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180"/>
  </bookViews>
  <sheets>
    <sheet name="allorders" sheetId="1" r:id="rId1"/>
    <sheet name="数据处理(仓储使用)" sheetId="2" state="hidden" r:id="rId2"/>
    <sheet name="日期" sheetId="3" r:id="rId3"/>
    <sheet name="库存报告使用数据处理" sheetId="4" r:id="rId4"/>
    <sheet name="父sku-单价" sheetId="5" r:id="rId5"/>
  </sheets>
  <externalReferences>
    <externalReference r:id="rId6"/>
  </externalReferences>
  <definedNames>
    <definedName name="_xlnm._FilterDatabase" localSheetId="0" hidden="1">allorders!$A$1:$AG$6526</definedName>
    <definedName name="_xlnm._FilterDatabase" localSheetId="3" hidden="1">库存报告使用数据处理!$A$3:$I$1097</definedName>
    <definedName name="_xlnm._FilterDatabase" localSheetId="4" hidden="1">'父sku-单价'!$A$1:$B$89</definedName>
  </definedNames>
  <calcPr calcId="144525" concurrentCalc="0"/>
</workbook>
</file>

<file path=xl/sharedStrings.xml><?xml version="1.0" encoding="utf-8"?>
<sst xmlns="http://schemas.openxmlformats.org/spreadsheetml/2006/main" count="25474">
  <si>
    <t>amazon-order-id</t>
  </si>
  <si>
    <t>merchant-order-id</t>
  </si>
  <si>
    <t>purchase-date</t>
  </si>
  <si>
    <t>last-updated-date</t>
  </si>
  <si>
    <t>order-status</t>
  </si>
  <si>
    <t>fulfillment-channel</t>
  </si>
  <si>
    <t>sales-channel</t>
  </si>
  <si>
    <t>order-channel</t>
  </si>
  <si>
    <t>url</t>
  </si>
  <si>
    <t>ship-service-level</t>
  </si>
  <si>
    <t>product-name</t>
  </si>
  <si>
    <t>sku</t>
  </si>
  <si>
    <t>asin</t>
  </si>
  <si>
    <t>item-status</t>
  </si>
  <si>
    <t>quantity</t>
  </si>
  <si>
    <t>currency</t>
  </si>
  <si>
    <t>item-price</t>
  </si>
  <si>
    <t>item-tax</t>
  </si>
  <si>
    <t>shipping-price</t>
  </si>
  <si>
    <t>shipping-tax</t>
  </si>
  <si>
    <t>gift-wrap-price</t>
  </si>
  <si>
    <t>gift-wrap-tax</t>
  </si>
  <si>
    <t>item-promotion-discount</t>
  </si>
  <si>
    <t>ship-promotion-discount</t>
  </si>
  <si>
    <t>ship-city</t>
  </si>
  <si>
    <t>ship-state</t>
  </si>
  <si>
    <t>ship-postal-code</t>
  </si>
  <si>
    <t>ship-country</t>
  </si>
  <si>
    <t>promotion-ids</t>
  </si>
  <si>
    <t>is-business-order</t>
  </si>
  <si>
    <t>purchase-order-number</t>
  </si>
  <si>
    <t xml:space="preserve">price-designation </t>
  </si>
  <si>
    <t>日期</t>
  </si>
  <si>
    <t>702-1609042-1827445</t>
  </si>
  <si>
    <t>2018-07-30T19:53:35+00:00</t>
  </si>
  <si>
    <t>2018-07-31T21:39:51+00:00</t>
  </si>
  <si>
    <t>Shipped</t>
  </si>
  <si>
    <t>Amazon</t>
  </si>
  <si>
    <t>Amazon.ca</t>
  </si>
  <si>
    <t>SecondDay</t>
  </si>
  <si>
    <t>MOCOTONO Men's Oxford Long Sleeve Button Down Casual Dress Shirt Navy Blue Medium</t>
  </si>
  <si>
    <t>CS-CA181-ZL918-M</t>
  </si>
  <si>
    <t>B079GS2764</t>
  </si>
  <si>
    <t>CAD</t>
  </si>
  <si>
    <t>Toronto</t>
  </si>
  <si>
    <t>ontario</t>
  </si>
  <si>
    <t>M9N 3Y6</t>
  </si>
  <si>
    <t>CA</t>
  </si>
  <si>
    <t>111-1766203-4517033</t>
  </si>
  <si>
    <t>2018-07-30T23:56:29+00:00</t>
  </si>
  <si>
    <t>2018-07-31T21:49:37+00:00</t>
  </si>
  <si>
    <t>Amazon.com</t>
  </si>
  <si>
    <t>Men's Short Sleeve Oxford Button Down Casual Shirt Green X-Large</t>
  </si>
  <si>
    <t>CS-SB170-G912-XL</t>
  </si>
  <si>
    <t>B0788K7BBT</t>
  </si>
  <si>
    <t>USD</t>
  </si>
  <si>
    <t>Hot Springs</t>
  </si>
  <si>
    <t>MT</t>
  </si>
  <si>
    <t>US</t>
  </si>
  <si>
    <t>113-8760155-9569805</t>
  </si>
  <si>
    <t>2018-07-30T23:55:46+00:00</t>
  </si>
  <si>
    <t>2018-08-01T10:45:10+00:00</t>
  </si>
  <si>
    <t>CHARLOTTE</t>
  </si>
  <si>
    <t>NC</t>
  </si>
  <si>
    <t>28213-5271</t>
  </si>
  <si>
    <t>111-5020049-0507403</t>
  </si>
  <si>
    <t>2018-07-30T23:55:45+00:00</t>
  </si>
  <si>
    <t>2018-08-01T00:28:03+00:00</t>
  </si>
  <si>
    <t>MOCOTONO Men's V-Neck Long Sleeve Pullover Casual Sweater Wine Red Medium</t>
  </si>
  <si>
    <t>MY-LYPoint021-WR-M</t>
  </si>
  <si>
    <t>B073XJVVGR</t>
  </si>
  <si>
    <t>JACKSONVILLE</t>
  </si>
  <si>
    <t>FL</t>
  </si>
  <si>
    <t>32256-0853</t>
  </si>
  <si>
    <t>113-0483847-7149803</t>
  </si>
  <si>
    <t>2018-07-30T23:53:08+00:00</t>
  </si>
  <si>
    <t>2018-07-31T20:22:16+00:00</t>
  </si>
  <si>
    <t>Men's Short Sleeve Oxford Button Down Casual Shirt</t>
  </si>
  <si>
    <t>CS-SB030-WR-XL</t>
  </si>
  <si>
    <t>B07DG31F9Q</t>
  </si>
  <si>
    <t>Twentynine Palms</t>
  </si>
  <si>
    <t>Mocotono Men's Short Sleeve Oxford Button Down Casual Shirt, Maroon, X-Large</t>
  </si>
  <si>
    <t>CS-LHY170-WR917-XL</t>
  </si>
  <si>
    <t>B073PPP5ZG</t>
  </si>
  <si>
    <t>111-0502717-3979413</t>
  </si>
  <si>
    <t>2018-07-30T23:52:44+00:00</t>
  </si>
  <si>
    <t>2018-08-01T02:33:58+00:00</t>
  </si>
  <si>
    <t>MOCOTONO Men's V-Neck Long Sleeve Pullover Casual Sweater Light Gray Medium</t>
  </si>
  <si>
    <t>MY-LYPoint021-GR-M</t>
  </si>
  <si>
    <t>B073XJLTJW</t>
  </si>
  <si>
    <t>112-8912769-8501801</t>
  </si>
  <si>
    <t>2018-07-30T23:52:18+00:00</t>
  </si>
  <si>
    <t>2018-08-01T03:01:05+00:00</t>
  </si>
  <si>
    <t>Men's Oxford Long Sleeve Button Down Dress Shirt With Pocket,Light Gray,XX-Large</t>
  </si>
  <si>
    <t>CS-LY171-LG907-XXL</t>
  </si>
  <si>
    <t>B073PQ29HF</t>
  </si>
  <si>
    <t>BERKELEY</t>
  </si>
  <si>
    <t>94710-2107</t>
  </si>
  <si>
    <t>112-0261038-7068263</t>
  </si>
  <si>
    <t>2018-07-30T23:48:32+00:00</t>
  </si>
  <si>
    <t>2018-07-31T22:12:35+00:00</t>
  </si>
  <si>
    <t>MOCOTONO Men's Long Sleeve Plaid Button Down Cotton Casual Shirts White and Red XX-Large</t>
  </si>
  <si>
    <t>CS-LY084-H10-XXL</t>
  </si>
  <si>
    <t>B06XPQSTPS</t>
  </si>
  <si>
    <t>BAYVILLE</t>
  </si>
  <si>
    <t>NJ</t>
  </si>
  <si>
    <t>08721-1422</t>
  </si>
  <si>
    <t>111-2529180-8397806</t>
  </si>
  <si>
    <t>2018-07-30T23:46:02+00:00</t>
  </si>
  <si>
    <t>2018-08-02T22:26:32+00:00</t>
  </si>
  <si>
    <t>Standard</t>
  </si>
  <si>
    <t>MOCOTONO Mens Oxford Long Sleeve Solid Standard Fit Button Down Casual Dress Shirts Light Pink Large</t>
  </si>
  <si>
    <t>CS-SB007-LP-L</t>
  </si>
  <si>
    <t>B07514NWB4</t>
  </si>
  <si>
    <t>WARREN</t>
  </si>
  <si>
    <t>TX</t>
  </si>
  <si>
    <t>77664-8716</t>
  </si>
  <si>
    <t>112-8803010-8105827</t>
  </si>
  <si>
    <t>2018-07-30T23:41:24+00:00</t>
  </si>
  <si>
    <t>2018-08-01T02:28:22+00:00</t>
  </si>
  <si>
    <t>Maryville</t>
  </si>
  <si>
    <t>MO</t>
  </si>
  <si>
    <t>Mocotono Men's Short Sleeve Oxford Button Down Casual Shirt, Light Gray, X-Large</t>
  </si>
  <si>
    <t>CS-LHY170-LG907-XL</t>
  </si>
  <si>
    <t>B0788JG8QZ</t>
  </si>
  <si>
    <t>Mocotono Men's Short Sleeve Oxford Button Down Casual Shirt, White, X-Large</t>
  </si>
  <si>
    <t>CS-LHY170-W902-XL</t>
  </si>
  <si>
    <t>B0788LH3L3</t>
  </si>
  <si>
    <t>Men's Short Sleeve Oxford Button Down Casual Shirt Sapphire X-Large</t>
  </si>
  <si>
    <t>CS-LHY170-Sa911-XL</t>
  </si>
  <si>
    <t>B0788MX8HG</t>
  </si>
  <si>
    <t>112-5350578-1035456</t>
  </si>
  <si>
    <t>2018-07-30T23:27:56+00:00</t>
  </si>
  <si>
    <t>2018-08-01T19:56:29+00:00</t>
  </si>
  <si>
    <t>MOCOTONO Men's V-Neck Long Sleeve Pullover Casual Sweater Light Blue Large</t>
  </si>
  <si>
    <t>MY-SB021-LB-L</t>
  </si>
  <si>
    <t>B07C4WBNZJ</t>
  </si>
  <si>
    <t>SOUTH ST PAUL</t>
  </si>
  <si>
    <t>MN</t>
  </si>
  <si>
    <t>55075-2063</t>
  </si>
  <si>
    <t>112-0259224-8391467</t>
  </si>
  <si>
    <t>2018-07-30T23:17:21+00:00</t>
  </si>
  <si>
    <t>2018-07-31T09:30:28+00:00</t>
  </si>
  <si>
    <t>Men's Short Sleeve Oxford Button Down Casual Shirt Green Large</t>
  </si>
  <si>
    <t>CS-LHY170-G912-L</t>
  </si>
  <si>
    <t>B0788NH1LR</t>
  </si>
  <si>
    <t>NEW YORK</t>
  </si>
  <si>
    <t>NY</t>
  </si>
  <si>
    <t>10002-8004</t>
  </si>
  <si>
    <t>111-7139573-8163401</t>
  </si>
  <si>
    <t>2018-07-30T23:15:51+00:00</t>
  </si>
  <si>
    <t>2018-07-31T08:17:19+00:00</t>
  </si>
  <si>
    <t>Mocotono Men's Short Sleeve Oxford Button Down Casual Shirt, White, Large</t>
  </si>
  <si>
    <t>CS-LY170-W902-L</t>
  </si>
  <si>
    <t>B0788MPWXH</t>
  </si>
  <si>
    <t>SINKING SPRING</t>
  </si>
  <si>
    <t>PA</t>
  </si>
  <si>
    <t>19608-9793</t>
  </si>
  <si>
    <t>112-9001448-4848263</t>
  </si>
  <si>
    <t>2018-07-30T23:07:31+00:00</t>
  </si>
  <si>
    <t>2018-07-31T03:11:13+00:00</t>
  </si>
  <si>
    <t>Cancelled</t>
  </si>
  <si>
    <t>MOCOTONO Men's V-Neck Long Sleeve Pullover Casual Sweater Green Medium</t>
  </si>
  <si>
    <t>MY-LYPoint021-GN-M</t>
  </si>
  <si>
    <t>B0788G6985</t>
  </si>
  <si>
    <t>CANTON</t>
  </si>
  <si>
    <t>MI</t>
  </si>
  <si>
    <t>48188-1523</t>
  </si>
  <si>
    <t>112-8525260-0089013</t>
  </si>
  <si>
    <t>2018-07-30T23:07:02+00:00</t>
  </si>
  <si>
    <t>2018-08-01T05:14:00+00:00</t>
  </si>
  <si>
    <t>Mocotono Men's Short Sleeve Oxford Button Down Casual Shirt, Navy, X-Large</t>
  </si>
  <si>
    <t>CS-LHY170-ZL918-XL</t>
  </si>
  <si>
    <t>B0788MSV7Q</t>
  </si>
  <si>
    <t>EDMOND</t>
  </si>
  <si>
    <t>OKLAHOMA</t>
  </si>
  <si>
    <t>73013-5702</t>
  </si>
  <si>
    <t>114-5374638-7242622</t>
  </si>
  <si>
    <t>2018-07-30T23:02:50+00:00</t>
  </si>
  <si>
    <t>2018-07-31T22:39:29+00:00</t>
  </si>
  <si>
    <t>Men's Solid Color Oxford Long Sleeve Button Down Casual Shirt Light Blue XX-Large</t>
  </si>
  <si>
    <t>CS-LY085-LB916-XXL</t>
  </si>
  <si>
    <t>B06XYZGNQP</t>
  </si>
  <si>
    <t>DECATUR</t>
  </si>
  <si>
    <t>76234-2442</t>
  </si>
  <si>
    <t>111-8033858-1031456</t>
  </si>
  <si>
    <t>2018-07-30T22:58:33+00:00</t>
  </si>
  <si>
    <t>2018-07-31T02:45:26+00:00</t>
  </si>
  <si>
    <t>NextDay</t>
  </si>
  <si>
    <t>MOCOTONO Men's V-Neck Cotton Sleeveless Sweater Casual Vest Blue Small</t>
  </si>
  <si>
    <t>MY-SB027-BL-S</t>
  </si>
  <si>
    <t>B078TBLHR7</t>
  </si>
  <si>
    <t>SAN ANTONIO</t>
  </si>
  <si>
    <t>78212-2459</t>
  </si>
  <si>
    <t>113-5066229-6715423</t>
  </si>
  <si>
    <t>2018-07-30T22:57:31+00:00</t>
  </si>
  <si>
    <t>2018-08-02T07:58:10+00:00</t>
  </si>
  <si>
    <t>Men's Oxford Long Sleeve Button Down Dress Shirt With Pocket,Navy Blue,Small</t>
  </si>
  <si>
    <t>CS-LY171-ZL918-S</t>
  </si>
  <si>
    <t>B073PP7W37</t>
  </si>
  <si>
    <t>Montpelier</t>
  </si>
  <si>
    <t>VA</t>
  </si>
  <si>
    <t>23192-3061</t>
  </si>
  <si>
    <t>114-2870008-7984246</t>
  </si>
  <si>
    <t>2018-07-30T22:54:04+00:00</t>
  </si>
  <si>
    <t>2018-07-31T06:25:04+00:00</t>
  </si>
  <si>
    <t>Men's Short Sleeve Oxford Button Down Casual Shirt Sapphire Large</t>
  </si>
  <si>
    <t>CS-LHY170-Sa911-L</t>
  </si>
  <si>
    <t>B0788NY1L5</t>
  </si>
  <si>
    <t>Dallas</t>
  </si>
  <si>
    <t>111-4649330-2690618</t>
  </si>
  <si>
    <t>2018-07-30T22:52:01+00:00</t>
  </si>
  <si>
    <t>2018-08-01T04:44:31+00:00</t>
  </si>
  <si>
    <t>Men's Oxford Long Sleeve Button Down Casual Dress Shirt,Sapphire,Small</t>
  </si>
  <si>
    <t>CS-LY181-Sa911-S</t>
  </si>
  <si>
    <t>B073PQW6NB</t>
  </si>
  <si>
    <t>FRISCO</t>
  </si>
  <si>
    <t>113-9768278-5228228</t>
  </si>
  <si>
    <t>2018-07-30T22:44:23+00:00</t>
  </si>
  <si>
    <t>2018-08-01T08:28:56+00:00</t>
  </si>
  <si>
    <t>MOCOTONO Men's V-Neck Cotton Sleeveless Sweater Casual Vest Green X-Large</t>
  </si>
  <si>
    <t>MY-SB027-GN-XL</t>
  </si>
  <si>
    <t>B078TC2XC1</t>
  </si>
  <si>
    <t>TREMPEALEAU</t>
  </si>
  <si>
    <t>WI</t>
  </si>
  <si>
    <t>54661-9272</t>
  </si>
  <si>
    <t>112-1559694-2100216</t>
  </si>
  <si>
    <t>2018-07-30T22:43:49+00:00</t>
  </si>
  <si>
    <t>2018-08-01T04:27:56+00:00</t>
  </si>
  <si>
    <t>Men's Short Sleeve Oxford Button Down Casual Shirt Light Black Medium</t>
  </si>
  <si>
    <t>CS-LHY170-BLK-M</t>
  </si>
  <si>
    <t>B07F6D252X</t>
  </si>
  <si>
    <t>GOLDEN</t>
  </si>
  <si>
    <t>CO</t>
  </si>
  <si>
    <t>80401-4123</t>
  </si>
  <si>
    <t>113-9687615-0037830</t>
  </si>
  <si>
    <t>2018-07-30T22:32:54+00:00</t>
  </si>
  <si>
    <t>2018-07-31T06:30:29+00:00</t>
  </si>
  <si>
    <t>MOCOTONO Slim Fit Cotton Multi-Pocket Twill Cargo Shorts for Men Khaki 3 Tag 34/US 32</t>
  </si>
  <si>
    <t>DK-LY-K518-KQ-34</t>
  </si>
  <si>
    <t>B073PZH7FR</t>
  </si>
  <si>
    <t>PITTSBURG</t>
  </si>
  <si>
    <t>94565-7924</t>
  </si>
  <si>
    <t>111-6355938-9077822</t>
  </si>
  <si>
    <t>2018-07-30T22:32:34+00:00</t>
  </si>
  <si>
    <t>2018-08-01T00:32:23+00:00</t>
  </si>
  <si>
    <t>MOCOTONO Men's Short Sleeve Plaid Checkered Button Down Casual Shirts Light Blue X-Large</t>
  </si>
  <si>
    <t>CS-SB009-LB-XL</t>
  </si>
  <si>
    <t>B07512TNSM</t>
  </si>
  <si>
    <t>HAVERTOWN</t>
  </si>
  <si>
    <t>19083-3335</t>
  </si>
  <si>
    <t>114-7021866-7547401</t>
  </si>
  <si>
    <t>2018-07-30T22:13:14+00:00</t>
  </si>
  <si>
    <t>2018-08-04T19:25:28+00:00</t>
  </si>
  <si>
    <t>MOCOTONO Men's V-Neck Long Sleeve Pullover Casual Sweater Navy Small</t>
  </si>
  <si>
    <t>MY-LYPoint021-NY-S</t>
  </si>
  <si>
    <t>B0788CCG33</t>
  </si>
  <si>
    <t>PROVIDENCE</t>
  </si>
  <si>
    <t>RI</t>
  </si>
  <si>
    <t>02905-1420</t>
  </si>
  <si>
    <t>111-1341147-9165809</t>
  </si>
  <si>
    <t>2018-07-30T22:09:50+00:00</t>
  </si>
  <si>
    <t>2018-08-01T06:18:29+00:00</t>
  </si>
  <si>
    <t>MOCOTONO Women's White Linen Pants Casual Loose Linen Cropped Wide Leg Pants White L</t>
  </si>
  <si>
    <t>KZ-LHYX001-WHT-L</t>
  </si>
  <si>
    <t>B07F1FPHG7</t>
  </si>
  <si>
    <t>NORTH HILLS</t>
  </si>
  <si>
    <t>91343-2011</t>
  </si>
  <si>
    <t>MOCOTONO Women's Plus Size Elastic Waist Wide Leg Linen Cropped Pants Black Large</t>
  </si>
  <si>
    <t>KZ-LHYX001-BLK-L</t>
  </si>
  <si>
    <t>B07DHF9D3T</t>
  </si>
  <si>
    <t>112-6161494-5132259</t>
  </si>
  <si>
    <t>2018-07-30T21:59:49+00:00</t>
  </si>
  <si>
    <t>2018-08-03T02:55:15+00:00</t>
  </si>
  <si>
    <t>MOCOTONO Men's Short Sleeve Plaid Checkered Button Down Casual Shirts Black Large</t>
  </si>
  <si>
    <t>CS-SB009-BK-L</t>
  </si>
  <si>
    <t>B07515SYYK</t>
  </si>
  <si>
    <t>Ventura</t>
  </si>
  <si>
    <t>114-8496927-8930600</t>
  </si>
  <si>
    <t>2018-07-30T21:56:32+00:00</t>
  </si>
  <si>
    <t>2018-08-01T09:39:11+00:00</t>
  </si>
  <si>
    <t>MOCOTONO Men's Long Sleeve Cotton Plaid Button Down Casual Shirts Black Small</t>
  </si>
  <si>
    <t>CS-SB005-BK-S</t>
  </si>
  <si>
    <t>B074P3WK1B</t>
  </si>
  <si>
    <t>DORAL</t>
  </si>
  <si>
    <t>33192-4176</t>
  </si>
  <si>
    <t>112-1507111-1608226</t>
  </si>
  <si>
    <t>2018-07-30T21:55:36+00:00</t>
  </si>
  <si>
    <t>2018-08-01T06:12:14+00:00</t>
  </si>
  <si>
    <t>MOCOTONO Men's V-Neck Cotton Sleeveless Sweater Casual Vest Navy Large</t>
  </si>
  <si>
    <t>MY-SB027-NY-L</t>
  </si>
  <si>
    <t>B078T9ZQGV</t>
  </si>
  <si>
    <t>TULSA</t>
  </si>
  <si>
    <t>OK</t>
  </si>
  <si>
    <t>74137-1328</t>
  </si>
  <si>
    <t>111-6949851-5693009</t>
  </si>
  <si>
    <t>2018-07-30T21:52:27+00:00</t>
  </si>
  <si>
    <t>2018-08-01T04:33:44+00:00</t>
  </si>
  <si>
    <t>BAINBRIDGE ISLAND</t>
  </si>
  <si>
    <t>WA</t>
  </si>
  <si>
    <t>98110-2993</t>
  </si>
  <si>
    <t>Mocotono Men's Short Sleeve Oxford Button Down Casual Shirt, Sky Blue, X-Large</t>
  </si>
  <si>
    <t>CS-BBS030-BL-XL</t>
  </si>
  <si>
    <t>B078W1MBSF</t>
  </si>
  <si>
    <t>112-9455152-0674647</t>
  </si>
  <si>
    <t>2018-07-30T21:49:45+00:00</t>
  </si>
  <si>
    <t>2018-07-31T20:07:01+00:00</t>
  </si>
  <si>
    <t>Mocotono Men's Short Sleeve Oxford Button Down Casual Shirt, Light Gray, Large</t>
  </si>
  <si>
    <t>CS-LHY170-LG907-L</t>
  </si>
  <si>
    <t>B0788KNR69</t>
  </si>
  <si>
    <t>SILVER SPRING</t>
  </si>
  <si>
    <t>MD</t>
  </si>
  <si>
    <t>20902-4018</t>
  </si>
  <si>
    <t>MOCOTONO Men's Short Sleeve Plaid Checkered Button Down Casual Shirts Blue &amp; Navy Large</t>
  </si>
  <si>
    <t>CS-SB009-LB1-L</t>
  </si>
  <si>
    <t>B07518JBB9</t>
  </si>
  <si>
    <t>113-2209475-7837054</t>
  </si>
  <si>
    <t>2018-07-30T21:46:24+00:00</t>
  </si>
  <si>
    <t>2018-07-31T21:33:29+00:00</t>
  </si>
  <si>
    <t>MOCOTONO Men's Long Sleeve Flannel Plaid Dress Shirt Western Button Down Shirts Red and Navy Medium</t>
  </si>
  <si>
    <t>CS-SB166-K33-1-M</t>
  </si>
  <si>
    <t>B071VYBRWK</t>
  </si>
  <si>
    <t>POCAHONTAS</t>
  </si>
  <si>
    <t>TN</t>
  </si>
  <si>
    <t>38061-4920</t>
  </si>
  <si>
    <t>113-0040627-2413058</t>
  </si>
  <si>
    <t>2018-07-30T21:19:07+00:00</t>
  </si>
  <si>
    <t>2018-07-31T09:40:00+00:00</t>
  </si>
  <si>
    <t>Mocotono Men's Short Sleeve Oxford Button Down Casual Shirt, Light White, X-Large</t>
  </si>
  <si>
    <t>CS-BBS030-WT-XL</t>
  </si>
  <si>
    <t>B078W14T3V</t>
  </si>
  <si>
    <t>RICHLAND</t>
  </si>
  <si>
    <t>99354-3045</t>
  </si>
  <si>
    <t>112-5420851-8031426</t>
  </si>
  <si>
    <t>2018-07-30T21:17:04+00:00</t>
  </si>
  <si>
    <t>2018-07-31T18:58:16+00:00</t>
  </si>
  <si>
    <t>10021-3386</t>
  </si>
  <si>
    <t>111-2435148-7561062</t>
  </si>
  <si>
    <t>2018-07-30T21:07:25+00:00</t>
  </si>
  <si>
    <t>2018-07-31T09:44:01+00:00</t>
  </si>
  <si>
    <t>Mocotono Men's Short Sleeve Oxford Button Down Casual Shirt, Navy, Large</t>
  </si>
  <si>
    <t>CS-LHY170-ZL918-L</t>
  </si>
  <si>
    <t>B0788KMQJK</t>
  </si>
  <si>
    <t>Bronx</t>
  </si>
  <si>
    <t>111-5370318-9798620</t>
  </si>
  <si>
    <t>2018-07-30T21:06:43+00:00</t>
  </si>
  <si>
    <t>2018-08-02T04:34:20+00:00</t>
  </si>
  <si>
    <t>Men's Short Sleeve Oxford Button Down Casual Shirt Sapphire Small</t>
  </si>
  <si>
    <t>CS-SB170-Sa911-S</t>
  </si>
  <si>
    <t>B0788KKY5L</t>
  </si>
  <si>
    <t>MURRIETA</t>
  </si>
  <si>
    <t>92563-7121</t>
  </si>
  <si>
    <t>Mocotono Men's Short Sleeve Oxford Button Down Casual Shirt, Light Gray, Small</t>
  </si>
  <si>
    <t>CS-LY170-LG907-S</t>
  </si>
  <si>
    <t>B073PPSG6W</t>
  </si>
  <si>
    <t>Men's Short Sleeve Oxford Button Down Casual Shirt Maroon Small</t>
  </si>
  <si>
    <t>CS-SB170-WR917-S</t>
  </si>
  <si>
    <t>B0788FRMZ3</t>
  </si>
  <si>
    <t>Men's Short Sleeve Oxford Button Down Casual Shirt Light Blue Small</t>
  </si>
  <si>
    <t>CS-SB170-LB916-S</t>
  </si>
  <si>
    <t>B07893KL3N</t>
  </si>
  <si>
    <t>114-1416454-4510644</t>
  </si>
  <si>
    <t>2018-07-30T20:58:05+00:00</t>
  </si>
  <si>
    <t>2018-08-01T06:00:17+00:00</t>
  </si>
  <si>
    <t>Men's Solid Color Oxford Long Sleeve Button Down Casual Shirt Wine Red Small</t>
  </si>
  <si>
    <t>CS-LY085-WR917-S</t>
  </si>
  <si>
    <t>B06XYZKJKL</t>
  </si>
  <si>
    <t>CONYERS</t>
  </si>
  <si>
    <t>GA</t>
  </si>
  <si>
    <t>30094-4825</t>
  </si>
  <si>
    <t>浠绘  浜у  2浠?2?false</t>
  </si>
  <si>
    <t>Men's Solid Color Oxford Long Sleeve Button Down Casual Shirt Light Gray Small</t>
  </si>
  <si>
    <t>CS-LY085-LG907-S</t>
  </si>
  <si>
    <t>B06XYZPBV7</t>
  </si>
  <si>
    <t>Men's Oxford Long Sleeve Button Down Dress Shirt With Pocket,Sapphire,Small</t>
  </si>
  <si>
    <t>CS-LY171-Sa911-S</t>
  </si>
  <si>
    <t>B073PQXDQX</t>
  </si>
  <si>
    <t>114-2954299-3663442</t>
  </si>
  <si>
    <t>2018-07-30T20:57:00+00:00</t>
  </si>
  <si>
    <t>2018-07-31T03:25:03+00:00</t>
  </si>
  <si>
    <t>Mocotono Men's Short Sleeve Oxford Button Down Casual Shirt, Black, X-Large</t>
  </si>
  <si>
    <t>CS-BBS030-BK-XL</t>
  </si>
  <si>
    <t>B078W1K5YJ</t>
  </si>
  <si>
    <t>TACOMA</t>
  </si>
  <si>
    <t>98406-7011</t>
  </si>
  <si>
    <t>114-2262869-8344251</t>
  </si>
  <si>
    <t>2018-07-30T20:53:49+00:00</t>
  </si>
  <si>
    <t>2018-08-02T22:17:33+00:00</t>
  </si>
  <si>
    <t>Men's Short Sleeve Oxford Button Down Casual Shirt Green Small</t>
  </si>
  <si>
    <t>CS-SB170-G912-S</t>
  </si>
  <si>
    <t>B0788HQDK5</t>
  </si>
  <si>
    <t>AUSTIN</t>
  </si>
  <si>
    <t>78752-3349</t>
  </si>
  <si>
    <t>114-1350562-9985836</t>
  </si>
  <si>
    <t>2018-07-30T20:38:55+00:00</t>
  </si>
  <si>
    <t>2018-07-31T19:11:18+00:00</t>
  </si>
  <si>
    <t>CS-LHY170-W902-L</t>
  </si>
  <si>
    <t>PROVINCETOWN</t>
  </si>
  <si>
    <t>MA</t>
  </si>
  <si>
    <t>02657-1743</t>
  </si>
  <si>
    <t>113-7190500-0277033</t>
  </si>
  <si>
    <t>2018-07-30T20:29:10+00:00</t>
  </si>
  <si>
    <t>2018-07-31T10:31:07+00:00</t>
  </si>
  <si>
    <t>MOCOTONO Men's Short Sleeve Floral Print Button Down Casual Shirt Green 1 Large</t>
  </si>
  <si>
    <t>CS-LHY032-GN1-L</t>
  </si>
  <si>
    <t>B07C3PGX21</t>
  </si>
  <si>
    <t>SHOREWOOD</t>
  </si>
  <si>
    <t>IL</t>
  </si>
  <si>
    <t>60404-9719</t>
  </si>
  <si>
    <t>113-1998273-0601800</t>
  </si>
  <si>
    <t>2018-07-30T20:27:19+00:00</t>
  </si>
  <si>
    <t>2018-08-01T00:13:23+00:00</t>
  </si>
  <si>
    <t>MOCOTONO Men's Short Sleeve Plaid Checkered Button Down Casual Shirts Light Blue Large</t>
  </si>
  <si>
    <t>CS-SB009-LB-L</t>
  </si>
  <si>
    <t>B07515HL3R</t>
  </si>
  <si>
    <t>QUEENS VILLAGE</t>
  </si>
  <si>
    <t>11427-1310</t>
  </si>
  <si>
    <t>114-3325283-1305811</t>
  </si>
  <si>
    <t>2018-07-30T20:24:16+00:00</t>
  </si>
  <si>
    <t>2018-07-31T20:05:56+00:00</t>
  </si>
  <si>
    <t>113-4585153-1407416</t>
  </si>
  <si>
    <t>2018-07-30T20:17:04+00:00</t>
  </si>
  <si>
    <t>2018-08-04T06:32:16+00:00</t>
  </si>
  <si>
    <t>Mountlake Terrace</t>
  </si>
  <si>
    <t>111-5277327-9572205</t>
  </si>
  <si>
    <t>2018-07-30T20:13:20+00:00</t>
  </si>
  <si>
    <t>2018-08-02T22:55:01+00:00</t>
  </si>
  <si>
    <t>Men's Oxford Long Sleeve Button Down Casual Dress Shirt Light Gray X-Large</t>
  </si>
  <si>
    <t>CS-SB181-LG907-XL</t>
  </si>
  <si>
    <t>B0789C7SK6</t>
  </si>
  <si>
    <t>MORENCI</t>
  </si>
  <si>
    <t>AZ</t>
  </si>
  <si>
    <t>85540-9747</t>
  </si>
  <si>
    <t>111-4721625-9910638</t>
  </si>
  <si>
    <t>2018-07-30T20:08:20+00:00</t>
  </si>
  <si>
    <t>2018-07-31T20:23:34+00:00</t>
  </si>
  <si>
    <t>HOUSTON</t>
  </si>
  <si>
    <t>Men's Short Sleeve Oxford Button Down Casual Shirt Black X-Large</t>
  </si>
  <si>
    <t>CS-LHY170-BLK-XL</t>
  </si>
  <si>
    <t>B07F6G3P3K</t>
  </si>
  <si>
    <t>113-1954682-1057018</t>
  </si>
  <si>
    <t>2018-07-30T20:04:48+00:00</t>
  </si>
  <si>
    <t>2018-07-31T11:43:37+00:00</t>
  </si>
  <si>
    <t>MOCOTONO Men's Long Sleeve Flannel Plaid Dress Shirt Western Button Down Shirts Khaki XX-Large</t>
  </si>
  <si>
    <t>CS-LY166-B28-5-XXL</t>
  </si>
  <si>
    <t>B072J7L4LR</t>
  </si>
  <si>
    <t>SOUTH SAN FRANCISCO</t>
  </si>
  <si>
    <t>114-9248248-7279442</t>
  </si>
  <si>
    <t>2018-07-30T20:01:24+00:00</t>
  </si>
  <si>
    <t>2018-07-31T05:12:57+00:00</t>
  </si>
  <si>
    <t>MOCOTONO Men's Long Sleeve Denim Double-Pocket Shirt Light Blue X-Large</t>
  </si>
  <si>
    <t>CS-LHY003-LB-XL</t>
  </si>
  <si>
    <t>B078JBLCB7</t>
  </si>
  <si>
    <t>Winfield</t>
  </si>
  <si>
    <t>Kansas</t>
  </si>
  <si>
    <t>111-8015412-6934645</t>
  </si>
  <si>
    <t>2018-07-30T20:01:04+00:00</t>
  </si>
  <si>
    <t>2018-07-31T01:24:41+00:00</t>
  </si>
  <si>
    <t>114-0889259-5827453</t>
  </si>
  <si>
    <t>2018-07-30T20:00:07+00:00</t>
  </si>
  <si>
    <t>2018-07-31T22:34:24+00:00</t>
  </si>
  <si>
    <t>MOCOTONO Men's Short Sleeve Plaid Checkered Button Down Casual Shirts Green X-Large</t>
  </si>
  <si>
    <t>CS-LHY009-GN-XL</t>
  </si>
  <si>
    <t>B07513ZMT5</t>
  </si>
  <si>
    <t>Jersey City</t>
  </si>
  <si>
    <t>07305-1519</t>
  </si>
  <si>
    <t>114-0261320-2007409</t>
  </si>
  <si>
    <t>2018-07-31T19:06:10+00:00</t>
  </si>
  <si>
    <t>MOCOTONO Men's Short Sleeve Plaid Checkered Button Down Casual Shirts Blue &amp; Navy X-Large</t>
  </si>
  <si>
    <t>CS-SB009-LB1-XL</t>
  </si>
  <si>
    <t>B074ZY4X2Q</t>
  </si>
  <si>
    <t>112-8982980-4144206</t>
  </si>
  <si>
    <t>2018-07-30T20:00:01+00:00</t>
  </si>
  <si>
    <t>2018-07-30T20:13:42+00:00</t>
  </si>
  <si>
    <t>MOCOTONO Men's Long Sleeve Plaid Button Down Cotton Casual Shirts Muti Plaid X-Large</t>
  </si>
  <si>
    <t>CS-LY084-H15-XL</t>
  </si>
  <si>
    <t>B06XPVWPJV</t>
  </si>
  <si>
    <t>STAFFORD</t>
  </si>
  <si>
    <t>22556-6480</t>
  </si>
  <si>
    <t>111-1406898-8106661</t>
  </si>
  <si>
    <t>2018-07-30T19:58:34+00:00</t>
  </si>
  <si>
    <t>2018-07-31T21:54:22+00:00</t>
  </si>
  <si>
    <t>Men's Short Sleeve Oxford Button Down Casual Shirt Light Gray XX-Large</t>
  </si>
  <si>
    <t>CS-SB170-LG907-XXL</t>
  </si>
  <si>
    <t>B0788L9M7W</t>
  </si>
  <si>
    <t>PORT ORCHARD</t>
  </si>
  <si>
    <t>98366-2803</t>
  </si>
  <si>
    <t>112-7165342-2332221</t>
  </si>
  <si>
    <t>2018-07-30T19:46:05+00:00</t>
  </si>
  <si>
    <t>2018-07-31T03:29:14+00:00</t>
  </si>
  <si>
    <t>BURIEN</t>
  </si>
  <si>
    <t>98166-2107</t>
  </si>
  <si>
    <t>112-8404493-8739445</t>
  </si>
  <si>
    <t>2018-07-30T19:44:19+00:00</t>
  </si>
  <si>
    <t>2018-08-01T04:39:11+00:00</t>
  </si>
  <si>
    <t>MENIFEE</t>
  </si>
  <si>
    <t>92584-2700</t>
  </si>
  <si>
    <t>Mocotono Men's Short Sleeve Oxford Button Down Casual Shirt, Gray, Large</t>
  </si>
  <si>
    <t>CS-BBS030-GR-L</t>
  </si>
  <si>
    <t>B078W1JJNK</t>
  </si>
  <si>
    <t>111-8389803-4342604</t>
  </si>
  <si>
    <t>2018-07-30T19:37:14+00:00</t>
  </si>
  <si>
    <t>2018-07-31T05:15:41+00:00</t>
  </si>
  <si>
    <t>Men's Oxford Long Sleeve Button Down Casual Dress Shirt,Light Blue,Small</t>
  </si>
  <si>
    <t>CS-LY181-LB916-S</t>
  </si>
  <si>
    <t>B073PQKJBY</t>
  </si>
  <si>
    <t>SEATTLE</t>
  </si>
  <si>
    <t>98122-3562</t>
  </si>
  <si>
    <t>114-2434821-0423456</t>
  </si>
  <si>
    <t>2018-07-30T19:35:12+00:00</t>
  </si>
  <si>
    <t>2018-07-31T17:44:31+00:00</t>
  </si>
  <si>
    <t>MOCOTONO Men's Short Sleeve Plaid Checkered Button Down Casual Shirts Coffee X-Large</t>
  </si>
  <si>
    <t>CS-SB009-CF-XL</t>
  </si>
  <si>
    <t>B07519TQN3</t>
  </si>
  <si>
    <t>Sequim</t>
  </si>
  <si>
    <t>113-6681051-4237015</t>
  </si>
  <si>
    <t>2018-08-01T01:43:05+00:00</t>
  </si>
  <si>
    <t>MOCOTONO Men's Long Sleeve Cotton Plaid Button Down Casual Shirts Blue Large</t>
  </si>
  <si>
    <t>CS-SB005-BL1-L</t>
  </si>
  <si>
    <t>B074NWD9JL</t>
  </si>
  <si>
    <t>BLAINE</t>
  </si>
  <si>
    <t>98230-8600</t>
  </si>
  <si>
    <t>111-8931192-1064256</t>
  </si>
  <si>
    <t>2018-07-30T19:16:06+00:00</t>
  </si>
  <si>
    <t>2018-07-31T21:38:12+00:00</t>
  </si>
  <si>
    <t>CS-SB170-WR-XL</t>
  </si>
  <si>
    <t>BROOKLYN</t>
  </si>
  <si>
    <t>11226-3708</t>
  </si>
  <si>
    <t>111-3694141-6974666</t>
  </si>
  <si>
    <t>2018-07-30T19:15:39+00:00</t>
  </si>
  <si>
    <t>2018-07-31T21:42:23+00:00</t>
  </si>
  <si>
    <t>MOCOTONO Men's Long Sleeve Casual Golf Polo Shirt Navy Blue Medium</t>
  </si>
  <si>
    <t>POLO-SB014-NY-M</t>
  </si>
  <si>
    <t>B076DMLG4Y</t>
  </si>
  <si>
    <t>ACCORD</t>
  </si>
  <si>
    <t>12404-5621</t>
  </si>
  <si>
    <t>113-6258850-9405838</t>
  </si>
  <si>
    <t>2018-07-30T19:07:52+00:00</t>
  </si>
  <si>
    <t>2018-07-31T17:30:08+00:00</t>
  </si>
  <si>
    <t>Mocotono Men's Short Sleeve Oxford Button Down Casual Shirt, Light White, XX-Large</t>
  </si>
  <si>
    <t>CS-SB030-WT-XXL</t>
  </si>
  <si>
    <t>B078W13X4N</t>
  </si>
  <si>
    <t>ROCKFORD</t>
  </si>
  <si>
    <t>61103-1296</t>
  </si>
  <si>
    <t>113-3388565-6951462</t>
  </si>
  <si>
    <t>2018-07-30T19:02:19+00:00</t>
  </si>
  <si>
    <t>2018-08-01T04:32:11+00:00</t>
  </si>
  <si>
    <t>MOCOTONO Men's Long Sleeve Casual Golf Polo Shirt Yellow (Brown) Small</t>
  </si>
  <si>
    <t>POLO-SB014-YL-S</t>
  </si>
  <si>
    <t>B076D4JLHB</t>
  </si>
  <si>
    <t>RANCHO CUCAMONGA</t>
  </si>
  <si>
    <t>91739-8859</t>
  </si>
  <si>
    <t>MOCOTONO Men's Long Sleeve Casual Golf Polo Shirt Green Small</t>
  </si>
  <si>
    <t>POLO-SB014-GN-S</t>
  </si>
  <si>
    <t>B076CX8TL2</t>
  </si>
  <si>
    <t>114-4365064-2639400</t>
  </si>
  <si>
    <t>2018-07-30T18:44:10+00:00</t>
  </si>
  <si>
    <t>2018-08-01T05:55:13+00:00</t>
  </si>
  <si>
    <t>SUN CITY</t>
  </si>
  <si>
    <t>85373-5028</t>
  </si>
  <si>
    <t>111-8630999-1611431</t>
  </si>
  <si>
    <t>2018-07-30T18:40:33+00:00</t>
  </si>
  <si>
    <t>2018-08-01T06:01:53+00:00</t>
  </si>
  <si>
    <t>MOCOTONO Men's Short Sleeve Plaid Checkered Button Down Casual Shirts Green Small</t>
  </si>
  <si>
    <t>CS-SB009-GN-S</t>
  </si>
  <si>
    <t>B07519GSMX</t>
  </si>
  <si>
    <t>INDIANOLA</t>
  </si>
  <si>
    <t>MS</t>
  </si>
  <si>
    <t>38751-2784</t>
  </si>
  <si>
    <t>MOCOTONO Men's Short Sleeve Plaid Checkered Button Down Casual Shirts Blue &amp; Navy Small</t>
  </si>
  <si>
    <t>CS-SB009-LB1-S</t>
  </si>
  <si>
    <t>B075131VPH</t>
  </si>
  <si>
    <t>114-1632278-0654615</t>
  </si>
  <si>
    <t>2018-07-30T18:29:08+00:00</t>
  </si>
  <si>
    <t>2018-07-31T08:31:28+00:00</t>
  </si>
  <si>
    <t>OSSEO</t>
  </si>
  <si>
    <t>54758-7498</t>
  </si>
  <si>
    <t>111-5167032-4442632</t>
  </si>
  <si>
    <t>2018-07-30T18:24:47+00:00</t>
  </si>
  <si>
    <t>2018-08-01T05:39:30+00:00</t>
  </si>
  <si>
    <t>SAN DIEGO</t>
  </si>
  <si>
    <t>92114-1913</t>
  </si>
  <si>
    <t>111-8220428-1401812</t>
  </si>
  <si>
    <t>2018-07-30T18:22:43+00:00</t>
  </si>
  <si>
    <t>2018-08-01T04:23:26+00:00</t>
  </si>
  <si>
    <t>MOCOTONO Men's Long Sleeve Denim Double-Pocket Shirt Light Blue Small</t>
  </si>
  <si>
    <t>CS-BBS003-LB-S</t>
  </si>
  <si>
    <t>B078JFH21B</t>
  </si>
  <si>
    <t>LAKE FOREST</t>
  </si>
  <si>
    <t>92630-2600</t>
  </si>
  <si>
    <t>114-1737201-4171424</t>
  </si>
  <si>
    <t>2018-07-30T18:21:47+00:00</t>
  </si>
  <si>
    <t>2018-07-31T01:18:39+00:00</t>
  </si>
  <si>
    <t>Men's Short Sleeve Oxford Button Down Casual Shirt Light Gray Medium</t>
  </si>
  <si>
    <t>CS-LHY170-LG907-M</t>
  </si>
  <si>
    <t>B0788LCKVR</t>
  </si>
  <si>
    <t>BELTON</t>
  </si>
  <si>
    <t>MISSOURI</t>
  </si>
  <si>
    <t>64012-4655</t>
  </si>
  <si>
    <t>111-2157522-8853043</t>
  </si>
  <si>
    <t>2018-07-30T18:19:40+00:00</t>
  </si>
  <si>
    <t>2018-07-31T19:58:06+00:00</t>
  </si>
  <si>
    <t>MOCOTONO Women's Plus Size Elastic Waist Wide Leg Linen Cropped Pants Black Medium</t>
  </si>
  <si>
    <t>KZ-LHY001-BLK-M</t>
  </si>
  <si>
    <t>B0725CDCCN</t>
  </si>
  <si>
    <t>COLORADO SPRINGS</t>
  </si>
  <si>
    <t>80904-4866</t>
  </si>
  <si>
    <t>MOCOTONO Women's Plus Size Elastic Waist Wide Leg Linen Cropped Pants Red Medium</t>
  </si>
  <si>
    <t>KZ-LHY001-RED-M</t>
  </si>
  <si>
    <t>B071NP2X5N</t>
  </si>
  <si>
    <t>113-5268052-9633009</t>
  </si>
  <si>
    <t>2018-07-30T18:16:05+00:00</t>
  </si>
  <si>
    <t>2018-07-31T21:19:34+00:00</t>
  </si>
  <si>
    <t>MOCOTONO Men's V-Neck Long Sleeve Pullover Casual Sweater Khaki Medium</t>
  </si>
  <si>
    <t>MY-SBPoint021-KK-M</t>
  </si>
  <si>
    <t>B07C4PRQ85</t>
  </si>
  <si>
    <t>MELISSA</t>
  </si>
  <si>
    <t>75454-0360</t>
  </si>
  <si>
    <t>113-7701584-1937869</t>
  </si>
  <si>
    <t>2018-07-30T18:09:10+00:00</t>
  </si>
  <si>
    <t>2018-07-31T22:26:07+00:00</t>
  </si>
  <si>
    <t>MOCOTONO Men's V-Neck Long Sleeve Pullover Casual Sweater Navy Medium</t>
  </si>
  <si>
    <t>MY-LYPoint021-NY-M</t>
  </si>
  <si>
    <t>B0788F8PXB</t>
  </si>
  <si>
    <t>112-0221199-8473870</t>
  </si>
  <si>
    <t>2018-07-30T18:03:38+00:00</t>
  </si>
  <si>
    <t>2018-07-31T05:16:03+00:00</t>
  </si>
  <si>
    <t>Mocotono Men's Short Sleeve Oxford Button Down Casual Shirt, White, XX-Large</t>
  </si>
  <si>
    <t>CS-LHY170-W902-XXL</t>
  </si>
  <si>
    <t>B0788NVVCB</t>
  </si>
  <si>
    <t>CHATSWORTH</t>
  </si>
  <si>
    <t>91311-3402</t>
  </si>
  <si>
    <t>MOCOTONO Men's Short Sleeve Plaid Checkered Button Down Casual Shirts Coffee XX-Large</t>
  </si>
  <si>
    <t>CS-SB009-CF-XXL</t>
  </si>
  <si>
    <t>B075157KTJ</t>
  </si>
  <si>
    <t>Men's Short Sleeve Oxford Button Down Casual Shirt Sapphire XX-Large</t>
  </si>
  <si>
    <t>CS-LHY170-Sa911-XXL</t>
  </si>
  <si>
    <t>B0788K95NG</t>
  </si>
  <si>
    <t>MOCOTONO Men's Long Sleeve Regular Fit Plaid Button Down Casual Shirts Coffee XX-Large</t>
  </si>
  <si>
    <t>CS-SB002-CF-XXL</t>
  </si>
  <si>
    <t>B07BLLSVKD</t>
  </si>
  <si>
    <t>112-1650753-1035409</t>
  </si>
  <si>
    <t>2018-07-30T18:02:52+00:00</t>
  </si>
  <si>
    <t>2018-08-01T01:48:12+00:00</t>
  </si>
  <si>
    <t>Mocotono Men's Short Sleeve Oxford Button Down Casual Shirt, Navy, Medium</t>
  </si>
  <si>
    <t>CS-LHY170-ZL918-M</t>
  </si>
  <si>
    <t>B0788K4MHV</t>
  </si>
  <si>
    <t>77057-4816</t>
  </si>
  <si>
    <t>112-8759570-8387439</t>
  </si>
  <si>
    <t>2018-07-30T17:37:16+00:00</t>
  </si>
  <si>
    <t>2018-08-01T17:45:26+00:00</t>
  </si>
  <si>
    <t>MOCOTONO Men's Short Sleeve Plaid Checkered Button Down Casual Shirts Red &amp; Navy Medium</t>
  </si>
  <si>
    <t>CS-SB009-RDNY-M</t>
  </si>
  <si>
    <t>B07515LVGV</t>
  </si>
  <si>
    <t>DENAIR</t>
  </si>
  <si>
    <t>95316-9589</t>
  </si>
  <si>
    <t>CS-SB170-LG907-M</t>
  </si>
  <si>
    <t>112-0204719-4529819</t>
  </si>
  <si>
    <t>2018-07-30T17:27:30+00:00</t>
  </si>
  <si>
    <t>2018-07-31T04:53:52+00:00</t>
  </si>
  <si>
    <t>Men's Oxford Long Sleeve Button Down Dress Shirt With Pocket,Pink,X-Large</t>
  </si>
  <si>
    <t>CS-LY171-PI908-XL</t>
  </si>
  <si>
    <t>B073PPHK1P</t>
  </si>
  <si>
    <t>NORMANDY PARK</t>
  </si>
  <si>
    <t>98166-4164</t>
  </si>
  <si>
    <t>Men's Oxford Long Sleeve Button Down Dress Shirt With Pocket,Sapphire,XX-Large</t>
  </si>
  <si>
    <t>CS-LY171-Sa911-XXL</t>
  </si>
  <si>
    <t>B073PPXNXD</t>
  </si>
  <si>
    <t>113-4939707-8930615</t>
  </si>
  <si>
    <t>2018-07-30T17:27:06+00:00</t>
  </si>
  <si>
    <t>2018-08-01T15:40:06+00:00</t>
  </si>
  <si>
    <t>CS-SB030-NY-XXL</t>
  </si>
  <si>
    <t>B07DG3FV9J</t>
  </si>
  <si>
    <t>KALAMAZOO</t>
  </si>
  <si>
    <t>49001-4950</t>
  </si>
  <si>
    <t>112-8593630-3939459</t>
  </si>
  <si>
    <t>2018-07-30T17:24:21+00:00</t>
  </si>
  <si>
    <t>2018-07-31T09:33:33+00:00</t>
  </si>
  <si>
    <t>Men's Short Sleeve Oxford Button Down Casual Shirt Gray XX-Large</t>
  </si>
  <si>
    <t>CS-LHY030-GR-XXL</t>
  </si>
  <si>
    <t>B07F2Z983G</t>
  </si>
  <si>
    <t>CANTRALL</t>
  </si>
  <si>
    <t>114-6135761-7838654</t>
  </si>
  <si>
    <t>2018-07-30T16:59:30+00:00</t>
  </si>
  <si>
    <t>2018-07-31T06:32:58+00:00</t>
  </si>
  <si>
    <t>Men's Short Sleeve Oxford Button Down Casual Shirt XX-Large</t>
  </si>
  <si>
    <t>CS-SB170-PI908-XXL</t>
  </si>
  <si>
    <t>B0788J3G9C</t>
  </si>
  <si>
    <t>NAPERVILLE</t>
  </si>
  <si>
    <t>ILLINOIS</t>
  </si>
  <si>
    <t>60540-1935</t>
  </si>
  <si>
    <t>113-1427917-2146611</t>
  </si>
  <si>
    <t>2018-07-30T16:59:08+00:00</t>
  </si>
  <si>
    <t>2018-07-31T14:25:47+00:00</t>
  </si>
  <si>
    <t>MOCOTONO Men's Long Sleeve Plaid Button Down Cotton Casual Shirts White and Red Medium</t>
  </si>
  <si>
    <t>CS-LY084-H10-M</t>
  </si>
  <si>
    <t>B06XPVW75N</t>
  </si>
  <si>
    <t>ORANGE GROVE</t>
  </si>
  <si>
    <t>78372-1221</t>
  </si>
  <si>
    <t>113-0319612-5281850</t>
  </si>
  <si>
    <t>2018-07-31T14:49:05+00:00</t>
  </si>
  <si>
    <t>MOCOTONO Men's Long Sleeve Plaid Button Down Cotton Casual Shirts Coffee and Grass Green Large</t>
  </si>
  <si>
    <t>CS-LY084-H2-L</t>
  </si>
  <si>
    <t>B06XPW817S</t>
  </si>
  <si>
    <t>MOCOTONO Men's Long Sleeve Plaid Button Down Cotton Casual Shirts Muti Plaid Medium</t>
  </si>
  <si>
    <t>CS-LY084-H15-M</t>
  </si>
  <si>
    <t>B06XPBRHK4</t>
  </si>
  <si>
    <t>MOCOTONO Men's Long Sleeve Plaid Button Down Cotton Casual Shirts Muti Plaid Large</t>
  </si>
  <si>
    <t>CS-LY084-H15-L</t>
  </si>
  <si>
    <t>B06XPBMYD7</t>
  </si>
  <si>
    <t>114-6866984-0194651</t>
  </si>
  <si>
    <t>2018-07-30T16:54:16+00:00</t>
  </si>
  <si>
    <t>2018-07-31T10:43:09+00:00</t>
  </si>
  <si>
    <t>JACKSON</t>
  </si>
  <si>
    <t>TENNESSEE</t>
  </si>
  <si>
    <t>38305-2355</t>
  </si>
  <si>
    <t>113-3957759-2171421</t>
  </si>
  <si>
    <t>2018-07-30T16:42:56+00:00</t>
  </si>
  <si>
    <t>2018-08-05T00:15:01+00:00</t>
  </si>
  <si>
    <t>MOCOTONO Women's Plus Size Elastic Waist Wide Leg Linen Cropped Pants White Medium</t>
  </si>
  <si>
    <t>KZ-LHY001-WHT-M</t>
  </si>
  <si>
    <t>B0716LH9B7</t>
  </si>
  <si>
    <t>North Las Vegas</t>
  </si>
  <si>
    <t>Nevada</t>
  </si>
  <si>
    <t>114-2971098-4851418</t>
  </si>
  <si>
    <t>2018-07-30T16:33:29+00:00</t>
  </si>
  <si>
    <t>2018-07-30T17:18:04+00:00</t>
  </si>
  <si>
    <t>jonesburg</t>
  </si>
  <si>
    <t>missouri</t>
  </si>
  <si>
    <t>113-1827671-8183434</t>
  </si>
  <si>
    <t>2018-07-30T16:28:11+00:00</t>
  </si>
  <si>
    <t>2018-08-02T20:25:34+00:00</t>
  </si>
  <si>
    <t>CLIFTON</t>
  </si>
  <si>
    <t>07013-2720</t>
  </si>
  <si>
    <t>113-9475848-3408213</t>
  </si>
  <si>
    <t>2018-07-30T16:19:09+00:00</t>
  </si>
  <si>
    <t>2018-07-31T03:44:50+00:00</t>
  </si>
  <si>
    <t>BANKS</t>
  </si>
  <si>
    <t>OR</t>
  </si>
  <si>
    <t>97106-7406</t>
  </si>
  <si>
    <t>112-7185049-8373848</t>
  </si>
  <si>
    <t>2018-07-30T16:17:23+00:00</t>
  </si>
  <si>
    <t>2018-07-30T21:54:30+00:00</t>
  </si>
  <si>
    <t>MILWAUKEE</t>
  </si>
  <si>
    <t>53215-4808</t>
  </si>
  <si>
    <t>112-6682896-0415443</t>
  </si>
  <si>
    <t>2018-07-30T16:15:08+00:00</t>
  </si>
  <si>
    <t>2018-07-30T16:16:45+00:00</t>
  </si>
  <si>
    <t>111-6803703-1422651</t>
  </si>
  <si>
    <t>2018-07-30T15:46:31+00:00</t>
  </si>
  <si>
    <t>2018-08-01T22:22:34+00:00</t>
  </si>
  <si>
    <t>Mocotono Men's Short Sleeve Oxford Button Down Casual Shirt, Light White, Large</t>
  </si>
  <si>
    <t>CS-BBS030-WT-L</t>
  </si>
  <si>
    <t>B078W1ZVMK</t>
  </si>
  <si>
    <t>RANCHO PALOS VERDES</t>
  </si>
  <si>
    <t>90275-6025</t>
  </si>
  <si>
    <t>113-2878809-0673833</t>
  </si>
  <si>
    <t>2018-07-30T15:42:10+00:00</t>
  </si>
  <si>
    <t>2018-08-01T23:09:49+00:00</t>
  </si>
  <si>
    <t>MOCOTONO Men's Long Sleeve Plaid Button Down Cotton Casual Shirts Red and White Large</t>
  </si>
  <si>
    <t>CS-LY084-H4-L</t>
  </si>
  <si>
    <t>B06XQX3XLN</t>
  </si>
  <si>
    <t>OGUNQUIT</t>
  </si>
  <si>
    <t>ME</t>
  </si>
  <si>
    <t>03907-3600</t>
  </si>
  <si>
    <t>113-6870215-4981844</t>
  </si>
  <si>
    <t>2018-07-30T15:39:45+00:00</t>
  </si>
  <si>
    <t>2018-07-31T21:40:57+00:00</t>
  </si>
  <si>
    <t>MOCOTONO Men's V Neck Pullover Fleece Lined Cotton Sweater Purple Small</t>
  </si>
  <si>
    <t>MY-SB011JR-PP-M</t>
  </si>
  <si>
    <t>B0786WNCV1</t>
  </si>
  <si>
    <t>MOCOTONO Men's V Neck Pullover Sweater Long Sleeve Cotton Casual Sweat Dress,Purple,Medium</t>
  </si>
  <si>
    <t>MY-SB011-PP-L</t>
  </si>
  <si>
    <t>B075914M1S</t>
  </si>
  <si>
    <t>MOCOTONO Men's V Neck Pullover Fleece Lined Cotton Sweater Navy Blue X-Large</t>
  </si>
  <si>
    <t>MY-SB011JR-PP-S</t>
  </si>
  <si>
    <t>B0786XVFPK</t>
  </si>
  <si>
    <t>MOCOTONO Men's V Neck Pullover Sweater Long Sleeve Cotton Casual Sweat Dress,Purple,Small</t>
  </si>
  <si>
    <t>MY-SB011-PP-M</t>
  </si>
  <si>
    <t>B0758VP5KS</t>
  </si>
  <si>
    <t>113-4144911-2696233</t>
  </si>
  <si>
    <t>2018-07-30T15:38:35+00:00</t>
  </si>
  <si>
    <t>2018-07-31T16:15:54+00:00</t>
  </si>
  <si>
    <t>LOUISVILLE</t>
  </si>
  <si>
    <t>KY</t>
  </si>
  <si>
    <t>40205-2031</t>
  </si>
  <si>
    <t>112-7169910-7753801</t>
  </si>
  <si>
    <t>2018-07-30T15:35:04+00:00</t>
  </si>
  <si>
    <t>2018-07-31T19:41:59+00:00</t>
  </si>
  <si>
    <t>GLENDALE</t>
  </si>
  <si>
    <t>CALIFORNIA</t>
  </si>
  <si>
    <t>91205-3123</t>
  </si>
  <si>
    <t>111-2547298-8423438</t>
  </si>
  <si>
    <t>2018-07-30T15:25:29+00:00</t>
  </si>
  <si>
    <t>2018-07-31T03:40:24+00:00</t>
  </si>
  <si>
    <t>HEATH</t>
  </si>
  <si>
    <t>75032-8923</t>
  </si>
  <si>
    <t>111-5165840-3838643</t>
  </si>
  <si>
    <t>2018-07-30T15:25:01+00:00</t>
  </si>
  <si>
    <t>2018-08-01T02:36:46+00:00</t>
  </si>
  <si>
    <t>WALPOLE</t>
  </si>
  <si>
    <t>02081-4412</t>
  </si>
  <si>
    <t>114-7672140-0094657</t>
  </si>
  <si>
    <t>2018-07-30T15:15:03+00:00</t>
  </si>
  <si>
    <t>2018-07-31T09:24:11+00:00</t>
  </si>
  <si>
    <t>11215-3304</t>
  </si>
  <si>
    <t>111-1241864-0466660</t>
  </si>
  <si>
    <t>2018-07-30T15:12:35+00:00</t>
  </si>
  <si>
    <t>2018-07-31T20:41:18+00:00</t>
  </si>
  <si>
    <t>Men's Oxford Long Sleeve Button Down Dress Shirt with Pocket,Wine Red,XX-Large</t>
  </si>
  <si>
    <t>CS-SB171-WR917-XXL</t>
  </si>
  <si>
    <t>B0788LBRVB</t>
  </si>
  <si>
    <t>IDAHO FALLS</t>
  </si>
  <si>
    <t>ID</t>
  </si>
  <si>
    <t>83401-5047</t>
  </si>
  <si>
    <t>114-4140543-5953011</t>
  </si>
  <si>
    <t>2018-07-30T15:11:49+00:00</t>
  </si>
  <si>
    <t>2018-08-01T07:49:57+00:00</t>
  </si>
  <si>
    <t>SCOTT CITY</t>
  </si>
  <si>
    <t>KS</t>
  </si>
  <si>
    <t>67871-8116</t>
  </si>
  <si>
    <t>Men's Solid Color Oxford Long Sleeve Button Down Casual Shirt Wine Red XX-Large</t>
  </si>
  <si>
    <t>CS-LY085-WR917-XXL</t>
  </si>
  <si>
    <t>B06XYZR9HK</t>
  </si>
  <si>
    <t>112-9517294-6160214</t>
  </si>
  <si>
    <t>2018-07-30T15:04:37+00:00</t>
  </si>
  <si>
    <t>2018-07-31T03:34:03+00:00</t>
  </si>
  <si>
    <t>Men's Short Sleeve Oxford Button Down Casual Shirt Black Large</t>
  </si>
  <si>
    <t>CS-BBS030-BK-L</t>
  </si>
  <si>
    <t>B071W24T1L</t>
  </si>
  <si>
    <t>LA CRESCENTA</t>
  </si>
  <si>
    <t>113-9069301-7041024</t>
  </si>
  <si>
    <t>2018-07-30T14:51:07+00:00</t>
  </si>
  <si>
    <t>2018-07-31T16:23:43+00:00</t>
  </si>
  <si>
    <t>Meadowbrook</t>
  </si>
  <si>
    <t>112-4707411-5141839</t>
  </si>
  <si>
    <t>2018-07-30T14:30:00+00:00</t>
  </si>
  <si>
    <t>2018-07-31T07:35:40+00:00</t>
  </si>
  <si>
    <t>MOCOTONO Men's Long Sleeve Cotton Plaid Button Down Casual Shirts Yellow Medium</t>
  </si>
  <si>
    <t>CS-SB005-YL-M</t>
  </si>
  <si>
    <t>B074P2V5FF</t>
  </si>
  <si>
    <t>Plano</t>
  </si>
  <si>
    <t>111-0562674-1724226</t>
  </si>
  <si>
    <t>2018-07-30T14:29:47+00:00</t>
  </si>
  <si>
    <t>2018-07-30T21:42:12+00:00</t>
  </si>
  <si>
    <t>Mocotono Men's Short Sleeve Oxford Button Down Casual Shirt, Sky Blue, Large</t>
  </si>
  <si>
    <t>CS-BBS030-BL-L</t>
  </si>
  <si>
    <t>B078W1C8KL</t>
  </si>
  <si>
    <t>BAKER CITY</t>
  </si>
  <si>
    <t>97814-3861</t>
  </si>
  <si>
    <t>112-3313242-5414661</t>
  </si>
  <si>
    <t>2018-07-30T14:26:52+00:00</t>
  </si>
  <si>
    <t>2018-07-31T07:22:45+00:00</t>
  </si>
  <si>
    <t>MOCOTONO Men's Short Sleeve Plaid Checkered Button Down Casual Shirts Blue &amp; Navy XX-Large</t>
  </si>
  <si>
    <t>CS-LHY009-LB1-XXL</t>
  </si>
  <si>
    <t>B07512JL48</t>
  </si>
  <si>
    <t>HACKETTSTOWN</t>
  </si>
  <si>
    <t>07840-3439</t>
  </si>
  <si>
    <t>111-5447904-0177037</t>
  </si>
  <si>
    <t>2018-07-30T14:26:02+00:00</t>
  </si>
  <si>
    <t>2018-08-01T23:45:52+00:00</t>
  </si>
  <si>
    <t>BENTONVILLE</t>
  </si>
  <si>
    <t>AR</t>
  </si>
  <si>
    <t>72712-5652</t>
  </si>
  <si>
    <t>111-3260653-9945029</t>
  </si>
  <si>
    <t>2018-07-30T14:24:48+00:00</t>
  </si>
  <si>
    <t>2018-07-31T00:20:50+00:00</t>
  </si>
  <si>
    <t>MOCOTONO Men's V Neck Pullover Fleece Lined Cotton Sweater Dark Gray X-Large</t>
  </si>
  <si>
    <t>MY-SB011JR-NY-S</t>
  </si>
  <si>
    <t>B0786ZM5QC</t>
  </si>
  <si>
    <t>SOMERVILLE</t>
  </si>
  <si>
    <t>02145-3115</t>
  </si>
  <si>
    <t>113-8862272-4053044</t>
  </si>
  <si>
    <t>2018-07-30T14:22:22+00:00</t>
  </si>
  <si>
    <t>2018-07-31T07:41:10+00:00</t>
  </si>
  <si>
    <t>MOCOTONO Women's Plus Size Elastic Waist Wide Leg Linen Cropped Pants Grey Medium</t>
  </si>
  <si>
    <t>KZ-LHY001-GRY-M</t>
  </si>
  <si>
    <t>B071VFYY2V</t>
  </si>
  <si>
    <t>Idaho falls</t>
  </si>
  <si>
    <t>Idaho</t>
  </si>
  <si>
    <t>113-0474426-4048219</t>
  </si>
  <si>
    <t>2018-07-30T13:56:40+00:00</t>
  </si>
  <si>
    <t>2018-08-01T00:50:58+00:00</t>
  </si>
  <si>
    <t>MOCOTONO Men's Long Sleeve Denim Double-Pocket Shirt Blue Large</t>
  </si>
  <si>
    <t>CS-BS016-B0-L</t>
  </si>
  <si>
    <t>B078JHYKHC</t>
  </si>
  <si>
    <t>LINDENHURST</t>
  </si>
  <si>
    <t>11757-5417</t>
  </si>
  <si>
    <t>111-6724544-0193853</t>
  </si>
  <si>
    <t>2018-07-30T13:55:25+00:00</t>
  </si>
  <si>
    <t>2018-07-30T21:33:09+00:00</t>
  </si>
  <si>
    <t>Expedited</t>
  </si>
  <si>
    <t>CARLSBAD</t>
  </si>
  <si>
    <t>92009-7310</t>
  </si>
  <si>
    <t>113-0063709-2301830</t>
  </si>
  <si>
    <t>2018-07-30T13:40:31+00:00</t>
  </si>
  <si>
    <t>2018-07-31T03:25:33+00:00</t>
  </si>
  <si>
    <t>Chicago</t>
  </si>
  <si>
    <t>113-7933413-9633864</t>
  </si>
  <si>
    <t>2018-07-30T13:38:12+00:00</t>
  </si>
  <si>
    <t>2018-07-31T19:12:39+00:00</t>
  </si>
  <si>
    <t>MINNEAPOLIS</t>
  </si>
  <si>
    <t>55414-2855</t>
  </si>
  <si>
    <t>113-8495751-7007444</t>
  </si>
  <si>
    <t>2018-07-30T13:30:24+00:00</t>
  </si>
  <si>
    <t>2018-07-31T03:16:29+00:00</t>
  </si>
  <si>
    <t>Oshkosh</t>
  </si>
  <si>
    <t>114-7945099-4173800</t>
  </si>
  <si>
    <t>2018-07-30T13:19:17+00:00</t>
  </si>
  <si>
    <t>2018-08-02T00:21:40+00:00</t>
  </si>
  <si>
    <t>MOCOTONO Men's Long Sleeve Flannel Plaid Checkered Button Down Casual Dress Shirts Green2 X-Large</t>
  </si>
  <si>
    <t>CS-BUSB031-GN2-XL</t>
  </si>
  <si>
    <t>B078VZ27TC</t>
  </si>
  <si>
    <t>GRAND RAPIDS</t>
  </si>
  <si>
    <t>49546-5885</t>
  </si>
  <si>
    <t>US Core Free Shipping Promotion A3JU1FCINF5SD0</t>
  </si>
  <si>
    <t>113-4000263-8600207</t>
  </si>
  <si>
    <t>2018-07-30T13:18:28+00:00</t>
  </si>
  <si>
    <t>2018-07-30T21:31:09+00:00</t>
  </si>
  <si>
    <t>55408-4557</t>
  </si>
  <si>
    <t>111-5434384-2785015</t>
  </si>
  <si>
    <t>2018-07-30T13:15:32+00:00</t>
  </si>
  <si>
    <t>2018-08-02T07:23:30+00:00</t>
  </si>
  <si>
    <t>Pleasanton</t>
  </si>
  <si>
    <t>ca</t>
  </si>
  <si>
    <t>114-7337941-5743400</t>
  </si>
  <si>
    <t>2018-07-30T13:01:30+00:00</t>
  </si>
  <si>
    <t>2018-07-30T13:08:21+00:00</t>
  </si>
  <si>
    <t>SAINT ANN</t>
  </si>
  <si>
    <t>63074-1054</t>
  </si>
  <si>
    <t>113-6739164-3737040</t>
  </si>
  <si>
    <t>2018-07-30T12:55:14+00:00</t>
  </si>
  <si>
    <t>2018-07-30T23:05:40+00:00</t>
  </si>
  <si>
    <t>Men's Oxford Long Sleeve Button Down Casual Dress Shirt Light Gray XX-Large</t>
  </si>
  <si>
    <t>CS-SB181-LG907-XXL</t>
  </si>
  <si>
    <t>B0789C4JV1</t>
  </si>
  <si>
    <t>CUPERTINO</t>
  </si>
  <si>
    <t>95014-2443</t>
  </si>
  <si>
    <t>111-8579756-1643401</t>
  </si>
  <si>
    <t>2018-07-30T12:51:31+00:00</t>
  </si>
  <si>
    <t>2018-07-30T12:52:09+00:00</t>
  </si>
  <si>
    <t>114-3116216-6527455</t>
  </si>
  <si>
    <t>2018-07-30T12:34:53+00:00</t>
  </si>
  <si>
    <t>2018-07-30T21:17:06+00:00</t>
  </si>
  <si>
    <t>ASHLAND</t>
  </si>
  <si>
    <t>97520-3144</t>
  </si>
  <si>
    <t>111-1851761-8212213</t>
  </si>
  <si>
    <t>2018-07-30T12:31:06+00:00</t>
  </si>
  <si>
    <t>2018-08-05T23:25:52+00:00</t>
  </si>
  <si>
    <t>DALLAS</t>
  </si>
  <si>
    <t>75251-2082</t>
  </si>
  <si>
    <t>114-9989435-1886639</t>
  </si>
  <si>
    <t>2018-07-30T12:21:02+00:00</t>
  </si>
  <si>
    <t>2018-07-31T01:38:04+00:00</t>
  </si>
  <si>
    <t>MOCOTONO Men's Long Sleeve Crew Neck Pullover Knit Sweater Light Blue Large</t>
  </si>
  <si>
    <t>MY-LYRound020-LB-L</t>
  </si>
  <si>
    <t>B073XJW2WJ</t>
  </si>
  <si>
    <t>PFLUGERVILLE</t>
  </si>
  <si>
    <t>78660-3598</t>
  </si>
  <si>
    <t>113-6305579-4657041</t>
  </si>
  <si>
    <t>2018-07-30T12:12:49+00:00</t>
  </si>
  <si>
    <t>2018-08-07T01:04:46+00:00</t>
  </si>
  <si>
    <t>MOCOTONO Men's Short Sleeve Plaid Checkered Button Down Casual Shirts Black X-Large</t>
  </si>
  <si>
    <t>CS-SB009-BK-XL</t>
  </si>
  <si>
    <t>B07516WWNF</t>
  </si>
  <si>
    <t>ANGELS CAMP</t>
  </si>
  <si>
    <t>95222-8701</t>
  </si>
  <si>
    <t>113-9850354-2716233</t>
  </si>
  <si>
    <t>2018-07-30T11:48:02+00:00</t>
  </si>
  <si>
    <t>2018-07-31T09:30:38+00:00</t>
  </si>
  <si>
    <t>22554-2810</t>
  </si>
  <si>
    <t>111-5803439-3435465</t>
  </si>
  <si>
    <t>2018-07-30T10:35:03+00:00</t>
  </si>
  <si>
    <t>2018-07-31T04:22:15+00:00</t>
  </si>
  <si>
    <t>Men's Short Sleeve Oxford Button Down Casual Shirt Black Small</t>
  </si>
  <si>
    <t>CS-LHY170-BLK-S</t>
  </si>
  <si>
    <t>B07F6FX7XZ</t>
  </si>
  <si>
    <t>Warwick</t>
  </si>
  <si>
    <t>New York</t>
  </si>
  <si>
    <t>113-1726152-2063450</t>
  </si>
  <si>
    <t>2018-07-30T10:27:16+00:00</t>
  </si>
  <si>
    <t>2018-08-01T09:41:53+00:00</t>
  </si>
  <si>
    <t>Bensenville</t>
  </si>
  <si>
    <t>60106-1606</t>
  </si>
  <si>
    <t>114-5348148-1950668</t>
  </si>
  <si>
    <t>2018-07-30T09:52:09+00:00</t>
  </si>
  <si>
    <t>2018-08-01T04:20:03+00:00</t>
  </si>
  <si>
    <t>Men's Oxford Long Sleeve Button Down Dress Shirt With Pocket,Light Blue,Large</t>
  </si>
  <si>
    <t>CS-LY171-LB916-L</t>
  </si>
  <si>
    <t>B073PQ7JKT</t>
  </si>
  <si>
    <t>Arlington</t>
  </si>
  <si>
    <t>111-2162666-2173024</t>
  </si>
  <si>
    <t>2018-07-30T09:19:14+00:00</t>
  </si>
  <si>
    <t>2018-07-31T00:17:47+00:00</t>
  </si>
  <si>
    <t>Holbrook</t>
  </si>
  <si>
    <t>112-8871777-6505018</t>
  </si>
  <si>
    <t>2018-07-30T09:05:26+00:00</t>
  </si>
  <si>
    <t>2018-07-30T23:48:50+00:00</t>
  </si>
  <si>
    <t>MOCOTONO Men's Long Sleeve Casual Collared Polo Shirt Top Black M</t>
  </si>
  <si>
    <t>POLO-SB1503-BK-M</t>
  </si>
  <si>
    <t>B0788L5FHK</t>
  </si>
  <si>
    <t>EL PASO</t>
  </si>
  <si>
    <t>79930-3539</t>
  </si>
  <si>
    <t>111-5127510-4484263</t>
  </si>
  <si>
    <t>2018-07-30T09:04:05+00:00</t>
  </si>
  <si>
    <t>2018-08-01T04:01:06+00:00</t>
  </si>
  <si>
    <t>MOCOTONO Men's Short Sleeve Floral Print Button Down Casual Shirt Red Small</t>
  </si>
  <si>
    <t>CS-BUSB032-RD-S</t>
  </si>
  <si>
    <t>B07C3VYLS7</t>
  </si>
  <si>
    <t>111-7661858-8215400</t>
  </si>
  <si>
    <t>2018-07-30T08:21:09+00:00</t>
  </si>
  <si>
    <t>2018-08-03T06:25:34+00:00</t>
  </si>
  <si>
    <t>MOCOTONO Men's Short Sleeve Floral Print Button Down Casual Shirt Blue XX-Large</t>
  </si>
  <si>
    <t>CS-LHY032-BL-XXL</t>
  </si>
  <si>
    <t>B07C3W1166</t>
  </si>
  <si>
    <t>SAN RAMON</t>
  </si>
  <si>
    <t>94583-2107</t>
  </si>
  <si>
    <t>111-5883900-4101815</t>
  </si>
  <si>
    <t>2018-07-30T08:12:34+00:00</t>
  </si>
  <si>
    <t>2018-07-31T06:33:54+00:00</t>
  </si>
  <si>
    <t>Men's Solid Color Oxford Long Sleeve Button Down Casual Shirt Pink Large</t>
  </si>
  <si>
    <t>CS-LY085-PI908-L</t>
  </si>
  <si>
    <t>B06XYL6LJH</t>
  </si>
  <si>
    <t>MILPITAS</t>
  </si>
  <si>
    <t>95035-8533</t>
  </si>
  <si>
    <t>111-7761780-4589069</t>
  </si>
  <si>
    <t>2018-07-30T08:07:28+00:00</t>
  </si>
  <si>
    <t>2018-07-31T00:16:13+00:00</t>
  </si>
  <si>
    <t>MOCOTONO Men's Long Sleeve Regular Fit Plaid Button Down Casual Shirts Coffee Small</t>
  </si>
  <si>
    <t>CS-SB002-CF-S</t>
  </si>
  <si>
    <t>B074DV8WZF</t>
  </si>
  <si>
    <t>PHILADELPHIA</t>
  </si>
  <si>
    <t>19140-1306</t>
  </si>
  <si>
    <t>MOCOTONO Men's Long Sleeve Regular Fit Plaid Button Down Casual Shirts Red &amp; Navy Small</t>
  </si>
  <si>
    <t>CS-SB002-RNBL-S</t>
  </si>
  <si>
    <t>B074DTPJW4</t>
  </si>
  <si>
    <t>MOCOTONO Men's Long Sleeve Regular Fit Plaid Button Down Casual Shirts Red Small</t>
  </si>
  <si>
    <t>CS-SB002-RD-S</t>
  </si>
  <si>
    <t>B074DVCMNY</t>
  </si>
  <si>
    <t>114-3280242-1639408</t>
  </si>
  <si>
    <t>2018-07-30T07:48:03+00:00</t>
  </si>
  <si>
    <t>2018-08-01T14:23:42+00:00</t>
  </si>
  <si>
    <t>MOCOTONO Men's Long Sleeve Plaid Button Down Cotton Casual Shirts Coffee and Grass Green Medium</t>
  </si>
  <si>
    <t>CS-LY084-H2-M</t>
  </si>
  <si>
    <t>B06XPCX29X</t>
  </si>
  <si>
    <t>AVILLA</t>
  </si>
  <si>
    <t>IN</t>
  </si>
  <si>
    <t>46710-5206</t>
  </si>
  <si>
    <t>113-3869763-0627410</t>
  </si>
  <si>
    <t>2018-07-30T07:47:32+00:00</t>
  </si>
  <si>
    <t>2018-08-01T06:25:45+00:00</t>
  </si>
  <si>
    <t>LILBURN</t>
  </si>
  <si>
    <t>113-7835863-1637860</t>
  </si>
  <si>
    <t>2018-07-30T07:06:41+00:00</t>
  </si>
  <si>
    <t>2018-07-31T21:26:54+00:00</t>
  </si>
  <si>
    <t>MOCOTONO Men's Long Sleeve Standard Fit Plaid Checked Button up Casual Shirts Coffee XX-Large</t>
  </si>
  <si>
    <t>CS-SB006-CF-2XL</t>
  </si>
  <si>
    <t>B074P3BM2D</t>
  </si>
  <si>
    <t>BOGART</t>
  </si>
  <si>
    <t>30622-5377</t>
  </si>
  <si>
    <t>702-4807142-4997005</t>
  </si>
  <si>
    <t>2018-07-31T22:27:57+00:00</t>
  </si>
  <si>
    <t>2018-08-03T19:01:05+00:00</t>
  </si>
  <si>
    <t>CS-CA170-G912-XL</t>
  </si>
  <si>
    <t>B079GPN39K</t>
  </si>
  <si>
    <t>Ancienne-Lorette</t>
  </si>
  <si>
    <t>Qu閎ec</t>
  </si>
  <si>
    <t>G2E 6C7</t>
  </si>
  <si>
    <t>CA Core Free Shipping 2016/03/16 6-42-44-87</t>
  </si>
  <si>
    <t>701-9661321-9446618</t>
  </si>
  <si>
    <t>2018-07-31T18:25:20+00:00</t>
  </si>
  <si>
    <t>2018-08-01T19:06:32+00:00</t>
  </si>
  <si>
    <t>Men's Short Sleeve Oxford Button Down Casual Shirt Wine Red X-Large</t>
  </si>
  <si>
    <t>CS-CA170-WR917-XL</t>
  </si>
  <si>
    <t>B079GTZPCH</t>
  </si>
  <si>
    <t>Regina</t>
  </si>
  <si>
    <t>Saskatchewan</t>
  </si>
  <si>
    <t>S4R 6J5</t>
  </si>
  <si>
    <t>701-9545638-4358614</t>
  </si>
  <si>
    <t>2018-07-31T17:48:48+00:00</t>
  </si>
  <si>
    <t>2018-07-31T22:29:34+00:00</t>
  </si>
  <si>
    <t>CS-CA170-Sa911-XL</t>
  </si>
  <si>
    <t>B079GSTC7R</t>
  </si>
  <si>
    <t>Ontario</t>
  </si>
  <si>
    <t>M4E 2X1</t>
  </si>
  <si>
    <t>Men's Short Sleeve Oxford Button Down Casual Shirt Pink X-Large</t>
  </si>
  <si>
    <t>CS-CA170-PI908-XL</t>
  </si>
  <si>
    <t>B079GRGKFH</t>
  </si>
  <si>
    <t>Men's Short Sleeve Oxford Button Down Casual Shirt White X-Large</t>
  </si>
  <si>
    <t>CS-CA170-W902-XL</t>
  </si>
  <si>
    <t>B079GRPTTG</t>
  </si>
  <si>
    <t>701-8680209-1960247</t>
  </si>
  <si>
    <t>2018-07-31T17:13:20+00:00</t>
  </si>
  <si>
    <t>2018-08-01T19:15:48+00:00</t>
  </si>
  <si>
    <t>Evandale</t>
  </si>
  <si>
    <t>New Brunswick</t>
  </si>
  <si>
    <t>E5M 2E4</t>
  </si>
  <si>
    <t>702-1100034-0093842</t>
  </si>
  <si>
    <t>2018-07-31T16:59:04+00:00</t>
  </si>
  <si>
    <t>2018-07-31T22:31:03+00:00</t>
  </si>
  <si>
    <t>Calgary</t>
  </si>
  <si>
    <t>Alberta</t>
  </si>
  <si>
    <t>T2P 3G4</t>
  </si>
  <si>
    <t>701-1312040-6094605</t>
  </si>
  <si>
    <t>2018-07-31T13:58:31+00:00</t>
  </si>
  <si>
    <t>2018-07-31T21:51:23+00:00</t>
  </si>
  <si>
    <t>M1W 2N7</t>
  </si>
  <si>
    <t>701-9271178-7670626</t>
  </si>
  <si>
    <t>2018-07-31T13:36:05+00:00</t>
  </si>
  <si>
    <t>2018-08-01T22:06:59+00:00</t>
  </si>
  <si>
    <t>MOCOTONO Men's Long Sleeve Plaid Button Down Cotton Casual Shirts Muti Plaid 16 XX-Large</t>
  </si>
  <si>
    <t>CA084-H16-XXL</t>
  </si>
  <si>
    <t>B0793MK73F</t>
  </si>
  <si>
    <t>Enfield</t>
  </si>
  <si>
    <t>NS</t>
  </si>
  <si>
    <t>B2T 1M5</t>
  </si>
  <si>
    <t>S01-2367103-5990808</t>
  </si>
  <si>
    <t>2018-07-31T02:17:49+00:00</t>
  </si>
  <si>
    <t>2018-08-01T16:21:56+00:00</t>
  </si>
  <si>
    <t>Non-Amazon</t>
  </si>
  <si>
    <t>CS-SB170-PI908-L</t>
  </si>
  <si>
    <t>B0788JN2XB</t>
  </si>
  <si>
    <t>CHICAGO</t>
  </si>
  <si>
    <t>60613-4672</t>
  </si>
  <si>
    <t>114-7775292-8378644</t>
  </si>
  <si>
    <t>2018-07-31T23:42:03+00:00</t>
  </si>
  <si>
    <t>2018-08-02T20:29:52+00:00</t>
  </si>
  <si>
    <t>DEER PARK</t>
  </si>
  <si>
    <t>11729-6725</t>
  </si>
  <si>
    <t>111-9014617-1991448</t>
  </si>
  <si>
    <t>2018-07-31T23:37:25+00:00</t>
  </si>
  <si>
    <t>2018-08-09T01:32:25+00:00</t>
  </si>
  <si>
    <t>Men's Short Sleeve Oxford Button Down Casual Shirt Navy Blue XX-Large</t>
  </si>
  <si>
    <t>CS-LHY170-ZL918-XXL</t>
  </si>
  <si>
    <t>B07DZS3N52</t>
  </si>
  <si>
    <t>BLOOMFIELD</t>
  </si>
  <si>
    <t>07003-3642</t>
  </si>
  <si>
    <t>111-4891140-1926614</t>
  </si>
  <si>
    <t>2018-07-31T23:32:41+00:00</t>
  </si>
  <si>
    <t>2018-08-04T23:22:53+00:00</t>
  </si>
  <si>
    <t>CS-SB030-WR-L</t>
  </si>
  <si>
    <t>B07DG2J87N</t>
  </si>
  <si>
    <t>CRESTLINE</t>
  </si>
  <si>
    <t>92325-1667</t>
  </si>
  <si>
    <t>111-4634181-7515438</t>
  </si>
  <si>
    <t>2018-07-31T23:24:11+00:00</t>
  </si>
  <si>
    <t>2018-08-01T23:05:07+00:00</t>
  </si>
  <si>
    <t>CS-SB170-Sa911-L</t>
  </si>
  <si>
    <t>Havre De Grace</t>
  </si>
  <si>
    <t>21078-3107</t>
  </si>
  <si>
    <t>113-5256503-9078633</t>
  </si>
  <si>
    <t>2018-07-31T23:22:38+00:00</t>
  </si>
  <si>
    <t>2018-08-04T20:20:11+00:00</t>
  </si>
  <si>
    <t>DELRAY BEACH</t>
  </si>
  <si>
    <t>33445-2609</t>
  </si>
  <si>
    <t>112-2633317-5432237</t>
  </si>
  <si>
    <t>2018-07-31T23:20:00+00:00</t>
  </si>
  <si>
    <t>2018-08-04T08:02:25+00:00</t>
  </si>
  <si>
    <t>MOCOTONO Men's V-Neck Long Sleeve Pullover Casual Sweater Dark Green Medium</t>
  </si>
  <si>
    <t>MY-SBPoint021-DG-M</t>
  </si>
  <si>
    <t>B07C4V5DH6</t>
  </si>
  <si>
    <t>KEENE</t>
  </si>
  <si>
    <t>NH</t>
  </si>
  <si>
    <t>03431-3318</t>
  </si>
  <si>
    <t>113-1285605-9857853</t>
  </si>
  <si>
    <t>2018-07-31T23:19:59+00:00</t>
  </si>
  <si>
    <t>2018-08-02T00:21:49+00:00</t>
  </si>
  <si>
    <t>MERRITT ISLAND</t>
  </si>
  <si>
    <t>32952-6812</t>
  </si>
  <si>
    <t>114-8251652-2025069</t>
  </si>
  <si>
    <t>2018-07-31T23:03:29+00:00</t>
  </si>
  <si>
    <t>2018-08-02T22:31:35+00:00</t>
  </si>
  <si>
    <t>60647-4359</t>
  </si>
  <si>
    <t>MOCOTONO Men's Short Sleeve Plaid Checkered Button Down Casual Shirts Coffee Large</t>
  </si>
  <si>
    <t>CS-LHY009-CF-L</t>
  </si>
  <si>
    <t>B075171TNX</t>
  </si>
  <si>
    <t>114-3474117-6776243</t>
  </si>
  <si>
    <t>2018-07-31T22:57:20+00:00</t>
  </si>
  <si>
    <t>2018-08-09T21:39:46+00:00</t>
  </si>
  <si>
    <t>Mocotono Men's Short Sleeve Oxford Button Down Casual Shirt, Maroon, Large</t>
  </si>
  <si>
    <t>CS-LHY170-WR917-L</t>
  </si>
  <si>
    <t>B0788L573R</t>
  </si>
  <si>
    <t>FORT MILL</t>
  </si>
  <si>
    <t>SC</t>
  </si>
  <si>
    <t>29708-6491</t>
  </si>
  <si>
    <t>113-6300707-6753835</t>
  </si>
  <si>
    <t>2018-07-31T22:55:34+00:00</t>
  </si>
  <si>
    <t>2018-08-04T07:00:52+00:00</t>
  </si>
  <si>
    <t>Men's Oxford Long Sleeve Button Down Casual Dress Shirt Light Gray Large</t>
  </si>
  <si>
    <t>CS-SB181-LG907-L</t>
  </si>
  <si>
    <t>B07899ZPHF</t>
  </si>
  <si>
    <t>MINSTER</t>
  </si>
  <si>
    <t>OH</t>
  </si>
  <si>
    <t>45865-1016</t>
  </si>
  <si>
    <t>112-4769750-6668252</t>
  </si>
  <si>
    <t>2018-07-31T22:54:27+00:00</t>
  </si>
  <si>
    <t>2018-08-05T00:28:08+00:00</t>
  </si>
  <si>
    <t>CS-LHY170-BLK-L</t>
  </si>
  <si>
    <t>B07F69KM8V</t>
  </si>
  <si>
    <t>FORT WAYNE</t>
  </si>
  <si>
    <t>46804-6922</t>
  </si>
  <si>
    <t>114-6983303-8015446</t>
  </si>
  <si>
    <t>2018-07-31T22:53:55+00:00</t>
  </si>
  <si>
    <t>2018-08-05T02:57:29+00:00</t>
  </si>
  <si>
    <t>QUEEN CREEK</t>
  </si>
  <si>
    <t>85142-6891</t>
  </si>
  <si>
    <t>112-7207795-4630619</t>
  </si>
  <si>
    <t>2018-07-31T22:38:56+00:00</t>
  </si>
  <si>
    <t>2018-08-04T20:26:36+00:00</t>
  </si>
  <si>
    <t>CS-SB030-NY-S</t>
  </si>
  <si>
    <t>B07DG35NXZ</t>
  </si>
  <si>
    <t>NEW CASTLE</t>
  </si>
  <si>
    <t>16101-2385</t>
  </si>
  <si>
    <t>113-6780676-2687443</t>
  </si>
  <si>
    <t>2018-07-31T22:35:48+00:00</t>
  </si>
  <si>
    <t>2018-08-01T10:27:32+00:00</t>
  </si>
  <si>
    <t>CS-SB030-NY-L</t>
  </si>
  <si>
    <t>B07DG2ZYCD</t>
  </si>
  <si>
    <t>Dickson</t>
  </si>
  <si>
    <t>Tennessee</t>
  </si>
  <si>
    <t>112-9649553-9869038</t>
  </si>
  <si>
    <t>2018-07-31T22:35:09+00:00</t>
  </si>
  <si>
    <t>2018-08-01T06:43:25+00:00</t>
  </si>
  <si>
    <t>DELANO</t>
  </si>
  <si>
    <t>93215-1819</t>
  </si>
  <si>
    <t>113-0784770-9649857</t>
  </si>
  <si>
    <t>2018-07-31T22:32:43+00:00</t>
  </si>
  <si>
    <t>2018-08-02T01:58:03+00:00</t>
  </si>
  <si>
    <t>LAKE VIEW</t>
  </si>
  <si>
    <t>14085-9678</t>
  </si>
  <si>
    <t>112-6662025-8901851</t>
  </si>
  <si>
    <t>2018-07-31T22:30:09+00:00</t>
  </si>
  <si>
    <t>2018-08-04T07:55:30+00:00</t>
  </si>
  <si>
    <t>98102-5549</t>
  </si>
  <si>
    <t>113-0491099-1974608</t>
  </si>
  <si>
    <t>2018-07-31T22:20:02+00:00</t>
  </si>
  <si>
    <t>2018-08-02T04:54:04+00:00</t>
  </si>
  <si>
    <t>MIDDLETOWN</t>
  </si>
  <si>
    <t>10940-7441</t>
  </si>
  <si>
    <t>112-6299753-7804240</t>
  </si>
  <si>
    <t>2018-07-31T22:12:55+00:00</t>
  </si>
  <si>
    <t>2018-08-01T06:40:09+00:00</t>
  </si>
  <si>
    <t>WEST DES MOINES</t>
  </si>
  <si>
    <t>IA</t>
  </si>
  <si>
    <t>50266-2513</t>
  </si>
  <si>
    <t>111-2449750-8041032</t>
  </si>
  <si>
    <t>2018-07-31T21:57:24+00:00</t>
  </si>
  <si>
    <t>2018-08-03T02:37:20+00:00</t>
  </si>
  <si>
    <t>Men's Short Sleeve Oxford Button Down Casual Shirt Light Blue Large</t>
  </si>
  <si>
    <t>CS-LHY170-LB916-L</t>
  </si>
  <si>
    <t>B0788K28NT</t>
  </si>
  <si>
    <t>DARBY</t>
  </si>
  <si>
    <t>19023-3528</t>
  </si>
  <si>
    <t>112-2011715-6244237</t>
  </si>
  <si>
    <t>2018-07-31T21:51:05+00:00</t>
  </si>
  <si>
    <t>2018-08-01T05:31:08+00:00</t>
  </si>
  <si>
    <t>CS-LHY170-LG907-XXL</t>
  </si>
  <si>
    <t>FULLERTON</t>
  </si>
  <si>
    <t>92832-4906</t>
  </si>
  <si>
    <t>111-0869877-5430657</t>
  </si>
  <si>
    <t>2018-07-31T21:38:46+00:00</t>
  </si>
  <si>
    <t>2018-08-01T06:39:48+00:00</t>
  </si>
  <si>
    <t>MOCOTONO Men's Long Sleeve Crew Neck Pullover Knit Sweater Dark Green Large</t>
  </si>
  <si>
    <t>MY-LYRound020-DG-L</t>
  </si>
  <si>
    <t>B073XJW6BF</t>
  </si>
  <si>
    <t>SACRAMENTO</t>
  </si>
  <si>
    <t>114-0019066-1092253</t>
  </si>
  <si>
    <t>2018-07-31T21:38:45+00:00</t>
  </si>
  <si>
    <t>2018-08-01T16:23:29+00:00</t>
  </si>
  <si>
    <t>MOCOTONO Men's V-Neck Long Sleeve Pullover Casual Sweater White X-Large</t>
  </si>
  <si>
    <t>MY-LYPoint021-W0-XL</t>
  </si>
  <si>
    <t>B073XJMSN7</t>
  </si>
  <si>
    <t>60628-2223</t>
  </si>
  <si>
    <t>MOCOTONO Men's V-Neck Long Sleeve Pullover Casual Sweater Black X-Large</t>
  </si>
  <si>
    <t>MY-LYPoint021-K0-XL</t>
  </si>
  <si>
    <t>B073XK7RVB</t>
  </si>
  <si>
    <t>112-6947744-6876206</t>
  </si>
  <si>
    <t>2018-07-31T21:38:16+00:00</t>
  </si>
  <si>
    <t>2018-08-01T09:44:17+00:00</t>
  </si>
  <si>
    <t>ACWORTH</t>
  </si>
  <si>
    <t>30102-7926</t>
  </si>
  <si>
    <t>Mocotono Men's Short Sleeve Oxford Button Down Casual Shirt, Maroon, XX-Large</t>
  </si>
  <si>
    <t>CS-LHY170-WR917-XXL</t>
  </si>
  <si>
    <t>B0788JCP1X</t>
  </si>
  <si>
    <t>111-7589382-3242661</t>
  </si>
  <si>
    <t>2018-07-31T21:32:33+00:00</t>
  </si>
  <si>
    <t>2018-08-01T04:29:16+00:00</t>
  </si>
  <si>
    <t>FRANKLIN SQUARE</t>
  </si>
  <si>
    <t>11010-2915</t>
  </si>
  <si>
    <t>113-2714600-8361061</t>
  </si>
  <si>
    <t>2018-07-31T21:26:47+00:00</t>
  </si>
  <si>
    <t>2018-08-01T04:32:25+00:00</t>
  </si>
  <si>
    <t>Men's Short Sleeve Oxford Button Down Casual Shirt Green XX-Large</t>
  </si>
  <si>
    <t>CS-SB170-G912-XXL</t>
  </si>
  <si>
    <t>B0788L3WMC</t>
  </si>
  <si>
    <t>SAN DIMAS</t>
  </si>
  <si>
    <t>91773-4027</t>
  </si>
  <si>
    <t>114-8604323-2801864</t>
  </si>
  <si>
    <t>2018-07-31T21:26:28+00:00</t>
  </si>
  <si>
    <t>2018-08-02T01:59:35+00:00</t>
  </si>
  <si>
    <t>SPOKANE</t>
  </si>
  <si>
    <t>99205-3164</t>
  </si>
  <si>
    <t>111-6760474-5295423</t>
  </si>
  <si>
    <t>2018-07-31T21:13:42+00:00</t>
  </si>
  <si>
    <t>2018-08-01T09:28:20+00:00</t>
  </si>
  <si>
    <t>Men's Oxford Long Sleeve Button Down Dress Shirt With Pocket,Light Blue,X-Large</t>
  </si>
  <si>
    <t>CS-LY171-LB916-XL</t>
  </si>
  <si>
    <t>B073PPTRYB</t>
  </si>
  <si>
    <t>DISPUTANTA</t>
  </si>
  <si>
    <t>23842-5649</t>
  </si>
  <si>
    <t>Men's Oxford Long Sleeve Button Down Dress Shirt With Pocket,Green,X-Large</t>
  </si>
  <si>
    <t>CS-LY171-G912-XL</t>
  </si>
  <si>
    <t>B073PQ12R6</t>
  </si>
  <si>
    <t>114-3193114-1726646</t>
  </si>
  <si>
    <t>2018-07-31T21:13:25+00:00</t>
  </si>
  <si>
    <t>2018-08-01T09:36:33+00:00</t>
  </si>
  <si>
    <t>CS-SB030-WR-M</t>
  </si>
  <si>
    <t>B07DG2ZPMN</t>
  </si>
  <si>
    <t>WOODBRIDGE</t>
  </si>
  <si>
    <t>22193-2650</t>
  </si>
  <si>
    <t>113-6929064-4758624</t>
  </si>
  <si>
    <t>2018-07-31T21:09:56+00:00</t>
  </si>
  <si>
    <t>2018-08-04T04:27:31+00:00</t>
  </si>
  <si>
    <t>Men's Oxford Long Sleeve Button Down Dress Shirt With Pocket,XX-Large</t>
  </si>
  <si>
    <t>CS-LY171-PI908-XXL</t>
  </si>
  <si>
    <t>B073PPLZTG</t>
  </si>
  <si>
    <t>MADISON HEIGHTS</t>
  </si>
  <si>
    <t>48071-5419</t>
  </si>
  <si>
    <t>111-9175108-1606637</t>
  </si>
  <si>
    <t>2018-07-31T21:09:28+00:00</t>
  </si>
  <si>
    <t>2018-08-02T00:26:20+00:00</t>
  </si>
  <si>
    <t>CS-LHY170-G912-XL</t>
  </si>
  <si>
    <t>GAITHERSBURG</t>
  </si>
  <si>
    <t>20877-3553</t>
  </si>
  <si>
    <t>114-4518759-4279409</t>
  </si>
  <si>
    <t>2018-07-31T21:00:41+00:00</t>
  </si>
  <si>
    <t>2018-08-03T22:38:13+00:00</t>
  </si>
  <si>
    <t>98107-5209</t>
  </si>
  <si>
    <t>114-8148791-0846638</t>
  </si>
  <si>
    <t>2018-07-31T20:53:56+00:00</t>
  </si>
  <si>
    <t>2018-08-01T06:22:25+00:00</t>
  </si>
  <si>
    <t>MOCOTONO Mens Long Sleeve Turtle Neck Zip Pullover Sweater Red Medium</t>
  </si>
  <si>
    <t>MY-SB026-RD-M</t>
  </si>
  <si>
    <t>B078SLZD7B</t>
  </si>
  <si>
    <t>OTHELLO</t>
  </si>
  <si>
    <t>99344-9176</t>
  </si>
  <si>
    <t>111-1687523-1182662</t>
  </si>
  <si>
    <t>2018-07-31T20:51:22+00:00</t>
  </si>
  <si>
    <t>2018-08-01T06:34:10+00:00</t>
  </si>
  <si>
    <t>PICO RIVERA</t>
  </si>
  <si>
    <t>90660-2013</t>
  </si>
  <si>
    <t>112-5027123-2350632</t>
  </si>
  <si>
    <t>2018-07-31T20:40:04+00:00</t>
  </si>
  <si>
    <t>2018-08-01T16:29:54+00:00</t>
  </si>
  <si>
    <t>MOCOTONO Men's Long Sleeve Plaid Button Down Cotton Casual Shirts Muti Plaid XX-Large</t>
  </si>
  <si>
    <t>CS-SB084-H15-XXL</t>
  </si>
  <si>
    <t>B079DK99DZ</t>
  </si>
  <si>
    <t>ASTORIA</t>
  </si>
  <si>
    <t>11106-1350</t>
  </si>
  <si>
    <t>113-8031274-5922654</t>
  </si>
  <si>
    <t>2018-07-31T20:18:16+00:00</t>
  </si>
  <si>
    <t>2018-08-01T09:33:00+00:00</t>
  </si>
  <si>
    <t>ROSELLE</t>
  </si>
  <si>
    <t>60172-2109</t>
  </si>
  <si>
    <t>114-7634938-0698634</t>
  </si>
  <si>
    <t>2018-07-31T20:03:24+00:00</t>
  </si>
  <si>
    <t>2018-08-02T00:04:02+00:00</t>
  </si>
  <si>
    <t>80904-2608</t>
  </si>
  <si>
    <t>MOCOTONO Men's Short Sleeve Plaid Checkered Button Down Casual Shirts Red Large</t>
  </si>
  <si>
    <t>CS-LHY009-RD-L</t>
  </si>
  <si>
    <t>B07514KZFR</t>
  </si>
  <si>
    <t>114-0836001-6135465</t>
  </si>
  <si>
    <t>2018-07-31T19:59:42+00:00</t>
  </si>
  <si>
    <t>2018-08-01T09:32:29+00:00</t>
  </si>
  <si>
    <t>CS-LY170-LG907-L</t>
  </si>
  <si>
    <t>INGLESIDE</t>
  </si>
  <si>
    <t>60041-8781</t>
  </si>
  <si>
    <t>114-9503262-3185040</t>
  </si>
  <si>
    <t>2018-07-31T19:47:40+00:00</t>
  </si>
  <si>
    <t>2018-08-02T04:55:52+00:00</t>
  </si>
  <si>
    <t>Frederick</t>
  </si>
  <si>
    <t>md</t>
  </si>
  <si>
    <t>111-3572085-2617815</t>
  </si>
  <si>
    <t>2018-07-31T19:47:34+00:00</t>
  </si>
  <si>
    <t>2018-08-02T03:11:08+00:00</t>
  </si>
  <si>
    <t>MOCOTONO Men's V-Neck Long Sleeve Pullover Casual Sweater Navy X-Large</t>
  </si>
  <si>
    <t>MY-LYPoint021-NY-XL</t>
  </si>
  <si>
    <t>B0788CHJ3V</t>
  </si>
  <si>
    <t>RAHWAY</t>
  </si>
  <si>
    <t>07065-3206</t>
  </si>
  <si>
    <t>113-7447283-2809006</t>
  </si>
  <si>
    <t>2018-07-31T19:47:12+00:00</t>
  </si>
  <si>
    <t>2018-08-01T20:42:25+00:00</t>
  </si>
  <si>
    <t>SALT LAKE CITY</t>
  </si>
  <si>
    <t>UT</t>
  </si>
  <si>
    <t>84105-3325</t>
  </si>
  <si>
    <t>113-6229940-9402631</t>
  </si>
  <si>
    <t>2018-07-31T19:37:33+00:00</t>
  </si>
  <si>
    <t>2018-08-01T21:42:09+00:00</t>
  </si>
  <si>
    <t>FORT MYERS</t>
  </si>
  <si>
    <t>33916-3725</t>
  </si>
  <si>
    <t>MOCOTONO Men's Oxford Long Sleeve Button Down Casual Dress Shirt,Light Gray,Medium</t>
  </si>
  <si>
    <t>CS-LY181-LG-M</t>
  </si>
  <si>
    <t>B073PQ5WVC</t>
  </si>
  <si>
    <t>Men's Oxford Long Sleeve Button Down Casual Dress Shirt Light Gray Small</t>
  </si>
  <si>
    <t>CS-LY181-LG907-S</t>
  </si>
  <si>
    <t>B073PQ12FL</t>
  </si>
  <si>
    <t>114-6472887-6017833</t>
  </si>
  <si>
    <t>2018-07-31T19:36:26+00:00</t>
  </si>
  <si>
    <t>2018-08-03T17:43:58+00:00</t>
  </si>
  <si>
    <t>WEVERTOWN</t>
  </si>
  <si>
    <t>12886-1805</t>
  </si>
  <si>
    <t>111-4700734-5792243</t>
  </si>
  <si>
    <t>2018-07-31T19:28:31+00:00</t>
  </si>
  <si>
    <t>2018-08-05T01:10:04+00:00</t>
  </si>
  <si>
    <t>Men's Short Sleeve Oxford Button Down Casual Shirt Light Blue XX-Large</t>
  </si>
  <si>
    <t>CS-LHY170X-LB916-XXL</t>
  </si>
  <si>
    <t>B07DZRCHPG</t>
  </si>
  <si>
    <t>SCOTTSDALE</t>
  </si>
  <si>
    <t>85259-4918</t>
  </si>
  <si>
    <t>113-5052246-0253810</t>
  </si>
  <si>
    <t>2018-07-31T19:13:12+00:00</t>
  </si>
  <si>
    <t>2018-08-01T02:38:03+00:00</t>
  </si>
  <si>
    <t>MOCOTONO Men's Cotton Knitted Memory Foam Slipper Fleece Lining Indoor House Shoes Brown Large</t>
  </si>
  <si>
    <t>MTX-IULHY-M1798-CF-29</t>
  </si>
  <si>
    <t>B07FM2HM5F</t>
  </si>
  <si>
    <t>PHOENIX</t>
  </si>
  <si>
    <t>85024-6243</t>
  </si>
  <si>
    <t>114-0164724-2848249</t>
  </si>
  <si>
    <t>2018-07-31T19:04:20+00:00</t>
  </si>
  <si>
    <t>2018-08-05T00:57:44+00:00</t>
  </si>
  <si>
    <t>CS-SB030-NY-XL</t>
  </si>
  <si>
    <t>B07DG2DFH9</t>
  </si>
  <si>
    <t>NORTH HOLLYWOOD</t>
  </si>
  <si>
    <t>91606-4302</t>
  </si>
  <si>
    <t>111-8259483-5086634</t>
  </si>
  <si>
    <t>2018-07-31T19:02:54+00:00</t>
  </si>
  <si>
    <t>2018-08-01T17:58:32+00:00</t>
  </si>
  <si>
    <t>Three Forks</t>
  </si>
  <si>
    <t>Montana</t>
  </si>
  <si>
    <t>112-2750972-3264219</t>
  </si>
  <si>
    <t>2018-07-31T19:00:24+00:00</t>
  </si>
  <si>
    <t>2018-08-04T20:19:04+00:00</t>
  </si>
  <si>
    <t>LOS ANGELES</t>
  </si>
  <si>
    <t>90019-3019</t>
  </si>
  <si>
    <t>111-9551646-7511414</t>
  </si>
  <si>
    <t>2018-07-31T18:59:49+00:00</t>
  </si>
  <si>
    <t>2018-08-04T21:41:14+00:00</t>
  </si>
  <si>
    <t>LONG BEACH</t>
  </si>
  <si>
    <t>90802-1361</t>
  </si>
  <si>
    <t>114-6122909-5542645</t>
  </si>
  <si>
    <t>2018-07-31T18:50:39+00:00</t>
  </si>
  <si>
    <t>2018-08-01T22:28:36+00:00</t>
  </si>
  <si>
    <t>60614-3272</t>
  </si>
  <si>
    <t>111-8039453-4260210</t>
  </si>
  <si>
    <t>2018-07-31T18:45:51+00:00</t>
  </si>
  <si>
    <t>2018-08-04T21:34:19+00:00</t>
  </si>
  <si>
    <t>SAINT LOUIS</t>
  </si>
  <si>
    <t>63101-2029</t>
  </si>
  <si>
    <t>Men's Solid Color Oxford Long Sleeve Button Down Casual Shirt Wine Red Medium</t>
  </si>
  <si>
    <t>CS-LY085-WR917-M</t>
  </si>
  <si>
    <t>B06XYZBB55</t>
  </si>
  <si>
    <t>111-6174512-0853008</t>
  </si>
  <si>
    <t>2018-07-31T18:44:50+00:00</t>
  </si>
  <si>
    <t>2018-08-02T00:00:52+00:00</t>
  </si>
  <si>
    <t>MOCOTONO Men's Long Sleeve Plaid Button Down Cotton Casual Shirts Coffee/Grass Green Large</t>
  </si>
  <si>
    <t>CS-LY084-H1-L</t>
  </si>
  <si>
    <t>B07216G9G4</t>
  </si>
  <si>
    <t>HIGHLANDS RANCH</t>
  </si>
  <si>
    <t>80130-4129</t>
  </si>
  <si>
    <t>113-5777931-8852201</t>
  </si>
  <si>
    <t>2018-07-31T18:44:39+00:00</t>
  </si>
  <si>
    <t>2018-08-01T10:33:28+00:00</t>
  </si>
  <si>
    <t>Mocotono Men's Short Sleeve Oxford Button Down Casual Shirt, Gray, Medium</t>
  </si>
  <si>
    <t>CS-SB030-GR-M</t>
  </si>
  <si>
    <t>B078W1NBSR</t>
  </si>
  <si>
    <t>JASPER</t>
  </si>
  <si>
    <t>INDIANA</t>
  </si>
  <si>
    <t>47546-9709</t>
  </si>
  <si>
    <t>113-4085683-1707430</t>
  </si>
  <si>
    <t>2018-07-31T18:41:52+00:00</t>
  </si>
  <si>
    <t>2018-08-04T08:07:28+00:00</t>
  </si>
  <si>
    <t>DAVIE</t>
  </si>
  <si>
    <t>33328-1344</t>
  </si>
  <si>
    <t>111-8653133-3543462</t>
  </si>
  <si>
    <t>2018-07-31T18:36:24+00:00</t>
  </si>
  <si>
    <t>2018-08-04T18:59:37+00:00</t>
  </si>
  <si>
    <t>MOCOTONO Men's Long Sleeve Plaid Button Down Cotton Casual Shirts Coffee/Grass Green Medium</t>
  </si>
  <si>
    <t>CS-LY084-H1-M</t>
  </si>
  <si>
    <t>B072K1SLX8</t>
  </si>
  <si>
    <t>113-8579117-3262606</t>
  </si>
  <si>
    <t>2018-07-31T18:24:06+00:00</t>
  </si>
  <si>
    <t>2018-08-01T03:58:39+00:00</t>
  </si>
  <si>
    <t>TOPEKA</t>
  </si>
  <si>
    <t>66610-1472</t>
  </si>
  <si>
    <t>111-3401562-6077868</t>
  </si>
  <si>
    <t>2018-07-31T18:08:22+00:00</t>
  </si>
  <si>
    <t>2018-08-01T04:58:28+00:00</t>
  </si>
  <si>
    <t>ALTADENA</t>
  </si>
  <si>
    <t>91001-1949</t>
  </si>
  <si>
    <t>113-8766740-4041058</t>
  </si>
  <si>
    <t>2018-07-31T17:56:35+00:00</t>
  </si>
  <si>
    <t>2018-08-02T01:39:06+00:00</t>
  </si>
  <si>
    <t>79938-2740</t>
  </si>
  <si>
    <t>113-3724725-5715465</t>
  </si>
  <si>
    <t>2018-07-31T17:56:16+00:00</t>
  </si>
  <si>
    <t>2018-08-01T23:06:28+00:00</t>
  </si>
  <si>
    <t>MOCOTONO Men's Short Sleeve Plaid Checkered Button Down Casual Shirts Yellow X-Large</t>
  </si>
  <si>
    <t>CS-SB009-YL-XL</t>
  </si>
  <si>
    <t>B075132NT4</t>
  </si>
  <si>
    <t>SOMERDALE</t>
  </si>
  <si>
    <t>08083-1624</t>
  </si>
  <si>
    <t>113-8643898-3989006</t>
  </si>
  <si>
    <t>2018-07-31T17:43:34+00:00</t>
  </si>
  <si>
    <t>2018-08-04T07:44:18+00:00</t>
  </si>
  <si>
    <t>Chino</t>
  </si>
  <si>
    <t>91710-7658</t>
  </si>
  <si>
    <t>114-8926504-7374639</t>
  </si>
  <si>
    <t>2018-07-31T17:40:08+00:00</t>
  </si>
  <si>
    <t>2018-08-01T03:53:41+00:00</t>
  </si>
  <si>
    <t>ROYAL OAK</t>
  </si>
  <si>
    <t>48073-4734</t>
  </si>
  <si>
    <t>112-4132657-7801829</t>
  </si>
  <si>
    <t>2018-07-31T17:25:12+00:00</t>
  </si>
  <si>
    <t>2018-08-01T03:21:16+00:00</t>
  </si>
  <si>
    <t>MOCOTONO Men's V-Neck Long Sleeve Pullover Casual Sweater Dark Green Small</t>
  </si>
  <si>
    <t>MY-LYPoint021-DG-S</t>
  </si>
  <si>
    <t>B073XJP7H2</t>
  </si>
  <si>
    <t>FREMONT</t>
  </si>
  <si>
    <t>94536-7328</t>
  </si>
  <si>
    <t>113-4625352-3658631</t>
  </si>
  <si>
    <t>2018-07-31T17:13:43+00:00</t>
  </si>
  <si>
    <t>2018-08-02T03:30:58+00:00</t>
  </si>
  <si>
    <t>NOVATO</t>
  </si>
  <si>
    <t>112-3722154-6311409</t>
  </si>
  <si>
    <t>2018-07-31T17:13:29+00:00</t>
  </si>
  <si>
    <t>2018-08-04T16:49:28+00:00</t>
  </si>
  <si>
    <t>MOCOTONO Men's Long Sleeve Standard Fit Plaid Checked Button up Casual Shirts Blue Medium</t>
  </si>
  <si>
    <t>CS-SB006-BL-M</t>
  </si>
  <si>
    <t>B074NZMXCP</t>
  </si>
  <si>
    <t>BELLINGHAM</t>
  </si>
  <si>
    <t>98229-2529</t>
  </si>
  <si>
    <t>113-2760606-1989805</t>
  </si>
  <si>
    <t>2018-07-31T17:09:03+00:00</t>
  </si>
  <si>
    <t>2018-08-01T18:51:46+00:00</t>
  </si>
  <si>
    <t>Men's Oxford Long Sleeve Button Down Dress Shirt With Pocket,Light Gray,X-Large</t>
  </si>
  <si>
    <t>CS-LY171-LG907-XL</t>
  </si>
  <si>
    <t>B073PQ8R84</t>
  </si>
  <si>
    <t>19135-2520</t>
  </si>
  <si>
    <t>112-8547814-7222645</t>
  </si>
  <si>
    <t>2018-07-31T17:01:38+00:00</t>
  </si>
  <si>
    <t>2018-08-01T01:31:14+00:00</t>
  </si>
  <si>
    <t>78753-2701</t>
  </si>
  <si>
    <t>111-4156723-3379463</t>
  </si>
  <si>
    <t>2018-07-31T17:01:19+00:00</t>
  </si>
  <si>
    <t>2018-08-01T20:23:46+00:00</t>
  </si>
  <si>
    <t>Men's Short Sleeve Oxford Button Down Casual Shirt White Small</t>
  </si>
  <si>
    <t>CS-SB170-W902-S</t>
  </si>
  <si>
    <t>B0788JN51X</t>
  </si>
  <si>
    <t>COPAKE</t>
  </si>
  <si>
    <t>12516-1504</t>
  </si>
  <si>
    <t>113-1478363-0217805</t>
  </si>
  <si>
    <t>2018-07-31T16:55:08+00:00</t>
  </si>
  <si>
    <t>2018-08-01T20:11:32+00:00</t>
  </si>
  <si>
    <t>MOCOTONO Men's Short Sleeve Plaid Checkered Button Down Casual Shirts Coffee Medium</t>
  </si>
  <si>
    <t>CS-SB009-CF-M</t>
  </si>
  <si>
    <t>B07511Q71N</t>
  </si>
  <si>
    <t>Jamaica</t>
  </si>
  <si>
    <t>114-1214614-5741022</t>
  </si>
  <si>
    <t>2018-07-31T16:51:48+00:00</t>
  </si>
  <si>
    <t>2018-08-01T07:19:16+00:00</t>
  </si>
  <si>
    <t>CRANFORD</t>
  </si>
  <si>
    <t>07016-6104</t>
  </si>
  <si>
    <t>112-1303768-7357068</t>
  </si>
  <si>
    <t>2018-07-31T16:48:22+00:00</t>
  </si>
  <si>
    <t>2018-08-02T02:27:47+00:00</t>
  </si>
  <si>
    <t>98112-6302</t>
  </si>
  <si>
    <t>111-4304620-4193837</t>
  </si>
  <si>
    <t>2018-07-31T16:39:53+00:00</t>
  </si>
  <si>
    <t>2018-08-01T08:57:22+00:00</t>
  </si>
  <si>
    <t>Men's Oxford Long Sleeve Button Down Dress Shirt With Pocket,Light Gray,Medium</t>
  </si>
  <si>
    <t>CS-LY171-LG907-M</t>
  </si>
  <si>
    <t>B073PQ8R7W</t>
  </si>
  <si>
    <t>JAMAICA PLAIN</t>
  </si>
  <si>
    <t>02130-3605</t>
  </si>
  <si>
    <t>113-3292441-5697050</t>
  </si>
  <si>
    <t>2018-07-31T16:39:52+00:00</t>
  </si>
  <si>
    <t>2018-08-01T16:26:39+00:00</t>
  </si>
  <si>
    <t>CS-SB009-RD-L</t>
  </si>
  <si>
    <t>114-1044124-3889014</t>
  </si>
  <si>
    <t>2018-07-31T16:36:08+00:00</t>
  </si>
  <si>
    <t>2018-08-02T03:51:15+00:00</t>
  </si>
  <si>
    <t>49201-8318</t>
  </si>
  <si>
    <t>Mocotono Men's Short Sleeve Oxford Button Down Casual Shirt, Black, Small</t>
  </si>
  <si>
    <t>CS-SB030-BK-S</t>
  </si>
  <si>
    <t>B078W1XLVS</t>
  </si>
  <si>
    <t>114-6897493-3431425</t>
  </si>
  <si>
    <t>2018-07-31T16:27:28+00:00</t>
  </si>
  <si>
    <t>2018-08-01T20:10:14+00:00</t>
  </si>
  <si>
    <t>Lubbock</t>
  </si>
  <si>
    <t>Texas</t>
  </si>
  <si>
    <t>114-5959835-5965819</t>
  </si>
  <si>
    <t>2018-07-31T16:22:26+00:00</t>
  </si>
  <si>
    <t>2018-07-31T22:25:27+00:00</t>
  </si>
  <si>
    <t>Men's Oxford Long Sleeve Button Down Casual Dress Shirt,Light Blue,Large</t>
  </si>
  <si>
    <t>CS-LY181-LB916-L</t>
  </si>
  <si>
    <t>B073PQDRHR</t>
  </si>
  <si>
    <t>BLAIR</t>
  </si>
  <si>
    <t>NE</t>
  </si>
  <si>
    <t>68008-2801</t>
  </si>
  <si>
    <t>112-6358048-4185011</t>
  </si>
  <si>
    <t>2018-07-31T16:20:09+00:00</t>
  </si>
  <si>
    <t>2018-08-01T20:13:25+00:00</t>
  </si>
  <si>
    <t>113-2083275-9149005</t>
  </si>
  <si>
    <t>2018-07-31T16:17:46+00:00</t>
  </si>
  <si>
    <t>2018-08-06T17:50:02+00:00</t>
  </si>
  <si>
    <t>CS-LHY170-Sa911-S</t>
  </si>
  <si>
    <t>Boothbay</t>
  </si>
  <si>
    <t>Camp</t>
  </si>
  <si>
    <t>111-1305748-3849064</t>
  </si>
  <si>
    <t>2018-07-31T16:16:07+00:00</t>
  </si>
  <si>
    <t>2018-08-01T00:42:58+00:00</t>
  </si>
  <si>
    <t>DUNCAN</t>
  </si>
  <si>
    <t>113-7425676-8743406</t>
  </si>
  <si>
    <t>2018-07-31T16:12:14+00:00</t>
  </si>
  <si>
    <t>2018-08-01T01:32:37+00:00</t>
  </si>
  <si>
    <t>MOCOTONO Men's Long Sleeve Flannel Plaid Checkered Button Down Casual Dress Shirts Yellow1 Medium</t>
  </si>
  <si>
    <t>CS-BUSB031-YL1-M</t>
  </si>
  <si>
    <t>B078W2HYY3</t>
  </si>
  <si>
    <t>53207-4068</t>
  </si>
  <si>
    <t>114-5219289-2613854</t>
  </si>
  <si>
    <t>2018-07-31T16:01:09+00:00</t>
  </si>
  <si>
    <t>2018-08-01T04:35:02+00:00</t>
  </si>
  <si>
    <t>KENT</t>
  </si>
  <si>
    <t>98031-0038</t>
  </si>
  <si>
    <t>114-7333432-0873854</t>
  </si>
  <si>
    <t>2018-07-31T15:56:32+00:00</t>
  </si>
  <si>
    <t>2018-08-02T01:30:35+00:00</t>
  </si>
  <si>
    <t>SAULT SAINTE MARIE</t>
  </si>
  <si>
    <t>49783-2971</t>
  </si>
  <si>
    <t>112-5942404-6536263</t>
  </si>
  <si>
    <t>2018-07-31T15:53:57+00:00</t>
  </si>
  <si>
    <t>2018-08-01T23:09:24+00:00</t>
  </si>
  <si>
    <t>LORENA</t>
  </si>
  <si>
    <t>76655-4391</t>
  </si>
  <si>
    <t>111-0534559-9472242</t>
  </si>
  <si>
    <t>2018-07-31T15:47:53+00:00</t>
  </si>
  <si>
    <t>2018-08-01T21:37:43+00:00</t>
  </si>
  <si>
    <t>MOCOTONO Women's Plus Size Elastic Waist Wide Leg Linen Cropped Pants Black X-Large</t>
  </si>
  <si>
    <t>KZ-LHY001-BLK-XL</t>
  </si>
  <si>
    <t>B07DHDXBXW</t>
  </si>
  <si>
    <t>JACKSON HEIGHTS</t>
  </si>
  <si>
    <t>11372-1036</t>
  </si>
  <si>
    <t>112-8459066-1072250</t>
  </si>
  <si>
    <t>2018-07-31T15:45:50+00:00</t>
  </si>
  <si>
    <t>2018-08-04T21:04:57+00:00</t>
  </si>
  <si>
    <t>Men's Short Sleeve Oxford Button Down Casual Shirt Navy Blue Small</t>
  </si>
  <si>
    <t>CS-SB170-ZL918-S</t>
  </si>
  <si>
    <t>B0788LH11M</t>
  </si>
  <si>
    <t>Louisville</t>
  </si>
  <si>
    <t>113-8627987-1251411</t>
  </si>
  <si>
    <t>2018-07-31T15:44:38+00:00</t>
  </si>
  <si>
    <t>2018-08-01T03:24:35+00:00</t>
  </si>
  <si>
    <t>KENMORE</t>
  </si>
  <si>
    <t>98028-4623</t>
  </si>
  <si>
    <t>112-3086947-8817030</t>
  </si>
  <si>
    <t>2018-07-31T15:43:58+00:00</t>
  </si>
  <si>
    <t>SAN FRANCISCO</t>
  </si>
  <si>
    <t>94110-3504</t>
  </si>
  <si>
    <t>111-8082658-1553854</t>
  </si>
  <si>
    <t>2018-07-31T15:37:26+00:00</t>
  </si>
  <si>
    <t>2018-08-01T14:23:54+00:00</t>
  </si>
  <si>
    <t>Mocotono Men's Short Sleeve Oxford Button Down Casual Shirt, Black, Medium</t>
  </si>
  <si>
    <t>CS-BBS030-BK-M</t>
  </si>
  <si>
    <t>B078W1DC69</t>
  </si>
  <si>
    <t>Columbus</t>
  </si>
  <si>
    <t>Oh</t>
  </si>
  <si>
    <t>111-6939489-9516258</t>
  </si>
  <si>
    <t>2018-07-31T15:28:35+00:00</t>
  </si>
  <si>
    <t>2018-07-31T21:40:40+00:00</t>
  </si>
  <si>
    <t>BIXBY</t>
  </si>
  <si>
    <t>74008-2104</t>
  </si>
  <si>
    <t>111-0741064-9425017</t>
  </si>
  <si>
    <t>2018-07-31T15:27:34+00:00</t>
  </si>
  <si>
    <t>2018-07-31T21:40:35+00:00</t>
  </si>
  <si>
    <t>Men's Short Sleeve Oxford Button Down Casual Shirt Light Blue X-Large</t>
  </si>
  <si>
    <t>CS-LHY170-LB916-XL</t>
  </si>
  <si>
    <t>B0788J8BPY</t>
  </si>
  <si>
    <t>114-3045848-2308260</t>
  </si>
  <si>
    <t>2018-07-31T15:21:30+00:00</t>
  </si>
  <si>
    <t>2018-08-05T01:23:01+00:00</t>
  </si>
  <si>
    <t>CLEVELAND</t>
  </si>
  <si>
    <t>44112-2307</t>
  </si>
  <si>
    <t>113-4841325-3043404</t>
  </si>
  <si>
    <t>2018-07-31T15:19:19+00:00</t>
  </si>
  <si>
    <t>2018-08-01T01:41:45+00:00</t>
  </si>
  <si>
    <t>11209-3235</t>
  </si>
  <si>
    <t>113-7520877-0956224</t>
  </si>
  <si>
    <t>2018-07-31T15:16:13+00:00</t>
  </si>
  <si>
    <t>2018-08-01T06:16:50+00:00</t>
  </si>
  <si>
    <t>Villa Rica</t>
  </si>
  <si>
    <t>111-6745972-2634660</t>
  </si>
  <si>
    <t>2018-07-31T15:13:01+00:00</t>
  </si>
  <si>
    <t>2018-07-31T23:38:56+00:00</t>
  </si>
  <si>
    <t>REDDING</t>
  </si>
  <si>
    <t>96002-1704</t>
  </si>
  <si>
    <t>MOCOTONO Men's Long Sleeve Plaid Button Down Cotton Casual Shirts Navy and Coffee Large</t>
  </si>
  <si>
    <t>CS-LY084-H3-L</t>
  </si>
  <si>
    <t>B06XQW58X4</t>
  </si>
  <si>
    <t>114-2784084-1246617</t>
  </si>
  <si>
    <t>2018-07-31T15:12:16+00:00</t>
  </si>
  <si>
    <t>2018-08-01T00:34:39+00:00</t>
  </si>
  <si>
    <t>MOCOTONO Men's Long Sleeve Denim Double-Pocket Shirt Light Blue Medium</t>
  </si>
  <si>
    <t>CS-BS003-LB-M</t>
  </si>
  <si>
    <t>B078JBBY1F</t>
  </si>
  <si>
    <t>MIAMI</t>
  </si>
  <si>
    <t>33147-4113</t>
  </si>
  <si>
    <t>112-7846535-5527453</t>
  </si>
  <si>
    <t>2018-07-31T15:08:18+00:00</t>
  </si>
  <si>
    <t>2018-08-01T18:52:14+00:00</t>
  </si>
  <si>
    <t>CS-BBS030-WT-XXL</t>
  </si>
  <si>
    <t>LA GRANGE</t>
  </si>
  <si>
    <t>60525-2637</t>
  </si>
  <si>
    <t>111-4065623-6982612</t>
  </si>
  <si>
    <t>2018-07-31T15:07:57+00:00</t>
  </si>
  <si>
    <t>2018-08-01T04:30:44+00:00</t>
  </si>
  <si>
    <t>94134-2117</t>
  </si>
  <si>
    <t>114-8857865-0308257</t>
  </si>
  <si>
    <t>2018-07-31T15:04:24+00:00</t>
  </si>
  <si>
    <t>2018-07-31T21:53:58+00:00</t>
  </si>
  <si>
    <t>Men's Oxford Long Sleeve Button Down Dress Shirt With Pocket,Light Blue,Medium</t>
  </si>
  <si>
    <t>CS-LY171-LB916-M</t>
  </si>
  <si>
    <t>B073PPWDT7</t>
  </si>
  <si>
    <t>FAYETTE</t>
  </si>
  <si>
    <t>04349-3323</t>
  </si>
  <si>
    <t>113-6292003-6960261</t>
  </si>
  <si>
    <t>2018-07-31T15:01:46+00:00</t>
  </si>
  <si>
    <t>2018-08-03T21:43:18+00:00</t>
  </si>
  <si>
    <t>MOCOTONO Mens Long Sleeve Turtle Neck Zip Pullover Sweater Navy Blue Large</t>
  </si>
  <si>
    <t>MY-SB026-NY-L</t>
  </si>
  <si>
    <t>B078SGRTXK</t>
  </si>
  <si>
    <t>33323-5240</t>
  </si>
  <si>
    <t>111-9306233-5761038</t>
  </si>
  <si>
    <t>2018-07-31T14:58:48+00:00</t>
  </si>
  <si>
    <t>2018-08-01T06:36:47+00:00</t>
  </si>
  <si>
    <t>MOCOTONO Men's Long Sleeve Regular Fit Plaid Button Down Casual Shirts Coffee X-Large</t>
  </si>
  <si>
    <t>CS-SB002-CF-XL</t>
  </si>
  <si>
    <t>B074DTNB3C</t>
  </si>
  <si>
    <t>COVINGTON</t>
  </si>
  <si>
    <t>LA</t>
  </si>
  <si>
    <t>70433-6290</t>
  </si>
  <si>
    <t>MOCOTONO Men's Long Sleeve Cotton Plaid Button Down Casual Shirts Red X-Large</t>
  </si>
  <si>
    <t>CS-SB005-RD-XL</t>
  </si>
  <si>
    <t>B074NX161X</t>
  </si>
  <si>
    <t>MOCOTONO Men's Long Sleeve Regular Fit Plaid Button Down Casual Shirts Red &amp; Navy X-Large</t>
  </si>
  <si>
    <t>CS-SB002-RNBL-XL</t>
  </si>
  <si>
    <t>B074DTS7HX</t>
  </si>
  <si>
    <t>112-3026371-1549067</t>
  </si>
  <si>
    <t>2018-07-31T14:50:32+00:00</t>
  </si>
  <si>
    <t>2018-08-01T09:43:26+00:00</t>
  </si>
  <si>
    <t>CS-SB030-WT-XL</t>
  </si>
  <si>
    <t>TEMPLETON</t>
  </si>
  <si>
    <t>111-8132256-4439422</t>
  </si>
  <si>
    <t>2018-07-31T14:48:32+00:00</t>
  </si>
  <si>
    <t>2018-08-01T09:59:14+00:00</t>
  </si>
  <si>
    <t>SYLMAR</t>
  </si>
  <si>
    <t>91342-3205</t>
  </si>
  <si>
    <t>112-7875280-0893803</t>
  </si>
  <si>
    <t>2018-07-31T14:47:03+00:00</t>
  </si>
  <si>
    <t>2018-08-01T02:47:40+00:00</t>
  </si>
  <si>
    <t>Men's Short Sleeve Oxford Button Down Casual Shirt Black XX-Large</t>
  </si>
  <si>
    <t>CS-LHY030-BK-XXL</t>
  </si>
  <si>
    <t>B07DXQ4V2V</t>
  </si>
  <si>
    <t>TIGARD</t>
  </si>
  <si>
    <t>97224-2578</t>
  </si>
  <si>
    <t>111-3798091-2326605</t>
  </si>
  <si>
    <t>2018-07-31T14:47:00+00:00</t>
  </si>
  <si>
    <t>2018-08-02T01:39:09+00:00</t>
  </si>
  <si>
    <t>Houston</t>
  </si>
  <si>
    <t>113-4671215-9916266</t>
  </si>
  <si>
    <t>2018-07-31T14:45:08+00:00</t>
  </si>
  <si>
    <t>2018-08-01T22:37:59+00:00</t>
  </si>
  <si>
    <t>EAST PALO ALTO</t>
  </si>
  <si>
    <t>94303-2631</t>
  </si>
  <si>
    <t>113-4358329-5687454</t>
  </si>
  <si>
    <t>2018-07-31T14:44:49+00:00</t>
  </si>
  <si>
    <t>2018-08-01T01:42:43+00:00</t>
  </si>
  <si>
    <t>GENOA</t>
  </si>
  <si>
    <t>60135-8949</t>
  </si>
  <si>
    <t>111-7597547-7094607</t>
  </si>
  <si>
    <t>2018-07-31T14:38:08+00:00</t>
  </si>
  <si>
    <t>2018-08-01T00:16:27+00:00</t>
  </si>
  <si>
    <t>FORT BENTON</t>
  </si>
  <si>
    <t>59442-8874</t>
  </si>
  <si>
    <t>114-5787625-8075468</t>
  </si>
  <si>
    <t>2018-07-31T14:31:50+00:00</t>
  </si>
  <si>
    <t>2018-08-01T16:38:07+00:00</t>
  </si>
  <si>
    <t>ROUND ROCK</t>
  </si>
  <si>
    <t>78664-3030</t>
  </si>
  <si>
    <t>112-8782782-4189048</t>
  </si>
  <si>
    <t>2018-07-31T14:29:13+00:00</t>
  </si>
  <si>
    <t>2018-08-01T04:24:11+00:00</t>
  </si>
  <si>
    <t>MOCOTONO Women's Plus Size Elastic Waist Wide Leg Linen Cropped Pants Grey X-Large</t>
  </si>
  <si>
    <t>KZ-LHY001-GRY-XL</t>
  </si>
  <si>
    <t>B07DHFBB7D</t>
  </si>
  <si>
    <t>KIRKLAND</t>
  </si>
  <si>
    <t>98033-6941</t>
  </si>
  <si>
    <t>113-5499198-2779423</t>
  </si>
  <si>
    <t>2018-07-31T14:23:55+00:00</t>
  </si>
  <si>
    <t>2018-08-01T16:34:03+00:00</t>
  </si>
  <si>
    <t>Men's Oxford Long Sleeve Button Down Dress Shirt with Pocket,White,Large</t>
  </si>
  <si>
    <t>CS-SB171-W902-L</t>
  </si>
  <si>
    <t>B0788R2MXR</t>
  </si>
  <si>
    <t>COLUMBUS</t>
  </si>
  <si>
    <t>43219-3086</t>
  </si>
  <si>
    <t>114-0495027-8348266</t>
  </si>
  <si>
    <t>2018-07-31T14:18:05+00:00</t>
  </si>
  <si>
    <t>2018-07-31T14:22:25+00:00</t>
  </si>
  <si>
    <t>113-7638463-3363412</t>
  </si>
  <si>
    <t>2018-07-31T14:13:24+00:00</t>
  </si>
  <si>
    <t>2018-08-01T00:34:54+00:00</t>
  </si>
  <si>
    <t>BIRMINGHAM</t>
  </si>
  <si>
    <t>AL</t>
  </si>
  <si>
    <t>35235-1855</t>
  </si>
  <si>
    <t>111-4504567-6677857</t>
  </si>
  <si>
    <t>2018-07-31T14:01:54+00:00</t>
  </si>
  <si>
    <t>2018-08-01T10:38:56+00:00</t>
  </si>
  <si>
    <t>LEXINGTON</t>
  </si>
  <si>
    <t>40517-1701</t>
  </si>
  <si>
    <t>111-2713121-2105817</t>
  </si>
  <si>
    <t>2018-07-31T13:45:06+00:00</t>
  </si>
  <si>
    <t>2018-08-04T23:52:41+00:00</t>
  </si>
  <si>
    <t>SAN JUAN</t>
  </si>
  <si>
    <t>PR</t>
  </si>
  <si>
    <t>00911-1522</t>
  </si>
  <si>
    <t>113-1942090-9328217</t>
  </si>
  <si>
    <t>2018-07-31T13:35:39+00:00</t>
  </si>
  <si>
    <t>2018-07-31T21:37:49+00:00</t>
  </si>
  <si>
    <t>Men's Oxford Long Sleeve Button Down Dress Shirt with Pocket,Pink,Large</t>
  </si>
  <si>
    <t>CS-SB171-PI908-L</t>
  </si>
  <si>
    <t>B0788LSVF4</t>
  </si>
  <si>
    <t>TIPTON</t>
  </si>
  <si>
    <t>65081-3124</t>
  </si>
  <si>
    <t>111-5287988-9946625</t>
  </si>
  <si>
    <t>2018-07-31T13:35:19+00:00</t>
  </si>
  <si>
    <t>2018-07-31T21:35:42+00:00</t>
  </si>
  <si>
    <t>MOCOTONO Men's Long Sleeve Regular Fit Plaid Button Down Casual Shirts Coffee Medium</t>
  </si>
  <si>
    <t>CS-SB002-CF-M</t>
  </si>
  <si>
    <t>B074DSWFS2</t>
  </si>
  <si>
    <t>GOOSE CREEK</t>
  </si>
  <si>
    <t>29445-5757</t>
  </si>
  <si>
    <t>111-9531298-5724221</t>
  </si>
  <si>
    <t>2018-07-31T13:04:02+00:00</t>
  </si>
  <si>
    <t>2018-08-01T12:28:23+00:00</t>
  </si>
  <si>
    <t>MOCOTONO Men's Short Sleeve Plaid Checkered Button Down Casual Shirts Green XX-Large</t>
  </si>
  <si>
    <t>CS-SB009-GN-XXL</t>
  </si>
  <si>
    <t>B07513C7Z5</t>
  </si>
  <si>
    <t>84116-3423</t>
  </si>
  <si>
    <t>MOCOTONO Men's Short Sleeve Plaid Checkered Button Down Casual Shirts Yellow XX-Large</t>
  </si>
  <si>
    <t>CS-SB009-YL-XXL</t>
  </si>
  <si>
    <t>B07519XDJ8</t>
  </si>
  <si>
    <t>114-8527483-1333039</t>
  </si>
  <si>
    <t>2018-07-31T13:03:51+00:00</t>
  </si>
  <si>
    <t>2018-08-01T20:22:33+00:00</t>
  </si>
  <si>
    <t>MOCOTONO Men's Long Sleeve Crew Neck Pullover Knit Sweater White Medium</t>
  </si>
  <si>
    <t>MY-LYRound020-W0-M</t>
  </si>
  <si>
    <t>B073XK4Y1J</t>
  </si>
  <si>
    <t>SPRING LAKE</t>
  </si>
  <si>
    <t>07762-1027</t>
  </si>
  <si>
    <t>MOCOTONO Men's Long Sleeve Crew Neck Pullover Knit Sweater White Large</t>
  </si>
  <si>
    <t>MY-LYRound020-W0-L</t>
  </si>
  <si>
    <t>B073XJW7BP</t>
  </si>
  <si>
    <t>113-5256862-8910661</t>
  </si>
  <si>
    <t>2018-07-31T12:57:16+00:00</t>
  </si>
  <si>
    <t>2018-08-01T04:41:20+00:00</t>
  </si>
  <si>
    <t>DENVER</t>
  </si>
  <si>
    <t>80206-7517</t>
  </si>
  <si>
    <t>112-3656693-2845044</t>
  </si>
  <si>
    <t>2018-07-31T12:24:00+00:00</t>
  </si>
  <si>
    <t>2018-08-03T12:38:15+00:00</t>
  </si>
  <si>
    <t>Unshipped</t>
  </si>
  <si>
    <t>BETTENDORF</t>
  </si>
  <si>
    <t>52722-3643</t>
  </si>
  <si>
    <t>113-6349794-3999440</t>
  </si>
  <si>
    <t>2018-07-31T12:04:34+00:00</t>
  </si>
  <si>
    <t>2018-08-01T01:46:01+00:00</t>
  </si>
  <si>
    <t>CEDAR RAPIDS</t>
  </si>
  <si>
    <t>52402-3030</t>
  </si>
  <si>
    <t>111-1961196-0773020</t>
  </si>
  <si>
    <t>2018-07-31T11:59:06+00:00</t>
  </si>
  <si>
    <t>2018-08-01T20:27:29+00:00</t>
  </si>
  <si>
    <t>Fpo</t>
  </si>
  <si>
    <t>Ap</t>
  </si>
  <si>
    <t>96372-5202</t>
  </si>
  <si>
    <t>113-1855147-5299465</t>
  </si>
  <si>
    <t>2018-07-31T11:05:52+00:00</t>
  </si>
  <si>
    <t>2018-08-01T10:32:27+00:00</t>
  </si>
  <si>
    <t>Men's Short Sleeve Oxford Button Down Casual Shirt White Medium</t>
  </si>
  <si>
    <t>CS-LHY170-W902-M</t>
  </si>
  <si>
    <t>B0788KD864</t>
  </si>
  <si>
    <t>MAYFIELD</t>
  </si>
  <si>
    <t>42066-4768</t>
  </si>
  <si>
    <t>111-6268923-7321043</t>
  </si>
  <si>
    <t>2018-07-31T10:47:46+00:00</t>
  </si>
  <si>
    <t>2018-08-01T01:26:01+00:00</t>
  </si>
  <si>
    <t>MOCOTONO Mens Long Sleeve Turtle Neck Zip Pullover Sweater Red Large</t>
  </si>
  <si>
    <t>MY-SB026-RD-L</t>
  </si>
  <si>
    <t>B078SKTQ7J</t>
  </si>
  <si>
    <t>HELENA</t>
  </si>
  <si>
    <t>59601-4375</t>
  </si>
  <si>
    <t>112-9596900-3435456</t>
  </si>
  <si>
    <t>2018-07-31T10:44:58+00:00</t>
  </si>
  <si>
    <t>2018-08-01T16:30:35+00:00</t>
  </si>
  <si>
    <t>FALLS CHURCH</t>
  </si>
  <si>
    <t>22043-3221</t>
  </si>
  <si>
    <t>113-5619513-0741011</t>
  </si>
  <si>
    <t>2018-07-31T10:27:42+00:00</t>
  </si>
  <si>
    <t>2018-08-01T08:21:09+00:00</t>
  </si>
  <si>
    <t>Men's Short Sleeve Oxford Button Down Casual Shirt Sapphire Medium</t>
  </si>
  <si>
    <t>CS-LHY170-Sa911-M</t>
  </si>
  <si>
    <t>B0788KB8S4</t>
  </si>
  <si>
    <t>Dover Plains</t>
  </si>
  <si>
    <t>112-7105329-8824258</t>
  </si>
  <si>
    <t>2018-07-31T10:02:04+00:00</t>
  </si>
  <si>
    <t>2018-07-31T18:50:56+00:00</t>
  </si>
  <si>
    <t>hialeah</t>
  </si>
  <si>
    <t>fl</t>
  </si>
  <si>
    <t>114-7971071-7566628</t>
  </si>
  <si>
    <t>2018-07-31T09:36:47+00:00</t>
  </si>
  <si>
    <t>2018-08-05T03:41:27+00:00</t>
  </si>
  <si>
    <t>TORRINGTON</t>
  </si>
  <si>
    <t>CT</t>
  </si>
  <si>
    <t>06790-6531</t>
  </si>
  <si>
    <t>114-2337766-0080269</t>
  </si>
  <si>
    <t>2018-07-31T09:12:49+00:00</t>
  </si>
  <si>
    <t>2018-08-02T03:24:04+00:00</t>
  </si>
  <si>
    <t>EVERETT</t>
  </si>
  <si>
    <t>98208-6470</t>
  </si>
  <si>
    <t>114-6619082-7041056</t>
  </si>
  <si>
    <t>2018-07-31T08:45:44+00:00</t>
  </si>
  <si>
    <t>2018-08-01T08:24:05+00:00</t>
  </si>
  <si>
    <t>Mocotono Men's Short Sleeve Oxford Button Down Casual Shirt, Sky Blue, XX-Large</t>
  </si>
  <si>
    <t>CS-BBS030-BL-XXL</t>
  </si>
  <si>
    <t>B078VZB69X</t>
  </si>
  <si>
    <t>32224-2273</t>
  </si>
  <si>
    <t>112-8496482-0169809</t>
  </si>
  <si>
    <t>2018-07-31T08:27:46+00:00</t>
  </si>
  <si>
    <t>2018-08-01T22:26:03+00:00</t>
  </si>
  <si>
    <t>CORVALLIS</t>
  </si>
  <si>
    <t>97330-6042</t>
  </si>
  <si>
    <t>111-5712026-4468221</t>
  </si>
  <si>
    <t>2018-07-31T07:42:42+00:00</t>
  </si>
  <si>
    <t>2018-08-01T23:07:37+00:00</t>
  </si>
  <si>
    <t>Men's Oxford Long Sleeve Button Down Casual Dress Shirt Pink Medium</t>
  </si>
  <si>
    <t>CS-LY181-PI908-M</t>
  </si>
  <si>
    <t>B073PQHBRH</t>
  </si>
  <si>
    <t>CAPE GIRARDEAU</t>
  </si>
  <si>
    <t>63701-3929</t>
  </si>
  <si>
    <t>Men's Oxford Long Sleeve Button Down Casual Dress Shirt,Sapphire,Medium</t>
  </si>
  <si>
    <t>CS-LY181-Sa911-M</t>
  </si>
  <si>
    <t>B073PPQQSP</t>
  </si>
  <si>
    <t>112-2492721-0749055</t>
  </si>
  <si>
    <t>2018-07-31T07:34:16+00:00</t>
  </si>
  <si>
    <t>2018-08-06T08:42:03+00:00</t>
  </si>
  <si>
    <t>Los Angeles</t>
  </si>
  <si>
    <t>Ca</t>
  </si>
  <si>
    <t>111-1671109-0374654</t>
  </si>
  <si>
    <t>2018-07-31T07:17:51+00:00</t>
  </si>
  <si>
    <t>2018-08-01T02:40:47+00:00</t>
  </si>
  <si>
    <t>BAKERSFIELD</t>
  </si>
  <si>
    <t>93311-2446</t>
  </si>
  <si>
    <t>111-4823496-0245853</t>
  </si>
  <si>
    <t>2018-07-31T06:52:28+00:00</t>
  </si>
  <si>
    <t>2018-08-05T21:26:15+00:00</t>
  </si>
  <si>
    <t>FOOTHILL RANCH</t>
  </si>
  <si>
    <t>92610-1709</t>
  </si>
  <si>
    <t>112-9079661-9697009</t>
  </si>
  <si>
    <t>2018-07-31T06:15:22+00:00</t>
  </si>
  <si>
    <t>2018-08-01T04:32:30+00:00</t>
  </si>
  <si>
    <t>MOCOTONO Women's Plus Size Elastic Waist Wide Leg Linen Cropped Pants Yellow Large</t>
  </si>
  <si>
    <t>KZ-LHY001-YLW-L</t>
  </si>
  <si>
    <t>B07DHFYGVY</t>
  </si>
  <si>
    <t>91214-2223</t>
  </si>
  <si>
    <t>MOCOTONO Women's Plus Size Elastic Waist Wide Leg Linen Cropped Pants Grey Large</t>
  </si>
  <si>
    <t>KZ-LHYX001-GRY-L</t>
  </si>
  <si>
    <t>B07DHDJKYV</t>
  </si>
  <si>
    <t>113-1015989-3440203</t>
  </si>
  <si>
    <t>2018-07-31T06:05:24+00:00</t>
  </si>
  <si>
    <t>2018-08-01T19:40:24+00:00</t>
  </si>
  <si>
    <t>MOCOTONO Men's Long Sleeve Denim Double-Pocket Shirt Light Blue XX-Large</t>
  </si>
  <si>
    <t>CS-BS003-LB-XXL</t>
  </si>
  <si>
    <t>B078JFKHPP</t>
  </si>
  <si>
    <t>FPO</t>
  </si>
  <si>
    <t>AE</t>
  </si>
  <si>
    <t>09623-0020</t>
  </si>
  <si>
    <t>113-6788814-8509056</t>
  </si>
  <si>
    <t>2018-07-31T06:03:19+00:00</t>
  </si>
  <si>
    <t>2018-08-04T03:44:26+00:00</t>
  </si>
  <si>
    <t>Pigeon Forge</t>
  </si>
  <si>
    <t>37863-4622</t>
  </si>
  <si>
    <t>113-3106707-9665061</t>
  </si>
  <si>
    <t>2018-07-31T05:50:21+00:00</t>
  </si>
  <si>
    <t>2018-08-01T09:31:53+00:00</t>
  </si>
  <si>
    <t>Mocotono Men's Long Sleeve Denim Solid Double-Pocket Shirt Navy Blue Large</t>
  </si>
  <si>
    <t>CS-SB003-NB-L</t>
  </si>
  <si>
    <t>B075112589</t>
  </si>
  <si>
    <t>OAKLAND</t>
  </si>
  <si>
    <t>94608-1373</t>
  </si>
  <si>
    <t>113-4154621-1886653</t>
  </si>
  <si>
    <t>2018-07-31T05:43:01+00:00</t>
  </si>
  <si>
    <t>2018-08-01T08:02:55+00:00</t>
  </si>
  <si>
    <t>Philadelphia</t>
  </si>
  <si>
    <t>19146-2048</t>
  </si>
  <si>
    <t>113-5587423-0696200</t>
  </si>
  <si>
    <t>2018-07-31T05:07:24+00:00</t>
  </si>
  <si>
    <t>2018-08-01T17:47:07+00:00</t>
  </si>
  <si>
    <t>ELMHURST</t>
  </si>
  <si>
    <t>11373-2906</t>
  </si>
  <si>
    <t>114-7369805-8696219</t>
  </si>
  <si>
    <t>2018-07-31T05:00:46+00:00</t>
  </si>
  <si>
    <t>2018-07-31T13:08:25+00:00</t>
  </si>
  <si>
    <t>EVANSTON</t>
  </si>
  <si>
    <t>WY</t>
  </si>
  <si>
    <t>82930-3145</t>
  </si>
  <si>
    <t>112-1683645-0518630</t>
  </si>
  <si>
    <t>2018-07-31T04:55:21+00:00</t>
  </si>
  <si>
    <t>2018-08-01T20:01:46+00:00</t>
  </si>
  <si>
    <t>CHARLES TOWN</t>
  </si>
  <si>
    <t>WV</t>
  </si>
  <si>
    <t>25414-5390</t>
  </si>
  <si>
    <t>113-1442129-5536221</t>
  </si>
  <si>
    <t>2018-07-31T04:51:33+00:00</t>
  </si>
  <si>
    <t>2018-07-31T04:52:13+00:00</t>
  </si>
  <si>
    <t>111-3295851-3553850</t>
  </si>
  <si>
    <t>2018-07-31T04:41:39+00:00</t>
  </si>
  <si>
    <t>2018-07-31T22:36:13+00:00</t>
  </si>
  <si>
    <t>Mocotono Men's Short Sleeve Oxford Button Down Casual Shirt, Maroon, Medium</t>
  </si>
  <si>
    <t>CS-SB170-WR917-M</t>
  </si>
  <si>
    <t>B0788KYP6Y</t>
  </si>
  <si>
    <t>cumberland</t>
  </si>
  <si>
    <t>ri</t>
  </si>
  <si>
    <t>114-9240033-1065011</t>
  </si>
  <si>
    <t>2018-07-31T04:23:43+00:00</t>
  </si>
  <si>
    <t>2018-08-04T23:06:13+00:00</t>
  </si>
  <si>
    <t>MOCOTONO Men's V-Neck Cotton Sleeveless Sweater Casual Vest Black Large</t>
  </si>
  <si>
    <t>MY-SB027-BK-L</t>
  </si>
  <si>
    <t>B078T9CXWY</t>
  </si>
  <si>
    <t>02149-4606</t>
  </si>
  <si>
    <t>112-6569148-2112251</t>
  </si>
  <si>
    <t>2018-07-31T04:11:00+00:00</t>
  </si>
  <si>
    <t>2018-08-05T00:16:22+00:00</t>
  </si>
  <si>
    <t>FORT WORTH</t>
  </si>
  <si>
    <t>76179-4234</t>
  </si>
  <si>
    <t>Men's Oxford Long Sleeve Button Down Dress Shirt With Pocket,Sapphire,Large</t>
  </si>
  <si>
    <t>CS-LY171-Sa911-L</t>
  </si>
  <si>
    <t>B073PQLFVZ</t>
  </si>
  <si>
    <t>114-1146729-4977829</t>
  </si>
  <si>
    <t>2018-07-31T04:07:21+00:00</t>
  </si>
  <si>
    <t>2018-08-01T02:27:31+00:00</t>
  </si>
  <si>
    <t>BROOKFIELD</t>
  </si>
  <si>
    <t>64628-8117</t>
  </si>
  <si>
    <t>112-3426778-1276264</t>
  </si>
  <si>
    <t>2018-07-31T03:55:44+00:00</t>
  </si>
  <si>
    <t>2018-08-01T02:24:13+00:00</t>
  </si>
  <si>
    <t>MOCOTONO Men's Denim Long Sleeve Pocket Casual Dress Shirt Navy Blue X-Large</t>
  </si>
  <si>
    <t>CS-LY086-N0-XL</t>
  </si>
  <si>
    <t>B06XPQSWSR</t>
  </si>
  <si>
    <t>Jackson heights</t>
  </si>
  <si>
    <t>Ny</t>
  </si>
  <si>
    <t>113-4028793-9148203</t>
  </si>
  <si>
    <t>2018-07-31T03:54:42+00:00</t>
  </si>
  <si>
    <t>2018-08-01T03:39:53+00:00</t>
  </si>
  <si>
    <t>90023-2308</t>
  </si>
  <si>
    <t>111-5065686-3733034</t>
  </si>
  <si>
    <t>2018-07-31T03:47:19+00:00</t>
  </si>
  <si>
    <t>2018-07-31T22:25:33+00:00</t>
  </si>
  <si>
    <t>PLAUCHEVILLE</t>
  </si>
  <si>
    <t>LOUISIANA</t>
  </si>
  <si>
    <t>71362-2025</t>
  </si>
  <si>
    <t>113-1103502-5449050</t>
  </si>
  <si>
    <t>2018-07-31T03:38:31+00:00</t>
  </si>
  <si>
    <t>2018-07-31T09:42:09+00:00</t>
  </si>
  <si>
    <t>MISHAWAKA</t>
  </si>
  <si>
    <t>46545-3594</t>
  </si>
  <si>
    <t>112-0414193-2312200</t>
  </si>
  <si>
    <t>2018-07-31T03:33:35+00:00</t>
  </si>
  <si>
    <t>2018-08-01T04:23:41+00:00</t>
  </si>
  <si>
    <t>MOCOTONO Men's V-Neck Long Sleeve Pullover Casual Sweater Navy Large</t>
  </si>
  <si>
    <t>MY-SBPoint021-NY-L</t>
  </si>
  <si>
    <t>B0788F4HMX</t>
  </si>
  <si>
    <t>SANTA ROSA</t>
  </si>
  <si>
    <t>95401-5321</t>
  </si>
  <si>
    <t>112-3539272-4569034</t>
  </si>
  <si>
    <t>2018-07-31T03:33:33+00:00</t>
  </si>
  <si>
    <t>2018-08-01T04:28:00+00:00</t>
  </si>
  <si>
    <t>94606-1242</t>
  </si>
  <si>
    <t>114-1206815-4670643</t>
  </si>
  <si>
    <t>2018-07-31T03:21:30+00:00</t>
  </si>
  <si>
    <t>2018-07-31T21:42:52+00:00</t>
  </si>
  <si>
    <t>BRYAN</t>
  </si>
  <si>
    <t>77807-1455</t>
  </si>
  <si>
    <t>114-5692051-0958632</t>
  </si>
  <si>
    <t>2018-07-31T03:21:12+00:00</t>
  </si>
  <si>
    <t>2018-08-06T06:38:43+00:00</t>
  </si>
  <si>
    <t>Chula Vista</t>
  </si>
  <si>
    <t>California</t>
  </si>
  <si>
    <t>111-5344803-0935424</t>
  </si>
  <si>
    <t>2018-07-31T03:10:03+00:00</t>
  </si>
  <si>
    <t>2018-08-01T06:50:06+00:00</t>
  </si>
  <si>
    <t>113-6207461-0684264</t>
  </si>
  <si>
    <t>2018-07-31T03:06:17+00:00</t>
  </si>
  <si>
    <t>2018-08-02T00:44:46+00:00</t>
  </si>
  <si>
    <t>11232-3611</t>
  </si>
  <si>
    <t>113-5501006-1624235</t>
  </si>
  <si>
    <t>2018-08-02T00:28:09+00:00</t>
  </si>
  <si>
    <t>CS-SB170-G912-L</t>
  </si>
  <si>
    <t>112-1301324-9093862</t>
  </si>
  <si>
    <t>2018-07-31T03:01:28+00:00</t>
  </si>
  <si>
    <t>2018-07-31T22:14:23+00:00</t>
  </si>
  <si>
    <t>MY-SB-DG-M</t>
  </si>
  <si>
    <t>114-3706750-9192254</t>
  </si>
  <si>
    <t>2018-07-31T02:56:04+00:00</t>
  </si>
  <si>
    <t>2018-08-01T07:42:05+00:00</t>
  </si>
  <si>
    <t>NEWAYGO</t>
  </si>
  <si>
    <t>49337-7966</t>
  </si>
  <si>
    <t>112-9592529-7306629</t>
  </si>
  <si>
    <t>2018-07-31T02:52:46+00:00</t>
  </si>
  <si>
    <t>2018-08-01T23:15:47+00:00</t>
  </si>
  <si>
    <t>MOCOTONO Men's Long Sleeve Flannel Plaid Dress Shirt Western Button Down Shirts Muti Plaid Large</t>
  </si>
  <si>
    <t>CS-SB166-B28-1-L</t>
  </si>
  <si>
    <t>B07916B4RM</t>
  </si>
  <si>
    <t>TUCSON</t>
  </si>
  <si>
    <t>85750-6414</t>
  </si>
  <si>
    <t>114-4249775-7874606</t>
  </si>
  <si>
    <t>2018-07-31T02:49:19+00:00</t>
  </si>
  <si>
    <t>2018-07-31T23:13:20+00:00</t>
  </si>
  <si>
    <t>53223-2114</t>
  </si>
  <si>
    <t>113-5751365-8517057</t>
  </si>
  <si>
    <t>2018-07-31T02:45:00+00:00</t>
  </si>
  <si>
    <t>2018-08-01T21:28:31+00:00</t>
  </si>
  <si>
    <t>MOCOTONO Men's Cotton Knitted Memory Foam Slipper Fleece Lining Indoor House Shoes Grey(Check) Medium</t>
  </si>
  <si>
    <t>MTX-IULHY-M188-GR-40/42</t>
  </si>
  <si>
    <t>B07FM76VGV</t>
  </si>
  <si>
    <t>GARNER</t>
  </si>
  <si>
    <t>27529-7456</t>
  </si>
  <si>
    <t>114-4148409-5874617</t>
  </si>
  <si>
    <t>2018-07-31T02:33:55+00:00</t>
  </si>
  <si>
    <t>2018-08-10T02:51:44+00:00</t>
  </si>
  <si>
    <t>SANTA CLARA</t>
  </si>
  <si>
    <t>95054-1101</t>
  </si>
  <si>
    <t>114-3886048-2138664</t>
  </si>
  <si>
    <t>2018-07-31T02:25:33+00:00</t>
  </si>
  <si>
    <t>2018-08-05T03:14:18+00:00</t>
  </si>
  <si>
    <t>11211-6549</t>
  </si>
  <si>
    <t>112-9908366-7853017</t>
  </si>
  <si>
    <t>2018-07-31T02:23:47+00:00</t>
  </si>
  <si>
    <t>2018-07-31T02:51:19+00:00</t>
  </si>
  <si>
    <t>MOCOTONO Men's Short Sleeve Floral Print Button Down Casual Shirt Blue Medium</t>
  </si>
  <si>
    <t>CS-LHY032-BL-M</t>
  </si>
  <si>
    <t>B07CC3XJ81</t>
  </si>
  <si>
    <t>Rockville</t>
  </si>
  <si>
    <t>20850-3582</t>
  </si>
  <si>
    <t>113-6482942-7961835</t>
  </si>
  <si>
    <t>2018-07-31T02:20:38+00:00</t>
  </si>
  <si>
    <t>2018-08-01T07:28:20+00:00</t>
  </si>
  <si>
    <t>Mocotono Men's Short Sleeve Oxford Button Down Casual Shirt, Sky Blue, Medium</t>
  </si>
  <si>
    <t>CS-BBS030-BL-M</t>
  </si>
  <si>
    <t>B078VZKK67</t>
  </si>
  <si>
    <t>PATCHOGUE</t>
  </si>
  <si>
    <t>11772-1137</t>
  </si>
  <si>
    <t>111-2529340-7644257</t>
  </si>
  <si>
    <t>2018-07-31T02:18:54+00:00</t>
  </si>
  <si>
    <t>2018-08-01T04:23:58+00:00</t>
  </si>
  <si>
    <t>10002-2604</t>
  </si>
  <si>
    <t>112-0971871-3474635</t>
  </si>
  <si>
    <t>2018-07-31T02:16:56+00:00</t>
  </si>
  <si>
    <t>2018-08-01T04:16:47+00:00</t>
  </si>
  <si>
    <t>Berkley</t>
  </si>
  <si>
    <t>113-7817874-8110601</t>
  </si>
  <si>
    <t>2018-07-31T02:12:55+00:00</t>
  </si>
  <si>
    <t>2018-07-31T21:18:36+00:00</t>
  </si>
  <si>
    <t>WINTERVILLE PLT</t>
  </si>
  <si>
    <t>04739-6233</t>
  </si>
  <si>
    <t>112-4363817-3458618</t>
  </si>
  <si>
    <t>2018-07-31T02:12:07+00:00</t>
  </si>
  <si>
    <t>2018-08-03T21:04:16+00:00</t>
  </si>
  <si>
    <t>33191-1116</t>
  </si>
  <si>
    <t>Mocotono Men's Long Sleeve Denim Solid Double-Pocket Shirt Blue Small</t>
  </si>
  <si>
    <t>CS-SB003-B0-S</t>
  </si>
  <si>
    <t>B074PPW6NK</t>
  </si>
  <si>
    <t>113-0499763-7427452</t>
  </si>
  <si>
    <t>2018-07-31T02:08:08+00:00</t>
  </si>
  <si>
    <t>2018-08-01T03:28:08+00:00</t>
  </si>
  <si>
    <t>Phoenix</t>
  </si>
  <si>
    <t>Mocotono Men's Short Sleeve Oxford Button Down Casual Shirt, Yellow, Large</t>
  </si>
  <si>
    <t>CS-SB030-YL-L</t>
  </si>
  <si>
    <t>B078W14YQ1</t>
  </si>
  <si>
    <t>114-8522934-0025054</t>
  </si>
  <si>
    <t>2018-07-31T02:07:25+00:00</t>
  </si>
  <si>
    <t>2018-07-31T21:32:36+00:00</t>
  </si>
  <si>
    <t>WILMINGTON</t>
  </si>
  <si>
    <t>DE</t>
  </si>
  <si>
    <t>19801-1807</t>
  </si>
  <si>
    <t>112-0904925-1631446</t>
  </si>
  <si>
    <t>2018-07-31T02:07:14+00:00</t>
  </si>
  <si>
    <t>2018-08-01T01:42:28+00:00</t>
  </si>
  <si>
    <t>San Antonio</t>
  </si>
  <si>
    <t>111-6448052-6279408</t>
  </si>
  <si>
    <t>2018-07-31T01:58:40+00:00</t>
  </si>
  <si>
    <t>2018-08-01T07:24:36+00:00</t>
  </si>
  <si>
    <t>Mountain View</t>
  </si>
  <si>
    <t>111-3692720-3796264</t>
  </si>
  <si>
    <t>2018-07-31T01:55:31+00:00</t>
  </si>
  <si>
    <t>2018-07-31T19:05:50+00:00</t>
  </si>
  <si>
    <t>CS-SB009-LB1-XXL</t>
  </si>
  <si>
    <t>Livingston</t>
  </si>
  <si>
    <t>112-7379885-3481018</t>
  </si>
  <si>
    <t>2018-07-31T01:55:29+00:00</t>
  </si>
  <si>
    <t>2018-07-31T07:28:34+00:00</t>
  </si>
  <si>
    <t>GROTON</t>
  </si>
  <si>
    <t>111-2196192-3451463</t>
  </si>
  <si>
    <t>2018-07-31T01:53:38+00:00</t>
  </si>
  <si>
    <t>2018-08-01T09:24:52+00:00</t>
  </si>
  <si>
    <t>111-8786232-1933055</t>
  </si>
  <si>
    <t>2018-07-31T01:53:20+00:00</t>
  </si>
  <si>
    <t>2018-08-01T19:29:01+00:00</t>
  </si>
  <si>
    <t>LAS VEGAS</t>
  </si>
  <si>
    <t>NV</t>
  </si>
  <si>
    <t>89120-4243</t>
  </si>
  <si>
    <t>111-4783595-4805840</t>
  </si>
  <si>
    <t>2018-07-31T01:51:03+00:00</t>
  </si>
  <si>
    <t>2018-08-02T01:06:03+00:00</t>
  </si>
  <si>
    <t>RENO</t>
  </si>
  <si>
    <t>89503-1425</t>
  </si>
  <si>
    <t>113-1435946-7667449</t>
  </si>
  <si>
    <t>2018-07-31T01:47:54+00:00</t>
  </si>
  <si>
    <t>2018-08-01T12:38:11+00:00</t>
  </si>
  <si>
    <t>HICKORY</t>
  </si>
  <si>
    <t>28601-7925</t>
  </si>
  <si>
    <t>111-3083500-3621858</t>
  </si>
  <si>
    <t>2018-07-31T01:46:52+00:00</t>
  </si>
  <si>
    <t>2018-07-31T21:41:10+00:00</t>
  </si>
  <si>
    <t>SAN MARCOS</t>
  </si>
  <si>
    <t>78666-7873</t>
  </si>
  <si>
    <t>114-0667925-4846613</t>
  </si>
  <si>
    <t>2018-07-31T01:45:21+00:00</t>
  </si>
  <si>
    <t>2018-08-01T00:44:48+00:00</t>
  </si>
  <si>
    <t>MOCOTONO Men's Short Sleeve Plaid Checkered Button Down Casual Shirts Red &amp; Navy Large</t>
  </si>
  <si>
    <t>CS-SB009-RDNY-L</t>
  </si>
  <si>
    <t>B0751785W7</t>
  </si>
  <si>
    <t>DUNWOODY</t>
  </si>
  <si>
    <t>30338-3427</t>
  </si>
  <si>
    <t>111-8853190-0850637</t>
  </si>
  <si>
    <t>2018-07-31T01:37:52+00:00</t>
  </si>
  <si>
    <t>2018-07-31T23:02:13+00:00</t>
  </si>
  <si>
    <t>LIBERTY CENTER</t>
  </si>
  <si>
    <t>43532-9797</t>
  </si>
  <si>
    <t>111-8813556-0050610</t>
  </si>
  <si>
    <t>2018-07-31T01:28:34+00:00</t>
  </si>
  <si>
    <t>2018-08-01T06:42:50+00:00</t>
  </si>
  <si>
    <t>95409-3708</t>
  </si>
  <si>
    <t>113-6749501-3316237</t>
  </si>
  <si>
    <t>2018-07-31T01:15:07+00:00</t>
  </si>
  <si>
    <t>2018-08-01T02:43:37+00:00</t>
  </si>
  <si>
    <t>MOCOTONO Men's Long Sleeve Casual Collared Polo Shirt Top Grey S</t>
  </si>
  <si>
    <t>WQS-BN-1503-GR-S</t>
  </si>
  <si>
    <t>B0788KFZ7Y</t>
  </si>
  <si>
    <t>WEST PALM BEACH</t>
  </si>
  <si>
    <t>33415-4502</t>
  </si>
  <si>
    <t>114-8028159-0049058</t>
  </si>
  <si>
    <t>2018-07-31T01:10:44+00:00</t>
  </si>
  <si>
    <t>2018-07-31T07:43:11+00:00</t>
  </si>
  <si>
    <t>HAMPTON</t>
  </si>
  <si>
    <t>23663-1471</t>
  </si>
  <si>
    <t>113-8720836-1445028</t>
  </si>
  <si>
    <t>2018-07-31T01:03:43+00:00</t>
  </si>
  <si>
    <t>2018-07-31T22:38:16+00:00</t>
  </si>
  <si>
    <t>CS-SB030-GR-L</t>
  </si>
  <si>
    <t>LONGVIEW</t>
  </si>
  <si>
    <t>98632-4753</t>
  </si>
  <si>
    <t>114-5570887-5150609</t>
  </si>
  <si>
    <t>2018-07-31T00:56:57+00:00</t>
  </si>
  <si>
    <t>2018-08-01T04:05:43+00:00</t>
  </si>
  <si>
    <t>MILLBURY</t>
  </si>
  <si>
    <t>01527-3326</t>
  </si>
  <si>
    <t>112-9821165-4429028</t>
  </si>
  <si>
    <t>2018-07-31T00:54:42+00:00</t>
  </si>
  <si>
    <t>2018-07-31T21:28:37+00:00</t>
  </si>
  <si>
    <t>Indianapolis</t>
  </si>
  <si>
    <t>46240-1997</t>
  </si>
  <si>
    <t>113-2276674-8710649</t>
  </si>
  <si>
    <t>2018-07-31T00:44:21+00:00</t>
  </si>
  <si>
    <t>2018-08-01T00:19:40+00:00</t>
  </si>
  <si>
    <t>LOVELOCK</t>
  </si>
  <si>
    <t>89419-5699</t>
  </si>
  <si>
    <t>113-4123221-5549830</t>
  </si>
  <si>
    <t>2018-07-31T00:36:51+00:00</t>
  </si>
  <si>
    <t>2018-08-01T20:23:25+00:00</t>
  </si>
  <si>
    <t>MOCOTONO Men's Short Sleeve Plaid Checkered Button Down Casual Shirts Red Medium</t>
  </si>
  <si>
    <t>CS-LHY009-RD-M</t>
  </si>
  <si>
    <t>B07518TGGL</t>
  </si>
  <si>
    <t>WESTLAKE</t>
  </si>
  <si>
    <t>44145-5722</t>
  </si>
  <si>
    <t>114-4829934-7511458</t>
  </si>
  <si>
    <t>2018-07-31T00:33:35+00:00</t>
  </si>
  <si>
    <t>2018-08-08T06:04:18+00:00</t>
  </si>
  <si>
    <t>DAYTON</t>
  </si>
  <si>
    <t>45410-2628</t>
  </si>
  <si>
    <t>114-4644141-8789825</t>
  </si>
  <si>
    <t>2018-07-31T00:33:16+00:00</t>
  </si>
  <si>
    <t>2018-08-01T08:37:35+00:00</t>
  </si>
  <si>
    <t>MOCOTONO Men's V-Neck Cotton Sleeveless Sweater Casual Vest Khaki/Brown Large</t>
  </si>
  <si>
    <t>MY-SB027-KK-L</t>
  </si>
  <si>
    <t>B078TC3BK9</t>
  </si>
  <si>
    <t>Durham</t>
  </si>
  <si>
    <t>114-7434597-4646661</t>
  </si>
  <si>
    <t>2018-07-31T00:26:14+00:00</t>
  </si>
  <si>
    <t>2018-08-01T07:15:42+00:00</t>
  </si>
  <si>
    <t>LODI</t>
  </si>
  <si>
    <t>95242-9291</t>
  </si>
  <si>
    <t>112-6685358-6005816</t>
  </si>
  <si>
    <t>2018-07-31T00:25:35+00:00</t>
  </si>
  <si>
    <t>2018-07-31T21:47:27+00:00</t>
  </si>
  <si>
    <t>CS-SB030-WR-XXL</t>
  </si>
  <si>
    <t>B07DG33RXF</t>
  </si>
  <si>
    <t>SOUTH PASADENA</t>
  </si>
  <si>
    <t>33707-4540</t>
  </si>
  <si>
    <t>111-4637399-3317064</t>
  </si>
  <si>
    <t>2018-07-31T00:23:23+00:00</t>
  </si>
  <si>
    <t>2018-08-08T00:21:44+00:00</t>
  </si>
  <si>
    <t>JUPITER</t>
  </si>
  <si>
    <t>33478-2137</t>
  </si>
  <si>
    <t>702-3619586-5388200</t>
  </si>
  <si>
    <t>2018-08-01T23:13:43+00:00</t>
  </si>
  <si>
    <t>2018-08-02T22:26:33+00:00</t>
  </si>
  <si>
    <t>Men's Short Sleeve Oxford Button Down Casual Shirt Navy Blue Medium</t>
  </si>
  <si>
    <t>CS-CA170-ZL918-M</t>
  </si>
  <si>
    <t>B079GTJNW6</t>
  </si>
  <si>
    <t>Kamloops</t>
  </si>
  <si>
    <t>British Columbia</t>
  </si>
  <si>
    <t>V2C 4H5</t>
  </si>
  <si>
    <t>701-5953469-3324237</t>
  </si>
  <si>
    <t>2018-08-01T22:35:50+00:00</t>
  </si>
  <si>
    <t>2018-08-04T05:29:56+00:00</t>
  </si>
  <si>
    <t>MOCOTONO Men's Oxford Long Sleeve Button Down Casual Dress Shirt Light Gray Medium</t>
  </si>
  <si>
    <t>CS-CA181-LG907-M</t>
  </si>
  <si>
    <t>B079GS275Z</t>
  </si>
  <si>
    <t>Hamilton</t>
  </si>
  <si>
    <t>L8S 3W4</t>
  </si>
  <si>
    <t>701-5972001-4765004</t>
  </si>
  <si>
    <t>2018-08-01T01:03:40+00:00</t>
  </si>
  <si>
    <t>2018-08-01T22:59:02+00:00</t>
  </si>
  <si>
    <t>Men's Long Sleeve Plaid Button Down Cotton Casual Shirts White and Black Medium</t>
  </si>
  <si>
    <t>CA084-H12-M</t>
  </si>
  <si>
    <t>B06XPXR992</t>
  </si>
  <si>
    <t>North Vancouver</t>
  </si>
  <si>
    <t>V7G 2A1</t>
  </si>
  <si>
    <t>702-9470897-1433059</t>
  </si>
  <si>
    <t>2018-08-01T00:01:38+00:00</t>
  </si>
  <si>
    <t>2018-08-01T22:44:33+00:00</t>
  </si>
  <si>
    <t>Vancouver</t>
  </si>
  <si>
    <t>V5L 2C1</t>
  </si>
  <si>
    <t>Men's Short Sleeve Oxford Button Down Casual Shirt Light Gray X-Large</t>
  </si>
  <si>
    <t>CS-CA170-LG907-XL</t>
  </si>
  <si>
    <t>B079GSTC7J</t>
  </si>
  <si>
    <t>S01-9398585-1315453</t>
  </si>
  <si>
    <t>vi81l68938</t>
  </si>
  <si>
    <t>2018-08-01T21:06:10+00:00</t>
  </si>
  <si>
    <t>2018-08-15T23:45:20+00:00</t>
  </si>
  <si>
    <t>MOCOTONO Men's Long Sleeve Flannel Plaid Dress Shirt Western Button Down Shirts Yellow Small</t>
  </si>
  <si>
    <t>CS-LY166-B28-4-S</t>
  </si>
  <si>
    <t>B072J7L6PX</t>
  </si>
  <si>
    <t>S01-1514064-4312260</t>
  </si>
  <si>
    <t>vi81l68939</t>
  </si>
  <si>
    <t>2018-08-07T23:49:09+00:00</t>
  </si>
  <si>
    <t>-</t>
  </si>
  <si>
    <t>111-2721681-7406661</t>
  </si>
  <si>
    <t>2018-08-01T23:48:44+00:00</t>
  </si>
  <si>
    <t>2018-08-03T04:37:45+00:00</t>
  </si>
  <si>
    <t>95050-2151</t>
  </si>
  <si>
    <t>111-1872679-8249036</t>
  </si>
  <si>
    <t>2018-08-01T23:33:52+00:00</t>
  </si>
  <si>
    <t>2018-08-03T23:38:24+00:00</t>
  </si>
  <si>
    <t>NEW ORLEANS</t>
  </si>
  <si>
    <t>70119-1232</t>
  </si>
  <si>
    <t>113-7269726-4902657</t>
  </si>
  <si>
    <t>2018-08-01T23:29:56+00:00</t>
  </si>
  <si>
    <t>2018-08-05T12:21:07+00:00</t>
  </si>
  <si>
    <t>CS-SB009-RD-M</t>
  </si>
  <si>
    <t>Syracuse</t>
  </si>
  <si>
    <t>84075-9067</t>
  </si>
  <si>
    <t>114-6406435-6397822</t>
  </si>
  <si>
    <t>2018-08-01T23:27:24+00:00</t>
  </si>
  <si>
    <t>2018-08-04T17:20:46+00:00</t>
  </si>
  <si>
    <t>WHITMAN</t>
  </si>
  <si>
    <t>02382-2373</t>
  </si>
  <si>
    <t>114-8535194-9161830</t>
  </si>
  <si>
    <t>2018-08-01T23:19:44+00:00</t>
  </si>
  <si>
    <t>2018-08-04T17:05:46+00:00</t>
  </si>
  <si>
    <t>CS-SB170-W902-M</t>
  </si>
  <si>
    <t>Gustine</t>
  </si>
  <si>
    <t>112-9170940-7744221</t>
  </si>
  <si>
    <t>2018-08-01T23:19:04+00:00</t>
  </si>
  <si>
    <t>2018-08-02T06:37:44+00:00</t>
  </si>
  <si>
    <t>89521-4306</t>
  </si>
  <si>
    <t>113-5175767-9581005</t>
  </si>
  <si>
    <t>2018-08-01T23:11:15+00:00</t>
  </si>
  <si>
    <t>2018-08-04T23:16:41+00:00</t>
  </si>
  <si>
    <t>BURBANK</t>
  </si>
  <si>
    <t>91501-1322</t>
  </si>
  <si>
    <t>112-7290323-0158616</t>
  </si>
  <si>
    <t>2018-08-01T23:05:58+00:00</t>
  </si>
  <si>
    <t>2018-08-02T21:39:15+00:00</t>
  </si>
  <si>
    <t>MOCOTONO Men's Cotton Knitted Memory Foam Slipper Fleece Lining Indoor House Shoes Black Medium</t>
  </si>
  <si>
    <t>MTX-IULHY-M1798-BK-28</t>
  </si>
  <si>
    <t>B07FM2HH8B</t>
  </si>
  <si>
    <t>OLDSMAR</t>
  </si>
  <si>
    <t>34677-6341</t>
  </si>
  <si>
    <t>114-0115604-8330647</t>
  </si>
  <si>
    <t>2018-08-01T23:04:13+00:00</t>
  </si>
  <si>
    <t>2018-08-04T21:19:17+00:00</t>
  </si>
  <si>
    <t>43227-1952</t>
  </si>
  <si>
    <t>114-4084373-1502637</t>
  </si>
  <si>
    <t>2018-08-01T22:55:10+00:00</t>
  </si>
  <si>
    <t>2018-08-06T05:08:42+00:00</t>
  </si>
  <si>
    <t>113-9439511-4065819</t>
  </si>
  <si>
    <t>2018-08-01T22:46:37+00:00</t>
  </si>
  <si>
    <t>2018-08-04T20:38:54+00:00</t>
  </si>
  <si>
    <t>COOKSON</t>
  </si>
  <si>
    <t>74427-2339</t>
  </si>
  <si>
    <t>114-1004876-3901006</t>
  </si>
  <si>
    <t>2018-08-01T22:34:43+00:00</t>
  </si>
  <si>
    <t>2018-08-02T19:02:07+00:00</t>
  </si>
  <si>
    <t>MOCOTONO Men's Long Sleeve Cotton Plaid Button Down Casual Shirts Blue X-Large</t>
  </si>
  <si>
    <t>CS-SB005-BL1-XL</t>
  </si>
  <si>
    <t>B074P36NC6</t>
  </si>
  <si>
    <t>ITHACA</t>
  </si>
  <si>
    <t>14850-4057</t>
  </si>
  <si>
    <t>MOCOTONO Men's Long Sleeve Cotton Plaid Button Down Casual Shirts Green X-Large</t>
  </si>
  <si>
    <t>CS-SB005-GN-XL</t>
  </si>
  <si>
    <t>B074P437N4</t>
  </si>
  <si>
    <t>MOCOTONO Men's Long Sleeve Cotton Plaid Button Down Casual Shirts Sapphire X-Large</t>
  </si>
  <si>
    <t>CS-SB005-BL2-XL</t>
  </si>
  <si>
    <t>B074NSCYWN</t>
  </si>
  <si>
    <t>111-5434640-7923449</t>
  </si>
  <si>
    <t>2018-08-01T22:33:52+00:00</t>
  </si>
  <si>
    <t>2018-08-06T19:01:15+00:00</t>
  </si>
  <si>
    <t>NAPPANEE</t>
  </si>
  <si>
    <t>46550-9702</t>
  </si>
  <si>
    <t>114-2139571-1390628</t>
  </si>
  <si>
    <t>2018-08-01T22:31:53+00:00</t>
  </si>
  <si>
    <t>2018-08-03T00:41:36+00:00</t>
  </si>
  <si>
    <t>11203-3161</t>
  </si>
  <si>
    <t>MOCOTONO Men's Denim Long Sleeve Pocket Casual Dress Shirt Navy Blue Small</t>
  </si>
  <si>
    <t>CS-LY086-N0-S</t>
  </si>
  <si>
    <t>B06XPCX59X</t>
  </si>
  <si>
    <t>MOCOTONO Men's Denim Long Sleeve Pocket Casual Dress Shirt Navy Blue XX-Large</t>
  </si>
  <si>
    <t>CS-LY086-N0-XXL</t>
  </si>
  <si>
    <t>B06XQW95T6</t>
  </si>
  <si>
    <t>114-3540517-4623442</t>
  </si>
  <si>
    <t>2018-08-01T22:24:14+00:00</t>
  </si>
  <si>
    <t>2018-08-06T16:26:18+00:00</t>
  </si>
  <si>
    <t>MUSKEGO</t>
  </si>
  <si>
    <t>53150-8696</t>
  </si>
  <si>
    <t>111-1013465-4353025</t>
  </si>
  <si>
    <t>2018-08-01T22:20:13+00:00</t>
  </si>
  <si>
    <t>2018-08-04T21:59:44+00:00</t>
  </si>
  <si>
    <t>Harrington Park</t>
  </si>
  <si>
    <t>112-6031622-2044258</t>
  </si>
  <si>
    <t>2018-08-01T22:10:17+00:00</t>
  </si>
  <si>
    <t>2018-08-02T03:37:19+00:00</t>
  </si>
  <si>
    <t>SIMI VALLEY</t>
  </si>
  <si>
    <t>93065-5023</t>
  </si>
  <si>
    <t>113-7288749-9376214</t>
  </si>
  <si>
    <t>2018-08-01T22:09:57+00:00</t>
  </si>
  <si>
    <t>2018-08-05T18:27:46+00:00</t>
  </si>
  <si>
    <t>WESTPORT</t>
  </si>
  <si>
    <t>06880-6522</t>
  </si>
  <si>
    <t>111-9578936-0088222</t>
  </si>
  <si>
    <t>2018-08-01T21:58:52+00:00</t>
  </si>
  <si>
    <t>2018-08-04T16:45:30+00:00</t>
  </si>
  <si>
    <t>76179-4562</t>
  </si>
  <si>
    <t>Men's Oxford Long Sleeve Button Down Casual Dress Shirt Navy Blue Large</t>
  </si>
  <si>
    <t>CS-SB181-ZL918-L</t>
  </si>
  <si>
    <t>B0789Z4KR8</t>
  </si>
  <si>
    <t>111-1094212-9222631</t>
  </si>
  <si>
    <t>2018-08-01T21:44:41+00:00</t>
  </si>
  <si>
    <t>2018-08-02T21:43:03+00:00</t>
  </si>
  <si>
    <t>Milwaukee</t>
  </si>
  <si>
    <t>111-6558323-5363439</t>
  </si>
  <si>
    <t>2018-08-01T21:40:12+00:00</t>
  </si>
  <si>
    <t>2018-08-05T01:59:23+00:00</t>
  </si>
  <si>
    <t>MOCOTONO Men's Long Sleeve Casual Collared Polo Shirt Top Navy Blue L</t>
  </si>
  <si>
    <t>POLO-1503-NY-L</t>
  </si>
  <si>
    <t>B078HS362X</t>
  </si>
  <si>
    <t>OPA LOCKA</t>
  </si>
  <si>
    <t>33054-4403</t>
  </si>
  <si>
    <t>MOCOTONO Men's Long Sleeve Casual Collared Polo Shirt Top Red L</t>
  </si>
  <si>
    <t>WQS-BN-1503-RO-L</t>
  </si>
  <si>
    <t>B0788KNNJ7</t>
  </si>
  <si>
    <t>MOCOTONO Men's Long Sleeve Casual Collared Polo Shirt Top Black L</t>
  </si>
  <si>
    <t>WQS-BN-1503-KO-L</t>
  </si>
  <si>
    <t>B0788K43ZX</t>
  </si>
  <si>
    <t>114-4081488-1033805</t>
  </si>
  <si>
    <t>2018-08-01T21:25:32+00:00</t>
  </si>
  <si>
    <t>2018-08-04T17:09:57+00:00</t>
  </si>
  <si>
    <t>MOCOTONO Men's Long Sleeve Denim Western Work Shirt Denim Blue Large</t>
  </si>
  <si>
    <t>CS-SB086-B0-L</t>
  </si>
  <si>
    <t>B0787HQ14H</t>
  </si>
  <si>
    <t>NORTH PLATTE</t>
  </si>
  <si>
    <t>69101-6454</t>
  </si>
  <si>
    <t>111-6710440-7852239</t>
  </si>
  <si>
    <t>2018-08-01T21:23:44+00:00</t>
  </si>
  <si>
    <t>2018-08-03T00:35:42+00:00</t>
  </si>
  <si>
    <t>MOCOTONO Men's Short Sleeve Plaid Checkered Button Down Casual Shirts Red &amp; Navy XX-Large</t>
  </si>
  <si>
    <t>CS-LHY009-RDNY-XXL</t>
  </si>
  <si>
    <t>B075145KMT</t>
  </si>
  <si>
    <t>19103-4495</t>
  </si>
  <si>
    <t>113-7350361-6605054</t>
  </si>
  <si>
    <t>2018-08-01T21:16:58+00:00</t>
  </si>
  <si>
    <t>2018-08-03T06:51:59+00:00</t>
  </si>
  <si>
    <t>85020-3725</t>
  </si>
  <si>
    <t>114-4055261-3661858</t>
  </si>
  <si>
    <t>2018-08-01T21:15:48+00:00</t>
  </si>
  <si>
    <t>2018-08-04T08:29:34+00:00</t>
  </si>
  <si>
    <t>Berea</t>
  </si>
  <si>
    <t>44017-1956</t>
  </si>
  <si>
    <t>111-5626967-7037018</t>
  </si>
  <si>
    <t>2018-08-01T21:11:48+00:00</t>
  </si>
  <si>
    <t>2018-08-02T21:34:11+00:00</t>
  </si>
  <si>
    <t>114-6327969-9750620</t>
  </si>
  <si>
    <t>2018-08-01T21:11:06+00:00</t>
  </si>
  <si>
    <t>2018-08-02T03:13:52+00:00</t>
  </si>
  <si>
    <t>MOCOTONO Men's Cotton Knitted Memory Foam Slipper Fleece Lining Indoor House Shoes Black Large</t>
  </si>
  <si>
    <t>MTX-IULHY-M1798-BK-29</t>
  </si>
  <si>
    <t>B07FMM1TMM</t>
  </si>
  <si>
    <t>CAMERON PARK</t>
  </si>
  <si>
    <t>95682-7801</t>
  </si>
  <si>
    <t>111-0242320-2033812</t>
  </si>
  <si>
    <t>2018-08-01T20:57:55+00:00</t>
  </si>
  <si>
    <t>2018-08-02T22:30:56+00:00</t>
  </si>
  <si>
    <t>CAMPBELL</t>
  </si>
  <si>
    <t>95008-3114</t>
  </si>
  <si>
    <t>113-4835229-0130619</t>
  </si>
  <si>
    <t>2018-08-01T20:54:47+00:00</t>
  </si>
  <si>
    <t>2018-08-02T16:59:29+00:00</t>
  </si>
  <si>
    <t>CROFTON</t>
  </si>
  <si>
    <t>21114-2001</t>
  </si>
  <si>
    <t>113-7619031-8130619</t>
  </si>
  <si>
    <t>2018-08-01T20:54:15+00:00</t>
  </si>
  <si>
    <t>2018-08-02T22:46:43+00:00</t>
  </si>
  <si>
    <t>MOCOTONO Men's V Neck Pullover Sweater Long Sleeve Cotton Casual Sweat Dress,Dark Gray,Medium</t>
  </si>
  <si>
    <t>MY-BS011-DG-L</t>
  </si>
  <si>
    <t>B07CMRJSK1</t>
  </si>
  <si>
    <t>Centennial</t>
  </si>
  <si>
    <t>113-9690523-0012232</t>
  </si>
  <si>
    <t>2018-08-01T20:52:54+00:00</t>
  </si>
  <si>
    <t>2018-08-04T01:04:34+00:00</t>
  </si>
  <si>
    <t>MOCOTONO Mens Long Sleeve Turtle Neck Zip Pullover Sweater Navy Blue Medium</t>
  </si>
  <si>
    <t>MY-SB026-NY-M</t>
  </si>
  <si>
    <t>B078SL2X34</t>
  </si>
  <si>
    <t>GILBERT</t>
  </si>
  <si>
    <t>113-9869768-2777066</t>
  </si>
  <si>
    <t>2018-08-01T20:48:26+00:00</t>
  </si>
  <si>
    <t>2018-08-04T16:47:40+00:00</t>
  </si>
  <si>
    <t>78727-4043</t>
  </si>
  <si>
    <t>111-8150097-0804235</t>
  </si>
  <si>
    <t>2018-08-01T20:39:00+00:00</t>
  </si>
  <si>
    <t>2018-08-04T21:05:28+00:00</t>
  </si>
  <si>
    <t>MOCOTONO Women's Plus Size Elastic Waist Wide Leg Linen Cropped Pants Red Large</t>
  </si>
  <si>
    <t>KZ-LHY001-RED-L</t>
  </si>
  <si>
    <t>B07DHFSP5S</t>
  </si>
  <si>
    <t>Forestville</t>
  </si>
  <si>
    <t>113-8392547-7169054</t>
  </si>
  <si>
    <t>2018-08-01T20:35:40+00:00</t>
  </si>
  <si>
    <t>2018-08-04T06:41:01+00:00</t>
  </si>
  <si>
    <t>CS-SB009-RDNY-XXL</t>
  </si>
  <si>
    <t>OLATHE</t>
  </si>
  <si>
    <t>66061-7017</t>
  </si>
  <si>
    <t>112-5228121-6465868</t>
  </si>
  <si>
    <t>2018-08-01T20:28:11+00:00</t>
  </si>
  <si>
    <t>2018-08-04T20:49:57+00:00</t>
  </si>
  <si>
    <t>MORGANTOWN</t>
  </si>
  <si>
    <t>26505-2694</t>
  </si>
  <si>
    <t>113-5778968-1257020</t>
  </si>
  <si>
    <t>2018-08-01T20:25:58+00:00</t>
  </si>
  <si>
    <t>2018-08-04T08:05:29+00:00</t>
  </si>
  <si>
    <t>BELLEVUE</t>
  </si>
  <si>
    <t>68123-4200</t>
  </si>
  <si>
    <t>111-4786903-1973019</t>
  </si>
  <si>
    <t>2018-08-01T20:22:48+00:00</t>
  </si>
  <si>
    <t>2018-08-09T22:43:54+00:00</t>
  </si>
  <si>
    <t>33178-1624</t>
  </si>
  <si>
    <t>112-3465640-4131437</t>
  </si>
  <si>
    <t>2018-08-01T20:04:14+00:00</t>
  </si>
  <si>
    <t>2018-08-05T01:11:37+00:00</t>
  </si>
  <si>
    <t>Madera</t>
  </si>
  <si>
    <t>113-2592373-4731466</t>
  </si>
  <si>
    <t>2018-08-01T20:03:49+00:00</t>
  </si>
  <si>
    <t>2018-08-03T08:31:16+00:00</t>
  </si>
  <si>
    <t>95825-6626</t>
  </si>
  <si>
    <t>111-3958181-7201816</t>
  </si>
  <si>
    <t>2018-08-01T20:01:24+00:00</t>
  </si>
  <si>
    <t>2018-08-04T19:21:35+00:00</t>
  </si>
  <si>
    <t>Mocotono Men's Short Sleeve Oxford Button Down Casual Shirt, Light White, Medium</t>
  </si>
  <si>
    <t>CS-BBS030-WT-M</t>
  </si>
  <si>
    <t>B078W1RK6T</t>
  </si>
  <si>
    <t>PORT HUENEME</t>
  </si>
  <si>
    <t>93041-1906</t>
  </si>
  <si>
    <t>113-3588507-3561029</t>
  </si>
  <si>
    <t>2018-08-01T19:55:09+00:00</t>
  </si>
  <si>
    <t>2018-08-04T20:09:56+00:00</t>
  </si>
  <si>
    <t>BORING</t>
  </si>
  <si>
    <t>97009-9417</t>
  </si>
  <si>
    <t>111-7141494-8525840</t>
  </si>
  <si>
    <t>2018-08-01T19:51:38+00:00</t>
  </si>
  <si>
    <t>2018-08-04T06:17:57+00:00</t>
  </si>
  <si>
    <t>CAZENOVIA</t>
  </si>
  <si>
    <t>13035-1112</t>
  </si>
  <si>
    <t>111-2372140-2568232</t>
  </si>
  <si>
    <t>2018-08-01T19:50:19+00:00</t>
  </si>
  <si>
    <t>2018-08-06T01:51:45+00:00</t>
  </si>
  <si>
    <t>CAMBRIDGE</t>
  </si>
  <si>
    <t>02138-4719</t>
  </si>
  <si>
    <t>114-5361086-5677057</t>
  </si>
  <si>
    <t>2018-08-01T19:46:01+00:00</t>
  </si>
  <si>
    <t>2018-08-05T02:22:51+00:00</t>
  </si>
  <si>
    <t>ARTHUR</t>
  </si>
  <si>
    <t>61911-1023</t>
  </si>
  <si>
    <t>113-3952927-6197030</t>
  </si>
  <si>
    <t>2018-08-01T19:17:52+00:00</t>
  </si>
  <si>
    <t>2018-08-03T06:30:39+00:00</t>
  </si>
  <si>
    <t>90808-3730</t>
  </si>
  <si>
    <t>114-8696041-3125041</t>
  </si>
  <si>
    <t>2018-08-01T19:08:15+00:00</t>
  </si>
  <si>
    <t>2018-08-02T09:34:09+00:00</t>
  </si>
  <si>
    <t>WHEATLEY HEIGHTS</t>
  </si>
  <si>
    <t>11798-2119</t>
  </si>
  <si>
    <t>111-3984170-1987416</t>
  </si>
  <si>
    <t>2018-08-01T19:03:33+00:00</t>
  </si>
  <si>
    <t>2018-08-04T22:50:06+00:00</t>
  </si>
  <si>
    <t>11238-2652</t>
  </si>
  <si>
    <t>114-4786117-8470646</t>
  </si>
  <si>
    <t>2018-08-01T18:58:08+00:00</t>
  </si>
  <si>
    <t>2018-08-02T04:50:02+00:00</t>
  </si>
  <si>
    <t>11223-3511</t>
  </si>
  <si>
    <t>114-1127660-8128254</t>
  </si>
  <si>
    <t>2018-08-01T18:47:59+00:00</t>
  </si>
  <si>
    <t>2018-08-03T20:18:44+00:00</t>
  </si>
  <si>
    <t>Men's Oxford Long Sleeve Button Down Dress Shirt With Pocket,Light Gray,Large</t>
  </si>
  <si>
    <t>CS-LY171-LG907-L</t>
  </si>
  <si>
    <t>B073PPT6XM</t>
  </si>
  <si>
    <t>HAYDEN</t>
  </si>
  <si>
    <t>35079-3985</t>
  </si>
  <si>
    <t>112-0669225-0457028</t>
  </si>
  <si>
    <t>2018-08-01T18:45:48+00:00</t>
  </si>
  <si>
    <t>2018-08-10T21:23:01+00:00</t>
  </si>
  <si>
    <t>Men's Oxford Long Sleeve Button Down Dress Shirt with Pocket,Navy Blue,XX-Large</t>
  </si>
  <si>
    <t>CS-SB171-ZL918-XXL</t>
  </si>
  <si>
    <t>B0788NS23T</t>
  </si>
  <si>
    <t>ALAMEDA</t>
  </si>
  <si>
    <t>94501-3814</t>
  </si>
  <si>
    <t>113-9191723-4452216</t>
  </si>
  <si>
    <t>2018-08-01T18:45:12+00:00</t>
  </si>
  <si>
    <t>2018-08-02T03:49:01+00:00</t>
  </si>
  <si>
    <t>FARGO</t>
  </si>
  <si>
    <t>ND</t>
  </si>
  <si>
    <t>58103-1178</t>
  </si>
  <si>
    <t>114-6282368-8613018</t>
  </si>
  <si>
    <t>2018-08-01T18:37:17+00:00</t>
  </si>
  <si>
    <t>2018-08-04T21:54:46+00:00</t>
  </si>
  <si>
    <t>JONESBORO</t>
  </si>
  <si>
    <t>72401-3811</t>
  </si>
  <si>
    <t>114-2473593-1377809</t>
  </si>
  <si>
    <t>2018-08-01T18:33:26+00:00</t>
  </si>
  <si>
    <t>2018-08-02T03:44:41+00:00</t>
  </si>
  <si>
    <t>Men's Solid Color Oxford Long Sleeve Button Down Casual Shirt Light Pink X-Large</t>
  </si>
  <si>
    <t>CS-LY085-R901-XL</t>
  </si>
  <si>
    <t>B06XYYF2K2</t>
  </si>
  <si>
    <t>SYLACAUGA</t>
  </si>
  <si>
    <t>35151-6268</t>
  </si>
  <si>
    <t>114-2220575-9443438</t>
  </si>
  <si>
    <t>2018-08-01T18:28:18+00:00</t>
  </si>
  <si>
    <t>2018-08-02T01:20:11+00:00</t>
  </si>
  <si>
    <t>MOCOTONO Mens Long Sleeve Turtle Neck Zip Pullover Sweater Dark Gray X-Large</t>
  </si>
  <si>
    <t>MY-SB026-DG-XL</t>
  </si>
  <si>
    <t>B078SL9SLV</t>
  </si>
  <si>
    <t>55427-4841</t>
  </si>
  <si>
    <t>MOCOTONO Mens Long Sleeve Turtle Neck Zip Pullover Sweater Black X-Large</t>
  </si>
  <si>
    <t>MY-SB026-BK-XL</t>
  </si>
  <si>
    <t>B078SM9WX3</t>
  </si>
  <si>
    <t>111-8266004-4091437</t>
  </si>
  <si>
    <t>2018-08-01T18:26:40+00:00</t>
  </si>
  <si>
    <t>2018-08-05T02:05:28+00:00</t>
  </si>
  <si>
    <t>MOCOTONO Men's Short Sleeve Plaid Checkered Button Down Casual Shirts Blue Small</t>
  </si>
  <si>
    <t>CS-SB009-BL-S</t>
  </si>
  <si>
    <t>B07514LH9K</t>
  </si>
  <si>
    <t>COLUMBIA</t>
  </si>
  <si>
    <t>29210-8313</t>
  </si>
  <si>
    <t>MOCOTONO Men's Short Sleeve Plaid Checkered Button Down Casual Shirts Black Small</t>
  </si>
  <si>
    <t>CS-SB009-BK-S</t>
  </si>
  <si>
    <t>B07516K3PY</t>
  </si>
  <si>
    <t>111-1813974-0762662</t>
  </si>
  <si>
    <t>2018-08-01T18:26:28+00:00</t>
  </si>
  <si>
    <t>2018-08-03T09:40:41+00:00</t>
  </si>
  <si>
    <t>FREDERICK</t>
  </si>
  <si>
    <t>80504-9650</t>
  </si>
  <si>
    <t>111-3353897-0697047</t>
  </si>
  <si>
    <t>2018-08-01T18:24:27+00:00</t>
  </si>
  <si>
    <t>2018-08-04T20:28:53+00:00</t>
  </si>
  <si>
    <t>Bountiful</t>
  </si>
  <si>
    <t>112-5773875-4985800</t>
  </si>
  <si>
    <t>2018-08-01T18:09:00+00:00</t>
  </si>
  <si>
    <t>2018-08-02T22:51:39+00:00</t>
  </si>
  <si>
    <t>EAGLE</t>
  </si>
  <si>
    <t>83616-2854</t>
  </si>
  <si>
    <t>MOCOTONO Mens Long Sleeve Turtle Neck Zip Pullover Sweater Black Medium</t>
  </si>
  <si>
    <t>MY-SB026-BK-M</t>
  </si>
  <si>
    <t>B078SLHWWD</t>
  </si>
  <si>
    <t>114-0548434-5865818</t>
  </si>
  <si>
    <t>2018-08-01T18:05:47+00:00</t>
  </si>
  <si>
    <t>2018-08-01T18:09:36+00:00</t>
  </si>
  <si>
    <t>90011-2865</t>
  </si>
  <si>
    <t>111-7160219-3797823</t>
  </si>
  <si>
    <t>2018-08-01T17:54:03+00:00</t>
  </si>
  <si>
    <t>2018-08-03T02:40:51+00:00</t>
  </si>
  <si>
    <t>Men's Solid Color Oxford Long Sleeve Button Down Casual Shirt White Large</t>
  </si>
  <si>
    <t>CS-LY085-W902-L</t>
  </si>
  <si>
    <t>B06XYZLGBC</t>
  </si>
  <si>
    <t>FLOURTOWN</t>
  </si>
  <si>
    <t>19031-1913</t>
  </si>
  <si>
    <t>111-2249089-3975463</t>
  </si>
  <si>
    <t>2018-08-01T17:51:09+00:00</t>
  </si>
  <si>
    <t>2018-08-02T19:26:28+00:00</t>
  </si>
  <si>
    <t>Randolph</t>
  </si>
  <si>
    <t>114-6436195-2796245</t>
  </si>
  <si>
    <t>2018-08-01T17:50:00+00:00</t>
  </si>
  <si>
    <t>2018-08-04T16:16:55+00:00</t>
  </si>
  <si>
    <t>MARLBOROUGH</t>
  </si>
  <si>
    <t>01752-6762</t>
  </si>
  <si>
    <t>112-0257807-8908209</t>
  </si>
  <si>
    <t>2018-08-01T17:47:06+00:00</t>
  </si>
  <si>
    <t>2018-08-02T19:23:23+00:00</t>
  </si>
  <si>
    <t>Mocotono Men's Short Sleeve Oxford Button Down Casual Shirt, Sky Blue, Small</t>
  </si>
  <si>
    <t>CS-SB030-BL-S</t>
  </si>
  <si>
    <t>B078VZHXDQ</t>
  </si>
  <si>
    <t>RIALTO</t>
  </si>
  <si>
    <t>92376-5619</t>
  </si>
  <si>
    <t>111-6067457-5056252</t>
  </si>
  <si>
    <t>2018-08-01T17:46:49+00:00</t>
  </si>
  <si>
    <t>2018-08-05T00:21:08+00:00</t>
  </si>
  <si>
    <t>Weirton</t>
  </si>
  <si>
    <t>26062-2915</t>
  </si>
  <si>
    <t>111-8222029-7608240</t>
  </si>
  <si>
    <t>2018-08-01T17:45:16+00:00</t>
  </si>
  <si>
    <t>2018-08-02T20:12:17+00:00</t>
  </si>
  <si>
    <t>MOCOTONO Men's Long Sleeve Denim Western Work Shirt Light Blue X-Large</t>
  </si>
  <si>
    <t>CS-SB086-LB-XL</t>
  </si>
  <si>
    <t>B0787VBR2P</t>
  </si>
  <si>
    <t>pembroke</t>
  </si>
  <si>
    <t>ma</t>
  </si>
  <si>
    <t>113-1158774-6179424</t>
  </si>
  <si>
    <t>2018-08-01T17:22:14+00:00</t>
  </si>
  <si>
    <t>2018-08-03T21:54:31+00:00</t>
  </si>
  <si>
    <t>Douglasville</t>
  </si>
  <si>
    <t>113-0670947-7586663</t>
  </si>
  <si>
    <t>2018-08-01T17:21:26+00:00</t>
  </si>
  <si>
    <t>2018-08-04T22:54:39+00:00</t>
  </si>
  <si>
    <t>TEMPLE TERRACE</t>
  </si>
  <si>
    <t>33617-1788</t>
  </si>
  <si>
    <t>111-0895973-6993010</t>
  </si>
  <si>
    <t>2018-08-01T17:20:58+00:00</t>
  </si>
  <si>
    <t>2018-08-03T21:34:31+00:00</t>
  </si>
  <si>
    <t>BOMOSEEN</t>
  </si>
  <si>
    <t>VT</t>
  </si>
  <si>
    <t>05732-9999</t>
  </si>
  <si>
    <t>111-6868004-4673834</t>
  </si>
  <si>
    <t>2018-08-01T17:18:04+00:00</t>
  </si>
  <si>
    <t>2018-08-04T08:23:18+00:00</t>
  </si>
  <si>
    <t>BLOOMINGTON</t>
  </si>
  <si>
    <t>61704-2498</t>
  </si>
  <si>
    <t>114-3213807-3667452</t>
  </si>
  <si>
    <t>2018-08-01T17:05:59+00:00</t>
  </si>
  <si>
    <t>2018-08-02T22:23:16+00:00</t>
  </si>
  <si>
    <t>Men's Short Sleeve Oxford Button Down Casual Shirt Pink Medium</t>
  </si>
  <si>
    <t>CS-SB170-PI908-M</t>
  </si>
  <si>
    <t>B0788MSVZ1</t>
  </si>
  <si>
    <t>Bellport</t>
  </si>
  <si>
    <t>113-3747534-2079401</t>
  </si>
  <si>
    <t>2018-08-01T17:02:17+00:00</t>
  </si>
  <si>
    <t>2018-08-02T01:30:01+00:00</t>
  </si>
  <si>
    <t>Lebanon</t>
  </si>
  <si>
    <t>Pa</t>
  </si>
  <si>
    <t>113-9310808-3001049</t>
  </si>
  <si>
    <t>2018-08-01T16:57:42+00:00</t>
  </si>
  <si>
    <t>2018-08-03T22:40:35+00:00</t>
  </si>
  <si>
    <t>SHREVEPORT</t>
  </si>
  <si>
    <t>71106-8145</t>
  </si>
  <si>
    <t>113-8973274-5085863</t>
  </si>
  <si>
    <t>2018-08-01T16:50:35+00:00</t>
  </si>
  <si>
    <t>2018-08-04T20:20:37+00:00</t>
  </si>
  <si>
    <t>SUDBURY</t>
  </si>
  <si>
    <t>01776-1348</t>
  </si>
  <si>
    <t>113-5137355-8045009</t>
  </si>
  <si>
    <t>2018-08-01T16:40:40+00:00</t>
  </si>
  <si>
    <t>2018-08-02T23:02:40+00:00</t>
  </si>
  <si>
    <t>KUNA</t>
  </si>
  <si>
    <t>83634-2527</t>
  </si>
  <si>
    <t>114-0843130-5081048</t>
  </si>
  <si>
    <t>2018-08-01T16:39:51+00:00</t>
  </si>
  <si>
    <t>2018-08-04T15:36:50+00:00</t>
  </si>
  <si>
    <t>Men's Oxford Long Sleeve Button Down Casual Dress Shirt Wine Red Large</t>
  </si>
  <si>
    <t>CS-SB181-WR917-L</t>
  </si>
  <si>
    <t>B0789CYL9S</t>
  </si>
  <si>
    <t>65203-7115</t>
  </si>
  <si>
    <t>MOCOTONO Men's Long Sleeve Crew Neck Pullover Knit Sweater Wine Red Medium</t>
  </si>
  <si>
    <t>MY-LYRound020-WR-M</t>
  </si>
  <si>
    <t>B073XK31PD</t>
  </si>
  <si>
    <t>113-3949306-9557021</t>
  </si>
  <si>
    <t>2018-08-01T16:38:06+00:00</t>
  </si>
  <si>
    <t>2018-08-07T03:22:02+00:00</t>
  </si>
  <si>
    <t>MOCOTONO Men's Long Sleeve Casual Golf Polo Shirt Red (Maroon) Small</t>
  </si>
  <si>
    <t>POLO-SB014-RD-S</t>
  </si>
  <si>
    <t>B076DGZV76</t>
  </si>
  <si>
    <t>MARKHAM</t>
  </si>
  <si>
    <t>60428-5734</t>
  </si>
  <si>
    <t>113-0365963-3145809</t>
  </si>
  <si>
    <t>2018-08-01T16:37:05+00:00</t>
  </si>
  <si>
    <t>2018-08-02T01:55:54+00:00</t>
  </si>
  <si>
    <t>MAPLE PLAIN</t>
  </si>
  <si>
    <t>55359-9794</t>
  </si>
  <si>
    <t>113-2418533-1417840</t>
  </si>
  <si>
    <t>2018-08-01T16:36:17+00:00</t>
  </si>
  <si>
    <t>2018-08-04T21:10:24+00:00</t>
  </si>
  <si>
    <t>WINSTON SALEM</t>
  </si>
  <si>
    <t>27107-6912</t>
  </si>
  <si>
    <t>114-9500838-2657807</t>
  </si>
  <si>
    <t>2018-08-01T16:33:09+00:00</t>
  </si>
  <si>
    <t>2018-08-04T20:41:37+00:00</t>
  </si>
  <si>
    <t>Men's Oxford Long Sleeve Button Down Casual Dress Shirt Wine Red X-Large</t>
  </si>
  <si>
    <t>CS-SB181-WR917-XL</t>
  </si>
  <si>
    <t>B0789C9VYH</t>
  </si>
  <si>
    <t>INDEPENDENCE</t>
  </si>
  <si>
    <t>67301-1542</t>
  </si>
  <si>
    <t>112-8670209-6761053</t>
  </si>
  <si>
    <t>2018-08-01T16:31:08+00:00</t>
  </si>
  <si>
    <t>2018-08-02T16:31:46+00:00</t>
  </si>
  <si>
    <t>112-6411045-7080249</t>
  </si>
  <si>
    <t>2018-08-01T16:27:33+00:00</t>
  </si>
  <si>
    <t>2018-08-04T21:53:55+00:00</t>
  </si>
  <si>
    <t>HOWE</t>
  </si>
  <si>
    <t>46746-9557</t>
  </si>
  <si>
    <t>111-1115324-4855456</t>
  </si>
  <si>
    <t>2018-08-01T16:20:46+00:00</t>
  </si>
  <si>
    <t>2018-08-02T16:18:12+00:00</t>
  </si>
  <si>
    <t>11234-2509</t>
  </si>
  <si>
    <t>111-3023341-6696263</t>
  </si>
  <si>
    <t>2018-08-01T16:19:59+00:00</t>
  </si>
  <si>
    <t>2018-08-02T02:50:49+00:00</t>
  </si>
  <si>
    <t>MOCOTONO Men's Long Sleeve Plaid Button Down Cotton Casual Shirts Coffee and Grass Green Small</t>
  </si>
  <si>
    <t>CS-LY084-H2-S</t>
  </si>
  <si>
    <t>B06XPTR7CR</t>
  </si>
  <si>
    <t>112-3017570-5497823</t>
  </si>
  <si>
    <t>2018-08-01T16:17:42+00:00</t>
  </si>
  <si>
    <t>2018-08-04T17:33:30+00:00</t>
  </si>
  <si>
    <t>Steubenville</t>
  </si>
  <si>
    <t>113-7037448-2833056</t>
  </si>
  <si>
    <t>2018-08-01T15:55:32+00:00</t>
  </si>
  <si>
    <t>2018-08-05T02:21:37+00:00</t>
  </si>
  <si>
    <t>MOCOTONO Men's Short Sleeve Floral Print Button Down Casual Shirt Red XX-Large</t>
  </si>
  <si>
    <t>CS-BUSB032-RD-XXL</t>
  </si>
  <si>
    <t>B07CC3WQPP</t>
  </si>
  <si>
    <t>ANAHEIM</t>
  </si>
  <si>
    <t>92806-2610</t>
  </si>
  <si>
    <t>111-7683305-7442628</t>
  </si>
  <si>
    <t>2018-08-01T15:52:42+00:00</t>
  </si>
  <si>
    <t>2018-08-02T20:29:50+00:00</t>
  </si>
  <si>
    <t>HOWELL</t>
  </si>
  <si>
    <t>07731-2023</t>
  </si>
  <si>
    <t>113-7612231-6587409</t>
  </si>
  <si>
    <t>2018-08-01T15:51:09+00:00</t>
  </si>
  <si>
    <t>2018-08-02T03:47:16+00:00</t>
  </si>
  <si>
    <t>MOCOTONO Men's Long Sleeve Flannel Plaid Checkered Button Down Casual Dress Shirts Red2 Large</t>
  </si>
  <si>
    <t>CS-BUSB031-RD2-L</t>
  </si>
  <si>
    <t>B078VYG846</t>
  </si>
  <si>
    <t>BENTON CITY</t>
  </si>
  <si>
    <t>99320-9522</t>
  </si>
  <si>
    <t>112-1483682-0495454</t>
  </si>
  <si>
    <t>2018-08-01T15:49:35+00:00</t>
  </si>
  <si>
    <t>2018-08-06T20:02:44+00:00</t>
  </si>
  <si>
    <t>Men's Oxford Long Sleeve Button Down Casual Dress Shirt,Green,Small</t>
  </si>
  <si>
    <t>CS-LY181-G912-S</t>
  </si>
  <si>
    <t>B073PQMWY8</t>
  </si>
  <si>
    <t>BOQUERON</t>
  </si>
  <si>
    <t>00622-1470</t>
  </si>
  <si>
    <t>111-4786757-9456264</t>
  </si>
  <si>
    <t>2018-08-01T15:46:08+00:00</t>
  </si>
  <si>
    <t>2018-08-04T07:58:43+00:00</t>
  </si>
  <si>
    <t>92120-1319</t>
  </si>
  <si>
    <t>MOCOTONO Women's White Linen Pants Casual Loose Linen Cropped Wide Leg Pants White X-Large</t>
  </si>
  <si>
    <t>KZ-LHY001-WHT-XL</t>
  </si>
  <si>
    <t>B07DHDJ8XK</t>
  </si>
  <si>
    <t>113-4760144-1126620</t>
  </si>
  <si>
    <t>2018-08-01T15:36:00+00:00</t>
  </si>
  <si>
    <t>2018-08-02T04:29:21+00:00</t>
  </si>
  <si>
    <t>ORTING</t>
  </si>
  <si>
    <t>98360-8417</t>
  </si>
  <si>
    <t>111-6891592-5282644</t>
  </si>
  <si>
    <t>2018-08-01T15:34:45+00:00</t>
  </si>
  <si>
    <t>2018-08-02T21:31:07+00:00</t>
  </si>
  <si>
    <t>11215-1718</t>
  </si>
  <si>
    <t>114-4495306-6129804</t>
  </si>
  <si>
    <t>2018-08-01T15:32:19+00:00</t>
  </si>
  <si>
    <t>2018-08-02T20:52:50+00:00</t>
  </si>
  <si>
    <t>SOUTH SALEM</t>
  </si>
  <si>
    <t>10590-2409</t>
  </si>
  <si>
    <t>112-3114402-1147466</t>
  </si>
  <si>
    <t>2018-08-01T15:31:26+00:00</t>
  </si>
  <si>
    <t>2018-08-04T23:41:20+00:00</t>
  </si>
  <si>
    <t>Men's Short Sleeve Oxford Button Down Casual Shirt Green Medium</t>
  </si>
  <si>
    <t>CS-SB170-G912-M</t>
  </si>
  <si>
    <t>B0788LBJSB</t>
  </si>
  <si>
    <t>LONGMONT</t>
  </si>
  <si>
    <t>80503-6400</t>
  </si>
  <si>
    <t>112-6534947-9281061</t>
  </si>
  <si>
    <t>2018-08-01T15:30:51+00:00</t>
  </si>
  <si>
    <t>2018-08-04T17:26:44+00:00</t>
  </si>
  <si>
    <t>SOUTHAMPTON</t>
  </si>
  <si>
    <t>08088-1111</t>
  </si>
  <si>
    <t>113-3217396-5764216</t>
  </si>
  <si>
    <t>2018-08-01T15:23:09+00:00</t>
  </si>
  <si>
    <t>2018-08-03T19:03:25+00:00</t>
  </si>
  <si>
    <t>CORPUS CHRISTI</t>
  </si>
  <si>
    <t>78413-6029</t>
  </si>
  <si>
    <t>113-2289561-7657022</t>
  </si>
  <si>
    <t>2018-08-01T15:22:15+00:00</t>
  </si>
  <si>
    <t>2018-08-05T02:42:58+00:00</t>
  </si>
  <si>
    <t>LAVEEN</t>
  </si>
  <si>
    <t>85339-7743</t>
  </si>
  <si>
    <t>111-4921801-0040230</t>
  </si>
  <si>
    <t>2018-08-01T15:02:15+00:00</t>
  </si>
  <si>
    <t>2018-08-04T23:04:35+00:00</t>
  </si>
  <si>
    <t>Poulsbo</t>
  </si>
  <si>
    <t>112-7858075-1238659</t>
  </si>
  <si>
    <t>2018-08-01T14:55:32+00:00</t>
  </si>
  <si>
    <t>2018-08-06T14:28:14+00:00</t>
  </si>
  <si>
    <t>MOCOTONO Men's Long Sleeve Casual Collared Polo Shirt Top Black XXL</t>
  </si>
  <si>
    <t>WQS-BN-1503-KO-2XL</t>
  </si>
  <si>
    <t>B0788JMBWN</t>
  </si>
  <si>
    <t>33172-2347</t>
  </si>
  <si>
    <t>112-2996129-4325051</t>
  </si>
  <si>
    <t>2018-08-01T14:53:37+00:00</t>
  </si>
  <si>
    <t>2018-08-04T22:29:16+00:00</t>
  </si>
  <si>
    <t>Men's Oxford Long Sleeve Button Down Dress Shirt with Pocket,XX-Large</t>
  </si>
  <si>
    <t>CS-SB171-PI908-XXL</t>
  </si>
  <si>
    <t>B0788KMQXD</t>
  </si>
  <si>
    <t>SANTA CRUZ</t>
  </si>
  <si>
    <t>95060-4153</t>
  </si>
  <si>
    <t>112-4677960-5429857</t>
  </si>
  <si>
    <t>2018-08-01T14:46:24+00:00</t>
  </si>
  <si>
    <t>2018-08-03T09:05:28+00:00</t>
  </si>
  <si>
    <t>55449-4921</t>
  </si>
  <si>
    <t>112-0188774-4157805</t>
  </si>
  <si>
    <t>2018-08-01T14:44:58+00:00</t>
  </si>
  <si>
    <t>2018-08-01T19:51:05+00:00</t>
  </si>
  <si>
    <t>Atlanta</t>
  </si>
  <si>
    <t>114-9255255-9932243</t>
  </si>
  <si>
    <t>2018-08-01T14:39:31+00:00</t>
  </si>
  <si>
    <t>2018-08-05T02:21:20+00:00</t>
  </si>
  <si>
    <t>MOCOTONO Men's Short Sleeve Floral Print Button Down Casual Shirt Blue Large</t>
  </si>
  <si>
    <t>CS-LHY032-BL-L</t>
  </si>
  <si>
    <t>B07C3PPB63</t>
  </si>
  <si>
    <t>HERMISTON</t>
  </si>
  <si>
    <t>OREGON</t>
  </si>
  <si>
    <t>97838-6428</t>
  </si>
  <si>
    <t>111-3244682-8291413</t>
  </si>
  <si>
    <t>2018-08-01T14:22:37+00:00</t>
  </si>
  <si>
    <t>2018-08-02T17:27:00+00:00</t>
  </si>
  <si>
    <t>miami</t>
  </si>
  <si>
    <t>florida</t>
  </si>
  <si>
    <t>33191-1501</t>
  </si>
  <si>
    <t>113-6746781-0493840</t>
  </si>
  <si>
    <t>2018-08-01T14:10:29+00:00</t>
  </si>
  <si>
    <t>2018-08-03T22:23:23+00:00</t>
  </si>
  <si>
    <t>BIG TIMBER</t>
  </si>
  <si>
    <t>59011-0361</t>
  </si>
  <si>
    <t>MOCOTONO Men's Long Sleeve Plaid Button Down Cotton Casual Shirts Coffee/Grass Green Small</t>
  </si>
  <si>
    <t>CS-LY084-H1-S</t>
  </si>
  <si>
    <t>B071WRDPXY</t>
  </si>
  <si>
    <t>MOCOTONO Men's Long Sleeve Plaid Button Down Cotton Casual Shirts Muti Plaid Small</t>
  </si>
  <si>
    <t>CS-LY084-H15-S</t>
  </si>
  <si>
    <t>B06XPWLNQP</t>
  </si>
  <si>
    <t>113-6183778-3253867</t>
  </si>
  <si>
    <t>2018-08-03T19:57:01+00:00</t>
  </si>
  <si>
    <t>MOCOTONO Men's Long Sleeve Plaid Button Down Cotton Casual Shirts Navy and Coffee Small</t>
  </si>
  <si>
    <t>CS-LY084-H3-S</t>
  </si>
  <si>
    <t>B06XQG6LKS</t>
  </si>
  <si>
    <t>111-6125549-2469824</t>
  </si>
  <si>
    <t>2018-08-01T13:59:05+00:00</t>
  </si>
  <si>
    <t>2018-08-02T00:26:06+00:00</t>
  </si>
  <si>
    <t>MOCOTONO Men's Long Sleeve Flannel Plaid Dress Shirt Western Button Down Shirts Yellow Large</t>
  </si>
  <si>
    <t>CS-SB166-B28-4-L</t>
  </si>
  <si>
    <t>B07916H4PV</t>
  </si>
  <si>
    <t>DENTON</t>
  </si>
  <si>
    <t>76201-2110</t>
  </si>
  <si>
    <t>111-3656386-8105828</t>
  </si>
  <si>
    <t>2018-08-01T13:54:35+00:00</t>
  </si>
  <si>
    <t>2018-08-01T23:00:20+00:00</t>
  </si>
  <si>
    <t>48071-1825</t>
  </si>
  <si>
    <t>112-9849730-6879416</t>
  </si>
  <si>
    <t>2018-08-01T13:36:19+00:00</t>
  </si>
  <si>
    <t>2018-08-05T01:44:26+00:00</t>
  </si>
  <si>
    <t>SOUTH HAVEN</t>
  </si>
  <si>
    <t>55382-9228</t>
  </si>
  <si>
    <t>111-9419699-5303425</t>
  </si>
  <si>
    <t>2018-08-01T13:28:18+00:00</t>
  </si>
  <si>
    <t>2018-08-01T13:32:57+00:00</t>
  </si>
  <si>
    <t>MOCOTONO Men's Long Sleeve Cotton Plaid Button Down Casual Shirts Yellow Large</t>
  </si>
  <si>
    <t>CS-SB005-YL-L</t>
  </si>
  <si>
    <t>B074NY9FXX</t>
  </si>
  <si>
    <t>Crumpton</t>
  </si>
  <si>
    <t>113-0452662-3601813</t>
  </si>
  <si>
    <t>2018-08-01T12:57:59+00:00</t>
  </si>
  <si>
    <t>2018-08-04T08:15:50+00:00</t>
  </si>
  <si>
    <t>SANTA ANA</t>
  </si>
  <si>
    <t>92705-1970</t>
  </si>
  <si>
    <t>113-0819787-9234665</t>
  </si>
  <si>
    <t>2018-08-01T12:31:54+00:00</t>
  </si>
  <si>
    <t>2018-08-03T20:35:57+00:00</t>
  </si>
  <si>
    <t>CS-LHY170-LB916-S</t>
  </si>
  <si>
    <t>PALATINE</t>
  </si>
  <si>
    <t>60067-7506</t>
  </si>
  <si>
    <t>112-2634227-5303422</t>
  </si>
  <si>
    <t>2018-08-01T12:01:39+00:00</t>
  </si>
  <si>
    <t>2018-08-02T20:55:14+00:00</t>
  </si>
  <si>
    <t>MOCOTONO Men's V-Neck Cotton Sleeveless Sweater Casual Vest Blue Medium</t>
  </si>
  <si>
    <t>MY-SB027-BL-M</t>
  </si>
  <si>
    <t>B078TC9G8J</t>
  </si>
  <si>
    <t>SHELTON</t>
  </si>
  <si>
    <t>06484-3009</t>
  </si>
  <si>
    <t>111-0902378-4086623</t>
  </si>
  <si>
    <t>2018-08-01T11:49:31+00:00</t>
  </si>
  <si>
    <t>2018-08-04T07:53:51+00:00</t>
  </si>
  <si>
    <t>Tallahassee</t>
  </si>
  <si>
    <t>32303-4339</t>
  </si>
  <si>
    <t>113-3706750-7053854</t>
  </si>
  <si>
    <t>2018-08-01T11:45:33+00:00</t>
  </si>
  <si>
    <t>2018-08-02T21:26:14+00:00</t>
  </si>
  <si>
    <t>Nokesville</t>
  </si>
  <si>
    <t>20181-2300</t>
  </si>
  <si>
    <t>113-7221700-5498631</t>
  </si>
  <si>
    <t>2018-08-01T11:38:06+00:00</t>
  </si>
  <si>
    <t>2018-08-02T03:38:22+00:00</t>
  </si>
  <si>
    <t>CS-SB170-W902-XXL</t>
  </si>
  <si>
    <t>GLENCOE</t>
  </si>
  <si>
    <t>55336-1159</t>
  </si>
  <si>
    <t>111-4341285-5614657</t>
  </si>
  <si>
    <t>2018-08-01T11:20:12+00:00</t>
  </si>
  <si>
    <t>2018-08-01T11:22:03+00:00</t>
  </si>
  <si>
    <t>MOCOTONO Men's V-Neck Cotton Sleeveless Sweater Casual Vest Navy Medium</t>
  </si>
  <si>
    <t>MY-SB027-NY-M</t>
  </si>
  <si>
    <t>B078TBS2S1</t>
  </si>
  <si>
    <t>BRUNSWICK</t>
  </si>
  <si>
    <t>04011-3311</t>
  </si>
  <si>
    <t>112-7451064-5484236</t>
  </si>
  <si>
    <t>2018-08-01T11:09:29+00:00</t>
  </si>
  <si>
    <t>2018-08-02T03:57:42+00:00</t>
  </si>
  <si>
    <t>Seminole</t>
  </si>
  <si>
    <t>111-1306911-0665043</t>
  </si>
  <si>
    <t>2018-08-01T10:59:41+00:00</t>
  </si>
  <si>
    <t>2018-08-02T19:09:16+00:00</t>
  </si>
  <si>
    <t>MOCOTONO Men's Short Sleeve Plaid Checkered Button Down Casual Shirts Blue X-Large</t>
  </si>
  <si>
    <t>CS-SB009-BL-XL</t>
  </si>
  <si>
    <t>B07512J697</t>
  </si>
  <si>
    <t>10019-6664</t>
  </si>
  <si>
    <t>112-6914787-3558622</t>
  </si>
  <si>
    <t>2018-08-01T10:58:45+00:00</t>
  </si>
  <si>
    <t>2018-08-03T18:32:59+00:00</t>
  </si>
  <si>
    <t>ROSEBURG</t>
  </si>
  <si>
    <t>97470-5208</t>
  </si>
  <si>
    <t>111-0274095-6432203</t>
  </si>
  <si>
    <t>2018-08-01T10:40:24+00:00</t>
  </si>
  <si>
    <t>2018-08-04T08:24:31+00:00</t>
  </si>
  <si>
    <t>CS-BBS030-GR-M</t>
  </si>
  <si>
    <t>New Baden</t>
  </si>
  <si>
    <t>Il</t>
  </si>
  <si>
    <t>114-1947146-9357815</t>
  </si>
  <si>
    <t>2018-08-01T10:38:37+00:00</t>
  </si>
  <si>
    <t>2018-08-03T05:16:12+00:00</t>
  </si>
  <si>
    <t>Men's Long Sleeve Denim Solid Double-Pocket Shirt Blue Large</t>
  </si>
  <si>
    <t>CS-SB003-B0-L</t>
  </si>
  <si>
    <t>B074PN8TB2</t>
  </si>
  <si>
    <t>YOUNGSVILLE</t>
  </si>
  <si>
    <t>70592-6672</t>
  </si>
  <si>
    <t>112-9156793-8431433</t>
  </si>
  <si>
    <t>2018-08-01T10:24:03+00:00</t>
  </si>
  <si>
    <t>2018-08-02T00:03:02+00:00</t>
  </si>
  <si>
    <t>33173-3904</t>
  </si>
  <si>
    <t>113-5131100-6502633</t>
  </si>
  <si>
    <t>2018-08-01T10:09:10+00:00</t>
  </si>
  <si>
    <t>2018-08-01T23:16:58+00:00</t>
  </si>
  <si>
    <t>MOCOTONO Men's Short Sleeve Plaid Checkered Button Down Casual Shirts Red X-Large</t>
  </si>
  <si>
    <t>CS-SB009-RD-XL</t>
  </si>
  <si>
    <t>B0751797BH</t>
  </si>
  <si>
    <t>92804-2120</t>
  </si>
  <si>
    <t>111-8332042-3689043</t>
  </si>
  <si>
    <t>2018-08-01T09:30:59+00:00</t>
  </si>
  <si>
    <t>2018-08-21T03:33:11+00:00</t>
  </si>
  <si>
    <t>Springfield Gardens</t>
  </si>
  <si>
    <t>112-1918719-2644222</t>
  </si>
  <si>
    <t>2018-08-01T09:15:59+00:00</t>
  </si>
  <si>
    <t>2018-08-01T20:17:41+00:00</t>
  </si>
  <si>
    <t>MEMPHIS</t>
  </si>
  <si>
    <t>38115-4940</t>
  </si>
  <si>
    <t>113-6834116-9025001</t>
  </si>
  <si>
    <t>2018-08-01T08:54:33+00:00</t>
  </si>
  <si>
    <t>2018-08-02T18:20:20+00:00</t>
  </si>
  <si>
    <t>COCONUT GROVE</t>
  </si>
  <si>
    <t>33133-2607</t>
  </si>
  <si>
    <t>MOCOTONO Men's Long Sleeve Plaid Button Down Cotton Casual Shirts Muti Plaid 16 Small</t>
  </si>
  <si>
    <t>CS-LY084-H16-S</t>
  </si>
  <si>
    <t>B06XYLG2DN</t>
  </si>
  <si>
    <t>MOCOTONO Men's Long Sleeve Plaid Button Down Cotton Casual Shirts Muti Plaid 16 Large</t>
  </si>
  <si>
    <t>CS-LY084-H16-L</t>
  </si>
  <si>
    <t>B06XYK4HHR</t>
  </si>
  <si>
    <t>MOCOTONO Men's Long Sleeve Cotton Plaid Button Down Casual Shirts Green Large</t>
  </si>
  <si>
    <t>CS-SB005-GN-L</t>
  </si>
  <si>
    <t>B074NZM7MK</t>
  </si>
  <si>
    <t>MOCOTONO Men's Long Sleeve Cotton Plaid Button Down Casual Shirts Yellow Small</t>
  </si>
  <si>
    <t>CS-SB005-YL-S</t>
  </si>
  <si>
    <t>B074P18P6F</t>
  </si>
  <si>
    <t>MOCOTONO Men's Long Sleeve Cotton Plaid Button Down Casual Shirts Green Small</t>
  </si>
  <si>
    <t>CS-SB005-GN-S</t>
  </si>
  <si>
    <t>B074NZHLJW</t>
  </si>
  <si>
    <t>113-6359095-1553823</t>
  </si>
  <si>
    <t>2018-08-01T08:10:56+00:00</t>
  </si>
  <si>
    <t>2018-08-03T06:46:14+00:00</t>
  </si>
  <si>
    <t>WALNUT</t>
  </si>
  <si>
    <t>91789-5226</t>
  </si>
  <si>
    <t>112-8784155-5952237</t>
  </si>
  <si>
    <t>2018-08-01T07:15:13+00:00</t>
  </si>
  <si>
    <t>2018-08-04T23:24:57+00:00</t>
  </si>
  <si>
    <t>94703-2403</t>
  </si>
  <si>
    <t>111-2374914-1269048</t>
  </si>
  <si>
    <t>2018-08-01T07:13:58+00:00</t>
  </si>
  <si>
    <t>2018-08-03T01:35:13+00:00</t>
  </si>
  <si>
    <t>MOCOTONO Men's Short Sleeve Plaid Checkered Button Down Casual Shirts Light Blue XX-Large</t>
  </si>
  <si>
    <t>CS-SB009-LB-XXL</t>
  </si>
  <si>
    <t>B075169H56</t>
  </si>
  <si>
    <t>AZUSA</t>
  </si>
  <si>
    <t>91702-6298</t>
  </si>
  <si>
    <t>111-4398811-2253851</t>
  </si>
  <si>
    <t>2018-08-01T06:28:36+00:00</t>
  </si>
  <si>
    <t>2018-08-05T00:54:24+00:00</t>
  </si>
  <si>
    <t>90808-1319</t>
  </si>
  <si>
    <t>114-9145867-1358618</t>
  </si>
  <si>
    <t>2018-08-01T06:26:59+00:00</t>
  </si>
  <si>
    <t>2018-08-02T00:23:25+00:00</t>
  </si>
  <si>
    <t>MOCOTONO Men's V Neck Pullover Sweater Long Sleeve Cotton Casual Sweat Dress,Light Gray,Small</t>
  </si>
  <si>
    <t>MY-SB011-LG-M</t>
  </si>
  <si>
    <t>B07597GLMK</t>
  </si>
  <si>
    <t>58104-6946</t>
  </si>
  <si>
    <t>111-7807361-3749038</t>
  </si>
  <si>
    <t>2018-08-01T06:24:58+00:00</t>
  </si>
  <si>
    <t>2018-08-01T06:27:19+00:00</t>
  </si>
  <si>
    <t>113-6913636-5467458</t>
  </si>
  <si>
    <t>2018-08-01T06:06:33+00:00</t>
  </si>
  <si>
    <t>2018-08-01T23:46:30+00:00</t>
  </si>
  <si>
    <t>MOCOTONO Men's Long Sleeve Plaid Button Down Cotton Casual Shirts Muti Plaid 16 Medium</t>
  </si>
  <si>
    <t>CS-LY084-H16-M</t>
  </si>
  <si>
    <t>B06XYHWH3G</t>
  </si>
  <si>
    <t>LEANDER</t>
  </si>
  <si>
    <t>78641-4451</t>
  </si>
  <si>
    <t>111-3038825-5397830</t>
  </si>
  <si>
    <t>2018-08-01T05:56:34+00:00</t>
  </si>
  <si>
    <t>2018-08-01T06:08:13+00:00</t>
  </si>
  <si>
    <t>111-5517967-4609029</t>
  </si>
  <si>
    <t>2018-08-01T05:40:47+00:00</t>
  </si>
  <si>
    <t>2018-08-01T05:42:04+00:00</t>
  </si>
  <si>
    <t>112-8010374-7254657</t>
  </si>
  <si>
    <t>2018-08-01T05:38:34+00:00</t>
  </si>
  <si>
    <t>2018-08-03T12:41:44+00:00</t>
  </si>
  <si>
    <t>MOCOTONO Men's Short Sleeve Floral Print Button Down Casual Shirt Green 1 Medium</t>
  </si>
  <si>
    <t>CS-BUSB032-GN1-M</t>
  </si>
  <si>
    <t>B07C3QD123</t>
  </si>
  <si>
    <t>FOUNTAIN VALLEY</t>
  </si>
  <si>
    <t>92708-2327</t>
  </si>
  <si>
    <t>113-3417326-1584202</t>
  </si>
  <si>
    <t>2018-08-01T05:31:53+00:00</t>
  </si>
  <si>
    <t>2018-08-04T19:51:11+00:00</t>
  </si>
  <si>
    <t>NASHVILLE</t>
  </si>
  <si>
    <t>37203-2279</t>
  </si>
  <si>
    <t>114-4178301-1538649</t>
  </si>
  <si>
    <t>2018-08-01T05:30:40+00:00</t>
  </si>
  <si>
    <t>2018-08-04T21:40:11+00:00</t>
  </si>
  <si>
    <t>Men's Oxford Long Sleeve Button Down Casual Dress Shirt Wine Red XX-Large</t>
  </si>
  <si>
    <t>CS-SB181-WR917-XXL</t>
  </si>
  <si>
    <t>B0789FBLZS</t>
  </si>
  <si>
    <t>BUENA PARK</t>
  </si>
  <si>
    <t>90621-2322</t>
  </si>
  <si>
    <t>113-9226456-0969862</t>
  </si>
  <si>
    <t>2018-08-01T05:18:03+00:00</t>
  </si>
  <si>
    <t>2018-08-01T18:25:47+00:00</t>
  </si>
  <si>
    <t>PORTLAND</t>
  </si>
  <si>
    <t>97206-4962</t>
  </si>
  <si>
    <t>111-6327984-5777839</t>
  </si>
  <si>
    <t>2018-08-01T05:12:30+00:00</t>
  </si>
  <si>
    <t>2018-08-05T02:06:19+00:00</t>
  </si>
  <si>
    <t>MONTROSE</t>
  </si>
  <si>
    <t>52639-9549</t>
  </si>
  <si>
    <t>Men's Oxford Long Sleeve Button Down Dress Shirt with Pocket,Wine Red,Large</t>
  </si>
  <si>
    <t>CS-SB171-WR917-L</t>
  </si>
  <si>
    <t>B0788LK4M5</t>
  </si>
  <si>
    <t>112-6999626-5127457</t>
  </si>
  <si>
    <t>2018-08-01T05:12:08+00:00</t>
  </si>
  <si>
    <t>2018-08-04T22:55:33+00:00</t>
  </si>
  <si>
    <t>32952-2606</t>
  </si>
  <si>
    <t>114-7896855-7524265</t>
  </si>
  <si>
    <t>2018-08-01T05:10:27+00:00</t>
  </si>
  <si>
    <t>2018-08-02T03:45:18+00:00</t>
  </si>
  <si>
    <t>TAMPA</t>
  </si>
  <si>
    <t>33603-1519</t>
  </si>
  <si>
    <t>112-1074211-1949806</t>
  </si>
  <si>
    <t>2018-08-01T05:02:11+00:00</t>
  </si>
  <si>
    <t>2018-08-02T00:28:29+00:00</t>
  </si>
  <si>
    <t>Bend</t>
  </si>
  <si>
    <t>Oregon</t>
  </si>
  <si>
    <t>111-5232802-4588219</t>
  </si>
  <si>
    <t>2018-08-01T04:45:15+00:00</t>
  </si>
  <si>
    <t>2018-08-06T14:09:12+00:00</t>
  </si>
  <si>
    <t>CALUMET</t>
  </si>
  <si>
    <t>49913-1166</t>
  </si>
  <si>
    <t>113-1174483-9864241</t>
  </si>
  <si>
    <t>2018-08-01T04:30:30+00:00</t>
  </si>
  <si>
    <t>2018-08-05T00:49:51+00:00</t>
  </si>
  <si>
    <t>WILLIAMS</t>
  </si>
  <si>
    <t>97544-9501</t>
  </si>
  <si>
    <t>111-2459464-6168238</t>
  </si>
  <si>
    <t>2018-08-01T04:29:12+00:00</t>
  </si>
  <si>
    <t>2018-08-03T01:24:30+00:00</t>
  </si>
  <si>
    <t>Mocotono Men's Short Sleeve Oxford Button Down Casual Shirt, Navy, Small</t>
  </si>
  <si>
    <t>CS-LY170-ZL918-S</t>
  </si>
  <si>
    <t>B073PPTRXC</t>
  </si>
  <si>
    <t>Teaneck</t>
  </si>
  <si>
    <t>113-3379270-3481052</t>
  </si>
  <si>
    <t>2018-08-01T04:20:37+00:00</t>
  </si>
  <si>
    <t>2018-08-08T23:11:59+00:00</t>
  </si>
  <si>
    <t>MOCOTONO Men's V Neck Stripe Pullover Cotton Sweater Dark Gray M</t>
  </si>
  <si>
    <t>MY-SB020-DG-M</t>
  </si>
  <si>
    <t>B077XBDKM4</t>
  </si>
  <si>
    <t>KETCHIKAN</t>
  </si>
  <si>
    <t>AK</t>
  </si>
  <si>
    <t>99901-6531</t>
  </si>
  <si>
    <t>112-9612617-1422628</t>
  </si>
  <si>
    <t>2018-08-01T04:11:09+00:00</t>
  </si>
  <si>
    <t>2018-08-02T04:46:52+00:00</t>
  </si>
  <si>
    <t>MOCOTONO Men's V-Neck Cotton Sleeveless Sweater Casual Vest Navy Small</t>
  </si>
  <si>
    <t>MY-SB027-NY-S</t>
  </si>
  <si>
    <t>B078TBPN1H</t>
  </si>
  <si>
    <t>FAYETTEVILLE</t>
  </si>
  <si>
    <t>72701-5633</t>
  </si>
  <si>
    <t>112-3428602-9133005</t>
  </si>
  <si>
    <t>2018-08-01T03:59:26+00:00</t>
  </si>
  <si>
    <t>2018-08-02T01:30:55+00:00</t>
  </si>
  <si>
    <t>MOCOTONO Men's Short Sleeve Floral Print Button Down Casual Shirt Navy X-Large</t>
  </si>
  <si>
    <t>CS-LHY032-NB-XL</t>
  </si>
  <si>
    <t>B07C3SF9MQ</t>
  </si>
  <si>
    <t>Edison</t>
  </si>
  <si>
    <t>MOCOTONO Men's Short Sleeve Floral Print Button Down Casual Shirt Green 2 Large</t>
  </si>
  <si>
    <t>CS-LHY032-GN2-L</t>
  </si>
  <si>
    <t>B07C3Z8HJY</t>
  </si>
  <si>
    <t>114-2696812-9081828</t>
  </si>
  <si>
    <t>2018-08-01T03:56:19+00:00</t>
  </si>
  <si>
    <t>2018-08-02T19:17:31+00:00</t>
  </si>
  <si>
    <t>MOCOTONO Men's Short Sleeve Plaid Checkered Button Down Casual Shirts Red &amp; Navy X-Large</t>
  </si>
  <si>
    <t>CS-SB009-RDNY-XL</t>
  </si>
  <si>
    <t>B074ZY4X45</t>
  </si>
  <si>
    <t>FORT NECESSITY</t>
  </si>
  <si>
    <t>71243-4067</t>
  </si>
  <si>
    <t>111-3585058-4151419</t>
  </si>
  <si>
    <t>2018-08-01T03:55:46+00:00</t>
  </si>
  <si>
    <t>2018-08-02T02:01:31+00:00</t>
  </si>
  <si>
    <t>MOCOTONO Mens Long Sleeve Turtle Neck Zip Pullover Sweater Dark Gray Large</t>
  </si>
  <si>
    <t>MY-SB026-DG-L</t>
  </si>
  <si>
    <t>B078SLKRLZ</t>
  </si>
  <si>
    <t>PLEASANT VIEW</t>
  </si>
  <si>
    <t>84414-3031</t>
  </si>
  <si>
    <t>114-1738265-3024268</t>
  </si>
  <si>
    <t>2018-08-01T03:50:07+00:00</t>
  </si>
  <si>
    <t>2018-08-05T03:03:18+00:00</t>
  </si>
  <si>
    <t>Duvall</t>
  </si>
  <si>
    <t>111-8752153-6717008</t>
  </si>
  <si>
    <t>2018-08-01T03:50:02+00:00</t>
  </si>
  <si>
    <t>2018-08-02T04:28:58+00:00</t>
  </si>
  <si>
    <t>Lake Forest</t>
  </si>
  <si>
    <t>92630-5626</t>
  </si>
  <si>
    <t>113-6501492-0507411</t>
  </si>
  <si>
    <t>2018-08-01T03:49:53+00:00</t>
  </si>
  <si>
    <t>2018-08-05T02:51:27+00:00</t>
  </si>
  <si>
    <t>ALTAMONTE SPRINGS</t>
  </si>
  <si>
    <t>32714-1765</t>
  </si>
  <si>
    <t>112-5869947-3913825</t>
  </si>
  <si>
    <t>2018-08-01T03:48:11+00:00</t>
  </si>
  <si>
    <t>2018-08-05T08:09:00+00:00</t>
  </si>
  <si>
    <t>MONTEREY PARK</t>
  </si>
  <si>
    <t>91754-2248</t>
  </si>
  <si>
    <t>112-8252356-7441816</t>
  </si>
  <si>
    <t>2018-08-01T03:45:44+00:00</t>
  </si>
  <si>
    <t>2018-08-01T22:37:31+00:00</t>
  </si>
  <si>
    <t>Men's Oxford Long Sleeve Button Down Dress Shirt With Pocket,Light Gray,Small</t>
  </si>
  <si>
    <t>CS-LY171-LG907-S</t>
  </si>
  <si>
    <t>B073PPT3Z6</t>
  </si>
  <si>
    <t>Salinas</t>
  </si>
  <si>
    <t>111-2083243-0460237</t>
  </si>
  <si>
    <t>2018-08-01T03:45:12+00:00</t>
  </si>
  <si>
    <t>2018-08-05T02:12:20+00:00</t>
  </si>
  <si>
    <t>10027-3356</t>
  </si>
  <si>
    <t>111-3850810-4000264</t>
  </si>
  <si>
    <t>2018-08-01T03:41:43+00:00</t>
  </si>
  <si>
    <t>2018-08-04T07:14:32+00:00</t>
  </si>
  <si>
    <t>WEST HEMPSTEAD</t>
  </si>
  <si>
    <t>11552-1811</t>
  </si>
  <si>
    <t>112-7449556-5509805</t>
  </si>
  <si>
    <t>2018-08-01T03:37:51+00:00</t>
  </si>
  <si>
    <t>2018-08-02T23:19:16+00:00</t>
  </si>
  <si>
    <t>33411-1973</t>
  </si>
  <si>
    <t>114-0082636-5002653</t>
  </si>
  <si>
    <t>2018-08-01T03:37:41+00:00</t>
  </si>
  <si>
    <t>2018-08-03T23:19:05+00:00</t>
  </si>
  <si>
    <t>THE WOODLANDS</t>
  </si>
  <si>
    <t>77380-2651</t>
  </si>
  <si>
    <t>112-2916722-8391427</t>
  </si>
  <si>
    <t>2018-08-01T03:26:29+00:00</t>
  </si>
  <si>
    <t>2018-08-01T23:17:52+00:00</t>
  </si>
  <si>
    <t>FRESNO</t>
  </si>
  <si>
    <t>93706-9335</t>
  </si>
  <si>
    <t>112-5006540-6260225</t>
  </si>
  <si>
    <t>2018-08-01T03:10:09+00:00</t>
  </si>
  <si>
    <t>2018-08-01T19:22:56+00:00</t>
  </si>
  <si>
    <t>CARSON</t>
  </si>
  <si>
    <t>90810-1804</t>
  </si>
  <si>
    <t>113-2366940-5743435</t>
  </si>
  <si>
    <t>2018-08-01T03:05:18+00:00</t>
  </si>
  <si>
    <t>2018-08-02T20:29:42+00:00</t>
  </si>
  <si>
    <t>11372-1737</t>
  </si>
  <si>
    <t>114-1912376-4741012</t>
  </si>
  <si>
    <t>2018-08-01T03:03:58+00:00</t>
  </si>
  <si>
    <t>2018-08-05T00:53:16+00:00</t>
  </si>
  <si>
    <t>Men's Denim Long Sleeve Pocket Casual Dress Shirt Denim Blue Medium (Slim Fit)</t>
  </si>
  <si>
    <t>CS-LY086-B0-M</t>
  </si>
  <si>
    <t>B06XPWGJCB</t>
  </si>
  <si>
    <t>STONEVILLE</t>
  </si>
  <si>
    <t>27048-7710</t>
  </si>
  <si>
    <t>114-4623237-2869023</t>
  </si>
  <si>
    <t>2018-08-01T03:03:17+00:00</t>
  </si>
  <si>
    <t>2018-08-02T02:00:19+00:00</t>
  </si>
  <si>
    <t>COLUMBIA FALLS</t>
  </si>
  <si>
    <t>59912-9070</t>
  </si>
  <si>
    <t>112-9222046-6160260</t>
  </si>
  <si>
    <t>2018-08-01T02:54:05+00:00</t>
  </si>
  <si>
    <t>2018-08-05T16:18:44+00:00</t>
  </si>
  <si>
    <t>MOCOTONO Men's Cotton V Neck Sweater Regular Fit Pullover Knitwear Dark Gray M</t>
  </si>
  <si>
    <t>MY-SB019-DG-M</t>
  </si>
  <si>
    <t>B077XD73VG</t>
  </si>
  <si>
    <t>RICHFIELD SPRINGS</t>
  </si>
  <si>
    <t>13439-2723</t>
  </si>
  <si>
    <t>113-5712515-2395402</t>
  </si>
  <si>
    <t>2018-08-01T02:46:09+00:00</t>
  </si>
  <si>
    <t>2018-08-02T03:00:18+00:00</t>
  </si>
  <si>
    <t>32256-1610</t>
  </si>
  <si>
    <t>111-2685649-1665820</t>
  </si>
  <si>
    <t>2018-08-01T02:45:56+00:00</t>
  </si>
  <si>
    <t>2018-08-02T02:41:36+00:00</t>
  </si>
  <si>
    <t>33444-2825</t>
  </si>
  <si>
    <t>112-6946318-5101051</t>
  </si>
  <si>
    <t>2018-08-01T02:37:15+00:00</t>
  </si>
  <si>
    <t>2018-08-05T02:54:45+00:00</t>
  </si>
  <si>
    <t>85142-7850</t>
  </si>
  <si>
    <t>114-3348316-7952259</t>
  </si>
  <si>
    <t>2018-08-01T02:34:22+00:00</t>
  </si>
  <si>
    <t>2018-08-02T02:31:09+00:00</t>
  </si>
  <si>
    <t>KANSAS CITY</t>
  </si>
  <si>
    <t>64146-1100</t>
  </si>
  <si>
    <t>114-0014576-8014617</t>
  </si>
  <si>
    <t>2018-08-01T02:26:47+00:00</t>
  </si>
  <si>
    <t>2018-08-02T22:51:02+00:00</t>
  </si>
  <si>
    <t>Men's Long Sleeve Oxford Regular Fit Button Down Casual Shirt Light Gray Large</t>
  </si>
  <si>
    <t>CS-SB171-LG907-L</t>
  </si>
  <si>
    <t>B0788LX4R2</t>
  </si>
  <si>
    <t>Marfa</t>
  </si>
  <si>
    <t>Tx</t>
  </si>
  <si>
    <t>114-8210607-6597855</t>
  </si>
  <si>
    <t>2018-08-01T02:23:07+00:00</t>
  </si>
  <si>
    <t>2018-08-02T16:32:49+00:00</t>
  </si>
  <si>
    <t>60654-3957</t>
  </si>
  <si>
    <t>113-6185830-5181041</t>
  </si>
  <si>
    <t>2018-08-01T02:23:03+00:00</t>
  </si>
  <si>
    <t>2018-08-05T00:38:06+00:00</t>
  </si>
  <si>
    <t>91505-4220</t>
  </si>
  <si>
    <t>111-9887947-0069826</t>
  </si>
  <si>
    <t>2018-08-01T02:21:24+00:00</t>
  </si>
  <si>
    <t>2018-08-01T09:39:27+00:00</t>
  </si>
  <si>
    <t>WAVERLY</t>
  </si>
  <si>
    <t>55390-5502</t>
  </si>
  <si>
    <t>114-1297218-6986614</t>
  </si>
  <si>
    <t>2018-08-01T02:21:14+00:00</t>
  </si>
  <si>
    <t>2018-08-04T08:09:56+00:00</t>
  </si>
  <si>
    <t>MOCOTONO Mens Oxford Long Sleeve Solid Standard Fit Button Down Casual Dress Shirts Gray X-Large</t>
  </si>
  <si>
    <t>CS-SB007-GR-XL</t>
  </si>
  <si>
    <t>B07518NSC3</t>
  </si>
  <si>
    <t>Detroit</t>
  </si>
  <si>
    <t>Michigan</t>
  </si>
  <si>
    <t>MOCOTONO Mens Oxford Long Sleeve Solid Standard Fit Button Down Casual Dress Shirts Purple X-Large</t>
  </si>
  <si>
    <t>CS-SB007-PP-XL</t>
  </si>
  <si>
    <t>B0751385MS</t>
  </si>
  <si>
    <t>112-2537163-6664256</t>
  </si>
  <si>
    <t>2018-08-01T02:13:58+00:00</t>
  </si>
  <si>
    <t>2018-08-04T18:51:56+00:00</t>
  </si>
  <si>
    <t>BRONX</t>
  </si>
  <si>
    <t>10468-2003</t>
  </si>
  <si>
    <t>111-5631254-2057016</t>
  </si>
  <si>
    <t>2018-08-01T02:09:19+00:00</t>
  </si>
  <si>
    <t>2018-08-01T16:39:53+00:00</t>
  </si>
  <si>
    <t>POTOMAC</t>
  </si>
  <si>
    <t>20854-5018</t>
  </si>
  <si>
    <t>114-3020271-0253006</t>
  </si>
  <si>
    <t>2018-08-01T02:02:23+00:00</t>
  </si>
  <si>
    <t>2018-08-04T17:44:24+00:00</t>
  </si>
  <si>
    <t>SANFORD</t>
  </si>
  <si>
    <t>27330-6519</t>
  </si>
  <si>
    <t>113-1597605-5165033</t>
  </si>
  <si>
    <t>2018-08-01T01:55:33+00:00</t>
  </si>
  <si>
    <t>2018-08-02T02:07:42+00:00</t>
  </si>
  <si>
    <t>Mocotono Men's Short Sleeve Oxford Button Down Casual Shirt, Gray, Small</t>
  </si>
  <si>
    <t>CS-SB030-GR-S</t>
  </si>
  <si>
    <t>B078W1D7HX</t>
  </si>
  <si>
    <t>RIO RANCHO</t>
  </si>
  <si>
    <t>NM</t>
  </si>
  <si>
    <t>87144-7567</t>
  </si>
  <si>
    <t>114-7044368-3244200</t>
  </si>
  <si>
    <t>2018-08-01T01:35:26+00:00</t>
  </si>
  <si>
    <t>2018-08-01T22:32:24+00:00</t>
  </si>
  <si>
    <t>Mocotono Men's Short Sleeve Oxford Button Down Casual Shirt, Yellow, XX-Large</t>
  </si>
  <si>
    <t>CS-SB030-YL-XXL</t>
  </si>
  <si>
    <t>B078VYBW2P</t>
  </si>
  <si>
    <t>10016-6864</t>
  </si>
  <si>
    <t>114-0453785-7747447</t>
  </si>
  <si>
    <t>2018-08-01T19:08:32+00:00</t>
  </si>
  <si>
    <t>114-5182622-2472231</t>
  </si>
  <si>
    <t>2018-08-01T01:34:43+00:00</t>
  </si>
  <si>
    <t>2018-08-02T00:55:49+00:00</t>
  </si>
  <si>
    <t>MOCOTONO Men's V-Neck Long Sleeve Pullover Casual Sweater White Medium</t>
  </si>
  <si>
    <t>MY-LYPoint021-W0-M</t>
  </si>
  <si>
    <t>B073XJLB1W</t>
  </si>
  <si>
    <t>89103-7712</t>
  </si>
  <si>
    <t>113-1926802-6970650</t>
  </si>
  <si>
    <t>2018-08-01T01:34:19+00:00</t>
  </si>
  <si>
    <t>2018-08-01T19:56:41+00:00</t>
  </si>
  <si>
    <t>MOCOTONO Men's Long Sleeve Plaid Button Down Cotton Casual Shirts White and Red Large</t>
  </si>
  <si>
    <t>CS-LY084-H10-L</t>
  </si>
  <si>
    <t>B06XPD9Q3H</t>
  </si>
  <si>
    <t>10028-7114</t>
  </si>
  <si>
    <t>111-5476958-6035441</t>
  </si>
  <si>
    <t>2018-08-01T01:29:34+00:00</t>
  </si>
  <si>
    <t>2018-08-02T03:54:10+00:00</t>
  </si>
  <si>
    <t>New Palestine</t>
  </si>
  <si>
    <t>114-0578260-1427457</t>
  </si>
  <si>
    <t>2018-08-01T01:24:32+00:00</t>
  </si>
  <si>
    <t>2018-08-04T07:26:25+00:00</t>
  </si>
  <si>
    <t>CHELSEA</t>
  </si>
  <si>
    <t>02150-2942</t>
  </si>
  <si>
    <t>114-9826529-6945851</t>
  </si>
  <si>
    <t>2018-08-01T01:22:03+00:00</t>
  </si>
  <si>
    <t>2018-08-04T19:22:21+00:00</t>
  </si>
  <si>
    <t>Mocotono Men's Short Sleeve Oxford Button Down Casual Shirt, Gray, X-Large</t>
  </si>
  <si>
    <t>CS-BBS030-GR-XL</t>
  </si>
  <si>
    <t>B078W1C6NX</t>
  </si>
  <si>
    <t>HUNTINGTON BEACH</t>
  </si>
  <si>
    <t>92646-4036</t>
  </si>
  <si>
    <t>111-3732516-1125041</t>
  </si>
  <si>
    <t>2018-08-01T01:19:05+00:00</t>
  </si>
  <si>
    <t>2018-08-04T17:43:41+00:00</t>
  </si>
  <si>
    <t>EAST LANSING</t>
  </si>
  <si>
    <t>48823-4311</t>
  </si>
  <si>
    <t>113-4247851-8492244</t>
  </si>
  <si>
    <t>2018-08-01T01:16:28+00:00</t>
  </si>
  <si>
    <t>2018-08-04T22:39:16+00:00</t>
  </si>
  <si>
    <t>MOCOTONO Men's Button up Pullover Regular Fit Casual Sweater Dark Blue M</t>
  </si>
  <si>
    <t>MY-SB018-NY-M</t>
  </si>
  <si>
    <t>B077XFN2JM</t>
  </si>
  <si>
    <t>PLANO</t>
  </si>
  <si>
    <t>75023-7136</t>
  </si>
  <si>
    <t>114-5539140-5821802</t>
  </si>
  <si>
    <t>2018-08-01T01:14:10+00:00</t>
  </si>
  <si>
    <t>2018-08-02T00:37:47+00:00</t>
  </si>
  <si>
    <t>06002-1912</t>
  </si>
  <si>
    <t>112-0829945-2980211</t>
  </si>
  <si>
    <t>2018-08-01T01:12:18+00:00</t>
  </si>
  <si>
    <t>2018-08-03T14:22:15+00:00</t>
  </si>
  <si>
    <t>GLEN COVE</t>
  </si>
  <si>
    <t>11542-2998</t>
  </si>
  <si>
    <t>112-5857380-0831449</t>
  </si>
  <si>
    <t>2018-08-01T01:09:20+00:00</t>
  </si>
  <si>
    <t>2018-08-03T14:24:17+00:00</t>
  </si>
  <si>
    <t>111-5148040-1417820</t>
  </si>
  <si>
    <t>2018-08-01T01:06:54+00:00</t>
  </si>
  <si>
    <t>2018-08-01T21:18:09+00:00</t>
  </si>
  <si>
    <t>MUNISING</t>
  </si>
  <si>
    <t>49862-9132</t>
  </si>
  <si>
    <t>111-0859879-7189059</t>
  </si>
  <si>
    <t>2018-08-01T00:56:13+00:00</t>
  </si>
  <si>
    <t>2018-08-04T06:37:11+00:00</t>
  </si>
  <si>
    <t>49412-9111</t>
  </si>
  <si>
    <t>113-9319779-0752233</t>
  </si>
  <si>
    <t>2018-08-01T00:52:16+00:00</t>
  </si>
  <si>
    <t>2018-08-03T07:50:15+00:00</t>
  </si>
  <si>
    <t>ARLINGTON</t>
  </si>
  <si>
    <t>76017-4734</t>
  </si>
  <si>
    <t>111-8755032-6337013</t>
  </si>
  <si>
    <t>2018-08-01T00:49:46+00:00</t>
  </si>
  <si>
    <t>2018-08-02T19:25:41+00:00</t>
  </si>
  <si>
    <t>BRIDGMAN</t>
  </si>
  <si>
    <t>49106-9565</t>
  </si>
  <si>
    <t>113-9189919-3121808</t>
  </si>
  <si>
    <t>2018-08-01T00:48:42+00:00</t>
  </si>
  <si>
    <t>2018-08-01T21:32:07+00:00</t>
  </si>
  <si>
    <t>MOCOTONO Men's Long Sleeve Standard Fit Plaid Checked Button up Casual Shirts Black Medium</t>
  </si>
  <si>
    <t>CS-SB006-BK-M</t>
  </si>
  <si>
    <t>B074P44HT5</t>
  </si>
  <si>
    <t>40272-2424</t>
  </si>
  <si>
    <t>112-7773296-6852237</t>
  </si>
  <si>
    <t>2018-08-01T00:48:14+00:00</t>
  </si>
  <si>
    <t>2018-08-01T09:44:07+00:00</t>
  </si>
  <si>
    <t>MARIETTA</t>
  </si>
  <si>
    <t>30060-2745</t>
  </si>
  <si>
    <t>114-5064695-2361831</t>
  </si>
  <si>
    <t>2018-08-01T00:41:19+00:00</t>
  </si>
  <si>
    <t>2018-08-01T10:46:50+00:00</t>
  </si>
  <si>
    <t>02139-2028</t>
  </si>
  <si>
    <t>113-9493809-2187467</t>
  </si>
  <si>
    <t>2018-08-01T00:36:50+00:00</t>
  </si>
  <si>
    <t>2018-08-04T03:09:48+00:00</t>
  </si>
  <si>
    <t>GRANVILLE</t>
  </si>
  <si>
    <t>01034-9762</t>
  </si>
  <si>
    <t>111-2414118-8051458</t>
  </si>
  <si>
    <t>2018-08-01T00:32:20+00:00</t>
  </si>
  <si>
    <t>2018-08-01T21:38:08+00:00</t>
  </si>
  <si>
    <t>FLORIDA</t>
  </si>
  <si>
    <t>33173-2121</t>
  </si>
  <si>
    <t>114-8329911-0811412</t>
  </si>
  <si>
    <t>2018-08-01T00:31:35+00:00</t>
  </si>
  <si>
    <t>2018-08-02T00:33:58+00:00</t>
  </si>
  <si>
    <t>BRIGHTON</t>
  </si>
  <si>
    <t>02135-7169</t>
  </si>
  <si>
    <t>112-3098657-8362652</t>
  </si>
  <si>
    <t>2018-08-01T00:30:26+00:00</t>
  </si>
  <si>
    <t>2018-08-13T18:55:46+00:00</t>
  </si>
  <si>
    <t>MOCOTONO Men's V-Neck Long Sleeve Pullover Casual Sweater Green Small</t>
  </si>
  <si>
    <t>MY-LYPoint021-GN-S</t>
  </si>
  <si>
    <t>B0788B5BWD</t>
  </si>
  <si>
    <t>31639-2719</t>
  </si>
  <si>
    <t>112-6318309-3694668</t>
  </si>
  <si>
    <t>2018-08-01T00:29:34+00:00</t>
  </si>
  <si>
    <t>2018-08-04T20:55:59+00:00</t>
  </si>
  <si>
    <t>Hendersonville</t>
  </si>
  <si>
    <t>114-1496692-2204200</t>
  </si>
  <si>
    <t>2018-08-01T00:20:56+00:00</t>
  </si>
  <si>
    <t>2018-08-09T06:41:04+00:00</t>
  </si>
  <si>
    <t>MANHATTAN BEACH</t>
  </si>
  <si>
    <t>90266-3049</t>
  </si>
  <si>
    <t>114-3692429-6115464</t>
  </si>
  <si>
    <t>2018-08-01T00:19:09+00:00</t>
  </si>
  <si>
    <t>2018-08-01T09:31:24+00:00</t>
  </si>
  <si>
    <t>46845-8993</t>
  </si>
  <si>
    <t>111-6910025-2241068</t>
  </si>
  <si>
    <t>2018-08-01T00:14:46+00:00</t>
  </si>
  <si>
    <t>2018-08-02T00:40:12+00:00</t>
  </si>
  <si>
    <t>Men's Oxford Long Sleeve Button Down Dress Shirt,White,Medium</t>
  </si>
  <si>
    <t>CS-SB171-W902-M</t>
  </si>
  <si>
    <t>B0788LGPCS</t>
  </si>
  <si>
    <t>CAMDEN</t>
  </si>
  <si>
    <t>08103-1054</t>
  </si>
  <si>
    <t>114-5058771-2113816</t>
  </si>
  <si>
    <t>2018-08-01T00:08:49+00:00</t>
  </si>
  <si>
    <t>2018-08-04T08:26:03+00:00</t>
  </si>
  <si>
    <t>Westtown</t>
  </si>
  <si>
    <t>113-1064363-9097063</t>
  </si>
  <si>
    <t>2018-08-01T00:06:27+00:00</t>
  </si>
  <si>
    <t>2018-08-04T20:37:01+00:00</t>
  </si>
  <si>
    <t>95014-4642</t>
  </si>
  <si>
    <t>114-4635444-3797849</t>
  </si>
  <si>
    <t>2018-08-01T00:01:50+00:00</t>
  </si>
  <si>
    <t>2018-08-01T17:51:22+00:00</t>
  </si>
  <si>
    <t>33614-6845</t>
  </si>
  <si>
    <t>701-7258082-3431452</t>
  </si>
  <si>
    <t>2018-08-02T23:14:00+00:00</t>
  </si>
  <si>
    <t>2018-08-03T19:21:35+00:00</t>
  </si>
  <si>
    <t>Men's Long Sleeve Plaid Button Down Cotton Casual Shirts Muti Plaid Large</t>
  </si>
  <si>
    <t>CA084-H15-L</t>
  </si>
  <si>
    <t>701-5686454-4864220</t>
  </si>
  <si>
    <t>2018-08-02T19:03:22+00:00</t>
  </si>
  <si>
    <t>2018-08-03T19:17:11+00:00</t>
  </si>
  <si>
    <t>CS-CA170-Sa911-M</t>
  </si>
  <si>
    <t>B079GSCTMQ</t>
  </si>
  <si>
    <t>Abbotsford</t>
  </si>
  <si>
    <t>V2T 6P4</t>
  </si>
  <si>
    <t>702-4568478-0058610</t>
  </si>
  <si>
    <t>2018-08-02T18:44:17+00:00</t>
  </si>
  <si>
    <t>2018-08-03T19:08:15+00:00</t>
  </si>
  <si>
    <t>BC</t>
  </si>
  <si>
    <t>V5S 4K3</t>
  </si>
  <si>
    <t>701-7873831-1379441</t>
  </si>
  <si>
    <t>2018-08-02T17:15:34+00:00</t>
  </si>
  <si>
    <t>2018-08-03T19:21:05+00:00</t>
  </si>
  <si>
    <t>Men's Short Sleeve Oxford Button Down Casual Shirt White XX-Large</t>
  </si>
  <si>
    <t>CS-CA170-W902-XXL</t>
  </si>
  <si>
    <t>B079GV27GQ</t>
  </si>
  <si>
    <t>Winnipeg</t>
  </si>
  <si>
    <t>Manitoba</t>
  </si>
  <si>
    <t>R2V 4M5</t>
  </si>
  <si>
    <t>702-1612510-6306607</t>
  </si>
  <si>
    <t>2018-08-02T15:05:59+00:00</t>
  </si>
  <si>
    <t>2018-08-02T22:37:30+00:00</t>
  </si>
  <si>
    <t>CS-CA170-G912-XXL</t>
  </si>
  <si>
    <t>B079GQNGDL</t>
  </si>
  <si>
    <t>V5S 2E1</t>
  </si>
  <si>
    <t>702-8297127-8028259</t>
  </si>
  <si>
    <t>2018-08-02T13:34:28+00:00</t>
  </si>
  <si>
    <t>2018-08-02T22:41:39+00:00</t>
  </si>
  <si>
    <t>Men's Short Sleeve Oxford Button Down Casual Shirt Navy Blue Large</t>
  </si>
  <si>
    <t>CS-CA170-ZL918-L</t>
  </si>
  <si>
    <t>B079GSYBPV</t>
  </si>
  <si>
    <t>Scarborough</t>
  </si>
  <si>
    <t>ON</t>
  </si>
  <si>
    <t>M1P 3P1</t>
  </si>
  <si>
    <t>702-7815172-6185816</t>
  </si>
  <si>
    <t>2018-08-02T22:24:55+00:00</t>
  </si>
  <si>
    <t>Men's Short Sleeve Oxford Button Down Casual Shirt Wine Red XX-Large</t>
  </si>
  <si>
    <t>CS-CA170-WR917-XXL</t>
  </si>
  <si>
    <t>B079GT61H8</t>
  </si>
  <si>
    <t>702-2404936-8833858</t>
  </si>
  <si>
    <t>2018-08-02T07:11:53+00:00</t>
  </si>
  <si>
    <t>2018-08-04T01:26:53+00:00</t>
  </si>
  <si>
    <t>Men's Long Sleeve Plaid Button Down Cotton Casual Shirts Muti Plaid 16 Large</t>
  </si>
  <si>
    <t>CA084-H16-L</t>
  </si>
  <si>
    <t>Montreal</t>
  </si>
  <si>
    <t>Quebec</t>
  </si>
  <si>
    <t>H2H 2A9</t>
  </si>
  <si>
    <t>701-8802362-3555454</t>
  </si>
  <si>
    <t>2018-08-02T03:06:25+00:00</t>
  </si>
  <si>
    <t>2018-08-02T22:36:48+00:00</t>
  </si>
  <si>
    <t>Vernon</t>
  </si>
  <si>
    <t>V1T 8K8</t>
  </si>
  <si>
    <t>112-6156864-2862667</t>
  </si>
  <si>
    <t>2018-08-02T23:50:12+00:00</t>
  </si>
  <si>
    <t>2018-08-03T18:57:00+00:00</t>
  </si>
  <si>
    <t>60657-3770</t>
  </si>
  <si>
    <t>114-6129668-6137835</t>
  </si>
  <si>
    <t>2018-08-02T23:47:54+00:00</t>
  </si>
  <si>
    <t>2018-08-04T02:38:18+00:00</t>
  </si>
  <si>
    <t>MOCOTONO Men's V-Neck Cotton Sleeveless Sweater Casual Vest Dark Gray X-Large</t>
  </si>
  <si>
    <t>MY-SB027-DG-XL</t>
  </si>
  <si>
    <t>B078TD4NL1</t>
  </si>
  <si>
    <t>LEESBURG</t>
  </si>
  <si>
    <t>20175-4476</t>
  </si>
  <si>
    <t>111-8700980-9793031</t>
  </si>
  <si>
    <t>2018-08-02T23:34:02+00:00</t>
  </si>
  <si>
    <t>2018-08-08T08:28:34+00:00</t>
  </si>
  <si>
    <t>PUNTA GORDA</t>
  </si>
  <si>
    <t>33950-7217</t>
  </si>
  <si>
    <t>111-7027681-8544206</t>
  </si>
  <si>
    <t>2018-08-02T23:31:15+00:00</t>
  </si>
  <si>
    <t>2018-08-04T04:27:44+00:00</t>
  </si>
  <si>
    <t>MOCOTONO Men's Long Sleeve Flannel Plaid Checkered Button Down Casual Dress Shirts Yellow1 Large</t>
  </si>
  <si>
    <t>CS-BUSB031LHY-YL1-L</t>
  </si>
  <si>
    <t>B078W1DFNY</t>
  </si>
  <si>
    <t>93065-7622</t>
  </si>
  <si>
    <t>112-9203432-7568266</t>
  </si>
  <si>
    <t>2018-08-02T23:20:07+00:00</t>
  </si>
  <si>
    <t>2018-08-09T12:33:20+00:00</t>
  </si>
  <si>
    <t>MOCOTONO Men's Short Sleeve Floral Print Button Down Casual Shirt Red Large</t>
  </si>
  <si>
    <t>CS-LHY032-RD-L</t>
  </si>
  <si>
    <t>B07C3YBYX7</t>
  </si>
  <si>
    <t>NEWBERG</t>
  </si>
  <si>
    <t>97132-5600</t>
  </si>
  <si>
    <t>114-1911685-2641064</t>
  </si>
  <si>
    <t>2018-08-02T23:07:26+00:00</t>
  </si>
  <si>
    <t>2018-08-04T06:18:13+00:00</t>
  </si>
  <si>
    <t>MOCOTONO Men's Short Sleeve Floral Print Button Down Casual Shirt Green 1 XX-Large</t>
  </si>
  <si>
    <t>CS-BUSB032-GN1-XXL</t>
  </si>
  <si>
    <t>B07C3W2JY6</t>
  </si>
  <si>
    <t>EL SEGUNDO</t>
  </si>
  <si>
    <t>90245-4020</t>
  </si>
  <si>
    <t>111-9686300-2571406</t>
  </si>
  <si>
    <t>2018-08-02T23:06:56+00:00</t>
  </si>
  <si>
    <t>2018-08-03T21:24:01+00:00</t>
  </si>
  <si>
    <t>Elkland</t>
  </si>
  <si>
    <t>111-7819259-8951431</t>
  </si>
  <si>
    <t>2018-08-02T22:55:09+00:00</t>
  </si>
  <si>
    <t>2018-08-04T00:24:16+00:00</t>
  </si>
  <si>
    <t>WARWICK</t>
  </si>
  <si>
    <t>02886-9242</t>
  </si>
  <si>
    <t>114-5031642-2271463</t>
  </si>
  <si>
    <t>2018-08-02T22:51:26+00:00</t>
  </si>
  <si>
    <t>2018-08-04T09:04:56+00:00</t>
  </si>
  <si>
    <t>Leesburg</t>
  </si>
  <si>
    <t>114-8285103-0454661</t>
  </si>
  <si>
    <t>2018-08-02T22:47:43+00:00</t>
  </si>
  <si>
    <t>2018-08-05T12:33:12+00:00</t>
  </si>
  <si>
    <t>LOGAN</t>
  </si>
  <si>
    <t>Utah</t>
  </si>
  <si>
    <t>84321-6759</t>
  </si>
  <si>
    <t>111-9290297-7063422</t>
  </si>
  <si>
    <t>2018-08-02T22:43:34+00:00</t>
  </si>
  <si>
    <t>2018-08-05T05:39:49+00:00</t>
  </si>
  <si>
    <t>111-2536636-2789828</t>
  </si>
  <si>
    <t>2018-08-02T22:08:43+00:00</t>
  </si>
  <si>
    <t>2018-08-03T19:06:57+00:00</t>
  </si>
  <si>
    <t>Henderson</t>
  </si>
  <si>
    <t>114-5305996-2948240</t>
  </si>
  <si>
    <t>2018-08-02T22:08:17+00:00</t>
  </si>
  <si>
    <t>2018-08-03T20:03:11+00:00</t>
  </si>
  <si>
    <t>Men's Short Sleeve Oxford Button Down Casual Shirt Light Gray Small</t>
  </si>
  <si>
    <t>CS-SB170-LG907-S</t>
  </si>
  <si>
    <t>B0788NVMQS</t>
  </si>
  <si>
    <t>Winter Park</t>
  </si>
  <si>
    <t>32789-5236</t>
  </si>
  <si>
    <t>113-8816777-5844259</t>
  </si>
  <si>
    <t>2018-08-02T22:01:36+00:00</t>
  </si>
  <si>
    <t>2018-08-05T14:09:40+00:00</t>
  </si>
  <si>
    <t>MCCOMB</t>
  </si>
  <si>
    <t>39648-5668</t>
  </si>
  <si>
    <t>112-0808519-4401042</t>
  </si>
  <si>
    <t>2018-08-02T21:48:47+00:00</t>
  </si>
  <si>
    <t>2018-08-07T06:38:52+00:00</t>
  </si>
  <si>
    <t>MOCOTONO Men's Long Sleeve Flannel Plaid Dress Shirt Western Button Down Shirts White and Navy Large</t>
  </si>
  <si>
    <t>CS-SB166-K33-4-L</t>
  </si>
  <si>
    <t>B079162HRM</t>
  </si>
  <si>
    <t>BRENTWOOD</t>
  </si>
  <si>
    <t>94513-5490</t>
  </si>
  <si>
    <t>112-1364668-7826603</t>
  </si>
  <si>
    <t>2018-08-02T21:19:12+00:00</t>
  </si>
  <si>
    <t>2018-08-03T06:10:43+00:00</t>
  </si>
  <si>
    <t>GOLETA</t>
  </si>
  <si>
    <t>93117-3603</t>
  </si>
  <si>
    <t>114-4695411-9703463</t>
  </si>
  <si>
    <t>2018-08-02T21:18:48+00:00</t>
  </si>
  <si>
    <t>2018-08-04T06:15:10+00:00</t>
  </si>
  <si>
    <t>Men's Oxford Long Sleeve Button Down Casual Dress Shirt White Medium</t>
  </si>
  <si>
    <t>CS-LY181-W902-M</t>
  </si>
  <si>
    <t>B073PPT38S</t>
  </si>
  <si>
    <t>91030-2306</t>
  </si>
  <si>
    <t>111-3715596-3837017</t>
  </si>
  <si>
    <t>2018-08-02T21:08:22+00:00</t>
  </si>
  <si>
    <t>2018-08-03T21:24:32+00:00</t>
  </si>
  <si>
    <t>MEDLEY</t>
  </si>
  <si>
    <t>33178-1486</t>
  </si>
  <si>
    <t>114-1082785-8360235</t>
  </si>
  <si>
    <t>2018-08-02T21:05:43+00:00</t>
  </si>
  <si>
    <t>2018-08-03T22:38:32+00:00</t>
  </si>
  <si>
    <t>MOCOTONO Men's Long Sleeve Crew Neck Pullover Knit Sweater Gray Large</t>
  </si>
  <si>
    <t>MY-LYRound020-GR-L</t>
  </si>
  <si>
    <t>B073XK4LR3</t>
  </si>
  <si>
    <t>MOCOTONO Men's Long Sleeve Crew Neck Pullover Knit Sweater Black Large</t>
  </si>
  <si>
    <t>MY-LYRound020-K0-L</t>
  </si>
  <si>
    <t>B073XJW2V6</t>
  </si>
  <si>
    <t>112-5773473-8283400</t>
  </si>
  <si>
    <t>2018-08-02T20:55:53+00:00</t>
  </si>
  <si>
    <t>2018-08-04T02:34:42+00:00</t>
  </si>
  <si>
    <t>CHESTERBROOK</t>
  </si>
  <si>
    <t>19087-5510</t>
  </si>
  <si>
    <t>113-2313098-2844220</t>
  </si>
  <si>
    <t>2018-08-02T20:45:36+00:00</t>
  </si>
  <si>
    <t>2018-08-03T15:37:09+00:00</t>
  </si>
  <si>
    <t>FENTON</t>
  </si>
  <si>
    <t>48430-3489</t>
  </si>
  <si>
    <t>113-2158982-3519469</t>
  </si>
  <si>
    <t>2018-08-02T20:41:03+00:00</t>
  </si>
  <si>
    <t>2018-08-03T09:37:27+00:00</t>
  </si>
  <si>
    <t>MANSFIELD</t>
  </si>
  <si>
    <t>OHIO</t>
  </si>
  <si>
    <t>44904-9394</t>
  </si>
  <si>
    <t>113-3644329-5585011</t>
  </si>
  <si>
    <t>2018-08-02T20:33:05+00:00</t>
  </si>
  <si>
    <t>2018-08-03T20:53:29+00:00</t>
  </si>
  <si>
    <t>DENHAM SPRINGS</t>
  </si>
  <si>
    <t>70706-0870</t>
  </si>
  <si>
    <t>Men's Short Sleeve Oxford Button Down Casual Shirt Light Blue Medium</t>
  </si>
  <si>
    <t>CS-SB170-LB916-M</t>
  </si>
  <si>
    <t>B0788L6MCP</t>
  </si>
  <si>
    <t>113-1910790-1517820</t>
  </si>
  <si>
    <t>2018-08-02T20:33:02+00:00</t>
  </si>
  <si>
    <t>2018-08-03T02:19:03+00:00</t>
  </si>
  <si>
    <t>76201-3854</t>
  </si>
  <si>
    <t>112-1696362-6061859</t>
  </si>
  <si>
    <t>2018-08-02T20:24:53+00:00</t>
  </si>
  <si>
    <t>2018-08-05T19:21:33+00:00</t>
  </si>
  <si>
    <t>Harrodsburg</t>
  </si>
  <si>
    <t>112-4282593-7695447</t>
  </si>
  <si>
    <t>2018-08-02T20:22:12+00:00</t>
  </si>
  <si>
    <t>2018-08-03T08:25:46+00:00</t>
  </si>
  <si>
    <t>93711-0326</t>
  </si>
  <si>
    <t>114-2543928-1959464</t>
  </si>
  <si>
    <t>2018-08-02T20:20:34+00:00</t>
  </si>
  <si>
    <t>2018-08-07T21:25:11+00:00</t>
  </si>
  <si>
    <t>MOCOTONO Men's Crew Neck Long Sleeve Pullover Knit Sweater Blue Small</t>
  </si>
  <si>
    <t>MY-SB015-BL-S</t>
  </si>
  <si>
    <t>B076J8NQXH</t>
  </si>
  <si>
    <t>NORTHFIELD</t>
  </si>
  <si>
    <t>VERMONT</t>
  </si>
  <si>
    <t>05663-6194</t>
  </si>
  <si>
    <t>114-5122910-7785868</t>
  </si>
  <si>
    <t>2018-08-02T20:19:52+00:00</t>
  </si>
  <si>
    <t>2018-08-05T05:19:59+00:00</t>
  </si>
  <si>
    <t>CS-BUSB032-GN2-L</t>
  </si>
  <si>
    <t>90007-2722</t>
  </si>
  <si>
    <t>114-7606548-0357032</t>
  </si>
  <si>
    <t>2018-08-02T20:13:51+00:00</t>
  </si>
  <si>
    <t>2018-08-03T19:21:20+00:00</t>
  </si>
  <si>
    <t>TORRANCE</t>
  </si>
  <si>
    <t>90505-7237</t>
  </si>
  <si>
    <t>112-5294109-1647411</t>
  </si>
  <si>
    <t>2018-08-02T20:07:55+00:00</t>
  </si>
  <si>
    <t>2018-08-03T01:36:53+00:00</t>
  </si>
  <si>
    <t>DENMARK</t>
  </si>
  <si>
    <t>SOUTH CAROLINA</t>
  </si>
  <si>
    <t>29042-8917</t>
  </si>
  <si>
    <t>113-3453801-4906647</t>
  </si>
  <si>
    <t>2018-08-02T19:47:38+00:00</t>
  </si>
  <si>
    <t>2018-08-05T08:39:10+00:00</t>
  </si>
  <si>
    <t>Men's Oxford Long Sleeve Button Down Dress Shirt with Pocket,Navy Blue,Large</t>
  </si>
  <si>
    <t>CS-SB171-ZL918-L</t>
  </si>
  <si>
    <t>B0788N1XXM</t>
  </si>
  <si>
    <t>98199-1206</t>
  </si>
  <si>
    <t>df2kegan</t>
  </si>
  <si>
    <t>Business Price</t>
  </si>
  <si>
    <t>111-1235699-9137011</t>
  </si>
  <si>
    <t>2018-08-02T19:39:43+00:00</t>
  </si>
  <si>
    <t>2018-08-05T22:27:35+00:00</t>
  </si>
  <si>
    <t>60637-1401</t>
  </si>
  <si>
    <t>111-9630687-0854645</t>
  </si>
  <si>
    <t>2018-08-02T19:07:08+00:00</t>
  </si>
  <si>
    <t>2018-08-03T15:32:47+00:00</t>
  </si>
  <si>
    <t>38117-3406</t>
  </si>
  <si>
    <t>113-8937496-1020236</t>
  </si>
  <si>
    <t>2018-08-02T19:02:17+00:00</t>
  </si>
  <si>
    <t>2018-08-05T02:41:27+00:00</t>
  </si>
  <si>
    <t>GLEN ALLEN</t>
  </si>
  <si>
    <t>23059-5125</t>
  </si>
  <si>
    <t>114-6153891-7977833</t>
  </si>
  <si>
    <t>2018-08-02T18:55:23+00:00</t>
  </si>
  <si>
    <t>2018-08-05T00:10:42+00:00</t>
  </si>
  <si>
    <t>OAK BROOK</t>
  </si>
  <si>
    <t>60523-1569</t>
  </si>
  <si>
    <t>113-8986496-8861036</t>
  </si>
  <si>
    <t>2018-08-02T18:54:21+00:00</t>
  </si>
  <si>
    <t>2018-08-03T03:19:45+00:00</t>
  </si>
  <si>
    <t>MOCOTONO Men's Long Sleeve Crew Neck Pullover Knit Sweater Light Blue Medium</t>
  </si>
  <si>
    <t>MY-LYRound020-LB-M</t>
  </si>
  <si>
    <t>B073XK4DWT</t>
  </si>
  <si>
    <t>60615-6304</t>
  </si>
  <si>
    <t>113-6035505-6714637</t>
  </si>
  <si>
    <t>2018-08-02T18:50:10+00:00</t>
  </si>
  <si>
    <t>2018-08-05T08:20:41+00:00</t>
  </si>
  <si>
    <t>MOCOTONO Men's V-Neck Long Sleeve Pullover Casual Sweater Khaki Small</t>
  </si>
  <si>
    <t>MY-LYPoint021-KQ-S</t>
  </si>
  <si>
    <t>B073XJZ4MB</t>
  </si>
  <si>
    <t>df2shawn</t>
  </si>
  <si>
    <t>111-1366188-7449001</t>
  </si>
  <si>
    <t>2018-08-02T18:47:27+00:00</t>
  </si>
  <si>
    <t>2018-08-04T01:42:13+00:00</t>
  </si>
  <si>
    <t>MOCOTONO Men's Short Sleeve Floral Print Button Down Casual Shirt Green 2 X-Large</t>
  </si>
  <si>
    <t>CS-LHY032-GN2-XL</t>
  </si>
  <si>
    <t>B07C3Z12F3</t>
  </si>
  <si>
    <t>78746-2826</t>
  </si>
  <si>
    <t>111-0031546-6353027</t>
  </si>
  <si>
    <t>2018-08-02T18:38:45+00:00</t>
  </si>
  <si>
    <t>2018-08-03T06:28:46+00:00</t>
  </si>
  <si>
    <t>Men's Oxford Long Sleeve Button Down Casual Dress Shirt Wine Red Medium</t>
  </si>
  <si>
    <t>CS-SB181-WR917-M</t>
  </si>
  <si>
    <t>B0789BVM4L</t>
  </si>
  <si>
    <t>95035-6872</t>
  </si>
  <si>
    <t>114-9379951-9099420</t>
  </si>
  <si>
    <t>2018-08-02T18:23:20+00:00</t>
  </si>
  <si>
    <t>2018-08-10T20:06:01+00:00</t>
  </si>
  <si>
    <t>HUNTSVILLE</t>
  </si>
  <si>
    <t>72740-6251</t>
  </si>
  <si>
    <t>112-1206038-1770601</t>
  </si>
  <si>
    <t>2018-08-02T18:21:40+00:00</t>
  </si>
  <si>
    <t>2018-08-04T04:32:03+00:00</t>
  </si>
  <si>
    <t>MOCOTONO Men's Long Sleeve Casual Collared Polo Shirt Top Red M</t>
  </si>
  <si>
    <t>WQS-BN-1503-RO-M</t>
  </si>
  <si>
    <t>B0788LK2N3</t>
  </si>
  <si>
    <t>RICHMOND</t>
  </si>
  <si>
    <t>23220-4522</t>
  </si>
  <si>
    <t>113-1045450-1601823</t>
  </si>
  <si>
    <t>2018-08-02T18:19:06+00:00</t>
  </si>
  <si>
    <t>2018-08-04T00:26:49+00:00</t>
  </si>
  <si>
    <t>MCALLEN</t>
  </si>
  <si>
    <t>78501-9311</t>
  </si>
  <si>
    <t>114-3226646-9425831</t>
  </si>
  <si>
    <t>2018-08-02T18:09:32+00:00</t>
  </si>
  <si>
    <t>2018-08-07T09:31:31+00:00</t>
  </si>
  <si>
    <t>HAMTRAMCK</t>
  </si>
  <si>
    <t>MICHIGAN</t>
  </si>
  <si>
    <t>48212-3547</t>
  </si>
  <si>
    <t>114-9968851-3373813</t>
  </si>
  <si>
    <t>2018-08-02T18:07:16+00:00</t>
  </si>
  <si>
    <t>2018-08-06T04:10:27+00:00</t>
  </si>
  <si>
    <t>Newark</t>
  </si>
  <si>
    <t>Ohio</t>
  </si>
  <si>
    <t>112-5159995-4393026</t>
  </si>
  <si>
    <t>2018-08-02T18:06:17+00:00</t>
  </si>
  <si>
    <t>2018-08-05T20:03:26+00:00</t>
  </si>
  <si>
    <t>BOSWELL</t>
  </si>
  <si>
    <t>15531-1203</t>
  </si>
  <si>
    <t>111-4030964-0646623</t>
  </si>
  <si>
    <t>2018-08-02T18:01:35+00:00</t>
  </si>
  <si>
    <t>2018-08-04T22:55:47+00:00</t>
  </si>
  <si>
    <t>BRANDON</t>
  </si>
  <si>
    <t>53919-8569</t>
  </si>
  <si>
    <t>112-5148413-9962661</t>
  </si>
  <si>
    <t>2018-08-02T17:57:53+00:00</t>
  </si>
  <si>
    <t>2018-08-12T16:51:09+00:00</t>
  </si>
  <si>
    <t>Pinedale</t>
  </si>
  <si>
    <t>112-9786761-8643441</t>
  </si>
  <si>
    <t>2018-08-02T17:51:42+00:00</t>
  </si>
  <si>
    <t>2018-08-06T23:29:34+00:00</t>
  </si>
  <si>
    <t>MOCOTONO Men's Short Sleeve Plaid Checkered Button Down Casual Shirts Black XX-Large</t>
  </si>
  <si>
    <t>CS-LHY009-BK-XXL</t>
  </si>
  <si>
    <t>B07518CGWW</t>
  </si>
  <si>
    <t>33191-1622</t>
  </si>
  <si>
    <t>113-6848248-1605849</t>
  </si>
  <si>
    <t>2018-08-02T17:50:54+00:00</t>
  </si>
  <si>
    <t>2018-08-06T06:39:30+00:00</t>
  </si>
  <si>
    <t>Men's Long Sleeve Denim Solid Double-Pocket Shirt Blue Medium</t>
  </si>
  <si>
    <t>CS-SB003-B0-M</t>
  </si>
  <si>
    <t>B074PNMQVK</t>
  </si>
  <si>
    <t>BELL BUCKLE</t>
  </si>
  <si>
    <t>37020-4802</t>
  </si>
  <si>
    <t>112-9203977-7635410</t>
  </si>
  <si>
    <t>2018-08-02T17:48:16+00:00</t>
  </si>
  <si>
    <t>2018-08-03T23:26:00+00:00</t>
  </si>
  <si>
    <t>114-9059939-7429042</t>
  </si>
  <si>
    <t>2018-08-02T17:30:13+00:00</t>
  </si>
  <si>
    <t>2018-08-09T06:18:22+00:00</t>
  </si>
  <si>
    <t>ESCONDIDO</t>
  </si>
  <si>
    <t>92026-8518</t>
  </si>
  <si>
    <t>112-5094206-9082641</t>
  </si>
  <si>
    <t>2018-08-02T17:26:46+00:00</t>
  </si>
  <si>
    <t>2018-08-03T05:44:11+00:00</t>
  </si>
  <si>
    <t>77030-4410</t>
  </si>
  <si>
    <t>112-3763474-7877012</t>
  </si>
  <si>
    <t>2018-08-02T17:23:53+00:00</t>
  </si>
  <si>
    <t>2018-08-03T06:54:08+00:00</t>
  </si>
  <si>
    <t>MOCOTONO Men's Short Sleeve Floral Print Button Down Casual Shirt Green 2 XX-Large</t>
  </si>
  <si>
    <t>CS-BUSB032-GN2-XXL</t>
  </si>
  <si>
    <t>B07C3PLGYD</t>
  </si>
  <si>
    <t>RANDALLSTOWN</t>
  </si>
  <si>
    <t>21133-5343</t>
  </si>
  <si>
    <t>113-2150635-8922632</t>
  </si>
  <si>
    <t>2018-08-02T17:16:39+00:00</t>
  </si>
  <si>
    <t>2018-08-03T12:34:11+00:00</t>
  </si>
  <si>
    <t>NORTH LAS VEGAS</t>
  </si>
  <si>
    <t>89084-3809</t>
  </si>
  <si>
    <t>112-2157128-4629044</t>
  </si>
  <si>
    <t>2018-08-02T17:15:05+00:00</t>
  </si>
  <si>
    <t>2018-08-03T00:31:16+00:00</t>
  </si>
  <si>
    <t>Schnecksville</t>
  </si>
  <si>
    <t>112-9307422-8951401</t>
  </si>
  <si>
    <t>2018-08-02T17:11:52+00:00</t>
  </si>
  <si>
    <t>2018-08-03T04:25:36+00:00</t>
  </si>
  <si>
    <t>LEAGUE CITY</t>
  </si>
  <si>
    <t>77573-4426</t>
  </si>
  <si>
    <t>114-0062951-4737852</t>
  </si>
  <si>
    <t>2018-08-02T17:08:32+00:00</t>
  </si>
  <si>
    <t>2018-08-07T21:24:13+00:00</t>
  </si>
  <si>
    <t>North Pole</t>
  </si>
  <si>
    <t>113-9041587-0983417</t>
  </si>
  <si>
    <t>2018-08-02T17:05:23+00:00</t>
  </si>
  <si>
    <t>2018-08-02T22:26:52+00:00</t>
  </si>
  <si>
    <t>MOCOTONO Mens Long Sleeve Turtle Neck Zip Pullover Sweater Navy Blue X-Large</t>
  </si>
  <si>
    <t>MY-SB026-NY-XL</t>
  </si>
  <si>
    <t>B078SKQ8YP</t>
  </si>
  <si>
    <t>BEAUMONT</t>
  </si>
  <si>
    <t>77701-2906</t>
  </si>
  <si>
    <t>114-5559179-4405021</t>
  </si>
  <si>
    <t>2018-08-02T17:00:57+00:00</t>
  </si>
  <si>
    <t>2018-08-07T05:23:42+00:00</t>
  </si>
  <si>
    <t>10002-3530</t>
  </si>
  <si>
    <t>113-5843052-2194663</t>
  </si>
  <si>
    <t>2018-08-02T16:55:29+00:00</t>
  </si>
  <si>
    <t>2018-08-04T16:42:23+00:00</t>
  </si>
  <si>
    <t>BLANCO</t>
  </si>
  <si>
    <t>78606-5094</t>
  </si>
  <si>
    <t>113-6841421-9337848</t>
  </si>
  <si>
    <t>2018-08-02T16:41:03+00:00</t>
  </si>
  <si>
    <t>2018-08-03T04:25:48+00:00</t>
  </si>
  <si>
    <t>RENTON</t>
  </si>
  <si>
    <t>98055-4549</t>
  </si>
  <si>
    <t>Men's Oxford Long Sleeve Button Down Casual Dress Shirt,Sapphire,Large</t>
  </si>
  <si>
    <t>CS-LY181-Sa911-L</t>
  </si>
  <si>
    <t>B073PQFWZP</t>
  </si>
  <si>
    <t>112-7668515-0344205</t>
  </si>
  <si>
    <t>2018-08-02T16:34:35+00:00</t>
  </si>
  <si>
    <t>2018-08-06T04:35:34+00:00</t>
  </si>
  <si>
    <t>MOCOTONO Men's Long Sleeve Flannel Plaid Dress Shirt Western Button Down Shirts Navy Medium</t>
  </si>
  <si>
    <t>CS-SB166-B28-3-M</t>
  </si>
  <si>
    <t>B07915X9K1</t>
  </si>
  <si>
    <t>MARSHFIELD</t>
  </si>
  <si>
    <t>02050-5056</t>
  </si>
  <si>
    <t>111-5738396-6913026</t>
  </si>
  <si>
    <t>2018-08-02T16:30:27+00:00</t>
  </si>
  <si>
    <t>2018-08-03T09:49:12+00:00</t>
  </si>
  <si>
    <t>Long Beach</t>
  </si>
  <si>
    <t>112-7789067-1889061</t>
  </si>
  <si>
    <t>2018-08-02T16:22:53+00:00</t>
  </si>
  <si>
    <t>2018-08-02T22:54:17+00:00</t>
  </si>
  <si>
    <t>DAVISON</t>
  </si>
  <si>
    <t>48423-1928</t>
  </si>
  <si>
    <t>113-4436713-8038624</t>
  </si>
  <si>
    <t>2018-08-02T15:56:22+00:00</t>
  </si>
  <si>
    <t>2018-08-02T22:35:39+00:00</t>
  </si>
  <si>
    <t>CS-SB170-ZL918-M</t>
  </si>
  <si>
    <t>CHERRY HILL</t>
  </si>
  <si>
    <t>08002-1622</t>
  </si>
  <si>
    <t>113-3336155-6505051</t>
  </si>
  <si>
    <t>2018-08-02T15:54:34+00:00</t>
  </si>
  <si>
    <t>2018-08-04T02:25:38+00:00</t>
  </si>
  <si>
    <t>MOCOTONO Men's Short Sleeve Floral Print Button Down Casual Shirt Green 1 X-Large</t>
  </si>
  <si>
    <t>CS-BUSB032-GN1-XL</t>
  </si>
  <si>
    <t>B07C3RHLYS</t>
  </si>
  <si>
    <t>94110-3738</t>
  </si>
  <si>
    <t>112-1759308-0669858</t>
  </si>
  <si>
    <t>2018-08-02T15:52:23+00:00</t>
  </si>
  <si>
    <t>2018-08-06T11:49:51+00:00</t>
  </si>
  <si>
    <t>MY-SBPoint021-NY-M</t>
  </si>
  <si>
    <t>33126-1018</t>
  </si>
  <si>
    <t>112-8876141-8754612</t>
  </si>
  <si>
    <t>2018-08-02T15:49:10+00:00</t>
  </si>
  <si>
    <t>2018-08-04T07:32:18+00:00</t>
  </si>
  <si>
    <t>49503-1520</t>
  </si>
  <si>
    <t>113-3570374-2238658</t>
  </si>
  <si>
    <t>2018-08-02T15:46:45+00:00</t>
  </si>
  <si>
    <t>2018-08-03T08:26:18+00:00</t>
  </si>
  <si>
    <t>SAN JOSE</t>
  </si>
  <si>
    <t>95120-2012</t>
  </si>
  <si>
    <t>113-9714661-7237805</t>
  </si>
  <si>
    <t>2018-08-02T15:43:16+00:00</t>
  </si>
  <si>
    <t>2018-08-05T04:49:26+00:00</t>
  </si>
  <si>
    <t>CHARLESTON</t>
  </si>
  <si>
    <t>29412-4359</t>
  </si>
  <si>
    <t>114-3255772-1666625</t>
  </si>
  <si>
    <t>2018-08-02T15:41:12+00:00</t>
  </si>
  <si>
    <t>2018-08-03T09:08:44+00:00</t>
  </si>
  <si>
    <t>JAMAICA</t>
  </si>
  <si>
    <t>11427-1406</t>
  </si>
  <si>
    <t>114-3136585-9853833</t>
  </si>
  <si>
    <t>2018-08-02T15:36:15+00:00</t>
  </si>
  <si>
    <t>2018-08-04T01:38:25+00:00</t>
  </si>
  <si>
    <t>BROWNSVILLE</t>
  </si>
  <si>
    <t>78520-4456</t>
  </si>
  <si>
    <t>114-7275814-9781033</t>
  </si>
  <si>
    <t>2018-08-02T15:36:07+00:00</t>
  </si>
  <si>
    <t>2018-08-03T08:22:09+00:00</t>
  </si>
  <si>
    <t>BATON ROUGE</t>
  </si>
  <si>
    <t>70810-2450</t>
  </si>
  <si>
    <t>112-3822123-3432248</t>
  </si>
  <si>
    <t>2018-08-02T15:32:39+00:00</t>
  </si>
  <si>
    <t>2018-08-03T04:48:15+00:00</t>
  </si>
  <si>
    <t>HAMILTON</t>
  </si>
  <si>
    <t>13346-9573</t>
  </si>
  <si>
    <t>114-1037179-8635414</t>
  </si>
  <si>
    <t>2018-08-02T15:25:46+00:00</t>
  </si>
  <si>
    <t>2018-08-04T02:43:07+00:00</t>
  </si>
  <si>
    <t>CS-LHY003-LB-M</t>
  </si>
  <si>
    <t>DALTON</t>
  </si>
  <si>
    <t>30720-9208</t>
  </si>
  <si>
    <t>113-6545766-6955418</t>
  </si>
  <si>
    <t>2018-08-02T15:24:31+00:00</t>
  </si>
  <si>
    <t>2018-08-05T19:24:16+00:00</t>
  </si>
  <si>
    <t>MOCOTONO Men's Long Sleeve Standard Fit Plaid Checked Button up Casual Shirts Black Large</t>
  </si>
  <si>
    <t>CS-SB006-BK-L</t>
  </si>
  <si>
    <t>B074P5BZWP</t>
  </si>
  <si>
    <t>CARMEL</t>
  </si>
  <si>
    <t>46033-3121</t>
  </si>
  <si>
    <t>113-7605865-8011437</t>
  </si>
  <si>
    <t>2018-08-02T15:20:42+00:00</t>
  </si>
  <si>
    <t>2018-08-03T13:18:11+00:00</t>
  </si>
  <si>
    <t>MOCOTONO Men's Long Sleeve Standard Fit Plaid Checked Button up Casual Shirts Scarlet XX-Large</t>
  </si>
  <si>
    <t>CS-SB006-RD2-2XL</t>
  </si>
  <si>
    <t>B074P3P5F3</t>
  </si>
  <si>
    <t>ENGLEWOOD</t>
  </si>
  <si>
    <t>45322-2035</t>
  </si>
  <si>
    <t>114-6519499-9154602</t>
  </si>
  <si>
    <t>2018-08-02T15:14:37+00:00</t>
  </si>
  <si>
    <t>2018-08-04T18:32:42+00:00</t>
  </si>
  <si>
    <t>79938-3222</t>
  </si>
  <si>
    <t>113-5441699-7819457</t>
  </si>
  <si>
    <t>2018-08-02T15:10:22+00:00</t>
  </si>
  <si>
    <t>2018-08-02T22:53:51+00:00</t>
  </si>
  <si>
    <t>MOCOTONO Men's Short Sleeve Floral Print Button Down Casual Shirt Yellow X-Large</t>
  </si>
  <si>
    <t>CS-LHY032-YL-XL</t>
  </si>
  <si>
    <t>B07C3RFRDP</t>
  </si>
  <si>
    <t>LAFAYETTE</t>
  </si>
  <si>
    <t>70507-5116</t>
  </si>
  <si>
    <t>111-2801448-9871434</t>
  </si>
  <si>
    <t>2018-08-02T15:07:10+00:00</t>
  </si>
  <si>
    <t>2018-08-09T08:32:52+00:00</t>
  </si>
  <si>
    <t>THE VILLAGES</t>
  </si>
  <si>
    <t>32163-0164</t>
  </si>
  <si>
    <t>111-0867460-8845041</t>
  </si>
  <si>
    <t>2018-08-02T15:00:59+00:00</t>
  </si>
  <si>
    <t>2018-08-16T02:23:43+00:00</t>
  </si>
  <si>
    <t>Oak park</t>
  </si>
  <si>
    <t>Mi</t>
  </si>
  <si>
    <t>114-9010874-0819441</t>
  </si>
  <si>
    <t>2018-08-02T14:55:48+00:00</t>
  </si>
  <si>
    <t>2018-08-03T03:57:03+00:00</t>
  </si>
  <si>
    <t>ADA</t>
  </si>
  <si>
    <t>45810-1281</t>
  </si>
  <si>
    <t>112-1909310-6827456</t>
  </si>
  <si>
    <t>2018-08-02T14:38:45+00:00</t>
  </si>
  <si>
    <t>2018-08-02T23:39:09+00:00</t>
  </si>
  <si>
    <t>Men's Oxford Long Sleeve Button Down Casual Dress Shirt Green Large</t>
  </si>
  <si>
    <t>CS-SB181-G912-L</t>
  </si>
  <si>
    <t>B0789CHCY1</t>
  </si>
  <si>
    <t>BALTIMORE</t>
  </si>
  <si>
    <t>21212-2603</t>
  </si>
  <si>
    <t>113-8442447-6420207</t>
  </si>
  <si>
    <t>2018-08-02T14:26:36+00:00</t>
  </si>
  <si>
    <t>2018-08-03T02:33:41+00:00</t>
  </si>
  <si>
    <t>MOCOTONO Men's Long Sleeve Flannel Plaid Dress Shirt Western Button Down Shirts White and Navy X-Large</t>
  </si>
  <si>
    <t>CS-LY166-K33-4-XL</t>
  </si>
  <si>
    <t>B071Z63KQ2</t>
  </si>
  <si>
    <t>Frankford</t>
  </si>
  <si>
    <t>111-6016760-5409054</t>
  </si>
  <si>
    <t>2018-08-02T14:20:34+00:00</t>
  </si>
  <si>
    <t>2018-08-03T23:28:39+00:00</t>
  </si>
  <si>
    <t>OLD BRIDGE</t>
  </si>
  <si>
    <t>08857-3010</t>
  </si>
  <si>
    <t>113-1200174-2689855</t>
  </si>
  <si>
    <t>2018-08-02T14:10:36+00:00</t>
  </si>
  <si>
    <t>2018-08-03T06:33:44+00:00</t>
  </si>
  <si>
    <t>MOCOTONO Men's Long Sleeve Flannel Plaid Checkered Button Down Casual Dress Shirts Red1 Large</t>
  </si>
  <si>
    <t>CS-BUSB031-RD1-L</t>
  </si>
  <si>
    <t>B078W17Y87</t>
  </si>
  <si>
    <t>48071-4533</t>
  </si>
  <si>
    <t>113-1507249-6798654</t>
  </si>
  <si>
    <t>2018-08-02T14:00:13+00:00</t>
  </si>
  <si>
    <t>2018-08-02T22:56:35+00:00</t>
  </si>
  <si>
    <t>112-2931992-4541011</t>
  </si>
  <si>
    <t>2018-08-02T13:52:30+00:00</t>
  </si>
  <si>
    <t>2018-08-02T23:32:47+00:00</t>
  </si>
  <si>
    <t>BOERNE</t>
  </si>
  <si>
    <t>78006-2949</t>
  </si>
  <si>
    <t>114-3935886-5497842</t>
  </si>
  <si>
    <t>2018-08-02T13:43:53+00:00</t>
  </si>
  <si>
    <t>2018-08-02T21:21:48+00:00</t>
  </si>
  <si>
    <t>114-4091129-7283457</t>
  </si>
  <si>
    <t>2018-08-02T13:08:43+00:00</t>
  </si>
  <si>
    <t>2018-08-03T04:26:48+00:00</t>
  </si>
  <si>
    <t>WESTVILLE</t>
  </si>
  <si>
    <t>61883-1588</t>
  </si>
  <si>
    <t>111-5493410-2516251</t>
  </si>
  <si>
    <t>2018-08-02T13:06:04+00:00</t>
  </si>
  <si>
    <t>2018-08-02T20:32:42+00:00</t>
  </si>
  <si>
    <t>MOCOTONO Men's Long Sleeve Crew Neck Pullover Knit Sweater Orange X-Large</t>
  </si>
  <si>
    <t>MY-LYRound020-OR-XL</t>
  </si>
  <si>
    <t>B073XJCNJ1</t>
  </si>
  <si>
    <t>CARVER</t>
  </si>
  <si>
    <t>02330-1228</t>
  </si>
  <si>
    <t>113-9877351-6417059</t>
  </si>
  <si>
    <t>2018-08-02T13:05:06+00:00</t>
  </si>
  <si>
    <t>2018-08-03T09:31:23+00:00</t>
  </si>
  <si>
    <t>ANDOVER</t>
  </si>
  <si>
    <t>01810-2982</t>
  </si>
  <si>
    <t>113-9326816-0757861</t>
  </si>
  <si>
    <t>2018-08-02T13:04:02+00:00</t>
  </si>
  <si>
    <t>2018-08-04T02:34:47+00:00</t>
  </si>
  <si>
    <t>MOCOTONO Men's Short Sleeve Plaid Checkered Button Down Casual Shirts Red XX-Large</t>
  </si>
  <si>
    <t>CS-SB009-RD-XXL</t>
  </si>
  <si>
    <t>B074ZXXLP5</t>
  </si>
  <si>
    <t>33195-2698</t>
  </si>
  <si>
    <t>111-7011273-8541000</t>
  </si>
  <si>
    <t>2018-08-02T13:00:05+00:00</t>
  </si>
  <si>
    <t>2018-08-03T09:26:11+00:00</t>
  </si>
  <si>
    <t>11230-3415</t>
  </si>
  <si>
    <t>MOCOTONO Men's Short Sleeve Plaid Checkered Button Down Casual Shirts Blue Large</t>
  </si>
  <si>
    <t>CS-SB009-BL-L</t>
  </si>
  <si>
    <t>B07516JWHJ</t>
  </si>
  <si>
    <t>113-1880298-2751405</t>
  </si>
  <si>
    <t>2018-08-02T12:52:08+00:00</t>
  </si>
  <si>
    <t>2018-08-03T00:31:08+00:00</t>
  </si>
  <si>
    <t>VEGA</t>
  </si>
  <si>
    <t>79092-0261</t>
  </si>
  <si>
    <t>113-2728523-9725049</t>
  </si>
  <si>
    <t>2018-08-02T12:36:01+00:00</t>
  </si>
  <si>
    <t>2018-08-03T16:34:54+00:00</t>
  </si>
  <si>
    <t>KENOSHA</t>
  </si>
  <si>
    <t>53142-8428</t>
  </si>
  <si>
    <t>112-1664089-2245833</t>
  </si>
  <si>
    <t>2018-08-02T12:20:39+00:00</t>
  </si>
  <si>
    <t>2018-08-03T02:31:20+00:00</t>
  </si>
  <si>
    <t>GLEN BURNIE</t>
  </si>
  <si>
    <t>21060-8493</t>
  </si>
  <si>
    <t>114-4409283-6149006</t>
  </si>
  <si>
    <t>2018-08-02T12:12:11+00:00</t>
  </si>
  <si>
    <t>2018-08-04T01:51:20+00:00</t>
  </si>
  <si>
    <t>DELHI</t>
  </si>
  <si>
    <t>52223-9773</t>
  </si>
  <si>
    <t>112-5965223-6331408</t>
  </si>
  <si>
    <t>2018-08-02T12:08:01+00:00</t>
  </si>
  <si>
    <t>2018-08-03T06:27:24+00:00</t>
  </si>
  <si>
    <t>94502-6552</t>
  </si>
  <si>
    <t>MOCOTONO Men's V-Neck Long Sleeve Pullover Casual Sweater Black Large</t>
  </si>
  <si>
    <t>MY-LYPoint021-K0-L</t>
  </si>
  <si>
    <t>B073XJFSC8</t>
  </si>
  <si>
    <t>MOCOTONO Men's V-Neck Long Sleeve Pullover Casual Sweater Light Gray Large</t>
  </si>
  <si>
    <t>MY-LYPoint021-GR-L</t>
  </si>
  <si>
    <t>B073XL4P7Q</t>
  </si>
  <si>
    <t>112-1697792-8508241</t>
  </si>
  <si>
    <t>2018-08-02T11:57:46+00:00</t>
  </si>
  <si>
    <t>2018-08-03T08:47:25+00:00</t>
  </si>
  <si>
    <t>MOCOTONO Men's V-Neck Long Sleeve Regular Fit Pullover Casual Sweater Blue X-Large Blue X-Large</t>
  </si>
  <si>
    <t>MY-LYPoint021-BL-XL</t>
  </si>
  <si>
    <t>B0788DV39D</t>
  </si>
  <si>
    <t>San Francisco</t>
  </si>
  <si>
    <t>MOCOTONO Men's V-Neck Long Sleeve Pullover Casual Sweater Light Gray X-Large</t>
  </si>
  <si>
    <t>MY-SBPoint021-GR-XL</t>
  </si>
  <si>
    <t>B07C4PDQWL</t>
  </si>
  <si>
    <t>MOCOTONO Men's V-Neck Long Sleeve Pullover Casual Sweater Light Blue X-Large</t>
  </si>
  <si>
    <t>MY-LYPoint021-LB-XL</t>
  </si>
  <si>
    <t>B073XKSK51</t>
  </si>
  <si>
    <t>114-1517557-4397021</t>
  </si>
  <si>
    <t>2018-08-02T11:10:33+00:00</t>
  </si>
  <si>
    <t>2018-08-02T21:26:40+00:00</t>
  </si>
  <si>
    <t>NEW MILFORD</t>
  </si>
  <si>
    <t>07646-2808</t>
  </si>
  <si>
    <t>114-0607724-1087417</t>
  </si>
  <si>
    <t>2018-08-02T10:51:01+00:00</t>
  </si>
  <si>
    <t>2018-08-04T10:28:52+00:00</t>
  </si>
  <si>
    <t>CS-BBS030-BK-S</t>
  </si>
  <si>
    <t>LA PLACE</t>
  </si>
  <si>
    <t>70068-7157</t>
  </si>
  <si>
    <t>114-9344572-4820228</t>
  </si>
  <si>
    <t>2018-08-02T10:12:33+00:00</t>
  </si>
  <si>
    <t>2018-08-05T17:32:59+00:00</t>
  </si>
  <si>
    <t>YUKON</t>
  </si>
  <si>
    <t>73099-2557</t>
  </si>
  <si>
    <t>111-2868368-1964233</t>
  </si>
  <si>
    <t>2018-08-02T09:52:19+00:00</t>
  </si>
  <si>
    <t>2018-08-05T23:06:48+00:00</t>
  </si>
  <si>
    <t>MC GREGOR</t>
  </si>
  <si>
    <t>52157-8734</t>
  </si>
  <si>
    <t>113-7902313-0338642</t>
  </si>
  <si>
    <t>2018-08-02T09:41:35+00:00</t>
  </si>
  <si>
    <t>2018-08-03T02:46:17+00:00</t>
  </si>
  <si>
    <t>Austin</t>
  </si>
  <si>
    <t>113-9199359-8095412</t>
  </si>
  <si>
    <t>2018-08-02T08:27:17+00:00</t>
  </si>
  <si>
    <t>2018-08-03T19:47:38+00:00</t>
  </si>
  <si>
    <t>DPO</t>
  </si>
  <si>
    <t>09814-0201</t>
  </si>
  <si>
    <t>111-3713456-6317040</t>
  </si>
  <si>
    <t>2018-08-02T08:20:56+00:00</t>
  </si>
  <si>
    <t>2018-08-03T03:11:58+00:00</t>
  </si>
  <si>
    <t>10022-4532</t>
  </si>
  <si>
    <t>111-5968934-6493039</t>
  </si>
  <si>
    <t>2018-08-02T07:40:50+00:00</t>
  </si>
  <si>
    <t>2018-08-02T17:29:20+00:00</t>
  </si>
  <si>
    <t>111-8784156-8839458</t>
  </si>
  <si>
    <t>2018-08-02T06:57:34+00:00</t>
  </si>
  <si>
    <t>2018-08-02T20:37:55+00:00</t>
  </si>
  <si>
    <t>112-9186243-3509869</t>
  </si>
  <si>
    <t>2018-08-02T06:50:17+00:00</t>
  </si>
  <si>
    <t>2018-08-07T12:46:48+00:00</t>
  </si>
  <si>
    <t>90041-1644</t>
  </si>
  <si>
    <t>111-5455168-7966616</t>
  </si>
  <si>
    <t>2018-08-02T06:21:57+00:00</t>
  </si>
  <si>
    <t>2018-08-05T00:49:48+00:00</t>
  </si>
  <si>
    <t>92707-6767</t>
  </si>
  <si>
    <t>111-1239963-6153838</t>
  </si>
  <si>
    <t>2018-08-02T06:10:27+00:00</t>
  </si>
  <si>
    <t>2018-08-03T02:33:11+00:00</t>
  </si>
  <si>
    <t>MOCOTONO Men's Long Sleeve Slim Fit Denim Double-Pocket Shirt Blue X-Large</t>
  </si>
  <si>
    <t>CS-BS003-B0-XL</t>
  </si>
  <si>
    <t>B078JJDS4Z</t>
  </si>
  <si>
    <t>XENIA</t>
  </si>
  <si>
    <t>45385-8956</t>
  </si>
  <si>
    <t>113-3888789-1271418</t>
  </si>
  <si>
    <t>2018-08-02T06:08:30+00:00</t>
  </si>
  <si>
    <t>2018-08-03T11:50:36+00:00</t>
  </si>
  <si>
    <t>92831-3931</t>
  </si>
  <si>
    <t>112-9498950-5549037</t>
  </si>
  <si>
    <t>2018-08-02T05:45:54+00:00</t>
  </si>
  <si>
    <t>2018-08-03T05:46:07+00:00</t>
  </si>
  <si>
    <t>85710-2973</t>
  </si>
  <si>
    <t>112-2936510-5415442</t>
  </si>
  <si>
    <t>2018-08-02T05:41:50+00:00</t>
  </si>
  <si>
    <t>2018-08-03T06:08:27+00:00</t>
  </si>
  <si>
    <t>OCEANSIDE</t>
  </si>
  <si>
    <t>92057-2701</t>
  </si>
  <si>
    <t>114-1102622-3453030</t>
  </si>
  <si>
    <t>2018-08-02T05:34:27+00:00</t>
  </si>
  <si>
    <t>2018-08-03T06:31:44+00:00</t>
  </si>
  <si>
    <t>MOCOTONO Men's V-Neck Cotton Sleeveless Sweater Casual Vest Dark Gray Medium</t>
  </si>
  <si>
    <t>MY-SB027-DG-M</t>
  </si>
  <si>
    <t>B078TCFLP4</t>
  </si>
  <si>
    <t>95134-3313</t>
  </si>
  <si>
    <t>112-9944502-2757820</t>
  </si>
  <si>
    <t>2018-08-02T05:25:51+00:00</t>
  </si>
  <si>
    <t>2018-08-03T02:32:00+00:00</t>
  </si>
  <si>
    <t>111-6681906-4758627</t>
  </si>
  <si>
    <t>2018-08-02T05:06:25+00:00</t>
  </si>
  <si>
    <t>2018-08-07T12:32:15+00:00</t>
  </si>
  <si>
    <t>RIVERSIDE</t>
  </si>
  <si>
    <t>92503-1343</t>
  </si>
  <si>
    <t>112-0247361-9418663</t>
  </si>
  <si>
    <t>2018-08-02T04:25:49+00:00</t>
  </si>
  <si>
    <t>2018-08-03T08:31:23+00:00</t>
  </si>
  <si>
    <t>HAMDEN</t>
  </si>
  <si>
    <t>06514-2604</t>
  </si>
  <si>
    <t>113-9564159-8308215</t>
  </si>
  <si>
    <t>2018-08-02T04:24:16+00:00</t>
  </si>
  <si>
    <t>2018-08-05T09:26:36+00:00</t>
  </si>
  <si>
    <t>Men's Solid Color Oxford Long Sleeve Button Down Casual Shirt Light Gray X-Large</t>
  </si>
  <si>
    <t>CS-LY085-LG907-XL</t>
  </si>
  <si>
    <t>B06XYTL5SD</t>
  </si>
  <si>
    <t>98034-1118</t>
  </si>
  <si>
    <t>114-5438959-7264246</t>
  </si>
  <si>
    <t>2018-08-02T04:24:02+00:00</t>
  </si>
  <si>
    <t>2018-08-02T04:42:15+00:00</t>
  </si>
  <si>
    <t>85534-8219</t>
  </si>
  <si>
    <t>113-2591339-6797047</t>
  </si>
  <si>
    <t>2018-08-02T04:18:52+00:00</t>
  </si>
  <si>
    <t>2018-08-03T02:19:04+00:00</t>
  </si>
  <si>
    <t>75219-3234</t>
  </si>
  <si>
    <t>114-7490082-2126622</t>
  </si>
  <si>
    <t>2018-08-02T04:18:50+00:00</t>
  </si>
  <si>
    <t>2018-08-03T03:46:15+00:00</t>
  </si>
  <si>
    <t>STANWOOD</t>
  </si>
  <si>
    <t>98292-4534</t>
  </si>
  <si>
    <t>114-1586767-8659413</t>
  </si>
  <si>
    <t>2018-08-04T23:31:46+00:00</t>
  </si>
  <si>
    <t>WEST JORDAN</t>
  </si>
  <si>
    <t>84088-2432</t>
  </si>
  <si>
    <t>113-2738648-6982666</t>
  </si>
  <si>
    <t>2018-08-02T04:11:10+00:00</t>
  </si>
  <si>
    <t>2018-08-05T02:36:34+00:00</t>
  </si>
  <si>
    <t>Silverdale</t>
  </si>
  <si>
    <t>98383-8513</t>
  </si>
  <si>
    <t>113-5410337-1309022</t>
  </si>
  <si>
    <t>2018-08-02T04:10:45+00:00</t>
  </si>
  <si>
    <t>2018-08-03T08:27:40+00:00</t>
  </si>
  <si>
    <t>CANYON LAKE</t>
  </si>
  <si>
    <t>92587-7608</t>
  </si>
  <si>
    <t>113-0992162-7806633</t>
  </si>
  <si>
    <t>2018-08-02T03:56:08+00:00</t>
  </si>
  <si>
    <t>2018-08-02T22:57:07+00:00</t>
  </si>
  <si>
    <t>MOCOTONO Men's Long Sleeve Plaid Button Down Cotton Casual Shirts White and Black XX-Large</t>
  </si>
  <si>
    <t>CS-LY084-H12-XXL</t>
  </si>
  <si>
    <t>B06XPDYHH7</t>
  </si>
  <si>
    <t>80212-1539</t>
  </si>
  <si>
    <t>112-3772000-5145834</t>
  </si>
  <si>
    <t>2018-08-02T03:46:09+00:00</t>
  </si>
  <si>
    <t>2018-08-03T00:39:33+00:00</t>
  </si>
  <si>
    <t>DAYVILLE</t>
  </si>
  <si>
    <t>97825-0061</t>
  </si>
  <si>
    <t>111-8700744-3832257</t>
  </si>
  <si>
    <t>2018-08-02T03:40:31+00:00</t>
  </si>
  <si>
    <t>2018-08-02T14:28:34+00:00</t>
  </si>
  <si>
    <t>MOCOTONO Men's V-Neck Long Sleeve Pullover Casual Sweater Wine Red Large</t>
  </si>
  <si>
    <t>MY-LYPoint021-WR-L</t>
  </si>
  <si>
    <t>B073XKPZWF</t>
  </si>
  <si>
    <t>SOUTH WEYMOUTH</t>
  </si>
  <si>
    <t>02190-2025</t>
  </si>
  <si>
    <t>113-7745323-4473030</t>
  </si>
  <si>
    <t>2018-08-02T03:37:53+00:00</t>
  </si>
  <si>
    <t>2018-08-02T22:29:31+00:00</t>
  </si>
  <si>
    <t>95404-3941</t>
  </si>
  <si>
    <t>114-4797690-1974633</t>
  </si>
  <si>
    <t>2018-08-02T03:21:58+00:00</t>
  </si>
  <si>
    <t>2018-08-03T06:48:42+00:00</t>
  </si>
  <si>
    <t>85029-3144</t>
  </si>
  <si>
    <t>111-3748810-8355465</t>
  </si>
  <si>
    <t>2018-08-02T03:19:14+00:00</t>
  </si>
  <si>
    <t>2018-08-04T15:15:01+00:00</t>
  </si>
  <si>
    <t>INOLA</t>
  </si>
  <si>
    <t>74036-5715</t>
  </si>
  <si>
    <t>113-5042324-9865007</t>
  </si>
  <si>
    <t>2018-08-02T03:09:41+00:00</t>
  </si>
  <si>
    <t>2018-08-07T21:57:02+00:00</t>
  </si>
  <si>
    <t>MOCOTONO Men's Long Sleeve Regular Fit Plaid Button Down Casual Shirts Red &amp; Navy Medium</t>
  </si>
  <si>
    <t>CS-SB002-RNBL-M</t>
  </si>
  <si>
    <t>B074DVG24T</t>
  </si>
  <si>
    <t>RACINE</t>
  </si>
  <si>
    <t>53402-9747</t>
  </si>
  <si>
    <t>114-7628437-0777037</t>
  </si>
  <si>
    <t>2018-08-02T03:09:26+00:00</t>
  </si>
  <si>
    <t>2018-08-05T07:53:18+00:00</t>
  </si>
  <si>
    <t>BOSTON</t>
  </si>
  <si>
    <t>02108-1122</t>
  </si>
  <si>
    <t>113-2500586-9345009</t>
  </si>
  <si>
    <t>2018-08-02T03:05:26+00:00</t>
  </si>
  <si>
    <t>2018-08-03T20:10:44+00:00</t>
  </si>
  <si>
    <t>NEW BOSTON</t>
  </si>
  <si>
    <t>03070-5006</t>
  </si>
  <si>
    <t>112-8408103-5733020</t>
  </si>
  <si>
    <t>2018-08-02T03:05:08+00:00</t>
  </si>
  <si>
    <t>2018-08-03T00:41:52+00:00</t>
  </si>
  <si>
    <t>Irving</t>
  </si>
  <si>
    <t>75038-3502</t>
  </si>
  <si>
    <t>114-9294060-4667416</t>
  </si>
  <si>
    <t>2018-08-02T02:59:31+00:00</t>
  </si>
  <si>
    <t>2018-08-03T02:16:11+00:00</t>
  </si>
  <si>
    <t>MOCOTONO Men's Long Sleeve Casual Collared Polo Shirt Top Grey L</t>
  </si>
  <si>
    <t>WQS-BN-1503-GR-L</t>
  </si>
  <si>
    <t>B0788JGZ5J</t>
  </si>
  <si>
    <t>BILLINGS</t>
  </si>
  <si>
    <t>MONTANA</t>
  </si>
  <si>
    <t>59106-4600</t>
  </si>
  <si>
    <t>114-4752152-0694643</t>
  </si>
  <si>
    <t>2018-08-02T02:32:33+00:00</t>
  </si>
  <si>
    <t>2018-08-03T03:29:34+00:00</t>
  </si>
  <si>
    <t>SALEM</t>
  </si>
  <si>
    <t>97304-2010</t>
  </si>
  <si>
    <t>111-2633307-1759414</t>
  </si>
  <si>
    <t>2018-08-02T02:31:25+00:00</t>
  </si>
  <si>
    <t>2018-08-03T03:33:32+00:00</t>
  </si>
  <si>
    <t>LYNNWOOD</t>
  </si>
  <si>
    <t>98036-3512</t>
  </si>
  <si>
    <t>111-8937619-4945040</t>
  </si>
  <si>
    <t>2018-08-02T02:23:47+00:00</t>
  </si>
  <si>
    <t>2018-08-03T02:05:47+00:00</t>
  </si>
  <si>
    <t>94947-4668</t>
  </si>
  <si>
    <t>111-7225396-2461800</t>
  </si>
  <si>
    <t>2018-08-02T02:19:50+00:00</t>
  </si>
  <si>
    <t>2018-08-04T06:40:59+00:00</t>
  </si>
  <si>
    <t>Men's Solid Color Oxford Long Sleeve Button Down Casual Shirt Light Gray Medium</t>
  </si>
  <si>
    <t>CS-LY085-LG907-M</t>
  </si>
  <si>
    <t>B06XYL6KXB</t>
  </si>
  <si>
    <t>CONCORD</t>
  </si>
  <si>
    <t>94520-2850</t>
  </si>
  <si>
    <t>浠绘  浜у  2浠?2? ,US Core Free Shipping Promotion A3JU1FCINF5SD0</t>
  </si>
  <si>
    <t>Men's Solid Color Oxford Long Sleeve Button Down Casual Shirt Sapphire Medium</t>
  </si>
  <si>
    <t>CS-LY085-Sa911-M</t>
  </si>
  <si>
    <t>B06Y1Y8Q6M</t>
  </si>
  <si>
    <t>112-1360930-9893044</t>
  </si>
  <si>
    <t>2018-08-02T02:14:04+00:00</t>
  </si>
  <si>
    <t>2018-08-03T06:33:09+00:00</t>
  </si>
  <si>
    <t>MOCOTONO Men's Long Sleeve Cotton Plaid Button Down Casual Shirts Yellow X-Large</t>
  </si>
  <si>
    <t>CS-SB005-YL-XL</t>
  </si>
  <si>
    <t>B074NYLRYY</t>
  </si>
  <si>
    <t>Sacramento</t>
  </si>
  <si>
    <t>95826-4104</t>
  </si>
  <si>
    <t>114-4674129-8569807</t>
  </si>
  <si>
    <t>2018-08-02T02:10:10+00:00</t>
  </si>
  <si>
    <t>2018-08-04T21:11:21+00:00</t>
  </si>
  <si>
    <t>WEST LAFAYETTE</t>
  </si>
  <si>
    <t>47906-9631</t>
  </si>
  <si>
    <t>112-4251716-7156222</t>
  </si>
  <si>
    <t>2018-08-02T01:58:33+00:00</t>
  </si>
  <si>
    <t>2018-08-03T07:23:22+00:00</t>
  </si>
  <si>
    <t>98058-9094</t>
  </si>
  <si>
    <t>112-1244598-7127444</t>
  </si>
  <si>
    <t>2018-08-02T01:56:55+00:00</t>
  </si>
  <si>
    <t>2018-08-05T00:59:07+00:00</t>
  </si>
  <si>
    <t>10463-1453</t>
  </si>
  <si>
    <t>111-5444692-0815457</t>
  </si>
  <si>
    <t>2018-08-02T01:52:57+00:00</t>
  </si>
  <si>
    <t>2018-08-03T06:34:19+00:00</t>
  </si>
  <si>
    <t>92562-9720</t>
  </si>
  <si>
    <t>114-0649690-3465851</t>
  </si>
  <si>
    <t>2018-08-02T01:49:40+00:00</t>
  </si>
  <si>
    <t>2018-08-08T21:05:06+00:00</t>
  </si>
  <si>
    <t>HAMPSHIRE</t>
  </si>
  <si>
    <t>60140-5625</t>
  </si>
  <si>
    <t>111-8352515-3295411</t>
  </si>
  <si>
    <t>2018-08-02T01:44:15+00:00</t>
  </si>
  <si>
    <t>2018-08-06T03:37:33+00:00</t>
  </si>
  <si>
    <t>ORLANDO</t>
  </si>
  <si>
    <t>32809-7914</t>
  </si>
  <si>
    <t>112-0612356-9093867</t>
  </si>
  <si>
    <t>2018-08-02T01:34:03+00:00</t>
  </si>
  <si>
    <t>2018-08-04T06:45:47+00:00</t>
  </si>
  <si>
    <t>HENDERSON</t>
  </si>
  <si>
    <t>89052-4923</t>
  </si>
  <si>
    <t>112-5190644-6514648</t>
  </si>
  <si>
    <t>2018-08-02T01:32:24+00:00</t>
  </si>
  <si>
    <t>2018-08-04T08:58:50+00:00</t>
  </si>
  <si>
    <t>SOUTHERN PINES</t>
  </si>
  <si>
    <t>28387-5012</t>
  </si>
  <si>
    <t>113-1158020-7152258</t>
  </si>
  <si>
    <t>2018-08-02T01:29:28+00:00</t>
  </si>
  <si>
    <t>2018-08-03T04:29:22+00:00</t>
  </si>
  <si>
    <t>Men's Oxford Long Sleeve Button Down Dress Shirt with Pocket,Navy Blue,Medium</t>
  </si>
  <si>
    <t>CS-SB171-ZL918-M</t>
  </si>
  <si>
    <t>B0788KQPVW</t>
  </si>
  <si>
    <t>19122-1212</t>
  </si>
  <si>
    <t>113-8096608-5993815</t>
  </si>
  <si>
    <t>2018-08-02T01:29:11+00:00</t>
  </si>
  <si>
    <t>2018-08-03T02:35:04+00:00</t>
  </si>
  <si>
    <t>MONTGOMERY VILLAGE</t>
  </si>
  <si>
    <t>20886-4059</t>
  </si>
  <si>
    <t>113-5443245-5157830</t>
  </si>
  <si>
    <t>2018-08-02T01:27:22+00:00</t>
  </si>
  <si>
    <t>2018-08-02T01:28:28+00:00</t>
  </si>
  <si>
    <t>19121-4440</t>
  </si>
  <si>
    <t>112-1351514-7934619</t>
  </si>
  <si>
    <t>2018-08-02T01:20:20+00:00</t>
  </si>
  <si>
    <t>2018-08-03T19:22:27+00:00</t>
  </si>
  <si>
    <t>CS-LHY009-LB1-L</t>
  </si>
  <si>
    <t>Grand Terrace</t>
  </si>
  <si>
    <t>114-2757906-4106667</t>
  </si>
  <si>
    <t>2018-08-02T01:19:32+00:00</t>
  </si>
  <si>
    <t>2018-08-04T22:36:52+00:00</t>
  </si>
  <si>
    <t>Omaha</t>
  </si>
  <si>
    <t>114-5821405-3552249</t>
  </si>
  <si>
    <t>2018-08-02T01:12:31+00:00</t>
  </si>
  <si>
    <t>2018-08-02T01:28:45+00:00</t>
  </si>
  <si>
    <t>06790-4816</t>
  </si>
  <si>
    <t>111-6133576-7252229</t>
  </si>
  <si>
    <t>2018-08-02T01:01:51+00:00</t>
  </si>
  <si>
    <t>2018-08-02T20:22:43+00:00</t>
  </si>
  <si>
    <t>COLLEYVILLE</t>
  </si>
  <si>
    <t>TEXAS</t>
  </si>
  <si>
    <t>76034-4217</t>
  </si>
  <si>
    <t>114-4898068-0532226</t>
  </si>
  <si>
    <t>2018-08-02T00:58:15+00:00</t>
  </si>
  <si>
    <t>2018-08-05T18:33:15+00:00</t>
  </si>
  <si>
    <t>PEACHTREE CITY</t>
  </si>
  <si>
    <t>30269-3213</t>
  </si>
  <si>
    <t>113-5553908-7112202</t>
  </si>
  <si>
    <t>2018-08-02T00:56:49+00:00</t>
  </si>
  <si>
    <t>2018-08-03T06:11:51+00:00</t>
  </si>
  <si>
    <t>112-8673270-5813869</t>
  </si>
  <si>
    <t>2018-08-02T00:55:01+00:00</t>
  </si>
  <si>
    <t>2018-08-03T07:19:59+00:00</t>
  </si>
  <si>
    <t>San Diego</t>
  </si>
  <si>
    <t>114-8929278-8470651</t>
  </si>
  <si>
    <t>2018-08-02T00:35:24+00:00</t>
  </si>
  <si>
    <t>2018-08-02T22:59:34+00:00</t>
  </si>
  <si>
    <t>WASHINGTON</t>
  </si>
  <si>
    <t>98366-8303</t>
  </si>
  <si>
    <t>113-7389075-5778614</t>
  </si>
  <si>
    <t>2018-08-02T00:28:42+00:00</t>
  </si>
  <si>
    <t>2018-08-03T02:33:45+00:00</t>
  </si>
  <si>
    <t>MOCOTONO Men's Short Sleeve Plaid Checkered Button Down Casual Shirts Yellow Large</t>
  </si>
  <si>
    <t>CS-SB009-YL-L</t>
  </si>
  <si>
    <t>B07515DW7Z</t>
  </si>
  <si>
    <t>40517-2021</t>
  </si>
  <si>
    <t>113-4034944-2629837</t>
  </si>
  <si>
    <t>2018-08-02T00:19:39+00:00</t>
  </si>
  <si>
    <t>2018-08-05T01:03:28+00:00</t>
  </si>
  <si>
    <t>33145-2866</t>
  </si>
  <si>
    <t>113-5729870-1581010</t>
  </si>
  <si>
    <t>2018-08-02T00:17:34+00:00</t>
  </si>
  <si>
    <t>2018-08-02T00:18:57+00:00</t>
  </si>
  <si>
    <t>OMAHA</t>
  </si>
  <si>
    <t>68116-4471</t>
  </si>
  <si>
    <t>112-4806487-7595421</t>
  </si>
  <si>
    <t>2018-08-02T00:11:56+00:00</t>
  </si>
  <si>
    <t>2018-08-04T20:44:35+00:00</t>
  </si>
  <si>
    <t>11434-6202</t>
  </si>
  <si>
    <t>111-1887910-7365819</t>
  </si>
  <si>
    <t>2018-08-02T00:10:05+00:00</t>
  </si>
  <si>
    <t>2018-08-06T07:12:19+00:00</t>
  </si>
  <si>
    <t>MOCOTONO Slim Fit Cotton Multi-Pocket Twill Cargo Shorts for Men Navy Tag 40/US 38</t>
  </si>
  <si>
    <t>DK-LY-K518-B0-40</t>
  </si>
  <si>
    <t>B073PZB2K2</t>
  </si>
  <si>
    <t>Batavia</t>
  </si>
  <si>
    <t>111-6968026-8611400</t>
  </si>
  <si>
    <t>2018-08-02T00:02:12+00:00</t>
  </si>
  <si>
    <t>2018-08-04T01:43:26+00:00</t>
  </si>
  <si>
    <t>78758-3403</t>
  </si>
  <si>
    <t>702-3224893-7943447</t>
  </si>
  <si>
    <t>2018-08-03T17:48:55+00:00</t>
  </si>
  <si>
    <t>2018-08-06T21:56:15+00:00</t>
  </si>
  <si>
    <t>Men's Long Sleeve Plaid Button Down Cotton Casual Shirts Muti Plaid Medium</t>
  </si>
  <si>
    <t>CA084-H15-M</t>
  </si>
  <si>
    <t>V6K 1L2</t>
  </si>
  <si>
    <t>702-8923614-5586639</t>
  </si>
  <si>
    <t>2018-08-03T14:01:40+00:00</t>
  </si>
  <si>
    <t>2018-08-03T22:19:40+00:00</t>
  </si>
  <si>
    <t>Brampton</t>
  </si>
  <si>
    <t>L6T 1Y6</t>
  </si>
  <si>
    <t>702-7871483-0757832</t>
  </si>
  <si>
    <t>2018-08-03T03:35:12+00:00</t>
  </si>
  <si>
    <t>2018-08-08T19:04:45+00:00</t>
  </si>
  <si>
    <t>Salmon Arm</t>
  </si>
  <si>
    <t>V1E1K9</t>
  </si>
  <si>
    <t>702-5244531-4137865</t>
  </si>
  <si>
    <t>2018-08-03T01:41:10+00:00</t>
  </si>
  <si>
    <t>2018-08-03T16:24:12+00:00</t>
  </si>
  <si>
    <t>MOCOTONO Men's Oxford Long Sleeve Button Down Casual Dress Shirt Green X-Large</t>
  </si>
  <si>
    <t>CS-CA181-G912-XL</t>
  </si>
  <si>
    <t>B079GQSC7F</t>
  </si>
  <si>
    <t>Casselman</t>
  </si>
  <si>
    <t>K0A 1M0</t>
  </si>
  <si>
    <t>MOCOTONO Men's Oxford Long Sleeve Button Down Casual Dress Shirt White X-Large</t>
  </si>
  <si>
    <t>CS-CA181-W902-XL</t>
  </si>
  <si>
    <t>B079GSMM6S</t>
  </si>
  <si>
    <t>113-0766493-2981862</t>
  </si>
  <si>
    <t>2018-08-03T23:58:38+00:00</t>
  </si>
  <si>
    <t>2018-08-03T23:59:37+00:00</t>
  </si>
  <si>
    <t>89183-5896</t>
  </si>
  <si>
    <t>114-8897247-1744209</t>
  </si>
  <si>
    <t>2018-08-03T23:50:44+00:00</t>
  </si>
  <si>
    <t>2018-08-04T06:24:34+00:00</t>
  </si>
  <si>
    <t>lafayette</t>
  </si>
  <si>
    <t>112-3592976-3797807</t>
  </si>
  <si>
    <t>2018-08-03T23:38:13+00:00</t>
  </si>
  <si>
    <t>2018-08-05T07:43:41+00:00</t>
  </si>
  <si>
    <t>OREGON CITY</t>
  </si>
  <si>
    <t>97045-2803</t>
  </si>
  <si>
    <t>113-7398201-3289834</t>
  </si>
  <si>
    <t>2018-08-03T23:24:27+00:00</t>
  </si>
  <si>
    <t>2018-08-04T19:02:14+00:00</t>
  </si>
  <si>
    <t>MADISON</t>
  </si>
  <si>
    <t>39110-9694</t>
  </si>
  <si>
    <t>114-9538586-8098634</t>
  </si>
  <si>
    <t>2018-08-03T22:48:40+00:00</t>
  </si>
  <si>
    <t>2018-08-04T16:36:21+00:00</t>
  </si>
  <si>
    <t>11231-3500</t>
  </si>
  <si>
    <t>111-1712847-9017834</t>
  </si>
  <si>
    <t>2018-08-03T22:47:40+00:00</t>
  </si>
  <si>
    <t>2018-08-05T07:35:20+00:00</t>
  </si>
  <si>
    <t>CHESAPEAKE</t>
  </si>
  <si>
    <t>23320-8149</t>
  </si>
  <si>
    <t>113-1307710-0951430</t>
  </si>
  <si>
    <t>2018-08-03T22:40:11+00:00</t>
  </si>
  <si>
    <t>2018-08-05T22:24:52+00:00</t>
  </si>
  <si>
    <t>60618-1603</t>
  </si>
  <si>
    <t>113-9109032-3698621</t>
  </si>
  <si>
    <t>2018-08-03T22:13:54+00:00</t>
  </si>
  <si>
    <t>2018-08-06T23:20:18+00:00</t>
  </si>
  <si>
    <t>BASTROP</t>
  </si>
  <si>
    <t>78602-2128</t>
  </si>
  <si>
    <t>111-6073062-6496251</t>
  </si>
  <si>
    <t>2018-08-03T21:57:41+00:00</t>
  </si>
  <si>
    <t>2018-08-05T08:27:01+00:00</t>
  </si>
  <si>
    <t>112-2975007-7352234</t>
  </si>
  <si>
    <t>2018-08-03T21:55:30+00:00</t>
  </si>
  <si>
    <t>2018-08-10T18:37:17+00:00</t>
  </si>
  <si>
    <t>MOCOTONO Men's V-Neck Long Sleeve Pullover Casual Sweater Black Medium</t>
  </si>
  <si>
    <t>MY-SBPoint021-BK-M</t>
  </si>
  <si>
    <t>B073XK1K4N</t>
  </si>
  <si>
    <t>99901-6291</t>
  </si>
  <si>
    <t>111-7633344-7420268</t>
  </si>
  <si>
    <t>2018-08-03T21:49:42+00:00</t>
  </si>
  <si>
    <t>2018-08-05T03:01:15+00:00</t>
  </si>
  <si>
    <t>THOUSAND OAKS</t>
  </si>
  <si>
    <t>91362-2131</t>
  </si>
  <si>
    <t>114-2931440-3853815</t>
  </si>
  <si>
    <t>2018-08-03T21:36:50+00:00</t>
  </si>
  <si>
    <t>2018-08-05T04:51:40+00:00</t>
  </si>
  <si>
    <t>CHANDLER</t>
  </si>
  <si>
    <t>85249-2012</t>
  </si>
  <si>
    <t>112-6596640-6867411</t>
  </si>
  <si>
    <t>2018-08-03T21:36:07+00:00</t>
  </si>
  <si>
    <t>2018-08-05T04:46:49+00:00</t>
  </si>
  <si>
    <t>MOCOTONO Men's Short Sleeve Floral Print Button Down Casual Shirt Blue Small</t>
  </si>
  <si>
    <t>CS-LHY032-BL-S</t>
  </si>
  <si>
    <t>B07CC5Z3YB</t>
  </si>
  <si>
    <t>CULVER CITY</t>
  </si>
  <si>
    <t>90230-4647</t>
  </si>
  <si>
    <t>111-5895673-7385023</t>
  </si>
  <si>
    <t>2018-08-03T21:31:08+00:00</t>
  </si>
  <si>
    <t>2018-08-05T01:35:22+00:00</t>
  </si>
  <si>
    <t>78641-8526</t>
  </si>
  <si>
    <t>113-3124089-9334646</t>
  </si>
  <si>
    <t>2018-08-03T21:27:05+00:00</t>
  </si>
  <si>
    <t>2018-08-05T04:23:31+00:00</t>
  </si>
  <si>
    <t>EL CAJON</t>
  </si>
  <si>
    <t>92019-1258</t>
  </si>
  <si>
    <t>111-0893097-2272205</t>
  </si>
  <si>
    <t>2018-08-03T21:25:28+00:00</t>
  </si>
  <si>
    <t>2018-08-04T06:47:42+00:00</t>
  </si>
  <si>
    <t>Keller</t>
  </si>
  <si>
    <t>76248-5262</t>
  </si>
  <si>
    <t>113-5960339-0944219</t>
  </si>
  <si>
    <t>2018-08-03T21:18:20+00:00</t>
  </si>
  <si>
    <t>2018-08-08T19:38:20+00:00</t>
  </si>
  <si>
    <t>CLARK</t>
  </si>
  <si>
    <t>07066-2700</t>
  </si>
  <si>
    <t>112-9640311-8862637</t>
  </si>
  <si>
    <t>2018-08-03T21:13:43+00:00</t>
  </si>
  <si>
    <t>2018-08-05T16:09:53+00:00</t>
  </si>
  <si>
    <t>MOCOTONO Men's Long Sleeve Regular Fit Plaid Button Down Casual Shirts Blue Medium</t>
  </si>
  <si>
    <t>CS-SB002-BL-M</t>
  </si>
  <si>
    <t>B074DT9YV9</t>
  </si>
  <si>
    <t>33122-9108</t>
  </si>
  <si>
    <t>112-8274936-6725822</t>
  </si>
  <si>
    <t>2018-08-03T21:13:01+00:00</t>
  </si>
  <si>
    <t>2018-08-05T06:45:12+00:00</t>
  </si>
  <si>
    <t>SANTA BARBARA</t>
  </si>
  <si>
    <t>93103-2301</t>
  </si>
  <si>
    <t>112-4119687-4661803</t>
  </si>
  <si>
    <t>2018-08-03T20:59:48+00:00</t>
  </si>
  <si>
    <t>2018-08-05T07:53:59+00:00</t>
  </si>
  <si>
    <t>PHILOMATH</t>
  </si>
  <si>
    <t>97370-9227</t>
  </si>
  <si>
    <t>111-0155516-2680256</t>
  </si>
  <si>
    <t>2018-08-03T20:58:53+00:00</t>
  </si>
  <si>
    <t>2018-08-04T04:44:31+00:00</t>
  </si>
  <si>
    <t>112-9372063-0163458</t>
  </si>
  <si>
    <t>2018-08-03T20:52:29+00:00</t>
  </si>
  <si>
    <t>2018-08-06T03:15:49+00:00</t>
  </si>
  <si>
    <t>19111-3401</t>
  </si>
  <si>
    <t>113-2320683-5424234</t>
  </si>
  <si>
    <t>2018-08-03T20:44:30+00:00</t>
  </si>
  <si>
    <t>2018-08-05T09:29:21+00:00</t>
  </si>
  <si>
    <t>KINGMAN</t>
  </si>
  <si>
    <t>86409-9265</t>
  </si>
  <si>
    <t>113-0306512-1459472</t>
  </si>
  <si>
    <t>2018-08-03T20:44:16+00:00</t>
  </si>
  <si>
    <t>2018-08-04T14:35:22+00:00</t>
  </si>
  <si>
    <t>MOCOTONO Men's Short Sleeve Floral Print Button Down Casual Shirt Yellow XX-Large</t>
  </si>
  <si>
    <t>CS-BUSB032-YL-XXL</t>
  </si>
  <si>
    <t>B07C3Q56RF</t>
  </si>
  <si>
    <t>CS-LHY032-GN1-XXL</t>
  </si>
  <si>
    <t>114-4678892-4514662</t>
  </si>
  <si>
    <t>2018-08-03T20:39:43+00:00</t>
  </si>
  <si>
    <t>2018-08-05T17:18:20+00:00</t>
  </si>
  <si>
    <t>MOCOTONO Men's Long Sleeve Plaid Button Down Cotton Casual Shirts White and Red X-Large</t>
  </si>
  <si>
    <t>CS-LY084-H10-XL</t>
  </si>
  <si>
    <t>B06XPY2C9Q</t>
  </si>
  <si>
    <t>WADSWORTH</t>
  </si>
  <si>
    <t>44281-9004</t>
  </si>
  <si>
    <t>113-4526037-8921039</t>
  </si>
  <si>
    <t>2018-08-03T20:39:27+00:00</t>
  </si>
  <si>
    <t>2018-08-04T11:50:15+00:00</t>
  </si>
  <si>
    <t>111-5370690-6047400</t>
  </si>
  <si>
    <t>2018-08-03T20:30:56+00:00</t>
  </si>
  <si>
    <t>2018-08-06T14:18:00+00:00</t>
  </si>
  <si>
    <t>ROCHESTER</t>
  </si>
  <si>
    <t>14604-1507</t>
  </si>
  <si>
    <t>114-4692612-6605826</t>
  </si>
  <si>
    <t>2018-08-03T20:29:18+00:00</t>
  </si>
  <si>
    <t>2018-08-06T03:22:24+00:00</t>
  </si>
  <si>
    <t>Davis</t>
  </si>
  <si>
    <t>111-1599391-7987468</t>
  </si>
  <si>
    <t>2018-08-03T20:29:05+00:00</t>
  </si>
  <si>
    <t>2018-08-04T12:20:09+00:00</t>
  </si>
  <si>
    <t>89142-2625</t>
  </si>
  <si>
    <t>111-7464414-8379441</t>
  </si>
  <si>
    <t>2018-08-03T20:24:24+00:00</t>
  </si>
  <si>
    <t>2018-08-04T12:26:36+00:00</t>
  </si>
  <si>
    <t>ALBUQUERQUE</t>
  </si>
  <si>
    <t>87107-5278</t>
  </si>
  <si>
    <t>114-2509521-7643402</t>
  </si>
  <si>
    <t>2018-08-03T20:16:59+00:00</t>
  </si>
  <si>
    <t>2018-08-04T09:43:33+00:00</t>
  </si>
  <si>
    <t>HUDSON</t>
  </si>
  <si>
    <t>44236-3325</t>
  </si>
  <si>
    <t>113-7932001-9541869</t>
  </si>
  <si>
    <t>2018-08-03T20:15:21+00:00</t>
  </si>
  <si>
    <t>2018-08-06T06:42:24+00:00</t>
  </si>
  <si>
    <t>PORT ST LUCIE</t>
  </si>
  <si>
    <t>34952-6125</t>
  </si>
  <si>
    <t>111-0451344-8293867</t>
  </si>
  <si>
    <t>2018-08-03T20:06:44+00:00</t>
  </si>
  <si>
    <t>2018-08-04T22:35:53+00:00</t>
  </si>
  <si>
    <t>MOCOTONO Men's V Neck Pullover Fleece Lined Cotton Sweater Purple Medium</t>
  </si>
  <si>
    <t>MY-SB011JR-PP-L</t>
  </si>
  <si>
    <t>B0786YNV4M</t>
  </si>
  <si>
    <t>MONTPELIER</t>
  </si>
  <si>
    <t>05602-2937</t>
  </si>
  <si>
    <t>111-0287125-1760212</t>
  </si>
  <si>
    <t>2018-08-03T19:58:20+00:00</t>
  </si>
  <si>
    <t>2018-08-04T22:50:30+00:00</t>
  </si>
  <si>
    <t>MOCOTONO Men's Long Sleeve Cotton Plaid Button Down Casual Shirts Black Medium</t>
  </si>
  <si>
    <t>CS-SB005-BK-M</t>
  </si>
  <si>
    <t>B074NXTZG9</t>
  </si>
  <si>
    <t>SNOHOMISH</t>
  </si>
  <si>
    <t>98296-4264</t>
  </si>
  <si>
    <t>114-8960397-2689844</t>
  </si>
  <si>
    <t>2018-08-03T19:48:54+00:00</t>
  </si>
  <si>
    <t>2018-08-04T08:53:21+00:00</t>
  </si>
  <si>
    <t>SPRINGFIELD</t>
  </si>
  <si>
    <t>01108-2022</t>
  </si>
  <si>
    <t>111-4266631-8252220</t>
  </si>
  <si>
    <t>2018-08-03T19:37:43+00:00</t>
  </si>
  <si>
    <t>2018-08-04T09:27:21+00:00</t>
  </si>
  <si>
    <t>LEESPORT</t>
  </si>
  <si>
    <t>19533-9252</t>
  </si>
  <si>
    <t>111-0088355-3844208</t>
  </si>
  <si>
    <t>2018-08-03T19:33:09+00:00</t>
  </si>
  <si>
    <t>2018-08-05T09:26:13+00:00</t>
  </si>
  <si>
    <t>MOCOTONO Men's Long Sleeve Flannel Plaid Dress Shirt Western Button Down Shirts Red XX-Large</t>
  </si>
  <si>
    <t>CS-SB166-K73-1-XXL</t>
  </si>
  <si>
    <t>B07916W6G7</t>
  </si>
  <si>
    <t>10018-6507</t>
  </si>
  <si>
    <t>111-5107398-2979452</t>
  </si>
  <si>
    <t>2018-08-03T19:27:25+00:00</t>
  </si>
  <si>
    <t>2018-08-03T19:38:49+00:00</t>
  </si>
  <si>
    <t>CS-SB030-WT-M</t>
  </si>
  <si>
    <t>111-7723259-3531462</t>
  </si>
  <si>
    <t>2018-08-03T19:25:33+00:00</t>
  </si>
  <si>
    <t>2018-08-04T17:01:21+00:00</t>
  </si>
  <si>
    <t>MOCOTONO Men's Long Sleeve Denim Double-Pocket Shirt Blue XX-Large</t>
  </si>
  <si>
    <t>CS-BS003-B0-XXL</t>
  </si>
  <si>
    <t>B078JM6YCM</t>
  </si>
  <si>
    <t>Oklahoma City</t>
  </si>
  <si>
    <t>MOCOTONO Men's Long Sleeve Denim Double-Pocket Shirt Navy Blue XX-Large</t>
  </si>
  <si>
    <t>CS-BS003-NB-XXL</t>
  </si>
  <si>
    <t>B078JSKYT9</t>
  </si>
  <si>
    <t>111-3083500-4330632</t>
  </si>
  <si>
    <t>2018-08-03T19:17:44+00:00</t>
  </si>
  <si>
    <t>2018-08-04T15:40:18+00:00</t>
  </si>
  <si>
    <t>Men's Solid Color Oxford Long Sleeve Button Down Casual Shirt Navy Blue Medium</t>
  </si>
  <si>
    <t>CS-LY085-ZL918-M</t>
  </si>
  <si>
    <t>B06XZ1KL3X</t>
  </si>
  <si>
    <t>49505-3603</t>
  </si>
  <si>
    <t>113-5710703-1017053</t>
  </si>
  <si>
    <t>2018-08-03T19:10:50+00:00</t>
  </si>
  <si>
    <t>2018-08-04T06:04:13+00:00</t>
  </si>
  <si>
    <t>Men's Oxford Long Sleeve Button Down Casual Dress Shirt Pink Small</t>
  </si>
  <si>
    <t>CS-LY181-PI908-S</t>
  </si>
  <si>
    <t>B073PQQ4QW</t>
  </si>
  <si>
    <t>114-2493738-4869817</t>
  </si>
  <si>
    <t>2018-08-03T19:07:00+00:00</t>
  </si>
  <si>
    <t>2018-08-06T05:23:45+00:00</t>
  </si>
  <si>
    <t>STUDIO CITY</t>
  </si>
  <si>
    <t>91604-3504</t>
  </si>
  <si>
    <t>111-2438540-2274605</t>
  </si>
  <si>
    <t>2018-08-03T18:59:56+00:00</t>
  </si>
  <si>
    <t>2018-08-04T12:27:36+00:00</t>
  </si>
  <si>
    <t>SAFFORD</t>
  </si>
  <si>
    <t>85546-2201</t>
  </si>
  <si>
    <t>113-8093143-5097046</t>
  </si>
  <si>
    <t>2018-08-03T18:46:01+00:00</t>
  </si>
  <si>
    <t>2018-08-05T07:38:12+00:00</t>
  </si>
  <si>
    <t>MOCOTONO Men's Short Sleeve Plaid Checkered Button Down Casual Shirts Red Small</t>
  </si>
  <si>
    <t>CS-SB009-RD-S</t>
  </si>
  <si>
    <t>B07512LVFK</t>
  </si>
  <si>
    <t>Falmouth</t>
  </si>
  <si>
    <t>114-7931438-3607415</t>
  </si>
  <si>
    <t>2018-08-03T18:36:12+00:00</t>
  </si>
  <si>
    <t>2018-08-05T03:33:35+00:00</t>
  </si>
  <si>
    <t>MOCOTONO Men's Short Sleeve Plaid Checkered Button Down Casual Shirts Yellow Medium</t>
  </si>
  <si>
    <t>CS-SB009-YL-M</t>
  </si>
  <si>
    <t>B07518Q4Z1</t>
  </si>
  <si>
    <t>ESSEX JUNCTION</t>
  </si>
  <si>
    <t>05452-4720</t>
  </si>
  <si>
    <t>114-5961160-4633064</t>
  </si>
  <si>
    <t>2018-08-03T18:35:19+00:00</t>
  </si>
  <si>
    <t>2018-08-04T21:06:46+00:00</t>
  </si>
  <si>
    <t>91311-2294</t>
  </si>
  <si>
    <t>112-8790219-1334603</t>
  </si>
  <si>
    <t>2018-08-03T18:30:09+00:00</t>
  </si>
  <si>
    <t>2018-08-05T09:46:29+00:00</t>
  </si>
  <si>
    <t>ATCO</t>
  </si>
  <si>
    <t>08004-2043</t>
  </si>
  <si>
    <t>112-3677309-2911424</t>
  </si>
  <si>
    <t>2018-08-03T18:26:49+00:00</t>
  </si>
  <si>
    <t>2018-08-05T00:26:26+00:00</t>
  </si>
  <si>
    <t>SANTA FE SPRINGS</t>
  </si>
  <si>
    <t>90670-6945</t>
  </si>
  <si>
    <t>112-4818659-2561833</t>
  </si>
  <si>
    <t>2018-08-03T18:13:18+00:00</t>
  </si>
  <si>
    <t>2018-08-03T18:14:27+00:00</t>
  </si>
  <si>
    <t>AURORA</t>
  </si>
  <si>
    <t>80011-2959</t>
  </si>
  <si>
    <t>112-4317688-3231420</t>
  </si>
  <si>
    <t>2018-08-03T18:12:21+00:00</t>
  </si>
  <si>
    <t>2018-08-04T19:29:42+00:00</t>
  </si>
  <si>
    <t>Upland</t>
  </si>
  <si>
    <t>111-8633366-5933045</t>
  </si>
  <si>
    <t>2018-08-03T18:10:07+00:00</t>
  </si>
  <si>
    <t>2018-08-04T07:00:36+00:00</t>
  </si>
  <si>
    <t>RIPON</t>
  </si>
  <si>
    <t>95366-9531</t>
  </si>
  <si>
    <t>111-2353854-1452249</t>
  </si>
  <si>
    <t>2018-08-03T18:02:37+00:00</t>
  </si>
  <si>
    <t>2018-08-05T04:23:15+00:00</t>
  </si>
  <si>
    <t>90004-3916</t>
  </si>
  <si>
    <t>113-7989943-1576205</t>
  </si>
  <si>
    <t>2018-08-03T17:56:09+00:00</t>
  </si>
  <si>
    <t>2018-08-05T04:42:29+00:00</t>
  </si>
  <si>
    <t>WINTER GARDEN</t>
  </si>
  <si>
    <t>34787-5917</t>
  </si>
  <si>
    <t>112-3434371-7718664</t>
  </si>
  <si>
    <t>2018-08-03T17:54:23+00:00</t>
  </si>
  <si>
    <t>2018-08-04T04:36:51+00:00</t>
  </si>
  <si>
    <t>NEWPORT BEACH</t>
  </si>
  <si>
    <t>92660-3742</t>
  </si>
  <si>
    <t>113-9155466-4794633</t>
  </si>
  <si>
    <t>2018-08-03T17:52:32+00:00</t>
  </si>
  <si>
    <t>2018-08-08T02:51:41+00:00</t>
  </si>
  <si>
    <t>MOCOTONO Men's Long Sleeve Flannel Plaid Dress Shirt Western Button Down Shirts Green Small</t>
  </si>
  <si>
    <t>CS-SB166-K33-2-S</t>
  </si>
  <si>
    <t>B07916G773</t>
  </si>
  <si>
    <t>Lakewood</t>
  </si>
  <si>
    <t>MOCOTONO Men's Long Sleeve Flannel Plaid Dress Shirt Western Button Down Shirts Red Small</t>
  </si>
  <si>
    <t>CS-LY166-K73-1-S</t>
  </si>
  <si>
    <t>B07149VKWX</t>
  </si>
  <si>
    <t>MOCOTONO Men's Long Sleeve Flannel Plaid Dress Shirt Western Button Down Shirts Navy Small</t>
  </si>
  <si>
    <t>CS-LY166-B28-3-S</t>
  </si>
  <si>
    <t>B072J7K92Q</t>
  </si>
  <si>
    <t>113-2579981-0541063</t>
  </si>
  <si>
    <t>2018-08-03T17:47:08+00:00</t>
  </si>
  <si>
    <t>2018-08-06T10:01:07+00:00</t>
  </si>
  <si>
    <t>CRESTONE</t>
  </si>
  <si>
    <t>114-0081755-2142602</t>
  </si>
  <si>
    <t>2018-08-03T17:39:24+00:00</t>
  </si>
  <si>
    <t>2018-08-04T22:30:51+00:00</t>
  </si>
  <si>
    <t>STRASBURG</t>
  </si>
  <si>
    <t>80136-8126</t>
  </si>
  <si>
    <t>114-7961278-0340227</t>
  </si>
  <si>
    <t>2018-08-03T17:39:19+00:00</t>
  </si>
  <si>
    <t>2018-08-04T03:26:49+00:00</t>
  </si>
  <si>
    <t>MABLETON</t>
  </si>
  <si>
    <t>30126-1408</t>
  </si>
  <si>
    <t>113-7032047-0725847</t>
  </si>
  <si>
    <t>2018-08-03T17:37:24+00:00</t>
  </si>
  <si>
    <t>2018-08-04T21:24:19+00:00</t>
  </si>
  <si>
    <t>DECLO</t>
  </si>
  <si>
    <t>83323-5022</t>
  </si>
  <si>
    <t>113-0646667-0379414</t>
  </si>
  <si>
    <t>2018-08-03T17:31:00+00:00</t>
  </si>
  <si>
    <t>2018-08-04T22:34:11+00:00</t>
  </si>
  <si>
    <t>Limon</t>
  </si>
  <si>
    <t>Colorado</t>
  </si>
  <si>
    <t>111-1581872-3019400</t>
  </si>
  <si>
    <t>2018-08-03T17:19:24+00:00</t>
  </si>
  <si>
    <t>2018-08-04T19:25:37+00:00</t>
  </si>
  <si>
    <t>92107-7511</t>
  </si>
  <si>
    <t>114-2629500-4834656</t>
  </si>
  <si>
    <t>2018-08-03T17:12:09+00:00</t>
  </si>
  <si>
    <t>2018-08-06T06:42:04+00:00</t>
  </si>
  <si>
    <t>CALLANDS</t>
  </si>
  <si>
    <t>VIRGINIA</t>
  </si>
  <si>
    <t>24530-2525</t>
  </si>
  <si>
    <t>114-8022871-8288227</t>
  </si>
  <si>
    <t>2018-08-03T17:11:55+00:00</t>
  </si>
  <si>
    <t>2018-08-04T10:18:47+00:00</t>
  </si>
  <si>
    <t>TECUMSEH</t>
  </si>
  <si>
    <t>49286-7559</t>
  </si>
  <si>
    <t>113-2421946-3777806</t>
  </si>
  <si>
    <t>2018-08-03T17:07:55+00:00</t>
  </si>
  <si>
    <t>2018-08-04T06:30:42+00:00</t>
  </si>
  <si>
    <t>ARROYO GRANDE</t>
  </si>
  <si>
    <t>93420-4017</t>
  </si>
  <si>
    <t>112-1125131-3724260</t>
  </si>
  <si>
    <t>2018-08-03T16:35:26+00:00</t>
  </si>
  <si>
    <t>2018-08-04T22:53:23+00:00</t>
  </si>
  <si>
    <t>50265-5569</t>
  </si>
  <si>
    <t>114-0246499-2037879</t>
  </si>
  <si>
    <t>2018-08-03T16:26:48+00:00</t>
  </si>
  <si>
    <t>2018-08-05T05:17:47+00:00</t>
  </si>
  <si>
    <t>95008-5711</t>
  </si>
  <si>
    <t>114-8794163-5153061</t>
  </si>
  <si>
    <t>2018-08-03T16:26:28+00:00</t>
  </si>
  <si>
    <t>2018-08-04T06:43:52+00:00</t>
  </si>
  <si>
    <t>111-7422687-0549067</t>
  </si>
  <si>
    <t>2018-08-03T16:15:25+00:00</t>
  </si>
  <si>
    <t>2018-08-04T06:31:25+00:00</t>
  </si>
  <si>
    <t>VENTURA</t>
  </si>
  <si>
    <t>93004-1824</t>
  </si>
  <si>
    <t>113-9610797-2749828</t>
  </si>
  <si>
    <t>2018-08-03T16:08:05+00:00</t>
  </si>
  <si>
    <t>2018-08-07T04:29:23+00:00</t>
  </si>
  <si>
    <t>MESA</t>
  </si>
  <si>
    <t>85205-6868</t>
  </si>
  <si>
    <t>113-2760647-3921800</t>
  </si>
  <si>
    <t>2018-08-03T15:54:39+00:00</t>
  </si>
  <si>
    <t>2018-08-04T06:29:06+00:00</t>
  </si>
  <si>
    <t>WINDSOR</t>
  </si>
  <si>
    <t>95492-8198</t>
  </si>
  <si>
    <t>114-4945254-8728212</t>
  </si>
  <si>
    <t>2018-08-03T15:51:18+00:00</t>
  </si>
  <si>
    <t>2018-08-04T21:23:16+00:00</t>
  </si>
  <si>
    <t>CLERMONT</t>
  </si>
  <si>
    <t>34711-5302</t>
  </si>
  <si>
    <t>114-2449226-5771457</t>
  </si>
  <si>
    <t>2018-08-04T14:38:44+00:00</t>
  </si>
  <si>
    <t>113-8278033-9699456</t>
  </si>
  <si>
    <t>2018-08-03T15:48:17+00:00</t>
  </si>
  <si>
    <t>2018-08-04T15:43:35+00:00</t>
  </si>
  <si>
    <t>SOUTH LYON</t>
  </si>
  <si>
    <t>48178-8712</t>
  </si>
  <si>
    <t>111-1000788-9974652</t>
  </si>
  <si>
    <t>2018-08-03T15:41:51+00:00</t>
  </si>
  <si>
    <t>2018-08-04T09:28:14+00:00</t>
  </si>
  <si>
    <t>02888-4002</t>
  </si>
  <si>
    <t>111-9680676-3900254</t>
  </si>
  <si>
    <t>2018-08-03T15:34:12+00:00</t>
  </si>
  <si>
    <t>2018-08-04T16:24:58+00:00</t>
  </si>
  <si>
    <t>Brooklyn</t>
  </si>
  <si>
    <t>11234-5302</t>
  </si>
  <si>
    <t>111-2891613-2513835</t>
  </si>
  <si>
    <t>2018-08-04T22:51:29+00:00</t>
  </si>
  <si>
    <t>111-8850741-0545046</t>
  </si>
  <si>
    <t>2018-08-03T15:24:42+00:00</t>
  </si>
  <si>
    <t>2018-08-05T05:44:40+00:00</t>
  </si>
  <si>
    <t>CS-SB170-LB916-XL</t>
  </si>
  <si>
    <t>CORNELIUS</t>
  </si>
  <si>
    <t>28031-9338</t>
  </si>
  <si>
    <t>113-6509559-2609064</t>
  </si>
  <si>
    <t>2018-08-03T15:04:16+00:00</t>
  </si>
  <si>
    <t>2018-08-03T21:25:54+00:00</t>
  </si>
  <si>
    <t>Myrtle Beach</t>
  </si>
  <si>
    <t>114-9161864-4511424</t>
  </si>
  <si>
    <t>2018-08-03T14:32:53+00:00</t>
  </si>
  <si>
    <t>2018-08-05T03:54:14+00:00</t>
  </si>
  <si>
    <t>BENSALEM</t>
  </si>
  <si>
    <t>19020-2667</t>
  </si>
  <si>
    <t>113-2199099-1965848</t>
  </si>
  <si>
    <t>2018-08-03T14:28:38+00:00</t>
  </si>
  <si>
    <t>2018-08-04T19:09:10+00:00</t>
  </si>
  <si>
    <t>GIG HARBOR</t>
  </si>
  <si>
    <t>98335-7228</t>
  </si>
  <si>
    <t>111-3832577-5097823</t>
  </si>
  <si>
    <t>2018-08-03T14:23:55+00:00</t>
  </si>
  <si>
    <t>2018-08-05T01:56:20+00:00</t>
  </si>
  <si>
    <t>Columbia Heights</t>
  </si>
  <si>
    <t>Minnesota</t>
  </si>
  <si>
    <t>114-4327115-9850639</t>
  </si>
  <si>
    <t>2018-08-03T14:18:38+00:00</t>
  </si>
  <si>
    <t>2018-08-05T02:47:21+00:00</t>
  </si>
  <si>
    <t>08075-3334</t>
  </si>
  <si>
    <t>113-7302508-0317067</t>
  </si>
  <si>
    <t>2018-08-03T14:03:57+00:00</t>
  </si>
  <si>
    <t>2018-08-04T23:31:22+00:00</t>
  </si>
  <si>
    <t>87112-3671</t>
  </si>
  <si>
    <t>113-2844525-5412221</t>
  </si>
  <si>
    <t>2018-08-03T13:57:13+00:00</t>
  </si>
  <si>
    <t>2018-08-04T06:40:36+00:00</t>
  </si>
  <si>
    <t>MOCOTONO Men's V-Neck Cotton Sleeveless Sweater Casual Vest Light Grey Medium</t>
  </si>
  <si>
    <t>MY-SB027-LG-M</t>
  </si>
  <si>
    <t>B078T792KP</t>
  </si>
  <si>
    <t>ALEXANDRIA</t>
  </si>
  <si>
    <t>22303-1561</t>
  </si>
  <si>
    <t>112-8581631-0489014</t>
  </si>
  <si>
    <t>2018-08-03T13:48:36+00:00</t>
  </si>
  <si>
    <t>2018-08-04T04:22:38+00:00</t>
  </si>
  <si>
    <t>92111-3612</t>
  </si>
  <si>
    <t>112-4650323-5661800</t>
  </si>
  <si>
    <t>2018-08-03T13:27:35+00:00</t>
  </si>
  <si>
    <t>2018-08-05T22:09:20+00:00</t>
  </si>
  <si>
    <t>MOCOTONO Men's V Neck Pullover Sweater Long Sleeve Cotton Casual Sweat Dress,Black,Medium</t>
  </si>
  <si>
    <t>MY-SB011-BK-L</t>
  </si>
  <si>
    <t>B0758YWG89</t>
  </si>
  <si>
    <t>Ga</t>
  </si>
  <si>
    <t>113-7879990-4450664</t>
  </si>
  <si>
    <t>2018-08-03T13:18:37+00:00</t>
  </si>
  <si>
    <t>2018-08-04T02:37:10+00:00</t>
  </si>
  <si>
    <t>CRANSTON</t>
  </si>
  <si>
    <t>02910-4626</t>
  </si>
  <si>
    <t>112-1098127-6112267</t>
  </si>
  <si>
    <t>2018-08-03T13:05:39+00:00</t>
  </si>
  <si>
    <t>2018-08-04T10:21:09+00:00</t>
  </si>
  <si>
    <t>64110-2918</t>
  </si>
  <si>
    <t>114-4696439-3561006</t>
  </si>
  <si>
    <t>2018-08-03T12:55:54+00:00</t>
  </si>
  <si>
    <t>2018-08-03T22:16:15+00:00</t>
  </si>
  <si>
    <t>10022-3103</t>
  </si>
  <si>
    <t>114-3098028-0192246</t>
  </si>
  <si>
    <t>2018-08-03T12:53:55+00:00</t>
  </si>
  <si>
    <t>2018-08-04T16:34:08+00:00</t>
  </si>
  <si>
    <t>Stevensville</t>
  </si>
  <si>
    <t>49127-9719</t>
  </si>
  <si>
    <t>113-6761768-6517011</t>
  </si>
  <si>
    <t>2018-08-03T12:43:36+00:00</t>
  </si>
  <si>
    <t>2018-08-06T19:03:13+00:00</t>
  </si>
  <si>
    <t>MORRIS</t>
  </si>
  <si>
    <t>60450-9364</t>
  </si>
  <si>
    <t>113-6697538-9732266</t>
  </si>
  <si>
    <t>2018-08-03T12:38:04+00:00</t>
  </si>
  <si>
    <t>2018-08-05T21:30:06+00:00</t>
  </si>
  <si>
    <t>Natchez</t>
  </si>
  <si>
    <t>114-0056509-3772274</t>
  </si>
  <si>
    <t>2018-08-03T12:31:23+00:00</t>
  </si>
  <si>
    <t>2018-08-06T22:38:11+00:00</t>
  </si>
  <si>
    <t>33166-3608</t>
  </si>
  <si>
    <t>111-7108997-4686655</t>
  </si>
  <si>
    <t>2018-08-03T12:19:42+00:00</t>
  </si>
  <si>
    <t>2018-08-04T03:50:53+00:00</t>
  </si>
  <si>
    <t>MOCOTONO Men's Long Sleeve Denim Western Work Shirt Denim Blue X-Large</t>
  </si>
  <si>
    <t>CS-SB086-LB-M</t>
  </si>
  <si>
    <t>B078771NLD</t>
  </si>
  <si>
    <t>LANCASTER</t>
  </si>
  <si>
    <t>43130-9231</t>
  </si>
  <si>
    <t>111-8910804-2970630</t>
  </si>
  <si>
    <t>2018-08-03T12:17:12+00:00</t>
  </si>
  <si>
    <t>2018-08-05T00:23:59+00:00</t>
  </si>
  <si>
    <t>MORRISTOWN</t>
  </si>
  <si>
    <t>07960-3419</t>
  </si>
  <si>
    <t>113-4492606-3301058</t>
  </si>
  <si>
    <t>2018-08-03T12:16:00+00:00</t>
  </si>
  <si>
    <t>2018-08-04T08:36:02+00:00</t>
  </si>
  <si>
    <t>58103-4525</t>
  </si>
  <si>
    <t>114-1826613-5437825</t>
  </si>
  <si>
    <t>2018-08-03T11:36:30+00:00</t>
  </si>
  <si>
    <t>2018-08-04T02:25:08+00:00</t>
  </si>
  <si>
    <t>BETHESDA</t>
  </si>
  <si>
    <t>20816-1249</t>
  </si>
  <si>
    <t>113-7513422-9463416</t>
  </si>
  <si>
    <t>2018-08-03T11:32:17+00:00</t>
  </si>
  <si>
    <t>2018-08-07T00:59:16+00:00</t>
  </si>
  <si>
    <t>112-6152626-2377051</t>
  </si>
  <si>
    <t>2018-08-03T10:56:22+00:00</t>
  </si>
  <si>
    <t>2018-08-05T08:39:25+00:00</t>
  </si>
  <si>
    <t>111-6053305-2968265</t>
  </si>
  <si>
    <t>2018-08-03T10:47:36+00:00</t>
  </si>
  <si>
    <t>2018-08-04T09:27:33+00:00</t>
  </si>
  <si>
    <t>114-0204610-5701857</t>
  </si>
  <si>
    <t>2018-08-03T09:22:18+00:00</t>
  </si>
  <si>
    <t>2018-08-08T17:21:04+00:00</t>
  </si>
  <si>
    <t>HOPKINS</t>
  </si>
  <si>
    <t>55343-7543</t>
  </si>
  <si>
    <t>112-2116088-8957051</t>
  </si>
  <si>
    <t>2018-08-03T09:18:33+00:00</t>
  </si>
  <si>
    <t>2018-08-03T19:23:21+00:00</t>
  </si>
  <si>
    <t>Men's Oxford Long Sleeve Button Down Casual Dress Shirt White X-Large</t>
  </si>
  <si>
    <t>CS-SB181-W902-XL</t>
  </si>
  <si>
    <t>B0789CDSYR</t>
  </si>
  <si>
    <t>Los angeles</t>
  </si>
  <si>
    <t>111-4881139-4061826</t>
  </si>
  <si>
    <t>2018-08-03T08:56:40+00:00</t>
  </si>
  <si>
    <t>2018-08-08T05:49:44+00:00</t>
  </si>
  <si>
    <t>HAYWARD</t>
  </si>
  <si>
    <t>94544-6655</t>
  </si>
  <si>
    <t>113-0357194-8001804</t>
  </si>
  <si>
    <t>2018-08-03T08:36:54+00:00</t>
  </si>
  <si>
    <t>2018-08-06T06:32:20+00:00</t>
  </si>
  <si>
    <t>94110-2026</t>
  </si>
  <si>
    <t>112-9148826-0556215</t>
  </si>
  <si>
    <t>2018-08-03T08:05:19+00:00</t>
  </si>
  <si>
    <t>2018-08-04T18:52:34+00:00</t>
  </si>
  <si>
    <t>LAYTON</t>
  </si>
  <si>
    <t>84041-6717</t>
  </si>
  <si>
    <t>114-2247505-5199418</t>
  </si>
  <si>
    <t>2018-08-03T07:25:52+00:00</t>
  </si>
  <si>
    <t>2018-08-05T05:10:25+00:00</t>
  </si>
  <si>
    <t>33198-1632</t>
  </si>
  <si>
    <t>112-0062543-9709013</t>
  </si>
  <si>
    <t>2018-08-03T07:02:28+00:00</t>
  </si>
  <si>
    <t>2018-08-04T07:31:46+00:00</t>
  </si>
  <si>
    <t>BROOKLINE</t>
  </si>
  <si>
    <t>02446-3728</t>
  </si>
  <si>
    <t>114-7866621-0184263</t>
  </si>
  <si>
    <t>2018-08-03T06:45:35+00:00</t>
  </si>
  <si>
    <t>2018-08-04T22:23:37+00:00</t>
  </si>
  <si>
    <t>113-9861914-6502630</t>
  </si>
  <si>
    <t>2018-08-03T06:31:47+00:00</t>
  </si>
  <si>
    <t>2018-08-06T06:55:15+00:00</t>
  </si>
  <si>
    <t>MOCOTONO Mens Long Sleeve Turtle Neck Zip Pullover Sweater Red Small</t>
  </si>
  <si>
    <t>MY-SB026-RD-S</t>
  </si>
  <si>
    <t>B078SLH2V1</t>
  </si>
  <si>
    <t>DILLON</t>
  </si>
  <si>
    <t>29536-2116</t>
  </si>
  <si>
    <t>112-8096725-2325041</t>
  </si>
  <si>
    <t>2018-08-03T06:20:35+00:00</t>
  </si>
  <si>
    <t>2018-08-08T05:56:28+00:00</t>
  </si>
  <si>
    <t>ATLANTA</t>
  </si>
  <si>
    <t>30310-2925</t>
  </si>
  <si>
    <t>112-4058864-1221822</t>
  </si>
  <si>
    <t>2018-08-03T06:20:05+00:00</t>
  </si>
  <si>
    <t>2018-08-04T06:04:05+00:00</t>
  </si>
  <si>
    <t>MOCOTONO Women's Waterproof Rain Jacket Fleece Snow Ski Winter Coat Blue X-Large</t>
  </si>
  <si>
    <t>CFY-W1798-BL-XL</t>
  </si>
  <si>
    <t>B076HQV34J</t>
  </si>
  <si>
    <t>GOODYEAR</t>
  </si>
  <si>
    <t>85395-5200</t>
  </si>
  <si>
    <t>114-3819587-9230610</t>
  </si>
  <si>
    <t>2018-08-03T06:11:31+00:00</t>
  </si>
  <si>
    <t>2018-08-04T22:28:41+00:00</t>
  </si>
  <si>
    <t>Illinois</t>
  </si>
  <si>
    <t>111-9606286-1811425</t>
  </si>
  <si>
    <t>2018-08-03T05:35:52+00:00</t>
  </si>
  <si>
    <t>2018-08-03T12:03:08+00:00</t>
  </si>
  <si>
    <t>MOCOTONO Men's Short Sleeve Floral Print Button Down Casual Shirt Green 1 Small</t>
  </si>
  <si>
    <t>CS-LHY032-GN1-S</t>
  </si>
  <si>
    <t>B07CC3X9WJ</t>
  </si>
  <si>
    <t>JULIAN</t>
  </si>
  <si>
    <t>92036-2496</t>
  </si>
  <si>
    <t>112-2773050-4443421</t>
  </si>
  <si>
    <t>2018-08-03T05:30:19+00:00</t>
  </si>
  <si>
    <t>2018-08-04T06:26:49+00:00</t>
  </si>
  <si>
    <t>Men's Oxford Long Sleeve Button Down Dress Shirt with Pocket,White,Small</t>
  </si>
  <si>
    <t>CS-SB171-W902-S</t>
  </si>
  <si>
    <t>B0789FYTW3</t>
  </si>
  <si>
    <t>94542-1203</t>
  </si>
  <si>
    <t>113-8276111-5311466</t>
  </si>
  <si>
    <t>2018-08-03T05:29:54+00:00</t>
  </si>
  <si>
    <t>2018-08-04T06:46:32+00:00</t>
  </si>
  <si>
    <t>BENICIA</t>
  </si>
  <si>
    <t>94510-2231</t>
  </si>
  <si>
    <t>112-4937528-9002631</t>
  </si>
  <si>
    <t>2018-08-03T05:26:56+00:00</t>
  </si>
  <si>
    <t>2018-08-03T06:37:07+00:00</t>
  </si>
  <si>
    <t>Grosse Pte.</t>
  </si>
  <si>
    <t>113-8927481-9175416</t>
  </si>
  <si>
    <t>2018-08-03T05:16:10+00:00</t>
  </si>
  <si>
    <t>2018-08-03T16:29:18+00:00</t>
  </si>
  <si>
    <t>11229-2177</t>
  </si>
  <si>
    <t>114-6439301-5057862</t>
  </si>
  <si>
    <t>2018-08-03T05:11:13+00:00</t>
  </si>
  <si>
    <t>2018-08-03T21:12:49+00:00</t>
  </si>
  <si>
    <t>90813-2526</t>
  </si>
  <si>
    <t>112-9172462-6246640</t>
  </si>
  <si>
    <t>2018-08-03T05:08:50+00:00</t>
  </si>
  <si>
    <t>2018-08-04T06:34:33+00:00</t>
  </si>
  <si>
    <t>94611-5879</t>
  </si>
  <si>
    <t>MOCOTONO Men's Long Sleeve Casual Collared Polo Shirt Top White L</t>
  </si>
  <si>
    <t>WQS-BN-1503-WO-L</t>
  </si>
  <si>
    <t>B0788GKNWC</t>
  </si>
  <si>
    <t>114-3927897-9882618</t>
  </si>
  <si>
    <t>2018-08-03T04:44:56+00:00</t>
  </si>
  <si>
    <t>2018-08-03T22:28:57+00:00</t>
  </si>
  <si>
    <t>WAYLAND</t>
  </si>
  <si>
    <t>114-7730221-4889000</t>
  </si>
  <si>
    <t>2018-08-03T04:43:10+00:00</t>
  </si>
  <si>
    <t>2018-08-03T05:05:17+00:00</t>
  </si>
  <si>
    <t>113-5544798-5313007</t>
  </si>
  <si>
    <t>2018-08-03T04:34:04+00:00</t>
  </si>
  <si>
    <t>2018-08-06T07:54:27+00:00</t>
  </si>
  <si>
    <t>Tustin</t>
  </si>
  <si>
    <t>114-3636363-2110607</t>
  </si>
  <si>
    <t>2018-08-03T04:32:35+00:00</t>
  </si>
  <si>
    <t>2018-08-08T20:12:04+00:00</t>
  </si>
  <si>
    <t>MOCOTONO Men's Long Sleeve Crew Neck Pullover Knit Sweater Black Medium</t>
  </si>
  <si>
    <t>MY-LYRound020-K0-M</t>
  </si>
  <si>
    <t>B073XJL8XK</t>
  </si>
  <si>
    <t>20906-6175</t>
  </si>
  <si>
    <t>111-6500005-4031449</t>
  </si>
  <si>
    <t>2018-08-03T04:30:20+00:00</t>
  </si>
  <si>
    <t>2018-08-03T05:01:17+00:00</t>
  </si>
  <si>
    <t>87120-2030</t>
  </si>
  <si>
    <t>111-9841143-7201005</t>
  </si>
  <si>
    <t>2018-08-03T04:18:14+00:00</t>
  </si>
  <si>
    <t>2018-08-04T07:13:41+00:00</t>
  </si>
  <si>
    <t>ARIZONA</t>
  </si>
  <si>
    <t>85213-2205</t>
  </si>
  <si>
    <t>113-5511860-0106656</t>
  </si>
  <si>
    <t>2018-08-03T04:17:33+00:00</t>
  </si>
  <si>
    <t>2018-08-05T19:11:28+00:00</t>
  </si>
  <si>
    <t>Kodiak</t>
  </si>
  <si>
    <t>99615-6487</t>
  </si>
  <si>
    <t>114-6913897-5549802</t>
  </si>
  <si>
    <t>2018-08-03T04:08:13+00:00</t>
  </si>
  <si>
    <t>2018-08-04T06:41:38+00:00</t>
  </si>
  <si>
    <t>New Rochelle</t>
  </si>
  <si>
    <t>10801-3602</t>
  </si>
  <si>
    <t>112-4845965-0229846</t>
  </si>
  <si>
    <t>2018-08-03T04:04:29+00:00</t>
  </si>
  <si>
    <t>2018-08-04T04:40:08+00:00</t>
  </si>
  <si>
    <t>CS-LHY009-GN-XXL</t>
  </si>
  <si>
    <t>BAY CITY</t>
  </si>
  <si>
    <t>48708-8613</t>
  </si>
  <si>
    <t>114-6860013-2721857</t>
  </si>
  <si>
    <t>2018-08-03T04:00:57+00:00</t>
  </si>
  <si>
    <t>2018-08-03T04:02:39+00:00</t>
  </si>
  <si>
    <t>ELYRIA</t>
  </si>
  <si>
    <t>44035-1757</t>
  </si>
  <si>
    <t>114-6675061-8517851</t>
  </si>
  <si>
    <t>2018-08-03T03:37:23+00:00</t>
  </si>
  <si>
    <t>2018-08-04T15:45:56+00:00</t>
  </si>
  <si>
    <t>49006-4328</t>
  </si>
  <si>
    <t>111-2692459-5066652</t>
  </si>
  <si>
    <t>2018-08-03T03:31:10+00:00</t>
  </si>
  <si>
    <t>2018-08-06T12:55:37+00:00</t>
  </si>
  <si>
    <t>Ignacio</t>
  </si>
  <si>
    <t>113-4343966-2578657</t>
  </si>
  <si>
    <t>2018-08-03T03:28:56+00:00</t>
  </si>
  <si>
    <t>2018-08-04T07:17:23+00:00</t>
  </si>
  <si>
    <t>Men's Solid Color Oxford Long Sleeve Button Down Casual Shirt White Small</t>
  </si>
  <si>
    <t>CS-LY085-W902-S</t>
  </si>
  <si>
    <t>B06XYL56KD</t>
  </si>
  <si>
    <t>Brisbane</t>
  </si>
  <si>
    <t>114-9059150-7346622</t>
  </si>
  <si>
    <t>2018-08-03T03:02:44+00:00</t>
  </si>
  <si>
    <t>2018-08-06T22:19:54+00:00</t>
  </si>
  <si>
    <t>APO</t>
  </si>
  <si>
    <t>Men's Oxford Long Sleeve Button Down Dress Shirt with Pocket,Light Gray,X-Large</t>
  </si>
  <si>
    <t>CS-SB171-LG907-XL</t>
  </si>
  <si>
    <t>B0788MSMMV</t>
  </si>
  <si>
    <t>111-8756493-6026617</t>
  </si>
  <si>
    <t>2018-08-03T02:59:51+00:00</t>
  </si>
  <si>
    <t>2018-08-10T00:06:28+00:00</t>
  </si>
  <si>
    <t>Men's Oxford Long Sleeve Button Down Casual Dress Shirt Navy Blue Medium</t>
  </si>
  <si>
    <t>CS-LY181-ZL918-M</t>
  </si>
  <si>
    <t>B073PPT396</t>
  </si>
  <si>
    <t>LEHIGH ACRES</t>
  </si>
  <si>
    <t>33936-6512</t>
  </si>
  <si>
    <t>111-0865972-3404256</t>
  </si>
  <si>
    <t>2018-08-03T02:43:11+00:00</t>
  </si>
  <si>
    <t>2018-08-04T10:26:54+00:00</t>
  </si>
  <si>
    <t>ELMSFORD</t>
  </si>
  <si>
    <t>10523-3429</t>
  </si>
  <si>
    <t>114-0900563-1552244</t>
  </si>
  <si>
    <t>2018-08-03T02:39:04+00:00</t>
  </si>
  <si>
    <t>2018-08-09T06:13:14+00:00</t>
  </si>
  <si>
    <t>PELHAM</t>
  </si>
  <si>
    <t>31779-4924</t>
  </si>
  <si>
    <t>111-8548960-3330641</t>
  </si>
  <si>
    <t>2018-08-03T02:36:33+00:00</t>
  </si>
  <si>
    <t>2018-08-04T00:16:51+00:00</t>
  </si>
  <si>
    <t>Men's Oxford Long Sleeve Button Down Dress Shirt with Pocket,White,X-Large</t>
  </si>
  <si>
    <t>CS-SB171-W902-XL</t>
  </si>
  <si>
    <t>B0788N1TMH</t>
  </si>
  <si>
    <t>VERO BEACH</t>
  </si>
  <si>
    <t>32962-8617</t>
  </si>
  <si>
    <t>112-3866532-3546625</t>
  </si>
  <si>
    <t>2018-08-03T02:32:08+00:00</t>
  </si>
  <si>
    <t>2018-08-04T00:19:20+00:00</t>
  </si>
  <si>
    <t>PARK RAPIDS</t>
  </si>
  <si>
    <t>56470-6532</t>
  </si>
  <si>
    <t>111-3487009-6192265</t>
  </si>
  <si>
    <t>2018-08-03T02:18:05+00:00</t>
  </si>
  <si>
    <t>2018-08-04T04:31:09+00:00</t>
  </si>
  <si>
    <t>Mc Connellsburg</t>
  </si>
  <si>
    <t>17233-8758</t>
  </si>
  <si>
    <t>113-0570993-7967435</t>
  </si>
  <si>
    <t>2018-08-03T02:12:53+00:00</t>
  </si>
  <si>
    <t>2018-08-04T19:29:35+00:00</t>
  </si>
  <si>
    <t>92130-1807</t>
  </si>
  <si>
    <t>MOCOTONO Men's V-Neck Long Sleeve Regular Fit Pullover Casual Sweater Blue Medium Blue Medium</t>
  </si>
  <si>
    <t>MY-SBPoint021-BL-M</t>
  </si>
  <si>
    <t>B07C4GBN6N</t>
  </si>
  <si>
    <t>112-4716609-3448259</t>
  </si>
  <si>
    <t>2018-08-03T01:59:45+00:00</t>
  </si>
  <si>
    <t>2018-08-06T20:05:28+00:00</t>
  </si>
  <si>
    <t>AP</t>
  </si>
  <si>
    <t>96678-7400</t>
  </si>
  <si>
    <t>111-3541214-7889065</t>
  </si>
  <si>
    <t>2018-08-03T01:59:24+00:00</t>
  </si>
  <si>
    <t>2018-08-04T05:38:00+00:00</t>
  </si>
  <si>
    <t>NEWCASTLE</t>
  </si>
  <si>
    <t>98056-1132</t>
  </si>
  <si>
    <t>111-8598769-6649069</t>
  </si>
  <si>
    <t>2018-08-03T01:58:12+00:00</t>
  </si>
  <si>
    <t>2018-08-08T13:41:40+00:00</t>
  </si>
  <si>
    <t>WEST PARK</t>
  </si>
  <si>
    <t>33023-3052</t>
  </si>
  <si>
    <t>114-6899752-0307400</t>
  </si>
  <si>
    <t>2018-08-03T01:48:34+00:00</t>
  </si>
  <si>
    <t>2018-08-06T09:30:27+00:00</t>
  </si>
  <si>
    <t>DISTRICT OF COLUMBIA</t>
  </si>
  <si>
    <t>20011-2341</t>
  </si>
  <si>
    <t>114-2829512-4389828</t>
  </si>
  <si>
    <t>2018-08-03T01:44:59+00:00</t>
  </si>
  <si>
    <t>2018-08-04T19:45:17+00:00</t>
  </si>
  <si>
    <t>ELGIN</t>
  </si>
  <si>
    <t>112-0117535-9333067</t>
  </si>
  <si>
    <t>2018-08-03T01:41:41+00:00</t>
  </si>
  <si>
    <t>2018-08-04T03:21:05+00:00</t>
  </si>
  <si>
    <t>CINCINNATI</t>
  </si>
  <si>
    <t>45230-2129</t>
  </si>
  <si>
    <t>114-6195678-8641856</t>
  </si>
  <si>
    <t>2018-08-03T01:38:51+00:00</t>
  </si>
  <si>
    <t>2018-08-03T21:42:47+00:00</t>
  </si>
  <si>
    <t>MOCOTONO Men's Long Sleeve Crew Neck Pullover Knit Sweater White Small</t>
  </si>
  <si>
    <t>MY-LYRound020-W0-S</t>
  </si>
  <si>
    <t>B073XJYLRX</t>
  </si>
  <si>
    <t>PENDLETON</t>
  </si>
  <si>
    <t>46064-8606</t>
  </si>
  <si>
    <t>MOCOTONO Men's Long Sleeve Crew Neck Pullover Knit Sweater Gray Small</t>
  </si>
  <si>
    <t>MY-LYRound020-GR-S</t>
  </si>
  <si>
    <t>B073XKL2LF</t>
  </si>
  <si>
    <t>MOCOTONO Men's Long Sleeve Crew Neck Pullover Knit Sweater Navy Small</t>
  </si>
  <si>
    <t>MY-SBRound020-NY-S</t>
  </si>
  <si>
    <t>B07887XX7H</t>
  </si>
  <si>
    <t>113-5671202-1814640</t>
  </si>
  <si>
    <t>2018-08-03T01:33:42+00:00</t>
  </si>
  <si>
    <t>2018-08-04T00:21:50+00:00</t>
  </si>
  <si>
    <t>GLENWOOD</t>
  </si>
  <si>
    <t>71943-0591</t>
  </si>
  <si>
    <t>111-9655878-8362658</t>
  </si>
  <si>
    <t>2018-08-03T01:30:52+00:00</t>
  </si>
  <si>
    <t>2018-08-04T00:09:57+00:00</t>
  </si>
  <si>
    <t>CS-LHY032-RD-S</t>
  </si>
  <si>
    <t>DC</t>
  </si>
  <si>
    <t>20012-2716</t>
  </si>
  <si>
    <t>114-2530338-7488226</t>
  </si>
  <si>
    <t>2018-08-03T01:22:48+00:00</t>
  </si>
  <si>
    <t>2018-08-03T19:04:43+00:00</t>
  </si>
  <si>
    <t>MOCOTONO Men's V-Neck Long Sleeve Pullover Casual Sweater Wine Red X-Large</t>
  </si>
  <si>
    <t>MY-LYPoint021-WR-XL</t>
  </si>
  <si>
    <t>B073XJW69Y</t>
  </si>
  <si>
    <t>111-7089466-7940237</t>
  </si>
  <si>
    <t>2018-08-03T01:21:19+00:00</t>
  </si>
  <si>
    <t>2018-08-05T17:24:43+00:00</t>
  </si>
  <si>
    <t>98408-4227</t>
  </si>
  <si>
    <t>111-5923656-2266601</t>
  </si>
  <si>
    <t>2018-08-03T01:19:25+00:00</t>
  </si>
  <si>
    <t>2018-08-04T07:31:40+00:00</t>
  </si>
  <si>
    <t>MOCOTONO Men's Long Sleeve Casual Collared Polo Shirt Top Navy Blue S</t>
  </si>
  <si>
    <t>POLO-SB1503-NY-S</t>
  </si>
  <si>
    <t>B078HZ3731</t>
  </si>
  <si>
    <t>02842-7007</t>
  </si>
  <si>
    <t>113-4809989-2537038</t>
  </si>
  <si>
    <t>2018-08-03T01:15:00+00:00</t>
  </si>
  <si>
    <t>2018-08-03T19:21:10+00:00</t>
  </si>
  <si>
    <t>90064-3721</t>
  </si>
  <si>
    <t>114-0236820-8781846</t>
  </si>
  <si>
    <t>2018-08-03T01:13:42+00:00</t>
  </si>
  <si>
    <t>2018-08-03T17:24:06+00:00</t>
  </si>
  <si>
    <t>MARYVILLE</t>
  </si>
  <si>
    <t>64468-2116</t>
  </si>
  <si>
    <t>112-6538694-4147424</t>
  </si>
  <si>
    <t>2018-08-03T01:11:54+00:00</t>
  </si>
  <si>
    <t>2018-08-05T06:08:03+00:00</t>
  </si>
  <si>
    <t>92054-4227</t>
  </si>
  <si>
    <t>114-6081720-2664225</t>
  </si>
  <si>
    <t>2018-08-03T01:08:28+00:00</t>
  </si>
  <si>
    <t>2018-08-03T19:36:37+00:00</t>
  </si>
  <si>
    <t>Altadena</t>
  </si>
  <si>
    <t>113-0691463-3618658</t>
  </si>
  <si>
    <t>2018-08-03T01:07:35+00:00</t>
  </si>
  <si>
    <t>2018-08-05T20:44:47+00:00</t>
  </si>
  <si>
    <t>60659-2003</t>
  </si>
  <si>
    <t>111-7587793-6606643</t>
  </si>
  <si>
    <t>2018-08-03T00:38:49+00:00</t>
  </si>
  <si>
    <t>2018-08-04T05:32:15+00:00</t>
  </si>
  <si>
    <t>LAKESIDE</t>
  </si>
  <si>
    <t>76108-9472</t>
  </si>
  <si>
    <t>114-7153435-9142647</t>
  </si>
  <si>
    <t>2018-08-03T00:21:00+00:00</t>
  </si>
  <si>
    <t>2018-08-04T06:33:10+00:00</t>
  </si>
  <si>
    <t>HIRAM</t>
  </si>
  <si>
    <t>30141-5132</t>
  </si>
  <si>
    <t>114-3865459-4960211</t>
  </si>
  <si>
    <t>2018-08-03T00:18:32+00:00</t>
  </si>
  <si>
    <t>2018-08-04T06:43:41+00:00</t>
  </si>
  <si>
    <t>111-8205830-2024203</t>
  </si>
  <si>
    <t>2018-08-03T00:06:39+00:00</t>
  </si>
  <si>
    <t>2018-08-04T02:26:49+00:00</t>
  </si>
  <si>
    <t>Men's Oxford Long Sleeve Button Down Casual Dress Shirt Navy Blue Small</t>
  </si>
  <si>
    <t>CS-LY181-ZL918-S</t>
  </si>
  <si>
    <t>B073PQRF5N</t>
  </si>
  <si>
    <t>GWYNN OAK</t>
  </si>
  <si>
    <t>21207-6169</t>
  </si>
  <si>
    <t>701-2074952-8801858</t>
  </si>
  <si>
    <t>2018-08-04T21:39:57+00:00</t>
  </si>
  <si>
    <t>2018-08-06T22:41:36+00:00</t>
  </si>
  <si>
    <t>CS-CA170-LB916-XL</t>
  </si>
  <si>
    <t>B079GSKHJJ</t>
  </si>
  <si>
    <t>M5J 2N3</t>
  </si>
  <si>
    <t>702-8863358-0271457</t>
  </si>
  <si>
    <t>2018-08-04T06:17:08+00:00</t>
  </si>
  <si>
    <t>2018-08-10T02:58:49+00:00</t>
  </si>
  <si>
    <t>dawson city yk</t>
  </si>
  <si>
    <t>yukon</t>
  </si>
  <si>
    <t>Y0B 1G0</t>
  </si>
  <si>
    <t>701-6684114-3548264</t>
  </si>
  <si>
    <t>2018-08-04T02:36:55+00:00</t>
  </si>
  <si>
    <t>2018-08-04T21:33:46+00:00</t>
  </si>
  <si>
    <t>Mississauga</t>
  </si>
  <si>
    <t>L5B 2E2</t>
  </si>
  <si>
    <t>112-0451694-4341012</t>
  </si>
  <si>
    <t>2018-08-04T23:55:32+00:00</t>
  </si>
  <si>
    <t>2018-08-05T23:53:23+00:00</t>
  </si>
  <si>
    <t>22204-3154</t>
  </si>
  <si>
    <t>112-6183450-0762648</t>
  </si>
  <si>
    <t>2018-08-04T23:52:04+00:00</t>
  </si>
  <si>
    <t>2018-08-06T09:47:11+00:00</t>
  </si>
  <si>
    <t>30360-1440</t>
  </si>
  <si>
    <t>114-0519941-0049809</t>
  </si>
  <si>
    <t>2018-08-04T23:48:08+00:00</t>
  </si>
  <si>
    <t>2018-08-05T15:22:38+00:00</t>
  </si>
  <si>
    <t>CS-SB170-ZL918-XL</t>
  </si>
  <si>
    <t>DETROIT</t>
  </si>
  <si>
    <t>48207-3648</t>
  </si>
  <si>
    <t>112-9996796-3691467</t>
  </si>
  <si>
    <t>2018-08-04T23:46:43+00:00</t>
  </si>
  <si>
    <t>2018-08-05T05:23:51+00:00</t>
  </si>
  <si>
    <t>91605-2925</t>
  </si>
  <si>
    <t>112-2353391-3131410</t>
  </si>
  <si>
    <t>2018-08-04T23:42:35+00:00</t>
  </si>
  <si>
    <t>2018-08-05T17:32:12+00:00</t>
  </si>
  <si>
    <t>33458-1646</t>
  </si>
  <si>
    <t>111-7664245-9637023</t>
  </si>
  <si>
    <t>2018-08-04T23:40:54+00:00</t>
  </si>
  <si>
    <t>2018-08-06T10:36:39+00:00</t>
  </si>
  <si>
    <t>60614-1809</t>
  </si>
  <si>
    <t>111-1358586-3534660</t>
  </si>
  <si>
    <t>2018-08-04T23:37:08+00:00</t>
  </si>
  <si>
    <t>2018-08-06T23:39:22+00:00</t>
  </si>
  <si>
    <t>NEW IBERIA</t>
  </si>
  <si>
    <t>70560-9112</t>
  </si>
  <si>
    <t>111-1823545-2775462</t>
  </si>
  <si>
    <t>2018-08-04T23:36:49+00:00</t>
  </si>
  <si>
    <t>2018-08-06T09:37:45+00:00</t>
  </si>
  <si>
    <t>MADISONVILLE</t>
  </si>
  <si>
    <t>70447-9321</t>
  </si>
  <si>
    <t>113-3561890-6042614</t>
  </si>
  <si>
    <t>2018-08-04T23:09:34+00:00</t>
  </si>
  <si>
    <t>2018-08-06T09:35:44+00:00</t>
  </si>
  <si>
    <t>90012-4317</t>
  </si>
  <si>
    <t>111-0360787-7209010</t>
  </si>
  <si>
    <t>2018-08-04T23:06:38+00:00</t>
  </si>
  <si>
    <t>2018-08-05T22:27:48+00:00</t>
  </si>
  <si>
    <t>Men's Solid Color Oxford Long Sleeve Button Down Casual Shirt Navy Blue Small</t>
  </si>
  <si>
    <t>CS-LY085-ZL918-S</t>
  </si>
  <si>
    <t>B06XZ1D6S1</t>
  </si>
  <si>
    <t>60201-1857</t>
  </si>
  <si>
    <t>113-7585292-7207424</t>
  </si>
  <si>
    <t>2018-08-04T22:58:30+00:00</t>
  </si>
  <si>
    <t>2018-08-06T00:00:20+00:00</t>
  </si>
  <si>
    <t>MOCOTONO Men's Cotton V Neck Sweater Regular Fit Pullover Knitwear Dark Gray L</t>
  </si>
  <si>
    <t>MY-SB019-DG-L</t>
  </si>
  <si>
    <t>B077XH38B9</t>
  </si>
  <si>
    <t>Upper Providence</t>
  </si>
  <si>
    <t>111-2740895-6845812</t>
  </si>
  <si>
    <t>2018-08-04T22:45:45+00:00</t>
  </si>
  <si>
    <t>2018-08-06T04:35:29+00:00</t>
  </si>
  <si>
    <t>OAK HARBOR</t>
  </si>
  <si>
    <t>98277-7224</t>
  </si>
  <si>
    <t>114-8500266-8797828</t>
  </si>
  <si>
    <t>2018-08-04T22:44:40+00:00</t>
  </si>
  <si>
    <t>2018-08-07T21:51:25+00:00</t>
  </si>
  <si>
    <t>95054-4267</t>
  </si>
  <si>
    <t>112-5474413-1792210</t>
  </si>
  <si>
    <t>2018-08-04T22:38:50+00:00</t>
  </si>
  <si>
    <t>2018-08-07T20:14:09+00:00</t>
  </si>
  <si>
    <t>Mocotono Men's Long Sleeve Thick Denim Shirt Light Blue (Thick) Large</t>
  </si>
  <si>
    <t>CS-SB016-NB-L</t>
  </si>
  <si>
    <t>B077XQXW8V</t>
  </si>
  <si>
    <t>Saint Paul</t>
  </si>
  <si>
    <t>113-6948338-0596240</t>
  </si>
  <si>
    <t>2018-08-04T22:33:00+00:00</t>
  </si>
  <si>
    <t>2018-08-06T19:40:57+00:00</t>
  </si>
  <si>
    <t>MY-LYPoint021-K0-M</t>
  </si>
  <si>
    <t>CLEVELAND HEIGHTS</t>
  </si>
  <si>
    <t>44118-3411</t>
  </si>
  <si>
    <t>113-3226041-8938641</t>
  </si>
  <si>
    <t>2018-08-04T22:29:12+00:00</t>
  </si>
  <si>
    <t>2018-08-05T09:57:25+00:00</t>
  </si>
  <si>
    <t>92054-3843</t>
  </si>
  <si>
    <t>114-9541082-1279444</t>
  </si>
  <si>
    <t>2018-08-04T22:25:48+00:00</t>
  </si>
  <si>
    <t>2018-08-05T18:59:31+00:00</t>
  </si>
  <si>
    <t>Washington</t>
  </si>
  <si>
    <t>113-6808883-8440250</t>
  </si>
  <si>
    <t>2018-08-04T22:21:56+00:00</t>
  </si>
  <si>
    <t>2018-08-07T04:48:00+00:00</t>
  </si>
  <si>
    <t>WEST HARTFORD</t>
  </si>
  <si>
    <t>06117-2538</t>
  </si>
  <si>
    <t>113-2246371-7009020</t>
  </si>
  <si>
    <t>2018-08-04T22:18:35+00:00</t>
  </si>
  <si>
    <t>2018-08-06T09:42:01+00:00</t>
  </si>
  <si>
    <t>Manchester</t>
  </si>
  <si>
    <t>31816-5148</t>
  </si>
  <si>
    <t>112-3010618-8351447</t>
  </si>
  <si>
    <t>2018-08-04T22:15:33+00:00</t>
  </si>
  <si>
    <t>2018-08-08T03:55:00+00:00</t>
  </si>
  <si>
    <t>PITTSBURGH</t>
  </si>
  <si>
    <t>15227-4335</t>
  </si>
  <si>
    <t>113-6275139-0614626</t>
  </si>
  <si>
    <t>2018-08-04T22:04:46+00:00</t>
  </si>
  <si>
    <t>2018-08-05T07:32:41+00:00</t>
  </si>
  <si>
    <t>MOCOTONO Men's Long Sleeve Flannel Plaid Dress Shirt Western Button Down Shirts Green Large</t>
  </si>
  <si>
    <t>CS-LY166-K33-2-L</t>
  </si>
  <si>
    <t>B071VYBSVW</t>
  </si>
  <si>
    <t>WINCHESTER</t>
  </si>
  <si>
    <t>22601-3952</t>
  </si>
  <si>
    <t>111-3965484-0180204</t>
  </si>
  <si>
    <t>2018-08-04T21:59:42+00:00</t>
  </si>
  <si>
    <t>2018-08-05T09:45:48+00:00</t>
  </si>
  <si>
    <t>LOVELAND</t>
  </si>
  <si>
    <t>45140-9374</t>
  </si>
  <si>
    <t>114-7172097-8121842</t>
  </si>
  <si>
    <t>2018-08-04T21:58:51+00:00</t>
  </si>
  <si>
    <t>2018-08-05T13:56:11+00:00</t>
  </si>
  <si>
    <t>gardner</t>
  </si>
  <si>
    <t>112-7287571-1349834</t>
  </si>
  <si>
    <t>2018-08-04T21:54:32+00:00</t>
  </si>
  <si>
    <t>2018-08-06T07:44:59+00:00</t>
  </si>
  <si>
    <t>Bronxville</t>
  </si>
  <si>
    <t>10708-2201</t>
  </si>
  <si>
    <t>112-8648244-4909832</t>
  </si>
  <si>
    <t>2018-08-04T21:53:23+00:00</t>
  </si>
  <si>
    <t>2018-08-06T04:07:53+00:00</t>
  </si>
  <si>
    <t>40222-5325</t>
  </si>
  <si>
    <t>113-1538136-0980214</t>
  </si>
  <si>
    <t>2018-08-04T21:48:37+00:00</t>
  </si>
  <si>
    <t>2018-08-06T05:27:12+00:00</t>
  </si>
  <si>
    <t>113-4865069-3215413</t>
  </si>
  <si>
    <t>2018-08-04T21:41:48+00:00</t>
  </si>
  <si>
    <t>2018-08-06T06:17:09+00:00</t>
  </si>
  <si>
    <t>HERMOSA BEACH</t>
  </si>
  <si>
    <t>90254-4222</t>
  </si>
  <si>
    <t>114-8025434-2892238</t>
  </si>
  <si>
    <t>2018-08-04T21:36:46+00:00</t>
  </si>
  <si>
    <t>2018-08-05T06:32:20+00:00</t>
  </si>
  <si>
    <t>PACIFIC GROVE</t>
  </si>
  <si>
    <t>93950-2350</t>
  </si>
  <si>
    <t>111-3679951-1400226</t>
  </si>
  <si>
    <t>2018-08-06T19:44:11+00:00</t>
  </si>
  <si>
    <t>MOCOTONO Men's Short Sleeve Plaid Checkered Button Down Casual Shirts Blue &amp; Navy Medium</t>
  </si>
  <si>
    <t>CS-LHY009-LB1-M</t>
  </si>
  <si>
    <t>B07515NL7P</t>
  </si>
  <si>
    <t>MEADOW VISTA</t>
  </si>
  <si>
    <t>95722-9523</t>
  </si>
  <si>
    <t>112-7338240-5961809</t>
  </si>
  <si>
    <t>2018-08-04T21:23:22+00:00</t>
  </si>
  <si>
    <t>2018-08-07T16:23:50+00:00</t>
  </si>
  <si>
    <t>60622-3150</t>
  </si>
  <si>
    <t>114-3811651-8661814</t>
  </si>
  <si>
    <t>2018-08-04T21:18:22+00:00</t>
  </si>
  <si>
    <t>2018-08-06T06:07:16+00:00</t>
  </si>
  <si>
    <t>BUELLTON</t>
  </si>
  <si>
    <t>93427-6807</t>
  </si>
  <si>
    <t>113-7553126-1129044</t>
  </si>
  <si>
    <t>2018-08-04T21:15:36+00:00</t>
  </si>
  <si>
    <t>2018-08-07T21:04:31+00:00</t>
  </si>
  <si>
    <t>PORT EWEN</t>
  </si>
  <si>
    <t>113-4875173-1010613</t>
  </si>
  <si>
    <t>2018-08-04T21:14:58+00:00</t>
  </si>
  <si>
    <t>2018-08-06T20:06:29+00:00</t>
  </si>
  <si>
    <t>Bardstown</t>
  </si>
  <si>
    <t>Ky</t>
  </si>
  <si>
    <t>MOCOTONO Men's Long Sleeve Cotton Plaid Button Down Casual Shirts Black Large</t>
  </si>
  <si>
    <t>CS-SB005-BK-L</t>
  </si>
  <si>
    <t>B074P1FJYS</t>
  </si>
  <si>
    <t>MOCOTONO Men's Long Sleeve Cotton Plaid Button Down Casual Shirts Sapphire Large</t>
  </si>
  <si>
    <t>CS-SB005-BL2-L</t>
  </si>
  <si>
    <t>B074P2STD5</t>
  </si>
  <si>
    <t>112-8256834-4246659</t>
  </si>
  <si>
    <t>2018-08-04T21:07:36+00:00</t>
  </si>
  <si>
    <t>2018-08-06T04:17:23+00:00</t>
  </si>
  <si>
    <t>38128-1022</t>
  </si>
  <si>
    <t>Mocotono Men's Short Sleeve Oxford Button Down Casual Shirt, Yellow, Small</t>
  </si>
  <si>
    <t>CS-SB030-YL-S</t>
  </si>
  <si>
    <t>B078W1DC66</t>
  </si>
  <si>
    <t>114-0829772-4561851</t>
  </si>
  <si>
    <t>2018-08-04T21:06:28+00:00</t>
  </si>
  <si>
    <t>2018-08-06T18:03:03+00:00</t>
  </si>
  <si>
    <t>30342-4910</t>
  </si>
  <si>
    <t>114-5763871-4618621</t>
  </si>
  <si>
    <t>2018-08-04T21:06:15+00:00</t>
  </si>
  <si>
    <t>2018-08-06T23:20:04+00:00</t>
  </si>
  <si>
    <t>112-3270027-6928267</t>
  </si>
  <si>
    <t>2018-08-04T21:02:42+00:00</t>
  </si>
  <si>
    <t>2018-08-05T16:28:41+00:00</t>
  </si>
  <si>
    <t>MY-SB021-KK-M</t>
  </si>
  <si>
    <t>11224-3329</t>
  </si>
  <si>
    <t>112-8373803-4388220</t>
  </si>
  <si>
    <t>2018-08-04T21:00:52+00:00</t>
  </si>
  <si>
    <t>2018-08-04T21:01:12+00:00</t>
  </si>
  <si>
    <t>111-7586328-2166623</t>
  </si>
  <si>
    <t>2018-08-04T20:32:58+00:00</t>
  </si>
  <si>
    <t>2018-08-06T01:53:49+00:00</t>
  </si>
  <si>
    <t>34223-2129</t>
  </si>
  <si>
    <t>113-3544665-1351448</t>
  </si>
  <si>
    <t>2018-08-04T20:30:09+00:00</t>
  </si>
  <si>
    <t>2018-08-06T04:39:52+00:00</t>
  </si>
  <si>
    <t>85206-5541</t>
  </si>
  <si>
    <t>113-0750573-5563434</t>
  </si>
  <si>
    <t>2018-08-04T20:24:24+00:00</t>
  </si>
  <si>
    <t>2018-08-06T01:35:20+00:00</t>
  </si>
  <si>
    <t>33166-6443</t>
  </si>
  <si>
    <t>111-3898510-9303410</t>
  </si>
  <si>
    <t>2018-08-04T20:24:19+00:00</t>
  </si>
  <si>
    <t>2018-08-05T23:44:00+00:00</t>
  </si>
  <si>
    <t>MOCOTONO Men's Long Sleeve Casual Collared Polo Shirt Top Red XXL</t>
  </si>
  <si>
    <t>WQS-BN-1503-RO-2XL</t>
  </si>
  <si>
    <t>B0788QHJLM</t>
  </si>
  <si>
    <t>75074-5945</t>
  </si>
  <si>
    <t>114-2286854-6349851</t>
  </si>
  <si>
    <t>2018-08-04T20:21:38+00:00</t>
  </si>
  <si>
    <t>2018-08-06T05:18:24+00:00</t>
  </si>
  <si>
    <t>112-6308698-4895420</t>
  </si>
  <si>
    <t>2018-08-04T20:18:45+00:00</t>
  </si>
  <si>
    <t>2018-08-06T02:26:25+00:00</t>
  </si>
  <si>
    <t>Kaufman</t>
  </si>
  <si>
    <t>113-6345695-2221051</t>
  </si>
  <si>
    <t>2018-08-04T20:15:13+00:00</t>
  </si>
  <si>
    <t>2018-08-06T21:04:35+00:00</t>
  </si>
  <si>
    <t>MOCOTONO Men's Long Sleeve Flannel Plaid Dress Shirt Western Button Down Shirts Yellow XX-Large</t>
  </si>
  <si>
    <t>CS-LY166-B28-4-XXL</t>
  </si>
  <si>
    <t>B0719P8LD3</t>
  </si>
  <si>
    <t>89002-9109</t>
  </si>
  <si>
    <t>112-5188012-8575430</t>
  </si>
  <si>
    <t>2018-08-04T20:07:22+00:00</t>
  </si>
  <si>
    <t>2018-08-05T23:16:53+00:00</t>
  </si>
  <si>
    <t>31909-7312</t>
  </si>
  <si>
    <t>111-1449829-4392224</t>
  </si>
  <si>
    <t>2018-08-04T19:56:21+00:00</t>
  </si>
  <si>
    <t>2018-08-07T17:28:33+00:00</t>
  </si>
  <si>
    <t>77406-7984</t>
  </si>
  <si>
    <t>112-2949817-9761809</t>
  </si>
  <si>
    <t>2018-08-04T19:56:01+00:00</t>
  </si>
  <si>
    <t>2018-08-06T01:50:52+00:00</t>
  </si>
  <si>
    <t>Fargo</t>
  </si>
  <si>
    <t>North Dakota</t>
  </si>
  <si>
    <t>111-5050983-2199427</t>
  </si>
  <si>
    <t>2018-08-04T19:41:48+00:00</t>
  </si>
  <si>
    <t>2018-08-06T19:27:58+00:00</t>
  </si>
  <si>
    <t>NAPLES</t>
  </si>
  <si>
    <t>34113-7961</t>
  </si>
  <si>
    <t>112-0003076-4359455</t>
  </si>
  <si>
    <t>2018-08-04T19:36:28+00:00</t>
  </si>
  <si>
    <t>2018-08-04T19:36:44+00:00</t>
  </si>
  <si>
    <t>111-3517343-3997867</t>
  </si>
  <si>
    <t>2018-08-04T19:20:34+00:00</t>
  </si>
  <si>
    <t>2018-08-05T04:40:38+00:00</t>
  </si>
  <si>
    <t>BROWNS VALLEY</t>
  </si>
  <si>
    <t>95918-0121</t>
  </si>
  <si>
    <t>113-7864884-2546643</t>
  </si>
  <si>
    <t>2018-08-04T19:09:21+00:00</t>
  </si>
  <si>
    <t>2018-08-05T16:29:48+00:00</t>
  </si>
  <si>
    <t>11231-2568</t>
  </si>
  <si>
    <t>114-7830586-8954642</t>
  </si>
  <si>
    <t>2018-08-04T19:04:27+00:00</t>
  </si>
  <si>
    <t>2018-08-06T07:38:35+00:00</t>
  </si>
  <si>
    <t>02114-2306</t>
  </si>
  <si>
    <t>112-1041022-5745034</t>
  </si>
  <si>
    <t>2018-08-04T18:52:29+00:00</t>
  </si>
  <si>
    <t>2018-08-05T03:35:14+00:00</t>
  </si>
  <si>
    <t>CS-SB030-NY-M</t>
  </si>
  <si>
    <t>B07DG2SX37</t>
  </si>
  <si>
    <t>Seattle</t>
  </si>
  <si>
    <t>113-7866310-1942659</t>
  </si>
  <si>
    <t>2018-08-04T18:50:13+00:00</t>
  </si>
  <si>
    <t>2018-08-06T22:43:37+00:00</t>
  </si>
  <si>
    <t>113-2556978-8954661</t>
  </si>
  <si>
    <t>2018-08-04T18:48:37+00:00</t>
  </si>
  <si>
    <t>2018-08-05T06:29:41+00:00</t>
  </si>
  <si>
    <t>MOCOTONO Men's Short Sleeve Floral Print Button Down Casual Shirt Navy Medium</t>
  </si>
  <si>
    <t>CS-BUSB032-NB-M</t>
  </si>
  <si>
    <t>B07C3PGX1T</t>
  </si>
  <si>
    <t>94117-3267</t>
  </si>
  <si>
    <t>112-8680147-1166648</t>
  </si>
  <si>
    <t>2018-08-04T18:38:29+00:00</t>
  </si>
  <si>
    <t>2018-08-06T04:18:15+00:00</t>
  </si>
  <si>
    <t>La Verne</t>
  </si>
  <si>
    <t>111-9719352-8738617</t>
  </si>
  <si>
    <t>2018-08-04T18:26:19+00:00</t>
  </si>
  <si>
    <t>2018-08-05T23:35:36+00:00</t>
  </si>
  <si>
    <t>33143-7719</t>
  </si>
  <si>
    <t>114-9850176-1266616</t>
  </si>
  <si>
    <t>2018-08-04T18:21:55+00:00</t>
  </si>
  <si>
    <t>2018-08-06T00:02:43+00:00</t>
  </si>
  <si>
    <t>ELLINGTON</t>
  </si>
  <si>
    <t>06029-3843</t>
  </si>
  <si>
    <t>113-4072896-6301807</t>
  </si>
  <si>
    <t>2018-08-04T18:14:00+00:00</t>
  </si>
  <si>
    <t>2018-08-10T01:29:17+00:00</t>
  </si>
  <si>
    <t>MOCOTONO Men's Long Sleeve Casual Collared Polo Shirt Top Black XL</t>
  </si>
  <si>
    <t>POLO-1503-BK-XL</t>
  </si>
  <si>
    <t>B0788M9Z9R</t>
  </si>
  <si>
    <t>114-0992731-0709020</t>
  </si>
  <si>
    <t>2018-08-04T18:02:09+00:00</t>
  </si>
  <si>
    <t>2018-08-13T05:17:35+00:00</t>
  </si>
  <si>
    <t>10010-6107</t>
  </si>
  <si>
    <t>114-4286444-7305031</t>
  </si>
  <si>
    <t>2018-08-04T17:59:06+00:00</t>
  </si>
  <si>
    <t>2018-08-06T21:34:36+00:00</t>
  </si>
  <si>
    <t>CS-LHY009-RD-XL</t>
  </si>
  <si>
    <t>111-4151786-7781831</t>
  </si>
  <si>
    <t>2018-08-04T17:57:08+00:00</t>
  </si>
  <si>
    <t>2018-08-05T06:37:56+00:00</t>
  </si>
  <si>
    <t>93703-1652</t>
  </si>
  <si>
    <t>114-7988766-9842644</t>
  </si>
  <si>
    <t>2018-08-04T17:38:32+00:00</t>
  </si>
  <si>
    <t>2018-08-05T06:42:58+00:00</t>
  </si>
  <si>
    <t>MOCOTONO Women's Plus Size Elastic Waist Wide Leg Linen Cropped Pants Red X-Large</t>
  </si>
  <si>
    <t>KZ-LHY001-RED-XL</t>
  </si>
  <si>
    <t>B07DHFF5YQ</t>
  </si>
  <si>
    <t>APPLE VALLEY</t>
  </si>
  <si>
    <t>92307-6197</t>
  </si>
  <si>
    <t>111-2374062-3941812</t>
  </si>
  <si>
    <t>2018-08-04T17:21:19+00:00</t>
  </si>
  <si>
    <t>2018-08-06T02:25:40+00:00</t>
  </si>
  <si>
    <t>ESSINGTON</t>
  </si>
  <si>
    <t>19029-1413</t>
  </si>
  <si>
    <t>113-8216025-9564257</t>
  </si>
  <si>
    <t>2018-08-04T17:09:22+00:00</t>
  </si>
  <si>
    <t>2018-08-05T22:32:17+00:00</t>
  </si>
  <si>
    <t>98112-2563</t>
  </si>
  <si>
    <t>111-1364479-2063436</t>
  </si>
  <si>
    <t>2018-08-04T17:01:57+00:00</t>
  </si>
  <si>
    <t>2018-08-06T21:04:44+00:00</t>
  </si>
  <si>
    <t>112-1438411-6420214</t>
  </si>
  <si>
    <t>2018-08-04T17:00:16+00:00</t>
  </si>
  <si>
    <t>2018-08-06T07:43:13+00:00</t>
  </si>
  <si>
    <t>YORBA LINDA</t>
  </si>
  <si>
    <t>92886-8679</t>
  </si>
  <si>
    <t>111-1168200-2087411</t>
  </si>
  <si>
    <t>2018-08-04T16:45:36+00:00</t>
  </si>
  <si>
    <t>2018-08-05T06:42:57+00:00</t>
  </si>
  <si>
    <t>LAMAR</t>
  </si>
  <si>
    <t>64759-9459</t>
  </si>
  <si>
    <t>111-2176453-5105030</t>
  </si>
  <si>
    <t>2018-08-04T16:45:04+00:00</t>
  </si>
  <si>
    <t>2018-08-06T06:31:26+00:00</t>
  </si>
  <si>
    <t>Men's Oxford Long Sleeve Button Down Casual Dress Shirt Green XX-Large</t>
  </si>
  <si>
    <t>CS-LY181-G912-XXL</t>
  </si>
  <si>
    <t>B073PPXSX4</t>
  </si>
  <si>
    <t>111-6249096-0484243</t>
  </si>
  <si>
    <t>2018-08-04T16:28:09+00:00</t>
  </si>
  <si>
    <t>2018-08-07T01:26:37+00:00</t>
  </si>
  <si>
    <t>INDIANAPOLIS</t>
  </si>
  <si>
    <t>46254-2371</t>
  </si>
  <si>
    <t>111-2110308-2696238</t>
  </si>
  <si>
    <t>2018-08-04T16:21:03+00:00</t>
  </si>
  <si>
    <t>2018-08-06T02:34:14+00:00</t>
  </si>
  <si>
    <t>HERCULES</t>
  </si>
  <si>
    <t>94547-1767</t>
  </si>
  <si>
    <t>111-0721393-4087446</t>
  </si>
  <si>
    <t>2018-08-04T16:20:14+00:00</t>
  </si>
  <si>
    <t>2018-08-08T02:30:47+00:00</t>
  </si>
  <si>
    <t>SIGOURNEY</t>
  </si>
  <si>
    <t>IOWA</t>
  </si>
  <si>
    <t>52591-1055</t>
  </si>
  <si>
    <t>113-4990384-5782625</t>
  </si>
  <si>
    <t>2018-08-04T16:19:48+00:00</t>
  </si>
  <si>
    <t>2018-08-06T09:32:45+00:00</t>
  </si>
  <si>
    <t>68164-1874</t>
  </si>
  <si>
    <t>114-6920162-1399419</t>
  </si>
  <si>
    <t>2018-08-04T16:18:12+00:00</t>
  </si>
  <si>
    <t>2018-08-13T07:38:48+00:00</t>
  </si>
  <si>
    <t>BUFFALO</t>
  </si>
  <si>
    <t>14220-2725</t>
  </si>
  <si>
    <t>112-7364066-3759442</t>
  </si>
  <si>
    <t>2018-08-04T16:07:54+00:00</t>
  </si>
  <si>
    <t>2018-08-04T19:27:05+00:00</t>
  </si>
  <si>
    <t>Mocotono Men's Short Sleeve Oxford Button Down Casual Shirt, Light White, Small</t>
  </si>
  <si>
    <t>CS-SB030-WT-S</t>
  </si>
  <si>
    <t>B078VZD77Q</t>
  </si>
  <si>
    <t>111-0991445-2293823</t>
  </si>
  <si>
    <t>2018-08-04T16:07:08+00:00</t>
  </si>
  <si>
    <t>2018-08-05T04:26:37+00:00</t>
  </si>
  <si>
    <t>Fairfield</t>
  </si>
  <si>
    <t>112-1685028-1676205</t>
  </si>
  <si>
    <t>2018-08-04T16:01:41+00:00</t>
  </si>
  <si>
    <t>2018-08-10T22:48:11+00:00</t>
  </si>
  <si>
    <t>JEFFERSONVILLE</t>
  </si>
  <si>
    <t>40337-9609</t>
  </si>
  <si>
    <t>111-2321862-0402602</t>
  </si>
  <si>
    <t>2018-08-04T15:54:00+00:00</t>
  </si>
  <si>
    <t>2018-08-04T15:59:37+00:00</t>
  </si>
  <si>
    <t>PLEASANT HILL</t>
  </si>
  <si>
    <t>94523-4709</t>
  </si>
  <si>
    <t>111-1829843-5877027</t>
  </si>
  <si>
    <t>2018-08-04T15:52:09+00:00</t>
  </si>
  <si>
    <t>2018-08-06T21:40:21+00:00</t>
  </si>
  <si>
    <t>70130-4305</t>
  </si>
  <si>
    <t>112-2070379-4057005</t>
  </si>
  <si>
    <t>2018-08-04T15:44:45+00:00</t>
  </si>
  <si>
    <t>2018-08-05T19:27:15+00:00</t>
  </si>
  <si>
    <t>ORO VALLEY</t>
  </si>
  <si>
    <t>85737-7041</t>
  </si>
  <si>
    <t>114-9736722-8524210</t>
  </si>
  <si>
    <t>2018-08-04T15:43:28+00:00</t>
  </si>
  <si>
    <t>2018-08-05T17:02:48+00:00</t>
  </si>
  <si>
    <t>BRANDYWINE</t>
  </si>
  <si>
    <t>20613-6246</t>
  </si>
  <si>
    <t>114-2201986-7411444</t>
  </si>
  <si>
    <t>2018-08-04T15:41:56+00:00</t>
  </si>
  <si>
    <t>2018-08-05T16:04:44+00:00</t>
  </si>
  <si>
    <t>TINTON FALLS</t>
  </si>
  <si>
    <t>07724-9748</t>
  </si>
  <si>
    <t>112-0581576-2474640</t>
  </si>
  <si>
    <t>2018-08-04T15:38:57+00:00</t>
  </si>
  <si>
    <t>2018-08-06T01:40:20+00:00</t>
  </si>
  <si>
    <t>Fair Lawn</t>
  </si>
  <si>
    <t>07410-2711</t>
  </si>
  <si>
    <t>112-2603273-8158601</t>
  </si>
  <si>
    <t>2018-08-04T15:35:41+00:00</t>
  </si>
  <si>
    <t>2018-08-05T04:03:09+00:00</t>
  </si>
  <si>
    <t>MOCOTONO Men's Cotton Knitted Memory Foam Slipper Fleece Lining Indoor House Shoes Brown Medium</t>
  </si>
  <si>
    <t>MTX-IULHY-M1798-CF-28</t>
  </si>
  <si>
    <t>B07FM3Y9N5</t>
  </si>
  <si>
    <t>47203-1030</t>
  </si>
  <si>
    <t>113-3732673-8821833</t>
  </si>
  <si>
    <t>2018-08-04T15:35:34+00:00</t>
  </si>
  <si>
    <t>2018-08-05T01:15:55+00:00</t>
  </si>
  <si>
    <t>PLAINVIEW</t>
  </si>
  <si>
    <t>11803-2031</t>
  </si>
  <si>
    <t>112-8886755-5509845</t>
  </si>
  <si>
    <t>2018-08-04T15:31:06+00:00</t>
  </si>
  <si>
    <t>2018-08-06T06:31:50+00:00</t>
  </si>
  <si>
    <t>Men's Oxford Long Sleeve Button Down Casual Dress Shirt,Sapphire,X-Large</t>
  </si>
  <si>
    <t>CS-LY181-Sa911-XL</t>
  </si>
  <si>
    <t>B073PQFQFT</t>
  </si>
  <si>
    <t>Bentonville</t>
  </si>
  <si>
    <t>Men's Oxford Long Sleeve Button Down Casual Dress Shirt Navy Blue X-Large</t>
  </si>
  <si>
    <t>CS-SB181-ZL918-XL</t>
  </si>
  <si>
    <t>B0789KX4J2</t>
  </si>
  <si>
    <t>111-9099722-1082640</t>
  </si>
  <si>
    <t>2018-08-04T15:29:16+00:00</t>
  </si>
  <si>
    <t>2018-08-05T04:37:10+00:00</t>
  </si>
  <si>
    <t>YUBA CITY</t>
  </si>
  <si>
    <t>95993-2063</t>
  </si>
  <si>
    <t>112-1986079-9413834</t>
  </si>
  <si>
    <t>2018-08-04T15:26:21+00:00</t>
  </si>
  <si>
    <t>2018-08-05T18:59:18+00:00</t>
  </si>
  <si>
    <t>JERSEY CITY</t>
  </si>
  <si>
    <t>07306-3809</t>
  </si>
  <si>
    <t>111-7770272-5604217</t>
  </si>
  <si>
    <t>2018-08-04T15:23:05+00:00</t>
  </si>
  <si>
    <t>2018-08-04T21:37:42+00:00</t>
  </si>
  <si>
    <t>111-6014078-0401824</t>
  </si>
  <si>
    <t>2018-08-04T15:10:10+00:00</t>
  </si>
  <si>
    <t>2018-08-05T16:41:39+00:00</t>
  </si>
  <si>
    <t>HERNDON</t>
  </si>
  <si>
    <t>20171-3159</t>
  </si>
  <si>
    <t>CS-LHY009-CF-XL</t>
  </si>
  <si>
    <t>114-1390566-3379416</t>
  </si>
  <si>
    <t>2018-08-04T14:56:00+00:00</t>
  </si>
  <si>
    <t>2018-08-06T21:44:30+00:00</t>
  </si>
  <si>
    <t>MOCOTONO Mens Oxford Long Sleeve Solid Standard Fit Button Down Casual Dress Shirts Blue Large</t>
  </si>
  <si>
    <t>CS-SB007-BL-L</t>
  </si>
  <si>
    <t>B0751B9WCV</t>
  </si>
  <si>
    <t>MT PLEASANT</t>
  </si>
  <si>
    <t>29464-3704</t>
  </si>
  <si>
    <t>MOCOTONO Mens Oxford Long Sleeve Solid Standard Fit Button Down Casual Dress Shirts Gray Large</t>
  </si>
  <si>
    <t>CS-SB007-GR-L</t>
  </si>
  <si>
    <t>B07514NWBK</t>
  </si>
  <si>
    <t>MOCOTONO Mens Oxford Long Sleeve Solid Standard Fit Button Down Casual Dress Shirts Purple Large</t>
  </si>
  <si>
    <t>CS-SB007-PP-L</t>
  </si>
  <si>
    <t>B07519P3CB</t>
  </si>
  <si>
    <t>112-9388111-5314608</t>
  </si>
  <si>
    <t>2018-08-04T14:31:07+00:00</t>
  </si>
  <si>
    <t>2018-08-05T10:30:08+00:00</t>
  </si>
  <si>
    <t>MOCOTONO Men's V-Neck Cotton Sleeveless Sweater Casual Vest Green Small</t>
  </si>
  <si>
    <t>MY-SB027-GN-S</t>
  </si>
  <si>
    <t>B078TBRKRH</t>
  </si>
  <si>
    <t>Laredo</t>
  </si>
  <si>
    <t>111-0258811-0091405</t>
  </si>
  <si>
    <t>2018-08-04T14:27:17+00:00</t>
  </si>
  <si>
    <t>2018-08-05T09:32:54+00:00</t>
  </si>
  <si>
    <t>BINGHAMTON</t>
  </si>
  <si>
    <t>13903-1913</t>
  </si>
  <si>
    <t>113-9196012-4888209</t>
  </si>
  <si>
    <t>2018-08-04T14:22:08+00:00</t>
  </si>
  <si>
    <t>2018-08-06T08:31:17+00:00</t>
  </si>
  <si>
    <t>SAINT JOHNSBURY</t>
  </si>
  <si>
    <t>05819-8824</t>
  </si>
  <si>
    <t>114-8227984-4423453</t>
  </si>
  <si>
    <t>2018-08-04T14:18:38+00:00</t>
  </si>
  <si>
    <t>2018-08-05T13:37:50+00:00</t>
  </si>
  <si>
    <t>02446-2338</t>
  </si>
  <si>
    <t>114-6230497-6045837</t>
  </si>
  <si>
    <t>2018-08-04T13:54:36+00:00</t>
  </si>
  <si>
    <t>2018-08-05T15:22:18+00:00</t>
  </si>
  <si>
    <t>63141-6939</t>
  </si>
  <si>
    <t>113-5764469-0093808</t>
  </si>
  <si>
    <t>2018-08-04T13:53:56+00:00</t>
  </si>
  <si>
    <t>2018-08-04T22:47:34+00:00</t>
  </si>
  <si>
    <t>STERLING HEIGHTS</t>
  </si>
  <si>
    <t>48310-6909</t>
  </si>
  <si>
    <t>112-2792275-4576243</t>
  </si>
  <si>
    <t>2018-08-04T13:42:17+00:00</t>
  </si>
  <si>
    <t>2018-08-05T09:36:03+00:00</t>
  </si>
  <si>
    <t>Bridgewater</t>
  </si>
  <si>
    <t>02324-1334</t>
  </si>
  <si>
    <t>114-5465908-8793826</t>
  </si>
  <si>
    <t>2018-08-04T13:37:49+00:00</t>
  </si>
  <si>
    <t>2018-08-05T22:17:39+00:00</t>
  </si>
  <si>
    <t>NORFOLK</t>
  </si>
  <si>
    <t>23517-1729</t>
  </si>
  <si>
    <t>111-8558691-5611469</t>
  </si>
  <si>
    <t>2018-08-04T13:32:17+00:00</t>
  </si>
  <si>
    <t>2018-08-08T04:03:40+00:00</t>
  </si>
  <si>
    <t>MOCOTONO Men's V-Neck Cotton Sleeveless Sweater Casual Vest Blue Large</t>
  </si>
  <si>
    <t>MY-SB027-BL-L</t>
  </si>
  <si>
    <t>B078TBH767</t>
  </si>
  <si>
    <t>Ringgold</t>
  </si>
  <si>
    <t>30736-5111</t>
  </si>
  <si>
    <t>111-8993345-9006658</t>
  </si>
  <si>
    <t>2018-08-04T13:30:36+00:00</t>
  </si>
  <si>
    <t>2018-08-05T02:22:20+00:00</t>
  </si>
  <si>
    <t>111-9204749-5002617</t>
  </si>
  <si>
    <t>2018-08-04T13:24:45+00:00</t>
  </si>
  <si>
    <t>2018-08-09T18:49:21+00:00</t>
  </si>
  <si>
    <t>33195-6442</t>
  </si>
  <si>
    <t>113-3973027-3119447</t>
  </si>
  <si>
    <t>2018-08-04T13:24:36+00:00</t>
  </si>
  <si>
    <t>2018-08-05T01:01:26+00:00</t>
  </si>
  <si>
    <t>RESTON</t>
  </si>
  <si>
    <t>20190-6223</t>
  </si>
  <si>
    <t>MOCOTONO Men's Long Sleeve Crew Neck Pullover Knit Sweater Dark Green Medium</t>
  </si>
  <si>
    <t>MY-LYRound020-DG-M</t>
  </si>
  <si>
    <t>B073XKV6RW</t>
  </si>
  <si>
    <t>MOCOTONO Men's Long Sleeve Crew Neck Pullover Knit Sweater Navy Medium</t>
  </si>
  <si>
    <t>MY-LYRound020-NY-M</t>
  </si>
  <si>
    <t>B0788GD6MN</t>
  </si>
  <si>
    <t>111-0298215-4049841</t>
  </si>
  <si>
    <t>2018-08-04T13:07:44+00:00</t>
  </si>
  <si>
    <t>2018-08-06T22:56:50+00:00</t>
  </si>
  <si>
    <t>32837-5123</t>
  </si>
  <si>
    <t>111-8995381-4877819</t>
  </si>
  <si>
    <t>2018-08-04T13:05:49+00:00</t>
  </si>
  <si>
    <t>2018-08-08T17:30:26+00:00</t>
  </si>
  <si>
    <t>MOCOTONO Men's Long Sleeve Cotton Plaid Button Down Casual Shirts Sapphire Medium</t>
  </si>
  <si>
    <t>CS-SB005-BL2-M</t>
  </si>
  <si>
    <t>B074P5N47J</t>
  </si>
  <si>
    <t>BALLWIN</t>
  </si>
  <si>
    <t>63021-6009</t>
  </si>
  <si>
    <t>114-6906644-9824200</t>
  </si>
  <si>
    <t>2018-08-04T12:51:58+00:00</t>
  </si>
  <si>
    <t>2018-08-06T02:19:54+00:00</t>
  </si>
  <si>
    <t>LIBERTYVILLE</t>
  </si>
  <si>
    <t>60048-1721</t>
  </si>
  <si>
    <t>111-9770928-7773023</t>
  </si>
  <si>
    <t>2018-08-04T12:50:40+00:00</t>
  </si>
  <si>
    <t>2018-08-05T19:02:53+00:00</t>
  </si>
  <si>
    <t>newton</t>
  </si>
  <si>
    <t>Massachusetts</t>
  </si>
  <si>
    <t>113-3682241-4975405</t>
  </si>
  <si>
    <t>2018-08-04T12:12:24+00:00</t>
  </si>
  <si>
    <t>2018-08-05T02:25:44+00:00</t>
  </si>
  <si>
    <t>OAK HILL</t>
  </si>
  <si>
    <t>20171-2977</t>
  </si>
  <si>
    <t>111-0009441-5847435</t>
  </si>
  <si>
    <t>2018-08-04T12:00:28+00:00</t>
  </si>
  <si>
    <t>2018-08-05T18:20:07+00:00</t>
  </si>
  <si>
    <t>PROSPECT</t>
  </si>
  <si>
    <t>40059-9206</t>
  </si>
  <si>
    <t>MOCOTONO Men's V Neck Pullover Fleece Lined Cotton Sweater Purple Large</t>
  </si>
  <si>
    <t>MY-SB011JR-PP-XL</t>
  </si>
  <si>
    <t>B0786YLCHF</t>
  </si>
  <si>
    <t>113-4184914-3162648</t>
  </si>
  <si>
    <t>2018-08-04T11:45:39+00:00</t>
  </si>
  <si>
    <t>2018-08-04T22:18:22+00:00</t>
  </si>
  <si>
    <t>Huntington Station</t>
  </si>
  <si>
    <t>112-0585310-7215459</t>
  </si>
  <si>
    <t>2018-08-04T11:15:29+00:00</t>
  </si>
  <si>
    <t>2018-08-07T00:55:45+00:00</t>
  </si>
  <si>
    <t>15226-2105</t>
  </si>
  <si>
    <t>111-0585780-6993062</t>
  </si>
  <si>
    <t>2018-08-04T09:28:28+00:00</t>
  </si>
  <si>
    <t>2018-08-05T08:42:02+00:00</t>
  </si>
  <si>
    <t>114-3007801-1069054</t>
  </si>
  <si>
    <t>2018-08-04T08:33:52+00:00</t>
  </si>
  <si>
    <t>2018-08-05T08:30:19+00:00</t>
  </si>
  <si>
    <t>MONROEVILLE</t>
  </si>
  <si>
    <t>15146-2972</t>
  </si>
  <si>
    <t>112-8562857-5283414</t>
  </si>
  <si>
    <t>2018-08-04T08:16:17+00:00</t>
  </si>
  <si>
    <t>2018-08-06T18:58:59+00:00</t>
  </si>
  <si>
    <t>Elk Park</t>
  </si>
  <si>
    <t>Men's Solid Color Oxford Long Sleeve Button Down Casual Shirt Sapphire Large</t>
  </si>
  <si>
    <t>CS-LY085-Sa911-L</t>
  </si>
  <si>
    <t>B06XYNCJV2</t>
  </si>
  <si>
    <t>111-0334359-9101050</t>
  </si>
  <si>
    <t>2018-08-04T07:49:15+00:00</t>
  </si>
  <si>
    <t>2018-08-06T19:22:30+00:00</t>
  </si>
  <si>
    <t>NEW JERSEY</t>
  </si>
  <si>
    <t>07304-2815</t>
  </si>
  <si>
    <t>114-8433535-8289849</t>
  </si>
  <si>
    <t>2018-08-04T06:22:36+00:00</t>
  </si>
  <si>
    <t>2018-08-05T09:30:38+00:00</t>
  </si>
  <si>
    <t>10011-5201</t>
  </si>
  <si>
    <t>111-7612025-5626653</t>
  </si>
  <si>
    <t>2018-08-04T06:17:25+00:00</t>
  </si>
  <si>
    <t>2018-08-04T06:24:14+00:00</t>
  </si>
  <si>
    <t>112-0754896-7869860</t>
  </si>
  <si>
    <t>2018-08-04T06:07:11+00:00</t>
  </si>
  <si>
    <t>2018-08-06T21:22:51+00:00</t>
  </si>
  <si>
    <t>Men's Oxford Long Sleeve Button Down Casual Dress Shirt XX-Large</t>
  </si>
  <si>
    <t>CS-LY181-PI908-XXL</t>
  </si>
  <si>
    <t>B073PPPDK9</t>
  </si>
  <si>
    <t>EUGENE</t>
  </si>
  <si>
    <t>97402-5841</t>
  </si>
  <si>
    <t>111-2489201-6571424</t>
  </si>
  <si>
    <t>2018-08-04T06:04:23+00:00</t>
  </si>
  <si>
    <t>2018-08-05T01:05:35+00:00</t>
  </si>
  <si>
    <t>JENSEN BEACH</t>
  </si>
  <si>
    <t>34957-3103</t>
  </si>
  <si>
    <t>113-4318370-9376207</t>
  </si>
  <si>
    <t>2018-08-04T05:53:23+00:00</t>
  </si>
  <si>
    <t>2018-08-05T22:48:51+00:00</t>
  </si>
  <si>
    <t>CICERO</t>
  </si>
  <si>
    <t>60804-2421</t>
  </si>
  <si>
    <t>113-1085064-4793059</t>
  </si>
  <si>
    <t>2018-08-04T05:48:07+00:00</t>
  </si>
  <si>
    <t>2018-08-06T06:28:53+00:00</t>
  </si>
  <si>
    <t>MOCOTONO Mens Long Sleeve Turtle Neck Zip Pullover Sweater Navy Blue Small</t>
  </si>
  <si>
    <t>MY-SB026-NY-S</t>
  </si>
  <si>
    <t>B078SLSTXR</t>
  </si>
  <si>
    <t>SPRING</t>
  </si>
  <si>
    <t>77386-3743</t>
  </si>
  <si>
    <t>112-4383633-2094611</t>
  </si>
  <si>
    <t>2018-08-04T05:31:24+00:00</t>
  </si>
  <si>
    <t>2018-08-05T03:34:15+00:00</t>
  </si>
  <si>
    <t>NORMAN</t>
  </si>
  <si>
    <t>111-0976022-4437044</t>
  </si>
  <si>
    <t>2018-08-04T05:25:42+00:00</t>
  </si>
  <si>
    <t>2018-08-06T06:37:51+00:00</t>
  </si>
  <si>
    <t>Oakland</t>
  </si>
  <si>
    <t>111-6384092-1321005</t>
  </si>
  <si>
    <t>2018-08-04T05:16:01+00:00</t>
  </si>
  <si>
    <t>2018-08-05T04:30:53+00:00</t>
  </si>
  <si>
    <t>BREA</t>
  </si>
  <si>
    <t>92821-4363</t>
  </si>
  <si>
    <t>111-4342393-4172232</t>
  </si>
  <si>
    <t>2018-08-04T05:03:55+00:00</t>
  </si>
  <si>
    <t>2018-08-06T02:37:15+00:00</t>
  </si>
  <si>
    <t>Batesville</t>
  </si>
  <si>
    <t>Ms</t>
  </si>
  <si>
    <t>114-9062395-6148244</t>
  </si>
  <si>
    <t>2018-08-04T04:35:54+00:00</t>
  </si>
  <si>
    <t>2018-08-06T21:05:45+00:00</t>
  </si>
  <si>
    <t>ALBANY</t>
  </si>
  <si>
    <t>12204-1753</t>
  </si>
  <si>
    <t>114-5769779-1479408</t>
  </si>
  <si>
    <t>2018-08-04T04:35:28+00:00</t>
  </si>
  <si>
    <t>2018-08-06T06:39:51+00:00</t>
  </si>
  <si>
    <t>94105-2231</t>
  </si>
  <si>
    <t>112-2329532-4703450</t>
  </si>
  <si>
    <t>2018-08-04T04:32:15+00:00</t>
  </si>
  <si>
    <t>2018-08-05T04:35:20+00:00</t>
  </si>
  <si>
    <t>111-4202768-7747445</t>
  </si>
  <si>
    <t>2018-08-04T04:23:06+00:00</t>
  </si>
  <si>
    <t>2018-08-05T06:22:16+00:00</t>
  </si>
  <si>
    <t>MOCOTONO Men's Long Sleeve Flannel Plaid Checkered Button Down Casual Dress Shirts Yellow1 XX-Large</t>
  </si>
  <si>
    <t>CS-BUSB031-YL1-XXL</t>
  </si>
  <si>
    <t>B078VZHFNC</t>
  </si>
  <si>
    <t>93065-3644</t>
  </si>
  <si>
    <t>112-9579850-3665005</t>
  </si>
  <si>
    <t>2018-08-04T04:16:44+00:00</t>
  </si>
  <si>
    <t>2018-08-05T12:21:43+00:00</t>
  </si>
  <si>
    <t>07310-2136</t>
  </si>
  <si>
    <t>111-2666174-1303437</t>
  </si>
  <si>
    <t>2018-08-04T04:08:34+00:00</t>
  </si>
  <si>
    <t>2018-08-04T22:40:48+00:00</t>
  </si>
  <si>
    <t>MOCOTONO Men's Long Sleeve Crew Neck Pullover Knit Sweater Khaki Medium</t>
  </si>
  <si>
    <t>MY-LYRound020-KQ-M</t>
  </si>
  <si>
    <t>B073XJSM26</t>
  </si>
  <si>
    <t>SAN LEANDRO</t>
  </si>
  <si>
    <t>94577-6802</t>
  </si>
  <si>
    <t>114-5015219-7266648</t>
  </si>
  <si>
    <t>2018-08-04T03:47:43+00:00</t>
  </si>
  <si>
    <t>2018-08-05T16:20:12+00:00</t>
  </si>
  <si>
    <t>DE PERE</t>
  </si>
  <si>
    <t>54115-1510</t>
  </si>
  <si>
    <t>112-6653027-3112247</t>
  </si>
  <si>
    <t>2018-08-04T03:43:04+00:00</t>
  </si>
  <si>
    <t>2018-08-05T07:11:48+00:00</t>
  </si>
  <si>
    <t>FOLSOM</t>
  </si>
  <si>
    <t>95630-1907</t>
  </si>
  <si>
    <t>113-9841957-3902604</t>
  </si>
  <si>
    <t>2018-08-04T03:37:04+00:00</t>
  </si>
  <si>
    <t>2018-08-05T01:54:42+00:00</t>
  </si>
  <si>
    <t>78641-7871</t>
  </si>
  <si>
    <t>111-4120247-1370669</t>
  </si>
  <si>
    <t>2018-08-04T03:20:05+00:00</t>
  </si>
  <si>
    <t>2018-08-05T21:51:39+00:00</t>
  </si>
  <si>
    <t>WESTON</t>
  </si>
  <si>
    <t>33326-3643</t>
  </si>
  <si>
    <t>112-7727921-9350665</t>
  </si>
  <si>
    <t>2018-08-04T03:13:41+00:00</t>
  </si>
  <si>
    <t>2018-08-05T05:30:39+00:00</t>
  </si>
  <si>
    <t>SAN TAN VALLEY</t>
  </si>
  <si>
    <t>85143-5870</t>
  </si>
  <si>
    <t>113-5251096-1405800</t>
  </si>
  <si>
    <t>2018-08-04T02:52:16+00:00</t>
  </si>
  <si>
    <t>2018-08-05T01:29:39+00:00</t>
  </si>
  <si>
    <t>PATERSON</t>
  </si>
  <si>
    <t>07503-2996</t>
  </si>
  <si>
    <t>111-0070784-2653818</t>
  </si>
  <si>
    <t>2018-08-04T02:49:32+00:00</t>
  </si>
  <si>
    <t>2018-08-10T04:43:26+00:00</t>
  </si>
  <si>
    <t>92647-4339</t>
  </si>
  <si>
    <t>114-9113120-5949004</t>
  </si>
  <si>
    <t>2018-08-04T02:47:01+00:00</t>
  </si>
  <si>
    <t>2018-08-05T08:29:41+00:00</t>
  </si>
  <si>
    <t>HARTSELLE</t>
  </si>
  <si>
    <t>35640-7763</t>
  </si>
  <si>
    <t>114-1466080-2597866</t>
  </si>
  <si>
    <t>2018-08-04T02:46:31+00:00</t>
  </si>
  <si>
    <t>2018-08-04T02:50:35+00:00</t>
  </si>
  <si>
    <t>Freeland</t>
  </si>
  <si>
    <t>111-3836881-6088249</t>
  </si>
  <si>
    <t>2018-08-04T02:20:22+00:00</t>
  </si>
  <si>
    <t>2018-08-06T19:29:50+00:00</t>
  </si>
  <si>
    <t>FARMINGTON HILLS</t>
  </si>
  <si>
    <t>48331-3375</t>
  </si>
  <si>
    <t>111-6258478-4837807</t>
  </si>
  <si>
    <t>2018-08-04T02:16:46+00:00</t>
  </si>
  <si>
    <t>2018-08-04T02:18:20+00:00</t>
  </si>
  <si>
    <t>111-3145557-4131444</t>
  </si>
  <si>
    <t>2018-08-04T02:13:21+00:00</t>
  </si>
  <si>
    <t>2018-08-05T07:30:36+00:00</t>
  </si>
  <si>
    <t>MY-BS027-DG-XL</t>
  </si>
  <si>
    <t>EAST QUOGUE</t>
  </si>
  <si>
    <t>11942-4723</t>
  </si>
  <si>
    <t>113-4558329-4145830</t>
  </si>
  <si>
    <t>2018-08-04T01:43:56+00:00</t>
  </si>
  <si>
    <t>2018-08-05T08:11:47+00:00</t>
  </si>
  <si>
    <t>ENDICOTT</t>
  </si>
  <si>
    <t>13760-2929</t>
  </si>
  <si>
    <t>114-0394674-4527444</t>
  </si>
  <si>
    <t>2018-08-04T01:38:15+00:00</t>
  </si>
  <si>
    <t>2018-08-05T12:32:40+00:00</t>
  </si>
  <si>
    <t>Taylorsville</t>
  </si>
  <si>
    <t>113-8741309-8898654</t>
  </si>
  <si>
    <t>2018-08-04T01:03:59+00:00</t>
  </si>
  <si>
    <t>2018-08-04T22:16:37+00:00</t>
  </si>
  <si>
    <t>SUWANEE</t>
  </si>
  <si>
    <t>30024-7440</t>
  </si>
  <si>
    <t>111-4393965-5257855</t>
  </si>
  <si>
    <t>2018-08-04T21:25:20+00:00</t>
  </si>
  <si>
    <t>DURAND</t>
  </si>
  <si>
    <t>48429-1669</t>
  </si>
  <si>
    <t>114-9798342-8752247</t>
  </si>
  <si>
    <t>2018-08-04T01:01:09+00:00</t>
  </si>
  <si>
    <t>2018-08-05T06:25:48+00:00</t>
  </si>
  <si>
    <t>112-1628261-8905809</t>
  </si>
  <si>
    <t>2018-08-04T00:41:10+00:00</t>
  </si>
  <si>
    <t>2018-08-07T22:54:35+00:00</t>
  </si>
  <si>
    <t>PORT SAINT LUCIE</t>
  </si>
  <si>
    <t>34986-1948</t>
  </si>
  <si>
    <t>113-0508560-6618631</t>
  </si>
  <si>
    <t>2018-08-04T00:33:36+00:00</t>
  </si>
  <si>
    <t>2018-08-04T06:30:04+00:00</t>
  </si>
  <si>
    <t>MOCOTONO Men's Long Sleeve Cotton Plaid Button Down Casual Shirts Scarlet X-Large</t>
  </si>
  <si>
    <t>CS-SB005-RD1-XL</t>
  </si>
  <si>
    <t>B074NYCNPN</t>
  </si>
  <si>
    <t>28278-7505</t>
  </si>
  <si>
    <t>114-5992476-0436229</t>
  </si>
  <si>
    <t>2018-08-04T00:26:35+00:00</t>
  </si>
  <si>
    <t>2018-08-04T16:29:17+00:00</t>
  </si>
  <si>
    <t>MOCOTONO Men's Long Sleeve Cotton Plaid Button Down Casual Shirts Black XX-Large</t>
  </si>
  <si>
    <t>CS-SB005-BK-2XL</t>
  </si>
  <si>
    <t>B074NQWD4N</t>
  </si>
  <si>
    <t>63139-3221</t>
  </si>
  <si>
    <t>111-7899302-8597842</t>
  </si>
  <si>
    <t>2018-08-04T00:22:43+00:00</t>
  </si>
  <si>
    <t>2018-08-04T06:07:33+00:00</t>
  </si>
  <si>
    <t>PARAMOUNT</t>
  </si>
  <si>
    <t>90723-5800</t>
  </si>
  <si>
    <t>114-4901890-6335406</t>
  </si>
  <si>
    <t>2018-08-04T00:22:42+00:00</t>
  </si>
  <si>
    <t>2018-08-05T00:52:45+00:00</t>
  </si>
  <si>
    <t>BROKEN ARROW</t>
  </si>
  <si>
    <t>74012-7442</t>
  </si>
  <si>
    <t>114-1685693-2764245</t>
  </si>
  <si>
    <t>2018-08-04T00:16:33+00:00</t>
  </si>
  <si>
    <t>2018-08-04T05:36:03+00:00</t>
  </si>
  <si>
    <t>97214-2869</t>
  </si>
  <si>
    <t>113-8912296-4850621</t>
  </si>
  <si>
    <t>2018-08-04T00:11:05+00:00</t>
  </si>
  <si>
    <t>2018-08-04T17:24:13+00:00</t>
  </si>
  <si>
    <t>701-6996974-1136249</t>
  </si>
  <si>
    <t>2018-08-05T17:18:13+00:00</t>
  </si>
  <si>
    <t>2018-08-06T20:22:20+00:00</t>
  </si>
  <si>
    <t>MOCOTONO Men's Oxford Long Sleeve Button Down Casual Dress Shirt Light Gray Large</t>
  </si>
  <si>
    <t>CS-CA181-LG907-L</t>
  </si>
  <si>
    <t>B079GR823H</t>
  </si>
  <si>
    <t>702-1262017-4417012</t>
  </si>
  <si>
    <t>2018-08-05T05:06:09+00:00</t>
  </si>
  <si>
    <t>2018-08-07T22:31:35+00:00</t>
  </si>
  <si>
    <t>Men's Short Sleeve Oxford Button Down Casual Shirt White Large</t>
  </si>
  <si>
    <t>CS-CA170-W902-L</t>
  </si>
  <si>
    <t>B079GRTM5Y</t>
  </si>
  <si>
    <t>Nanaimo</t>
  </si>
  <si>
    <t>V9X 1N4</t>
  </si>
  <si>
    <t>701-0691586-3981824</t>
  </si>
  <si>
    <t>2018-08-05T03:33:43+00:00</t>
  </si>
  <si>
    <t>2018-08-05T21:36:31+00:00</t>
  </si>
  <si>
    <t>Men's Short Sleeve Oxford Button Down Casual Shirt Pink Large</t>
  </si>
  <si>
    <t>CS-CA170-PI908-L</t>
  </si>
  <si>
    <t>B079GTJQYX</t>
  </si>
  <si>
    <t>L9C 3J8</t>
  </si>
  <si>
    <t>701-9164507-2786606</t>
  </si>
  <si>
    <t>2018-08-05T01:34:54+00:00</t>
  </si>
  <si>
    <t>2018-08-09T15:28:40+00:00</t>
  </si>
  <si>
    <t>Newmarket</t>
  </si>
  <si>
    <t>L3Y 5R6</t>
  </si>
  <si>
    <t>111-9324893-9600214</t>
  </si>
  <si>
    <t>2018-08-05T23:56:19+00:00</t>
  </si>
  <si>
    <t>2018-08-06T09:52:39+00:00</t>
  </si>
  <si>
    <t>Men's Solid Color Oxford Long Sleeve Button Down Casual Shirt XX-Large</t>
  </si>
  <si>
    <t>CS-LY085-PI908-XXL</t>
  </si>
  <si>
    <t>B06XZ12WB5</t>
  </si>
  <si>
    <t>KITTANNING</t>
  </si>
  <si>
    <t>PENNSYLVANIA</t>
  </si>
  <si>
    <t>16201-2076</t>
  </si>
  <si>
    <t>VPC-1-37033281 Coupon</t>
  </si>
  <si>
    <t>111-7588247-3244267</t>
  </si>
  <si>
    <t>2018-08-05T23:55:47+00:00</t>
  </si>
  <si>
    <t>2018-08-07T05:21:59+00:00</t>
  </si>
  <si>
    <t>CS-SB170-WR917-L</t>
  </si>
  <si>
    <t>OXFORD</t>
  </si>
  <si>
    <t>MASSACHUSETTS</t>
  </si>
  <si>
    <t>01540-2726</t>
  </si>
  <si>
    <t>112-6698709-9753815</t>
  </si>
  <si>
    <t>2018-08-05T23:55:23+00:00</t>
  </si>
  <si>
    <t>2018-08-07T10:42:06+00:00</t>
  </si>
  <si>
    <t>114-1886671-6371437</t>
  </si>
  <si>
    <t>2018-08-05T23:47:25+00:00</t>
  </si>
  <si>
    <t>2018-08-07T03:21:53+00:00</t>
  </si>
  <si>
    <t>new prague</t>
  </si>
  <si>
    <t>mn</t>
  </si>
  <si>
    <t>112-1003335-6643429</t>
  </si>
  <si>
    <t>2018-08-05T23:45:42+00:00</t>
  </si>
  <si>
    <t>2018-08-07T06:37:44+00:00</t>
  </si>
  <si>
    <t>94603-3338</t>
  </si>
  <si>
    <t>114-1692367-4497057</t>
  </si>
  <si>
    <t>2018-08-05T23:45:09+00:00</t>
  </si>
  <si>
    <t>2018-08-09T09:57:01+00:00</t>
  </si>
  <si>
    <t>COVINA</t>
  </si>
  <si>
    <t>91723-1103</t>
  </si>
  <si>
    <t>114-2978242-5533064</t>
  </si>
  <si>
    <t>2018-08-05T23:18:17+00:00</t>
  </si>
  <si>
    <t>2018-08-07T02:22:30+00:00</t>
  </si>
  <si>
    <t>70115-2238</t>
  </si>
  <si>
    <t>111-3643808-5502609</t>
  </si>
  <si>
    <t>2018-08-05T23:04:43+00:00</t>
  </si>
  <si>
    <t>2018-08-07T04:16:06+00:00</t>
  </si>
  <si>
    <t>92009-3079</t>
  </si>
  <si>
    <t>111-2758046-3361837</t>
  </si>
  <si>
    <t>2018-08-05T22:56:16+00:00</t>
  </si>
  <si>
    <t>2018-08-07T02:24:51+00:00</t>
  </si>
  <si>
    <t>MOCOTONO Men's V-Neck Long Sleeve Pullover Casual Sweater Green X-Large</t>
  </si>
  <si>
    <t>MY-LYPoint021-GR-XL</t>
  </si>
  <si>
    <t>B073XJV446</t>
  </si>
  <si>
    <t>LAUDERDALE LAKES</t>
  </si>
  <si>
    <t>33309-5444</t>
  </si>
  <si>
    <t>112-8996122-2949046</t>
  </si>
  <si>
    <t>2018-08-05T22:47:00+00:00</t>
  </si>
  <si>
    <t>2018-08-06T21:29:20+00:00</t>
  </si>
  <si>
    <t>GULF BREEZE</t>
  </si>
  <si>
    <t>32563-3048</t>
  </si>
  <si>
    <t>112-9307079-6442638</t>
  </si>
  <si>
    <t>2018-08-05T22:42:29+00:00</t>
  </si>
  <si>
    <t>2018-08-08T22:37:22+00:00</t>
  </si>
  <si>
    <t>STONE MOUNTAIN</t>
  </si>
  <si>
    <t>30083-2542</t>
  </si>
  <si>
    <t>MOCOTONO Men's Long Sleeve Plaid Button Down Cotton Casual Shirts Navy and Coffee XX-Large</t>
  </si>
  <si>
    <t>CS-LY084-H3-XXL</t>
  </si>
  <si>
    <t>B06XQVY2DZ</t>
  </si>
  <si>
    <t>113-1669317-0777862</t>
  </si>
  <si>
    <t>2018-08-05T22:31:16+00:00</t>
  </si>
  <si>
    <t>2018-08-07T15:47:05+00:00</t>
  </si>
  <si>
    <t>63128-1946</t>
  </si>
  <si>
    <t>113-7100080-8236256</t>
  </si>
  <si>
    <t>2018-08-05T22:30:57+00:00</t>
  </si>
  <si>
    <t>2018-08-10T21:38:20+00:00</t>
  </si>
  <si>
    <t>MOCOTONO Men's V-Neck Cotton Sleeveless Sweater Casual Vest Dark Gray Large</t>
  </si>
  <si>
    <t>MY-SB027-DG-L</t>
  </si>
  <si>
    <t>B078TBRRY1</t>
  </si>
  <si>
    <t>21202-3193</t>
  </si>
  <si>
    <t>MOCOTONO Men's V-Neck Cotton Sleeveless Sweater Casual Vest Dark Gray Small</t>
  </si>
  <si>
    <t>MY-SB027-DG-S</t>
  </si>
  <si>
    <t>B078TBQBCB</t>
  </si>
  <si>
    <t>113-8062634-0161042</t>
  </si>
  <si>
    <t>2018-08-05T22:23:54+00:00</t>
  </si>
  <si>
    <t>2018-08-06T22:22:45+00:00</t>
  </si>
  <si>
    <t>Belen</t>
  </si>
  <si>
    <t>114-2728238-3213823</t>
  </si>
  <si>
    <t>2018-08-05T22:23:50+00:00</t>
  </si>
  <si>
    <t>2018-08-06T16:27:54+00:00</t>
  </si>
  <si>
    <t>LINTHICUM HEIGHTS</t>
  </si>
  <si>
    <t>21090-2003</t>
  </si>
  <si>
    <t>111-0661387-1419459</t>
  </si>
  <si>
    <t>2018-08-05T22:11:09+00:00</t>
  </si>
  <si>
    <t>2018-08-10T03:26:43+00:00</t>
  </si>
  <si>
    <t>MOCOTONO Mens Long Sleeve Turtle Neck Zip Pullover Sweater Red X-Large</t>
  </si>
  <si>
    <t>MY-SB026-RD-XL</t>
  </si>
  <si>
    <t>B078SMF4BF</t>
  </si>
  <si>
    <t>79930-5508</t>
  </si>
  <si>
    <t>114-3639588-1511419</t>
  </si>
  <si>
    <t>2018-08-05T22:03:47+00:00</t>
  </si>
  <si>
    <t>2018-08-09T19:18:05+00:00</t>
  </si>
  <si>
    <t>BLUFFTON</t>
  </si>
  <si>
    <t>114-2159903-9105832</t>
  </si>
  <si>
    <t>2018-08-05T21:56:58+00:00</t>
  </si>
  <si>
    <t>2018-08-07T07:38:34+00:00</t>
  </si>
  <si>
    <t>EAST HAMPTON</t>
  </si>
  <si>
    <t>11937-1934</t>
  </si>
  <si>
    <t>111-3268968-8119429</t>
  </si>
  <si>
    <t>2018-08-05T21:54:12+00:00</t>
  </si>
  <si>
    <t>2018-08-07T00:28:31+00:00</t>
  </si>
  <si>
    <t>NORTH BABYLON</t>
  </si>
  <si>
    <t>11703-3225</t>
  </si>
  <si>
    <t>MOCOTONO Men's Long Sleeve Standard Fit Plaid Checked Button up Casual Shirts Sapphire X-Large</t>
  </si>
  <si>
    <t>CS-SB006-BL2-XL</t>
  </si>
  <si>
    <t>B074P1TN5R</t>
  </si>
  <si>
    <t>111-7545104-2900228</t>
  </si>
  <si>
    <t>2018-08-05T21:53:45+00:00</t>
  </si>
  <si>
    <t>2018-08-06T12:31:46+00:00</t>
  </si>
  <si>
    <t>MOCOTONO Men's Long Sleeve Crew Neck Pullover Knit Sweater Black X-Large</t>
  </si>
  <si>
    <t>MY-LYRound020-K0-XL</t>
  </si>
  <si>
    <t>B073XKG8VD</t>
  </si>
  <si>
    <t>85018-2839</t>
  </si>
  <si>
    <t>113-9023514-5281051</t>
  </si>
  <si>
    <t>2018-08-05T21:45:41+00:00</t>
  </si>
  <si>
    <t>2018-08-16T20:41:33+00:00</t>
  </si>
  <si>
    <t>ESTES PARK</t>
  </si>
  <si>
    <t>80517-7076</t>
  </si>
  <si>
    <t>112-7770307-8023447</t>
  </si>
  <si>
    <t>2018-08-05T21:41:19+00:00</t>
  </si>
  <si>
    <t>2018-08-07T21:34:23+00:00</t>
  </si>
  <si>
    <t>LAKEFIELD</t>
  </si>
  <si>
    <t>56150-3115</t>
  </si>
  <si>
    <t>111-2459144-1917849</t>
  </si>
  <si>
    <t>2018-08-05T21:38:38+00:00</t>
  </si>
  <si>
    <t>2018-08-06T21:31:53+00:00</t>
  </si>
  <si>
    <t>95008-6065</t>
  </si>
  <si>
    <t>113-4954408-3424216</t>
  </si>
  <si>
    <t>2018-08-05T21:33:19+00:00</t>
  </si>
  <si>
    <t>2018-08-08T09:51:17+00:00</t>
  </si>
  <si>
    <t>MOCOTONO Men's Long Sleeve Casual Golf Polo Shirt Green Medium</t>
  </si>
  <si>
    <t>POLO-SB014-GN-M</t>
  </si>
  <si>
    <t>B076D1NFQ1</t>
  </si>
  <si>
    <t>10028-0112</t>
  </si>
  <si>
    <t>112-9162440-0112224</t>
  </si>
  <si>
    <t>2018-08-05T21:31:46+00:00</t>
  </si>
  <si>
    <t>2018-08-06T23:51:13+00:00</t>
  </si>
  <si>
    <t>CASCADE LOCKS</t>
  </si>
  <si>
    <t>97014-6638</t>
  </si>
  <si>
    <t>112-4637131-2537849</t>
  </si>
  <si>
    <t>2018-08-05T21:31:00+00:00</t>
  </si>
  <si>
    <t>2018-08-06T19:55:24+00:00</t>
  </si>
  <si>
    <t>GUNNISON</t>
  </si>
  <si>
    <t>81230-9718</t>
  </si>
  <si>
    <t>111-6954078-2440228</t>
  </si>
  <si>
    <t>2018-08-05T21:22:03+00:00</t>
  </si>
  <si>
    <t>2018-08-07T03:06:25+00:00</t>
  </si>
  <si>
    <t>PEGRAM</t>
  </si>
  <si>
    <t>113-9541580-8490656</t>
  </si>
  <si>
    <t>2018-08-05T21:17:54+00:00</t>
  </si>
  <si>
    <t>2018-08-06T21:59:45+00:00</t>
  </si>
  <si>
    <t>93117-2422</t>
  </si>
  <si>
    <t>112-4648762-0975463</t>
  </si>
  <si>
    <t>2018-08-05T21:12:43+00:00</t>
  </si>
  <si>
    <t>2018-08-06T23:20:09+00:00</t>
  </si>
  <si>
    <t>78745-5101</t>
  </si>
  <si>
    <t>113-2973349-9388210</t>
  </si>
  <si>
    <t>2018-08-05T21:12:02+00:00</t>
  </si>
  <si>
    <t>2018-08-06T22:40:36+00:00</t>
  </si>
  <si>
    <t>80202-6020</t>
  </si>
  <si>
    <t>112-3000660-0107404</t>
  </si>
  <si>
    <t>2018-08-05T20:57:36+00:00</t>
  </si>
  <si>
    <t>2018-08-06T21:42:28+00:00</t>
  </si>
  <si>
    <t>Miami</t>
  </si>
  <si>
    <t>Florida</t>
  </si>
  <si>
    <t>114-4095678-0149067</t>
  </si>
  <si>
    <t>2018-08-05T20:56:19+00:00</t>
  </si>
  <si>
    <t>2018-08-07T08:27:16+00:00</t>
  </si>
  <si>
    <t>112-7050555-9520202</t>
  </si>
  <si>
    <t>2018-08-05T20:46:01+00:00</t>
  </si>
  <si>
    <t>2018-08-05T20:48:31+00:00</t>
  </si>
  <si>
    <t>112-6592382-6004211</t>
  </si>
  <si>
    <t>2018-08-05T20:42:53+00:00</t>
  </si>
  <si>
    <t>2018-08-07T20:46:22+00:00</t>
  </si>
  <si>
    <t>92040-6212</t>
  </si>
  <si>
    <t>114-5987745-5756244</t>
  </si>
  <si>
    <t>2018-08-05T20:41:38+00:00</t>
  </si>
  <si>
    <t>2018-08-07T03:57:21+00:00</t>
  </si>
  <si>
    <t>MOCOTONO Men's Long Sleeve Cotton Plaid Button Down Casual Shirts Red Large</t>
  </si>
  <si>
    <t>CS-SB005-RD-L</t>
  </si>
  <si>
    <t>B074NY5LW3</t>
  </si>
  <si>
    <t>KENTUCKY</t>
  </si>
  <si>
    <t>40204-1637</t>
  </si>
  <si>
    <t>112-5863006-7705827</t>
  </si>
  <si>
    <t>2018-08-05T20:29:44+00:00</t>
  </si>
  <si>
    <t>2018-08-06T23:38:00+00:00</t>
  </si>
  <si>
    <t>Crofton</t>
  </si>
  <si>
    <t>112-0307918-7265847</t>
  </si>
  <si>
    <t>2018-08-05T20:29:12+00:00</t>
  </si>
  <si>
    <t>2018-08-06T18:32:41+00:00</t>
  </si>
  <si>
    <t>97214-1722</t>
  </si>
  <si>
    <t>111-5891534-9918661</t>
  </si>
  <si>
    <t>2018-08-05T20:21:02+00:00</t>
  </si>
  <si>
    <t>2018-08-07T21:21:33+00:00</t>
  </si>
  <si>
    <t>12942-2207</t>
  </si>
  <si>
    <t>112-1014172-5180241</t>
  </si>
  <si>
    <t>2018-08-05T20:18:58+00:00</t>
  </si>
  <si>
    <t>2018-08-07T06:29:50+00:00</t>
  </si>
  <si>
    <t>HILLSBORO</t>
  </si>
  <si>
    <t>97124-7703</t>
  </si>
  <si>
    <t>113-7223783-3493839</t>
  </si>
  <si>
    <t>2018-08-05T20:15:47+00:00</t>
  </si>
  <si>
    <t>2018-08-06T04:26:29+00:00</t>
  </si>
  <si>
    <t>113-9829736-1169007</t>
  </si>
  <si>
    <t>2018-08-05T20:14:15+00:00</t>
  </si>
  <si>
    <t>2018-08-06T06:30:08+00:00</t>
  </si>
  <si>
    <t>Men's Oxford Long Sleeve Button Down Dress Shirt with Pocket,Wine Red,Medium</t>
  </si>
  <si>
    <t>CS-SB171-WR917-M</t>
  </si>
  <si>
    <t>B07893HPBG</t>
  </si>
  <si>
    <t>CUMMING</t>
  </si>
  <si>
    <t>30040-3860</t>
  </si>
  <si>
    <t>112-7287508-3434628</t>
  </si>
  <si>
    <t>2018-08-05T20:04:34+00:00</t>
  </si>
  <si>
    <t>2018-08-06T06:17:51+00:00</t>
  </si>
  <si>
    <t>93534-6370</t>
  </si>
  <si>
    <t>111-9186202-5179465</t>
  </si>
  <si>
    <t>2018-08-05T19:53:52+00:00</t>
  </si>
  <si>
    <t>2018-08-07T04:27:08+00:00</t>
  </si>
  <si>
    <t>113-1846111-7013024</t>
  </si>
  <si>
    <t>2018-08-05T19:52:55+00:00</t>
  </si>
  <si>
    <t>2018-08-06T22:50:45+00:00</t>
  </si>
  <si>
    <t>MOCOTONO Mens Oxford Long Sleeve Solid Standard Fit Button Down Casual Dress Shirts Purple XX-Large</t>
  </si>
  <si>
    <t>CS-SB007-PP-XXL</t>
  </si>
  <si>
    <t>B07519P3CD</t>
  </si>
  <si>
    <t>Lafayette</t>
  </si>
  <si>
    <t>114-1311368-3943466</t>
  </si>
  <si>
    <t>2018-08-05T19:48:45+00:00</t>
  </si>
  <si>
    <t>2018-08-06T17:32:31+00:00</t>
  </si>
  <si>
    <t>11201-1466</t>
  </si>
  <si>
    <t>113-1486392-4960267</t>
  </si>
  <si>
    <t>2018-08-05T19:48:24+00:00</t>
  </si>
  <si>
    <t>2018-08-07T02:34:00+00:00</t>
  </si>
  <si>
    <t>ELKHORN</t>
  </si>
  <si>
    <t>68022-2328</t>
  </si>
  <si>
    <t>CS-LHY032-GN1-XL</t>
  </si>
  <si>
    <t>111-0676818-7488225</t>
  </si>
  <si>
    <t>2018-08-05T19:45:24+00:00</t>
  </si>
  <si>
    <t>2018-08-07T00:14:15+00:00</t>
  </si>
  <si>
    <t>19709-9831</t>
  </si>
  <si>
    <t>111-4940048-5684246</t>
  </si>
  <si>
    <t>2018-08-05T19:40:35+00:00</t>
  </si>
  <si>
    <t>2018-08-09T04:55:47+00:00</t>
  </si>
  <si>
    <t>85262-8354</t>
  </si>
  <si>
    <t>112-7211757-3058611</t>
  </si>
  <si>
    <t>2018-08-05T19:39:38+00:00</t>
  </si>
  <si>
    <t>2018-08-06T09:37:49+00:00</t>
  </si>
  <si>
    <t>WAKEFIELD</t>
  </si>
  <si>
    <t>02879-2722</t>
  </si>
  <si>
    <t>CS-LHY009-BK-XL</t>
  </si>
  <si>
    <t>114-4596327-1119454</t>
  </si>
  <si>
    <t>2018-08-05T19:36:15+00:00</t>
  </si>
  <si>
    <t>2018-08-08T22:43:05+00:00</t>
  </si>
  <si>
    <t>CS-SB030-WT-L</t>
  </si>
  <si>
    <t>Porum</t>
  </si>
  <si>
    <t>Oklahoma</t>
  </si>
  <si>
    <t>111-0096737-3084228</t>
  </si>
  <si>
    <t>2018-08-05T19:33:21+00:00</t>
  </si>
  <si>
    <t>2018-08-06T22:13:47+00:00</t>
  </si>
  <si>
    <t>ST PETERSBURG</t>
  </si>
  <si>
    <t>33702-6848</t>
  </si>
  <si>
    <t>111-8958484-2082623</t>
  </si>
  <si>
    <t>2018-08-05T19:33:02+00:00</t>
  </si>
  <si>
    <t>2018-08-07T09:29:37+00:00</t>
  </si>
  <si>
    <t>AA</t>
  </si>
  <si>
    <t>34004-0631</t>
  </si>
  <si>
    <t>114-5187095-8438609</t>
  </si>
  <si>
    <t>2018-08-05T19:21:51+00:00</t>
  </si>
  <si>
    <t>2018-08-06T08:24:33+00:00</t>
  </si>
  <si>
    <t>Men's Oxford Long Sleeve Button Down Dress Shirt With Pocket,Pink,Medium</t>
  </si>
  <si>
    <t>CS-LY171-PI908-M</t>
  </si>
  <si>
    <t>B073PPNMZS</t>
  </si>
  <si>
    <t>CLEARWATER</t>
  </si>
  <si>
    <t>33755-4104</t>
  </si>
  <si>
    <t>114-1811411-1207408</t>
  </si>
  <si>
    <t>2018-08-05T19:16:07+00:00</t>
  </si>
  <si>
    <t>2018-08-07T15:35:01+00:00</t>
  </si>
  <si>
    <t>st. louis</t>
  </si>
  <si>
    <t>114-2775530-3925035</t>
  </si>
  <si>
    <t>2018-08-05T19:14:51+00:00</t>
  </si>
  <si>
    <t>2018-08-06T12:01:08+00:00</t>
  </si>
  <si>
    <t>MOCOTONO Men's Cotton Knitted Memory Foam Slipper Fleece Lining Indoor House Shoes Coffee(Check) Medium</t>
  </si>
  <si>
    <t>MTX-IULHY-M188-CF-40/42</t>
  </si>
  <si>
    <t>B07FM4PQ1T</t>
  </si>
  <si>
    <t>EDMONDS</t>
  </si>
  <si>
    <t>98026-8338</t>
  </si>
  <si>
    <t>113-5062141-1249016</t>
  </si>
  <si>
    <t>2018-08-05T19:11:07+00:00</t>
  </si>
  <si>
    <t>2018-08-20T22:44:48+00:00</t>
  </si>
  <si>
    <t>Bixby</t>
  </si>
  <si>
    <t>113-8127103-6013042</t>
  </si>
  <si>
    <t>2018-08-05T19:08:45+00:00</t>
  </si>
  <si>
    <t>2018-08-07T01:40:44+00:00</t>
  </si>
  <si>
    <t>LACOMBE</t>
  </si>
  <si>
    <t>70445-3041</t>
  </si>
  <si>
    <t>113-1552987-2603432</t>
  </si>
  <si>
    <t>2018-08-05T19:08:01+00:00</t>
  </si>
  <si>
    <t>2018-08-06T19:24:56+00:00</t>
  </si>
  <si>
    <t>10940-2404</t>
  </si>
  <si>
    <t>114-9480639-8967469</t>
  </si>
  <si>
    <t>2018-08-05T18:55:25+00:00</t>
  </si>
  <si>
    <t>2018-08-06T06:51:20+00:00</t>
  </si>
  <si>
    <t>CARSON CITY</t>
  </si>
  <si>
    <t>89706-0304</t>
  </si>
  <si>
    <t>114-5209468-1557823</t>
  </si>
  <si>
    <t>2018-08-05T18:46:39+00:00</t>
  </si>
  <si>
    <t>2018-08-07T02:33:12+00:00</t>
  </si>
  <si>
    <t>CHESTER</t>
  </si>
  <si>
    <t>23831-1800</t>
  </si>
  <si>
    <t>111-7778367-7088252</t>
  </si>
  <si>
    <t>2018-08-05T18:44:15+00:00</t>
  </si>
  <si>
    <t>2018-08-07T00:05:40+00:00</t>
  </si>
  <si>
    <t>35226-4222</t>
  </si>
  <si>
    <t>113-0338236-5791414</t>
  </si>
  <si>
    <t>2018-08-05T18:43:36+00:00</t>
  </si>
  <si>
    <t>2018-08-06T21:35:50+00:00</t>
  </si>
  <si>
    <t>34119-4798</t>
  </si>
  <si>
    <t>113-2265815-2701828</t>
  </si>
  <si>
    <t>2018-08-05T18:22:54+00:00</t>
  </si>
  <si>
    <t>2018-08-07T21:54:44+00:00</t>
  </si>
  <si>
    <t>10013-2712</t>
  </si>
  <si>
    <t>114-9097201-0629843</t>
  </si>
  <si>
    <t>2018-08-05T18:20:26+00:00</t>
  </si>
  <si>
    <t>2018-08-06T10:21:57+00:00</t>
  </si>
  <si>
    <t>PRINCETON</t>
  </si>
  <si>
    <t>42445-6006</t>
  </si>
  <si>
    <t>112-2971811-8027456</t>
  </si>
  <si>
    <t>2018-08-05T18:17:28+00:00</t>
  </si>
  <si>
    <t>2018-08-07T07:44:49+00:00</t>
  </si>
  <si>
    <t>gibsonia</t>
  </si>
  <si>
    <t>pa</t>
  </si>
  <si>
    <t>112-0604447-1180263</t>
  </si>
  <si>
    <t>2018-08-05T18:05:34+00:00</t>
  </si>
  <si>
    <t>2018-08-06T06:48:46+00:00</t>
  </si>
  <si>
    <t>MOCOTONO Men's Short Sleeve Plaid Checkered Button Down Casual Shirts Blue Medium</t>
  </si>
  <si>
    <t>CS-SB009-BL-M</t>
  </si>
  <si>
    <t>B07516HP51</t>
  </si>
  <si>
    <t>Baltimore</t>
  </si>
  <si>
    <t>Maryland</t>
  </si>
  <si>
    <t>112-4604531-4459446</t>
  </si>
  <si>
    <t>2018-08-05T18:04:01+00:00</t>
  </si>
  <si>
    <t>2018-08-06T19:22:31+00:00</t>
  </si>
  <si>
    <t>Barhamsville</t>
  </si>
  <si>
    <t>23011-2503</t>
  </si>
  <si>
    <t>114-0230094-3284216</t>
  </si>
  <si>
    <t>2018-08-05T18:00:53+00:00</t>
  </si>
  <si>
    <t>2018-08-08T22:14:15+00:00</t>
  </si>
  <si>
    <t>Men's Long Sleeve Oxford Regular Fit Button Down Casual Shirt Maroon X-Large</t>
  </si>
  <si>
    <t>CS-SB171-WR917-XL</t>
  </si>
  <si>
    <t>B0788MM9FZ</t>
  </si>
  <si>
    <t>CLARKSBURG</t>
  </si>
  <si>
    <t>65025-3303</t>
  </si>
  <si>
    <t>112-8359859-0997039</t>
  </si>
  <si>
    <t>2018-08-05T17:54:58+00:00</t>
  </si>
  <si>
    <t>2018-08-06T19:14:22+00:00</t>
  </si>
  <si>
    <t>45750-8912</t>
  </si>
  <si>
    <t>114-5760503-5224225</t>
  </si>
  <si>
    <t>2018-08-05T17:53:09+00:00</t>
  </si>
  <si>
    <t>2018-08-10T00:34:18+00:00</t>
  </si>
  <si>
    <t>PARKVILLE</t>
  </si>
  <si>
    <t>21234-4842</t>
  </si>
  <si>
    <t>113-2996907-2170659</t>
  </si>
  <si>
    <t>2018-08-05T17:51:36+00:00</t>
  </si>
  <si>
    <t>2018-08-06T03:41:07+00:00</t>
  </si>
  <si>
    <t>PINELLAS PARK</t>
  </si>
  <si>
    <t>33782-5138</t>
  </si>
  <si>
    <t>111-2625731-4589807</t>
  </si>
  <si>
    <t>2018-08-05T17:45:20+00:00</t>
  </si>
  <si>
    <t>2018-08-06T19:19:38+00:00</t>
  </si>
  <si>
    <t>CARY</t>
  </si>
  <si>
    <t>27519-8324</t>
  </si>
  <si>
    <t>113-6601444-8797056</t>
  </si>
  <si>
    <t>2018-08-05T17:40:15+00:00</t>
  </si>
  <si>
    <t>2018-08-05T21:43:11+00:00</t>
  </si>
  <si>
    <t>85301-1493</t>
  </si>
  <si>
    <t>111-4386438-8918608</t>
  </si>
  <si>
    <t>2018-08-05T17:37:24+00:00</t>
  </si>
  <si>
    <t>2018-08-06T16:25:59+00:00</t>
  </si>
  <si>
    <t>NEW LISBON</t>
  </si>
  <si>
    <t>53950-9303</t>
  </si>
  <si>
    <t>114-6208741-9781051</t>
  </si>
  <si>
    <t>2018-08-05T17:33:34+00:00</t>
  </si>
  <si>
    <t>2018-08-10T16:29:57+00:00</t>
  </si>
  <si>
    <t>20910-5919</t>
  </si>
  <si>
    <t>113-6348311-9957016</t>
  </si>
  <si>
    <t>2018-08-05T17:29:29+00:00</t>
  </si>
  <si>
    <t>2018-08-06T03:33:40+00:00</t>
  </si>
  <si>
    <t>MOCOTONO Men's V-Neck Long Sleeve Pullover Casual Sweater Dark Green X-Large</t>
  </si>
  <si>
    <t>MY-LYPoint021-DG-XL</t>
  </si>
  <si>
    <t>B073XK66CZ</t>
  </si>
  <si>
    <t>Hudson</t>
  </si>
  <si>
    <t>Wi</t>
  </si>
  <si>
    <t>112-2922099-5543409</t>
  </si>
  <si>
    <t>2018-08-05T17:28:31+00:00</t>
  </si>
  <si>
    <t>2018-08-06T21:14:51+00:00</t>
  </si>
  <si>
    <t>MOCOTONO Mens Oxford Long Sleeve Solid Standard Fit Button Down Casual Dress Shirts Light Blue XX-Large</t>
  </si>
  <si>
    <t>CS-SB007-LB-XXL</t>
  </si>
  <si>
    <t>B07519Q1DZ</t>
  </si>
  <si>
    <t>97301-7848</t>
  </si>
  <si>
    <t>114-0108890-8280263</t>
  </si>
  <si>
    <t>2018-08-05T17:10:13+00:00</t>
  </si>
  <si>
    <t>2018-08-07T22:06:45+00:00</t>
  </si>
  <si>
    <t>LOS OSOS</t>
  </si>
  <si>
    <t>93402-1624</t>
  </si>
  <si>
    <t>111-4247045-4193814</t>
  </si>
  <si>
    <t>2018-08-05T16:56:08+00:00</t>
  </si>
  <si>
    <t>2018-08-06T06:40:17+00:00</t>
  </si>
  <si>
    <t>MOCOTONO Men's Oxford Long Sleeve Button Down Casual Dress Shirt,White,Large</t>
  </si>
  <si>
    <t>CS-SB181-W902-L</t>
  </si>
  <si>
    <t>B0789CR6SN</t>
  </si>
  <si>
    <t>SUNNYVALE</t>
  </si>
  <si>
    <t>94086-8613</t>
  </si>
  <si>
    <t>111-5207359-2292201</t>
  </si>
  <si>
    <t>2018-08-05T16:50:09+00:00</t>
  </si>
  <si>
    <t>2018-08-06T18:35:43+00:00</t>
  </si>
  <si>
    <t>97470-6635</t>
  </si>
  <si>
    <t>111-4067638-4822646</t>
  </si>
  <si>
    <t>2018-08-05T16:49:54+00:00</t>
  </si>
  <si>
    <t>2018-08-06T21:36:05+00:00</t>
  </si>
  <si>
    <t>APOPKA</t>
  </si>
  <si>
    <t>111-3535454-3922603</t>
  </si>
  <si>
    <t>2018-08-05T16:43:22+00:00</t>
  </si>
  <si>
    <t>2018-08-06T10:28:33+00:00</t>
  </si>
  <si>
    <t>CONWAY</t>
  </si>
  <si>
    <t>72034-3435</t>
  </si>
  <si>
    <t>112-4769881-5427441</t>
  </si>
  <si>
    <t>2018-08-05T16:43:03+00:00</t>
  </si>
  <si>
    <t>2018-08-07T22:31:05+00:00</t>
  </si>
  <si>
    <t>MOCOTONO Men's Short Sleeve Floral Print Button Down Casual Shirt Navy Small</t>
  </si>
  <si>
    <t>CS-LHY032-NB-S</t>
  </si>
  <si>
    <t>B07C3WZSPL</t>
  </si>
  <si>
    <t>94107-1123</t>
  </si>
  <si>
    <t>114-6035213-5066616</t>
  </si>
  <si>
    <t>2018-08-05T16:42:04+00:00</t>
  </si>
  <si>
    <t>2018-08-06T20:19:33+00:00</t>
  </si>
  <si>
    <t>BILLERICA</t>
  </si>
  <si>
    <t>01821-2848</t>
  </si>
  <si>
    <t>111-6253015-6784215</t>
  </si>
  <si>
    <t>2018-08-05T16:34:26+00:00</t>
  </si>
  <si>
    <t>2018-08-06T03:35:24+00:00</t>
  </si>
  <si>
    <t>112-2949804-5557869</t>
  </si>
  <si>
    <t>2018-08-05T16:25:12+00:00</t>
  </si>
  <si>
    <t>2018-08-06T08:25:23+00:00</t>
  </si>
  <si>
    <t>PALO ALTO</t>
  </si>
  <si>
    <t>94301-1106</t>
  </si>
  <si>
    <t>111-2632542-8173010</t>
  </si>
  <si>
    <t>2018-08-05T16:24:50+00:00</t>
  </si>
  <si>
    <t>2018-08-07T20:16:29+00:00</t>
  </si>
  <si>
    <t>MACKINAC ISLAND</t>
  </si>
  <si>
    <t>49757-5124</t>
  </si>
  <si>
    <t>113-9411270-6765040</t>
  </si>
  <si>
    <t>2018-08-05T16:20:51+00:00</t>
  </si>
  <si>
    <t>2018-08-08T20:22:48+00:00</t>
  </si>
  <si>
    <t>20024-2320</t>
  </si>
  <si>
    <t>112-4632436-3781867</t>
  </si>
  <si>
    <t>2018-08-05T16:18:50+00:00</t>
  </si>
  <si>
    <t>2018-08-06T08:55:39+00:00</t>
  </si>
  <si>
    <t>GENOA CITY</t>
  </si>
  <si>
    <t>53128-1621</t>
  </si>
  <si>
    <t>111-2095422-0984266</t>
  </si>
  <si>
    <t>2018-08-05T16:09:33+00:00</t>
  </si>
  <si>
    <t>2018-08-06T21:30:57+00:00</t>
  </si>
  <si>
    <t>MILFORD</t>
  </si>
  <si>
    <t>06461-1643</t>
  </si>
  <si>
    <t>113-1293174-9702664</t>
  </si>
  <si>
    <t>2018-08-05T16:07:34+00:00</t>
  </si>
  <si>
    <t>2018-08-07T22:34:35+00:00</t>
  </si>
  <si>
    <t>RALEIGH</t>
  </si>
  <si>
    <t>NORTH CAROLINA</t>
  </si>
  <si>
    <t>27613-5433</t>
  </si>
  <si>
    <t>113-8071127-8989000</t>
  </si>
  <si>
    <t>2018-08-05T16:02:58+00:00</t>
  </si>
  <si>
    <t>2018-08-06T22:40:01+00:00</t>
  </si>
  <si>
    <t>Men's Solid Color Oxford Long Sleeve Button Down Casual Shirt Pink Small</t>
  </si>
  <si>
    <t>CS-LY085-PI908-S</t>
  </si>
  <si>
    <t>B06XYZZB9L</t>
  </si>
  <si>
    <t>Lamar</t>
  </si>
  <si>
    <t>112-7205632-6263417</t>
  </si>
  <si>
    <t>2018-08-05T15:53:50+00:00</t>
  </si>
  <si>
    <t>2018-08-07T07:02:31+00:00</t>
  </si>
  <si>
    <t>MOCOTONO Men's Cotton Knitted Memory Foam Slipper Fleece Lining Indoor House Shoes Black Small</t>
  </si>
  <si>
    <t>MTX-IULHY-M1798-BK-27</t>
  </si>
  <si>
    <t>B07FM92G8H</t>
  </si>
  <si>
    <t>37211-3618</t>
  </si>
  <si>
    <t>111-3537205-8770609</t>
  </si>
  <si>
    <t>2018-08-05T15:50:52+00:00</t>
  </si>
  <si>
    <t>2018-08-06T09:33:25+00:00</t>
  </si>
  <si>
    <t>45230-2841</t>
  </si>
  <si>
    <t>112-8876926-7260265</t>
  </si>
  <si>
    <t>2018-08-05T15:48:23+00:00</t>
  </si>
  <si>
    <t>2018-08-08T09:58:13+00:00</t>
  </si>
  <si>
    <t>CS-SB170-Sa911-XL</t>
  </si>
  <si>
    <t>CAPE CANAVERAL</t>
  </si>
  <si>
    <t>32920-5323</t>
  </si>
  <si>
    <t>113-6314637-6585063</t>
  </si>
  <si>
    <t>2018-08-05T15:48:05+00:00</t>
  </si>
  <si>
    <t>2018-08-07T01:21:25+00:00</t>
  </si>
  <si>
    <t>WHITEVILLE</t>
  </si>
  <si>
    <t>38075-4604</t>
  </si>
  <si>
    <t>112-8796955-0672253</t>
  </si>
  <si>
    <t>2018-08-05T15:42:47+00:00</t>
  </si>
  <si>
    <t>2018-08-06T09:42:46+00:00</t>
  </si>
  <si>
    <t>02130-3122</t>
  </si>
  <si>
    <t>112-7374648-6370639</t>
  </si>
  <si>
    <t>2018-08-05T15:42:20+00:00</t>
  </si>
  <si>
    <t>2018-08-06T22:30:43+00:00</t>
  </si>
  <si>
    <t>60638-4932</t>
  </si>
  <si>
    <t>113-2582163-8186661</t>
  </si>
  <si>
    <t>2018-08-05T15:41:06+00:00</t>
  </si>
  <si>
    <t>2018-08-06T13:04:34+00:00</t>
  </si>
  <si>
    <t>SHELBY TOWNSHIP</t>
  </si>
  <si>
    <t>48317-2239</t>
  </si>
  <si>
    <t>113-0311766-4464217</t>
  </si>
  <si>
    <t>2018-08-05T15:27:35+00:00</t>
  </si>
  <si>
    <t>2018-08-07T03:12:19+00:00</t>
  </si>
  <si>
    <t>94611-4911</t>
  </si>
  <si>
    <t>112-6941127-6594628</t>
  </si>
  <si>
    <t>2018-08-05T15:26:22+00:00</t>
  </si>
  <si>
    <t>2018-08-06T03:20:57+00:00</t>
  </si>
  <si>
    <t>111-6106874-1502655</t>
  </si>
  <si>
    <t>2018-08-05T15:24:50+00:00</t>
  </si>
  <si>
    <t>2018-08-06T09:57:39+00:00</t>
  </si>
  <si>
    <t>MOCOTONO Women's Waterproof Rain Jacket Fleece Snow Ski Winter Coat Red 2 Medium</t>
  </si>
  <si>
    <t>CFY-M1798-RD-M</t>
  </si>
  <si>
    <t>B076SR2N5S</t>
  </si>
  <si>
    <t>Salisbury</t>
  </si>
  <si>
    <t>28144-7544</t>
  </si>
  <si>
    <t>112-9593089-8340213</t>
  </si>
  <si>
    <t>2018-08-05T15:20:54+00:00</t>
  </si>
  <si>
    <t>2018-08-18T18:55:33+00:00</t>
  </si>
  <si>
    <t>31906-3263</t>
  </si>
  <si>
    <t>114-8468309-5250642</t>
  </si>
  <si>
    <t>2018-08-05T15:19:55+00:00</t>
  </si>
  <si>
    <t>2018-08-06T09:39:57+00:00</t>
  </si>
  <si>
    <t>MOCOTONO Men's Long Sleeve Plaid Button Down Cotton Casual Shirts White and Black Medium</t>
  </si>
  <si>
    <t>CS-LY084-H12-M</t>
  </si>
  <si>
    <t>48363-1427</t>
  </si>
  <si>
    <t>111-0292839-2397078</t>
  </si>
  <si>
    <t>2018-08-05T15:09:15+00:00</t>
  </si>
  <si>
    <t>2018-08-06T20:42:00+00:00</t>
  </si>
  <si>
    <t>TRUCKEE</t>
  </si>
  <si>
    <t>96161-0245</t>
  </si>
  <si>
    <t>113-7107893-9516232</t>
  </si>
  <si>
    <t>2018-08-05T14:53:10+00:00</t>
  </si>
  <si>
    <t>2018-08-09T06:45:40+00:00</t>
  </si>
  <si>
    <t>ENCINO</t>
  </si>
  <si>
    <t>113-0024196-8781076</t>
  </si>
  <si>
    <t>2018-08-05T14:38:25+00:00</t>
  </si>
  <si>
    <t>2018-08-10T21:31:00+00:00</t>
  </si>
  <si>
    <t>77082-2256</t>
  </si>
  <si>
    <t>112-0233642-1929021</t>
  </si>
  <si>
    <t>2018-08-05T14:36:37+00:00</t>
  </si>
  <si>
    <t>2018-08-06T09:41:49+00:00</t>
  </si>
  <si>
    <t>Orlando</t>
  </si>
  <si>
    <t>112-0273823-3642622</t>
  </si>
  <si>
    <t>2018-08-05T14:34:53+00:00</t>
  </si>
  <si>
    <t>2018-08-09T03:15:26+00:00</t>
  </si>
  <si>
    <t>N Massapequa</t>
  </si>
  <si>
    <t>114-9596872-8317824</t>
  </si>
  <si>
    <t>2018-08-05T14:26:21+00:00</t>
  </si>
  <si>
    <t>2018-08-06T21:53:06+00:00</t>
  </si>
  <si>
    <t>70806-8819</t>
  </si>
  <si>
    <t>113-1332092-1333827</t>
  </si>
  <si>
    <t>2018-08-05T14:24:29+00:00</t>
  </si>
  <si>
    <t>2018-08-07T04:00:52+00:00</t>
  </si>
  <si>
    <t>SHREWSBURY</t>
  </si>
  <si>
    <t>01545-3403</t>
  </si>
  <si>
    <t>111-5054243-4030608</t>
  </si>
  <si>
    <t>2018-08-05T13:43:19+00:00</t>
  </si>
  <si>
    <t>2018-08-11T02:43:20+00:00</t>
  </si>
  <si>
    <t>MOCOTONO Men's Long Sleeve Casual Golf Polo Shirt Grey Large</t>
  </si>
  <si>
    <t>POLO-SB014-GR-L</t>
  </si>
  <si>
    <t>B076D242XK</t>
  </si>
  <si>
    <t>WESLACO</t>
  </si>
  <si>
    <t>78596-7122</t>
  </si>
  <si>
    <t>111-9594044-8747450</t>
  </si>
  <si>
    <t>2018-08-05T13:11:46+00:00</t>
  </si>
  <si>
    <t>2018-08-06T09:53:08+00:00</t>
  </si>
  <si>
    <t>MOCOTONO Men's Non Iron Formal Business Tuxedo Dress Shirt White XL 17.5" Neck, 35.75" Sleeve</t>
  </si>
  <si>
    <t>CS-SB010-WT-8</t>
  </si>
  <si>
    <t>B07556LCKF</t>
  </si>
  <si>
    <t>WOODSFIELD</t>
  </si>
  <si>
    <t>43793-9036</t>
  </si>
  <si>
    <t>112-0220085-2061831</t>
  </si>
  <si>
    <t>2018-08-05T12:40:55+00:00</t>
  </si>
  <si>
    <t>2018-08-06T22:25:40+00:00</t>
  </si>
  <si>
    <t>Berryville</t>
  </si>
  <si>
    <t>114-4312619-4457038</t>
  </si>
  <si>
    <t>2018-08-05T12:38:58+00:00</t>
  </si>
  <si>
    <t>2018-08-06T06:05:18+00:00</t>
  </si>
  <si>
    <t>ABILENE</t>
  </si>
  <si>
    <t>79606-3437</t>
  </si>
  <si>
    <t>113-3876218-2433026</t>
  </si>
  <si>
    <t>2018-08-05T12:32:55+00:00</t>
  </si>
  <si>
    <t>2018-08-07T07:25:53+00:00</t>
  </si>
  <si>
    <t>WARRENTON</t>
  </si>
  <si>
    <t>20187-9274</t>
  </si>
  <si>
    <t>114-5023185-5151448</t>
  </si>
  <si>
    <t>2018-08-05T12:26:02+00:00</t>
  </si>
  <si>
    <t>2018-08-06T16:27:31+00:00</t>
  </si>
  <si>
    <t>20010-2622</t>
  </si>
  <si>
    <t>114-9654669-2316253</t>
  </si>
  <si>
    <t>2018-08-05T10:20:53+00:00</t>
  </si>
  <si>
    <t>2018-08-07T00:29:20+00:00</t>
  </si>
  <si>
    <t>NEVADA</t>
  </si>
  <si>
    <t>89002-3673</t>
  </si>
  <si>
    <t>112-7549179-6929000</t>
  </si>
  <si>
    <t>2018-08-05T07:46:17+00:00</t>
  </si>
  <si>
    <t>2018-08-07T04:33:57+00:00</t>
  </si>
  <si>
    <t>94619-1549</t>
  </si>
  <si>
    <t>113-4584175-6369801</t>
  </si>
  <si>
    <t>2018-08-05T07:33:28+00:00</t>
  </si>
  <si>
    <t>2018-08-06T12:00:10+00:00</t>
  </si>
  <si>
    <t>93308-7151</t>
  </si>
  <si>
    <t>112-6647233-3129009</t>
  </si>
  <si>
    <t>2018-08-05T06:22:53+00:00</t>
  </si>
  <si>
    <t>2018-08-07T07:20:53+00:00</t>
  </si>
  <si>
    <t>MOCOTONO Men's Long Sleeve Casual Collared Polo Shirt Top Navy Blue M</t>
  </si>
  <si>
    <t>POLO-SB1503-NY-M</t>
  </si>
  <si>
    <t>B0728K5VXT</t>
  </si>
  <si>
    <t>MOCOTONO Men's Long Sleeve Casual Collared Polo Shirt Top Grey M</t>
  </si>
  <si>
    <t>WQS-BN-1503-GR-M</t>
  </si>
  <si>
    <t>B0788LXZHN</t>
  </si>
  <si>
    <t>112-8366278-9725861</t>
  </si>
  <si>
    <t>2018-08-05T06:03:58+00:00</t>
  </si>
  <si>
    <t>2018-08-05T22:39:44+00:00</t>
  </si>
  <si>
    <t>MOCOTONO Men's V Neck Pullover Sweater Long Sleeve Cotton Casual Sweat Dress,White,Large</t>
  </si>
  <si>
    <t>MY-SB011-WT-XL</t>
  </si>
  <si>
    <t>B07599FBJK</t>
  </si>
  <si>
    <t>60608-1751</t>
  </si>
  <si>
    <t>113-0027916-4665806</t>
  </si>
  <si>
    <t>2018-08-05T05:58:31+00:00</t>
  </si>
  <si>
    <t>2018-08-06T05:18:23+00:00</t>
  </si>
  <si>
    <t>ALGONA</t>
  </si>
  <si>
    <t>98001-7459</t>
  </si>
  <si>
    <t>114-6533843-9648246</t>
  </si>
  <si>
    <t>2018-08-05T05:49:16+00:00</t>
  </si>
  <si>
    <t>2018-08-09T15:44:52+00:00</t>
  </si>
  <si>
    <t>MOCOTONO Men's V-Neck Long Sleeve Pullover Casual Sweater Khaki Large</t>
  </si>
  <si>
    <t>MY-LYPoint021-KQ-L</t>
  </si>
  <si>
    <t>B073XJGNVS</t>
  </si>
  <si>
    <t>10004-1074</t>
  </si>
  <si>
    <t>MOCOTONO Men's V-Neck Long Sleeve Pullover Casual Sweater White Large</t>
  </si>
  <si>
    <t>MY-LYPoint021-W0-L</t>
  </si>
  <si>
    <t>B073XKD3LL</t>
  </si>
  <si>
    <t>114-9799623-3429831</t>
  </si>
  <si>
    <t>2018-08-05T05:31:54+00:00</t>
  </si>
  <si>
    <t>2018-08-06T14:46:45+00:00</t>
  </si>
  <si>
    <t>94565-5757</t>
  </si>
  <si>
    <t>113-9815333-7945045</t>
  </si>
  <si>
    <t>2018-08-05T05:26:29+00:00</t>
  </si>
  <si>
    <t>2018-08-06T00:07:10+00:00</t>
  </si>
  <si>
    <t>MONTICELLO</t>
  </si>
  <si>
    <t>12701-1934</t>
  </si>
  <si>
    <t>111-8953594-5632236</t>
  </si>
  <si>
    <t>2018-08-05T05:02:57+00:00</t>
  </si>
  <si>
    <t>2018-08-06T01:24:35+00:00</t>
  </si>
  <si>
    <t>98110-1311</t>
  </si>
  <si>
    <t>111-3519188-8752213</t>
  </si>
  <si>
    <t>2018-08-05T04:33:17+00:00</t>
  </si>
  <si>
    <t>2018-08-05T21:28:40+00:00</t>
  </si>
  <si>
    <t>UNION</t>
  </si>
  <si>
    <t>07083-8242</t>
  </si>
  <si>
    <t>112-2280862-7598604</t>
  </si>
  <si>
    <t>2018-08-05T04:31:56+00:00</t>
  </si>
  <si>
    <t>2018-08-07T07:43:50+00:00</t>
  </si>
  <si>
    <t>FT LAUDERDALE</t>
  </si>
  <si>
    <t>33312-6807</t>
  </si>
  <si>
    <t>113-4326197-1659420</t>
  </si>
  <si>
    <t>2018-08-05T03:55:21+00:00</t>
  </si>
  <si>
    <t>2018-08-06T22:43:59+00:00</t>
  </si>
  <si>
    <t>Men's Oxford Long Sleeve Button Down Casual Dress Shirt White Small</t>
  </si>
  <si>
    <t>CS-LY181-W902-S</t>
  </si>
  <si>
    <t>B073PQMVC9</t>
  </si>
  <si>
    <t>HEBER SPRINGS</t>
  </si>
  <si>
    <t>72543-9449</t>
  </si>
  <si>
    <t>111-8090792-1805845</t>
  </si>
  <si>
    <t>2018-08-05T03:30:14+00:00</t>
  </si>
  <si>
    <t>2018-08-08T14:21:26+00:00</t>
  </si>
  <si>
    <t>RICHFIELD</t>
  </si>
  <si>
    <t>55423-4605</t>
  </si>
  <si>
    <t>112-3775207-9106630</t>
  </si>
  <si>
    <t>2018-08-05T03:24:50+00:00</t>
  </si>
  <si>
    <t>2018-08-08T21:36:23+00:00</t>
  </si>
  <si>
    <t>MOCOTONO Men's Long Sleeve Flannel Plaid Dress Shirt Western Button Down Shirts Muti Plaid Small</t>
  </si>
  <si>
    <t>CS-LY166-B28-1-S</t>
  </si>
  <si>
    <t>B0711Q8WDR</t>
  </si>
  <si>
    <t>ROCKWALL</t>
  </si>
  <si>
    <t>75087-4646</t>
  </si>
  <si>
    <t>112-1138838-8150646</t>
  </si>
  <si>
    <t>2018-08-05T03:19:52+00:00</t>
  </si>
  <si>
    <t>2018-08-07T07:42:13+00:00</t>
  </si>
  <si>
    <t>MOUNT PLEASANT</t>
  </si>
  <si>
    <t>48858-4451</t>
  </si>
  <si>
    <t>112-9704048-6072234</t>
  </si>
  <si>
    <t>2018-08-05T03:19:47+00:00</t>
  </si>
  <si>
    <t>2018-08-07T00:59:20+00:00</t>
  </si>
  <si>
    <t>WEEHAWKEN</t>
  </si>
  <si>
    <t>07086-7116</t>
  </si>
  <si>
    <t>112-9646632-7087462</t>
  </si>
  <si>
    <t>2018-08-05T16:38:48+00:00</t>
  </si>
  <si>
    <t>113-2210620-2371445</t>
  </si>
  <si>
    <t>2018-08-05T03:18:56+00:00</t>
  </si>
  <si>
    <t>2018-08-08T17:08:47+00:00</t>
  </si>
  <si>
    <t>MOCOTONO Men's Long Sleeve Casual Collared Polo Shirt Top Black S</t>
  </si>
  <si>
    <t>WQS-BN-1503-KO-S</t>
  </si>
  <si>
    <t>B0788MSNZ9</t>
  </si>
  <si>
    <t>77055-4472</t>
  </si>
  <si>
    <t>114-2184033-4801827</t>
  </si>
  <si>
    <t>2018-08-05T03:13:54+00:00</t>
  </si>
  <si>
    <t>2018-08-06T17:08:41+00:00</t>
  </si>
  <si>
    <t>MOCOTONO Men's Short Sleeve Floral Print Button Down Casual Shirt Red Medium</t>
  </si>
  <si>
    <t>CS-BUSB032-RD-M</t>
  </si>
  <si>
    <t>B07C3ZH25J</t>
  </si>
  <si>
    <t>33195-6414</t>
  </si>
  <si>
    <t>112-3565763-7330628</t>
  </si>
  <si>
    <t>2018-08-05T03:13:33+00:00</t>
  </si>
  <si>
    <t>2018-08-05T17:33:29+00:00</t>
  </si>
  <si>
    <t>112-1238591-1353063</t>
  </si>
  <si>
    <t>2018-08-05T03:09:23+00:00</t>
  </si>
  <si>
    <t>2018-08-06T18:47:25+00:00</t>
  </si>
  <si>
    <t>17602-4875</t>
  </si>
  <si>
    <t>114-4849159-9881837</t>
  </si>
  <si>
    <t>2018-08-05T03:08:27+00:00</t>
  </si>
  <si>
    <t>2018-08-05T18:38:18+00:00</t>
  </si>
  <si>
    <t>Pittsburgh</t>
  </si>
  <si>
    <t>114-6540376-2401809</t>
  </si>
  <si>
    <t>2018-08-05T02:59:43+00:00</t>
  </si>
  <si>
    <t>2018-08-05T21:32:48+00:00</t>
  </si>
  <si>
    <t>debary</t>
  </si>
  <si>
    <t>114-7584199-3804224</t>
  </si>
  <si>
    <t>2018-08-05T02:58:28+00:00</t>
  </si>
  <si>
    <t>2018-08-05T19:05:01+00:00</t>
  </si>
  <si>
    <t>KISSIMMEE</t>
  </si>
  <si>
    <t>34759-4029</t>
  </si>
  <si>
    <t>114-0292918-8438670</t>
  </si>
  <si>
    <t>2018-08-05T02:49:20+00:00</t>
  </si>
  <si>
    <t>2018-08-06T21:26:40+00:00</t>
  </si>
  <si>
    <t>GRAND PRAIRIE</t>
  </si>
  <si>
    <t>75052-8606</t>
  </si>
  <si>
    <t>111-0777086-7723429</t>
  </si>
  <si>
    <t>2018-08-05T02:46:49+00:00</t>
  </si>
  <si>
    <t>2018-08-06T09:01:22+00:00</t>
  </si>
  <si>
    <t>Raleigh</t>
  </si>
  <si>
    <t>113-0074682-5006647</t>
  </si>
  <si>
    <t>2018-08-05T02:43:12+00:00</t>
  </si>
  <si>
    <t>2018-08-06T03:16:19+00:00</t>
  </si>
  <si>
    <t>MANTECA</t>
  </si>
  <si>
    <t>95336-3639</t>
  </si>
  <si>
    <t>112-8325933-3519440</t>
  </si>
  <si>
    <t>2018-08-05T02:40:58+00:00</t>
  </si>
  <si>
    <t>2018-08-05T19:56:50+00:00</t>
  </si>
  <si>
    <t>01887-2417</t>
  </si>
  <si>
    <t>112-5506268-1257048</t>
  </si>
  <si>
    <t>2018-08-05T02:38:36+00:00</t>
  </si>
  <si>
    <t>2018-08-06T02:49:20+00:00</t>
  </si>
  <si>
    <t>CLARKSTON</t>
  </si>
  <si>
    <t>48346-1596</t>
  </si>
  <si>
    <t>113-5914431-2166647</t>
  </si>
  <si>
    <t>2018-08-05T02:32:57+00:00</t>
  </si>
  <si>
    <t>2018-08-06T03:14:34+00:00</t>
  </si>
  <si>
    <t>Beaverton</t>
  </si>
  <si>
    <t>97006-4820</t>
  </si>
  <si>
    <t>112-7036619-6655435</t>
  </si>
  <si>
    <t>2018-08-05T02:20:35+00:00</t>
  </si>
  <si>
    <t>2018-08-08T06:41:18+00:00</t>
  </si>
  <si>
    <t>MATTESON</t>
  </si>
  <si>
    <t>60443-2289</t>
  </si>
  <si>
    <t>111-0627464-7603436</t>
  </si>
  <si>
    <t>2018-08-05T02:19:30+00:00</t>
  </si>
  <si>
    <t>2018-08-06T07:38:06+00:00</t>
  </si>
  <si>
    <t>BUENA VISTA</t>
  </si>
  <si>
    <t>24416-1912</t>
  </si>
  <si>
    <t>112-8632939-8432237</t>
  </si>
  <si>
    <t>2018-08-05T02:10:02+00:00</t>
  </si>
  <si>
    <t>2018-08-07T20:37:07+00:00</t>
  </si>
  <si>
    <t>Jacksonville</t>
  </si>
  <si>
    <t>111-0850039-5502604</t>
  </si>
  <si>
    <t>2018-08-05T01:56:34+00:00</t>
  </si>
  <si>
    <t>2018-08-13T21:33:16+00:00</t>
  </si>
  <si>
    <t>33166-2626</t>
  </si>
  <si>
    <t>112-1971821-8135450</t>
  </si>
  <si>
    <t>2018-08-05T01:54:07+00:00</t>
  </si>
  <si>
    <t>2018-08-06T04:57:53+00:00</t>
  </si>
  <si>
    <t>111-9174442-7951433</t>
  </si>
  <si>
    <t>2018-08-05T01:45:45+00:00</t>
  </si>
  <si>
    <t>2018-08-07T06:31:23+00:00</t>
  </si>
  <si>
    <t>Mocotono Men's Short Sleeve Oxford Button Down Casual Shirt, Pink, Small</t>
  </si>
  <si>
    <t>CS-LY170-PI908-S</t>
  </si>
  <si>
    <t>B073PQMGW1</t>
  </si>
  <si>
    <t>30032-3609</t>
  </si>
  <si>
    <t>MOCOTONO Men's Short Sleeve Floral Print Button Down Casual Shirt Green 2 Small</t>
  </si>
  <si>
    <t>CS-LHY032-GN2-S</t>
  </si>
  <si>
    <t>B07C41Q6CQ</t>
  </si>
  <si>
    <t>114-9579981-7564253</t>
  </si>
  <si>
    <t>2018-08-05T01:39:36+00:00</t>
  </si>
  <si>
    <t>2018-08-05T18:57:18+00:00</t>
  </si>
  <si>
    <t>STATEN ISLAND</t>
  </si>
  <si>
    <t>10304-2022</t>
  </si>
  <si>
    <t>114-8107344-3668261</t>
  </si>
  <si>
    <t>2018-08-05T01:32:34+00:00</t>
  </si>
  <si>
    <t>2018-08-06T19:57:07+00:00</t>
  </si>
  <si>
    <t>Men's Oxford Long Sleeve Button Down Casual Dress Shirt,Light Blue,Medium</t>
  </si>
  <si>
    <t>CS-LY181-LB916-M</t>
  </si>
  <si>
    <t>B073PQ7Z9P</t>
  </si>
  <si>
    <t>STOW</t>
  </si>
  <si>
    <t>111-4383523-4598649</t>
  </si>
  <si>
    <t>2018-08-05T01:24:18+00:00</t>
  </si>
  <si>
    <t>2018-08-07T06:22:13+00:00</t>
  </si>
  <si>
    <t>REDONDO BEACH</t>
  </si>
  <si>
    <t>90278-3417</t>
  </si>
  <si>
    <t>112-1020572-2389840</t>
  </si>
  <si>
    <t>2018-08-05T01:21:47+00:00</t>
  </si>
  <si>
    <t>2018-08-06T16:49:36+00:00</t>
  </si>
  <si>
    <t>Elmhurst</t>
  </si>
  <si>
    <t>114-5588195-8584213</t>
  </si>
  <si>
    <t>2018-08-05T01:21:24+00:00</t>
  </si>
  <si>
    <t>2018-08-07T03:09:41+00:00</t>
  </si>
  <si>
    <t>Duluth</t>
  </si>
  <si>
    <t>114-0816723-5613806</t>
  </si>
  <si>
    <t>2018-08-05T01:20:25+00:00</t>
  </si>
  <si>
    <t>2018-08-05T23:22:57+00:00</t>
  </si>
  <si>
    <t>MOCOTONO Men's Long Sleeve Flannel Plaid Dress Shirt Western Button Down Shirts Muti Plaid X-Large</t>
  </si>
  <si>
    <t>CS-LY166-B28-1-XL</t>
  </si>
  <si>
    <t>B072PR4741</t>
  </si>
  <si>
    <t>DOUGLASVILLE</t>
  </si>
  <si>
    <t>30135-6015</t>
  </si>
  <si>
    <t>113-6149524-9423430</t>
  </si>
  <si>
    <t>2018-08-05T01:12:25+00:00</t>
  </si>
  <si>
    <t>2018-08-06T03:12:03+00:00</t>
  </si>
  <si>
    <t>17046-1801</t>
  </si>
  <si>
    <t>112-1191889-8765051</t>
  </si>
  <si>
    <t>2018-08-05T01:08:23+00:00</t>
  </si>
  <si>
    <t>2018-08-06T04:39:51+00:00</t>
  </si>
  <si>
    <t>MOCOTONO Men's Short Sleeve Plaid Checkered Button Down Casual Shirts Green Large</t>
  </si>
  <si>
    <t>CS-SB009-GN-L</t>
  </si>
  <si>
    <t>B07515PMRM</t>
  </si>
  <si>
    <t>ROCKLIN</t>
  </si>
  <si>
    <t>95765-5714</t>
  </si>
  <si>
    <t>113-6124890-9347456</t>
  </si>
  <si>
    <t>2018-08-05T01:06:45+00:00</t>
  </si>
  <si>
    <t>2018-08-07T01:50:09+00:00</t>
  </si>
  <si>
    <t>HAWTHORN WOODS</t>
  </si>
  <si>
    <t>60047-8965</t>
  </si>
  <si>
    <t>112-6313893-3005826</t>
  </si>
  <si>
    <t>2018-08-05T01:03:25+00:00</t>
  </si>
  <si>
    <t>2018-08-07T19:19:25+00:00</t>
  </si>
  <si>
    <t>114-6383560-0533816</t>
  </si>
  <si>
    <t>2018-08-05T01:01:40+00:00</t>
  </si>
  <si>
    <t>2018-08-09T18:44:10+00:00</t>
  </si>
  <si>
    <t>10019-5956</t>
  </si>
  <si>
    <t>114-4084397-8387410</t>
  </si>
  <si>
    <t>2018-08-10T18:52:51+00:00</t>
  </si>
  <si>
    <t>Men's Oxford Long Sleeve Button Down Dress Shirt With Pocket,Sapphire,Medium</t>
  </si>
  <si>
    <t>CS-LY171-Sa911-M</t>
  </si>
  <si>
    <t>B073PQD5PP</t>
  </si>
  <si>
    <t>112-6581528-8301044</t>
  </si>
  <si>
    <t>2018-08-05T01:01:18+00:00</t>
  </si>
  <si>
    <t>2018-08-07T00:50:15+00:00</t>
  </si>
  <si>
    <t>89032-0815</t>
  </si>
  <si>
    <t>114-6805445-9665017</t>
  </si>
  <si>
    <t>2018-08-05T00:58:52+00:00</t>
  </si>
  <si>
    <t>2018-08-07T23:37:58+00:00</t>
  </si>
  <si>
    <t>MOCOTONO Men's Long Sleeve Standard Fit Plaid Checked Button up Casual Shirts Green Medium</t>
  </si>
  <si>
    <t>CS-SB006-GN-M</t>
  </si>
  <si>
    <t>B074NZX79C</t>
  </si>
  <si>
    <t>Strasburg</t>
  </si>
  <si>
    <t>114-3421237-6777834</t>
  </si>
  <si>
    <t>2018-08-05T00:53:36+00:00</t>
  </si>
  <si>
    <t>2018-08-06T00:14:51+00:00</t>
  </si>
  <si>
    <t>MOCOTONO Men's Long Sleeve Regular Fit Plaid Button Down Casual Shirts Blue &amp; Green Large</t>
  </si>
  <si>
    <t>CS-SB002-BLNGN-L</t>
  </si>
  <si>
    <t>B074DTYBNJ</t>
  </si>
  <si>
    <t>112-1698504-3048245</t>
  </si>
  <si>
    <t>2018-08-05T00:52:06+00:00</t>
  </si>
  <si>
    <t>2018-08-06T12:59:13+00:00</t>
  </si>
  <si>
    <t>CS-BUSB032-GN1-L</t>
  </si>
  <si>
    <t>87120-1393</t>
  </si>
  <si>
    <t>MOCOTONO Men's Short Sleeve Floral Print Button Down Casual Shirt Yellow Medium</t>
  </si>
  <si>
    <t>CS-BUSB032-YL-M</t>
  </si>
  <si>
    <t>B07C3T8GXY</t>
  </si>
  <si>
    <t>114-2348634-5115438</t>
  </si>
  <si>
    <t>2018-08-05T00:51:35+00:00</t>
  </si>
  <si>
    <t>2018-08-05T14:41:59+00:00</t>
  </si>
  <si>
    <t>GREENFIELD</t>
  </si>
  <si>
    <t>01301-2308</t>
  </si>
  <si>
    <t>112-2281774-9928222</t>
  </si>
  <si>
    <t>2018-08-05T00:28:43+00:00</t>
  </si>
  <si>
    <t>2018-08-09T00:26:29+00:00</t>
  </si>
  <si>
    <t>SOUTH ORANGE</t>
  </si>
  <si>
    <t>07079-1015</t>
  </si>
  <si>
    <t>111-5784452-6594639</t>
  </si>
  <si>
    <t>2018-08-05T00:10:05+00:00</t>
  </si>
  <si>
    <t>2018-08-05T21:27:14+00:00</t>
  </si>
  <si>
    <t>Santa Rosa</t>
  </si>
  <si>
    <t>111-2746453-2799457</t>
  </si>
  <si>
    <t>2018-08-05T00:08:39+00:00</t>
  </si>
  <si>
    <t>2018-08-05T23:59:20+00:00</t>
  </si>
  <si>
    <t>11211-2502</t>
  </si>
  <si>
    <t>702-3525832-7141850</t>
  </si>
  <si>
    <t>2018-08-06T20:41:36+00:00</t>
  </si>
  <si>
    <t>2018-08-07T22:35:40+00:00</t>
  </si>
  <si>
    <t>M5A 0J5</t>
  </si>
  <si>
    <t>701-0315304-5185837</t>
  </si>
  <si>
    <t>2018-08-06T18:49:34+00:00</t>
  </si>
  <si>
    <t>2018-08-07T16:41:55+00:00</t>
  </si>
  <si>
    <t>CS-CA170-LB916-XXL</t>
  </si>
  <si>
    <t>B079GQYB4Y</t>
  </si>
  <si>
    <t>Cambridge</t>
  </si>
  <si>
    <t>N1R 3S2</t>
  </si>
  <si>
    <t>701-6122510-2381811</t>
  </si>
  <si>
    <t>2018-08-06T17:39:43+00:00</t>
  </si>
  <si>
    <t>2018-08-07T21:44:33+00:00</t>
  </si>
  <si>
    <t>Arnprior</t>
  </si>
  <si>
    <t>K7S 3V5</t>
  </si>
  <si>
    <t>701-5678938-2909044</t>
  </si>
  <si>
    <t>2018-08-06T14:32:41+00:00</t>
  </si>
  <si>
    <t>2018-08-07T22:24:47+00:00</t>
  </si>
  <si>
    <t>CS-CA170-G912-L</t>
  </si>
  <si>
    <t>B079GRX2TH</t>
  </si>
  <si>
    <t>Burlington</t>
  </si>
  <si>
    <t>L7M 1N4</t>
  </si>
  <si>
    <t>114-3604072-0256210</t>
  </si>
  <si>
    <t>2018-08-06T23:57:25+00:00</t>
  </si>
  <si>
    <t>2018-08-07T21:37:49+00:00</t>
  </si>
  <si>
    <t>Gainesville</t>
  </si>
  <si>
    <t>112-4901609-9073863</t>
  </si>
  <si>
    <t>2018-08-06T23:54:41+00:00</t>
  </si>
  <si>
    <t>2018-08-07T09:31:49+00:00</t>
  </si>
  <si>
    <t>MONTEZUMA</t>
  </si>
  <si>
    <t>31063-1319</t>
  </si>
  <si>
    <t>112-2273800-4150615</t>
  </si>
  <si>
    <t>2018-08-06T23:53:28+00:00</t>
  </si>
  <si>
    <t>2018-08-07T16:22:40+00:00</t>
  </si>
  <si>
    <t>19146-4206</t>
  </si>
  <si>
    <t>114-4445408-2097015</t>
  </si>
  <si>
    <t>2018-08-06T23:50:55+00:00</t>
  </si>
  <si>
    <t>2018-08-08T07:14:40+00:00</t>
  </si>
  <si>
    <t>SARATOGA</t>
  </si>
  <si>
    <t>95070-9729</t>
  </si>
  <si>
    <t>113-1464612-3842646</t>
  </si>
  <si>
    <t>2018-08-06T23:42:51+00:00</t>
  </si>
  <si>
    <t>2018-08-07T09:32:48+00:00</t>
  </si>
  <si>
    <t>PROSPECT HEIGHTS</t>
  </si>
  <si>
    <t>60070-1772</t>
  </si>
  <si>
    <t>113-8956046-8260228</t>
  </si>
  <si>
    <t>2018-08-06T23:41:23+00:00</t>
  </si>
  <si>
    <t>2018-08-07T07:31:59+00:00</t>
  </si>
  <si>
    <t>MOCOTONO Men's Short Sleeve Floral Print Button Down Casual Shirt Blue X-Large</t>
  </si>
  <si>
    <t>CS-LHY032-BL-XL</t>
  </si>
  <si>
    <t>B07C3Z3M7K</t>
  </si>
  <si>
    <t>FARMINGTON</t>
  </si>
  <si>
    <t>03835-3418</t>
  </si>
  <si>
    <t>112-3617528-7973809</t>
  </si>
  <si>
    <t>2018-08-06T23:40:40+00:00</t>
  </si>
  <si>
    <t>2018-08-08T16:07:56+00:00</t>
  </si>
  <si>
    <t>MOCOTONO Men's Long Sleeve Regular Fit Plaid Button Down Casual Shirts Black Large</t>
  </si>
  <si>
    <t>CS-SB002-BK-L</t>
  </si>
  <si>
    <t>B074DV9RC7</t>
  </si>
  <si>
    <t>MANLIUS</t>
  </si>
  <si>
    <t>13104-2206</t>
  </si>
  <si>
    <t>112-2280792-6375437</t>
  </si>
  <si>
    <t>2018-08-06T23:39:50+00:00</t>
  </si>
  <si>
    <t>2018-08-09T00:23:44+00:00</t>
  </si>
  <si>
    <t>20910-4463</t>
  </si>
  <si>
    <t>111-5304588-6747429</t>
  </si>
  <si>
    <t>2018-08-06T23:33:11+00:00</t>
  </si>
  <si>
    <t>2018-08-07T07:35:33+00:00</t>
  </si>
  <si>
    <t>15216-3434</t>
  </si>
  <si>
    <t>111-5375684-7753054</t>
  </si>
  <si>
    <t>2018-08-06T23:30:24+00:00</t>
  </si>
  <si>
    <t>2018-08-08T06:22:37+00:00</t>
  </si>
  <si>
    <t>MOCOTONO Men's Long Sleeve Crew Neck Pullover Knit Sweater Gray X-Large</t>
  </si>
  <si>
    <t>MY-LYRound020-GR-XL</t>
  </si>
  <si>
    <t>B073XJXDRJ</t>
  </si>
  <si>
    <t>MANDEVILLE</t>
  </si>
  <si>
    <t>70471-2595</t>
  </si>
  <si>
    <t>113-2344170-7817806</t>
  </si>
  <si>
    <t>2018-08-06T23:28:35+00:00</t>
  </si>
  <si>
    <t>2018-08-08T00:44:57+00:00</t>
  </si>
  <si>
    <t>63101-1944</t>
  </si>
  <si>
    <t>111-9753156-6314632</t>
  </si>
  <si>
    <t>2018-08-06T23:27:57+00:00</t>
  </si>
  <si>
    <t>2018-08-08T05:32:49+00:00</t>
  </si>
  <si>
    <t>112-0747467-5668214</t>
  </si>
  <si>
    <t>2018-08-06T23:22:02+00:00</t>
  </si>
  <si>
    <t>2018-08-08T00:00:56+00:00</t>
  </si>
  <si>
    <t>FAIRFIELD</t>
  </si>
  <si>
    <t>06825-1374</t>
  </si>
  <si>
    <t>112-8675685-1554652</t>
  </si>
  <si>
    <t>2018-08-06T23:20:32+00:00</t>
  </si>
  <si>
    <t>2018-08-08T02:48:02+00:00</t>
  </si>
  <si>
    <t>WARSAW</t>
  </si>
  <si>
    <t>46582-8038</t>
  </si>
  <si>
    <t>114-6687531-7078655</t>
  </si>
  <si>
    <t>2018-08-06T23:13:31+00:00</t>
  </si>
  <si>
    <t>2018-08-09T13:22:01+00:00</t>
  </si>
  <si>
    <t>MARYLAND</t>
  </si>
  <si>
    <t>21244-1039</t>
  </si>
  <si>
    <t>113-4616803-4889804</t>
  </si>
  <si>
    <t>2018-08-06T22:57:46+00:00</t>
  </si>
  <si>
    <t>2018-08-07T20:36:09+00:00</t>
  </si>
  <si>
    <t>Oak City</t>
  </si>
  <si>
    <t>114-7869131-4520215</t>
  </si>
  <si>
    <t>2018-08-06T22:57:36+00:00</t>
  </si>
  <si>
    <t>2018-08-08T06:10:34+00:00</t>
  </si>
  <si>
    <t>Portland</t>
  </si>
  <si>
    <t>112-9148716-1705036</t>
  </si>
  <si>
    <t>2018-08-06T22:52:30+00:00</t>
  </si>
  <si>
    <t>2018-08-08T07:53:26+00:00</t>
  </si>
  <si>
    <t>98121-1309</t>
  </si>
  <si>
    <t>112-0242641-2817823</t>
  </si>
  <si>
    <t>2018-08-07T05:33:55+00:00</t>
  </si>
  <si>
    <t>MOCOTONO Women's Plus Size Elastic Waist Wide Leg Linen Cropped Pants Yellow Medium</t>
  </si>
  <si>
    <t>KZ-LHY001-YLW-M</t>
  </si>
  <si>
    <t>B071HHSJ1R</t>
  </si>
  <si>
    <t>113-1182944-5245858</t>
  </si>
  <si>
    <t>2018-08-06T22:44:50+00:00</t>
  </si>
  <si>
    <t>2018-08-08T06:17:22+00:00</t>
  </si>
  <si>
    <t>CS-LHY084-H12-XXL</t>
  </si>
  <si>
    <t>PRAIRIEVILLE</t>
  </si>
  <si>
    <t>70769-4262</t>
  </si>
  <si>
    <t>112-6640960-6994652</t>
  </si>
  <si>
    <t>2018-08-06T22:40:31+00:00</t>
  </si>
  <si>
    <t>2018-08-07T19:37:53+00:00</t>
  </si>
  <si>
    <t>98136-1205</t>
  </si>
  <si>
    <t>113-7247723-5829829</t>
  </si>
  <si>
    <t>2018-08-06T22:38:26+00:00</t>
  </si>
  <si>
    <t>2018-08-08T07:06:31+00:00</t>
  </si>
  <si>
    <t>94805-1961</t>
  </si>
  <si>
    <t>111-1498669-6001869</t>
  </si>
  <si>
    <t>2018-08-06T22:36:56+00:00</t>
  </si>
  <si>
    <t>2018-08-07T07:22:34+00:00</t>
  </si>
  <si>
    <t>84041-3467</t>
  </si>
  <si>
    <t>113-1756189-8078657</t>
  </si>
  <si>
    <t>2018-08-06T22:14:38+00:00</t>
  </si>
  <si>
    <t>2018-08-09T21:13:05+00:00</t>
  </si>
  <si>
    <t>33172-2191</t>
  </si>
  <si>
    <t>113-4255227-6141859</t>
  </si>
  <si>
    <t>2018-08-06T22:13:06+00:00</t>
  </si>
  <si>
    <t>2018-08-08T07:32:45+00:00</t>
  </si>
  <si>
    <t>BUDD LAKE</t>
  </si>
  <si>
    <t>07828-2528</t>
  </si>
  <si>
    <t>114-7269455-4532243</t>
  </si>
  <si>
    <t>2018-08-06T21:52:42+00:00</t>
  </si>
  <si>
    <t>2018-08-08T01:51:39+00:00</t>
  </si>
  <si>
    <t>AKRON</t>
  </si>
  <si>
    <t>44321-1331</t>
  </si>
  <si>
    <t>113-1437626-9581828</t>
  </si>
  <si>
    <t>2018-08-06T21:47:42+00:00</t>
  </si>
  <si>
    <t>2018-08-07T09:39:49+00:00</t>
  </si>
  <si>
    <t>East rockaway</t>
  </si>
  <si>
    <t>112-0163800-8145804</t>
  </si>
  <si>
    <t>2018-08-06T21:47:27+00:00</t>
  </si>
  <si>
    <t>2018-08-07T21:22:55+00:00</t>
  </si>
  <si>
    <t>70115-2713</t>
  </si>
  <si>
    <t>113-6474048-6664240</t>
  </si>
  <si>
    <t>2018-08-06T21:46:52+00:00</t>
  </si>
  <si>
    <t>2018-08-07T10:20:17+00:00</t>
  </si>
  <si>
    <t>112-0963402-5147453</t>
  </si>
  <si>
    <t>2018-08-06T21:41:12+00:00</t>
  </si>
  <si>
    <t>2018-08-08T03:28:00+00:00</t>
  </si>
  <si>
    <t>68144-6311</t>
  </si>
  <si>
    <t>112-4400693-2631402</t>
  </si>
  <si>
    <t>2018-08-06T21:00:09+00:00</t>
  </si>
  <si>
    <t>2018-08-07T21:23:13+00:00</t>
  </si>
  <si>
    <t>Tamarac</t>
  </si>
  <si>
    <t>113-5515382-9660243</t>
  </si>
  <si>
    <t>2018-08-06T20:54:03+00:00</t>
  </si>
  <si>
    <t>2018-08-08T04:14:17+00:00</t>
  </si>
  <si>
    <t>Petaluma</t>
  </si>
  <si>
    <t>114-0539211-8840260</t>
  </si>
  <si>
    <t>2018-08-06T20:50:20+00:00</t>
  </si>
  <si>
    <t>2018-08-07T23:55:59+00:00</t>
  </si>
  <si>
    <t>FLEMINGTON</t>
  </si>
  <si>
    <t>08822-5541</t>
  </si>
  <si>
    <t>112-6145940-7887452</t>
  </si>
  <si>
    <t>2018-08-06T20:41:49+00:00</t>
  </si>
  <si>
    <t>2018-08-07T06:46:03+00:00</t>
  </si>
  <si>
    <t>BURLINGAME</t>
  </si>
  <si>
    <t>94010-5136</t>
  </si>
  <si>
    <t>111-9579646-3201810</t>
  </si>
  <si>
    <t>2018-08-06T20:35:10+00:00</t>
  </si>
  <si>
    <t>2018-08-07T07:48:29+00:00</t>
  </si>
  <si>
    <t>MONTGOMERY</t>
  </si>
  <si>
    <t>12549-2623</t>
  </si>
  <si>
    <t>114-9464402-1550609</t>
  </si>
  <si>
    <t>2018-08-06T20:34:31+00:00</t>
  </si>
  <si>
    <t>2018-08-07T22:58:41+00:00</t>
  </si>
  <si>
    <t>14850-9129</t>
  </si>
  <si>
    <t>Mocotono Men's Short Sleeve Oxford Button Down Casual Shirt, Blue, Medium</t>
  </si>
  <si>
    <t>CS-LY170-Sa911-M</t>
  </si>
  <si>
    <t>B073PPT2TW</t>
  </si>
  <si>
    <t>114-4572461-4181840</t>
  </si>
  <si>
    <t>2018-08-06T20:33:46+00:00</t>
  </si>
  <si>
    <t>2018-08-08T16:34:13+00:00</t>
  </si>
  <si>
    <t>CANAAN</t>
  </si>
  <si>
    <t>06018-2523</t>
  </si>
  <si>
    <t>111-1783036-1271403</t>
  </si>
  <si>
    <t>2018-08-06T20:32:53+00:00</t>
  </si>
  <si>
    <t>2018-08-08T03:27:09+00:00</t>
  </si>
  <si>
    <t>Deland</t>
  </si>
  <si>
    <t>32720-4164</t>
  </si>
  <si>
    <t>114-1135883-8939467</t>
  </si>
  <si>
    <t>2018-08-06T20:31:23+00:00</t>
  </si>
  <si>
    <t>2018-08-08T09:18:14+00:00</t>
  </si>
  <si>
    <t>JEFFERSON HILLS</t>
  </si>
  <si>
    <t>15025-5310</t>
  </si>
  <si>
    <t>114-9051049-2023408</t>
  </si>
  <si>
    <t>2018-08-06T20:27:18+00:00</t>
  </si>
  <si>
    <t>2018-08-08T08:22:21+00:00</t>
  </si>
  <si>
    <t>PASCO</t>
  </si>
  <si>
    <t>99301-3731</t>
  </si>
  <si>
    <t>VPC-1-37047801 Coupon</t>
  </si>
  <si>
    <t>111-6256696-9253841</t>
  </si>
  <si>
    <t>2018-08-06T20:24:52+00:00</t>
  </si>
  <si>
    <t>2018-08-07T22:30:01+00:00</t>
  </si>
  <si>
    <t>BOSSIER CITY</t>
  </si>
  <si>
    <t>71112-4163</t>
  </si>
  <si>
    <t>113-7515695-5109838</t>
  </si>
  <si>
    <t>2018-08-06T20:16:33+00:00</t>
  </si>
  <si>
    <t>2018-08-08T09:29:29+00:00</t>
  </si>
  <si>
    <t>GRAND RONDE</t>
  </si>
  <si>
    <t>97347-9510</t>
  </si>
  <si>
    <t>112-8416344-5542658</t>
  </si>
  <si>
    <t>2018-08-06T20:16:09+00:00</t>
  </si>
  <si>
    <t>2018-08-07T12:28:06+00:00</t>
  </si>
  <si>
    <t>89012-4817</t>
  </si>
  <si>
    <t>111-2633012-5057064</t>
  </si>
  <si>
    <t>2018-08-06T20:10:20+00:00</t>
  </si>
  <si>
    <t>2018-08-07T06:40:49+00:00</t>
  </si>
  <si>
    <t>114-9889039-2592251</t>
  </si>
  <si>
    <t>2018-08-06T20:08:50+00:00</t>
  </si>
  <si>
    <t>2018-08-08T02:54:45+00:00</t>
  </si>
  <si>
    <t>28027-8286</t>
  </si>
  <si>
    <t>111-3618169-7001802</t>
  </si>
  <si>
    <t>2018-08-06T20:05:27+00:00</t>
  </si>
  <si>
    <t>2018-08-08T07:19:13+00:00</t>
  </si>
  <si>
    <t>MOCOTONO Men's Long Sleeve Plaid Button Down Cotton Casual Shirts Red and White Medium</t>
  </si>
  <si>
    <t>CS-LY084-H4-M</t>
  </si>
  <si>
    <t>B06XQVX7D9</t>
  </si>
  <si>
    <t>91730-6403</t>
  </si>
  <si>
    <t>MOCOTONO Men's Long Sleeve Plaid Button Down Cotton Casual Shirts White and Red Small</t>
  </si>
  <si>
    <t>CS-LY084-H10-S</t>
  </si>
  <si>
    <t>B06XPV79C5</t>
  </si>
  <si>
    <t>114-7459079-3708213</t>
  </si>
  <si>
    <t>2018-08-06T19:59:07+00:00</t>
  </si>
  <si>
    <t>2018-08-08T05:26:39+00:00</t>
  </si>
  <si>
    <t>90028-7565</t>
  </si>
  <si>
    <t>113-6986293-8959426</t>
  </si>
  <si>
    <t>2018-08-06T19:58:28+00:00</t>
  </si>
  <si>
    <t>2018-08-07T21:38:45+00:00</t>
  </si>
  <si>
    <t>FREEPORT</t>
  </si>
  <si>
    <t>11520-4300</t>
  </si>
  <si>
    <t>114-8158302-0923428</t>
  </si>
  <si>
    <t>2018-08-06T19:48:54+00:00</t>
  </si>
  <si>
    <t>2018-08-07T04:21:03+00:00</t>
  </si>
  <si>
    <t>PETALUMA</t>
  </si>
  <si>
    <t>94954-4638</t>
  </si>
  <si>
    <t>114-2901781-1038625</t>
  </si>
  <si>
    <t>2018-08-06T19:47:00+00:00</t>
  </si>
  <si>
    <t>2018-08-07T07:26:23+00:00</t>
  </si>
  <si>
    <t>ESTERO</t>
  </si>
  <si>
    <t>33928-5606</t>
  </si>
  <si>
    <t>113-2498792-2427446</t>
  </si>
  <si>
    <t>2018-08-06T19:46:38+00:00</t>
  </si>
  <si>
    <t>2018-08-08T04:55:51+00:00</t>
  </si>
  <si>
    <t>20854-4349</t>
  </si>
  <si>
    <t>112-8252148-7997852</t>
  </si>
  <si>
    <t>2018-08-06T19:45:03+00:00</t>
  </si>
  <si>
    <t>2018-08-07T07:11:32+00:00</t>
  </si>
  <si>
    <t>SNELLVILLE</t>
  </si>
  <si>
    <t>30078-3823</t>
  </si>
  <si>
    <t>113-1439574-0076247</t>
  </si>
  <si>
    <t>2018-08-06T19:43:02+00:00</t>
  </si>
  <si>
    <t>2018-08-08T06:03:10+00:00</t>
  </si>
  <si>
    <t>MOCOTONO Men's Button up Pullover Regular Fit Casual Sweater Dark Gray XL</t>
  </si>
  <si>
    <t>MY-SB018-DG-XL</t>
  </si>
  <si>
    <t>B0785FJWSJ</t>
  </si>
  <si>
    <t>Katy</t>
  </si>
  <si>
    <t>112-0749007-5596227</t>
  </si>
  <si>
    <t>2018-08-06T19:37:55+00:00</t>
  </si>
  <si>
    <t>2018-08-07T08:30:58+00:00</t>
  </si>
  <si>
    <t>70122-5021</t>
  </si>
  <si>
    <t>114-6131715-0818664</t>
  </si>
  <si>
    <t>2018-08-06T19:36:03+00:00</t>
  </si>
  <si>
    <t>2018-08-09T15:45:59+00:00</t>
  </si>
  <si>
    <t>MODESTO</t>
  </si>
  <si>
    <t>95355-3655</t>
  </si>
  <si>
    <t>113-6624942-4292261</t>
  </si>
  <si>
    <t>2018-08-06T19:33:17+00:00</t>
  </si>
  <si>
    <t>2018-08-08T01:27:19+00:00</t>
  </si>
  <si>
    <t>CRESSKILL</t>
  </si>
  <si>
    <t>07626-2401</t>
  </si>
  <si>
    <t>113-1166741-6061809</t>
  </si>
  <si>
    <t>2018-08-08T06:28:07+00:00</t>
  </si>
  <si>
    <t>MOCOTONO Men's Long Sleeve Casual Collared Polo Shirt Top White M</t>
  </si>
  <si>
    <t>WQS-BN-1503-WO-M</t>
  </si>
  <si>
    <t>B0788N79K3</t>
  </si>
  <si>
    <t>114-5683140-6005840</t>
  </si>
  <si>
    <t>2018-08-06T19:31:58+00:00</t>
  </si>
  <si>
    <t>2018-08-07T06:33:45+00:00</t>
  </si>
  <si>
    <t>HEDGESVILLE</t>
  </si>
  <si>
    <t>25427-4372</t>
  </si>
  <si>
    <t>111-1275580-4365850</t>
  </si>
  <si>
    <t>2018-08-06T19:22:11+00:00</t>
  </si>
  <si>
    <t>2018-08-07T08:08:29+00:00</t>
  </si>
  <si>
    <t>MOCOTONO Mens Oxford Long Sleeve Solid Standard Fit Button Down Casual Dress Shirts Gray Small</t>
  </si>
  <si>
    <t>CS-SB007-GR-S</t>
  </si>
  <si>
    <t>B075181XPC</t>
  </si>
  <si>
    <t>LEOMINSTER</t>
  </si>
  <si>
    <t>01453-4540</t>
  </si>
  <si>
    <t>113-1004188-9189845</t>
  </si>
  <si>
    <t>2018-08-06T19:12:46+00:00</t>
  </si>
  <si>
    <t>2018-08-08T04:28:28+00:00</t>
  </si>
  <si>
    <t>91789-4014</t>
  </si>
  <si>
    <t>114-6910451-6375441</t>
  </si>
  <si>
    <t>2018-08-06T18:59:04+00:00</t>
  </si>
  <si>
    <t>2018-08-07T13:09:00+00:00</t>
  </si>
  <si>
    <t>MY-LYRound020-NY-S</t>
  </si>
  <si>
    <t>BOUNTIFUL</t>
  </si>
  <si>
    <t>84010-8079</t>
  </si>
  <si>
    <t>112-1982842-1981007</t>
  </si>
  <si>
    <t>2018-08-07T02:31:46+00:00</t>
  </si>
  <si>
    <t>MOCOTONO Men's V-Neck Cotton Sleeveless Sweater Casual Vest Light Grey Large</t>
  </si>
  <si>
    <t>MY-BS027-LG-L</t>
  </si>
  <si>
    <t>B078TFDY2P</t>
  </si>
  <si>
    <t>MONONA</t>
  </si>
  <si>
    <t>53716-3916</t>
  </si>
  <si>
    <t>113-7825429-1362606</t>
  </si>
  <si>
    <t>2018-08-06T18:46:40+00:00</t>
  </si>
  <si>
    <t>2018-08-07T08:39:00+00:00</t>
  </si>
  <si>
    <t>35640-6803</t>
  </si>
  <si>
    <t>112-3701610-6565010</t>
  </si>
  <si>
    <t>2018-08-06T18:46:34+00:00</t>
  </si>
  <si>
    <t>2018-08-07T04:26:14+00:00</t>
  </si>
  <si>
    <t>MY-BS027-LG-M</t>
  </si>
  <si>
    <t>Greenwich</t>
  </si>
  <si>
    <t>114-3780695-9960267</t>
  </si>
  <si>
    <t>2018-08-06T18:45:03+00:00</t>
  </si>
  <si>
    <t>2018-08-08T03:35:57+00:00</t>
  </si>
  <si>
    <t>ALLSTON</t>
  </si>
  <si>
    <t>02134-1307</t>
  </si>
  <si>
    <t>114-9317824-6257806</t>
  </si>
  <si>
    <t>2018-08-06T18:42:58+00:00</t>
  </si>
  <si>
    <t>2018-08-10T03:00:38+00:00</t>
  </si>
  <si>
    <t>MOCOTONO Men's Long Sleeve Denim Solid Double-Pocket Shirt Black Small</t>
  </si>
  <si>
    <t>CS-SB003-BK-S</t>
  </si>
  <si>
    <t>B0776VDDPW</t>
  </si>
  <si>
    <t>CEDAR FORT</t>
  </si>
  <si>
    <t>84013-0315</t>
  </si>
  <si>
    <t>114-7150329-9792268</t>
  </si>
  <si>
    <t>2018-08-06T18:42:02+00:00</t>
  </si>
  <si>
    <t>2018-08-08T00:19:21+00:00</t>
  </si>
  <si>
    <t>80210-1619</t>
  </si>
  <si>
    <t>111-2491500-0876211</t>
  </si>
  <si>
    <t>2018-08-06T18:39:44+00:00</t>
  </si>
  <si>
    <t>2018-08-14T03:05:17+00:00</t>
  </si>
  <si>
    <t>GREENSBORO</t>
  </si>
  <si>
    <t>27403-1632</t>
  </si>
  <si>
    <t>111-5794470-6813805</t>
  </si>
  <si>
    <t>2018-08-06T18:32:33+00:00</t>
  </si>
  <si>
    <t>2018-08-08T01:34:49+00:00</t>
  </si>
  <si>
    <t>78759-2448</t>
  </si>
  <si>
    <t>111-8811835-3908234</t>
  </si>
  <si>
    <t>2018-08-06T18:23:20+00:00</t>
  </si>
  <si>
    <t>2018-08-08T15:30:06+00:00</t>
  </si>
  <si>
    <t>FRONTENAC</t>
  </si>
  <si>
    <t>63131-2505</t>
  </si>
  <si>
    <t>111-3617730-0958604</t>
  </si>
  <si>
    <t>2018-08-06T18:22:58+00:00</t>
  </si>
  <si>
    <t>2018-08-07T03:57:07+00:00</t>
  </si>
  <si>
    <t>SAVANNAH</t>
  </si>
  <si>
    <t>31401-5620</t>
  </si>
  <si>
    <t>113-3424840-7249856</t>
  </si>
  <si>
    <t>2018-08-06T18:19:28+00:00</t>
  </si>
  <si>
    <t>2018-08-07T09:20:01+00:00</t>
  </si>
  <si>
    <t>113-2109038-4067427</t>
  </si>
  <si>
    <t>2018-08-06T18:11:27+00:00</t>
  </si>
  <si>
    <t>2018-08-07T21:30:48+00:00</t>
  </si>
  <si>
    <t>94115-4519</t>
  </si>
  <si>
    <t>114-1498246-6006605</t>
  </si>
  <si>
    <t>2018-08-06T18:03:17+00:00</t>
  </si>
  <si>
    <t>2018-08-10T00:58:09+00:00</t>
  </si>
  <si>
    <t>98110-2949</t>
  </si>
  <si>
    <t>112-8506419-2249858</t>
  </si>
  <si>
    <t>2018-08-06T18:01:05+00:00</t>
  </si>
  <si>
    <t>2018-08-16T07:25:03+00:00</t>
  </si>
  <si>
    <t>114-2135920-3969823</t>
  </si>
  <si>
    <t>2018-08-06T18:00:54+00:00</t>
  </si>
  <si>
    <t>2018-08-08T02:58:31+00:00</t>
  </si>
  <si>
    <t>IRONDALE</t>
  </si>
  <si>
    <t>35210-3011</t>
  </si>
  <si>
    <t>114-5345924-2753838</t>
  </si>
  <si>
    <t>2018-08-06T17:58:23+00:00</t>
  </si>
  <si>
    <t>2018-08-10T01:03:15+00:00</t>
  </si>
  <si>
    <t>EAST PETERSBURG</t>
  </si>
  <si>
    <t>17520-1102</t>
  </si>
  <si>
    <t>114-2917168-5613816</t>
  </si>
  <si>
    <t>2018-08-06T17:46:46+00:00</t>
  </si>
  <si>
    <t>2018-08-09T06:52:56+00:00</t>
  </si>
  <si>
    <t>Pacifica</t>
  </si>
  <si>
    <t>111-0949788-8750612</t>
  </si>
  <si>
    <t>2018-08-06T17:43:33+00:00</t>
  </si>
  <si>
    <t>2018-08-07T08:01:28+00:00</t>
  </si>
  <si>
    <t>MOCOTONO Men's Long Sleeve Flannel Plaid Dress Shirt Western Button Down Shirts Black Medium</t>
  </si>
  <si>
    <t>CS-LY166-K73-2-M</t>
  </si>
  <si>
    <t>B0714HXSNL</t>
  </si>
  <si>
    <t>20186-6127</t>
  </si>
  <si>
    <t>112-4026070-9545811</t>
  </si>
  <si>
    <t>2018-08-06T17:40:50+00:00</t>
  </si>
  <si>
    <t>2018-08-07T03:50:43+00:00</t>
  </si>
  <si>
    <t>DUBLIN</t>
  </si>
  <si>
    <t>94568-2231</t>
  </si>
  <si>
    <t>111-0961168-0653022</t>
  </si>
  <si>
    <t>2018-08-06T17:38:05+00:00</t>
  </si>
  <si>
    <t>2018-08-07T20:22:39+00:00</t>
  </si>
  <si>
    <t>98110-3611</t>
  </si>
  <si>
    <t>113-7111424-4633865</t>
  </si>
  <si>
    <t>2018-08-06T17:37:50+00:00</t>
  </si>
  <si>
    <t>2018-08-07T21:30:06+00:00</t>
  </si>
  <si>
    <t>112-2760060-2966606</t>
  </si>
  <si>
    <t>2018-08-07T21:30:57+00:00</t>
  </si>
  <si>
    <t>STAMFORD</t>
  </si>
  <si>
    <t>06903-3629</t>
  </si>
  <si>
    <t>114-3862586-7306643</t>
  </si>
  <si>
    <t>2018-08-06T17:33:22+00:00</t>
  </si>
  <si>
    <t>2018-08-07T06:27:45+00:00</t>
  </si>
  <si>
    <t>CHINO HILLS</t>
  </si>
  <si>
    <t>91709-2479</t>
  </si>
  <si>
    <t>113-8993496-4192263</t>
  </si>
  <si>
    <t>2018-08-06T17:33:12+00:00</t>
  </si>
  <si>
    <t>2018-08-06T23:20:29+00:00</t>
  </si>
  <si>
    <t>HOUSE SPRINGS</t>
  </si>
  <si>
    <t>63051-2678</t>
  </si>
  <si>
    <t>112-0333688-0713841</t>
  </si>
  <si>
    <t>2018-08-06T17:21:51+00:00</t>
  </si>
  <si>
    <t>2018-08-08T09:27:50+00:00</t>
  </si>
  <si>
    <t>98116-2659</t>
  </si>
  <si>
    <t>114-3794281-7889003</t>
  </si>
  <si>
    <t>2018-08-06T17:13:58+00:00</t>
  </si>
  <si>
    <t>2018-08-08T15:33:45+00:00</t>
  </si>
  <si>
    <t>WEST POINT</t>
  </si>
  <si>
    <t>23181-1603</t>
  </si>
  <si>
    <t>114-0754664-9447402</t>
  </si>
  <si>
    <t>2018-08-06T17:12:58+00:00</t>
  </si>
  <si>
    <t>2018-08-07T03:37:47+00:00</t>
  </si>
  <si>
    <t>WESTMINSTER</t>
  </si>
  <si>
    <t>80031-4088</t>
  </si>
  <si>
    <t>113-3344119-9833017</t>
  </si>
  <si>
    <t>2018-08-06T17:12:34+00:00</t>
  </si>
  <si>
    <t>2018-08-08T08:41:30+00:00</t>
  </si>
  <si>
    <t>77469-2202</t>
  </si>
  <si>
    <t>MY-SBRound020-BK-M</t>
  </si>
  <si>
    <t>111-8926223-2281028</t>
  </si>
  <si>
    <t>2018-08-06T17:03:39+00:00</t>
  </si>
  <si>
    <t>2018-08-07T15:40:43+00:00</t>
  </si>
  <si>
    <t>MOCOTONO Men's V-Neck Cotton Sleeveless Sweater Casual Vest Light Grey X-Large</t>
  </si>
  <si>
    <t>MY-SB027-LG-XL</t>
  </si>
  <si>
    <t>B078TCG9L1</t>
  </si>
  <si>
    <t>GULFPORT</t>
  </si>
  <si>
    <t>39503-4553</t>
  </si>
  <si>
    <t>111-7333821-9809812</t>
  </si>
  <si>
    <t>2018-08-06T16:57:45+00:00</t>
  </si>
  <si>
    <t>2018-08-07T07:13:24+00:00</t>
  </si>
  <si>
    <t>MOCOTONO Men's Long Sleeve Denim Solid Double-Pocket Shirt Light Blue Medium</t>
  </si>
  <si>
    <t>CS-SB016-LB-M</t>
  </si>
  <si>
    <t>B077XP91JG</t>
  </si>
  <si>
    <t>VISTA</t>
  </si>
  <si>
    <t>92084-4375</t>
  </si>
  <si>
    <t>114-3957942-4482639</t>
  </si>
  <si>
    <t>2018-08-06T16:55:57+00:00</t>
  </si>
  <si>
    <t>2018-08-07T07:38:21+00:00</t>
  </si>
  <si>
    <t>SPRING LAKE HEIGHTS</t>
  </si>
  <si>
    <t>07762-1821</t>
  </si>
  <si>
    <t>113-1867216-5073014</t>
  </si>
  <si>
    <t>2018-08-06T16:53:39+00:00</t>
  </si>
  <si>
    <t>2018-08-08T04:39:04+00:00</t>
  </si>
  <si>
    <t>114-4042766-0012232</t>
  </si>
  <si>
    <t>2018-08-06T16:52:38+00:00</t>
  </si>
  <si>
    <t>2018-08-08T15:29:53+00:00</t>
  </si>
  <si>
    <t>TROY</t>
  </si>
  <si>
    <t>62294-2493</t>
  </si>
  <si>
    <t>112-9248697-9297051</t>
  </si>
  <si>
    <t>2018-08-06T16:41:41+00:00</t>
  </si>
  <si>
    <t>2018-08-07T06:53:06+00:00</t>
  </si>
  <si>
    <t>97202-3335</t>
  </si>
  <si>
    <t>113-2297612-3538664</t>
  </si>
  <si>
    <t>2018-08-06T16:33:24+00:00</t>
  </si>
  <si>
    <t>2018-08-08T20:36:57+00:00</t>
  </si>
  <si>
    <t>02540-2756</t>
  </si>
  <si>
    <t>111-3990000-0582632</t>
  </si>
  <si>
    <t>2018-08-06T16:23:37+00:00</t>
  </si>
  <si>
    <t>2018-08-07T21:34:37+00:00</t>
  </si>
  <si>
    <t>93001-1153</t>
  </si>
  <si>
    <t>111-4052723-8666647</t>
  </si>
  <si>
    <t>2018-08-06T16:18:35+00:00</t>
  </si>
  <si>
    <t>2018-08-07T02:37:09+00:00</t>
  </si>
  <si>
    <t>113-1655525-6516201</t>
  </si>
  <si>
    <t>2018-08-06T16:11:15+00:00</t>
  </si>
  <si>
    <t>2018-08-08T00:36:38+00:00</t>
  </si>
  <si>
    <t>MANHATTAN</t>
  </si>
  <si>
    <t>66502-8417</t>
  </si>
  <si>
    <t>114-3982293-6764237</t>
  </si>
  <si>
    <t>2018-08-06T16:02:42+00:00</t>
  </si>
  <si>
    <t>2018-08-07T23:06:46+00:00</t>
  </si>
  <si>
    <t>Stockton Springs</t>
  </si>
  <si>
    <t>114-5415549-8531432</t>
  </si>
  <si>
    <t>2018-08-06T16:01:41+00:00</t>
  </si>
  <si>
    <t>2018-08-07T01:39:55+00:00</t>
  </si>
  <si>
    <t>NORTH KINGSTOWN</t>
  </si>
  <si>
    <t>02852-6521</t>
  </si>
  <si>
    <t>111-3205081-8711421</t>
  </si>
  <si>
    <t>2018-08-06T15:55:29+00:00</t>
  </si>
  <si>
    <t>2018-08-07T08:30:44+00:00</t>
  </si>
  <si>
    <t>CS-BUSB031LHY-YL1-M</t>
  </si>
  <si>
    <t>MILTON</t>
  </si>
  <si>
    <t>111-7072297-9745806</t>
  </si>
  <si>
    <t>2018-08-06T15:26:12+00:00</t>
  </si>
  <si>
    <t>2018-08-06T22:38:32+00:00</t>
  </si>
  <si>
    <t>37206-1822</t>
  </si>
  <si>
    <t>114-3920873-5998628</t>
  </si>
  <si>
    <t>2018-08-06T15:25:47+00:00</t>
  </si>
  <si>
    <t>2018-08-06T21:45:51+00:00</t>
  </si>
  <si>
    <t>Roanoke</t>
  </si>
  <si>
    <t>114-3810537-2569848</t>
  </si>
  <si>
    <t>2018-08-06T15:25:03+00:00</t>
  </si>
  <si>
    <t>2018-08-06T19:56:45+00:00</t>
  </si>
  <si>
    <t>BOULDER</t>
  </si>
  <si>
    <t>80304-4346</t>
  </si>
  <si>
    <t>112-6963484-7876231</t>
  </si>
  <si>
    <t>2018-08-06T15:15:10+00:00</t>
  </si>
  <si>
    <t>2018-08-06T21:31:46+00:00</t>
  </si>
  <si>
    <t>SUMTER</t>
  </si>
  <si>
    <t>29150-5920</t>
  </si>
  <si>
    <t>112-6774937-7739462</t>
  </si>
  <si>
    <t>2018-08-06T15:13:53+00:00</t>
  </si>
  <si>
    <t>2018-08-07T19:18:28+00:00</t>
  </si>
  <si>
    <t>MOCOTONO Men's Long Sleeve Flannel Plaid Checkered Button Down Casual Dress Shirts Green1 Medium</t>
  </si>
  <si>
    <t>CS-BUSB031-GN1-M</t>
  </si>
  <si>
    <t>B078W17Y8B</t>
  </si>
  <si>
    <t>111-6221433-4271456</t>
  </si>
  <si>
    <t>2018-08-06T15:11:57+00:00</t>
  </si>
  <si>
    <t>2018-08-08T03:17:06+00:00</t>
  </si>
  <si>
    <t>111-9301184-8914666</t>
  </si>
  <si>
    <t>2018-08-06T14:44:48+00:00</t>
  </si>
  <si>
    <t>2018-08-07T15:45:37+00:00</t>
  </si>
  <si>
    <t>NORWOOD</t>
  </si>
  <si>
    <t>02062-4701</t>
  </si>
  <si>
    <t>113-9362090-9133055</t>
  </si>
  <si>
    <t>2018-08-06T14:31:40+00:00</t>
  </si>
  <si>
    <t>2018-08-08T05:25:38+00:00</t>
  </si>
  <si>
    <t>33936-0957</t>
  </si>
  <si>
    <t>112-4020100-9505048</t>
  </si>
  <si>
    <t>2018-08-06T14:26:18+00:00</t>
  </si>
  <si>
    <t>2018-08-07T03:27:58+00:00</t>
  </si>
  <si>
    <t>113-2788623-3203419</t>
  </si>
  <si>
    <t>2018-08-06T14:20:52+00:00</t>
  </si>
  <si>
    <t>2018-08-08T04:00:13+00:00</t>
  </si>
  <si>
    <t>MOCOTONO Men's V-Neck Long Sleeve Pullover Casual Sweater Light Blue Medium</t>
  </si>
  <si>
    <t>MY-LYPoint021-LB-M</t>
  </si>
  <si>
    <t>B073XKLNR2</t>
  </si>
  <si>
    <t>94102-2116</t>
  </si>
  <si>
    <t>113-3658745-5314646</t>
  </si>
  <si>
    <t>2018-08-06T14:17:59+00:00</t>
  </si>
  <si>
    <t>2018-08-07T03:26:57+00:00</t>
  </si>
  <si>
    <t>MONEE</t>
  </si>
  <si>
    <t>60449-8554</t>
  </si>
  <si>
    <t>112-6378952-7706666</t>
  </si>
  <si>
    <t>2018-08-06T14:16:23+00:00</t>
  </si>
  <si>
    <t>2018-08-07T03:20:47+00:00</t>
  </si>
  <si>
    <t>river falls</t>
  </si>
  <si>
    <t>wi</t>
  </si>
  <si>
    <t>112-4432684-3126665</t>
  </si>
  <si>
    <t>2018-08-06T13:49:19+00:00</t>
  </si>
  <si>
    <t>2018-08-13T16:18:54+00:00</t>
  </si>
  <si>
    <t>114-5464056-7514611</t>
  </si>
  <si>
    <t>2018-08-06T13:48:10+00:00</t>
  </si>
  <si>
    <t>2018-08-07T08:26:55+00:00</t>
  </si>
  <si>
    <t>VILLA RICA</t>
  </si>
  <si>
    <t>30180-3912</t>
  </si>
  <si>
    <t>112-6657329-7567400</t>
  </si>
  <si>
    <t>2018-08-06T13:44:24+00:00</t>
  </si>
  <si>
    <t>2018-08-07T08:38:12+00:00</t>
  </si>
  <si>
    <t>CARROLLTON</t>
  </si>
  <si>
    <t>30116-5465</t>
  </si>
  <si>
    <t>113-7192605-0951443</t>
  </si>
  <si>
    <t>2018-08-06T13:36:31+00:00</t>
  </si>
  <si>
    <t>2018-08-07T03:43:59+00:00</t>
  </si>
  <si>
    <t>75074-8335</t>
  </si>
  <si>
    <t>111-9959684-5958601</t>
  </si>
  <si>
    <t>2018-08-06T13:35:36+00:00</t>
  </si>
  <si>
    <t>2018-08-10T00:59:28+00:00</t>
  </si>
  <si>
    <t>MERRICK</t>
  </si>
  <si>
    <t>11566-3113</t>
  </si>
  <si>
    <t>114-9331370-2696232</t>
  </si>
  <si>
    <t>2018-08-06T13:33:30+00:00</t>
  </si>
  <si>
    <t>2018-08-07T09:19:44+00:00</t>
  </si>
  <si>
    <t>PETERBOROUGH</t>
  </si>
  <si>
    <t>03458-2238</t>
  </si>
  <si>
    <t>113-3060140-0369034</t>
  </si>
  <si>
    <t>2018-08-06T13:25:32+00:00</t>
  </si>
  <si>
    <t>2018-08-07T05:03:51+00:00</t>
  </si>
  <si>
    <t>92021-1978</t>
  </si>
  <si>
    <t>114-6231759-6578606</t>
  </si>
  <si>
    <t>2018-08-06T13:24:10+00:00</t>
  </si>
  <si>
    <t>2018-08-07T06:22:15+00:00</t>
  </si>
  <si>
    <t>22203-4050</t>
  </si>
  <si>
    <t>112-9628863-1707458</t>
  </si>
  <si>
    <t>2018-08-06T13:22:25+00:00</t>
  </si>
  <si>
    <t>2018-08-07T08:11:42+00:00</t>
  </si>
  <si>
    <t>Palm Desert</t>
  </si>
  <si>
    <t>112-9820034-7700219</t>
  </si>
  <si>
    <t>2018-08-06T13:11:18+00:00</t>
  </si>
  <si>
    <t>2018-08-07T04:39:26+00:00</t>
  </si>
  <si>
    <t>MOCOTONO Men's Long Sleeve Flannel Plaid Checkered Button Down Casual Dress Shirts Red2 Medium</t>
  </si>
  <si>
    <t>CS-BUSB031-RD2-M</t>
  </si>
  <si>
    <t>B078W16WSF</t>
  </si>
  <si>
    <t>MOON TOWNSHIP</t>
  </si>
  <si>
    <t>15108-4613</t>
  </si>
  <si>
    <t>MOCOTONO Men's Long Sleeve Flannel Plaid Checkered Button Down Casual Dress Shirts Green2 Medium</t>
  </si>
  <si>
    <t>CS-BUSB031-GN2-M</t>
  </si>
  <si>
    <t>B078VZ1HKP</t>
  </si>
  <si>
    <t>113-9666765-9827431</t>
  </si>
  <si>
    <t>2018-08-06T13:05:36+00:00</t>
  </si>
  <si>
    <t>2018-08-07T15:25:49+00:00</t>
  </si>
  <si>
    <t>MOCOTONO Men's Long Sleeve Flannel Plaid Checkered Button Down Casual Dress Shirts Yellow2 Large</t>
  </si>
  <si>
    <t>CS-BUSB031-YL2-L</t>
  </si>
  <si>
    <t>B078VYTV9R</t>
  </si>
  <si>
    <t>111-4290320-9908205</t>
  </si>
  <si>
    <t>2018-08-06T12:55:46+00:00</t>
  </si>
  <si>
    <t>2018-08-07T04:47:04+00:00</t>
  </si>
  <si>
    <t>PERKASIE</t>
  </si>
  <si>
    <t>18944-3274</t>
  </si>
  <si>
    <t>113-3501925-0809036</t>
  </si>
  <si>
    <t>2018-08-06T12:37:10+00:00</t>
  </si>
  <si>
    <t>2018-08-08T03:00:28+00:00</t>
  </si>
  <si>
    <t>CS-SB030-GR-XL</t>
  </si>
  <si>
    <t>07882-2360</t>
  </si>
  <si>
    <t>114-7203185-1068252</t>
  </si>
  <si>
    <t>2018-08-06T12:19:51+00:00</t>
  </si>
  <si>
    <t>2018-08-07T09:30:12+00:00</t>
  </si>
  <si>
    <t>Nashua</t>
  </si>
  <si>
    <t>111-8510512-0574642</t>
  </si>
  <si>
    <t>2018-08-06T12:03:27+00:00</t>
  </si>
  <si>
    <t>2018-08-14T04:43:12+00:00</t>
  </si>
  <si>
    <t>CS-SB030-WR-S</t>
  </si>
  <si>
    <t>B07DG4W15X</t>
  </si>
  <si>
    <t>78211-1122</t>
  </si>
  <si>
    <t>113-4585428-9701831</t>
  </si>
  <si>
    <t>2018-08-06T11:37:59+00:00</t>
  </si>
  <si>
    <t>2018-08-07T11:57:21+00:00</t>
  </si>
  <si>
    <t>90007-3634</t>
  </si>
  <si>
    <t>113-0939272-7793052</t>
  </si>
  <si>
    <t>2018-08-06T11:22:36+00:00</t>
  </si>
  <si>
    <t>2018-08-11T15:18:36+00:00</t>
  </si>
  <si>
    <t>33192-2147</t>
  </si>
  <si>
    <t>113-8329243-1179401</t>
  </si>
  <si>
    <t>2018-08-06T11:19:42+00:00</t>
  </si>
  <si>
    <t>2018-08-08T01:13:19+00:00</t>
  </si>
  <si>
    <t>WESTFIELD</t>
  </si>
  <si>
    <t>07090-2716</t>
  </si>
  <si>
    <t>113-2606545-8550644</t>
  </si>
  <si>
    <t>2018-08-06T11:11:15+00:00</t>
  </si>
  <si>
    <t>2018-08-08T00:39:54+00:00</t>
  </si>
  <si>
    <t>LOS LUNAS</t>
  </si>
  <si>
    <t>87031-8106</t>
  </si>
  <si>
    <t>114-3687873-9036202</t>
  </si>
  <si>
    <t>2018-08-06T10:58:10+00:00</t>
  </si>
  <si>
    <t>2018-08-06T22:28:36+00:00</t>
  </si>
  <si>
    <t>OKLAHOMA CITY</t>
  </si>
  <si>
    <t>73132-3153</t>
  </si>
  <si>
    <t>112-9452759-9617811</t>
  </si>
  <si>
    <t>2018-08-06T10:42:14+00:00</t>
  </si>
  <si>
    <t>2018-08-08T21:31:43+00:00</t>
  </si>
  <si>
    <t>Williston</t>
  </si>
  <si>
    <t>Fl</t>
  </si>
  <si>
    <t>111-0239443-0926659</t>
  </si>
  <si>
    <t>2018-08-06T09:44:56+00:00</t>
  </si>
  <si>
    <t>2018-08-07T08:27:54+00:00</t>
  </si>
  <si>
    <t>92683-4373</t>
  </si>
  <si>
    <t>114-9642931-9944255</t>
  </si>
  <si>
    <t>2018-08-06T08:10:06+00:00</t>
  </si>
  <si>
    <t>2018-08-08T03:56:19+00:00</t>
  </si>
  <si>
    <t>LEMON GROVE</t>
  </si>
  <si>
    <t>91945-2526</t>
  </si>
  <si>
    <t>112-1503051-9702630</t>
  </si>
  <si>
    <t>2018-08-06T06:23:21+00:00</t>
  </si>
  <si>
    <t>2018-08-06T22:33:28+00:00</t>
  </si>
  <si>
    <t>GLASSBORO</t>
  </si>
  <si>
    <t>08028-2235</t>
  </si>
  <si>
    <t>113-9896466-8761852</t>
  </si>
  <si>
    <t>2018-08-06T06:03:37+00:00</t>
  </si>
  <si>
    <t>2018-08-09T07:27:37+00:00</t>
  </si>
  <si>
    <t>80203-4027</t>
  </si>
  <si>
    <t>114-7951216-9307406</t>
  </si>
  <si>
    <t>2018-08-06T05:41:27+00:00</t>
  </si>
  <si>
    <t>2018-08-12T07:02:00+00:00</t>
  </si>
  <si>
    <t>91316-4434</t>
  </si>
  <si>
    <t>114-1948408-5687441</t>
  </si>
  <si>
    <t>2018-08-06T05:40:02+00:00</t>
  </si>
  <si>
    <t>2018-08-07T22:51:22+00:00</t>
  </si>
  <si>
    <t>mission viejo</t>
  </si>
  <si>
    <t>114-4702586-5770640</t>
  </si>
  <si>
    <t>2018-08-06T05:33:51+00:00</t>
  </si>
  <si>
    <t>2018-08-07T14:33:10+00:00</t>
  </si>
  <si>
    <t>90245-3236</t>
  </si>
  <si>
    <t>111-2772859-4965822</t>
  </si>
  <si>
    <t>2018-08-06T05:19:47+00:00</t>
  </si>
  <si>
    <t>2018-08-11T05:47:29+00:00</t>
  </si>
  <si>
    <t>MOCOTONO Men's Short Sleeve Floral Print Button Down Casual Shirt Red X-Large</t>
  </si>
  <si>
    <t>CS-BUSB032-RD-XL</t>
  </si>
  <si>
    <t>B07C3PCPDD</t>
  </si>
  <si>
    <t>POWAY</t>
  </si>
  <si>
    <t>92064-5627</t>
  </si>
  <si>
    <t>112-7907990-1829011</t>
  </si>
  <si>
    <t>2018-08-06T05:18:42+00:00</t>
  </si>
  <si>
    <t>2018-08-07T08:46:47+00:00</t>
  </si>
  <si>
    <t>113-5364226-9515457</t>
  </si>
  <si>
    <t>2018-08-06T05:16:00+00:00</t>
  </si>
  <si>
    <t>2018-08-07T11:29:16+00:00</t>
  </si>
  <si>
    <t>98632-2021</t>
  </si>
  <si>
    <t>111-4235557-8277803</t>
  </si>
  <si>
    <t>2018-08-06T05:11:55+00:00</t>
  </si>
  <si>
    <t>2018-08-08T07:58:55+00:00</t>
  </si>
  <si>
    <t>75050-2028</t>
  </si>
  <si>
    <t>111-8071346-8220228</t>
  </si>
  <si>
    <t>2018-08-06T05:08:06+00:00</t>
  </si>
  <si>
    <t>2018-08-07T03:28:51+00:00</t>
  </si>
  <si>
    <t>SAN RAFAEL</t>
  </si>
  <si>
    <t>94903-2448</t>
  </si>
  <si>
    <t>114-6915074-9203454</t>
  </si>
  <si>
    <t>2018-08-06T05:05:59+00:00</t>
  </si>
  <si>
    <t>2018-08-07T09:03:46+00:00</t>
  </si>
  <si>
    <t>HUGHSON</t>
  </si>
  <si>
    <t>95326-9530</t>
  </si>
  <si>
    <t>111-6264334-8881034</t>
  </si>
  <si>
    <t>2018-08-06T04:20:49+00:00</t>
  </si>
  <si>
    <t>2018-08-07T06:48:54+00:00</t>
  </si>
  <si>
    <t>MOCOTONO Men's Long Sleeve Crew Neck Pullover Knit Sweater Blue Large</t>
  </si>
  <si>
    <t>MY-LYRound020-BL-L</t>
  </si>
  <si>
    <t>B0788CMJ2W</t>
  </si>
  <si>
    <t>94114-1600</t>
  </si>
  <si>
    <t>114-8745883-2510617</t>
  </si>
  <si>
    <t>2018-08-06T04:19:24+00:00</t>
  </si>
  <si>
    <t>2018-08-06T16:28:34+00:00</t>
  </si>
  <si>
    <t>20905-6521</t>
  </si>
  <si>
    <t>112-9414469-4073820</t>
  </si>
  <si>
    <t>2018-08-06T04:14:05+00:00</t>
  </si>
  <si>
    <t>2018-08-15T03:36:16+00:00</t>
  </si>
  <si>
    <t>63143-3522</t>
  </si>
  <si>
    <t>112-1835429-4934666</t>
  </si>
  <si>
    <t>2018-08-06T04:10:01+00:00</t>
  </si>
  <si>
    <t>2018-08-07T21:29:50+00:00</t>
  </si>
  <si>
    <t>ROSEMEAD</t>
  </si>
  <si>
    <t>91770-3020</t>
  </si>
  <si>
    <t>111-1300513-8689814</t>
  </si>
  <si>
    <t>2018-08-06T04:03:37+00:00</t>
  </si>
  <si>
    <t>2018-08-07T03:44:30+00:00</t>
  </si>
  <si>
    <t>MOCOTONO Men's Long Sleeve Regular Fit Plaid Button Down Casual Shirts Coffee Large</t>
  </si>
  <si>
    <t>CS-SB002-CF-L</t>
  </si>
  <si>
    <t>B074DT4Z95</t>
  </si>
  <si>
    <t>91311-2816</t>
  </si>
  <si>
    <t>113-8981329-1448242</t>
  </si>
  <si>
    <t>2018-08-06T03:56:09+00:00</t>
  </si>
  <si>
    <t>2018-08-07T19:32:35+00:00</t>
  </si>
  <si>
    <t>Men's Solid Color Oxford Long Sleeve Button Down Casual Shirt Light Blue X-Large</t>
  </si>
  <si>
    <t>CS-LY085-LB916-XL</t>
  </si>
  <si>
    <t>B06XYYGLT1</t>
  </si>
  <si>
    <t>Evansville</t>
  </si>
  <si>
    <t>111-8880118-3189820</t>
  </si>
  <si>
    <t>2018-08-06T03:40:25+00:00</t>
  </si>
  <si>
    <t>2018-08-07T06:31:37+00:00</t>
  </si>
  <si>
    <t>78250-3920</t>
  </si>
  <si>
    <t>112-3414732-0850600</t>
  </si>
  <si>
    <t>2018-08-06T03:40:02+00:00</t>
  </si>
  <si>
    <t>2018-08-06T21:59:49+00:00</t>
  </si>
  <si>
    <t>HARVEY</t>
  </si>
  <si>
    <t>70058-1625</t>
  </si>
  <si>
    <t>111-4243139-4934614</t>
  </si>
  <si>
    <t>2018-08-06T03:37:24+00:00</t>
  </si>
  <si>
    <t>2018-08-07T03:50:21+00:00</t>
  </si>
  <si>
    <t>Men's Oxford Long Sleeve Button Down Dress Shirt With Pocket,Wine Red,Small</t>
  </si>
  <si>
    <t>CS-LY171-WR917-S</t>
  </si>
  <si>
    <t>B073PQ2K9M</t>
  </si>
  <si>
    <t>111-4464768-0229045</t>
  </si>
  <si>
    <t>2018-08-06T03:37:05+00:00</t>
  </si>
  <si>
    <t>2018-08-07T19:44:39+00:00</t>
  </si>
  <si>
    <t>Westminster</t>
  </si>
  <si>
    <t>111-4972421-1977804</t>
  </si>
  <si>
    <t>2018-08-06T03:36:12+00:00</t>
  </si>
  <si>
    <t>2018-08-09T06:49:05+00:00</t>
  </si>
  <si>
    <t>SARASOTA</t>
  </si>
  <si>
    <t>34236-4124</t>
  </si>
  <si>
    <t>114-2563808-2894612</t>
  </si>
  <si>
    <t>2018-08-06T03:33:42+00:00</t>
  </si>
  <si>
    <t>2018-08-07T01:32:21+00:00</t>
  </si>
  <si>
    <t>31906-1916</t>
  </si>
  <si>
    <t>111-8086724-8717815</t>
  </si>
  <si>
    <t>2018-08-06T03:21:13+00:00</t>
  </si>
  <si>
    <t>2018-08-06T10:34:21+00:00</t>
  </si>
  <si>
    <t>Men's Oxford Long Sleeve Button Down Dress Shirt With Pocket,Pink,Small</t>
  </si>
  <si>
    <t>CS-LY171-PI908-S</t>
  </si>
  <si>
    <t>B073PQ7M22</t>
  </si>
  <si>
    <t>47143-9437</t>
  </si>
  <si>
    <t>111-3791011-9315463</t>
  </si>
  <si>
    <t>2018-08-06T03:19:45+00:00</t>
  </si>
  <si>
    <t>2018-08-12T01:37:32+00:00</t>
  </si>
  <si>
    <t>22203-1304</t>
  </si>
  <si>
    <t>114-4476899-5421856</t>
  </si>
  <si>
    <t>2018-08-06T03:19:05+00:00</t>
  </si>
  <si>
    <t>2018-08-07T02:35:26+00:00</t>
  </si>
  <si>
    <t>62526-4333</t>
  </si>
  <si>
    <t>113-2249899-8049839</t>
  </si>
  <si>
    <t>2018-08-06T03:15:41+00:00</t>
  </si>
  <si>
    <t>2018-08-07T15:42:07+00:00</t>
  </si>
  <si>
    <t>PLACERVILLE</t>
  </si>
  <si>
    <t>95667-8414</t>
  </si>
  <si>
    <t>112-3970625-6233039</t>
  </si>
  <si>
    <t>2018-08-06T03:13:09+00:00</t>
  </si>
  <si>
    <t>2018-08-07T01:23:58+00:00</t>
  </si>
  <si>
    <t>78232-6102</t>
  </si>
  <si>
    <t>113-6968627-0825848</t>
  </si>
  <si>
    <t>2018-08-06T03:09:47+00:00</t>
  </si>
  <si>
    <t>2018-08-06T21:41:55+00:00</t>
  </si>
  <si>
    <t>TYLER</t>
  </si>
  <si>
    <t>75702-1442</t>
  </si>
  <si>
    <t>111-4059220-7574666</t>
  </si>
  <si>
    <t>2018-08-06T03:04:16+00:00</t>
  </si>
  <si>
    <t>2018-08-08T22:22:48+00:00</t>
  </si>
  <si>
    <t>SUNNY ISLES BEACH</t>
  </si>
  <si>
    <t>33160-2722</t>
  </si>
  <si>
    <t>111-1923211-4300211</t>
  </si>
  <si>
    <t>2018-08-06T03:01:05+00:00</t>
  </si>
  <si>
    <t>2018-08-07T06:17:44+00:00</t>
  </si>
  <si>
    <t>80220-1349</t>
  </si>
  <si>
    <t>113-2002258-0896260</t>
  </si>
  <si>
    <t>2018-08-06T02:59:49+00:00</t>
  </si>
  <si>
    <t>2018-08-06T22:31:33+00:00</t>
  </si>
  <si>
    <t>MEADE</t>
  </si>
  <si>
    <t>67864-9049</t>
  </si>
  <si>
    <t>112-7913610-4100230</t>
  </si>
  <si>
    <t>2018-08-06T02:55:31+00:00</t>
  </si>
  <si>
    <t>2018-08-07T09:21:04+00:00</t>
  </si>
  <si>
    <t>64080-9604</t>
  </si>
  <si>
    <t>113-7950705-9729814</t>
  </si>
  <si>
    <t>2018-08-06T02:54:41+00:00</t>
  </si>
  <si>
    <t>2018-08-07T06:38:51+00:00</t>
  </si>
  <si>
    <t>CYPRESS</t>
  </si>
  <si>
    <t>77433-6467</t>
  </si>
  <si>
    <t>111-6143583-4692222</t>
  </si>
  <si>
    <t>2018-08-06T02:53:46+00:00</t>
  </si>
  <si>
    <t>2018-08-07T01:25:31+00:00</t>
  </si>
  <si>
    <t>LAKE STEVENS</t>
  </si>
  <si>
    <t>98258-7601</t>
  </si>
  <si>
    <t>113-5365197-6728220</t>
  </si>
  <si>
    <t>2018-08-06T02:46:48+00:00</t>
  </si>
  <si>
    <t>2018-08-09T17:29:01+00:00</t>
  </si>
  <si>
    <t>NANTUCKET</t>
  </si>
  <si>
    <t>02554-3102</t>
  </si>
  <si>
    <t>113-3834084-6049016</t>
  </si>
  <si>
    <t>2018-08-06T02:26:01+00:00</t>
  </si>
  <si>
    <t>2018-08-07T09:26:40+00:00</t>
  </si>
  <si>
    <t>112-3816476-0387458</t>
  </si>
  <si>
    <t>2018-08-06T02:25:48+00:00</t>
  </si>
  <si>
    <t>2018-08-06T12:56:27+00:00</t>
  </si>
  <si>
    <t>87102-4019</t>
  </si>
  <si>
    <t>112-8486043-0585855</t>
  </si>
  <si>
    <t>2018-08-06T02:21:50+00:00</t>
  </si>
  <si>
    <t>2018-08-07T07:38:38+00:00</t>
  </si>
  <si>
    <t>01541-1127</t>
  </si>
  <si>
    <t>114-5977399-8914665</t>
  </si>
  <si>
    <t>2018-08-06T02:18:25+00:00</t>
  </si>
  <si>
    <t>2018-08-07T20:10:46+00:00</t>
  </si>
  <si>
    <t>OSHKOSH</t>
  </si>
  <si>
    <t>54901-1138</t>
  </si>
  <si>
    <t>114-5753096-4212249</t>
  </si>
  <si>
    <t>2018-08-06T02:12:54+00:00</t>
  </si>
  <si>
    <t>2018-08-07T03:12:38+00:00</t>
  </si>
  <si>
    <t>12547-5110</t>
  </si>
  <si>
    <t>113-3813466-5349846</t>
  </si>
  <si>
    <t>2018-08-06T02:09:10+00:00</t>
  </si>
  <si>
    <t>2018-08-07T22:34:18+00:00</t>
  </si>
  <si>
    <t>77059-5812</t>
  </si>
  <si>
    <t>113-9915895-7871408</t>
  </si>
  <si>
    <t>2018-08-06T02:07:25+00:00</t>
  </si>
  <si>
    <t>2018-08-09T07:33:54+00:00</t>
  </si>
  <si>
    <t>STAUNTON</t>
  </si>
  <si>
    <t>24401-1848</t>
  </si>
  <si>
    <t>112-1878513-9053026</t>
  </si>
  <si>
    <t>2018-08-06T02:06:27+00:00</t>
  </si>
  <si>
    <t>2018-08-07T01:44:01+00:00</t>
  </si>
  <si>
    <t>Middle Village</t>
  </si>
  <si>
    <t>112-3369779-5388243</t>
  </si>
  <si>
    <t>2018-08-06T02:05:20+00:00</t>
  </si>
  <si>
    <t>2018-08-10T02:36:52+00:00</t>
  </si>
  <si>
    <t>95993-1145</t>
  </si>
  <si>
    <t>112-2760466-9794633</t>
  </si>
  <si>
    <t>2018-08-06T02:00:48+00:00</t>
  </si>
  <si>
    <t>2018-08-06T23:11:53+00:00</t>
  </si>
  <si>
    <t>98105-2606</t>
  </si>
  <si>
    <t>111-3907263-2078602</t>
  </si>
  <si>
    <t>2018-08-06T01:58:13+00:00</t>
  </si>
  <si>
    <t>2018-08-07T00:20:00+00:00</t>
  </si>
  <si>
    <t>DENVILLE</t>
  </si>
  <si>
    <t>07834-2316</t>
  </si>
  <si>
    <t>113-5551965-8579413</t>
  </si>
  <si>
    <t>2018-08-06T01:54:21+00:00</t>
  </si>
  <si>
    <t>2018-08-09T12:06:33+00:00</t>
  </si>
  <si>
    <t>TiaNara Trolling Fishing Reel with Metal Spool 13+1 BB Light Weight Ultra Smooth Black GH8000</t>
  </si>
  <si>
    <t>SB-YL003-GH80</t>
  </si>
  <si>
    <t>B0776P5RMV</t>
  </si>
  <si>
    <t>VISALIA</t>
  </si>
  <si>
    <t>93292-3575</t>
  </si>
  <si>
    <t>114-3085468-1765054</t>
  </si>
  <si>
    <t>2018-08-06T01:44:05+00:00</t>
  </si>
  <si>
    <t>2018-08-06T23:37:39+00:00</t>
  </si>
  <si>
    <t>75228-3119</t>
  </si>
  <si>
    <t>112-3327918-4893037</t>
  </si>
  <si>
    <t>2018-08-06T01:39:59+00:00</t>
  </si>
  <si>
    <t>2018-08-08T22:39:05+00:00</t>
  </si>
  <si>
    <t>ASHBURNHAM</t>
  </si>
  <si>
    <t>01430-1401</t>
  </si>
  <si>
    <t>113-3587350-5143432</t>
  </si>
  <si>
    <t>2018-08-06T01:38:32+00:00</t>
  </si>
  <si>
    <t>2018-08-07T03:25:35+00:00</t>
  </si>
  <si>
    <t>92069-7357</t>
  </si>
  <si>
    <t>114-2168857-8021853</t>
  </si>
  <si>
    <t>2018-08-06T01:31:03+00:00</t>
  </si>
  <si>
    <t>2018-08-07T15:51:31+00:00</t>
  </si>
  <si>
    <t>SILVER CREEK</t>
  </si>
  <si>
    <t>30173-3307</t>
  </si>
  <si>
    <t>114-5698312-2197832</t>
  </si>
  <si>
    <t>2018-08-06T01:29:18+00:00</t>
  </si>
  <si>
    <t>2018-08-07T03:55:43+00:00</t>
  </si>
  <si>
    <t>34011-0039</t>
  </si>
  <si>
    <t>112-3826412-0824242</t>
  </si>
  <si>
    <t>2018-08-06T01:26:52+00:00</t>
  </si>
  <si>
    <t>2018-08-07T07:34:15+00:00</t>
  </si>
  <si>
    <t>Aylett</t>
  </si>
  <si>
    <t>111-9995796-8046637</t>
  </si>
  <si>
    <t>2018-08-06T01:25:07+00:00</t>
  </si>
  <si>
    <t>2018-08-07T15:40:28+00:00</t>
  </si>
  <si>
    <t>VERNON</t>
  </si>
  <si>
    <t>13476-4036</t>
  </si>
  <si>
    <t>112-0988437-7120227</t>
  </si>
  <si>
    <t>2018-08-06T01:24:44+00:00</t>
  </si>
  <si>
    <t>2018-08-07T22:43:49+00:00</t>
  </si>
  <si>
    <t>KENNEWICK</t>
  </si>
  <si>
    <t>99337-3200</t>
  </si>
  <si>
    <t>113-3518852-0316205</t>
  </si>
  <si>
    <t>2018-08-06T01:24:43+00:00</t>
  </si>
  <si>
    <t>2018-08-07T10:27:31+00:00</t>
  </si>
  <si>
    <t>LOOMIS</t>
  </si>
  <si>
    <t>95650-9741</t>
  </si>
  <si>
    <t>113-1397208-1998657</t>
  </si>
  <si>
    <t>2018-08-06T01:21:21+00:00</t>
  </si>
  <si>
    <t>2018-08-06T01:24:54+00:00</t>
  </si>
  <si>
    <t>48212-3704</t>
  </si>
  <si>
    <t>113-1696360-8340255</t>
  </si>
  <si>
    <t>2018-08-06T01:14:31+00:00</t>
  </si>
  <si>
    <t>2018-08-07T03:16:13+00:00</t>
  </si>
  <si>
    <t>La Crosse</t>
  </si>
  <si>
    <t>112-8204387-0583403</t>
  </si>
  <si>
    <t>2018-08-06T01:07:55+00:00</t>
  </si>
  <si>
    <t>2018-08-06T22:29:23+00:00</t>
  </si>
  <si>
    <t>80218-2047</t>
  </si>
  <si>
    <t>111-5362728-9633827</t>
  </si>
  <si>
    <t>2018-08-06T01:01:39+00:00</t>
  </si>
  <si>
    <t>2018-08-07T04:49:11+00:00</t>
  </si>
  <si>
    <t>PALMDALE</t>
  </si>
  <si>
    <t>93552-4671</t>
  </si>
  <si>
    <t>111-2728481-7575409</t>
  </si>
  <si>
    <t>2018-08-06T00:51:26+00:00</t>
  </si>
  <si>
    <t>2018-08-06T22:44:39+00:00</t>
  </si>
  <si>
    <t>Wimberley</t>
  </si>
  <si>
    <t>111-9755802-6699454</t>
  </si>
  <si>
    <t>2018-08-06T00:50:42+00:00</t>
  </si>
  <si>
    <t>2018-08-08T01:33:00+00:00</t>
  </si>
  <si>
    <t>MY-SBRound020-GR-S</t>
  </si>
  <si>
    <t>SHERMAN OAKS</t>
  </si>
  <si>
    <t>91423-5548</t>
  </si>
  <si>
    <t>MOCOTONO Men's Long Sleeve Crew Neck Pullover Knit Sweater Khaki Small</t>
  </si>
  <si>
    <t>MY-LYRound020-KQ-S</t>
  </si>
  <si>
    <t>B073XJD6WD</t>
  </si>
  <si>
    <t>113-1273320-9705868</t>
  </si>
  <si>
    <t>2018-08-06T00:49:46+00:00</t>
  </si>
  <si>
    <t>2018-08-06T09:34:41+00:00</t>
  </si>
  <si>
    <t>94605-4458</t>
  </si>
  <si>
    <t>112-2757367-6105856</t>
  </si>
  <si>
    <t>2018-08-06T00:46:55+00:00</t>
  </si>
  <si>
    <t>2018-08-06T04:55:04+00:00</t>
  </si>
  <si>
    <t>Men's Short Sleeve Oxford Button Down Casual Shirt Pink Small</t>
  </si>
  <si>
    <t>CS-SB170-PI908-S</t>
  </si>
  <si>
    <t>B0788KZFTN</t>
  </si>
  <si>
    <t>97206-6267</t>
  </si>
  <si>
    <t>111-7468124-5836226</t>
  </si>
  <si>
    <t>2018-08-06T00:43:53+00:00</t>
  </si>
  <si>
    <t>2018-08-10T04:16:54+00:00</t>
  </si>
  <si>
    <t>Ct</t>
  </si>
  <si>
    <t>113-5077200-7972265</t>
  </si>
  <si>
    <t>2018-08-06T00:42:00+00:00</t>
  </si>
  <si>
    <t>2018-08-06T06:19:18+00:00</t>
  </si>
  <si>
    <t>Saint James</t>
  </si>
  <si>
    <t>N.Y.</t>
  </si>
  <si>
    <t>112-7316470-9877805</t>
  </si>
  <si>
    <t>2018-08-06T00:35:21+00:00</t>
  </si>
  <si>
    <t>2018-08-07T19:36:43+00:00</t>
  </si>
  <si>
    <t>GROSSE POINTE PARK</t>
  </si>
  <si>
    <t>48230-1015</t>
  </si>
  <si>
    <t>114-8642010-5796241</t>
  </si>
  <si>
    <t>2018-08-06T00:33:22+00:00</t>
  </si>
  <si>
    <t>2018-08-07T02:37:48+00:00</t>
  </si>
  <si>
    <t>GLADSTONE</t>
  </si>
  <si>
    <t>64118-5640</t>
  </si>
  <si>
    <t>112-8247021-6142663</t>
  </si>
  <si>
    <t>2018-08-06T00:31:07+00:00</t>
  </si>
  <si>
    <t>2018-08-07T03:44:20+00:00</t>
  </si>
  <si>
    <t>Chandler</t>
  </si>
  <si>
    <t>111-2314793-7289854</t>
  </si>
  <si>
    <t>2018-08-06T00:20:50+00:00</t>
  </si>
  <si>
    <t>2018-08-07T00:09:29+00:00</t>
  </si>
  <si>
    <t>HAYMARKET</t>
  </si>
  <si>
    <t>20169-8105</t>
  </si>
  <si>
    <t>111-7094844-1591454</t>
  </si>
  <si>
    <t>2018-08-06T00:17:21+00:00</t>
  </si>
  <si>
    <t>2018-08-07T04:35:48+00:00</t>
  </si>
  <si>
    <t>Tomales</t>
  </si>
  <si>
    <t>113-6948428-9890603</t>
  </si>
  <si>
    <t>2018-08-06T00:16:55+00:00</t>
  </si>
  <si>
    <t>2018-08-06T07:21:10+00:00</t>
  </si>
  <si>
    <t>Mt Holly</t>
  </si>
  <si>
    <t>08060-1869</t>
  </si>
  <si>
    <t>111-6034344-5398624</t>
  </si>
  <si>
    <t>2018-08-06T00:16:26+00:00</t>
  </si>
  <si>
    <t>2018-08-07T03:32:02+00:00</t>
  </si>
  <si>
    <t>浠绘  浜у  2浠?2? ,VPC-1-37033281 Coupon</t>
  </si>
  <si>
    <t>114-3727305-4330659</t>
  </si>
  <si>
    <t>2018-08-06T00:13:02+00:00</t>
  </si>
  <si>
    <t>2018-08-06T06:41:06+00:00</t>
  </si>
  <si>
    <t>21061-4162</t>
  </si>
  <si>
    <t>701-2301513-6333037</t>
  </si>
  <si>
    <t>2018-08-07T15:32:22+00:00</t>
  </si>
  <si>
    <t>2018-08-07T22:22:16+00:00</t>
  </si>
  <si>
    <t>702-1664917-6697804</t>
  </si>
  <si>
    <t>2018-08-07T08:48:05+00:00</t>
  </si>
  <si>
    <t>2018-08-07T19:34:41+00:00</t>
  </si>
  <si>
    <t>Men's Long Sleeve Plaid Button Down Cotton Casual Shirts Muti Plaid 16 Medium</t>
  </si>
  <si>
    <t>CA084-H16-M</t>
  </si>
  <si>
    <t>Sault Ste. Marie</t>
  </si>
  <si>
    <t>P6A 6C3</t>
  </si>
  <si>
    <t>702-8644811-3566634</t>
  </si>
  <si>
    <t>2018-08-07T01:43:12+00:00</t>
  </si>
  <si>
    <t>2018-08-08T23:28:14+00:00</t>
  </si>
  <si>
    <t>MOCOTONO Men's Oxford Long Sleeve Button Down Casual Dress Shirt Light Gray Small</t>
  </si>
  <si>
    <t>CS-CA181-LG907-S</t>
  </si>
  <si>
    <t>B079GQJ9RT</t>
  </si>
  <si>
    <t>L3X 2W6</t>
  </si>
  <si>
    <t>702-0739429-0472228</t>
  </si>
  <si>
    <t>2018-08-07T00:24:13+00:00</t>
  </si>
  <si>
    <t>2018-08-08T19:52:08+00:00</t>
  </si>
  <si>
    <t>Grimsby</t>
  </si>
  <si>
    <t>L3M 5G9</t>
  </si>
  <si>
    <t>114-2777369-4382610</t>
  </si>
  <si>
    <t>2018-08-07T23:54:39+00:00</t>
  </si>
  <si>
    <t>2018-08-08T17:21:24+00:00</t>
  </si>
  <si>
    <t>Loomis</t>
  </si>
  <si>
    <t>112-5562191-5853833</t>
  </si>
  <si>
    <t>2018-08-07T23:54:16+00:00</t>
  </si>
  <si>
    <t>2018-08-09T18:53:33+00:00</t>
  </si>
  <si>
    <t>BOARDMAN</t>
  </si>
  <si>
    <t>44512-2213</t>
  </si>
  <si>
    <t>112-6994407-4653036</t>
  </si>
  <si>
    <t>2018-08-07T23:53:12+00:00</t>
  </si>
  <si>
    <t>2018-08-08T14:23:16+00:00</t>
  </si>
  <si>
    <t>NORTH LAUDERDALE</t>
  </si>
  <si>
    <t>33068-4167</t>
  </si>
  <si>
    <t>114-1886532-1835437</t>
  </si>
  <si>
    <t>2018-08-07T23:51:16+00:00</t>
  </si>
  <si>
    <t>2018-08-09T04:38:42+00:00</t>
  </si>
  <si>
    <t>111-2956422-4681053</t>
  </si>
  <si>
    <t>2018-08-07T23:49:19+00:00</t>
  </si>
  <si>
    <t>2018-08-08T00:24:18+00:00</t>
  </si>
  <si>
    <t>NEWTOWN SQUARE</t>
  </si>
  <si>
    <t>19073-3200</t>
  </si>
  <si>
    <t>112-4314491-6537858</t>
  </si>
  <si>
    <t>2018-08-07T23:48:13+00:00</t>
  </si>
  <si>
    <t>2018-08-09T22:48:16+00:00</t>
  </si>
  <si>
    <t>MOCOTONO Men's Long Sleeve Denim Double-Pocket Shirt Black Large</t>
  </si>
  <si>
    <t>CS-BS003-BK-L</t>
  </si>
  <si>
    <t>B078JD6XLB</t>
  </si>
  <si>
    <t>78501-5739</t>
  </si>
  <si>
    <t>111-4538207-1473033</t>
  </si>
  <si>
    <t>2018-08-07T23:44:47+00:00</t>
  </si>
  <si>
    <t>2018-08-10T01:24:27+00:00</t>
  </si>
  <si>
    <t>VACAVILLE</t>
  </si>
  <si>
    <t>95687-6547</t>
  </si>
  <si>
    <t>113-0809684-5431400</t>
  </si>
  <si>
    <t>2018-08-07T23:30:56+00:00</t>
  </si>
  <si>
    <t>2018-08-08T17:52:12+00:00</t>
  </si>
  <si>
    <t>63555-4108</t>
  </si>
  <si>
    <t>112-9860628-7636251</t>
  </si>
  <si>
    <t>2018-08-07T23:28:00+00:00</t>
  </si>
  <si>
    <t>2018-08-09T09:14:27+00:00</t>
  </si>
  <si>
    <t>DAMASCUS</t>
  </si>
  <si>
    <t>97089-9638</t>
  </si>
  <si>
    <t>114-6366352-3966667</t>
  </si>
  <si>
    <t>2018-08-07T23:24:04+00:00</t>
  </si>
  <si>
    <t>2018-08-09T01:56:24+00:00</t>
  </si>
  <si>
    <t>AZLE</t>
  </si>
  <si>
    <t>76020-2945</t>
  </si>
  <si>
    <t>114-1595572-4449021</t>
  </si>
  <si>
    <t>2018-08-07T23:21:24+00:00</t>
  </si>
  <si>
    <t>2018-08-09T02:31:23+00:00</t>
  </si>
  <si>
    <t>27295-9420</t>
  </si>
  <si>
    <t>112-8259912-0921012</t>
  </si>
  <si>
    <t>2018-08-07T23:20:53+00:00</t>
  </si>
  <si>
    <t>2018-08-08T22:42:54+00:00</t>
  </si>
  <si>
    <t>BAYTOWN</t>
  </si>
  <si>
    <t>77523-8678</t>
  </si>
  <si>
    <t>114-4855956-0225042</t>
  </si>
  <si>
    <t>2018-08-07T23:20:44+00:00</t>
  </si>
  <si>
    <t>2018-08-13T17:59:37+00:00</t>
  </si>
  <si>
    <t>DANVILLE</t>
  </si>
  <si>
    <t>94506-6235</t>
  </si>
  <si>
    <t>112-3625626-9865058</t>
  </si>
  <si>
    <t>2018-08-07T23:14:45+00:00</t>
  </si>
  <si>
    <t>2018-08-13T02:26:14+00:00</t>
  </si>
  <si>
    <t>33166-2340</t>
  </si>
  <si>
    <t>111-8250610-8530607</t>
  </si>
  <si>
    <t>2018-08-07T23:14:16+00:00</t>
  </si>
  <si>
    <t>2018-08-09T04:57:00+00:00</t>
  </si>
  <si>
    <t>85255-2540</t>
  </si>
  <si>
    <t>114-3254476-6907432</t>
  </si>
  <si>
    <t>2018-08-07T23:11:06+00:00</t>
  </si>
  <si>
    <t>2018-08-09T12:22:45+00:00</t>
  </si>
  <si>
    <t>MOCOTONO Men's Short Sleeve Plaid Checkered Button Down Casual Shirts Black Medium</t>
  </si>
  <si>
    <t>CS-LHY009-BK-M</t>
  </si>
  <si>
    <t>B07514NV93</t>
  </si>
  <si>
    <t>Holladay</t>
  </si>
  <si>
    <t>111-3449429-9961027</t>
  </si>
  <si>
    <t>2018-08-07T23:09:57+00:00</t>
  </si>
  <si>
    <t>2018-08-08T06:42:01+00:00</t>
  </si>
  <si>
    <t>MY-BS027-DG-M</t>
  </si>
  <si>
    <t>PACIFICA</t>
  </si>
  <si>
    <t>94044-3616</t>
  </si>
  <si>
    <t>112-2212310-3650604</t>
  </si>
  <si>
    <t>2018-08-07T22:57:05+00:00</t>
  </si>
  <si>
    <t>2018-08-09T02:40:26+00:00</t>
  </si>
  <si>
    <t>GLENDALE HEIGHTS</t>
  </si>
  <si>
    <t>60139-2510</t>
  </si>
  <si>
    <t>112-4984809-0873068</t>
  </si>
  <si>
    <t>2018-08-07T22:36:13+00:00</t>
  </si>
  <si>
    <t>2018-08-09T02:39:14+00:00</t>
  </si>
  <si>
    <t>Mesquite</t>
  </si>
  <si>
    <t>111-3350265-3939466</t>
  </si>
  <si>
    <t>2018-08-07T22:35:47+00:00</t>
  </si>
  <si>
    <t>2018-08-08T06:45:43+00:00</t>
  </si>
  <si>
    <t>RIVERBANK</t>
  </si>
  <si>
    <t>95367-2249</t>
  </si>
  <si>
    <t>112-5765195-7981019</t>
  </si>
  <si>
    <t>2018-08-07T22:34:11+00:00</t>
  </si>
  <si>
    <t>2018-08-08T00:29:41+00:00</t>
  </si>
  <si>
    <t>19135-3918</t>
  </si>
  <si>
    <t>113-4723860-2072229</t>
  </si>
  <si>
    <t>2018-08-07T22:31:20+00:00</t>
  </si>
  <si>
    <t>2018-08-09T14:27:22+00:00</t>
  </si>
  <si>
    <t>SAN CARLOS</t>
  </si>
  <si>
    <t>94070-2027</t>
  </si>
  <si>
    <t>112-9258193-6301863</t>
  </si>
  <si>
    <t>2018-08-07T22:30:16+00:00</t>
  </si>
  <si>
    <t>2018-08-10T01:31:04+00:00</t>
  </si>
  <si>
    <t>07514-1922</t>
  </si>
  <si>
    <t>113-2693517-9833061</t>
  </si>
  <si>
    <t>2018-08-07T22:22:12+00:00</t>
  </si>
  <si>
    <t>2018-08-08T22:13:30+00:00</t>
  </si>
  <si>
    <t>MOCOTONO Men's V Neck Stripe Pullover Cotton Sweater Blue XL</t>
  </si>
  <si>
    <t>MY-SB020-BL-XL</t>
  </si>
  <si>
    <t>B077XFVSPR</t>
  </si>
  <si>
    <t>10471-2044</t>
  </si>
  <si>
    <t>113-2938613-7546656</t>
  </si>
  <si>
    <t>2018-08-07T22:21:51+00:00</t>
  </si>
  <si>
    <t>2018-08-09T06:03:32+00:00</t>
  </si>
  <si>
    <t>90813-4099</t>
  </si>
  <si>
    <t>112-9040257-2502601</t>
  </si>
  <si>
    <t>2018-08-07T22:20:02+00:00</t>
  </si>
  <si>
    <t>2018-08-10T01:08:18+00:00</t>
  </si>
  <si>
    <t>Elkville</t>
  </si>
  <si>
    <t>114-9006555-6162661</t>
  </si>
  <si>
    <t>2018-08-07T22:16:43+00:00</t>
  </si>
  <si>
    <t>2018-08-09T08:22:26+00:00</t>
  </si>
  <si>
    <t>CS-SB009-LB1-M</t>
  </si>
  <si>
    <t>UNIVERSITY PLACE</t>
  </si>
  <si>
    <t>98466-3525</t>
  </si>
  <si>
    <t>111-6294281-7838651</t>
  </si>
  <si>
    <t>2018-08-07T22:06:44+00:00</t>
  </si>
  <si>
    <t>2018-08-09T20:54:54+00:00</t>
  </si>
  <si>
    <t>09305-9998</t>
  </si>
  <si>
    <t>MOCOTONO Men's Long Sleeve Cotton Plaid Button Down Casual Shirts Sapphire XX-Large</t>
  </si>
  <si>
    <t>CS-SB005-BL2-2XL</t>
  </si>
  <si>
    <t>B074P61RHZ</t>
  </si>
  <si>
    <t>114-7349235-5657857</t>
  </si>
  <si>
    <t>2018-08-07T22:06:43+00:00</t>
  </si>
  <si>
    <t>2018-08-07T22:24:12+00:00</t>
  </si>
  <si>
    <t>LAKE ORION</t>
  </si>
  <si>
    <t>48359-1463</t>
  </si>
  <si>
    <t>113-6117183-1043409</t>
  </si>
  <si>
    <t>2018-08-07T21:56:31+00:00</t>
  </si>
  <si>
    <t>2018-08-08T15:34:19+00:00</t>
  </si>
  <si>
    <t>63132-2205</t>
  </si>
  <si>
    <t>113-8028358-2954614</t>
  </si>
  <si>
    <t>2018-08-07T21:43:41+00:00</t>
  </si>
  <si>
    <t>2018-08-09T04:22:09+00:00</t>
  </si>
  <si>
    <t>MOCOTONO Men's Long Sleeve Casual Golf Polo Shirt Black Small</t>
  </si>
  <si>
    <t>POLO-SB014-BK-S</t>
  </si>
  <si>
    <t>B076DK4G2Q</t>
  </si>
  <si>
    <t>MOCOTONO Men's Long Sleeve Casual Golf Polo Shirt Navy Blue Small</t>
  </si>
  <si>
    <t>POLO-SB014-NY-S</t>
  </si>
  <si>
    <t>B076CZ1HNN</t>
  </si>
  <si>
    <t>112-8122323-9294619</t>
  </si>
  <si>
    <t>2018-08-07T21:39:16+00:00</t>
  </si>
  <si>
    <t>2018-08-08T23:23:54+00:00</t>
  </si>
  <si>
    <t>LEHI</t>
  </si>
  <si>
    <t>84043-4957</t>
  </si>
  <si>
    <t>114-8124017-1148243</t>
  </si>
  <si>
    <t>2018-08-07T21:29:55+00:00</t>
  </si>
  <si>
    <t>2018-08-14T07:56:17+00:00</t>
  </si>
  <si>
    <t>77521-3400</t>
  </si>
  <si>
    <t>112-2021925-6850650</t>
  </si>
  <si>
    <t>2018-08-07T21:25:07+00:00</t>
  </si>
  <si>
    <t>2018-08-08T07:28:55+00:00</t>
  </si>
  <si>
    <t>11214-5315</t>
  </si>
  <si>
    <t>114-3310516-9042651</t>
  </si>
  <si>
    <t>2018-08-07T21:08:21+00:00</t>
  </si>
  <si>
    <t>2018-08-08T23:19:22+00:00</t>
  </si>
  <si>
    <t>CHILLICOTHE</t>
  </si>
  <si>
    <t>61523-9658</t>
  </si>
  <si>
    <t>111-4009873-3805831</t>
  </si>
  <si>
    <t>2018-08-07T21:00:03+00:00</t>
  </si>
  <si>
    <t>2018-08-11T22:57:34+00:00</t>
  </si>
  <si>
    <t>19804-1618</t>
  </si>
  <si>
    <t>114-2134145-9159425</t>
  </si>
  <si>
    <t>2018-08-07T20:59:52+00:00</t>
  </si>
  <si>
    <t>2018-08-08T20:25:17+00:00</t>
  </si>
  <si>
    <t>FLUSHING</t>
  </si>
  <si>
    <t>11367-3818</t>
  </si>
  <si>
    <t>112-9884161-9291408</t>
  </si>
  <si>
    <t>2018-08-07T20:51:05+00:00</t>
  </si>
  <si>
    <t>2018-08-08T16:19:31+00:00</t>
  </si>
  <si>
    <t>18801-1462</t>
  </si>
  <si>
    <t>114-3779143-0099455</t>
  </si>
  <si>
    <t>2018-08-07T20:47:02+00:00</t>
  </si>
  <si>
    <t>2018-08-10T04:49:34+00:00</t>
  </si>
  <si>
    <t>Flushing</t>
  </si>
  <si>
    <t>111-9836527-7845063</t>
  </si>
  <si>
    <t>2018-08-07T20:45:28+00:00</t>
  </si>
  <si>
    <t>2018-08-11T07:49:28+00:00</t>
  </si>
  <si>
    <t>MOCOTONO Men's Long Sleeve Denim Double-Pocket Shirt Light Blue Large</t>
  </si>
  <si>
    <t>CS-BS003-LB-L</t>
  </si>
  <si>
    <t>B078JFBBFF</t>
  </si>
  <si>
    <t>WATSONVILLE</t>
  </si>
  <si>
    <t>95076-9312</t>
  </si>
  <si>
    <t>112-9027608-0416225</t>
  </si>
  <si>
    <t>2018-08-07T20:38:43+00:00</t>
  </si>
  <si>
    <t>2018-08-08T09:57:17+00:00</t>
  </si>
  <si>
    <t>Men's Solid Color Oxford Long Sleeve Button Down Casual Shirt White X-Large</t>
  </si>
  <si>
    <t>CS-LY085-W902-XL</t>
  </si>
  <si>
    <t>B06XYZKJKJ</t>
  </si>
  <si>
    <t>Wenatchee</t>
  </si>
  <si>
    <t>114-4072838-0497800</t>
  </si>
  <si>
    <t>2018-08-07T20:24:22+00:00</t>
  </si>
  <si>
    <t>2018-08-08T09:30:47+00:00</t>
  </si>
  <si>
    <t>11210-3169</t>
  </si>
  <si>
    <t>112-0170613-4638603</t>
  </si>
  <si>
    <t>2018-08-07T20:14:20+00:00</t>
  </si>
  <si>
    <t>2018-08-09T00:01:38+00:00</t>
  </si>
  <si>
    <t>80015-5465</t>
  </si>
  <si>
    <t>112-0093858-2660257</t>
  </si>
  <si>
    <t>2018-08-07T20:11:46+00:00</t>
  </si>
  <si>
    <t>2018-08-08T19:08:44+00:00</t>
  </si>
  <si>
    <t>MOCOTONO Men's Long Sleeve Cotton Plaid Button Down Casual Shirts Black X-Large</t>
  </si>
  <si>
    <t>CS-SB005-BK-XL</t>
  </si>
  <si>
    <t>B074NZKQBC</t>
  </si>
  <si>
    <t>GRENADA</t>
  </si>
  <si>
    <t>38901-9263</t>
  </si>
  <si>
    <t>114-2937644-4841030</t>
  </si>
  <si>
    <t>2018-08-07T20:00:48+00:00</t>
  </si>
  <si>
    <t>2018-08-08T19:23:05+00:00</t>
  </si>
  <si>
    <t>92507-2846</t>
  </si>
  <si>
    <t>112-8934018-1480203</t>
  </si>
  <si>
    <t>2018-08-07T19:57:40+00:00</t>
  </si>
  <si>
    <t>2018-08-09T08:20:32+00:00</t>
  </si>
  <si>
    <t>Naples</t>
  </si>
  <si>
    <t>113-4709072-1358636</t>
  </si>
  <si>
    <t>2018-08-07T19:52:47+00:00</t>
  </si>
  <si>
    <t>2018-08-14T17:20:23+00:00</t>
  </si>
  <si>
    <t>114-3160607-1437807</t>
  </si>
  <si>
    <t>2018-08-07T19:51:00+00:00</t>
  </si>
  <si>
    <t>2018-08-08T19:32:07+00:00</t>
  </si>
  <si>
    <t>MARINA DEL REY</t>
  </si>
  <si>
    <t>90292-5988</t>
  </si>
  <si>
    <t>MY-SB027-LG-L</t>
  </si>
  <si>
    <t>114-6127817-8616211</t>
  </si>
  <si>
    <t>2018-08-07T19:48:17+00:00</t>
  </si>
  <si>
    <t>2018-08-09T09:25:08+00:00</t>
  </si>
  <si>
    <t>28277-8892</t>
  </si>
  <si>
    <t>113-7491334-4362663</t>
  </si>
  <si>
    <t>2018-08-07T19:47:12+00:00</t>
  </si>
  <si>
    <t>2018-08-09T12:47:17+00:00</t>
  </si>
  <si>
    <t>Medford</t>
  </si>
  <si>
    <t>114-3639178-9005011</t>
  </si>
  <si>
    <t>2018-08-07T19:44:55+00:00</t>
  </si>
  <si>
    <t>2018-08-09T17:10:43+00:00</t>
  </si>
  <si>
    <t>28273-8853</t>
  </si>
  <si>
    <t>111-0996493-0101012</t>
  </si>
  <si>
    <t>2018-08-07T19:34:23+00:00</t>
  </si>
  <si>
    <t>2018-08-08T17:58:21+00:00</t>
  </si>
  <si>
    <t>60443-1773</t>
  </si>
  <si>
    <t>111-8816318-2635444</t>
  </si>
  <si>
    <t>2018-08-07T19:32:57+00:00</t>
  </si>
  <si>
    <t>2018-08-14T09:57:03+00:00</t>
  </si>
  <si>
    <t>MILILANI</t>
  </si>
  <si>
    <t>HI</t>
  </si>
  <si>
    <t>96789-4852</t>
  </si>
  <si>
    <t>114-2447177-2017030</t>
  </si>
  <si>
    <t>2018-08-07T19:31:09+00:00</t>
  </si>
  <si>
    <t>2018-08-10T22:16:31+00:00</t>
  </si>
  <si>
    <t>33166-2326</t>
  </si>
  <si>
    <t>113-9693759-8961013</t>
  </si>
  <si>
    <t>2018-08-07T19:26:52+00:00</t>
  </si>
  <si>
    <t>2018-08-09T08:25:37+00:00</t>
  </si>
  <si>
    <t>111-4566097-5967420</t>
  </si>
  <si>
    <t>2018-08-07T19:23:36+00:00</t>
  </si>
  <si>
    <t>2018-08-08T08:44:20+00:00</t>
  </si>
  <si>
    <t>23320-6443</t>
  </si>
  <si>
    <t>114-3513789-4845837</t>
  </si>
  <si>
    <t>2018-08-07T19:15:50+00:00</t>
  </si>
  <si>
    <t>2018-08-09T18:54:28+00:00</t>
  </si>
  <si>
    <t>MOCOTONO Mens Oxford Long Sleeve Solid Standard Fit Button Down Casual Dress Shirts Light Pink XX-Large</t>
  </si>
  <si>
    <t>CS-SB007-LP-XXL</t>
  </si>
  <si>
    <t>B075189FCS</t>
  </si>
  <si>
    <t>DEARBORN HEIGHTS</t>
  </si>
  <si>
    <t>48127-3646</t>
  </si>
  <si>
    <t>111-3524821-8009813</t>
  </si>
  <si>
    <t>2018-08-07T19:15:26+00:00</t>
  </si>
  <si>
    <t>2018-08-08T15:36:50+00:00</t>
  </si>
  <si>
    <t>98116-3036</t>
  </si>
  <si>
    <t>113-2666375-8205856</t>
  </si>
  <si>
    <t>2018-08-07T19:14:59+00:00</t>
  </si>
  <si>
    <t>2018-08-08T22:42:56+00:00</t>
  </si>
  <si>
    <t>74135-3225</t>
  </si>
  <si>
    <t>112-9484388-1845839</t>
  </si>
  <si>
    <t>2018-08-07T19:01:21+00:00</t>
  </si>
  <si>
    <t>2018-08-08T23:11:14+00:00</t>
  </si>
  <si>
    <t>Hopatcong</t>
  </si>
  <si>
    <t>07843-1238</t>
  </si>
  <si>
    <t>113-4884515-0329818</t>
  </si>
  <si>
    <t>2018-08-07T18:28:30+00:00</t>
  </si>
  <si>
    <t>2018-08-09T01:02:58+00:00</t>
  </si>
  <si>
    <t>35203-3332</t>
  </si>
  <si>
    <t>114-9926572-4742648</t>
  </si>
  <si>
    <t>2018-08-07T18:26:06+00:00</t>
  </si>
  <si>
    <t>2018-08-09T14:17:20+00:00</t>
  </si>
  <si>
    <t>Lexington</t>
  </si>
  <si>
    <t>113-0899072-6280254</t>
  </si>
  <si>
    <t>2018-08-07T18:13:07+00:00</t>
  </si>
  <si>
    <t>2018-08-08T17:53:25+00:00</t>
  </si>
  <si>
    <t>MIDLAND</t>
  </si>
  <si>
    <t>31820-3911</t>
  </si>
  <si>
    <t>114-0418140-4111452</t>
  </si>
  <si>
    <t>2018-08-07T18:09:46+00:00</t>
  </si>
  <si>
    <t>2018-08-08T22:48:12+00:00</t>
  </si>
  <si>
    <t>MOCOTONO Men's Long Sleeve Denim Double-Pocket Shirt Navy Blue Large</t>
  </si>
  <si>
    <t>CS-BS016-NB-L</t>
  </si>
  <si>
    <t>B078J8FKC9</t>
  </si>
  <si>
    <t>80027-1106</t>
  </si>
  <si>
    <t>111-1644896-2245043</t>
  </si>
  <si>
    <t>2018-08-07T17:42:37+00:00</t>
  </si>
  <si>
    <t>2018-08-09T06:24:33+00:00</t>
  </si>
  <si>
    <t>MONTEREY</t>
  </si>
  <si>
    <t>93940-4913</t>
  </si>
  <si>
    <t>114-5124405-4125836</t>
  </si>
  <si>
    <t>2018-08-07T17:41:36+00:00</t>
  </si>
  <si>
    <t>2018-08-10T13:04:34+00:00</t>
  </si>
  <si>
    <t>Georgetown</t>
  </si>
  <si>
    <t>South Carolina</t>
  </si>
  <si>
    <t>111-4433598-0713864</t>
  </si>
  <si>
    <t>2018-08-07T17:25:46+00:00</t>
  </si>
  <si>
    <t>2018-08-12T05:20:18+00:00</t>
  </si>
  <si>
    <t>CLAREMORE</t>
  </si>
  <si>
    <t>74019-4059</t>
  </si>
  <si>
    <t>112-0675716-3223421</t>
  </si>
  <si>
    <t>2018-08-07T17:18:38+00:00</t>
  </si>
  <si>
    <t>2018-08-09T03:15:08+00:00</t>
  </si>
  <si>
    <t>PITTSFIELD</t>
  </si>
  <si>
    <t>01201-1419</t>
  </si>
  <si>
    <t>112-4073770-1154622</t>
  </si>
  <si>
    <t>2018-08-07T17:09:30+00:00</t>
  </si>
  <si>
    <t>2018-08-08T06:42:16+00:00</t>
  </si>
  <si>
    <t>Clackamas</t>
  </si>
  <si>
    <t>112-0718589-6281860</t>
  </si>
  <si>
    <t>2018-08-07T17:07:55+00:00</t>
  </si>
  <si>
    <t>2018-08-08T16:28:48+00:00</t>
  </si>
  <si>
    <t>SEVERN</t>
  </si>
  <si>
    <t>21144-3200</t>
  </si>
  <si>
    <t>114-8252219-0642644</t>
  </si>
  <si>
    <t>2018-08-07T16:50:07+00:00</t>
  </si>
  <si>
    <t>2018-08-08T16:39:00+00:00</t>
  </si>
  <si>
    <t>FAIRFAX STATION</t>
  </si>
  <si>
    <t>22039-1032</t>
  </si>
  <si>
    <t>111-9288994-8357066</t>
  </si>
  <si>
    <t>2018-08-07T16:44:41+00:00</t>
  </si>
  <si>
    <t>2018-08-07T23:02:06+00:00</t>
  </si>
  <si>
    <t>Chestertown</t>
  </si>
  <si>
    <t>112-2569658-8326647</t>
  </si>
  <si>
    <t>2018-08-07T16:36:59+00:00</t>
  </si>
  <si>
    <t>2018-08-08T08:37:44+00:00</t>
  </si>
  <si>
    <t>AMERY</t>
  </si>
  <si>
    <t>54001-1029</t>
  </si>
  <si>
    <t>111-9081548-7373044</t>
  </si>
  <si>
    <t>2018-08-07T16:36:54+00:00</t>
  </si>
  <si>
    <t>2018-08-08T05:38:58+00:00</t>
  </si>
  <si>
    <t>97405-3709</t>
  </si>
  <si>
    <t>111-9575636-7184219</t>
  </si>
  <si>
    <t>2018-08-07T16:03:33+00:00</t>
  </si>
  <si>
    <t>2018-08-08T21:32:45+00:00</t>
  </si>
  <si>
    <t>Aldie</t>
  </si>
  <si>
    <t>113-6108243-9562605</t>
  </si>
  <si>
    <t>2018-08-07T15:37:55+00:00</t>
  </si>
  <si>
    <t>2018-08-08T07:20:28+00:00</t>
  </si>
  <si>
    <t>94109-1180</t>
  </si>
  <si>
    <t>114-2809383-9288212</t>
  </si>
  <si>
    <t>2018-08-07T15:35:35+00:00</t>
  </si>
  <si>
    <t>2018-08-08T21:38:38+00:00</t>
  </si>
  <si>
    <t>Men's Oxford Long Sleeve Button Down Dress Shirt With Pocket,Sapphire,X-Large</t>
  </si>
  <si>
    <t>CS-LY171-Sa911-XL</t>
  </si>
  <si>
    <t>B073PPGD16</t>
  </si>
  <si>
    <t>LADSON</t>
  </si>
  <si>
    <t>29456-5535</t>
  </si>
  <si>
    <t>112-1302415-2869055</t>
  </si>
  <si>
    <t>2018-08-07T15:31:02+00:00</t>
  </si>
  <si>
    <t>2018-08-15T21:51:24+00:00</t>
  </si>
  <si>
    <t>Santa Cruz</t>
  </si>
  <si>
    <t>95060-3946</t>
  </si>
  <si>
    <t>112-5111533-6199468</t>
  </si>
  <si>
    <t>2018-08-07T15:23:14+00:00</t>
  </si>
  <si>
    <t>2018-08-07T20:18:23+00:00</t>
  </si>
  <si>
    <t>30315-1408</t>
  </si>
  <si>
    <t>111-1778194-9719425</t>
  </si>
  <si>
    <t>2018-08-07T15:05:38+00:00</t>
  </si>
  <si>
    <t>2018-08-08T09:35:02+00:00</t>
  </si>
  <si>
    <t>11757-6208</t>
  </si>
  <si>
    <t>113-8656499-7038620</t>
  </si>
  <si>
    <t>2018-08-07T15:05:23+00:00</t>
  </si>
  <si>
    <t>2018-08-08T00:38:25+00:00</t>
  </si>
  <si>
    <t>BALDWIN</t>
  </si>
  <si>
    <t>21013-9769</t>
  </si>
  <si>
    <t>114-7414174-5681028</t>
  </si>
  <si>
    <t>2018-08-07T14:58:02+00:00</t>
  </si>
  <si>
    <t>2018-08-08T05:38:11+00:00</t>
  </si>
  <si>
    <t>YAKIMA</t>
  </si>
  <si>
    <t>98908-3710</t>
  </si>
  <si>
    <t>112-4987213-7269804</t>
  </si>
  <si>
    <t>2018-08-07T14:57:58+00:00</t>
  </si>
  <si>
    <t>2018-08-08T06:50:42+00:00</t>
  </si>
  <si>
    <t>Plainwell</t>
  </si>
  <si>
    <t>114-1219362-5561868</t>
  </si>
  <si>
    <t>2018-08-07T14:35:39+00:00</t>
  </si>
  <si>
    <t>2018-08-08T03:30:18+00:00</t>
  </si>
  <si>
    <t>MONMOUTH BEACH</t>
  </si>
  <si>
    <t>07750-1264</t>
  </si>
  <si>
    <t>112-2697728-9441035</t>
  </si>
  <si>
    <t>2018-08-07T14:33:57+00:00</t>
  </si>
  <si>
    <t>2018-08-08T11:59:34+00:00</t>
  </si>
  <si>
    <t>111-7847026-8465835</t>
  </si>
  <si>
    <t>2018-08-07T14:24:09+00:00</t>
  </si>
  <si>
    <t>2018-08-14T06:37:04+00:00</t>
  </si>
  <si>
    <t>28401-4187</t>
  </si>
  <si>
    <t>112-1050751-4825804</t>
  </si>
  <si>
    <t>2018-08-07T14:21:16+00:00</t>
  </si>
  <si>
    <t>2018-08-07T23:49:17+00:00</t>
  </si>
  <si>
    <t>78245-3592</t>
  </si>
  <si>
    <t>111-5858496-7685841</t>
  </si>
  <si>
    <t>2018-08-07T14:20:20+00:00</t>
  </si>
  <si>
    <t>2018-08-08T21:23:11+00:00</t>
  </si>
  <si>
    <t>PLYMOUTH MEETING</t>
  </si>
  <si>
    <t>19462-1445</t>
  </si>
  <si>
    <t>111-0100012-1385854</t>
  </si>
  <si>
    <t>2018-08-08T15:57:06+00:00</t>
  </si>
  <si>
    <t>111-8135683-2117059</t>
  </si>
  <si>
    <t>2018-08-07T14:20:07+00:00</t>
  </si>
  <si>
    <t>2018-08-08T06:17:11+00:00</t>
  </si>
  <si>
    <t>MONUMENT</t>
  </si>
  <si>
    <t>80132-7431</t>
  </si>
  <si>
    <t>114-3624915-9059416</t>
  </si>
  <si>
    <t>2018-08-07T14:14:22+00:00</t>
  </si>
  <si>
    <t>2018-08-09T10:37:08+00:00</t>
  </si>
  <si>
    <t>Boone</t>
  </si>
  <si>
    <t>113-6613813-3189030</t>
  </si>
  <si>
    <t>2018-08-07T14:06:53+00:00</t>
  </si>
  <si>
    <t>2018-08-08T05:34:59+00:00</t>
  </si>
  <si>
    <t>MOCOTONO Mens Long Sleeve Turtle Neck Zip Pullover Sweater Black Large</t>
  </si>
  <si>
    <t>MY-SB026-BK-L</t>
  </si>
  <si>
    <t>B078SLKRM3</t>
  </si>
  <si>
    <t>Wilmington</t>
  </si>
  <si>
    <t>111-5075800-4801048</t>
  </si>
  <si>
    <t>2018-08-07T14:06:08+00:00</t>
  </si>
  <si>
    <t>2018-08-07T21:28:36+00:00</t>
  </si>
  <si>
    <t>76137-1476</t>
  </si>
  <si>
    <t>114-1818149-9074653</t>
  </si>
  <si>
    <t>2018-08-07T14:05:54+00:00</t>
  </si>
  <si>
    <t>2018-08-08T20:20:53+00:00</t>
  </si>
  <si>
    <t>44135-3422</t>
  </si>
  <si>
    <t>113-5225082-7601058</t>
  </si>
  <si>
    <t>2018-08-07T13:41:15+00:00</t>
  </si>
  <si>
    <t>2018-08-08T21:53:47+00:00</t>
  </si>
  <si>
    <t>POLO-SB1503-WT-M</t>
  </si>
  <si>
    <t>112-1599066-6050637</t>
  </si>
  <si>
    <t>2018-08-07T13:32:03+00:00</t>
  </si>
  <si>
    <t>2018-08-08T04:28:56+00:00</t>
  </si>
  <si>
    <t>CS-SB084-H16-XXL</t>
  </si>
  <si>
    <t>WEST BEND</t>
  </si>
  <si>
    <t>53095-8556</t>
  </si>
  <si>
    <t>111-5541444-5591430</t>
  </si>
  <si>
    <t>2018-08-07T13:30:52+00:00</t>
  </si>
  <si>
    <t>2018-08-07T22:34:47+00:00</t>
  </si>
  <si>
    <t>11968-3731</t>
  </si>
  <si>
    <t>114-2657492-6675437</t>
  </si>
  <si>
    <t>2018-08-07T13:18:42+00:00</t>
  </si>
  <si>
    <t>2018-08-07T22:00:14+00:00</t>
  </si>
  <si>
    <t>SPRING HILL</t>
  </si>
  <si>
    <t>34608-3859</t>
  </si>
  <si>
    <t>114-6654991-7533006</t>
  </si>
  <si>
    <t>2018-08-07T12:56:46+00:00</t>
  </si>
  <si>
    <t>2018-08-08T03:25:53+00:00</t>
  </si>
  <si>
    <t>SOUTH BOSTON</t>
  </si>
  <si>
    <t>24592-7075</t>
  </si>
  <si>
    <t>112-9320086-4865814</t>
  </si>
  <si>
    <t>2018-08-07T11:46:03+00:00</t>
  </si>
  <si>
    <t>2018-08-11T10:43:18+00:00</t>
  </si>
  <si>
    <t>114-1117337-4966643</t>
  </si>
  <si>
    <t>2018-08-07T11:19:53+00:00</t>
  </si>
  <si>
    <t>2018-08-08T22:46:36+00:00</t>
  </si>
  <si>
    <t>ASHBURN</t>
  </si>
  <si>
    <t>20148-6244</t>
  </si>
  <si>
    <t>114-9324078-3483420</t>
  </si>
  <si>
    <t>2018-08-07T10:08:27+00:00</t>
  </si>
  <si>
    <t>2018-08-09T07:12:01+00:00</t>
  </si>
  <si>
    <t>112-6158470-5053034</t>
  </si>
  <si>
    <t>2018-08-07T10:04:20+00:00</t>
  </si>
  <si>
    <t>2018-08-08T00:51:51+00:00</t>
  </si>
  <si>
    <t>CORINNE</t>
  </si>
  <si>
    <t>111-9634162-2082651</t>
  </si>
  <si>
    <t>2018-08-07T10:01:18+00:00</t>
  </si>
  <si>
    <t>2018-08-08T20:31:41+00:00</t>
  </si>
  <si>
    <t>WOODBURY</t>
  </si>
  <si>
    <t>113-9562829-5888202</t>
  </si>
  <si>
    <t>2018-08-07T09:43:43+00:00</t>
  </si>
  <si>
    <t>2018-08-07T21:38:55+00:00</t>
  </si>
  <si>
    <t>FONTANA</t>
  </si>
  <si>
    <t>92335-7014</t>
  </si>
  <si>
    <t>113-7685091-6150649</t>
  </si>
  <si>
    <t>2018-08-07T09:11:09+00:00</t>
  </si>
  <si>
    <t>2018-08-09T06:14:14+00:00</t>
  </si>
  <si>
    <t>46217-7003</t>
  </si>
  <si>
    <t>112-1336371-8885835</t>
  </si>
  <si>
    <t>2018-08-07T08:04:37+00:00</t>
  </si>
  <si>
    <t>2018-08-12T23:13:18+00:00</t>
  </si>
  <si>
    <t>19802-3847</t>
  </si>
  <si>
    <t>MOCOTONO Men's V Neck Pullover Sweater Long Sleeve Cotton Casual Sweat Dress,Red,Large</t>
  </si>
  <si>
    <t>MY-SB011-RD-XL</t>
  </si>
  <si>
    <t>B07597GBT2</t>
  </si>
  <si>
    <t>114-4377394-2865002</t>
  </si>
  <si>
    <t>2018-08-07T08:03:45+00:00</t>
  </si>
  <si>
    <t>2018-08-08T03:17:05+00:00</t>
  </si>
  <si>
    <t>RUTLAND</t>
  </si>
  <si>
    <t>05701-9751</t>
  </si>
  <si>
    <t>113-5290403-4867466</t>
  </si>
  <si>
    <t>2018-08-07T07:36:30+00:00</t>
  </si>
  <si>
    <t>2018-08-08T20:26:35+00:00</t>
  </si>
  <si>
    <t>44310-1920</t>
  </si>
  <si>
    <t>112-6193080-7517817</t>
  </si>
  <si>
    <t>2018-08-07T07:03:27+00:00</t>
  </si>
  <si>
    <t>2018-08-09T08:55:54+00:00</t>
  </si>
  <si>
    <t>WHITESBURG</t>
  </si>
  <si>
    <t>37891-9302</t>
  </si>
  <si>
    <t>112-5077542-7449864</t>
  </si>
  <si>
    <t>2018-08-07T06:45:46+00:00</t>
  </si>
  <si>
    <t>2018-08-08T08:24:57+00:00</t>
  </si>
  <si>
    <t>NORTH CHARLESTON</t>
  </si>
  <si>
    <t>29418-5828</t>
  </si>
  <si>
    <t>111-7935208-6723445</t>
  </si>
  <si>
    <t>2018-08-07T06:25:22+00:00</t>
  </si>
  <si>
    <t>2018-08-08T20:46:53+00:00</t>
  </si>
  <si>
    <t>112-1166700-2532255</t>
  </si>
  <si>
    <t>2018-08-07T06:15:48+00:00</t>
  </si>
  <si>
    <t>2018-08-15T06:20:30+00:00</t>
  </si>
  <si>
    <t>santa cruz</t>
  </si>
  <si>
    <t>MOCOTONO Mens Oxford Long Sleeve Solid Standard Fit Button Down Casual Dress Shirts Blue XX-Large</t>
  </si>
  <si>
    <t>CS-SB007-BL-XXL</t>
  </si>
  <si>
    <t>B0751368L2</t>
  </si>
  <si>
    <t>114-8907527-9468215</t>
  </si>
  <si>
    <t>2018-08-07T06:14:00+00:00</t>
  </si>
  <si>
    <t>2018-08-08T07:13:06+00:00</t>
  </si>
  <si>
    <t>CS-BUSB032-BL-XL</t>
  </si>
  <si>
    <t>ENUMCLAW</t>
  </si>
  <si>
    <t>98022-7784</t>
  </si>
  <si>
    <t>112-3751254-2826640</t>
  </si>
  <si>
    <t>2018-08-07T05:52:48+00:00</t>
  </si>
  <si>
    <t>2018-08-12T16:43:31+00:00</t>
  </si>
  <si>
    <t>112-8709238-8841042</t>
  </si>
  <si>
    <t>2018-08-07T05:48:38+00:00</t>
  </si>
  <si>
    <t>2018-08-09T13:59:05+00:00</t>
  </si>
  <si>
    <t>OREM</t>
  </si>
  <si>
    <t>84057-2018</t>
  </si>
  <si>
    <t>114-8867183-5308230</t>
  </si>
  <si>
    <t>2018-08-07T05:41:55+00:00</t>
  </si>
  <si>
    <t>2018-08-08T03:46:31+00:00</t>
  </si>
  <si>
    <t>CS-LHY009-GN-L</t>
  </si>
  <si>
    <t>98020-3936</t>
  </si>
  <si>
    <t>114-6096140-2404255</t>
  </si>
  <si>
    <t>2018-08-07T05:30:27+00:00</t>
  </si>
  <si>
    <t>2018-08-09T07:46:09+00:00</t>
  </si>
  <si>
    <t>MOCOTONO Men's Long Sleeve Regular Fit Plaid Button Down Casual Shirts Blue &amp; Green Medium</t>
  </si>
  <si>
    <t>CS-SB002-BLNGN-M</t>
  </si>
  <si>
    <t>B074DTM896</t>
  </si>
  <si>
    <t>95035-9008</t>
  </si>
  <si>
    <t>113-8646242-7229036</t>
  </si>
  <si>
    <t>2018-08-07T05:21:24+00:00</t>
  </si>
  <si>
    <t>2018-08-08T03:05:11+00:00</t>
  </si>
  <si>
    <t>MOCOTONO Men's Long Sleeve Flannel Plaid Checkered Button Down Casual Dress Shirts Yellow2 Medium</t>
  </si>
  <si>
    <t>CS-BUSB031-YL2-M</t>
  </si>
  <si>
    <t>B078VZ7M52</t>
  </si>
  <si>
    <t>PORT ARTHUR</t>
  </si>
  <si>
    <t>77642-5014</t>
  </si>
  <si>
    <t>113-9151232-2825052</t>
  </si>
  <si>
    <t>2018-08-07T05:20:33+00:00</t>
  </si>
  <si>
    <t>2018-08-08T06:18:30+00:00</t>
  </si>
  <si>
    <t>CHALLIS</t>
  </si>
  <si>
    <t>83226-4931</t>
  </si>
  <si>
    <t>114-5298915-4489800</t>
  </si>
  <si>
    <t>2018-08-07T05:15:11+00:00</t>
  </si>
  <si>
    <t>2018-08-13T18:57:19+00:00</t>
  </si>
  <si>
    <t>MOCOTONO Men's Short Sleeve Floral Print Button Down Casual Shirt Navy Large</t>
  </si>
  <si>
    <t>CS-LHY032-NB-L</t>
  </si>
  <si>
    <t>B07C3Q43WW</t>
  </si>
  <si>
    <t>NASHUA</t>
  </si>
  <si>
    <t>03063-7641</t>
  </si>
  <si>
    <t>114-3448386-9419433</t>
  </si>
  <si>
    <t>2018-08-07T05:13:38+00:00</t>
  </si>
  <si>
    <t>2018-08-07T22:52:58+00:00</t>
  </si>
  <si>
    <t>HETTINGER</t>
  </si>
  <si>
    <t>58639-7453</t>
  </si>
  <si>
    <t>113-4416461-8641033</t>
  </si>
  <si>
    <t>2018-08-07T05:04:13+00:00</t>
  </si>
  <si>
    <t>2018-08-08T03:18:05+00:00</t>
  </si>
  <si>
    <t>98112-5427</t>
  </si>
  <si>
    <t>114-1223994-3229847</t>
  </si>
  <si>
    <t>2018-08-07T05:01:30+00:00</t>
  </si>
  <si>
    <t>2018-08-07T22:55:07+00:00</t>
  </si>
  <si>
    <t>CS-BUSB031LHY-GN2-XL</t>
  </si>
  <si>
    <t>TWIN FALLS</t>
  </si>
  <si>
    <t>83301-4237</t>
  </si>
  <si>
    <t>113-7287040-2169004</t>
  </si>
  <si>
    <t>2018-08-07T04:56:16+00:00</t>
  </si>
  <si>
    <t>2018-08-08T08:23:55+00:00</t>
  </si>
  <si>
    <t>AMSTERDAM</t>
  </si>
  <si>
    <t>12010-5207</t>
  </si>
  <si>
    <t>114-7247949-0440216</t>
  </si>
  <si>
    <t>2018-08-07T04:52:36+00:00</t>
  </si>
  <si>
    <t>2018-08-08T07:17:25+00:00</t>
  </si>
  <si>
    <t>98007-4825</t>
  </si>
  <si>
    <t>111-5922273-7084203</t>
  </si>
  <si>
    <t>2018-08-09T01:50:42+00:00</t>
  </si>
  <si>
    <t>WALL</t>
  </si>
  <si>
    <t>SD</t>
  </si>
  <si>
    <t>111-9578804-9879445</t>
  </si>
  <si>
    <t>2018-08-07T04:46:03+00:00</t>
  </si>
  <si>
    <t>2018-08-08T06:40:28+00:00</t>
  </si>
  <si>
    <t>MOCOTONO Men's Short Sleeve Floral Print Button Down Casual Shirt Navy XX-Large</t>
  </si>
  <si>
    <t>CS-LHY032-NB-XXL</t>
  </si>
  <si>
    <t>B07D6J2QZJ</t>
  </si>
  <si>
    <t>LOS BANOS</t>
  </si>
  <si>
    <t>93635-6323</t>
  </si>
  <si>
    <t>114-6669247-6959408</t>
  </si>
  <si>
    <t>2018-08-07T04:39:34+00:00</t>
  </si>
  <si>
    <t>2018-08-08T08:37:16+00:00</t>
  </si>
  <si>
    <t>85295-0406</t>
  </si>
  <si>
    <t>113-0234313-6992245</t>
  </si>
  <si>
    <t>2018-08-07T04:39:03+00:00</t>
  </si>
  <si>
    <t>2018-08-13T19:31:20+00:00</t>
  </si>
  <si>
    <t>91423-1828</t>
  </si>
  <si>
    <t>114-9403425-1773866</t>
  </si>
  <si>
    <t>2018-08-07T04:26:37+00:00</t>
  </si>
  <si>
    <t>2018-08-14T04:03:33+00:00</t>
  </si>
  <si>
    <t>TRENTON</t>
  </si>
  <si>
    <t>08610-6314</t>
  </si>
  <si>
    <t>Mocotono Men's Long Sleeve Denim Solid Double-Pocket Shirt Navy Blue Small</t>
  </si>
  <si>
    <t>CS-SB003-NB-S</t>
  </si>
  <si>
    <t>B075157GBJ</t>
  </si>
  <si>
    <t>112-5964073-0391405</t>
  </si>
  <si>
    <t>2018-08-07T04:24:23+00:00</t>
  </si>
  <si>
    <t>2018-08-08T07:44:17+00:00</t>
  </si>
  <si>
    <t>Berkeley</t>
  </si>
  <si>
    <t>94720-4555-95</t>
  </si>
  <si>
    <t>112-7845742-1211431</t>
  </si>
  <si>
    <t>2018-08-07T04:23:26+00:00</t>
  </si>
  <si>
    <t>2018-08-08T06:16:03+00:00</t>
  </si>
  <si>
    <t>Tulsa</t>
  </si>
  <si>
    <t>112-4063808-9654608</t>
  </si>
  <si>
    <t>2018-08-07T04:22:25+00:00</t>
  </si>
  <si>
    <t>2018-08-08T01:38:09+00:00</t>
  </si>
  <si>
    <t>78759-4216</t>
  </si>
  <si>
    <t>114-6319290-6652233</t>
  </si>
  <si>
    <t>2018-08-07T04:15:35+00:00</t>
  </si>
  <si>
    <t>2018-08-09T17:21:22+00:00</t>
  </si>
  <si>
    <t>43222-1315</t>
  </si>
  <si>
    <t>112-0107829-0885836</t>
  </si>
  <si>
    <t>2018-08-07T04:09:46+00:00</t>
  </si>
  <si>
    <t>2018-08-08T00:30:38+00:00</t>
  </si>
  <si>
    <t>CARBONDALE</t>
  </si>
  <si>
    <t>81623-9570</t>
  </si>
  <si>
    <t>111-7203403-6725002</t>
  </si>
  <si>
    <t>2018-08-07T04:08:12+00:00</t>
  </si>
  <si>
    <t>2018-08-07T22:28:53+00:00</t>
  </si>
  <si>
    <t>112-2497222-0231424</t>
  </si>
  <si>
    <t>2018-08-07T04:06:46+00:00</t>
  </si>
  <si>
    <t>2018-08-07T20:49:28+00:00</t>
  </si>
  <si>
    <t>LAWTON</t>
  </si>
  <si>
    <t>73505-5723</t>
  </si>
  <si>
    <t>MOCOTONO Men's V-Neck Cotton Sleeveless Sweater Casual Vest Khaki/Brown X-Large</t>
  </si>
  <si>
    <t>MY-SB027-KK-XL</t>
  </si>
  <si>
    <t>B078TC4SWY</t>
  </si>
  <si>
    <t>MOCOTONO Men's V-Neck Cotton Sleeveless Sweater Casual Vest Blue X-Large</t>
  </si>
  <si>
    <t>MY-SB027-BL-XL</t>
  </si>
  <si>
    <t>B078TC2XBX</t>
  </si>
  <si>
    <t>114-6452016-8797850</t>
  </si>
  <si>
    <t>2018-08-07T03:58:23+00:00</t>
  </si>
  <si>
    <t>2018-08-08T04:35:13+00:00</t>
  </si>
  <si>
    <t>80205-4406</t>
  </si>
  <si>
    <t>114-3527293-7164210</t>
  </si>
  <si>
    <t>2018-08-07T03:57:09+00:00</t>
  </si>
  <si>
    <t>2018-08-08T19:22:25+00:00</t>
  </si>
  <si>
    <t>92887-2468</t>
  </si>
  <si>
    <t>114-3544852-5098652</t>
  </si>
  <si>
    <t>2018-08-07T03:48:13+00:00</t>
  </si>
  <si>
    <t>2018-08-08T07:22:55+00:00</t>
  </si>
  <si>
    <t>SWISSVALE</t>
  </si>
  <si>
    <t>15218-1654</t>
  </si>
  <si>
    <t>111-2997778-5934627</t>
  </si>
  <si>
    <t>2018-08-07T03:45:47+00:00</t>
  </si>
  <si>
    <t>2018-08-08T22:37:32+00:00</t>
  </si>
  <si>
    <t>60611-1249</t>
  </si>
  <si>
    <t>114-1528515-2132260</t>
  </si>
  <si>
    <t>2018-08-07T03:40:16+00:00</t>
  </si>
  <si>
    <t>2018-08-08T09:40:14+00:00</t>
  </si>
  <si>
    <t>111-6352875-8359400</t>
  </si>
  <si>
    <t>2018-08-07T03:28:34+00:00</t>
  </si>
  <si>
    <t>2018-08-08T05:36:05+00:00</t>
  </si>
  <si>
    <t>compton</t>
  </si>
  <si>
    <t>112-9771990-9010608</t>
  </si>
  <si>
    <t>2018-08-07T20:27:36+00:00</t>
  </si>
  <si>
    <t>BEDMINSTER</t>
  </si>
  <si>
    <t>07921-2686</t>
  </si>
  <si>
    <t>111-8837291-0653828</t>
  </si>
  <si>
    <t>2018-08-07T03:16:39+00:00</t>
  </si>
  <si>
    <t>2018-08-08T08:44:31+00:00</t>
  </si>
  <si>
    <t>MOCOTONO Men's Long Sleeve Standard Fit Plaid Checked Button up Casual Shirts Red Large</t>
  </si>
  <si>
    <t>CS-SB006-RD1-L</t>
  </si>
  <si>
    <t>B074NZVFT4</t>
  </si>
  <si>
    <t>CHAGRIN FALLS</t>
  </si>
  <si>
    <t>113-1828824-7636207</t>
  </si>
  <si>
    <t>2018-08-07T03:14:07+00:00</t>
  </si>
  <si>
    <t>2018-08-08T05:14:33+00:00</t>
  </si>
  <si>
    <t>98290-6058</t>
  </si>
  <si>
    <t>Men's Oxford Long Sleeve Button Down Casual Dress Shirt,Sapphire,XX-Large</t>
  </si>
  <si>
    <t>CS-LY181-Sa911-XXL</t>
  </si>
  <si>
    <t>B073PPWPH1</t>
  </si>
  <si>
    <t>112-7828162-8138637</t>
  </si>
  <si>
    <t>2018-08-07T03:09:43+00:00</t>
  </si>
  <si>
    <t>2018-08-08T03:28:55+00:00</t>
  </si>
  <si>
    <t>28027-5416</t>
  </si>
  <si>
    <t>114-0236823-6373038</t>
  </si>
  <si>
    <t>2018-08-07T03:04:13+00:00</t>
  </si>
  <si>
    <t>2018-08-07T19:47:26+00:00</t>
  </si>
  <si>
    <t>77379-5605</t>
  </si>
  <si>
    <t>114-8979712-9740222</t>
  </si>
  <si>
    <t>2018-08-07T02:59:39+00:00</t>
  </si>
  <si>
    <t>2018-08-08T06:49:48+00:00</t>
  </si>
  <si>
    <t>VALLEJO</t>
  </si>
  <si>
    <t>94591-6437</t>
  </si>
  <si>
    <t>114-6246161-8423411</t>
  </si>
  <si>
    <t>2018-08-07T02:59:31+00:00</t>
  </si>
  <si>
    <t>2018-08-08T05:59:47+00:00</t>
  </si>
  <si>
    <t>113-1496578-5033809</t>
  </si>
  <si>
    <t>2018-08-07T02:38:46+00:00</t>
  </si>
  <si>
    <t>2018-08-08T19:07:22+00:00</t>
  </si>
  <si>
    <t>CLACKAMAS</t>
  </si>
  <si>
    <t>113-3193134-2870619</t>
  </si>
  <si>
    <t>2018-08-07T02:29:33+00:00</t>
  </si>
  <si>
    <t>2018-08-07T08:23:51+00:00</t>
  </si>
  <si>
    <t>NORTHAMPTON</t>
  </si>
  <si>
    <t>01062-3654</t>
  </si>
  <si>
    <t>114-0266360-5319415</t>
  </si>
  <si>
    <t>2018-08-07T02:19:16+00:00</t>
  </si>
  <si>
    <t>2018-08-08T03:12:37+00:00</t>
  </si>
  <si>
    <t>GRAFTON</t>
  </si>
  <si>
    <t>53024-2285</t>
  </si>
  <si>
    <t>114-5036036-0832247</t>
  </si>
  <si>
    <t>2018-08-07T02:14:21+00:00</t>
  </si>
  <si>
    <t>2018-08-08T08:53:59+00:00</t>
  </si>
  <si>
    <t>MOCOTONO Men's Long Sleeve Cotton Plaid Button Down Casual Shirts Scarlet Medium</t>
  </si>
  <si>
    <t>CS-SB005-RD1-M</t>
  </si>
  <si>
    <t>B074NRHJQL</t>
  </si>
  <si>
    <t>GEORGIA</t>
  </si>
  <si>
    <t>30307-1171</t>
  </si>
  <si>
    <t>112-3049940-0186617</t>
  </si>
  <si>
    <t>2018-08-07T02:13:28+00:00</t>
  </si>
  <si>
    <t>2018-08-08T03:18:47+00:00</t>
  </si>
  <si>
    <t>33606-3561</t>
  </si>
  <si>
    <t>111-7027690-5535401</t>
  </si>
  <si>
    <t>2018-08-07T02:11:00+00:00</t>
  </si>
  <si>
    <t>2018-08-07T23:08:01+00:00</t>
  </si>
  <si>
    <t>113-5541034-0928266</t>
  </si>
  <si>
    <t>2018-08-07T02:06:48+00:00</t>
  </si>
  <si>
    <t>2018-08-09T01:47:05+00:00</t>
  </si>
  <si>
    <t>BOZEMAN</t>
  </si>
  <si>
    <t>59718-6467</t>
  </si>
  <si>
    <t>113-0251246-9845057</t>
  </si>
  <si>
    <t>2018-08-07T02:06:08+00:00</t>
  </si>
  <si>
    <t>2018-08-10T17:38:49+00:00</t>
  </si>
  <si>
    <t>CS-BS016-BK-L</t>
  </si>
  <si>
    <t>B078JKPPFR</t>
  </si>
  <si>
    <t>11234-3711</t>
  </si>
  <si>
    <t>114-7778122-3504230</t>
  </si>
  <si>
    <t>2018-08-07T02:02:29+00:00</t>
  </si>
  <si>
    <t>2018-08-09T06:21:51+00:00</t>
  </si>
  <si>
    <t>87111-1976</t>
  </si>
  <si>
    <t>111-1120185-0934607</t>
  </si>
  <si>
    <t>2018-08-07T02:01:44+00:00</t>
  </si>
  <si>
    <t>2018-08-08T20:56:46+00:00</t>
  </si>
  <si>
    <t>WINAMAC</t>
  </si>
  <si>
    <t>46996-8733</t>
  </si>
  <si>
    <t>112-6098811-9961824</t>
  </si>
  <si>
    <t>2018-08-07T01:48:53+00:00</t>
  </si>
  <si>
    <t>2018-08-11T01:33:32+00:00</t>
  </si>
  <si>
    <t>114-0462655-9125044</t>
  </si>
  <si>
    <t>2018-08-07T01:37:15+00:00</t>
  </si>
  <si>
    <t>2018-08-07T15:32:59+00:00</t>
  </si>
  <si>
    <t>PORTSMOUTH</t>
  </si>
  <si>
    <t>03801-4943</t>
  </si>
  <si>
    <t>114-6612705-8774621</t>
  </si>
  <si>
    <t>2018-08-07T01:35:45+00:00</t>
  </si>
  <si>
    <t>2018-08-08T19:24:39+00:00</t>
  </si>
  <si>
    <t>70448-2410</t>
  </si>
  <si>
    <t>111-5602818-5200210</t>
  </si>
  <si>
    <t>2018-08-07T01:34:39+00:00</t>
  </si>
  <si>
    <t>2018-08-07T17:31:43+00:00</t>
  </si>
  <si>
    <t>Youngstown</t>
  </si>
  <si>
    <t>111-5900779-9441801</t>
  </si>
  <si>
    <t>2018-08-07T01:34:12+00:00</t>
  </si>
  <si>
    <t>2018-08-07T22:32:55+00:00</t>
  </si>
  <si>
    <t>114-1470842-8270633</t>
  </si>
  <si>
    <t>2018-08-07T01:32:27+00:00</t>
  </si>
  <si>
    <t>2018-08-08T16:27:30+00:00</t>
  </si>
  <si>
    <t>NOTTINGHAM</t>
  </si>
  <si>
    <t>21236-5591</t>
  </si>
  <si>
    <t>112-1142262-4098666</t>
  </si>
  <si>
    <t>2018-08-07T01:28:35+00:00</t>
  </si>
  <si>
    <t>2018-08-07T19:25:10+00:00</t>
  </si>
  <si>
    <t>98117-2126</t>
  </si>
  <si>
    <t>114-8024730-3207408</t>
  </si>
  <si>
    <t>2018-08-07T01:22:07+00:00</t>
  </si>
  <si>
    <t>2018-08-08T10:26:24+00:00</t>
  </si>
  <si>
    <t>LEWIS CENTER</t>
  </si>
  <si>
    <t>43035-9189</t>
  </si>
  <si>
    <t>112-7591385-6554607</t>
  </si>
  <si>
    <t>2018-08-07T01:21:29+00:00</t>
  </si>
  <si>
    <t>2018-08-08T20:44:26+00:00</t>
  </si>
  <si>
    <t>GRAND JUNCTION</t>
  </si>
  <si>
    <t>114-9740436-1225041</t>
  </si>
  <si>
    <t>2018-08-07T01:21:14+00:00</t>
  </si>
  <si>
    <t>2018-08-08T00:15:37+00:00</t>
  </si>
  <si>
    <t>111-8253846-3909855</t>
  </si>
  <si>
    <t>2018-08-07T01:13:19+00:00</t>
  </si>
  <si>
    <t>2018-08-07T21:29:02+00:00</t>
  </si>
  <si>
    <t>MOCOTONO Mens Oxford Long Sleeve Solid Standard Fit Button Down Casual Dress Shirts Light Pink Small</t>
  </si>
  <si>
    <t>CS-LHY007-LP-S</t>
  </si>
  <si>
    <t>B075145FFS</t>
  </si>
  <si>
    <t>81504-6165</t>
  </si>
  <si>
    <t>113-2950477-6645010</t>
  </si>
  <si>
    <t>2018-08-07T01:11:03+00:00</t>
  </si>
  <si>
    <t>2018-08-07T09:30:31+00:00</t>
  </si>
  <si>
    <t>MOCOTONO Men's V Neck Pullover Sweater Long Sleeve Cotton Casual Sweat Dress,Navy Blue,Large</t>
  </si>
  <si>
    <t>MY-SB011-NY-XL</t>
  </si>
  <si>
    <t>B07597RF3K</t>
  </si>
  <si>
    <t>53142-1859</t>
  </si>
  <si>
    <t>113-8325538-4961847</t>
  </si>
  <si>
    <t>2018-08-07T01:09:37+00:00</t>
  </si>
  <si>
    <t>2018-08-08T03:17:51+00:00</t>
  </si>
  <si>
    <t>MOCOTONO Men's V Neck Pullover Sweater Long Sleeve Cotton Casual Sweat Dress,Navy Blue,Medium</t>
  </si>
  <si>
    <t>MY-SB011-NY-L</t>
  </si>
  <si>
    <t>B0758YTFV7</t>
  </si>
  <si>
    <t>111-1143389-0286624</t>
  </si>
  <si>
    <t>2018-08-07T01:06:07+00:00</t>
  </si>
  <si>
    <t>2018-08-07T20:51:36+00:00</t>
  </si>
  <si>
    <t>CS-SB007-LP-S</t>
  </si>
  <si>
    <t>111-2603454-4220267</t>
  </si>
  <si>
    <t>2018-08-07T00:55:10+00:00</t>
  </si>
  <si>
    <t>2018-08-08T02:58:06+00:00</t>
  </si>
  <si>
    <t>74105-7053</t>
  </si>
  <si>
    <t>113-2596683-7615421</t>
  </si>
  <si>
    <t>2018-08-07T00:54:33+00:00</t>
  </si>
  <si>
    <t>2018-08-09T20:52:20+00:00</t>
  </si>
  <si>
    <t>MAMARONECK</t>
  </si>
  <si>
    <t>10543-3915</t>
  </si>
  <si>
    <t>111-6686753-0339453</t>
  </si>
  <si>
    <t>2018-08-07T00:53:20+00:00</t>
  </si>
  <si>
    <t>2018-08-08T02:21:33+00:00</t>
  </si>
  <si>
    <t>Pennsylvania</t>
  </si>
  <si>
    <t>114-1836474-7814609</t>
  </si>
  <si>
    <t>2018-08-07T00:52:25+00:00</t>
  </si>
  <si>
    <t>2018-08-08T06:32:39+00:00</t>
  </si>
  <si>
    <t>Winston Salem</t>
  </si>
  <si>
    <t>27107-6949</t>
  </si>
  <si>
    <t>113-4940583-2661016</t>
  </si>
  <si>
    <t>2018-08-07T00:49:45+00:00</t>
  </si>
  <si>
    <t>2018-08-07T16:27:31+00:00</t>
  </si>
  <si>
    <t>MOCOTONO Men's Long Sleeve Regular Fit Plaid Button Down Casual Shirts Light Blue Medium</t>
  </si>
  <si>
    <t>CS-SB002-LB-M</t>
  </si>
  <si>
    <t>B074DTM89F</t>
  </si>
  <si>
    <t>114-5615272-1387417</t>
  </si>
  <si>
    <t>2018-08-07T00:47:39+00:00</t>
  </si>
  <si>
    <t>2018-08-08T07:49:02+00:00</t>
  </si>
  <si>
    <t>02889-2641</t>
  </si>
  <si>
    <t>112-5930790-6581811</t>
  </si>
  <si>
    <t>2018-08-07T00:47:04+00:00</t>
  </si>
  <si>
    <t>2018-08-16T10:35:25+00:00</t>
  </si>
  <si>
    <t>87120-2665</t>
  </si>
  <si>
    <t>112-5007742-4517842</t>
  </si>
  <si>
    <t>2018-08-07T00:46:13+00:00</t>
  </si>
  <si>
    <t>2018-08-07T07:34:18+00:00</t>
  </si>
  <si>
    <t>CHESWICK</t>
  </si>
  <si>
    <t>15024-9600</t>
  </si>
  <si>
    <t>113-5201547-8930634</t>
  </si>
  <si>
    <t>2018-08-07T00:44:53+00:00</t>
  </si>
  <si>
    <t>2018-08-07T22:53:25+00:00</t>
  </si>
  <si>
    <t>77003-5320</t>
  </si>
  <si>
    <t>111-4013503-6549861</t>
  </si>
  <si>
    <t>2018-08-07T00:33:52+00:00</t>
  </si>
  <si>
    <t>2018-08-07T20:01:38+00:00</t>
  </si>
  <si>
    <t>16611-3371</t>
  </si>
  <si>
    <t>112-2777094-3896247</t>
  </si>
  <si>
    <t>2018-08-07T00:25:44+00:00</t>
  </si>
  <si>
    <t>2018-08-07T22:39:57+00:00</t>
  </si>
  <si>
    <t>114-9808193-1425813</t>
  </si>
  <si>
    <t>2018-08-07T00:19:13+00:00</t>
  </si>
  <si>
    <t>2018-08-07T22:20:13+00:00</t>
  </si>
  <si>
    <t>10940-4307</t>
  </si>
  <si>
    <t>112-0874491-5309868</t>
  </si>
  <si>
    <t>2018-08-07T00:18:30+00:00</t>
  </si>
  <si>
    <t>2018-08-08T00:28:52+00:00</t>
  </si>
  <si>
    <t>Max Meadows</t>
  </si>
  <si>
    <t>Virginia</t>
  </si>
  <si>
    <t>113-8354451-0659413</t>
  </si>
  <si>
    <t>2018-08-07T00:10:58+00:00</t>
  </si>
  <si>
    <t>2018-08-08T02:31:33+00:00</t>
  </si>
  <si>
    <t>WEST DUNDEE</t>
  </si>
  <si>
    <t>60118-3524</t>
  </si>
  <si>
    <t>111-9274925-5403411</t>
  </si>
  <si>
    <t>2018-08-07T00:02:59+00:00</t>
  </si>
  <si>
    <t>2018-08-08T01:34:28+00:00</t>
  </si>
  <si>
    <t>KENNETT</t>
  </si>
  <si>
    <t>63857-2432</t>
  </si>
  <si>
    <t>112-4318425-1679447</t>
  </si>
  <si>
    <t>2018-08-07T00:01:29+00:00</t>
  </si>
  <si>
    <t>2018-08-08T09:29:46+00:00</t>
  </si>
  <si>
    <t>WQS-BN-1503-KO-M</t>
  </si>
  <si>
    <t>15221-4611</t>
  </si>
  <si>
    <t>701-5361580-7226601</t>
  </si>
  <si>
    <t>2018-08-08T18:07:38+00:00</t>
  </si>
  <si>
    <t>2018-08-12T21:02:54+00:00</t>
  </si>
  <si>
    <t>MOCOTONO Men's Short Sleeve Oxford Button Down Casual Shirt Navy Blue Medium</t>
  </si>
  <si>
    <t>Orleans</t>
  </si>
  <si>
    <t>K1W 0B2</t>
  </si>
  <si>
    <t>MOCOTONO Men's Short Sleeve Oxford Button Down Casual Shirt Sapphire Medium</t>
  </si>
  <si>
    <t>MOCOTONO Men's Short Sleeve Oxford Button Down Casual Shirt Sapphire Large</t>
  </si>
  <si>
    <t>CS-CA170-Sa911-L</t>
  </si>
  <si>
    <t>B079GQMN8N</t>
  </si>
  <si>
    <t>MOCOTONO Men's Short Sleeve Oxford Button Down Casual Shirt White Large</t>
  </si>
  <si>
    <t>701-3870738-3995437</t>
  </si>
  <si>
    <t>2018-08-08T15:18:36+00:00</t>
  </si>
  <si>
    <t>2018-08-09T19:24:34+00:00</t>
  </si>
  <si>
    <t>701-4548681-4756248</t>
  </si>
  <si>
    <t>2018-08-08T15:15:04+00:00</t>
  </si>
  <si>
    <t>2018-08-09T19:35:56+00:00</t>
  </si>
  <si>
    <t>CA084-H3-L</t>
  </si>
  <si>
    <t>702-9806447-4486626</t>
  </si>
  <si>
    <t>2018-08-08T05:52:29+00:00</t>
  </si>
  <si>
    <t>2018-08-10T01:33:29+00:00</t>
  </si>
  <si>
    <t>MOCOTONO Men's Short Sleeve Oxford Button Down Casual Shirt Wine Red X-Large</t>
  </si>
  <si>
    <t>702-5290159-7751432</t>
  </si>
  <si>
    <t>2018-08-08T19:11:30+00:00</t>
  </si>
  <si>
    <t>MOCOTONO Men's Short Sleeve Oxford Button Down Casual Shirt Light Gray X-Large</t>
  </si>
  <si>
    <t>701-8730189-6585062</t>
  </si>
  <si>
    <t>2018-08-08T03:54:07+00:00</t>
  </si>
  <si>
    <t>2018-08-09T19:34:40+00:00</t>
  </si>
  <si>
    <t>MOCOTONO Men's Short Sleeve Oxford Button Down Casual Shirt Wine Red Large</t>
  </si>
  <si>
    <t>CS-CA170-WR917-L</t>
  </si>
  <si>
    <t>B079GS5411</t>
  </si>
  <si>
    <t>LOWBANKS</t>
  </si>
  <si>
    <t>N0A 1K0</t>
  </si>
  <si>
    <t>702-8921405-4561859</t>
  </si>
  <si>
    <t>2018-08-08T01:28:12+00:00</t>
  </si>
  <si>
    <t>2018-08-08T05:57:20+00:00</t>
  </si>
  <si>
    <t>Men's Short Sleeve Oxford Button Down Casual Shirt Wine Red Large</t>
  </si>
  <si>
    <t>L8S 1S9</t>
  </si>
  <si>
    <t>112-5959023-3470648</t>
  </si>
  <si>
    <t>2018-08-08T23:56:36+00:00</t>
  </si>
  <si>
    <t>2018-08-09T05:16:04+00:00</t>
  </si>
  <si>
    <t>Redmond</t>
  </si>
  <si>
    <t>98052-3404</t>
  </si>
  <si>
    <t>114-9863591-3457824</t>
  </si>
  <si>
    <t>2018-08-08T23:52:43+00:00</t>
  </si>
  <si>
    <t>2018-08-10T21:43:28+00:00</t>
  </si>
  <si>
    <t>BRONXVILLE</t>
  </si>
  <si>
    <t>10708-1314</t>
  </si>
  <si>
    <t>112-5645940-4420249</t>
  </si>
  <si>
    <t>2018-08-08T23:50:46+00:00</t>
  </si>
  <si>
    <t>2018-08-09T11:58:34+00:00</t>
  </si>
  <si>
    <t>96367-0047</t>
  </si>
  <si>
    <t>113-0593451-7153861</t>
  </si>
  <si>
    <t>2018-08-08T23:35:01+00:00</t>
  </si>
  <si>
    <t>2018-08-09T23:52:16+00:00</t>
  </si>
  <si>
    <t>PORT JEFFERSON STATION</t>
  </si>
  <si>
    <t>11776-1329</t>
  </si>
  <si>
    <t>114-8926945-5156255</t>
  </si>
  <si>
    <t>2018-08-08T23:14:05+00:00</t>
  </si>
  <si>
    <t>2018-08-11T22:40:27+00:00</t>
  </si>
  <si>
    <t>eureka</t>
  </si>
  <si>
    <t>112-8877627-2751456</t>
  </si>
  <si>
    <t>2018-08-08T23:08:54+00:00</t>
  </si>
  <si>
    <t>2018-08-09T21:36:12+00:00</t>
  </si>
  <si>
    <t>Meriden</t>
  </si>
  <si>
    <t>Nh</t>
  </si>
  <si>
    <t>114-6826796-6669821</t>
  </si>
  <si>
    <t>2018-08-08T23:05:52+00:00</t>
  </si>
  <si>
    <t>2018-08-09T21:43:57+00:00</t>
  </si>
  <si>
    <t>MOCOTONO Men's Long Sleeve Plaid Button Down Cotton Casual Shirts Navy and Coffee Medium</t>
  </si>
  <si>
    <t>CS-LY084-H3-M</t>
  </si>
  <si>
    <t>B06XQWZJBB</t>
  </si>
  <si>
    <t>PEMBROKE PINES</t>
  </si>
  <si>
    <t>33025-3476</t>
  </si>
  <si>
    <t>112-3853329-0077859</t>
  </si>
  <si>
    <t>2018-08-08T22:49:22+00:00</t>
  </si>
  <si>
    <t>2018-08-10T09:56:34+00:00</t>
  </si>
  <si>
    <t>MOCOTONO Men's Long Sleeve Flannel Plaid Dress Shirt Western Button Down Shirts Green XX-Large</t>
  </si>
  <si>
    <t>CS-LHY166-K33-2-XXL</t>
  </si>
  <si>
    <t>B079168DXM</t>
  </si>
  <si>
    <t>CONROE</t>
  </si>
  <si>
    <t>77385-3613</t>
  </si>
  <si>
    <t>112-0154385-5525018</t>
  </si>
  <si>
    <t>2018-08-08T22:44:04+00:00</t>
  </si>
  <si>
    <t>2018-08-09T06:10:54+00:00</t>
  </si>
  <si>
    <t>32259-5288</t>
  </si>
  <si>
    <t>111-6790139-0693865</t>
  </si>
  <si>
    <t>2018-08-08T22:43:27+00:00</t>
  </si>
  <si>
    <t>2018-08-10T16:40:33+00:00</t>
  </si>
  <si>
    <t>113-0769836-0750623</t>
  </si>
  <si>
    <t>2018-08-08T22:37:51+00:00</t>
  </si>
  <si>
    <t>2018-08-09T06:25:34+00:00</t>
  </si>
  <si>
    <t>MOCOTONO Mens Oxford Long Sleeve Solid Standard Fit Button Down Casual Dress Shirts Blue Small</t>
  </si>
  <si>
    <t>CS-SB007-BL-S</t>
  </si>
  <si>
    <t>B075185LMR</t>
  </si>
  <si>
    <t>GUYTON</t>
  </si>
  <si>
    <t>31312-4650</t>
  </si>
  <si>
    <t>114-6476090-8758647</t>
  </si>
  <si>
    <t>2018-08-08T22:25:10+00:00</t>
  </si>
  <si>
    <t>2018-08-09T23:00:57+00:00</t>
  </si>
  <si>
    <t>MOCOTONO Men's Long Sleeve Flannel Plaid Checkered Button Down Casual Dress Shirts Green2 XX-Large</t>
  </si>
  <si>
    <t>CS-BUSB031-GN2-XXL</t>
  </si>
  <si>
    <t>B078VZ2JPL</t>
  </si>
  <si>
    <t>Mill Valley</t>
  </si>
  <si>
    <t>114-3219940-7997006</t>
  </si>
  <si>
    <t>2018-08-08T22:16:30+00:00</t>
  </si>
  <si>
    <t>2018-08-09T22:37:00+00:00</t>
  </si>
  <si>
    <t>LAWRENCEVILLE</t>
  </si>
  <si>
    <t>30043-6358</t>
  </si>
  <si>
    <t>112-2456464-0864240</t>
  </si>
  <si>
    <t>2018-08-08T22:12:49+00:00</t>
  </si>
  <si>
    <t>2018-08-12T01:43:01+00:00</t>
  </si>
  <si>
    <t>MILLSTONE TOWNSHIP</t>
  </si>
  <si>
    <t>08535-8116</t>
  </si>
  <si>
    <t>114-7671975-6681015</t>
  </si>
  <si>
    <t>2018-08-08T22:00:49+00:00</t>
  </si>
  <si>
    <t>2018-08-09T10:25:48+00:00</t>
  </si>
  <si>
    <t>TAYLORSVILLE</t>
  </si>
  <si>
    <t>40071-6703</t>
  </si>
  <si>
    <t>112-2062712-0720231</t>
  </si>
  <si>
    <t>2018-08-08T21:55:43+00:00</t>
  </si>
  <si>
    <t>2018-08-10T14:37:38+00:00</t>
  </si>
  <si>
    <t>SUGAR LAND</t>
  </si>
  <si>
    <t>77498-8502</t>
  </si>
  <si>
    <t>112-2702488-1738639</t>
  </si>
  <si>
    <t>2018-08-08T21:47:01+00:00</t>
  </si>
  <si>
    <t>2018-08-09T21:26:30+00:00</t>
  </si>
  <si>
    <t>20910-1902</t>
  </si>
  <si>
    <t>112-2903755-2039407</t>
  </si>
  <si>
    <t>2018-08-08T21:45:16+00:00</t>
  </si>
  <si>
    <t>2018-08-10T22:27:45+00:00</t>
  </si>
  <si>
    <t>TAMAQUA</t>
  </si>
  <si>
    <t>18252-1306</t>
  </si>
  <si>
    <t>112-9486016-0880203</t>
  </si>
  <si>
    <t>2018-08-08T21:40:19+00:00</t>
  </si>
  <si>
    <t>2018-08-09T22:21:51+00:00</t>
  </si>
  <si>
    <t>OAK LAWN</t>
  </si>
  <si>
    <t>60453-3859</t>
  </si>
  <si>
    <t>112-2284883-0885866</t>
  </si>
  <si>
    <t>2018-08-08T21:21:45+00:00</t>
  </si>
  <si>
    <t>2018-08-10T00:34:01+00:00</t>
  </si>
  <si>
    <t>85706-4517</t>
  </si>
  <si>
    <t>111-0414429-8238617</t>
  </si>
  <si>
    <t>2018-08-08T21:18:13+00:00</t>
  </si>
  <si>
    <t>2018-08-10T09:34:28+00:00</t>
  </si>
  <si>
    <t>Kingsburg</t>
  </si>
  <si>
    <t>112-5066201-6175462</t>
  </si>
  <si>
    <t>2018-08-08T21:13:35+00:00</t>
  </si>
  <si>
    <t>2018-08-10T06:29:55+00:00</t>
  </si>
  <si>
    <t>46254-2025</t>
  </si>
  <si>
    <t>113-1475372-5313829</t>
  </si>
  <si>
    <t>2018-08-08T21:12:33+00:00</t>
  </si>
  <si>
    <t>2018-08-12T22:20:27+00:00</t>
  </si>
  <si>
    <t>CS-LHY009-LB-XL</t>
  </si>
  <si>
    <t>MINERAL WELLS</t>
  </si>
  <si>
    <t>76067-3458</t>
  </si>
  <si>
    <t>113-7645782-5728206</t>
  </si>
  <si>
    <t>2018-08-08T21:04:56+00:00</t>
  </si>
  <si>
    <t>2018-08-11T17:33:21+00:00</t>
  </si>
  <si>
    <t>74105-2307</t>
  </si>
  <si>
    <t>114-9048254-6318639</t>
  </si>
  <si>
    <t>2018-08-08T21:03:51+00:00</t>
  </si>
  <si>
    <t>2018-08-10T09:19:03+00:00</t>
  </si>
  <si>
    <t>CS-LHY032-GN1-M</t>
  </si>
  <si>
    <t>26426-6135</t>
  </si>
  <si>
    <t>114-5832046-8608217</t>
  </si>
  <si>
    <t>2018-08-08T20:56:44+00:00</t>
  </si>
  <si>
    <t>2018-08-09T06:36:47+00:00</t>
  </si>
  <si>
    <t>TURLOCK</t>
  </si>
  <si>
    <t>95380-9665</t>
  </si>
  <si>
    <t>112-5570823-1619458</t>
  </si>
  <si>
    <t>2018-08-08T20:52:05+00:00</t>
  </si>
  <si>
    <t>2018-08-10T09:55:18+00:00</t>
  </si>
  <si>
    <t>Gilroy</t>
  </si>
  <si>
    <t>111-6948120-0466658</t>
  </si>
  <si>
    <t>2018-08-08T20:42:25+00:00</t>
  </si>
  <si>
    <t>2018-08-10T05:28:58+00:00</t>
  </si>
  <si>
    <t>80916-3949</t>
  </si>
  <si>
    <t>113-4803263-9061859</t>
  </si>
  <si>
    <t>2018-08-08T20:33:55+00:00</t>
  </si>
  <si>
    <t>2018-08-09T11:52:42+00:00</t>
  </si>
  <si>
    <t>OJAI</t>
  </si>
  <si>
    <t>93023-2969</t>
  </si>
  <si>
    <t>114-1877505-7353854</t>
  </si>
  <si>
    <t>2018-08-08T20:31:20+00:00</t>
  </si>
  <si>
    <t>2018-08-10T05:02:45+00:00</t>
  </si>
  <si>
    <t>Dobbs Ferry</t>
  </si>
  <si>
    <t>112-3943226-4059445</t>
  </si>
  <si>
    <t>2018-08-08T20:12:30+00:00</t>
  </si>
  <si>
    <t>2018-08-09T06:34:44+00:00</t>
  </si>
  <si>
    <t>LAKE TAPPS</t>
  </si>
  <si>
    <t>98391-6815</t>
  </si>
  <si>
    <t>112-0938822-7303427</t>
  </si>
  <si>
    <t>2018-08-08T20:08:43+00:00</t>
  </si>
  <si>
    <t>2018-08-10T06:28:02+00:00</t>
  </si>
  <si>
    <t>NEBRASKA</t>
  </si>
  <si>
    <t>68135-3765</t>
  </si>
  <si>
    <t>112-9596120-0758635</t>
  </si>
  <si>
    <t>2018-08-08T19:53:14+00:00</t>
  </si>
  <si>
    <t>2018-08-10T20:20:56+00:00</t>
  </si>
  <si>
    <t>111-8947056-2747400</t>
  </si>
  <si>
    <t>2018-08-08T19:49:02+00:00</t>
  </si>
  <si>
    <t>2018-08-11T21:45:46+00:00</t>
  </si>
  <si>
    <t>EWA BEACH</t>
  </si>
  <si>
    <t>96706-4494</t>
  </si>
  <si>
    <t>114-8732149-1388240</t>
  </si>
  <si>
    <t>2018-08-08T19:46:27+00:00</t>
  </si>
  <si>
    <t>2018-08-10T07:42:41+00:00</t>
  </si>
  <si>
    <t>32224-6512</t>
  </si>
  <si>
    <t>114-7519898-8267434</t>
  </si>
  <si>
    <t>2018-08-08T19:41:34+00:00</t>
  </si>
  <si>
    <t>2018-08-09T07:30:38+00:00</t>
  </si>
  <si>
    <t>112-6183675-4745049</t>
  </si>
  <si>
    <t>2018-08-08T19:33:34+00:00</t>
  </si>
  <si>
    <t>2018-08-10T08:36:28+00:00</t>
  </si>
  <si>
    <t>98020-6600</t>
  </si>
  <si>
    <t>111-1063451-1757862</t>
  </si>
  <si>
    <t>2018-08-08T19:31:12+00:00</t>
  </si>
  <si>
    <t>2018-08-09T23:58:07+00:00</t>
  </si>
  <si>
    <t>CS-SB170-LB916-XXL</t>
  </si>
  <si>
    <t>B0788KFGJY</t>
  </si>
  <si>
    <t>MAINE</t>
  </si>
  <si>
    <t>04011-7908</t>
  </si>
  <si>
    <t>111-5247968-0579449</t>
  </si>
  <si>
    <t>2018-08-08T19:27:51+00:00</t>
  </si>
  <si>
    <t>2018-08-09T01:20:58+00:00</t>
  </si>
  <si>
    <t>SAN ANGELO</t>
  </si>
  <si>
    <t>76901-4303</t>
  </si>
  <si>
    <t>114-8823974-6142632</t>
  </si>
  <si>
    <t>2018-08-08T19:26:33+00:00</t>
  </si>
  <si>
    <t>2018-08-13T05:32:13+00:00</t>
  </si>
  <si>
    <t>Northbrook</t>
  </si>
  <si>
    <t>113-8275588-3307463</t>
  </si>
  <si>
    <t>2018-08-08T19:20:59+00:00</t>
  </si>
  <si>
    <t>2018-08-10T09:23:56+00:00</t>
  </si>
  <si>
    <t>CARRBORO</t>
  </si>
  <si>
    <t>27510-1717</t>
  </si>
  <si>
    <t>111-7964739-4911465</t>
  </si>
  <si>
    <t>2018-08-08T19:20:24+00:00</t>
  </si>
  <si>
    <t>2018-08-12T04:13:10+00:00</t>
  </si>
  <si>
    <t>Memphis</t>
  </si>
  <si>
    <t>38120-2345</t>
  </si>
  <si>
    <t>111-1948279-5425809</t>
  </si>
  <si>
    <t>2018-08-08T19:16:18+00:00</t>
  </si>
  <si>
    <t>2018-08-10T09:29:33+00:00</t>
  </si>
  <si>
    <t>CS-BS030-BK-L</t>
  </si>
  <si>
    <t>MANHEIM</t>
  </si>
  <si>
    <t>17545-9819</t>
  </si>
  <si>
    <t>111-1453523-0144262</t>
  </si>
  <si>
    <t>2018-08-08T19:13:17+00:00</t>
  </si>
  <si>
    <t>2018-08-08T19:30:30+00:00</t>
  </si>
  <si>
    <t>113-7167914-6941013</t>
  </si>
  <si>
    <t>2018-08-08T19:10:34+00:00</t>
  </si>
  <si>
    <t>2018-08-09T06:41:33+00:00</t>
  </si>
  <si>
    <t>PINCKNEY</t>
  </si>
  <si>
    <t>48169-8435</t>
  </si>
  <si>
    <t>112-2280200-4136237</t>
  </si>
  <si>
    <t>2018-08-08T18:54:29+00:00</t>
  </si>
  <si>
    <t>2018-08-09T05:08:04+00:00</t>
  </si>
  <si>
    <t>114-3869684-6657045</t>
  </si>
  <si>
    <t>2018-08-08T18:45:12+00:00</t>
  </si>
  <si>
    <t>2018-08-12T04:25:49+00:00</t>
  </si>
  <si>
    <t>WEEKI WACHEE</t>
  </si>
  <si>
    <t>34614-0910</t>
  </si>
  <si>
    <t>114-6783705-1504254</t>
  </si>
  <si>
    <t>2018-08-08T18:41:29+00:00</t>
  </si>
  <si>
    <t>2018-08-09T10:15:55+00:00</t>
  </si>
  <si>
    <t>92154-3849</t>
  </si>
  <si>
    <t>MY-021-GR-XL</t>
  </si>
  <si>
    <t>112-4170853-4881863</t>
  </si>
  <si>
    <t>2018-08-08T17:48:36+00:00</t>
  </si>
  <si>
    <t>2018-08-09T22:40:18+00:00</t>
  </si>
  <si>
    <t>HILLSIDE</t>
  </si>
  <si>
    <t>60162-2114</t>
  </si>
  <si>
    <t>112-4792070-6709034</t>
  </si>
  <si>
    <t>2018-08-08T17:46:59+00:00</t>
  </si>
  <si>
    <t>2018-08-09T21:27:37+00:00</t>
  </si>
  <si>
    <t>83401-3789</t>
  </si>
  <si>
    <t>112-0621073-9379445</t>
  </si>
  <si>
    <t>2018-08-08T17:34:36+00:00</t>
  </si>
  <si>
    <t>2018-08-10T10:38:14+00:00</t>
  </si>
  <si>
    <t>LAKELAND</t>
  </si>
  <si>
    <t>33809-7903</t>
  </si>
  <si>
    <t>111-2533562-6760210</t>
  </si>
  <si>
    <t>2018-08-08T17:31:00+00:00</t>
  </si>
  <si>
    <t>2018-08-09T05:12:18+00:00</t>
  </si>
  <si>
    <t>113-1006237-4604248</t>
  </si>
  <si>
    <t>2018-08-08T17:09:15+00:00</t>
  </si>
  <si>
    <t>2018-08-09T01:24:19+00:00</t>
  </si>
  <si>
    <t>114-8883303-1280255</t>
  </si>
  <si>
    <t>2018-08-08T17:07:03+00:00</t>
  </si>
  <si>
    <t>2018-08-10T03:37:22+00:00</t>
  </si>
  <si>
    <t>33967-5682</t>
  </si>
  <si>
    <t>114-1689962-9037867</t>
  </si>
  <si>
    <t>2018-08-08T16:48:59+00:00</t>
  </si>
  <si>
    <t>2018-08-09T03:13:18+00:00</t>
  </si>
  <si>
    <t>28269-6202</t>
  </si>
  <si>
    <t>111-1573985-9737856</t>
  </si>
  <si>
    <t>2018-08-08T16:34:21+00:00</t>
  </si>
  <si>
    <t>2018-08-09T16:31:13+00:00</t>
  </si>
  <si>
    <t>60654-1110</t>
  </si>
  <si>
    <t>112-4681878-1593839</t>
  </si>
  <si>
    <t>2018-08-08T16:16:43+00:00</t>
  </si>
  <si>
    <t>2018-08-10T18:55:00+00:00</t>
  </si>
  <si>
    <t>waltham</t>
  </si>
  <si>
    <t>Ma</t>
  </si>
  <si>
    <t>113-8048744-8485847</t>
  </si>
  <si>
    <t>2018-08-08T16:13:19+00:00</t>
  </si>
  <si>
    <t>2018-08-09T04:31:17+00:00</t>
  </si>
  <si>
    <t>MOCOTONO Men's Short Sleeve Plaid Checkered Button Down Casual Shirts Yellow Small</t>
  </si>
  <si>
    <t>CS-SB009-YL-S</t>
  </si>
  <si>
    <t>B07516DD8B</t>
  </si>
  <si>
    <t>WALLOWA</t>
  </si>
  <si>
    <t>97885-7107</t>
  </si>
  <si>
    <t>113-3494356-2204253</t>
  </si>
  <si>
    <t>2018-08-08T16:13:13+00:00</t>
  </si>
  <si>
    <t>2018-08-09T06:32:03+00:00</t>
  </si>
  <si>
    <t>Men's Oxford Long Sleeve Button Down Dress Shirt With Pocket,Light Blue,XX-Large</t>
  </si>
  <si>
    <t>CS-LY171-LB916-XXL</t>
  </si>
  <si>
    <t>B073PPFLNM</t>
  </si>
  <si>
    <t>53713-3379</t>
  </si>
  <si>
    <t>114-9986395-0734627</t>
  </si>
  <si>
    <t>2018-08-08T16:00:09+00:00</t>
  </si>
  <si>
    <t>2018-08-09T12:03:41+00:00</t>
  </si>
  <si>
    <t>92834-6249</t>
  </si>
  <si>
    <t>114-3664096-7069809</t>
  </si>
  <si>
    <t>2018-08-08T15:59:25+00:00</t>
  </si>
  <si>
    <t>2018-08-09T01:30:30+00:00</t>
  </si>
  <si>
    <t>KLAMATH FALLS</t>
  </si>
  <si>
    <t>97601-6129</t>
  </si>
  <si>
    <t>114-2382146-7557854</t>
  </si>
  <si>
    <t>2018-08-08T15:50:24+00:00</t>
  </si>
  <si>
    <t>2018-08-09T12:40:30+00:00</t>
  </si>
  <si>
    <t>HENRICO</t>
  </si>
  <si>
    <t>23238-3805</t>
  </si>
  <si>
    <t>114-1716623-6226646</t>
  </si>
  <si>
    <t>2018-08-08T15:32:28+00:00</t>
  </si>
  <si>
    <t>2018-08-08T21:33:07+00:00</t>
  </si>
  <si>
    <t>MOCOTONO Men's V Neck Pullover Sweater Long Sleeve Cotton Casual Sweat Dress,Dark Gray,Large</t>
  </si>
  <si>
    <t>MY-SB011-DG-XL</t>
  </si>
  <si>
    <t>B0758WGQVQ</t>
  </si>
  <si>
    <t>SAINT HELENA</t>
  </si>
  <si>
    <t>94574-1846</t>
  </si>
  <si>
    <t>112-7197825-3312238</t>
  </si>
  <si>
    <t>2018-08-08T15:20:07+00:00</t>
  </si>
  <si>
    <t>2018-08-12T17:28:41+00:00</t>
  </si>
  <si>
    <t>48346-3614</t>
  </si>
  <si>
    <t>111-9439990-5969007</t>
  </si>
  <si>
    <t>2018-08-08T15:13:20+00:00</t>
  </si>
  <si>
    <t>2018-08-09T07:20:33+00:00</t>
  </si>
  <si>
    <t>10029-1102</t>
  </si>
  <si>
    <t>111-0285779-4436273</t>
  </si>
  <si>
    <t>2018-08-08T14:42:36+00:00</t>
  </si>
  <si>
    <t>2018-08-10T21:22:29+00:00</t>
  </si>
  <si>
    <t>Pittsford</t>
  </si>
  <si>
    <t>14534-1712</t>
  </si>
  <si>
    <t>Men's Oxford Long Sleeve Button Down Dress Shirt with Pocket,Pink,X-Large</t>
  </si>
  <si>
    <t>CS-SB171-PI908-XL</t>
  </si>
  <si>
    <t>B0788LNB86</t>
  </si>
  <si>
    <t>111-3471810-0360213</t>
  </si>
  <si>
    <t>2018-08-08T14:36:17+00:00</t>
  </si>
  <si>
    <t>2018-08-09T03:11:02+00:00</t>
  </si>
  <si>
    <t>MOCOTONO Men's Long Sleeve Crew Neck Pullover Knit Sweater White X-Large</t>
  </si>
  <si>
    <t>MY-LYRound020-W0-XL</t>
  </si>
  <si>
    <t>B073XJQR5H</t>
  </si>
  <si>
    <t>NEW HAVEN</t>
  </si>
  <si>
    <t>06511-4585</t>
  </si>
  <si>
    <t>114-7023351-8964259</t>
  </si>
  <si>
    <t>2018-08-08T14:27:42+00:00</t>
  </si>
  <si>
    <t>2018-08-09T02:29:15+00:00</t>
  </si>
  <si>
    <t>20147-5084</t>
  </si>
  <si>
    <t>113-6009543-9266664</t>
  </si>
  <si>
    <t>2018-08-08T14:22:07+00:00</t>
  </si>
  <si>
    <t>2018-08-09T14:33:22+00:00</t>
  </si>
  <si>
    <t>MOCOTONO Men's Long Sleeve Casual Collared Polo Shirt Top White XXL</t>
  </si>
  <si>
    <t>WQS-BN-1503-WO-2XL</t>
  </si>
  <si>
    <t>B0788MSRBP</t>
  </si>
  <si>
    <t>Rockwall</t>
  </si>
  <si>
    <t>113-1712995-2665026</t>
  </si>
  <si>
    <t>2018-08-08T14:19:25+00:00</t>
  </si>
  <si>
    <t>2018-08-09T10:41:10+00:00</t>
  </si>
  <si>
    <t>LAKE JUNALUSKA</t>
  </si>
  <si>
    <t>28745-9797</t>
  </si>
  <si>
    <t>111-9270313-5909024</t>
  </si>
  <si>
    <t>2018-08-08T14:09:46+00:00</t>
  </si>
  <si>
    <t>2018-08-13T04:58:33+00:00</t>
  </si>
  <si>
    <t>92122-2461</t>
  </si>
  <si>
    <t>114-9246513-8393069</t>
  </si>
  <si>
    <t>2018-08-08T14:04:26+00:00</t>
  </si>
  <si>
    <t>2018-08-09T10:16:45+00:00</t>
  </si>
  <si>
    <t>113-9186130-2207411</t>
  </si>
  <si>
    <t>2018-08-08T14:02:06+00:00</t>
  </si>
  <si>
    <t>2018-08-08T20:22:22+00:00</t>
  </si>
  <si>
    <t>MOCOTONO Men's Long Sleeve Flannel Plaid Checkered Button Down Casual Dress Shirts Green1 X-Large</t>
  </si>
  <si>
    <t>CS-BUSB031-GN1-XL</t>
  </si>
  <si>
    <t>B078VYGB63</t>
  </si>
  <si>
    <t>LAKEWOOD</t>
  </si>
  <si>
    <t>80401-4448</t>
  </si>
  <si>
    <t>112-1028357-4133031</t>
  </si>
  <si>
    <t>2018-08-08T14:01:23+00:00</t>
  </si>
  <si>
    <t>2018-08-09T05:25:44+00:00</t>
  </si>
  <si>
    <t>DUNEDIN</t>
  </si>
  <si>
    <t>34698-7341</t>
  </si>
  <si>
    <t>114-2754153-7827450</t>
  </si>
  <si>
    <t>2018-08-08T13:43:47+00:00</t>
  </si>
  <si>
    <t>2018-08-08T21:21:21+00:00</t>
  </si>
  <si>
    <t>Men's Oxford Long Sleeve Button Down Casual Dress Shirt White Large</t>
  </si>
  <si>
    <t>CS-LY181-W902-L</t>
  </si>
  <si>
    <t>B073PQF1C1</t>
  </si>
  <si>
    <t>97304-1700</t>
  </si>
  <si>
    <t>114-0919766-6134639</t>
  </si>
  <si>
    <t>2018-08-08T13:40:04+00:00</t>
  </si>
  <si>
    <t>2018-08-09T12:21:43+00:00</t>
  </si>
  <si>
    <t>SOUTH JORDAN</t>
  </si>
  <si>
    <t>84095-1210</t>
  </si>
  <si>
    <t>112-3191612-0343413</t>
  </si>
  <si>
    <t>2018-08-08T13:21:25+00:00</t>
  </si>
  <si>
    <t>2018-08-09T02:21:22+00:00</t>
  </si>
  <si>
    <t>77082-5242</t>
  </si>
  <si>
    <t>112-1634066-2861060</t>
  </si>
  <si>
    <t>2018-08-08T13:18:04+00:00</t>
  </si>
  <si>
    <t>2018-08-08T21:46:21+00:00</t>
  </si>
  <si>
    <t>58103-4213</t>
  </si>
  <si>
    <t>112-1769260-8684242</t>
  </si>
  <si>
    <t>2018-08-08T13:04:48+00:00</t>
  </si>
  <si>
    <t>2018-08-09T06:46:17+00:00</t>
  </si>
  <si>
    <t>WOODINVILLE</t>
  </si>
  <si>
    <t>98072-9565</t>
  </si>
  <si>
    <t>114-8145327-5308202</t>
  </si>
  <si>
    <t>2018-08-08T12:56:05+00:00</t>
  </si>
  <si>
    <t>2018-08-09T07:26:32+00:00</t>
  </si>
  <si>
    <t>07731-1315</t>
  </si>
  <si>
    <t>113-4573512-1752206</t>
  </si>
  <si>
    <t>2018-08-08T12:51:48+00:00</t>
  </si>
  <si>
    <t>2018-08-09T22:22:11+00:00</t>
  </si>
  <si>
    <t>114-5723515-8105040</t>
  </si>
  <si>
    <t>2018-08-08T12:32:24+00:00</t>
  </si>
  <si>
    <t>2018-08-09T18:56:02+00:00</t>
  </si>
  <si>
    <t>BLOOMSBURG</t>
  </si>
  <si>
    <t>17815-8201</t>
  </si>
  <si>
    <t>114-1484911-2141033</t>
  </si>
  <si>
    <t>2018-08-08T12:14:44+00:00</t>
  </si>
  <si>
    <t>2018-08-09T18:44:12+00:00</t>
  </si>
  <si>
    <t>111-7569842-2349019</t>
  </si>
  <si>
    <t>2018-08-08T12:13:05+00:00</t>
  </si>
  <si>
    <t>2018-08-09T17:49:20+00:00</t>
  </si>
  <si>
    <t>HARRISBURG</t>
  </si>
  <si>
    <t>17111-4455</t>
  </si>
  <si>
    <t>113-7537717-4863416</t>
  </si>
  <si>
    <t>2018-08-08T11:58:38+00:00</t>
  </si>
  <si>
    <t>2018-08-08T21:53:51+00:00</t>
  </si>
  <si>
    <t>70119-3910</t>
  </si>
  <si>
    <t>112-9780575-1589044</t>
  </si>
  <si>
    <t>2018-08-08T10:51:24+00:00</t>
  </si>
  <si>
    <t>2018-08-09T09:34:07+00:00</t>
  </si>
  <si>
    <t>SYLVANIA</t>
  </si>
  <si>
    <t>114-1275056-6533002</t>
  </si>
  <si>
    <t>2018-08-08T10:45:45+00:00</t>
  </si>
  <si>
    <t>2018-08-11T20:36:29+00:00</t>
  </si>
  <si>
    <t>BURKBURNETT</t>
  </si>
  <si>
    <t>76354-2803</t>
  </si>
  <si>
    <t>112-2248967-7698613</t>
  </si>
  <si>
    <t>2018-08-08T10:43:21+00:00</t>
  </si>
  <si>
    <t>2018-08-09T20:54:32+00:00</t>
  </si>
  <si>
    <t>CUMBERLAND</t>
  </si>
  <si>
    <t>21502-2992</t>
  </si>
  <si>
    <t>112-5655914-9346647</t>
  </si>
  <si>
    <t>2018-08-08T10:28:14+00:00</t>
  </si>
  <si>
    <t>2018-08-10T01:11:02+00:00</t>
  </si>
  <si>
    <t>CS-SB009-CF-L</t>
  </si>
  <si>
    <t>11717-2930</t>
  </si>
  <si>
    <t>114-4935051-2337043</t>
  </si>
  <si>
    <t>2018-08-08T10:11:40+00:00</t>
  </si>
  <si>
    <t>2018-08-08T10:19:18+00:00</t>
  </si>
  <si>
    <t>FLORENCE</t>
  </si>
  <si>
    <t>39073-4704</t>
  </si>
  <si>
    <t>114-0511548-8554603</t>
  </si>
  <si>
    <t>2018-08-08T09:40:29+00:00</t>
  </si>
  <si>
    <t>2018-08-09T02:48:36+00:00</t>
  </si>
  <si>
    <t>GRETNA</t>
  </si>
  <si>
    <t>68028-3870</t>
  </si>
  <si>
    <t>114-6074248-3394644</t>
  </si>
  <si>
    <t>2018-08-08T07:57:30+00:00</t>
  </si>
  <si>
    <t>2018-08-08T20:42:26+00:00</t>
  </si>
  <si>
    <t>09759-0021</t>
  </si>
  <si>
    <t>113-8134801-5369836</t>
  </si>
  <si>
    <t>2018-08-08T07:45:06+00:00</t>
  </si>
  <si>
    <t>2018-08-09T06:49:08+00:00</t>
  </si>
  <si>
    <t>San Jose</t>
  </si>
  <si>
    <t>111-7061611-7128241</t>
  </si>
  <si>
    <t>2018-08-08T06:42:45+00:00</t>
  </si>
  <si>
    <t>2018-08-08T16:27:13+00:00</t>
  </si>
  <si>
    <t>Hughesville</t>
  </si>
  <si>
    <t>111-5457491-2731457</t>
  </si>
  <si>
    <t>2018-08-08T06:40:54+00:00</t>
  </si>
  <si>
    <t>2018-08-09T08:34:31+00:00</t>
  </si>
  <si>
    <t>MOCOTONO Men's Long Sleeve Standard Fit Plaid Checked Button up Casual Shirts Sapphire Medium</t>
  </si>
  <si>
    <t>CS-SB006-BL2-M</t>
  </si>
  <si>
    <t>B074NY5LWP</t>
  </si>
  <si>
    <t>112-3450689-2729833</t>
  </si>
  <si>
    <t>2018-08-08T06:38:11+00:00</t>
  </si>
  <si>
    <t>2018-08-09T21:05:47+00:00</t>
  </si>
  <si>
    <t>11228-1024</t>
  </si>
  <si>
    <t>112-2247806-7197866</t>
  </si>
  <si>
    <t>2018-08-08T06:37:51+00:00</t>
  </si>
  <si>
    <t>2018-08-09T20:45:44+00:00</t>
  </si>
  <si>
    <t>93292-9016</t>
  </si>
  <si>
    <t>112-6041815-7831426</t>
  </si>
  <si>
    <t>2018-08-08T06:15:43+00:00</t>
  </si>
  <si>
    <t>2018-08-09T11:58:57+00:00</t>
  </si>
  <si>
    <t>UTAH</t>
  </si>
  <si>
    <t>84780-2962</t>
  </si>
  <si>
    <t>112-6192761-1177815</t>
  </si>
  <si>
    <t>2018-08-08T06:02:59+00:00</t>
  </si>
  <si>
    <t>2018-08-09T22:38:41+00:00</t>
  </si>
  <si>
    <t>77021-2528</t>
  </si>
  <si>
    <t>113-2743213-3077014</t>
  </si>
  <si>
    <t>2018-08-08T05:56:25+00:00</t>
  </si>
  <si>
    <t>2018-08-09T19:13:23+00:00</t>
  </si>
  <si>
    <t>11201-4274</t>
  </si>
  <si>
    <t>114-2053218-3955423</t>
  </si>
  <si>
    <t>2018-08-08T05:47:12+00:00</t>
  </si>
  <si>
    <t>2018-08-13T16:59:36+00:00</t>
  </si>
  <si>
    <t>92101-1364</t>
  </si>
  <si>
    <t>111-0821032-3889017</t>
  </si>
  <si>
    <t>2018-08-08T05:34:41+00:00</t>
  </si>
  <si>
    <t>2018-08-09T21:04:10+00:00</t>
  </si>
  <si>
    <t>CLOVIS</t>
  </si>
  <si>
    <t>93619-0429</t>
  </si>
  <si>
    <t>111-7009240-4919414</t>
  </si>
  <si>
    <t>2018-08-08T05:27:29+00:00</t>
  </si>
  <si>
    <t>2018-08-12T21:18:05+00:00</t>
  </si>
  <si>
    <t>85044-0612</t>
  </si>
  <si>
    <t>112-7350229-2505051</t>
  </si>
  <si>
    <t>2018-08-08T05:26:24+00:00</t>
  </si>
  <si>
    <t>2018-08-09T06:04:54+00:00</t>
  </si>
  <si>
    <t>112-6818704-1148220</t>
  </si>
  <si>
    <t>2018-08-09T11:39:36+00:00</t>
  </si>
  <si>
    <t>111-1832733-7112212</t>
  </si>
  <si>
    <t>2018-08-08T05:11:49+00:00</t>
  </si>
  <si>
    <t>2018-08-09T10:40:11+00:00</t>
  </si>
  <si>
    <t>MOCOTONO Men's Long Sleeve Flannel Plaid Dress Shirt Western Button Down Shirts Red Large</t>
  </si>
  <si>
    <t>CS-SB166-K73-1-L</t>
  </si>
  <si>
    <t>B0791686VX</t>
  </si>
  <si>
    <t>Ogden</t>
  </si>
  <si>
    <t>112-9161124-0324244</t>
  </si>
  <si>
    <t>2018-08-08T05:10:43+00:00</t>
  </si>
  <si>
    <t>2018-08-09T08:53:06+00:00</t>
  </si>
  <si>
    <t>24401-1711</t>
  </si>
  <si>
    <t>113-5162566-7157801</t>
  </si>
  <si>
    <t>2018-08-08T05:07:25+00:00</t>
  </si>
  <si>
    <t>2018-08-13T21:33:51+00:00</t>
  </si>
  <si>
    <t>FLEMING ISLAND</t>
  </si>
  <si>
    <t>32003-4927</t>
  </si>
  <si>
    <t>112-8180774-9246631</t>
  </si>
  <si>
    <t>2018-08-08T04:54:47+00:00</t>
  </si>
  <si>
    <t>2018-08-09T22:43:45+00:00</t>
  </si>
  <si>
    <t>Corvallis</t>
  </si>
  <si>
    <t>114-1957670-7916201</t>
  </si>
  <si>
    <t>2018-08-08T04:43:50+00:00</t>
  </si>
  <si>
    <t>2018-08-08T09:44:45+00:00</t>
  </si>
  <si>
    <t>92805-5356</t>
  </si>
  <si>
    <t>111-4217589-2667400</t>
  </si>
  <si>
    <t>2018-08-08T04:34:42+00:00</t>
  </si>
  <si>
    <t>2018-08-08T21:36:13+00:00</t>
  </si>
  <si>
    <t>LANTANA</t>
  </si>
  <si>
    <t>33462-3922</t>
  </si>
  <si>
    <t>113-5345434-2017820</t>
  </si>
  <si>
    <t>2018-08-08T04:21:52+00:00</t>
  </si>
  <si>
    <t>2018-08-09T23:50:11+00:00</t>
  </si>
  <si>
    <t>WALNUT CREEK</t>
  </si>
  <si>
    <t>94597-3431</t>
  </si>
  <si>
    <t>113-8895019-8869023</t>
  </si>
  <si>
    <t>2018-08-08T03:52:14+00:00</t>
  </si>
  <si>
    <t>2018-08-15T15:20:28+00:00</t>
  </si>
  <si>
    <t>MOCOTONO Mens Oxford Long Sleeve Solid Standard Fit Button Down Casual Dress Shirts Light Green Small</t>
  </si>
  <si>
    <t>CS-SB007-LG-S</t>
  </si>
  <si>
    <t>B07513F8HB</t>
  </si>
  <si>
    <t>30030-5136</t>
  </si>
  <si>
    <t>112-7433524-7746620</t>
  </si>
  <si>
    <t>2018-08-08T03:46:51+00:00</t>
  </si>
  <si>
    <t>2018-08-08T22:36:52+00:00</t>
  </si>
  <si>
    <t>COEUR D ALENE</t>
  </si>
  <si>
    <t>83814-3963</t>
  </si>
  <si>
    <t>111-7528608-6699430</t>
  </si>
  <si>
    <t>2018-08-08T03:45:19+00:00</t>
  </si>
  <si>
    <t>2018-08-09T03:13:02+00:00</t>
  </si>
  <si>
    <t>98122-3480</t>
  </si>
  <si>
    <t>113-2206995-1517030</t>
  </si>
  <si>
    <t>2018-08-08T03:40:47+00:00</t>
  </si>
  <si>
    <t>2018-08-13T18:53:28+00:00</t>
  </si>
  <si>
    <t>GARDEN GROVE</t>
  </si>
  <si>
    <t>92840-4625</t>
  </si>
  <si>
    <t>113-9381397-3837816</t>
  </si>
  <si>
    <t>2018-08-08T03:39:30+00:00</t>
  </si>
  <si>
    <t>2018-08-11T05:29:49+00:00</t>
  </si>
  <si>
    <t>PLANTATION</t>
  </si>
  <si>
    <t>33325-2306</t>
  </si>
  <si>
    <t>113-5911548-8973069</t>
  </si>
  <si>
    <t>2018-08-08T03:37:00+00:00</t>
  </si>
  <si>
    <t>2018-08-09T10:03:48+00:00</t>
  </si>
  <si>
    <t>CHULA VISTA</t>
  </si>
  <si>
    <t>91913-2528</t>
  </si>
  <si>
    <t>111-9761898-0341861</t>
  </si>
  <si>
    <t>2018-08-08T03:27:13+00:00</t>
  </si>
  <si>
    <t>2018-08-08T16:20:04+00:00</t>
  </si>
  <si>
    <t>MOCOTONO Men's Long Sleeve Flannel Plaid Dress Shirt Western Button Down Shirts Muti Plaid XX-Large</t>
  </si>
  <si>
    <t>CS-LY166-B28-1-XXL</t>
  </si>
  <si>
    <t>B071VYBRWZ</t>
  </si>
  <si>
    <t>98032-3808</t>
  </si>
  <si>
    <t>111-6608980-4909860</t>
  </si>
  <si>
    <t>2018-08-08T03:17:04+00:00</t>
  </si>
  <si>
    <t>2018-08-10T20:13:39+00:00</t>
  </si>
  <si>
    <t>Scarsdale</t>
  </si>
  <si>
    <t>114-4370094-1690655</t>
  </si>
  <si>
    <t>2018-08-08T03:01:00+00:00</t>
  </si>
  <si>
    <t>2018-08-09T01:02:53+00:00</t>
  </si>
  <si>
    <t>HOPE</t>
  </si>
  <si>
    <t>67451-9131</t>
  </si>
  <si>
    <t>111-1191278-8916222</t>
  </si>
  <si>
    <t>2018-08-08T03:00:32+00:00</t>
  </si>
  <si>
    <t>2018-08-08T21:29:10+00:00</t>
  </si>
  <si>
    <t>Men's Solid Color Oxford Long Sleeve Button Down Casual Shirt Light Blue Medium</t>
  </si>
  <si>
    <t>CS-LY085-LB916-M</t>
  </si>
  <si>
    <t>B06XYZHW8G</t>
  </si>
  <si>
    <t>29466-8782</t>
  </si>
  <si>
    <t>111-0952936-6196268</t>
  </si>
  <si>
    <t>2018-08-08T02:50:48+00:00</t>
  </si>
  <si>
    <t>2018-08-13T22:20:09+00:00</t>
  </si>
  <si>
    <t>OSSINING</t>
  </si>
  <si>
    <t>10562-3904</t>
  </si>
  <si>
    <t>111-2339213-5516207</t>
  </si>
  <si>
    <t>2018-08-08T02:42:24+00:00</t>
  </si>
  <si>
    <t>2018-08-08T18:36:22+00:00</t>
  </si>
  <si>
    <t>BAYONNE</t>
  </si>
  <si>
    <t>07002-1768</t>
  </si>
  <si>
    <t>112-4626553-6555401</t>
  </si>
  <si>
    <t>2018-08-08T02:40:19+00:00</t>
  </si>
  <si>
    <t>2018-08-08T22:23:21+00:00</t>
  </si>
  <si>
    <t>LATHAM</t>
  </si>
  <si>
    <t>12110-3629</t>
  </si>
  <si>
    <t>113-7212476-2573807</t>
  </si>
  <si>
    <t>2018-08-08T02:32:35+00:00</t>
  </si>
  <si>
    <t>2018-08-09T06:21:11+00:00</t>
  </si>
  <si>
    <t>SONOMA</t>
  </si>
  <si>
    <t>95476-8549</t>
  </si>
  <si>
    <t>111-3697805-8563469</t>
  </si>
  <si>
    <t>2018-08-08T02:30:34+00:00</t>
  </si>
  <si>
    <t>2018-08-09T04:22:19+00:00</t>
  </si>
  <si>
    <t>CORONA</t>
  </si>
  <si>
    <t>92880-3929</t>
  </si>
  <si>
    <t>114-3878027-4200262</t>
  </si>
  <si>
    <t>2018-08-08T02:21:32+00:00</t>
  </si>
  <si>
    <t>2018-08-10T01:40:54+00:00</t>
  </si>
  <si>
    <t>19146-2248</t>
  </si>
  <si>
    <t>111-7450836-4598655</t>
  </si>
  <si>
    <t>2018-08-08T02:14:22+00:00</t>
  </si>
  <si>
    <t>2018-08-09T04:27:48+00:00</t>
  </si>
  <si>
    <t>REVERE</t>
  </si>
  <si>
    <t>02151-4175</t>
  </si>
  <si>
    <t>111-4689245-5160225</t>
  </si>
  <si>
    <t>2018-08-08T02:13:53+00:00</t>
  </si>
  <si>
    <t>2018-08-09T22:23:08+00:00</t>
  </si>
  <si>
    <t>19806-1015</t>
  </si>
  <si>
    <t>112-4893630-4213847</t>
  </si>
  <si>
    <t>2018-08-08T02:11:57+00:00</t>
  </si>
  <si>
    <t>2018-08-11T03:55:49+00:00</t>
  </si>
  <si>
    <t>Mocotono Men's Short Sleeve Oxford Button Down Casual Shirt, Blue, XX-Large</t>
  </si>
  <si>
    <t>CS-LY170-Sa911-XXL</t>
  </si>
  <si>
    <t>B073PPT4YQ</t>
  </si>
  <si>
    <t>02903-4125</t>
  </si>
  <si>
    <t>111-0193983-8957062</t>
  </si>
  <si>
    <t>2018-08-08T02:11:38+00:00</t>
  </si>
  <si>
    <t>2018-08-10T17:41:57+00:00</t>
  </si>
  <si>
    <t>40219-3667</t>
  </si>
  <si>
    <t>111-9407101-0323455</t>
  </si>
  <si>
    <t>2018-08-08T02:05:20+00:00</t>
  </si>
  <si>
    <t>2018-08-12T05:02:23+00:00</t>
  </si>
  <si>
    <t>32835-5128</t>
  </si>
  <si>
    <t>112-0394725-9392225</t>
  </si>
  <si>
    <t>2018-08-08T01:54:21+00:00</t>
  </si>
  <si>
    <t>2018-08-14T01:00:14+00:00</t>
  </si>
  <si>
    <t>COLLIERVILLE</t>
  </si>
  <si>
    <t>38017-3879</t>
  </si>
  <si>
    <t>113-2977981-8216258</t>
  </si>
  <si>
    <t>2018-08-08T01:46:00+00:00</t>
  </si>
  <si>
    <t>2018-08-08T23:00:13+00:00</t>
  </si>
  <si>
    <t>SAN PEDRO</t>
  </si>
  <si>
    <t>90732-5082</t>
  </si>
  <si>
    <t>113-4940957-5216251</t>
  </si>
  <si>
    <t>2018-08-08T01:42:32+00:00</t>
  </si>
  <si>
    <t>2018-08-08T20:15:16+00:00</t>
  </si>
  <si>
    <t>DES MOINES</t>
  </si>
  <si>
    <t>50309-1872</t>
  </si>
  <si>
    <t>111-4472157-7813861</t>
  </si>
  <si>
    <t>2018-08-08T01:39:05+00:00</t>
  </si>
  <si>
    <t>2018-08-12T09:01:15+00:00</t>
  </si>
  <si>
    <t>ROSEBORO</t>
  </si>
  <si>
    <t>28382-8512</t>
  </si>
  <si>
    <t>111-1589966-8181866</t>
  </si>
  <si>
    <t>2018-08-08T01:36:22+00:00</t>
  </si>
  <si>
    <t>2018-08-11T01:07:39+00:00</t>
  </si>
  <si>
    <t>22203-2773</t>
  </si>
  <si>
    <t>111-2673005-2441023</t>
  </si>
  <si>
    <t>2018-08-08T01:33:29+00:00</t>
  </si>
  <si>
    <t>2018-08-09T08:33:46+00:00</t>
  </si>
  <si>
    <t>CHERRY VALLEY</t>
  </si>
  <si>
    <t>92223-4689</t>
  </si>
  <si>
    <t>111-6197639-6461863</t>
  </si>
  <si>
    <t>2018-08-08T01:28:18+00:00</t>
  </si>
  <si>
    <t>2018-08-08T06:15:29+00:00</t>
  </si>
  <si>
    <t>LA MESA</t>
  </si>
  <si>
    <t>91942-3906</t>
  </si>
  <si>
    <t>111-1071382-7708214</t>
  </si>
  <si>
    <t>2018-08-09T06:21:21+00:00</t>
  </si>
  <si>
    <t>114-3659204-7644217</t>
  </si>
  <si>
    <t>2018-08-08T01:28:08+00:00</t>
  </si>
  <si>
    <t>2018-08-08T16:27:14+00:00</t>
  </si>
  <si>
    <t>LITTLE ROCK</t>
  </si>
  <si>
    <t>72205-2007</t>
  </si>
  <si>
    <t>111-3644693-1952220</t>
  </si>
  <si>
    <t>2018-08-08T01:25:12+00:00</t>
  </si>
  <si>
    <t>2018-08-08T22:49:36+00:00</t>
  </si>
  <si>
    <t>METAIRIE</t>
  </si>
  <si>
    <t>70001-3536</t>
  </si>
  <si>
    <t>113-0986309-8583417</t>
  </si>
  <si>
    <t>2018-08-08T01:22:52+00:00</t>
  </si>
  <si>
    <t>2018-08-08T08:28:40+00:00</t>
  </si>
  <si>
    <t>Wake Forest</t>
  </si>
  <si>
    <t>27587-4626</t>
  </si>
  <si>
    <t>111-8334065-2297018</t>
  </si>
  <si>
    <t>2018-08-08T01:22:29+00:00</t>
  </si>
  <si>
    <t>2018-08-09T10:17:08+00:00</t>
  </si>
  <si>
    <t>114-7576012-0563442</t>
  </si>
  <si>
    <t>2018-08-08T01:22:09+00:00</t>
  </si>
  <si>
    <t>2018-08-09T00:26:59+00:00</t>
  </si>
  <si>
    <t>20011-1317</t>
  </si>
  <si>
    <t>113-3342293-1854639</t>
  </si>
  <si>
    <t>2018-08-08T01:15:14+00:00</t>
  </si>
  <si>
    <t>2018-08-09T07:46:58+00:00</t>
  </si>
  <si>
    <t>113-7423507-7933062</t>
  </si>
  <si>
    <t>2018-08-08T01:13:28+00:00</t>
  </si>
  <si>
    <t>2018-08-09T02:35:09+00:00</t>
  </si>
  <si>
    <t>HARRISON</t>
  </si>
  <si>
    <t>45030-2205</t>
  </si>
  <si>
    <t>112-3544039-0206612</t>
  </si>
  <si>
    <t>2018-08-08T01:07:56+00:00</t>
  </si>
  <si>
    <t>2018-08-09T04:52:57+00:00</t>
  </si>
  <si>
    <t>75035-3636</t>
  </si>
  <si>
    <t>114-6175002-8401823</t>
  </si>
  <si>
    <t>2018-08-08T01:03:06+00:00</t>
  </si>
  <si>
    <t>2018-08-09T02:33:02+00:00</t>
  </si>
  <si>
    <t>MOCOTONO Slim Fit Cotton Multi-Pocket Twill Cargo Shorts for Men Khaki 3 Tag 42/US 40</t>
  </si>
  <si>
    <t>DK-LY-K518-KQ-42</t>
  </si>
  <si>
    <t>B073PZGGY8</t>
  </si>
  <si>
    <t>PALACIOS</t>
  </si>
  <si>
    <t>77465-6666</t>
  </si>
  <si>
    <t>112-8502792-5205842</t>
  </si>
  <si>
    <t>2018-08-08T00:51:49+00:00</t>
  </si>
  <si>
    <t>2018-08-08T17:29:30+00:00</t>
  </si>
  <si>
    <t>94306-2320</t>
  </si>
  <si>
    <t>114-6539989-4164264</t>
  </si>
  <si>
    <t>2018-08-08T00:45:52+00:00</t>
  </si>
  <si>
    <t>2018-08-08T07:40:17+00:00</t>
  </si>
  <si>
    <t>WELLESLEY</t>
  </si>
  <si>
    <t>02482-4424</t>
  </si>
  <si>
    <t>111-5083791-4245041</t>
  </si>
  <si>
    <t>2018-08-08T00:43:03+00:00</t>
  </si>
  <si>
    <t>2018-08-09T18:50:33+00:00</t>
  </si>
  <si>
    <t>49255-9537</t>
  </si>
  <si>
    <t>113-9056059-4742650</t>
  </si>
  <si>
    <t>2018-08-08T00:41:23+00:00</t>
  </si>
  <si>
    <t>2018-08-09T06:32:05+00:00</t>
  </si>
  <si>
    <t>22191-6352</t>
  </si>
  <si>
    <t>111-1920518-5299437</t>
  </si>
  <si>
    <t>2018-08-08T00:38:46+00:00</t>
  </si>
  <si>
    <t>2018-08-08T09:25:02+00:00</t>
  </si>
  <si>
    <t>29206-3132</t>
  </si>
  <si>
    <t>113-9526726-8759417</t>
  </si>
  <si>
    <t>2018-08-08T00:22:12+00:00</t>
  </si>
  <si>
    <t>2018-08-08T23:16:20+00:00</t>
  </si>
  <si>
    <t>78717-5535</t>
  </si>
  <si>
    <t>113-4811135-0663413</t>
  </si>
  <si>
    <t>2018-08-08T00:10:44+00:00</t>
  </si>
  <si>
    <t>2018-08-08T12:21:31+00:00</t>
  </si>
  <si>
    <t>Tempe</t>
  </si>
  <si>
    <t>85283-3613</t>
  </si>
  <si>
    <t>111-0851573-8068239</t>
  </si>
  <si>
    <t>2018-08-08T00:07:42+00:00</t>
  </si>
  <si>
    <t>2018-08-08T18:46:16+00:00</t>
  </si>
  <si>
    <t>97405-2409</t>
  </si>
  <si>
    <t>114-0046924-9233804</t>
  </si>
  <si>
    <t>2018-08-08T00:07:11+00:00</t>
  </si>
  <si>
    <t>2018-08-10T02:29:01+00:00</t>
  </si>
  <si>
    <t>75032-7411</t>
  </si>
  <si>
    <t>111-5000369-2863412</t>
  </si>
  <si>
    <t>2018-08-08T00:06:43+00:00</t>
  </si>
  <si>
    <t>2018-08-08T05:29:58+00:00</t>
  </si>
  <si>
    <t>MURRAY</t>
  </si>
  <si>
    <t>42071-1599</t>
  </si>
  <si>
    <t>701-9859374-1209866</t>
  </si>
  <si>
    <t>2018-08-09T23:18:50+00:00</t>
  </si>
  <si>
    <t>2018-08-10T16:27:47+00:00</t>
  </si>
  <si>
    <t>MOCOTONO Men's Oxford Long Sleeve Button Down Casual Dress Shirt Wine Red X-Large</t>
  </si>
  <si>
    <t>CS-CA181-WR917-XL</t>
  </si>
  <si>
    <t>B079GSXSXS</t>
  </si>
  <si>
    <t>Leamington</t>
  </si>
  <si>
    <t>N8H 1S3</t>
  </si>
  <si>
    <t>702-0219942-4351415</t>
  </si>
  <si>
    <t>2018-08-09T21:56:39+00:00</t>
  </si>
  <si>
    <t>2018-08-10T19:05:25+00:00</t>
  </si>
  <si>
    <t>MOCOTONO Men's Short Sleeve Oxford Button Down Casual Shirt Sapphire X-Large</t>
  </si>
  <si>
    <t>Barriere</t>
  </si>
  <si>
    <t>V0E 1E0</t>
  </si>
  <si>
    <t>MOCOTONO Men's Short Sleeve Oxford Button Down Casual Shirt Light Blue X-Large</t>
  </si>
  <si>
    <t>702-5553854-2853806</t>
  </si>
  <si>
    <t>2018-08-09T17:44:48+00:00</t>
  </si>
  <si>
    <t>2018-08-10T22:35:33+00:00</t>
  </si>
  <si>
    <t>MOCOTONO Men's Oxford Long Sleeve Button Down Casual Dress Shirt Navy Blue XX-Large</t>
  </si>
  <si>
    <t>CS-CA181-ZL918-XXL</t>
  </si>
  <si>
    <t>B079GT5HZL</t>
  </si>
  <si>
    <t>M4S 0A1</t>
  </si>
  <si>
    <t>701-2954125-6176225</t>
  </si>
  <si>
    <t>2018-08-09T09:22:17+00:00</t>
  </si>
  <si>
    <t>2018-08-11T04:05:25+00:00</t>
  </si>
  <si>
    <t>MOCOTONO Men's Short Sleeve Oxford Button Down Casual Shirt White X-Large</t>
  </si>
  <si>
    <t>Port McNicoll</t>
  </si>
  <si>
    <t>L0K1R0</t>
  </si>
  <si>
    <t>701-4073580-4637828</t>
  </si>
  <si>
    <t>2018-08-09T06:09:48+00:00</t>
  </si>
  <si>
    <t>2018-08-10T18:40:42+00:00</t>
  </si>
  <si>
    <t>Baie-Saint-Paul</t>
  </si>
  <si>
    <t>G3Z 2S5</t>
  </si>
  <si>
    <t>701-6954128-6158626</t>
  </si>
  <si>
    <t>2018-08-09T03:44:05+00:00</t>
  </si>
  <si>
    <t>2018-08-09T19:05:45+00:00</t>
  </si>
  <si>
    <t>MOCOTONO Men's Short Sleeve Oxford Button Down Casual Shirt Light Gray Large</t>
  </si>
  <si>
    <t>CS-CA170-LG907-L</t>
  </si>
  <si>
    <t>B079GRM97W</t>
  </si>
  <si>
    <t>701-5038406-9210624</t>
  </si>
  <si>
    <t>2018-08-09T19:03:43+00:00</t>
  </si>
  <si>
    <t>701-3071670-7047445</t>
  </si>
  <si>
    <t>2018-08-09T01:38:59+00:00</t>
  </si>
  <si>
    <t>2018-08-09T19:14:35+00:00</t>
  </si>
  <si>
    <t>701-5520506-1892232</t>
  </si>
  <si>
    <t>2018-08-09T00:47:47+00:00</t>
  </si>
  <si>
    <t>2018-08-10T19:40:48+00:00</t>
  </si>
  <si>
    <t>Surrey</t>
  </si>
  <si>
    <t>V3Z 9R9</t>
  </si>
  <si>
    <t>701-3385216-7400211</t>
  </si>
  <si>
    <t>2018-08-09T00:06:33+00:00</t>
  </si>
  <si>
    <t>2018-08-10T19:42:32+00:00</t>
  </si>
  <si>
    <t>North York</t>
  </si>
  <si>
    <t>M3C1C6</t>
  </si>
  <si>
    <t>CA084-H10-L</t>
  </si>
  <si>
    <t>114-0015966-9817819</t>
  </si>
  <si>
    <t>2018-08-09T23:52:09+00:00</t>
  </si>
  <si>
    <t>2018-08-11T08:41:33+00:00</t>
  </si>
  <si>
    <t>BONNEY LAKE</t>
  </si>
  <si>
    <t>98391-6037</t>
  </si>
  <si>
    <t>MOCOTONO Men's Non Iron Formal Business Tuxedo Dress Shirt White M 15" Neck, 32" Sleeve</t>
  </si>
  <si>
    <t>CS-SB010-WT-3</t>
  </si>
  <si>
    <t>B075591F93</t>
  </si>
  <si>
    <t>111-9766210-6738637</t>
  </si>
  <si>
    <t>2018-08-09T23:51:14+00:00</t>
  </si>
  <si>
    <t>2018-08-10T22:35:27+00:00</t>
  </si>
  <si>
    <t>CS-LHY170-WR917-M</t>
  </si>
  <si>
    <t>111-2697375-5845020</t>
  </si>
  <si>
    <t>2018-08-09T23:51:06+00:00</t>
  </si>
  <si>
    <t>2018-08-10T23:28:23+00:00</t>
  </si>
  <si>
    <t>97209-3570</t>
  </si>
  <si>
    <t>112-3478596-9081019</t>
  </si>
  <si>
    <t>2018-08-09T23:37:49+00:00</t>
  </si>
  <si>
    <t>2018-08-10T21:34:12+00:00</t>
  </si>
  <si>
    <t>34983-8708</t>
  </si>
  <si>
    <t>113-1165176-2335456</t>
  </si>
  <si>
    <t>2018-08-09T23:36:43+00:00</t>
  </si>
  <si>
    <t>2018-08-11T17:35:40+00:00</t>
  </si>
  <si>
    <t>LANDER</t>
  </si>
  <si>
    <t>82520-3643</t>
  </si>
  <si>
    <t>114-9391832-3427468</t>
  </si>
  <si>
    <t>2018-08-09T23:35:37+00:00</t>
  </si>
  <si>
    <t>2018-08-13T13:16:39+00:00</t>
  </si>
  <si>
    <t>33144-3530</t>
  </si>
  <si>
    <t>113-8328340-0523435</t>
  </si>
  <si>
    <t>2018-08-09T23:22:48+00:00</t>
  </si>
  <si>
    <t>2018-08-11T01:45:25+00:00</t>
  </si>
  <si>
    <t>NEKOOSA</t>
  </si>
  <si>
    <t>54457-1514</t>
  </si>
  <si>
    <t>113-3952726-5732260</t>
  </si>
  <si>
    <t>2018-08-09T23:17:58+00:00</t>
  </si>
  <si>
    <t>2018-08-10T10:45:41+00:00</t>
  </si>
  <si>
    <t>37206-1051</t>
  </si>
  <si>
    <t>111-9777656-3817830</t>
  </si>
  <si>
    <t>2018-08-09T23:13:53+00:00</t>
  </si>
  <si>
    <t>2018-08-11T19:22:14+00:00</t>
  </si>
  <si>
    <t>93065-5638</t>
  </si>
  <si>
    <t>112-3619938-9323417</t>
  </si>
  <si>
    <t>2018-08-09T23:08:24+00:00</t>
  </si>
  <si>
    <t>2018-08-11T00:39:17+00:00</t>
  </si>
  <si>
    <t>MELBOURNE</t>
  </si>
  <si>
    <t>32901-8630</t>
  </si>
  <si>
    <t>111-3261353-8116246</t>
  </si>
  <si>
    <t>2018-08-09T23:07:10+00:00</t>
  </si>
  <si>
    <t>2018-08-10T06:05:14+00:00</t>
  </si>
  <si>
    <t>90024-2366</t>
  </si>
  <si>
    <t>111-2012494-4786605</t>
  </si>
  <si>
    <t>2018-08-09T23:03:38+00:00</t>
  </si>
  <si>
    <t>2018-08-13T21:01:00+00:00</t>
  </si>
  <si>
    <t>New berlin</t>
  </si>
  <si>
    <t>111-9265643-9910602</t>
  </si>
  <si>
    <t>2018-08-09T22:55:01+00:00</t>
  </si>
  <si>
    <t>2018-08-11T22:41:54+00:00</t>
  </si>
  <si>
    <t>75035-4973</t>
  </si>
  <si>
    <t>112-5864239-7620220</t>
  </si>
  <si>
    <t>2018-08-09T22:47:53+00:00</t>
  </si>
  <si>
    <t>2018-08-10T14:44:18+00:00</t>
  </si>
  <si>
    <t>80246-2117</t>
  </si>
  <si>
    <t>111-6149976-3883443</t>
  </si>
  <si>
    <t>2018-08-09T22:41:59+00:00</t>
  </si>
  <si>
    <t>2018-08-11T01:02:00+00:00</t>
  </si>
  <si>
    <t>21236-4721</t>
  </si>
  <si>
    <t>112-2802428-4549000</t>
  </si>
  <si>
    <t>2018-08-09T22:41:06+00:00</t>
  </si>
  <si>
    <t>2018-08-10T18:12:34+00:00</t>
  </si>
  <si>
    <t>MOCOTONO Men's Long Sleeve Denim Double-Pocket Shirt Black X-Large</t>
  </si>
  <si>
    <t>CS-LHY003-BK-XL</t>
  </si>
  <si>
    <t>B078JNMVTJ</t>
  </si>
  <si>
    <t>28401-7017</t>
  </si>
  <si>
    <t>114-7683456-9966637</t>
  </si>
  <si>
    <t>2018-08-09T22:37:29+00:00</t>
  </si>
  <si>
    <t>2018-08-11T01:00:21+00:00</t>
  </si>
  <si>
    <t>75215-2014</t>
  </si>
  <si>
    <t>112-9076297-1799429</t>
  </si>
  <si>
    <t>2018-08-09T22:28:23+00:00</t>
  </si>
  <si>
    <t>2018-08-11T04:27:46+00:00</t>
  </si>
  <si>
    <t>Mocotono Men's Short Sleeve Oxford Button Down Casual Shirt, Green, XX-Large</t>
  </si>
  <si>
    <t>CS-LY170-G912-XXL</t>
  </si>
  <si>
    <t>B073PPRP1F</t>
  </si>
  <si>
    <t>El Cajon</t>
  </si>
  <si>
    <t>92021-4308</t>
  </si>
  <si>
    <t>114-1246212-5597012</t>
  </si>
  <si>
    <t>2018-08-09T22:25:24+00:00</t>
  </si>
  <si>
    <t>2018-08-10T10:07:22+00:00</t>
  </si>
  <si>
    <t>112-8557087-6238648</t>
  </si>
  <si>
    <t>2018-08-09T22:20:40+00:00</t>
  </si>
  <si>
    <t>2018-08-13T08:02:45+00:00</t>
  </si>
  <si>
    <t>Mackinac Island</t>
  </si>
  <si>
    <t>111-9772005-2898660</t>
  </si>
  <si>
    <t>2018-08-09T22:19:03+00:00</t>
  </si>
  <si>
    <t>2018-08-10T18:32:21+00:00</t>
  </si>
  <si>
    <t>92336-5020</t>
  </si>
  <si>
    <t>113-5171268-8480269</t>
  </si>
  <si>
    <t>2018-08-09T22:13:35+00:00</t>
  </si>
  <si>
    <t>2018-08-10T09:39:55+00:00</t>
  </si>
  <si>
    <t>CADILLAC</t>
  </si>
  <si>
    <t>49601-9256</t>
  </si>
  <si>
    <t>113-8485786-1889807</t>
  </si>
  <si>
    <t>2018-08-09T22:12:56+00:00</t>
  </si>
  <si>
    <t>2018-08-10T21:15:58+00:00</t>
  </si>
  <si>
    <t>MOCOTONO Men's Long Sleeve Denim Solid Double-Pocket Shirt Black Medium</t>
  </si>
  <si>
    <t>CS-LHY003-BK-M</t>
  </si>
  <si>
    <t>B078JNP4BD</t>
  </si>
  <si>
    <t>Orchard Lake</t>
  </si>
  <si>
    <t>114-9497223-9911439</t>
  </si>
  <si>
    <t>2018-08-09T22:02:02+00:00</t>
  </si>
  <si>
    <t>2018-08-13T09:15:36+00:00</t>
  </si>
  <si>
    <t>DURHAM</t>
  </si>
  <si>
    <t>27704-2546</t>
  </si>
  <si>
    <t>113-2329095-5612245</t>
  </si>
  <si>
    <t>2018-08-09T21:57:35+00:00</t>
  </si>
  <si>
    <t>2018-08-11T08:19:22+00:00</t>
  </si>
  <si>
    <t>VESTAVIA</t>
  </si>
  <si>
    <t>ALABAMA</t>
  </si>
  <si>
    <t>35216-1341</t>
  </si>
  <si>
    <t>114-5436381-5757005</t>
  </si>
  <si>
    <t>2018-08-09T21:57:12+00:00</t>
  </si>
  <si>
    <t>2018-08-10T06:32:08+00:00</t>
  </si>
  <si>
    <t>95816-7324</t>
  </si>
  <si>
    <t>111-6104164-6061859</t>
  </si>
  <si>
    <t>2018-08-09T21:56:12+00:00</t>
  </si>
  <si>
    <t>2018-08-10T18:52:37+00:00</t>
  </si>
  <si>
    <t>111-5870547-7166614</t>
  </si>
  <si>
    <t>2018-08-11T01:26:06+00:00</t>
  </si>
  <si>
    <t>113-8288899-5125068</t>
  </si>
  <si>
    <t>2018-08-09T21:52:57+00:00</t>
  </si>
  <si>
    <t>2018-08-12T13:21:58+00:00</t>
  </si>
  <si>
    <t>ATHENS</t>
  </si>
  <si>
    <t>35611-4697</t>
  </si>
  <si>
    <t>114-5675621-9716231</t>
  </si>
  <si>
    <t>2018-08-09T21:51:31+00:00</t>
  </si>
  <si>
    <t>2018-08-10T11:01:34+00:00</t>
  </si>
  <si>
    <t>98007-5658</t>
  </si>
  <si>
    <t>113-2748952-9741021</t>
  </si>
  <si>
    <t>2018-08-09T21:51:07+00:00</t>
  </si>
  <si>
    <t>2018-08-10T06:50:25+00:00</t>
  </si>
  <si>
    <t>94596-6222</t>
  </si>
  <si>
    <t>112-9941430-9828214</t>
  </si>
  <si>
    <t>2018-08-09T21:47:51+00:00</t>
  </si>
  <si>
    <t>2018-08-10T19:54:11+00:00</t>
  </si>
  <si>
    <t>111-6203691-9493833</t>
  </si>
  <si>
    <t>2018-08-09T21:42:07+00:00</t>
  </si>
  <si>
    <t>2018-08-10T05:27:18+00:00</t>
  </si>
  <si>
    <t>TROUTDALE</t>
  </si>
  <si>
    <t>97060-0475</t>
  </si>
  <si>
    <t>111-5565112-8507465</t>
  </si>
  <si>
    <t>2018-08-09T21:40:48+00:00</t>
  </si>
  <si>
    <t>2018-08-11T20:23:38+00:00</t>
  </si>
  <si>
    <t>kingman</t>
  </si>
  <si>
    <t>arizona</t>
  </si>
  <si>
    <t>112-5268421-1137848</t>
  </si>
  <si>
    <t>2018-08-09T21:38:46+00:00</t>
  </si>
  <si>
    <t>2018-08-10T03:13:18+00:00</t>
  </si>
  <si>
    <t>Shorewood</t>
  </si>
  <si>
    <t>53211-1937</t>
  </si>
  <si>
    <t>111-8689163-9831401</t>
  </si>
  <si>
    <t>2018-08-09T21:36:38+00:00</t>
  </si>
  <si>
    <t>2018-08-12T04:42:51+00:00</t>
  </si>
  <si>
    <t>112-8176927-2601033</t>
  </si>
  <si>
    <t>2018-08-09T21:05:13+00:00</t>
  </si>
  <si>
    <t>2018-08-10T12:30:25+00:00</t>
  </si>
  <si>
    <t>MOCOTONO Men's Long Sleeve Plaid Button Down Cotton Casual Shirts Red and White XX-Large</t>
  </si>
  <si>
    <t>CS-LY084-H4-XXL</t>
  </si>
  <si>
    <t>B06XQG8ZCG</t>
  </si>
  <si>
    <t>84095-3118</t>
  </si>
  <si>
    <t>113-2266107-8500245</t>
  </si>
  <si>
    <t>2018-08-09T20:51:15+00:00</t>
  </si>
  <si>
    <t>2018-08-11T01:23:41+00:00</t>
  </si>
  <si>
    <t>PLATTSBURGH</t>
  </si>
  <si>
    <t>12901-7654</t>
  </si>
  <si>
    <t>111-3754442-0828208</t>
  </si>
  <si>
    <t>2018-08-09T20:41:49+00:00</t>
  </si>
  <si>
    <t>2018-08-11T21:36:20+00:00</t>
  </si>
  <si>
    <t>47401-5952</t>
  </si>
  <si>
    <t>111-8659488-6525010</t>
  </si>
  <si>
    <t>2018-08-09T20:36:13+00:00</t>
  </si>
  <si>
    <t>2018-08-10T09:42:35+00:00</t>
  </si>
  <si>
    <t>MY-SBPoint021-WT-M</t>
  </si>
  <si>
    <t>11209-4111</t>
  </si>
  <si>
    <t>111-6633866-5547413</t>
  </si>
  <si>
    <t>2018-08-10T22:29:42+00:00</t>
  </si>
  <si>
    <t>114-0924758-7622605</t>
  </si>
  <si>
    <t>2018-08-09T20:30:20+00:00</t>
  </si>
  <si>
    <t>2018-08-13T02:38:43+00:00</t>
  </si>
  <si>
    <t>LOMBARD</t>
  </si>
  <si>
    <t>60148-4019</t>
  </si>
  <si>
    <t>114-4021062-0562622</t>
  </si>
  <si>
    <t>2018-08-09T20:20:48+00:00</t>
  </si>
  <si>
    <t>2018-08-11T16:34:17+00:00</t>
  </si>
  <si>
    <t>PAYSON</t>
  </si>
  <si>
    <t>84651-2808</t>
  </si>
  <si>
    <t>113-5326616-3941008</t>
  </si>
  <si>
    <t>2018-08-09T20:13:47+00:00</t>
  </si>
  <si>
    <t>2018-08-10T19:25:56+00:00</t>
  </si>
  <si>
    <t>112-1681507-5333853</t>
  </si>
  <si>
    <t>2018-08-09T20:04:08+00:00</t>
  </si>
  <si>
    <t>2018-08-12T07:54:25+00:00</t>
  </si>
  <si>
    <t>112-8186249-5990644</t>
  </si>
  <si>
    <t>2018-08-09T19:48:10+00:00</t>
  </si>
  <si>
    <t>2018-08-10T08:47:28+00:00</t>
  </si>
  <si>
    <t>Men's Long Sleeve Denim Solid Double-Pocket Shirt Black XX-Large</t>
  </si>
  <si>
    <t>CS-SB016-BK-XXL</t>
  </si>
  <si>
    <t>B0785KBCS1</t>
  </si>
  <si>
    <t>ROGERS</t>
  </si>
  <si>
    <t>72758-1222</t>
  </si>
  <si>
    <t>112-8605218-6586646</t>
  </si>
  <si>
    <t>2018-08-09T19:44:52+00:00</t>
  </si>
  <si>
    <t>2018-08-11T22:40:18+00:00</t>
  </si>
  <si>
    <t>113-6024036-6497044</t>
  </si>
  <si>
    <t>2018-08-09T19:42:05+00:00</t>
  </si>
  <si>
    <t>2018-08-13T04:07:07+00:00</t>
  </si>
  <si>
    <t>Baton Rouge</t>
  </si>
  <si>
    <t>70809-1176</t>
  </si>
  <si>
    <t>113-3537657-9848232</t>
  </si>
  <si>
    <t>2018-08-09T19:37:24+00:00</t>
  </si>
  <si>
    <t>2018-08-12T05:35:26+00:00</t>
  </si>
  <si>
    <t>Tucson</t>
  </si>
  <si>
    <t>85719-6148</t>
  </si>
  <si>
    <t>111-5472744-1028258</t>
  </si>
  <si>
    <t>2018-08-09T19:35:31+00:00</t>
  </si>
  <si>
    <t>2018-08-12T04:25:03+00:00</t>
  </si>
  <si>
    <t>MONONGAHELA</t>
  </si>
  <si>
    <t>15063-2331</t>
  </si>
  <si>
    <t>113-5136241-0975450</t>
  </si>
  <si>
    <t>2018-08-09T19:31:39+00:00</t>
  </si>
  <si>
    <t>2018-08-10T06:28:13+00:00</t>
  </si>
  <si>
    <t>Mens Twill Cargo Shorts Slim Fit Short Pants Khaki 2 Tag 44/US 42</t>
  </si>
  <si>
    <t>DK-LY-K559-KQ-44</t>
  </si>
  <si>
    <t>B073QH2KWY</t>
  </si>
  <si>
    <t>LEES SUMMIT</t>
  </si>
  <si>
    <t>64063-2338</t>
  </si>
  <si>
    <t>111-2741347-8377825</t>
  </si>
  <si>
    <t>2018-08-09T19:18:42+00:00</t>
  </si>
  <si>
    <t>2018-08-10T03:20:55+00:00</t>
  </si>
  <si>
    <t>75951-7815</t>
  </si>
  <si>
    <t>111-9431539-9773016</t>
  </si>
  <si>
    <t>2018-08-09T19:16:54+00:00</t>
  </si>
  <si>
    <t>2018-08-10T07:47:22+00:00</t>
  </si>
  <si>
    <t>Cupertino</t>
  </si>
  <si>
    <t>111-6115556-1815419</t>
  </si>
  <si>
    <t>2018-08-09T19:12:38+00:00</t>
  </si>
  <si>
    <t>2018-08-12T05:03:45+00:00</t>
  </si>
  <si>
    <t>75230-2107</t>
  </si>
  <si>
    <t>113-8287441-8950644</t>
  </si>
  <si>
    <t>2018-08-09T19:10:43+00:00</t>
  </si>
  <si>
    <t>2018-08-11T23:39:04+00:00</t>
  </si>
  <si>
    <t>MOCOTONO Men's Long Sleeve Regular Fit Plaid Button Down Casual Shirts Light Blue X-Large</t>
  </si>
  <si>
    <t>CS-SB002-LB-XL</t>
  </si>
  <si>
    <t>B074DTQM6Q</t>
  </si>
  <si>
    <t>Paulina</t>
  </si>
  <si>
    <t>La</t>
  </si>
  <si>
    <t>111-1618954-6902605</t>
  </si>
  <si>
    <t>2018-08-09T19:09:22+00:00</t>
  </si>
  <si>
    <t>2018-08-10T09:32:39+00:00</t>
  </si>
  <si>
    <t>60201-2754</t>
  </si>
  <si>
    <t>114-5912171-3383447</t>
  </si>
  <si>
    <t>2018-08-09T19:02:08+00:00</t>
  </si>
  <si>
    <t>2018-08-11T00:24:28+00:00</t>
  </si>
  <si>
    <t>DOWAGIAC</t>
  </si>
  <si>
    <t>49047-7425</t>
  </si>
  <si>
    <t>112-4486623-2753055</t>
  </si>
  <si>
    <t>2018-08-09T18:57:07+00:00</t>
  </si>
  <si>
    <t>2018-08-11T16:26:41+00:00</t>
  </si>
  <si>
    <t>111-4828949-4454631</t>
  </si>
  <si>
    <t>2018-08-09T18:54:55+00:00</t>
  </si>
  <si>
    <t>2018-08-10T08:39:24+00:00</t>
  </si>
  <si>
    <t>HILTON HEAD ISLAND</t>
  </si>
  <si>
    <t>29928-5563</t>
  </si>
  <si>
    <t>113-9235656-5057802</t>
  </si>
  <si>
    <t>2018-08-09T18:54:10+00:00</t>
  </si>
  <si>
    <t>2018-08-12T04:01:48+00:00</t>
  </si>
  <si>
    <t>95367-9670</t>
  </si>
  <si>
    <t>114-7424160-5447448</t>
  </si>
  <si>
    <t>2018-08-09T18:42:12+00:00</t>
  </si>
  <si>
    <t>2018-08-10T19:07:41+00:00</t>
  </si>
  <si>
    <t>Malden</t>
  </si>
  <si>
    <t>02148-7511</t>
  </si>
  <si>
    <t>112-8899446-7591457</t>
  </si>
  <si>
    <t>2018-08-09T18:40:11+00:00</t>
  </si>
  <si>
    <t>2018-08-10T06:06:16+00:00</t>
  </si>
  <si>
    <t>San Marcos</t>
  </si>
  <si>
    <t>92078-3979</t>
  </si>
  <si>
    <t>111-4478956-2216233</t>
  </si>
  <si>
    <t>2018-08-09T18:35:31+00:00</t>
  </si>
  <si>
    <t>2018-08-11T21:31:23+00:00</t>
  </si>
  <si>
    <t>MOCOTONO Men's Short Sleeve Floral Print Button Down Casual Shirt Green 2 Medium</t>
  </si>
  <si>
    <t>CS-LHY032-GN2-M</t>
  </si>
  <si>
    <t>B07C3W2BLZ</t>
  </si>
  <si>
    <t>33126-1016</t>
  </si>
  <si>
    <t>111-3906290-8919443</t>
  </si>
  <si>
    <t>2018-08-09T18:35:02+00:00</t>
  </si>
  <si>
    <t>2018-08-10T09:57:20+00:00</t>
  </si>
  <si>
    <t>114-3312754-7421851</t>
  </si>
  <si>
    <t>2018-08-09T18:34:05+00:00</t>
  </si>
  <si>
    <t>2018-08-11T03:50:42+00:00</t>
  </si>
  <si>
    <t>DAVIS</t>
  </si>
  <si>
    <t>112-5076794-8001069</t>
  </si>
  <si>
    <t>2018-08-09T18:28:24+00:00</t>
  </si>
  <si>
    <t>2018-08-10T04:25:05+00:00</t>
  </si>
  <si>
    <t>MOCOTONO Mens Oxford Long Sleeve Solid Standard Fit Button Down Casual Dress Shirts Light Blue Small</t>
  </si>
  <si>
    <t>CS-SB007-LB-S</t>
  </si>
  <si>
    <t>B07512JPLR</t>
  </si>
  <si>
    <t>78660-7717</t>
  </si>
  <si>
    <t>112-4517664-7366663</t>
  </si>
  <si>
    <t>2018-08-09T18:23:43+00:00</t>
  </si>
  <si>
    <t>2018-08-14T02:49:37+00:00</t>
  </si>
  <si>
    <t>111-5261579-4525049</t>
  </si>
  <si>
    <t>2018-08-09T18:21:27+00:00</t>
  </si>
  <si>
    <t>2018-08-10T09:42:38+00:00</t>
  </si>
  <si>
    <t>19123-1527</t>
  </si>
  <si>
    <t>113-5475490-3712211</t>
  </si>
  <si>
    <t>2018-08-09T18:09:49+00:00</t>
  </si>
  <si>
    <t>2018-08-11T01:38:19+00:00</t>
  </si>
  <si>
    <t>113-0829365-6694610</t>
  </si>
  <si>
    <t>2018-08-09T18:03:38+00:00</t>
  </si>
  <si>
    <t>2018-08-10T12:38:34+00:00</t>
  </si>
  <si>
    <t>LINVILLE</t>
  </si>
  <si>
    <t>28646-8384</t>
  </si>
  <si>
    <t>112-8850505-8201004</t>
  </si>
  <si>
    <t>2018-08-09T17:56:41+00:00</t>
  </si>
  <si>
    <t>2018-08-10T04:49:07+00:00</t>
  </si>
  <si>
    <t>St. Peter</t>
  </si>
  <si>
    <t>112-1386597-7088217</t>
  </si>
  <si>
    <t>2018-08-09T17:48:22+00:00</t>
  </si>
  <si>
    <t>2018-08-11T07:18:45+00:00</t>
  </si>
  <si>
    <t>BOISE</t>
  </si>
  <si>
    <t>83709-4160</t>
  </si>
  <si>
    <t>111-5114232-6130659</t>
  </si>
  <si>
    <t>2018-08-09T17:46:55+00:00</t>
  </si>
  <si>
    <t>2018-08-09T22:30:52+00:00</t>
  </si>
  <si>
    <t>113-7805139-1557804</t>
  </si>
  <si>
    <t>2018-08-09T17:45:17+00:00</t>
  </si>
  <si>
    <t>2018-08-12T10:27:22+00:00</t>
  </si>
  <si>
    <t>97124-1311</t>
  </si>
  <si>
    <t>112-3648332-1315417</t>
  </si>
  <si>
    <t>2018-08-10T02:30:06+00:00</t>
  </si>
  <si>
    <t>94602-3627</t>
  </si>
  <si>
    <t>113-6066050-0603427</t>
  </si>
  <si>
    <t>2018-08-09T17:42:25+00:00</t>
  </si>
  <si>
    <t>2018-08-10T07:59:59+00:00</t>
  </si>
  <si>
    <t>Great Barrington</t>
  </si>
  <si>
    <t>01230-0672</t>
  </si>
  <si>
    <t>112-3678628-2773833</t>
  </si>
  <si>
    <t>2018-08-09T17:28:39+00:00</t>
  </si>
  <si>
    <t>2018-08-12T07:11:55+00:00</t>
  </si>
  <si>
    <t>COSTA MESA</t>
  </si>
  <si>
    <t>92627-3312</t>
  </si>
  <si>
    <t>113-8682494-8707436</t>
  </si>
  <si>
    <t>2018-08-09T17:28:36+00:00</t>
  </si>
  <si>
    <t>2018-08-10T07:34:59+00:00</t>
  </si>
  <si>
    <t>92708-7207</t>
  </si>
  <si>
    <t>112-1478750-7582622</t>
  </si>
  <si>
    <t>2018-08-09T17:18:36+00:00</t>
  </si>
  <si>
    <t>2018-08-11T01:33:50+00:00</t>
  </si>
  <si>
    <t>02143-3576</t>
  </si>
  <si>
    <t>112-3784922-2317067</t>
  </si>
  <si>
    <t>2018-08-09T17:14:38+00:00</t>
  </si>
  <si>
    <t>2018-08-10T07:25:44+00:00</t>
  </si>
  <si>
    <t>NORTHBRIDGE</t>
  </si>
  <si>
    <t>01534-1045</t>
  </si>
  <si>
    <t>112-7639696-4318635</t>
  </si>
  <si>
    <t>2018-08-09T17:08:26+00:00</t>
  </si>
  <si>
    <t>2018-08-10T08:25:16+00:00</t>
  </si>
  <si>
    <t>BRATTLEBORO</t>
  </si>
  <si>
    <t>05301-6099</t>
  </si>
  <si>
    <t>112-1588701-6548266</t>
  </si>
  <si>
    <t>2018-08-09T17:03:32+00:00</t>
  </si>
  <si>
    <t>2018-08-10T05:31:30+00:00</t>
  </si>
  <si>
    <t>Agoura Hills</t>
  </si>
  <si>
    <t>112-0824101-2297067</t>
  </si>
  <si>
    <t>2018-08-09T16:59:53+00:00</t>
  </si>
  <si>
    <t>2018-08-10T06:41:53+00:00</t>
  </si>
  <si>
    <t>Burbank</t>
  </si>
  <si>
    <t>91504-2130</t>
  </si>
  <si>
    <t>111-3125231-3770612</t>
  </si>
  <si>
    <t>2018-08-09T16:59:36+00:00</t>
  </si>
  <si>
    <t>2018-08-10T03:18:44+00:00</t>
  </si>
  <si>
    <t>MOCOTONO Men's V Neck Pullover Fleece Lined Cotton Sweater Navy Blue Large</t>
  </si>
  <si>
    <t>MY-SB011JR-NY-XL</t>
  </si>
  <si>
    <t>B0786XSD8T</t>
  </si>
  <si>
    <t>53207-5252</t>
  </si>
  <si>
    <t>MOCOTONO Men's V Neck Pullover Fleece Lined Cotton Sweater Black Large</t>
  </si>
  <si>
    <t>MY-SB011JR-BK-XL</t>
  </si>
  <si>
    <t>B078F1DXQV</t>
  </si>
  <si>
    <t>114-7170593-2684263</t>
  </si>
  <si>
    <t>2018-08-09T16:54:17+00:00</t>
  </si>
  <si>
    <t>2018-08-10T14:39:30+00:00</t>
  </si>
  <si>
    <t>MOCOTONO Men's Long Sleeve Plaid Button Down Cotton Casual Shirts Black and White Medium</t>
  </si>
  <si>
    <t>CS-LY084-H6-M</t>
  </si>
  <si>
    <t>B06XQVCJ44</t>
  </si>
  <si>
    <t>Frisco</t>
  </si>
  <si>
    <t>112-9371188-3033833</t>
  </si>
  <si>
    <t>2018-08-09T16:37:51+00:00</t>
  </si>
  <si>
    <t>2018-08-10T12:29:28+00:00</t>
  </si>
  <si>
    <t>DRAPER</t>
  </si>
  <si>
    <t>84020-8593</t>
  </si>
  <si>
    <t>112-7662575-5176227</t>
  </si>
  <si>
    <t>2018-08-09T16:36:16+00:00</t>
  </si>
  <si>
    <t>2018-08-10T06:51:32+00:00</t>
  </si>
  <si>
    <t>STOCKTON</t>
  </si>
  <si>
    <t>95215-9569</t>
  </si>
  <si>
    <t>113-5988210-1965812</t>
  </si>
  <si>
    <t>2018-08-09T16:33:21+00:00</t>
  </si>
  <si>
    <t>2018-08-10T04:35:33+00:00</t>
  </si>
  <si>
    <t>GROSSE POINTE WOODS</t>
  </si>
  <si>
    <t>48236-1919</t>
  </si>
  <si>
    <t>111-2836025-7293010</t>
  </si>
  <si>
    <t>2018-08-09T16:11:10+00:00</t>
  </si>
  <si>
    <t>2018-08-09T23:02:46+00:00</t>
  </si>
  <si>
    <t>112-3198171-4080252</t>
  </si>
  <si>
    <t>2018-08-09T16:08:51+00:00</t>
  </si>
  <si>
    <t>2018-08-13T23:14:26+00:00</t>
  </si>
  <si>
    <t>CS-LHY009-BL-L</t>
  </si>
  <si>
    <t>BEL AIR</t>
  </si>
  <si>
    <t>21015-6379</t>
  </si>
  <si>
    <t>CS-LHY009-LB-L</t>
  </si>
  <si>
    <t>112-4223286-5758606</t>
  </si>
  <si>
    <t>2018-08-09T16:07:08+00:00</t>
  </si>
  <si>
    <t>2018-08-13T12:38:07+00:00</t>
  </si>
  <si>
    <t>CLINTON</t>
  </si>
  <si>
    <t>84015-9470</t>
  </si>
  <si>
    <t>111-8463493-6433017</t>
  </si>
  <si>
    <t>2018-08-09T16:02:09+00:00</t>
  </si>
  <si>
    <t>2018-08-11T18:01:10+00:00</t>
  </si>
  <si>
    <t>85132-7945</t>
  </si>
  <si>
    <t>113-3058081-5889060</t>
  </si>
  <si>
    <t>2018-08-09T15:57:59+00:00</t>
  </si>
  <si>
    <t>2018-08-10T08:34:32+00:00</t>
  </si>
  <si>
    <t>89523-9041</t>
  </si>
  <si>
    <t>111-8551917-6700217</t>
  </si>
  <si>
    <t>2018-08-09T15:53:06+00:00</t>
  </si>
  <si>
    <t>2018-08-11T04:54:09+00:00</t>
  </si>
  <si>
    <t>CALHOUN</t>
  </si>
  <si>
    <t>30701-4766</t>
  </si>
  <si>
    <t>MOCOTONO Men's Long Sleeve Regular Fit Plaid Button Down Casual Shirts Blue &amp; Green Small</t>
  </si>
  <si>
    <t>CS-SB002-BLNGN-S</t>
  </si>
  <si>
    <t>B074DV2S3R</t>
  </si>
  <si>
    <t>MOCOTONO Men's Long Sleeve Cotton Plaid Button Down Casual Shirts Scarlet Small</t>
  </si>
  <si>
    <t>CS-SB005-RD1-S</t>
  </si>
  <si>
    <t>B074NWPZS3</t>
  </si>
  <si>
    <t>114-0096940-0046673</t>
  </si>
  <si>
    <t>2018-08-09T15:51:09+00:00</t>
  </si>
  <si>
    <t>2018-08-09T21:48:26+00:00</t>
  </si>
  <si>
    <t>BLACKSBURG</t>
  </si>
  <si>
    <t>24060-1816</t>
  </si>
  <si>
    <t>112-1660741-9270611</t>
  </si>
  <si>
    <t>2018-08-09T15:50:30+00:00</t>
  </si>
  <si>
    <t>2018-08-10T21:42:36+00:00</t>
  </si>
  <si>
    <t>HOMERVILLE</t>
  </si>
  <si>
    <t>31634-1505</t>
  </si>
  <si>
    <t>MOCOTONO Men's Long Sleeve Regular Fit Plaid Button Down Casual Shirts Red &amp; Navy Large</t>
  </si>
  <si>
    <t>CS-SB002-RNBL-L</t>
  </si>
  <si>
    <t>B074DTHLQK</t>
  </si>
  <si>
    <t>111-8199959-1784203</t>
  </si>
  <si>
    <t>2018-08-09T15:42:36+00:00</t>
  </si>
  <si>
    <t>2018-08-09T18:01:17+00:00</t>
  </si>
  <si>
    <t>DRUMS</t>
  </si>
  <si>
    <t>18222-2510</t>
  </si>
  <si>
    <t>114-4967312-7548268</t>
  </si>
  <si>
    <t>2018-08-09T15:29:39+00:00</t>
  </si>
  <si>
    <t>2018-08-10T03:11:35+00:00</t>
  </si>
  <si>
    <t>DEERFIELD BEACH</t>
  </si>
  <si>
    <t>33442-5919</t>
  </si>
  <si>
    <t>112-9193415-6598638</t>
  </si>
  <si>
    <t>2018-08-09T15:23:17+00:00</t>
  </si>
  <si>
    <t>2018-08-09T15:30:12+00:00</t>
  </si>
  <si>
    <t>MOCOTONO Men's Long Sleeve Flannel Plaid Dress Shirt Western Button Down Shirts Green Medium</t>
  </si>
  <si>
    <t>CS-SB166-K33-2-M</t>
  </si>
  <si>
    <t>B079165SZW</t>
  </si>
  <si>
    <t>22314-1639</t>
  </si>
  <si>
    <t>113-3424593-8493845</t>
  </si>
  <si>
    <t>2018-08-09T15:10:02+00:00</t>
  </si>
  <si>
    <t>2018-08-13T19:13:03+00:00</t>
  </si>
  <si>
    <t>10457-7725</t>
  </si>
  <si>
    <t>114-9886753-9069819</t>
  </si>
  <si>
    <t>2018-08-09T14:57:26+00:00</t>
  </si>
  <si>
    <t>2018-08-10T00:41:12+00:00</t>
  </si>
  <si>
    <t>LEHIGHTON</t>
  </si>
  <si>
    <t>18235-1550</t>
  </si>
  <si>
    <t>113-8503751-5995456</t>
  </si>
  <si>
    <t>2018-08-09T14:45:39+00:00</t>
  </si>
  <si>
    <t>2018-08-10T10:44:50+00:00</t>
  </si>
  <si>
    <t>112-0467849-1045018</t>
  </si>
  <si>
    <t>2018-08-09T14:39:17+00:00</t>
  </si>
  <si>
    <t>2018-08-09T21:29:10+00:00</t>
  </si>
  <si>
    <t>27565-3423</t>
  </si>
  <si>
    <t>111-3530781-4815428</t>
  </si>
  <si>
    <t>2018-08-09T14:38:50+00:00</t>
  </si>
  <si>
    <t>2018-08-12T22:37:19+00:00</t>
  </si>
  <si>
    <t>MOCOTONO Men's Long Sleeve Regular Fit Plaid Button Down Casual Shirts Red XX-Large</t>
  </si>
  <si>
    <t>CS-SB002-RD-2XL</t>
  </si>
  <si>
    <t>B074DTDP52</t>
  </si>
  <si>
    <t>33173-1640</t>
  </si>
  <si>
    <t>111-3648507-6457822</t>
  </si>
  <si>
    <t>2018-08-09T14:37:57+00:00</t>
  </si>
  <si>
    <t>2018-08-10T04:24:28+00:00</t>
  </si>
  <si>
    <t>MANCHESTER</t>
  </si>
  <si>
    <t>06040-6644</t>
  </si>
  <si>
    <t>112-2800964-4177839</t>
  </si>
  <si>
    <t>2018-08-09T14:22:02+00:00</t>
  </si>
  <si>
    <t>2018-08-16T10:34:38+00:00</t>
  </si>
  <si>
    <t>Charlotte</t>
  </si>
  <si>
    <t>114-5293947-8404257</t>
  </si>
  <si>
    <t>2018-08-09T14:19:28+00:00</t>
  </si>
  <si>
    <t>2018-08-10T06:24:01+00:00</t>
  </si>
  <si>
    <t>111-3994248-6809007</t>
  </si>
  <si>
    <t>2018-08-09T14:18:30+00:00</t>
  </si>
  <si>
    <t>2018-08-09T21:35:41+00:00</t>
  </si>
  <si>
    <t>VENICE</t>
  </si>
  <si>
    <t>90291-4026</t>
  </si>
  <si>
    <t>111-9040228-1639443</t>
  </si>
  <si>
    <t>2018-08-09T14:11:20+00:00</t>
  </si>
  <si>
    <t>2018-08-09T21:33:19+00:00</t>
  </si>
  <si>
    <t>111-9929418-7133821</t>
  </si>
  <si>
    <t>2018-08-09T14:06:04+00:00</t>
  </si>
  <si>
    <t>2018-08-13T22:35:15+00:00</t>
  </si>
  <si>
    <t>Colfax</t>
  </si>
  <si>
    <t>27235-9756</t>
  </si>
  <si>
    <t>114-7824597-7021859</t>
  </si>
  <si>
    <t>2018-08-09T13:43:13+00:00</t>
  </si>
  <si>
    <t>2018-08-10T07:23:46+00:00</t>
  </si>
  <si>
    <t>BUMPASS</t>
  </si>
  <si>
    <t>23024-2102</t>
  </si>
  <si>
    <t>113-4368425-0248256</t>
  </si>
  <si>
    <t>2018-08-09T13:13:17+00:00</t>
  </si>
  <si>
    <t>2018-08-10T01:45:30+00:00</t>
  </si>
  <si>
    <t>78245-3520</t>
  </si>
  <si>
    <t>113-3613845-3759462</t>
  </si>
  <si>
    <t>2018-08-09T13:08:26+00:00</t>
  </si>
  <si>
    <t>2018-08-09T16:25:52+00:00</t>
  </si>
  <si>
    <t>10472-1726</t>
  </si>
  <si>
    <t>113-3541786-9732259</t>
  </si>
  <si>
    <t>2018-08-09T20:10:30+00:00</t>
  </si>
  <si>
    <t>113-6652384-3055427</t>
  </si>
  <si>
    <t>2018-08-09T13:07:01+00:00</t>
  </si>
  <si>
    <t>2018-08-10T19:01:38+00:00</t>
  </si>
  <si>
    <t>PADUCAH</t>
  </si>
  <si>
    <t>42001-4159</t>
  </si>
  <si>
    <t>114-0717644-0596226</t>
  </si>
  <si>
    <t>2018-08-09T13:04:49+00:00</t>
  </si>
  <si>
    <t>2018-08-11T04:18:39+00:00</t>
  </si>
  <si>
    <t>91773-3534</t>
  </si>
  <si>
    <t>112-8842072-1800231</t>
  </si>
  <si>
    <t>2018-08-09T12:59:41+00:00</t>
  </si>
  <si>
    <t>2018-08-11T07:38:25+00:00</t>
  </si>
  <si>
    <t>02144-2208</t>
  </si>
  <si>
    <t>114-7627401-0964258</t>
  </si>
  <si>
    <t>2018-08-09T12:51:58+00:00</t>
  </si>
  <si>
    <t>2018-08-12T05:05:35+00:00</t>
  </si>
  <si>
    <t>11211-6419</t>
  </si>
  <si>
    <t>112-6066785-6838633</t>
  </si>
  <si>
    <t>2018-08-09T12:39:38+00:00</t>
  </si>
  <si>
    <t>2018-08-11T18:53:01+00:00</t>
  </si>
  <si>
    <t>52405-1431</t>
  </si>
  <si>
    <t>113-6475875-3978606</t>
  </si>
  <si>
    <t>2018-08-09T11:57:35+00:00</t>
  </si>
  <si>
    <t>2018-08-11T07:54:01+00:00</t>
  </si>
  <si>
    <t>15417-9214</t>
  </si>
  <si>
    <t>113-7732280-9363421</t>
  </si>
  <si>
    <t>2018-08-09T10:58:20+00:00</t>
  </si>
  <si>
    <t>2018-08-10T23:30:44+00:00</t>
  </si>
  <si>
    <t>97213-3708</t>
  </si>
  <si>
    <t>111-6878293-2691451</t>
  </si>
  <si>
    <t>2018-08-09T10:21:56+00:00</t>
  </si>
  <si>
    <t>2018-08-10T23:06:39+00:00</t>
  </si>
  <si>
    <t>MEDFORD</t>
  </si>
  <si>
    <t>02155-4531</t>
  </si>
  <si>
    <t>112-6257854-0960215</t>
  </si>
  <si>
    <t>2018-08-09T10:08:18+00:00</t>
  </si>
  <si>
    <t>2018-08-14T09:23:06+00:00</t>
  </si>
  <si>
    <t>23224-4641</t>
  </si>
  <si>
    <t>113-6734128-4104262</t>
  </si>
  <si>
    <t>2018-08-09T08:15:29+00:00</t>
  </si>
  <si>
    <t>2018-08-09T09:04:45+00:00</t>
  </si>
  <si>
    <t>92801-3241</t>
  </si>
  <si>
    <t>114-4571824-6101829</t>
  </si>
  <si>
    <t>2018-08-09T08:05:13+00:00</t>
  </si>
  <si>
    <t>2018-08-10T00:42:53+00:00</t>
  </si>
  <si>
    <t>Declo</t>
  </si>
  <si>
    <t>114-5826828-7813041</t>
  </si>
  <si>
    <t>2018-08-09T07:58:58+00:00</t>
  </si>
  <si>
    <t>2018-08-09T21:20:00+00:00</t>
  </si>
  <si>
    <t>33610-3766</t>
  </si>
  <si>
    <t>114-5125273-0877000</t>
  </si>
  <si>
    <t>2018-08-09T07:58:52+00:00</t>
  </si>
  <si>
    <t>2018-08-09T22:22:53+00:00</t>
  </si>
  <si>
    <t>113-7479870-4247440</t>
  </si>
  <si>
    <t>2018-08-09T07:52:52+00:00</t>
  </si>
  <si>
    <t>2018-08-10T10:45:35+00:00</t>
  </si>
  <si>
    <t>PROVO</t>
  </si>
  <si>
    <t>84606-2908</t>
  </si>
  <si>
    <t>113-7315344-8781843</t>
  </si>
  <si>
    <t>2018-08-09T07:43:56+00:00</t>
  </si>
  <si>
    <t>2018-08-12T06:30:53+00:00</t>
  </si>
  <si>
    <t>YADKINVILLE</t>
  </si>
  <si>
    <t>27055-7306</t>
  </si>
  <si>
    <t>114-3657522-0547437</t>
  </si>
  <si>
    <t>2018-08-09T07:27:24+00:00</t>
  </si>
  <si>
    <t>2018-08-13T05:17:21+00:00</t>
  </si>
  <si>
    <t>CS-BUSB032-RD-L</t>
  </si>
  <si>
    <t>98122-5380</t>
  </si>
  <si>
    <t>112-3842387-3312268</t>
  </si>
  <si>
    <t>2018-08-09T07:11:59+00:00</t>
  </si>
  <si>
    <t>2018-08-10T04:43:20+00:00</t>
  </si>
  <si>
    <t>112-8814051-8766608</t>
  </si>
  <si>
    <t>2018-08-09T07:06:53+00:00</t>
  </si>
  <si>
    <t>2018-08-10T21:43:24+00:00</t>
  </si>
  <si>
    <t>Las Vegas</t>
  </si>
  <si>
    <t>114-0136551-3723407</t>
  </si>
  <si>
    <t>2018-08-09T07:05:02+00:00</t>
  </si>
  <si>
    <t>2018-08-10T08:24:58+00:00</t>
  </si>
  <si>
    <t>MOCOTONO Men's Long Sleeve Standard Fit Plaid Checked Button up Casual Shirts Sapphire XX-Large</t>
  </si>
  <si>
    <t>CS-SB006-BL2-2XL</t>
  </si>
  <si>
    <t>B074P1GKWX</t>
  </si>
  <si>
    <t>DICKINSON</t>
  </si>
  <si>
    <t>77539-3208</t>
  </si>
  <si>
    <t>112-5990551-3390628</t>
  </si>
  <si>
    <t>2018-08-09T06:42:49+00:00</t>
  </si>
  <si>
    <t>2018-08-10T09:55:34+00:00</t>
  </si>
  <si>
    <t>92649-2339</t>
  </si>
  <si>
    <t>114-5861413-7698667</t>
  </si>
  <si>
    <t>2018-08-09T06:25:00+00:00</t>
  </si>
  <si>
    <t>2018-08-12T10:36:03+00:00</t>
  </si>
  <si>
    <t>Men's Solid Color Oxford Long Sleeve Button Down Casual Shirt Green XX-Large</t>
  </si>
  <si>
    <t>CS-LY085-G912-XXL</t>
  </si>
  <si>
    <t>B06XYYLL91</t>
  </si>
  <si>
    <t>114-3554403-5695411</t>
  </si>
  <si>
    <t>2018-08-09T06:15:11+00:00</t>
  </si>
  <si>
    <t>2018-08-10T04:19:16+00:00</t>
  </si>
  <si>
    <t>ROHNERT PARK</t>
  </si>
  <si>
    <t>94928-1767</t>
  </si>
  <si>
    <t>113-2082391-7414648</t>
  </si>
  <si>
    <t>2018-08-09T05:56:51+00:00</t>
  </si>
  <si>
    <t>2018-08-11T11:54:03+00:00</t>
  </si>
  <si>
    <t>arvada</t>
  </si>
  <si>
    <t>112-9142841-0155428</t>
  </si>
  <si>
    <t>2018-08-09T05:40:08+00:00</t>
  </si>
  <si>
    <t>2018-08-13T21:14:31+00:00</t>
  </si>
  <si>
    <t>SAIPAN</t>
  </si>
  <si>
    <t>MP</t>
  </si>
  <si>
    <t>96950-5188</t>
  </si>
  <si>
    <t>111-5026839-8276221</t>
  </si>
  <si>
    <t>2018-08-09T05:29:30+00:00</t>
  </si>
  <si>
    <t>2018-08-12T06:11:28+00:00</t>
  </si>
  <si>
    <t>83001-8634</t>
  </si>
  <si>
    <t>112-9715685-8786636</t>
  </si>
  <si>
    <t>2018-08-09T05:24:02+00:00</t>
  </si>
  <si>
    <t>2018-08-10T19:36:30+00:00</t>
  </si>
  <si>
    <t>Corona</t>
  </si>
  <si>
    <t>113-6353052-3740219</t>
  </si>
  <si>
    <t>2018-08-09T05:17:30+00:00</t>
  </si>
  <si>
    <t>2018-08-10T08:35:51+00:00</t>
  </si>
  <si>
    <t>MOCOTONO Men's Long Sleeve Casual Golf Polo Shirt Yellow (Brown) Medium</t>
  </si>
  <si>
    <t>POLO-SB014-YL-M</t>
  </si>
  <si>
    <t>B076D38VYN</t>
  </si>
  <si>
    <t>Prior Lake</t>
  </si>
  <si>
    <t>112-4974037-8086663</t>
  </si>
  <si>
    <t>2018-08-09T05:17:07+00:00</t>
  </si>
  <si>
    <t>2018-08-10T04:25:27+00:00</t>
  </si>
  <si>
    <t>90026-2222</t>
  </si>
  <si>
    <t>111-4236224-4433859</t>
  </si>
  <si>
    <t>2018-08-09T05:17:01+00:00</t>
  </si>
  <si>
    <t>2018-08-09T21:27:06+00:00</t>
  </si>
  <si>
    <t>Waterbury</t>
  </si>
  <si>
    <t>111-6951816-3177009</t>
  </si>
  <si>
    <t>2018-08-09T05:10:13+00:00</t>
  </si>
  <si>
    <t>2018-08-10T06:33:58+00:00</t>
  </si>
  <si>
    <t>ORLAND</t>
  </si>
  <si>
    <t>95963-1102</t>
  </si>
  <si>
    <t>111-4273956-5805024</t>
  </si>
  <si>
    <t>2018-08-09T04:45:13+00:00</t>
  </si>
  <si>
    <t>2018-08-09T22:49:06+00:00</t>
  </si>
  <si>
    <t>92116-1106</t>
  </si>
  <si>
    <t>112-1412336-2127411</t>
  </si>
  <si>
    <t>2018-08-09T04:41:50+00:00</t>
  </si>
  <si>
    <t>2018-08-09T22:14:21+00:00</t>
  </si>
  <si>
    <t>VALLEY FALLS</t>
  </si>
  <si>
    <t>12185-3422</t>
  </si>
  <si>
    <t>114-2491848-6822644</t>
  </si>
  <si>
    <t>2018-08-09T04:39:40+00:00</t>
  </si>
  <si>
    <t>2018-08-09T20:23:33+00:00</t>
  </si>
  <si>
    <t>WESTBROOK</t>
  </si>
  <si>
    <t>56183-9468</t>
  </si>
  <si>
    <t>112-0776206-1434602</t>
  </si>
  <si>
    <t>2018-08-09T04:39:02+00:00</t>
  </si>
  <si>
    <t>2018-08-10T10:24:31+00:00</t>
  </si>
  <si>
    <t>CS-LHY032-NB-M</t>
  </si>
  <si>
    <t>55409-1447</t>
  </si>
  <si>
    <t>112-3162354-6194613</t>
  </si>
  <si>
    <t>2018-08-09T04:26:35+00:00</t>
  </si>
  <si>
    <t>2018-08-10T02:14:51+00:00</t>
  </si>
  <si>
    <t>GALATA</t>
  </si>
  <si>
    <t>59444-9535</t>
  </si>
  <si>
    <t>114-9350909-7491402</t>
  </si>
  <si>
    <t>2018-08-09T04:16:12+00:00</t>
  </si>
  <si>
    <t>2018-08-10T00:06:50+00:00</t>
  </si>
  <si>
    <t>East Brunswick</t>
  </si>
  <si>
    <t>114-8065952-4618644</t>
  </si>
  <si>
    <t>2018-08-09T04:08:36+00:00</t>
  </si>
  <si>
    <t>2018-08-10T02:37:22+00:00</t>
  </si>
  <si>
    <t>75051-4586</t>
  </si>
  <si>
    <t>114-9258678-8597038</t>
  </si>
  <si>
    <t>2018-08-09T03:49:03+00:00</t>
  </si>
  <si>
    <t>2018-08-09T04:06:10+00:00</t>
  </si>
  <si>
    <t>33195-4007</t>
  </si>
  <si>
    <t>114-7478429-3727447</t>
  </si>
  <si>
    <t>2018-08-09T03:38:12+00:00</t>
  </si>
  <si>
    <t>2018-08-10T15:58:14+00:00</t>
  </si>
  <si>
    <t>82834-2417</t>
  </si>
  <si>
    <t>112-0062535-7757829</t>
  </si>
  <si>
    <t>2018-08-09T03:11:09+00:00</t>
  </si>
  <si>
    <t>2018-08-10T04:58:13+00:00</t>
  </si>
  <si>
    <t>MCHENRY</t>
  </si>
  <si>
    <t>60050-1307</t>
  </si>
  <si>
    <t>112-8034946-5501835</t>
  </si>
  <si>
    <t>2018-08-09T03:03:57+00:00</t>
  </si>
  <si>
    <t>2018-08-10T09:44:04+00:00</t>
  </si>
  <si>
    <t>02127-4234</t>
  </si>
  <si>
    <t>112-6440291-6170614</t>
  </si>
  <si>
    <t>2018-08-09T03:03:04+00:00</t>
  </si>
  <si>
    <t>2018-08-09T09:26:53+00:00</t>
  </si>
  <si>
    <t>CRYSTAL LAKE</t>
  </si>
  <si>
    <t>60014-1921</t>
  </si>
  <si>
    <t>112-9815498-3409839</t>
  </si>
  <si>
    <t>2018-08-09T03:00:09+00:00</t>
  </si>
  <si>
    <t>2018-08-09T18:21:48+00:00</t>
  </si>
  <si>
    <t>MOCOTONO Mens Oxford Long Sleeve Solid Standard Fit Button Down Casual Dress Shirts Light Pink Medium</t>
  </si>
  <si>
    <t>CS-SB007-LP-M</t>
  </si>
  <si>
    <t>B07512LRVL</t>
  </si>
  <si>
    <t>73072-4818</t>
  </si>
  <si>
    <t>114-8368198-9842630</t>
  </si>
  <si>
    <t>2018-08-09T02:40:28+00:00</t>
  </si>
  <si>
    <t>2018-08-09T09:25:59+00:00</t>
  </si>
  <si>
    <t>MOCOTONO Men's Long Sleeve Flannel Plaid Dress Shirt Western Button Down Shirts Red and Navy Small</t>
  </si>
  <si>
    <t>CS-LY166-K33-1-S</t>
  </si>
  <si>
    <t>B0711XBBFZ</t>
  </si>
  <si>
    <t>OAK CREEK</t>
  </si>
  <si>
    <t>53154-6657</t>
  </si>
  <si>
    <t>112-7158801-6535405</t>
  </si>
  <si>
    <t>2018-08-09T02:37:52+00:00</t>
  </si>
  <si>
    <t>2018-08-11T03:45:42+00:00</t>
  </si>
  <si>
    <t>SAN MATEO</t>
  </si>
  <si>
    <t>94401-3900</t>
  </si>
  <si>
    <t>114-4571171-5321018</t>
  </si>
  <si>
    <t>2018-08-09T02:34:43+00:00</t>
  </si>
  <si>
    <t>2018-08-10T01:43:16+00:00</t>
  </si>
  <si>
    <t>ROULETTE</t>
  </si>
  <si>
    <t>16746-2407</t>
  </si>
  <si>
    <t>113-0229933-9010634</t>
  </si>
  <si>
    <t>2018-08-09T02:28:31+00:00</t>
  </si>
  <si>
    <t>2018-08-12T04:39:48+00:00</t>
  </si>
  <si>
    <t>33198-1534</t>
  </si>
  <si>
    <t>111-3377161-9237065</t>
  </si>
  <si>
    <t>2018-08-09T02:28:18+00:00</t>
  </si>
  <si>
    <t>2018-08-09T22:30:18+00:00</t>
  </si>
  <si>
    <t>MOUNT VERNON</t>
  </si>
  <si>
    <t>10552-2907</t>
  </si>
  <si>
    <t>112-7794186-0168265</t>
  </si>
  <si>
    <t>2018-08-09T02:27:20+00:00</t>
  </si>
  <si>
    <t>2018-08-10T01:42:34+00:00</t>
  </si>
  <si>
    <t>07310-1555</t>
  </si>
  <si>
    <t>112-2533575-3864265</t>
  </si>
  <si>
    <t>2018-08-10T01:03:02+00:00</t>
  </si>
  <si>
    <t>114-0932916-7470638</t>
  </si>
  <si>
    <t>2018-08-09T02:26:15+00:00</t>
  </si>
  <si>
    <t>2018-08-11T03:43:59+00:00</t>
  </si>
  <si>
    <t>San Francicsco</t>
  </si>
  <si>
    <t>112-8274108-6317064</t>
  </si>
  <si>
    <t>2018-08-09T02:23:29+00:00</t>
  </si>
  <si>
    <t>2018-08-10T01:37:15+00:00</t>
  </si>
  <si>
    <t>EDGARTOWN</t>
  </si>
  <si>
    <t>02539-4903</t>
  </si>
  <si>
    <t>114-2222654-2359449</t>
  </si>
  <si>
    <t>2018-08-09T02:17:21+00:00</t>
  </si>
  <si>
    <t>2018-08-10T14:35:18+00:00</t>
  </si>
  <si>
    <t>01473-1021</t>
  </si>
  <si>
    <t>113-7188894-2565069</t>
  </si>
  <si>
    <t>2018-08-09T02:14:11+00:00</t>
  </si>
  <si>
    <t>2018-08-10T01:30:03+00:00</t>
  </si>
  <si>
    <t>LENEXA</t>
  </si>
  <si>
    <t>66215-4833</t>
  </si>
  <si>
    <t>112-2611225-0728268</t>
  </si>
  <si>
    <t>2018-08-09T02:13:56+00:00</t>
  </si>
  <si>
    <t>2018-08-11T01:52:23+00:00</t>
  </si>
  <si>
    <t>78258-4596</t>
  </si>
  <si>
    <t>114-5496229-9426636</t>
  </si>
  <si>
    <t>2018-08-09T02:08:57+00:00</t>
  </si>
  <si>
    <t>2018-08-10T22:52:23+00:00</t>
  </si>
  <si>
    <t>COCKEYSVILLE</t>
  </si>
  <si>
    <t>21030-2916</t>
  </si>
  <si>
    <t>114-3724945-6796262</t>
  </si>
  <si>
    <t>2018-08-09T02:05:00+00:00</t>
  </si>
  <si>
    <t>2018-08-09T16:59:35+00:00</t>
  </si>
  <si>
    <t>114-3187990-3904202</t>
  </si>
  <si>
    <t>2018-08-09T02:03:45+00:00</t>
  </si>
  <si>
    <t>2018-08-09T02:31:52+00:00</t>
  </si>
  <si>
    <t>Coupland</t>
  </si>
  <si>
    <t>111-3557425-7069027</t>
  </si>
  <si>
    <t>2018-08-09T01:55:31+00:00</t>
  </si>
  <si>
    <t>2018-08-09T09:30:45+00:00</t>
  </si>
  <si>
    <t>TURNERSVILLE</t>
  </si>
  <si>
    <t>08012-1540</t>
  </si>
  <si>
    <t>111-1835273-2065862</t>
  </si>
  <si>
    <t>2018-08-09T01:45:43+00:00</t>
  </si>
  <si>
    <t>2018-08-09T12:18:28+00:00</t>
  </si>
  <si>
    <t>113-5693094-2169813</t>
  </si>
  <si>
    <t>2018-08-09T01:40:14+00:00</t>
  </si>
  <si>
    <t>2018-08-10T15:36:44+00:00</t>
  </si>
  <si>
    <t>MY-BBS011-DG-L</t>
  </si>
  <si>
    <t>48211-1549</t>
  </si>
  <si>
    <t>112-6386097-7409850</t>
  </si>
  <si>
    <t>2018-08-09T01:39:23+00:00</t>
  </si>
  <si>
    <t>2018-08-13T00:56:46+00:00</t>
  </si>
  <si>
    <t>KILLEEN</t>
  </si>
  <si>
    <t>76542-4872</t>
  </si>
  <si>
    <t>113-7230418-2393036</t>
  </si>
  <si>
    <t>2018-08-09T01:38:43+00:00</t>
  </si>
  <si>
    <t>2018-08-09T22:58:29+00:00</t>
  </si>
  <si>
    <t>KNOXVILLE</t>
  </si>
  <si>
    <t>37920-5452</t>
  </si>
  <si>
    <t>114-6893409-0199466</t>
  </si>
  <si>
    <t>2018-08-09T01:35:16+00:00</t>
  </si>
  <si>
    <t>2018-08-09T21:20:31+00:00</t>
  </si>
  <si>
    <t>Palm Bay</t>
  </si>
  <si>
    <t>113-1844295-3202604</t>
  </si>
  <si>
    <t>2018-08-09T01:32:21+00:00</t>
  </si>
  <si>
    <t>2018-08-09T21:34:06+00:00</t>
  </si>
  <si>
    <t>Saint Louis</t>
  </si>
  <si>
    <t>114-9785394-1250639</t>
  </si>
  <si>
    <t>2018-08-09T01:30:19+00:00</t>
  </si>
  <si>
    <t>2018-08-09T21:36:55+00:00</t>
  </si>
  <si>
    <t>112-0236511-6057824</t>
  </si>
  <si>
    <t>2018-08-09T01:28:24+00:00</t>
  </si>
  <si>
    <t>2018-08-09T11:06:35+00:00</t>
  </si>
  <si>
    <t>WINFIELD</t>
  </si>
  <si>
    <t>67156-1822</t>
  </si>
  <si>
    <t>113-8442862-0057823</t>
  </si>
  <si>
    <t>2018-08-09T01:18:27+00:00</t>
  </si>
  <si>
    <t>2018-08-10T04:33:59+00:00</t>
  </si>
  <si>
    <t>TEMPE</t>
  </si>
  <si>
    <t>85283-3311</t>
  </si>
  <si>
    <t>112-9303665-6848221</t>
  </si>
  <si>
    <t>2018-08-09T01:16:39+00:00</t>
  </si>
  <si>
    <t>2018-08-09T19:40:55+00:00</t>
  </si>
  <si>
    <t>14220-1426</t>
  </si>
  <si>
    <t>US Core Free Shipping Promotion A3JU1FCINF5SD0,VPC-1-37047801 Coupon</t>
  </si>
  <si>
    <t>114-8001947-3205829</t>
  </si>
  <si>
    <t>2018-08-09T01:14:10+00:00</t>
  </si>
  <si>
    <t>2018-08-09T16:32:45+00:00</t>
  </si>
  <si>
    <t>Amberley</t>
  </si>
  <si>
    <t>111-9646574-0225061</t>
  </si>
  <si>
    <t>2018-08-09T01:11:07+00:00</t>
  </si>
  <si>
    <t>2018-08-10T09:40:58+00:00</t>
  </si>
  <si>
    <t>port washington</t>
  </si>
  <si>
    <t>ny</t>
  </si>
  <si>
    <t>112-4923571-1029853</t>
  </si>
  <si>
    <t>2018-08-09T01:09:14+00:00</t>
  </si>
  <si>
    <t>2018-08-10T08:38:44+00:00</t>
  </si>
  <si>
    <t>29456-4162</t>
  </si>
  <si>
    <t>111-2492379-4709033</t>
  </si>
  <si>
    <t>2018-08-09T00:54:10+00:00</t>
  </si>
  <si>
    <t>2018-08-11T18:17:39+00:00</t>
  </si>
  <si>
    <t>PORT ST JOE</t>
  </si>
  <si>
    <t>32456-5771</t>
  </si>
  <si>
    <t>113-4704785-1381804</t>
  </si>
  <si>
    <t>2018-08-09T00:25:13+00:00</t>
  </si>
  <si>
    <t>2018-08-09T09:53:10+00:00</t>
  </si>
  <si>
    <t>92057-8217</t>
  </si>
  <si>
    <t>113-6731691-5097815</t>
  </si>
  <si>
    <t>2018-08-09T00:12:19+00:00</t>
  </si>
  <si>
    <t>2018-08-10T09:26:32+00:00</t>
  </si>
  <si>
    <t>HEWLETT</t>
  </si>
  <si>
    <t>11557-2002</t>
  </si>
  <si>
    <t>113-0719894-8226607</t>
  </si>
  <si>
    <t>2018-08-09T00:08:10+00:00</t>
  </si>
  <si>
    <t>2018-08-09T06:39:58+00:00</t>
  </si>
  <si>
    <t>MASON</t>
  </si>
  <si>
    <t>45040-2638</t>
  </si>
  <si>
    <t>112-9944125-7147408</t>
  </si>
  <si>
    <t>2018-08-09T00:04:16+00:00</t>
  </si>
  <si>
    <t>2018-08-11T18:02:49+00:00</t>
  </si>
  <si>
    <t>30318-7629</t>
  </si>
  <si>
    <t>702-8748956-6896257</t>
  </si>
  <si>
    <t>2018-08-10T21:22:10+00:00</t>
  </si>
  <si>
    <t>2018-08-13T03:29:02+00:00</t>
  </si>
  <si>
    <t>MOCOTONO Men's Short Sleeve Oxford Button Down Casual Shirt Light Blue XX-Large</t>
  </si>
  <si>
    <t>R3T 2R5</t>
  </si>
  <si>
    <t>MOCOTONO Men's Short Sleeve Oxford Button Down Casual Shirt Green XX-Large</t>
  </si>
  <si>
    <t>701-7103694-2143427</t>
  </si>
  <si>
    <t>2018-08-10T19:36:24+00:00</t>
  </si>
  <si>
    <t>2018-08-15T23:00:43+00:00</t>
  </si>
  <si>
    <t>MOCOTONO Men's Short Sleeve Oxford Button Down Casual Shirt Light Gray XX-Large</t>
  </si>
  <si>
    <t>CS-CA170-LG907-XXL</t>
  </si>
  <si>
    <t>B079GSC1H8</t>
  </si>
  <si>
    <t>M5H 4C9</t>
  </si>
  <si>
    <t>701-1146567-9249033</t>
  </si>
  <si>
    <t>2018-08-10T17:19:34+00:00</t>
  </si>
  <si>
    <t>2018-08-10T17:27:00+00:00</t>
  </si>
  <si>
    <t>MOCOTONO Men's Short Sleeve Oxford Button Down Casual Shirt Green X-Large</t>
  </si>
  <si>
    <t>L6P 2E3</t>
  </si>
  <si>
    <t>701-2550968-9565036</t>
  </si>
  <si>
    <t>2018-08-10T15:28:21+00:00</t>
  </si>
  <si>
    <t>2018-08-13T01:26:42+00:00</t>
  </si>
  <si>
    <t>R2L 2B7</t>
  </si>
  <si>
    <t>702-7389205-8699463</t>
  </si>
  <si>
    <t>2018-08-10T12:35:00+00:00</t>
  </si>
  <si>
    <t>2018-08-11T01:52:16+00:00</t>
  </si>
  <si>
    <t>London</t>
  </si>
  <si>
    <t>N6B 1K1</t>
  </si>
  <si>
    <t>701-0204176-1269019</t>
  </si>
  <si>
    <t>2018-08-10T10:26:46+00:00</t>
  </si>
  <si>
    <t>2018-08-11T19:01:29+00:00</t>
  </si>
  <si>
    <t>CA084-H15-XL</t>
  </si>
  <si>
    <t>Peterborough</t>
  </si>
  <si>
    <t>K9J 0A2</t>
  </si>
  <si>
    <t>CA084-H10-XL</t>
  </si>
  <si>
    <t>702-8427359-6485812</t>
  </si>
  <si>
    <t>2018-08-10T03:25:50+00:00</t>
  </si>
  <si>
    <t>2018-08-10T21:45:20+00:00</t>
  </si>
  <si>
    <t>V5L 1L2</t>
  </si>
  <si>
    <t>112-1168780-2718634</t>
  </si>
  <si>
    <t>2018-08-10T23:19:17+00:00</t>
  </si>
  <si>
    <t>2018-08-11T23:03:11+00:00</t>
  </si>
  <si>
    <t>MOCOTONO Men's Long Sleeve Casual Collared Polo Shirt Top Grey XL</t>
  </si>
  <si>
    <t>WQS-BN-1503-GR-XL</t>
  </si>
  <si>
    <t>B0788KZ4NT</t>
  </si>
  <si>
    <t>114-8081837-9872223</t>
  </si>
  <si>
    <t>2018-08-10T23:14:52+00:00</t>
  </si>
  <si>
    <t>2018-08-15T18:45:04+00:00</t>
  </si>
  <si>
    <t>113-8880350-7960253</t>
  </si>
  <si>
    <t>2018-08-10T22:57:32+00:00</t>
  </si>
  <si>
    <t>2018-08-13T22:34:45+00:00</t>
  </si>
  <si>
    <t>Birmingham</t>
  </si>
  <si>
    <t>113-8026710-9960224</t>
  </si>
  <si>
    <t>2018-08-10T22:41:15+00:00</t>
  </si>
  <si>
    <t>2018-08-11T00:43:01+00:00</t>
  </si>
  <si>
    <t>DULUTH</t>
  </si>
  <si>
    <t>30097-4311</t>
  </si>
  <si>
    <t>114-1002434-4078655</t>
  </si>
  <si>
    <t>2018-08-10T22:36:51+00:00</t>
  </si>
  <si>
    <t>2018-08-10T22:39:47+00:00</t>
  </si>
  <si>
    <t>32837-7418</t>
  </si>
  <si>
    <t>113-2267017-8421832</t>
  </si>
  <si>
    <t>2018-08-10T22:35:09+00:00</t>
  </si>
  <si>
    <t>2018-08-11T18:56:47+00:00</t>
  </si>
  <si>
    <t>JOPPA</t>
  </si>
  <si>
    <t>21085-4718</t>
  </si>
  <si>
    <t>112-6662340-5591451</t>
  </si>
  <si>
    <t>2018-08-10T22:31:03+00:00</t>
  </si>
  <si>
    <t>2018-08-14T06:43:33+00:00</t>
  </si>
  <si>
    <t>27103-3602</t>
  </si>
  <si>
    <t>111-2588829-0064236</t>
  </si>
  <si>
    <t>2018-08-10T22:29:14+00:00</t>
  </si>
  <si>
    <t>2018-08-12T03:36:57+00:00</t>
  </si>
  <si>
    <t>GENEVA</t>
  </si>
  <si>
    <t>60134-3426</t>
  </si>
  <si>
    <t>112-6872447-9484242</t>
  </si>
  <si>
    <t>2018-08-10T22:12:29+00:00</t>
  </si>
  <si>
    <t>2018-08-13T01:06:02+00:00</t>
  </si>
  <si>
    <t>89149-3765</t>
  </si>
  <si>
    <t>113-5520568-2761855</t>
  </si>
  <si>
    <t>2018-08-10T22:04:57+00:00</t>
  </si>
  <si>
    <t>2018-08-11T15:18:23+00:00</t>
  </si>
  <si>
    <t>Edina</t>
  </si>
  <si>
    <t>55436-1433</t>
  </si>
  <si>
    <t>114-8552938-9329028</t>
  </si>
  <si>
    <t>2018-08-10T22:04:39+00:00</t>
  </si>
  <si>
    <t>2018-08-11T20:23:41+00:00</t>
  </si>
  <si>
    <t>CRAWFORDVILLE</t>
  </si>
  <si>
    <t>32327-2521</t>
  </si>
  <si>
    <t>113-4188438-7869058</t>
  </si>
  <si>
    <t>2018-08-10T22:03:32+00:00</t>
  </si>
  <si>
    <t>2018-08-12T06:39:51+00:00</t>
  </si>
  <si>
    <t>MURFREESBORO</t>
  </si>
  <si>
    <t>37128-4971</t>
  </si>
  <si>
    <t>Men's Oxford Long Sleeve Button Down Dress Shirt With Pocket,Green,Large</t>
  </si>
  <si>
    <t>CS-LY171-G912-L</t>
  </si>
  <si>
    <t>B073PQDCYM</t>
  </si>
  <si>
    <t>114-1711715-5921855</t>
  </si>
  <si>
    <t>2018-08-10T22:01:46+00:00</t>
  </si>
  <si>
    <t>2018-08-12T18:26:50+00:00</t>
  </si>
  <si>
    <t>38119-8300</t>
  </si>
  <si>
    <t>111-2929520-5749862</t>
  </si>
  <si>
    <t>2018-08-10T21:58:21+00:00</t>
  </si>
  <si>
    <t>2018-08-11T22:30:04+00:00</t>
  </si>
  <si>
    <t>113-4710527-8041820</t>
  </si>
  <si>
    <t>2018-08-10T21:42:22+00:00</t>
  </si>
  <si>
    <t>2018-08-11T19:21:20+00:00</t>
  </si>
  <si>
    <t>114-4026666-1541867</t>
  </si>
  <si>
    <t>2018-08-10T21:21:20+00:00</t>
  </si>
  <si>
    <t>2018-08-11T17:40:47+00:00</t>
  </si>
  <si>
    <t>71111-5165</t>
  </si>
  <si>
    <t>113-3015974-8486622</t>
  </si>
  <si>
    <t>2018-08-10T21:20:22+00:00</t>
  </si>
  <si>
    <t>2018-08-13T19:57:15+00:00</t>
  </si>
  <si>
    <t>BLUE SPRINGS</t>
  </si>
  <si>
    <t>64014-3752</t>
  </si>
  <si>
    <t>112-2690233-1473047</t>
  </si>
  <si>
    <t>2018-08-10T21:15:02+00:00</t>
  </si>
  <si>
    <t>2018-08-12T08:56:46+00:00</t>
  </si>
  <si>
    <t>94304-2119</t>
  </si>
  <si>
    <t>114-4946236-5611438</t>
  </si>
  <si>
    <t>2018-08-10T21:11:28+00:00</t>
  </si>
  <si>
    <t>2018-08-11T08:35:14+00:00</t>
  </si>
  <si>
    <t>78664-6147</t>
  </si>
  <si>
    <t>113-8528896-0701035</t>
  </si>
  <si>
    <t>2018-08-10T21:11:26+00:00</t>
  </si>
  <si>
    <t>2018-08-11T23:59:51+00:00</t>
  </si>
  <si>
    <t>33483-6992</t>
  </si>
  <si>
    <t>112-2435352-6739405</t>
  </si>
  <si>
    <t>2018-08-10T20:59:14+00:00</t>
  </si>
  <si>
    <t>2018-08-11T23:22:51+00:00</t>
  </si>
  <si>
    <t>33185-4838</t>
  </si>
  <si>
    <t>111-3524021-3741014</t>
  </si>
  <si>
    <t>2018-08-10T20:56:06+00:00</t>
  </si>
  <si>
    <t>2018-08-12T05:41:51+00:00</t>
  </si>
  <si>
    <t>BIGFORK</t>
  </si>
  <si>
    <t>59911-6374</t>
  </si>
  <si>
    <t>112-8411343-8806652</t>
  </si>
  <si>
    <t>2018-08-10T20:52:36+00:00</t>
  </si>
  <si>
    <t>2018-08-11T16:26:05+00:00</t>
  </si>
  <si>
    <t>11238-1040</t>
  </si>
  <si>
    <t>114-9698256-1099427</t>
  </si>
  <si>
    <t>2018-08-10T20:46:24+00:00</t>
  </si>
  <si>
    <t>2018-08-12T08:39:38+00:00</t>
  </si>
  <si>
    <t>22204-1902</t>
  </si>
  <si>
    <t>111-2082537-6025051</t>
  </si>
  <si>
    <t>2018-08-10T20:35:03+00:00</t>
  </si>
  <si>
    <t>2018-08-15T16:45:42+00:00</t>
  </si>
  <si>
    <t>WILDOMAR</t>
  </si>
  <si>
    <t>92595-9526</t>
  </si>
  <si>
    <t>111-9859189-3766653</t>
  </si>
  <si>
    <t>2018-08-10T20:33:57+00:00</t>
  </si>
  <si>
    <t>2018-08-12T08:21:45+00:00</t>
  </si>
  <si>
    <t>FAIRHOPE</t>
  </si>
  <si>
    <t>36532-3678</t>
  </si>
  <si>
    <t>113-6442175-1848230</t>
  </si>
  <si>
    <t>2018-08-10T20:21:20+00:00</t>
  </si>
  <si>
    <t>2018-08-16T04:23:49+00:00</t>
  </si>
  <si>
    <t>91504-1646</t>
  </si>
  <si>
    <t>114-8118107-2971448</t>
  </si>
  <si>
    <t>2018-08-10T20:03:27+00:00</t>
  </si>
  <si>
    <t>2018-08-13T20:04:11+00:00</t>
  </si>
  <si>
    <t>Jaffrey</t>
  </si>
  <si>
    <t>113-0735555-0584259</t>
  </si>
  <si>
    <t>2018-08-10T20:01:02+00:00</t>
  </si>
  <si>
    <t>2018-08-11T02:34:07+00:00</t>
  </si>
  <si>
    <t>33803-3545</t>
  </si>
  <si>
    <t>112-3762009-4641053</t>
  </si>
  <si>
    <t>2018-08-10T19:59:48+00:00</t>
  </si>
  <si>
    <t>2018-08-11T12:02:03+00:00</t>
  </si>
  <si>
    <t>MOCOTONO Men's Long Sleeve Denim Double-Pocket Shirt Black Medium</t>
  </si>
  <si>
    <t>CS-BS016-BK-M</t>
  </si>
  <si>
    <t>B078JN2MHB</t>
  </si>
  <si>
    <t>ARVADA</t>
  </si>
  <si>
    <t>80003-6746</t>
  </si>
  <si>
    <t>112-5088138-8985842</t>
  </si>
  <si>
    <t>2018-08-10T19:56:35+00:00</t>
  </si>
  <si>
    <t>2018-08-13T19:10:25+00:00</t>
  </si>
  <si>
    <t>bloomington</t>
  </si>
  <si>
    <t>minnesota</t>
  </si>
  <si>
    <t>55420-2412</t>
  </si>
  <si>
    <t>113-2077615-3999422</t>
  </si>
  <si>
    <t>2018-08-10T19:36:04+00:00</t>
  </si>
  <si>
    <t>2018-08-12T05:02:33+00:00</t>
  </si>
  <si>
    <t>95051-5515</t>
  </si>
  <si>
    <t>112-1248072-0993869</t>
  </si>
  <si>
    <t>2018-08-10T19:32:20+00:00</t>
  </si>
  <si>
    <t>2018-08-14T22:37:27+00:00</t>
  </si>
  <si>
    <t>80004-1801</t>
  </si>
  <si>
    <t>111-6207620-4514650</t>
  </si>
  <si>
    <t>2018-08-10T19:25:25+00:00</t>
  </si>
  <si>
    <t>2018-08-11T20:18:19+00:00</t>
  </si>
  <si>
    <t>MOCOTONO Men's Long Sleeve Flannel Plaid Dress Shirt Western Button Down Shirts Yellow X-Large</t>
  </si>
  <si>
    <t>CS-SB166-B28-4-XL</t>
  </si>
  <si>
    <t>B07916PZPF</t>
  </si>
  <si>
    <t>93402-1110</t>
  </si>
  <si>
    <t>Men's Solid Color Oxford Long Sleeve Button Down Casual Shirt Sapphire X-Large</t>
  </si>
  <si>
    <t>CS-LY085-Sa911-XL</t>
  </si>
  <si>
    <t>B06XYTL6PG</t>
  </si>
  <si>
    <t>111-0961811-4835411</t>
  </si>
  <si>
    <t>2018-08-10T19:23:29+00:00</t>
  </si>
  <si>
    <t>2018-08-12T00:33:04+00:00</t>
  </si>
  <si>
    <t>31909-4285</t>
  </si>
  <si>
    <t>112-3317798-7890644</t>
  </si>
  <si>
    <t>2018-08-10T19:20:39+00:00</t>
  </si>
  <si>
    <t>2018-08-15T06:17:53+00:00</t>
  </si>
  <si>
    <t>94949-6130</t>
  </si>
  <si>
    <t>111-6431860-5242616</t>
  </si>
  <si>
    <t>2018-08-10T19:09:27+00:00</t>
  </si>
  <si>
    <t>2018-08-12T02:27:37+00:00</t>
  </si>
  <si>
    <t>11222-1855</t>
  </si>
  <si>
    <t>114-9899729-8439436</t>
  </si>
  <si>
    <t>2018-08-10T19:07:50+00:00</t>
  </si>
  <si>
    <t>2018-08-12T04:44:35+00:00</t>
  </si>
  <si>
    <t>SURPRISE</t>
  </si>
  <si>
    <t>85379-5564</t>
  </si>
  <si>
    <t>114-1788714-8007445</t>
  </si>
  <si>
    <t>2018-08-11T04:28:24+00:00</t>
  </si>
  <si>
    <t>114-3768719-6966642</t>
  </si>
  <si>
    <t>2018-08-10T19:06:52+00:00</t>
  </si>
  <si>
    <t>2018-08-13T06:27:30+00:00</t>
  </si>
  <si>
    <t>MOCOTONO Men's Long Sleeve Standard Fit Plaid Checked Button up Casual Shirts Coffee Large</t>
  </si>
  <si>
    <t>CS-SB006-CF-L</t>
  </si>
  <si>
    <t>B074P1B8ZM</t>
  </si>
  <si>
    <t>greenbush</t>
  </si>
  <si>
    <t>maine</t>
  </si>
  <si>
    <t>111-9810173-9147408</t>
  </si>
  <si>
    <t>2018-08-10T18:59:28+00:00</t>
  </si>
  <si>
    <t>2018-08-12T05:36:01+00:00</t>
  </si>
  <si>
    <t>THORNTON</t>
  </si>
  <si>
    <t>80602-8064</t>
  </si>
  <si>
    <t>111-5876951-7309861</t>
  </si>
  <si>
    <t>2018-08-10T18:53:49+00:00</t>
  </si>
  <si>
    <t>2018-08-11T21:44:09+00:00</t>
  </si>
  <si>
    <t>MISSOURI CITY</t>
  </si>
  <si>
    <t>77459-7634</t>
  </si>
  <si>
    <t>111-1858476-4110642</t>
  </si>
  <si>
    <t>2018-08-10T18:51:13+00:00</t>
  </si>
  <si>
    <t>2018-08-12T12:01:38+00:00</t>
  </si>
  <si>
    <t>112-1236710-0264227</t>
  </si>
  <si>
    <t>2018-08-10T18:49:54+00:00</t>
  </si>
  <si>
    <t>2018-08-11T08:23:58+00:00</t>
  </si>
  <si>
    <t>CS-BUSB032-GN2-XL</t>
  </si>
  <si>
    <t>RIDGEWOOD</t>
  </si>
  <si>
    <t>11385-1935</t>
  </si>
  <si>
    <t>111-6228752-1302610</t>
  </si>
  <si>
    <t>2018-08-10T18:37:32+00:00</t>
  </si>
  <si>
    <t>2018-08-11T23:20:21+00:00</t>
  </si>
  <si>
    <t>ROYAL CITY</t>
  </si>
  <si>
    <t>99357-9704</t>
  </si>
  <si>
    <t>112-7662211-6397859</t>
  </si>
  <si>
    <t>2018-08-10T18:32:16+00:00</t>
  </si>
  <si>
    <t>2018-08-12T01:43:26+00:00</t>
  </si>
  <si>
    <t>111-1703606-8508217</t>
  </si>
  <si>
    <t>2018-08-10T18:20:42+00:00</t>
  </si>
  <si>
    <t>2018-08-13T07:43:32+00:00</t>
  </si>
  <si>
    <t>112-7442631-1254618</t>
  </si>
  <si>
    <t>2018-08-10T18:14:06+00:00</t>
  </si>
  <si>
    <t>2018-08-11T09:40:02+00:00</t>
  </si>
  <si>
    <t>113-9453355-4056243</t>
  </si>
  <si>
    <t>2018-08-10T17:48:35+00:00</t>
  </si>
  <si>
    <t>2018-08-11T21:40:03+00:00</t>
  </si>
  <si>
    <t>CHASKA</t>
  </si>
  <si>
    <t>55318-5401</t>
  </si>
  <si>
    <t>114-8738652-7384226</t>
  </si>
  <si>
    <t>2018-08-10T17:31:45+00:00</t>
  </si>
  <si>
    <t>2018-08-13T22:37:20+00:00</t>
  </si>
  <si>
    <t>Loganville</t>
  </si>
  <si>
    <t>112-7845004-4125802</t>
  </si>
  <si>
    <t>2018-08-10T17:29:12+00:00</t>
  </si>
  <si>
    <t>2018-08-14T01:56:25+00:00</t>
  </si>
  <si>
    <t>DELAWARE CITY</t>
  </si>
  <si>
    <t>19706-7707</t>
  </si>
  <si>
    <t>113-0857480-0789844</t>
  </si>
  <si>
    <t>2018-08-10T17:28:40+00:00</t>
  </si>
  <si>
    <t>2018-08-11T08:03:16+00:00</t>
  </si>
  <si>
    <t>94609-2533</t>
  </si>
  <si>
    <t>112-1364540-3424261</t>
  </si>
  <si>
    <t>2018-08-10T17:15:12+00:00</t>
  </si>
  <si>
    <t>2018-08-11T21:38:39+00:00</t>
  </si>
  <si>
    <t>89523-8109</t>
  </si>
  <si>
    <t>112-2729133-0168221</t>
  </si>
  <si>
    <t>2018-08-10T17:14:12+00:00</t>
  </si>
  <si>
    <t>2018-08-11T15:41:41+00:00</t>
  </si>
  <si>
    <t>LORANGER</t>
  </si>
  <si>
    <t>70446-0731</t>
  </si>
  <si>
    <t>112-9850295-1445807</t>
  </si>
  <si>
    <t>2018-08-10T17:10:49+00:00</t>
  </si>
  <si>
    <t>2018-08-12T09:21:15+00:00</t>
  </si>
  <si>
    <t>44022-4177</t>
  </si>
  <si>
    <t>111-9252951-9159427</t>
  </si>
  <si>
    <t>2018-08-10T16:54:05+00:00</t>
  </si>
  <si>
    <t>2018-08-11T04:30:52+00:00</t>
  </si>
  <si>
    <t>90037-3237</t>
  </si>
  <si>
    <t>113-6519272-9359445</t>
  </si>
  <si>
    <t>2018-08-10T16:51:50+00:00</t>
  </si>
  <si>
    <t>2018-08-15T13:16:03+00:00</t>
  </si>
  <si>
    <t>PALM HARBOR</t>
  </si>
  <si>
    <t>34683-6645</t>
  </si>
  <si>
    <t>111-1951967-4311426</t>
  </si>
  <si>
    <t>2018-08-10T16:41:53+00:00</t>
  </si>
  <si>
    <t>2018-08-11T22:36:43+00:00</t>
  </si>
  <si>
    <t>TIFFIN</t>
  </si>
  <si>
    <t>52340-4757</t>
  </si>
  <si>
    <t>114-0361079-9866654</t>
  </si>
  <si>
    <t>2018-08-10T16:41:11+00:00</t>
  </si>
  <si>
    <t>2018-08-12T03:05:38+00:00</t>
  </si>
  <si>
    <t>Knoxville</t>
  </si>
  <si>
    <t>37920-6025</t>
  </si>
  <si>
    <t>112-8994967-5653832</t>
  </si>
  <si>
    <t>2018-08-10T16:33:59+00:00</t>
  </si>
  <si>
    <t>2018-08-12T07:55:48+00:00</t>
  </si>
  <si>
    <t>IRVINE</t>
  </si>
  <si>
    <t>92618-8837</t>
  </si>
  <si>
    <t>111-4771015-2915416</t>
  </si>
  <si>
    <t>2018-08-10T16:23:17+00:00</t>
  </si>
  <si>
    <t>2018-08-11T22:39:21+00:00</t>
  </si>
  <si>
    <t>23228-2785</t>
  </si>
  <si>
    <t>MOCOTONO Men's V-Neck Long Sleeve Pullover Casual Sweater Dark Green Large</t>
  </si>
  <si>
    <t>MY-LYPoint021-DG-L</t>
  </si>
  <si>
    <t>B073XL4P5D</t>
  </si>
  <si>
    <t>111-4156407-1794653</t>
  </si>
  <si>
    <t>2018-08-11T22:38:06+00:00</t>
  </si>
  <si>
    <t>112-4945274-7754637</t>
  </si>
  <si>
    <t>2018-08-10T16:11:53+00:00</t>
  </si>
  <si>
    <t>2018-08-11T16:33:12+00:00</t>
  </si>
  <si>
    <t>West Lafayette</t>
  </si>
  <si>
    <t>114-0205628-6757832</t>
  </si>
  <si>
    <t>2018-08-10T15:45:52+00:00</t>
  </si>
  <si>
    <t>2018-08-11T08:26:28+00:00</t>
  </si>
  <si>
    <t>44312-4022</t>
  </si>
  <si>
    <t>113-4014889-1409807</t>
  </si>
  <si>
    <t>2018-08-10T15:38:26+00:00</t>
  </si>
  <si>
    <t>2018-08-11T09:25:38+00:00</t>
  </si>
  <si>
    <t>112-9058299-8528230</t>
  </si>
  <si>
    <t>2018-08-10T15:35:36+00:00</t>
  </si>
  <si>
    <t>2018-08-11T18:04:51+00:00</t>
  </si>
  <si>
    <t>112-2432090-8801031</t>
  </si>
  <si>
    <t>2018-08-10T15:34:47+00:00</t>
  </si>
  <si>
    <t>2018-08-13T10:40:56+00:00</t>
  </si>
  <si>
    <t>Men's Solid Color Oxford Long Sleeve Button Down Casual Shirt White Medium</t>
  </si>
  <si>
    <t>CS-LY085-W902-M</t>
  </si>
  <si>
    <t>B06XYWTJPL</t>
  </si>
  <si>
    <t>mt</t>
  </si>
  <si>
    <t>111-9736164-8387416</t>
  </si>
  <si>
    <t>2018-08-10T15:22:04+00:00</t>
  </si>
  <si>
    <t>2018-08-16T09:30:34+00:00</t>
  </si>
  <si>
    <t>27101-3723</t>
  </si>
  <si>
    <t>112-6287745-6853028</t>
  </si>
  <si>
    <t>2018-08-10T15:10:16+00:00</t>
  </si>
  <si>
    <t>2018-08-11T12:41:38+00:00</t>
  </si>
  <si>
    <t>59741-8055</t>
  </si>
  <si>
    <t>111-7874200-3357031</t>
  </si>
  <si>
    <t>2018-08-10T15:05:35+00:00</t>
  </si>
  <si>
    <t>2018-08-11T17:20:49+00:00</t>
  </si>
  <si>
    <t>DELTONA</t>
  </si>
  <si>
    <t>32725-6948</t>
  </si>
  <si>
    <t>112-7066689-8417066</t>
  </si>
  <si>
    <t>2018-08-10T14:58:55+00:00</t>
  </si>
  <si>
    <t>2018-08-11T22:33:48+00:00</t>
  </si>
  <si>
    <t>33602-2014</t>
  </si>
  <si>
    <t>113-9254000-8097020</t>
  </si>
  <si>
    <t>2018-08-10T14:54:12+00:00</t>
  </si>
  <si>
    <t>2018-08-11T12:37:13+00:00</t>
  </si>
  <si>
    <t>MOCOTONO Men's Long Sleeve Crew Neck Pullover Knit Sweater Navy Large</t>
  </si>
  <si>
    <t>MY-LYRound020-NY-L</t>
  </si>
  <si>
    <t>B0788GDKGJ</t>
  </si>
  <si>
    <t>Albuquerque</t>
  </si>
  <si>
    <t>MOCOTONO Men's Long Sleeve Crew Neck Pullover Knit Sweater Khaki Large</t>
  </si>
  <si>
    <t>MY-LYRound020-KQ-L</t>
  </si>
  <si>
    <t>B073XJFXTR</t>
  </si>
  <si>
    <t>111-4442623-9746600</t>
  </si>
  <si>
    <t>2018-08-10T14:49:13+00:00</t>
  </si>
  <si>
    <t>2018-08-14T00:50:07+00:00</t>
  </si>
  <si>
    <t>70592-6499</t>
  </si>
  <si>
    <t>114-1625358-7437852</t>
  </si>
  <si>
    <t>2018-08-10T14:48:37+00:00</t>
  </si>
  <si>
    <t>2018-08-15T20:47:25+00:00</t>
  </si>
  <si>
    <t>PAVILION</t>
  </si>
  <si>
    <t>14525-9112</t>
  </si>
  <si>
    <t>114-3917901-4636255</t>
  </si>
  <si>
    <t>2018-08-10T14:46:26+00:00</t>
  </si>
  <si>
    <t>2018-08-13T03:41:15+00:00</t>
  </si>
  <si>
    <t>94547-2707</t>
  </si>
  <si>
    <t>112-8464957-5967405</t>
  </si>
  <si>
    <t>2018-08-10T14:41:25+00:00</t>
  </si>
  <si>
    <t>2018-08-11T18:57:51+00:00</t>
  </si>
  <si>
    <t>MOBILE</t>
  </si>
  <si>
    <t>36603-6436</t>
  </si>
  <si>
    <t>113-5070777-7122606</t>
  </si>
  <si>
    <t>2018-08-10T14:38:42+00:00</t>
  </si>
  <si>
    <t>2018-08-11T06:06:24+00:00</t>
  </si>
  <si>
    <t>91506-2826</t>
  </si>
  <si>
    <t>114-8947469-0155426</t>
  </si>
  <si>
    <t>2018-08-10T14:33:56+00:00</t>
  </si>
  <si>
    <t>2018-08-12T06:19:11+00:00</t>
  </si>
  <si>
    <t>SIERRA MADRE</t>
  </si>
  <si>
    <t>91024-1834</t>
  </si>
  <si>
    <t>113-8715235-6670646</t>
  </si>
  <si>
    <t>2018-08-10T14:23:48+00:00</t>
  </si>
  <si>
    <t>2018-08-13T20:05:43+00:00</t>
  </si>
  <si>
    <t>112-2928764-0737805</t>
  </si>
  <si>
    <t>2018-08-10T14:18:15+00:00</t>
  </si>
  <si>
    <t>2018-08-10T22:29:17+00:00</t>
  </si>
  <si>
    <t>76001-5152</t>
  </si>
  <si>
    <t>114-1794861-3670660</t>
  </si>
  <si>
    <t>2018-08-10T14:11:06+00:00</t>
  </si>
  <si>
    <t>2018-08-12T08:03:57+00:00</t>
  </si>
  <si>
    <t>112-1773348-7309839</t>
  </si>
  <si>
    <t>2018-08-10T14:07:28+00:00</t>
  </si>
  <si>
    <t>2018-08-14T10:28:20+00:00</t>
  </si>
  <si>
    <t>40508-1358</t>
  </si>
  <si>
    <t>112-1780893-6243466</t>
  </si>
  <si>
    <t>2018-08-10T14:06:18+00:00</t>
  </si>
  <si>
    <t>2018-08-10T22:45:38+00:00</t>
  </si>
  <si>
    <t>113-3361780-9701026</t>
  </si>
  <si>
    <t>2018-08-10T13:36:43+00:00</t>
  </si>
  <si>
    <t>2018-08-11T22:21:55+00:00</t>
  </si>
  <si>
    <t>32303-5769</t>
  </si>
  <si>
    <t>111-7134303-3765867</t>
  </si>
  <si>
    <t>2018-08-10T13:32:41+00:00</t>
  </si>
  <si>
    <t>2018-08-11T05:30:37+00:00</t>
  </si>
  <si>
    <t>11238-3709</t>
  </si>
  <si>
    <t>112-7926057-8116245</t>
  </si>
  <si>
    <t>2018-08-10T13:22:14+00:00</t>
  </si>
  <si>
    <t>2018-08-12T04:12:06+00:00</t>
  </si>
  <si>
    <t>22201-2552</t>
  </si>
  <si>
    <t>111-9313140-0796219</t>
  </si>
  <si>
    <t>2018-08-10T13:04:54+00:00</t>
  </si>
  <si>
    <t>2018-08-10T22:49:36+00:00</t>
  </si>
  <si>
    <t>11223-3350</t>
  </si>
  <si>
    <t>114-8222940-1200228</t>
  </si>
  <si>
    <t>2018-08-10T13:01:55+00:00</t>
  </si>
  <si>
    <t>2018-08-11T14:23:35+00:00</t>
  </si>
  <si>
    <t>MOCOTONO Men's Short Sleeve Plaid Checkered Button Down Casual Shirts Light Blue Small</t>
  </si>
  <si>
    <t>CS-SB009-LB-S</t>
  </si>
  <si>
    <t>B07516WWN4</t>
  </si>
  <si>
    <t>85305-2434</t>
  </si>
  <si>
    <t>113-9525574-7950610</t>
  </si>
  <si>
    <t>2018-08-10T12:49:19+00:00</t>
  </si>
  <si>
    <t>2018-08-11T08:30:29+00:00</t>
  </si>
  <si>
    <t>Saginaw</t>
  </si>
  <si>
    <t>48604-9557</t>
  </si>
  <si>
    <t>114-6117281-6661020</t>
  </si>
  <si>
    <t>2018-08-10T12:47:21+00:00</t>
  </si>
  <si>
    <t>2018-08-13T14:20:27+00:00</t>
  </si>
  <si>
    <t>SANDSTON</t>
  </si>
  <si>
    <t>23150-1673</t>
  </si>
  <si>
    <t>113-3136099-2764243</t>
  </si>
  <si>
    <t>2018-08-10T12:47:05+00:00</t>
  </si>
  <si>
    <t>2018-08-12T06:29:32+00:00</t>
  </si>
  <si>
    <t>92081-7024</t>
  </si>
  <si>
    <t>112-6811992-3009058</t>
  </si>
  <si>
    <t>2018-08-10T12:45:57+00:00</t>
  </si>
  <si>
    <t>2018-08-13T23:09:59+00:00</t>
  </si>
  <si>
    <t>21015-5411</t>
  </si>
  <si>
    <t>111-8752058-3205044</t>
  </si>
  <si>
    <t>2018-08-10T12:28:17+00:00</t>
  </si>
  <si>
    <t>2018-08-13T04:55:44+00:00</t>
  </si>
  <si>
    <t>85016-9003</t>
  </si>
  <si>
    <t>113-0446851-7554644</t>
  </si>
  <si>
    <t>2018-08-10T12:18:33+00:00</t>
  </si>
  <si>
    <t>2018-08-13T03:50:20+00:00</t>
  </si>
  <si>
    <t>75035-0928</t>
  </si>
  <si>
    <t>111-3145269-8884238</t>
  </si>
  <si>
    <t>2018-08-10T11:53:11+00:00</t>
  </si>
  <si>
    <t>2018-08-11T04:57:06+00:00</t>
  </si>
  <si>
    <t>30043-4689</t>
  </si>
  <si>
    <t>112-8674301-6207429</t>
  </si>
  <si>
    <t>2018-08-10T11:52:02+00:00</t>
  </si>
  <si>
    <t>2018-08-12T06:35:09+00:00</t>
  </si>
  <si>
    <t>Merriam</t>
  </si>
  <si>
    <t>111-5367540-0861820</t>
  </si>
  <si>
    <t>2018-08-10T11:46:47+00:00</t>
  </si>
  <si>
    <t>2018-08-10T21:30:13+00:00</t>
  </si>
  <si>
    <t>ROLLINSFORD</t>
  </si>
  <si>
    <t>03869-0402</t>
  </si>
  <si>
    <t>113-0847372-3498646</t>
  </si>
  <si>
    <t>2018-08-10T11:46:13+00:00</t>
  </si>
  <si>
    <t>2018-08-10T19:55:04+00:00</t>
  </si>
  <si>
    <t>111-0051866-9543467</t>
  </si>
  <si>
    <t>2018-08-10T11:17:48+00:00</t>
  </si>
  <si>
    <t>2018-08-10T16:50:43+00:00</t>
  </si>
  <si>
    <t>Christiana</t>
  </si>
  <si>
    <t>113-2339260-9560218</t>
  </si>
  <si>
    <t>2018-08-10T10:48:29+00:00</t>
  </si>
  <si>
    <t>2018-08-11T07:43:09+00:00</t>
  </si>
  <si>
    <t>MOCOTONO Men's Long Sleeve Denim Solid Double-Pocket Shirt Black XX-Large</t>
  </si>
  <si>
    <t>CS-LHY003-BK-XXL</t>
  </si>
  <si>
    <t>B0776T1WP3</t>
  </si>
  <si>
    <t>NEWTON</t>
  </si>
  <si>
    <t>02458-1718</t>
  </si>
  <si>
    <t>浠绘  浜у  2浠?2?true</t>
  </si>
  <si>
    <t>Men's Solid Color Oxford Long Sleeve Button Down Casual Shirt Sapphire XX-Large</t>
  </si>
  <si>
    <t>CS-LY085-Sa911-XXL</t>
  </si>
  <si>
    <t>B06XYYDVWW</t>
  </si>
  <si>
    <t>111-4444510-7993043</t>
  </si>
  <si>
    <t>2018-08-10T10:32:22+00:00</t>
  </si>
  <si>
    <t>2018-08-13T09:57:46+00:00</t>
  </si>
  <si>
    <t>MOCOTONO Mens Long Sleeve Turtle Neck Zip Pullover Sweater Dark Gray Small</t>
  </si>
  <si>
    <t>MY-SB026-DG-S</t>
  </si>
  <si>
    <t>B078SGT2PY</t>
  </si>
  <si>
    <t>LADERA RANCH</t>
  </si>
  <si>
    <t>92694-1022</t>
  </si>
  <si>
    <t>112-7184820-0102613</t>
  </si>
  <si>
    <t>2018-08-10T09:20:26+00:00</t>
  </si>
  <si>
    <t>2018-08-24T08:02:55+00:00</t>
  </si>
  <si>
    <t>NOME</t>
  </si>
  <si>
    <t>99762-1181</t>
  </si>
  <si>
    <t>112-5179293-2358616</t>
  </si>
  <si>
    <t>2018-08-10T08:55:55+00:00</t>
  </si>
  <si>
    <t>2018-08-12T10:44:42+00:00</t>
  </si>
  <si>
    <t>88220-4161</t>
  </si>
  <si>
    <t>111-7990106-8493825</t>
  </si>
  <si>
    <t>2018-08-10T07:38:56+00:00</t>
  </si>
  <si>
    <t>2018-08-11T20:20:27+00:00</t>
  </si>
  <si>
    <t>NORTH BRUNSWICK</t>
  </si>
  <si>
    <t>08902-1892</t>
  </si>
  <si>
    <t>112-4372525-2927465</t>
  </si>
  <si>
    <t>2018-08-10T06:49:02+00:00</t>
  </si>
  <si>
    <t>2018-08-12T23:38:48+00:00</t>
  </si>
  <si>
    <t>33317-7314</t>
  </si>
  <si>
    <t>111-4171710-0454662</t>
  </si>
  <si>
    <t>2018-08-10T06:26:21+00:00</t>
  </si>
  <si>
    <t>2018-08-11T04:25:25+00:00</t>
  </si>
  <si>
    <t>98133-7014</t>
  </si>
  <si>
    <t>112-5195233-2621010</t>
  </si>
  <si>
    <t>2018-08-10T06:09:33+00:00</t>
  </si>
  <si>
    <t>2018-08-11T15:06:46+00:00</t>
  </si>
  <si>
    <t>98109-5271</t>
  </si>
  <si>
    <t>113-1895507-9491434</t>
  </si>
  <si>
    <t>2018-08-10T06:04:18+00:00</t>
  </si>
  <si>
    <t>2018-08-11T00:54:58+00:00</t>
  </si>
  <si>
    <t>GREEN BROOK</t>
  </si>
  <si>
    <t>08812-1746</t>
  </si>
  <si>
    <t>112-6189215-2097056</t>
  </si>
  <si>
    <t>2018-08-10T05:44:39+00:00</t>
  </si>
  <si>
    <t>2018-08-17T15:30:38+00:00</t>
  </si>
  <si>
    <t>90292-6171</t>
  </si>
  <si>
    <t>112-7762883-7448240</t>
  </si>
  <si>
    <t>2018-08-10T05:26:09+00:00</t>
  </si>
  <si>
    <t>2018-08-10T23:28:42+00:00</t>
  </si>
  <si>
    <t>ROWLETT</t>
  </si>
  <si>
    <t>75088-4870</t>
  </si>
  <si>
    <t>113-8902748-1213000</t>
  </si>
  <si>
    <t>2018-08-10T05:24:29+00:00</t>
  </si>
  <si>
    <t>2018-08-11T07:39:05+00:00</t>
  </si>
  <si>
    <t>COTUIT</t>
  </si>
  <si>
    <t>02635-2410</t>
  </si>
  <si>
    <t>111-0899508-2253854</t>
  </si>
  <si>
    <t>2018-08-10T05:12:32+00:00</t>
  </si>
  <si>
    <t>2018-08-12T09:25:46+00:00</t>
  </si>
  <si>
    <t>95380-9618</t>
  </si>
  <si>
    <t>112-5320519-3386619</t>
  </si>
  <si>
    <t>2018-08-10T05:11:39+00:00</t>
  </si>
  <si>
    <t>2018-08-11T21:22:16+00:00</t>
  </si>
  <si>
    <t>Gypsum</t>
  </si>
  <si>
    <t>81637-5241</t>
  </si>
  <si>
    <t>MOCOTONO Men's Long Sleeve Flannel Plaid Dress Shirt Western Button Down Shirts Black Large</t>
  </si>
  <si>
    <t>CS-SB166-K73-2-L</t>
  </si>
  <si>
    <t>B07916L66S</t>
  </si>
  <si>
    <t>112-2264995-5781013</t>
  </si>
  <si>
    <t>2018-08-10T05:09:33+00:00</t>
  </si>
  <si>
    <t>2018-08-12T09:11:43+00:00</t>
  </si>
  <si>
    <t>SHAWNEE</t>
  </si>
  <si>
    <t>74804-3634</t>
  </si>
  <si>
    <t>112-9104337-1276208</t>
  </si>
  <si>
    <t>2018-08-10T05:04:21+00:00</t>
  </si>
  <si>
    <t>2018-08-12T04:19:23+00:00</t>
  </si>
  <si>
    <t>Santa Clarita</t>
  </si>
  <si>
    <t>111-7702723-5017845</t>
  </si>
  <si>
    <t>2018-08-10T04:19:57+00:00</t>
  </si>
  <si>
    <t>2018-08-13T22:55:40+00:00</t>
  </si>
  <si>
    <t>ROCKAWAY PARK</t>
  </si>
  <si>
    <t>11694-2771</t>
  </si>
  <si>
    <t>114-4909290-7582648</t>
  </si>
  <si>
    <t>2018-08-10T04:15:18+00:00</t>
  </si>
  <si>
    <t>2018-08-11T04:32:11+00:00</t>
  </si>
  <si>
    <t>98109-5146</t>
  </si>
  <si>
    <t>114-8778964-1670649</t>
  </si>
  <si>
    <t>2018-08-10T03:56:24+00:00</t>
  </si>
  <si>
    <t>2018-08-13T04:39:27+00:00</t>
  </si>
  <si>
    <t>MOCOTONO Men's Long Sleeve Cotton Plaid Button Down Casual Shirts Scarlet XX-Large</t>
  </si>
  <si>
    <t>CS-SB005-RD1-2XL</t>
  </si>
  <si>
    <t>B074P33P2H</t>
  </si>
  <si>
    <t>10001-5343</t>
  </si>
  <si>
    <t>113-2885071-0184268</t>
  </si>
  <si>
    <t>2018-08-10T03:54:57+00:00</t>
  </si>
  <si>
    <t>2018-08-11T07:50:12+00:00</t>
  </si>
  <si>
    <t>Fremont</t>
  </si>
  <si>
    <t>94536-2865</t>
  </si>
  <si>
    <t>111-0984457-8791406</t>
  </si>
  <si>
    <t>2018-08-10T03:52:26+00:00</t>
  </si>
  <si>
    <t>2018-08-10T16:32:40+00:00</t>
  </si>
  <si>
    <t>10465-1448</t>
  </si>
  <si>
    <t>111-0314319-3207416</t>
  </si>
  <si>
    <t>2018-08-10T21:05:10+00:00</t>
  </si>
  <si>
    <t>113-8041480-9566600</t>
  </si>
  <si>
    <t>2018-08-10T03:41:48+00:00</t>
  </si>
  <si>
    <t>2018-08-12T02:27:27+00:00</t>
  </si>
  <si>
    <t>MOCOTONO Men's V Neck Pullover Sweater Long Sleeve Cotton Casual Sweat Dress,Light Gray,Medium</t>
  </si>
  <si>
    <t>MY-SB011-LG-L</t>
  </si>
  <si>
    <t>B0758SR1C5</t>
  </si>
  <si>
    <t>ARLINGTON HEIGHTS</t>
  </si>
  <si>
    <t>60004-1929</t>
  </si>
  <si>
    <t>113-6415807-9098615</t>
  </si>
  <si>
    <t>2018-08-10T03:38:49+00:00</t>
  </si>
  <si>
    <t>2018-08-12T03:43:45+00:00</t>
  </si>
  <si>
    <t>94596-5928</t>
  </si>
  <si>
    <t>114-6406969-4522639</t>
  </si>
  <si>
    <t>2018-08-10T03:31:00+00:00</t>
  </si>
  <si>
    <t>2018-08-11T01:53:04+00:00</t>
  </si>
  <si>
    <t>27330-8749</t>
  </si>
  <si>
    <t>113-2439154-1985005</t>
  </si>
  <si>
    <t>2018-08-10T03:22:59+00:00</t>
  </si>
  <si>
    <t>2018-08-10T12:01:38+00:00</t>
  </si>
  <si>
    <t>SANDY</t>
  </si>
  <si>
    <t>84092-3415</t>
  </si>
  <si>
    <t>114-4757294-8035411</t>
  </si>
  <si>
    <t>2018-08-10T03:08:55+00:00</t>
  </si>
  <si>
    <t>2018-08-12T01:32:32+00:00</t>
  </si>
  <si>
    <t>78250-2624</t>
  </si>
  <si>
    <t>114-5412491-7232218</t>
  </si>
  <si>
    <t>2018-08-10T03:03:14+00:00</t>
  </si>
  <si>
    <t>2018-08-12T12:33:51+00:00</t>
  </si>
  <si>
    <t>ELWOOD</t>
  </si>
  <si>
    <t>84337-8538</t>
  </si>
  <si>
    <t>111-0075394-5514629</t>
  </si>
  <si>
    <t>2018-08-10T02:50:56+00:00</t>
  </si>
  <si>
    <t>2018-08-10T10:27:42+00:00</t>
  </si>
  <si>
    <t>46032-5059</t>
  </si>
  <si>
    <t>111-7488390-0919462</t>
  </si>
  <si>
    <t>2018-08-10T02:48:34+00:00</t>
  </si>
  <si>
    <t>2018-08-10T22:19:18+00:00</t>
  </si>
  <si>
    <t>PEQUANNOCK</t>
  </si>
  <si>
    <t>07440-1018</t>
  </si>
  <si>
    <t>113-4001437-0903429</t>
  </si>
  <si>
    <t>2018-08-10T02:48:28+00:00</t>
  </si>
  <si>
    <t>2018-08-10T19:16:12+00:00</t>
  </si>
  <si>
    <t>Newton</t>
  </si>
  <si>
    <t>111-4952775-3949821</t>
  </si>
  <si>
    <t>2018-08-10T02:47:46+00:00</t>
  </si>
  <si>
    <t>2018-08-15T09:25:03+00:00</t>
  </si>
  <si>
    <t>ODESSA</t>
  </si>
  <si>
    <t>79762-5141</t>
  </si>
  <si>
    <t>114-5441183-6784213</t>
  </si>
  <si>
    <t>2018-08-10T02:47:45+00:00</t>
  </si>
  <si>
    <t>2018-08-11T10:04:09+00:00</t>
  </si>
  <si>
    <t>91945-3407</t>
  </si>
  <si>
    <t>113-0305307-3123452</t>
  </si>
  <si>
    <t>2018-08-10T02:41:11+00:00</t>
  </si>
  <si>
    <t>2018-08-11T14:14:06+00:00</t>
  </si>
  <si>
    <t>12534-1102</t>
  </si>
  <si>
    <t>114-4642877-6159458</t>
  </si>
  <si>
    <t>2018-08-10T02:38:24+00:00</t>
  </si>
  <si>
    <t>2018-08-11T04:27:55+00:00</t>
  </si>
  <si>
    <t>111-5446697-7114654</t>
  </si>
  <si>
    <t>2018-08-10T02:36:20+00:00</t>
  </si>
  <si>
    <t>2018-08-10T16:20:00+00:00</t>
  </si>
  <si>
    <t>HOBOKEN</t>
  </si>
  <si>
    <t>07030-4112</t>
  </si>
  <si>
    <t>114-7427986-1756231</t>
  </si>
  <si>
    <t>2018-08-10T02:30:27+00:00</t>
  </si>
  <si>
    <t>2018-08-11T03:54:58+00:00</t>
  </si>
  <si>
    <t>112-2207598-8612228</t>
  </si>
  <si>
    <t>2018-08-10T02:24:36+00:00</t>
  </si>
  <si>
    <t>2018-08-10T06:07:21+00:00</t>
  </si>
  <si>
    <t>ALHAMBRA</t>
  </si>
  <si>
    <t>91801-4526</t>
  </si>
  <si>
    <t>113-1911731-5244228</t>
  </si>
  <si>
    <t>2018-08-10T02:16:49+00:00</t>
  </si>
  <si>
    <t>2018-08-11T03:26:55+00:00</t>
  </si>
  <si>
    <t>111-9629778-9885868</t>
  </si>
  <si>
    <t>2018-08-10T02:15:04+00:00</t>
  </si>
  <si>
    <t>2018-08-10T21:36:05+00:00</t>
  </si>
  <si>
    <t>MILLBROOK</t>
  </si>
  <si>
    <t>12545-4932</t>
  </si>
  <si>
    <t>114-1231993-3072256</t>
  </si>
  <si>
    <t>2018-08-10T02:13:54+00:00</t>
  </si>
  <si>
    <t>2018-08-12T08:25:10+00:00</t>
  </si>
  <si>
    <t>SAINT PAUL</t>
  </si>
  <si>
    <t>55119-3951</t>
  </si>
  <si>
    <t>MOCOTONO Men's V-Neck Cotton Sleeveless Sweater Casual Vest Black Small</t>
  </si>
  <si>
    <t>MY-SB027-BK-S</t>
  </si>
  <si>
    <t>B078TCGH2D</t>
  </si>
  <si>
    <t>114-0966609-5777869</t>
  </si>
  <si>
    <t>2018-08-10T02:08:37+00:00</t>
  </si>
  <si>
    <t>2018-08-10T22:24:17+00:00</t>
  </si>
  <si>
    <t>LAUDERDALE BY THE SEA</t>
  </si>
  <si>
    <t>33308-3671</t>
  </si>
  <si>
    <t>112-1716384-1327452</t>
  </si>
  <si>
    <t>2018-08-10T01:59:03+00:00</t>
  </si>
  <si>
    <t>2018-08-10T02:14:09+00:00</t>
  </si>
  <si>
    <t>West Allis</t>
  </si>
  <si>
    <t>Wisconsin</t>
  </si>
  <si>
    <t>112-2375598-7492214</t>
  </si>
  <si>
    <t>2018-08-10T01:55:42+00:00</t>
  </si>
  <si>
    <t>2018-08-10T10:27:54+00:00</t>
  </si>
  <si>
    <t>73099-2901</t>
  </si>
  <si>
    <t>111-1276931-5575443</t>
  </si>
  <si>
    <t>2018-08-10T01:54:39+00:00</t>
  </si>
  <si>
    <t>2018-08-10T08:52:48+00:00</t>
  </si>
  <si>
    <t>ASHTON</t>
  </si>
  <si>
    <t>20861-3618</t>
  </si>
  <si>
    <t>111-2415171-7727449</t>
  </si>
  <si>
    <t>2018-08-10T01:54:03+00:00</t>
  </si>
  <si>
    <t>2018-08-11T21:49:54+00:00</t>
  </si>
  <si>
    <t>98109-5930</t>
  </si>
  <si>
    <t>114-9673332-5165043</t>
  </si>
  <si>
    <t>2018-08-10T01:50:56+00:00</t>
  </si>
  <si>
    <t>2018-08-11T06:17:56+00:00</t>
  </si>
  <si>
    <t>Cypress</t>
  </si>
  <si>
    <t>111-9573744-5846643</t>
  </si>
  <si>
    <t>2018-08-10T01:50:41+00:00</t>
  </si>
  <si>
    <t>2018-08-10T16:54:17+00:00</t>
  </si>
  <si>
    <t>STANFORD</t>
  </si>
  <si>
    <t>94305-8319</t>
  </si>
  <si>
    <t>114-3804646-8125828</t>
  </si>
  <si>
    <t>2018-08-10T01:40:12+00:00</t>
  </si>
  <si>
    <t>2018-08-10T09:56:59+00:00</t>
  </si>
  <si>
    <t>91773-2789</t>
  </si>
  <si>
    <t>113-9553946-9629003</t>
  </si>
  <si>
    <t>2018-08-10T01:39:49+00:00</t>
  </si>
  <si>
    <t>2018-08-10T20:42:30+00:00</t>
  </si>
  <si>
    <t>91701-5433</t>
  </si>
  <si>
    <t>114-8444770-9236225</t>
  </si>
  <si>
    <t>2018-08-10T01:26:48+00:00</t>
  </si>
  <si>
    <t>2018-08-10T09:57:46+00:00</t>
  </si>
  <si>
    <t>WOBURN</t>
  </si>
  <si>
    <t>01801-1554</t>
  </si>
  <si>
    <t>113-5308179-3173009</t>
  </si>
  <si>
    <t>2018-08-10T01:26:45+00:00</t>
  </si>
  <si>
    <t>2018-08-11T04:26:37+00:00</t>
  </si>
  <si>
    <t>111-6721056-7466654</t>
  </si>
  <si>
    <t>2018-08-10T01:23:44+00:00</t>
  </si>
  <si>
    <t>2018-08-10T19:21:33+00:00</t>
  </si>
  <si>
    <t>114-5019308-6901825</t>
  </si>
  <si>
    <t>2018-08-10T01:17:43+00:00</t>
  </si>
  <si>
    <t>2018-08-12T04:45:46+00:00</t>
  </si>
  <si>
    <t>MOCOTONO Men's Short Sleeve Plaid Checkered Button Down Casual Shirts Green Medium</t>
  </si>
  <si>
    <t>CS-SB009-GN-M</t>
  </si>
  <si>
    <t>B075155VLL</t>
  </si>
  <si>
    <t>27612-4659</t>
  </si>
  <si>
    <t>111-2681286-7809037</t>
  </si>
  <si>
    <t>2018-08-10T01:14:02+00:00</t>
  </si>
  <si>
    <t>2018-08-13T08:35:21+00:00</t>
  </si>
  <si>
    <t>14609-6160</t>
  </si>
  <si>
    <t>112-2830457-8197069</t>
  </si>
  <si>
    <t>2018-08-10T01:11:44+00:00</t>
  </si>
  <si>
    <t>2018-08-14T00:36:04+00:00</t>
  </si>
  <si>
    <t>Pittsfield</t>
  </si>
  <si>
    <t>112-9770336-0647421</t>
  </si>
  <si>
    <t>2018-08-10T00:57:18+00:00</t>
  </si>
  <si>
    <t>2018-08-13T21:29:29+00:00</t>
  </si>
  <si>
    <t>JUNEAU</t>
  </si>
  <si>
    <t>112-1970829-6545809</t>
  </si>
  <si>
    <t>2018-08-10T00:47:01+00:00</t>
  </si>
  <si>
    <t>2018-08-12T04:01:35+00:00</t>
  </si>
  <si>
    <t>49006-4314</t>
  </si>
  <si>
    <t>111-0587981-8258609</t>
  </si>
  <si>
    <t>2018-08-10T00:45:45+00:00</t>
  </si>
  <si>
    <t>2018-08-10T08:43:00+00:00</t>
  </si>
  <si>
    <t>Michigan City</t>
  </si>
  <si>
    <t>111-6898063-7593049</t>
  </si>
  <si>
    <t>2018-08-10T00:26:17+00:00</t>
  </si>
  <si>
    <t>2018-08-11T01:30:46+00:00</t>
  </si>
  <si>
    <t>19107-5605</t>
  </si>
  <si>
    <t>114-9448136-9550662</t>
  </si>
  <si>
    <t>2018-08-10T00:08:31+00:00</t>
  </si>
  <si>
    <t>2018-08-14T00:32:16+00:00</t>
  </si>
  <si>
    <t>MOCOTONO Men's V-Neck Long Sleeve Pullover Casual Sweater Green Large</t>
  </si>
  <si>
    <t>MY-LYPoint021-GN-L</t>
  </si>
  <si>
    <t>B078FBGQ2X</t>
  </si>
  <si>
    <t>EDWARDS</t>
  </si>
  <si>
    <t>39066-9558</t>
  </si>
  <si>
    <t>114-4337339-3060247</t>
  </si>
  <si>
    <t>2018-08-10T00:06:34+00:00</t>
  </si>
  <si>
    <t>2018-08-10T17:44:51+00:00</t>
  </si>
  <si>
    <t>20011-8015</t>
  </si>
  <si>
    <t>114-1588819-9982619</t>
  </si>
  <si>
    <t>2018-08-11T02:30:23+00:00</t>
  </si>
  <si>
    <t>112-5880096-0695428</t>
  </si>
  <si>
    <t>2018-08-10T00:04:58+00:00</t>
  </si>
  <si>
    <t>2018-08-10T22:38:46+00:00</t>
  </si>
  <si>
    <t>Stone Harbor</t>
  </si>
  <si>
    <t>111-2492404-5751424</t>
  </si>
  <si>
    <t>2018-08-10T00:01:13+00:00</t>
  </si>
  <si>
    <t>2018-08-11T20:57:20+00:00</t>
  </si>
  <si>
    <t>BOULDER JUNCTION</t>
  </si>
  <si>
    <t>54512-9419</t>
  </si>
  <si>
    <t>113-7713353-4153821</t>
  </si>
  <si>
    <t>2018-08-10T00:00:18+00:00</t>
  </si>
  <si>
    <t>2018-08-11T09:26:45+00:00</t>
  </si>
  <si>
    <t>702-2180935-5315465</t>
  </si>
  <si>
    <t>2018-08-11T23:33:45+00:00</t>
  </si>
  <si>
    <t>2018-08-12T19:29:34+00:00</t>
  </si>
  <si>
    <t>Paris</t>
  </si>
  <si>
    <t>N3L 1N5</t>
  </si>
  <si>
    <t>701-8296938-3394651</t>
  </si>
  <si>
    <t>2018-08-11T22:15:19+00:00</t>
  </si>
  <si>
    <t>2018-08-12T18:58:37+00:00</t>
  </si>
  <si>
    <t>MOCOTONO Men's Short Sleeve Oxford Button Down Casual Shirt White XX-Large</t>
  </si>
  <si>
    <t>north vancouver</t>
  </si>
  <si>
    <t>V7R 2A1</t>
  </si>
  <si>
    <t>701-4035334-9649036</t>
  </si>
  <si>
    <t>2018-08-11T20:40:44+00:00</t>
  </si>
  <si>
    <t>2018-08-12T22:33:30+00:00</t>
  </si>
  <si>
    <t>MOCOTONO Men's Short Sleeve Oxford Button Down Casual Shirt Light Gray Medium</t>
  </si>
  <si>
    <t>CS-CA170-LG907-M</t>
  </si>
  <si>
    <t>B079GV2D62</t>
  </si>
  <si>
    <t>Richmond Hill</t>
  </si>
  <si>
    <t>L4B 1J4</t>
  </si>
  <si>
    <t>702-5960596-3836211</t>
  </si>
  <si>
    <t>2018-08-11T19:26:08+00:00</t>
  </si>
  <si>
    <t>2018-08-15T00:24:08+00:00</t>
  </si>
  <si>
    <t>St Catharines</t>
  </si>
  <si>
    <t>L2S 3Z3</t>
  </si>
  <si>
    <t>701-3018980-5753865</t>
  </si>
  <si>
    <t>2018-08-11T15:27:55+00:00</t>
  </si>
  <si>
    <t>2018-08-14T03:23:10+00:00</t>
  </si>
  <si>
    <t>Thunder Bay</t>
  </si>
  <si>
    <t>P7E 4K2</t>
  </si>
  <si>
    <t>MOCOTONO Men's Oxford Long Sleeve Button Down Casual Dress Shirt Navy Blue X-Large</t>
  </si>
  <si>
    <t>CS-CA181-ZL918-XL</t>
  </si>
  <si>
    <t>B079GSJQ9H</t>
  </si>
  <si>
    <t>702-5291086-4874662</t>
  </si>
  <si>
    <t>2018-08-11T15:13:10+00:00</t>
  </si>
  <si>
    <t>2018-08-12T18:58:19+00:00</t>
  </si>
  <si>
    <t>Nisku</t>
  </si>
  <si>
    <t>T9E 0W8</t>
  </si>
  <si>
    <t>MOCOTONO Men's Short Sleeve Oxford Button Down Casual Shirt Wine Red XX-Large</t>
  </si>
  <si>
    <t>112-3912405-6316213</t>
  </si>
  <si>
    <t>2018-08-11T23:58:25+00:00</t>
  </si>
  <si>
    <t>2018-08-12T06:34:16+00:00</t>
  </si>
  <si>
    <t>94538-6129</t>
  </si>
  <si>
    <t>112-6854664-7413821</t>
  </si>
  <si>
    <t>2018-08-11T23:54:33+00:00</t>
  </si>
  <si>
    <t>2018-08-12T12:03:33+00:00</t>
  </si>
  <si>
    <t>Poway</t>
  </si>
  <si>
    <t>112-6605940-3065009</t>
  </si>
  <si>
    <t>2018-08-11T23:52:38+00:00</t>
  </si>
  <si>
    <t>2018-08-12T19:37:48+00:00</t>
  </si>
  <si>
    <t>90266-3460</t>
  </si>
  <si>
    <t>113-9293728-2898630</t>
  </si>
  <si>
    <t>2018-08-11T23:43:46+00:00</t>
  </si>
  <si>
    <t>2018-08-14T10:33:26+00:00</t>
  </si>
  <si>
    <t>111-7631024-6501827</t>
  </si>
  <si>
    <t>2018-08-11T23:39:53+00:00</t>
  </si>
  <si>
    <t>2018-08-13T06:23:56+00:00</t>
  </si>
  <si>
    <t>94555-1245</t>
  </si>
  <si>
    <t>112-3473966-2654668</t>
  </si>
  <si>
    <t>2018-08-11T23:24:31+00:00</t>
  </si>
  <si>
    <t>2018-08-12T23:11:31+00:00</t>
  </si>
  <si>
    <t>TOLUCA LAKE</t>
  </si>
  <si>
    <t>91602-3535</t>
  </si>
  <si>
    <t>113-4274411-5205858</t>
  </si>
  <si>
    <t>2018-08-11T23:17:55+00:00</t>
  </si>
  <si>
    <t>2018-08-13T03:04:38+00:00</t>
  </si>
  <si>
    <t>MOCOTONO Mens Oxford Long Sleeve Solid Standard Fit Button Down Casual Dress Shirts Gray XX-Large</t>
  </si>
  <si>
    <t>CS-SB007-GR-XXL</t>
  </si>
  <si>
    <t>B075168BJM</t>
  </si>
  <si>
    <t>WARMINSTER</t>
  </si>
  <si>
    <t>18974-4622</t>
  </si>
  <si>
    <t>113-9854233-5167406</t>
  </si>
  <si>
    <t>2018-08-11T22:49:36+00:00</t>
  </si>
  <si>
    <t>2018-08-14T10:42:15+00:00</t>
  </si>
  <si>
    <t>Irvington</t>
  </si>
  <si>
    <t>113-6121393-7065862</t>
  </si>
  <si>
    <t>2018-08-11T22:47:49+00:00</t>
  </si>
  <si>
    <t>2018-08-14T22:54:01+00:00</t>
  </si>
  <si>
    <t>WOODLAND</t>
  </si>
  <si>
    <t>95695-4927</t>
  </si>
  <si>
    <t>111-5475160-9161809</t>
  </si>
  <si>
    <t>2018-08-11T22:41:37+00:00</t>
  </si>
  <si>
    <t>2018-08-12T04:31:14+00:00</t>
  </si>
  <si>
    <t>49525-1966</t>
  </si>
  <si>
    <t>113-1611509-7598667</t>
  </si>
  <si>
    <t>2018-08-11T22:36:47+00:00</t>
  </si>
  <si>
    <t>2018-08-13T03:39:54+00:00</t>
  </si>
  <si>
    <t>114-6098058-6748249</t>
  </si>
  <si>
    <t>2018-08-11T22:32:52+00:00</t>
  </si>
  <si>
    <t>2018-08-14T00:00:03+00:00</t>
  </si>
  <si>
    <t>GRAND FORKS</t>
  </si>
  <si>
    <t>58203-1611</t>
  </si>
  <si>
    <t>113-7878150-1633816</t>
  </si>
  <si>
    <t>2018-08-11T22:31:40+00:00</t>
  </si>
  <si>
    <t>2018-08-12T09:30:40+00:00</t>
  </si>
  <si>
    <t>West Chester</t>
  </si>
  <si>
    <t>114-6365238-9013055</t>
  </si>
  <si>
    <t>2018-08-11T22:27:47+00:00</t>
  </si>
  <si>
    <t>2018-08-14T07:31:44+00:00</t>
  </si>
  <si>
    <t>BRIDGEWATER</t>
  </si>
  <si>
    <t>08807-3700</t>
  </si>
  <si>
    <t>111-9653012-9181042</t>
  </si>
  <si>
    <t>2018-08-11T22:26:09+00:00</t>
  </si>
  <si>
    <t>2018-08-15T01:55:03+00:00</t>
  </si>
  <si>
    <t>60564-4380</t>
  </si>
  <si>
    <t>113-7264623-0287462</t>
  </si>
  <si>
    <t>2018-08-11T22:26:06+00:00</t>
  </si>
  <si>
    <t>2018-08-14T18:50:41+00:00</t>
  </si>
  <si>
    <t>Mililani</t>
  </si>
  <si>
    <t>Hawaii</t>
  </si>
  <si>
    <t>114-1839222-1675409</t>
  </si>
  <si>
    <t>2018-08-11T22:23:07+00:00</t>
  </si>
  <si>
    <t>2018-08-13T11:59:30+00:00</t>
  </si>
  <si>
    <t>MOCOTONO Men's Long Sleeve Denim Double-Pocket Shirt Navy Blue Medium</t>
  </si>
  <si>
    <t>CS-BS016-NB-M</t>
  </si>
  <si>
    <t>B078JKJHTG</t>
  </si>
  <si>
    <t>113-9730641-2409857</t>
  </si>
  <si>
    <t>2018-08-11T22:11:56+00:00</t>
  </si>
  <si>
    <t>2018-08-12T09:33:05+00:00</t>
  </si>
  <si>
    <t>114-0885267-7921053</t>
  </si>
  <si>
    <t>2018-08-11T22:01:16+00:00</t>
  </si>
  <si>
    <t>2018-08-16T12:14:01+00:00</t>
  </si>
  <si>
    <t>Hickory</t>
  </si>
  <si>
    <t>42051-9353</t>
  </si>
  <si>
    <t>111-7141127-6181812</t>
  </si>
  <si>
    <t>2018-08-11T22:00:53+00:00</t>
  </si>
  <si>
    <t>2018-08-13T04:42:25+00:00</t>
  </si>
  <si>
    <t>VIENNA</t>
  </si>
  <si>
    <t>22180-6272</t>
  </si>
  <si>
    <t>112-8177418-1072217</t>
  </si>
  <si>
    <t>2018-08-11T21:57:39+00:00</t>
  </si>
  <si>
    <t>2018-08-13T05:03:31+00:00</t>
  </si>
  <si>
    <t>85024-3086</t>
  </si>
  <si>
    <t>113-3845657-5864249</t>
  </si>
  <si>
    <t>2018-08-11T21:57:31+00:00</t>
  </si>
  <si>
    <t>2018-08-13T19:51:01+00:00</t>
  </si>
  <si>
    <t>60637-3489</t>
  </si>
  <si>
    <t>111-5716051-5077812</t>
  </si>
  <si>
    <t>2018-08-11T21:57:07+00:00</t>
  </si>
  <si>
    <t>2018-08-13T06:37:32+00:00</t>
  </si>
  <si>
    <t>Sebastopol</t>
  </si>
  <si>
    <t>112-7320835-1593037</t>
  </si>
  <si>
    <t>2018-08-11T21:43:35+00:00</t>
  </si>
  <si>
    <t>2018-08-15T00:33:02+00:00</t>
  </si>
  <si>
    <t>CS-BS016-LB-XL</t>
  </si>
  <si>
    <t>B078JFKHPW</t>
  </si>
  <si>
    <t>Montclair</t>
  </si>
  <si>
    <t>111-4534203-3385807</t>
  </si>
  <si>
    <t>2018-08-11T21:37:46+00:00</t>
  </si>
  <si>
    <t>2018-08-12T21:24:57+00:00</t>
  </si>
  <si>
    <t>113-2642970-5403452</t>
  </si>
  <si>
    <t>2018-08-11T21:37:40+00:00</t>
  </si>
  <si>
    <t>2018-08-13T20:05:29+00:00</t>
  </si>
  <si>
    <t>Bay Shore</t>
  </si>
  <si>
    <t>917-0811</t>
  </si>
  <si>
    <t>111-3067637-2101824</t>
  </si>
  <si>
    <t>2018-08-11T21:36:15+00:00</t>
  </si>
  <si>
    <t>2018-08-12T04:21:08+00:00</t>
  </si>
  <si>
    <t>11210-2534</t>
  </si>
  <si>
    <t>113-7766901-0000235</t>
  </si>
  <si>
    <t>2018-08-11T21:34:13+00:00</t>
  </si>
  <si>
    <t>2018-08-15T12:44:19+00:00</t>
  </si>
  <si>
    <t>SYRACUSE</t>
  </si>
  <si>
    <t>84075-9583</t>
  </si>
  <si>
    <t>114-0218428-0579456</t>
  </si>
  <si>
    <t>2018-08-11T21:33:24+00:00</t>
  </si>
  <si>
    <t>2018-08-13T02:12:52+00:00</t>
  </si>
  <si>
    <t>114-1997548-4805005</t>
  </si>
  <si>
    <t>2018-08-11T21:24:36+00:00</t>
  </si>
  <si>
    <t>2018-08-14T01:13:02+00:00</t>
  </si>
  <si>
    <t>48230-1733</t>
  </si>
  <si>
    <t>111-3874740-4905018</t>
  </si>
  <si>
    <t>2018-08-11T21:20:00+00:00</t>
  </si>
  <si>
    <t>2018-08-12T09:32:04+00:00</t>
  </si>
  <si>
    <t>AMHERST</t>
  </si>
  <si>
    <t>03031-1800</t>
  </si>
  <si>
    <t>112-6980892-3521816</t>
  </si>
  <si>
    <t>2018-08-11T21:11:48+00:00</t>
  </si>
  <si>
    <t>2018-08-12T22:55:43+00:00</t>
  </si>
  <si>
    <t>Richardson</t>
  </si>
  <si>
    <t>75082-3725</t>
  </si>
  <si>
    <t>112-2366993-0447443</t>
  </si>
  <si>
    <t>2018-08-11T21:02:01+00:00</t>
  </si>
  <si>
    <t>2018-08-14T00:47:37+00:00</t>
  </si>
  <si>
    <t>MARSTONS MILLS</t>
  </si>
  <si>
    <t>02648-1003</t>
  </si>
  <si>
    <t>114-6901823-7680234</t>
  </si>
  <si>
    <t>2018-08-11T20:57:17+00:00</t>
  </si>
  <si>
    <t>2018-08-14T23:53:09+00:00</t>
  </si>
  <si>
    <t>STONE RIDGE</t>
  </si>
  <si>
    <t>20105-2912</t>
  </si>
  <si>
    <t>114-9561190-8130641</t>
  </si>
  <si>
    <t>2018-08-11T20:56:47+00:00</t>
  </si>
  <si>
    <t>2018-08-16T23:15:13+00:00</t>
  </si>
  <si>
    <t>78756-2415</t>
  </si>
  <si>
    <t>114-6482912-0268251</t>
  </si>
  <si>
    <t>2018-08-11T20:55:06+00:00</t>
  </si>
  <si>
    <t>2018-08-13T15:53:54+00:00</t>
  </si>
  <si>
    <t>70508-4217</t>
  </si>
  <si>
    <t>111-1873365-6973834</t>
  </si>
  <si>
    <t>2018-08-11T20:45:05+00:00</t>
  </si>
  <si>
    <t>2018-08-16T05:29:51+00:00</t>
  </si>
  <si>
    <t>111-7601100-7034602</t>
  </si>
  <si>
    <t>2018-08-11T20:40:56+00:00</t>
  </si>
  <si>
    <t>2018-08-15T02:19:58+00:00</t>
  </si>
  <si>
    <t>19462-7204</t>
  </si>
  <si>
    <t>111-4251081-0620237</t>
  </si>
  <si>
    <t>2018-08-11T20:39:34+00:00</t>
  </si>
  <si>
    <t>2018-08-13T02:42:03+00:00</t>
  </si>
  <si>
    <t>WEST CHESTER</t>
  </si>
  <si>
    <t>19380-6412</t>
  </si>
  <si>
    <t>114-4416465-2975468</t>
  </si>
  <si>
    <t>2018-08-11T20:25:31+00:00</t>
  </si>
  <si>
    <t>2018-08-17T02:44:27+00:00</t>
  </si>
  <si>
    <t>HOLLISTER</t>
  </si>
  <si>
    <t>95023-6520</t>
  </si>
  <si>
    <t>113-1547386-8062656</t>
  </si>
  <si>
    <t>2018-08-11T20:25:20+00:00</t>
  </si>
  <si>
    <t>2018-08-13T03:19:56+00:00</t>
  </si>
  <si>
    <t>113-8572343-7492202</t>
  </si>
  <si>
    <t>2018-08-11T20:08:07+00:00</t>
  </si>
  <si>
    <t>2018-08-14T16:58:55+00:00</t>
  </si>
  <si>
    <t>Mt Pleasant</t>
  </si>
  <si>
    <t>52641-1273</t>
  </si>
  <si>
    <t>113-3213118-7941856</t>
  </si>
  <si>
    <t>2018-08-11T20:06:41+00:00</t>
  </si>
  <si>
    <t>2018-08-13T16:23:46+00:00</t>
  </si>
  <si>
    <t>20170-2100</t>
  </si>
  <si>
    <t>114-6279380-7329045</t>
  </si>
  <si>
    <t>2018-08-11T20:04:12+00:00</t>
  </si>
  <si>
    <t>2018-08-15T22:12:30+00:00</t>
  </si>
  <si>
    <t>02155-2815</t>
  </si>
  <si>
    <t>114-0798188-0856205</t>
  </si>
  <si>
    <t>2018-08-11T19:58:56+00:00</t>
  </si>
  <si>
    <t>2018-08-13T04:29:39+00:00</t>
  </si>
  <si>
    <t>WHITTIER</t>
  </si>
  <si>
    <t>90605-3705</t>
  </si>
  <si>
    <t>114-1333018-9170656</t>
  </si>
  <si>
    <t>2018-08-11T19:44:40+00:00</t>
  </si>
  <si>
    <t>2018-08-12T07:39:19+00:00</t>
  </si>
  <si>
    <t>90057-1548</t>
  </si>
  <si>
    <t>114-7348881-4317869</t>
  </si>
  <si>
    <t>2018-08-11T19:39:37+00:00</t>
  </si>
  <si>
    <t>2018-08-14T02:56:45+00:00</t>
  </si>
  <si>
    <t>85251-3158</t>
  </si>
  <si>
    <t>113-5076727-7221851</t>
  </si>
  <si>
    <t>2018-08-11T19:31:42+00:00</t>
  </si>
  <si>
    <t>2018-08-13T08:09:58+00:00</t>
  </si>
  <si>
    <t>76543-3030</t>
  </si>
  <si>
    <t>112-8240046-2087460</t>
  </si>
  <si>
    <t>2018-08-11T19:31:10+00:00</t>
  </si>
  <si>
    <t>2018-08-17T20:21:37+00:00</t>
  </si>
  <si>
    <t>CS-LHY170-LB916-M</t>
  </si>
  <si>
    <t>COLLEGE PARK</t>
  </si>
  <si>
    <t>20740-3157</t>
  </si>
  <si>
    <t>114-9064346-6513019</t>
  </si>
  <si>
    <t>2018-08-11T19:31:04+00:00</t>
  </si>
  <si>
    <t>2018-08-12T10:44:27+00:00</t>
  </si>
  <si>
    <t>NORTH TONAWANDA</t>
  </si>
  <si>
    <t>14120-6469</t>
  </si>
  <si>
    <t>112-7015651-5293014</t>
  </si>
  <si>
    <t>2018-08-11T19:19:03+00:00</t>
  </si>
  <si>
    <t>2018-08-12T08:33:37+00:00</t>
  </si>
  <si>
    <t>HYANNIS</t>
  </si>
  <si>
    <t>02601-5317</t>
  </si>
  <si>
    <t>113-3556481-5952238</t>
  </si>
  <si>
    <t>2018-08-11T19:11:15+00:00</t>
  </si>
  <si>
    <t>2018-08-14T18:56:21+00:00</t>
  </si>
  <si>
    <t>REMLAP</t>
  </si>
  <si>
    <t>35133-4217</t>
  </si>
  <si>
    <t>112-2699821-9012260</t>
  </si>
  <si>
    <t>2018-08-11T19:07:14+00:00</t>
  </si>
  <si>
    <t>2018-08-13T23:51:00+00:00</t>
  </si>
  <si>
    <t>89706-2377</t>
  </si>
  <si>
    <t>111-5784728-2457844</t>
  </si>
  <si>
    <t>2018-08-11T19:01:00+00:00</t>
  </si>
  <si>
    <t>2018-08-13T00:05:35+00:00</t>
  </si>
  <si>
    <t>LOTHIAN</t>
  </si>
  <si>
    <t>20711-9742</t>
  </si>
  <si>
    <t>113-5708978-9157023</t>
  </si>
  <si>
    <t>2018-08-11T18:59:15+00:00</t>
  </si>
  <si>
    <t>2018-08-13T15:26:21+00:00</t>
  </si>
  <si>
    <t>09730-0022</t>
  </si>
  <si>
    <t>114-3112035-8290608</t>
  </si>
  <si>
    <t>2018-08-11T18:57:08+00:00</t>
  </si>
  <si>
    <t>2018-08-12T15:57:12+00:00</t>
  </si>
  <si>
    <t>28213-6416</t>
  </si>
  <si>
    <t>112-9432379-7346637</t>
  </si>
  <si>
    <t>2018-08-11T18:56:25+00:00</t>
  </si>
  <si>
    <t>2018-08-13T07:06:19+00:00</t>
  </si>
  <si>
    <t>85016-3447</t>
  </si>
  <si>
    <t>112-7964055-4741042</t>
  </si>
  <si>
    <t>2018-08-11T18:56:01+00:00</t>
  </si>
  <si>
    <t>2018-08-13T04:53:45+00:00</t>
  </si>
  <si>
    <t>114-8256996-6368244</t>
  </si>
  <si>
    <t>2018-08-11T18:49:21+00:00</t>
  </si>
  <si>
    <t>2018-08-12T07:35:39+00:00</t>
  </si>
  <si>
    <t>08088-1037</t>
  </si>
  <si>
    <t>112-7941100-7977824</t>
  </si>
  <si>
    <t>2018-08-11T18:43:47+00:00</t>
  </si>
  <si>
    <t>2018-08-12T15:56:33+00:00</t>
  </si>
  <si>
    <t>MOCOTONO Mens Oxford Long Sleeve Solid Standard Fit Button Down Casual Dress Shirts Blue X-Large</t>
  </si>
  <si>
    <t>CS-SB007-BL-XL</t>
  </si>
  <si>
    <t>B075132L1Q</t>
  </si>
  <si>
    <t>WOOSTER</t>
  </si>
  <si>
    <t>44691-2201</t>
  </si>
  <si>
    <t>113-7945917-7328246</t>
  </si>
  <si>
    <t>2018-08-11T18:40:07+00:00</t>
  </si>
  <si>
    <t>2018-08-12T15:44:21+00:00</t>
  </si>
  <si>
    <t>GERMANTOWN</t>
  </si>
  <si>
    <t>53022-4954</t>
  </si>
  <si>
    <t>114-1847487-6077000</t>
  </si>
  <si>
    <t>2018-08-11T18:35:25+00:00</t>
  </si>
  <si>
    <t>2018-08-12T06:32:01+00:00</t>
  </si>
  <si>
    <t>112-2641412-8216244</t>
  </si>
  <si>
    <t>2018-08-11T18:26:52+00:00</t>
  </si>
  <si>
    <t>2018-08-13T06:37:17+00:00</t>
  </si>
  <si>
    <t>91789-1330</t>
  </si>
  <si>
    <t>113-5768896-9587467</t>
  </si>
  <si>
    <t>2018-08-11T18:22:22+00:00</t>
  </si>
  <si>
    <t>2018-08-13T08:20:40+00:00</t>
  </si>
  <si>
    <t>TUSCALOOSA</t>
  </si>
  <si>
    <t>35404-3820</t>
  </si>
  <si>
    <t>113-3030905-8797022</t>
  </si>
  <si>
    <t>2018-08-11T18:20:36+00:00</t>
  </si>
  <si>
    <t>2018-08-15T00:55:38+00:00</t>
  </si>
  <si>
    <t>Seffner</t>
  </si>
  <si>
    <t>114-4690612-0991463</t>
  </si>
  <si>
    <t>2018-08-11T18:20:19+00:00</t>
  </si>
  <si>
    <t>2018-08-13T15:04:50+00:00</t>
  </si>
  <si>
    <t>CLEMMONS</t>
  </si>
  <si>
    <t>27012-8473</t>
  </si>
  <si>
    <t>114-9269830-6176240</t>
  </si>
  <si>
    <t>2018-08-11T18:05:19+00:00</t>
  </si>
  <si>
    <t>2018-08-12T18:56:05+00:00</t>
  </si>
  <si>
    <t>WHITE OAK</t>
  </si>
  <si>
    <t>75693-1439</t>
  </si>
  <si>
    <t>113-0482692-5657027</t>
  </si>
  <si>
    <t>2018-08-11T17:54:24+00:00</t>
  </si>
  <si>
    <t>2018-08-12T22:56:33+00:00</t>
  </si>
  <si>
    <t>MOCOTONO Men's V Neck Pullover Sweater Long Sleeve Cotton Casual Sweat Dress,Navy Blue,Small</t>
  </si>
  <si>
    <t>MY-SB011-NY-M</t>
  </si>
  <si>
    <t>B07599MVN2</t>
  </si>
  <si>
    <t>75236-1221</t>
  </si>
  <si>
    <t>111-9740973-0303433</t>
  </si>
  <si>
    <t>2018-08-11T17:51:25+00:00</t>
  </si>
  <si>
    <t>2018-08-11T21:37:41+00:00</t>
  </si>
  <si>
    <t>111-7058143-7127459</t>
  </si>
  <si>
    <t>2018-08-11T17:50:12+00:00</t>
  </si>
  <si>
    <t>2018-08-13T04:21:39+00:00</t>
  </si>
  <si>
    <t>GLENSHAW</t>
  </si>
  <si>
    <t>15116-2455</t>
  </si>
  <si>
    <t>112-6746706-0733813</t>
  </si>
  <si>
    <t>2018-08-11T17:42:38+00:00</t>
  </si>
  <si>
    <t>2018-08-13T04:33:55+00:00</t>
  </si>
  <si>
    <t>La Mesa</t>
  </si>
  <si>
    <t>113-9125949-1865006</t>
  </si>
  <si>
    <t>2018-08-11T17:39:24+00:00</t>
  </si>
  <si>
    <t>2018-08-14T18:05:31+00:00</t>
  </si>
  <si>
    <t>CREST HILL</t>
  </si>
  <si>
    <t>60403-1662</t>
  </si>
  <si>
    <t>113-6698119-6283400</t>
  </si>
  <si>
    <t>2018-08-11T17:34:18+00:00</t>
  </si>
  <si>
    <t>2018-08-19T20:13:11+00:00</t>
  </si>
  <si>
    <t>111-6476495-5837809</t>
  </si>
  <si>
    <t>2018-08-11T17:33:33+00:00</t>
  </si>
  <si>
    <t>2018-08-14T01:46:05+00:00</t>
  </si>
  <si>
    <t>MOCOTONO Men's Short Sleeve Plaid Checkered Button Down Casual Shirts Light Blue Medium</t>
  </si>
  <si>
    <t>CS-SB009-LB-M</t>
  </si>
  <si>
    <t>B07514T5J6</t>
  </si>
  <si>
    <t>WILSONVILLE</t>
  </si>
  <si>
    <t>97070-5708</t>
  </si>
  <si>
    <t>cust302250.ng</t>
  </si>
  <si>
    <t>CS-LHY009-LB-XXL</t>
  </si>
  <si>
    <t>113-8867416-7038624</t>
  </si>
  <si>
    <t>2018-08-11T17:29:40+00:00</t>
  </si>
  <si>
    <t>2018-08-13T03:46:20+00:00</t>
  </si>
  <si>
    <t>60605-2194</t>
  </si>
  <si>
    <t>111-0097257-3529847</t>
  </si>
  <si>
    <t>2018-08-11T17:24:55+00:00</t>
  </si>
  <si>
    <t>2018-08-12T09:29:37+00:00</t>
  </si>
  <si>
    <t>32277-2557</t>
  </si>
  <si>
    <t>114-7264046-9199421</t>
  </si>
  <si>
    <t>2018-08-11T17:14:09+00:00</t>
  </si>
  <si>
    <t>2018-08-12T20:21:25+00:00</t>
  </si>
  <si>
    <t>BELVIDERE</t>
  </si>
  <si>
    <t>114-5314779-1057054</t>
  </si>
  <si>
    <t>2018-08-11T16:58:22+00:00</t>
  </si>
  <si>
    <t>2018-08-12T02:40:09+00:00</t>
  </si>
  <si>
    <t>Waltham</t>
  </si>
  <si>
    <t>113-5798100-9137000</t>
  </si>
  <si>
    <t>2018-08-11T16:52:13+00:00</t>
  </si>
  <si>
    <t>2018-08-13T03:49:56+00:00</t>
  </si>
  <si>
    <t>WILMER</t>
  </si>
  <si>
    <t>75172-3335</t>
  </si>
  <si>
    <t>114-0324520-9635445</t>
  </si>
  <si>
    <t>2018-08-11T16:47:31+00:00</t>
  </si>
  <si>
    <t>2018-08-13T10:26:49+00:00</t>
  </si>
  <si>
    <t>111-3494853-9621002</t>
  </si>
  <si>
    <t>2018-08-11T16:38:30+00:00</t>
  </si>
  <si>
    <t>2018-08-14T07:32:12+00:00</t>
  </si>
  <si>
    <t>CATHEDRAL CITY</t>
  </si>
  <si>
    <t>92234-7246</t>
  </si>
  <si>
    <t>CS-LHY170-BLK-XXL</t>
  </si>
  <si>
    <t>B07F68GL7J</t>
  </si>
  <si>
    <t>114-4448190-7254609</t>
  </si>
  <si>
    <t>2018-08-11T16:38:00+00:00</t>
  </si>
  <si>
    <t>2018-08-13T15:50:35+00:00</t>
  </si>
  <si>
    <t>CHEEKTOWAGA</t>
  </si>
  <si>
    <t>14227-2373</t>
  </si>
  <si>
    <t>113-9371921-1804200</t>
  </si>
  <si>
    <t>2018-08-11T16:36:09+00:00</t>
  </si>
  <si>
    <t>2018-08-11T19:09:41+00:00</t>
  </si>
  <si>
    <t>Broollyn</t>
  </si>
  <si>
    <t>114-5227252-8176234</t>
  </si>
  <si>
    <t>2018-08-11T16:31:22+00:00</t>
  </si>
  <si>
    <t>2018-08-16T00:15:33+00:00</t>
  </si>
  <si>
    <t>Merchant</t>
  </si>
  <si>
    <t>CS-LHY170-PI908-L</t>
  </si>
  <si>
    <t>B07F124YV4</t>
  </si>
  <si>
    <t>10001-1158</t>
  </si>
  <si>
    <t>114-6704713-8277041</t>
  </si>
  <si>
    <t>2018-08-11T16:31:12+00:00</t>
  </si>
  <si>
    <t>2018-08-13T04:00:39+00:00</t>
  </si>
  <si>
    <t>RONKONKOMA</t>
  </si>
  <si>
    <t>11779-7112</t>
  </si>
  <si>
    <t>112-2101701-0203415</t>
  </si>
  <si>
    <t>2018-08-11T16:26:59+00:00</t>
  </si>
  <si>
    <t>2018-08-13T16:34:44+00:00</t>
  </si>
  <si>
    <t>Bourbonnais</t>
  </si>
  <si>
    <t>60914-4270</t>
  </si>
  <si>
    <t>112-0088664-1421050</t>
  </si>
  <si>
    <t>2018-08-11T16:23:15+00:00</t>
  </si>
  <si>
    <t>2018-08-14T18:00:20+00:00</t>
  </si>
  <si>
    <t>111-3941321-1171446</t>
  </si>
  <si>
    <t>2018-08-11T16:23:12+00:00</t>
  </si>
  <si>
    <t>2018-08-13T16:30:16+00:00</t>
  </si>
  <si>
    <t>COLUMBIA CITY</t>
  </si>
  <si>
    <t>46725-9327</t>
  </si>
  <si>
    <t>114-9370263-5120237</t>
  </si>
  <si>
    <t>2018-08-11T16:06:33+00:00</t>
  </si>
  <si>
    <t>2018-08-12T21:44:28+00:00</t>
  </si>
  <si>
    <t>29406-9566</t>
  </si>
  <si>
    <t>113-6520185-6469011</t>
  </si>
  <si>
    <t>2018-08-11T16:02:33+00:00</t>
  </si>
  <si>
    <t>2018-08-12T22:23:39+00:00</t>
  </si>
  <si>
    <t>60605-2978</t>
  </si>
  <si>
    <t>113-9151121-4354604</t>
  </si>
  <si>
    <t>2018-08-11T16:00:33+00:00</t>
  </si>
  <si>
    <t>2018-08-13T23:35:36+00:00</t>
  </si>
  <si>
    <t>BOCA RATON</t>
  </si>
  <si>
    <t>33433-3223</t>
  </si>
  <si>
    <t>111-6925983-3847468</t>
  </si>
  <si>
    <t>2018-08-11T15:43:43+00:00</t>
  </si>
  <si>
    <t>2018-08-12T16:34:59+00:00</t>
  </si>
  <si>
    <t>FRANKLIN</t>
  </si>
  <si>
    <t>45005-2358</t>
  </si>
  <si>
    <t>111-8420937-3734624</t>
  </si>
  <si>
    <t>2018-08-11T15:39:19+00:00</t>
  </si>
  <si>
    <t>2018-08-12T14:27:28+00:00</t>
  </si>
  <si>
    <t>92603-5729</t>
  </si>
  <si>
    <t>111-8349681-6111440</t>
  </si>
  <si>
    <t>2018-08-11T15:30:22+00:00</t>
  </si>
  <si>
    <t>2018-08-12T09:52:39+00:00</t>
  </si>
  <si>
    <t>47130-8906</t>
  </si>
  <si>
    <t>114-8383556-8718615</t>
  </si>
  <si>
    <t>2018-08-11T15:26:31+00:00</t>
  </si>
  <si>
    <t>2018-08-12T00:00:30+00:00</t>
  </si>
  <si>
    <t>Arroyo Seco</t>
  </si>
  <si>
    <t>New Mexico</t>
  </si>
  <si>
    <t>114-2730840-7483402</t>
  </si>
  <si>
    <t>2018-08-11T15:23:05+00:00</t>
  </si>
  <si>
    <t>2018-08-17T01:20:23+00:00</t>
  </si>
  <si>
    <t>114-5471361-6260266</t>
  </si>
  <si>
    <t>2018-08-11T15:13:32+00:00</t>
  </si>
  <si>
    <t>2018-08-11T21:40:22+00:00</t>
  </si>
  <si>
    <t>92706-3519</t>
  </si>
  <si>
    <t>114-1697580-2901054</t>
  </si>
  <si>
    <t>2018-08-11T15:09:06+00:00</t>
  </si>
  <si>
    <t>2018-08-16T08:45:02+00:00</t>
  </si>
  <si>
    <t>112-8904302-9834665</t>
  </si>
  <si>
    <t>2018-08-11T14:53:44+00:00</t>
  </si>
  <si>
    <t>2018-08-13T19:36:20+00:00</t>
  </si>
  <si>
    <t>TRUMBULL</t>
  </si>
  <si>
    <t>06611-1031</t>
  </si>
  <si>
    <t>114-5843777-2785811</t>
  </si>
  <si>
    <t>2018-08-11T14:37:11+00:00</t>
  </si>
  <si>
    <t>2018-08-15T12:56:51+00:00</t>
  </si>
  <si>
    <t>97009-8443</t>
  </si>
  <si>
    <t>112-5059401-8973868</t>
  </si>
  <si>
    <t>2018-08-11T14:35:53+00:00</t>
  </si>
  <si>
    <t>2018-08-12T19:50:44+00:00</t>
  </si>
  <si>
    <t>97225-4703</t>
  </si>
  <si>
    <t>114-0542538-7077863</t>
  </si>
  <si>
    <t>2018-08-11T14:12:53+00:00</t>
  </si>
  <si>
    <t>2018-08-16T19:33:17+00:00</t>
  </si>
  <si>
    <t>WYCKOFF</t>
  </si>
  <si>
    <t>07481-2981</t>
  </si>
  <si>
    <t>113-6629917-6185011</t>
  </si>
  <si>
    <t>2018-08-11T14:12:27+00:00</t>
  </si>
  <si>
    <t>2018-08-11T16:38:54+00:00</t>
  </si>
  <si>
    <t>Southampton</t>
  </si>
  <si>
    <t>114-2379748-5074640</t>
  </si>
  <si>
    <t>2018-08-11T14:11:23+00:00</t>
  </si>
  <si>
    <t>2018-08-12T10:32:45+00:00</t>
  </si>
  <si>
    <t>45504-1120</t>
  </si>
  <si>
    <t>112-1516505-4702628</t>
  </si>
  <si>
    <t>2018-08-11T14:10:59+00:00</t>
  </si>
  <si>
    <t>2018-08-11T22:35:06+00:00</t>
  </si>
  <si>
    <t>MOCOTONO Men's Long Sleeve Casual Collared Polo Shirt Top Red XL</t>
  </si>
  <si>
    <t>WQS-BN-1503-RO-XL</t>
  </si>
  <si>
    <t>B0788L4FX6</t>
  </si>
  <si>
    <t>02151-3825</t>
  </si>
  <si>
    <t>112-6257554-2869011</t>
  </si>
  <si>
    <t>2018-08-11T13:56:47+00:00</t>
  </si>
  <si>
    <t>2018-08-12T06:22:41+00:00</t>
  </si>
  <si>
    <t>Coram</t>
  </si>
  <si>
    <t>112-3572343-5370611</t>
  </si>
  <si>
    <t>2018-08-11T12:13:26+00:00</t>
  </si>
  <si>
    <t>BUTTE FALLS</t>
  </si>
  <si>
    <t>97522-0110</t>
  </si>
  <si>
    <t>114-8657353-0858638</t>
  </si>
  <si>
    <t>2018-08-11T12:08:38+00:00</t>
  </si>
  <si>
    <t>2018-08-12T02:27:04+00:00</t>
  </si>
  <si>
    <t>22043-1734</t>
  </si>
  <si>
    <t>114-6375180-8922641</t>
  </si>
  <si>
    <t>2018-08-11T11:50:51+00:00</t>
  </si>
  <si>
    <t>2018-08-13T08:35:07+00:00</t>
  </si>
  <si>
    <t>112-1699582-2827413</t>
  </si>
  <si>
    <t>2018-08-11T11:45:08+00:00</t>
  </si>
  <si>
    <t>2018-08-12T08:35:13+00:00</t>
  </si>
  <si>
    <t>SMITHFIELD</t>
  </si>
  <si>
    <t>27577-3020</t>
  </si>
  <si>
    <t>113-6252684-7931406</t>
  </si>
  <si>
    <t>2018-08-11T11:24:13+00:00</t>
  </si>
  <si>
    <t>2018-08-12T04:30:50+00:00</t>
  </si>
  <si>
    <t>10033-2321</t>
  </si>
  <si>
    <t>114-4611357-5081862</t>
  </si>
  <si>
    <t>2018-08-11T10:52:22+00:00</t>
  </si>
  <si>
    <t>2018-08-15T19:35:26+00:00</t>
  </si>
  <si>
    <t>JOHNSTOWN</t>
  </si>
  <si>
    <t>15904-3717</t>
  </si>
  <si>
    <t>113-5451776-8794602</t>
  </si>
  <si>
    <t>2018-08-11T10:47:51+00:00</t>
  </si>
  <si>
    <t>2018-08-12T20:54:25+00:00</t>
  </si>
  <si>
    <t>47403-3332</t>
  </si>
  <si>
    <t>113-9754653-3316216</t>
  </si>
  <si>
    <t>2018-08-11T10:34:57+00:00</t>
  </si>
  <si>
    <t>2018-08-12T07:44:10+00:00</t>
  </si>
  <si>
    <t>Harwich port</t>
  </si>
  <si>
    <t>MOCOTONO Mens Oxford Long Sleeve Solid Standard Fit Button Down Casual Dress Shirts Light Green Medium</t>
  </si>
  <si>
    <t>CS-SB007-LG-M</t>
  </si>
  <si>
    <t>B07511TPGK</t>
  </si>
  <si>
    <t>113-8837937-5767415</t>
  </si>
  <si>
    <t>2018-08-11T08:42:32+00:00</t>
  </si>
  <si>
    <t>2018-08-12T06:26:17+00:00</t>
  </si>
  <si>
    <t>64012-1501</t>
  </si>
  <si>
    <t>112-6615053-9112240</t>
  </si>
  <si>
    <t>2018-08-11T07:48:33+00:00</t>
  </si>
  <si>
    <t>2018-08-13T06:09:40+00:00</t>
  </si>
  <si>
    <t>MONROVIA</t>
  </si>
  <si>
    <t>91016-2138</t>
  </si>
  <si>
    <t>113-6312786-4454661</t>
  </si>
  <si>
    <t>2018-08-11T06:59:43+00:00</t>
  </si>
  <si>
    <t>2018-08-13T01:41:03+00:00</t>
  </si>
  <si>
    <t>97124-7471</t>
  </si>
  <si>
    <t>112-1612993-9451462</t>
  </si>
  <si>
    <t>2018-08-11T06:50:22+00:00</t>
  </si>
  <si>
    <t>2018-08-12T06:24:51+00:00</t>
  </si>
  <si>
    <t>95035-7968</t>
  </si>
  <si>
    <t>114-4092680-4218644</t>
  </si>
  <si>
    <t>2018-08-11T06:42:51+00:00</t>
  </si>
  <si>
    <t>2018-08-12T06:30:26+00:00</t>
  </si>
  <si>
    <t>112-9762161-1037015</t>
  </si>
  <si>
    <t>2018-08-11T06:42:37+00:00</t>
  </si>
  <si>
    <t>2018-08-12T06:26:21+00:00</t>
  </si>
  <si>
    <t>113-7737654-2094626</t>
  </si>
  <si>
    <t>2018-08-11T06:42:26+00:00</t>
  </si>
  <si>
    <t>2018-08-12T06:33:11+00:00</t>
  </si>
  <si>
    <t>94555-2130</t>
  </si>
  <si>
    <t>111-1352300-4008248</t>
  </si>
  <si>
    <t>2018-08-11T06:11:25+00:00</t>
  </si>
  <si>
    <t>2018-08-20T06:13:34+00:00</t>
  </si>
  <si>
    <t>96322-0005</t>
  </si>
  <si>
    <t>113-0056447-6350623</t>
  </si>
  <si>
    <t>2018-08-11T06:08:30+00:00</t>
  </si>
  <si>
    <t>2018-08-13T14:40:15+00:00</t>
  </si>
  <si>
    <t>Bonney Lake</t>
  </si>
  <si>
    <t>112-7992150-9665057</t>
  </si>
  <si>
    <t>2018-08-11T06:04:31+00:00</t>
  </si>
  <si>
    <t>2018-08-12T03:46:31+00:00</t>
  </si>
  <si>
    <t>CRETE</t>
  </si>
  <si>
    <t>60417-1863</t>
  </si>
  <si>
    <t>114-9898276-1437016</t>
  </si>
  <si>
    <t>2018-08-11T05:56:21+00:00</t>
  </si>
  <si>
    <t>2018-08-12T06:41:42+00:00</t>
  </si>
  <si>
    <t>95993-9014</t>
  </si>
  <si>
    <t>114-5239007-4807426</t>
  </si>
  <si>
    <t>2018-08-11T05:52:41+00:00</t>
  </si>
  <si>
    <t>2018-08-12T21:31:31+00:00</t>
  </si>
  <si>
    <t>112-4527485-4293861</t>
  </si>
  <si>
    <t>2018-08-11T05:50:34+00:00</t>
  </si>
  <si>
    <t>2018-08-12T10:28:21+00:00</t>
  </si>
  <si>
    <t>94603-4015</t>
  </si>
  <si>
    <t>113-6163391-0414615</t>
  </si>
  <si>
    <t>2018-08-11T05:49:33+00:00</t>
  </si>
  <si>
    <t>2018-08-12T05:36:50+00:00</t>
  </si>
  <si>
    <t>95818-2352</t>
  </si>
  <si>
    <t>112-6878450-0640220</t>
  </si>
  <si>
    <t>2018-08-11T05:23:59+00:00</t>
  </si>
  <si>
    <t>2018-08-13T10:11:52+00:00</t>
  </si>
  <si>
    <t>SILVERDALE</t>
  </si>
  <si>
    <t>98383-7865</t>
  </si>
  <si>
    <t>114-0981907-8445853</t>
  </si>
  <si>
    <t>2018-08-11T04:56:50+00:00</t>
  </si>
  <si>
    <t>2018-08-11T12:24:43+00:00</t>
  </si>
  <si>
    <t>85711-5306</t>
  </si>
  <si>
    <t>111-5909617-2179410</t>
  </si>
  <si>
    <t>2018-08-11T04:55:36+00:00</t>
  </si>
  <si>
    <t>2018-08-12T22:42:47+00:00</t>
  </si>
  <si>
    <t>11103-3245</t>
  </si>
  <si>
    <t>111-1185678-2971445</t>
  </si>
  <si>
    <t>2018-08-11T04:25:42+00:00</t>
  </si>
  <si>
    <t>2018-08-12T05:38:24+00:00</t>
  </si>
  <si>
    <t>SIERRA VISTA</t>
  </si>
  <si>
    <t>85635-7401</t>
  </si>
  <si>
    <t>113-0399466-5877821</t>
  </si>
  <si>
    <t>2018-08-11T04:01:33+00:00</t>
  </si>
  <si>
    <t>2018-08-11T23:15:23+00:00</t>
  </si>
  <si>
    <t>35244-2802</t>
  </si>
  <si>
    <t>114-5606771-2313019</t>
  </si>
  <si>
    <t>2018-08-11T03:43:10+00:00</t>
  </si>
  <si>
    <t>2018-08-16T14:54:51+00:00</t>
  </si>
  <si>
    <t>MOCOTONO Men's V-Neck Cotton Sleeveless Sweater Casual Vest Green Large</t>
  </si>
  <si>
    <t>MY-SB027-GN-L</t>
  </si>
  <si>
    <t>B078TBVZBM</t>
  </si>
  <si>
    <t>95134-1713</t>
  </si>
  <si>
    <t>111-7028760-2739461</t>
  </si>
  <si>
    <t>2018-08-11T03:42:28+00:00</t>
  </si>
  <si>
    <t>2018-08-17T21:18:30+00:00</t>
  </si>
  <si>
    <t>78521-3717</t>
  </si>
  <si>
    <t>111-2306564-9394635</t>
  </si>
  <si>
    <t>2018-08-11T03:21:23+00:00</t>
  </si>
  <si>
    <t>2018-08-13T04:07:53+00:00</t>
  </si>
  <si>
    <t>OLIVE BRANCH</t>
  </si>
  <si>
    <t>38654-7872</t>
  </si>
  <si>
    <t>114-4835467-8440209</t>
  </si>
  <si>
    <t>2018-08-11T03:17:12+00:00</t>
  </si>
  <si>
    <t>2018-08-12T17:08:13+00:00</t>
  </si>
  <si>
    <t>LAWRENCE</t>
  </si>
  <si>
    <t>66047-1620</t>
  </si>
  <si>
    <t>112-7199216-4081013</t>
  </si>
  <si>
    <t>2018-08-11T02:54:47+00:00</t>
  </si>
  <si>
    <t>2018-08-12T05:31:46+00:00</t>
  </si>
  <si>
    <t>114-3667352-8791425</t>
  </si>
  <si>
    <t>2018-08-11T02:49:46+00:00</t>
  </si>
  <si>
    <t>2018-08-11T14:22:25+00:00</t>
  </si>
  <si>
    <t>elkview</t>
  </si>
  <si>
    <t>112-8030022-7321814</t>
  </si>
  <si>
    <t>2018-08-11T02:39:05+00:00</t>
  </si>
  <si>
    <t>2018-08-15T04:30:47+00:00</t>
  </si>
  <si>
    <t>98022-7395</t>
  </si>
  <si>
    <t>114-1749992-2931422</t>
  </si>
  <si>
    <t>2018-08-11T02:33:55+00:00</t>
  </si>
  <si>
    <t>2018-08-11T23:20:07+00:00</t>
  </si>
  <si>
    <t>33192-2177</t>
  </si>
  <si>
    <t>111-9520766-5825009</t>
  </si>
  <si>
    <t>2018-08-11T02:25:52+00:00</t>
  </si>
  <si>
    <t>2018-08-14T03:57:27+00:00</t>
  </si>
  <si>
    <t>Perrysburg</t>
  </si>
  <si>
    <t>112-1280322-1096256</t>
  </si>
  <si>
    <t>2018-08-11T02:24:08+00:00</t>
  </si>
  <si>
    <t>2018-08-11T23:18:17+00:00</t>
  </si>
  <si>
    <t>30016-1193</t>
  </si>
  <si>
    <t>114-1106185-9611459</t>
  </si>
  <si>
    <t>2018-08-11T02:21:12+00:00</t>
  </si>
  <si>
    <t>2018-08-12T00:09:59+00:00</t>
  </si>
  <si>
    <t>30606-8409</t>
  </si>
  <si>
    <t>114-5306620-0539443</t>
  </si>
  <si>
    <t>2018-08-11T02:15:58+00:00</t>
  </si>
  <si>
    <t>2018-08-12T06:17:40+00:00</t>
  </si>
  <si>
    <t>28211-1589</t>
  </si>
  <si>
    <t>114-5600849-7986662</t>
  </si>
  <si>
    <t>2018-08-11T02:14:27+00:00</t>
  </si>
  <si>
    <t>2018-08-21T22:50:07+00:00</t>
  </si>
  <si>
    <t>04055-0021</t>
  </si>
  <si>
    <t>114-7073607-9914656</t>
  </si>
  <si>
    <t>2018-08-11T02:08:53+00:00</t>
  </si>
  <si>
    <t>2018-08-15T02:26:03+00:00</t>
  </si>
  <si>
    <t>MOCOTONO Men's Cotton Knitted Memory Foam Slipper Fleece Lining Indoor House Shoes Brown Small</t>
  </si>
  <si>
    <t>MTX-IULHY-M1798-CF-27</t>
  </si>
  <si>
    <t>B07FM2HRBL</t>
  </si>
  <si>
    <t>GREENSBURG</t>
  </si>
  <si>
    <t>47240-9019</t>
  </si>
  <si>
    <t>113-9587974-9370637</t>
  </si>
  <si>
    <t>2018-08-11T02:07:41+00:00</t>
  </si>
  <si>
    <t>2018-08-11T22:39:46+00:00</t>
  </si>
  <si>
    <t>MOCOTONO Men's Long Sleeve Plaid Button Down Cotton Casual Shirts Coffee/Grass Green X-Large</t>
  </si>
  <si>
    <t>CS-LY084-H1-XL</t>
  </si>
  <si>
    <t>B072MM1513</t>
  </si>
  <si>
    <t>75248-4242</t>
  </si>
  <si>
    <t>113-7474891-3332247</t>
  </si>
  <si>
    <t>2018-08-11T01:57:53+00:00</t>
  </si>
  <si>
    <t>2018-08-13T05:58:50+00:00</t>
  </si>
  <si>
    <t>30338-2306</t>
  </si>
  <si>
    <t>113-1910349-1610607</t>
  </si>
  <si>
    <t>2018-08-11T01:44:40+00:00</t>
  </si>
  <si>
    <t>2018-08-11T23:06:36+00:00</t>
  </si>
  <si>
    <t>Lenexa</t>
  </si>
  <si>
    <t>66219-3204</t>
  </si>
  <si>
    <t>112-5257021-7090617</t>
  </si>
  <si>
    <t>2018-08-11T01:39:36+00:00</t>
  </si>
  <si>
    <t>2018-08-13T13:45:23+00:00</t>
  </si>
  <si>
    <t>WHITE HOUSE</t>
  </si>
  <si>
    <t>37188-9313</t>
  </si>
  <si>
    <t>112-6792450-0643408</t>
  </si>
  <si>
    <t>2018-08-11T01:36:08+00:00</t>
  </si>
  <si>
    <t>2018-08-12T07:49:29+00:00</t>
  </si>
  <si>
    <t>ASHEVILLE</t>
  </si>
  <si>
    <t>28806-4419</t>
  </si>
  <si>
    <t>114-0354585-0660263</t>
  </si>
  <si>
    <t>2018-08-11T01:35:07+00:00</t>
  </si>
  <si>
    <t>2018-08-12T05:23:51+00:00</t>
  </si>
  <si>
    <t>97230-6010</t>
  </si>
  <si>
    <t>114-5510119-2845000</t>
  </si>
  <si>
    <t>2018-08-11T01:35:03+00:00</t>
  </si>
  <si>
    <t>2018-08-13T09:59:49+00:00</t>
  </si>
  <si>
    <t>92114-5335</t>
  </si>
  <si>
    <t>112-7116979-4490616</t>
  </si>
  <si>
    <t>2018-08-11T01:34:33+00:00</t>
  </si>
  <si>
    <t>2018-08-11T11:51:34+00:00</t>
  </si>
  <si>
    <t>Pueblo</t>
  </si>
  <si>
    <t>81007-1887</t>
  </si>
  <si>
    <t>112-6660034-1781002</t>
  </si>
  <si>
    <t>2018-08-11T01:30:53+00:00</t>
  </si>
  <si>
    <t>2018-08-11T17:18:32+00:00</t>
  </si>
  <si>
    <t>34238-2602</t>
  </si>
  <si>
    <t>114-9286146-2744215</t>
  </si>
  <si>
    <t>2018-08-11T01:27:34+00:00</t>
  </si>
  <si>
    <t>2018-08-13T00:31:27+00:00</t>
  </si>
  <si>
    <t>CASSADAGA</t>
  </si>
  <si>
    <t>14718-9657</t>
  </si>
  <si>
    <t>114-6470104-7131466</t>
  </si>
  <si>
    <t>2018-08-11T01:23:21+00:00</t>
  </si>
  <si>
    <t>2018-08-13T04:31:14+00:00</t>
  </si>
  <si>
    <t>LEITCHFIELD</t>
  </si>
  <si>
    <t>42754-3606</t>
  </si>
  <si>
    <t>111-9146812-1145058</t>
  </si>
  <si>
    <t>2018-08-11T01:17:38+00:00</t>
  </si>
  <si>
    <t>2018-08-11T19:21:11+00:00</t>
  </si>
  <si>
    <t>90278-1217</t>
  </si>
  <si>
    <t>114-2150748-5767459</t>
  </si>
  <si>
    <t>2018-08-11T01:15:55+00:00</t>
  </si>
  <si>
    <t>2018-08-12T06:38:09+00:00</t>
  </si>
  <si>
    <t>LIVERMORE</t>
  </si>
  <si>
    <t>94551-6138</t>
  </si>
  <si>
    <t>112-2576113-8327401</t>
  </si>
  <si>
    <t>2018-08-11T01:14:29+00:00</t>
  </si>
  <si>
    <t>2018-08-12T05:23:54+00:00</t>
  </si>
  <si>
    <t>90277-3105</t>
  </si>
  <si>
    <t>112-1149056-8890609</t>
  </si>
  <si>
    <t>2018-08-11T19:46:24+00:00</t>
  </si>
  <si>
    <t>112-8975098-0094635</t>
  </si>
  <si>
    <t>2018-08-11T01:13:11+00:00</t>
  </si>
  <si>
    <t>2018-08-12T12:34:27+00:00</t>
  </si>
  <si>
    <t>PRESCOTT</t>
  </si>
  <si>
    <t>86303-5091</t>
  </si>
  <si>
    <t>114-6123797-5181026</t>
  </si>
  <si>
    <t>2018-08-11T01:11:08+00:00</t>
  </si>
  <si>
    <t>2018-08-11T21:41:43+00:00</t>
  </si>
  <si>
    <t>MILLBRAE</t>
  </si>
  <si>
    <t>94030-1710</t>
  </si>
  <si>
    <t>112-8475013-3286637</t>
  </si>
  <si>
    <t>2018-08-11T01:10:44+00:00</t>
  </si>
  <si>
    <t>2018-08-12T23:43:59+00:00</t>
  </si>
  <si>
    <t>WAUWATOSA</t>
  </si>
  <si>
    <t>53213-3187</t>
  </si>
  <si>
    <t>112-9426991-9760268</t>
  </si>
  <si>
    <t>2018-08-11T01:05:51+00:00</t>
  </si>
  <si>
    <t>2018-08-12T03:36:52+00:00</t>
  </si>
  <si>
    <t>36695-3484</t>
  </si>
  <si>
    <t>113-3786754-8759429</t>
  </si>
  <si>
    <t>2018-08-11T01:03:51+00:00</t>
  </si>
  <si>
    <t>2018-08-13T14:01:37+00:00</t>
  </si>
  <si>
    <t>Binghamton</t>
  </si>
  <si>
    <t>113-8364907-4879408</t>
  </si>
  <si>
    <t>2018-08-11T00:59:35+00:00</t>
  </si>
  <si>
    <t>2018-08-11T20:59:10+00:00</t>
  </si>
  <si>
    <t>FORNEY</t>
  </si>
  <si>
    <t>75126-6362</t>
  </si>
  <si>
    <t>112-4528198-1689860</t>
  </si>
  <si>
    <t>2018-08-11T00:55:57+00:00</t>
  </si>
  <si>
    <t>2018-08-12T09:27:20+00:00</t>
  </si>
  <si>
    <t>89109-5288</t>
  </si>
  <si>
    <t>111-4447709-1110648</t>
  </si>
  <si>
    <t>2018-08-11T00:51:46+00:00</t>
  </si>
  <si>
    <t>2018-08-12T05:33:52+00:00</t>
  </si>
  <si>
    <t>BLUE ISLAND</t>
  </si>
  <si>
    <t>60406-3323</t>
  </si>
  <si>
    <t>112-0930832-6193819</t>
  </si>
  <si>
    <t>2018-08-11T00:37:31+00:00</t>
  </si>
  <si>
    <t>2018-08-12T02:03:32+00:00</t>
  </si>
  <si>
    <t>11355-2964</t>
  </si>
  <si>
    <t>112-7594632-6421015</t>
  </si>
  <si>
    <t>2018-08-11T00:34:28+00:00</t>
  </si>
  <si>
    <t>2018-08-12T01:41:02+00:00</t>
  </si>
  <si>
    <t>LUBBOCK</t>
  </si>
  <si>
    <t>79424-6540</t>
  </si>
  <si>
    <t>113-9114225-9283415</t>
  </si>
  <si>
    <t>2018-08-11T00:32:26+00:00</t>
  </si>
  <si>
    <t>2018-08-12T21:36:18+00:00</t>
  </si>
  <si>
    <t>33122-1915</t>
  </si>
  <si>
    <t>113-2984003-7047404</t>
  </si>
  <si>
    <t>2018-08-11T00:22:23+00:00</t>
  </si>
  <si>
    <t>2018-08-12T06:26:01+00:00</t>
  </si>
  <si>
    <t>lompoc</t>
  </si>
  <si>
    <t>111-2554797-2170653</t>
  </si>
  <si>
    <t>2018-08-11T00:21:47+00:00</t>
  </si>
  <si>
    <t>2018-08-12T03:14:46+00:00</t>
  </si>
  <si>
    <t>FAIRFAX</t>
  </si>
  <si>
    <t>22033-4274</t>
  </si>
  <si>
    <t>114-0855314-1245064</t>
  </si>
  <si>
    <t>2018-08-11T00:20:52+00:00</t>
  </si>
  <si>
    <t>2018-08-12T16:38:13+00:00</t>
  </si>
  <si>
    <t>11238-2054</t>
  </si>
  <si>
    <t>112-2946553-8229043</t>
  </si>
  <si>
    <t>2018-08-11T00:20:18+00:00</t>
  </si>
  <si>
    <t>2018-08-13T22:23:12+00:00</t>
  </si>
  <si>
    <t>60643-2022</t>
  </si>
  <si>
    <t>113-3632988-9423403</t>
  </si>
  <si>
    <t>2018-08-11T00:10:11+00:00</t>
  </si>
  <si>
    <t>2018-08-13T21:09:47+00:00</t>
  </si>
  <si>
    <t>35802-4145</t>
  </si>
  <si>
    <t>111-6574334-9765812</t>
  </si>
  <si>
    <t>2018-08-11T00:06:29+00:00</t>
  </si>
  <si>
    <t>2018-08-12T09:30:45+00:00</t>
  </si>
  <si>
    <t>Fallbrook</t>
  </si>
  <si>
    <t>701-6309883-1455424</t>
  </si>
  <si>
    <t>2018-08-12T22:36:36+00:00</t>
  </si>
  <si>
    <t>2018-08-14T16:30:41+00:00</t>
  </si>
  <si>
    <t>MOCOTONO Men's Short Sleeve Oxford Button Down Casual Shirt XX-Large</t>
  </si>
  <si>
    <t>CS-CA170-PI908-XXL</t>
  </si>
  <si>
    <t>B079GQD76C</t>
  </si>
  <si>
    <t>Kingston</t>
  </si>
  <si>
    <t>K7P 2N6</t>
  </si>
  <si>
    <t>701-6868523-3239440</t>
  </si>
  <si>
    <t>2018-08-12T21:26:49+00:00</t>
  </si>
  <si>
    <t>2018-08-13T19:14:16+00:00</t>
  </si>
  <si>
    <t>T2J3B9</t>
  </si>
  <si>
    <t>701-2721157-7963460</t>
  </si>
  <si>
    <t>2018-08-12T17:18:01+00:00</t>
  </si>
  <si>
    <t>2018-08-13T19:23:05+00:00</t>
  </si>
  <si>
    <t>MOCOTONO Men's Short Sleeve Oxford Button Down Casual Shirt White Medium</t>
  </si>
  <si>
    <t>CS-CA170-W902-M</t>
  </si>
  <si>
    <t>B079GTF36C</t>
  </si>
  <si>
    <t>P7G 1X9</t>
  </si>
  <si>
    <t>702-0863660-4816206</t>
  </si>
  <si>
    <t>2018-08-12T12:39:42+00:00</t>
  </si>
  <si>
    <t>2018-08-13T21:20:08+00:00</t>
  </si>
  <si>
    <t>Halifax</t>
  </si>
  <si>
    <t>Nova Scotia</t>
  </si>
  <si>
    <t>B3N 2J5</t>
  </si>
  <si>
    <t>701-2904305-4254667</t>
  </si>
  <si>
    <t>2018-08-12T12:36:28+00:00</t>
  </si>
  <si>
    <t>2018-08-12T22:45:41+00:00</t>
  </si>
  <si>
    <t>Markham</t>
  </si>
  <si>
    <t>L6E 1K9</t>
  </si>
  <si>
    <t>702-0771557-6799413</t>
  </si>
  <si>
    <t>2018-08-12T05:55:58+00:00</t>
  </si>
  <si>
    <t>2018-08-12T22:41:12+00:00</t>
  </si>
  <si>
    <t>MOCOTONO Men's Short Sleeve Oxford Button Down Casual Shirt Navy Blue XX-Large</t>
  </si>
  <si>
    <t>CS-CA170-ZL918-XXL</t>
  </si>
  <si>
    <t>B079GSSR2M</t>
  </si>
  <si>
    <t>toronto</t>
  </si>
  <si>
    <t>M4C 2C3</t>
  </si>
  <si>
    <t>702-9605329-1168235</t>
  </si>
  <si>
    <t>2018-08-12T03:52:04+00:00</t>
  </si>
  <si>
    <t>2018-08-12T19:21:49+00:00</t>
  </si>
  <si>
    <t>TORONTO</t>
  </si>
  <si>
    <t>M4W 3J0</t>
  </si>
  <si>
    <t>701-4698844-6156269</t>
  </si>
  <si>
    <t>2018-08-12T02:07:02+00:00</t>
  </si>
  <si>
    <t>2018-08-12T19:29:12+00:00</t>
  </si>
  <si>
    <t>MOCOTONO Men's Short Sleeve Oxford Button Down Casual Shirt Wine Red Medium</t>
  </si>
  <si>
    <t>CS-CA170-WR917-M</t>
  </si>
  <si>
    <t>B079GQTV7Z</t>
  </si>
  <si>
    <t>Ottawa</t>
  </si>
  <si>
    <t>K1K 1J6</t>
  </si>
  <si>
    <t>701-9723452-0989863</t>
  </si>
  <si>
    <t>2018-08-12T00:20:57+00:00</t>
  </si>
  <si>
    <t>2018-08-13T21:32:59+00:00</t>
  </si>
  <si>
    <t>Saint John</t>
  </si>
  <si>
    <t>E2J 0C8</t>
  </si>
  <si>
    <t>111-2850258-1590645</t>
  </si>
  <si>
    <t>2018-08-12T23:55:32+00:00</t>
  </si>
  <si>
    <t>2018-08-14T20:18:02+00:00</t>
  </si>
  <si>
    <t>111-0287602-9246664</t>
  </si>
  <si>
    <t>2018-08-12T23:54:54+00:00</t>
  </si>
  <si>
    <t>2018-08-14T02:19:45+00:00</t>
  </si>
  <si>
    <t>Tinley Park</t>
  </si>
  <si>
    <t>113-7112169-9637805</t>
  </si>
  <si>
    <t>2018-08-12T23:50:49+00:00</t>
  </si>
  <si>
    <t>2018-08-14T00:30:54+00:00</t>
  </si>
  <si>
    <t>94117-4354</t>
  </si>
  <si>
    <t>114-4542231-6625830</t>
  </si>
  <si>
    <t>2018-08-12T23:48:35+00:00</t>
  </si>
  <si>
    <t>2018-08-14T04:35:13+00:00</t>
  </si>
  <si>
    <t>91604-1069</t>
  </si>
  <si>
    <t>111-7005338-1425047</t>
  </si>
  <si>
    <t>2018-08-12T23:32:53+00:00</t>
  </si>
  <si>
    <t>2018-08-14T17:33:16+00:00</t>
  </si>
  <si>
    <t>112-8347333-6701055</t>
  </si>
  <si>
    <t>2018-08-12T23:25:32+00:00</t>
  </si>
  <si>
    <t>2018-08-13T22:31:25+00:00</t>
  </si>
  <si>
    <t>37932-2365</t>
  </si>
  <si>
    <t>111-0582128-0593044</t>
  </si>
  <si>
    <t>2018-08-12T23:19:35+00:00</t>
  </si>
  <si>
    <t>2018-08-13T22:23:19+00:00</t>
  </si>
  <si>
    <t>ANNAPOLIS</t>
  </si>
  <si>
    <t>21401-2203</t>
  </si>
  <si>
    <t>112-1492410-6207468</t>
  </si>
  <si>
    <t>2018-08-12T23:19:28+00:00</t>
  </si>
  <si>
    <t>2018-08-14T04:43:14+00:00</t>
  </si>
  <si>
    <t>Glendale</t>
  </si>
  <si>
    <t>Az</t>
  </si>
  <si>
    <t>114-8822628-7983454</t>
  </si>
  <si>
    <t>2018-08-12T23:14:38+00:00</t>
  </si>
  <si>
    <t>2018-08-14T22:51:13+00:00</t>
  </si>
  <si>
    <t>HARAHAN</t>
  </si>
  <si>
    <t>70123-6325</t>
  </si>
  <si>
    <t>114-7274614-8970659</t>
  </si>
  <si>
    <t>2018-08-12T23:06:07+00:00</t>
  </si>
  <si>
    <t>2018-08-13T19:31:13+00:00</t>
  </si>
  <si>
    <t>Men's Oxford Long Sleeve Button Down Casual Dress Shirt (XX-Large, Green(with Pocket))</t>
  </si>
  <si>
    <t>CA171-G912-XXL</t>
  </si>
  <si>
    <t>B073PQ77BX</t>
  </si>
  <si>
    <t>90804-4065</t>
  </si>
  <si>
    <t>Men's Oxford Long Sleeve Button Down Casual Dress Shirt Light Blue XX-Large</t>
  </si>
  <si>
    <t>CS-LY181-LB916-XXL</t>
  </si>
  <si>
    <t>B073PPR1JW</t>
  </si>
  <si>
    <t>112-7121847-4238612</t>
  </si>
  <si>
    <t>2018-08-12T23:03:18+00:00</t>
  </si>
  <si>
    <t>2018-08-14T03:41:39+00:00</t>
  </si>
  <si>
    <t>92879-7705</t>
  </si>
  <si>
    <t>114-0539957-9172244</t>
  </si>
  <si>
    <t>2018-08-12T23:02:46+00:00</t>
  </si>
  <si>
    <t>2018-08-13T23:11:51+00:00</t>
  </si>
  <si>
    <t>Montross</t>
  </si>
  <si>
    <t>112-8778262-8201039</t>
  </si>
  <si>
    <t>2018-08-12T22:59:04+00:00</t>
  </si>
  <si>
    <t>2018-08-12T23:59:42+00:00</t>
  </si>
  <si>
    <t>113-4345570-7413853</t>
  </si>
  <si>
    <t>2018-08-12T22:55:32+00:00</t>
  </si>
  <si>
    <t>2018-08-14T00:20:42+00:00</t>
  </si>
  <si>
    <t>37206-3013</t>
  </si>
  <si>
    <t>111-6445863-2853057</t>
  </si>
  <si>
    <t>2018-08-12T22:52:38+00:00</t>
  </si>
  <si>
    <t>2018-08-14T09:45:57+00:00</t>
  </si>
  <si>
    <t>114-0160697-1097847</t>
  </si>
  <si>
    <t>2018-08-14T16:24:20+00:00</t>
  </si>
  <si>
    <t>CS-LHY016-LB-XXL</t>
  </si>
  <si>
    <t>B078JMZGT6</t>
  </si>
  <si>
    <t>CAPITOL HEIGHTS</t>
  </si>
  <si>
    <t>20743-4044</t>
  </si>
  <si>
    <t>114-8618492-3373069</t>
  </si>
  <si>
    <t>2018-08-12T22:32:13+00:00</t>
  </si>
  <si>
    <t>2018-08-13T18:42:08+00:00</t>
  </si>
  <si>
    <t>Bowie</t>
  </si>
  <si>
    <t>20720-4302</t>
  </si>
  <si>
    <t>114-1254667-7937809</t>
  </si>
  <si>
    <t>2018-08-12T22:31:35+00:00</t>
  </si>
  <si>
    <t>2018-08-15T17:36:59+00:00</t>
  </si>
  <si>
    <t>10025-8425</t>
  </si>
  <si>
    <t>112-0500621-4736217</t>
  </si>
  <si>
    <t>2018-08-12T22:31:31+00:00</t>
  </si>
  <si>
    <t>2018-08-16T20:21:07+00:00</t>
  </si>
  <si>
    <t>MORRO BAY</t>
  </si>
  <si>
    <t>93442-2565</t>
  </si>
  <si>
    <t>111-3332726-4187449</t>
  </si>
  <si>
    <t>2018-08-12T22:26:41+00:00</t>
  </si>
  <si>
    <t>2018-08-16T07:33:17+00:00</t>
  </si>
  <si>
    <t>Dover</t>
  </si>
  <si>
    <t>New Hampshire</t>
  </si>
  <si>
    <t>113-4382697-4845005</t>
  </si>
  <si>
    <t>2018-08-12T22:26:18+00:00</t>
  </si>
  <si>
    <t>2018-08-13T21:09:39+00:00</t>
  </si>
  <si>
    <t>70818-3343</t>
  </si>
  <si>
    <t>114-1259848-1154601</t>
  </si>
  <si>
    <t>2018-08-12T22:23:58+00:00</t>
  </si>
  <si>
    <t>2018-08-13T23:24:09+00:00</t>
  </si>
  <si>
    <t>Phillipsburg</t>
  </si>
  <si>
    <t>112-0586455-2869826</t>
  </si>
  <si>
    <t>2018-08-12T22:21:33+00:00</t>
  </si>
  <si>
    <t>2018-08-13T09:27:51+00:00</t>
  </si>
  <si>
    <t>114-0459403-9335433</t>
  </si>
  <si>
    <t>2018-08-12T22:15:56+00:00</t>
  </si>
  <si>
    <t>2018-08-13T23:22:17+00:00</t>
  </si>
  <si>
    <t>112-1524459-9105032</t>
  </si>
  <si>
    <t>2018-08-12T22:12:28+00:00</t>
  </si>
  <si>
    <t>2018-08-14T01:18:16+00:00</t>
  </si>
  <si>
    <t>MACON</t>
  </si>
  <si>
    <t>31217-8936</t>
  </si>
  <si>
    <t>111-0007523-9196276</t>
  </si>
  <si>
    <t>2018-08-12T22:09:37+00:00</t>
  </si>
  <si>
    <t>2018-08-13T23:57:34+00:00</t>
  </si>
  <si>
    <t>NEW ELLENTON</t>
  </si>
  <si>
    <t>29809-3405</t>
  </si>
  <si>
    <t>114-1471747-8362616</t>
  </si>
  <si>
    <t>2018-08-12T22:08:30+00:00</t>
  </si>
  <si>
    <t>2018-08-14T04:32:52+00:00</t>
  </si>
  <si>
    <t>San Gabriel</t>
  </si>
  <si>
    <t>111-6331959-5848228</t>
  </si>
  <si>
    <t>2018-08-12T22:08:27+00:00</t>
  </si>
  <si>
    <t>2018-08-13T21:35:24+00:00</t>
  </si>
  <si>
    <t>114-8345293-0521839</t>
  </si>
  <si>
    <t>2018-08-12T22:03:16+00:00</t>
  </si>
  <si>
    <t>2018-08-14T04:34:33+00:00</t>
  </si>
  <si>
    <t>85296-0546</t>
  </si>
  <si>
    <t>114-5395424-3910616</t>
  </si>
  <si>
    <t>2018-08-12T21:51:52+00:00</t>
  </si>
  <si>
    <t>2018-08-13T08:30:03+00:00</t>
  </si>
  <si>
    <t>MOCOTONO Men's Cotton V Neck Sweater Regular Fit Pullover Knitwear Blue L</t>
  </si>
  <si>
    <t>MY-SB019-BL-L</t>
  </si>
  <si>
    <t>B077XFW386</t>
  </si>
  <si>
    <t>PITTSTON</t>
  </si>
  <si>
    <t>PA.</t>
  </si>
  <si>
    <t>111-1722504-8366605</t>
  </si>
  <si>
    <t>2018-08-12T21:42:58+00:00</t>
  </si>
  <si>
    <t>2018-08-13T17:26:14+00:00</t>
  </si>
  <si>
    <t>Kansas City</t>
  </si>
  <si>
    <t>111-0311201-3467406</t>
  </si>
  <si>
    <t>2018-08-12T21:39:12+00:00</t>
  </si>
  <si>
    <t>2018-08-13T18:54:59+00:00</t>
  </si>
  <si>
    <t>Newman</t>
  </si>
  <si>
    <t>113-4778812-5519401</t>
  </si>
  <si>
    <t>2018-08-12T21:32:00+00:00</t>
  </si>
  <si>
    <t>2018-08-13T22:24:13+00:00</t>
  </si>
  <si>
    <t>WEST ORANGE</t>
  </si>
  <si>
    <t>07052-4152</t>
  </si>
  <si>
    <t>112-1019372-9192225</t>
  </si>
  <si>
    <t>2018-08-12T21:31:49+00:00</t>
  </si>
  <si>
    <t>2018-08-13T16:40:07+00:00</t>
  </si>
  <si>
    <t>Scott Depot</t>
  </si>
  <si>
    <t>112-6988979-8775423</t>
  </si>
  <si>
    <t>2018-08-12T21:29:47+00:00</t>
  </si>
  <si>
    <t>2018-08-13T09:31:43+00:00</t>
  </si>
  <si>
    <t>70508-7985</t>
  </si>
  <si>
    <t>112-6351679-2454617</t>
  </si>
  <si>
    <t>2018-08-12T21:28:00+00:00</t>
  </si>
  <si>
    <t>2018-08-15T02:17:49+00:00</t>
  </si>
  <si>
    <t>MOCOTONO Men's Long Sleeve Plaid Button Down Cotton Casual Shirts Muti Plaid 16 X-Large</t>
  </si>
  <si>
    <t>CS-LY084-H16-XL</t>
  </si>
  <si>
    <t>B06XYHPM34</t>
  </si>
  <si>
    <t>Wynnewood</t>
  </si>
  <si>
    <t>112-1018907-4746658</t>
  </si>
  <si>
    <t>2018-08-12T21:26:40+00:00</t>
  </si>
  <si>
    <t>2018-08-14T07:39:41+00:00</t>
  </si>
  <si>
    <t>SCITUATE</t>
  </si>
  <si>
    <t>02066-2823</t>
  </si>
  <si>
    <t>114-3191987-4820215</t>
  </si>
  <si>
    <t>2018-08-12T21:22:49+00:00</t>
  </si>
  <si>
    <t>2018-08-14T02:32:24+00:00</t>
  </si>
  <si>
    <t>TELFORD</t>
  </si>
  <si>
    <t>37690-2716</t>
  </si>
  <si>
    <t>114-5341943-5021866</t>
  </si>
  <si>
    <t>2018-08-12T21:20:27+00:00</t>
  </si>
  <si>
    <t>2018-08-13T23:37:19+00:00</t>
  </si>
  <si>
    <t>30044-6313</t>
  </si>
  <si>
    <t>112-2286150-7905844</t>
  </si>
  <si>
    <t>2018-08-12T21:17:04+00:00</t>
  </si>
  <si>
    <t>2018-08-13T23:18:24+00:00</t>
  </si>
  <si>
    <t>11231-4358</t>
  </si>
  <si>
    <t>113-6883173-8834665</t>
  </si>
  <si>
    <t>2018-08-12T21:13:09+00:00</t>
  </si>
  <si>
    <t>2018-08-13T17:23:42+00:00</t>
  </si>
  <si>
    <t>32792-5142</t>
  </si>
  <si>
    <t>111-9063699-9859437</t>
  </si>
  <si>
    <t>2018-08-12T21:12:33+00:00</t>
  </si>
  <si>
    <t>2018-08-14T21:55:48+00:00</t>
  </si>
  <si>
    <t>SPENCER</t>
  </si>
  <si>
    <t>73084-2576</t>
  </si>
  <si>
    <t>113-5362191-9294667</t>
  </si>
  <si>
    <t>2018-08-12T20:51:04+00:00</t>
  </si>
  <si>
    <t>2018-08-13T19:35:12+00:00</t>
  </si>
  <si>
    <t>HENDERSONVILLE</t>
  </si>
  <si>
    <t>37075-2348</t>
  </si>
  <si>
    <t>114-6121191-5784227</t>
  </si>
  <si>
    <t>2018-08-12T20:50:47+00:00</t>
  </si>
  <si>
    <t>2018-08-15T08:34:57+00:00</t>
  </si>
  <si>
    <t>SHIPPENSBURG</t>
  </si>
  <si>
    <t>17257-2143</t>
  </si>
  <si>
    <t>111-6904482-9106653</t>
  </si>
  <si>
    <t>2018-08-12T20:45:05+00:00</t>
  </si>
  <si>
    <t>2018-08-16T08:45:15+00:00</t>
  </si>
  <si>
    <t>SUMMIT</t>
  </si>
  <si>
    <t>07901-2327</t>
  </si>
  <si>
    <t>111-3727021-1805053</t>
  </si>
  <si>
    <t>2018-08-12T20:44:12+00:00</t>
  </si>
  <si>
    <t>2018-08-15T00:34:20+00:00</t>
  </si>
  <si>
    <t>KALISPELL</t>
  </si>
  <si>
    <t>59901-7772</t>
  </si>
  <si>
    <t>112-2989156-6797817</t>
  </si>
  <si>
    <t>2018-08-12T20:42:54+00:00</t>
  </si>
  <si>
    <t>2018-08-13T08:09:33+00:00</t>
  </si>
  <si>
    <t>113-0312115-6625868</t>
  </si>
  <si>
    <t>2018-08-12T20:35:37+00:00</t>
  </si>
  <si>
    <t>2018-08-14T07:53:32+00:00</t>
  </si>
  <si>
    <t>MOCOTONO Men's Long Sleeve Casual Collared Polo Shirt Top Navy Blue XL</t>
  </si>
  <si>
    <t>POLO-1503-NY-XL</t>
  </si>
  <si>
    <t>B078J1S9YQ</t>
  </si>
  <si>
    <t>111-6808807-2149844</t>
  </si>
  <si>
    <t>2018-08-12T20:29:25+00:00</t>
  </si>
  <si>
    <t>2018-08-15T00:17:53+00:00</t>
  </si>
  <si>
    <t>111-4589679-8921062</t>
  </si>
  <si>
    <t>2018-08-12T20:27:34+00:00</t>
  </si>
  <si>
    <t>2018-08-13T20:02:47+00:00</t>
  </si>
  <si>
    <t>MOCOTONO Mens Oxford Long Sleeve Solid Standard Fit Button Down Casual Dress Shirts Light Green XX-Large</t>
  </si>
  <si>
    <t>CS-SB007-LG-XXL</t>
  </si>
  <si>
    <t>B0751BCTDL</t>
  </si>
  <si>
    <t>NORTH CHESTERFIELD</t>
  </si>
  <si>
    <t>23236-2203</t>
  </si>
  <si>
    <t>113-7725097-3865838</t>
  </si>
  <si>
    <t>2018-08-12T20:18:46+00:00</t>
  </si>
  <si>
    <t>2018-08-13T21:31:44+00:00</t>
  </si>
  <si>
    <t>46237-3412</t>
  </si>
  <si>
    <t>114-1023232-9355410</t>
  </si>
  <si>
    <t>2018-08-12T20:15:43+00:00</t>
  </si>
  <si>
    <t>2018-08-19T10:20:49+00:00</t>
  </si>
  <si>
    <t>Men's Solid Color Oxford Long Sleeve Button Down Casual Shirt Pink Medium</t>
  </si>
  <si>
    <t>CS-LY085-PI908-M</t>
  </si>
  <si>
    <t>B06XZ1KL82</t>
  </si>
  <si>
    <t>33324-3209</t>
  </si>
  <si>
    <t>113-0796907-0540269</t>
  </si>
  <si>
    <t>2018-08-12T20:13:35+00:00</t>
  </si>
  <si>
    <t>2018-08-13T19:08:54+00:00</t>
  </si>
  <si>
    <t>85257-4316</t>
  </si>
  <si>
    <t>112-6128455-9185861</t>
  </si>
  <si>
    <t>2018-08-12T20:03:17+00:00</t>
  </si>
  <si>
    <t>2018-08-14T01:12:27+00:00</t>
  </si>
  <si>
    <t>HALLANDALE BEACH</t>
  </si>
  <si>
    <t>33009-3904</t>
  </si>
  <si>
    <t>111-7836492-7817818</t>
  </si>
  <si>
    <t>2018-08-12T20:03:05+00:00</t>
  </si>
  <si>
    <t>2018-08-13T19:20:49+00:00</t>
  </si>
  <si>
    <t>92646-2631</t>
  </si>
  <si>
    <t>112-3110783-4983415</t>
  </si>
  <si>
    <t>2018-08-12T20:02:34+00:00</t>
  </si>
  <si>
    <t>2018-08-13T19:56:43+00:00</t>
  </si>
  <si>
    <t>10002-6406</t>
  </si>
  <si>
    <t>112-4153913-1470608</t>
  </si>
  <si>
    <t>2018-08-12T20:00:43+00:00</t>
  </si>
  <si>
    <t>2018-08-13T21:09:49+00:00</t>
  </si>
  <si>
    <t>02120-3337</t>
  </si>
  <si>
    <t>114-1165632-0960216</t>
  </si>
  <si>
    <t>2018-08-12T20:00:27+00:00</t>
  </si>
  <si>
    <t>2018-08-14T06:41:27+00:00</t>
  </si>
  <si>
    <t>GILROY</t>
  </si>
  <si>
    <t>95020-4755</t>
  </si>
  <si>
    <t>114-1872911-4533053</t>
  </si>
  <si>
    <t>2018-08-12T19:51:50+00:00</t>
  </si>
  <si>
    <t>2018-08-13T23:56:20+00:00</t>
  </si>
  <si>
    <t>MOCOTONO Men's Long Sleeve Cotton Plaid Button Down Casual Shirts Scarlet Large</t>
  </si>
  <si>
    <t>CS-SB005-RD1-L</t>
  </si>
  <si>
    <t>B074P25C71</t>
  </si>
  <si>
    <t>DRUMMOND</t>
  </si>
  <si>
    <t>59832-9705</t>
  </si>
  <si>
    <t>111-9323310-7709052</t>
  </si>
  <si>
    <t>2018-08-12T19:43:02+00:00</t>
  </si>
  <si>
    <t>2018-08-14T17:32:05+00:00</t>
  </si>
  <si>
    <t>33155-2619</t>
  </si>
  <si>
    <t>114-5143523-8057050</t>
  </si>
  <si>
    <t>2018-08-12T19:39:19+00:00</t>
  </si>
  <si>
    <t>2018-08-13T08:44:34+00:00</t>
  </si>
  <si>
    <t>MIDDLETON</t>
  </si>
  <si>
    <t>53562-4721</t>
  </si>
  <si>
    <t>111-9056818-8090642</t>
  </si>
  <si>
    <t>2018-08-12T19:38:00+00:00</t>
  </si>
  <si>
    <t>2018-08-15T22:35:46+00:00</t>
  </si>
  <si>
    <t>KENNARD</t>
  </si>
  <si>
    <t>68034-0001</t>
  </si>
  <si>
    <t>112-9630623-8533853</t>
  </si>
  <si>
    <t>2018-08-12T19:36:00+00:00</t>
  </si>
  <si>
    <t>2018-08-13T21:38:21+00:00</t>
  </si>
  <si>
    <t>Missouri</t>
  </si>
  <si>
    <t>112-3023873-0044203</t>
  </si>
  <si>
    <t>2018-08-12T19:34:52+00:00</t>
  </si>
  <si>
    <t>2018-08-13T18:56:43+00:00</t>
  </si>
  <si>
    <t>SEATAC</t>
  </si>
  <si>
    <t>98188-5226</t>
  </si>
  <si>
    <t>111-6869047-2481840</t>
  </si>
  <si>
    <t>2018-08-12T19:33:33+00:00</t>
  </si>
  <si>
    <t>2018-08-14T01:42:05+00:00</t>
  </si>
  <si>
    <t>111-0699468-8293039</t>
  </si>
  <si>
    <t>2018-08-12T19:32:51+00:00</t>
  </si>
  <si>
    <t>2018-08-13T23:28:44+00:00</t>
  </si>
  <si>
    <t>112-6832642-8345020</t>
  </si>
  <si>
    <t>2018-08-12T19:31:42+00:00</t>
  </si>
  <si>
    <t>PIEDMONT</t>
  </si>
  <si>
    <t>29673-9160</t>
  </si>
  <si>
    <t>114-8672986-2021060</t>
  </si>
  <si>
    <t>2018-08-12T19:28:33+00:00</t>
  </si>
  <si>
    <t>2018-08-13T09:36:46+00:00</t>
  </si>
  <si>
    <t>LIVERPOOL</t>
  </si>
  <si>
    <t>13090-1606</t>
  </si>
  <si>
    <t>114-5700440-8447417</t>
  </si>
  <si>
    <t>2018-08-12T19:28:14+00:00</t>
  </si>
  <si>
    <t>2018-08-14T01:09:03+00:00</t>
  </si>
  <si>
    <t>114-3328780-3227420</t>
  </si>
  <si>
    <t>2018-08-12T19:25:41+00:00</t>
  </si>
  <si>
    <t>2018-08-13T23:51:07+00:00</t>
  </si>
  <si>
    <t>96001-6017</t>
  </si>
  <si>
    <t>113-2300787-8106625</t>
  </si>
  <si>
    <t>2018-08-12T19:21:39+00:00</t>
  </si>
  <si>
    <t>2018-08-13T13:04:41+00:00</t>
  </si>
  <si>
    <t>35215-7619</t>
  </si>
  <si>
    <t>111-2160408-5318611</t>
  </si>
  <si>
    <t>2018-08-12T19:19:43+00:00</t>
  </si>
  <si>
    <t>2018-08-18T10:24:28+00:00</t>
  </si>
  <si>
    <t>MOCOTONO Men's Long Sleeve Flannel Plaid Checkered Button Down Casual Dress Shirts Green2 Small</t>
  </si>
  <si>
    <t>CS-BUSB031-GN2-S</t>
  </si>
  <si>
    <t>B078VZRGFC</t>
  </si>
  <si>
    <t>98121-3411</t>
  </si>
  <si>
    <t>114-7035662-8893804</t>
  </si>
  <si>
    <t>2018-08-12T19:12:12+00:00</t>
  </si>
  <si>
    <t>2018-08-14T12:11:23+00:00</t>
  </si>
  <si>
    <t>ST GEORGE</t>
  </si>
  <si>
    <t>84790-6288</t>
  </si>
  <si>
    <t>112-3742489-9331421</t>
  </si>
  <si>
    <t>2018-08-12T19:08:43+00:00</t>
  </si>
  <si>
    <t>2018-08-14T06:33:05+00:00</t>
  </si>
  <si>
    <t>95123-2030</t>
  </si>
  <si>
    <t>112-5962047-7852220</t>
  </si>
  <si>
    <t>2018-08-12T18:57:59+00:00</t>
  </si>
  <si>
    <t>2018-08-13T06:39:27+00:00</t>
  </si>
  <si>
    <t>113-2704564-3272221</t>
  </si>
  <si>
    <t>2018-08-12T18:56:17+00:00</t>
  </si>
  <si>
    <t>2018-08-14T04:49:25+00:00</t>
  </si>
  <si>
    <t>KERMAN</t>
  </si>
  <si>
    <t>93630-1244</t>
  </si>
  <si>
    <t>114-5115736-6253845</t>
  </si>
  <si>
    <t>2018-08-12T18:46:02+00:00</t>
  </si>
  <si>
    <t>2018-08-14T01:11:30+00:00</t>
  </si>
  <si>
    <t>AMITYVILLE</t>
  </si>
  <si>
    <t>11701-3915</t>
  </si>
  <si>
    <t>114-5297532-7432230</t>
  </si>
  <si>
    <t>2018-08-12T18:45:45+00:00</t>
  </si>
  <si>
    <t>2018-08-14T05:03:25+00:00</t>
  </si>
  <si>
    <t>MOCOTONO Men's Long Sleeve Denim Solid Double-Pocket Shirt Navy Blue Medium</t>
  </si>
  <si>
    <t>CS-BS003-NB-M</t>
  </si>
  <si>
    <t>B078J8H664</t>
  </si>
  <si>
    <t>95131-3610</t>
  </si>
  <si>
    <t>111-0502793-9530631</t>
  </si>
  <si>
    <t>2018-08-12T18:42:53+00:00</t>
  </si>
  <si>
    <t>2018-08-13T21:30:00+00:00</t>
  </si>
  <si>
    <t>MOCOTONO Men's Long Sleeve Casual Collared Polo Shirt Top Red S</t>
  </si>
  <si>
    <t>WQS-BN-1503-RO-S</t>
  </si>
  <si>
    <t>B0788MQ753</t>
  </si>
  <si>
    <t>UPPER SANDUSKY</t>
  </si>
  <si>
    <t>43351-1177</t>
  </si>
  <si>
    <t>114-7830493-0897858</t>
  </si>
  <si>
    <t>2018-08-12T18:34:52+00:00</t>
  </si>
  <si>
    <t>2018-08-17T07:29:12+00:00</t>
  </si>
  <si>
    <t>95125-3921</t>
  </si>
  <si>
    <t>111-1977541-6912227</t>
  </si>
  <si>
    <t>2018-08-12T18:31:13+00:00</t>
  </si>
  <si>
    <t>2018-08-13T21:46:51+00:00</t>
  </si>
  <si>
    <t>SOUTHPORT</t>
  </si>
  <si>
    <t>32409-5024</t>
  </si>
  <si>
    <t>113-6893827-1245019</t>
  </si>
  <si>
    <t>2018-08-12T18:21:12+00:00</t>
  </si>
  <si>
    <t>2018-08-19T02:41:26+00:00</t>
  </si>
  <si>
    <t>45213-1720</t>
  </si>
  <si>
    <t>114-2818015-8001808</t>
  </si>
  <si>
    <t>2018-08-12T18:18:14+00:00</t>
  </si>
  <si>
    <t>2018-08-14T02:27:34+00:00</t>
  </si>
  <si>
    <t>BELTSVILLE</t>
  </si>
  <si>
    <t>20705-3651</t>
  </si>
  <si>
    <t>111-3829732-8749058</t>
  </si>
  <si>
    <t>2018-08-12T18:17:40+00:00</t>
  </si>
  <si>
    <t>2018-08-15T17:10:14+00:00</t>
  </si>
  <si>
    <t>Grafton</t>
  </si>
  <si>
    <t>112-1589722-9563434</t>
  </si>
  <si>
    <t>2018-08-12T18:11:46+00:00</t>
  </si>
  <si>
    <t>2018-08-14T21:04:45+00:00</t>
  </si>
  <si>
    <t>KENBRIDGE</t>
  </si>
  <si>
    <t>23944-1161</t>
  </si>
  <si>
    <t>112-7284609-5757830</t>
  </si>
  <si>
    <t>2018-08-12T18:01:41+00:00</t>
  </si>
  <si>
    <t>2018-08-12T19:25:40+00:00</t>
  </si>
  <si>
    <t>113-0067996-6950635</t>
  </si>
  <si>
    <t>2018-08-12T17:57:56+00:00</t>
  </si>
  <si>
    <t>2018-08-14T08:20:55+00:00</t>
  </si>
  <si>
    <t>Horseheads</t>
  </si>
  <si>
    <t>14845-1572</t>
  </si>
  <si>
    <t>114-7452180-8763410</t>
  </si>
  <si>
    <t>2018-08-12T17:55:36+00:00</t>
  </si>
  <si>
    <t>2018-08-17T00:14:23+00:00</t>
  </si>
  <si>
    <t>EMPORIA</t>
  </si>
  <si>
    <t>66801-2900</t>
  </si>
  <si>
    <t>111-7405574-2548213</t>
  </si>
  <si>
    <t>2018-08-12T17:53:09+00:00</t>
  </si>
  <si>
    <t>2018-08-14T10:46:24+00:00</t>
  </si>
  <si>
    <t>97216-3206</t>
  </si>
  <si>
    <t>111-1838620-6780233</t>
  </si>
  <si>
    <t>2018-08-12T17:32:20+00:00</t>
  </si>
  <si>
    <t>2018-08-13T23:44:23+00:00</t>
  </si>
  <si>
    <t>ST PETE BEACH</t>
  </si>
  <si>
    <t>33706-4157</t>
  </si>
  <si>
    <t>111-2143164-1397024</t>
  </si>
  <si>
    <t>2018-08-12T17:31:02+00:00</t>
  </si>
  <si>
    <t>2018-08-14T01:52:44+00:00</t>
  </si>
  <si>
    <t>MOCOTONO Men's Long Sleeve Casual Golf Polo Shirt Yellow (Brown) X-Large</t>
  </si>
  <si>
    <t>POLO-SB014-YL-XL</t>
  </si>
  <si>
    <t>B076D4JCLQ</t>
  </si>
  <si>
    <t>92064-3512</t>
  </si>
  <si>
    <t>114-1853380-4222603</t>
  </si>
  <si>
    <t>2018-08-12T17:30:18+00:00</t>
  </si>
  <si>
    <t>2018-08-16T10:23:39+00:00</t>
  </si>
  <si>
    <t>45011-8634</t>
  </si>
  <si>
    <t>111-6945198-2566623</t>
  </si>
  <si>
    <t>2018-08-12T17:26:41+00:00</t>
  </si>
  <si>
    <t>2018-08-13T02:53:25+00:00</t>
  </si>
  <si>
    <t>60625-2205</t>
  </si>
  <si>
    <t>113-6219480-2827449</t>
  </si>
  <si>
    <t>2018-08-12T17:24:27+00:00</t>
  </si>
  <si>
    <t>2018-08-15T20:48:05+00:00</t>
  </si>
  <si>
    <t>Massapequa park</t>
  </si>
  <si>
    <t>113-9360668-4257838</t>
  </si>
  <si>
    <t>2018-08-12T17:19:13+00:00</t>
  </si>
  <si>
    <t>2018-08-13T06:37:02+00:00</t>
  </si>
  <si>
    <t>112-5346603-4536215</t>
  </si>
  <si>
    <t>2018-08-12T17:07:04+00:00</t>
  </si>
  <si>
    <t>2018-08-15T04:27:26+00:00</t>
  </si>
  <si>
    <t>HUNTINGTON PARK</t>
  </si>
  <si>
    <t>90255-5721</t>
  </si>
  <si>
    <t>113-4716847-0794650</t>
  </si>
  <si>
    <t>2018-08-12T17:06:54+00:00</t>
  </si>
  <si>
    <t>2018-08-13T10:46:28+00:00</t>
  </si>
  <si>
    <t>MURPHYS</t>
  </si>
  <si>
    <t>95247-9511</t>
  </si>
  <si>
    <t>111-1683152-4111414</t>
  </si>
  <si>
    <t>2018-08-12T16:54:47+00:00</t>
  </si>
  <si>
    <t>2018-08-16T19:04:23+00:00</t>
  </si>
  <si>
    <t>IRVING</t>
  </si>
  <si>
    <t>75061-6418</t>
  </si>
  <si>
    <t>111-4174717-2428232</t>
  </si>
  <si>
    <t>2018-08-12T16:54:16+00:00</t>
  </si>
  <si>
    <t>2018-08-12T18:22:02+00:00</t>
  </si>
  <si>
    <t>06457-2634</t>
  </si>
  <si>
    <t>111-4389676-5921018</t>
  </si>
  <si>
    <t>2018-08-12T16:39:59+00:00</t>
  </si>
  <si>
    <t>2018-08-17T00:48:58+00:00</t>
  </si>
  <si>
    <t>114-3484284-3275464</t>
  </si>
  <si>
    <t>2018-08-12T16:39:37+00:00</t>
  </si>
  <si>
    <t>2018-08-13T17:54:07+00:00</t>
  </si>
  <si>
    <t>85750-6119</t>
  </si>
  <si>
    <t>CS-LHY009-BK-L</t>
  </si>
  <si>
    <t>B07DNQMXPN</t>
  </si>
  <si>
    <t>111-1891167-8234612</t>
  </si>
  <si>
    <t>2018-08-12T16:39:23+00:00</t>
  </si>
  <si>
    <t>2018-08-16T17:44:00+00:00</t>
  </si>
  <si>
    <t>74112-5924</t>
  </si>
  <si>
    <t>113-0148334-0974649</t>
  </si>
  <si>
    <t>2018-08-12T16:36:49+00:00</t>
  </si>
  <si>
    <t>2018-08-13T02:43:47+00:00</t>
  </si>
  <si>
    <t>111-1232724-3869031</t>
  </si>
  <si>
    <t>2018-08-12T16:35:53+00:00</t>
  </si>
  <si>
    <t>2018-08-15T23:11:11+00:00</t>
  </si>
  <si>
    <t>33130-3347</t>
  </si>
  <si>
    <t>111-1380019-1297062</t>
  </si>
  <si>
    <t>2018-08-12T16:34:53+00:00</t>
  </si>
  <si>
    <t>2018-08-13T22:11:12+00:00</t>
  </si>
  <si>
    <t>114-4822109-8909807</t>
  </si>
  <si>
    <t>2018-08-12T16:31:58+00:00</t>
  </si>
  <si>
    <t>2018-08-14T07:37:38+00:00</t>
  </si>
  <si>
    <t>02130-1117</t>
  </si>
  <si>
    <t>113-3840092-6752241</t>
  </si>
  <si>
    <t>2018-08-12T16:30:45+00:00</t>
  </si>
  <si>
    <t>2018-08-13T03:12:45+00:00</t>
  </si>
  <si>
    <t>113-0019352-9793805</t>
  </si>
  <si>
    <t>2018-08-12T16:27:33+00:00</t>
  </si>
  <si>
    <t>2018-08-13T16:51:59+00:00</t>
  </si>
  <si>
    <t>47460-6364</t>
  </si>
  <si>
    <t>114-1142716-1295458</t>
  </si>
  <si>
    <t>2018-08-12T16:25:00+00:00</t>
  </si>
  <si>
    <t>2018-08-14T22:36:19+00:00</t>
  </si>
  <si>
    <t>114-3653172-3403435</t>
  </si>
  <si>
    <t>2018-08-12T16:22:25+00:00</t>
  </si>
  <si>
    <t>2018-08-13T22:31:32+00:00</t>
  </si>
  <si>
    <t>CS-SB086-B0-XL</t>
  </si>
  <si>
    <t>B07876THBW</t>
  </si>
  <si>
    <t>85202-6404</t>
  </si>
  <si>
    <t>111-2280242-6938643</t>
  </si>
  <si>
    <t>2018-08-12T16:18:08+00:00</t>
  </si>
  <si>
    <t>2018-08-15T08:14:18+00:00</t>
  </si>
  <si>
    <t>Lynwood</t>
  </si>
  <si>
    <t>113-9585042-9493830</t>
  </si>
  <si>
    <t>2018-08-12T16:13:07+00:00</t>
  </si>
  <si>
    <t>2018-08-17T15:19:51+00:00</t>
  </si>
  <si>
    <t>SULPHUR</t>
  </si>
  <si>
    <t>70665-9522</t>
  </si>
  <si>
    <t>113-0361626-9265808</t>
  </si>
  <si>
    <t>2018-08-12T16:07:12+00:00</t>
  </si>
  <si>
    <t>2018-08-18T19:16:59+00:00</t>
  </si>
  <si>
    <t>WATERTOWN</t>
  </si>
  <si>
    <t>37184-4910</t>
  </si>
  <si>
    <t>111-1372821-1041800</t>
  </si>
  <si>
    <t>2018-08-12T16:05:57+00:00</t>
  </si>
  <si>
    <t>2018-08-13T20:31:39+00:00</t>
  </si>
  <si>
    <t>27332-3005</t>
  </si>
  <si>
    <t>112-1273545-4962625</t>
  </si>
  <si>
    <t>2018-08-12T16:04:41+00:00</t>
  </si>
  <si>
    <t>2018-08-15T20:25:30+00:00</t>
  </si>
  <si>
    <t>FERNANDINA BEACH</t>
  </si>
  <si>
    <t>32035-3114</t>
  </si>
  <si>
    <t>112-0696151-5739405</t>
  </si>
  <si>
    <t>2018-08-15T20:37:16+00:00</t>
  </si>
  <si>
    <t>113-9596501-9614644</t>
  </si>
  <si>
    <t>2018-08-12T15:56:27+00:00</t>
  </si>
  <si>
    <t>2018-08-13T16:21:07+00:00</t>
  </si>
  <si>
    <t>Tiverton</t>
  </si>
  <si>
    <t>R.I.</t>
  </si>
  <si>
    <t>111-4840131-7324247</t>
  </si>
  <si>
    <t>2018-08-12T15:55:05+00:00</t>
  </si>
  <si>
    <t>2018-08-13T09:58:15+00:00</t>
  </si>
  <si>
    <t>111-9177503-5178658</t>
  </si>
  <si>
    <t>2018-08-12T15:34:39+00:00</t>
  </si>
  <si>
    <t>2018-08-13T08:44:35+00:00</t>
  </si>
  <si>
    <t>TIPP CITY</t>
  </si>
  <si>
    <t>45371-8811</t>
  </si>
  <si>
    <t>111-5436724-7080260</t>
  </si>
  <si>
    <t>2018-08-12T15:32:10+00:00</t>
  </si>
  <si>
    <t>2018-08-14T00:20:19+00:00</t>
  </si>
  <si>
    <t>GURNEE</t>
  </si>
  <si>
    <t>60031-2756</t>
  </si>
  <si>
    <t>114-1559280-0134640</t>
  </si>
  <si>
    <t>2018-08-12T15:27:34+00:00</t>
  </si>
  <si>
    <t>2018-08-13T02:21:48+00:00</t>
  </si>
  <si>
    <t>Acton</t>
  </si>
  <si>
    <t>113-4424413-8653024</t>
  </si>
  <si>
    <t>2018-08-12T15:25:32+00:00</t>
  </si>
  <si>
    <t>2018-08-13T21:27:15+00:00</t>
  </si>
  <si>
    <t>90039-3619</t>
  </si>
  <si>
    <t>112-1823764-4454622</t>
  </si>
  <si>
    <t>2018-08-12T15:22:10+00:00</t>
  </si>
  <si>
    <t>2018-08-14T10:41:19+00:00</t>
  </si>
  <si>
    <t>Tonawanda</t>
  </si>
  <si>
    <t>113-1665773-6806644</t>
  </si>
  <si>
    <t>2018-08-12T14:45:31+00:00</t>
  </si>
  <si>
    <t>2018-08-13T09:41:38+00:00</t>
  </si>
  <si>
    <t>SCHNECKSVILLE</t>
  </si>
  <si>
    <t>113-9644695-4841052</t>
  </si>
  <si>
    <t>2018-08-12T14:34:18+00:00</t>
  </si>
  <si>
    <t>2018-08-12T21:40:50+00:00</t>
  </si>
  <si>
    <t>112-0505763-7589036</t>
  </si>
  <si>
    <t>2018-08-12T14:34:10+00:00</t>
  </si>
  <si>
    <t>2018-08-14T12:42:45+00:00</t>
  </si>
  <si>
    <t>27705-8353</t>
  </si>
  <si>
    <t>114-2468101-3715430</t>
  </si>
  <si>
    <t>2018-08-12T14:17:45+00:00</t>
  </si>
  <si>
    <t>2018-08-12T22:26:13+00:00</t>
  </si>
  <si>
    <t>Hopewell</t>
  </si>
  <si>
    <t>08525-1614</t>
  </si>
  <si>
    <t>111-7456930-5122628</t>
  </si>
  <si>
    <t>2018-08-12T13:26:39+00:00</t>
  </si>
  <si>
    <t>2018-08-14T02:11:15+00:00</t>
  </si>
  <si>
    <t>23508-1302</t>
  </si>
  <si>
    <t>113-1028724-0464240</t>
  </si>
  <si>
    <t>2018-08-12T13:21:16+00:00</t>
  </si>
  <si>
    <t>2018-08-14T06:16:41+00:00</t>
  </si>
  <si>
    <t>TRIBUNE</t>
  </si>
  <si>
    <t>67879-7975</t>
  </si>
  <si>
    <t>111-9231545-2198632</t>
  </si>
  <si>
    <t>2018-08-12T13:12:18+00:00</t>
  </si>
  <si>
    <t>2018-08-14T21:29:22+00:00</t>
  </si>
  <si>
    <t>TAFTON</t>
  </si>
  <si>
    <t>18464-9643</t>
  </si>
  <si>
    <t>114-9395128-7647450</t>
  </si>
  <si>
    <t>2018-08-12T12:50:47+00:00</t>
  </si>
  <si>
    <t>2018-08-18T23:19:19+00:00</t>
  </si>
  <si>
    <t>FORT LAUDERDALE</t>
  </si>
  <si>
    <t>33309-7106</t>
  </si>
  <si>
    <t>113-7418532-0607459</t>
  </si>
  <si>
    <t>2018-08-12T12:45:17+00:00</t>
  </si>
  <si>
    <t>2018-08-13T06:39:30+00:00</t>
  </si>
  <si>
    <t>113-2013877-2487436</t>
  </si>
  <si>
    <t>2018-08-12T12:34:59+00:00</t>
  </si>
  <si>
    <t>2018-08-13T21:11:16+00:00</t>
  </si>
  <si>
    <t>BEL AIRE</t>
  </si>
  <si>
    <t>67226-8825</t>
  </si>
  <si>
    <t>114-4898345-7809829</t>
  </si>
  <si>
    <t>2018-08-12T12:22:16+00:00</t>
  </si>
  <si>
    <t>2018-08-13T22:07:50+00:00</t>
  </si>
  <si>
    <t>MOCOTONO Men's Short Sleeve Plaid Checkered Button Down Casual Shirts Coffee Small</t>
  </si>
  <si>
    <t>CS-SB009-CF-S</t>
  </si>
  <si>
    <t>B07516DD7N</t>
  </si>
  <si>
    <t>St. Charles</t>
  </si>
  <si>
    <t>113-0422090-9368252</t>
  </si>
  <si>
    <t>2018-08-12T12:14:23+00:00</t>
  </si>
  <si>
    <t>2018-08-14T08:18:16+00:00</t>
  </si>
  <si>
    <t>112-3973180-2011401</t>
  </si>
  <si>
    <t>2018-08-12T11:18:28+00:00</t>
  </si>
  <si>
    <t>2018-08-14T06:22:45+00:00</t>
  </si>
  <si>
    <t>Perry</t>
  </si>
  <si>
    <t>31069-9743</t>
  </si>
  <si>
    <t>111-0772202-2030616</t>
  </si>
  <si>
    <t>2018-08-12T11:15:58+00:00</t>
  </si>
  <si>
    <t>2018-08-14T23:50:44+00:00</t>
  </si>
  <si>
    <t>32714-7302</t>
  </si>
  <si>
    <t>112-8162391-6100262</t>
  </si>
  <si>
    <t>2018-08-12T10:20:08+00:00</t>
  </si>
  <si>
    <t>2018-08-24T22:46:44+00:00</t>
  </si>
  <si>
    <t>49546-9148</t>
  </si>
  <si>
    <t>113-5431150-4972250</t>
  </si>
  <si>
    <t>2018-08-12T09:22:37+00:00</t>
  </si>
  <si>
    <t>2018-08-13T20:12:09+00:00</t>
  </si>
  <si>
    <t>Lusk</t>
  </si>
  <si>
    <t>114-3401186-3182625</t>
  </si>
  <si>
    <t>2018-08-12T08:47:31+00:00</t>
  </si>
  <si>
    <t>2018-08-15T10:11:48+00:00</t>
  </si>
  <si>
    <t>114-9875787-3163462</t>
  </si>
  <si>
    <t>2018-08-12T08:45:05+00:00</t>
  </si>
  <si>
    <t>2018-08-13T03:42:57+00:00</t>
  </si>
  <si>
    <t>99344-9659</t>
  </si>
  <si>
    <t>111-5130228-6482648</t>
  </si>
  <si>
    <t>2018-08-12T07:36:50+00:00</t>
  </si>
  <si>
    <t>2018-08-17T17:53:19+00:00</t>
  </si>
  <si>
    <t>113-7888394-0980201</t>
  </si>
  <si>
    <t>2018-08-12T07:22:22+00:00</t>
  </si>
  <si>
    <t>2018-08-14T04:36:53+00:00</t>
  </si>
  <si>
    <t>98902-3747</t>
  </si>
  <si>
    <t>111-5765699-2549008</t>
  </si>
  <si>
    <t>2018-08-12T07:20:29+00:00</t>
  </si>
  <si>
    <t>2018-08-13T02:16:21+00:00</t>
  </si>
  <si>
    <t>78704-4787</t>
  </si>
  <si>
    <t>111-8128879-8969064</t>
  </si>
  <si>
    <t>2018-08-12T07:04:26+00:00</t>
  </si>
  <si>
    <t>2018-08-13T19:21:26+00:00</t>
  </si>
  <si>
    <t>Costa mesa</t>
  </si>
  <si>
    <t>113-3899024-8385068</t>
  </si>
  <si>
    <t>2018-08-12T06:50:55+00:00</t>
  </si>
  <si>
    <t>2018-08-13T03:22:54+00:00</t>
  </si>
  <si>
    <t>MOCOTONO Men's Long Sleeve Casual Golf Polo Shirt Grey Medium</t>
  </si>
  <si>
    <t>POLO-SB014-GR-M</t>
  </si>
  <si>
    <t>B076CZ1K61</t>
  </si>
  <si>
    <t>111-0873092-4817846</t>
  </si>
  <si>
    <t>2018-08-12T06:43:37+00:00</t>
  </si>
  <si>
    <t>2018-08-14T08:16:56+00:00</t>
  </si>
  <si>
    <t>MOCOTONO Men's Long Sleeve Plaid Button Down Cotton Casual Shirts Coffee and Grass Green XX-Large</t>
  </si>
  <si>
    <t>CS-LY084-H2-XXL</t>
  </si>
  <si>
    <t>B06XPMVT3R</t>
  </si>
  <si>
    <t>98144-6943</t>
  </si>
  <si>
    <t>112-9152489-2032228</t>
  </si>
  <si>
    <t>2018-08-12T05:43:58+00:00</t>
  </si>
  <si>
    <t>2018-08-13T01:56:05+00:00</t>
  </si>
  <si>
    <t>TiaNara Spinning Fishing Reel 12+1 BB Light Weight for Freshwater Saltwater Silver FD6000</t>
  </si>
  <si>
    <t>SB-YL004-FD60</t>
  </si>
  <si>
    <t>B0776L7Y4R</t>
  </si>
  <si>
    <t>32839-3703</t>
  </si>
  <si>
    <t>112-7396748-9672200</t>
  </si>
  <si>
    <t>2018-08-12T05:37:53+00:00</t>
  </si>
  <si>
    <t>2018-08-13T03:11:44+00:00</t>
  </si>
  <si>
    <t>Nashville</t>
  </si>
  <si>
    <t>113-6309132-9521017</t>
  </si>
  <si>
    <t>2018-08-12T05:32:00+00:00</t>
  </si>
  <si>
    <t>2018-08-13T04:25:11+00:00</t>
  </si>
  <si>
    <t>GOODLETTSVILLE</t>
  </si>
  <si>
    <t>37072-2013</t>
  </si>
  <si>
    <t>112-4996395-9509848</t>
  </si>
  <si>
    <t>2018-08-12T05:07:14+00:00</t>
  </si>
  <si>
    <t>2018-08-14T07:21:49+00:00</t>
  </si>
  <si>
    <t>Coeur d'Alene</t>
  </si>
  <si>
    <t>112-0696166-3605051</t>
  </si>
  <si>
    <t>2018-08-12T04:56:40+00:00</t>
  </si>
  <si>
    <t>2018-08-14T08:33:03+00:00</t>
  </si>
  <si>
    <t>San antonio</t>
  </si>
  <si>
    <t>112-4547335-7438631</t>
  </si>
  <si>
    <t>2018-08-12T04:45:04+00:00</t>
  </si>
  <si>
    <t>2018-08-13T21:22:08+00:00</t>
  </si>
  <si>
    <t>89101-1346</t>
  </si>
  <si>
    <t>114-6269870-5525841</t>
  </si>
  <si>
    <t>2018-08-12T04:29:00+00:00</t>
  </si>
  <si>
    <t>2018-08-13T02:10:03+00:00</t>
  </si>
  <si>
    <t>78602-3110</t>
  </si>
  <si>
    <t>111-0593047-1322627</t>
  </si>
  <si>
    <t>2018-08-12T04:24:03+00:00</t>
  </si>
  <si>
    <t>2018-08-13T22:45:05+00:00</t>
  </si>
  <si>
    <t>98110-1139</t>
  </si>
  <si>
    <t>111-7142350-6062634</t>
  </si>
  <si>
    <t>2018-08-12T03:56:51+00:00</t>
  </si>
  <si>
    <t>MOCOTONO Men's Non Iron Formal Business Tuxedo Dress Shirt White S 14" Neck, 31.25" Sleeve</t>
  </si>
  <si>
    <t>CS-SB010-WT-1</t>
  </si>
  <si>
    <t>B07559157L</t>
  </si>
  <si>
    <t>06611-5838</t>
  </si>
  <si>
    <t>114-6351622-6497067</t>
  </si>
  <si>
    <t>2018-08-12T03:52:03+00:00</t>
  </si>
  <si>
    <t>2018-08-13T05:03:40+00:00</t>
  </si>
  <si>
    <t>BUCKEYE</t>
  </si>
  <si>
    <t>85326-7020</t>
  </si>
  <si>
    <t>112-9070928-9261067</t>
  </si>
  <si>
    <t>2018-08-12T03:48:46+00:00</t>
  </si>
  <si>
    <t>2018-08-13T21:47:32+00:00</t>
  </si>
  <si>
    <t>87121-2647</t>
  </si>
  <si>
    <t>112-8009555-3189005</t>
  </si>
  <si>
    <t>2018-08-12T03:46:35+00:00</t>
  </si>
  <si>
    <t>2018-08-13T00:31:44+00:00</t>
  </si>
  <si>
    <t>SWEETWATER</t>
  </si>
  <si>
    <t>37874-2503</t>
  </si>
  <si>
    <t>114-5412443-2043421</t>
  </si>
  <si>
    <t>2018-08-12T03:44:33+00:00</t>
  </si>
  <si>
    <t>2018-08-13T21:37:29+00:00</t>
  </si>
  <si>
    <t>111-9073290-6135452</t>
  </si>
  <si>
    <t>2018-08-12T03:30:43+00:00</t>
  </si>
  <si>
    <t>2018-08-13T21:12:13+00:00</t>
  </si>
  <si>
    <t>Marysville</t>
  </si>
  <si>
    <t>Men's Solid Color Oxford Long Sleeve Button Down Casual Shirt Light Pink XX-Large</t>
  </si>
  <si>
    <t>CS-LY085-R901-XXL</t>
  </si>
  <si>
    <t>B06XYWZVMM</t>
  </si>
  <si>
    <t>113-9455855-6333038</t>
  </si>
  <si>
    <t>2018-08-12T03:27:44+00:00</t>
  </si>
  <si>
    <t>2018-08-13T07:04:36+00:00</t>
  </si>
  <si>
    <t>90810-3530</t>
  </si>
  <si>
    <t>114-4642546-5428230</t>
  </si>
  <si>
    <t>2018-08-12T03:24:22+00:00</t>
  </si>
  <si>
    <t>2018-08-13T03:09:29+00:00</t>
  </si>
  <si>
    <t>JEFFERSON</t>
  </si>
  <si>
    <t>30549-7919</t>
  </si>
  <si>
    <t>114-1145960-5245814</t>
  </si>
  <si>
    <t>2018-08-12T03:18:59+00:00</t>
  </si>
  <si>
    <t>2018-08-13T19:24:47+00:00</t>
  </si>
  <si>
    <t>92614-5983</t>
  </si>
  <si>
    <t>113-2887148-3869041</t>
  </si>
  <si>
    <t>2018-08-12T03:13:51+00:00</t>
  </si>
  <si>
    <t>2018-08-15T17:54:50+00:00</t>
  </si>
  <si>
    <t>LADY LAKE</t>
  </si>
  <si>
    <t>32159-3938</t>
  </si>
  <si>
    <t>112-7975153-0309042</t>
  </si>
  <si>
    <t>2018-08-12T03:08:46+00:00</t>
  </si>
  <si>
    <t>2018-08-13T06:27:40+00:00</t>
  </si>
  <si>
    <t>LINCOLN</t>
  </si>
  <si>
    <t>68508-2140</t>
  </si>
  <si>
    <t>113-7540741-3621815</t>
  </si>
  <si>
    <t>2018-08-12T03:07:27+00:00</t>
  </si>
  <si>
    <t>2018-08-13T04:54:43+00:00</t>
  </si>
  <si>
    <t>93534-1780</t>
  </si>
  <si>
    <t>111-2680398-3632266</t>
  </si>
  <si>
    <t>2018-08-12T03:04:30+00:00</t>
  </si>
  <si>
    <t>2018-08-12T23:58:08+00:00</t>
  </si>
  <si>
    <t>02116-4761</t>
  </si>
  <si>
    <t>113-9205931-7491456</t>
  </si>
  <si>
    <t>2018-08-12T02:52:08+00:00</t>
  </si>
  <si>
    <t>2018-08-13T05:04:59+00:00</t>
  </si>
  <si>
    <t>98058-6236</t>
  </si>
  <si>
    <t>113-7675003-5213020</t>
  </si>
  <si>
    <t>2018-08-12T02:43:03+00:00</t>
  </si>
  <si>
    <t>2018-08-13T04:09:38+00:00</t>
  </si>
  <si>
    <t>MOCOTONO Men's Long Sleeve Flannel Plaid Dress Shirt Western Button Down Shirts Khaki Large</t>
  </si>
  <si>
    <t>CS-LY166-B28-5-L</t>
  </si>
  <si>
    <t>B071P6G6FV</t>
  </si>
  <si>
    <t>Overbrook</t>
  </si>
  <si>
    <t>112-1024192-6313812</t>
  </si>
  <si>
    <t>2018-08-12T02:40:04+00:00</t>
  </si>
  <si>
    <t>2018-08-13T15:25:05+00:00</t>
  </si>
  <si>
    <t>ALVIN</t>
  </si>
  <si>
    <t>77511-2928</t>
  </si>
  <si>
    <t>111-3951290-3083432</t>
  </si>
  <si>
    <t>2018-08-12T02:36:32+00:00</t>
  </si>
  <si>
    <t>2018-08-13T02:24:52+00:00</t>
  </si>
  <si>
    <t>FALLSTON</t>
  </si>
  <si>
    <t>21047-1214</t>
  </si>
  <si>
    <t>111-4024926-4925810</t>
  </si>
  <si>
    <t>2018-08-12T02:27:31+00:00</t>
  </si>
  <si>
    <t>2018-08-15T17:55:47+00:00</t>
  </si>
  <si>
    <t>33756-2114</t>
  </si>
  <si>
    <t>112-8534337-5291432</t>
  </si>
  <si>
    <t>2018-08-12T02:22:31+00:00</t>
  </si>
  <si>
    <t>2018-08-13T20:13:14+00:00</t>
  </si>
  <si>
    <t>IMPERIAL</t>
  </si>
  <si>
    <t>15126-9698</t>
  </si>
  <si>
    <t>114-4885364-0681867</t>
  </si>
  <si>
    <t>2018-08-12T02:21:10+00:00</t>
  </si>
  <si>
    <t>2018-08-16T23:36:13+00:00</t>
  </si>
  <si>
    <t>MOCOTONO Men's Long Sleeve Crew Neck Pullover Knit Sweater Green Medium</t>
  </si>
  <si>
    <t>MY-LYRound020-GN-M</t>
  </si>
  <si>
    <t>B0788CCG37</t>
  </si>
  <si>
    <t>113-8262274-1249867</t>
  </si>
  <si>
    <t>2018-08-12T02:20:09+00:00</t>
  </si>
  <si>
    <t>2018-08-12T23:42:38+00:00</t>
  </si>
  <si>
    <t>95618-6037</t>
  </si>
  <si>
    <t>114-8298596-2408206</t>
  </si>
  <si>
    <t>2018-08-12T02:08:44+00:00</t>
  </si>
  <si>
    <t>2018-08-12T23:47:31+00:00</t>
  </si>
  <si>
    <t>01890-1035</t>
  </si>
  <si>
    <t>111-7139021-8514623</t>
  </si>
  <si>
    <t>2018-08-12T02:08:29+00:00</t>
  </si>
  <si>
    <t>2018-08-13T04:56:49+00:00</t>
  </si>
  <si>
    <t>HIALEAH</t>
  </si>
  <si>
    <t>33013-1063</t>
  </si>
  <si>
    <t>112-5014176-8716243</t>
  </si>
  <si>
    <t>2018-08-12T02:05:51+00:00</t>
  </si>
  <si>
    <t>2018-08-14T23:10:33+00:00</t>
  </si>
  <si>
    <t>33166-2344</t>
  </si>
  <si>
    <t>112-0851988-3657826</t>
  </si>
  <si>
    <t>2018-08-12T02:01:32+00:00</t>
  </si>
  <si>
    <t>2018-08-12T20:03:58+00:00</t>
  </si>
  <si>
    <t>55418-3461</t>
  </si>
  <si>
    <t>114-1354724-6809051</t>
  </si>
  <si>
    <t>2018-08-12T01:26:49+00:00</t>
  </si>
  <si>
    <t>2018-08-12T21:21:34+00:00</t>
  </si>
  <si>
    <t>77041-8819</t>
  </si>
  <si>
    <t>112-5202798-7104221</t>
  </si>
  <si>
    <t>2018-08-12T01:26:04+00:00</t>
  </si>
  <si>
    <t>2018-08-20T07:28:25+00:00</t>
  </si>
  <si>
    <t>91702-5225</t>
  </si>
  <si>
    <t>111-9478266-4191454</t>
  </si>
  <si>
    <t>2018-08-12T01:19:38+00:00</t>
  </si>
  <si>
    <t>2018-08-12T22:53:53+00:00</t>
  </si>
  <si>
    <t>GARLAND</t>
  </si>
  <si>
    <t>75041-5103</t>
  </si>
  <si>
    <t>111-6325299-1407406</t>
  </si>
  <si>
    <t>2018-08-12T01:19:18+00:00</t>
  </si>
  <si>
    <t>2018-08-12T22:53:48+00:00</t>
  </si>
  <si>
    <t>113-8057262-4967463</t>
  </si>
  <si>
    <t>2018-08-12T01:18:25+00:00</t>
  </si>
  <si>
    <t>2018-08-14T03:39:07+00:00</t>
  </si>
  <si>
    <t>MOCOTONO Mens Oxford Long Sleeve Solid Standard Fit Button Down Casual Dress Shirts Light Pink X-Large</t>
  </si>
  <si>
    <t>CS-LHY007-LP-XL</t>
  </si>
  <si>
    <t>B07512KQBF</t>
  </si>
  <si>
    <t>Lenoir</t>
  </si>
  <si>
    <t>114-8848255-6827445</t>
  </si>
  <si>
    <t>2018-08-12T01:15:22+00:00</t>
  </si>
  <si>
    <t>2018-08-12T12:31:17+00:00</t>
  </si>
  <si>
    <t>84129-2077</t>
  </si>
  <si>
    <t>111-8884320-5803467</t>
  </si>
  <si>
    <t>2018-08-12T01:12:46+00:00</t>
  </si>
  <si>
    <t>2018-08-12T21:19:30+00:00</t>
  </si>
  <si>
    <t>Salem</t>
  </si>
  <si>
    <t>113-4960681-8024225</t>
  </si>
  <si>
    <t>2018-08-12T01:06:06+00:00</t>
  </si>
  <si>
    <t>2018-08-12T10:38:58+00:00</t>
  </si>
  <si>
    <t>BRISTOL</t>
  </si>
  <si>
    <t>02809-1536</t>
  </si>
  <si>
    <t>112-1210743-7917857</t>
  </si>
  <si>
    <t>2018-08-12T01:03:19+00:00</t>
  </si>
  <si>
    <t>2018-08-12T09:56:15+00:00</t>
  </si>
  <si>
    <t>91941-5522</t>
  </si>
  <si>
    <t>111-1632713-6348204</t>
  </si>
  <si>
    <t>2018-08-12T00:49:55+00:00</t>
  </si>
  <si>
    <t>2018-08-12T08:47:12+00:00</t>
  </si>
  <si>
    <t>63116-2830</t>
  </si>
  <si>
    <t>112-4571918-0631458</t>
  </si>
  <si>
    <t>2018-08-12T00:48:29+00:00</t>
  </si>
  <si>
    <t>2018-08-12T10:45:34+00:00</t>
  </si>
  <si>
    <t>ESPARTO</t>
  </si>
  <si>
    <t>95627-2004</t>
  </si>
  <si>
    <t>111-7023248-4177847</t>
  </si>
  <si>
    <t>2018-08-12T00:42:22+00:00</t>
  </si>
  <si>
    <t>2018-08-12T21:25:22+00:00</t>
  </si>
  <si>
    <t>114-3727979-3630652</t>
  </si>
  <si>
    <t>2018-08-12T00:39:19+00:00</t>
  </si>
  <si>
    <t>2018-08-14T07:35:24+00:00</t>
  </si>
  <si>
    <t>29526-9382</t>
  </si>
  <si>
    <t>112-0437974-3976266</t>
  </si>
  <si>
    <t>2018-08-12T00:38:12+00:00</t>
  </si>
  <si>
    <t>2018-08-12T17:03:26+00:00</t>
  </si>
  <si>
    <t>111-2409983-1288217</t>
  </si>
  <si>
    <t>2018-08-12T00:29:39+00:00</t>
  </si>
  <si>
    <t>2018-08-14T09:54:23+00:00</t>
  </si>
  <si>
    <t>MORRILL</t>
  </si>
  <si>
    <t>113-5920181-4236237</t>
  </si>
  <si>
    <t>2018-08-12T00:16:55+00:00</t>
  </si>
  <si>
    <t>2018-08-13T07:58:08+00:00</t>
  </si>
  <si>
    <t>91501-1213</t>
  </si>
  <si>
    <t>113-1297186-5326651</t>
  </si>
  <si>
    <t>2018-08-12T06:09:12+00:00</t>
  </si>
  <si>
    <t>111-8888720-5631449</t>
  </si>
  <si>
    <t>2018-08-12T00:14:44+00:00</t>
  </si>
  <si>
    <t>2018-08-14T04:07:43+00:00</t>
  </si>
  <si>
    <t>64113-1165</t>
  </si>
  <si>
    <t>111-8444001-9848209</t>
  </si>
  <si>
    <t>2018-08-12T00:13:48+00:00</t>
  </si>
  <si>
    <t>2018-08-14T20:53:40+00:00</t>
  </si>
  <si>
    <t>Men's Oxford Long Sleeve Button Down Casual Dress Shirt Pink Large</t>
  </si>
  <si>
    <t>CS-SB181-PI908-L</t>
  </si>
  <si>
    <t>B0789DFWJP</t>
  </si>
  <si>
    <t>MAGNOLIA</t>
  </si>
  <si>
    <t>77354-5356</t>
  </si>
  <si>
    <t>114-7937547-6305042</t>
  </si>
  <si>
    <t>2018-08-12T00:05:41+00:00</t>
  </si>
  <si>
    <t>2018-08-13T14:05:42+00:00</t>
  </si>
  <si>
    <t>78606-2003</t>
  </si>
  <si>
    <t>113-3519671-6817035</t>
  </si>
  <si>
    <t>2018-08-12T00:01:18+00:00</t>
  </si>
  <si>
    <t>2018-08-13T21:13:05+00:00</t>
  </si>
  <si>
    <t>CS-SB030-BL-XXL</t>
  </si>
  <si>
    <t>30317-2947</t>
  </si>
  <si>
    <t>114-1604467-9061846</t>
  </si>
  <si>
    <t>2018-08-12T00:01:06+00:00</t>
  </si>
  <si>
    <t>2018-08-17T16:45:42+00:00</t>
  </si>
  <si>
    <t>PERRYTON</t>
  </si>
  <si>
    <t>79070-4716</t>
  </si>
  <si>
    <t>702-7560184-9606601</t>
  </si>
  <si>
    <t>2018-08-13T20:24:38+00:00</t>
  </si>
  <si>
    <t>2018-08-14T14:53:35+00:00</t>
  </si>
  <si>
    <t>MOCOTONO Men's Oxford Long Sleeve Button Down Casual Dress Shirt Navy Blue Large</t>
  </si>
  <si>
    <t>CS-CA181-ZL918-L</t>
  </si>
  <si>
    <t>B079GVSYLV</t>
  </si>
  <si>
    <t>Coquitlam</t>
  </si>
  <si>
    <t>V3K 3W3</t>
  </si>
  <si>
    <t>701-1544873-1461004</t>
  </si>
  <si>
    <t>2018-08-13T14:42:56+00:00</t>
  </si>
  <si>
    <t>2018-08-14T21:54:04+00:00</t>
  </si>
  <si>
    <t>MOCOTONO Men's Short Sleeve Oxford Button Down Casual Shirt Sapphire XX-Large</t>
  </si>
  <si>
    <t>CS-CA170-Sa911-XXL</t>
  </si>
  <si>
    <t>B079GQWKTP</t>
  </si>
  <si>
    <t>Victoriaville</t>
  </si>
  <si>
    <t>G6P 6P3</t>
  </si>
  <si>
    <t>701-7612627-4164226</t>
  </si>
  <si>
    <t>2018-08-13T10:54:38+00:00</t>
  </si>
  <si>
    <t>2018-08-14T22:02:06+00:00</t>
  </si>
  <si>
    <t>Trois-Rivieres</t>
  </si>
  <si>
    <t>G8W 1R3</t>
  </si>
  <si>
    <t>MOCOTONO Men's Oxford Long Sleeve Button Down Casual Dress Shirt Wine Red Large</t>
  </si>
  <si>
    <t>CS-CA181-WR917-L</t>
  </si>
  <si>
    <t>B079GV283Q</t>
  </si>
  <si>
    <t>701-7930136-2911428</t>
  </si>
  <si>
    <t>2018-08-13T06:59:20+00:00</t>
  </si>
  <si>
    <t>2018-08-15T19:02:33+00:00</t>
  </si>
  <si>
    <t>MOCOTONO Men's Short Sleeve Oxford Button Down Casual Shirt Light Gray Small</t>
  </si>
  <si>
    <t>CS-CA170-LG907-S</t>
  </si>
  <si>
    <t>B079GQVG2T</t>
  </si>
  <si>
    <t>N5W1Z2</t>
  </si>
  <si>
    <t>701-5576773-3370602</t>
  </si>
  <si>
    <t>2018-08-13T06:02:49+00:00</t>
  </si>
  <si>
    <t>2018-08-13T22:41:40+00:00</t>
  </si>
  <si>
    <t>V6T1Z4</t>
  </si>
  <si>
    <t>702-2736577-3773810</t>
  </si>
  <si>
    <t>2018-08-13T04:52:45+00:00</t>
  </si>
  <si>
    <t>2018-08-14T19:06:23+00:00</t>
  </si>
  <si>
    <t>V9T 4G7</t>
  </si>
  <si>
    <t>701-8054714-3297030</t>
  </si>
  <si>
    <t>2018-08-13T03:41:11+00:00</t>
  </si>
  <si>
    <t>2018-08-13T22:34:23+00:00</t>
  </si>
  <si>
    <t>Lethbridge</t>
  </si>
  <si>
    <t>T1K 5H4</t>
  </si>
  <si>
    <t>702-9158390-2579452</t>
  </si>
  <si>
    <t>2018-08-13T01:55:37+00:00</t>
  </si>
  <si>
    <t>2018-08-14T22:28:33+00:00</t>
  </si>
  <si>
    <t>L5N 1K1</t>
  </si>
  <si>
    <t>701-3026452-9161022</t>
  </si>
  <si>
    <t>2018-08-13T01:52:37+00:00</t>
  </si>
  <si>
    <t>2018-08-14T19:16:43+00:00</t>
  </si>
  <si>
    <t>squamish</t>
  </si>
  <si>
    <t>V8B 0G3</t>
  </si>
  <si>
    <t>S01-2415405-8844262</t>
  </si>
  <si>
    <t>180813FOH</t>
  </si>
  <si>
    <t>2018-08-13T12:38:45+00:00</t>
  </si>
  <si>
    <t>2018-08-13T12:39:18+00:00</t>
  </si>
  <si>
    <t>Shipping</t>
  </si>
  <si>
    <t>MOCOTONO Men's Casual Slim Fit Cotton Multi-Pocket Twill Cargo Shorts Sapphire Blue Tag 42/US 40</t>
  </si>
  <si>
    <t>DK-LY-K157-B0-42</t>
  </si>
  <si>
    <t>B073PZC3WT</t>
  </si>
  <si>
    <t>S01-7683269-2920420</t>
  </si>
  <si>
    <t>2018-08-13T00:44:23+00:00</t>
  </si>
  <si>
    <t>2018-08-15T20:02:35+00:00</t>
  </si>
  <si>
    <t>111-3715742-2458605</t>
  </si>
  <si>
    <t>2018-08-13T23:52:59+00:00</t>
  </si>
  <si>
    <t>2018-08-15T17:22:11+00:00</t>
  </si>
  <si>
    <t>SOUTH BARRINGTON</t>
  </si>
  <si>
    <t>60010-6147</t>
  </si>
  <si>
    <t>114-3303804-2986663</t>
  </si>
  <si>
    <t>2018-08-13T23:36:31+00:00</t>
  </si>
  <si>
    <t>2018-08-14T19:40:01+00:00</t>
  </si>
  <si>
    <t>12203-2810</t>
  </si>
  <si>
    <t>113-8038555-5846636</t>
  </si>
  <si>
    <t>2018-08-13T23:34:50+00:00</t>
  </si>
  <si>
    <t>2018-08-15T22:00:43+00:00</t>
  </si>
  <si>
    <t>LANDENBERG</t>
  </si>
  <si>
    <t>19350-1519</t>
  </si>
  <si>
    <t>112-3399424-9621035</t>
  </si>
  <si>
    <t>2018-08-13T23:32:44+00:00</t>
  </si>
  <si>
    <t>2018-08-14T21:28:16+00:00</t>
  </si>
  <si>
    <t>POMPANO BEACH</t>
  </si>
  <si>
    <t>33064-6667</t>
  </si>
  <si>
    <t>112-7095500-3138629</t>
  </si>
  <si>
    <t>2018-08-13T23:27:46+00:00</t>
  </si>
  <si>
    <t>2018-08-15T20:33:03+00:00</t>
  </si>
  <si>
    <t>93111-2604</t>
  </si>
  <si>
    <t>112-0600540-6052237</t>
  </si>
  <si>
    <t>2018-08-13T23:15:38+00:00</t>
  </si>
  <si>
    <t>2018-08-15T00:05:22+00:00</t>
  </si>
  <si>
    <t>Men's Indoor Rabbit Slippers Non-Slip Plush Slip-on Shoes Ankle Boots Dark Grey Large</t>
  </si>
  <si>
    <t>MTX-IULHY-GBM8022-DG-29</t>
  </si>
  <si>
    <t>B07G56K995</t>
  </si>
  <si>
    <t>19382-2194</t>
  </si>
  <si>
    <t>114-5416115-6786608</t>
  </si>
  <si>
    <t>2018-08-13T23:12:44+00:00</t>
  </si>
  <si>
    <t>2018-08-16T01:34:21+00:00</t>
  </si>
  <si>
    <t>EAGLE PASS</t>
  </si>
  <si>
    <t>78852-2558</t>
  </si>
  <si>
    <t>112-0137681-2533026</t>
  </si>
  <si>
    <t>2018-08-13T23:10:15+00:00</t>
  </si>
  <si>
    <t>2018-08-16T09:46:29+00:00</t>
  </si>
  <si>
    <t>61107-2252</t>
  </si>
  <si>
    <t>113-7393508-6638603</t>
  </si>
  <si>
    <t>2018-08-13T23:06:39+00:00</t>
  </si>
  <si>
    <t>2018-08-18T06:21:15+00:00</t>
  </si>
  <si>
    <t>90036-5631</t>
  </si>
  <si>
    <t>111-6206205-5421032</t>
  </si>
  <si>
    <t>2018-08-13T22:52:41+00:00</t>
  </si>
  <si>
    <t>2018-08-17T08:56:36+00:00</t>
  </si>
  <si>
    <t>Cincinnati</t>
  </si>
  <si>
    <t>45241-5907</t>
  </si>
  <si>
    <t>111-3989651-0395441</t>
  </si>
  <si>
    <t>2018-08-13T22:50:27+00:00</t>
  </si>
  <si>
    <t>2018-08-15T03:48:30+00:00</t>
  </si>
  <si>
    <t>Skiatook</t>
  </si>
  <si>
    <t>74070-1312</t>
  </si>
  <si>
    <t>111-6635261-9145827</t>
  </si>
  <si>
    <t>2018-08-13T22:49:20+00:00</t>
  </si>
  <si>
    <t>2018-08-15T07:53:45+00:00</t>
  </si>
  <si>
    <t>seattle</t>
  </si>
  <si>
    <t>111-7606825-5068223</t>
  </si>
  <si>
    <t>2018-08-13T22:44:58+00:00</t>
  </si>
  <si>
    <t>2018-08-14T04:32:09+00:00</t>
  </si>
  <si>
    <t>90501-5230</t>
  </si>
  <si>
    <t>111-7421910-1064229</t>
  </si>
  <si>
    <t>2018-08-13T22:42:32+00:00</t>
  </si>
  <si>
    <t>2018-08-14T22:30:15+00:00</t>
  </si>
  <si>
    <t>Athens</t>
  </si>
  <si>
    <t>Georgia</t>
  </si>
  <si>
    <t>30609-4205</t>
  </si>
  <si>
    <t>111-7449882-4037022</t>
  </si>
  <si>
    <t>2018-08-13T22:27:50+00:00</t>
  </si>
  <si>
    <t>2018-08-17T20:07:34+00:00</t>
  </si>
  <si>
    <t>20906-6128</t>
  </si>
  <si>
    <t>112-6397361-7586644</t>
  </si>
  <si>
    <t>2018-08-13T22:24:22+00:00</t>
  </si>
  <si>
    <t>2018-08-15T02:43:24+00:00</t>
  </si>
  <si>
    <t>NIWOT</t>
  </si>
  <si>
    <t>80503-8524</t>
  </si>
  <si>
    <t>114-1520825-7369004</t>
  </si>
  <si>
    <t>2018-08-13T22:17:22+00:00</t>
  </si>
  <si>
    <t>2018-08-23T05:38:05+00:00</t>
  </si>
  <si>
    <t>MENLO PARK</t>
  </si>
  <si>
    <t>94025-5923</t>
  </si>
  <si>
    <t>111-0482015-6906654</t>
  </si>
  <si>
    <t>2018-08-13T22:12:42+00:00</t>
  </si>
  <si>
    <t>2018-08-15T20:54:49+00:00</t>
  </si>
  <si>
    <t>Sunny Isles Beach</t>
  </si>
  <si>
    <t>111-2900804-2978655</t>
  </si>
  <si>
    <t>2018-08-13T22:12:40+00:00</t>
  </si>
  <si>
    <t>2018-08-14T22:44:18+00:00</t>
  </si>
  <si>
    <t>07003-4931</t>
  </si>
  <si>
    <t>112-8685186-0017828</t>
  </si>
  <si>
    <t>2018-08-13T22:03:41+00:00</t>
  </si>
  <si>
    <t>2018-08-15T03:09:15+00:00</t>
  </si>
  <si>
    <t>RANCHO SANTA MARGARITA</t>
  </si>
  <si>
    <t>92688-5574</t>
  </si>
  <si>
    <t>112-8946872-3521045</t>
  </si>
  <si>
    <t>2018-08-13T21:43:36+00:00</t>
  </si>
  <si>
    <t>2018-08-14T06:31:08+00:00</t>
  </si>
  <si>
    <t>21046-3400</t>
  </si>
  <si>
    <t>112-7069960-7781034</t>
  </si>
  <si>
    <t>2018-08-15T03:02:54+00:00</t>
  </si>
  <si>
    <t>114-3242278-0345834</t>
  </si>
  <si>
    <t>2018-08-13T21:42:32+00:00</t>
  </si>
  <si>
    <t>2018-08-16T02:45:15+00:00</t>
  </si>
  <si>
    <t>SOUTH PARIS</t>
  </si>
  <si>
    <t>04281-1534</t>
  </si>
  <si>
    <t>114-7070228-2188211</t>
  </si>
  <si>
    <t>2018-08-13T21:36:54+00:00</t>
  </si>
  <si>
    <t>2018-08-14T07:13:29+00:00</t>
  </si>
  <si>
    <t>GEORGETOWN</t>
  </si>
  <si>
    <t>78628-7059</t>
  </si>
  <si>
    <t>112-7830077-5345869</t>
  </si>
  <si>
    <t>2018-08-13T21:36:14+00:00</t>
  </si>
  <si>
    <t>2018-08-14T02:43:39+00:00</t>
  </si>
  <si>
    <t>10019-6730</t>
  </si>
  <si>
    <t>112-0933600-7185016</t>
  </si>
  <si>
    <t>2018-08-14T22:36:57+00:00</t>
  </si>
  <si>
    <t>Men's Oxford Long Sleeve Button Down Casual Dress Shirt,Light Gray,Medium</t>
  </si>
  <si>
    <t>CS-LY181-LG907-M</t>
  </si>
  <si>
    <t>111-2675519-2715462</t>
  </si>
  <si>
    <t>2018-08-13T21:35:48+00:00</t>
  </si>
  <si>
    <t>2018-08-14T06:06:46+00:00</t>
  </si>
  <si>
    <t>94568-2022</t>
  </si>
  <si>
    <t>111-8979816-2781807</t>
  </si>
  <si>
    <t>2018-08-13T21:33:49+00:00</t>
  </si>
  <si>
    <t>2018-08-15T17:03:49+00:00</t>
  </si>
  <si>
    <t>28277-0665</t>
  </si>
  <si>
    <t>114-1814878-3673068</t>
  </si>
  <si>
    <t>2018-08-13T21:30:21+00:00</t>
  </si>
  <si>
    <t>2018-08-15T07:22:54+00:00</t>
  </si>
  <si>
    <t>MOCOTONO Women's Plus Size Elastic Waist Wide Leg Linen Cropped Pants Yellow X-Large</t>
  </si>
  <si>
    <t>KZ-LHY001-YLW-XL</t>
  </si>
  <si>
    <t>B07DHFNS63</t>
  </si>
  <si>
    <t>21401-6907</t>
  </si>
  <si>
    <t>112-0351206-6418630</t>
  </si>
  <si>
    <t>2018-08-13T21:24:16+00:00</t>
  </si>
  <si>
    <t>2018-08-15T00:25:04+00:00</t>
  </si>
  <si>
    <t>NEWBERRY</t>
  </si>
  <si>
    <t>32669-6339</t>
  </si>
  <si>
    <t>113-7827379-7247405</t>
  </si>
  <si>
    <t>2018-08-13T21:03:10+00:00</t>
  </si>
  <si>
    <t>2018-08-15T03:16:25+00:00</t>
  </si>
  <si>
    <t>MOCOTONO Men's Long Sleeve Casual Collared Polo Shirt Top Navy Blue XXL</t>
  </si>
  <si>
    <t>POLO-1503-NY-2XL</t>
  </si>
  <si>
    <t>B078HXK3S1</t>
  </si>
  <si>
    <t>114-5585025-8324246</t>
  </si>
  <si>
    <t>2018-08-13T20:57:56+00:00</t>
  </si>
  <si>
    <t>2018-08-14T20:41:28+00:00</t>
  </si>
  <si>
    <t>WILLIAMSBURG</t>
  </si>
  <si>
    <t>23188-2042</t>
  </si>
  <si>
    <t>114-9628599-9689804</t>
  </si>
  <si>
    <t>2018-08-13T20:55:16+00:00</t>
  </si>
  <si>
    <t>2018-08-19T22:22:53+00:00</t>
  </si>
  <si>
    <t>MOCOTONO Men's Short Sleeve Plaid Checkered Button Down Casual Shirts Blue XX-Large</t>
  </si>
  <si>
    <t>CS-LHY009-BL-XXL</t>
  </si>
  <si>
    <t>B07515RB6G</t>
  </si>
  <si>
    <t>114-5037613-9679449</t>
  </si>
  <si>
    <t>2018-08-13T20:48:54+00:00</t>
  </si>
  <si>
    <t>2018-08-15T19:39:36+00:00</t>
  </si>
  <si>
    <t>92627-2050</t>
  </si>
  <si>
    <t>114-6890094-1856225</t>
  </si>
  <si>
    <t>2018-08-13T20:41:31+00:00</t>
  </si>
  <si>
    <t>2018-08-14T21:41:12+00:00</t>
  </si>
  <si>
    <t>marshall</t>
  </si>
  <si>
    <t>112-4947228-0037045</t>
  </si>
  <si>
    <t>2018-08-13T20:39:49+00:00</t>
  </si>
  <si>
    <t>2018-08-15T00:44:37+00:00</t>
  </si>
  <si>
    <t>82930-5365</t>
  </si>
  <si>
    <t>114-4875010-9074613</t>
  </si>
  <si>
    <t>2018-08-13T20:37:26+00:00</t>
  </si>
  <si>
    <t>2018-08-14T09:54:13+00:00</t>
  </si>
  <si>
    <t>92078-8400</t>
  </si>
  <si>
    <t>113-5340016-1365064</t>
  </si>
  <si>
    <t>2018-08-13T20:28:00+00:00</t>
  </si>
  <si>
    <t>2018-08-14T03:16:35+00:00</t>
  </si>
  <si>
    <t>114-1151116-7599418</t>
  </si>
  <si>
    <t>2018-08-13T20:17:36+00:00</t>
  </si>
  <si>
    <t>2018-08-14T10:30:06+00:00</t>
  </si>
  <si>
    <t>114-6389634-3666660</t>
  </si>
  <si>
    <t>2018-08-13T20:11:27+00:00</t>
  </si>
  <si>
    <t>2018-08-16T17:45:50+00:00</t>
  </si>
  <si>
    <t>NEW BADEN</t>
  </si>
  <si>
    <t>77870-0121</t>
  </si>
  <si>
    <t>113-9524070-5085027</t>
  </si>
  <si>
    <t>2018-08-13T20:07:16+00:00</t>
  </si>
  <si>
    <t>2018-08-14T12:46:48+00:00</t>
  </si>
  <si>
    <t>89117-1813</t>
  </si>
  <si>
    <t>113-4285606-9713020</t>
  </si>
  <si>
    <t>2018-08-13T20:07:15+00:00</t>
  </si>
  <si>
    <t>2018-08-18T07:54:41+00:00</t>
  </si>
  <si>
    <t>112-0655298-7833812</t>
  </si>
  <si>
    <t>2018-08-13T19:59:33+00:00</t>
  </si>
  <si>
    <t>2018-08-14T03:25:02+00:00</t>
  </si>
  <si>
    <t>113-5440751-9065817</t>
  </si>
  <si>
    <t>2018-08-13T19:50:41+00:00</t>
  </si>
  <si>
    <t>2018-08-14T09:25:34+00:00</t>
  </si>
  <si>
    <t>new castle</t>
  </si>
  <si>
    <t>delaware</t>
  </si>
  <si>
    <t>112-0687812-5936267</t>
  </si>
  <si>
    <t>2018-08-13T19:40:26+00:00</t>
  </si>
  <si>
    <t>2018-08-14T22:40:38+00:00</t>
  </si>
  <si>
    <t>113-4480966-7098656</t>
  </si>
  <si>
    <t>2018-08-13T19:16:18+00:00</t>
  </si>
  <si>
    <t>2018-08-14T21:14:57+00:00</t>
  </si>
  <si>
    <t>27705-8800</t>
  </si>
  <si>
    <t>112-1641864-4875468</t>
  </si>
  <si>
    <t>2018-08-13T18:54:49+00:00</t>
  </si>
  <si>
    <t>2018-08-15T10:48:58+00:00</t>
  </si>
  <si>
    <t>37219-2389</t>
  </si>
  <si>
    <t>112-6978958-1831406</t>
  </si>
  <si>
    <t>2018-08-13T18:46:34+00:00</t>
  </si>
  <si>
    <t>2018-08-14T06:28:08+00:00</t>
  </si>
  <si>
    <t>MOCOTONO Men's Long Sleeve Crew Neck Pullover Knit Sweater Dark Green X-Large</t>
  </si>
  <si>
    <t>MY-LYRound020-DG-XL</t>
  </si>
  <si>
    <t>B073XK53WW</t>
  </si>
  <si>
    <t>94621-1416</t>
  </si>
  <si>
    <t>111-4564354-9519413</t>
  </si>
  <si>
    <t>2018-08-13T18:36:41+00:00</t>
  </si>
  <si>
    <t>2018-08-14T16:23:16+00:00</t>
  </si>
  <si>
    <t>23221-1649</t>
  </si>
  <si>
    <t>111-8118992-7094638</t>
  </si>
  <si>
    <t>2018-08-13T18:14:44+00:00</t>
  </si>
  <si>
    <t>2018-08-14T10:49:29+00:00</t>
  </si>
  <si>
    <t>NEVADA CITY</t>
  </si>
  <si>
    <t>95959-1944</t>
  </si>
  <si>
    <t>113-6640286-2036222</t>
  </si>
  <si>
    <t>2018-08-13T17:57:43+00:00</t>
  </si>
  <si>
    <t>2018-08-14T08:10:21+00:00</t>
  </si>
  <si>
    <t>ORANGE</t>
  </si>
  <si>
    <t>77632-6399</t>
  </si>
  <si>
    <t>112-2166011-8645849</t>
  </si>
  <si>
    <t>2018-08-13T17:51:32+00:00</t>
  </si>
  <si>
    <t>2018-08-15T01:52:56+00:00</t>
  </si>
  <si>
    <t>78702-0023</t>
  </si>
  <si>
    <t>112-3335387-8843452</t>
  </si>
  <si>
    <t>2018-08-13T17:48:44+00:00</t>
  </si>
  <si>
    <t>2018-08-14T21:27:33+00:00</t>
  </si>
  <si>
    <t>HAWLEY</t>
  </si>
  <si>
    <t>18428-4014</t>
  </si>
  <si>
    <t>111-3322893-6241819</t>
  </si>
  <si>
    <t>2018-08-13T17:47:28+00:00</t>
  </si>
  <si>
    <t>2018-08-14T18:27:39+00:00</t>
  </si>
  <si>
    <t>22206-1933</t>
  </si>
  <si>
    <t>114-8536097-4751442</t>
  </si>
  <si>
    <t>2018-08-13T17:43:28+00:00</t>
  </si>
  <si>
    <t>2018-08-17T02:25:41+00:00</t>
  </si>
  <si>
    <t>MOCOTONO Men's V-Neck Long Sleeve Regular Fit Pullover Casual Sweater Blue Large Blue Large</t>
  </si>
  <si>
    <t>MY-LYPoint021-BL-L</t>
  </si>
  <si>
    <t>B0788DYWCT</t>
  </si>
  <si>
    <t>WAUCONDA</t>
  </si>
  <si>
    <t>60084-1438</t>
  </si>
  <si>
    <t>114-8413487-6369847</t>
  </si>
  <si>
    <t>2018-08-13T17:37:20+00:00</t>
  </si>
  <si>
    <t>2018-08-14T07:16:31+00:00</t>
  </si>
  <si>
    <t>10005-3216</t>
  </si>
  <si>
    <t>112-3705143-4954625</t>
  </si>
  <si>
    <t>2018-08-13T17:35:06+00:00</t>
  </si>
  <si>
    <t>2018-08-14T20:41:07+00:00</t>
  </si>
  <si>
    <t>NEW CANAAN</t>
  </si>
  <si>
    <t>06840-4816</t>
  </si>
  <si>
    <t>113-6421102-4572263</t>
  </si>
  <si>
    <t>2018-08-13T17:33:14+00:00</t>
  </si>
  <si>
    <t>2018-08-16T04:30:26+00:00</t>
  </si>
  <si>
    <t>Asheville</t>
  </si>
  <si>
    <t>114-7589108-8337044</t>
  </si>
  <si>
    <t>2018-08-13T17:31:35+00:00</t>
  </si>
  <si>
    <t>2018-08-15T15:26:05+00:00</t>
  </si>
  <si>
    <t>114-9899603-9335403</t>
  </si>
  <si>
    <t>2018-08-13T17:30:25+00:00</t>
  </si>
  <si>
    <t>2018-08-14T21:16:51+00:00</t>
  </si>
  <si>
    <t>LYON</t>
  </si>
  <si>
    <t>38645-9478</t>
  </si>
  <si>
    <t>112-5421169-8831421</t>
  </si>
  <si>
    <t>2018-08-13T17:30:16+00:00</t>
  </si>
  <si>
    <t>2018-08-14T19:23:49+00:00</t>
  </si>
  <si>
    <t>91423-4651</t>
  </si>
  <si>
    <t>113-2520979-1423459</t>
  </si>
  <si>
    <t>2018-08-13T17:24:47+00:00</t>
  </si>
  <si>
    <t>2018-08-14T06:41:12+00:00</t>
  </si>
  <si>
    <t>66049-1654</t>
  </si>
  <si>
    <t>112-9485079-5632211</t>
  </si>
  <si>
    <t>2018-08-13T17:20:42+00:00</t>
  </si>
  <si>
    <t>2018-08-14T01:20:52+00:00</t>
  </si>
  <si>
    <t>WACO</t>
  </si>
  <si>
    <t>76706-6571</t>
  </si>
  <si>
    <t>113-9456707-3573011</t>
  </si>
  <si>
    <t>2018-08-13T17:19:20+00:00</t>
  </si>
  <si>
    <t>2018-08-15T04:20:43+00:00</t>
  </si>
  <si>
    <t>San Dimas</t>
  </si>
  <si>
    <t>112-8657398-4690652</t>
  </si>
  <si>
    <t>2018-08-13T17:07:06+00:00</t>
  </si>
  <si>
    <t>2018-08-14T07:32:29+00:00</t>
  </si>
  <si>
    <t>26501-4438</t>
  </si>
  <si>
    <t>112-2481194-2497859</t>
  </si>
  <si>
    <t>2018-08-13T16:49:45+00:00</t>
  </si>
  <si>
    <t>2018-08-14T06:59:12+00:00</t>
  </si>
  <si>
    <t>Men's Solid Color Oxford Long Sleeve Button Down Casual Shirt Light Blue Large</t>
  </si>
  <si>
    <t>CS-LY085-LB916-L</t>
  </si>
  <si>
    <t>B06XYNCJV4</t>
  </si>
  <si>
    <t>46074-8537</t>
  </si>
  <si>
    <t>111-2932427-2817055</t>
  </si>
  <si>
    <t>2018-08-13T16:22:33+00:00</t>
  </si>
  <si>
    <t>2018-08-14T20:56:15+00:00</t>
  </si>
  <si>
    <t>EAGLE MOUNTAIN</t>
  </si>
  <si>
    <t>84005-6150</t>
  </si>
  <si>
    <t>114-4090448-1547433</t>
  </si>
  <si>
    <t>2018-08-13T16:19:19+00:00</t>
  </si>
  <si>
    <t>2018-08-21T06:35:19+00:00</t>
  </si>
  <si>
    <t>93277-0666</t>
  </si>
  <si>
    <t>114-6555447-4240211</t>
  </si>
  <si>
    <t>2018-08-13T16:19:18+00:00</t>
  </si>
  <si>
    <t>2018-08-14T10:37:56+00:00</t>
  </si>
  <si>
    <t>BERTRAM</t>
  </si>
  <si>
    <t>78605-4259</t>
  </si>
  <si>
    <t>114-2230436-5364219</t>
  </si>
  <si>
    <t>2018-08-13T16:07:46+00:00</t>
  </si>
  <si>
    <t>2018-08-14T02:29:16+00:00</t>
  </si>
  <si>
    <t>Fort Worth</t>
  </si>
  <si>
    <t>112-5031079-4850630</t>
  </si>
  <si>
    <t>2018-08-13T16:01:14+00:00</t>
  </si>
  <si>
    <t>2018-08-14T10:42:24+00:00</t>
  </si>
  <si>
    <t>IRMO</t>
  </si>
  <si>
    <t>29063-8363</t>
  </si>
  <si>
    <t>113-6051124-6863449</t>
  </si>
  <si>
    <t>2018-08-13T16:00:16+00:00</t>
  </si>
  <si>
    <t>2018-08-14T03:48:46+00:00</t>
  </si>
  <si>
    <t>OSTEEN</t>
  </si>
  <si>
    <t>32764-9604</t>
  </si>
  <si>
    <t>111-5010327-8001838</t>
  </si>
  <si>
    <t>2018-08-13T15:57:55+00:00</t>
  </si>
  <si>
    <t>2018-08-14T00:20:23+00:00</t>
  </si>
  <si>
    <t>113-4283098-1940266</t>
  </si>
  <si>
    <t>2018-08-13T15:53:21+00:00</t>
  </si>
  <si>
    <t>2018-08-15T00:14:44+00:00</t>
  </si>
  <si>
    <t>Hammonton</t>
  </si>
  <si>
    <t>112-2425408-9237010</t>
  </si>
  <si>
    <t>2018-08-13T15:53:20+00:00</t>
  </si>
  <si>
    <t>2018-08-19T00:31:39+00:00</t>
  </si>
  <si>
    <t>96616-9752</t>
  </si>
  <si>
    <t>114-8688555-1445065</t>
  </si>
  <si>
    <t>2018-08-13T15:46:47+00:00</t>
  </si>
  <si>
    <t>2018-08-14T20:18:56+00:00</t>
  </si>
  <si>
    <t>ANTHONY</t>
  </si>
  <si>
    <t>32617-2753</t>
  </si>
  <si>
    <t>112-1187609-0692202</t>
  </si>
  <si>
    <t>2018-08-13T15:26:16+00:00</t>
  </si>
  <si>
    <t>2018-08-15T08:27:10+00:00</t>
  </si>
  <si>
    <t>MYRTLE BEACH</t>
  </si>
  <si>
    <t>29588-1376</t>
  </si>
  <si>
    <t>114-3823618-5343424</t>
  </si>
  <si>
    <t>2018-08-13T15:18:17+00:00</t>
  </si>
  <si>
    <t>2018-08-13T22:47:37+00:00</t>
  </si>
  <si>
    <t>STIRLING</t>
  </si>
  <si>
    <t>07980-1116</t>
  </si>
  <si>
    <t>111-0157348-0056210</t>
  </si>
  <si>
    <t>2018-08-13T15:11:27+00:00</t>
  </si>
  <si>
    <t>2018-08-13T21:33:31+00:00</t>
  </si>
  <si>
    <t>Fredericksburg</t>
  </si>
  <si>
    <t>114-2646503-8516220</t>
  </si>
  <si>
    <t>2018-08-13T14:56:18+00:00</t>
  </si>
  <si>
    <t>2018-08-15T09:28:57+00:00</t>
  </si>
  <si>
    <t>WINDSOR LOCKS</t>
  </si>
  <si>
    <t>06096-2818</t>
  </si>
  <si>
    <t>112-8367806-4982662</t>
  </si>
  <si>
    <t>2018-08-13T14:43:45+00:00</t>
  </si>
  <si>
    <t>2018-08-15T02:18:32+00:00</t>
  </si>
  <si>
    <t>113-0072508-6366677</t>
  </si>
  <si>
    <t>2018-08-13T14:37:48+00:00</t>
  </si>
  <si>
    <t>2018-08-14T12:08:14+00:00</t>
  </si>
  <si>
    <t>VOORHEES</t>
  </si>
  <si>
    <t>08043-2006</t>
  </si>
  <si>
    <t>114-9946050-5676201</t>
  </si>
  <si>
    <t>2018-08-13T14:35:16+00:00</t>
  </si>
  <si>
    <t>2018-08-15T00:16:37+00:00</t>
  </si>
  <si>
    <t>20817-1547</t>
  </si>
  <si>
    <t>112-7544812-4268267</t>
  </si>
  <si>
    <t>2018-08-13T14:30:44+00:00</t>
  </si>
  <si>
    <t>2018-08-15T02:23:49+00:00</t>
  </si>
  <si>
    <t>LAKE VILLA</t>
  </si>
  <si>
    <t>60046-9644</t>
  </si>
  <si>
    <t>112-1991772-0589014</t>
  </si>
  <si>
    <t>2018-08-13T14:23:42+00:00</t>
  </si>
  <si>
    <t>2018-08-13T15:39:56+00:00</t>
  </si>
  <si>
    <t>54002-2801</t>
  </si>
  <si>
    <t>112-7555872-5869821</t>
  </si>
  <si>
    <t>2018-08-13T14:22:14+00:00</t>
  </si>
  <si>
    <t>2018-08-14T14:43:59+00:00</t>
  </si>
  <si>
    <t>CHOWCHILLA</t>
  </si>
  <si>
    <t>93610-8036</t>
  </si>
  <si>
    <t>112-5930439-0123400</t>
  </si>
  <si>
    <t>2018-08-13T14:21:10+00:00</t>
  </si>
  <si>
    <t>2018-08-15T00:22:38+00:00</t>
  </si>
  <si>
    <t>34984-5120</t>
  </si>
  <si>
    <t>112-3729481-5447424</t>
  </si>
  <si>
    <t>2018-08-13T13:58:10+00:00</t>
  </si>
  <si>
    <t>2018-08-19T22:10:43+00:00</t>
  </si>
  <si>
    <t>112-4798469-0063467</t>
  </si>
  <si>
    <t>2018-08-13T13:48:18+00:00</t>
  </si>
  <si>
    <t>2018-08-14T06:31:06+00:00</t>
  </si>
  <si>
    <t>OXON HILL</t>
  </si>
  <si>
    <t>20745-2234</t>
  </si>
  <si>
    <t>113-6526520-4095410</t>
  </si>
  <si>
    <t>2018-08-13T13:36:26+00:00</t>
  </si>
  <si>
    <t>2018-08-20T07:02:32+00:00</t>
  </si>
  <si>
    <t>Hamlin</t>
  </si>
  <si>
    <t>111-5332513-2400269</t>
  </si>
  <si>
    <t>2018-08-13T13:13:41+00:00</t>
  </si>
  <si>
    <t>2018-08-14T06:22:00+00:00</t>
  </si>
  <si>
    <t>Men's Oxford Long Sleeve Button Down Casual Dress Shirt,White,X-Large</t>
  </si>
  <si>
    <t>CS-LY181-W902-XL</t>
  </si>
  <si>
    <t>B073PPT8R9</t>
  </si>
  <si>
    <t>33974-9702</t>
  </si>
  <si>
    <t>113-1272688-0609053</t>
  </si>
  <si>
    <t>2018-08-13T13:09:08+00:00</t>
  </si>
  <si>
    <t>2018-08-15T14:44:19+00:00</t>
  </si>
  <si>
    <t>19362-9030</t>
  </si>
  <si>
    <t>114-5828392-5483442</t>
  </si>
  <si>
    <t>2018-08-13T13:08:16+00:00</t>
  </si>
  <si>
    <t>2018-08-14T02:32:47+00:00</t>
  </si>
  <si>
    <t>houston</t>
  </si>
  <si>
    <t>tx</t>
  </si>
  <si>
    <t>114-1853298-0920237</t>
  </si>
  <si>
    <t>2018-08-13T12:46:12+00:00</t>
  </si>
  <si>
    <t>2018-08-17T07:28:00+00:00</t>
  </si>
  <si>
    <t>MOCOTONO Men's Long Sleeve Plaid Button Down Cotton Casual Shirts Black and White Small</t>
  </si>
  <si>
    <t>CS-LY084-H6-S</t>
  </si>
  <si>
    <t>B06XQPLY5J</t>
  </si>
  <si>
    <t>44709-2928</t>
  </si>
  <si>
    <t>111-7630102-5341016</t>
  </si>
  <si>
    <t>2018-08-13T12:44:15+00:00</t>
  </si>
  <si>
    <t>2018-08-14T20:58:11+00:00</t>
  </si>
  <si>
    <t>CHAPEL HILL</t>
  </si>
  <si>
    <t>37034-7101</t>
  </si>
  <si>
    <t>111-8663252-8108255</t>
  </si>
  <si>
    <t>2018-08-13T12:42:15+00:00</t>
  </si>
  <si>
    <t>2018-08-14T06:58:45+00:00</t>
  </si>
  <si>
    <t>113-8833804-6452208</t>
  </si>
  <si>
    <t>2018-08-13T12:42:00+00:00</t>
  </si>
  <si>
    <t>2018-08-15T00:44:47+00:00</t>
  </si>
  <si>
    <t>Silver Spring</t>
  </si>
  <si>
    <t>113-4060919-8768208</t>
  </si>
  <si>
    <t>2018-08-13T12:10:34+00:00</t>
  </si>
  <si>
    <t>2018-08-13T19:57:29+00:00</t>
  </si>
  <si>
    <t>SCARBOROUGH</t>
  </si>
  <si>
    <t>04074-8864</t>
  </si>
  <si>
    <t>114-1573015-1160249</t>
  </si>
  <si>
    <t>2018-08-13T12:06:55+00:00</t>
  </si>
  <si>
    <t>2018-08-13T21:30:12+00:00</t>
  </si>
  <si>
    <t>WOLCOTTVILLE</t>
  </si>
  <si>
    <t>46795-9669</t>
  </si>
  <si>
    <t>114-0080358-9673028</t>
  </si>
  <si>
    <t>2018-08-13T11:48:14+00:00</t>
  </si>
  <si>
    <t>2018-08-14T09:26:17+00:00</t>
  </si>
  <si>
    <t>Beverly Hills</t>
  </si>
  <si>
    <t>48025-5524</t>
  </si>
  <si>
    <t>114-8785102-2436255</t>
  </si>
  <si>
    <t>2018-08-13T11:35:23+00:00</t>
  </si>
  <si>
    <t>2018-08-14T16:03:55+00:00</t>
  </si>
  <si>
    <t>18810-1104</t>
  </si>
  <si>
    <t>114-8315970-2348213</t>
  </si>
  <si>
    <t>2018-08-13T11:30:10+00:00</t>
  </si>
  <si>
    <t>2018-08-14T04:33:12+00:00</t>
  </si>
  <si>
    <t>POUGHKEEPSIE</t>
  </si>
  <si>
    <t>12603-2321</t>
  </si>
  <si>
    <t>111-9264635-4474616</t>
  </si>
  <si>
    <t>2018-08-13T11:28:09+00:00</t>
  </si>
  <si>
    <t>2018-08-14T19:26:44+00:00</t>
  </si>
  <si>
    <t>113-6292081-1933049</t>
  </si>
  <si>
    <t>2018-08-13T10:33:34+00:00</t>
  </si>
  <si>
    <t>2018-08-14T20:52:22+00:00</t>
  </si>
  <si>
    <t>11561-2701</t>
  </si>
  <si>
    <t>111-0803479-8826613</t>
  </si>
  <si>
    <t>2018-08-13T10:27:02+00:00</t>
  </si>
  <si>
    <t>2018-08-16T18:55:40+00:00</t>
  </si>
  <si>
    <t>13673-3168</t>
  </si>
  <si>
    <t>113-4121035-9419420</t>
  </si>
  <si>
    <t>2018-08-13T10:07:47+00:00</t>
  </si>
  <si>
    <t>2018-08-15T04:04:18+00:00</t>
  </si>
  <si>
    <t>111-2754653-3771406</t>
  </si>
  <si>
    <t>2018-08-13T09:29:46+00:00</t>
  </si>
  <si>
    <t>2018-08-14T08:44:10+00:00</t>
  </si>
  <si>
    <t>Men's Oxford Long Sleeve Button Down Dress Shirt Pocket,Navy Blue,XX-Large</t>
  </si>
  <si>
    <t>Woodstock</t>
  </si>
  <si>
    <t>111-0622278-3012244</t>
  </si>
  <si>
    <t>2018-08-13T08:46:23+00:00</t>
  </si>
  <si>
    <t>2018-08-14T12:28:15+00:00</t>
  </si>
  <si>
    <t>84107-3006</t>
  </si>
  <si>
    <t>114-5049314-8851417</t>
  </si>
  <si>
    <t>2018-08-13T08:34:38+00:00</t>
  </si>
  <si>
    <t>2018-08-14T12:37:00+00:00</t>
  </si>
  <si>
    <t>84129-1918</t>
  </si>
  <si>
    <t>112-5398429-7052202</t>
  </si>
  <si>
    <t>2018-08-13T06:49:58+00:00</t>
  </si>
  <si>
    <t>2018-08-15T01:07:30+00:00</t>
  </si>
  <si>
    <t>NESCONSET</t>
  </si>
  <si>
    <t>11767-1036</t>
  </si>
  <si>
    <t>112-4455832-4525000</t>
  </si>
  <si>
    <t>2018-08-13T06:29:38+00:00</t>
  </si>
  <si>
    <t>2018-08-14T09:21:09+00:00</t>
  </si>
  <si>
    <t>AUBURN</t>
  </si>
  <si>
    <t>98001-8956</t>
  </si>
  <si>
    <t>113-3951922-4962625</t>
  </si>
  <si>
    <t>2018-08-13T06:03:40+00:00</t>
  </si>
  <si>
    <t>2018-08-15T04:54:30+00:00</t>
  </si>
  <si>
    <t>94536-5319</t>
  </si>
  <si>
    <t>113-3374532-2083441</t>
  </si>
  <si>
    <t>2018-08-13T05:51:56+00:00</t>
  </si>
  <si>
    <t>2018-08-14T08:20:01+00:00</t>
  </si>
  <si>
    <t>94583-1702</t>
  </si>
  <si>
    <t>114-1560353-2861024</t>
  </si>
  <si>
    <t>2018-08-13T05:35:24+00:00</t>
  </si>
  <si>
    <t>2018-08-14T23:08:15+00:00</t>
  </si>
  <si>
    <t>MOCOTONO Men's Long Sleeve Crew Neck Pullover Knit Sweater Black Small</t>
  </si>
  <si>
    <t>MY-LYRound020-K0-S</t>
  </si>
  <si>
    <t>B073XJZ6XV</t>
  </si>
  <si>
    <t>NEWPORT</t>
  </si>
  <si>
    <t>97365-9415</t>
  </si>
  <si>
    <t>111-6378229-1964203</t>
  </si>
  <si>
    <t>2018-08-13T05:24:44+00:00</t>
  </si>
  <si>
    <t>2018-08-14T04:23:06+00:00</t>
  </si>
  <si>
    <t>MOCOTONO Men's Long Sleeve Crew Neck Pullover Knit Sweater Blue Small</t>
  </si>
  <si>
    <t>MY-SBRound020-BL-S</t>
  </si>
  <si>
    <t>B07889CR96</t>
  </si>
  <si>
    <t>92102-1632</t>
  </si>
  <si>
    <t>113-3017862-8741808</t>
  </si>
  <si>
    <t>2018-08-13T05:09:43+00:00</t>
  </si>
  <si>
    <t>2018-08-14T12:37:09+00:00</t>
  </si>
  <si>
    <t>89108-6218</t>
  </si>
  <si>
    <t>111-3374008-2445820</t>
  </si>
  <si>
    <t>2018-08-13T05:07:24+00:00</t>
  </si>
  <si>
    <t>2018-08-13T22:54:04+00:00</t>
  </si>
  <si>
    <t>FORT COLLINS</t>
  </si>
  <si>
    <t>80525-1047</t>
  </si>
  <si>
    <t>111-0157473-1905047</t>
  </si>
  <si>
    <t>2018-08-13T05:02:52+00:00</t>
  </si>
  <si>
    <t>2018-08-14T06:17:17+00:00</t>
  </si>
  <si>
    <t>90032-1139</t>
  </si>
  <si>
    <t>114-7084359-3721865</t>
  </si>
  <si>
    <t>2018-08-13T05:01:57+00:00</t>
  </si>
  <si>
    <t>2018-08-14T01:19:15+00:00</t>
  </si>
  <si>
    <t>ADELANTO</t>
  </si>
  <si>
    <t>92301-4634</t>
  </si>
  <si>
    <t>114-7235820-8907448</t>
  </si>
  <si>
    <t>2018-08-13T04:58:52+00:00</t>
  </si>
  <si>
    <t>2018-08-13T05:14:41+00:00</t>
  </si>
  <si>
    <t>112-2786500-5469051</t>
  </si>
  <si>
    <t>2018-08-13T04:44:27+00:00</t>
  </si>
  <si>
    <t>2018-08-15T09:32:34+00:00</t>
  </si>
  <si>
    <t>112-1350539-1173842</t>
  </si>
  <si>
    <t>2018-08-14T10:39:17+00:00</t>
  </si>
  <si>
    <t>111-4087386-9249847</t>
  </si>
  <si>
    <t>2018-08-13T04:35:47+00:00</t>
  </si>
  <si>
    <t>2018-08-13T21:53:59+00:00</t>
  </si>
  <si>
    <t>NEW ENGLAND</t>
  </si>
  <si>
    <t>NORTH DAKOTA</t>
  </si>
  <si>
    <t>58647-9453</t>
  </si>
  <si>
    <t>112-9548625-5342628</t>
  </si>
  <si>
    <t>2018-08-13T04:16:57+00:00</t>
  </si>
  <si>
    <t>2018-08-14T21:55:21+00:00</t>
  </si>
  <si>
    <t>94103-3602</t>
  </si>
  <si>
    <t>112-9326788-2073803</t>
  </si>
  <si>
    <t>2018-08-13T04:06:52+00:00</t>
  </si>
  <si>
    <t>2018-08-14T09:40:36+00:00</t>
  </si>
  <si>
    <t>60620-5225</t>
  </si>
  <si>
    <t>114-9027698-5600242</t>
  </si>
  <si>
    <t>2018-08-13T04:00:48+00:00</t>
  </si>
  <si>
    <t>2018-08-14T01:56:59+00:00</t>
  </si>
  <si>
    <t>VANCOUVER</t>
  </si>
  <si>
    <t>98662-3139</t>
  </si>
  <si>
    <t>113-4519546-7085009</t>
  </si>
  <si>
    <t>2018-08-13T03:58:43+00:00</t>
  </si>
  <si>
    <t>2018-08-14T07:12:23+00:00</t>
  </si>
  <si>
    <t>REDWOOD CITY</t>
  </si>
  <si>
    <t>94063-3728</t>
  </si>
  <si>
    <t>113-3625320-8887444</t>
  </si>
  <si>
    <t>2018-08-13T03:56:29+00:00</t>
  </si>
  <si>
    <t>2018-08-13T09:36:53+00:00</t>
  </si>
  <si>
    <t>90604-3627</t>
  </si>
  <si>
    <t>113-7490624-6393035</t>
  </si>
  <si>
    <t>2018-08-13T03:50:17+00:00</t>
  </si>
  <si>
    <t>2018-08-13T20:43:06+00:00</t>
  </si>
  <si>
    <t>53039-9671</t>
  </si>
  <si>
    <t>112-1701786-8305843</t>
  </si>
  <si>
    <t>2018-08-13T03:27:50+00:00</t>
  </si>
  <si>
    <t>2018-08-14T04:54:12+00:00</t>
  </si>
  <si>
    <t>98109-5037</t>
  </si>
  <si>
    <t>112-8486952-6941007</t>
  </si>
  <si>
    <t>2018-08-13T03:16:13+00:00</t>
  </si>
  <si>
    <t>2018-08-14T05:04:25+00:00</t>
  </si>
  <si>
    <t>98405-2943</t>
  </si>
  <si>
    <t>112-6479632-4990649</t>
  </si>
  <si>
    <t>2018-08-13T03:00:45+00:00</t>
  </si>
  <si>
    <t>2018-08-15T01:27:34+00:00</t>
  </si>
  <si>
    <t>55401-1838</t>
  </si>
  <si>
    <t>114-5148258-4573042</t>
  </si>
  <si>
    <t>2018-08-13T02:57:37+00:00</t>
  </si>
  <si>
    <t>2018-08-14T12:47:48+00:00</t>
  </si>
  <si>
    <t>89123-4316</t>
  </si>
  <si>
    <t>114-3616472-8291443</t>
  </si>
  <si>
    <t>2018-08-13T02:56:40+00:00</t>
  </si>
  <si>
    <t>2018-08-13T09:18:32+00:00</t>
  </si>
  <si>
    <t>Somerville</t>
  </si>
  <si>
    <t>02144-1311</t>
  </si>
  <si>
    <t>113-2471317-5495417</t>
  </si>
  <si>
    <t>2018-08-13T02:45:39+00:00</t>
  </si>
  <si>
    <t>2018-08-14T21:50:33+00:00</t>
  </si>
  <si>
    <t>BURLINGTON</t>
  </si>
  <si>
    <t>05401-4293</t>
  </si>
  <si>
    <t>111-3196851-4946642</t>
  </si>
  <si>
    <t>2018-08-13T02:39:47+00:00</t>
  </si>
  <si>
    <t>2018-08-16T05:48:11+00:00</t>
  </si>
  <si>
    <t>77316-5409</t>
  </si>
  <si>
    <t>111-8362571-2225014</t>
  </si>
  <si>
    <t>2018-08-13T02:39:29+00:00</t>
  </si>
  <si>
    <t>2018-08-14T03:52:49+00:00</t>
  </si>
  <si>
    <t>Carlsbad</t>
  </si>
  <si>
    <t>114-6003189-3409065</t>
  </si>
  <si>
    <t>2018-08-14T06:31:13+00:00</t>
  </si>
  <si>
    <t>95123-1356</t>
  </si>
  <si>
    <t>113-3814999-1381864</t>
  </si>
  <si>
    <t>2018-08-13T02:37:03+00:00</t>
  </si>
  <si>
    <t>2018-08-14T07:11:01+00:00</t>
  </si>
  <si>
    <t>98199-2075</t>
  </si>
  <si>
    <t>113-6561693-4270639</t>
  </si>
  <si>
    <t>2018-08-13T02:30:03+00:00</t>
  </si>
  <si>
    <t>2018-08-15T04:07:40+00:00</t>
  </si>
  <si>
    <t>clarkston</t>
  </si>
  <si>
    <t>114-6497660-1303402</t>
  </si>
  <si>
    <t>2018-08-13T02:24:08+00:00</t>
  </si>
  <si>
    <t>2018-08-14T07:11:57+00:00</t>
  </si>
  <si>
    <t>98335-5996</t>
  </si>
  <si>
    <t>113-0561531-1893809</t>
  </si>
  <si>
    <t>2018-08-13T02:22:02+00:00</t>
  </si>
  <si>
    <t>2018-08-14T00:51:46+00:00</t>
  </si>
  <si>
    <t>89122-7617</t>
  </si>
  <si>
    <t>111-9755009-8839436</t>
  </si>
  <si>
    <t>2018-08-13T02:20:02+00:00</t>
  </si>
  <si>
    <t>2018-08-15T09:52:48+00:00</t>
  </si>
  <si>
    <t>NORTHRIDGE</t>
  </si>
  <si>
    <t>91325-5243</t>
  </si>
  <si>
    <t>112-1610389-2217852</t>
  </si>
  <si>
    <t>2018-08-13T02:12:20+00:00</t>
  </si>
  <si>
    <t>2018-08-13T19:39:03+00:00</t>
  </si>
  <si>
    <t>114-0409603-1654663</t>
  </si>
  <si>
    <t>2018-08-13T02:07:57+00:00</t>
  </si>
  <si>
    <t>2018-08-14T00:09:12+00:00</t>
  </si>
  <si>
    <t>LAUREL</t>
  </si>
  <si>
    <t>113-3858035-0236230</t>
  </si>
  <si>
    <t>2018-08-13T02:05:18+00:00</t>
  </si>
  <si>
    <t>2018-08-15T01:36:00+00:00</t>
  </si>
  <si>
    <t>ELMWOOD PARK</t>
  </si>
  <si>
    <t>07407-1616</t>
  </si>
  <si>
    <t>111-0377886-4633023</t>
  </si>
  <si>
    <t>2018-08-13T02:04:34+00:00</t>
  </si>
  <si>
    <t>2018-08-15T09:37:50+00:00</t>
  </si>
  <si>
    <t>san francisco</t>
  </si>
  <si>
    <t>114-0077164-9525853</t>
  </si>
  <si>
    <t>2018-08-13T01:57:46+00:00</t>
  </si>
  <si>
    <t>2018-08-15T02:52:14+00:00</t>
  </si>
  <si>
    <t>LA CROSSE</t>
  </si>
  <si>
    <t>54601-3065</t>
  </si>
  <si>
    <t>111-3691950-0207441</t>
  </si>
  <si>
    <t>2018-08-13T01:57:16+00:00</t>
  </si>
  <si>
    <t>2018-08-14T01:35:03+00:00</t>
  </si>
  <si>
    <t>LAKE CITY</t>
  </si>
  <si>
    <t>57247-6128</t>
  </si>
  <si>
    <t>111-9173896-0131403</t>
  </si>
  <si>
    <t>2018-08-13T01:56:47+00:00</t>
  </si>
  <si>
    <t>2018-08-13T19:57:47+00:00</t>
  </si>
  <si>
    <t>10128-5362</t>
  </si>
  <si>
    <t>111-9313616-9448233</t>
  </si>
  <si>
    <t>2018-08-13T01:51:08+00:00</t>
  </si>
  <si>
    <t>2018-08-13T22:56:02+00:00</t>
  </si>
  <si>
    <t>LOS GATOS</t>
  </si>
  <si>
    <t>95032-4503</t>
  </si>
  <si>
    <t>113-3316067-9818611</t>
  </si>
  <si>
    <t>2018-08-13T01:47:19+00:00</t>
  </si>
  <si>
    <t>2018-08-14T21:54:38+00:00</t>
  </si>
  <si>
    <t>114-2547694-8414661</t>
  </si>
  <si>
    <t>2018-08-13T01:46:46+00:00</t>
  </si>
  <si>
    <t>2018-08-14T06:06:05+00:00</t>
  </si>
  <si>
    <t>PALOS VERDES PENINSULA</t>
  </si>
  <si>
    <t>90274-4030</t>
  </si>
  <si>
    <t>112-2231184-2170639</t>
  </si>
  <si>
    <t>2018-08-13T01:45:37+00:00</t>
  </si>
  <si>
    <t>2018-08-14T23:17:05+00:00</t>
  </si>
  <si>
    <t>Pompano Beach</t>
  </si>
  <si>
    <t>114-4892475-1731453</t>
  </si>
  <si>
    <t>2018-08-13T01:39:12+00:00</t>
  </si>
  <si>
    <t>2018-08-13T09:21:38+00:00</t>
  </si>
  <si>
    <t>11221-3323</t>
  </si>
  <si>
    <t>114-0117988-3495449</t>
  </si>
  <si>
    <t>2018-08-13T01:33:23+00:00</t>
  </si>
  <si>
    <t>2018-08-13T20:23:58+00:00</t>
  </si>
  <si>
    <t>Galisteo</t>
  </si>
  <si>
    <t>87540-9783</t>
  </si>
  <si>
    <t>111-1695476-2216262</t>
  </si>
  <si>
    <t>2018-08-13T01:29:22+00:00</t>
  </si>
  <si>
    <t>2018-08-14T07:18:33+00:00</t>
  </si>
  <si>
    <t>SPOKANE VALLEY</t>
  </si>
  <si>
    <t>99206-5471</t>
  </si>
  <si>
    <t>111-9512360-3920235</t>
  </si>
  <si>
    <t>2018-08-13T01:07:29+00:00</t>
  </si>
  <si>
    <t>2018-08-19T16:55:28+00:00</t>
  </si>
  <si>
    <t>MECHANICSBURG</t>
  </si>
  <si>
    <t>17055-9769</t>
  </si>
  <si>
    <t>111-2330548-1644213</t>
  </si>
  <si>
    <t>2018-08-13T00:52:14+00:00</t>
  </si>
  <si>
    <t>2018-08-14T01:41:01+00:00</t>
  </si>
  <si>
    <t>DUMONT</t>
  </si>
  <si>
    <t>111-1891584-4384201</t>
  </si>
  <si>
    <t>2018-08-13T23:23:47+00:00</t>
  </si>
  <si>
    <t>111-7580120-8330651</t>
  </si>
  <si>
    <t>2018-08-13T00:48:22+00:00</t>
  </si>
  <si>
    <t>2018-08-13T22:30:35+00:00</t>
  </si>
  <si>
    <t>92128-2339</t>
  </si>
  <si>
    <t>112-3134529-0785015</t>
  </si>
  <si>
    <t>2018-08-13T00:45:18+00:00</t>
  </si>
  <si>
    <t>2018-08-13T20:33:29+00:00</t>
  </si>
  <si>
    <t>Newnan</t>
  </si>
  <si>
    <t>111-6982357-4233050</t>
  </si>
  <si>
    <t>2018-08-13T00:44:29+00:00</t>
  </si>
  <si>
    <t>2018-08-13T09:57:02+00:00</t>
  </si>
  <si>
    <t>44301-2933</t>
  </si>
  <si>
    <t>111-9278390-3718668</t>
  </si>
  <si>
    <t>2018-08-13T00:43:57+00:00</t>
  </si>
  <si>
    <t>2018-08-14T23:59:08+00:00</t>
  </si>
  <si>
    <t>78753-7075</t>
  </si>
  <si>
    <t>114-7770854-5789869</t>
  </si>
  <si>
    <t>2018-08-13T00:42:39+00:00</t>
  </si>
  <si>
    <t>2018-08-14T02:31:31+00:00</t>
  </si>
  <si>
    <t>77043-1351</t>
  </si>
  <si>
    <t>114-4350455-1641042</t>
  </si>
  <si>
    <t>2018-08-13T00:42:28+00:00</t>
  </si>
  <si>
    <t>2018-08-14T07:28:11+00:00</t>
  </si>
  <si>
    <t>27603-2088</t>
  </si>
  <si>
    <t>113-0231858-9371431</t>
  </si>
  <si>
    <t>2018-08-13T00:39:09+00:00</t>
  </si>
  <si>
    <t>Mocotono Men's Long Sleeve Thick Denim Shirt Blue (Thick) X-Large</t>
  </si>
  <si>
    <t>CS-SB016-B0-XL</t>
  </si>
  <si>
    <t>B077XRTTYL</t>
  </si>
  <si>
    <t>90292-8822</t>
  </si>
  <si>
    <t>111-8891406-2668215</t>
  </si>
  <si>
    <t>2018-08-13T00:37:16+00:00</t>
  </si>
  <si>
    <t>2018-08-14T03:21:17+00:00</t>
  </si>
  <si>
    <t>40258-3391</t>
  </si>
  <si>
    <t>112-2863082-7129034</t>
  </si>
  <si>
    <t>2018-08-13T00:26:08+00:00</t>
  </si>
  <si>
    <t>2018-08-14T06:31:50+00:00</t>
  </si>
  <si>
    <t>111-0806422-4333857</t>
  </si>
  <si>
    <t>2018-08-13T00:19:27+00:00</t>
  </si>
  <si>
    <t>2018-08-13T21:39:59+00:00</t>
  </si>
  <si>
    <t>BATESVILLE</t>
  </si>
  <si>
    <t>38606-8506</t>
  </si>
  <si>
    <t>113-1130341-4931407</t>
  </si>
  <si>
    <t>2018-08-13T00:16:02+00:00</t>
  </si>
  <si>
    <t>2018-08-13T22:59:47+00:00</t>
  </si>
  <si>
    <t>LEBANON</t>
  </si>
  <si>
    <t>08833-2162</t>
  </si>
  <si>
    <t>111-7439656-4888252</t>
  </si>
  <si>
    <t>2018-08-13T00:12:29+00:00</t>
  </si>
  <si>
    <t>2018-08-14T01:28:28+00:00</t>
  </si>
  <si>
    <t>MOCOTONO Men's Long Sleeve Crew Neck Pullover Knit Sweater Wine Red X-Large</t>
  </si>
  <si>
    <t>MY-LYRound020-WR-XL</t>
  </si>
  <si>
    <t>B073XJ1PM4</t>
  </si>
  <si>
    <t>ARGYLE</t>
  </si>
  <si>
    <t>53504-9747</t>
  </si>
  <si>
    <t>112-0301272-4076274</t>
  </si>
  <si>
    <t>2018-08-13T00:07:38+00:00</t>
  </si>
  <si>
    <t>2018-08-14T04:43:25+00:00</t>
  </si>
  <si>
    <t>92104-2414</t>
  </si>
  <si>
    <t>702-9639306-1006623</t>
  </si>
  <si>
    <t>2018-08-14T23:53:59+00:00</t>
  </si>
  <si>
    <t>2018-08-15T18:55:03+00:00</t>
  </si>
  <si>
    <t>West Vancouver</t>
  </si>
  <si>
    <t>V7V1C1</t>
  </si>
  <si>
    <t>701-6170284-7171405</t>
  </si>
  <si>
    <t>2018-08-14T23:23:02+00:00</t>
  </si>
  <si>
    <t>2018-08-15T19:10:21+00:00</t>
  </si>
  <si>
    <t>701-0315330-5402617</t>
  </si>
  <si>
    <t>2018-08-14T23:20:11+00:00</t>
  </si>
  <si>
    <t>2018-08-16T16:28:47+00:00</t>
  </si>
  <si>
    <t>CA084-H1-XL</t>
  </si>
  <si>
    <t>Whitby</t>
  </si>
  <si>
    <t>L1N 8P4</t>
  </si>
  <si>
    <t>701-6586035-9993841</t>
  </si>
  <si>
    <t>2018-08-14T20:44:12+00:00</t>
  </si>
  <si>
    <t>2018-08-21T15:42:39+00:00</t>
  </si>
  <si>
    <t>Godfrey</t>
  </si>
  <si>
    <t>K0H 1T0</t>
  </si>
  <si>
    <t>701-1243816-3566608</t>
  </si>
  <si>
    <t>2018-08-14T19:54:28+00:00</t>
  </si>
  <si>
    <t>2018-08-15T16:28:07+00:00</t>
  </si>
  <si>
    <t>MOCOTONO Men's Oxford Long Sleeve Button Down Casual Dress Shirt Light Gray X-Large</t>
  </si>
  <si>
    <t>CS-CA181-LG907-XL</t>
  </si>
  <si>
    <t>B079GT5G3X</t>
  </si>
  <si>
    <t>North Bay</t>
  </si>
  <si>
    <t>P1B 1A3</t>
  </si>
  <si>
    <t>702-0589521-0618655</t>
  </si>
  <si>
    <t>2018-08-14T16:40:08+00:00</t>
  </si>
  <si>
    <t>2018-08-15T18:51:22+00:00</t>
  </si>
  <si>
    <t>V3G 2G7</t>
  </si>
  <si>
    <t>702-0847400-6074639</t>
  </si>
  <si>
    <t>2018-08-14T16:02:45+00:00</t>
  </si>
  <si>
    <t>2018-08-14T22:01:03+00:00</t>
  </si>
  <si>
    <t>WInnipeg</t>
  </si>
  <si>
    <t>R2C 1T9</t>
  </si>
  <si>
    <t>701-6962044-7893839</t>
  </si>
  <si>
    <t>2018-08-14T14:52:35+00:00</t>
  </si>
  <si>
    <t>2018-08-14T22:33:13+00:00</t>
  </si>
  <si>
    <t>MOCOTONO Men's Oxford Long Sleeve Button Down Casual Dress Shirt Green Large</t>
  </si>
  <si>
    <t>CS-CA181-G912-L</t>
  </si>
  <si>
    <t>B079GT6D99</t>
  </si>
  <si>
    <t>702-6272082-1431400</t>
  </si>
  <si>
    <t>2018-08-14T11:54:11+00:00</t>
  </si>
  <si>
    <t>2018-08-14T18:57:09+00:00</t>
  </si>
  <si>
    <t>Steinbach</t>
  </si>
  <si>
    <t>R5G 1Z4</t>
  </si>
  <si>
    <t>702-6296083-5549037</t>
  </si>
  <si>
    <t>2018-08-14T04:46:01+00:00</t>
  </si>
  <si>
    <t>2018-08-15T17:44:40+00:00</t>
  </si>
  <si>
    <t>G1T 1N8</t>
  </si>
  <si>
    <t>702-6599844-3573815</t>
  </si>
  <si>
    <t>2018-08-14T04:25:58+00:00</t>
  </si>
  <si>
    <t>2018-08-15T18:59:26+00:00</t>
  </si>
  <si>
    <t>Brossard</t>
  </si>
  <si>
    <t>J4Y 0C6</t>
  </si>
  <si>
    <t>701-9461806-5229809</t>
  </si>
  <si>
    <t>2018-08-14T03:56:46+00:00</t>
  </si>
  <si>
    <t>2018-08-15T18:44:01+00:00</t>
  </si>
  <si>
    <t>Notre-Dame-Des-Prairies</t>
  </si>
  <si>
    <t>J6E 8J5</t>
  </si>
  <si>
    <t>701-1611317-1382607</t>
  </si>
  <si>
    <t>2018-08-14T01:58:05+00:00</t>
  </si>
  <si>
    <t>2018-08-16T02:05:36+00:00</t>
  </si>
  <si>
    <t>Ancaster</t>
  </si>
  <si>
    <t>L9G 3K9</t>
  </si>
  <si>
    <t>702-6117371-4540219</t>
  </si>
  <si>
    <t>2018-08-14T01:39:13+00:00</t>
  </si>
  <si>
    <t>2018-08-16T19:10:49+00:00</t>
  </si>
  <si>
    <t>T1K 4G7</t>
  </si>
  <si>
    <t>702-0121320-7691418</t>
  </si>
  <si>
    <t>2018-08-14T00:50:45+00:00</t>
  </si>
  <si>
    <t>2018-08-14T16:40:20+00:00</t>
  </si>
  <si>
    <t>MOCOTONO Men's Short Sleeve Oxford Button Down Casual Shirt White Small</t>
  </si>
  <si>
    <t>CS-CA170-W902-S</t>
  </si>
  <si>
    <t>B079GS925N</t>
  </si>
  <si>
    <t>zephyr</t>
  </si>
  <si>
    <t>L0E 1T0</t>
  </si>
  <si>
    <t>702-1057955-2847451</t>
  </si>
  <si>
    <t>2018-08-14T00:34:50+00:00</t>
  </si>
  <si>
    <t>2018-08-14T16:29:49+00:00</t>
  </si>
  <si>
    <t>701-7308928-1933000</t>
  </si>
  <si>
    <t>2018-08-14T00:23:41+00:00</t>
  </si>
  <si>
    <t>2018-08-14T22:01:50+00:00</t>
  </si>
  <si>
    <t>Edmundston</t>
  </si>
  <si>
    <t>E3V 4A9</t>
  </si>
  <si>
    <t>S01-0584749-4265862</t>
  </si>
  <si>
    <t>2018-08-14T14:24:59+00:00</t>
  </si>
  <si>
    <t>2018-08-16T12:23:15+00:00</t>
  </si>
  <si>
    <t>S01-2385296-6813011</t>
  </si>
  <si>
    <t>2018-08-14T14:24:14+00:00</t>
  </si>
  <si>
    <t>2018-08-21T00:32:46+00:00</t>
  </si>
  <si>
    <t>S01-2495007-5151432</t>
  </si>
  <si>
    <t>B06XZ157NV</t>
  </si>
  <si>
    <t>2018-08-14T14:23:59+00:00</t>
  </si>
  <si>
    <t>2018-08-16T08:26:47+00:00</t>
  </si>
  <si>
    <t>Men's Solid Color Oxford Long Sleeve Button Down Casual Shirt Pink X-Large</t>
  </si>
  <si>
    <t>CS-LY085-PI908-XL</t>
  </si>
  <si>
    <t>S01-1500019-6557838</t>
  </si>
  <si>
    <t>2018-08-14T14:22:59+00:00</t>
  </si>
  <si>
    <t>2018-08-22T05:27:48+00:00</t>
  </si>
  <si>
    <t>S01-7102896-5339436</t>
  </si>
  <si>
    <t>2018-08-14T14:22:38+00:00</t>
  </si>
  <si>
    <t>2018-08-16T04:21:24+00:00</t>
  </si>
  <si>
    <t>S01-2771237-3997011</t>
  </si>
  <si>
    <t>2018-08-14T14:22:14+00:00</t>
  </si>
  <si>
    <t>2018-08-21T00:26:05+00:00</t>
  </si>
  <si>
    <t>S01-2837638-5886620</t>
  </si>
  <si>
    <t>2018-08-14T14:21:34+00:00</t>
  </si>
  <si>
    <t>2018-08-16T04:08:41+00:00</t>
  </si>
  <si>
    <t>S01-1037497-7212234</t>
  </si>
  <si>
    <t>2018-08-14T14:21:05+00:00</t>
  </si>
  <si>
    <t>2018-08-15T19:47:09+00:00</t>
  </si>
  <si>
    <t>S01-4053132-2389032</t>
  </si>
  <si>
    <t>2018-08-14T14:20:39+00:00</t>
  </si>
  <si>
    <t>2018-08-20T00:17:45+00:00</t>
  </si>
  <si>
    <t>S01-8767119-3696269</t>
  </si>
  <si>
    <t>2018-08-14T14:20:09+00:00</t>
  </si>
  <si>
    <t>2018-08-16T04:07:45+00:00</t>
  </si>
  <si>
    <t>S01-9027484-5955430</t>
  </si>
  <si>
    <t>2018-08-14T14:19:40+00:00</t>
  </si>
  <si>
    <t>2018-08-22T00:12:34+00:00</t>
  </si>
  <si>
    <t>S01-8364667-1905037</t>
  </si>
  <si>
    <t>2018-08-14T14:19:08+00:00</t>
  </si>
  <si>
    <t>2018-08-22T04:49:59+00:00</t>
  </si>
  <si>
    <t>S01-8621318-5418616</t>
  </si>
  <si>
    <t>2018-08-14T14:18:39+00:00</t>
  </si>
  <si>
    <t>2018-08-18T09:02:13+00:00</t>
  </si>
  <si>
    <t>S01-6456107-3621847</t>
  </si>
  <si>
    <t>2018-08-14T14:18:09+00:00</t>
  </si>
  <si>
    <t>2018-08-17T04:14:21+00:00</t>
  </si>
  <si>
    <t>S01-7946392-7361004</t>
  </si>
  <si>
    <t>2018-08-14T14:17:35+00:00</t>
  </si>
  <si>
    <t>2018-08-19T22:11:00+00:00</t>
  </si>
  <si>
    <t>S01-6260572-9613039</t>
  </si>
  <si>
    <t>B06XPWS8YL</t>
  </si>
  <si>
    <t>2018-08-14T14:15:00+00:00</t>
  </si>
  <si>
    <t>2018-08-18T04:04:09+00:00</t>
  </si>
  <si>
    <t>MOCOTONO Men's Denim Long Sleeve Pocket Casual Dress Shirt Navy Blue Medium</t>
  </si>
  <si>
    <t>CS-LY086-N0-M</t>
  </si>
  <si>
    <t>S01-6961919-2784267</t>
  </si>
  <si>
    <t>2018-08-14T14:14:24+00:00</t>
  </si>
  <si>
    <t>2018-08-16T04:21:26+00:00</t>
  </si>
  <si>
    <t>S01-1547616-0379434</t>
  </si>
  <si>
    <t>2018-08-14T14:13:55+00:00</t>
  </si>
  <si>
    <t>2018-08-15T07:48:47+00:00</t>
  </si>
  <si>
    <t>Men's Denim Long Sleeve Pocket Casual Dress Shirt Navy Blue XX-Large (Slim Fit)</t>
  </si>
  <si>
    <t>S01-7352525-1005068</t>
  </si>
  <si>
    <t>B072FMY4JZ</t>
  </si>
  <si>
    <t>2018-08-14T14:13:21+00:00</t>
  </si>
  <si>
    <t>2018-08-15T23:41:58+00:00</t>
  </si>
  <si>
    <t>MOCOTONO Men's Long Sleeve Flannel Plaid Dress Shirt Western Button Down Shirts Navy XX-Large</t>
  </si>
  <si>
    <t>CS-LY166-B28-3-XXL</t>
  </si>
  <si>
    <t>S01-7822560-9222620</t>
  </si>
  <si>
    <t>2018-08-14T14:12:46+00:00</t>
  </si>
  <si>
    <t>2018-08-16T03:29:18+00:00</t>
  </si>
  <si>
    <t>S01-4773486-5185868</t>
  </si>
  <si>
    <t>B07173Q2FN</t>
  </si>
  <si>
    <t>2018-08-14T14:12:17+00:00</t>
  </si>
  <si>
    <t>2018-08-22T00:50:55+00:00</t>
  </si>
  <si>
    <t>MOCOTONO Men's Long Sleeve Flannel Plaid Dress Shirt Western Button Down Shirts White and Navy Small</t>
  </si>
  <si>
    <t>CS-LY166-K33-4-S</t>
  </si>
  <si>
    <t>S01-7680581-5750628</t>
  </si>
  <si>
    <t>2018-08-14T14:11:44+00:00</t>
  </si>
  <si>
    <t>2018-08-18T16:27:21+00:00</t>
  </si>
  <si>
    <t>S01-3860276-7221836</t>
  </si>
  <si>
    <t>B073PPMXD1</t>
  </si>
  <si>
    <t>2018-08-14T14:11:18+00:00</t>
  </si>
  <si>
    <t>2018-08-22T00:47:41+00:00</t>
  </si>
  <si>
    <t>Men's Oxford Long Sleeve Button Down Dress Shirt With Pocket,Green,Medium</t>
  </si>
  <si>
    <t>CS-LY171-G912-M</t>
  </si>
  <si>
    <t>S01-4442099-8825009</t>
  </si>
  <si>
    <t>B073PP2Q5W</t>
  </si>
  <si>
    <t>2018-08-14T14:10:44+00:00</t>
  </si>
  <si>
    <t>2018-08-22T09:17:47+00:00</t>
  </si>
  <si>
    <t>Men's Oxford Long Sleeve Button Down Dress Shirt With Pocket,Green,Small</t>
  </si>
  <si>
    <t>CS-LY171-G912-S</t>
  </si>
  <si>
    <t>S01-6501027-2508241</t>
  </si>
  <si>
    <t>2018-08-14T14:10:23+00:00</t>
  </si>
  <si>
    <t>2018-08-16T04:05:52+00:00</t>
  </si>
  <si>
    <t>S01-2450878-8253044</t>
  </si>
  <si>
    <t>2018-08-14T14:09:41+00:00</t>
  </si>
  <si>
    <t>2018-08-21T00:58:12+00:00</t>
  </si>
  <si>
    <t>S01-9135279-4513869</t>
  </si>
  <si>
    <t>B073PQ6BZ4</t>
  </si>
  <si>
    <t>2018-08-14T14:09:06+00:00</t>
  </si>
  <si>
    <t>2018-08-22T04:45:54+00:00</t>
  </si>
  <si>
    <t>Men's Oxford Long Sleeve Button Down Dress Shirt With Pocket,Light Blue,Small</t>
  </si>
  <si>
    <t>CS-LY171-LB916-S</t>
  </si>
  <si>
    <t>S01-7501433-7224229</t>
  </si>
  <si>
    <t>2018-08-14T14:08:34+00:00</t>
  </si>
  <si>
    <t>2018-08-22T04:01:50+00:00</t>
  </si>
  <si>
    <t>S01-4941423-6449007</t>
  </si>
  <si>
    <t>2018-08-14T14:07:45+00:00</t>
  </si>
  <si>
    <t>2018-08-21T04:49:02+00:00</t>
  </si>
  <si>
    <t>S01-9625271-0908232</t>
  </si>
  <si>
    <t>2018-08-14T14:07:09+00:00</t>
  </si>
  <si>
    <t>2018-08-16T03:45:38+00:00</t>
  </si>
  <si>
    <t>S01-2327127-0285814</t>
  </si>
  <si>
    <t>2018-08-14T14:06:36+00:00</t>
  </si>
  <si>
    <t>2018-08-21T04:47:03+00:00</t>
  </si>
  <si>
    <t>S01-8456390-2775461</t>
  </si>
  <si>
    <t>2018-08-14T14:05:14+00:00</t>
  </si>
  <si>
    <t>2018-08-21T01:14:50+00:00</t>
  </si>
  <si>
    <t>S01-5246710-4909816</t>
  </si>
  <si>
    <t>2018-08-14T14:04:30+00:00</t>
  </si>
  <si>
    <t>2018-08-16T11:38:22+00:00</t>
  </si>
  <si>
    <t>S01-0859195-5379420</t>
  </si>
  <si>
    <t>2018-08-14T14:03:57+00:00</t>
  </si>
  <si>
    <t>2018-08-16T03:51:10+00:00</t>
  </si>
  <si>
    <t>S01-7889798-6845040</t>
  </si>
  <si>
    <t>B073PQJN96</t>
  </si>
  <si>
    <t>2018-08-14T14:03:17+00:00</t>
  </si>
  <si>
    <t>2018-08-21T20:56:32+00:00</t>
  </si>
  <si>
    <t>Men's Oxford Long Sleeve Button Down Casual Dress Shirt,Light Blue,X-Large</t>
  </si>
  <si>
    <t>CS-LY181-LB916-XL</t>
  </si>
  <si>
    <t>S01-3672748-2301056</t>
  </si>
  <si>
    <t>B073PQ9M5T</t>
  </si>
  <si>
    <t>2018-08-14T14:02:23+00:00</t>
  </si>
  <si>
    <t>2018-08-22T01:13:23+00:00</t>
  </si>
  <si>
    <t>Men's Oxford Long Sleeve Button Down Casual Dress Shirt Pink X-Large</t>
  </si>
  <si>
    <t>CS-LY181-PI908-XL</t>
  </si>
  <si>
    <t>S01-4489821-0694603</t>
  </si>
  <si>
    <t>2018-08-14T14:01:31+00:00</t>
  </si>
  <si>
    <t>2018-08-16T11:57:20+00:00</t>
  </si>
  <si>
    <t>S01-3547958-4608256</t>
  </si>
  <si>
    <t>2018-08-14T14:01:07+00:00</t>
  </si>
  <si>
    <t>2018-08-20T12:38:20+00:00</t>
  </si>
  <si>
    <t>S01-0760100-3365009</t>
  </si>
  <si>
    <t>2018-08-14T13:59:32+00:00</t>
  </si>
  <si>
    <t>2018-08-20T20:37:53+00:00</t>
  </si>
  <si>
    <t>S01-0601973-6159440</t>
  </si>
  <si>
    <t>B074DTNWTF</t>
  </si>
  <si>
    <t>2018-08-14T13:58:35+00:00</t>
  </si>
  <si>
    <t>2018-08-17T04:27:55+00:00</t>
  </si>
  <si>
    <t>MOCOTONO Men's Long Sleeve Regular Fit Plaid Button Down Casual Shirts Black Small</t>
  </si>
  <si>
    <t>CS-SB002-BK-S</t>
  </si>
  <si>
    <t>S01-2142751-4222601</t>
  </si>
  <si>
    <t>2018-08-14T13:57:13+00:00</t>
  </si>
  <si>
    <t>2018-08-15T19:20:43+00:00</t>
  </si>
  <si>
    <t>S01-0285831-9999474</t>
  </si>
  <si>
    <t>2018-08-14T13:56:26+00:00</t>
  </si>
  <si>
    <t>2018-08-19T20:35:26+00:00</t>
  </si>
  <si>
    <t>S01-1837644-7145866</t>
  </si>
  <si>
    <t>B074DTNDQ9</t>
  </si>
  <si>
    <t>2018-08-14T13:55:47+00:00</t>
  </si>
  <si>
    <t>2018-08-15T11:36:47+00:00</t>
  </si>
  <si>
    <t>MOCOTONO Men's Long Sleeve Regular Fit Plaid Button Down Casual Shirts Light Blue Small</t>
  </si>
  <si>
    <t>CS-SB002-LB-S</t>
  </si>
  <si>
    <t>S01-5973353-3928236</t>
  </si>
  <si>
    <t>2018-08-14T13:55:20+00:00</t>
  </si>
  <si>
    <t>2018-08-22T00:10:08+00:00</t>
  </si>
  <si>
    <t>S01-4435086-6191439</t>
  </si>
  <si>
    <t>2018-08-14T13:54:48+00:00</t>
  </si>
  <si>
    <t>2018-08-15T19:57:01+00:00</t>
  </si>
  <si>
    <t>S01-1161341-2880225</t>
  </si>
  <si>
    <t>2018-08-14T13:54:06+00:00</t>
  </si>
  <si>
    <t>2018-08-15T19:29:05+00:00</t>
  </si>
  <si>
    <t>S01-7321635-8641837</t>
  </si>
  <si>
    <t>2018-08-14T13:53:15+00:00</t>
  </si>
  <si>
    <t>2018-08-15T19:12:23+00:00</t>
  </si>
  <si>
    <t>S01-1893405-1774643</t>
  </si>
  <si>
    <t>2018-08-14T13:52:12+00:00</t>
  </si>
  <si>
    <t>2018-08-17T04:09:15+00:00</t>
  </si>
  <si>
    <t>S01-9555961-3564228</t>
  </si>
  <si>
    <t>2018-08-14T13:51:13+00:00</t>
  </si>
  <si>
    <t>2018-08-21T00:49:57+00:00</t>
  </si>
  <si>
    <t>S01-2840390-9345066</t>
  </si>
  <si>
    <t>B074P34K32</t>
  </si>
  <si>
    <t>2018-08-14T13:50:27+00:00</t>
  </si>
  <si>
    <t>2018-08-20T20:35:27+00:00</t>
  </si>
  <si>
    <t>MOCOTONO Men's Long Sleeve Cotton Plaid Button Down Casual Shirts Red Small</t>
  </si>
  <si>
    <t>CS-SB005-RD-S</t>
  </si>
  <si>
    <t>S01-7194045-9695412</t>
  </si>
  <si>
    <t>B074P485M2</t>
  </si>
  <si>
    <t>2018-08-14T13:49:37+00:00</t>
  </si>
  <si>
    <t>2018-08-16T03:54:21+00:00</t>
  </si>
  <si>
    <t>MOCOTONO Men's Long Sleeve Standard Fit Plaid Checked Button up Casual Shirts Black Small</t>
  </si>
  <si>
    <t>CS-SB006-BK-S</t>
  </si>
  <si>
    <t>S01-1085654-9615460</t>
  </si>
  <si>
    <t>2018-08-14T13:47:09+00:00</t>
  </si>
  <si>
    <t>2018-08-16T19:53:36+00:00</t>
  </si>
  <si>
    <t>S01-9376579-7354620</t>
  </si>
  <si>
    <t>2018-08-14T13:46:37+00:00</t>
  </si>
  <si>
    <t>2018-08-17T20:20:25+00:00</t>
  </si>
  <si>
    <t>S01-1041120-3277816</t>
  </si>
  <si>
    <t>B074P2RP7K</t>
  </si>
  <si>
    <t>2018-08-14T13:46:15+00:00</t>
  </si>
  <si>
    <t>2018-08-18T00:32:25+00:00</t>
  </si>
  <si>
    <t>MOCOTONO Men's Long Sleeve Standard Fit Plaid Checked Button up Casual Shirts Blue XX-Large</t>
  </si>
  <si>
    <t>CS-SB006-BL-2XL</t>
  </si>
  <si>
    <t>S01-0696163-8829035</t>
  </si>
  <si>
    <t>2018-08-14T13:45:54+00:00</t>
  </si>
  <si>
    <t>2018-08-17T03:58:32+00:00</t>
  </si>
  <si>
    <t>S01-1286843-7721801</t>
  </si>
  <si>
    <t>B06XPWWWTB</t>
  </si>
  <si>
    <t>2018-08-14T13:45:22+00:00</t>
  </si>
  <si>
    <t>2018-08-19T23:41:47+00:00</t>
  </si>
  <si>
    <t>CS-LY084-H15-XXL</t>
  </si>
  <si>
    <t>S01-1238310-6667435</t>
  </si>
  <si>
    <t>B074P3ZZHG</t>
  </si>
  <si>
    <t>2018-08-14T13:44:47+00:00</t>
  </si>
  <si>
    <t>2018-08-16T03:45:41+00:00</t>
  </si>
  <si>
    <t>MOCOTONO Men's Long Sleeve Standard Fit Plaid Checked Button up Casual Shirts Blue Large</t>
  </si>
  <si>
    <t>CS-SB006-BL-L</t>
  </si>
  <si>
    <t>S01-4289715-7329065</t>
  </si>
  <si>
    <t>2018-08-14T13:44:45+00:00</t>
  </si>
  <si>
    <t>2018-08-15T11:18:12+00:00</t>
  </si>
  <si>
    <t>S01-9286763-0353033</t>
  </si>
  <si>
    <t>2018-08-14T13:44:14+00:00</t>
  </si>
  <si>
    <t>2018-08-17T12:29:00+00:00</t>
  </si>
  <si>
    <t>S01-9264000-9471464</t>
  </si>
  <si>
    <t>2018-08-14T13:43:29+00:00</t>
  </si>
  <si>
    <t>2018-08-16T03:50:15+00:00</t>
  </si>
  <si>
    <t>S01-1678102-6826642</t>
  </si>
  <si>
    <t>2018-08-14T13:42:53+00:00</t>
  </si>
  <si>
    <t>2018-08-18T04:19:17+00:00</t>
  </si>
  <si>
    <t>S01-9943577-3314617</t>
  </si>
  <si>
    <t>B074P61GW5</t>
  </si>
  <si>
    <t>2018-08-14T13:42:38+00:00</t>
  </si>
  <si>
    <t>2018-08-16T03:44:07+00:00</t>
  </si>
  <si>
    <t>MOCOTONO Men's Long Sleeve Standard Fit Plaid Checked Button up Casual Shirts Blue X-Large</t>
  </si>
  <si>
    <t>CS-SB006-BL-XL</t>
  </si>
  <si>
    <t>S01-2874408-2696244</t>
  </si>
  <si>
    <t>B072MML4VB</t>
  </si>
  <si>
    <t>2018-08-14T13:42:22+00:00</t>
  </si>
  <si>
    <t>2018-08-16T03:47:02+00:00</t>
  </si>
  <si>
    <t>MOCOTONO Men's Long Sleeve Plaid Button Down Cotton Casual Shirts Coffee/Grass Green XX-Large</t>
  </si>
  <si>
    <t>CS-LY084-H1-XXL</t>
  </si>
  <si>
    <t>S01-8297277-3209058</t>
  </si>
  <si>
    <t>B074NWFV4Y</t>
  </si>
  <si>
    <t>2018-08-14T13:41:58+00:00</t>
  </si>
  <si>
    <t>2018-08-15T23:42:01+00:00</t>
  </si>
  <si>
    <t>MOCOTONO Men's Long Sleeve Standard Fit Plaid Checked Button up Casual Shirts Red XX-Large</t>
  </si>
  <si>
    <t>CS-SB006-RD1-2XL</t>
  </si>
  <si>
    <t>S01-3460795-0789014</t>
  </si>
  <si>
    <t>2018-08-14T13:41:48+00:00</t>
  </si>
  <si>
    <t>2018-08-16T03:43:33+00:00</t>
  </si>
  <si>
    <t>S01-5519462-9787454</t>
  </si>
  <si>
    <t>2018-08-14T13:41:18+00:00</t>
  </si>
  <si>
    <t>2018-08-15T23:30:30+00:00</t>
  </si>
  <si>
    <t>S01-6489161-0388219</t>
  </si>
  <si>
    <t>2018-08-14T13:41:15+00:00</t>
  </si>
  <si>
    <t>2018-08-20T04:14:34+00:00</t>
  </si>
  <si>
    <t>S01-5215480-7620246</t>
  </si>
  <si>
    <t>2018-08-14T13:40:44+00:00</t>
  </si>
  <si>
    <t>2018-08-20T00:15:53+00:00</t>
  </si>
  <si>
    <t>S01-4118380-0369007</t>
  </si>
  <si>
    <t>2018-08-14T13:39:55+00:00</t>
  </si>
  <si>
    <t>2018-08-22T12:24:51+00:00</t>
  </si>
  <si>
    <t>S01-5499608-1081030</t>
  </si>
  <si>
    <t>B06XQT1QRW</t>
  </si>
  <si>
    <t>2018-08-14T13:39:21+00:00</t>
  </si>
  <si>
    <t>2018-08-20T00:24:32+00:00</t>
  </si>
  <si>
    <t>MOCOTONO Men's Long Sleeve Plaid Button Down Cotton Casual Shirts Red and White X-Large</t>
  </si>
  <si>
    <t>CS-LY084-H4-XL</t>
  </si>
  <si>
    <t>S01-4080976-2216251</t>
  </si>
  <si>
    <t>B074P1N7FP</t>
  </si>
  <si>
    <t>2018-08-14T13:39:03+00:00</t>
  </si>
  <si>
    <t>2018-08-20T15:44:19+00:00</t>
  </si>
  <si>
    <t>MOCOTONO Men's Long Sleeve Standard Fit Plaid Checked Button up Casual Shirts Red Medium</t>
  </si>
  <si>
    <t>CS-SB006-RD1-M</t>
  </si>
  <si>
    <t>S01-7220298-3513021</t>
  </si>
  <si>
    <t>B074P5J7Y8</t>
  </si>
  <si>
    <t>2018-08-14T13:37:02+00:00</t>
  </si>
  <si>
    <t>2018-08-16T03:39:52+00:00</t>
  </si>
  <si>
    <t>MOCOTONO Men's Long Sleeve Standard Fit Plaid Checked Button up Casual Shirts Red Small</t>
  </si>
  <si>
    <t>CS-SB006-RD1-S</t>
  </si>
  <si>
    <t>S01-4437570-8313012</t>
  </si>
  <si>
    <t>2018-08-14T13:36:45+00:00</t>
  </si>
  <si>
    <t>2018-08-20T00:55:17+00:00</t>
  </si>
  <si>
    <t>S01-3405332-3670607</t>
  </si>
  <si>
    <t>B06XQG8ZCL</t>
  </si>
  <si>
    <t>2018-08-14T13:35:58+00:00</t>
  </si>
  <si>
    <t>2018-08-21T20:14:08+00:00</t>
  </si>
  <si>
    <t>MOCOTONO Men's Long Sleeve Plaid Button Down Cotton Casual Shirts Black and White XX-Large</t>
  </si>
  <si>
    <t>CS-LY084-H6-XXL</t>
  </si>
  <si>
    <t>S01-7503428-2732223</t>
  </si>
  <si>
    <t>B074P174T6</t>
  </si>
  <si>
    <t>2018-08-14T13:34:24+00:00</t>
  </si>
  <si>
    <t>2018-08-16T07:39:02+00:00</t>
  </si>
  <si>
    <t>MOCOTONO Men's Long Sleeve Standard Fit Plaid Checked Button up Casual Shirts Scarlet Medium</t>
  </si>
  <si>
    <t>CS-SB006-RD2-M</t>
  </si>
  <si>
    <t>S01-6025412-5687453</t>
  </si>
  <si>
    <t>B074NP2N3H</t>
  </si>
  <si>
    <t>2018-08-14T13:33:37+00:00</t>
  </si>
  <si>
    <t>2018-08-18T00:10:25+00:00</t>
  </si>
  <si>
    <t>MOCOTONO Men's Long Sleeve Standard Fit Plaid Checked Button up Casual Shirts Scarlet Small</t>
  </si>
  <si>
    <t>CS-SB006-RD2-S</t>
  </si>
  <si>
    <t>S01-4226182-4965837</t>
  </si>
  <si>
    <t>B075132JDL</t>
  </si>
  <si>
    <t>2018-08-14T13:28:40+00:00</t>
  </si>
  <si>
    <t>2018-08-15T23:09:07+00:00</t>
  </si>
  <si>
    <t>MOCOTONO Mens Oxford Long Sleeve Solid Standard Fit Button Down Casual Dress Shirts Blue Medium</t>
  </si>
  <si>
    <t>CS-SB007-BL-M</t>
  </si>
  <si>
    <t>S01-0623405-3230629</t>
  </si>
  <si>
    <t>2018-08-14T13:28:01+00:00</t>
  </si>
  <si>
    <t>2018-08-15T23:27:12+00:00</t>
  </si>
  <si>
    <t>S01-7928753-9944247</t>
  </si>
  <si>
    <t>B0751BKQR9</t>
  </si>
  <si>
    <t>2018-08-14T13:27:17+00:00</t>
  </si>
  <si>
    <t>2018-08-17T23:59:11+00:00</t>
  </si>
  <si>
    <t>Mens Oxford Long Sleeve Button Down Casual Dress Shirts Light Pink XX-Large</t>
  </si>
  <si>
    <t>CS-SB007-GR-M</t>
  </si>
  <si>
    <t>S01-2438170-6603408</t>
  </si>
  <si>
    <t>2018-08-14T13:26:36+00:00</t>
  </si>
  <si>
    <t>2018-08-17T08:59:39+00:00</t>
  </si>
  <si>
    <t>S01-4344428-8106656</t>
  </si>
  <si>
    <t>B07517T6R9</t>
  </si>
  <si>
    <t>2018-08-14T13:25:45+00:00</t>
  </si>
  <si>
    <t>2018-08-15T23:26:12+00:00</t>
  </si>
  <si>
    <t>MOCOTONO Mens Oxford Long Sleeve Solid Standard Fit Button Down Casual Dress Shirts Light Blue Large</t>
  </si>
  <si>
    <t>CS-SB007-LB-L</t>
  </si>
  <si>
    <t>S01-6985187-2253865</t>
  </si>
  <si>
    <t>B07514LQM7</t>
  </si>
  <si>
    <t>2018-08-14T13:24:55+00:00</t>
  </si>
  <si>
    <t>2018-08-22T03:56:02+00:00</t>
  </si>
  <si>
    <t>Mens Oxford Long Sleeve Button Down Casual Dress Shirts Gray Large</t>
  </si>
  <si>
    <t>CS-SB007-LB-M</t>
  </si>
  <si>
    <t>S01-0386171-7443467</t>
  </si>
  <si>
    <t>2018-08-14T13:24:24+00:00</t>
  </si>
  <si>
    <t>2018-08-15T23:17:44+00:00</t>
  </si>
  <si>
    <t>S01-6636612-9912203</t>
  </si>
  <si>
    <t>B075146M52</t>
  </si>
  <si>
    <t>2018-08-14T13:23:47+00:00</t>
  </si>
  <si>
    <t>2018-08-15T14:32:55+00:00</t>
  </si>
  <si>
    <t>MOCOTONO Mens Oxford Long Sleeve Solid Standard Fit Button Down Casual Dress Shirts Light Blue X-Large</t>
  </si>
  <si>
    <t>CS-SB007-LB-XL</t>
  </si>
  <si>
    <t>S01-3703144-6985007</t>
  </si>
  <si>
    <t>2018-08-14T13:23:10+00:00</t>
  </si>
  <si>
    <t>2018-08-16T03:08:44+00:00</t>
  </si>
  <si>
    <t>S01-6326724-0428210</t>
  </si>
  <si>
    <t>2018-08-14T13:22:14+00:00</t>
  </si>
  <si>
    <t>2018-08-21T00:03:30+00:00</t>
  </si>
  <si>
    <t>S01-4611387-6281803</t>
  </si>
  <si>
    <t>B07513151T</t>
  </si>
  <si>
    <t>2018-08-14T13:21:13+00:00</t>
  </si>
  <si>
    <t>2018-08-15T23:34:15+00:00</t>
  </si>
  <si>
    <t>MOCOTONO Mens Oxford Long Sleeve Solid Standard Fit Button Down Casual Dress Shirts Purple Small</t>
  </si>
  <si>
    <t>CS-SB007-PP-S</t>
  </si>
  <si>
    <t>S01-3107487-6385007</t>
  </si>
  <si>
    <t>2018-08-14T13:20:37+00:00</t>
  </si>
  <si>
    <t>2018-08-15T23:40:17+00:00</t>
  </si>
  <si>
    <t>S01-8571730-8460217</t>
  </si>
  <si>
    <t>2018-08-14T13:19:44+00:00</t>
  </si>
  <si>
    <t>2018-08-20T19:56:19+00:00</t>
  </si>
  <si>
    <t>S01-6964084-3858655</t>
  </si>
  <si>
    <t>2018-08-14T13:19:06+00:00</t>
  </si>
  <si>
    <t>2018-08-23T03:58:15+00:00</t>
  </si>
  <si>
    <t>S01-3022044-1789818</t>
  </si>
  <si>
    <t>2018-08-14T13:18:19+00:00</t>
  </si>
  <si>
    <t>2018-08-16T03:10:44+00:00</t>
  </si>
  <si>
    <t>S01-7240332-4944234</t>
  </si>
  <si>
    <t>B075154XYS</t>
  </si>
  <si>
    <t>2018-08-14T13:16:56+00:00</t>
  </si>
  <si>
    <t>2018-08-19T20:07:04+00:00</t>
  </si>
  <si>
    <t>MOCOTONO Men's Short Sleeve Plaid Checkered Button Down Casual Shirts Red &amp; Navy Small</t>
  </si>
  <si>
    <t>CS-SB009-RDNY-S</t>
  </si>
  <si>
    <t>S01-8282011-4599434</t>
  </si>
  <si>
    <t>2018-08-14T13:16:23+00:00</t>
  </si>
  <si>
    <t>2018-08-15T22:58:19+00:00</t>
  </si>
  <si>
    <t>S01-2425309-5376224</t>
  </si>
  <si>
    <t>2018-08-14T13:15:28+00:00</t>
  </si>
  <si>
    <t>2018-08-22T12:06:31+00:00</t>
  </si>
  <si>
    <t>S01-3332341-6300223</t>
  </si>
  <si>
    <t>2018-08-14T13:13:48+00:00</t>
  </si>
  <si>
    <t>2018-08-22T00:07:28+00:00</t>
  </si>
  <si>
    <t>S01-5977395-3730632</t>
  </si>
  <si>
    <t>B075556QB8</t>
  </si>
  <si>
    <t>2018-08-14T13:13:03+00:00</t>
  </si>
  <si>
    <t>2018-08-22T00:05:07+00:00</t>
  </si>
  <si>
    <t>MOCOTONO Men's Non Iron Formal Business Tuxedo Dress Shirt White M 15.5" Neck, 33" Sleeve</t>
  </si>
  <si>
    <t>CS-SB010-WT-4</t>
  </si>
  <si>
    <t>S01-8383229-4853860</t>
  </si>
  <si>
    <t>B07555L3KW</t>
  </si>
  <si>
    <t>2018-08-14T13:12:29+00:00</t>
  </si>
  <si>
    <t>2018-08-16T03:11:47+00:00</t>
  </si>
  <si>
    <t>MOCOTONO Men's Non Iron Formal Business Tuxedo Dress Shirt White L 16" Neck, 33.75" Sleeve</t>
  </si>
  <si>
    <t>CS-SB010-WT-5</t>
  </si>
  <si>
    <t>S01-8963625-0325800</t>
  </si>
  <si>
    <t>B0755CGZ1Q</t>
  </si>
  <si>
    <t>2018-08-14T13:11:31+00:00</t>
  </si>
  <si>
    <t>2018-08-16T07:15:41+00:00</t>
  </si>
  <si>
    <t>Mocotono Men's Non Iron Formal Business Dress Shirt White L 16.5" Neck, 34.5" Sleeve</t>
  </si>
  <si>
    <t>CS-SB010-WT-6</t>
  </si>
  <si>
    <t>S01-6636883-5633061</t>
  </si>
  <si>
    <t>B07512L44P</t>
  </si>
  <si>
    <t>2018-08-14T13:08:22+00:00</t>
  </si>
  <si>
    <t>2018-08-16T07:17:23+00:00</t>
  </si>
  <si>
    <t>Mocotono Men's Long Sleeve Denim Solid Double-Pocket Shirt Blue XX-Large</t>
  </si>
  <si>
    <t>CS-SB003-B0-XXL</t>
  </si>
  <si>
    <t>S01-5287829-8273040</t>
  </si>
  <si>
    <t>B077XMGXVF</t>
  </si>
  <si>
    <t>2018-08-14T13:07:51+00:00</t>
  </si>
  <si>
    <t>2018-08-22T00:01:36+00:00</t>
  </si>
  <si>
    <t>CS-SB016-B0-L</t>
  </si>
  <si>
    <t>S01-2000204-2665861</t>
  </si>
  <si>
    <t>B0755CB8JY</t>
  </si>
  <si>
    <t>2018-08-14T13:07:29+00:00</t>
  </si>
  <si>
    <t>2018-08-20T16:11:21+00:00</t>
  </si>
  <si>
    <t>MOCOTONO Men's Non Iron Formal Business Tuxedo Dress Shirt White XXL 18" Neck, 36.25" Sleeve</t>
  </si>
  <si>
    <t>CS-SB010-WT-9</t>
  </si>
  <si>
    <t>S01-4909265-5625004</t>
  </si>
  <si>
    <t>2018-08-14T13:07:05+00:00</t>
  </si>
  <si>
    <t>2018-08-18T07:20:45+00:00</t>
  </si>
  <si>
    <t>Men's Oxford Long Sleeve Button Down Dress Shirt With Pocket,Green,XX-Large</t>
  </si>
  <si>
    <t>S01-8555416-0339429</t>
  </si>
  <si>
    <t>B077XMLJHY</t>
  </si>
  <si>
    <t>2018-08-14T13:06:46+00:00</t>
  </si>
  <si>
    <t>2018-08-15T22:54:18+00:00</t>
  </si>
  <si>
    <t>Mocotono Men's Long Sleeve Thick Denim Shirt Blue (Thick) Medium</t>
  </si>
  <si>
    <t>CS-SB016-B0-M</t>
  </si>
  <si>
    <t>S01-5133566-6923402</t>
  </si>
  <si>
    <t>B078VZWD4W</t>
  </si>
  <si>
    <t>2018-08-14T13:06:25+00:00</t>
  </si>
  <si>
    <t>2018-08-16T11:14:54+00:00</t>
  </si>
  <si>
    <t>MOCOTONO Men's Long Sleeve Flannel Plaid Checkered Button Down Casual Dress Shirts Green1 Large</t>
  </si>
  <si>
    <t>CS-BUSB031-GN1-L</t>
  </si>
  <si>
    <t>S01-8402781-4183418</t>
  </si>
  <si>
    <t>031-GN1-S</t>
  </si>
  <si>
    <t>2018-08-14T13:05:50+00:00</t>
  </si>
  <si>
    <t>2018-08-15T23:20:09+00:00</t>
  </si>
  <si>
    <t>MOCOTONO Men's Long Sleeve Flannel Plaid Checkered Button Down Casual Dress Shirts Green1 Small</t>
  </si>
  <si>
    <t>CS-BUSB031-GN1-S</t>
  </si>
  <si>
    <t>B078VZ8HXT</t>
  </si>
  <si>
    <t>S01-3595299-8847407</t>
  </si>
  <si>
    <t>B077XMGSS1</t>
  </si>
  <si>
    <t>2018-08-14T13:05:34+00:00</t>
  </si>
  <si>
    <t>2018-08-17T23:12:39+00:00</t>
  </si>
  <si>
    <t>MOCOTONO Men's Snug Fit Long Sleeve Denim Flap Pockets Shirt Blue (Thick) Small</t>
  </si>
  <si>
    <t>CS-SB016-B0-S</t>
  </si>
  <si>
    <t>S01-6653411-4330652</t>
  </si>
  <si>
    <t>031-GN3-L</t>
  </si>
  <si>
    <t>2018-08-14T13:05:08+00:00</t>
  </si>
  <si>
    <t>MOCOTONO Men's Long Sleeve Flannel Plaid Checkered Button Down Casual Dress Shirts Green3 Large</t>
  </si>
  <si>
    <t>CS-BUSB031-GN3-L</t>
  </si>
  <si>
    <t>B078VYGB2L</t>
  </si>
  <si>
    <t>S01-0808550-1028255</t>
  </si>
  <si>
    <t>B077XP4WLY</t>
  </si>
  <si>
    <t>2018-08-14T13:05:05+00:00</t>
  </si>
  <si>
    <t>2018-08-15T22:52:24+00:00</t>
  </si>
  <si>
    <t>MOCOTONO Men's Snug Fit Long Sleeve Denim Flap Pockets Shirt Blue (Thick) XX-Large</t>
  </si>
  <si>
    <t>CS-SB016-B0-XXL</t>
  </si>
  <si>
    <t>S01-2490151-2346629</t>
  </si>
  <si>
    <t>031-GN3-M</t>
  </si>
  <si>
    <t>2018-08-14T13:04:27+00:00</t>
  </si>
  <si>
    <t>2018-08-15T23:13:34+00:00</t>
  </si>
  <si>
    <t>MOCOTONO Men's Long Sleeve Flannel Plaid Checkered Button Down Casual Dress Shirts Green3 Medium</t>
  </si>
  <si>
    <t>CS-BUSB031-GN3-M</t>
  </si>
  <si>
    <t>B078W251Y6</t>
  </si>
  <si>
    <t>S01-5283674-0512256</t>
  </si>
  <si>
    <t>B077XR57XS</t>
  </si>
  <si>
    <t>2018-08-14T13:04:24+00:00</t>
  </si>
  <si>
    <t>2018-08-18T07:57:59+00:00</t>
  </si>
  <si>
    <t>MOCOTONO Men's Long Sleeve Denim Solid Double-Pocket Shirt Black Large</t>
  </si>
  <si>
    <t>CS-SB016-BK-L</t>
  </si>
  <si>
    <t>S01-7195484-9029856</t>
  </si>
  <si>
    <t>031-GN3-S</t>
  </si>
  <si>
    <t>2018-08-14T13:03:47+00:00</t>
  </si>
  <si>
    <t>2018-08-15T23:30:54+00:00</t>
  </si>
  <si>
    <t>MOCOTONO Men's Long Sleeve Flannel Plaid Checkered Button Down Casual Dress Shirts Green3 Small</t>
  </si>
  <si>
    <t>CS-BUSB031-GN3-S</t>
  </si>
  <si>
    <t>B078VZN6N3</t>
  </si>
  <si>
    <t>S01-9886540-8088216</t>
  </si>
  <si>
    <t>B0785JHWJF</t>
  </si>
  <si>
    <t>2018-08-14T13:03:45+00:00</t>
  </si>
  <si>
    <t>2018-08-15T18:52:12+00:00</t>
  </si>
  <si>
    <t>CS-SB016-BK-M</t>
  </si>
  <si>
    <t>S01-3447948-1626631</t>
  </si>
  <si>
    <t>B077XP6VN9</t>
  </si>
  <si>
    <t>2018-08-14T13:03:11+00:00</t>
  </si>
  <si>
    <t>2018-08-17T19:25:06+00:00</t>
  </si>
  <si>
    <t>MOCOTONO Men's Long Sleeve Denim Solid Flap Pockets Shirt Black Small</t>
  </si>
  <si>
    <t>CS-SB016-BK-S</t>
  </si>
  <si>
    <t>S01-8786039-2702667</t>
  </si>
  <si>
    <t>031-GN3-XL</t>
  </si>
  <si>
    <t>2018-08-14T13:03:10+00:00</t>
  </si>
  <si>
    <t>2018-08-16T02:58:53+00:00</t>
  </si>
  <si>
    <t>MOCOTONO Men's Long Sleeve Flannel Plaid Checkered Button Down Casual Dress Shirts Green3 X-Large</t>
  </si>
  <si>
    <t>CS-BUSB031-GN3-XL</t>
  </si>
  <si>
    <t>B078VZTNHM</t>
  </si>
  <si>
    <t>S01-5569991-8156200</t>
  </si>
  <si>
    <t>031-GN3-XX</t>
  </si>
  <si>
    <t>2018-08-14T13:02:31+00:00</t>
  </si>
  <si>
    <t>2018-08-16T07:23:01+00:00</t>
  </si>
  <si>
    <t>MOCOTONO Men's Long Sleeve Flannel Plaid Checkered Button Down Casual Dress Shirts Green3 XX-Large</t>
  </si>
  <si>
    <t>CS-BUSB031-GN3-XXL</t>
  </si>
  <si>
    <t>B078W16WSC</t>
  </si>
  <si>
    <t>S01-3874283-3946668</t>
  </si>
  <si>
    <t>2018-08-14T13:02:17+00:00</t>
  </si>
  <si>
    <t>2018-08-16T06:43:45+00:00</t>
  </si>
  <si>
    <t>MOCOTONO Men's Snug Fit Long Sleeve Denim Flap Pockets Shirt Black XX-Large</t>
  </si>
  <si>
    <t>S01-8598359-4027407</t>
  </si>
  <si>
    <t>031-RD1-M</t>
  </si>
  <si>
    <t>2018-08-14T13:01:53+00:00</t>
  </si>
  <si>
    <t>2018-08-16T03:18:57+00:00</t>
  </si>
  <si>
    <t>MOCOTONO Men's Long Sleeve Flannel Plaid Checkered Button Down Casual Dress Shirts Red1 Medium</t>
  </si>
  <si>
    <t>CS-BUSB031-RD1-M</t>
  </si>
  <si>
    <t>B078VYGCF1</t>
  </si>
  <si>
    <t>S01-5784472-2589036</t>
  </si>
  <si>
    <t>031-RD1-S</t>
  </si>
  <si>
    <t>2018-08-14T13:01:03+00:00</t>
  </si>
  <si>
    <t>2018-08-16T03:14:26+00:00</t>
  </si>
  <si>
    <t>MOCOTONO Men's Long Sleeve Flannel Plaid Checkered Button Down Casual Dress Shirts Red1 Small</t>
  </si>
  <si>
    <t>CS-BUSB031-RD1-S</t>
  </si>
  <si>
    <t>B078W13P74</t>
  </si>
  <si>
    <t>S01-2256368-9966628</t>
  </si>
  <si>
    <t>B077XT6S1V</t>
  </si>
  <si>
    <t>2018-08-14T13:00:48+00:00</t>
  </si>
  <si>
    <t>2018-08-15T06:30:22+00:00</t>
  </si>
  <si>
    <t>CS-SB016-NB-M</t>
  </si>
  <si>
    <t>S01-9142776-4313024</t>
  </si>
  <si>
    <t>031-RD1-XX</t>
  </si>
  <si>
    <t>2018-08-14T13:00:09+00:00</t>
  </si>
  <si>
    <t>MOCOTONO Men's Long Sleeve Flannel Plaid Checkered Button Down Casual Dress Shirts Red1 XX-Large</t>
  </si>
  <si>
    <t>CS-BUSB031-RD1-XXL</t>
  </si>
  <si>
    <t>B078VYD4YX</t>
  </si>
  <si>
    <t>S01-2816647-6973833</t>
  </si>
  <si>
    <t>B077XRK1S3</t>
  </si>
  <si>
    <t>2018-08-16T11:16:44+00:00</t>
  </si>
  <si>
    <t>MOCOTONO Men's Snug Fit Long Sleeve Denim Flap Pockets Shirt Navy Blue (Thick) Small</t>
  </si>
  <si>
    <t>CS-SB016-NB-S</t>
  </si>
  <si>
    <t>S01-6056684-5441012</t>
  </si>
  <si>
    <t>B077XP95HD</t>
  </si>
  <si>
    <t>2018-08-14T12:58:24+00:00</t>
  </si>
  <si>
    <t>2018-08-15T23:15:00+00:00</t>
  </si>
  <si>
    <t>Mocotono Men's Long Sleeve Thick Denim Shirt Light Blue (Thick) XX-Large</t>
  </si>
  <si>
    <t>CS-SB016-NB-XXL</t>
  </si>
  <si>
    <t>S01-4308067-1858645</t>
  </si>
  <si>
    <t>2018-08-14T12:57:38+00:00</t>
  </si>
  <si>
    <t>2018-08-19T23:50:17+00:00</t>
  </si>
  <si>
    <t>S01-5332624-0650646</t>
  </si>
  <si>
    <t>031-YL2-S</t>
  </si>
  <si>
    <t>2018-08-14T12:57:36+00:00</t>
  </si>
  <si>
    <t>2018-08-16T14:59:44+00:00</t>
  </si>
  <si>
    <t>MOCOTONO Men's Long Sleeve Flannel Plaid Checkered Button Down Casual Dress Shirts Yellow2 Small</t>
  </si>
  <si>
    <t>CS-BUSB031-YL2-S</t>
  </si>
  <si>
    <t>B078VZT8ZR</t>
  </si>
  <si>
    <t>S01-1000964-4117822</t>
  </si>
  <si>
    <t>2018-08-14T12:57:12+00:00</t>
  </si>
  <si>
    <t>2018-08-14T12:57:31+00:00</t>
  </si>
  <si>
    <t>S01-7956202-2682657</t>
  </si>
  <si>
    <t>2018-08-14T12:56:36+00:00</t>
  </si>
  <si>
    <t>2018-08-14T12:57:06+00:00</t>
  </si>
  <si>
    <t>S01-7194347-0763449</t>
  </si>
  <si>
    <t>2018-08-14T12:55:48+00:00</t>
  </si>
  <si>
    <t>2018-08-16T03:00:20+00:00</t>
  </si>
  <si>
    <t>S01-2659853-5567456</t>
  </si>
  <si>
    <t>B07916B356</t>
  </si>
  <si>
    <t>2018-08-14T12:55:12+00:00</t>
  </si>
  <si>
    <t>2018-08-16T06:48:28+00:00</t>
  </si>
  <si>
    <t>MOCOTONO Men's Long Sleeve Flannel Plaid Dress Shirt Western Button Down Shirts Muti Plaid Medium</t>
  </si>
  <si>
    <t>CS-SB166-B28-1-M</t>
  </si>
  <si>
    <t>S01-1768460-2474660</t>
  </si>
  <si>
    <t>B07916QHCT</t>
  </si>
  <si>
    <t>2018-08-14T12:54:02+00:00</t>
  </si>
  <si>
    <t>2018-08-16T02:47:14+00:00</t>
  </si>
  <si>
    <t>CS-SB166-B28-1-S</t>
  </si>
  <si>
    <t>S01-7477402-0235446</t>
  </si>
  <si>
    <t>2018-08-14T12:53:11+00:00</t>
  </si>
  <si>
    <t>2018-08-16T07:26:31+00:00</t>
  </si>
  <si>
    <t>CS-SB166-B28-1-XL</t>
  </si>
  <si>
    <t>S01-1089844-2744202</t>
  </si>
  <si>
    <t>B07916RXLG</t>
  </si>
  <si>
    <t>2018-08-14T12:52:26+00:00</t>
  </si>
  <si>
    <t>2018-08-21T07:49:55+00:00</t>
  </si>
  <si>
    <t>CS-SB166-B28-1-XXL</t>
  </si>
  <si>
    <t>S01-7976243-8229803</t>
  </si>
  <si>
    <t>B07916DKL8</t>
  </si>
  <si>
    <t>2018-08-14T12:51:49+00:00</t>
  </si>
  <si>
    <t>2018-08-15T02:02:49+00:00</t>
  </si>
  <si>
    <t>MOCOTONO Men's Long Sleeve Flannel Plaid Dress Shirt Western Button Down Shirts Navy Large</t>
  </si>
  <si>
    <t>CS-SB166-B28-3-L</t>
  </si>
  <si>
    <t>S01-5170684-2026623</t>
  </si>
  <si>
    <t>2018-08-14T12:50:51+00:00</t>
  </si>
  <si>
    <t>2018-08-17T03:12:28+00:00</t>
  </si>
  <si>
    <t>S01-2545876-1384221</t>
  </si>
  <si>
    <t>B07916MXSB</t>
  </si>
  <si>
    <t>2018-08-14T12:50:02+00:00</t>
  </si>
  <si>
    <t>2018-08-17T07:48:50+00:00</t>
  </si>
  <si>
    <t>MOCOTONO Men's Long Sleeve Flannel Plaid Dress Shirt Western Button Down Shirts Navy X-Large</t>
  </si>
  <si>
    <t>CS-SB166-B28-3-XL</t>
  </si>
  <si>
    <t>S01-5591355-7015423</t>
  </si>
  <si>
    <t>B07916XJ82</t>
  </si>
  <si>
    <t>2018-08-14T12:49:17+00:00</t>
  </si>
  <si>
    <t>2018-08-16T02:32:59+00:00</t>
  </si>
  <si>
    <t>CS-SB166-B28-4-XXL</t>
  </si>
  <si>
    <t>S01-8263400-0633001</t>
  </si>
  <si>
    <t>B07916G9YZ</t>
  </si>
  <si>
    <t>2018-08-14T12:48:53+00:00</t>
  </si>
  <si>
    <t>2018-08-16T02:59:48+00:00</t>
  </si>
  <si>
    <t>MOCOTONO Men's Long Sleeve Flannel Plaid Dress Shirt Western Button Down Shirts Khaki Medium</t>
  </si>
  <si>
    <t>CS-SB166-B28-5-M</t>
  </si>
  <si>
    <t>S01-5190928-7403438</t>
  </si>
  <si>
    <t>2018-08-14T12:48:43+00:00</t>
  </si>
  <si>
    <t>2018-08-16T02:45:24+00:00</t>
  </si>
  <si>
    <t>S01-8908650-9651459</t>
  </si>
  <si>
    <t>B07916NJN8</t>
  </si>
  <si>
    <t>2018-08-14T12:46:15+00:00</t>
  </si>
  <si>
    <t>2018-08-21T03:24:36+00:00</t>
  </si>
  <si>
    <t>MOCOTONO Men's Long Sleeve Flannel Plaid Dress Shirt Western Button Down Shirts Khaki Small</t>
  </si>
  <si>
    <t>CS-SB166-B28-5-S</t>
  </si>
  <si>
    <t>S01-0646114-7557812</t>
  </si>
  <si>
    <t>2018-08-14T12:46:00+00:00</t>
  </si>
  <si>
    <t>2018-08-14T12:53:24+00:00</t>
  </si>
  <si>
    <t>S01-4470330-8326622</t>
  </si>
  <si>
    <t>B079172CJ6</t>
  </si>
  <si>
    <t>2018-08-14T12:45:37+00:00</t>
  </si>
  <si>
    <t>2018-08-19T23:20:06+00:00</t>
  </si>
  <si>
    <t>MOCOTONO Men's Long Sleeve Flannel Plaid Dress Shirt Western Button Down Shirts Khaki X-Large</t>
  </si>
  <si>
    <t>CS-SB166-B28-5-XL</t>
  </si>
  <si>
    <t>S01-5708653-4513806</t>
  </si>
  <si>
    <t>B079168BFT</t>
  </si>
  <si>
    <t>2018-08-14T12:45:07+00:00</t>
  </si>
  <si>
    <t>2018-08-16T06:47:07+00:00</t>
  </si>
  <si>
    <t>CS-SB166-B28-5-XXL</t>
  </si>
  <si>
    <t>S01-9112222-4776264</t>
  </si>
  <si>
    <t>2018-08-14T12:44:59+00:00</t>
  </si>
  <si>
    <t>2018-08-22T07:49:12+00:00</t>
  </si>
  <si>
    <t>S01-4625048-2744255</t>
  </si>
  <si>
    <t>B07915TV8G</t>
  </si>
  <si>
    <t>2018-08-14T12:44:40+00:00</t>
  </si>
  <si>
    <t>2018-08-16T02:19:30+00:00</t>
  </si>
  <si>
    <t>MOCOTONO Men's Long Sleeve Flannel Plaid Dress Shirt Western Button Down Shirts White and Navy Medium</t>
  </si>
  <si>
    <t>CS-SB166-K33-4-M</t>
  </si>
  <si>
    <t>S01-1136437-0305834</t>
  </si>
  <si>
    <t>2018-08-14T12:44:22+00:00</t>
  </si>
  <si>
    <t>2018-08-14T12:53:02+00:00</t>
  </si>
  <si>
    <t>S01-1022547-5108245</t>
  </si>
  <si>
    <t>B07916P7ZH</t>
  </si>
  <si>
    <t>2018-08-14T12:43:51+00:00</t>
  </si>
  <si>
    <t>2018-08-20T19:26:17+00:00</t>
  </si>
  <si>
    <t>MOCOTONO Men's Long Sleeve Flannel Plaid Dress Shirt Western Button Down Shirts White and Navy XX-Large</t>
  </si>
  <si>
    <t>CS-SB166-K33-4-XXL</t>
  </si>
  <si>
    <t>S01-9455480-8513034</t>
  </si>
  <si>
    <t>2018-08-14T12:43:49+00:00</t>
  </si>
  <si>
    <t>2018-08-14T12:52:59+00:00</t>
  </si>
  <si>
    <t>S01-9192476-4549043</t>
  </si>
  <si>
    <t>2018-08-14T12:43:23+00:00</t>
  </si>
  <si>
    <t>2018-08-15T22:56:31+00:00</t>
  </si>
  <si>
    <t>S01-4638594-2041841</t>
  </si>
  <si>
    <t>2018-08-14T12:43:14+00:00</t>
  </si>
  <si>
    <t>2018-08-14T12:52:36+00:00</t>
  </si>
  <si>
    <t>S01-4001547-3284246</t>
  </si>
  <si>
    <t>2018-08-14T12:42:28+00:00</t>
  </si>
  <si>
    <t>2018-08-16T02:53:19+00:00</t>
  </si>
  <si>
    <t>S01-2802884-3985025</t>
  </si>
  <si>
    <t>2018-08-14T12:41:52+00:00</t>
  </si>
  <si>
    <t>S01-1947892-5448241</t>
  </si>
  <si>
    <t>B079169XFD</t>
  </si>
  <si>
    <t>2018-08-14T12:41:23+00:00</t>
  </si>
  <si>
    <t>2018-08-15T18:33:45+00:00</t>
  </si>
  <si>
    <t>CS-SB166-K73-2-M</t>
  </si>
  <si>
    <t>S01-6591478-3218602</t>
  </si>
  <si>
    <t>2018-08-14T12:41:19+00:00</t>
  </si>
  <si>
    <t>2018-08-14T12:52:09+00:00</t>
  </si>
  <si>
    <t>S01-7616317-4125016</t>
  </si>
  <si>
    <t>2018-08-14T12:40:40+00:00</t>
  </si>
  <si>
    <t>2018-08-14T12:51:43+00:00</t>
  </si>
  <si>
    <t>S01-1660852-6602625</t>
  </si>
  <si>
    <t>B078XQK3N4</t>
  </si>
  <si>
    <t>2018-08-14T12:39:51+00:00</t>
  </si>
  <si>
    <t>2018-08-15T02:20:37+00:00</t>
  </si>
  <si>
    <t>MOCOTONO Men's Long Sleeve Flannel Plaid Dress Shirt Western Button Down Shirts Black X-Large</t>
  </si>
  <si>
    <t>CS-SB166-K73-2-XL</t>
  </si>
  <si>
    <t>S01-5558367-5770614</t>
  </si>
  <si>
    <t>2018-08-14T12:39:47+00:00</t>
  </si>
  <si>
    <t>S01-1595453-1973862</t>
  </si>
  <si>
    <t>2018-08-14T12:39:15+00:00</t>
  </si>
  <si>
    <t>2018-08-14T12:50:46+00:00</t>
  </si>
  <si>
    <t>S01-9405049-9817034</t>
  </si>
  <si>
    <t>2018-08-14T12:38:35+00:00</t>
  </si>
  <si>
    <t>2018-08-14T12:50:16+00:00</t>
  </si>
  <si>
    <t>S01-5879140-8118641</t>
  </si>
  <si>
    <t>B078W2LNH4</t>
  </si>
  <si>
    <t>2018-08-14T12:37:57+00:00</t>
  </si>
  <si>
    <t>2018-08-15T22:47:53+00:00</t>
  </si>
  <si>
    <t>MOCOTONO Men's Long Sleeve Flannel Plaid Checkered Button Down Casual Dress Shirts Yellow2 XX-Large</t>
  </si>
  <si>
    <t>CS-BUSB031-YL2-XXL</t>
  </si>
  <si>
    <t>S01-2123996-1965028</t>
  </si>
  <si>
    <t>2018-08-14T12:35:31+00:00</t>
  </si>
  <si>
    <t>2018-08-19T23:36:10+00:00</t>
  </si>
  <si>
    <t>S01-9564320-2861829</t>
  </si>
  <si>
    <t>B0788LFWBW</t>
  </si>
  <si>
    <t>2018-08-14T12:34:42+00:00</t>
  </si>
  <si>
    <t>2018-08-19T23:24:20+00:00</t>
  </si>
  <si>
    <t>Men's Oxford Long Sleeve Button Down Dress Shirt with Pocket,Pink,Medium</t>
  </si>
  <si>
    <t>CS-SB171-PI908-M</t>
  </si>
  <si>
    <t>S01-5380905-9301019</t>
  </si>
  <si>
    <t>B0788KSD6T</t>
  </si>
  <si>
    <t>2018-08-14T12:32:49+00:00</t>
  </si>
  <si>
    <t>2018-08-19T19:35:44+00:00</t>
  </si>
  <si>
    <t>Men's Oxford Long Sleeve Button Down Dress Shirt with Pocket,Pink,Small</t>
  </si>
  <si>
    <t>CS-SB171-PI908-S</t>
  </si>
  <si>
    <t>S01-7551623-3790665</t>
  </si>
  <si>
    <t>B076TZ1VLJ</t>
  </si>
  <si>
    <t>2018-08-14T12:32:17+00:00</t>
  </si>
  <si>
    <t>2018-08-22T03:31:41+00:00</t>
  </si>
  <si>
    <t>MOCOTONO Men's Rain Waterproof Winter Jacket Sports Snow Ski Outdoor Coat Army Green Medium</t>
  </si>
  <si>
    <t>CFY-M1830-AG-M</t>
  </si>
  <si>
    <t>S01-5010327-0930624</t>
  </si>
  <si>
    <t>2018-08-14T12:32:12+00:00</t>
  </si>
  <si>
    <t>2018-08-27T12:06:35+00:00</t>
  </si>
  <si>
    <t>Men's Long Sleeve Oxford Regular Fit Button Down Casual Shirt Pink X-Large</t>
  </si>
  <si>
    <t>S01-7069264-1439461</t>
  </si>
  <si>
    <t>2018-08-14T12:31:40+00:00</t>
  </si>
  <si>
    <t>2018-08-19T23:16:20+00:00</t>
  </si>
  <si>
    <t>S01-5922082-6891429</t>
  </si>
  <si>
    <t>B076HPC6YW</t>
  </si>
  <si>
    <t>2018-08-14T12:31:29+00:00</t>
  </si>
  <si>
    <t>2018-08-22T03:35:22+00:00</t>
  </si>
  <si>
    <t>MOCOTONO Women's Waterproof Rain Jacket Fleece Snow Ski Winter Coat Pink Small</t>
  </si>
  <si>
    <t>CFY-W1798-RR-S</t>
  </si>
  <si>
    <t>S01-8980822-2152267</t>
  </si>
  <si>
    <t>B076HPWVWT</t>
  </si>
  <si>
    <t>2018-08-14T12:30:52+00:00</t>
  </si>
  <si>
    <t>2018-08-14T21:57:55+00:00</t>
  </si>
  <si>
    <t>MOCOTONO Women's Rain Waterproof Winter Jacket Sports Snow Ski Outdoor Coat Purple Small</t>
  </si>
  <si>
    <t>CFY-W1830-PP-S</t>
  </si>
  <si>
    <t>S01-7401664-7689022</t>
  </si>
  <si>
    <t>2018-08-14T12:30:45+00:00</t>
  </si>
  <si>
    <t>2018-08-19T23:38:32+00:00</t>
  </si>
  <si>
    <t>S01-1752377-7402618</t>
  </si>
  <si>
    <t>B076T626JT</t>
  </si>
  <si>
    <t>2018-08-14T12:30:14+00:00</t>
  </si>
  <si>
    <t>2018-08-15T10:31:07+00:00</t>
  </si>
  <si>
    <t>MOCOTONO Men's Waterproof Rain Jacket Fleece Snow Ski Winter Coat Blue 2 Small</t>
  </si>
  <si>
    <t>CFY-M1798-BL-S</t>
  </si>
  <si>
    <t>S01-3334335-6720227</t>
  </si>
  <si>
    <t>B076T626JS</t>
  </si>
  <si>
    <t>2018-08-14T12:29:36+00:00</t>
  </si>
  <si>
    <t>2018-08-15T10:30:12+00:00</t>
  </si>
  <si>
    <t>MOCOTONO Men's Waterproof Rain Jacket Fleece Snow Ski Winter Coat Blue 2 XX-Large</t>
  </si>
  <si>
    <t>CFY-M1798-BL-XXL</t>
  </si>
  <si>
    <t>S01-5378303-6817058</t>
  </si>
  <si>
    <t>B073XJ44RR</t>
  </si>
  <si>
    <t>2018-08-14T12:29:35+00:00</t>
  </si>
  <si>
    <t>2018-08-21T03:25:58+00:00</t>
  </si>
  <si>
    <t>MOCOTONO Men's Long Sleeve Crew Neck Pullover Knit Sweater Orange Large</t>
  </si>
  <si>
    <t>MY-LYRound020-OR-L</t>
  </si>
  <si>
    <t>S01-2699314-0571404</t>
  </si>
  <si>
    <t>B076T6LXHL</t>
  </si>
  <si>
    <t>2018-08-14T12:29:03+00:00</t>
  </si>
  <si>
    <t>2018-08-23T07:15:06+00:00</t>
  </si>
  <si>
    <t>MOCOTONO Men's Waterproof Rain Jacket Fleece Snow Ski Winter Coat Black 2 X-Large</t>
  </si>
  <si>
    <t>CFY-M1798-BK-XL</t>
  </si>
  <si>
    <t>S01-0358173-9530636</t>
  </si>
  <si>
    <t>B073XJ3KM5</t>
  </si>
  <si>
    <t>2018-08-14T12:28:52+00:00</t>
  </si>
  <si>
    <t>2018-08-21T23:27:48+00:00</t>
  </si>
  <si>
    <t>MOCOTONO Men's Long Sleeve Crew Neck Pullover Knit Sweater Orange Medium</t>
  </si>
  <si>
    <t>MY-LYRound020-OR-M</t>
  </si>
  <si>
    <t>S01-5710764-1905017</t>
  </si>
  <si>
    <t>B076STBB7P</t>
  </si>
  <si>
    <t>2018-08-14T12:28:28+00:00</t>
  </si>
  <si>
    <t>2018-08-22T03:35:24+00:00</t>
  </si>
  <si>
    <t>MOCOTONO Men's Waterproof Rain Jacket Fleece Snow Ski Winter Coat Blue 2 Medium</t>
  </si>
  <si>
    <t>CFY-M1798-BL-M</t>
  </si>
  <si>
    <t>S01-4760586-0100267</t>
  </si>
  <si>
    <t>B076SSZ3YW</t>
  </si>
  <si>
    <t>2018-08-14T12:27:49+00:00</t>
  </si>
  <si>
    <t>2018-08-15T06:22:50+00:00</t>
  </si>
  <si>
    <t>MOCOTONO Men's Waterproof Rain Jacket Fleece Snow Ski Winter Coat Blue 2 Large</t>
  </si>
  <si>
    <t>CFY-M1798-BL-L</t>
  </si>
  <si>
    <t>S01-5721561-7110629</t>
  </si>
  <si>
    <t>B073XKLNR1</t>
  </si>
  <si>
    <t>2018-08-14T12:27:41+00:00</t>
  </si>
  <si>
    <t>2018-08-19T23:21:44+00:00</t>
  </si>
  <si>
    <t>MOCOTONO Men's Long Sleeve Crew Neck Pullover Knit Sweater Orange Small</t>
  </si>
  <si>
    <t>MY-LYRound020-OR-S</t>
  </si>
  <si>
    <t>S01-8999375-9804239</t>
  </si>
  <si>
    <t>B076J4WVXC</t>
  </si>
  <si>
    <t>2018-08-14T12:27:10+00:00</t>
  </si>
  <si>
    <t>2018-08-19T19:18:32+00:00</t>
  </si>
  <si>
    <t>MOCOTONO Men's Crew Neck Long Sleeve Pullover Knit Sweater Light Green Small</t>
  </si>
  <si>
    <t>MY-SB015-LG-S</t>
  </si>
  <si>
    <t>S01-2745282-0445837</t>
  </si>
  <si>
    <t>2018-08-14T12:27:03+00:00</t>
  </si>
  <si>
    <t>2018-08-21T23:29:40+00:00</t>
  </si>
  <si>
    <t>S01-7015422-7188208</t>
  </si>
  <si>
    <t>B073Q1C827</t>
  </si>
  <si>
    <t>2018-08-14T12:26:35+00:00</t>
  </si>
  <si>
    <t>2018-08-19T23:35:18+00:00</t>
  </si>
  <si>
    <t>MOCOTONO Slim Fit Cotton Multi-Pocket Twill Cargo Shorts for Men Black 3 Tag 42/US 40</t>
  </si>
  <si>
    <t>DK-LY-K518-K0-42</t>
  </si>
  <si>
    <t>S01-6395891-0745833</t>
  </si>
  <si>
    <t>B07598FH1T</t>
  </si>
  <si>
    <t>2018-08-14T12:26:24+00:00</t>
  </si>
  <si>
    <t>2018-08-15T06:37:29+00:00</t>
  </si>
  <si>
    <t>MOCOTONO Men's V Neck Pullover Sweater Long Sleeve Cotton Casual Sweat Dress,Purple,X-Large</t>
  </si>
  <si>
    <t>MY-SB011-BL-S</t>
  </si>
  <si>
    <t>S01-2618289-1326619</t>
  </si>
  <si>
    <t>B073PZQ835</t>
  </si>
  <si>
    <t>2018-08-14T12:25:47+00:00</t>
  </si>
  <si>
    <t>2018-08-18T11:22:51+00:00</t>
  </si>
  <si>
    <t>MOCOTONO Slim Fit Cotton Multi-Pocket Twill Cargo Shorts for Men Navy Tag 42/US 40</t>
  </si>
  <si>
    <t>DK-LY-K518-B0-42</t>
  </si>
  <si>
    <t>S01-6470613-2344247</t>
  </si>
  <si>
    <t>B073QHDKZ5</t>
  </si>
  <si>
    <t>2018-08-14T12:25:05+00:00</t>
  </si>
  <si>
    <t>2018-08-19T23:06:40+00:00</t>
  </si>
  <si>
    <t>Mens Twill Cargo Shorts Slim Fit Short Pants Orange 2 Tag 42/US 40</t>
  </si>
  <si>
    <t>DK-LY-K559-OR-42</t>
  </si>
  <si>
    <t>S01-0014889-3442614</t>
  </si>
  <si>
    <t>B075914FTD</t>
  </si>
  <si>
    <t>2018-08-14T12:25:02+00:00</t>
  </si>
  <si>
    <t>2018-08-16T02:40:37+00:00</t>
  </si>
  <si>
    <t>MOCOTONO Men's V Neck Pullover Sweater Long Sleeve Cotton Casual Sweat Dress,Blue,Large</t>
  </si>
  <si>
    <t>MY-SB011-BL-XL</t>
  </si>
  <si>
    <t>S01-5627506-6081818</t>
  </si>
  <si>
    <t>B075951N98</t>
  </si>
  <si>
    <t>2018-08-14T12:24:21+00:00</t>
  </si>
  <si>
    <t>2018-08-16T02:20:25+00:00</t>
  </si>
  <si>
    <t>MOCOTONO Men's V Neck Pullover Sweater Long Sleeve Cotton Casual Sweat Dress,Coffee,Medium</t>
  </si>
  <si>
    <t>MY-SB011-CF-L</t>
  </si>
  <si>
    <t>S01-3026075-3019419</t>
  </si>
  <si>
    <t>B073PZ594R</t>
  </si>
  <si>
    <t>2018-08-14T12:24:13+00:00</t>
  </si>
  <si>
    <t>2018-08-15T22:43:44+00:00</t>
  </si>
  <si>
    <t>MOCOTONO Slim Fit Cotton Multi-Pocket Twill Cargo Shorts for Men Khaki 3 Tag 44/US 42</t>
  </si>
  <si>
    <t>DK-LY-K518-KQ-44</t>
  </si>
  <si>
    <t>S01-9960153-7437059</t>
  </si>
  <si>
    <t>B0759695WR</t>
  </si>
  <si>
    <t>2018-08-14T12:23:48+00:00</t>
  </si>
  <si>
    <t>2018-08-15T22:45:04+00:00</t>
  </si>
  <si>
    <t>MOCOTONO Men's V Neck Pullover Sweater Long Sleeve Cotton Casual Sweat Dress,Coffee,Small</t>
  </si>
  <si>
    <t>MY-SB011-CF-M</t>
  </si>
  <si>
    <t>S01-9357211-6545047</t>
  </si>
  <si>
    <t>B07595DG67</t>
  </si>
  <si>
    <t>2018-08-14T12:22:53+00:00</t>
  </si>
  <si>
    <t>2018-08-16T02:46:17+00:00</t>
  </si>
  <si>
    <t>MOCOTONO Men's V Neck Pullover Sweater Long Sleeve Cotton Casual Sweat Dress,Red,X-Large</t>
  </si>
  <si>
    <t>MY-SB011-CF-S</t>
  </si>
  <si>
    <t>S01-9063525-8673011</t>
  </si>
  <si>
    <t>B0758ZXGPH</t>
  </si>
  <si>
    <t>2018-08-14T12:22:07+00:00</t>
  </si>
  <si>
    <t>2018-08-17T10:47:06+00:00</t>
  </si>
  <si>
    <t>MOCOTONO Men's V Neck Pullover Sweater Long Sleeve Cotton Casual Sweat Dress,Coffee,Large</t>
  </si>
  <si>
    <t>MY-SB011-CF-XL</t>
  </si>
  <si>
    <t>S01-8320480-2235430</t>
  </si>
  <si>
    <t>2018-08-14T12:21:51+00:00</t>
  </si>
  <si>
    <t>2018-08-15T22:23:53+00:00</t>
  </si>
  <si>
    <t>S01-1950074-2873829</t>
  </si>
  <si>
    <t>B0786WNCWS</t>
  </si>
  <si>
    <t>2018-08-14T12:19:50+00:00</t>
  </si>
  <si>
    <t>2018-08-16T02:53:42+00:00</t>
  </si>
  <si>
    <t>MOCOTONO Men's V Neck Pullover Fleece Lined Cotton Sweater Blue Medium</t>
  </si>
  <si>
    <t>MY-SB011JR-BL-L</t>
  </si>
  <si>
    <t>S01-6451241-9913863</t>
  </si>
  <si>
    <t>B0786WYJML</t>
  </si>
  <si>
    <t>2018-08-14T12:19:08+00:00</t>
  </si>
  <si>
    <t>2018-08-20T23:39:50+00:00</t>
  </si>
  <si>
    <t>MOCOTONO Men's V Neck Pullover Fleece Lined Cotton Sweater Blue Small</t>
  </si>
  <si>
    <t>MY-SB011JR-BL-M</t>
  </si>
  <si>
    <t>S01-7247978-7305003</t>
  </si>
  <si>
    <t>B0786XSHXR</t>
  </si>
  <si>
    <t>2018-08-14T12:18:44+00:00</t>
  </si>
  <si>
    <t>2018-08-17T23:23:40+00:00</t>
  </si>
  <si>
    <t>MOCOTONO Men's V Neck Pullover Fleece Lined Cotton Sweater Purple X-Large</t>
  </si>
  <si>
    <t>MY-SB011JR-BL-S</t>
  </si>
  <si>
    <t>S01-2130397-6471458</t>
  </si>
  <si>
    <t>2018-08-14T12:18:06+00:00</t>
  </si>
  <si>
    <t>2018-08-15T22:51:07+00:00</t>
  </si>
  <si>
    <t>S01-4203208-3562645</t>
  </si>
  <si>
    <t>B078737482</t>
  </si>
  <si>
    <t>2018-08-14T12:17:54+00:00</t>
  </si>
  <si>
    <t>MOCOTONO Men's V Neck Pullover Fleece Lined Cotton Sweater Blue Large</t>
  </si>
  <si>
    <t>MY-SB011JR-BL-XL</t>
  </si>
  <si>
    <t>S01-2917120-5125025</t>
  </si>
  <si>
    <t>B0786XYSJ2</t>
  </si>
  <si>
    <t>2018-08-14T12:16:44+00:00</t>
  </si>
  <si>
    <t>2018-08-19T23:36:06+00:00</t>
  </si>
  <si>
    <t>MOCOTONO Men's V Neck Pullover Fleece Lined Cotton Sweater Coffee Medium</t>
  </si>
  <si>
    <t>MY-SB011JR-CF-L</t>
  </si>
  <si>
    <t>S01-7162524-4268217</t>
  </si>
  <si>
    <t>B0786TBV4B</t>
  </si>
  <si>
    <t>2018-08-14T12:15:56+00:00</t>
  </si>
  <si>
    <t>2018-08-17T22:58:13+00:00</t>
  </si>
  <si>
    <t>MOCOTONO Men's V Neck Pullover Fleece Lined Cotton Sweater Coffee Small</t>
  </si>
  <si>
    <t>MY-SB011JR-CF-M</t>
  </si>
  <si>
    <t>S01-4331205-9428234</t>
  </si>
  <si>
    <t>B078734Z2Q</t>
  </si>
  <si>
    <t>2018-08-14T12:14:37+00:00</t>
  </si>
  <si>
    <t>2018-08-16T06:50:51+00:00</t>
  </si>
  <si>
    <t>MOCOTONO Men's V Neck Pullover Fleece Lined Cotton Sweater Red X-Large</t>
  </si>
  <si>
    <t>MY-SB011JR-CF-S</t>
  </si>
  <si>
    <t>S01-8054550-1847457</t>
  </si>
  <si>
    <t>B0786WHKTF</t>
  </si>
  <si>
    <t>2018-08-14T12:13:36+00:00</t>
  </si>
  <si>
    <t>2018-08-17T02:45:09+00:00</t>
  </si>
  <si>
    <t>MOCOTONO Men's V Neck Pullover Fleece Lined Cotton Sweater Coffee Large</t>
  </si>
  <si>
    <t>MY-SB011JR-CF-XL</t>
  </si>
  <si>
    <t>S01-8911637-2418660</t>
  </si>
  <si>
    <t>B0786W99GH</t>
  </si>
  <si>
    <t>2018-08-14T11:14:21+00:00</t>
  </si>
  <si>
    <t>2018-08-18T02:18:46+00:00</t>
  </si>
  <si>
    <t>MOCOTONO Men's V Neck Pullover Fleece Lined Cotton Sweater Dark Gray Small</t>
  </si>
  <si>
    <t>MY-SB011JR-DG-M</t>
  </si>
  <si>
    <t>S01-3899469-5721063</t>
  </si>
  <si>
    <t>B07871RT3F</t>
  </si>
  <si>
    <t>2018-08-14T11:11:17+00:00</t>
  </si>
  <si>
    <t>2018-08-18T05:57:08+00:00</t>
  </si>
  <si>
    <t>MOCOTONO Men's V Neck Pullover Fleece Lined Cotton Sweater Light Gray Medium</t>
  </si>
  <si>
    <t>MY-SB011JR-LG-L</t>
  </si>
  <si>
    <t>S01-4232197-7349828</t>
  </si>
  <si>
    <t>B0786YGKHV</t>
  </si>
  <si>
    <t>2018-08-14T11:10:37+00:00</t>
  </si>
  <si>
    <t>2018-08-19T22:46:16+00:00</t>
  </si>
  <si>
    <t>MOCOTONO Men's V Neck Pullover Fleece Lined Cotton Sweater Light Gray Large</t>
  </si>
  <si>
    <t>MY-SB011JR-LG-XL</t>
  </si>
  <si>
    <t>S01-2178475-8621022</t>
  </si>
  <si>
    <t>B0786WPCG7</t>
  </si>
  <si>
    <t>2018-08-14T11:09:56+00:00</t>
  </si>
  <si>
    <t>2018-08-16T21:56:18+00:00</t>
  </si>
  <si>
    <t>MOCOTONO Men's V Neck Pullover Fleece Lined Cotton Sweater Navy Blue Medium</t>
  </si>
  <si>
    <t>MY-SB011JR-NY-L</t>
  </si>
  <si>
    <t>S01-8467352-0801832</t>
  </si>
  <si>
    <t>B0786Y6WC1</t>
  </si>
  <si>
    <t>2018-08-14T11:09:00+00:00</t>
  </si>
  <si>
    <t>2018-08-19T22:47:40+00:00</t>
  </si>
  <si>
    <t>MOCOTONO Men's V Neck Pullover Fleece Lined Cotton Sweater Navy Blue Small</t>
  </si>
  <si>
    <t>MY-SB011JR-NY-M</t>
  </si>
  <si>
    <t>S01-7435720-2268204</t>
  </si>
  <si>
    <t>2018-08-14T10:58:22+00:00</t>
  </si>
  <si>
    <t>2018-08-17T02:16:49+00:00</t>
  </si>
  <si>
    <t>S01-8827308-3507446</t>
  </si>
  <si>
    <t>2018-08-14T10:56:05+00:00</t>
  </si>
  <si>
    <t>2018-08-19T22:43:18+00:00</t>
  </si>
  <si>
    <t>S01-3185050-2229005</t>
  </si>
  <si>
    <t>2018-08-14T10:55:14+00:00</t>
  </si>
  <si>
    <t>2018-08-20T22:46:16+00:00</t>
  </si>
  <si>
    <t>S01-5184802-3988242</t>
  </si>
  <si>
    <t>B07871BT6P</t>
  </si>
  <si>
    <t>2018-08-14T10:54:25+00:00</t>
  </si>
  <si>
    <t>2018-08-19T22:57:57+00:00</t>
  </si>
  <si>
    <t>MOCOTONO Men's V Neck Pullover Fleece Lined Cotton Sweater Red Medium</t>
  </si>
  <si>
    <t>MY-SB011JR-RD-L</t>
  </si>
  <si>
    <t>S01-3222332-3887413</t>
  </si>
  <si>
    <t>B0786VB6R8</t>
  </si>
  <si>
    <t>2018-08-14T10:53:46+00:00</t>
  </si>
  <si>
    <t>2018-08-19T22:21:28+00:00</t>
  </si>
  <si>
    <t>MOCOTONO Men's V Neck Pullover Fleece Lined Cotton Sweater Red Small</t>
  </si>
  <si>
    <t>MY-SB011JR-RD-M</t>
  </si>
  <si>
    <t>S01-4416418-4181828</t>
  </si>
  <si>
    <t>B0786WNZGF</t>
  </si>
  <si>
    <t>2018-08-14T10:52:47+00:00</t>
  </si>
  <si>
    <t>2018-08-17T22:18:55+00:00</t>
  </si>
  <si>
    <t>MOCOTONO Men's V Neck Pullover Fleece Lined Cotton Sweater Blue X-Large</t>
  </si>
  <si>
    <t>MY-SB011JR-RD-S</t>
  </si>
  <si>
    <t>S01-1076602-1178601</t>
  </si>
  <si>
    <t>B0786WCNBD</t>
  </si>
  <si>
    <t>2018-08-14T10:51:14+00:00</t>
  </si>
  <si>
    <t>2018-08-17T01:51:19+00:00</t>
  </si>
  <si>
    <t>MOCOTONO Men's V Neck Pullover Fleece Lined Cotton Sweater Red Large</t>
  </si>
  <si>
    <t>MY-SB011JR-RD-XL</t>
  </si>
  <si>
    <t>S01-6016721-4693803</t>
  </si>
  <si>
    <t>B075997SDV</t>
  </si>
  <si>
    <t>2018-08-14T10:50:19+00:00</t>
  </si>
  <si>
    <t>2018-08-18T14:07:49+00:00</t>
  </si>
  <si>
    <t>MOCOTONO Men's V Neck Pullover Sweater Long Sleeve Cotton Casual Sweat Dress,Light Gray,Large</t>
  </si>
  <si>
    <t>MY-SB011-LG-XL</t>
  </si>
  <si>
    <t>S01-2343120-8089869</t>
  </si>
  <si>
    <t>B0758SR1CB</t>
  </si>
  <si>
    <t>2018-08-14T10:35:38+00:00</t>
  </si>
  <si>
    <t>2018-08-16T01:33:36+00:00</t>
  </si>
  <si>
    <t>MOCOTONO Men's V Neck Pullover Sweater Long Sleeve Cotton Casual Sweat Dress,Dark Gray,X-Large</t>
  </si>
  <si>
    <t>MY-SB011-NY-S</t>
  </si>
  <si>
    <t>S01-7522535-4213048</t>
  </si>
  <si>
    <t>2018-08-14T10:34:11+00:00</t>
  </si>
  <si>
    <t>2018-08-21T02:10:19+00:00</t>
  </si>
  <si>
    <t>S01-5148519-4870660</t>
  </si>
  <si>
    <t>B0758ZN6DM</t>
  </si>
  <si>
    <t>2018-08-14T10:24:25+00:00</t>
  </si>
  <si>
    <t>2018-08-17T21:33:56+00:00</t>
  </si>
  <si>
    <t>MOCOTONO Men's V Neck Pullover Sweater Long Sleeve Cotton Casual Sweat Dress,Red,Small</t>
  </si>
  <si>
    <t>MY-SB011-RD-M</t>
  </si>
  <si>
    <t>S01-7437713-8169805</t>
  </si>
  <si>
    <t>B0758RNYSD</t>
  </si>
  <si>
    <t>2018-08-14T10:23:37+00:00</t>
  </si>
  <si>
    <t>2018-08-18T01:59:21+00:00</t>
  </si>
  <si>
    <t>MOCOTONO Men's V Neck Pullover Sweater Long Sleeve Cotton Casual Sweat Dress,Blue,X-Large</t>
  </si>
  <si>
    <t>MY-SB011-RD-S</t>
  </si>
  <si>
    <t>S01-7295936-7357006</t>
  </si>
  <si>
    <t>2018-08-14T10:22:31+00:00</t>
  </si>
  <si>
    <t>2018-08-22T01:57:56+00:00</t>
  </si>
  <si>
    <t>S01-8860069-3514661</t>
  </si>
  <si>
    <t>B078NC5QP5</t>
  </si>
  <si>
    <t>2018-08-14T10:19:46+00:00</t>
  </si>
  <si>
    <t>2018-08-16T01:17:47+00:00</t>
  </si>
  <si>
    <t>MOCOTONO Men's Pullover Hoodies Fleece Hooded Sweatshirt Black Large</t>
  </si>
  <si>
    <t>WY-SB017-BK-L</t>
  </si>
  <si>
    <t>S01-0054940-9249845</t>
  </si>
  <si>
    <t>B078NNDRK2</t>
  </si>
  <si>
    <t>2018-08-14T10:18:55+00:00</t>
  </si>
  <si>
    <t>2018-08-16T05:14:39+00:00</t>
  </si>
  <si>
    <t>Men's Pullover Hoodies Fleece Hooded Sweatshirt Black Medium</t>
  </si>
  <si>
    <t>WY-SB017-BK-M</t>
  </si>
  <si>
    <t>S01-2944855-6886604</t>
  </si>
  <si>
    <t>B078NMB32N</t>
  </si>
  <si>
    <t>2018-08-14T10:18:12+00:00</t>
  </si>
  <si>
    <t>2018-08-18T10:13:18+00:00</t>
  </si>
  <si>
    <t>MOCOTONO Men's Pullover Hoodies Fleece Hooded Sweatshirt Black Small</t>
  </si>
  <si>
    <t>WY-SB017-BK-S</t>
  </si>
  <si>
    <t>S01-1035968-3032213</t>
  </si>
  <si>
    <t>B078NLT26Q</t>
  </si>
  <si>
    <t>2018-08-14T10:17:23+00:00</t>
  </si>
  <si>
    <t>2018-08-16T01:11:46+00:00</t>
  </si>
  <si>
    <t>MOCOTONO Men's Pullover Hoodies Fleece Hooded Sweatshirt Black X-Large</t>
  </si>
  <si>
    <t>WY-SB017-BK-XL</t>
  </si>
  <si>
    <t>S01-2012183-1541045</t>
  </si>
  <si>
    <t>B078NC65SZ</t>
  </si>
  <si>
    <t>2018-08-14T10:16:43+00:00</t>
  </si>
  <si>
    <t>2018-08-18T01:58:55+00:00</t>
  </si>
  <si>
    <t>MOCOTONO Men's Pullover Hoodies Fleece Hooded Sweatshirt Black XX-Large</t>
  </si>
  <si>
    <t>WY-SB017-BK-XXL</t>
  </si>
  <si>
    <t>S01-1036947-4629854</t>
  </si>
  <si>
    <t>B078NMDLP2</t>
  </si>
  <si>
    <t>2018-08-14T10:16:17+00:00</t>
  </si>
  <si>
    <t>2018-08-16T04:39:51+00:00</t>
  </si>
  <si>
    <t>MOCOTONO Men's Pullover Hoodies Fleece Hooded Sweatshirt Dark Grey Large</t>
  </si>
  <si>
    <t>WY-SB017-DG-L</t>
  </si>
  <si>
    <t>S01-4753698-4141038</t>
  </si>
  <si>
    <t>B078NMJKLD</t>
  </si>
  <si>
    <t>2018-08-14T10:15:25+00:00</t>
  </si>
  <si>
    <t>2018-08-18T05:58:52+00:00</t>
  </si>
  <si>
    <t>MOCOTONO Men's Pullover Hoodies Fleece Hooded Sweatshirt Dark Grey Medium</t>
  </si>
  <si>
    <t>WY-SB017-DG-M</t>
  </si>
  <si>
    <t>S01-0326300-9391412</t>
  </si>
  <si>
    <t>B078NNHC7V</t>
  </si>
  <si>
    <t>2018-08-14T10:14:42+00:00</t>
  </si>
  <si>
    <t>2018-08-18T05:35:29+00:00</t>
  </si>
  <si>
    <t>MOCOTONO Men's Pullover Hoodies Fleece Hooded Sweatshirt Dark Grey Small</t>
  </si>
  <si>
    <t>WY-SB017-DG-S</t>
  </si>
  <si>
    <t>S01-2438390-2479416</t>
  </si>
  <si>
    <t>B078NMTQCQ</t>
  </si>
  <si>
    <t>2018-08-14T10:13:52+00:00</t>
  </si>
  <si>
    <t>2018-08-18T09:50:46+00:00</t>
  </si>
  <si>
    <t>MOCOTONO Men's Pullover Hoodies Fleece Hooded Sweatshirt Dark Grey X-Large</t>
  </si>
  <si>
    <t>WY-SB017-DG-XL</t>
  </si>
  <si>
    <t>S01-9501963-9725032</t>
  </si>
  <si>
    <t>B078NK4T2F</t>
  </si>
  <si>
    <t>2018-08-14T10:12:51+00:00</t>
  </si>
  <si>
    <t>2018-08-21T01:37:47+00:00</t>
  </si>
  <si>
    <t>MOCOTONO Men's Pullover Hoodies Fleece Hooded Sweatshirt Dark Grey XX-Large</t>
  </si>
  <si>
    <t>WY-SB017-DG-XXL</t>
  </si>
  <si>
    <t>S01-4954351-8095422</t>
  </si>
  <si>
    <t>B078NPFZQ8</t>
  </si>
  <si>
    <t>2018-08-14T10:12:13+00:00</t>
  </si>
  <si>
    <t>2018-08-21T01:47:43+00:00</t>
  </si>
  <si>
    <t>MOCOTONO Men's Pullover Hoodies Fleece Hooded Sweatshirt Light Grey Large</t>
  </si>
  <si>
    <t>WY-SB017-LG-L</t>
  </si>
  <si>
    <t>S01-0737617-3220260</t>
  </si>
  <si>
    <t>B078NMZ3FJ</t>
  </si>
  <si>
    <t>2018-08-14T10:11:05+00:00</t>
  </si>
  <si>
    <t>2018-08-21T01:59:51+00:00</t>
  </si>
  <si>
    <t>MOCOTONO Men's Pullover Hoodies Fleece Hooded Sweatshirt Light Grey Medium</t>
  </si>
  <si>
    <t>WY-SB017-LG-M</t>
  </si>
  <si>
    <t>S01-5820204-3094627</t>
  </si>
  <si>
    <t>B078NL91J7</t>
  </si>
  <si>
    <t>2018-08-14T10:10:14+00:00</t>
  </si>
  <si>
    <t>2018-08-16T01:05:52+00:00</t>
  </si>
  <si>
    <t>MOCOTONO Men's Pullover Hoodies Fleece Hooded Sweatshirt Light Grey Small</t>
  </si>
  <si>
    <t>WY-SB017-LG-S</t>
  </si>
  <si>
    <t>S01-8418335-6691445</t>
  </si>
  <si>
    <t>B078NLT7K4</t>
  </si>
  <si>
    <t>2018-08-14T10:09:39+00:00</t>
  </si>
  <si>
    <t>2018-08-16T01:09:58+00:00</t>
  </si>
  <si>
    <t>MOCOTONO Men's Pullover Hoodies Fleece Hooded Sweatshirt Light Grey X-Large</t>
  </si>
  <si>
    <t>WY-SB017-LG-XL</t>
  </si>
  <si>
    <t>S01-3308387-5063419</t>
  </si>
  <si>
    <t>B078NPGK7L</t>
  </si>
  <si>
    <t>2018-08-14T10:05:16+00:00</t>
  </si>
  <si>
    <t>2018-08-16T04:58:30+00:00</t>
  </si>
  <si>
    <t>MOCOTONO Men's Pullover Hoodies Fleece Hooded Sweatshirt Light Grey XX-Large</t>
  </si>
  <si>
    <t>WY-SB017-LG-XXL</t>
  </si>
  <si>
    <t>S01-6647260-2334627</t>
  </si>
  <si>
    <t>B078NK4CN7</t>
  </si>
  <si>
    <t>2018-08-14T10:01:41+00:00</t>
  </si>
  <si>
    <t>2018-08-21T01:49:18+00:00</t>
  </si>
  <si>
    <t>MOCOTONO Men's Pullover Hoodies Fleece Hooded Sweatshirt Dark Blue Medium</t>
  </si>
  <si>
    <t>WY-SB017-NY-M</t>
  </si>
  <si>
    <t>S01-8755257-2469857</t>
  </si>
  <si>
    <t>B078NK4W3P</t>
  </si>
  <si>
    <t>2018-08-14T09:58:08+00:00</t>
  </si>
  <si>
    <t>2018-08-18T04:54:48+00:00</t>
  </si>
  <si>
    <t>MOCOTONO Men's Pullover Hoodies Fleece Hooded Sweatshirt Dark Blue Small</t>
  </si>
  <si>
    <t>WY-SB017-NY-S</t>
  </si>
  <si>
    <t>S01-5224474-1185838</t>
  </si>
  <si>
    <t>B078NL99VZ</t>
  </si>
  <si>
    <t>2018-08-14T09:56:45+00:00</t>
  </si>
  <si>
    <t>2018-08-16T08:28:43+00:00</t>
  </si>
  <si>
    <t>Men's Pullover Hoodies Fleece Hooded Sweatshirt Dark Blue X-Large</t>
  </si>
  <si>
    <t>WY-SB017-NY-XL</t>
  </si>
  <si>
    <t>S01-6454407-1797823</t>
  </si>
  <si>
    <t>B078NC5YWP</t>
  </si>
  <si>
    <t>2018-08-14T09:54:41+00:00</t>
  </si>
  <si>
    <t>2018-08-22T01:30:11+00:00</t>
  </si>
  <si>
    <t>MOCOTONO Men's Pullover Hoodies Fleece Hooded Sweatshirt Dark Blue XX-Large</t>
  </si>
  <si>
    <t>WY-SB017-NY-XXL</t>
  </si>
  <si>
    <t>S01-8083922-1624244</t>
  </si>
  <si>
    <t>B078NL9L3B</t>
  </si>
  <si>
    <t>2018-08-14T09:52:46+00:00</t>
  </si>
  <si>
    <t>2018-08-21T21:41:24+00:00</t>
  </si>
  <si>
    <t>MOCOTONO Men's Pullover Hoodies Fleece Hooded Sweatshirt Pink X-Large</t>
  </si>
  <si>
    <t>WY-SB017-PK-XL</t>
  </si>
  <si>
    <t>S01-3628542-0520255</t>
  </si>
  <si>
    <t>B078NL9CD</t>
  </si>
  <si>
    <t>2018-08-14T09:46:17+00:00</t>
  </si>
  <si>
    <t>2018-08-18T00:55:41+00:00</t>
  </si>
  <si>
    <t>MOCOTONO Men's Pullover Hoodies Fleece Hooded Sweatshirt Red Large</t>
  </si>
  <si>
    <t>WY-SB017-RD-L</t>
  </si>
  <si>
    <t>B078NL9CDP</t>
  </si>
  <si>
    <t>S01-2466300-7996237</t>
  </si>
  <si>
    <t>B078NJJ4H7</t>
  </si>
  <si>
    <t>2018-08-14T09:43:04+00:00</t>
  </si>
  <si>
    <t>2018-08-20T17:28:52+00:00</t>
  </si>
  <si>
    <t>Men's Pullover Hoodies Fleece Hooded Sweatshirt Red Medium</t>
  </si>
  <si>
    <t>WY-SB017-RD-M</t>
  </si>
  <si>
    <t>S01-4485452-2110634</t>
  </si>
  <si>
    <t>B078NL55Z2</t>
  </si>
  <si>
    <t>2018-08-14T09:22:58+00:00</t>
  </si>
  <si>
    <t>2018-08-15T03:55:07+00:00</t>
  </si>
  <si>
    <t>MOCOTONO Men's Pullover Hoodies Fleece Hooded Sweatshirt Red Small</t>
  </si>
  <si>
    <t>WY-SB017-RD-S</t>
  </si>
  <si>
    <t>S01-4200393-5657865</t>
  </si>
  <si>
    <t>B078NC5RZM</t>
  </si>
  <si>
    <t>2018-08-14T09:21:37+00:00</t>
  </si>
  <si>
    <t>2018-08-21T00:54:18+00:00</t>
  </si>
  <si>
    <t>MOCOTONO Men's Pullover Hoodies Fleece Hooded Sweatshirt Red X-Large</t>
  </si>
  <si>
    <t>WY-SB017-RD-XL</t>
  </si>
  <si>
    <t>S01-1833273-2267418</t>
  </si>
  <si>
    <t>B078NK51Q6</t>
  </si>
  <si>
    <t>2018-08-14T09:19:12+00:00</t>
  </si>
  <si>
    <t>2018-08-21T00:36:22+00:00</t>
  </si>
  <si>
    <t>MOCOTONO Men's Pullover Hoodies Fleece Hooded Sweatshirt Red XX-Large</t>
  </si>
  <si>
    <t>WY-SB017-RD-XXL</t>
  </si>
  <si>
    <t>S01-1370593-5235625</t>
  </si>
  <si>
    <t>2018-08-14T02:09:27+00:00</t>
  </si>
  <si>
    <t>2018-08-16T23:09:51+00:00</t>
  </si>
  <si>
    <t>MOCOTONO Men's V Neck Pullover Sweater Long Sleeve Cotton Casual Sweat Dress,Black,Small</t>
  </si>
  <si>
    <t>MY-SB011-BK-M</t>
  </si>
  <si>
    <t>B0759679WX</t>
  </si>
  <si>
    <t>114-0534032-0048230</t>
  </si>
  <si>
    <t>2018-08-14T23:53:17+00:00</t>
  </si>
  <si>
    <t>2018-08-17T03:55:49+00:00</t>
  </si>
  <si>
    <t>martinez</t>
  </si>
  <si>
    <t>113-0797037-1114630</t>
  </si>
  <si>
    <t>2018-08-14T23:48:13+00:00</t>
  </si>
  <si>
    <t>2018-08-17T04:29:12+00:00</t>
  </si>
  <si>
    <t>45238-3321</t>
  </si>
  <si>
    <t>111-6150922-9899410</t>
  </si>
  <si>
    <t>2018-08-14T23:45:09+00:00</t>
  </si>
  <si>
    <t>2018-08-15T22:37:15+00:00</t>
  </si>
  <si>
    <t>Atlas</t>
  </si>
  <si>
    <t>113-7682985-3088222</t>
  </si>
  <si>
    <t>2018-08-14T23:40:34+00:00</t>
  </si>
  <si>
    <t>2018-08-15T20:57:39+00:00</t>
  </si>
  <si>
    <t>60123-5890</t>
  </si>
  <si>
    <t>111-2542921-0169860</t>
  </si>
  <si>
    <t>2018-08-14T23:35:51+00:00</t>
  </si>
  <si>
    <t>2018-08-16T07:44:17+00:00</t>
  </si>
  <si>
    <t>MOCOTONO Men's Long Sleeve Flannel Plaid Dress Shirt Western Button Down Shirts Green X-Large</t>
  </si>
  <si>
    <t>CS-LHY166-K33-2-XL</t>
  </si>
  <si>
    <t>B07916L9KB</t>
  </si>
  <si>
    <t>MARSHALL</t>
  </si>
  <si>
    <t>49068-1257</t>
  </si>
  <si>
    <t>MOCOTONO Men's Long Sleeve Flannel Plaid Dress Shirt Western Button Down Shirts Red and Navy X-Large</t>
  </si>
  <si>
    <t>CS-LY166-K33-1-XL</t>
  </si>
  <si>
    <t>B072PQ6GGL</t>
  </si>
  <si>
    <t>114-1374726-3938644</t>
  </si>
  <si>
    <t>2018-08-14T23:25:34+00:00</t>
  </si>
  <si>
    <t>2018-08-15T07:29:40+00:00</t>
  </si>
  <si>
    <t>GOFFSTOWN</t>
  </si>
  <si>
    <t>03045-2820</t>
  </si>
  <si>
    <t>112-9133278-1380268</t>
  </si>
  <si>
    <t>2018-08-14T23:07:45+00:00</t>
  </si>
  <si>
    <t>2018-08-15T07:30:36+00:00</t>
  </si>
  <si>
    <t>Highland</t>
  </si>
  <si>
    <t>112-9934479-1850661</t>
  </si>
  <si>
    <t>2018-08-14T23:02:50+00:00</t>
  </si>
  <si>
    <t>2018-08-16T15:26:09+00:00</t>
  </si>
  <si>
    <t>37620-7418</t>
  </si>
  <si>
    <t>112-4709573-8610665</t>
  </si>
  <si>
    <t>2018-08-14T22:47:58+00:00</t>
  </si>
  <si>
    <t>2018-08-16T04:29:33+00:00</t>
  </si>
  <si>
    <t>SANTA MONICA</t>
  </si>
  <si>
    <t>90404-1203</t>
  </si>
  <si>
    <t>114-7735151-4438663</t>
  </si>
  <si>
    <t>2018-08-14T22:45:37+00:00</t>
  </si>
  <si>
    <t>2018-08-16T04:39:05+00:00</t>
  </si>
  <si>
    <t>114-0727555-1732227</t>
  </si>
  <si>
    <t>2018-08-14T22:43:15+00:00</t>
  </si>
  <si>
    <t>2018-08-19T10:45:21+00:00</t>
  </si>
  <si>
    <t>CASA GRANDE</t>
  </si>
  <si>
    <t>85122-6651</t>
  </si>
  <si>
    <t>113-7375415-4325826</t>
  </si>
  <si>
    <t>2018-08-14T22:42:53+00:00</t>
  </si>
  <si>
    <t>2018-08-16T03:09:55+00:00</t>
  </si>
  <si>
    <t>77081-3703</t>
  </si>
  <si>
    <t>113-5192113-8764211</t>
  </si>
  <si>
    <t>2018-08-14T22:36:52+00:00</t>
  </si>
  <si>
    <t>2018-08-14T23:01:04+00:00</t>
  </si>
  <si>
    <t>60626-2357</t>
  </si>
  <si>
    <t>112-2770241-0689059</t>
  </si>
  <si>
    <t>2018-08-14T22:33:33+00:00</t>
  </si>
  <si>
    <t>2018-08-19T22:39:24+00:00</t>
  </si>
  <si>
    <t>PORT DEPOSIT</t>
  </si>
  <si>
    <t>21904-1268</t>
  </si>
  <si>
    <t>114-9089567-6037009</t>
  </si>
  <si>
    <t>2018-08-14T22:13:43+00:00</t>
  </si>
  <si>
    <t>2018-08-16T03:12:05+00:00</t>
  </si>
  <si>
    <t>114-9713003-8131450</t>
  </si>
  <si>
    <t>2018-08-14T22:09:43+00:00</t>
  </si>
  <si>
    <t>2018-08-15T09:27:21+00:00</t>
  </si>
  <si>
    <t>90065-1642</t>
  </si>
  <si>
    <t>114-7271018-3642620</t>
  </si>
  <si>
    <t>2018-08-14T21:57:17+00:00</t>
  </si>
  <si>
    <t>2018-08-15T21:29:42+00:00</t>
  </si>
  <si>
    <t>32825-8157</t>
  </si>
  <si>
    <t>111-0242943-6085043</t>
  </si>
  <si>
    <t>2018-08-14T21:46:07+00:00</t>
  </si>
  <si>
    <t>2018-08-17T02:39:01+00:00</t>
  </si>
  <si>
    <t>111-9668339-3841805</t>
  </si>
  <si>
    <t>2018-08-14T21:34:03+00:00</t>
  </si>
  <si>
    <t>2018-08-15T06:17:37+00:00</t>
  </si>
  <si>
    <t>92881-8336</t>
  </si>
  <si>
    <t>112-2318110-0624218</t>
  </si>
  <si>
    <t>2018-08-14T21:20:38+00:00</t>
  </si>
  <si>
    <t>2018-08-16T08:38:31+00:00</t>
  </si>
  <si>
    <t>55803-4516</t>
  </si>
  <si>
    <t>111-3461883-2136250</t>
  </si>
  <si>
    <t>2018-08-14T21:19:31+00:00</t>
  </si>
  <si>
    <t>2018-08-14T22:10:37+00:00</t>
  </si>
  <si>
    <t>GOLDSBORO</t>
  </si>
  <si>
    <t>27534-8112</t>
  </si>
  <si>
    <t>111-2170564-2257861</t>
  </si>
  <si>
    <t>2018-08-14T21:14:17+00:00</t>
  </si>
  <si>
    <t>2018-08-16T02:31:27+00:00</t>
  </si>
  <si>
    <t>75204-5608</t>
  </si>
  <si>
    <t>112-8581750-5176267</t>
  </si>
  <si>
    <t>2018-08-14T21:13:31+00:00</t>
  </si>
  <si>
    <t>2018-08-16T07:12:11+00:00</t>
  </si>
  <si>
    <t>90034-6147</t>
  </si>
  <si>
    <t>113-6474036-5412269</t>
  </si>
  <si>
    <t>2018-08-14T20:55:59+00:00</t>
  </si>
  <si>
    <t>2018-08-16T22:30:36+00:00</t>
  </si>
  <si>
    <t>114-8200081-7220252</t>
  </si>
  <si>
    <t>2018-08-14T20:55:35+00:00</t>
  </si>
  <si>
    <t>2018-08-15T03:00:16+00:00</t>
  </si>
  <si>
    <t>CORAL GABLES</t>
  </si>
  <si>
    <t>33146-3410</t>
  </si>
  <si>
    <t>111-5808197-4607435</t>
  </si>
  <si>
    <t>2018-08-14T20:47:08+00:00</t>
  </si>
  <si>
    <t>2018-08-15T19:21:52+00:00</t>
  </si>
  <si>
    <t>90501-3539</t>
  </si>
  <si>
    <t>111-7941398-5522622</t>
  </si>
  <si>
    <t>2018-08-14T20:47:06+00:00</t>
  </si>
  <si>
    <t>2018-08-15T04:31:03+00:00</t>
  </si>
  <si>
    <t>61701-2116</t>
  </si>
  <si>
    <t>111-2708866-6644255</t>
  </si>
  <si>
    <t>2018-08-14T20:31:58+00:00</t>
  </si>
  <si>
    <t>2018-08-20T22:52:55+00:00</t>
  </si>
  <si>
    <t>COCOA</t>
  </si>
  <si>
    <t>32927-8887</t>
  </si>
  <si>
    <t>113-1450497-9179421</t>
  </si>
  <si>
    <t>2018-08-14T20:28:14+00:00</t>
  </si>
  <si>
    <t>2018-08-15T09:22:05+00:00</t>
  </si>
  <si>
    <t>MONROE</t>
  </si>
  <si>
    <t>30655-3707</t>
  </si>
  <si>
    <t>111-3460271-2025032</t>
  </si>
  <si>
    <t>2018-08-14T20:27:51+00:00</t>
  </si>
  <si>
    <t>2018-08-15T10:50:20+00:00</t>
  </si>
  <si>
    <t>MENTOR</t>
  </si>
  <si>
    <t>44060-7336</t>
  </si>
  <si>
    <t>111-2182569-6341864</t>
  </si>
  <si>
    <t>2018-08-14T20:27:44+00:00</t>
  </si>
  <si>
    <t>2018-08-15T03:11:03+00:00</t>
  </si>
  <si>
    <t>111-8993139-9397812</t>
  </si>
  <si>
    <t>2018-08-14T20:17:50+00:00</t>
  </si>
  <si>
    <t>2018-08-15T20:16:02+00:00</t>
  </si>
  <si>
    <t>MY-LYPoint021-NY-L</t>
  </si>
  <si>
    <t>113-0891197-1849037</t>
  </si>
  <si>
    <t>2018-08-14T20:15:05+00:00</t>
  </si>
  <si>
    <t>2018-08-16T02:27:34+00:00</t>
  </si>
  <si>
    <t>Skokie</t>
  </si>
  <si>
    <t>113-6106747-1279409</t>
  </si>
  <si>
    <t>2018-08-14T20:14:24+00:00</t>
  </si>
  <si>
    <t>2018-08-17T05:01:53+00:00</t>
  </si>
  <si>
    <t>block island</t>
  </si>
  <si>
    <t>Rhode Island</t>
  </si>
  <si>
    <t>113-6223158-4415402</t>
  </si>
  <si>
    <t>2018-08-14T20:05:10+00:00</t>
  </si>
  <si>
    <t>2018-08-16T07:43:14+00:00</t>
  </si>
  <si>
    <t>113-0028595-9813053</t>
  </si>
  <si>
    <t>2018-08-14T19:50:05+00:00</t>
  </si>
  <si>
    <t>2018-08-16T07:03:07+00:00</t>
  </si>
  <si>
    <t>ROLESVILLE</t>
  </si>
  <si>
    <t>27571-9385</t>
  </si>
  <si>
    <t>113-0510249-8985006</t>
  </si>
  <si>
    <t>2018-08-15T22:32:24+00:00</t>
  </si>
  <si>
    <t>TOPSHAM</t>
  </si>
  <si>
    <t>04086-2413</t>
  </si>
  <si>
    <t>114-1106815-5798623</t>
  </si>
  <si>
    <t>2018-08-14T19:27:04+00:00</t>
  </si>
  <si>
    <t>2018-08-16T23:24:54+00:00</t>
  </si>
  <si>
    <t>33134-2659</t>
  </si>
  <si>
    <t>112-5582446-6673853</t>
  </si>
  <si>
    <t>2018-08-14T19:20:40+00:00</t>
  </si>
  <si>
    <t>2018-08-16T00:26:47+00:00</t>
  </si>
  <si>
    <t>112-5659706-1308203</t>
  </si>
  <si>
    <t>2018-08-14T19:18:14+00:00</t>
  </si>
  <si>
    <t>2018-08-23T04:26:49+00:00</t>
  </si>
  <si>
    <t>Honolulu</t>
  </si>
  <si>
    <t>111-7286449-4509821</t>
  </si>
  <si>
    <t>2018-08-14T19:05:21+00:00</t>
  </si>
  <si>
    <t>2018-08-15T12:24:14+00:00</t>
  </si>
  <si>
    <t>SPRINGVILLE</t>
  </si>
  <si>
    <t>84663-1614</t>
  </si>
  <si>
    <t>114-9498962-1522656</t>
  </si>
  <si>
    <t>2018-08-14T18:52:40+00:00</t>
  </si>
  <si>
    <t>2018-08-16T04:32:12+00:00</t>
  </si>
  <si>
    <t>RAVENNA</t>
  </si>
  <si>
    <t>44266-9761</t>
  </si>
  <si>
    <t>114-6464475-7390621</t>
  </si>
  <si>
    <t>2018-08-14T18:51:01+00:00</t>
  </si>
  <si>
    <t>2018-08-15T21:21:45+00:00</t>
  </si>
  <si>
    <t>PRINEVILLE</t>
  </si>
  <si>
    <t>97754-8246</t>
  </si>
  <si>
    <t>111-1329240-6819454</t>
  </si>
  <si>
    <t>2018-08-14T18:50:31+00:00</t>
  </si>
  <si>
    <t>2018-08-16T10:08:35+00:00</t>
  </si>
  <si>
    <t>INDIO</t>
  </si>
  <si>
    <t>92201-5487</t>
  </si>
  <si>
    <t>111-6825931-4930653</t>
  </si>
  <si>
    <t>2018-08-14T18:50:24+00:00</t>
  </si>
  <si>
    <t>2018-08-20T09:34:01+00:00</t>
  </si>
  <si>
    <t>Grand Rapids</t>
  </si>
  <si>
    <t>43522-9218</t>
  </si>
  <si>
    <t>111-7084720-7401033</t>
  </si>
  <si>
    <t>2018-08-14T18:49:42+00:00</t>
  </si>
  <si>
    <t>2018-08-15T07:52:54+00:00</t>
  </si>
  <si>
    <t>32804-3510</t>
  </si>
  <si>
    <t>111-3305957-2131408</t>
  </si>
  <si>
    <t>2018-08-14T18:43:51+00:00</t>
  </si>
  <si>
    <t>2018-08-15T06:42:25+00:00</t>
  </si>
  <si>
    <t>95020-9199</t>
  </si>
  <si>
    <t>114-8670936-5568211</t>
  </si>
  <si>
    <t>2018-08-14T18:41:48+00:00</t>
  </si>
  <si>
    <t>2018-08-15T18:04:45+00:00</t>
  </si>
  <si>
    <t>34120-7567</t>
  </si>
  <si>
    <t>112-3459524-4031417</t>
  </si>
  <si>
    <t>2018-08-14T18:31:12+00:00</t>
  </si>
  <si>
    <t>2018-08-15T08:35:37+00:00</t>
  </si>
  <si>
    <t>31907-2035</t>
  </si>
  <si>
    <t>113-0006141-2981845</t>
  </si>
  <si>
    <t>2018-08-14T18:24:22+00:00</t>
  </si>
  <si>
    <t>2018-08-15T16:10:52+00:00</t>
  </si>
  <si>
    <t>LONG ISLAND CITY</t>
  </si>
  <si>
    <t>112-3805334-6747437</t>
  </si>
  <si>
    <t>2018-08-14T18:22:36+00:00</t>
  </si>
  <si>
    <t>2018-08-17T08:01:50+00:00</t>
  </si>
  <si>
    <t>94549-4332</t>
  </si>
  <si>
    <t>114-1681015-2068267</t>
  </si>
  <si>
    <t>2018-08-14T18:14:49+00:00</t>
  </si>
  <si>
    <t>2018-08-15T06:06:08+00:00</t>
  </si>
  <si>
    <t>14626-4909</t>
  </si>
  <si>
    <t>111-2375970-7077811</t>
  </si>
  <si>
    <t>2018-08-14T18:13:06+00:00</t>
  </si>
  <si>
    <t>2018-08-15T19:36:37+00:00</t>
  </si>
  <si>
    <t>91601-6832</t>
  </si>
  <si>
    <t>114-8710476-0331420</t>
  </si>
  <si>
    <t>2018-08-14T17:54:34+00:00</t>
  </si>
  <si>
    <t>2018-08-15T21:37:43+00:00</t>
  </si>
  <si>
    <t>94806-1900</t>
  </si>
  <si>
    <t>113-2636616-1219428</t>
  </si>
  <si>
    <t>2018-08-14T17:47:36+00:00</t>
  </si>
  <si>
    <t>2018-08-15T20:43:03+00:00</t>
  </si>
  <si>
    <t>CATONSVILLE</t>
  </si>
  <si>
    <t>21228-2438</t>
  </si>
  <si>
    <t>114-0714175-3054651</t>
  </si>
  <si>
    <t>2018-08-14T17:41:06+00:00</t>
  </si>
  <si>
    <t>2018-08-15T12:22:26+00:00</t>
  </si>
  <si>
    <t>CEDAR HILLS</t>
  </si>
  <si>
    <t>84062-9462</t>
  </si>
  <si>
    <t>111-9242089-1828205</t>
  </si>
  <si>
    <t>2018-08-14T17:40:40+00:00</t>
  </si>
  <si>
    <t>2018-08-17T21:06:52+00:00</t>
  </si>
  <si>
    <t>112-4909083-4404235</t>
  </si>
  <si>
    <t>2018-08-14T17:22:01+00:00</t>
  </si>
  <si>
    <t>2018-08-15T16:46:05+00:00</t>
  </si>
  <si>
    <t>94709-1105</t>
  </si>
  <si>
    <t>114-8336611-1297840</t>
  </si>
  <si>
    <t>2018-08-14T17:21:59+00:00</t>
  </si>
  <si>
    <t>2018-08-16T06:53:30+00:00</t>
  </si>
  <si>
    <t>WASHBURN</t>
  </si>
  <si>
    <t>04786-3056</t>
  </si>
  <si>
    <t>113-8223224-2183406</t>
  </si>
  <si>
    <t>2018-08-14T17:13:56+00:00</t>
  </si>
  <si>
    <t>2018-08-15T07:21:32+00:00</t>
  </si>
  <si>
    <t>OLMSTED TWP</t>
  </si>
  <si>
    <t>44138-1769</t>
  </si>
  <si>
    <t>114-9313649-6837860</t>
  </si>
  <si>
    <t>2018-08-14T17:13:02+00:00</t>
  </si>
  <si>
    <t>2018-08-16T02:34:08+00:00</t>
  </si>
  <si>
    <t>SAINT JOHNS</t>
  </si>
  <si>
    <t>32259-6603</t>
  </si>
  <si>
    <t>114-2888572-7925013</t>
  </si>
  <si>
    <t>2018-08-14T17:11:30+00:00</t>
  </si>
  <si>
    <t>2018-08-15T03:46:22+00:00</t>
  </si>
  <si>
    <t>NORTH RICHLAND HILLS</t>
  </si>
  <si>
    <t>76182-4360</t>
  </si>
  <si>
    <t>house shoes</t>
  </si>
  <si>
    <t>112-0006521-2800260</t>
  </si>
  <si>
    <t>2018-08-14T17:02:48+00:00</t>
  </si>
  <si>
    <t>2018-08-16T06:33:10+00:00</t>
  </si>
  <si>
    <t>60513-1517</t>
  </si>
  <si>
    <t>114-8868777-6331428</t>
  </si>
  <si>
    <t>2018-08-14T16:57:35+00:00</t>
  </si>
  <si>
    <t>2018-08-14T21:39:51+00:00</t>
  </si>
  <si>
    <t>90230-6046</t>
  </si>
  <si>
    <t>112-0143911-4173847</t>
  </si>
  <si>
    <t>2018-08-14T16:32:00+00:00</t>
  </si>
  <si>
    <t>2018-08-18T03:15:05+00:00</t>
  </si>
  <si>
    <t>06095-2203</t>
  </si>
  <si>
    <t>113-7394788-0693047</t>
  </si>
  <si>
    <t>2018-08-14T16:30:02+00:00</t>
  </si>
  <si>
    <t>2018-08-16T06:33:06+00:00</t>
  </si>
  <si>
    <t>43214-4317</t>
  </si>
  <si>
    <t>111-2610891-0924258</t>
  </si>
  <si>
    <t>2018-08-14T16:26:01+00:00</t>
  </si>
  <si>
    <t>2018-08-15T04:30:48+00:00</t>
  </si>
  <si>
    <t>MOUNT HOLLY</t>
  </si>
  <si>
    <t>28120-9455</t>
  </si>
  <si>
    <t>112-8878669-7985031</t>
  </si>
  <si>
    <t>2018-08-14T16:22:08+00:00</t>
  </si>
  <si>
    <t>2018-08-15T07:23:58+00:00</t>
  </si>
  <si>
    <t>MOCOTONO Men's Short Sleeve Floral Print Button Down Casual Shirt Yellow Large</t>
  </si>
  <si>
    <t>CS-LHY032-YL-L</t>
  </si>
  <si>
    <t>B07C3TJYQH</t>
  </si>
  <si>
    <t>PEORIA</t>
  </si>
  <si>
    <t>61604-1194</t>
  </si>
  <si>
    <t>114-9087520-4748206</t>
  </si>
  <si>
    <t>2018-08-14T16:18:31+00:00</t>
  </si>
  <si>
    <t>2018-08-25T15:28:54+00:00</t>
  </si>
  <si>
    <t>60639-1228</t>
  </si>
  <si>
    <t>113-4283112-6214636</t>
  </si>
  <si>
    <t>2018-08-14T16:15:28+00:00</t>
  </si>
  <si>
    <t>2018-08-15T07:21:37+00:00</t>
  </si>
  <si>
    <t>113-0154855-8105812</t>
  </si>
  <si>
    <t>2018-08-14T16:14:58+00:00</t>
  </si>
  <si>
    <t>2018-08-15T01:44:45+00:00</t>
  </si>
  <si>
    <t>06880-5812</t>
  </si>
  <si>
    <t>114-5505509-5666653</t>
  </si>
  <si>
    <t>2018-08-14T16:09:43+00:00</t>
  </si>
  <si>
    <t>2018-08-16T16:24:42+00:00</t>
  </si>
  <si>
    <t>MACOMB</t>
  </si>
  <si>
    <t>61455-3635</t>
  </si>
  <si>
    <t>114-6690889-7579451</t>
  </si>
  <si>
    <t>2018-08-14T16:06:28+00:00</t>
  </si>
  <si>
    <t>2018-08-14T23:02:12+00:00</t>
  </si>
  <si>
    <t>60647-9512</t>
  </si>
  <si>
    <t>112-2257731-9417035</t>
  </si>
  <si>
    <t>2018-08-14T15:57:58+00:00</t>
  </si>
  <si>
    <t>2018-08-18T01:35:02+00:00</t>
  </si>
  <si>
    <t>MAMMOTH LAKES</t>
  </si>
  <si>
    <t>93546-2582</t>
  </si>
  <si>
    <t>114-4994120-2905864</t>
  </si>
  <si>
    <t>2018-08-14T15:46:40+00:00</t>
  </si>
  <si>
    <t>2018-08-15T22:03:57+00:00</t>
  </si>
  <si>
    <t>BISHOP</t>
  </si>
  <si>
    <t>93514-3006</t>
  </si>
  <si>
    <t>111-2588737-1641022</t>
  </si>
  <si>
    <t>2018-08-14T15:40:52+00:00</t>
  </si>
  <si>
    <t>2018-08-15T19:54:47+00:00</t>
  </si>
  <si>
    <t>MOCOTONO Men's Long Sleeve Denim Solid Double-Pocket Shirt Light Blue Small</t>
  </si>
  <si>
    <t>CS-SB003-LB-S</t>
  </si>
  <si>
    <t>B07511R3CB</t>
  </si>
  <si>
    <t>HAVERHILL</t>
  </si>
  <si>
    <t>01835-8157</t>
  </si>
  <si>
    <t>114-3895205-6485028</t>
  </si>
  <si>
    <t>2018-08-14T15:40:07+00:00</t>
  </si>
  <si>
    <t>2018-08-18T01:40:53+00:00</t>
  </si>
  <si>
    <t>NORTH BERGEN</t>
  </si>
  <si>
    <t>07047-6106</t>
  </si>
  <si>
    <t>111-9182245-1261066</t>
  </si>
  <si>
    <t>2018-08-14T15:34:16+00:00</t>
  </si>
  <si>
    <t>2018-08-16T10:42:20+00:00</t>
  </si>
  <si>
    <t>ORLAND PARK</t>
  </si>
  <si>
    <t>114-9596532-5005808</t>
  </si>
  <si>
    <t>2018-08-14T15:22:56+00:00</t>
  </si>
  <si>
    <t>2018-08-16T08:27:09+00:00</t>
  </si>
  <si>
    <t>CLINTONVILLE</t>
  </si>
  <si>
    <t>54929-8623</t>
  </si>
  <si>
    <t>114-2923957-7030630</t>
  </si>
  <si>
    <t>2018-08-14T15:13:45+00:00</t>
  </si>
  <si>
    <t>2018-08-16T00:59:26+00:00</t>
  </si>
  <si>
    <t>TUCKER</t>
  </si>
  <si>
    <t>30084-5162</t>
  </si>
  <si>
    <t>114-0456884-4449869</t>
  </si>
  <si>
    <t>2018-08-14T15:09:30+00:00</t>
  </si>
  <si>
    <t>2018-08-14T20:04:30+00:00</t>
  </si>
  <si>
    <t>DEL RIO</t>
  </si>
  <si>
    <t>37727-2736</t>
  </si>
  <si>
    <t>114-6369400-7417023</t>
  </si>
  <si>
    <t>2018-08-14T15:06:14+00:00</t>
  </si>
  <si>
    <t>2018-08-15T03:00:55+00:00</t>
  </si>
  <si>
    <t>JOLIET</t>
  </si>
  <si>
    <t>60431-8854</t>
  </si>
  <si>
    <t>113-7917544-3330659</t>
  </si>
  <si>
    <t>2018-08-14T14:58:10+00:00</t>
  </si>
  <si>
    <t>2018-08-15T04:54:51+00:00</t>
  </si>
  <si>
    <t>MOCOTONO Men's Long Sleeve Crew Neck Pullover Knit Sweater Green Large</t>
  </si>
  <si>
    <t>MY-LYRound020-GN-L</t>
  </si>
  <si>
    <t>B0788FG1LY</t>
  </si>
  <si>
    <t>ENFIELD</t>
  </si>
  <si>
    <t>06082-3353</t>
  </si>
  <si>
    <t>112-0876751-1453832</t>
  </si>
  <si>
    <t>2018-08-14T14:51:59+00:00</t>
  </si>
  <si>
    <t>2018-08-14T21:31:24+00:00</t>
  </si>
  <si>
    <t>14512-0531</t>
  </si>
  <si>
    <t>114-5028837-7505056</t>
  </si>
  <si>
    <t>2018-08-14T14:33:17+00:00</t>
  </si>
  <si>
    <t>2018-08-16T12:35:42+00:00</t>
  </si>
  <si>
    <t>84088-8802</t>
  </si>
  <si>
    <t>113-0170576-1321079</t>
  </si>
  <si>
    <t>2018-08-14T14:16:55+00:00</t>
  </si>
  <si>
    <t>2018-08-14T21:31:03+00:00</t>
  </si>
  <si>
    <t>111-8141533-1922653</t>
  </si>
  <si>
    <t>2018-08-14T14:08:20+00:00</t>
  </si>
  <si>
    <t>2018-08-15T22:58:28+00:00</t>
  </si>
  <si>
    <t>49048-2271</t>
  </si>
  <si>
    <t>113-3994218-1666651</t>
  </si>
  <si>
    <t>2018-08-15T22:41:13+00:00</t>
  </si>
  <si>
    <t>WASKOM</t>
  </si>
  <si>
    <t>75692-4806</t>
  </si>
  <si>
    <t>114-2750285-2970644</t>
  </si>
  <si>
    <t>2018-08-14T14:03:14+00:00</t>
  </si>
  <si>
    <t>2018-08-18T06:34:07+00:00</t>
  </si>
  <si>
    <t>33166-5498</t>
  </si>
  <si>
    <t>114-1852652-2700233</t>
  </si>
  <si>
    <t>2018-08-14T13:56:23+00:00</t>
  </si>
  <si>
    <t>2018-08-15T04:39:47+00:00</t>
  </si>
  <si>
    <t>32223-7925</t>
  </si>
  <si>
    <t>114-1774911-6235438</t>
  </si>
  <si>
    <t>2018-08-14T13:54:04+00:00</t>
  </si>
  <si>
    <t>2018-08-15T08:39:54+00:00</t>
  </si>
  <si>
    <t>30269-4276</t>
  </si>
  <si>
    <t>113-5021199-2658610</t>
  </si>
  <si>
    <t>2018-08-14T13:35:27+00:00</t>
  </si>
  <si>
    <t>2018-08-15T07:17:06+00:00</t>
  </si>
  <si>
    <t>10301-3125</t>
  </si>
  <si>
    <t>114-2213351-5233800</t>
  </si>
  <si>
    <t>2018-08-14T13:24:41+00:00</t>
  </si>
  <si>
    <t>2018-08-14T21:34:48+00:00</t>
  </si>
  <si>
    <t>ST SIMONS ISLAND</t>
  </si>
  <si>
    <t>31522-2433</t>
  </si>
  <si>
    <t>112-1643054-3865833</t>
  </si>
  <si>
    <t>2018-08-14T13:21:36+00:00</t>
  </si>
  <si>
    <t>2018-08-15T04:32:49+00:00</t>
  </si>
  <si>
    <t>11746-2632</t>
  </si>
  <si>
    <t>113-2561463-3600217</t>
  </si>
  <si>
    <t>2018-08-14T13:12:23+00:00</t>
  </si>
  <si>
    <t>2018-08-15T22:21:33+00:00</t>
  </si>
  <si>
    <t>VAN NUYS</t>
  </si>
  <si>
    <t>91405-4769</t>
  </si>
  <si>
    <t>113-5597614-1101023</t>
  </si>
  <si>
    <t>2018-08-14T13:10:58+00:00</t>
  </si>
  <si>
    <t>2018-08-16T15:25:54+00:00</t>
  </si>
  <si>
    <t>Boston</t>
  </si>
  <si>
    <t>112-8400632-4936261</t>
  </si>
  <si>
    <t>2018-08-14T12:36:53+00:00</t>
  </si>
  <si>
    <t>2018-08-14T21:33:00+00:00</t>
  </si>
  <si>
    <t>JONESBOROUGH</t>
  </si>
  <si>
    <t>37659-6125</t>
  </si>
  <si>
    <t>114-6644039-2069016</t>
  </si>
  <si>
    <t>2018-08-16T06:15:17+00:00</t>
  </si>
  <si>
    <t>Canoga Park</t>
  </si>
  <si>
    <t>91306-1701</t>
  </si>
  <si>
    <t>114-6702432-6569043</t>
  </si>
  <si>
    <t>2018-08-14T12:19:42+00:00</t>
  </si>
  <si>
    <t>2018-08-18T22:31:41+00:00</t>
  </si>
  <si>
    <t>19720-9000</t>
  </si>
  <si>
    <t>114-8902522-7878658</t>
  </si>
  <si>
    <t>2018-08-14T12:16:08+00:00</t>
  </si>
  <si>
    <t>2018-08-15T02:19:21+00:00</t>
  </si>
  <si>
    <t>111-5239476-9047442</t>
  </si>
  <si>
    <t>2018-08-14T11:45:36+00:00</t>
  </si>
  <si>
    <t>2018-08-15T09:45:12+00:00</t>
  </si>
  <si>
    <t>TALLAHASSEE</t>
  </si>
  <si>
    <t>32312-7509</t>
  </si>
  <si>
    <t>114-9868291-9248208</t>
  </si>
  <si>
    <t>2018-08-14T11:43:14+00:00</t>
  </si>
  <si>
    <t>2018-08-16T20:12:35+00:00</t>
  </si>
  <si>
    <t>114-2911812-1045812</t>
  </si>
  <si>
    <t>2018-08-14T11:21:33+00:00</t>
  </si>
  <si>
    <t>2018-08-15T02:16:56+00:00</t>
  </si>
  <si>
    <t>DOWNINGTOWN</t>
  </si>
  <si>
    <t>19335-3094</t>
  </si>
  <si>
    <t>112-1828658-5520211</t>
  </si>
  <si>
    <t>2018-08-14T10:53:37+00:00</t>
  </si>
  <si>
    <t>2018-08-17T14:08:51+00:00</t>
  </si>
  <si>
    <t>37203-4310</t>
  </si>
  <si>
    <t>112-8556088-3894601</t>
  </si>
  <si>
    <t>2018-08-14T10:07:31+00:00</t>
  </si>
  <si>
    <t>2018-08-15T09:26:23+00:00</t>
  </si>
  <si>
    <t>114-0790966-3462616</t>
  </si>
  <si>
    <t>2018-08-14T09:54:48+00:00</t>
  </si>
  <si>
    <t>2018-08-14T20:41:55+00:00</t>
  </si>
  <si>
    <t>32773-4976</t>
  </si>
  <si>
    <t>111-0979652-6773040</t>
  </si>
  <si>
    <t>2018-08-14T08:57:17+00:00</t>
  </si>
  <si>
    <t>2018-08-14T18:26:39+00:00</t>
  </si>
  <si>
    <t>OTIS</t>
  </si>
  <si>
    <t>97368-9697</t>
  </si>
  <si>
    <t>111-6901665-4721063</t>
  </si>
  <si>
    <t>2018-08-14T08:51:16+00:00</t>
  </si>
  <si>
    <t>2018-08-14T08:56:53+00:00</t>
  </si>
  <si>
    <t>112-6616481-8901038</t>
  </si>
  <si>
    <t>2018-08-14T08:43:37+00:00</t>
  </si>
  <si>
    <t>2018-08-19T23:48:23+00:00</t>
  </si>
  <si>
    <t>50311-2023</t>
  </si>
  <si>
    <t>113-1909520-6381838</t>
  </si>
  <si>
    <t>2018-08-14T08:33:53+00:00</t>
  </si>
  <si>
    <t>2018-08-18T01:05:58+00:00</t>
  </si>
  <si>
    <t>60505-3175</t>
  </si>
  <si>
    <t>112-0024972-5864214</t>
  </si>
  <si>
    <t>2018-08-14T08:19:57+00:00</t>
  </si>
  <si>
    <t>2018-08-16T20:36:08+00:00</t>
  </si>
  <si>
    <t>ALEDO</t>
  </si>
  <si>
    <t>61231-1030</t>
  </si>
  <si>
    <t>112-2819730-8810647</t>
  </si>
  <si>
    <t>2018-08-14T07:50:05+00:00</t>
  </si>
  <si>
    <t>2018-08-15T02:55:17+00:00</t>
  </si>
  <si>
    <t>113-9946503-7736258</t>
  </si>
  <si>
    <t>2018-08-14T07:16:36+00:00</t>
  </si>
  <si>
    <t>2018-08-14T23:18:21+00:00</t>
  </si>
  <si>
    <t>98107-4155</t>
  </si>
  <si>
    <t>113-5450735-7647460</t>
  </si>
  <si>
    <t>2018-08-14T06:56:36+00:00</t>
  </si>
  <si>
    <t>2018-08-17T21:01:23+00:00</t>
  </si>
  <si>
    <t>77056-4803</t>
  </si>
  <si>
    <t>112-4266092-8493852</t>
  </si>
  <si>
    <t>2018-08-14T06:41:56+00:00</t>
  </si>
  <si>
    <t>2018-08-15T06:34:58+00:00</t>
  </si>
  <si>
    <t>Diablo</t>
  </si>
  <si>
    <t>112-1514642-4196255</t>
  </si>
  <si>
    <t>2018-08-14T06:18:04+00:00</t>
  </si>
  <si>
    <t>2018-08-15T22:46:16+00:00</t>
  </si>
  <si>
    <t>76063-6838</t>
  </si>
  <si>
    <t>111-9348060-6725812</t>
  </si>
  <si>
    <t>2018-08-14T06:13:49+00:00</t>
  </si>
  <si>
    <t>2018-08-17T22:34:05+00:00</t>
  </si>
  <si>
    <t>112-1612485-4731434</t>
  </si>
  <si>
    <t>2018-08-14T06:12:07+00:00</t>
  </si>
  <si>
    <t>2018-08-16T03:17:47+00:00</t>
  </si>
  <si>
    <t>111-7002152-9453861</t>
  </si>
  <si>
    <t>2018-08-14T05:52:22+00:00</t>
  </si>
  <si>
    <t>2018-08-14T23:17:54+00:00</t>
  </si>
  <si>
    <t>98125-6631</t>
  </si>
  <si>
    <t>113-9672375-9394650</t>
  </si>
  <si>
    <t>2018-08-14T05:44:14+00:00</t>
  </si>
  <si>
    <t>2018-08-15T05:01:21+00:00</t>
  </si>
  <si>
    <t>98682-5224</t>
  </si>
  <si>
    <t>113-9595696-0155412</t>
  </si>
  <si>
    <t>2018-08-14T05:41:44+00:00</t>
  </si>
  <si>
    <t>2018-08-15T10:37:24+00:00</t>
  </si>
  <si>
    <t>37172-2911</t>
  </si>
  <si>
    <t>112-9521973-8869828</t>
  </si>
  <si>
    <t>2018-08-14T05:22:52+00:00</t>
  </si>
  <si>
    <t>2018-08-14T23:13:14+00:00</t>
  </si>
  <si>
    <t>98122-2371</t>
  </si>
  <si>
    <t>112-9578887-1830633</t>
  </si>
  <si>
    <t>2018-08-14T05:20:04+00:00</t>
  </si>
  <si>
    <t>2018-08-14T20:40:04+00:00</t>
  </si>
  <si>
    <t>48067-3586</t>
  </si>
  <si>
    <t>111-3669796-0084240</t>
  </si>
  <si>
    <t>2018-08-14T05:18:22+00:00</t>
  </si>
  <si>
    <t>2018-08-16T10:44:52+00:00</t>
  </si>
  <si>
    <t>PLAINFIELD</t>
  </si>
  <si>
    <t>60544-6980</t>
  </si>
  <si>
    <t>112-0508395-2429058</t>
  </si>
  <si>
    <t>2018-08-14T05:07:04+00:00</t>
  </si>
  <si>
    <t>2018-08-15T08:34:10+00:00</t>
  </si>
  <si>
    <t>30096-5207</t>
  </si>
  <si>
    <t>111-6153911-4373828</t>
  </si>
  <si>
    <t>2018-08-14T05:03:43+00:00</t>
  </si>
  <si>
    <t>2018-08-16T01:44:35+00:00</t>
  </si>
  <si>
    <t>Intervale</t>
  </si>
  <si>
    <t>113-7108587-0617818</t>
  </si>
  <si>
    <t>2018-08-14T05:02:16+00:00</t>
  </si>
  <si>
    <t>2018-08-15T04:25:49+00:00</t>
  </si>
  <si>
    <t>11419-1432</t>
  </si>
  <si>
    <t>112-0797004-5031468</t>
  </si>
  <si>
    <t>2018-08-14T05:00:34+00:00</t>
  </si>
  <si>
    <t>2018-08-18T08:10:54+00:00</t>
  </si>
  <si>
    <t>94536-4036</t>
  </si>
  <si>
    <t>112-5300361-4421003</t>
  </si>
  <si>
    <t>2018-08-14T04:57:10+00:00</t>
  </si>
  <si>
    <t>2018-08-15T06:20:20+00:00</t>
  </si>
  <si>
    <t>93905-2919</t>
  </si>
  <si>
    <t>112-3629105-1998623</t>
  </si>
  <si>
    <t>2018-08-14T04:54:24+00:00</t>
  </si>
  <si>
    <t>2018-08-14T22:50:14+00:00</t>
  </si>
  <si>
    <t>98122-3918</t>
  </si>
  <si>
    <t>114-4027006-4551427</t>
  </si>
  <si>
    <t>2018-08-14T04:48:14+00:00</t>
  </si>
  <si>
    <t>2018-08-15T14:28:22+00:00</t>
  </si>
  <si>
    <t>94301-4054</t>
  </si>
  <si>
    <t>111-6041432-2215469</t>
  </si>
  <si>
    <t>2018-08-14T04:33:18+00:00</t>
  </si>
  <si>
    <t>2018-08-15T06:31:42+00:00</t>
  </si>
  <si>
    <t>112-2004761-1265045</t>
  </si>
  <si>
    <t>2018-08-14T04:08:58+00:00</t>
  </si>
  <si>
    <t>2018-08-15T05:14:43+00:00</t>
  </si>
  <si>
    <t>98092-4815</t>
  </si>
  <si>
    <t>112-0421192-5257028</t>
  </si>
  <si>
    <t>2018-08-14T04:03:26+00:00</t>
  </si>
  <si>
    <t>113-1297310-4653041</t>
  </si>
  <si>
    <t>2018-08-14T03:57:26+00:00</t>
  </si>
  <si>
    <t>2018-08-16T12:05:38+00:00</t>
  </si>
  <si>
    <t>91201-3209</t>
  </si>
  <si>
    <t>111-8703443-1198617</t>
  </si>
  <si>
    <t>2018-08-14T03:45:15+00:00</t>
  </si>
  <si>
    <t>2018-08-15T07:52:02+00:00</t>
  </si>
  <si>
    <t>94116-2505</t>
  </si>
  <si>
    <t>111-4978241-4045807</t>
  </si>
  <si>
    <t>2018-08-14T03:36:46+00:00</t>
  </si>
  <si>
    <t>2018-08-15T03:02:10+00:00</t>
  </si>
  <si>
    <t>BALDWIN PLACE</t>
  </si>
  <si>
    <t>10505-2055</t>
  </si>
  <si>
    <t>114-8882795-6317014</t>
  </si>
  <si>
    <t>2018-08-14T03:34:04+00:00</t>
  </si>
  <si>
    <t>2018-08-16T02:21:01+00:00</t>
  </si>
  <si>
    <t>75207-6101</t>
  </si>
  <si>
    <t>114-3447688-4475438</t>
  </si>
  <si>
    <t>2018-08-14T03:23:40+00:00</t>
  </si>
  <si>
    <t>2018-08-16T16:21:24+00:00</t>
  </si>
  <si>
    <t>DAGSBORO</t>
  </si>
  <si>
    <t>19939-4259</t>
  </si>
  <si>
    <t>113-7055829-3472232</t>
  </si>
  <si>
    <t>2018-08-14T03:11:38+00:00</t>
  </si>
  <si>
    <t>2018-08-14T09:54:03+00:00</t>
  </si>
  <si>
    <t>BATH</t>
  </si>
  <si>
    <t>14810-1570</t>
  </si>
  <si>
    <t>113-4724557-2137053</t>
  </si>
  <si>
    <t>2018-08-14T02:57:24+00:00</t>
  </si>
  <si>
    <t>2018-08-15T07:19:38+00:00</t>
  </si>
  <si>
    <t>POLO-SB1503-GR-S</t>
  </si>
  <si>
    <t>112-6884933-8773005</t>
  </si>
  <si>
    <t>2018-08-14T02:51:51+00:00</t>
  </si>
  <si>
    <t>2018-08-15T02:45:04+00:00</t>
  </si>
  <si>
    <t>87031-6427</t>
  </si>
  <si>
    <t>112-8046099-6681011</t>
  </si>
  <si>
    <t>2018-08-14T02:32:17+00:00</t>
  </si>
  <si>
    <t>2018-08-14T18:28:50+00:00</t>
  </si>
  <si>
    <t>98391-8815</t>
  </si>
  <si>
    <t>112-4844004-8137847</t>
  </si>
  <si>
    <t>2018-08-14T02:27:42+00:00</t>
  </si>
  <si>
    <t>2018-08-15T16:25:20+00:00</t>
  </si>
  <si>
    <t>55104-5930</t>
  </si>
  <si>
    <t>113-2138116-7247412</t>
  </si>
  <si>
    <t>2018-08-14T02:23:37+00:00</t>
  </si>
  <si>
    <t>2018-08-15T06:46:20+00:00</t>
  </si>
  <si>
    <t>Elk Grove</t>
  </si>
  <si>
    <t>114-3054392-6079445</t>
  </si>
  <si>
    <t>2018-08-14T02:04:39+00:00</t>
  </si>
  <si>
    <t>2018-08-14T02:20:42+00:00</t>
  </si>
  <si>
    <t>MATTHEWS</t>
  </si>
  <si>
    <t>28105-3010</t>
  </si>
  <si>
    <t>113-9644235-2245823</t>
  </si>
  <si>
    <t>2018-08-14T02:04:08+00:00</t>
  </si>
  <si>
    <t>2018-08-15T07:20:05+00:00</t>
  </si>
  <si>
    <t>LA PLATA</t>
  </si>
  <si>
    <t>20646-3362</t>
  </si>
  <si>
    <t>114-7369221-5503439</t>
  </si>
  <si>
    <t>2018-08-14T02:01:50+00:00</t>
  </si>
  <si>
    <t>2018-08-15T19:37:39+00:00</t>
  </si>
  <si>
    <t>Anchorage</t>
  </si>
  <si>
    <t>Alaska</t>
  </si>
  <si>
    <t>113-8981511-4752259</t>
  </si>
  <si>
    <t>2018-08-14T02:01:15+00:00</t>
  </si>
  <si>
    <t>2018-08-15T06:47:30+00:00</t>
  </si>
  <si>
    <t>113-4325556-2012255</t>
  </si>
  <si>
    <t>2018-08-14T01:59:16+00:00</t>
  </si>
  <si>
    <t>2018-08-15T06:15:33+00:00</t>
  </si>
  <si>
    <t>33613-5110</t>
  </si>
  <si>
    <t>112-7055455-9440209</t>
  </si>
  <si>
    <t>2018-08-14T01:55:18+00:00</t>
  </si>
  <si>
    <t>2018-08-14T21:30:51+00:00</t>
  </si>
  <si>
    <t>59901-2328</t>
  </si>
  <si>
    <t>114-9210440-5528215</t>
  </si>
  <si>
    <t>2018-08-14T01:53:01+00:00</t>
  </si>
  <si>
    <t>2018-08-14T21:24:07+00:00</t>
  </si>
  <si>
    <t>SOUTH BEND</t>
  </si>
  <si>
    <t>46617-2802</t>
  </si>
  <si>
    <t>113-7995596-2879465</t>
  </si>
  <si>
    <t>2018-08-14T01:50:25+00:00</t>
  </si>
  <si>
    <t>2018-08-15T03:02:30+00:00</t>
  </si>
  <si>
    <t>Novi</t>
  </si>
  <si>
    <t>113-5992254-7804251</t>
  </si>
  <si>
    <t>2018-08-14T01:46:31+00:00</t>
  </si>
  <si>
    <t>2018-08-15T05:59:35+00:00</t>
  </si>
  <si>
    <t>GREAT FALLS</t>
  </si>
  <si>
    <t>59405-3559</t>
  </si>
  <si>
    <t>112-2516110-0953810</t>
  </si>
  <si>
    <t>2018-08-14T01:46:20+00:00</t>
  </si>
  <si>
    <t>2018-08-15T02:34:45+00:00</t>
  </si>
  <si>
    <t>68501-5244</t>
  </si>
  <si>
    <t>113-6868839-4198631</t>
  </si>
  <si>
    <t>2018-08-14T01:40:50+00:00</t>
  </si>
  <si>
    <t>2018-08-15T06:33:31+00:00</t>
  </si>
  <si>
    <t>94114-3152</t>
  </si>
  <si>
    <t>114-0708433-4760239</t>
  </si>
  <si>
    <t>2018-08-14T01:40:38+00:00</t>
  </si>
  <si>
    <t>2018-08-15T04:37:34+00:00</t>
  </si>
  <si>
    <t>85249-3748</t>
  </si>
  <si>
    <t>111-8328747-5489810</t>
  </si>
  <si>
    <t>2018-08-14T01:39:59+00:00</t>
  </si>
  <si>
    <t>2018-08-14T19:26:51+00:00</t>
  </si>
  <si>
    <t>39365-8910</t>
  </si>
  <si>
    <t>111-0445240-3329845</t>
  </si>
  <si>
    <t>2018-08-14T01:37:09+00:00</t>
  </si>
  <si>
    <t>2018-08-15T04:19:29+00:00</t>
  </si>
  <si>
    <t>MOCOTONO Men's V-Neck Long Sleeve Pullover Casual Sweater Black Small</t>
  </si>
  <si>
    <t>MY-SB021-BK-S</t>
  </si>
  <si>
    <t>B07C4Y6YRQ</t>
  </si>
  <si>
    <t>WEST HOLLYWOOD</t>
  </si>
  <si>
    <t>90046-5995</t>
  </si>
  <si>
    <t>111-8760315-3957054</t>
  </si>
  <si>
    <t>2018-08-14T01:36:35+00:00</t>
  </si>
  <si>
    <t>2018-08-14T22:36:36+00:00</t>
  </si>
  <si>
    <t>ROCK HALL</t>
  </si>
  <si>
    <t>21661-1461</t>
  </si>
  <si>
    <t>114-2524951-6683413</t>
  </si>
  <si>
    <t>2018-08-14T01:35:50+00:00</t>
  </si>
  <si>
    <t>2018-08-15T00:04:53+00:00</t>
  </si>
  <si>
    <t>FRAMINGHAM</t>
  </si>
  <si>
    <t>01702-7239</t>
  </si>
  <si>
    <t>111-2316684-1121803</t>
  </si>
  <si>
    <t>2018-08-14T01:31:22+00:00</t>
  </si>
  <si>
    <t>2018-08-14T10:34:01+00:00</t>
  </si>
  <si>
    <t>33192-4177</t>
  </si>
  <si>
    <t>114-0806811-6933048</t>
  </si>
  <si>
    <t>2018-08-14T01:22:41+00:00</t>
  </si>
  <si>
    <t>2018-08-15T16:07:01+00:00</t>
  </si>
  <si>
    <t>HURON</t>
  </si>
  <si>
    <t>44839-9733</t>
  </si>
  <si>
    <t>113-3134877-0373821</t>
  </si>
  <si>
    <t>2018-08-14T01:16:16+00:00</t>
  </si>
  <si>
    <t>2018-08-15T17:46:48+00:00</t>
  </si>
  <si>
    <t>33126-2021</t>
  </si>
  <si>
    <t>112-7725896-2857067</t>
  </si>
  <si>
    <t>2018-08-14T01:14:58+00:00</t>
  </si>
  <si>
    <t>2018-08-15T07:04:34+00:00</t>
  </si>
  <si>
    <t>114-1339217-2277042</t>
  </si>
  <si>
    <t>2018-08-14T01:10:05+00:00</t>
  </si>
  <si>
    <t>2018-08-14T09:38:15+00:00</t>
  </si>
  <si>
    <t>WEST MONROE</t>
  </si>
  <si>
    <t>71291-9434</t>
  </si>
  <si>
    <t>111-8763570-2421869</t>
  </si>
  <si>
    <t>2018-08-14T01:08:52+00:00</t>
  </si>
  <si>
    <t>2018-08-14T16:26:14+00:00</t>
  </si>
  <si>
    <t>46052-1954</t>
  </si>
  <si>
    <t>114-7162939-5528234</t>
  </si>
  <si>
    <t>2018-08-14T01:05:48+00:00</t>
  </si>
  <si>
    <t>2018-08-15T07:51:03+00:00</t>
  </si>
  <si>
    <t>33801-6481</t>
  </si>
  <si>
    <t>111-0421547-8994652</t>
  </si>
  <si>
    <t>2018-08-14T01:01:51+00:00</t>
  </si>
  <si>
    <t>2018-08-14T23:10:27+00:00</t>
  </si>
  <si>
    <t>Newbury Park</t>
  </si>
  <si>
    <t>91320-3624</t>
  </si>
  <si>
    <t>112-9485523-3821808</t>
  </si>
  <si>
    <t>2018-08-14T01:01:39+00:00</t>
  </si>
  <si>
    <t>2018-08-15T03:04:17+00:00</t>
  </si>
  <si>
    <t>60622-3878</t>
  </si>
  <si>
    <t>111-2437371-1177060</t>
  </si>
  <si>
    <t>2018-08-14T01:00:28+00:00</t>
  </si>
  <si>
    <t>2018-08-23T06:48:40+00:00</t>
  </si>
  <si>
    <t>OCEAN RIDGE</t>
  </si>
  <si>
    <t>33435-3350</t>
  </si>
  <si>
    <t>113-7221590-7737803</t>
  </si>
  <si>
    <t>2018-08-14T00:59:23+00:00</t>
  </si>
  <si>
    <t>2018-08-15T04:22:10+00:00</t>
  </si>
  <si>
    <t>111-6073074-9771402</t>
  </si>
  <si>
    <t>2018-08-14T00:52:32+00:00</t>
  </si>
  <si>
    <t>2018-08-15T16:17:19+00:00</t>
  </si>
  <si>
    <t>11218-4324</t>
  </si>
  <si>
    <t>113-9900102-9623413</t>
  </si>
  <si>
    <t>2018-08-14T00:51:09+00:00</t>
  </si>
  <si>
    <t>2018-08-15T02:34:40+00:00</t>
  </si>
  <si>
    <t>WESTERVILLE</t>
  </si>
  <si>
    <t>43081-1294</t>
  </si>
  <si>
    <t>113-8462657-5337044</t>
  </si>
  <si>
    <t>2018-08-14T00:50:50+00:00</t>
  </si>
  <si>
    <t>2018-08-14T20:42:42+00:00</t>
  </si>
  <si>
    <t>Nyack</t>
  </si>
  <si>
    <t>113-4506205-0001045</t>
  </si>
  <si>
    <t>2018-08-14T00:50:31+00:00</t>
  </si>
  <si>
    <t>2018-08-15T05:25:13+00:00</t>
  </si>
  <si>
    <t>Ellicott City</t>
  </si>
  <si>
    <t>112-0130165-9894629</t>
  </si>
  <si>
    <t>2018-08-14T00:39:12+00:00</t>
  </si>
  <si>
    <t>2018-08-15T09:04:36+00:00</t>
  </si>
  <si>
    <t>VERONA</t>
  </si>
  <si>
    <t>53593-9713</t>
  </si>
  <si>
    <t>112-2719612-5697835</t>
  </si>
  <si>
    <t>2018-08-14T00:31:19+00:00</t>
  </si>
  <si>
    <t>2018-08-16T15:31:39+00:00</t>
  </si>
  <si>
    <t>114-9392654-6370620</t>
  </si>
  <si>
    <t>2018-08-14T00:29:05+00:00</t>
  </si>
  <si>
    <t>2018-08-14T21:30:53+00:00</t>
  </si>
  <si>
    <t>WATERVILLE</t>
  </si>
  <si>
    <t>56096-1371</t>
  </si>
  <si>
    <t>112-5520468-3796250</t>
  </si>
  <si>
    <t>2018-08-14T00:22:10+00:00</t>
  </si>
  <si>
    <t>2018-08-15T05:09:15+00:00</t>
  </si>
  <si>
    <t>NEWHALL</t>
  </si>
  <si>
    <t>91321-2524</t>
  </si>
  <si>
    <t>113-9184491-9805049</t>
  </si>
  <si>
    <t>2018-08-14T00:21:50+00:00</t>
  </si>
  <si>
    <t>2018-08-14T19:04:50+00:00</t>
  </si>
  <si>
    <t>GREENEVILLE</t>
  </si>
  <si>
    <t>37743-2432</t>
  </si>
  <si>
    <t>113-1398595-9160213</t>
  </si>
  <si>
    <t>2018-08-14T00:19:24+00:00</t>
  </si>
  <si>
    <t>2018-08-20T12:49:09+00:00</t>
  </si>
  <si>
    <t>91739-9674</t>
  </si>
  <si>
    <t>113-3523601-6793829</t>
  </si>
  <si>
    <t>2018-08-14T00:03:06+00:00</t>
  </si>
  <si>
    <t>2018-08-14T19:24:06+00:00</t>
  </si>
  <si>
    <t>DANA POINT</t>
  </si>
  <si>
    <t>92629-2808</t>
  </si>
  <si>
    <t>701-7498739-4437811</t>
  </si>
  <si>
    <t>2018-08-15T22:12:24+00:00</t>
  </si>
  <si>
    <t>2018-08-16T08:19:45+00:00</t>
  </si>
  <si>
    <t>K2C 2S9</t>
  </si>
  <si>
    <t>702-3827417-5586648</t>
  </si>
  <si>
    <t>2018-08-15T17:33:14+00:00</t>
  </si>
  <si>
    <t>2018-08-16T22:28:00+00:00</t>
  </si>
  <si>
    <t>MOCOTONO Men's Oxford Long Sleeve Button Down Dress Shirt Pocket,Sapphire,XX-Large</t>
  </si>
  <si>
    <t>CA171-Sa911-XXL</t>
  </si>
  <si>
    <t>L3R 3W3</t>
  </si>
  <si>
    <t>701-0746863-7773839</t>
  </si>
  <si>
    <t>2018-08-15T17:12:09+00:00</t>
  </si>
  <si>
    <t>2018-08-19T22:29:31+00:00</t>
  </si>
  <si>
    <t>MOCOTONO Men's Oxford Long Sleeve Button Down Casual Dress Shirt White Small</t>
  </si>
  <si>
    <t>CS-CA181-W902-S</t>
  </si>
  <si>
    <t>B079GS3VMB</t>
  </si>
  <si>
    <t>Brooklin</t>
  </si>
  <si>
    <t>L1M 2B1</t>
  </si>
  <si>
    <t>701-9491728-9949806</t>
  </si>
  <si>
    <t>2018-08-15T13:12:33+00:00</t>
  </si>
  <si>
    <t>2018-08-15T19:03:40+00:00</t>
  </si>
  <si>
    <t>Saint-Bruno</t>
  </si>
  <si>
    <t>J3V 3W6</t>
  </si>
  <si>
    <t>701-5480720-4982635</t>
  </si>
  <si>
    <t>2018-08-15T07:57:09+00:00</t>
  </si>
  <si>
    <t>2018-08-15T19:07:24+00:00</t>
  </si>
  <si>
    <t>Kitimat</t>
  </si>
  <si>
    <t>V8C 2N2</t>
  </si>
  <si>
    <t>702-4095703-8981003</t>
  </si>
  <si>
    <t>2018-08-15T03:57:58+00:00</t>
  </si>
  <si>
    <t>2018-08-15T16:40:28+00:00</t>
  </si>
  <si>
    <t>Niagara Falls</t>
  </si>
  <si>
    <t>L2G 0X2</t>
  </si>
  <si>
    <t>701-6620149-6503404</t>
  </si>
  <si>
    <t>2018-08-15T00:50:46+00:00</t>
  </si>
  <si>
    <t>2018-08-16T22:29:32+00:00</t>
  </si>
  <si>
    <t>Oshawa</t>
  </si>
  <si>
    <t>L1H 6C7</t>
  </si>
  <si>
    <t>CA084-H2-XXL</t>
  </si>
  <si>
    <t>MOCOTONO Men's Oxford Long Sleeve Button Down Casual Dress Shirt Light Gray XX-Large</t>
  </si>
  <si>
    <t>CS-CA181-LG907-XXL</t>
  </si>
  <si>
    <t>B079GTRY2Q</t>
  </si>
  <si>
    <t>CA084-H3-XXL</t>
  </si>
  <si>
    <t>MOCOTONO Men's Oxford Long Sleeve Button Down Casual Dress Shirt Wine Red XX-Large</t>
  </si>
  <si>
    <t>CS-CA181-WR917-XXL</t>
  </si>
  <si>
    <t>B079GRKTBJ</t>
  </si>
  <si>
    <t>S01-8244072-6434622</t>
  </si>
  <si>
    <t>2018-08-15T06:38:07+00:00</t>
  </si>
  <si>
    <t>2018-08-17T07:30:46+00:00</t>
  </si>
  <si>
    <t>S01-6682209-9105850</t>
  </si>
  <si>
    <t>B074P174SV</t>
  </si>
  <si>
    <t>2018-08-15T06:35:55+00:00</t>
  </si>
  <si>
    <t>2018-08-21T03:58:50+00:00</t>
  </si>
  <si>
    <t>MOCOTONO Men's Long Sleeve Standard Fit Plaid Checked Button up Casual Shirts Red X-Large</t>
  </si>
  <si>
    <t>CS-SB006-RD1-XL</t>
  </si>
  <si>
    <t>S01-3000451-2248246</t>
  </si>
  <si>
    <t>B06XPX3S3M</t>
  </si>
  <si>
    <t>2018-08-15T06:34:15+00:00</t>
  </si>
  <si>
    <t>2018-08-17T10:45:11+00:00</t>
  </si>
  <si>
    <t>MOCOTONO Men's Long Sleeve Plaid Button Down Cotton Casual Shirts Coffee and Grass Green X-Large</t>
  </si>
  <si>
    <t>CS-LY084-H2-XL</t>
  </si>
  <si>
    <t>S01-3769505-6658602</t>
  </si>
  <si>
    <t>2018-08-15T06:33:15+00:00</t>
  </si>
  <si>
    <t>2018-08-16T03:10:45+00:00</t>
  </si>
  <si>
    <t>S01-1163488-8829866</t>
  </si>
  <si>
    <t>B078JD9KD8</t>
  </si>
  <si>
    <t>2018-08-15T06:31:37+00:00</t>
  </si>
  <si>
    <t>2018-08-19T20:25:43+00:00</t>
  </si>
  <si>
    <t>CS-BBS016-BK-XL</t>
  </si>
  <si>
    <t>S01-8558235-7676208</t>
  </si>
  <si>
    <t>2018-08-15T06:27:18+00:00</t>
  </si>
  <si>
    <t>2018-08-17T18:35:00+00:00</t>
  </si>
  <si>
    <t>S01-4531020-7640253</t>
  </si>
  <si>
    <t>2018-08-15T06:22:01+00:00</t>
  </si>
  <si>
    <t>2018-08-15T06:22:20+00:00</t>
  </si>
  <si>
    <t>S01-8472146-0001064</t>
  </si>
  <si>
    <t>2018-08-15T06:19:51+00:00</t>
  </si>
  <si>
    <t>S01-8325156-5627404</t>
  </si>
  <si>
    <t>2018-08-15T06:17:02+00:00</t>
  </si>
  <si>
    <t>2018-08-22T22:30:35+00:00</t>
  </si>
  <si>
    <t>S01-1173180-2781025</t>
  </si>
  <si>
    <t>2018-08-15T06:14:52+00:00</t>
  </si>
  <si>
    <t>2018-08-22T22:31:06+00:00</t>
  </si>
  <si>
    <t>S01-7899434-4615400</t>
  </si>
  <si>
    <t>1808141SJZ</t>
  </si>
  <si>
    <t>2018-08-15T06:14:28+00:00</t>
  </si>
  <si>
    <t>2018-08-15T06:14:47+00:00</t>
  </si>
  <si>
    <t>Mocotono Men's Long Sleeve Casual Golf Polo Shirt Navy Blue Large</t>
  </si>
  <si>
    <t>POLO-SB014-NY-L</t>
  </si>
  <si>
    <t>B076D13MD3</t>
  </si>
  <si>
    <t>S01-1435106-3904263</t>
  </si>
  <si>
    <t>B0755C5MTD</t>
  </si>
  <si>
    <t>2018-08-15T03:07:33+00:00</t>
  </si>
  <si>
    <t>2018-08-21T00:32:16+00:00</t>
  </si>
  <si>
    <t>Mocotono Men's Non Iron Formal Business Dress Shirt White S 14.5" Neck, 31.5" Sleeve</t>
  </si>
  <si>
    <t>CS-SB010-WT-2</t>
  </si>
  <si>
    <t>S01-6293351-7117820</t>
  </si>
  <si>
    <t>B06XPQSSVX</t>
  </si>
  <si>
    <t>2018-08-15T02:31:09+00:00</t>
  </si>
  <si>
    <t>2018-08-21T23:27:24+00:00</t>
  </si>
  <si>
    <t>Men's Denim Long Sleeve Pocket Casual Dress Shirt Denim Blue Small (Slim Fit)</t>
  </si>
  <si>
    <t>CS-LY086-B0-S</t>
  </si>
  <si>
    <t>S01-8053355-9423403</t>
  </si>
  <si>
    <t>2018-08-15T02:29:51+00:00</t>
  </si>
  <si>
    <t>2018-08-19T02:51:50+00:00</t>
  </si>
  <si>
    <t>112-0441648-7265818</t>
  </si>
  <si>
    <t>2018-08-15T23:52:51+00:00</t>
  </si>
  <si>
    <t>2018-08-17T01:49:54+00:00</t>
  </si>
  <si>
    <t>113-8617502-2787409</t>
  </si>
  <si>
    <t>2018-08-15T23:49:05+00:00</t>
  </si>
  <si>
    <t>2018-08-16T22:45:40+00:00</t>
  </si>
  <si>
    <t>36203-2614</t>
  </si>
  <si>
    <t>111-4356822-4526615</t>
  </si>
  <si>
    <t>2018-08-15T23:41:18+00:00</t>
  </si>
  <si>
    <t>2018-08-16T23:24:21+00:00</t>
  </si>
  <si>
    <t>33144-3509</t>
  </si>
  <si>
    <t>113-7868438-8610616</t>
  </si>
  <si>
    <t>2018-08-15T23:37:29+00:00</t>
  </si>
  <si>
    <t>2018-08-16T22:34:39+00:00</t>
  </si>
  <si>
    <t>CS-SB030-BL-XL</t>
  </si>
  <si>
    <t>Port Orange</t>
  </si>
  <si>
    <t>112-0067568-0536229</t>
  </si>
  <si>
    <t>2018-08-15T23:31:16+00:00</t>
  </si>
  <si>
    <t>2018-08-16T09:47:31+00:00</t>
  </si>
  <si>
    <t>112-4254658-1283463</t>
  </si>
  <si>
    <t>2018-08-15T23:11:47+00:00</t>
  </si>
  <si>
    <t>2018-08-18T01:24:52+00:00</t>
  </si>
  <si>
    <t>45212-2113</t>
  </si>
  <si>
    <t>112-0878293-2261815</t>
  </si>
  <si>
    <t>2018-08-15T22:46:59+00:00</t>
  </si>
  <si>
    <t>2018-08-16T02:57:53+00:00</t>
  </si>
  <si>
    <t>94089-1019</t>
  </si>
  <si>
    <t>111-6497233-7742640</t>
  </si>
  <si>
    <t>2018-08-15T22:40:36+00:00</t>
  </si>
  <si>
    <t>2018-08-17T04:45:47+00:00</t>
  </si>
  <si>
    <t>Woodland hills</t>
  </si>
  <si>
    <t>114-7486077-7117827</t>
  </si>
  <si>
    <t>2018-08-15T22:35:51+00:00</t>
  </si>
  <si>
    <t>2018-08-17T04:10:07+00:00</t>
  </si>
  <si>
    <t>28273-7267</t>
  </si>
  <si>
    <t>114-8348239-1137861</t>
  </si>
  <si>
    <t>2018-08-15T22:27:01+00:00</t>
  </si>
  <si>
    <t>2018-08-17T06:57:35+00:00</t>
  </si>
  <si>
    <t>98226-3777</t>
  </si>
  <si>
    <t>111-3516955-4159462</t>
  </si>
  <si>
    <t>2018-08-15T22:21:38+00:00</t>
  </si>
  <si>
    <t>2018-08-18T01:30:14+00:00</t>
  </si>
  <si>
    <t>07030-3004</t>
  </si>
  <si>
    <t>111-6390936-2181048</t>
  </si>
  <si>
    <t>2018-08-15T22:13:03+00:00</t>
  </si>
  <si>
    <t>2018-08-17T04:31:22+00:00</t>
  </si>
  <si>
    <t>DUARTE</t>
  </si>
  <si>
    <t>91010-2455</t>
  </si>
  <si>
    <t>112-3196476-3186640</t>
  </si>
  <si>
    <t>2018-08-15T22:07:06+00:00</t>
  </si>
  <si>
    <t>2018-08-16T15:48:54+00:00</t>
  </si>
  <si>
    <t>lucedale</t>
  </si>
  <si>
    <t>ms</t>
  </si>
  <si>
    <t>114-7510820-1235407</t>
  </si>
  <si>
    <t>2018-08-15T21:44:35+00:00</t>
  </si>
  <si>
    <t>2018-08-18T07:44:17+00:00</t>
  </si>
  <si>
    <t>MAYBROOK</t>
  </si>
  <si>
    <t>12543-1304</t>
  </si>
  <si>
    <t>111-6443441-2649041</t>
  </si>
  <si>
    <t>2018-08-15T21:40:18+00:00</t>
  </si>
  <si>
    <t>2018-08-18T02:32:28+00:00</t>
  </si>
  <si>
    <t>30030-4328</t>
  </si>
  <si>
    <t>114-9974871-3665835</t>
  </si>
  <si>
    <t>2018-08-15T21:32:07+00:00</t>
  </si>
  <si>
    <t>2018-08-16T21:35:07+00:00</t>
  </si>
  <si>
    <t>O'FALLON</t>
  </si>
  <si>
    <t>62269-6707</t>
  </si>
  <si>
    <t>114-5357303-5060241</t>
  </si>
  <si>
    <t>2018-08-15T21:29:32+00:00</t>
  </si>
  <si>
    <t>2018-08-16T22:33:37+00:00</t>
  </si>
  <si>
    <t>98022-7305</t>
  </si>
  <si>
    <t>111-8201012-9564212</t>
  </si>
  <si>
    <t>2018-08-15T21:28:43+00:00</t>
  </si>
  <si>
    <t>2018-08-16T20:05:07+00:00</t>
  </si>
  <si>
    <t>CS-SB170-Sa911-M</t>
  </si>
  <si>
    <t>SOUTH PORTLAND</t>
  </si>
  <si>
    <t>04106-5206</t>
  </si>
  <si>
    <t>114-2333095-0388257</t>
  </si>
  <si>
    <t>2018-08-15T21:27:18+00:00</t>
  </si>
  <si>
    <t>2018-08-17T15:26:13+00:00</t>
  </si>
  <si>
    <t>80501-4810</t>
  </si>
  <si>
    <t>111-4715493-0205815</t>
  </si>
  <si>
    <t>2018-08-15T21:27:09+00:00</t>
  </si>
  <si>
    <t>2018-08-16T22:32:58+00:00</t>
  </si>
  <si>
    <t>OLYMPIA</t>
  </si>
  <si>
    <t>98501-4959</t>
  </si>
  <si>
    <t>112-5261453-2486669</t>
  </si>
  <si>
    <t>2018-08-15T21:12:11+00:00</t>
  </si>
  <si>
    <t>2018-08-16T12:44:22+00:00</t>
  </si>
  <si>
    <t>89138-7519</t>
  </si>
  <si>
    <t>111-7485403-2954613</t>
  </si>
  <si>
    <t>2018-08-15T21:01:33+00:00</t>
  </si>
  <si>
    <t>2018-08-16T20:15:24+00:00</t>
  </si>
  <si>
    <t>84043-2635</t>
  </si>
  <si>
    <t>112-4105365-3677865</t>
  </si>
  <si>
    <t>2018-08-15T20:58:25+00:00</t>
  </si>
  <si>
    <t>2018-08-16T10:25:32+00:00</t>
  </si>
  <si>
    <t>28104-5175</t>
  </si>
  <si>
    <t>114-4136576-3864254</t>
  </si>
  <si>
    <t>2018-08-15T20:51:28+00:00</t>
  </si>
  <si>
    <t>2018-08-16T20:42:47+00:00</t>
  </si>
  <si>
    <t>Merrick</t>
  </si>
  <si>
    <t>114-9640543-1668232</t>
  </si>
  <si>
    <t>2018-08-15T20:42:11+00:00</t>
  </si>
  <si>
    <t>2018-08-16T18:34:16+00:00</t>
  </si>
  <si>
    <t>CS-LHY170-PI908-XL</t>
  </si>
  <si>
    <t>B0788HF2PK</t>
  </si>
  <si>
    <t>HEBBRONVILLE</t>
  </si>
  <si>
    <t>78361-2337</t>
  </si>
  <si>
    <t>114-3641187-9647428</t>
  </si>
  <si>
    <t>2018-08-15T20:39:14+00:00</t>
  </si>
  <si>
    <t>2018-08-16T01:50:55+00:00</t>
  </si>
  <si>
    <t>54901-3020</t>
  </si>
  <si>
    <t>113-2914747-4702665</t>
  </si>
  <si>
    <t>2018-08-15T20:35:03+00:00</t>
  </si>
  <si>
    <t>2018-08-16T19:35:53+00:00</t>
  </si>
  <si>
    <t>MOCOTONO Men's Long Sleeve Flannel Plaid Checkered Button Down Casual Dress Shirts Red2 X-Large</t>
  </si>
  <si>
    <t>CS-BUSB031-RD2-XL</t>
  </si>
  <si>
    <t>B078VZHKR7</t>
  </si>
  <si>
    <t>TUSTIN</t>
  </si>
  <si>
    <t>92780-2744</t>
  </si>
  <si>
    <t>113-9171539-9802657</t>
  </si>
  <si>
    <t>2018-08-15T20:34:29+00:00</t>
  </si>
  <si>
    <t>2018-08-16T02:24:47+00:00</t>
  </si>
  <si>
    <t>LaGrange</t>
  </si>
  <si>
    <t>112-5203526-6214602</t>
  </si>
  <si>
    <t>2018-08-15T20:32:16+00:00</t>
  </si>
  <si>
    <t>2018-08-16T09:54:48+00:00</t>
  </si>
  <si>
    <t>MOCOTONO Men's Long Sleeve Regular Fit Plaid Button Down Casual Shirts Light Blue Large</t>
  </si>
  <si>
    <t>CS-SB002-LB-L</t>
  </si>
  <si>
    <t>B074DVG38W</t>
  </si>
  <si>
    <t>92119-1316</t>
  </si>
  <si>
    <t>114-3601594-2935414</t>
  </si>
  <si>
    <t>2018-08-15T20:29:20+00:00</t>
  </si>
  <si>
    <t>2018-08-16T22:43:56+00:00</t>
  </si>
  <si>
    <t>MORGANVILLE</t>
  </si>
  <si>
    <t>07751-1646</t>
  </si>
  <si>
    <t>114-9711137-9075417</t>
  </si>
  <si>
    <t>2018-08-15T20:22:35+00:00</t>
  </si>
  <si>
    <t>2018-08-16T18:45:09+00:00</t>
  </si>
  <si>
    <t>97214-1633</t>
  </si>
  <si>
    <t>114-4006017-7300205</t>
  </si>
  <si>
    <t>2018-08-15T20:15:31+00:00</t>
  </si>
  <si>
    <t>2018-08-17T01:34:36+00:00</t>
  </si>
  <si>
    <t>114-8521821-7239439</t>
  </si>
  <si>
    <t>2018-08-15T20:01:01+00:00</t>
  </si>
  <si>
    <t>2018-08-16T12:45:01+00:00</t>
  </si>
  <si>
    <t>85755-6551</t>
  </si>
  <si>
    <t>112-9662109-1402635</t>
  </si>
  <si>
    <t>2018-08-15T19:51:37+00:00</t>
  </si>
  <si>
    <t>2018-08-16T05:39:20+00:00</t>
  </si>
  <si>
    <t>Newcastle</t>
  </si>
  <si>
    <t>98059-3136</t>
  </si>
  <si>
    <t>111-8576206-2473813</t>
  </si>
  <si>
    <t>2018-08-15T19:50:19+00:00</t>
  </si>
  <si>
    <t>2018-08-18T16:29:44+00:00</t>
  </si>
  <si>
    <t>97886-6008</t>
  </si>
  <si>
    <t>114-9407144-4279451</t>
  </si>
  <si>
    <t>2018-08-15T19:46:32+00:00</t>
  </si>
  <si>
    <t>2018-08-17T11:57:09+00:00</t>
  </si>
  <si>
    <t>111-1281703-7477814</t>
  </si>
  <si>
    <t>2018-08-15T19:43:28+00:00</t>
  </si>
  <si>
    <t>2018-08-16T03:01:58+00:00</t>
  </si>
  <si>
    <t>95833-4400</t>
  </si>
  <si>
    <t>111-5690463-9861867</t>
  </si>
  <si>
    <t>2018-08-15T19:43:00+00:00</t>
  </si>
  <si>
    <t>2018-08-17T00:26:04+00:00</t>
  </si>
  <si>
    <t>MOCOTONO Men's V Neck Pullover Sweater Long Sleeve Cotton Casual Sweat Dress,Dark Gray,Small</t>
  </si>
  <si>
    <t>MY-SB011-DG-M</t>
  </si>
  <si>
    <t>B0759142J9</t>
  </si>
  <si>
    <t>05819-8413</t>
  </si>
  <si>
    <t>112-7281882-8816226</t>
  </si>
  <si>
    <t>2018-08-15T19:41:43+00:00</t>
  </si>
  <si>
    <t>2018-08-17T01:38:11+00:00</t>
  </si>
  <si>
    <t>Manor</t>
  </si>
  <si>
    <t>114-3240480-4665822</t>
  </si>
  <si>
    <t>2018-08-15T19:40:30+00:00</t>
  </si>
  <si>
    <t>2018-08-16T01:44:05+00:00</t>
  </si>
  <si>
    <t>111-4462980-7932227</t>
  </si>
  <si>
    <t>2018-08-15T19:36:17+00:00</t>
  </si>
  <si>
    <t>2018-08-19T02:19:16+00:00</t>
  </si>
  <si>
    <t>ENTERPRISE</t>
  </si>
  <si>
    <t>36330-9701</t>
  </si>
  <si>
    <t>113-9458292-8315405</t>
  </si>
  <si>
    <t>2018-08-15T19:29:36+00:00</t>
  </si>
  <si>
    <t>2018-08-16T19:42:03+00:00</t>
  </si>
  <si>
    <t>SANTEE</t>
  </si>
  <si>
    <t>92071-3914</t>
  </si>
  <si>
    <t>114-6274987-5413841</t>
  </si>
  <si>
    <t>2018-08-15T19:29:06+00:00</t>
  </si>
  <si>
    <t>2018-08-16T16:26:47+00:00</t>
  </si>
  <si>
    <t>11109-5848</t>
  </si>
  <si>
    <t>111-5265960-5644233</t>
  </si>
  <si>
    <t>2018-08-15T19:16:04+00:00</t>
  </si>
  <si>
    <t>2018-08-16T08:39:27+00:00</t>
  </si>
  <si>
    <t>Springfield</t>
  </si>
  <si>
    <t>113-2767271-9854637</t>
  </si>
  <si>
    <t>2018-08-15T19:09:30+00:00</t>
  </si>
  <si>
    <t>2018-08-16T12:32:18+00:00</t>
  </si>
  <si>
    <t>85016-1608</t>
  </si>
  <si>
    <t>114-8661761-1234607</t>
  </si>
  <si>
    <t>2018-08-15T19:08:47+00:00</t>
  </si>
  <si>
    <t>2018-08-16T04:37:55+00:00</t>
  </si>
  <si>
    <t>113-3353330-1463423</t>
  </si>
  <si>
    <t>2018-08-15T19:06:25+00:00</t>
  </si>
  <si>
    <t>2018-08-21T16:29:11+00:00</t>
  </si>
  <si>
    <t>112-4713177-8282648</t>
  </si>
  <si>
    <t>2018-08-15T19:02:47+00:00</t>
  </si>
  <si>
    <t>2018-08-21T01:25:05+00:00</t>
  </si>
  <si>
    <t>ROSEVILLE</t>
  </si>
  <si>
    <t>95678-6406</t>
  </si>
  <si>
    <t>113-6362490-5610601</t>
  </si>
  <si>
    <t>2018-08-15T19:01:18+00:00</t>
  </si>
  <si>
    <t>2018-08-19T00:14:07+00:00</t>
  </si>
  <si>
    <t>30083-3412</t>
  </si>
  <si>
    <t>113-8632539-3258603</t>
  </si>
  <si>
    <t>2018-08-15T19:00:50+00:00</t>
  </si>
  <si>
    <t>2018-08-16T19:23:37+00:00</t>
  </si>
  <si>
    <t>Torrance</t>
  </si>
  <si>
    <t>112-6845550-2505024</t>
  </si>
  <si>
    <t>2018-08-15T19:00:46+00:00</t>
  </si>
  <si>
    <t>2018-08-16T07:35:22+00:00</t>
  </si>
  <si>
    <t>11520-3438</t>
  </si>
  <si>
    <t>114-7664404-6810631</t>
  </si>
  <si>
    <t>2018-08-15T18:54:09+00:00</t>
  </si>
  <si>
    <t>2018-08-22T15:14:41+00:00</t>
  </si>
  <si>
    <t>73127-1123</t>
  </si>
  <si>
    <t>112-8295154-0606669</t>
  </si>
  <si>
    <t>2018-08-15T18:52:50+00:00</t>
  </si>
  <si>
    <t>2018-08-16T08:46:32+00:00</t>
  </si>
  <si>
    <t>Lorton</t>
  </si>
  <si>
    <t>22079-2365</t>
  </si>
  <si>
    <t>111-3763761-9254632</t>
  </si>
  <si>
    <t>2018-08-15T18:42:34+00:00</t>
  </si>
  <si>
    <t>2018-08-17T01:43:23+00:00</t>
  </si>
  <si>
    <t>FLORESVILLE</t>
  </si>
  <si>
    <t>78114-6537</t>
  </si>
  <si>
    <t>114-6865923-2933809</t>
  </si>
  <si>
    <t>2018-08-15T18:39:57+00:00</t>
  </si>
  <si>
    <t>2018-08-17T05:44:32+00:00</t>
  </si>
  <si>
    <t>95014-1847</t>
  </si>
  <si>
    <t>112-7686305-1778660</t>
  </si>
  <si>
    <t>2018-08-15T18:31:40+00:00</t>
  </si>
  <si>
    <t>2018-08-16T19:30:54+00:00</t>
  </si>
  <si>
    <t>92620-3537</t>
  </si>
  <si>
    <t>112-6962536-2845015</t>
  </si>
  <si>
    <t>2018-08-15T18:11:16+00:00</t>
  </si>
  <si>
    <t>2018-08-19T07:40:57+00:00</t>
  </si>
  <si>
    <t>76205-5991</t>
  </si>
  <si>
    <t>112-1379418-2090659</t>
  </si>
  <si>
    <t>2018-08-15T18:06:32+00:00</t>
  </si>
  <si>
    <t>2018-08-16T07:44:54+00:00</t>
  </si>
  <si>
    <t>114-4349574-0108204</t>
  </si>
  <si>
    <t>2018-08-15T18:01:51+00:00</t>
  </si>
  <si>
    <t>2018-08-16T10:35:37+00:00</t>
  </si>
  <si>
    <t>10990-2307</t>
  </si>
  <si>
    <t>113-2151504-5946616</t>
  </si>
  <si>
    <t>2018-08-15T17:58:51+00:00</t>
  </si>
  <si>
    <t>2018-08-17T01:39:13+00:00</t>
  </si>
  <si>
    <t>Selden</t>
  </si>
  <si>
    <t>112-8535919-1416246</t>
  </si>
  <si>
    <t>2018-08-15T17:47:27+00:00</t>
  </si>
  <si>
    <t>2018-08-16T03:20:36+00:00</t>
  </si>
  <si>
    <t>OVIEDO</t>
  </si>
  <si>
    <t>32765-6582</t>
  </si>
  <si>
    <t>114-4005236-6756213</t>
  </si>
  <si>
    <t>2018-08-15T17:37:45+00:00</t>
  </si>
  <si>
    <t>2018-08-16T04:23:08+00:00</t>
  </si>
  <si>
    <t>10452-6545</t>
  </si>
  <si>
    <t>113-6155726-0747425</t>
  </si>
  <si>
    <t>2018-08-15T17:35:13+00:00</t>
  </si>
  <si>
    <t>2018-08-19T07:25:35+00:00</t>
  </si>
  <si>
    <t>EASTON</t>
  </si>
  <si>
    <t>18042-3311</t>
  </si>
  <si>
    <t>Men's Oxford Long Sleeve Button Down Casual Dress Shirt Navy Blue XX-Large</t>
  </si>
  <si>
    <t>CS-NEW181-ZL918-XXL</t>
  </si>
  <si>
    <t>B0789CBLZK</t>
  </si>
  <si>
    <t>112-7810203-6172267</t>
  </si>
  <si>
    <t>2018-08-15T17:33:54+00:00</t>
  </si>
  <si>
    <t>2018-08-17T06:56:11+00:00</t>
  </si>
  <si>
    <t>BEVERLY</t>
  </si>
  <si>
    <t>114-3278709-2997825</t>
  </si>
  <si>
    <t>2018-08-15T17:33:04+00:00</t>
  </si>
  <si>
    <t>2018-08-20T08:16:34+00:00</t>
  </si>
  <si>
    <t>Lenox</t>
  </si>
  <si>
    <t>01240-2324</t>
  </si>
  <si>
    <t>111-9918788-6305848</t>
  </si>
  <si>
    <t>2018-08-15T17:31:54+00:00</t>
  </si>
  <si>
    <t>2018-08-16T08:37:09+00:00</t>
  </si>
  <si>
    <t>30101-4571</t>
  </si>
  <si>
    <t>111-8926082-4507457</t>
  </si>
  <si>
    <t>2018-08-15T17:26:09+00:00</t>
  </si>
  <si>
    <t>2018-08-16T22:38:18+00:00</t>
  </si>
  <si>
    <t>CENTENNIAL</t>
  </si>
  <si>
    <t>COLORADO</t>
  </si>
  <si>
    <t>80016-1097</t>
  </si>
  <si>
    <t>113-8065193-6527435</t>
  </si>
  <si>
    <t>2018-08-15T17:21:43+00:00</t>
  </si>
  <si>
    <t>2018-08-16T23:17:06+00:00</t>
  </si>
  <si>
    <t>10010-2620</t>
  </si>
  <si>
    <t>112-6290434-5073007</t>
  </si>
  <si>
    <t>2018-08-15T17:12:02+00:00</t>
  </si>
  <si>
    <t>2018-08-16T22:30:51+00:00</t>
  </si>
  <si>
    <t>94089-1412</t>
  </si>
  <si>
    <t>112-6307603-2549818</t>
  </si>
  <si>
    <t>2018-08-15T17:09:04+00:00</t>
  </si>
  <si>
    <t>2018-08-16T09:30:37+00:00</t>
  </si>
  <si>
    <t>23505-2208</t>
  </si>
  <si>
    <t>114-1206941-6946646</t>
  </si>
  <si>
    <t>2018-08-15T16:59:02+00:00</t>
  </si>
  <si>
    <t>2018-08-16T22:18:24+00:00</t>
  </si>
  <si>
    <t>ROSAMOND</t>
  </si>
  <si>
    <t>93560-6835</t>
  </si>
  <si>
    <t>114-0565200-0865858</t>
  </si>
  <si>
    <t>2018-08-15T16:47:24+00:00</t>
  </si>
  <si>
    <t>2018-08-16T08:34:41+00:00</t>
  </si>
  <si>
    <t>South Elgin</t>
  </si>
  <si>
    <t>60177-2548</t>
  </si>
  <si>
    <t>113-9102746-0165056</t>
  </si>
  <si>
    <t>2018-08-15T16:20:50+00:00</t>
  </si>
  <si>
    <t>2018-08-21T12:09:15+00:00</t>
  </si>
  <si>
    <t>82930-4620</t>
  </si>
  <si>
    <t>112-9362540-5345829</t>
  </si>
  <si>
    <t>2018-08-15T16:18:57+00:00</t>
  </si>
  <si>
    <t>2018-08-16T19:37:39+00:00</t>
  </si>
  <si>
    <t>COTO DE CAZA</t>
  </si>
  <si>
    <t>92679-5235</t>
  </si>
  <si>
    <t>114-8591261-1862656</t>
  </si>
  <si>
    <t>2018-08-15T16:09:31+00:00</t>
  </si>
  <si>
    <t>2018-08-18T02:22:24+00:00</t>
  </si>
  <si>
    <t>LINDENWOLD</t>
  </si>
  <si>
    <t>113-2476429-4229840</t>
  </si>
  <si>
    <t>2018-08-15T15:59:22+00:00</t>
  </si>
  <si>
    <t>2018-08-15T22:43:28+00:00</t>
  </si>
  <si>
    <t>74036-3168</t>
  </si>
  <si>
    <t>114-5112349-6467456</t>
  </si>
  <si>
    <t>2018-08-15T15:55:47+00:00</t>
  </si>
  <si>
    <t>2018-08-17T09:34:17+00:00</t>
  </si>
  <si>
    <t>02539-8140</t>
  </si>
  <si>
    <t>112-3754330-9980250</t>
  </si>
  <si>
    <t>2018-08-15T15:53:47+00:00</t>
  </si>
  <si>
    <t>2018-08-17T20:21:42+00:00</t>
  </si>
  <si>
    <t>BETHLEHEM</t>
  </si>
  <si>
    <t>03574-0375</t>
  </si>
  <si>
    <t>112-4950664-9421804</t>
  </si>
  <si>
    <t>2018-08-15T15:44:45+00:00</t>
  </si>
  <si>
    <t>2018-08-16T16:34:22+00:00</t>
  </si>
  <si>
    <t>Gaston</t>
  </si>
  <si>
    <t>29053-8909</t>
  </si>
  <si>
    <t>112-6749157-2271417</t>
  </si>
  <si>
    <t>2018-08-15T15:40:19+00:00</t>
  </si>
  <si>
    <t>2018-08-16T02:08:13+00:00</t>
  </si>
  <si>
    <t>ANN ARBOR</t>
  </si>
  <si>
    <t>48103-5830</t>
  </si>
  <si>
    <t>111-0061546-3683469</t>
  </si>
  <si>
    <t>2018-08-15T15:28:29+00:00</t>
  </si>
  <si>
    <t>2018-08-16T01:58:21+00:00</t>
  </si>
  <si>
    <t>75093-5420</t>
  </si>
  <si>
    <t>111-0450492-4965806</t>
  </si>
  <si>
    <t>2018-08-15T15:19:18+00:00</t>
  </si>
  <si>
    <t>2018-08-15T22:59:18+00:00</t>
  </si>
  <si>
    <t>SEARSBORO</t>
  </si>
  <si>
    <t>50242-7535</t>
  </si>
  <si>
    <t>114-6470223-2171448</t>
  </si>
  <si>
    <t>2018-08-15T15:15:05+00:00</t>
  </si>
  <si>
    <t>2018-08-17T16:31:02+00:00</t>
  </si>
  <si>
    <t>14216-2102</t>
  </si>
  <si>
    <t>113-9685492-8614603</t>
  </si>
  <si>
    <t>2018-08-15T14:55:40+00:00</t>
  </si>
  <si>
    <t>2018-08-16T03:05:05+00:00</t>
  </si>
  <si>
    <t>32439-3719</t>
  </si>
  <si>
    <t>114-2069913-6169045</t>
  </si>
  <si>
    <t>2018-08-15T14:54:12+00:00</t>
  </si>
  <si>
    <t>2018-08-16T08:23:45+00:00</t>
  </si>
  <si>
    <t>60707-3912</t>
  </si>
  <si>
    <t>114-9926708-5515425</t>
  </si>
  <si>
    <t>2018-08-15T14:47:57+00:00</t>
  </si>
  <si>
    <t>2018-08-16T22:34:24+00:00</t>
  </si>
  <si>
    <t>112-3255089-6818610</t>
  </si>
  <si>
    <t>2018-08-15T14:44:13+00:00</t>
  </si>
  <si>
    <t>2018-08-16T06:41:10+00:00</t>
  </si>
  <si>
    <t>TiaNara Spinning Fishing Reel 12+1 BB Light Weight for Freshwater Saltwater Silver FD5000</t>
  </si>
  <si>
    <t>SB-YL004-FD50</t>
  </si>
  <si>
    <t>B0776NT9P7</t>
  </si>
  <si>
    <t>SPARKS</t>
  </si>
  <si>
    <t>89436-7194</t>
  </si>
  <si>
    <t>114-9702866-5241865</t>
  </si>
  <si>
    <t>2018-08-15T14:42:41+00:00</t>
  </si>
  <si>
    <t>2018-08-16T04:49:58+00:00</t>
  </si>
  <si>
    <t>85210-1322</t>
  </si>
  <si>
    <t>111-0789519-4114609</t>
  </si>
  <si>
    <t>2018-08-15T14:16:31+00:00</t>
  </si>
  <si>
    <t>2018-08-17T03:56:12+00:00</t>
  </si>
  <si>
    <t>68152-2373</t>
  </si>
  <si>
    <t>113-0021541-4849053</t>
  </si>
  <si>
    <t>2018-08-15T14:07:21+00:00</t>
  </si>
  <si>
    <t>2018-08-17T14:10:31+00:00</t>
  </si>
  <si>
    <t>GIRARD</t>
  </si>
  <si>
    <t>30426-4371</t>
  </si>
  <si>
    <t>111-2527150-7365820</t>
  </si>
  <si>
    <t>2018-08-15T13:52:28+00:00</t>
  </si>
  <si>
    <t>2018-08-15T21:39:02+00:00</t>
  </si>
  <si>
    <t>10034-4014</t>
  </si>
  <si>
    <t>113-9485884-9635412</t>
  </si>
  <si>
    <t>2018-08-15T13:51:22+00:00</t>
  </si>
  <si>
    <t>2018-08-16T22:33:57+00:00</t>
  </si>
  <si>
    <t>PLEASANT VALLEY</t>
  </si>
  <si>
    <t>12569-7764</t>
  </si>
  <si>
    <t>113-3500733-6873843</t>
  </si>
  <si>
    <t>2018-08-15T13:48:46+00:00</t>
  </si>
  <si>
    <t>2018-08-16T06:29:44+00:00</t>
  </si>
  <si>
    <t>93727-8403</t>
  </si>
  <si>
    <t>113-4201923-5034628</t>
  </si>
  <si>
    <t>2018-08-15T13:30:32+00:00</t>
  </si>
  <si>
    <t>2018-08-15T22:36:06+00:00</t>
  </si>
  <si>
    <t>Men's Indoor Rabbit Slippers Non-Slip Plush Slip-on Shoes Ankle Boots Dark Coffee Large</t>
  </si>
  <si>
    <t>MTX-IULHY-GBM8022-CF-29</t>
  </si>
  <si>
    <t>B07G5FDVT6</t>
  </si>
  <si>
    <t>Mansfield</t>
  </si>
  <si>
    <t>112-2381003-7485056</t>
  </si>
  <si>
    <t>2018-08-15T13:23:42+00:00</t>
  </si>
  <si>
    <t>2018-08-17T17:38:01+00:00</t>
  </si>
  <si>
    <t>111-8737796-4993847</t>
  </si>
  <si>
    <t>2018-08-15T13:21:10+00:00</t>
  </si>
  <si>
    <t>2018-08-16T07:38:11+00:00</t>
  </si>
  <si>
    <t>FOREST LAKE</t>
  </si>
  <si>
    <t>MINNESOTA</t>
  </si>
  <si>
    <t>55025-9658</t>
  </si>
  <si>
    <t>114-5945896-4109800</t>
  </si>
  <si>
    <t>2018-08-15T13:16:00+00:00</t>
  </si>
  <si>
    <t>2018-08-16T01:04:01+00:00</t>
  </si>
  <si>
    <t>ROSWELL</t>
  </si>
  <si>
    <t>30076-5300</t>
  </si>
  <si>
    <t>114-6026800-6551440</t>
  </si>
  <si>
    <t>2018-08-15T13:00:13+00:00</t>
  </si>
  <si>
    <t>2018-08-15T22:19:57+00:00</t>
  </si>
  <si>
    <t>Elrosa</t>
  </si>
  <si>
    <t>Mn</t>
  </si>
  <si>
    <t>112-7255118-2059430</t>
  </si>
  <si>
    <t>2018-08-15T12:46:05+00:00</t>
  </si>
  <si>
    <t>2018-08-15T16:48:36+00:00</t>
  </si>
  <si>
    <t>PENNSVILLE</t>
  </si>
  <si>
    <t>08070-1020</t>
  </si>
  <si>
    <t>113-8415129-1998658</t>
  </si>
  <si>
    <t>2018-08-15T12:28:55+00:00</t>
  </si>
  <si>
    <t>2018-08-16T08:30:38+00:00</t>
  </si>
  <si>
    <t>114-1899630-1820228</t>
  </si>
  <si>
    <t>2018-08-15T12:21:28+00:00</t>
  </si>
  <si>
    <t>2018-08-16T16:40:22+00:00</t>
  </si>
  <si>
    <t>NEW BRAUNFELS</t>
  </si>
  <si>
    <t>78130-8937</t>
  </si>
  <si>
    <t>113-8017570-0687436</t>
  </si>
  <si>
    <t>2018-08-15T12:19:16+00:00</t>
  </si>
  <si>
    <t>2018-08-15T21:46:14+00:00</t>
  </si>
  <si>
    <t>02904-1720</t>
  </si>
  <si>
    <t>112-2349622-6603423</t>
  </si>
  <si>
    <t>2018-08-15T12:14:03+00:00</t>
  </si>
  <si>
    <t>2018-08-15T21:46:06+00:00</t>
  </si>
  <si>
    <t>castella</t>
  </si>
  <si>
    <t>california</t>
  </si>
  <si>
    <t>113-9394907-7460207</t>
  </si>
  <si>
    <t>2018-08-15T12:08:28+00:00</t>
  </si>
  <si>
    <t>2018-08-16T00:09:59+00:00</t>
  </si>
  <si>
    <t>ROCKAWAY BEACH</t>
  </si>
  <si>
    <t>11693-2023</t>
  </si>
  <si>
    <t>113-0282856-3126646</t>
  </si>
  <si>
    <t>2018-08-15T12:03:00+00:00</t>
  </si>
  <si>
    <t>2018-08-16T15:26:16+00:00</t>
  </si>
  <si>
    <t>Saint Clair Shores</t>
  </si>
  <si>
    <t>48082-1173</t>
  </si>
  <si>
    <t>114-6684575-4133867</t>
  </si>
  <si>
    <t>2018-08-15T12:01:19+00:00</t>
  </si>
  <si>
    <t>2018-08-15T21:33:48+00:00</t>
  </si>
  <si>
    <t>BRANCH</t>
  </si>
  <si>
    <t>72928-9622</t>
  </si>
  <si>
    <t>114-1705253-9621806</t>
  </si>
  <si>
    <t>2018-08-15T11:56:45+00:00</t>
  </si>
  <si>
    <t>2018-08-15T19:44:56+00:00</t>
  </si>
  <si>
    <t>REESE</t>
  </si>
  <si>
    <t>48757-9346</t>
  </si>
  <si>
    <t>113-8318330-4925836</t>
  </si>
  <si>
    <t>2018-08-15T11:40:02+00:00</t>
  </si>
  <si>
    <t>2018-08-16T21:23:19+00:00</t>
  </si>
  <si>
    <t>CANAL WNCHSTR</t>
  </si>
  <si>
    <t>43110-8601</t>
  </si>
  <si>
    <t>112-3343032-0237024</t>
  </si>
  <si>
    <t>2018-08-15T11:29:41+00:00</t>
  </si>
  <si>
    <t>2018-08-17T02:34:38+00:00</t>
  </si>
  <si>
    <t>19144-2152</t>
  </si>
  <si>
    <t>111-1722184-2345059</t>
  </si>
  <si>
    <t>2018-08-15T11:28:20+00:00</t>
  </si>
  <si>
    <t>2018-08-16T02:16:46+00:00</t>
  </si>
  <si>
    <t>RICHMOND HEIGHTS</t>
  </si>
  <si>
    <t>44143-2633</t>
  </si>
  <si>
    <t>112-4887350-4116232</t>
  </si>
  <si>
    <t>2018-08-15T11:24:58+00:00</t>
  </si>
  <si>
    <t>2018-08-16T19:16:04+00:00</t>
  </si>
  <si>
    <t>PUTNAM VALLEY</t>
  </si>
  <si>
    <t>10579-3109</t>
  </si>
  <si>
    <t>112-8636611-9356253</t>
  </si>
  <si>
    <t>2018-08-15T10:46:12+00:00</t>
  </si>
  <si>
    <t>2018-08-21T21:18:46+00:00</t>
  </si>
  <si>
    <t>37727-2921</t>
  </si>
  <si>
    <t>112-6651034-3634639</t>
  </si>
  <si>
    <t>2018-08-15T10:30:02+00:00</t>
  </si>
  <si>
    <t>2018-08-16T06:53:42+00:00</t>
  </si>
  <si>
    <t>MERRIAM</t>
  </si>
  <si>
    <t>66202-2246</t>
  </si>
  <si>
    <t>112-5430878-7831454</t>
  </si>
  <si>
    <t>2018-08-15T10:17:35+00:00</t>
  </si>
  <si>
    <t>2018-08-15T17:53:17+00:00</t>
  </si>
  <si>
    <t>SUFFOLK</t>
  </si>
  <si>
    <t>112-7484747-5676254</t>
  </si>
  <si>
    <t>2018-08-15T08:24:50+00:00</t>
  </si>
  <si>
    <t>2018-08-17T14:02:11+00:00</t>
  </si>
  <si>
    <t>34249-2602</t>
  </si>
  <si>
    <t>112-1006546-5553828</t>
  </si>
  <si>
    <t>2018-08-15T08:14:00+00:00</t>
  </si>
  <si>
    <t>2018-08-16T17:38:23+00:00</t>
  </si>
  <si>
    <t>55416-2128</t>
  </si>
  <si>
    <t>113-0259786-9692247</t>
  </si>
  <si>
    <t>2018-08-15T07:32:43+00:00</t>
  </si>
  <si>
    <t>2018-08-16T22:20:07+00:00</t>
  </si>
  <si>
    <t>111-0996850-2301827</t>
  </si>
  <si>
    <t>2018-08-15T07:31:25+00:00</t>
  </si>
  <si>
    <t>2018-08-15T21:53:37+00:00</t>
  </si>
  <si>
    <t>El Paso</t>
  </si>
  <si>
    <t>111-1337214-0989043</t>
  </si>
  <si>
    <t>2018-08-15T07:13:40+00:00</t>
  </si>
  <si>
    <t>2018-08-16T02:29:58+00:00</t>
  </si>
  <si>
    <t>DIBERVILLE</t>
  </si>
  <si>
    <t>39540-3625</t>
  </si>
  <si>
    <t>112-7689200-9717032</t>
  </si>
  <si>
    <t>2018-08-15T07:05:04+00:00</t>
  </si>
  <si>
    <t>2018-08-16T21:39:11+00:00</t>
  </si>
  <si>
    <t>11205-4375</t>
  </si>
  <si>
    <t>113-4595168-1567449</t>
  </si>
  <si>
    <t>2018-08-15T06:57:14+00:00</t>
  </si>
  <si>
    <t>2018-08-18T01:02:06+00:00</t>
  </si>
  <si>
    <t>Barrigada</t>
  </si>
  <si>
    <t>Gu</t>
  </si>
  <si>
    <t>GU</t>
  </si>
  <si>
    <t>112-3943494-8372220</t>
  </si>
  <si>
    <t>2018-08-15T06:55:38+00:00</t>
  </si>
  <si>
    <t>2018-08-16T12:44:35+00:00</t>
  </si>
  <si>
    <t>SLC</t>
  </si>
  <si>
    <t>84116-3329</t>
  </si>
  <si>
    <t>113-7831090-0392201</t>
  </si>
  <si>
    <t>2018-08-15T06:41:19+00:00</t>
  </si>
  <si>
    <t>2018-08-16T07:38:05+00:00</t>
  </si>
  <si>
    <t>MOCOTONO Men's V Neck Pullover Sweater Long Sleeve Cotton Casual Sweat Dress,Red,Medium</t>
  </si>
  <si>
    <t>MY-SB011-RD-L</t>
  </si>
  <si>
    <t>B07597T6BM</t>
  </si>
  <si>
    <t>HANOVER</t>
  </si>
  <si>
    <t>03755-4906</t>
  </si>
  <si>
    <t>111-5214472-4889830</t>
  </si>
  <si>
    <t>2018-08-15T06:34:02+00:00</t>
  </si>
  <si>
    <t>2018-08-15T22:36:31+00:00</t>
  </si>
  <si>
    <t>112-6901224-7513009</t>
  </si>
  <si>
    <t>2018-08-15T06:29:28+00:00</t>
  </si>
  <si>
    <t>2018-08-16T04:26:46+00:00</t>
  </si>
  <si>
    <t>STANTON</t>
  </si>
  <si>
    <t>90680-1658</t>
  </si>
  <si>
    <t>111-6411966-3449069</t>
  </si>
  <si>
    <t>2018-08-15T06:06:01+00:00</t>
  </si>
  <si>
    <t>2018-08-22T23:24:44+00:00</t>
  </si>
  <si>
    <t>MIAMI BEACH</t>
  </si>
  <si>
    <t>33140-2253</t>
  </si>
  <si>
    <t>113-2220137-7382658</t>
  </si>
  <si>
    <t>2018-08-15T06:02:36+00:00</t>
  </si>
  <si>
    <t>2018-08-17T02:27:32+00:00</t>
  </si>
  <si>
    <t>MINDEN</t>
  </si>
  <si>
    <t>89423-8607</t>
  </si>
  <si>
    <t>112-6821669-1597025</t>
  </si>
  <si>
    <t>2018-08-15T05:59:29+00:00</t>
  </si>
  <si>
    <t>2018-08-16T22:35:53+00:00</t>
  </si>
  <si>
    <t>94541-1373</t>
  </si>
  <si>
    <t>113-1701330-1009046</t>
  </si>
  <si>
    <t>2018-08-15T05:52:35+00:00</t>
  </si>
  <si>
    <t>2018-08-15T21:40:47+00:00</t>
  </si>
  <si>
    <t>SUNRISE</t>
  </si>
  <si>
    <t>33323-5310</t>
  </si>
  <si>
    <t>113-3965730-6381828</t>
  </si>
  <si>
    <t>2018-08-15T05:22:43+00:00</t>
  </si>
  <si>
    <t>2018-08-21T21:51:44+00:00</t>
  </si>
  <si>
    <t>CS-LHY003-LB-S</t>
  </si>
  <si>
    <t>33027-6511</t>
  </si>
  <si>
    <t>113-4062216-1494616</t>
  </si>
  <si>
    <t>2018-08-15T05:20:09+00:00</t>
  </si>
  <si>
    <t>2018-08-16T05:29:23+00:00</t>
  </si>
  <si>
    <t>CALABASAS</t>
  </si>
  <si>
    <t>91302-6117</t>
  </si>
  <si>
    <t>114-4673152-7761811</t>
  </si>
  <si>
    <t>2018-08-15T05:14:25+00:00</t>
  </si>
  <si>
    <t>2018-08-16T06:37:07+00:00</t>
  </si>
  <si>
    <t>92804-5832</t>
  </si>
  <si>
    <t>113-1627057-5873011</t>
  </si>
  <si>
    <t>2018-08-15T05:01:02+00:00</t>
  </si>
  <si>
    <t>2018-08-16T03:14:06+00:00</t>
  </si>
  <si>
    <t>SPRINGFIELD GARDENS</t>
  </si>
  <si>
    <t>11413-4001</t>
  </si>
  <si>
    <t>113-2718798-4097033</t>
  </si>
  <si>
    <t>2018-08-15T04:53:37+00:00</t>
  </si>
  <si>
    <t>2018-08-18T08:14:38+00:00</t>
  </si>
  <si>
    <t>85250-6745</t>
  </si>
  <si>
    <t>112-1728557-1073029</t>
  </si>
  <si>
    <t>2018-08-15T04:17:29+00:00</t>
  </si>
  <si>
    <t>2018-08-16T07:34:23+00:00</t>
  </si>
  <si>
    <t>68124-2124</t>
  </si>
  <si>
    <t>111-0106678-5373854</t>
  </si>
  <si>
    <t>2018-08-15T04:13:07+00:00</t>
  </si>
  <si>
    <t>2018-08-16T06:35:44+00:00</t>
  </si>
  <si>
    <t>91406-2011</t>
  </si>
  <si>
    <t>113-7543328-1750626</t>
  </si>
  <si>
    <t>2018-08-15T04:02:47+00:00</t>
  </si>
  <si>
    <t>2018-08-18T22:29:45+00:00</t>
  </si>
  <si>
    <t>93308-9593</t>
  </si>
  <si>
    <t>113-0942607-9352238</t>
  </si>
  <si>
    <t>2018-08-15T03:59:57+00:00</t>
  </si>
  <si>
    <t>2018-08-15T12:46:53+00:00</t>
  </si>
  <si>
    <t>Oroville</t>
  </si>
  <si>
    <t>114-2574805-9410641</t>
  </si>
  <si>
    <t>2018-08-15T03:44:32+00:00</t>
  </si>
  <si>
    <t>2018-08-15T22:51:49+00:00</t>
  </si>
  <si>
    <t>MONAHANS</t>
  </si>
  <si>
    <t>79756-6022</t>
  </si>
  <si>
    <t>114-1615974-1533003</t>
  </si>
  <si>
    <t>2018-08-15T03:42:53+00:00</t>
  </si>
  <si>
    <t>2018-08-16T05:29:36+00:00</t>
  </si>
  <si>
    <t>PALMER LAKE</t>
  </si>
  <si>
    <t>80133-0244</t>
  </si>
  <si>
    <t>114-6506375-6391456</t>
  </si>
  <si>
    <t>2018-08-15T03:38:36+00:00</t>
  </si>
  <si>
    <t>2018-08-16T08:41:53+00:00</t>
  </si>
  <si>
    <t>90066-1208</t>
  </si>
  <si>
    <t>112-2257426-0267425</t>
  </si>
  <si>
    <t>2018-08-15T03:25:55+00:00</t>
  </si>
  <si>
    <t>2018-08-15T21:44:45+00:00</t>
  </si>
  <si>
    <t>MOCOTONO Men's Long Sleeve Flannel Plaid Checkered Button Down Casual Dress Shirts Green2 Large</t>
  </si>
  <si>
    <t>CS-BUSB031LHY-GN2-L</t>
  </si>
  <si>
    <t>B078VZV97W</t>
  </si>
  <si>
    <t>Waterloo</t>
  </si>
  <si>
    <t>112-3091369-8415468</t>
  </si>
  <si>
    <t>2018-08-15T03:24:23+00:00</t>
  </si>
  <si>
    <t>2018-08-16T15:48:51+00:00</t>
  </si>
  <si>
    <t>WEEDSPORT</t>
  </si>
  <si>
    <t>13166-9631</t>
  </si>
  <si>
    <t>114-4978784-8680211</t>
  </si>
  <si>
    <t>2018-08-15T03:22:22+00:00</t>
  </si>
  <si>
    <t>2018-08-15T21:58:29+00:00</t>
  </si>
  <si>
    <t>PALOS HEIGHTS</t>
  </si>
  <si>
    <t>60463-2030</t>
  </si>
  <si>
    <t>111-3062498-1084240</t>
  </si>
  <si>
    <t>2018-08-15T03:20:44+00:00</t>
  </si>
  <si>
    <t>2018-08-15T15:19:21+00:00</t>
  </si>
  <si>
    <t>CHESTERFIELD</t>
  </si>
  <si>
    <t>63017-4668</t>
  </si>
  <si>
    <t>111-9190766-7153850</t>
  </si>
  <si>
    <t>2018-08-15T03:13:29+00:00</t>
  </si>
  <si>
    <t>2018-08-16T04:24:51+00:00</t>
  </si>
  <si>
    <t>YORKVILLE</t>
  </si>
  <si>
    <t>60560-9517</t>
  </si>
  <si>
    <t>113-3549383-1959440</t>
  </si>
  <si>
    <t>2018-08-15T03:09:57+00:00</t>
  </si>
  <si>
    <t>2018-08-16T00:52:50+00:00</t>
  </si>
  <si>
    <t>68521-4236</t>
  </si>
  <si>
    <t>114-3457294-0777005</t>
  </si>
  <si>
    <t>2018-08-15T03:08:52+00:00</t>
  </si>
  <si>
    <t>2018-08-16T06:33:32+00:00</t>
  </si>
  <si>
    <t>94089-2531</t>
  </si>
  <si>
    <t>112-2887403-1429836</t>
  </si>
  <si>
    <t>2018-08-15T03:06:05+00:00</t>
  </si>
  <si>
    <t>2018-08-16T06:38:03+00:00</t>
  </si>
  <si>
    <t>95688-2732</t>
  </si>
  <si>
    <t>113-9324271-9852242</t>
  </si>
  <si>
    <t>2018-08-15T03:05:00+00:00</t>
  </si>
  <si>
    <t>2018-08-24T02:36:49+00:00</t>
  </si>
  <si>
    <t>114-3566932-5068226</t>
  </si>
  <si>
    <t>2018-08-15T03:01:51+00:00</t>
  </si>
  <si>
    <t>2018-08-16T09:43:00+00:00</t>
  </si>
  <si>
    <t>77459-4558</t>
  </si>
  <si>
    <t>114-1942109-2361052</t>
  </si>
  <si>
    <t>2018-08-15T02:46:45+00:00</t>
  </si>
  <si>
    <t>2018-08-16T05:39:30+00:00</t>
  </si>
  <si>
    <t>75208-3556</t>
  </si>
  <si>
    <t>114-6504308-8685035</t>
  </si>
  <si>
    <t>2018-08-15T02:46:23+00:00</t>
  </si>
  <si>
    <t>2018-08-16T22:45:50+00:00</t>
  </si>
  <si>
    <t>27701-1610</t>
  </si>
  <si>
    <t>112-9477656-3344222</t>
  </si>
  <si>
    <t>2018-08-15T02:44:00+00:00</t>
  </si>
  <si>
    <t>2018-08-15T23:38:15+00:00</t>
  </si>
  <si>
    <t>STERLING</t>
  </si>
  <si>
    <t>20166-2000</t>
  </si>
  <si>
    <t>111-5896910-2289008</t>
  </si>
  <si>
    <t>2018-08-15T02:43:42+00:00</t>
  </si>
  <si>
    <t>2018-08-15T19:38:21+00:00</t>
  </si>
  <si>
    <t>Pomona</t>
  </si>
  <si>
    <t>112-2378564-5327436</t>
  </si>
  <si>
    <t>2018-08-15T02:43:08+00:00</t>
  </si>
  <si>
    <t>2018-08-15T23:16:24+00:00</t>
  </si>
  <si>
    <t>97203-6629</t>
  </si>
  <si>
    <t>114-5476617-2582621</t>
  </si>
  <si>
    <t>2018-08-15T02:40:40+00:00</t>
  </si>
  <si>
    <t>2018-08-16T06:35:33+00:00</t>
  </si>
  <si>
    <t>95695-9360</t>
  </si>
  <si>
    <t>112-4256825-4974615</t>
  </si>
  <si>
    <t>2018-08-15T02:39:57+00:00</t>
  </si>
  <si>
    <t>2018-08-15T22:45:15+00:00</t>
  </si>
  <si>
    <t>CROWLEY</t>
  </si>
  <si>
    <t>76036-2002</t>
  </si>
  <si>
    <t>113-9436653-9035460</t>
  </si>
  <si>
    <t>2018-08-15T02:33:35+00:00</t>
  </si>
  <si>
    <t>2018-08-15T22:33:19+00:00</t>
  </si>
  <si>
    <t>BASALT</t>
  </si>
  <si>
    <t>81621-8203</t>
  </si>
  <si>
    <t>111-4475431-6589818</t>
  </si>
  <si>
    <t>2018-08-15T02:26:27+00:00</t>
  </si>
  <si>
    <t>2018-08-16T08:37:42+00:00</t>
  </si>
  <si>
    <t>29572-5554</t>
  </si>
  <si>
    <t>114-2150385-7724227</t>
  </si>
  <si>
    <t>2018-08-15T02:21:27+00:00</t>
  </si>
  <si>
    <t>2018-08-19T14:00:20+00:00</t>
  </si>
  <si>
    <t>MOCOTONO Men's Long Sleeve Regular Fit Plaid Button Down Casual Shirts Blue Small</t>
  </si>
  <si>
    <t>CS-SB002-BL-S</t>
  </si>
  <si>
    <t>B074DTFDVC</t>
  </si>
  <si>
    <t>114-0066537-7029024</t>
  </si>
  <si>
    <t>2018-08-15T02:10:11+00:00</t>
  </si>
  <si>
    <t>2018-08-15T17:01:22+00:00</t>
  </si>
  <si>
    <t>21157-7298</t>
  </si>
  <si>
    <t>113-0954620-7643439</t>
  </si>
  <si>
    <t>2018-08-15T02:08:22+00:00</t>
  </si>
  <si>
    <t>2018-08-17T02:51:44+00:00</t>
  </si>
  <si>
    <t>PUYALLUP</t>
  </si>
  <si>
    <t>98375-6999</t>
  </si>
  <si>
    <t>114-6406154-3167435</t>
  </si>
  <si>
    <t>2018-08-15T02:04:03+00:00</t>
  </si>
  <si>
    <t>2018-08-15T14:19:39+00:00</t>
  </si>
  <si>
    <t>114-5456555-9687406</t>
  </si>
  <si>
    <t>2018-08-15T01:59:15+00:00</t>
  </si>
  <si>
    <t>2018-08-17T03:56:14+00:00</t>
  </si>
  <si>
    <t>HOBBS</t>
  </si>
  <si>
    <t>88240-0903</t>
  </si>
  <si>
    <t>113-6958898-0423411</t>
  </si>
  <si>
    <t>2018-08-15T01:56:47+00:00</t>
  </si>
  <si>
    <t>2018-08-17T00:21:25+00:00</t>
  </si>
  <si>
    <t>113-4833621-0126602</t>
  </si>
  <si>
    <t>2018-08-15T01:55:25+00:00</t>
  </si>
  <si>
    <t>2018-08-16T04:25:23+00:00</t>
  </si>
  <si>
    <t>POMPTON PLAINS</t>
  </si>
  <si>
    <t>07444-1164</t>
  </si>
  <si>
    <t>114-6517884-6928265</t>
  </si>
  <si>
    <t>2018-08-15T01:51:19+00:00</t>
  </si>
  <si>
    <t>2018-08-15T19:26:16+00:00</t>
  </si>
  <si>
    <t>CS-SB170-PI908-XL</t>
  </si>
  <si>
    <t>113-9518287-6289057</t>
  </si>
  <si>
    <t>2018-08-15T01:51:04+00:00</t>
  </si>
  <si>
    <t>2018-08-16T22:41:45+00:00</t>
  </si>
  <si>
    <t>MOCOTONO Men's Long Sleeve Flannel Plaid Dress Shirt Western Button Down Shirts Yellow Medium</t>
  </si>
  <si>
    <t>CS-LY166-B28-4-M</t>
  </si>
  <si>
    <t>B07916VJSL</t>
  </si>
  <si>
    <t>94103-1452</t>
  </si>
  <si>
    <t>113-6516723-3624251</t>
  </si>
  <si>
    <t>2018-08-15T01:46:57+00:00</t>
  </si>
  <si>
    <t>2018-08-16T03:38:37+00:00</t>
  </si>
  <si>
    <t>PEARLAND</t>
  </si>
  <si>
    <t>77089-4508</t>
  </si>
  <si>
    <t>114-6022664-4991469</t>
  </si>
  <si>
    <t>2018-08-15T01:42:07+00:00</t>
  </si>
  <si>
    <t>2018-08-16T06:28:05+00:00</t>
  </si>
  <si>
    <t>111-0949994-2113820</t>
  </si>
  <si>
    <t>2018-08-15T01:37:12+00:00</t>
  </si>
  <si>
    <t>2018-08-17T02:39:21+00:00</t>
  </si>
  <si>
    <t>VIRGINIA BEACH</t>
  </si>
  <si>
    <t>23464-8127</t>
  </si>
  <si>
    <t>114-9247443-1730621</t>
  </si>
  <si>
    <t>2018-08-15T01:31:07+00:00</t>
  </si>
  <si>
    <t>2018-08-16T01:57:44+00:00</t>
  </si>
  <si>
    <t>29207-5103</t>
  </si>
  <si>
    <t>114-0367739-8216268</t>
  </si>
  <si>
    <t>2018-08-15T01:29:49+00:00</t>
  </si>
  <si>
    <t>2018-08-16T00:26:14+00:00</t>
  </si>
  <si>
    <t>MOCOTONO Mens Long Sleeve Turtle Neck Zip Pullover Sweater Khaki X-Large</t>
  </si>
  <si>
    <t>MY-SB026-KK-XL</t>
  </si>
  <si>
    <t>B078SLXQDC</t>
  </si>
  <si>
    <t>111-2369485-7513858</t>
  </si>
  <si>
    <t>2018-08-15T01:29:25+00:00</t>
  </si>
  <si>
    <t>2018-08-16T22:31:41+00:00</t>
  </si>
  <si>
    <t>96950-4090</t>
  </si>
  <si>
    <t>114-3227658-8551435</t>
  </si>
  <si>
    <t>2018-08-15T01:22:36+00:00</t>
  </si>
  <si>
    <t>2018-08-15T16:59:19+00:00</t>
  </si>
  <si>
    <t>22315-5590</t>
  </si>
  <si>
    <t>114-2275951-8953036</t>
  </si>
  <si>
    <t>2018-08-15T01:13:09+00:00</t>
  </si>
  <si>
    <t>2018-08-15T19:52:32+00:00</t>
  </si>
  <si>
    <t>114-4121781-9649848</t>
  </si>
  <si>
    <t>2018-08-15T01:10:43+00:00</t>
  </si>
  <si>
    <t>2018-08-15T21:28:02+00:00</t>
  </si>
  <si>
    <t>78253-4572</t>
  </si>
  <si>
    <t>114-3802348-0851405</t>
  </si>
  <si>
    <t>2018-08-15T01:08:49+00:00</t>
  </si>
  <si>
    <t>2018-08-16T06:06:50+00:00</t>
  </si>
  <si>
    <t>WOODLAND HILLS</t>
  </si>
  <si>
    <t>91367-1075</t>
  </si>
  <si>
    <t>114-1549157-4849032</t>
  </si>
  <si>
    <t>2018-08-15T01:06:04+00:00</t>
  </si>
  <si>
    <t>2018-08-16T06:22:26+00:00</t>
  </si>
  <si>
    <t>CHICO</t>
  </si>
  <si>
    <t>95973-0994</t>
  </si>
  <si>
    <t>112-8661719-2530604</t>
  </si>
  <si>
    <t>2018-08-15T00:45:54+00:00</t>
  </si>
  <si>
    <t>2018-08-15T07:45:18+00:00</t>
  </si>
  <si>
    <t>73105-2851</t>
  </si>
  <si>
    <t>112-3488216-5327457</t>
  </si>
  <si>
    <t>2018-08-15T00:42:23+00:00</t>
  </si>
  <si>
    <t>2018-08-15T19:35:39+00:00</t>
  </si>
  <si>
    <t>46074-8433</t>
  </si>
  <si>
    <t>113-7294198-3789811</t>
  </si>
  <si>
    <t>2018-08-15T00:27:25+00:00</t>
  </si>
  <si>
    <t>2018-08-16T07:31:52+00:00</t>
  </si>
  <si>
    <t>92335-7841</t>
  </si>
  <si>
    <t>114-8938511-8497015</t>
  </si>
  <si>
    <t>2018-08-15T00:23:20+00:00</t>
  </si>
  <si>
    <t>2018-08-16T04:22:23+00:00</t>
  </si>
  <si>
    <t>45013-1925</t>
  </si>
  <si>
    <t>113-3082110-0129833</t>
  </si>
  <si>
    <t>2018-08-15T00:21:41+00:00</t>
  </si>
  <si>
    <t>2018-08-16T08:30:39+00:00</t>
  </si>
  <si>
    <t>111-5626595-1702640</t>
  </si>
  <si>
    <t>2018-08-15T00:17:59+00:00</t>
  </si>
  <si>
    <t>2018-08-15T06:24:17+00:00</t>
  </si>
  <si>
    <t>113-8656117-8445056</t>
  </si>
  <si>
    <t>2018-08-15T00:11:34+00:00</t>
  </si>
  <si>
    <t>2018-08-16T01:23:34+00:00</t>
  </si>
  <si>
    <t>STONY BROOK</t>
  </si>
  <si>
    <t>11790-3411</t>
  </si>
  <si>
    <t>113-9050305-6546622</t>
  </si>
  <si>
    <t>2018-08-15T00:10:45+00:00</t>
  </si>
  <si>
    <t>2018-08-15T23:52:56+00:00</t>
  </si>
  <si>
    <t>Forest Hills</t>
  </si>
  <si>
    <t>114-8138903-0216269</t>
  </si>
  <si>
    <t>2018-08-15T00:10:00+00:00</t>
  </si>
  <si>
    <t>2018-08-16T19:05:36+00:00</t>
  </si>
  <si>
    <t>20003-4804</t>
  </si>
  <si>
    <t>701-1326350-9209036</t>
  </si>
  <si>
    <t>2018-08-16T22:56:08+00:00</t>
  </si>
  <si>
    <t>2018-08-17T21:21:37+00:00</t>
  </si>
  <si>
    <t>MOCOTONO Men's Short Sleeve Oxford Button Down Casual Shirt Pink Large</t>
  </si>
  <si>
    <t>M5A1N7</t>
  </si>
  <si>
    <t>701-5657326-5144269</t>
  </si>
  <si>
    <t>2018-08-16T19:12:17+00:00</t>
  </si>
  <si>
    <t>2018-08-19T01:45:03+00:00</t>
  </si>
  <si>
    <t>M6S 3V7</t>
  </si>
  <si>
    <t>702-2027796-0909810</t>
  </si>
  <si>
    <t>2018-08-16T18:59:35+00:00</t>
  </si>
  <si>
    <t>2018-08-17T22:35:46+00:00</t>
  </si>
  <si>
    <t>PICKERING</t>
  </si>
  <si>
    <t>L1V 5T6</t>
  </si>
  <si>
    <t>702-7063484-8473832</t>
  </si>
  <si>
    <t>2018-08-16T17:20:03+00:00</t>
  </si>
  <si>
    <t>2018-08-17T19:00:47+00:00</t>
  </si>
  <si>
    <t>702-4488717-1249822</t>
  </si>
  <si>
    <t>2018-08-16T14:35:34+00:00</t>
  </si>
  <si>
    <t>2018-08-16T22:26:17+00:00</t>
  </si>
  <si>
    <t>L6E 2C4</t>
  </si>
  <si>
    <t>701-3358641-4473063</t>
  </si>
  <si>
    <t>2018-08-16T12:27:40+00:00</t>
  </si>
  <si>
    <t>2018-08-16T19:10:51+00:00</t>
  </si>
  <si>
    <t>Sydney</t>
  </si>
  <si>
    <t>B1M 1A2</t>
  </si>
  <si>
    <t>702-2544797-1472207</t>
  </si>
  <si>
    <t>2018-08-16T07:08:20+00:00</t>
  </si>
  <si>
    <t>2018-08-16T19:02:33+00:00</t>
  </si>
  <si>
    <t>Chateauguay</t>
  </si>
  <si>
    <t>J6J 5J1</t>
  </si>
  <si>
    <t>702-8381672-5211440</t>
  </si>
  <si>
    <t>2018-08-16T02:06:44+00:00</t>
  </si>
  <si>
    <t>2018-08-17T19:01:20+00:00</t>
  </si>
  <si>
    <t>MOCOTONO Men's Short Sleeve Oxford Button Down Casual Shirt Light Blue Large</t>
  </si>
  <si>
    <t>CS-CA170-LB916-L</t>
  </si>
  <si>
    <t>B079GR976S</t>
  </si>
  <si>
    <t>MOCOTONO Men's Short Sleeve Oxford Button Down Casual Shirt Green Large</t>
  </si>
  <si>
    <t>113-0371785-7733027</t>
  </si>
  <si>
    <t>2018-08-16T23:54:57+00:00</t>
  </si>
  <si>
    <t>2018-08-17T08:18:22+00:00</t>
  </si>
  <si>
    <t>30041-1544</t>
  </si>
  <si>
    <t>113-2343457-1916216</t>
  </si>
  <si>
    <t>2018-08-16T23:43:56+00:00</t>
  </si>
  <si>
    <t>2018-08-18T18:50:39+00:00</t>
  </si>
  <si>
    <t>113-4864068-8232239</t>
  </si>
  <si>
    <t>2018-08-16T23:42:16+00:00</t>
  </si>
  <si>
    <t>2018-08-18T07:45:51+00:00</t>
  </si>
  <si>
    <t>ROSLINDALE</t>
  </si>
  <si>
    <t>02131-2909</t>
  </si>
  <si>
    <t>113-0524562-9446608</t>
  </si>
  <si>
    <t>2018-08-16T23:32:45+00:00</t>
  </si>
  <si>
    <t>2018-08-17T06:36:59+00:00</t>
  </si>
  <si>
    <t>30350-4876</t>
  </si>
  <si>
    <t>113-8381528-2587403</t>
  </si>
  <si>
    <t>2018-08-16T23:23:13+00:00</t>
  </si>
  <si>
    <t>2018-08-18T20:23:51+00:00</t>
  </si>
  <si>
    <t>SAINT PETERSBURG</t>
  </si>
  <si>
    <t>33701-4013</t>
  </si>
  <si>
    <t>112-0012718-2755436</t>
  </si>
  <si>
    <t>2018-08-16T23:18:37+00:00</t>
  </si>
  <si>
    <t>2018-08-18T04:30:48+00:00</t>
  </si>
  <si>
    <t>85295-7686</t>
  </si>
  <si>
    <t>112-1969714-1701026</t>
  </si>
  <si>
    <t>2018-08-16T23:00:52+00:00</t>
  </si>
  <si>
    <t>2018-08-17T09:36:42+00:00</t>
  </si>
  <si>
    <t>19709-8333</t>
  </si>
  <si>
    <t>112-7815953-2589847</t>
  </si>
  <si>
    <t>2018-08-16T22:55:01+00:00</t>
  </si>
  <si>
    <t>2018-08-20T14:37:50+00:00</t>
  </si>
  <si>
    <t>112-5676217-8532213</t>
  </si>
  <si>
    <t>2018-08-16T22:49:49+00:00</t>
  </si>
  <si>
    <t>2018-08-17T16:23:56+00:00</t>
  </si>
  <si>
    <t>114-8665060-3162638</t>
  </si>
  <si>
    <t>2018-08-16T22:39:15+00:00</t>
  </si>
  <si>
    <t>2018-08-17T15:55:34+00:00</t>
  </si>
  <si>
    <t>HERKIMER</t>
  </si>
  <si>
    <t>13350-4903</t>
  </si>
  <si>
    <t>114-6691692-4976244</t>
  </si>
  <si>
    <t>2018-08-16T22:38:51+00:00</t>
  </si>
  <si>
    <t>2018-08-20T07:02:00+00:00</t>
  </si>
  <si>
    <t>Saugus</t>
  </si>
  <si>
    <t>111-9118001-1167450</t>
  </si>
  <si>
    <t>2018-08-16T22:26:27+00:00</t>
  </si>
  <si>
    <t>2018-08-17T22:26:50+00:00</t>
  </si>
  <si>
    <t>19073-2005</t>
  </si>
  <si>
    <t>113-6296585-3014631</t>
  </si>
  <si>
    <t>2018-08-16T22:26:19+00:00</t>
  </si>
  <si>
    <t>2018-08-18T22:31:26+00:00</t>
  </si>
  <si>
    <t>MOCOTONO Men's Long Sleeve Crew Neck Pullover Knit Sweater Wine Red Large</t>
  </si>
  <si>
    <t>MY-LYRound020-WR-L</t>
  </si>
  <si>
    <t>B073XK9BD8</t>
  </si>
  <si>
    <t>37214-3215</t>
  </si>
  <si>
    <t>114-9109360-1160203</t>
  </si>
  <si>
    <t>2018-08-16T22:22:10+00:00</t>
  </si>
  <si>
    <t>2018-08-17T05:43:28+00:00</t>
  </si>
  <si>
    <t>85024-2316</t>
  </si>
  <si>
    <t>114-9129148-4206628</t>
  </si>
  <si>
    <t>2018-08-16T22:07:39+00:00</t>
  </si>
  <si>
    <t>2018-08-17T10:23:19+00:00</t>
  </si>
  <si>
    <t>westerville</t>
  </si>
  <si>
    <t>oh</t>
  </si>
  <si>
    <t>111-1678659-4959436</t>
  </si>
  <si>
    <t>2018-08-16T22:06:14+00:00</t>
  </si>
  <si>
    <t>2018-08-18T23:49:01+00:00</t>
  </si>
  <si>
    <t>10009-3476</t>
  </si>
  <si>
    <t>113-9724385-9472205</t>
  </si>
  <si>
    <t>2018-08-16T22:03:40+00:00</t>
  </si>
  <si>
    <t>2018-08-18T19:17:18+00:00</t>
  </si>
  <si>
    <t>oswego</t>
  </si>
  <si>
    <t>il</t>
  </si>
  <si>
    <t>114-9578645-2932234</t>
  </si>
  <si>
    <t>2018-08-16T22:02:17+00:00</t>
  </si>
  <si>
    <t>2018-08-17T16:27:12+00:00</t>
  </si>
  <si>
    <t>74114-5102</t>
  </si>
  <si>
    <t>112-2823207-6029039</t>
  </si>
  <si>
    <t>2018-08-16T21:25:28+00:00</t>
  </si>
  <si>
    <t>2018-08-19T02:34:40+00:00</t>
  </si>
  <si>
    <t>MY-BBS011-PP-L</t>
  </si>
  <si>
    <t>45230-2436</t>
  </si>
  <si>
    <t>113-8961332-4719446</t>
  </si>
  <si>
    <t>2018-08-16T21:23:08+00:00</t>
  </si>
  <si>
    <t>2018-08-20T07:19:23+00:00</t>
  </si>
  <si>
    <t>NEW CANTON</t>
  </si>
  <si>
    <t>62356-3251</t>
  </si>
  <si>
    <t>111-1733494-4102661</t>
  </si>
  <si>
    <t>2018-08-16T21:21:07+00:00</t>
  </si>
  <si>
    <t>2018-08-17T22:29:28+00:00</t>
  </si>
  <si>
    <t>MOCOTONO Men's Long Sleeve Flannel Plaid Checkered Button Down Casual Dress Shirts Yellow1 X-Large</t>
  </si>
  <si>
    <t>CS-BUSB031LHY-YL1-XL</t>
  </si>
  <si>
    <t>B078VYLWMR</t>
  </si>
  <si>
    <t>Florence</t>
  </si>
  <si>
    <t>Mississippi</t>
  </si>
  <si>
    <t>114-7355643-5253054</t>
  </si>
  <si>
    <t>2018-08-16T21:00:54+00:00</t>
  </si>
  <si>
    <t>2018-08-17T08:31:50+00:00</t>
  </si>
  <si>
    <t>SOUTHBURY</t>
  </si>
  <si>
    <t>06488-2063</t>
  </si>
  <si>
    <t>114-2751829-8951431</t>
  </si>
  <si>
    <t>2018-08-16T20:55:15+00:00</t>
  </si>
  <si>
    <t>2018-08-18T11:21:11+00:00</t>
  </si>
  <si>
    <t>90712-3750</t>
  </si>
  <si>
    <t>113-1319500-3052215</t>
  </si>
  <si>
    <t>2018-08-16T20:48:04+00:00</t>
  </si>
  <si>
    <t>2018-08-19T01:22:37+00:00</t>
  </si>
  <si>
    <t>33166-2815</t>
  </si>
  <si>
    <t>112-3574191-1649840</t>
  </si>
  <si>
    <t>2018-08-16T20:40:19+00:00</t>
  </si>
  <si>
    <t>2018-08-22T06:21:12+00:00</t>
  </si>
  <si>
    <t>95401-4974</t>
  </si>
  <si>
    <t>114-5051713-5500231</t>
  </si>
  <si>
    <t>2018-08-16T20:30:04+00:00</t>
  </si>
  <si>
    <t>2018-08-17T23:02:51+00:00</t>
  </si>
  <si>
    <t>17545-9815</t>
  </si>
  <si>
    <t>112-3079429-9967469</t>
  </si>
  <si>
    <t>2018-08-16T20:24:33+00:00</t>
  </si>
  <si>
    <t>2018-08-17T01:11:39+00:00</t>
  </si>
  <si>
    <t>114-3483274-2763427</t>
  </si>
  <si>
    <t>2018-08-16T20:24:08+00:00</t>
  </si>
  <si>
    <t>2018-08-21T02:50:29+00:00</t>
  </si>
  <si>
    <t>FALL RIVER</t>
  </si>
  <si>
    <t>02720-2727</t>
  </si>
  <si>
    <t>112-2774955-5474623</t>
  </si>
  <si>
    <t>2018-08-16T20:21:48+00:00</t>
  </si>
  <si>
    <t>2018-08-17T06:37:27+00:00</t>
  </si>
  <si>
    <t>Yonkers</t>
  </si>
  <si>
    <t>114-5030525-3569866</t>
  </si>
  <si>
    <t>2018-08-16T20:21:09+00:00</t>
  </si>
  <si>
    <t>2018-08-17T15:28:24+00:00</t>
  </si>
  <si>
    <t>Cleveland</t>
  </si>
  <si>
    <t>37312-6748</t>
  </si>
  <si>
    <t>112-3417614-5387464</t>
  </si>
  <si>
    <t>2018-08-16T20:07:10+00:00</t>
  </si>
  <si>
    <t>2018-08-17T07:29:20+00:00</t>
  </si>
  <si>
    <t>SOQUEL</t>
  </si>
  <si>
    <t>95073-9627</t>
  </si>
  <si>
    <t>114-3977948-4693818</t>
  </si>
  <si>
    <t>2018-08-16T20:06:25+00:00</t>
  </si>
  <si>
    <t>2018-08-17T12:23:04+00:00</t>
  </si>
  <si>
    <t>PLEASANT GROVE</t>
  </si>
  <si>
    <t>84062-2599</t>
  </si>
  <si>
    <t>111-2624292-6321013</t>
  </si>
  <si>
    <t>2018-08-16T19:18:51+00:00</t>
  </si>
  <si>
    <t>2018-08-17T22:20:30+00:00</t>
  </si>
  <si>
    <t>Pembroke Pines</t>
  </si>
  <si>
    <t>111-8620863-6312227</t>
  </si>
  <si>
    <t>2018-08-16T19:16:39+00:00</t>
  </si>
  <si>
    <t>2018-08-18T02:27:22+00:00</t>
  </si>
  <si>
    <t>64114-1218</t>
  </si>
  <si>
    <t>114-2198563-9318643</t>
  </si>
  <si>
    <t>2018-08-16T19:13:16+00:00</t>
  </si>
  <si>
    <t>2018-08-17T06:38:29+00:00</t>
  </si>
  <si>
    <t>INDIAN LAND</t>
  </si>
  <si>
    <t>29707-7488</t>
  </si>
  <si>
    <t>113-9057558-3656264</t>
  </si>
  <si>
    <t>2018-08-16T18:52:56+00:00</t>
  </si>
  <si>
    <t>2018-08-19T04:25:44+00:00</t>
  </si>
  <si>
    <t>94901-2655</t>
  </si>
  <si>
    <t>112-1820916-4583438</t>
  </si>
  <si>
    <t>2018-08-16T18:50:49+00:00</t>
  </si>
  <si>
    <t>2018-08-17T06:26:20+00:00</t>
  </si>
  <si>
    <t>112-4854158-3490625</t>
  </si>
  <si>
    <t>2018-08-16T18:47:56+00:00</t>
  </si>
  <si>
    <t>2018-08-19T10:36:46+00:00</t>
  </si>
  <si>
    <t>97229-6591</t>
  </si>
  <si>
    <t>112-1804962-0490631</t>
  </si>
  <si>
    <t>2018-08-16T18:41:53+00:00</t>
  </si>
  <si>
    <t>2018-08-17T03:23:57+00:00</t>
  </si>
  <si>
    <t>98031-2912</t>
  </si>
  <si>
    <t>111-6287592-0957848</t>
  </si>
  <si>
    <t>2018-08-16T18:30:08+00:00</t>
  </si>
  <si>
    <t>2018-08-18T05:19:41+00:00</t>
  </si>
  <si>
    <t>114-4070420-0133065</t>
  </si>
  <si>
    <t>2018-08-16T18:02:21+00:00</t>
  </si>
  <si>
    <t>2018-08-17T03:30:16+00:00</t>
  </si>
  <si>
    <t>SACHSE</t>
  </si>
  <si>
    <t>75048-4578</t>
  </si>
  <si>
    <t>111-1380729-8937823</t>
  </si>
  <si>
    <t>2018-08-16T17:58:35+00:00</t>
  </si>
  <si>
    <t>2018-08-17T04:31:32+00:00</t>
  </si>
  <si>
    <t>98107-3756</t>
  </si>
  <si>
    <t>111-5679077-9541808</t>
  </si>
  <si>
    <t>2018-08-16T17:33:15+00:00</t>
  </si>
  <si>
    <t>2018-08-17T10:01:45+00:00</t>
  </si>
  <si>
    <t>114-9822884-9702650</t>
  </si>
  <si>
    <t>2018-08-16T17:16:38+00:00</t>
  </si>
  <si>
    <t>2018-08-17T16:39:46+00:00</t>
  </si>
  <si>
    <t>40216-2949</t>
  </si>
  <si>
    <t>111-9008351-7895446</t>
  </si>
  <si>
    <t>2018-08-16T17:14:51+00:00</t>
  </si>
  <si>
    <t>2018-08-17T04:37:33+00:00</t>
  </si>
  <si>
    <t>SHORELINE</t>
  </si>
  <si>
    <t>98133-5151</t>
  </si>
  <si>
    <t>111-3215601-5233052</t>
  </si>
  <si>
    <t>2018-08-16T16:39:37+00:00</t>
  </si>
  <si>
    <t>2018-08-17T07:52:14+00:00</t>
  </si>
  <si>
    <t>DALY CITY</t>
  </si>
  <si>
    <t>94015-3010</t>
  </si>
  <si>
    <t>112-9805890-1308261</t>
  </si>
  <si>
    <t>2018-08-16T16:33:41+00:00</t>
  </si>
  <si>
    <t>2018-08-17T14:40:01+00:00</t>
  </si>
  <si>
    <t>113-0473214-6751462</t>
  </si>
  <si>
    <t>2018-08-16T16:27:17+00:00</t>
  </si>
  <si>
    <t>2018-08-18T06:41:29+00:00</t>
  </si>
  <si>
    <t>AVON</t>
  </si>
  <si>
    <t>46123-8893</t>
  </si>
  <si>
    <t>111-4886969-2571446</t>
  </si>
  <si>
    <t>2018-08-16T16:17:54+00:00</t>
  </si>
  <si>
    <t>2018-08-17T09:37:22+00:00</t>
  </si>
  <si>
    <t>VESTAVIA HILLS</t>
  </si>
  <si>
    <t>35216-4283</t>
  </si>
  <si>
    <t>113-3729715-9020259</t>
  </si>
  <si>
    <t>2018-08-16T16:14:15+00:00</t>
  </si>
  <si>
    <t>2018-08-17T09:29:37+00:00</t>
  </si>
  <si>
    <t>FUQUAY VARINA</t>
  </si>
  <si>
    <t>27526-7621</t>
  </si>
  <si>
    <t>113-7798952-9064203</t>
  </si>
  <si>
    <t>2018-08-16T15:57:19+00:00</t>
  </si>
  <si>
    <t>2018-08-20T04:04:58+00:00</t>
  </si>
  <si>
    <t>92620-3738</t>
  </si>
  <si>
    <t>113-7621668-7078663</t>
  </si>
  <si>
    <t>2018-08-16T15:53:15+00:00</t>
  </si>
  <si>
    <t>2018-08-17T09:21:58+00:00</t>
  </si>
  <si>
    <t>60640-4106</t>
  </si>
  <si>
    <t>114-3526240-8741039</t>
  </si>
  <si>
    <t>2018-08-16T15:50:21+00:00</t>
  </si>
  <si>
    <t>2018-08-21T17:55:21+00:00</t>
  </si>
  <si>
    <t>MOCOTONO Men's Long Sleeve Casual Collared Polo Shirt Top White S</t>
  </si>
  <si>
    <t>WQS-BN-1503-WO-S</t>
  </si>
  <si>
    <t>B0788NZKVF</t>
  </si>
  <si>
    <t>111-0258381-2962655</t>
  </si>
  <si>
    <t>2018-08-16T15:46:43+00:00</t>
  </si>
  <si>
    <t>2018-08-17T16:23:32+00:00</t>
  </si>
  <si>
    <t>19362-9618</t>
  </si>
  <si>
    <t>113-5270883-3780210</t>
  </si>
  <si>
    <t>2018-08-16T15:31:03+00:00</t>
  </si>
  <si>
    <t>2018-08-18T08:25:00+00:00</t>
  </si>
  <si>
    <t>114-1147859-2641046</t>
  </si>
  <si>
    <t>2018-08-16T15:25:27+00:00</t>
  </si>
  <si>
    <t>2018-08-17T08:53:10+00:00</t>
  </si>
  <si>
    <t>111-9115411-1656224</t>
  </si>
  <si>
    <t>2018-08-16T15:23:24+00:00</t>
  </si>
  <si>
    <t>2018-08-18T21:05:45+00:00</t>
  </si>
  <si>
    <t>85298-8719</t>
  </si>
  <si>
    <t>112-2856753-0064257</t>
  </si>
  <si>
    <t>2018-08-16T15:08:08+00:00</t>
  </si>
  <si>
    <t>2018-08-16T22:40:41+00:00</t>
  </si>
  <si>
    <t>EAST FALMOUTH</t>
  </si>
  <si>
    <t>02536-5320</t>
  </si>
  <si>
    <t>114-4510706-4529009</t>
  </si>
  <si>
    <t>2018-08-16T15:03:33+00:00</t>
  </si>
  <si>
    <t>2018-08-17T19:38:57+00:00</t>
  </si>
  <si>
    <t>ROLLING HILLS ESTATES</t>
  </si>
  <si>
    <t>90274-2513</t>
  </si>
  <si>
    <t>111-4880671-4163442</t>
  </si>
  <si>
    <t>2018-08-16T14:46:52+00:00</t>
  </si>
  <si>
    <t>2018-08-17T04:17:09+00:00</t>
  </si>
  <si>
    <t>MT HOLLY</t>
  </si>
  <si>
    <t>28120-1253</t>
  </si>
  <si>
    <t>113-9233508-2545824</t>
  </si>
  <si>
    <t>2018-08-16T14:43:37+00:00</t>
  </si>
  <si>
    <t>2018-08-16T21:39:21+00:00</t>
  </si>
  <si>
    <t>94541-3601</t>
  </si>
  <si>
    <t>112-2692798-2594649</t>
  </si>
  <si>
    <t>2018-08-16T14:31:43+00:00</t>
  </si>
  <si>
    <t>2018-08-17T09:26:14+00:00</t>
  </si>
  <si>
    <t>23227-4076</t>
  </si>
  <si>
    <t>111-7182192-0078606</t>
  </si>
  <si>
    <t>2018-08-16T14:28:09+00:00</t>
  </si>
  <si>
    <t>2018-08-17T12:21:56+00:00</t>
  </si>
  <si>
    <t>el paso</t>
  </si>
  <si>
    <t>113-3295816-6179451</t>
  </si>
  <si>
    <t>2018-08-16T14:21:53+00:00</t>
  </si>
  <si>
    <t>2018-08-17T19:25:56+00:00</t>
  </si>
  <si>
    <t>114-7084927-6845004</t>
  </si>
  <si>
    <t>2018-08-16T14:18:29+00:00</t>
  </si>
  <si>
    <t>2018-08-20T22:37:47+00:00</t>
  </si>
  <si>
    <t>MOCOTONO Mens Long Sleeve Turtle Neck Zip Pullover Sweater Light Grey Large</t>
  </si>
  <si>
    <t>MY-BS026-LG-L</t>
  </si>
  <si>
    <t>B078SKZDVM</t>
  </si>
  <si>
    <t>LAKE LINDEN</t>
  </si>
  <si>
    <t>49945-9765</t>
  </si>
  <si>
    <t>111-8499491-2093005</t>
  </si>
  <si>
    <t>2018-08-16T14:07:02+00:00</t>
  </si>
  <si>
    <t>2018-08-17T09:39:28+00:00</t>
  </si>
  <si>
    <t>MANISTEE</t>
  </si>
  <si>
    <t>49660-0121</t>
  </si>
  <si>
    <t>111-2937878-3185838</t>
  </si>
  <si>
    <t>2018-08-16T13:50:38+00:00</t>
  </si>
  <si>
    <t>2018-08-22T00:29:28+00:00</t>
  </si>
  <si>
    <t>HUMBLE</t>
  </si>
  <si>
    <t>77338-5163</t>
  </si>
  <si>
    <t>111-9431315-0718645</t>
  </si>
  <si>
    <t>2018-08-16T13:29:01+00:00</t>
  </si>
  <si>
    <t>2018-08-17T03:23:10+00:00</t>
  </si>
  <si>
    <t>98506-3532</t>
  </si>
  <si>
    <t>113-6630971-3126655</t>
  </si>
  <si>
    <t>2018-08-16T13:26:58+00:00</t>
  </si>
  <si>
    <t>2018-08-16T22:33:09+00:00</t>
  </si>
  <si>
    <t>LACASSINE</t>
  </si>
  <si>
    <t>70650-0261</t>
  </si>
  <si>
    <t>113-9813456-1236257</t>
  </si>
  <si>
    <t>2018-08-16T12:58:38+00:00</t>
  </si>
  <si>
    <t>2018-08-17T16:29:02+00:00</t>
  </si>
  <si>
    <t>22203-2834</t>
  </si>
  <si>
    <t>114-4051555-0845046</t>
  </si>
  <si>
    <t>2018-08-16T12:35:30+00:00</t>
  </si>
  <si>
    <t>2018-08-18T09:46:35+00:00</t>
  </si>
  <si>
    <t>13346-1113</t>
  </si>
  <si>
    <t>112-5426384-1225861</t>
  </si>
  <si>
    <t>2018-08-16T12:32:09+00:00</t>
  </si>
  <si>
    <t>2018-08-16T22:29:25+00:00</t>
  </si>
  <si>
    <t>PUEBLO</t>
  </si>
  <si>
    <t>81001-1308</t>
  </si>
  <si>
    <t>114-5670966-7020240</t>
  </si>
  <si>
    <t>2018-08-16T12:24:31+00:00</t>
  </si>
  <si>
    <t>2018-08-17T19:34:05+00:00</t>
  </si>
  <si>
    <t>92602-1220</t>
  </si>
  <si>
    <t>114-5170826-7742639</t>
  </si>
  <si>
    <t>2018-08-16T12:11:34+00:00</t>
  </si>
  <si>
    <t>2018-08-19T11:07:25+00:00</t>
  </si>
  <si>
    <t>60031-9103</t>
  </si>
  <si>
    <t>111-1058225-3258663</t>
  </si>
  <si>
    <t>2018-08-16T12:11:04+00:00</t>
  </si>
  <si>
    <t>2018-08-17T00:26:45+00:00</t>
  </si>
  <si>
    <t>20175-4209</t>
  </si>
  <si>
    <t>114-1833915-2937844</t>
  </si>
  <si>
    <t>2018-08-16T11:33:06+00:00</t>
  </si>
  <si>
    <t>2018-08-17T04:09:34+00:00</t>
  </si>
  <si>
    <t>Williamsburg</t>
  </si>
  <si>
    <t>23185-3231</t>
  </si>
  <si>
    <t>112-9948907-0145027</t>
  </si>
  <si>
    <t>2018-08-16T11:30:09+00:00</t>
  </si>
  <si>
    <t>2018-08-16T20:08:44+00:00</t>
  </si>
  <si>
    <t>GILMANTON IRON WORKS</t>
  </si>
  <si>
    <t>03837-4108</t>
  </si>
  <si>
    <t>114-6626576-8093048</t>
  </si>
  <si>
    <t>2018-08-16T11:17:54+00:00</t>
  </si>
  <si>
    <t>2018-08-17T01:35:40+00:00</t>
  </si>
  <si>
    <t>78719-4702</t>
  </si>
  <si>
    <t>113-8007612-1501035</t>
  </si>
  <si>
    <t>2018-08-16T11:14:47+00:00</t>
  </si>
  <si>
    <t>2018-08-16T17:34:04+00:00</t>
  </si>
  <si>
    <t>74103-3845</t>
  </si>
  <si>
    <t>113-8894197-8705047</t>
  </si>
  <si>
    <t>2018-08-16T10:58:22+00:00</t>
  </si>
  <si>
    <t>2018-08-17T08:33:48+00:00</t>
  </si>
  <si>
    <t>THOMASTON</t>
  </si>
  <si>
    <t>06787-1312</t>
  </si>
  <si>
    <t>112-8660846-7563410</t>
  </si>
  <si>
    <t>2018-08-16T10:54:48+00:00</t>
  </si>
  <si>
    <t>2018-08-17T10:23:33+00:00</t>
  </si>
  <si>
    <t>GREENCASTLE</t>
  </si>
  <si>
    <t>46135-0983</t>
  </si>
  <si>
    <t>112-9808418-9698611</t>
  </si>
  <si>
    <t>2018-08-16T10:39:05+00:00</t>
  </si>
  <si>
    <t>2018-08-21T19:16:27+00:00</t>
  </si>
  <si>
    <t>07065-2414</t>
  </si>
  <si>
    <t>112-5627471-2188247</t>
  </si>
  <si>
    <t>2018-08-16T10:26:01+00:00</t>
  </si>
  <si>
    <t>2018-08-16T21:39:49+00:00</t>
  </si>
  <si>
    <t>10040-4248</t>
  </si>
  <si>
    <t>112-4826071-3177052</t>
  </si>
  <si>
    <t>2018-08-16T10:11:38+00:00</t>
  </si>
  <si>
    <t>2018-08-16T20:35:23+00:00</t>
  </si>
  <si>
    <t>35215-5336</t>
  </si>
  <si>
    <t>114-3157749-0353804</t>
  </si>
  <si>
    <t>2018-08-16T08:00:43+00:00</t>
  </si>
  <si>
    <t>2018-08-17T04:25:42+00:00</t>
  </si>
  <si>
    <t>85206-1335</t>
  </si>
  <si>
    <t>113-9263062-1438601</t>
  </si>
  <si>
    <t>2018-08-16T07:48:53+00:00</t>
  </si>
  <si>
    <t>2018-08-17T00:37:33+00:00</t>
  </si>
  <si>
    <t>10027-2613</t>
  </si>
  <si>
    <t>114-5926938-2632204</t>
  </si>
  <si>
    <t>2018-08-16T06:27:02+00:00</t>
  </si>
  <si>
    <t>2018-08-17T09:32:34+00:00</t>
  </si>
  <si>
    <t>111-8664762-3024247</t>
  </si>
  <si>
    <t>2018-08-16T06:21:33+00:00</t>
  </si>
  <si>
    <t>2018-08-17T05:41:12+00:00</t>
  </si>
  <si>
    <t>WINNETKA</t>
  </si>
  <si>
    <t>91306-2125</t>
  </si>
  <si>
    <t>114-5279771-9789052</t>
  </si>
  <si>
    <t>2018-08-16T06:09:14+00:00</t>
  </si>
  <si>
    <t>2018-08-17T03:40:44+00:00</t>
  </si>
  <si>
    <t>98168-2261</t>
  </si>
  <si>
    <t>112-6567852-9243406</t>
  </si>
  <si>
    <t>2018-08-16T05:16:17+00:00</t>
  </si>
  <si>
    <t>2018-08-20T09:18:14+00:00</t>
  </si>
  <si>
    <t>PECOS</t>
  </si>
  <si>
    <t>79772-6312</t>
  </si>
  <si>
    <t>113-1488600-2135406</t>
  </si>
  <si>
    <t>2018-08-16T05:02:58+00:00</t>
  </si>
  <si>
    <t>2018-08-18T21:36:42+00:00</t>
  </si>
  <si>
    <t>79903-3710</t>
  </si>
  <si>
    <t>111-6149945-7227425</t>
  </si>
  <si>
    <t>2018-08-16T05:00:10+00:00</t>
  </si>
  <si>
    <t>2018-08-16T20:12:05+00:00</t>
  </si>
  <si>
    <t>OZONE PARK</t>
  </si>
  <si>
    <t>11416-1709</t>
  </si>
  <si>
    <t>114-0180301-8118646</t>
  </si>
  <si>
    <t>2018-08-16T04:51:27+00:00</t>
  </si>
  <si>
    <t>2018-08-17T21:27:49+00:00</t>
  </si>
  <si>
    <t>33312-3052</t>
  </si>
  <si>
    <t>112-9627376-0393012</t>
  </si>
  <si>
    <t>2018-08-16T04:49:59+00:00</t>
  </si>
  <si>
    <t>2018-08-17T03:16:06+00:00</t>
  </si>
  <si>
    <t>MOCOTONO Men's Long Sleeve Standard Fit Plaid Checked Button up Casual Shirts Black XX-Large</t>
  </si>
  <si>
    <t>CS-SB006-BK-2XL</t>
  </si>
  <si>
    <t>B074P2L5MQ</t>
  </si>
  <si>
    <t>97401-7801</t>
  </si>
  <si>
    <t>113-7829845-0705855</t>
  </si>
  <si>
    <t>2018-08-16T04:49:23+00:00</t>
  </si>
  <si>
    <t>2018-08-17T05:42:05+00:00</t>
  </si>
  <si>
    <t>98119-3781</t>
  </si>
  <si>
    <t>111-1908591-2170663</t>
  </si>
  <si>
    <t>2018-08-16T04:47:34+00:00</t>
  </si>
  <si>
    <t>2018-08-17T10:28:42+00:00</t>
  </si>
  <si>
    <t>COOKEVILLE</t>
  </si>
  <si>
    <t>38501-6024</t>
  </si>
  <si>
    <t>114-6659103-5625840</t>
  </si>
  <si>
    <t>2018-08-16T04:38:07+00:00</t>
  </si>
  <si>
    <t>2018-08-17T01:36:51+00:00</t>
  </si>
  <si>
    <t>HOLLYWOOD</t>
  </si>
  <si>
    <t>33029-6162</t>
  </si>
  <si>
    <t>114-8717434-2889017</t>
  </si>
  <si>
    <t>2018-08-16T04:30:54+00:00</t>
  </si>
  <si>
    <t>2018-08-19T00:00:38+00:00</t>
  </si>
  <si>
    <t>Allen</t>
  </si>
  <si>
    <t>114-4578551-6371421</t>
  </si>
  <si>
    <t>2018-08-16T04:29:22+00:00</t>
  </si>
  <si>
    <t>2018-08-16T04:49:17+00:00</t>
  </si>
  <si>
    <t>111-6681332-2557825</t>
  </si>
  <si>
    <t>2018-08-16T04:21:14+00:00</t>
  </si>
  <si>
    <t>2018-08-18T06:35:23+00:00</t>
  </si>
  <si>
    <t>95125-5657</t>
  </si>
  <si>
    <t>114-5294530-5182617</t>
  </si>
  <si>
    <t>2018-08-16T04:15:50+00:00</t>
  </si>
  <si>
    <t>2018-08-17T05:42:10+00:00</t>
  </si>
  <si>
    <t>PORT ANGELES</t>
  </si>
  <si>
    <t>98363-5204</t>
  </si>
  <si>
    <t>111-2381978-5365014</t>
  </si>
  <si>
    <t>2018-08-16T04:09:26+00:00</t>
  </si>
  <si>
    <t>2018-08-18T19:25:43+00:00</t>
  </si>
  <si>
    <t>98033-6102</t>
  </si>
  <si>
    <t>112-9337215-2432210</t>
  </si>
  <si>
    <t>2018-08-16T04:02:16+00:00</t>
  </si>
  <si>
    <t>2018-08-18T08:36:23+00:00</t>
  </si>
  <si>
    <t>MOUNT KISCO</t>
  </si>
  <si>
    <t>10549-1001</t>
  </si>
  <si>
    <t>113-5729670-4492208</t>
  </si>
  <si>
    <t>2018-08-16T03:59:24+00:00</t>
  </si>
  <si>
    <t>2018-08-18T02:13:20+00:00</t>
  </si>
  <si>
    <t>75454-0145</t>
  </si>
  <si>
    <t>112-6064868-2200215</t>
  </si>
  <si>
    <t>2018-08-16T03:51:14+00:00</t>
  </si>
  <si>
    <t>2018-08-17T10:00:38+00:00</t>
  </si>
  <si>
    <t>92127-1401</t>
  </si>
  <si>
    <t>112-6657372-1861818</t>
  </si>
  <si>
    <t>2018-08-16T03:15:28+00:00</t>
  </si>
  <si>
    <t>2018-08-17T12:05:52+00:00</t>
  </si>
  <si>
    <t>33192-9026</t>
  </si>
  <si>
    <t>112-4124165-8328208</t>
  </si>
  <si>
    <t>2018-08-16T03:12:27+00:00</t>
  </si>
  <si>
    <t>2018-08-23T08:40:12+00:00</t>
  </si>
  <si>
    <t>112-9772622-4707449</t>
  </si>
  <si>
    <t>2018-08-16T03:01:47+00:00</t>
  </si>
  <si>
    <t>2018-08-17T09:29:25+00:00</t>
  </si>
  <si>
    <t>WEAVERVILLE</t>
  </si>
  <si>
    <t>96093-2421</t>
  </si>
  <si>
    <t>113-2662827-3649044</t>
  </si>
  <si>
    <t>2018-08-16T02:43:38+00:00</t>
  </si>
  <si>
    <t>2018-08-17T00:18:00+00:00</t>
  </si>
  <si>
    <t>Kentucky</t>
  </si>
  <si>
    <t>111-5446962-4801813</t>
  </si>
  <si>
    <t>2018-08-16T02:43:06+00:00</t>
  </si>
  <si>
    <t>2018-08-17T08:49:25+00:00</t>
  </si>
  <si>
    <t>84604-2244</t>
  </si>
  <si>
    <t>112-3524461-9087436</t>
  </si>
  <si>
    <t>2018-08-16T02:36:06+00:00</t>
  </si>
  <si>
    <t>2018-08-19T17:45:20+00:00</t>
  </si>
  <si>
    <t>Minneapolis</t>
  </si>
  <si>
    <t>114-9665512-9257834</t>
  </si>
  <si>
    <t>2018-08-16T02:31:08+00:00</t>
  </si>
  <si>
    <t>2018-08-18T08:36:36+00:00</t>
  </si>
  <si>
    <t>PENSACOLA</t>
  </si>
  <si>
    <t>32507-9059</t>
  </si>
  <si>
    <t>114-7048723-5829005</t>
  </si>
  <si>
    <t>2018-08-16T02:31:04+00:00</t>
  </si>
  <si>
    <t>2018-08-16T22:46:48+00:00</t>
  </si>
  <si>
    <t>YONKERS</t>
  </si>
  <si>
    <t>10704-3601</t>
  </si>
  <si>
    <t>114-6941896-3407450</t>
  </si>
  <si>
    <t>2018-08-16T02:23:55+00:00</t>
  </si>
  <si>
    <t>2018-08-16T22:49:54+00:00</t>
  </si>
  <si>
    <t>113-9798102-7603409</t>
  </si>
  <si>
    <t>2018-08-16T02:15:54+00:00</t>
  </si>
  <si>
    <t>2018-08-16T17:46:23+00:00</t>
  </si>
  <si>
    <t>76226-1129</t>
  </si>
  <si>
    <t>114-7402549-2180264</t>
  </si>
  <si>
    <t>2018-08-16T02:11:46+00:00</t>
  </si>
  <si>
    <t>2018-08-19T00:28:51+00:00</t>
  </si>
  <si>
    <t>FAIRVIEW PARK</t>
  </si>
  <si>
    <t>44126-1209</t>
  </si>
  <si>
    <t>111-7391220-1820262</t>
  </si>
  <si>
    <t>2018-08-16T02:08:58+00:00</t>
  </si>
  <si>
    <t>2018-08-17T02:29:52+00:00</t>
  </si>
  <si>
    <t>20010-3106</t>
  </si>
  <si>
    <t>111-9781034-6499413</t>
  </si>
  <si>
    <t>2018-08-16T02:02:46+00:00</t>
  </si>
  <si>
    <t>2018-08-16T20:30:50+00:00</t>
  </si>
  <si>
    <t>CAPE CORAL</t>
  </si>
  <si>
    <t>33909-4396</t>
  </si>
  <si>
    <t>113-7500258-7540212</t>
  </si>
  <si>
    <t>2018-08-16T02:00:39+00:00</t>
  </si>
  <si>
    <t>2018-08-19T01:33:09+00:00</t>
  </si>
  <si>
    <t>Mocotono Men's Short Sleeve Oxford Button Down Casual Shirt, Light Gray, Medium</t>
  </si>
  <si>
    <t>CS-LY170-LG907-M</t>
  </si>
  <si>
    <t>B073PP2K9L</t>
  </si>
  <si>
    <t>113-9378035-2665025</t>
  </si>
  <si>
    <t>2018-08-16T01:59:01+00:00</t>
  </si>
  <si>
    <t>2018-08-16T22:40:49+00:00</t>
  </si>
  <si>
    <t>MALDEN</t>
  </si>
  <si>
    <t>02148-2900</t>
  </si>
  <si>
    <t>114-5909961-7885821</t>
  </si>
  <si>
    <t>2018-08-16T01:56:11+00:00</t>
  </si>
  <si>
    <t>2018-08-17T18:54:47+00:00</t>
  </si>
  <si>
    <t>SANTA NELLA</t>
  </si>
  <si>
    <t>95322-9613</t>
  </si>
  <si>
    <t>113-3618729-0192222</t>
  </si>
  <si>
    <t>2018-08-16T01:54:32+00:00</t>
  </si>
  <si>
    <t>2018-08-17T20:38:06+00:00</t>
  </si>
  <si>
    <t>forest hills</t>
  </si>
  <si>
    <t>113-9251310-4088249</t>
  </si>
  <si>
    <t>2018-08-16T01:46:44+00:00</t>
  </si>
  <si>
    <t>2018-08-18T23:52:38+00:00</t>
  </si>
  <si>
    <t>CENTERVILLE</t>
  </si>
  <si>
    <t>45459-1707</t>
  </si>
  <si>
    <t>112-7072481-0230604</t>
  </si>
  <si>
    <t>2018-08-16T01:45:56+00:00</t>
  </si>
  <si>
    <t>2018-08-17T22:56:26+00:00</t>
  </si>
  <si>
    <t>BRICK</t>
  </si>
  <si>
    <t>08724-4340</t>
  </si>
  <si>
    <t>113-1423294-5954617</t>
  </si>
  <si>
    <t>2018-08-16T01:43:01+00:00</t>
  </si>
  <si>
    <t>2018-08-18T05:17:19+00:00</t>
  </si>
  <si>
    <t>98119-2968</t>
  </si>
  <si>
    <t>114-3887817-7165853</t>
  </si>
  <si>
    <t>2018-08-16T01:41:01+00:00</t>
  </si>
  <si>
    <t>2018-08-19T18:34:14+00:00</t>
  </si>
  <si>
    <t>38052-8256</t>
  </si>
  <si>
    <t>114-3456529-6802661</t>
  </si>
  <si>
    <t>2018-08-16T01:32:35+00:00</t>
  </si>
  <si>
    <t>2018-08-18T10:29:52+00:00</t>
  </si>
  <si>
    <t>MOCOTONO Men's Long Sleeve Crew Neck Pullover Knit Sweater Wine Red Small</t>
  </si>
  <si>
    <t>MY-SBRound020-WR-S</t>
  </si>
  <si>
    <t>B073XJYBS9</t>
  </si>
  <si>
    <t>78520-6712</t>
  </si>
  <si>
    <t>MOCOTONO Men's Long Sleeve Crew Neck Pullover Knit Sweater Light Blue Small</t>
  </si>
  <si>
    <t>MY-LYRound020-LB-S</t>
  </si>
  <si>
    <t>B073XLCLNN</t>
  </si>
  <si>
    <t>MY-SBRound020-KK-S</t>
  </si>
  <si>
    <t>111-6693708-6358605</t>
  </si>
  <si>
    <t>2018-08-16T01:25:13+00:00</t>
  </si>
  <si>
    <t>2018-08-18T16:47:33+00:00</t>
  </si>
  <si>
    <t>20878-1945</t>
  </si>
  <si>
    <t>114-4354994-7087440</t>
  </si>
  <si>
    <t>2018-08-16T01:22:03+00:00</t>
  </si>
  <si>
    <t>2018-08-17T08:44:30+00:00</t>
  </si>
  <si>
    <t>112-5295546-8528241</t>
  </si>
  <si>
    <t>2018-08-16T01:06:49+00:00</t>
  </si>
  <si>
    <t>2018-08-17T08:23:53+00:00</t>
  </si>
  <si>
    <t>LITTLETON</t>
  </si>
  <si>
    <t>80123-1293</t>
  </si>
  <si>
    <t>114-8975743-3078617</t>
  </si>
  <si>
    <t>2018-08-16T00:48:24+00:00</t>
  </si>
  <si>
    <t>2018-08-19T22:09:54+00:00</t>
  </si>
  <si>
    <t>11229-1512</t>
  </si>
  <si>
    <t>111-5469128-9800210</t>
  </si>
  <si>
    <t>2018-08-16T00:46:05+00:00</t>
  </si>
  <si>
    <t>2018-08-16T13:08:28+00:00</t>
  </si>
  <si>
    <t>MARION</t>
  </si>
  <si>
    <t>52302-5607</t>
  </si>
  <si>
    <t>111-9082676-1394663</t>
  </si>
  <si>
    <t>2018-08-16T00:27:35+00:00</t>
  </si>
  <si>
    <t>2018-08-17T02:46:29+00:00</t>
  </si>
  <si>
    <t>POULSBO</t>
  </si>
  <si>
    <t>98370-7555</t>
  </si>
  <si>
    <t>114-3093813-1089864</t>
  </si>
  <si>
    <t>2018-08-16T00:26:20+00:00</t>
  </si>
  <si>
    <t>2018-08-17T04:25:52+00:00</t>
  </si>
  <si>
    <t>701-5968433-0881828</t>
  </si>
  <si>
    <t>2018-08-17T22:23:54+00:00</t>
  </si>
  <si>
    <t>2018-08-20T01:19:47+00:00</t>
  </si>
  <si>
    <t>K1S 4H8</t>
  </si>
  <si>
    <t>701-5463477-8111459</t>
  </si>
  <si>
    <t>2018-08-17T19:37:06+00:00</t>
  </si>
  <si>
    <t>2018-08-18T19:04:07+00:00</t>
  </si>
  <si>
    <t>701-3706188-9676250</t>
  </si>
  <si>
    <t>2018-08-17T16:50:39+00:00</t>
  </si>
  <si>
    <t>2018-08-17T21:31:54+00:00</t>
  </si>
  <si>
    <t>702-9435567-6294623</t>
  </si>
  <si>
    <t>2018-08-17T07:40:17+00:00</t>
  </si>
  <si>
    <t>2018-08-18T22:08:27+00:00</t>
  </si>
  <si>
    <t>Mission</t>
  </si>
  <si>
    <t>V4S 1E7</t>
  </si>
  <si>
    <t>702-1382753-5303410</t>
  </si>
  <si>
    <t>2018-08-17T03:07:05+00:00</t>
  </si>
  <si>
    <t>2018-08-18T22:07:27+00:00</t>
  </si>
  <si>
    <t>Kelowna</t>
  </si>
  <si>
    <t>V1V2N9</t>
  </si>
  <si>
    <t>701-2208220-7589858</t>
  </si>
  <si>
    <t>2018-08-17T02:17:51+00:00</t>
  </si>
  <si>
    <t>2018-08-17T23:08:02+00:00</t>
  </si>
  <si>
    <t>M2N 4R7</t>
  </si>
  <si>
    <t>701-1781685-6169862</t>
  </si>
  <si>
    <t>2018-08-17T02:03:51+00:00</t>
  </si>
  <si>
    <t>2018-08-17T21:47:23+00:00</t>
  </si>
  <si>
    <t>MOCOTONO Men's Short Sleeve Oxford Button Down Casual Shirt Navy Blue Small</t>
  </si>
  <si>
    <t>CS-CA170-ZL918-S</t>
  </si>
  <si>
    <t>B079GRTJX5</t>
  </si>
  <si>
    <t>Edmonton</t>
  </si>
  <si>
    <t>T5A 0A2</t>
  </si>
  <si>
    <t>701-0857102-3286656</t>
  </si>
  <si>
    <t>2018-08-17T01:11:03+00:00</t>
  </si>
  <si>
    <t>2018-08-18T19:01:53+00:00</t>
  </si>
  <si>
    <t>H4A 2W8</t>
  </si>
  <si>
    <t>112-3329067-6208257</t>
  </si>
  <si>
    <t>2018-08-17T23:56:42+00:00</t>
  </si>
  <si>
    <t>2018-08-18T04:24:14+00:00</t>
  </si>
  <si>
    <t>60084-1115</t>
  </si>
  <si>
    <t>114-7884645-3856259</t>
  </si>
  <si>
    <t>2018-08-17T23:36:03+00:00</t>
  </si>
  <si>
    <t>2018-08-24T06:09:39+00:00</t>
  </si>
  <si>
    <t>ORADELL</t>
  </si>
  <si>
    <t>07649-1300</t>
  </si>
  <si>
    <t>114-3840287-8180268</t>
  </si>
  <si>
    <t>2018-08-17T23:25:00+00:00</t>
  </si>
  <si>
    <t>2018-08-20T21:42:51+00:00</t>
  </si>
  <si>
    <t>Ceres</t>
  </si>
  <si>
    <t>111-8525254-0529022</t>
  </si>
  <si>
    <t>2018-08-17T23:12:08+00:00</t>
  </si>
  <si>
    <t>2018-08-22T03:54:56+00:00</t>
  </si>
  <si>
    <t>47130-9551</t>
  </si>
  <si>
    <t>112-3534396-7133021</t>
  </si>
  <si>
    <t>2018-08-17T23:01:52+00:00</t>
  </si>
  <si>
    <t>2018-08-20T09:13:21+00:00</t>
  </si>
  <si>
    <t>COOK</t>
  </si>
  <si>
    <t>55723-8067</t>
  </si>
  <si>
    <t>112-5098595-9937026</t>
  </si>
  <si>
    <t>2018-08-17T22:59:05+00:00</t>
  </si>
  <si>
    <t>2018-08-17T23:06:53+00:00</t>
  </si>
  <si>
    <t>BEMIDJI</t>
  </si>
  <si>
    <t>56601-3460</t>
  </si>
  <si>
    <t>111-0390850-9909803</t>
  </si>
  <si>
    <t>2018-08-17T22:49:57+00:00</t>
  </si>
  <si>
    <t>2018-08-20T07:37:20+00:00</t>
  </si>
  <si>
    <t>RIGBY</t>
  </si>
  <si>
    <t>83442-3003</t>
  </si>
  <si>
    <t>112-0316850-8444235</t>
  </si>
  <si>
    <t>2018-08-17T22:47:54+00:00</t>
  </si>
  <si>
    <t>2018-08-18T22:52:38+00:00</t>
  </si>
  <si>
    <t>114-9826013-1729800</t>
  </si>
  <si>
    <t>2018-08-17T22:41:04+00:00</t>
  </si>
  <si>
    <t>2018-08-19T07:41:01+00:00</t>
  </si>
  <si>
    <t>Litchfield</t>
  </si>
  <si>
    <t>112-1606704-5487412</t>
  </si>
  <si>
    <t>2018-08-17T22:28:37+00:00</t>
  </si>
  <si>
    <t>2018-08-22T21:32:08+00:00</t>
  </si>
  <si>
    <t>MOCOTONO Mens Long Sleeve Turtle Neck Zip Pullover Sweater Khaki Small</t>
  </si>
  <si>
    <t>MY-SB026-KK-S</t>
  </si>
  <si>
    <t>B078SKK34P</t>
  </si>
  <si>
    <t>33186-6145</t>
  </si>
  <si>
    <t>114-9721916-3197818</t>
  </si>
  <si>
    <t>2018-08-17T22:25:40+00:00</t>
  </si>
  <si>
    <t>2018-08-20T07:00:12+00:00</t>
  </si>
  <si>
    <t>21215-3822</t>
  </si>
  <si>
    <t>112-8879679-4414652</t>
  </si>
  <si>
    <t>2018-08-17T22:16:51+00:00</t>
  </si>
  <si>
    <t>2018-08-19T23:58:34+00:00</t>
  </si>
  <si>
    <t>114-3649996-6059419</t>
  </si>
  <si>
    <t>2018-08-17T22:14:58+00:00</t>
  </si>
  <si>
    <t>2018-08-18T20:29:24+00:00</t>
  </si>
  <si>
    <t>113-5613184-0048231</t>
  </si>
  <si>
    <t>2018-08-17T22:09:46+00:00</t>
  </si>
  <si>
    <t>2018-08-20T06:47:39+00:00</t>
  </si>
  <si>
    <t>33327-1456</t>
  </si>
  <si>
    <t>114-1203644-7891445</t>
  </si>
  <si>
    <t>2018-08-17T22:09:22+00:00</t>
  </si>
  <si>
    <t>2018-08-19T01:01:16+00:00</t>
  </si>
  <si>
    <t>29910-8926</t>
  </si>
  <si>
    <t>113-2976135-7837051</t>
  </si>
  <si>
    <t>2018-08-17T21:57:32+00:00</t>
  </si>
  <si>
    <t>2018-08-20T22:38:24+00:00</t>
  </si>
  <si>
    <t>MOCOTONO Mens Long Sleeve Turtle Neck Zip Pullover Sweater Light Grey Medium</t>
  </si>
  <si>
    <t>MY-BS026-LG-M</t>
  </si>
  <si>
    <t>B078SGQ8B9</t>
  </si>
  <si>
    <t>Park City</t>
  </si>
  <si>
    <t>MOCOTONO Mens Long Sleeve Turtle Neck Zip Pullover Sweater Green Medium</t>
  </si>
  <si>
    <t>MY-BS026-GN-M</t>
  </si>
  <si>
    <t>B078SKLKRM</t>
  </si>
  <si>
    <t>113-7553217-6246619</t>
  </si>
  <si>
    <t>2018-08-17T21:50:05+00:00</t>
  </si>
  <si>
    <t>2018-08-20T23:31:31+00:00</t>
  </si>
  <si>
    <t>Plattsburgh</t>
  </si>
  <si>
    <t>112-9187126-5044263</t>
  </si>
  <si>
    <t>2018-08-17T21:49:15+00:00</t>
  </si>
  <si>
    <t>2018-08-19T00:22:37+00:00</t>
  </si>
  <si>
    <t>33012-2268</t>
  </si>
  <si>
    <t>112-6221730-2228259</t>
  </si>
  <si>
    <t>2018-08-17T21:44:52+00:00</t>
  </si>
  <si>
    <t>2018-08-18T22:40:12+00:00</t>
  </si>
  <si>
    <t>Amarillo</t>
  </si>
  <si>
    <t>112-4326426-6924234</t>
  </si>
  <si>
    <t>2018-08-17T21:36:40+00:00</t>
  </si>
  <si>
    <t>2018-08-18T07:34:10+00:00</t>
  </si>
  <si>
    <t>Windsor</t>
  </si>
  <si>
    <t>23487-5338</t>
  </si>
  <si>
    <t>112-0371014-6171408</t>
  </si>
  <si>
    <t>2018-08-17T21:34:53+00:00</t>
  </si>
  <si>
    <t>2018-08-18T09:56:55+00:00</t>
  </si>
  <si>
    <t>ALTA LOMA</t>
  </si>
  <si>
    <t>91737-1413</t>
  </si>
  <si>
    <t>111-4878026-6917828</t>
  </si>
  <si>
    <t>2018-08-17T21:08:04+00:00</t>
  </si>
  <si>
    <t>2018-08-19T20:06:38+00:00</t>
  </si>
  <si>
    <t>BELMONT</t>
  </si>
  <si>
    <t>02478-4412</t>
  </si>
  <si>
    <t>113-8510968-6149015</t>
  </si>
  <si>
    <t>2018-08-17T20:52:21+00:00</t>
  </si>
  <si>
    <t>2018-08-20T22:21:23+00:00</t>
  </si>
  <si>
    <t>114-0190949-6660208</t>
  </si>
  <si>
    <t>2018-08-17T20:19:44+00:00</t>
  </si>
  <si>
    <t>2018-08-20T20:51:28+00:00</t>
  </si>
  <si>
    <t>ALBURGH</t>
  </si>
  <si>
    <t>05440-4058</t>
  </si>
  <si>
    <t>114-4135564-0097010</t>
  </si>
  <si>
    <t>2018-08-17T20:14:07+00:00</t>
  </si>
  <si>
    <t>2018-08-20T20:51:20+00:00</t>
  </si>
  <si>
    <t>113-1335659-4301830</t>
  </si>
  <si>
    <t>2018-08-17T20:02:27+00:00</t>
  </si>
  <si>
    <t>2018-08-18T08:51:33+00:00</t>
  </si>
  <si>
    <t>113-7735794-0599410</t>
  </si>
  <si>
    <t>2018-08-17T19:55:28+00:00</t>
  </si>
  <si>
    <t>2018-08-19T00:28:30+00:00</t>
  </si>
  <si>
    <t>11215-5701</t>
  </si>
  <si>
    <t>113-1696918-8037841</t>
  </si>
  <si>
    <t>2018-08-18T04:23:31+00:00</t>
  </si>
  <si>
    <t>112-1220537-2678663</t>
  </si>
  <si>
    <t>2018-08-17T19:53:01+00:00</t>
  </si>
  <si>
    <t>2018-08-18T15:32:07+00:00</t>
  </si>
  <si>
    <t>MOCOTONO Men's Casual Slim Fit Cotton Multi-Pocket Twill Cargo Shorts Khaki 1 Tag 42/US 40</t>
  </si>
  <si>
    <t>DK-LY-K157-KQ-42</t>
  </si>
  <si>
    <t>B073PYR86R</t>
  </si>
  <si>
    <t>Vancleave</t>
  </si>
  <si>
    <t>112-8804511-4786612</t>
  </si>
  <si>
    <t>2018-08-17T19:42:21+00:00</t>
  </si>
  <si>
    <t>2018-08-18T10:33:08+00:00</t>
  </si>
  <si>
    <t>GLOUCESTER</t>
  </si>
  <si>
    <t>01930-2750</t>
  </si>
  <si>
    <t>114-7366932-5105868</t>
  </si>
  <si>
    <t>2018-08-17T19:35:48+00:00</t>
  </si>
  <si>
    <t>2018-08-19T00:15:40+00:00</t>
  </si>
  <si>
    <t>11219-4219</t>
  </si>
  <si>
    <t>111-7002051-9254637</t>
  </si>
  <si>
    <t>2018-08-17T19:32:25+00:00</t>
  </si>
  <si>
    <t>2018-08-23T22:30:27+00:00</t>
  </si>
  <si>
    <t>Saint Thomas</t>
  </si>
  <si>
    <t>USVI</t>
  </si>
  <si>
    <t>VI</t>
  </si>
  <si>
    <t>111-9329364-9726615</t>
  </si>
  <si>
    <t>2018-08-17T19:25:00+00:00</t>
  </si>
  <si>
    <t>2018-08-20T04:07:18+00:00</t>
  </si>
  <si>
    <t>Neosho</t>
  </si>
  <si>
    <t>111-7741168-9597835</t>
  </si>
  <si>
    <t>2018-08-17T19:17:50+00:00</t>
  </si>
  <si>
    <t>2018-08-18T10:23:45+00:00</t>
  </si>
  <si>
    <t>37218-3123</t>
  </si>
  <si>
    <t>113-3993002-7229802</t>
  </si>
  <si>
    <t>2018-08-17T19:07:03+00:00</t>
  </si>
  <si>
    <t>2018-08-19T08:34:54+00:00</t>
  </si>
  <si>
    <t>113-3221471-9396229</t>
  </si>
  <si>
    <t>2018-08-17T18:51:23+00:00</t>
  </si>
  <si>
    <t>2018-08-19T20:17:30+00:00</t>
  </si>
  <si>
    <t>ASBURY PARK</t>
  </si>
  <si>
    <t>07712-6685</t>
  </si>
  <si>
    <t>111-2678789-3325005</t>
  </si>
  <si>
    <t>2018-08-17T18:43:42+00:00</t>
  </si>
  <si>
    <t>2018-08-18T06:29:22+00:00</t>
  </si>
  <si>
    <t>Krum</t>
  </si>
  <si>
    <t>111-3764829-3051433</t>
  </si>
  <si>
    <t>2018-08-17T18:43:11+00:00</t>
  </si>
  <si>
    <t>2018-08-19T00:34:26+00:00</t>
  </si>
  <si>
    <t>VALLEY STREAM</t>
  </si>
  <si>
    <t>11581-3611</t>
  </si>
  <si>
    <t>113-5776300-3542622</t>
  </si>
  <si>
    <t>2018-08-17T18:29:03+00:00</t>
  </si>
  <si>
    <t>2018-08-19T03:13:39+00:00</t>
  </si>
  <si>
    <t>PIERZ</t>
  </si>
  <si>
    <t>56364-7605</t>
  </si>
  <si>
    <t>114-9322858-3921007</t>
  </si>
  <si>
    <t>2018-08-17T18:28:16+00:00</t>
  </si>
  <si>
    <t>2018-08-19T11:56:29+00:00</t>
  </si>
  <si>
    <t>92103-6646</t>
  </si>
  <si>
    <t>113-5277124-7927427</t>
  </si>
  <si>
    <t>2018-08-17T18:26:02+00:00</t>
  </si>
  <si>
    <t>2018-08-19T06:52:22+00:00</t>
  </si>
  <si>
    <t>50208-8239</t>
  </si>
  <si>
    <t>113-5892006-7260225</t>
  </si>
  <si>
    <t>2018-08-17T18:19:59+00:00</t>
  </si>
  <si>
    <t>2018-08-18T21:29:50+00:00</t>
  </si>
  <si>
    <t>32821-6642</t>
  </si>
  <si>
    <t>111-3278778-6831401</t>
  </si>
  <si>
    <t>2018-08-17T18:04:23+00:00</t>
  </si>
  <si>
    <t>2018-08-19T04:27:39+00:00</t>
  </si>
  <si>
    <t>98107-3296</t>
  </si>
  <si>
    <t>111-7970265-4685012</t>
  </si>
  <si>
    <t>2018-08-17T18:01:18+00:00</t>
  </si>
  <si>
    <t>2018-08-19T04:28:39+00:00</t>
  </si>
  <si>
    <t>ORANGEBURG</t>
  </si>
  <si>
    <t>10962-2428</t>
  </si>
  <si>
    <t>113-7323879-0665065</t>
  </si>
  <si>
    <t>2018-08-17T17:56:09+00:00</t>
  </si>
  <si>
    <t>2018-08-18T15:31:13+00:00</t>
  </si>
  <si>
    <t>ESSEX</t>
  </si>
  <si>
    <t>21221-5920</t>
  </si>
  <si>
    <t>114-1377240-8714611</t>
  </si>
  <si>
    <t>2018-08-17T17:55:27+00:00</t>
  </si>
  <si>
    <t>2018-08-20T00:58:30+00:00</t>
  </si>
  <si>
    <t>78747-4087</t>
  </si>
  <si>
    <t>111-7214317-2374625</t>
  </si>
  <si>
    <t>2018-08-17T17:45:22+00:00</t>
  </si>
  <si>
    <t>2018-08-19T05:57:15+00:00</t>
  </si>
  <si>
    <t>114-7390427-1697841</t>
  </si>
  <si>
    <t>2018-08-17T17:41:21+00:00</t>
  </si>
  <si>
    <t>2018-08-19T02:02:23+00:00</t>
  </si>
  <si>
    <t>GALENA</t>
  </si>
  <si>
    <t>61036-8736</t>
  </si>
  <si>
    <t>113-3936722-7757800</t>
  </si>
  <si>
    <t>2018-08-17T17:41:00+00:00</t>
  </si>
  <si>
    <t>2018-08-18T06:48:28+00:00</t>
  </si>
  <si>
    <t>98059-3714</t>
  </si>
  <si>
    <t>112-3241479-8413810</t>
  </si>
  <si>
    <t>2018-08-17T17:40:05+00:00</t>
  </si>
  <si>
    <t>2018-08-20T19:14:13+00:00</t>
  </si>
  <si>
    <t>Bellevue, WA, 98008</t>
  </si>
  <si>
    <t>111-8211275-6119445</t>
  </si>
  <si>
    <t>2018-08-17T17:31:05+00:00</t>
  </si>
  <si>
    <t>2018-08-19T06:41:06+00:00</t>
  </si>
  <si>
    <t>MARINA DL REY</t>
  </si>
  <si>
    <t>90292-5381</t>
  </si>
  <si>
    <t>114-5405090-3522648</t>
  </si>
  <si>
    <t>2018-08-17T17:30:01+00:00</t>
  </si>
  <si>
    <t>2018-08-20T04:53:24+00:00</t>
  </si>
  <si>
    <t>EUCLID</t>
  </si>
  <si>
    <t>44132-1224</t>
  </si>
  <si>
    <t>111-3003369-9588266</t>
  </si>
  <si>
    <t>2018-08-17T17:14:37+00:00</t>
  </si>
  <si>
    <t>2018-08-18T06:17:37+00:00</t>
  </si>
  <si>
    <t>113-6882310-3782651</t>
  </si>
  <si>
    <t>2018-08-17T17:12:42+00:00</t>
  </si>
  <si>
    <t>2018-08-19T04:42:12+00:00</t>
  </si>
  <si>
    <t>111-2055351-2023440</t>
  </si>
  <si>
    <t>2018-08-17T16:50:18+00:00</t>
  </si>
  <si>
    <t>2018-08-19T00:56:11+00:00</t>
  </si>
  <si>
    <t>Eufaula</t>
  </si>
  <si>
    <t>111-1866290-6371461</t>
  </si>
  <si>
    <t>2018-08-17T16:40:17+00:00</t>
  </si>
  <si>
    <t>2018-08-20T09:27:59+00:00</t>
  </si>
  <si>
    <t>97304-3908</t>
  </si>
  <si>
    <t>Mens Oxford Long Sleeve Button Down Casual Dress Shirts Gray Medium</t>
  </si>
  <si>
    <t>113-6568111-0825045</t>
  </si>
  <si>
    <t>2018-08-17T16:37:58+00:00</t>
  </si>
  <si>
    <t>2018-08-19T04:22:53+00:00</t>
  </si>
  <si>
    <t>21550-1326</t>
  </si>
  <si>
    <t>114-9387840-6306601</t>
  </si>
  <si>
    <t>2018-08-17T16:37:07+00:00</t>
  </si>
  <si>
    <t>2018-08-19T17:28:45+00:00</t>
  </si>
  <si>
    <t>HAZEN</t>
  </si>
  <si>
    <t>72064-0001</t>
  </si>
  <si>
    <t>111-0202526-7648277</t>
  </si>
  <si>
    <t>2018-08-17T16:20:36+00:00</t>
  </si>
  <si>
    <t>2018-08-18T21:30:38+00:00</t>
  </si>
  <si>
    <t>CONRAD</t>
  </si>
  <si>
    <t>59425-2423</t>
  </si>
  <si>
    <t>114-0122450-6684237</t>
  </si>
  <si>
    <t>2018-08-17T16:12:27+00:00</t>
  </si>
  <si>
    <t>2018-08-18T16:16:19+00:00</t>
  </si>
  <si>
    <t>Berlin</t>
  </si>
  <si>
    <t>111-0470519-4283415</t>
  </si>
  <si>
    <t>2018-08-17T16:08:20+00:00</t>
  </si>
  <si>
    <t>2018-08-19T19:03:17+00:00</t>
  </si>
  <si>
    <t>114-8548997-1811405</t>
  </si>
  <si>
    <t>2018-08-17T16:05:11+00:00</t>
  </si>
  <si>
    <t>2018-08-19T00:27:39+00:00</t>
  </si>
  <si>
    <t>33615-3118</t>
  </si>
  <si>
    <t>111-0219494-6236269</t>
  </si>
  <si>
    <t>2018-08-17T15:59:37+00:00</t>
  </si>
  <si>
    <t>2018-08-22T19:58:11+00:00</t>
  </si>
  <si>
    <t>CS-BUSB031LHY-GN2-XXL</t>
  </si>
  <si>
    <t>Woodbridge</t>
  </si>
  <si>
    <t>22192-2140</t>
  </si>
  <si>
    <t>114-3442618-8946633</t>
  </si>
  <si>
    <t>2018-08-17T15:57:55+00:00</t>
  </si>
  <si>
    <t>2018-08-22T20:09:19+00:00</t>
  </si>
  <si>
    <t>07302-2659</t>
  </si>
  <si>
    <t>112-3541008-5457055</t>
  </si>
  <si>
    <t>2018-08-17T15:56:35+00:00</t>
  </si>
  <si>
    <t>2018-08-19T12:24:10+00:00</t>
  </si>
  <si>
    <t>MOCOTONO Men's V Neck Pullover Fleece Lined Cotton Sweater Dark Gray Large</t>
  </si>
  <si>
    <t>MY-SB011JR-DG-XL</t>
  </si>
  <si>
    <t>B0786XHZM3</t>
  </si>
  <si>
    <t>112-0976536-0133839</t>
  </si>
  <si>
    <t>2018-08-17T15:46:29+00:00</t>
  </si>
  <si>
    <t>2018-08-19T00:56:45+00:00</t>
  </si>
  <si>
    <t>30319-2895</t>
  </si>
  <si>
    <t>113-5970496-9468255</t>
  </si>
  <si>
    <t>2018-08-17T15:46:25+00:00</t>
  </si>
  <si>
    <t>2018-08-19T03:31:32+00:00</t>
  </si>
  <si>
    <t>01930-3468</t>
  </si>
  <si>
    <t>111-9899125-2097868</t>
  </si>
  <si>
    <t>2018-08-17T15:35:31+00:00</t>
  </si>
  <si>
    <t>2018-08-25T19:31:26+00:00</t>
  </si>
  <si>
    <t>92129-1509</t>
  </si>
  <si>
    <t>113-3557956-2729020</t>
  </si>
  <si>
    <t>2018-08-17T15:32:48+00:00</t>
  </si>
  <si>
    <t>2018-08-17T22:26:29+00:00</t>
  </si>
  <si>
    <t>49007-3100</t>
  </si>
  <si>
    <t>112-7660969-5529859</t>
  </si>
  <si>
    <t>2018-08-17T15:27:27+00:00</t>
  </si>
  <si>
    <t>2018-08-19T07:41:16+00:00</t>
  </si>
  <si>
    <t>EBENSBURG</t>
  </si>
  <si>
    <t>15931-1020</t>
  </si>
  <si>
    <t>113-4277210-3362660</t>
  </si>
  <si>
    <t>2018-08-17T15:09:07+00:00</t>
  </si>
  <si>
    <t>2018-08-18T07:57:42+00:00</t>
  </si>
  <si>
    <t>13206-2268</t>
  </si>
  <si>
    <t>114-5132078-5265052</t>
  </si>
  <si>
    <t>2018-08-17T15:06:04+00:00</t>
  </si>
  <si>
    <t>2018-08-19T06:35:23+00:00</t>
  </si>
  <si>
    <t>113-3596418-1368256</t>
  </si>
  <si>
    <t>2018-08-17T14:57:05+00:00</t>
  </si>
  <si>
    <t>2018-08-19T02:39:05+00:00</t>
  </si>
  <si>
    <t>GLENSIDE</t>
  </si>
  <si>
    <t>19038-5434</t>
  </si>
  <si>
    <t>112-3994543-5730665</t>
  </si>
  <si>
    <t>2018-08-17T14:52:42+00:00</t>
  </si>
  <si>
    <t>2018-08-18T03:08:23+00:00</t>
  </si>
  <si>
    <t>Delaware</t>
  </si>
  <si>
    <t>111-6665706-8833823</t>
  </si>
  <si>
    <t>2018-08-17T14:51:04+00:00</t>
  </si>
  <si>
    <t>2018-08-18T08:35:50+00:00</t>
  </si>
  <si>
    <t>BELLE ISLE</t>
  </si>
  <si>
    <t>114-6720195-5073860</t>
  </si>
  <si>
    <t>2018-08-17T14:45:08+00:00</t>
  </si>
  <si>
    <t>2018-08-19T20:28:06+00:00</t>
  </si>
  <si>
    <t>Red Bank</t>
  </si>
  <si>
    <t>112-3289496-5577032</t>
  </si>
  <si>
    <t>2018-08-17T14:40:35+00:00</t>
  </si>
  <si>
    <t>2018-08-19T00:46:27+00:00</t>
  </si>
  <si>
    <t>ARCATA</t>
  </si>
  <si>
    <t>112-1107103-6257060</t>
  </si>
  <si>
    <t>2018-08-17T14:39:51+00:00</t>
  </si>
  <si>
    <t>2018-08-17T22:23:30+00:00</t>
  </si>
  <si>
    <t>60606-3913</t>
  </si>
  <si>
    <t>112-0118088-2981039</t>
  </si>
  <si>
    <t>2018-08-17T14:32:53+00:00</t>
  </si>
  <si>
    <t>2018-08-17T14:35:46+00:00</t>
  </si>
  <si>
    <t>112-2899794-2660235</t>
  </si>
  <si>
    <t>2018-08-17T14:32:30+00:00</t>
  </si>
  <si>
    <t>2018-08-17T22:37:01+00:00</t>
  </si>
  <si>
    <t>111-5319857-2116263</t>
  </si>
  <si>
    <t>2018-08-17T14:30:41+00:00</t>
  </si>
  <si>
    <t>2018-08-20T08:48:02+00:00</t>
  </si>
  <si>
    <t>ST AUGUSTINE</t>
  </si>
  <si>
    <t>32086-6511</t>
  </si>
  <si>
    <t>111-7131879-9277861</t>
  </si>
  <si>
    <t>2018-08-17T14:29:32+00:00</t>
  </si>
  <si>
    <t>2018-08-18T20:46:37+00:00</t>
  </si>
  <si>
    <t>plano</t>
  </si>
  <si>
    <t>114-0792495-4541048</t>
  </si>
  <si>
    <t>2018-08-17T14:26:28+00:00</t>
  </si>
  <si>
    <t>2018-08-19T04:39:37+00:00</t>
  </si>
  <si>
    <t>EXETER</t>
  </si>
  <si>
    <t>93221-9502</t>
  </si>
  <si>
    <t>113-6443002-6899442</t>
  </si>
  <si>
    <t>2018-08-17T14:13:35+00:00</t>
  </si>
  <si>
    <t>2018-08-18T04:36:17+00:00</t>
  </si>
  <si>
    <t>98092-8729</t>
  </si>
  <si>
    <t>112-1895056-2357817</t>
  </si>
  <si>
    <t>2018-08-17T14:13:29+00:00</t>
  </si>
  <si>
    <t>2018-08-20T06:46:39+00:00</t>
  </si>
  <si>
    <t>DACULA</t>
  </si>
  <si>
    <t>30019-7070</t>
  </si>
  <si>
    <t>111-2257609-4164216</t>
  </si>
  <si>
    <t>2018-08-17T14:11:58+00:00</t>
  </si>
  <si>
    <t>2018-08-18T15:44:13+00:00</t>
  </si>
  <si>
    <t>48228-4942</t>
  </si>
  <si>
    <t>113-9563086-7465033</t>
  </si>
  <si>
    <t>2018-08-17T14:10:59+00:00</t>
  </si>
  <si>
    <t>2018-08-18T18:57:11+00:00</t>
  </si>
  <si>
    <t>MY-SBPoint021-GR-M</t>
  </si>
  <si>
    <t>49503-4684</t>
  </si>
  <si>
    <t>113-2170147-1855411</t>
  </si>
  <si>
    <t>2018-08-17T14:10:19+00:00</t>
  </si>
  <si>
    <t>2018-08-18T01:10:17+00:00</t>
  </si>
  <si>
    <t>GREAT BARRINGTON</t>
  </si>
  <si>
    <t>01230-1101</t>
  </si>
  <si>
    <t>113-1325468-0971456</t>
  </si>
  <si>
    <t>2018-08-22T11:02:59+00:00</t>
  </si>
  <si>
    <t>CS-SB181-G912-XXL</t>
  </si>
  <si>
    <t>B07899BNCB</t>
  </si>
  <si>
    <t>112-7270552-3737035</t>
  </si>
  <si>
    <t>2018-08-17T14:00:31+00:00</t>
  </si>
  <si>
    <t>2018-08-17T22:31:39+00:00</t>
  </si>
  <si>
    <t>MOCOTONO Men's Long Sleeve Crew Neck Pullover Knit Sweater Green X-Large</t>
  </si>
  <si>
    <t>MY-LYRound020-GN-XL</t>
  </si>
  <si>
    <t>B0788FJLYT</t>
  </si>
  <si>
    <t>80951-9712</t>
  </si>
  <si>
    <t>113-4670052-4895455</t>
  </si>
  <si>
    <t>2018-08-17T13:56:45+00:00</t>
  </si>
  <si>
    <t>2018-08-19T11:07:46+00:00</t>
  </si>
  <si>
    <t>BUFFALO GROVE</t>
  </si>
  <si>
    <t>60089-2649</t>
  </si>
  <si>
    <t>111-2998048-9554640</t>
  </si>
  <si>
    <t>2018-08-17T13:49:17+00:00</t>
  </si>
  <si>
    <t>2018-08-23T00:28:18+00:00</t>
  </si>
  <si>
    <t>LONGPORT</t>
  </si>
  <si>
    <t>08403-1356</t>
  </si>
  <si>
    <t>114-0506756-9711468</t>
  </si>
  <si>
    <t>2018-08-17T13:39:07+00:00</t>
  </si>
  <si>
    <t>2018-08-18T08:28:19+00:00</t>
  </si>
  <si>
    <t>111-1948859-5214637</t>
  </si>
  <si>
    <t>2018-08-17T13:38:44+00:00</t>
  </si>
  <si>
    <t>2018-08-20T22:42:56+00:00</t>
  </si>
  <si>
    <t>68371-8851</t>
  </si>
  <si>
    <t>114-3679463-9940217</t>
  </si>
  <si>
    <t>2018-08-17T13:33:27+00:00</t>
  </si>
  <si>
    <t>2018-08-18T10:39:47+00:00</t>
  </si>
  <si>
    <t>38002-4276</t>
  </si>
  <si>
    <t>114-0351134-3788218</t>
  </si>
  <si>
    <t>2018-08-17T13:14:45+00:00</t>
  </si>
  <si>
    <t>2018-08-19T15:12:06+00:00</t>
  </si>
  <si>
    <t>COOPERSTOWN</t>
  </si>
  <si>
    <t>13326-5716</t>
  </si>
  <si>
    <t>113-8698620-3047468</t>
  </si>
  <si>
    <t>2018-08-17T13:09:18+00:00</t>
  </si>
  <si>
    <t>2018-08-21T01:15:52+00:00</t>
  </si>
  <si>
    <t>112-4470920-9021833</t>
  </si>
  <si>
    <t>2018-08-17T13:02:28+00:00</t>
  </si>
  <si>
    <t>2018-08-18T15:22:38+00:00</t>
  </si>
  <si>
    <t>Milford</t>
  </si>
  <si>
    <t>06460-2818</t>
  </si>
  <si>
    <t>114-3144069-7686641</t>
  </si>
  <si>
    <t>2018-08-17T13:00:27+00:00</t>
  </si>
  <si>
    <t>2018-08-18T06:17:48+00:00</t>
  </si>
  <si>
    <t>94549-1901</t>
  </si>
  <si>
    <t>114-8089712-3126649</t>
  </si>
  <si>
    <t>2018-08-17T12:48:00+00:00</t>
  </si>
  <si>
    <t>2018-08-18T06:04:18+00:00</t>
  </si>
  <si>
    <t>STOCKBRIDGE</t>
  </si>
  <si>
    <t>30281-2370</t>
  </si>
  <si>
    <t>112-9197596-0765811</t>
  </si>
  <si>
    <t>2018-08-17T12:47:58+00:00</t>
  </si>
  <si>
    <t>2018-08-17T21:59:13+00:00</t>
  </si>
  <si>
    <t>33304-4019</t>
  </si>
  <si>
    <t>113-5140300-6095404</t>
  </si>
  <si>
    <t>2018-08-17T12:47:01+00:00</t>
  </si>
  <si>
    <t>2018-08-19T12:21:48+00:00</t>
  </si>
  <si>
    <t>113-7413058-1036247</t>
  </si>
  <si>
    <t>2018-08-17T12:32:41+00:00</t>
  </si>
  <si>
    <t>2018-08-18T16:46:04+00:00</t>
  </si>
  <si>
    <t>HAGERSTOWN</t>
  </si>
  <si>
    <t>21740-4523</t>
  </si>
  <si>
    <t>114-7873494-4038641</t>
  </si>
  <si>
    <t>2018-08-17T12:32:00+00:00</t>
  </si>
  <si>
    <t>2018-08-20T01:22:13+00:00</t>
  </si>
  <si>
    <t>Moonachie</t>
  </si>
  <si>
    <t>114-7893782-8463430</t>
  </si>
  <si>
    <t>2018-08-17T12:31:14+00:00</t>
  </si>
  <si>
    <t>2018-08-20T01:33:23+00:00</t>
  </si>
  <si>
    <t>112-5224560-3261025</t>
  </si>
  <si>
    <t>2018-08-17T12:13:36+00:00</t>
  </si>
  <si>
    <t>2018-08-18T02:28:59+00:00</t>
  </si>
  <si>
    <t>MOCOTONO Men's V-Neck Cotton Sleeveless Sweater Casual Vest Green Medium</t>
  </si>
  <si>
    <t>MY-BS027-GN-M</t>
  </si>
  <si>
    <t>B078TB9KGM</t>
  </si>
  <si>
    <t>FINDLAY</t>
  </si>
  <si>
    <t>45840-7157</t>
  </si>
  <si>
    <t>MY-BS027-BK-L</t>
  </si>
  <si>
    <t>114-0322818-0561846</t>
  </si>
  <si>
    <t>2018-08-17T12:07:19+00:00</t>
  </si>
  <si>
    <t>2018-08-17T23:15:18+00:00</t>
  </si>
  <si>
    <t>Coconut Creek</t>
  </si>
  <si>
    <t>112-2267097-2273815</t>
  </si>
  <si>
    <t>2018-08-17T12:01:22+00:00</t>
  </si>
  <si>
    <t>2018-08-21T07:26:14+00:00</t>
  </si>
  <si>
    <t>77041-5576</t>
  </si>
  <si>
    <t>112-4794415-5952238</t>
  </si>
  <si>
    <t>2018-08-17T11:57:28+00:00</t>
  </si>
  <si>
    <t>2018-08-18T08:21:34+00:00</t>
  </si>
  <si>
    <t>Danielson</t>
  </si>
  <si>
    <t>06239-2129</t>
  </si>
  <si>
    <t>112-7988425-3614624</t>
  </si>
  <si>
    <t>2018-08-17T11:47:10+00:00</t>
  </si>
  <si>
    <t>2018-08-17T16:35:23+00:00</t>
  </si>
  <si>
    <t>MONTCLAIR</t>
  </si>
  <si>
    <t>07042-3107</t>
  </si>
  <si>
    <t>111-9974123-2034664</t>
  </si>
  <si>
    <t>2018-08-17T11:41:01+00:00</t>
  </si>
  <si>
    <t>2018-08-19T14:30:26+00:00</t>
  </si>
  <si>
    <t>111-8482779-6300204</t>
  </si>
  <si>
    <t>2018-08-17T11:24:44+00:00</t>
  </si>
  <si>
    <t>2018-08-20T03:04:12+00:00</t>
  </si>
  <si>
    <t>Men's Oxford Long Sleeve Button Down Casual Dress Shirt Green X-Large</t>
  </si>
  <si>
    <t>CS-SB181-G912-XL</t>
  </si>
  <si>
    <t>B0789C39QK</t>
  </si>
  <si>
    <t>Middlefield</t>
  </si>
  <si>
    <t>112-1405662-5811465</t>
  </si>
  <si>
    <t>2018-08-17T11:24:12+00:00</t>
  </si>
  <si>
    <t>2018-08-18T18:12:14+00:00</t>
  </si>
  <si>
    <t>Mogadore</t>
  </si>
  <si>
    <t>44260-9313</t>
  </si>
  <si>
    <t>111-2545256-3506602</t>
  </si>
  <si>
    <t>2018-08-17T11:21:17+00:00</t>
  </si>
  <si>
    <t>2018-08-18T02:59:34+00:00</t>
  </si>
  <si>
    <t>17102-2254</t>
  </si>
  <si>
    <t>114-9325313-8151469</t>
  </si>
  <si>
    <t>2018-08-17T11:11:30+00:00</t>
  </si>
  <si>
    <t>2018-08-18T03:15:54+00:00</t>
  </si>
  <si>
    <t>Putnam</t>
  </si>
  <si>
    <t>Connecticut</t>
  </si>
  <si>
    <t>112-7560443-0367425</t>
  </si>
  <si>
    <t>2018-08-17T11:09:32+00:00</t>
  </si>
  <si>
    <t>2018-08-26T19:11:05+00:00</t>
  </si>
  <si>
    <t>60403-0651</t>
  </si>
  <si>
    <t>111-0719782-0981057</t>
  </si>
  <si>
    <t>2018-08-17T10:51:20+00:00</t>
  </si>
  <si>
    <t>2018-08-18T08:57:46+00:00</t>
  </si>
  <si>
    <t>LAKE HOPATCONG</t>
  </si>
  <si>
    <t>07849-1324</t>
  </si>
  <si>
    <t>113-9102094-3345005</t>
  </si>
  <si>
    <t>2018-08-17T10:14:23+00:00</t>
  </si>
  <si>
    <t>2018-08-22T12:13:38+00:00</t>
  </si>
  <si>
    <t>WARE</t>
  </si>
  <si>
    <t>01082-9272</t>
  </si>
  <si>
    <t>114-1532762-9609066</t>
  </si>
  <si>
    <t>2018-08-17T08:47:10+00:00</t>
  </si>
  <si>
    <t>2018-08-20T19:23:14+00:00</t>
  </si>
  <si>
    <t>Green Bay</t>
  </si>
  <si>
    <t>114-4947744-1467424</t>
  </si>
  <si>
    <t>2018-08-17T08:05:49+00:00</t>
  </si>
  <si>
    <t>2018-08-21T01:25:16+00:00</t>
  </si>
  <si>
    <t>114-9133651-3681012</t>
  </si>
  <si>
    <t>2018-08-17T07:36:12+00:00</t>
  </si>
  <si>
    <t>2018-08-18T06:22:02+00:00</t>
  </si>
  <si>
    <t>112-2121097-4786610</t>
  </si>
  <si>
    <t>2018-08-17T07:31:29+00:00</t>
  </si>
  <si>
    <t>2018-08-18T06:40:31+00:00</t>
  </si>
  <si>
    <t>94605-1206</t>
  </si>
  <si>
    <t>113-3901807-6783405</t>
  </si>
  <si>
    <t>2018-08-17T06:31:23+00:00</t>
  </si>
  <si>
    <t>2018-08-18T06:33:40+00:00</t>
  </si>
  <si>
    <t>94121-3311</t>
  </si>
  <si>
    <t>111-8501948-7902669</t>
  </si>
  <si>
    <t>2018-08-17T06:29:23+00:00</t>
  </si>
  <si>
    <t>2018-08-21T09:46:11+00:00</t>
  </si>
  <si>
    <t>LA MIRADA</t>
  </si>
  <si>
    <t>90638-3731</t>
  </si>
  <si>
    <t>111-3785732-1169852</t>
  </si>
  <si>
    <t>2018-08-20T04:14:09+00:00</t>
  </si>
  <si>
    <t>114-9924218-1193051</t>
  </si>
  <si>
    <t>2018-08-17T06:09:12+00:00</t>
  </si>
  <si>
    <t>2018-08-19T22:06:09+00:00</t>
  </si>
  <si>
    <t>32824-4819</t>
  </si>
  <si>
    <t>114-8776249-1789005</t>
  </si>
  <si>
    <t>2018-08-17T06:04:40+00:00</t>
  </si>
  <si>
    <t>2018-08-17T06:05:14+00:00</t>
  </si>
  <si>
    <t>114-2753605-0602633</t>
  </si>
  <si>
    <t>2018-08-17T05:48:25+00:00</t>
  </si>
  <si>
    <t>2018-08-18T04:37:51+00:00</t>
  </si>
  <si>
    <t>OCALA</t>
  </si>
  <si>
    <t>34471-8268</t>
  </si>
  <si>
    <t>112-9732217-6921056</t>
  </si>
  <si>
    <t>2018-08-17T05:44:40+00:00</t>
  </si>
  <si>
    <t>2018-08-18T10:05:58+00:00</t>
  </si>
  <si>
    <t>MOCOTONO Men's Cotton Knitted Memory Foam Slipper Fleece Lining House Slippers Black Large</t>
  </si>
  <si>
    <t>LA HABRA</t>
  </si>
  <si>
    <t>90631-4438</t>
  </si>
  <si>
    <t>111-2744283-4794650</t>
  </si>
  <si>
    <t>2018-08-17T05:31:02+00:00</t>
  </si>
  <si>
    <t>2018-08-19T04:44:15+00:00</t>
  </si>
  <si>
    <t>113-6752643-5862626</t>
  </si>
  <si>
    <t>2018-08-17T05:22:37+00:00</t>
  </si>
  <si>
    <t>2018-08-17T22:29:05+00:00</t>
  </si>
  <si>
    <t>80218-1702</t>
  </si>
  <si>
    <t>114-1282545-5381003</t>
  </si>
  <si>
    <t>2018-08-17T05:20:29+00:00</t>
  </si>
  <si>
    <t>2018-08-18T01:09:36+00:00</t>
  </si>
  <si>
    <t>01151-1629</t>
  </si>
  <si>
    <t>114-7088843-8893831</t>
  </si>
  <si>
    <t>2018-08-17T05:05:24+00:00</t>
  </si>
  <si>
    <t>2018-08-18T06:18:14+00:00</t>
  </si>
  <si>
    <t>95014-4025</t>
  </si>
  <si>
    <t>113-5695353-7787428</t>
  </si>
  <si>
    <t>2018-08-17T04:57:38+00:00</t>
  </si>
  <si>
    <t>2018-08-17T22:27:53+00:00</t>
  </si>
  <si>
    <t>Bridgeport</t>
  </si>
  <si>
    <t>114-3268585-9675425</t>
  </si>
  <si>
    <t>2018-08-17T04:53:06+00:00</t>
  </si>
  <si>
    <t>2018-08-18T11:51:09+00:00</t>
  </si>
  <si>
    <t>75241-7136</t>
  </si>
  <si>
    <t>112-4894002-4230617</t>
  </si>
  <si>
    <t>2018-08-17T04:47:09+00:00</t>
  </si>
  <si>
    <t>2018-08-18T10:03:22+00:00</t>
  </si>
  <si>
    <t>92021-2007</t>
  </si>
  <si>
    <t>111-0658848-1372259</t>
  </si>
  <si>
    <t>2018-08-17T04:42:35+00:00</t>
  </si>
  <si>
    <t>2018-08-20T18:06:00+00:00</t>
  </si>
  <si>
    <t>112-6254709-4991461</t>
  </si>
  <si>
    <t>2018-08-17T04:35:55+00:00</t>
  </si>
  <si>
    <t>2018-08-18T04:03:14+00:00</t>
  </si>
  <si>
    <t>95603-3811</t>
  </si>
  <si>
    <t>111-9370697-4195439</t>
  </si>
  <si>
    <t>2018-08-17T04:26:08+00:00</t>
  </si>
  <si>
    <t>2018-08-17T19:25:49+00:00</t>
  </si>
  <si>
    <t>CS-BUSB031-YL1-L</t>
  </si>
  <si>
    <t>92626-3213</t>
  </si>
  <si>
    <t>112-0100000-6968240</t>
  </si>
  <si>
    <t>2018-08-17T04:19:39+00:00</t>
  </si>
  <si>
    <t>2018-08-20T19:57:39+00:00</t>
  </si>
  <si>
    <t>UNIVERSITY PARK</t>
  </si>
  <si>
    <t>16802-3902</t>
  </si>
  <si>
    <t>112-3389999-3621003</t>
  </si>
  <si>
    <t>2018-08-17T04:00:10+00:00</t>
  </si>
  <si>
    <t>2018-08-18T05:20:06+00:00</t>
  </si>
  <si>
    <t>SAN PABLO</t>
  </si>
  <si>
    <t>94806-4715</t>
  </si>
  <si>
    <t>114-8829179-1349851</t>
  </si>
  <si>
    <t>2018-08-17T03:55:04+00:00</t>
  </si>
  <si>
    <t>2018-08-17T04:02:57+00:00</t>
  </si>
  <si>
    <t>STEAMBOAT SPRINGS</t>
  </si>
  <si>
    <t>111-3892582-2805853</t>
  </si>
  <si>
    <t>2018-08-17T03:53:40+00:00</t>
  </si>
  <si>
    <t>2018-08-27T01:22:38+00:00</t>
  </si>
  <si>
    <t>114-1261331-6733820</t>
  </si>
  <si>
    <t>2018-08-17T03:53:34+00:00</t>
  </si>
  <si>
    <t>2018-08-19T10:50:11+00:00</t>
  </si>
  <si>
    <t>STEPHENVILLE</t>
  </si>
  <si>
    <t>76401-2115</t>
  </si>
  <si>
    <t>111-6295890-4064253</t>
  </si>
  <si>
    <t>2018-08-17T03:50:25+00:00</t>
  </si>
  <si>
    <t>2018-08-20T06:36:10+00:00</t>
  </si>
  <si>
    <t>FOUNTAIN INN</t>
  </si>
  <si>
    <t>29644-6150</t>
  </si>
  <si>
    <t>112-2807486-1002663</t>
  </si>
  <si>
    <t>2018-08-17T03:44:17+00:00</t>
  </si>
  <si>
    <t>2018-08-17T09:32:05+00:00</t>
  </si>
  <si>
    <t>Milton</t>
  </si>
  <si>
    <t>112-9172345-6501018</t>
  </si>
  <si>
    <t>2018-08-17T03:41:55+00:00</t>
  </si>
  <si>
    <t>2018-08-18T08:07:13+00:00</t>
  </si>
  <si>
    <t>Fort Bragg</t>
  </si>
  <si>
    <t>95437-7732</t>
  </si>
  <si>
    <t>113-8022294-1654657</t>
  </si>
  <si>
    <t>2018-08-17T03:27:35+00:00</t>
  </si>
  <si>
    <t>2018-08-17T23:43:55+00:00</t>
  </si>
  <si>
    <t>CS-LHY032-GN2-XXL</t>
  </si>
  <si>
    <t>11217-3151</t>
  </si>
  <si>
    <t>114-2694926-2864260</t>
  </si>
  <si>
    <t>2018-08-17T03:19:51+00:00</t>
  </si>
  <si>
    <t>2018-08-20T02:49:03+00:00</t>
  </si>
  <si>
    <t>POLO-SB1503-RD-S</t>
  </si>
  <si>
    <t>34747-2109</t>
  </si>
  <si>
    <t>111-1520590-1949803</t>
  </si>
  <si>
    <t>2018-08-17T03:17:36+00:00</t>
  </si>
  <si>
    <t>2018-08-18T09:52:38+00:00</t>
  </si>
  <si>
    <t>92821-4737</t>
  </si>
  <si>
    <t>112-4098449-1784244</t>
  </si>
  <si>
    <t>2018-08-17T03:15:00+00:00</t>
  </si>
  <si>
    <t>2018-08-17T12:33:09+00:00</t>
  </si>
  <si>
    <t>84057-6525</t>
  </si>
  <si>
    <t>112-6506759-4857029</t>
  </si>
  <si>
    <t>2018-08-17T03:05:42+00:00</t>
  </si>
  <si>
    <t>2018-08-17T23:01:37+00:00</t>
  </si>
  <si>
    <t>94541-2405</t>
  </si>
  <si>
    <t>111-9881629-0924229</t>
  </si>
  <si>
    <t>2018-08-17T03:02:16+00:00</t>
  </si>
  <si>
    <t>2018-08-18T02:33:36+00:00</t>
  </si>
  <si>
    <t>STURTEVANT</t>
  </si>
  <si>
    <t>53177-3123</t>
  </si>
  <si>
    <t>112-1266332-7743408</t>
  </si>
  <si>
    <t>2018-08-17T03:01:12+00:00</t>
  </si>
  <si>
    <t>2018-08-18T02:13:06+00:00</t>
  </si>
  <si>
    <t>111-7954565-9602625</t>
  </si>
  <si>
    <t>2018-08-17T02:54:46+00:00</t>
  </si>
  <si>
    <t>2018-08-17T20:24:21+00:00</t>
  </si>
  <si>
    <t>10018-5006</t>
  </si>
  <si>
    <t>114-4541840-7391464</t>
  </si>
  <si>
    <t>2018-08-17T02:52:01+00:00</t>
  </si>
  <si>
    <t>2018-08-19T21:36:55+00:00</t>
  </si>
  <si>
    <t>33178-3364</t>
  </si>
  <si>
    <t>111-3524511-5461836</t>
  </si>
  <si>
    <t>2018-08-17T02:43:36+00:00</t>
  </si>
  <si>
    <t>2018-08-19T12:34:11+00:00</t>
  </si>
  <si>
    <t>111-9988044-9109053</t>
  </si>
  <si>
    <t>2018-08-17T02:40:32+00:00</t>
  </si>
  <si>
    <t>2018-08-18T20:10:49+00:00</t>
  </si>
  <si>
    <t>80228-3868</t>
  </si>
  <si>
    <t>111-3511608-4041040</t>
  </si>
  <si>
    <t>2018-08-17T02:33:50+00:00</t>
  </si>
  <si>
    <t>2018-08-20T13:05:52+00:00</t>
  </si>
  <si>
    <t>08225-2541</t>
  </si>
  <si>
    <t>113-0503168-8096269</t>
  </si>
  <si>
    <t>2018-08-17T02:25:46+00:00</t>
  </si>
  <si>
    <t>2018-08-18T07:24:53+00:00</t>
  </si>
  <si>
    <t>68508-3633</t>
  </si>
  <si>
    <t>112-8021642-2851465</t>
  </si>
  <si>
    <t>2018-08-17T02:23:14+00:00</t>
  </si>
  <si>
    <t>2018-08-17T21:23:14+00:00</t>
  </si>
  <si>
    <t>64106-1317</t>
  </si>
  <si>
    <t>111-2721686-3709068</t>
  </si>
  <si>
    <t>2018-08-17T02:22:08+00:00</t>
  </si>
  <si>
    <t>2018-08-17T23:08:24+00:00</t>
  </si>
  <si>
    <t>83713-5386</t>
  </si>
  <si>
    <t>114-1024908-8064259</t>
  </si>
  <si>
    <t>2018-08-17T02:20:48+00:00</t>
  </si>
  <si>
    <t>2018-08-18T20:42:37+00:00</t>
  </si>
  <si>
    <t>06883-1210</t>
  </si>
  <si>
    <t>113-1244595-3837003</t>
  </si>
  <si>
    <t>2018-08-18T06:25:21+00:00</t>
  </si>
  <si>
    <t>PLEASANTON</t>
  </si>
  <si>
    <t>94588-3765</t>
  </si>
  <si>
    <t>114-8939974-3524238</t>
  </si>
  <si>
    <t>2018-08-17T02:17:50+00:00</t>
  </si>
  <si>
    <t>2018-08-19T08:49:40+00:00</t>
  </si>
  <si>
    <t>HOLLY SPRINGS</t>
  </si>
  <si>
    <t>38635-7897</t>
  </si>
  <si>
    <t>114-0394035-8097866</t>
  </si>
  <si>
    <t>2018-08-17T02:13:39+00:00</t>
  </si>
  <si>
    <t>2018-08-17T11:56:14+00:00</t>
  </si>
  <si>
    <t>111-5993911-3859432</t>
  </si>
  <si>
    <t>2018-08-17T02:05:28+00:00</t>
  </si>
  <si>
    <t>2018-08-19T06:51:19+00:00</t>
  </si>
  <si>
    <t>72364-3041</t>
  </si>
  <si>
    <t>113-9362299-2610646</t>
  </si>
  <si>
    <t>2018-08-17T01:59:46+00:00</t>
  </si>
  <si>
    <t>2018-08-17T19:38:17+00:00</t>
  </si>
  <si>
    <t>112-3676011-9889052</t>
  </si>
  <si>
    <t>2018-08-17T01:49:07+00:00</t>
  </si>
  <si>
    <t>2018-08-21T06:16:23+00:00</t>
  </si>
  <si>
    <t>90026-4017</t>
  </si>
  <si>
    <t>111-0356326-2981809</t>
  </si>
  <si>
    <t>2018-08-17T01:45:30+00:00</t>
  </si>
  <si>
    <t>2018-08-18T04:44:02+00:00</t>
  </si>
  <si>
    <t>112-8774215-0708257</t>
  </si>
  <si>
    <t>2018-08-17T01:43:28+00:00</t>
  </si>
  <si>
    <t>2018-08-18T10:02:58+00:00</t>
  </si>
  <si>
    <t>113-7690140-6886650</t>
  </si>
  <si>
    <t>2018-08-17T01:42:12+00:00</t>
  </si>
  <si>
    <t>2018-08-20T10:26:03+00:00</t>
  </si>
  <si>
    <t>Edmond</t>
  </si>
  <si>
    <t>113-9982268-0865857</t>
  </si>
  <si>
    <t>2018-08-17T01:39:32+00:00</t>
  </si>
  <si>
    <t>2018-08-17T16:39:01+00:00</t>
  </si>
  <si>
    <t>Jamaica Estates</t>
  </si>
  <si>
    <t>113-8393872-2410657</t>
  </si>
  <si>
    <t>2018-08-17T22:18:12+00:00</t>
  </si>
  <si>
    <t>112-7836857-8430600</t>
  </si>
  <si>
    <t>2018-08-17T01:26:29+00:00</t>
  </si>
  <si>
    <t>2018-08-20T06:16:47+00:00</t>
  </si>
  <si>
    <t>97211-4459</t>
  </si>
  <si>
    <t>114-7530494-7655419</t>
  </si>
  <si>
    <t>2018-08-17T01:17:36+00:00</t>
  </si>
  <si>
    <t>2018-08-17T06:24:00+00:00</t>
  </si>
  <si>
    <t>WARRENSBURG</t>
  </si>
  <si>
    <t>64093-3219</t>
  </si>
  <si>
    <t>111-2489972-2166649</t>
  </si>
  <si>
    <t>2018-08-17T01:14:21+00:00</t>
  </si>
  <si>
    <t>2018-08-20T10:14:59+00:00</t>
  </si>
  <si>
    <t>AMMON</t>
  </si>
  <si>
    <t>83406-6740</t>
  </si>
  <si>
    <t>113-8850867-9515469</t>
  </si>
  <si>
    <t>2018-08-17T01:08:01+00:00</t>
  </si>
  <si>
    <t>2018-08-18T19:24:55+00:00</t>
  </si>
  <si>
    <t>02038-2593</t>
  </si>
  <si>
    <t>113-2755080-7831422</t>
  </si>
  <si>
    <t>2018-08-17T01:07:48+00:00</t>
  </si>
  <si>
    <t>2018-08-19T21:38:56+00:00</t>
  </si>
  <si>
    <t>92121-2723</t>
  </si>
  <si>
    <t>113-0273154-6776214</t>
  </si>
  <si>
    <t>2018-08-17T00:59:48+00:00</t>
  </si>
  <si>
    <t>2018-08-22T18:42:39+00:00</t>
  </si>
  <si>
    <t>OTTERBEIN</t>
  </si>
  <si>
    <t>47970-8027</t>
  </si>
  <si>
    <t>111-7086348-0762660</t>
  </si>
  <si>
    <t>2018-08-17T00:58:46+00:00</t>
  </si>
  <si>
    <t>2018-08-20T19:54:57+00:00</t>
  </si>
  <si>
    <t>PALM BAY</t>
  </si>
  <si>
    <t>32909-6566</t>
  </si>
  <si>
    <t>112-4536546-4093808</t>
  </si>
  <si>
    <t>2018-08-17T00:54:32+00:00</t>
  </si>
  <si>
    <t>2018-08-19T22:38:57+00:00</t>
  </si>
  <si>
    <t>FERGUSON</t>
  </si>
  <si>
    <t>63135-1332</t>
  </si>
  <si>
    <t>112-6028995-8414659</t>
  </si>
  <si>
    <t>2018-08-17T00:45:58+00:00</t>
  </si>
  <si>
    <t>2018-08-18T11:14:17+00:00</t>
  </si>
  <si>
    <t>95603-9782</t>
  </si>
  <si>
    <t>112-0565344-7816210</t>
  </si>
  <si>
    <t>2018-08-17T00:40:02+00:00</t>
  </si>
  <si>
    <t>2018-08-18T08:37:34+00:00</t>
  </si>
  <si>
    <t>22182-2101</t>
  </si>
  <si>
    <t>112-4153142-5871402</t>
  </si>
  <si>
    <t>2018-08-17T00:39:49+00:00</t>
  </si>
  <si>
    <t>2018-08-21T07:30:22+00:00</t>
  </si>
  <si>
    <t>19111-3650</t>
  </si>
  <si>
    <t>111-9951097-2835412</t>
  </si>
  <si>
    <t>2018-08-17T00:38:57+00:00</t>
  </si>
  <si>
    <t>2018-08-20T20:37:06+00:00</t>
  </si>
  <si>
    <t>28213-3701</t>
  </si>
  <si>
    <t>113-5017947-8725068</t>
  </si>
  <si>
    <t>2018-08-17T00:30:47+00:00</t>
  </si>
  <si>
    <t>2018-08-18T01:26:16+00:00</t>
  </si>
  <si>
    <t>35205-2445</t>
  </si>
  <si>
    <t>112-1891861-3005826</t>
  </si>
  <si>
    <t>2018-08-17T00:29:00+00:00</t>
  </si>
  <si>
    <t>2018-08-18T11:02:33+00:00</t>
  </si>
  <si>
    <t>113-2036316-0312223</t>
  </si>
  <si>
    <t>2018-08-17T00:25:53+00:00</t>
  </si>
  <si>
    <t>2018-08-17T08:20:03+00:00</t>
  </si>
  <si>
    <t>AUGUSTA</t>
  </si>
  <si>
    <t>30909-2015</t>
  </si>
  <si>
    <t>111-5213505-3788208</t>
  </si>
  <si>
    <t>2018-08-17T00:16:03+00:00</t>
  </si>
  <si>
    <t>2018-08-19T18:58:23+00:00</t>
  </si>
  <si>
    <t>112-6345341-2314614</t>
  </si>
  <si>
    <t>2018-08-17T00:05:18+00:00</t>
  </si>
  <si>
    <t>2018-08-17T21:35:21+00:00</t>
  </si>
  <si>
    <t>carmi</t>
  </si>
  <si>
    <t>701-5847779-0493016</t>
  </si>
  <si>
    <t>2018-08-18T23:42:01+00:00</t>
  </si>
  <si>
    <t>2018-08-21T03:33:08+00:00</t>
  </si>
  <si>
    <t>V3R 1B4</t>
  </si>
  <si>
    <t>702-4739018-4864226</t>
  </si>
  <si>
    <t>2018-08-18T23:01:43+00:00</t>
  </si>
  <si>
    <t>2018-08-20T22:31:22+00:00</t>
  </si>
  <si>
    <t>MOCOTONO Men's Short Sleeve Oxford Button Down Casual Shirt Pink Medium</t>
  </si>
  <si>
    <t>CS-CA170-PI908-M</t>
  </si>
  <si>
    <t>B079GT4GG4</t>
  </si>
  <si>
    <t>V6K 1C3</t>
  </si>
  <si>
    <t>701-8809496-9867463</t>
  </si>
  <si>
    <t>2018-08-18T12:23:58+00:00</t>
  </si>
  <si>
    <t>2018-08-18T21:36:49+00:00</t>
  </si>
  <si>
    <t>Breslau</t>
  </si>
  <si>
    <t>N0B 1M0</t>
  </si>
  <si>
    <t>702-1795722-6213851</t>
  </si>
  <si>
    <t>2018-08-18T11:30:52+00:00</t>
  </si>
  <si>
    <t>2018-08-19T22:51:35+00:00</t>
  </si>
  <si>
    <t>T3J 0K1</t>
  </si>
  <si>
    <t>701-1511207-5841869</t>
  </si>
  <si>
    <t>2018-08-18T11:26:21+00:00</t>
  </si>
  <si>
    <t>2018-08-20T19:48:12+00:00</t>
  </si>
  <si>
    <t>B0N 2T0</t>
  </si>
  <si>
    <t>702-7686877-5657844</t>
  </si>
  <si>
    <t>2018-08-18T04:53:55+00:00</t>
  </si>
  <si>
    <t>2018-08-18T19:03:36+00:00</t>
  </si>
  <si>
    <t>MONT - ROYAL</t>
  </si>
  <si>
    <t>QC</t>
  </si>
  <si>
    <t>H3P 3E0</t>
  </si>
  <si>
    <t>CA084-H2-M</t>
  </si>
  <si>
    <t>702-5617611-2954650</t>
  </si>
  <si>
    <t>2018-08-18T02:47:11+00:00</t>
  </si>
  <si>
    <t>2018-08-18T02:51:31+00:00</t>
  </si>
  <si>
    <t>H3N 2L8</t>
  </si>
  <si>
    <t>S01-5771404-5340456</t>
  </si>
  <si>
    <t>2018-08-18T07:42:43+00:00</t>
  </si>
  <si>
    <t>2018-08-22T02:58:23+00:00</t>
  </si>
  <si>
    <t>113-7455577-5775424</t>
  </si>
  <si>
    <t>2018-08-18T23:59:05+00:00</t>
  </si>
  <si>
    <t>2018-08-20T02:21:15+00:00</t>
  </si>
  <si>
    <t>32835-1964</t>
  </si>
  <si>
    <t>114-5528564-5799438</t>
  </si>
  <si>
    <t>2018-08-18T23:56:36+00:00</t>
  </si>
  <si>
    <t>2018-08-23T07:59:08+00:00</t>
  </si>
  <si>
    <t>BETHEL</t>
  </si>
  <si>
    <t>99559-1703</t>
  </si>
  <si>
    <t>113-6252015-3123430</t>
  </si>
  <si>
    <t>2018-08-18T23:48:57+00:00</t>
  </si>
  <si>
    <t>2018-08-21T13:27:51+00:00</t>
  </si>
  <si>
    <t>84103-3529</t>
  </si>
  <si>
    <t>114-6969391-3217054</t>
  </si>
  <si>
    <t>2018-08-18T23:43:58+00:00</t>
  </si>
  <si>
    <t>2018-08-19T22:52:12+00:00</t>
  </si>
  <si>
    <t>48104-3130</t>
  </si>
  <si>
    <t>111-8675764-1414611</t>
  </si>
  <si>
    <t>2018-08-18T23:41:52+00:00</t>
  </si>
  <si>
    <t>2018-08-21T04:59:56+00:00</t>
  </si>
  <si>
    <t>112-2679700-5761811</t>
  </si>
  <si>
    <t>2018-08-18T23:41:48+00:00</t>
  </si>
  <si>
    <t>2018-08-21T06:01:27+00:00</t>
  </si>
  <si>
    <t>114-0926927-4795448</t>
  </si>
  <si>
    <t>2018-08-18T23:39:02+00:00</t>
  </si>
  <si>
    <t>2018-08-20T19:14:00+00:00</t>
  </si>
  <si>
    <t>94704-1773</t>
  </si>
  <si>
    <t>112-1240591-9301824</t>
  </si>
  <si>
    <t>2018-08-18T23:35:21+00:00</t>
  </si>
  <si>
    <t>2018-08-22T22:56:35+00:00</t>
  </si>
  <si>
    <t>CS-BS016-LB-M</t>
  </si>
  <si>
    <t>B078JBJ2V2</t>
  </si>
  <si>
    <t>Grayson</t>
  </si>
  <si>
    <t>113-5971732-2677041</t>
  </si>
  <si>
    <t>2018-08-18T23:31:59+00:00</t>
  </si>
  <si>
    <t>2018-08-21T23:41:39+00:00</t>
  </si>
  <si>
    <t>19801-5789</t>
  </si>
  <si>
    <t>Mens Oxford Long Sleeve Button Down Casual Dress Shirts Light Pink Medium</t>
  </si>
  <si>
    <t>114-5395515-0461068</t>
  </si>
  <si>
    <t>2018-08-18T23:23:43+00:00</t>
  </si>
  <si>
    <t>2018-08-21T17:14:56+00:00</t>
  </si>
  <si>
    <t>MY-SBPoint021-NY-S</t>
  </si>
  <si>
    <t>97070-9748</t>
  </si>
  <si>
    <t>111-5797720-9059408</t>
  </si>
  <si>
    <t>2018-08-18T23:14:26+00:00</t>
  </si>
  <si>
    <t>2018-08-23T01:03:09+00:00</t>
  </si>
  <si>
    <t>HUNTINGDON</t>
  </si>
  <si>
    <t>16652-2235</t>
  </si>
  <si>
    <t>112-3856159-3749824</t>
  </si>
  <si>
    <t>2018-08-18T23:12:19+00:00</t>
  </si>
  <si>
    <t>2018-08-19T06:22:36+00:00</t>
  </si>
  <si>
    <t>90064-4604</t>
  </si>
  <si>
    <t>112-7924405-6506631</t>
  </si>
  <si>
    <t>2018-08-18T23:07:36+00:00</t>
  </si>
  <si>
    <t>2018-08-19T23:36:05+00:00</t>
  </si>
  <si>
    <t>Tarzana</t>
  </si>
  <si>
    <t>91335-6624</t>
  </si>
  <si>
    <t>112-5157692-0062652</t>
  </si>
  <si>
    <t>2018-08-18T23:06:47+00:00</t>
  </si>
  <si>
    <t>2018-08-20T03:38:25+00:00</t>
  </si>
  <si>
    <t>24401-4759</t>
  </si>
  <si>
    <t>111-2242758-4329047</t>
  </si>
  <si>
    <t>2018-08-18T23:03:58+00:00</t>
  </si>
  <si>
    <t>2018-08-20T22:50:41+00:00</t>
  </si>
  <si>
    <t>MOCOTONO Men's Cotton Knitted Memory Foam Slipper Fleece Lining House Slippers Black Small</t>
  </si>
  <si>
    <t>76012-3818</t>
  </si>
  <si>
    <t>111-8869779-1366668</t>
  </si>
  <si>
    <t>2018-08-18T23:02:35+00:00</t>
  </si>
  <si>
    <t>2018-08-20T09:26:01+00:00</t>
  </si>
  <si>
    <t>01721-1993</t>
  </si>
  <si>
    <t>112-1010520-1718635</t>
  </si>
  <si>
    <t>2018-08-18T22:59:43+00:00</t>
  </si>
  <si>
    <t>2018-08-20T01:42:36+00:00</t>
  </si>
  <si>
    <t>33432-7212</t>
  </si>
  <si>
    <t>114-0656774-6333807</t>
  </si>
  <si>
    <t>2018-08-18T22:56:55+00:00</t>
  </si>
  <si>
    <t>2018-08-20T04:41:19+00:00</t>
  </si>
  <si>
    <t>92008-2452</t>
  </si>
  <si>
    <t>114-8869971-1225805</t>
  </si>
  <si>
    <t>2018-08-18T22:51:08+00:00</t>
  </si>
  <si>
    <t>2018-08-21T02:36:57+00:00</t>
  </si>
  <si>
    <t>114-5065997-5461033</t>
  </si>
  <si>
    <t>2018-08-18T22:48:35+00:00</t>
  </si>
  <si>
    <t>2018-08-20T20:16:34+00:00</t>
  </si>
  <si>
    <t>FORT JONES</t>
  </si>
  <si>
    <t>96032-0861</t>
  </si>
  <si>
    <t>Men's Oxford Long Sleeve Button Down Casual Dress Shirt,White,Medium</t>
  </si>
  <si>
    <t>CS-SB181-W902-M</t>
  </si>
  <si>
    <t>B0789C7H42</t>
  </si>
  <si>
    <t>112-0814605-5078624</t>
  </si>
  <si>
    <t>2018-08-18T22:48:28+00:00</t>
  </si>
  <si>
    <t>2018-08-18T23:01:57+00:00</t>
  </si>
  <si>
    <t>BLOOMFIELD HILLS</t>
  </si>
  <si>
    <t>48304-5130</t>
  </si>
  <si>
    <t>113-5157151-3193822</t>
  </si>
  <si>
    <t>2018-08-18T22:47:07+00:00</t>
  </si>
  <si>
    <t>2018-08-19T12:33:52+00:00</t>
  </si>
  <si>
    <t>114-6560420-7937039</t>
  </si>
  <si>
    <t>2018-08-18T22:34:45+00:00</t>
  </si>
  <si>
    <t>2018-08-19T10:25:44+00:00</t>
  </si>
  <si>
    <t>95648-2484</t>
  </si>
  <si>
    <t>114-2134256-2109014</t>
  </si>
  <si>
    <t>2018-08-18T22:10:13+00:00</t>
  </si>
  <si>
    <t>2018-08-22T06:34:49+00:00</t>
  </si>
  <si>
    <t>Riverton</t>
  </si>
  <si>
    <t>113-5980856-9621005</t>
  </si>
  <si>
    <t>2018-08-18T22:07:45+00:00</t>
  </si>
  <si>
    <t>2018-08-20T22:28:55+00:00</t>
  </si>
  <si>
    <t>73103-1306</t>
  </si>
  <si>
    <t>112-2840617-3485815</t>
  </si>
  <si>
    <t>2018-08-18T21:51:46+00:00</t>
  </si>
  <si>
    <t>2018-08-21T14:29:18+00:00</t>
  </si>
  <si>
    <t>45459-3833</t>
  </si>
  <si>
    <t>111-0980618-4165020</t>
  </si>
  <si>
    <t>2018-08-18T21:41:54+00:00</t>
  </si>
  <si>
    <t>2018-08-20T02:35:31+00:00</t>
  </si>
  <si>
    <t>76549-3511</t>
  </si>
  <si>
    <t>113-6756820-7961064</t>
  </si>
  <si>
    <t>2018-08-18T21:40:14+00:00</t>
  </si>
  <si>
    <t>2018-08-20T02:38:50+00:00</t>
  </si>
  <si>
    <t>113-5247816-2455468</t>
  </si>
  <si>
    <t>2018-08-18T21:37:11+00:00</t>
  </si>
  <si>
    <t>2018-08-20T04:29:38+00:00</t>
  </si>
  <si>
    <t>94117-2208</t>
  </si>
  <si>
    <t>112-4601387-2235447</t>
  </si>
  <si>
    <t>2018-08-18T21:27:23+00:00</t>
  </si>
  <si>
    <t>2018-08-20T03:55:06+00:00</t>
  </si>
  <si>
    <t>78752-1531</t>
  </si>
  <si>
    <t>111-6953808-9559457</t>
  </si>
  <si>
    <t>2018-08-18T21:21:38+00:00</t>
  </si>
  <si>
    <t>2018-08-20T03:01:49+00:00</t>
  </si>
  <si>
    <t>MOCOTONO Men's V Neck Pullover Sweater Long Sleeve Cotton Casual Sweat Dress,White,Small</t>
  </si>
  <si>
    <t>MY-BS011-WT-M</t>
  </si>
  <si>
    <t>B07CMMGJGG</t>
  </si>
  <si>
    <t>55448-3127</t>
  </si>
  <si>
    <t>113-8439291-0331468</t>
  </si>
  <si>
    <t>2018-08-18T21:17:25+00:00</t>
  </si>
  <si>
    <t>2018-08-20T04:29:09+00:00</t>
  </si>
  <si>
    <t>98467-3401</t>
  </si>
  <si>
    <t>114-1743531-2377018</t>
  </si>
  <si>
    <t>2018-08-18T21:05:43+00:00</t>
  </si>
  <si>
    <t>2018-08-19T16:18:04+00:00</t>
  </si>
  <si>
    <t>WILKES BARRE</t>
  </si>
  <si>
    <t>18702-4942</t>
  </si>
  <si>
    <t>113-0360243-4363476</t>
  </si>
  <si>
    <t>2018-08-18T20:57:32+00:00</t>
  </si>
  <si>
    <t>2018-08-19T09:30:29+00:00</t>
  </si>
  <si>
    <t>112-0625116-5841841</t>
  </si>
  <si>
    <t>2018-08-18T20:54:32+00:00</t>
  </si>
  <si>
    <t>2018-08-20T09:42:21+00:00</t>
  </si>
  <si>
    <t>72703-3105</t>
  </si>
  <si>
    <t>112-7276674-1934638</t>
  </si>
  <si>
    <t>2018-08-18T20:46:13+00:00</t>
  </si>
  <si>
    <t>2018-08-21T20:35:01+00:00</t>
  </si>
  <si>
    <t>Southbury</t>
  </si>
  <si>
    <t>06488-2435</t>
  </si>
  <si>
    <t>111-1144450-8213058</t>
  </si>
  <si>
    <t>2018-08-18T20:31:33+00:00</t>
  </si>
  <si>
    <t>2018-08-20T03:40:45+00:00</t>
  </si>
  <si>
    <t>SCOTTSVILLE</t>
  </si>
  <si>
    <t>42164-8617</t>
  </si>
  <si>
    <t>112-4844663-5039440</t>
  </si>
  <si>
    <t>2018-08-18T20:30:18+00:00</t>
  </si>
  <si>
    <t>2018-08-19T06:40:52+00:00</t>
  </si>
  <si>
    <t>louisville</t>
  </si>
  <si>
    <t>ky</t>
  </si>
  <si>
    <t>111-2609166-0275467</t>
  </si>
  <si>
    <t>2018-08-18T20:26:03+00:00</t>
  </si>
  <si>
    <t>2018-08-23T17:12:01+00:00</t>
  </si>
  <si>
    <t>Monroe</t>
  </si>
  <si>
    <t>111-5215452-2173819</t>
  </si>
  <si>
    <t>2018-08-18T20:04:35+00:00</t>
  </si>
  <si>
    <t>2018-08-20T04:38:04+00:00</t>
  </si>
  <si>
    <t>78249-1543</t>
  </si>
  <si>
    <t>113-1368219-9115465</t>
  </si>
  <si>
    <t>2018-08-18T20:02:10+00:00</t>
  </si>
  <si>
    <t>2018-08-21T00:31:46+00:00</t>
  </si>
  <si>
    <t>111-7110763-8574669</t>
  </si>
  <si>
    <t>2018-08-18T19:51:59+00:00</t>
  </si>
  <si>
    <t>2018-08-19T23:29:40+00:00</t>
  </si>
  <si>
    <t>78701-2026</t>
  </si>
  <si>
    <t>114-4082338-7450622</t>
  </si>
  <si>
    <t>2018-08-18T19:44:38+00:00</t>
  </si>
  <si>
    <t>2018-08-24T22:27:10+00:00</t>
  </si>
  <si>
    <t>80203-3295</t>
  </si>
  <si>
    <t>113-0698261-8520213</t>
  </si>
  <si>
    <t>2018-08-18T19:38:04+00:00</t>
  </si>
  <si>
    <t>2018-08-20T08:28:33+00:00</t>
  </si>
  <si>
    <t>06611-5534</t>
  </si>
  <si>
    <t>114-3409675-0446650</t>
  </si>
  <si>
    <t>2018-08-18T19:36:21+00:00</t>
  </si>
  <si>
    <t>2018-08-20T08:41:21+00:00</t>
  </si>
  <si>
    <t>80014-3717</t>
  </si>
  <si>
    <t>113-5628864-7524215</t>
  </si>
  <si>
    <t>2018-08-18T19:29:15+00:00</t>
  </si>
  <si>
    <t>2018-08-19T08:20:14+00:00</t>
  </si>
  <si>
    <t>MOODUS</t>
  </si>
  <si>
    <t>06469-1154</t>
  </si>
  <si>
    <t>111-4375955-7093851</t>
  </si>
  <si>
    <t>2018-08-18T19:29:07+00:00</t>
  </si>
  <si>
    <t>2018-08-19T19:01:29+00:00</t>
  </si>
  <si>
    <t>11218-5329</t>
  </si>
  <si>
    <t>112-2177093-2429057</t>
  </si>
  <si>
    <t>2018-08-18T19:25:45+00:00</t>
  </si>
  <si>
    <t>2018-08-21T01:44:00+00:00</t>
  </si>
  <si>
    <t>HUNTS POINT</t>
  </si>
  <si>
    <t>98004-1120</t>
  </si>
  <si>
    <t>114-9421121-9689846</t>
  </si>
  <si>
    <t>2018-08-18T19:04:13+00:00</t>
  </si>
  <si>
    <t>2018-08-25T10:29:14+00:00</t>
  </si>
  <si>
    <t>CS-BBS006-GN-L</t>
  </si>
  <si>
    <t>B07CGLZ9CD</t>
  </si>
  <si>
    <t>97213-3713</t>
  </si>
  <si>
    <t>111-4158864-9085819</t>
  </si>
  <si>
    <t>2018-08-18T18:46:08+00:00</t>
  </si>
  <si>
    <t>2018-08-20T12:54:09+00:00</t>
  </si>
  <si>
    <t>BERLIN</t>
  </si>
  <si>
    <t>21811-1703</t>
  </si>
  <si>
    <t>111-2499021-7556265</t>
  </si>
  <si>
    <t>2018-08-18T18:45:30+00:00</t>
  </si>
  <si>
    <t>2018-08-20T00:38:59+00:00</t>
  </si>
  <si>
    <t>111-9176604-3120245</t>
  </si>
  <si>
    <t>2018-08-18T18:41:45+00:00</t>
  </si>
  <si>
    <t>2018-08-18T18:43:30+00:00</t>
  </si>
  <si>
    <t>ALTOONA</t>
  </si>
  <si>
    <t>16601-9779</t>
  </si>
  <si>
    <t>111-4897282-4857822</t>
  </si>
  <si>
    <t>2018-08-18T18:30:02+00:00</t>
  </si>
  <si>
    <t>2018-08-18T18:31:06+00:00</t>
  </si>
  <si>
    <t>112-5725934-2409803</t>
  </si>
  <si>
    <t>2018-08-18T18:28:14+00:00</t>
  </si>
  <si>
    <t>2018-08-20T22:01:22+00:00</t>
  </si>
  <si>
    <t>77083-6083</t>
  </si>
  <si>
    <t>112-8019136-5888207</t>
  </si>
  <si>
    <t>2018-08-18T18:28:13+00:00</t>
  </si>
  <si>
    <t>2018-08-20T09:52:46+00:00</t>
  </si>
  <si>
    <t>MOCOTONO Men's Long Sleeve Crew Neck Pullover Knit Sweater Navy X-Large</t>
  </si>
  <si>
    <t>MY-SB020-NY-XL</t>
  </si>
  <si>
    <t>B07C4RDLSK</t>
  </si>
  <si>
    <t>68516-6744</t>
  </si>
  <si>
    <t>112-0615465-7805039</t>
  </si>
  <si>
    <t>2018-08-18T18:25:27+00:00</t>
  </si>
  <si>
    <t>2018-08-20T00:43:51+00:00</t>
  </si>
  <si>
    <t>96002-5174</t>
  </si>
  <si>
    <t>113-4133320-1317009</t>
  </si>
  <si>
    <t>2018-08-18T18:21:18+00:00</t>
  </si>
  <si>
    <t>2018-08-20T19:55:49+00:00</t>
  </si>
  <si>
    <t>11373-2030</t>
  </si>
  <si>
    <t>112-6257822-5963433</t>
  </si>
  <si>
    <t>2018-08-18T18:15:03+00:00</t>
  </si>
  <si>
    <t>2018-08-21T16:26:28+00:00</t>
  </si>
  <si>
    <t>Annapolis</t>
  </si>
  <si>
    <t>112-1970075-7905047</t>
  </si>
  <si>
    <t>2018-08-18T18:05:18+00:00</t>
  </si>
  <si>
    <t>2018-08-19T19:26:51+00:00</t>
  </si>
  <si>
    <t>Monterey Park</t>
  </si>
  <si>
    <t>114-0485168-4523421</t>
  </si>
  <si>
    <t>2018-08-18T18:05:04+00:00</t>
  </si>
  <si>
    <t>2018-08-25T06:59:16+00:00</t>
  </si>
  <si>
    <t>SOUTHINGTON</t>
  </si>
  <si>
    <t>06489-4653</t>
  </si>
  <si>
    <t>111-5041177-1759461</t>
  </si>
  <si>
    <t>2018-08-18T18:02:11+00:00</t>
  </si>
  <si>
    <t>2018-08-22T10:24:23+00:00</t>
  </si>
  <si>
    <t>Hibbing</t>
  </si>
  <si>
    <t>111-4747178-6189834</t>
  </si>
  <si>
    <t>2018-08-18T17:59:36+00:00</t>
  </si>
  <si>
    <t>2018-08-19T01:31:05+00:00</t>
  </si>
  <si>
    <t>DOBBS FERRY</t>
  </si>
  <si>
    <t>10522-2031</t>
  </si>
  <si>
    <t>112-8433772-8915445</t>
  </si>
  <si>
    <t>2018-08-18T17:44:40+00:00</t>
  </si>
  <si>
    <t>2018-08-19T19:34:58+00:00</t>
  </si>
  <si>
    <t>Encinitas</t>
  </si>
  <si>
    <t>113-4501633-3272241</t>
  </si>
  <si>
    <t>2018-08-18T17:30:33+00:00</t>
  </si>
  <si>
    <t>2018-08-19T22:36:37+00:00</t>
  </si>
  <si>
    <t>HUDSON OAKS</t>
  </si>
  <si>
    <t>76087-9013</t>
  </si>
  <si>
    <t>111-1026561-3867421</t>
  </si>
  <si>
    <t>2018-08-18T17:26:22+00:00</t>
  </si>
  <si>
    <t>2018-08-24T06:40:46+00:00</t>
  </si>
  <si>
    <t>MOCOTONO Men's Long Sleeve Denim Solid Double-Pocket Shirt Light Blue X-Large</t>
  </si>
  <si>
    <t>111-1114453-2167457</t>
  </si>
  <si>
    <t>2018-08-18T17:09:36+00:00</t>
  </si>
  <si>
    <t>2018-08-20T09:42:25+00:00</t>
  </si>
  <si>
    <t>98204-7882</t>
  </si>
  <si>
    <t>114-1793355-3553037</t>
  </si>
  <si>
    <t>2018-08-18T17:09:04+00:00</t>
  </si>
  <si>
    <t>2018-08-23T02:50:22+00:00</t>
  </si>
  <si>
    <t>112-3692846-4631456</t>
  </si>
  <si>
    <t>2018-08-18T17:03:09+00:00</t>
  </si>
  <si>
    <t>2018-08-20T08:28:34+00:00</t>
  </si>
  <si>
    <t>BEVERLY HILLS</t>
  </si>
  <si>
    <t>34465-5601</t>
  </si>
  <si>
    <t>112-2249646-2693006</t>
  </si>
  <si>
    <t>2018-08-18T17:03:04+00:00</t>
  </si>
  <si>
    <t>2018-08-22T01:44:24+00:00</t>
  </si>
  <si>
    <t>44035-8921</t>
  </si>
  <si>
    <t>111-6976002-6570624</t>
  </si>
  <si>
    <t>2018-08-18T16:53:48+00:00</t>
  </si>
  <si>
    <t>2018-08-19T22:28:22+00:00</t>
  </si>
  <si>
    <t>60606-7210</t>
  </si>
  <si>
    <t>112-3962760-4716259</t>
  </si>
  <si>
    <t>2018-08-18T16:43:48+00:00</t>
  </si>
  <si>
    <t>2018-08-21T09:53:01+00:00</t>
  </si>
  <si>
    <t>BERMUDA DUNES</t>
  </si>
  <si>
    <t>92203-1065</t>
  </si>
  <si>
    <t>114-9040126-1789038</t>
  </si>
  <si>
    <t>2018-08-18T16:31:26+00:00</t>
  </si>
  <si>
    <t>2018-08-22T08:30:24+00:00</t>
  </si>
  <si>
    <t>30318-5613</t>
  </si>
  <si>
    <t>113-9068055-4608212</t>
  </si>
  <si>
    <t>2018-08-18T16:29:45+00:00</t>
  </si>
  <si>
    <t>2018-08-20T22:37:37+00:00</t>
  </si>
  <si>
    <t>TILLAMOOK</t>
  </si>
  <si>
    <t>97141-9722</t>
  </si>
  <si>
    <t>111-2871343-2541802</t>
  </si>
  <si>
    <t>2018-08-18T16:29:16+00:00</t>
  </si>
  <si>
    <t>2018-08-19T06:34:10+00:00</t>
  </si>
  <si>
    <t>93105-2467</t>
  </si>
  <si>
    <t>114-9180490-7739439</t>
  </si>
  <si>
    <t>2018-08-18T16:23:04+00:00</t>
  </si>
  <si>
    <t>2018-08-18T16:57:04+00:00</t>
  </si>
  <si>
    <t>11232-3804</t>
  </si>
  <si>
    <t>114-8831408-1876236</t>
  </si>
  <si>
    <t>2018-08-18T16:11:58+00:00</t>
  </si>
  <si>
    <t>2018-08-19T21:21:26+00:00</t>
  </si>
  <si>
    <t>32771-8356</t>
  </si>
  <si>
    <t>113-2800986-4843408</t>
  </si>
  <si>
    <t>2018-08-18T16:08:49+00:00</t>
  </si>
  <si>
    <t>2018-08-18T21:32:40+00:00</t>
  </si>
  <si>
    <t>30342-1202</t>
  </si>
  <si>
    <t>114-8220555-2712243</t>
  </si>
  <si>
    <t>2018-08-18T16:07:57+00:00</t>
  </si>
  <si>
    <t>2018-08-20T13:27:47+00:00</t>
  </si>
  <si>
    <t>111-5472437-0285824</t>
  </si>
  <si>
    <t>2018-08-18T15:55:51+00:00</t>
  </si>
  <si>
    <t>2018-08-19T03:51:33+00:00</t>
  </si>
  <si>
    <t>Irwin</t>
  </si>
  <si>
    <t>114-7725064-2404248</t>
  </si>
  <si>
    <t>2018-08-18T15:49:21+00:00</t>
  </si>
  <si>
    <t>2018-08-20T05:31:12+00:00</t>
  </si>
  <si>
    <t>CS-LHY009-RD-S</t>
  </si>
  <si>
    <t>97302-9627</t>
  </si>
  <si>
    <t>113-0076206-4885853</t>
  </si>
  <si>
    <t>2018-08-18T15:40:17+00:00</t>
  </si>
  <si>
    <t>2018-08-19T08:32:38+00:00</t>
  </si>
  <si>
    <t>112-2121642-1708231</t>
  </si>
  <si>
    <t>2018-08-18T15:38:13+00:00</t>
  </si>
  <si>
    <t>2018-08-20T22:25:10+00:00</t>
  </si>
  <si>
    <t>wa</t>
  </si>
  <si>
    <t>111-1414947-4667446</t>
  </si>
  <si>
    <t>2018-08-18T15:28:06+00:00</t>
  </si>
  <si>
    <t>2018-08-19T20:35:17+00:00</t>
  </si>
  <si>
    <t>111-7902198-8701859</t>
  </si>
  <si>
    <t>2018-08-18T15:20:50+00:00</t>
  </si>
  <si>
    <t>2018-08-19T03:45:31+00:00</t>
  </si>
  <si>
    <t>Whiting</t>
  </si>
  <si>
    <t>111-5786795-3193042</t>
  </si>
  <si>
    <t>2018-08-18T13:48:37+00:00</t>
  </si>
  <si>
    <t>2018-08-18T21:29:14+00:00</t>
  </si>
  <si>
    <t>49009-1697</t>
  </si>
  <si>
    <t>112-7843947-8179437</t>
  </si>
  <si>
    <t>2018-08-18T13:16:54+00:00</t>
  </si>
  <si>
    <t>2018-08-19T06:00:40+00:00</t>
  </si>
  <si>
    <t>60089-7030</t>
  </si>
  <si>
    <t>112-6204010-3321810</t>
  </si>
  <si>
    <t>2018-08-18T13:09:18+00:00</t>
  </si>
  <si>
    <t>2018-08-20T07:02:47+00:00</t>
  </si>
  <si>
    <t>璐拱? ??2018/07/20 3-36-42-265</t>
  </si>
  <si>
    <t>112-1914622-0217852</t>
  </si>
  <si>
    <t>2018-08-18T13:07:29+00:00</t>
  </si>
  <si>
    <t>2018-08-20T00:04:10+00:00</t>
  </si>
  <si>
    <t>78729-7846</t>
  </si>
  <si>
    <t>113-9956568-8116258</t>
  </si>
  <si>
    <t>2018-08-18T13:02:42+00:00</t>
  </si>
  <si>
    <t>2018-08-19T08:30:38+00:00</t>
  </si>
  <si>
    <t>60506-4028</t>
  </si>
  <si>
    <t>Men's Oxford Long Sleeve Button Down Casual Dress Shirt Green Medium</t>
  </si>
  <si>
    <t>CS-SB181-G912-M</t>
  </si>
  <si>
    <t>B0789DBL4N</t>
  </si>
  <si>
    <t>112-3247880-0961007</t>
  </si>
  <si>
    <t>2018-08-18T12:54:35+00:00</t>
  </si>
  <si>
    <t>2018-08-20T06:47:58+00:00</t>
  </si>
  <si>
    <t>Kennesaw</t>
  </si>
  <si>
    <t>111-4059854-6572258</t>
  </si>
  <si>
    <t>2018-08-18T12:51:58+00:00</t>
  </si>
  <si>
    <t>2018-08-18T22:49:27+00:00</t>
  </si>
  <si>
    <t>CENTRAL VALLEY</t>
  </si>
  <si>
    <t>10917-3717</t>
  </si>
  <si>
    <t>112-5845743-1129838</t>
  </si>
  <si>
    <t>2018-08-18T12:28:10+00:00</t>
  </si>
  <si>
    <t>2018-08-19T07:30:00+00:00</t>
  </si>
  <si>
    <t>SOUTHBOROUGH</t>
  </si>
  <si>
    <t>01745-1024</t>
  </si>
  <si>
    <t>112-1628538-4235468</t>
  </si>
  <si>
    <t>2018-08-18T12:00:44+00:00</t>
  </si>
  <si>
    <t>2018-08-19T02:54:06+00:00</t>
  </si>
  <si>
    <t>POTOMAC FALLS</t>
  </si>
  <si>
    <t>20165-7232</t>
  </si>
  <si>
    <t>112-0040714-9021853</t>
  </si>
  <si>
    <t>2018-08-18T11:34:32+00:00</t>
  </si>
  <si>
    <t>2018-08-20T22:37:36+00:00</t>
  </si>
  <si>
    <t>Pullman</t>
  </si>
  <si>
    <t>113-5627573-7003449</t>
  </si>
  <si>
    <t>2018-08-18T11:34:22+00:00</t>
  </si>
  <si>
    <t>2018-08-18T11:34:33+00:00</t>
  </si>
  <si>
    <t>HACIENDA HEIGHTS</t>
  </si>
  <si>
    <t>91745-3340</t>
  </si>
  <si>
    <t>113-5427751-0049843</t>
  </si>
  <si>
    <t>2018-08-18T11:24:29+00:00</t>
  </si>
  <si>
    <t>2018-08-18T11:24:38+00:00</t>
  </si>
  <si>
    <t>114-7677004-4453037</t>
  </si>
  <si>
    <t>2018-08-18T11:00:34+00:00</t>
  </si>
  <si>
    <t>2018-08-21T08:29:34+00:00</t>
  </si>
  <si>
    <t>CS-NEW181-ZL918-XL</t>
  </si>
  <si>
    <t>12110-5459</t>
  </si>
  <si>
    <t>114-2515819-1956216</t>
  </si>
  <si>
    <t>2018-08-18T09:57:07+00:00</t>
  </si>
  <si>
    <t>2018-08-18T21:33:20+00:00</t>
  </si>
  <si>
    <t>10472-2039</t>
  </si>
  <si>
    <t>114-1140735-9233829</t>
  </si>
  <si>
    <t>2018-08-18T09:31:26+00:00</t>
  </si>
  <si>
    <t>2018-08-20T19:55:26+00:00</t>
  </si>
  <si>
    <t>09112-0032</t>
  </si>
  <si>
    <t>113-3604168-7127443</t>
  </si>
  <si>
    <t>2018-08-18T07:56:28+00:00</t>
  </si>
  <si>
    <t>2018-08-18T21:28:04+00:00</t>
  </si>
  <si>
    <t>10704-1507</t>
  </si>
  <si>
    <t>112-1968017-2636249</t>
  </si>
  <si>
    <t>2018-08-18T07:09:52+00:00</t>
  </si>
  <si>
    <t>2018-08-19T07:39:11+00:00</t>
  </si>
  <si>
    <t>01702-5453</t>
  </si>
  <si>
    <t>112-6025419-3445824</t>
  </si>
  <si>
    <t>2018-08-18T07:09:05+00:00</t>
  </si>
  <si>
    <t>2018-08-19T06:31:47+00:00</t>
  </si>
  <si>
    <t>MONTEBELLO</t>
  </si>
  <si>
    <t>90640-2447</t>
  </si>
  <si>
    <t>111-0177431-2547435</t>
  </si>
  <si>
    <t>2018-08-18T07:03:45+00:00</t>
  </si>
  <si>
    <t>2018-08-19T15:10:49+00:00</t>
  </si>
  <si>
    <t>114-7153735-2260248</t>
  </si>
  <si>
    <t>2018-08-18T06:30:45+00:00</t>
  </si>
  <si>
    <t>2018-08-19T07:26:55+00:00</t>
  </si>
  <si>
    <t>114-2729793-1779416</t>
  </si>
  <si>
    <t>2018-08-18T06:22:56+00:00</t>
  </si>
  <si>
    <t>2018-08-20T08:44:24+00:00</t>
  </si>
  <si>
    <t>30306-2229</t>
  </si>
  <si>
    <t>111-2564740-7514623</t>
  </si>
  <si>
    <t>2018-08-18T05:38:45+00:00</t>
  </si>
  <si>
    <t>2018-08-19T07:59:48+00:00</t>
  </si>
  <si>
    <t>90660-5627</t>
  </si>
  <si>
    <t>112-2566176-3384239</t>
  </si>
  <si>
    <t>2018-08-18T05:38:37+00:00</t>
  </si>
  <si>
    <t>2018-08-20T05:36:04+00:00</t>
  </si>
  <si>
    <t>OAK GROVE</t>
  </si>
  <si>
    <t>97267-1304</t>
  </si>
  <si>
    <t>113-5079718-0467405</t>
  </si>
  <si>
    <t>2018-08-18T05:29:02+00:00</t>
  </si>
  <si>
    <t>2018-08-19T07:05:16+00:00</t>
  </si>
  <si>
    <t>113-5748243-4562627</t>
  </si>
  <si>
    <t>2018-08-18T05:23:27+00:00</t>
  </si>
  <si>
    <t>2018-08-20T17:57:52+00:00</t>
  </si>
  <si>
    <t>KEIZER</t>
  </si>
  <si>
    <t>97303-7528</t>
  </si>
  <si>
    <t>114-7210798-6518662</t>
  </si>
  <si>
    <t>2018-08-18T05:09:01+00:00</t>
  </si>
  <si>
    <t>2018-08-22T00:35:51+00:00</t>
  </si>
  <si>
    <t>24060-3525</t>
  </si>
  <si>
    <t>113-7397586-3885854</t>
  </si>
  <si>
    <t>2018-08-18T04:59:44+00:00</t>
  </si>
  <si>
    <t>2018-08-22T02:08:38+00:00</t>
  </si>
  <si>
    <t>Mosinee</t>
  </si>
  <si>
    <t>112-4199370-2125007</t>
  </si>
  <si>
    <t>2018-08-18T04:50:37+00:00</t>
  </si>
  <si>
    <t>2018-08-19T04:28:22+00:00</t>
  </si>
  <si>
    <t>92054-6051</t>
  </si>
  <si>
    <t>111-5911408-3735418</t>
  </si>
  <si>
    <t>2018-08-18T04:50:32+00:00</t>
  </si>
  <si>
    <t>2018-08-19T04:28:33+00:00</t>
  </si>
  <si>
    <t>111-7703799-1980218</t>
  </si>
  <si>
    <t>2018-08-18T04:43:43+00:00</t>
  </si>
  <si>
    <t>2018-08-20T02:48:06+00:00</t>
  </si>
  <si>
    <t>112-1424032-1694643</t>
  </si>
  <si>
    <t>2018-08-18T04:36:24+00:00</t>
  </si>
  <si>
    <t>2018-08-18T23:21:31+00:00</t>
  </si>
  <si>
    <t>WEST HAVEN</t>
  </si>
  <si>
    <t>84401-6877</t>
  </si>
  <si>
    <t>113-7066877-5949046</t>
  </si>
  <si>
    <t>2018-08-18T04:33:56+00:00</t>
  </si>
  <si>
    <t>2018-08-18T20:07:31+00:00</t>
  </si>
  <si>
    <t>97302-2749</t>
  </si>
  <si>
    <t>112-2356177-4764239</t>
  </si>
  <si>
    <t>2018-08-18T04:32:00+00:00</t>
  </si>
  <si>
    <t>2018-08-20T17:00:50+00:00</t>
  </si>
  <si>
    <t>ROSEDALE</t>
  </si>
  <si>
    <t>47874-7001</t>
  </si>
  <si>
    <t>114-3066112-8126648</t>
  </si>
  <si>
    <t>2018-08-18T04:24:58+00:00</t>
  </si>
  <si>
    <t>2018-08-19T10:00:30+00:00</t>
  </si>
  <si>
    <t>92115-6591</t>
  </si>
  <si>
    <t>111-1108334-4162645</t>
  </si>
  <si>
    <t>2018-08-18T04:05:10+00:00</t>
  </si>
  <si>
    <t>2018-08-19T04:34:17+00:00</t>
  </si>
  <si>
    <t>33308-7900</t>
  </si>
  <si>
    <t>114-0234342-4905019</t>
  </si>
  <si>
    <t>2018-08-18T04:02:35+00:00</t>
  </si>
  <si>
    <t>2018-08-19T19:38:03+00:00</t>
  </si>
  <si>
    <t>ALISO VIEJO</t>
  </si>
  <si>
    <t>92656-1601</t>
  </si>
  <si>
    <t>113-2304915-3195404</t>
  </si>
  <si>
    <t>2018-08-18T03:55:38+00:00</t>
  </si>
  <si>
    <t>2018-08-19T14:29:21+00:00</t>
  </si>
  <si>
    <t>92115-4827</t>
  </si>
  <si>
    <t>111-9506712-4713835</t>
  </si>
  <si>
    <t>2018-08-18T03:49:52+00:00</t>
  </si>
  <si>
    <t>2018-08-19T21:35:58+00:00</t>
  </si>
  <si>
    <t>94306-1419</t>
  </si>
  <si>
    <t>114-0642632-0605052</t>
  </si>
  <si>
    <t>2018-08-18T03:45:58+00:00</t>
  </si>
  <si>
    <t>2018-08-20T08:26:48+00:00</t>
  </si>
  <si>
    <t>94611-2623</t>
  </si>
  <si>
    <t>113-2777773-6807416</t>
  </si>
  <si>
    <t>2018-08-18T03:27:15+00:00</t>
  </si>
  <si>
    <t>2018-08-20T16:24:55+00:00</t>
  </si>
  <si>
    <t>111-1576294-5685800</t>
  </si>
  <si>
    <t>2018-08-18T03:19:48+00:00</t>
  </si>
  <si>
    <t>2018-08-20T18:54:40+00:00</t>
  </si>
  <si>
    <t>BARTLETT</t>
  </si>
  <si>
    <t>60103-5005</t>
  </si>
  <si>
    <t>113-3094035-1257831</t>
  </si>
  <si>
    <t>2018-08-18T03:09:41+00:00</t>
  </si>
  <si>
    <t>2018-08-18T23:31:57+00:00</t>
  </si>
  <si>
    <t>79936-3933</t>
  </si>
  <si>
    <t>112-0837484-7546637</t>
  </si>
  <si>
    <t>2018-08-18T02:59:19+00:00</t>
  </si>
  <si>
    <t>2018-08-19T06:10:42+00:00</t>
  </si>
  <si>
    <t>91001-5635</t>
  </si>
  <si>
    <t>112-8560429-5478628</t>
  </si>
  <si>
    <t>2018-08-18T02:55:54+00:00</t>
  </si>
  <si>
    <t>2018-08-19T00:51:44+00:00</t>
  </si>
  <si>
    <t>OSCEOLA</t>
  </si>
  <si>
    <t>72370-3663</t>
  </si>
  <si>
    <t>112-6799092-3761849</t>
  </si>
  <si>
    <t>2018-08-18T02:53:03+00:00</t>
  </si>
  <si>
    <t>2018-08-19T01:33:11+00:00</t>
  </si>
  <si>
    <t>Buda</t>
  </si>
  <si>
    <t>111-0571302-7647446</t>
  </si>
  <si>
    <t>2018-08-18T02:52:42+00:00</t>
  </si>
  <si>
    <t>2018-08-20T16:56:34+00:00</t>
  </si>
  <si>
    <t>Ponce</t>
  </si>
  <si>
    <t>113-3699822-5197046</t>
  </si>
  <si>
    <t>2018-08-18T02:47:46+00:00</t>
  </si>
  <si>
    <t>2018-08-19T07:10:24+00:00</t>
  </si>
  <si>
    <t>94534-8311</t>
  </si>
  <si>
    <t>111-2312641-8560231</t>
  </si>
  <si>
    <t>2018-08-18T02:46:15+00:00</t>
  </si>
  <si>
    <t>2018-08-19T03:21:29+00:00</t>
  </si>
  <si>
    <t>60202-2724</t>
  </si>
  <si>
    <t>111-5845468-1433016</t>
  </si>
  <si>
    <t>2018-08-18T02:31:20+00:00</t>
  </si>
  <si>
    <t>2018-08-20T01:51:36+00:00</t>
  </si>
  <si>
    <t>Dickinson</t>
  </si>
  <si>
    <t>58601-3436</t>
  </si>
  <si>
    <t>113-9660816-1906629</t>
  </si>
  <si>
    <t>2018-08-18T02:30:29+00:00</t>
  </si>
  <si>
    <t>2018-08-20T02:58:00+00:00</t>
  </si>
  <si>
    <t>33122-1059</t>
  </si>
  <si>
    <t>114-9174350-8993002</t>
  </si>
  <si>
    <t>2018-08-18T02:28:16+00:00</t>
  </si>
  <si>
    <t>2018-08-20T15:27:28+00:00</t>
  </si>
  <si>
    <t>COLLINSVILLE</t>
  </si>
  <si>
    <t>62234-1498</t>
  </si>
  <si>
    <t>114-9632863-7005831</t>
  </si>
  <si>
    <t>2018-08-18T02:21:43+00:00</t>
  </si>
  <si>
    <t>2018-08-19T04:17:08+00:00</t>
  </si>
  <si>
    <t>97214-3199</t>
  </si>
  <si>
    <t>111-1270289-5689869</t>
  </si>
  <si>
    <t>2018-08-18T02:19:24+00:00</t>
  </si>
  <si>
    <t>2018-08-18T21:39:41+00:00</t>
  </si>
  <si>
    <t>COPENHAGEN</t>
  </si>
  <si>
    <t>13626-3533</t>
  </si>
  <si>
    <t>114-3470918-0143453</t>
  </si>
  <si>
    <t>2018-08-18T02:09:51+00:00</t>
  </si>
  <si>
    <t>2018-08-20T07:22:42+00:00</t>
  </si>
  <si>
    <t>76240-7056</t>
  </si>
  <si>
    <t>112-3449506-3648217</t>
  </si>
  <si>
    <t>2018-08-18T02:05:50+00:00</t>
  </si>
  <si>
    <t>2018-08-21T21:30:15+00:00</t>
  </si>
  <si>
    <t>MAYER</t>
  </si>
  <si>
    <t>86333-4202</t>
  </si>
  <si>
    <t>112-7763922-2212234</t>
  </si>
  <si>
    <t>2018-08-18T02:04:08+00:00</t>
  </si>
  <si>
    <t>2018-08-19T08:09:05+00:00</t>
  </si>
  <si>
    <t>BREMERTON</t>
  </si>
  <si>
    <t>98310-2016</t>
  </si>
  <si>
    <t>111-9693345-1189016</t>
  </si>
  <si>
    <t>2018-08-18T02:03:10+00:00</t>
  </si>
  <si>
    <t>2018-08-19T00:26:51+00:00</t>
  </si>
  <si>
    <t>10019-6815</t>
  </si>
  <si>
    <t>112-7918670-8536259</t>
  </si>
  <si>
    <t>2018-08-18T02:02:02+00:00</t>
  </si>
  <si>
    <t>2018-08-19T06:22:40+00:00</t>
  </si>
  <si>
    <t>93003-2014</t>
  </si>
  <si>
    <t>113-0751154-6350652</t>
  </si>
  <si>
    <t>2018-08-18T02:00:33+00:00</t>
  </si>
  <si>
    <t>2018-08-22T08:59:33+00:00</t>
  </si>
  <si>
    <t>80127-4598</t>
  </si>
  <si>
    <t>113-0545879-5797851</t>
  </si>
  <si>
    <t>2018-08-18T02:00:27+00:00</t>
  </si>
  <si>
    <t>2018-08-19T02:20:30+00:00</t>
  </si>
  <si>
    <t>77389-2159</t>
  </si>
  <si>
    <t>113-5569683-3605813</t>
  </si>
  <si>
    <t>2018-08-18T01:55:20+00:00</t>
  </si>
  <si>
    <t>2018-08-19T04:27:37+00:00</t>
  </si>
  <si>
    <t>55904-7003</t>
  </si>
  <si>
    <t>113-6189065-7469003</t>
  </si>
  <si>
    <t>2018-08-18T01:39:42+00:00</t>
  </si>
  <si>
    <t>2018-08-19T14:29:50+00:00</t>
  </si>
  <si>
    <t>DOUGLASS</t>
  </si>
  <si>
    <t>KANSAS</t>
  </si>
  <si>
    <t>67039-8662</t>
  </si>
  <si>
    <t>111-4517356-5666615</t>
  </si>
  <si>
    <t>2018-08-18T01:37:31+00:00</t>
  </si>
  <si>
    <t>2018-08-20T09:40:24+00:00</t>
  </si>
  <si>
    <t>30088-3127</t>
  </si>
  <si>
    <t>114-5766109-3444262</t>
  </si>
  <si>
    <t>2018-08-18T01:24:18+00:00</t>
  </si>
  <si>
    <t>2018-08-21T02:21:54+00:00</t>
  </si>
  <si>
    <t>Walla Walla</t>
  </si>
  <si>
    <t>113-5736000-0583464</t>
  </si>
  <si>
    <t>2018-08-18T01:10:05+00:00</t>
  </si>
  <si>
    <t>2018-08-20T08:38:42+00:00</t>
  </si>
  <si>
    <t>SANTA CLARITA</t>
  </si>
  <si>
    <t>91350-2204</t>
  </si>
  <si>
    <t>113-5479520-5877863</t>
  </si>
  <si>
    <t>2018-08-18T00:54:26+00:00</t>
  </si>
  <si>
    <t>2018-08-19T09:05:08+00:00</t>
  </si>
  <si>
    <t>Columbia</t>
  </si>
  <si>
    <t>29204-3175</t>
  </si>
  <si>
    <t>114-2933068-6083409</t>
  </si>
  <si>
    <t>2018-08-18T00:50:35+00:00</t>
  </si>
  <si>
    <t>2018-08-20T05:49:03+00:00</t>
  </si>
  <si>
    <t>29910-8604</t>
  </si>
  <si>
    <t>114-3031181-1514640</t>
  </si>
  <si>
    <t>2018-08-18T00:39:50+00:00</t>
  </si>
  <si>
    <t>2018-08-18T08:33:14+00:00</t>
  </si>
  <si>
    <t>111-0411076-4363464</t>
  </si>
  <si>
    <t>2018-08-18T00:38:26+00:00</t>
  </si>
  <si>
    <t>2018-08-20T09:02:18+00:00</t>
  </si>
  <si>
    <t>Frazee</t>
  </si>
  <si>
    <t>56544-8996</t>
  </si>
  <si>
    <t>112-7915681-5393049</t>
  </si>
  <si>
    <t>2018-08-18T00:35:44+00:00</t>
  </si>
  <si>
    <t>2018-08-19T22:36:46+00:00</t>
  </si>
  <si>
    <t>RENSSELAER</t>
  </si>
  <si>
    <t>12144-8812</t>
  </si>
  <si>
    <t>111-4145361-5144268</t>
  </si>
  <si>
    <t>2018-08-18T00:19:41+00:00</t>
  </si>
  <si>
    <t>2018-08-18T10:20:08+00:00</t>
  </si>
  <si>
    <t>Catoosa</t>
  </si>
  <si>
    <t>113-0160456-4069857</t>
  </si>
  <si>
    <t>2018-08-18T00:17:36+00:00</t>
  </si>
  <si>
    <t>2018-08-20T06:44:37+00:00</t>
  </si>
  <si>
    <t>OSBORNE</t>
  </si>
  <si>
    <t>67473-1907</t>
  </si>
  <si>
    <t>113-5018707-2216236</t>
  </si>
  <si>
    <t>2018-08-18T00:00:20+00:00</t>
  </si>
  <si>
    <t>2018-08-20T22:14:33+00:00</t>
  </si>
  <si>
    <t>19135-3504</t>
  </si>
  <si>
    <t>702-2306375-7671410</t>
  </si>
  <si>
    <t>2018-08-19T22:32:05+00:00</t>
  </si>
  <si>
    <t>2018-08-22T01:12:03+00:00</t>
  </si>
  <si>
    <t>MOCOTONO Men's Short Sleeve Oxford Button Down Casual Shirt Light Blue Medium</t>
  </si>
  <si>
    <t>CS-CA170-LB916-M</t>
  </si>
  <si>
    <t>B079GVSPL3</t>
  </si>
  <si>
    <t>M5S 3M2</t>
  </si>
  <si>
    <t>701-5731763-5408243</t>
  </si>
  <si>
    <t>2018-08-19T20:05:29+00:00</t>
  </si>
  <si>
    <t>2018-08-20T18:59:51+00:00</t>
  </si>
  <si>
    <t>MOCOTONO Men's Oxford Long Sleeve Button Down Dress Shirt Pocket,White,Large</t>
  </si>
  <si>
    <t>CA171-W902-L</t>
  </si>
  <si>
    <t>B073PQLSS5</t>
  </si>
  <si>
    <t>Maxville</t>
  </si>
  <si>
    <t>K0C 1T0</t>
  </si>
  <si>
    <t>702-6756034-1462621</t>
  </si>
  <si>
    <t>2018-08-19T13:10:10+00:00</t>
  </si>
  <si>
    <t>2018-08-21T19:07:06+00:00</t>
  </si>
  <si>
    <t>M3K 1K2</t>
  </si>
  <si>
    <t>702-1490817-8881817</t>
  </si>
  <si>
    <t>2018-08-19T13:07:42+00:00</t>
  </si>
  <si>
    <t>2018-08-19T13:08:24+00:00</t>
  </si>
  <si>
    <t>702-7998696-8630630</t>
  </si>
  <si>
    <t>2018-08-19T12:58:11+00:00</t>
  </si>
  <si>
    <t>2018-08-21T18:52:55+00:00</t>
  </si>
  <si>
    <t>Brantford</t>
  </si>
  <si>
    <t>N3P 2A7</t>
  </si>
  <si>
    <t>112-8211939-6813068</t>
  </si>
  <si>
    <t>2018-08-19T23:54:43+00:00</t>
  </si>
  <si>
    <t>2018-08-20T10:06:42+00:00</t>
  </si>
  <si>
    <t>Apple Valley</t>
  </si>
  <si>
    <t>112-1007488-6619436</t>
  </si>
  <si>
    <t>2018-08-19T23:53:47+00:00</t>
  </si>
  <si>
    <t>2018-08-21T22:34:00+00:00</t>
  </si>
  <si>
    <t>34109-3868</t>
  </si>
  <si>
    <t>112-8938000-8921826</t>
  </si>
  <si>
    <t>2018-08-19T23:53:28+00:00</t>
  </si>
  <si>
    <t>2018-08-20T22:46:32+00:00</t>
  </si>
  <si>
    <t>02840-1559</t>
  </si>
  <si>
    <t>112-7256768-8152227</t>
  </si>
  <si>
    <t>2018-08-19T23:46:56+00:00</t>
  </si>
  <si>
    <t>2018-08-21T06:12:00+00:00</t>
  </si>
  <si>
    <t>112-4576650-1358638</t>
  </si>
  <si>
    <t>2018-08-19T23:43:43+00:00</t>
  </si>
  <si>
    <t>2018-08-21T00:44:23+00:00</t>
  </si>
  <si>
    <t>11757-3907</t>
  </si>
  <si>
    <t>111-2346712-8129829</t>
  </si>
  <si>
    <t>2018-08-19T23:43:25+00:00</t>
  </si>
  <si>
    <t>2018-08-22T10:35:59+00:00</t>
  </si>
  <si>
    <t>47167-5936</t>
  </si>
  <si>
    <t>114-5564837-6308225</t>
  </si>
  <si>
    <t>2018-08-19T23:42:53+00:00</t>
  </si>
  <si>
    <t>2018-08-21T02:34:39+00:00</t>
  </si>
  <si>
    <t>Olathe</t>
  </si>
  <si>
    <t>114-2981688-7458646</t>
  </si>
  <si>
    <t>2018-08-19T23:40:48+00:00</t>
  </si>
  <si>
    <t>2018-08-20T04:01:59+00:00</t>
  </si>
  <si>
    <t>MOCOTONO Men's Cotton Knitted Memory Foam Slipper Fleece Lining House Slippers Black Medium</t>
  </si>
  <si>
    <t>CHEHALIS</t>
  </si>
  <si>
    <t>98532-9416</t>
  </si>
  <si>
    <t>114-0049142-4189849</t>
  </si>
  <si>
    <t>2018-08-19T23:35:16+00:00</t>
  </si>
  <si>
    <t>2018-08-20T22:27:41+00:00</t>
  </si>
  <si>
    <t>Gahanna</t>
  </si>
  <si>
    <t>43230-1157</t>
  </si>
  <si>
    <t>112-5356801-6856249</t>
  </si>
  <si>
    <t>2018-08-19T23:33:55+00:00</t>
  </si>
  <si>
    <t>2018-08-25T02:53:18+00:00</t>
  </si>
  <si>
    <t>74820-7412</t>
  </si>
  <si>
    <t>113-1270580-0164243</t>
  </si>
  <si>
    <t>2018-08-19T23:20:14+00:00</t>
  </si>
  <si>
    <t>2018-08-20T22:37:18+00:00</t>
  </si>
  <si>
    <t>Butler</t>
  </si>
  <si>
    <t>Ok</t>
  </si>
  <si>
    <t>113-3652629-2118606</t>
  </si>
  <si>
    <t>2018-08-19T23:09:16+00:00</t>
  </si>
  <si>
    <t>2018-08-21T19:52:12+00:00</t>
  </si>
  <si>
    <t>WATERFORD</t>
  </si>
  <si>
    <t>20197-1107</t>
  </si>
  <si>
    <t>113-6900991-5367445</t>
  </si>
  <si>
    <t>2018-08-19T23:08:23+00:00</t>
  </si>
  <si>
    <t>2018-08-20T06:50:22+00:00</t>
  </si>
  <si>
    <t>Manhattan</t>
  </si>
  <si>
    <t>Ks</t>
  </si>
  <si>
    <t>113-2782215-2049806</t>
  </si>
  <si>
    <t>2018-08-19T23:08:01+00:00</t>
  </si>
  <si>
    <t>2018-08-21T14:26:12+00:00</t>
  </si>
  <si>
    <t>Men's Long Sleeve Denim Solid Double-Pocket Shirt Navy Blue Medium</t>
  </si>
  <si>
    <t>CS-SB003-NB-M</t>
  </si>
  <si>
    <t>B07512GCPL</t>
  </si>
  <si>
    <t>111-7716957-4825051</t>
  </si>
  <si>
    <t>2018-08-19T23:02:03+00:00</t>
  </si>
  <si>
    <t>2018-08-22T00:43:28+00:00</t>
  </si>
  <si>
    <t>BAYSIDE</t>
  </si>
  <si>
    <t>53217-1804</t>
  </si>
  <si>
    <t>112-6082147-5425036</t>
  </si>
  <si>
    <t>2018-08-19T22:51:23+00:00</t>
  </si>
  <si>
    <t>2018-08-20T16:33:15+00:00</t>
  </si>
  <si>
    <t>62694-1165</t>
  </si>
  <si>
    <t>113-6579493-9300259</t>
  </si>
  <si>
    <t>2018-08-19T22:46:47+00:00</t>
  </si>
  <si>
    <t>2018-08-20T19:55:48+00:00</t>
  </si>
  <si>
    <t>BEND</t>
  </si>
  <si>
    <t>97702-3387</t>
  </si>
  <si>
    <t>114-3545189-3981060</t>
  </si>
  <si>
    <t>2018-08-19T22:31:21+00:00</t>
  </si>
  <si>
    <t>2018-08-22T06:17:52+00:00</t>
  </si>
  <si>
    <t>80550-5001</t>
  </si>
  <si>
    <t>111-8284511-7392202</t>
  </si>
  <si>
    <t>2018-08-19T22:30:04+00:00</t>
  </si>
  <si>
    <t>2018-08-26T20:43:34+00:00</t>
  </si>
  <si>
    <t>112-0952143-9474652</t>
  </si>
  <si>
    <t>2018-08-19T22:26:21+00:00</t>
  </si>
  <si>
    <t>2018-08-21T08:46:16+00:00</t>
  </si>
  <si>
    <t>90802-6350</t>
  </si>
  <si>
    <t>111-5661408-7454657</t>
  </si>
  <si>
    <t>2018-08-19T22:21:29+00:00</t>
  </si>
  <si>
    <t>2018-08-24T09:21:48+00:00</t>
  </si>
  <si>
    <t>111-0254524-7675426</t>
  </si>
  <si>
    <t>2018-08-19T22:19:29+00:00</t>
  </si>
  <si>
    <t>2018-08-20T22:24:34+00:00</t>
  </si>
  <si>
    <t>01930-1323</t>
  </si>
  <si>
    <t>114-5955663-5791410</t>
  </si>
  <si>
    <t>2018-08-19T22:16:47+00:00</t>
  </si>
  <si>
    <t>2018-08-22T05:59:04+00:00</t>
  </si>
  <si>
    <t>MIAMI - FLORIDA</t>
  </si>
  <si>
    <t>112-6846279-1709836</t>
  </si>
  <si>
    <t>2018-08-19T22:16:04+00:00</t>
  </si>
  <si>
    <t>2018-08-21T06:52:06+00:00</t>
  </si>
  <si>
    <t>70447-3249</t>
  </si>
  <si>
    <t>113-8443609-0559412</t>
  </si>
  <si>
    <t>2018-08-19T22:13:22+00:00</t>
  </si>
  <si>
    <t>2018-08-20T06:41:48+00:00</t>
  </si>
  <si>
    <t>CS-BS003-NB-L</t>
  </si>
  <si>
    <t>B078JD9MJD</t>
  </si>
  <si>
    <t>Prairie Village</t>
  </si>
  <si>
    <t>111-8871008-7072212</t>
  </si>
  <si>
    <t>2018-08-19T21:59:28+00:00</t>
  </si>
  <si>
    <t>2018-08-21T14:23:57+00:00</t>
  </si>
  <si>
    <t>113-4530199-4609842</t>
  </si>
  <si>
    <t>2018-08-19T21:54:21+00:00</t>
  </si>
  <si>
    <t>2018-08-22T02:32:30+00:00</t>
  </si>
  <si>
    <t>YARDLEY</t>
  </si>
  <si>
    <t>19067-4534</t>
  </si>
  <si>
    <t>111-8081044-6589037</t>
  </si>
  <si>
    <t>2018-08-19T21:46:18+00:00</t>
  </si>
  <si>
    <t>2018-08-20T22:58:35+00:00</t>
  </si>
  <si>
    <t>Suwanee</t>
  </si>
  <si>
    <t>114-3874024-9582632</t>
  </si>
  <si>
    <t>2018-08-19T21:29:05+00:00</t>
  </si>
  <si>
    <t>2018-08-20T22:27:01+00:00</t>
  </si>
  <si>
    <t>95008-6035</t>
  </si>
  <si>
    <t>111-6503450-9384245</t>
  </si>
  <si>
    <t>2018-08-19T21:28:01+00:00</t>
  </si>
  <si>
    <t>2018-08-20T23:14:19+00:00</t>
  </si>
  <si>
    <t>30215-5640</t>
  </si>
  <si>
    <t>112-3568971-1509027</t>
  </si>
  <si>
    <t>2018-08-19T21:24:45+00:00</t>
  </si>
  <si>
    <t>2018-08-21T01:33:02+00:00</t>
  </si>
  <si>
    <t>HONDO</t>
  </si>
  <si>
    <t>78861-2203</t>
  </si>
  <si>
    <t>114-3338519-1197046</t>
  </si>
  <si>
    <t>2018-08-19T21:21:15+00:00</t>
  </si>
  <si>
    <t>2018-08-20T03:02:59+00:00</t>
  </si>
  <si>
    <t>19064-3524</t>
  </si>
  <si>
    <t>113-2775392-9901854</t>
  </si>
  <si>
    <t>2018-08-19T21:20:13+00:00</t>
  </si>
  <si>
    <t>2018-08-20T02:42:31+00:00</t>
  </si>
  <si>
    <t>BRIDGEPORT</t>
  </si>
  <si>
    <t>06608-2149</t>
  </si>
  <si>
    <t>111-9268834-2786663</t>
  </si>
  <si>
    <t>2018-08-19T20:41:06+00:00</t>
  </si>
  <si>
    <t>2018-08-23T00:27:32+00:00</t>
  </si>
  <si>
    <t>HOWARD</t>
  </si>
  <si>
    <t>16841-2144</t>
  </si>
  <si>
    <t>112-3225269-6014606</t>
  </si>
  <si>
    <t>2018-08-19T20:40:52+00:00</t>
  </si>
  <si>
    <t>2018-08-20T21:23:27+00:00</t>
  </si>
  <si>
    <t>RAMSEY</t>
  </si>
  <si>
    <t>55303-5154</t>
  </si>
  <si>
    <t>114-5694664-2353856</t>
  </si>
  <si>
    <t>2018-08-19T20:40:47+00:00</t>
  </si>
  <si>
    <t>2018-08-22T03:00:10+00:00</t>
  </si>
  <si>
    <t>HOPEWELL JCT</t>
  </si>
  <si>
    <t>12533-6659</t>
  </si>
  <si>
    <t>111-2439005-6468207</t>
  </si>
  <si>
    <t>2018-08-19T20:37:10+00:00</t>
  </si>
  <si>
    <t>2018-08-20T22:56:45+00:00</t>
  </si>
  <si>
    <t>Huntington</t>
  </si>
  <si>
    <t>113-4593908-5226668</t>
  </si>
  <si>
    <t>2018-08-19T20:24:36+00:00</t>
  </si>
  <si>
    <t>2018-08-23T03:29:31+00:00</t>
  </si>
  <si>
    <t>11361-2611</t>
  </si>
  <si>
    <t>113-0116286-2508278</t>
  </si>
  <si>
    <t>2018-08-19T20:22:22+00:00</t>
  </si>
  <si>
    <t>2018-08-21T03:14:17+00:00</t>
  </si>
  <si>
    <t>49301-9230</t>
  </si>
  <si>
    <t>113-5879276-7786611</t>
  </si>
  <si>
    <t>2018-08-19T20:19:14+00:00</t>
  </si>
  <si>
    <t>2018-08-20T08:28:23+00:00</t>
  </si>
  <si>
    <t>35243-5900</t>
  </si>
  <si>
    <t>113-0559084-2227464</t>
  </si>
  <si>
    <t>2018-08-19T20:12:31+00:00</t>
  </si>
  <si>
    <t>2018-08-21T16:36:08+00:00</t>
  </si>
  <si>
    <t>46131-1339</t>
  </si>
  <si>
    <t>114-3147003-2461821</t>
  </si>
  <si>
    <t>2018-08-19T20:11:20+00:00</t>
  </si>
  <si>
    <t>2018-08-21T06:30:12+00:00</t>
  </si>
  <si>
    <t>46205-1139</t>
  </si>
  <si>
    <t>111-0176543-6907404</t>
  </si>
  <si>
    <t>2018-08-19T20:10:53+00:00</t>
  </si>
  <si>
    <t>2018-08-22T04:40:02+00:00</t>
  </si>
  <si>
    <t>SOMERSET</t>
  </si>
  <si>
    <t>08873-7346</t>
  </si>
  <si>
    <t>114-5649521-1881840</t>
  </si>
  <si>
    <t>2018-08-19T19:55:36+00:00</t>
  </si>
  <si>
    <t>2018-08-20T02:25:17+00:00</t>
  </si>
  <si>
    <t>The Colony</t>
  </si>
  <si>
    <t>111-7115485-7257065</t>
  </si>
  <si>
    <t>2018-08-19T19:55:29+00:00</t>
  </si>
  <si>
    <t>2018-08-20T12:32:07+00:00</t>
  </si>
  <si>
    <t>AMERICAN FORK</t>
  </si>
  <si>
    <t>84003-3745</t>
  </si>
  <si>
    <t>112-5849530-9545042</t>
  </si>
  <si>
    <t>2018-08-19T19:42:55+00:00</t>
  </si>
  <si>
    <t>2018-08-21T04:28:23+00:00</t>
  </si>
  <si>
    <t>06824-3073</t>
  </si>
  <si>
    <t>114-6254948-5039442</t>
  </si>
  <si>
    <t>2018-08-19T19:41:37+00:00</t>
  </si>
  <si>
    <t>2018-08-21T01:25:57+00:00</t>
  </si>
  <si>
    <t>89512-4725</t>
  </si>
  <si>
    <t>113-5381515-7935423</t>
  </si>
  <si>
    <t>2018-08-19T19:39:55+00:00</t>
  </si>
  <si>
    <t>2018-08-23T02:00:39+00:00</t>
  </si>
  <si>
    <t>114-1416281-0908251</t>
  </si>
  <si>
    <t>2018-08-19T19:34:42+00:00</t>
  </si>
  <si>
    <t>2018-08-21T22:42:20+00:00</t>
  </si>
  <si>
    <t>LISLE</t>
  </si>
  <si>
    <t>113-5003443-4302606</t>
  </si>
  <si>
    <t>2018-08-19T19:34:08+00:00</t>
  </si>
  <si>
    <t>2018-08-21T03:54:02+00:00</t>
  </si>
  <si>
    <t>WINDSOR MILL</t>
  </si>
  <si>
    <t>21244-2309</t>
  </si>
  <si>
    <t>113-0807978-9145037</t>
  </si>
  <si>
    <t>2018-08-19T19:32:06+00:00</t>
  </si>
  <si>
    <t>2018-08-22T18:20:47+00:00</t>
  </si>
  <si>
    <t>90245-5661</t>
  </si>
  <si>
    <t>113-7493476-5981839</t>
  </si>
  <si>
    <t>2018-08-19T19:29:43+00:00</t>
  </si>
  <si>
    <t>2018-08-20T22:40:10+00:00</t>
  </si>
  <si>
    <t>Clayton</t>
  </si>
  <si>
    <t>112-8853072-0309049</t>
  </si>
  <si>
    <t>2018-08-19T19:29:07+00:00</t>
  </si>
  <si>
    <t>2018-08-22T00:38:39+00:00</t>
  </si>
  <si>
    <t>CONNER</t>
  </si>
  <si>
    <t>59827-0168</t>
  </si>
  <si>
    <t>113-6283274-7589045</t>
  </si>
  <si>
    <t>2018-08-19T19:27:51+00:00</t>
  </si>
  <si>
    <t>2018-08-21T03:05:08+00:00</t>
  </si>
  <si>
    <t>Johnstown</t>
  </si>
  <si>
    <t>111-3024429-2505017</t>
  </si>
  <si>
    <t>2018-08-19T18:58:10+00:00</t>
  </si>
  <si>
    <t>2018-08-20T09:21:46+00:00</t>
  </si>
  <si>
    <t>112-8657709-8305832</t>
  </si>
  <si>
    <t>2018-08-19T18:55:26+00:00</t>
  </si>
  <si>
    <t>2018-08-20T12:30:00+00:00</t>
  </si>
  <si>
    <t>KANAB</t>
  </si>
  <si>
    <t>84741-3003</t>
  </si>
  <si>
    <t>112-5233232-9153846</t>
  </si>
  <si>
    <t>2018-08-19T18:52:05+00:00</t>
  </si>
  <si>
    <t>2018-08-21T08:38:43+00:00</t>
  </si>
  <si>
    <t>77396-3089</t>
  </si>
  <si>
    <t>112-7101622-1929044</t>
  </si>
  <si>
    <t>2018-08-19T18:46:16+00:00</t>
  </si>
  <si>
    <t>2018-08-21T04:39:37+00:00</t>
  </si>
  <si>
    <t>CHARLOTTESVILLE</t>
  </si>
  <si>
    <t>22911-8341</t>
  </si>
  <si>
    <t>114-7049252-5980254</t>
  </si>
  <si>
    <t>2018-08-19T18:44:10+00:00</t>
  </si>
  <si>
    <t>2018-08-21T04:39:03+00:00</t>
  </si>
  <si>
    <t>114-9786304-2261052</t>
  </si>
  <si>
    <t>2018-08-19T18:40:50+00:00</t>
  </si>
  <si>
    <t>2018-08-20T03:26:15+00:00</t>
  </si>
  <si>
    <t>Wheatridge</t>
  </si>
  <si>
    <t>113-0331888-3415468</t>
  </si>
  <si>
    <t>2018-08-19T18:33:09+00:00</t>
  </si>
  <si>
    <t>2018-08-23T16:18:13+00:00</t>
  </si>
  <si>
    <t>san juan</t>
  </si>
  <si>
    <t>pr</t>
  </si>
  <si>
    <t>111-2970597-9606651</t>
  </si>
  <si>
    <t>2018-08-19T18:32:00+00:00</t>
  </si>
  <si>
    <t>2018-08-20T19:15:52+00:00</t>
  </si>
  <si>
    <t>ELKA PARK</t>
  </si>
  <si>
    <t>12427-1602</t>
  </si>
  <si>
    <t>111-2121754-9615404</t>
  </si>
  <si>
    <t>2018-08-19T18:29:45+00:00</t>
  </si>
  <si>
    <t>2018-08-21T05:34:34+00:00</t>
  </si>
  <si>
    <t>10038-4741</t>
  </si>
  <si>
    <t>111-7183370-3978630</t>
  </si>
  <si>
    <t>2018-08-19T18:26:55+00:00</t>
  </si>
  <si>
    <t>2018-08-21T05:05:14+00:00</t>
  </si>
  <si>
    <t>Santa Clara</t>
  </si>
  <si>
    <t>114-8559989-3301854</t>
  </si>
  <si>
    <t>2018-08-19T18:21:17+00:00</t>
  </si>
  <si>
    <t>2018-08-20T17:58:59+00:00</t>
  </si>
  <si>
    <t>South Lyon</t>
  </si>
  <si>
    <t>112-9306881-7433003</t>
  </si>
  <si>
    <t>2018-08-19T18:10:27+00:00</t>
  </si>
  <si>
    <t>2018-08-20T21:32:23+00:00</t>
  </si>
  <si>
    <t>111-6166315-0346661</t>
  </si>
  <si>
    <t>2018-08-19T18:10:07+00:00</t>
  </si>
  <si>
    <t>2018-08-20T03:16:48+00:00</t>
  </si>
  <si>
    <t>CS-BUSB032-YL-XL</t>
  </si>
  <si>
    <t>WILLIMANTIC</t>
  </si>
  <si>
    <t>06226-2211</t>
  </si>
  <si>
    <t>114-6150282-4243413</t>
  </si>
  <si>
    <t>2018-08-19T18:09:22+00:00</t>
  </si>
  <si>
    <t>2018-08-20T21:35:54+00:00</t>
  </si>
  <si>
    <t>COCOA BEACH</t>
  </si>
  <si>
    <t>32931-2603</t>
  </si>
  <si>
    <t>113-6866752-8979469</t>
  </si>
  <si>
    <t>2018-08-19T18:08:07+00:00</t>
  </si>
  <si>
    <t>2018-08-21T03:16:15+00:00</t>
  </si>
  <si>
    <t>48105-2237</t>
  </si>
  <si>
    <t>114-8356782-4439402</t>
  </si>
  <si>
    <t>2018-08-19T18:07:55+00:00</t>
  </si>
  <si>
    <t>2018-08-20T15:55:10+00:00</t>
  </si>
  <si>
    <t>32714-7158</t>
  </si>
  <si>
    <t>CS-LHY009-RD-XXL</t>
  </si>
  <si>
    <t>114-2991337-8941035</t>
  </si>
  <si>
    <t>2018-08-19T17:58:44+00:00</t>
  </si>
  <si>
    <t>2018-08-21T04:36:27+00:00</t>
  </si>
  <si>
    <t>Laguna Niguel</t>
  </si>
  <si>
    <t>112-6802279-2411413</t>
  </si>
  <si>
    <t>2018-08-19T17:54:57+00:00</t>
  </si>
  <si>
    <t>2018-08-22T19:18:46+00:00</t>
  </si>
  <si>
    <t>92663-4460</t>
  </si>
  <si>
    <t>114-0896145-2361830</t>
  </si>
  <si>
    <t>2018-08-19T17:47:02+00:00</t>
  </si>
  <si>
    <t>2018-08-20T02:45:38+00:00</t>
  </si>
  <si>
    <t>GRAYLING</t>
  </si>
  <si>
    <t>49738-7355</t>
  </si>
  <si>
    <t>111-2039978-1653855</t>
  </si>
  <si>
    <t>2018-08-19T17:35:27+00:00</t>
  </si>
  <si>
    <t>2018-08-20T23:00:27+00:00</t>
  </si>
  <si>
    <t>30305-4269</t>
  </si>
  <si>
    <t>113-8789665-9003456</t>
  </si>
  <si>
    <t>2018-08-19T17:29:03+00:00</t>
  </si>
  <si>
    <t>2018-08-20T06:37:00+00:00</t>
  </si>
  <si>
    <t>91604-3709</t>
  </si>
  <si>
    <t>113-1210746-1818611</t>
  </si>
  <si>
    <t>2018-08-19T17:27:43+00:00</t>
  </si>
  <si>
    <t>2018-08-20T15:45:06+00:00</t>
  </si>
  <si>
    <t>11218-4315</t>
  </si>
  <si>
    <t>111-0923753-8972261</t>
  </si>
  <si>
    <t>2018-08-19T17:23:51+00:00</t>
  </si>
  <si>
    <t>2018-08-20T03:05:54+00:00</t>
  </si>
  <si>
    <t>55024-7332</t>
  </si>
  <si>
    <t>111-6542224-6820214</t>
  </si>
  <si>
    <t>2018-08-19T17:18:44+00:00</t>
  </si>
  <si>
    <t>2018-08-26T17:51:50+00:00</t>
  </si>
  <si>
    <t>MECHANICSVILLE</t>
  </si>
  <si>
    <t>23111-7544</t>
  </si>
  <si>
    <t>114-7300704-8439429</t>
  </si>
  <si>
    <t>2018-08-19T16:58:38+00:00</t>
  </si>
  <si>
    <t>2018-08-20T06:44:08+00:00</t>
  </si>
  <si>
    <t>Oakdale</t>
  </si>
  <si>
    <t>95361-2655</t>
  </si>
  <si>
    <t>111-1098569-4910625</t>
  </si>
  <si>
    <t>2018-08-19T16:45:27+00:00</t>
  </si>
  <si>
    <t>2018-08-20T10:28:16+00:00</t>
  </si>
  <si>
    <t>60612-1321</t>
  </si>
  <si>
    <t>111-6251157-0850620</t>
  </si>
  <si>
    <t>2018-08-19T16:41:30+00:00</t>
  </si>
  <si>
    <t>2018-08-20T05:03:31+00:00</t>
  </si>
  <si>
    <t>Watsonville,</t>
  </si>
  <si>
    <t>111-9679059-8416239</t>
  </si>
  <si>
    <t>2018-08-19T16:29:31+00:00</t>
  </si>
  <si>
    <t>2018-08-20T17:17:56+00:00</t>
  </si>
  <si>
    <t>Pending</t>
  </si>
  <si>
    <t>BURR RIDGE</t>
  </si>
  <si>
    <t>60527-6209</t>
  </si>
  <si>
    <t>111-3787042-9878638</t>
  </si>
  <si>
    <t>2018-08-19T16:28:00+00:00</t>
  </si>
  <si>
    <t>2018-08-20T15:30:35+00:00</t>
  </si>
  <si>
    <t>28205-7261</t>
  </si>
  <si>
    <t>114-3932888-8963447</t>
  </si>
  <si>
    <t>2018-08-19T16:23:56+00:00</t>
  </si>
  <si>
    <t>2018-08-20T09:40:33+00:00</t>
  </si>
  <si>
    <t>114-6335827-2891422</t>
  </si>
  <si>
    <t>2018-08-19T16:12:31+00:00</t>
  </si>
  <si>
    <t>2018-08-20T05:24:48+00:00</t>
  </si>
  <si>
    <t>112-6740219-1512226</t>
  </si>
  <si>
    <t>2018-08-19T15:54:50+00:00</t>
  </si>
  <si>
    <t>2018-08-21T02:16:53+00:00</t>
  </si>
  <si>
    <t>02138-1195</t>
  </si>
  <si>
    <t>112-3262473-1377012</t>
  </si>
  <si>
    <t>2018-08-19T15:26:54+00:00</t>
  </si>
  <si>
    <t>2018-08-19T21:23:56+00:00</t>
  </si>
  <si>
    <t>90041-2548</t>
  </si>
  <si>
    <t>113-6920596-8158653</t>
  </si>
  <si>
    <t>2018-08-19T15:25:30+00:00</t>
  </si>
  <si>
    <t>2018-08-22T16:58:52+00:00</t>
  </si>
  <si>
    <t>Hugo</t>
  </si>
  <si>
    <t>112-6246756-2086635</t>
  </si>
  <si>
    <t>2018-08-19T15:17:47+00:00</t>
  </si>
  <si>
    <t>2018-08-20T19:15:39+00:00</t>
  </si>
  <si>
    <t>Folcroft</t>
  </si>
  <si>
    <t>19032-2011</t>
  </si>
  <si>
    <t>114-1982906-4004205</t>
  </si>
  <si>
    <t>2018-08-19T15:09:52+00:00</t>
  </si>
  <si>
    <t>2018-08-22T09:55:24+00:00</t>
  </si>
  <si>
    <t>27511-5839</t>
  </si>
  <si>
    <t>114-4731432-6195404</t>
  </si>
  <si>
    <t>2018-08-19T15:02:35+00:00</t>
  </si>
  <si>
    <t>2018-08-23T04:33:02+00:00</t>
  </si>
  <si>
    <t>111-7876512-3542647</t>
  </si>
  <si>
    <t>2018-08-19T14:54:27+00:00</t>
  </si>
  <si>
    <t>2018-08-21T06:30:37+00:00</t>
  </si>
  <si>
    <t>95127-2841</t>
  </si>
  <si>
    <t>112-2881559-1741018</t>
  </si>
  <si>
    <t>2018-08-19T14:47:18+00:00</t>
  </si>
  <si>
    <t>2018-08-20T02:22:03+00:00</t>
  </si>
  <si>
    <t>MOCOTONO Men's V-Neck Cotton Sleeveless Sweater Casual Vest Black X-Large</t>
  </si>
  <si>
    <t>MY-SB027-BK-XL</t>
  </si>
  <si>
    <t>B078TCD4ZX</t>
  </si>
  <si>
    <t>43215-1816</t>
  </si>
  <si>
    <t>111-8917484-4658614</t>
  </si>
  <si>
    <t>2018-08-19T14:40:39+00:00</t>
  </si>
  <si>
    <t>2018-08-20T21:20:22+00:00</t>
  </si>
  <si>
    <t>BRYANT</t>
  </si>
  <si>
    <t>72022-8351</t>
  </si>
  <si>
    <t>111-9582222-3448266</t>
  </si>
  <si>
    <t>2018-08-19T14:38:23+00:00</t>
  </si>
  <si>
    <t>2018-08-20T03:11:32+00:00</t>
  </si>
  <si>
    <t>19382-8350</t>
  </si>
  <si>
    <t>112-4318954-3585003</t>
  </si>
  <si>
    <t>2018-08-19T14:34:11+00:00</t>
  </si>
  <si>
    <t>2018-08-20T05:32:28+00:00</t>
  </si>
  <si>
    <t>10019-2249</t>
  </si>
  <si>
    <t>113-3214599-4576221</t>
  </si>
  <si>
    <t>2018-08-19T14:06:12+00:00</t>
  </si>
  <si>
    <t>2018-08-21T20:05:28+00:00</t>
  </si>
  <si>
    <t>Foxboro</t>
  </si>
  <si>
    <t>113-1174881-8885054</t>
  </si>
  <si>
    <t>2018-08-19T13:57:44+00:00</t>
  </si>
  <si>
    <t>2018-08-20T01:00:26+00:00</t>
  </si>
  <si>
    <t>43506-2405</t>
  </si>
  <si>
    <t>111-1502350-6932242</t>
  </si>
  <si>
    <t>2018-08-19T13:44:46+00:00</t>
  </si>
  <si>
    <t>2018-08-21T01:35:20+00:00</t>
  </si>
  <si>
    <t>37743-0702</t>
  </si>
  <si>
    <t>113-6330333-4441029</t>
  </si>
  <si>
    <t>2018-08-19T13:35:11+00:00</t>
  </si>
  <si>
    <t>2018-08-20T07:52:04+00:00</t>
  </si>
  <si>
    <t>10452-3212</t>
  </si>
  <si>
    <t>113-0358457-2224228</t>
  </si>
  <si>
    <t>2018-08-19T13:31:39+00:00</t>
  </si>
  <si>
    <t>2018-08-20T10:41:32+00:00</t>
  </si>
  <si>
    <t>HARRISONBURG</t>
  </si>
  <si>
    <t>22802-4949</t>
  </si>
  <si>
    <t>114-9604710-0481032</t>
  </si>
  <si>
    <t>2018-08-19T13:17:32+00:00</t>
  </si>
  <si>
    <t>2018-08-20T02:25:39+00:00</t>
  </si>
  <si>
    <t>WAXHAW</t>
  </si>
  <si>
    <t>28173-6996</t>
  </si>
  <si>
    <t>112-4000355-5707431</t>
  </si>
  <si>
    <t>2018-08-19T12:36:25+00:00</t>
  </si>
  <si>
    <t>2018-08-20T01:11:07+00:00</t>
  </si>
  <si>
    <t>48329-3498</t>
  </si>
  <si>
    <t>111-6386664-1421800</t>
  </si>
  <si>
    <t>2018-08-19T12:31:26+00:00</t>
  </si>
  <si>
    <t>2018-08-20T17:31:33+00:00</t>
  </si>
  <si>
    <t>MOCOTONO Mens Long Sleeve Turtle Neck Zip Pullover Sweater Khaki Large</t>
  </si>
  <si>
    <t>MY-BS026-KK-L</t>
  </si>
  <si>
    <t>B078SLNJFQ</t>
  </si>
  <si>
    <t>North Port</t>
  </si>
  <si>
    <t>111-3986234-6891461</t>
  </si>
  <si>
    <t>2018-08-19T11:48:45+00:00</t>
  </si>
  <si>
    <t>2018-08-20T03:52:23+00:00</t>
  </si>
  <si>
    <t>Melbourne</t>
  </si>
  <si>
    <t>112-5605220-4941057</t>
  </si>
  <si>
    <t>2018-08-19T11:13:58+00:00</t>
  </si>
  <si>
    <t>2018-08-20T23:01:52+00:00</t>
  </si>
  <si>
    <t>80237-2502</t>
  </si>
  <si>
    <t>114-9348430-1452255</t>
  </si>
  <si>
    <t>2018-08-19T10:47:15+00:00</t>
  </si>
  <si>
    <t>2018-08-21T08:27:56+00:00</t>
  </si>
  <si>
    <t>92376-6943</t>
  </si>
  <si>
    <t>114-8639736-8599464</t>
  </si>
  <si>
    <t>2018-08-19T08:05:18+00:00</t>
  </si>
  <si>
    <t>2018-08-20T09:09:00+00:00</t>
  </si>
  <si>
    <t>114-3330304-8549044</t>
  </si>
  <si>
    <t>2018-08-19T07:54:19+00:00</t>
  </si>
  <si>
    <t>2018-08-20T07:02:02+00:00</t>
  </si>
  <si>
    <t>114-2087389-0225864</t>
  </si>
  <si>
    <t>2018-08-19T07:53:38+00:00</t>
  </si>
  <si>
    <t>2018-08-22T16:26:20+00:00</t>
  </si>
  <si>
    <t>96367-0007</t>
  </si>
  <si>
    <t>113-2786171-0623456</t>
  </si>
  <si>
    <t>2018-08-19T07:30:47+00:00</t>
  </si>
  <si>
    <t>2018-08-20T20:23:33+00:00</t>
  </si>
  <si>
    <t>JEROME</t>
  </si>
  <si>
    <t>83338-5028</t>
  </si>
  <si>
    <t>113-3245665-2110667</t>
  </si>
  <si>
    <t>2018-08-19T07:26:14+00:00</t>
  </si>
  <si>
    <t>2018-08-21T22:20:55+00:00</t>
  </si>
  <si>
    <t>Eugene</t>
  </si>
  <si>
    <t>112-3746563-2992217</t>
  </si>
  <si>
    <t>2018-08-19T06:39:40+00:00</t>
  </si>
  <si>
    <t>2018-08-21T01:24:34+00:00</t>
  </si>
  <si>
    <t>60618-6207</t>
  </si>
  <si>
    <t>113-7252596-2605048</t>
  </si>
  <si>
    <t>2018-08-19T06:19:59+00:00</t>
  </si>
  <si>
    <t>2018-08-20T22:44:25+00:00</t>
  </si>
  <si>
    <t>85006-4038</t>
  </si>
  <si>
    <t>113-7525644-9806632</t>
  </si>
  <si>
    <t>2018-08-19T06:18:53+00:00</t>
  </si>
  <si>
    <t>2018-08-21T03:19:45+00:00</t>
  </si>
  <si>
    <t>98121-2301</t>
  </si>
  <si>
    <t>112-5772096-9017828</t>
  </si>
  <si>
    <t>2018-08-19T05:49:18+00:00</t>
  </si>
  <si>
    <t>2018-08-20T10:40:11+00:00</t>
  </si>
  <si>
    <t>Simpsonville</t>
  </si>
  <si>
    <t>29681-5745</t>
  </si>
  <si>
    <t>112-7471454-4742663</t>
  </si>
  <si>
    <t>2018-08-19T05:23:14+00:00</t>
  </si>
  <si>
    <t>2018-08-19T22:27:51+00:00</t>
  </si>
  <si>
    <t>114-5237946-5211436</t>
  </si>
  <si>
    <t>2018-08-19T05:19:00+00:00</t>
  </si>
  <si>
    <t>2018-08-20T07:02:23+00:00</t>
  </si>
  <si>
    <t>113-0269245-2617879</t>
  </si>
  <si>
    <t>2018-08-19T05:16:48+00:00</t>
  </si>
  <si>
    <t>2018-08-22T18:20:28+00:00</t>
  </si>
  <si>
    <t>89512-2088</t>
  </si>
  <si>
    <t>113-8607875-7932269</t>
  </si>
  <si>
    <t>2018-08-19T05:13:58+00:00</t>
  </si>
  <si>
    <t>2018-08-20T06:36:36+00:00</t>
  </si>
  <si>
    <t>Folsom</t>
  </si>
  <si>
    <t>95630-7958</t>
  </si>
  <si>
    <t>113-2853688-0941819</t>
  </si>
  <si>
    <t>2018-08-19T05:02:22+00:00</t>
  </si>
  <si>
    <t>2018-08-22T22:56:55+00:00</t>
  </si>
  <si>
    <t>MOCOTONO Men's Long Sleeve Regular Fit Plaid Button Down Casual Shirts Light Blue XX-Large</t>
  </si>
  <si>
    <t>CS-SB002-LB-2XL</t>
  </si>
  <si>
    <t>B074DV9LG9</t>
  </si>
  <si>
    <t>Rosedale</t>
  </si>
  <si>
    <t>11422-1303</t>
  </si>
  <si>
    <t>MOCOTONO Men's Long Sleeve Cotton Plaid Button Down Casual Shirts Green XX-Large</t>
  </si>
  <si>
    <t>CS-SB005-GN-2XL</t>
  </si>
  <si>
    <t>B074P29LFB</t>
  </si>
  <si>
    <t>112-4091151-1875423</t>
  </si>
  <si>
    <t>2018-08-19T04:53:08+00:00</t>
  </si>
  <si>
    <t>2018-08-23T12:32:54+00:00</t>
  </si>
  <si>
    <t>Stateline</t>
  </si>
  <si>
    <t>112-4670820-6539431</t>
  </si>
  <si>
    <t>2018-08-19T04:52:24+00:00</t>
  </si>
  <si>
    <t>2018-08-21T07:46:19+00:00</t>
  </si>
  <si>
    <t>Ada</t>
  </si>
  <si>
    <t>112-1554534-0342600</t>
  </si>
  <si>
    <t>2018-08-19T04:50:09+00:00</t>
  </si>
  <si>
    <t>2018-08-20T04:33:41+00:00</t>
  </si>
  <si>
    <t>93619-5165</t>
  </si>
  <si>
    <t>111-2727926-2926650</t>
  </si>
  <si>
    <t>2018-08-19T04:48:44+00:00</t>
  </si>
  <si>
    <t>2018-08-27T06:20:07+00:00</t>
  </si>
  <si>
    <t>111-4053481-3886648</t>
  </si>
  <si>
    <t>2018-08-19T04:45:29+00:00</t>
  </si>
  <si>
    <t>2018-08-27T06:22:25+00:00</t>
  </si>
  <si>
    <t>113-8260794-6864228</t>
  </si>
  <si>
    <t>2018-08-19T04:26:57+00:00</t>
  </si>
  <si>
    <t>2018-08-24T11:24:45+00:00</t>
  </si>
  <si>
    <t>CHATTANOOGA</t>
  </si>
  <si>
    <t>37404-1323</t>
  </si>
  <si>
    <t>114-8227311-5838644</t>
  </si>
  <si>
    <t>2018-08-19T04:23:33+00:00</t>
  </si>
  <si>
    <t>2018-08-22T19:02:32+00:00</t>
  </si>
  <si>
    <t>CAGUAS</t>
  </si>
  <si>
    <t>00726-8601</t>
  </si>
  <si>
    <t>113-8558218-0323413</t>
  </si>
  <si>
    <t>2018-08-19T04:15:39+00:00</t>
  </si>
  <si>
    <t>2018-08-20T08:27:53+00:00</t>
  </si>
  <si>
    <t>112-6748761-0753810</t>
  </si>
  <si>
    <t>2018-08-19T04:07:24+00:00</t>
  </si>
  <si>
    <t>2018-08-20T21:24:21+00:00</t>
  </si>
  <si>
    <t>BEAVER DAM</t>
  </si>
  <si>
    <t>53916-2731</t>
  </si>
  <si>
    <t>114-6323963-7394662</t>
  </si>
  <si>
    <t>2018-08-19T04:05:13+00:00</t>
  </si>
  <si>
    <t>2018-08-21T01:51:44+00:00</t>
  </si>
  <si>
    <t>Clearwater</t>
  </si>
  <si>
    <t>112-0362243-8289015</t>
  </si>
  <si>
    <t>2018-08-19T03:50:15+00:00</t>
  </si>
  <si>
    <t>2018-08-20T10:35:55+00:00</t>
  </si>
  <si>
    <t>SIMPSONVILLE</t>
  </si>
  <si>
    <t>29681-6589</t>
  </si>
  <si>
    <t>111-1511903-1545066</t>
  </si>
  <si>
    <t>2018-08-19T03:47:35+00:00</t>
  </si>
  <si>
    <t>2018-08-21T02:02:23+00:00</t>
  </si>
  <si>
    <t>85388-1188</t>
  </si>
  <si>
    <t>113-2711523-6352265</t>
  </si>
  <si>
    <t>2018-08-19T03:20:56+00:00</t>
  </si>
  <si>
    <t>2018-08-20T07:52:13+00:00</t>
  </si>
  <si>
    <t>Sanger</t>
  </si>
  <si>
    <t>93657-3826</t>
  </si>
  <si>
    <t>112-0782919-6945051</t>
  </si>
  <si>
    <t>2018-08-19T03:20:01+00:00</t>
  </si>
  <si>
    <t>2018-08-20T19:02:58+00:00</t>
  </si>
  <si>
    <t>OROFINO</t>
  </si>
  <si>
    <t>83544-6149</t>
  </si>
  <si>
    <t>111-1726637-2105821</t>
  </si>
  <si>
    <t>2018-08-19T03:06:05+00:00</t>
  </si>
  <si>
    <t>2018-08-22T22:10:46+00:00</t>
  </si>
  <si>
    <t>113-5632230-0593021</t>
  </si>
  <si>
    <t>2018-08-19T03:01:50+00:00</t>
  </si>
  <si>
    <t>2018-08-22T02:51:26+00:00</t>
  </si>
  <si>
    <t>EDISON</t>
  </si>
  <si>
    <t>08820-1550</t>
  </si>
  <si>
    <t>113-0653066-1444222</t>
  </si>
  <si>
    <t>2018-08-19T03:01:02+00:00</t>
  </si>
  <si>
    <t>2018-08-20T21:19:00+00:00</t>
  </si>
  <si>
    <t>CHEYENNE</t>
  </si>
  <si>
    <t>82001-8906</t>
  </si>
  <si>
    <t>111-7789410-2354665</t>
  </si>
  <si>
    <t>2018-08-19T02:58:15+00:00</t>
  </si>
  <si>
    <t>2018-08-20T02:31:58+00:00</t>
  </si>
  <si>
    <t>40511-8688</t>
  </si>
  <si>
    <t>111-1050038-2165015</t>
  </si>
  <si>
    <t>2018-08-19T02:51:15+00:00</t>
  </si>
  <si>
    <t>2018-08-20T03:21:00+00:00</t>
  </si>
  <si>
    <t>113-7132704-5762656</t>
  </si>
  <si>
    <t>2018-08-19T02:41:25+00:00</t>
  </si>
  <si>
    <t>2018-08-19T10:23:43+00:00</t>
  </si>
  <si>
    <t>MEDINA</t>
  </si>
  <si>
    <t>38355-7906</t>
  </si>
  <si>
    <t>111-2878869-9377834</t>
  </si>
  <si>
    <t>2018-08-19T02:40:03+00:00</t>
  </si>
  <si>
    <t>2018-08-20T08:25:24+00:00</t>
  </si>
  <si>
    <t>OSAKIS</t>
  </si>
  <si>
    <t>56360-4661</t>
  </si>
  <si>
    <t>112-2676267-1794669</t>
  </si>
  <si>
    <t>2018-08-19T02:38:30+00:00</t>
  </si>
  <si>
    <t>2018-08-19T16:22:00+00:00</t>
  </si>
  <si>
    <t>ST CHARLES</t>
  </si>
  <si>
    <t>60175-1069</t>
  </si>
  <si>
    <t>113-4797885-9709042</t>
  </si>
  <si>
    <t>2018-08-19T02:34:42+00:00</t>
  </si>
  <si>
    <t>2018-08-27T06:08:42+00:00</t>
  </si>
  <si>
    <t>MOCOTONO Men's Cotton Knitted Memory Foam Slipper Fleece Lining Indoor House Slippers rown Small</t>
  </si>
  <si>
    <t>92019-2748</t>
  </si>
  <si>
    <t>111-8805382-2512205</t>
  </si>
  <si>
    <t>2018-08-19T02:23:19+00:00</t>
  </si>
  <si>
    <t>2018-08-28T02:39:11+00:00</t>
  </si>
  <si>
    <t>43214-3262</t>
  </si>
  <si>
    <t>114-5159387-9898642</t>
  </si>
  <si>
    <t>2018-08-19T02:19:56+00:00</t>
  </si>
  <si>
    <t>2018-08-21T15:36:07+00:00</t>
  </si>
  <si>
    <t>MOCOTONO Men's Long Sleeve Standard Fit Plaid Checked Button up Casual Shirts Sapphire Large</t>
  </si>
  <si>
    <t>CS-SB006-BL2-L</t>
  </si>
  <si>
    <t>B074NVGXCD</t>
  </si>
  <si>
    <t>OKEMOS</t>
  </si>
  <si>
    <t>48864-4605</t>
  </si>
  <si>
    <t>114-6431562-8321855</t>
  </si>
  <si>
    <t>2018-08-19T02:16:49+00:00</t>
  </si>
  <si>
    <t>2018-08-20T04:04:54+00:00</t>
  </si>
  <si>
    <t>93277-2350</t>
  </si>
  <si>
    <t>111-9107914-1954616</t>
  </si>
  <si>
    <t>2018-08-19T01:58:58+00:00</t>
  </si>
  <si>
    <t>2018-08-20T17:34:40+00:00</t>
  </si>
  <si>
    <t>STORRS</t>
  </si>
  <si>
    <t>06268-2236</t>
  </si>
  <si>
    <t>111-1598649-5362660</t>
  </si>
  <si>
    <t>2018-08-19T01:41:08+00:00</t>
  </si>
  <si>
    <t>2018-08-19T11:08:10+00:00</t>
  </si>
  <si>
    <t>MOCOTONO Men's Long Sleeve Cotton Plaid Button Down Casual Shirts Green Medium</t>
  </si>
  <si>
    <t>CS-SB005-GN-M</t>
  </si>
  <si>
    <t>B074P378C6</t>
  </si>
  <si>
    <t>60201-4658</t>
  </si>
  <si>
    <t>114-9513084-2749067</t>
  </si>
  <si>
    <t>2018-08-19T01:23:32+00:00</t>
  </si>
  <si>
    <t>2018-08-20T00:37:17+00:00</t>
  </si>
  <si>
    <t>BOWIE</t>
  </si>
  <si>
    <t>20721-7241</t>
  </si>
  <si>
    <t>112-8195856-9650620</t>
  </si>
  <si>
    <t>2018-08-19T01:17:04+00:00</t>
  </si>
  <si>
    <t>2018-08-20T06:42:54+00:00</t>
  </si>
  <si>
    <t>111-7475546-6834659</t>
  </si>
  <si>
    <t>2018-08-19T01:14:07+00:00</t>
  </si>
  <si>
    <t>2018-08-19T23:19:25+00:00</t>
  </si>
  <si>
    <t>10039-3241</t>
  </si>
  <si>
    <t>113-3001257-8043457</t>
  </si>
  <si>
    <t>2018-08-19T01:09:17+00:00</t>
  </si>
  <si>
    <t>2018-08-19T04:00:32+00:00</t>
  </si>
  <si>
    <t>111-0101141-2977071</t>
  </si>
  <si>
    <t>2018-08-19T01:00:22+00:00</t>
  </si>
  <si>
    <t>2018-08-20T18:42:26+00:00</t>
  </si>
  <si>
    <t>28107-7824</t>
  </si>
  <si>
    <t>113-3725334-6564241</t>
  </si>
  <si>
    <t>2018-08-19T00:58:56+00:00</t>
  </si>
  <si>
    <t>2018-08-20T01:38:46+00:00</t>
  </si>
  <si>
    <t>PEYTON</t>
  </si>
  <si>
    <t>80831-4108</t>
  </si>
  <si>
    <t>111-2767520-4129866</t>
  </si>
  <si>
    <t>2018-08-19T00:52:29+00:00</t>
  </si>
  <si>
    <t>2018-08-19T09:40:34+00:00</t>
  </si>
  <si>
    <t>13219-1508</t>
  </si>
  <si>
    <t>112-2702116-4998620</t>
  </si>
  <si>
    <t>2018-08-19T00:50:49+00:00</t>
  </si>
  <si>
    <t>2018-08-23T22:36:24+00:00</t>
  </si>
  <si>
    <t>33179-4954</t>
  </si>
  <si>
    <t>112-4934551-2053014</t>
  </si>
  <si>
    <t>2018-08-19T00:42:45+00:00</t>
  </si>
  <si>
    <t>2018-08-19T10:31:20+00:00</t>
  </si>
  <si>
    <t>11358-1615</t>
  </si>
  <si>
    <t>113-0861453-3040251</t>
  </si>
  <si>
    <t>2018-08-19T00:36:35+00:00</t>
  </si>
  <si>
    <t>2018-08-21T05:59:04+00:00</t>
  </si>
  <si>
    <t>113-0099513-6628207</t>
  </si>
  <si>
    <t>2018-08-19T00:32:21+00:00</t>
  </si>
  <si>
    <t>2018-08-21T00:54:43+00:00</t>
  </si>
  <si>
    <t>RHODE ISLAND</t>
  </si>
  <si>
    <t>02809-3104</t>
  </si>
  <si>
    <t>114-4280765-2949859</t>
  </si>
  <si>
    <t>2018-08-19T00:27:07+00:00</t>
  </si>
  <si>
    <t>2018-08-20T08:39:39+00:00</t>
  </si>
  <si>
    <t>MOCOTONO Men's Cotton V Neck Sweater Regular Fit Pullover Knitwear Red M</t>
  </si>
  <si>
    <t>MY-SB019-RD-M</t>
  </si>
  <si>
    <t>B077XCDSJ4</t>
  </si>
  <si>
    <t>MOCOTONO Men's V Neck Stripe Pullover Cotton Sweater Black M</t>
  </si>
  <si>
    <t>MY-SB020-BK-M</t>
  </si>
  <si>
    <t>B0785DTBTL</t>
  </si>
  <si>
    <t>111-3901091-7890635</t>
  </si>
  <si>
    <t>2018-08-19T00:24:52+00:00</t>
  </si>
  <si>
    <t>2018-08-20T08:48:04+00:00</t>
  </si>
  <si>
    <t>94804-1518</t>
  </si>
  <si>
    <t>112-9007306-7465848</t>
  </si>
  <si>
    <t>2018-08-19T00:21:21+00:00</t>
  </si>
  <si>
    <t>2018-08-19T20:12:43+00:00</t>
  </si>
  <si>
    <t>18015-5902</t>
  </si>
  <si>
    <t>113-4554978-9898640</t>
  </si>
  <si>
    <t>2018-08-19T00:11:15+00:00</t>
  </si>
  <si>
    <t>2018-08-19T19:00:49+00:00</t>
  </si>
  <si>
    <t>21157-4642</t>
  </si>
  <si>
    <t>112-9604217-4196232</t>
  </si>
  <si>
    <t>2018-08-19T00:05:20+00:00</t>
  </si>
  <si>
    <t>2018-08-20T06:57:31+00:00</t>
  </si>
  <si>
    <t>GRANGER</t>
  </si>
  <si>
    <t>50109-4717</t>
  </si>
  <si>
    <t>701-4322167-7294663</t>
  </si>
  <si>
    <t>2018-08-20T15:42:32+00:00</t>
  </si>
  <si>
    <t>2018-08-20T21:26:20+00:00</t>
  </si>
  <si>
    <t>P1A 3H1</t>
  </si>
  <si>
    <t>702-6160171-6803465</t>
  </si>
  <si>
    <t>2018-08-20T06:36:06+00:00</t>
  </si>
  <si>
    <t>2018-08-21T18:56:30+00:00</t>
  </si>
  <si>
    <t>H1Y 1G3</t>
  </si>
  <si>
    <t>701-2042110-9697867</t>
  </si>
  <si>
    <t>2018-08-20T02:35:35+00:00</t>
  </si>
  <si>
    <t>2018-08-20T19:05:48+00:00</t>
  </si>
  <si>
    <t>Saint-Lazare</t>
  </si>
  <si>
    <t>J7T 2R5</t>
  </si>
  <si>
    <t>MOCOTONO Men's Short Sleeve Oxford Button Down Casual Shirt Pink X-Large</t>
  </si>
  <si>
    <t>114-7765757-0461806</t>
  </si>
  <si>
    <t>2018-08-20T23:56:52+00:00</t>
  </si>
  <si>
    <t>2018-08-22T02:33:31+00:00</t>
  </si>
  <si>
    <t>37214-3567</t>
  </si>
  <si>
    <t>112-7591966-3839431</t>
  </si>
  <si>
    <t>2018-08-20T23:51:58+00:00</t>
  </si>
  <si>
    <t>2018-08-22T08:44:47+00:00</t>
  </si>
  <si>
    <t>15212-2255</t>
  </si>
  <si>
    <t>113-3950586-5952211</t>
  </si>
  <si>
    <t>2018-08-20T23:36:44+00:00</t>
  </si>
  <si>
    <t>2018-08-21T16:23:44+00:00</t>
  </si>
  <si>
    <t>WENTZVILLE</t>
  </si>
  <si>
    <t>63385-2326</t>
  </si>
  <si>
    <t>114-1090992-8917830</t>
  </si>
  <si>
    <t>2018-08-20T23:36:36+00:00</t>
  </si>
  <si>
    <t>2018-08-21T09:23:48+00:00</t>
  </si>
  <si>
    <t>Slidell</t>
  </si>
  <si>
    <t>113-0922920-0296257</t>
  </si>
  <si>
    <t>2018-08-20T23:31:42+00:00</t>
  </si>
  <si>
    <t>2018-08-25T02:35:08+00:00</t>
  </si>
  <si>
    <t>enosburg</t>
  </si>
  <si>
    <t>vt</t>
  </si>
  <si>
    <t>114-9234705-3857814</t>
  </si>
  <si>
    <t>2018-08-20T23:25:31+00:00</t>
  </si>
  <si>
    <t>2018-08-21T14:24:50+00:00</t>
  </si>
  <si>
    <t>77498-2188</t>
  </si>
  <si>
    <t>113-9419594-5482610</t>
  </si>
  <si>
    <t>2018-08-20T23:13:46+00:00</t>
  </si>
  <si>
    <t>2018-08-22T04:23:01+00:00</t>
  </si>
  <si>
    <t>112-1518665-2035442</t>
  </si>
  <si>
    <t>2018-08-20T23:04:20+00:00</t>
  </si>
  <si>
    <t>2018-08-22T20:54:37+00:00</t>
  </si>
  <si>
    <t>84770-7203</t>
  </si>
  <si>
    <t>112-1233625-6443447</t>
  </si>
  <si>
    <t>2018-08-20T22:50:05+00:00</t>
  </si>
  <si>
    <t>2018-08-21T21:36:59+00:00</t>
  </si>
  <si>
    <t>BLOOMINGDALE</t>
  </si>
  <si>
    <t>47832-8104</t>
  </si>
  <si>
    <t>111-4272530-0657042</t>
  </si>
  <si>
    <t>2018-08-20T22:42:07+00:00</t>
  </si>
  <si>
    <t>2018-08-21T19:35:48+00:00</t>
  </si>
  <si>
    <t>Port Jefferson</t>
  </si>
  <si>
    <t>11777-1429</t>
  </si>
  <si>
    <t>113-7021694-6890632</t>
  </si>
  <si>
    <t>2018-08-20T22:40:47+00:00</t>
  </si>
  <si>
    <t>2018-08-22T22:42:32+00:00</t>
  </si>
  <si>
    <t>MOCOTONO Men's Long Sleeve Crew Neck Pullover Knit Sweater Blue X-Large</t>
  </si>
  <si>
    <t>MY-LYRound020-BL-XL</t>
  </si>
  <si>
    <t>B0788C9SJY</t>
  </si>
  <si>
    <t>BEAVERTON</t>
  </si>
  <si>
    <t>113-1992846-8310657</t>
  </si>
  <si>
    <t>2018-08-20T22:20:28+00:00</t>
  </si>
  <si>
    <t>2018-08-21T16:17:27+00:00</t>
  </si>
  <si>
    <t>113-2650648-9085800</t>
  </si>
  <si>
    <t>2018-08-20T22:07:32+00:00</t>
  </si>
  <si>
    <t>2018-08-22T21:03:34+00:00</t>
  </si>
  <si>
    <t>19106-2535</t>
  </si>
  <si>
    <t>112-3100929-2646642</t>
  </si>
  <si>
    <t>2018-08-20T22:04:22+00:00</t>
  </si>
  <si>
    <t>2018-08-23T23:00:19+00:00</t>
  </si>
  <si>
    <t>111-3496063-6694628</t>
  </si>
  <si>
    <t>2018-08-20T21:58:22+00:00</t>
  </si>
  <si>
    <t>2018-08-22T07:15:25+00:00</t>
  </si>
  <si>
    <t>LAKEVIEW</t>
  </si>
  <si>
    <t>97630-1785</t>
  </si>
  <si>
    <t>111-0452743-9943416</t>
  </si>
  <si>
    <t>2018-08-20T21:53:44+00:00</t>
  </si>
  <si>
    <t>2018-08-21T21:32:59+00:00</t>
  </si>
  <si>
    <t>112-7388454-3961818</t>
  </si>
  <si>
    <t>2018-08-20T21:52:34+00:00</t>
  </si>
  <si>
    <t>2018-08-21T09:29:37+00:00</t>
  </si>
  <si>
    <t>53220-3166</t>
  </si>
  <si>
    <t>113-7660697-7339434</t>
  </si>
  <si>
    <t>2018-08-20T21:47:17+00:00</t>
  </si>
  <si>
    <t>2018-08-21T11:00:59+00:00</t>
  </si>
  <si>
    <t>ONTARIO</t>
  </si>
  <si>
    <t>111-3802332-2687400</t>
  </si>
  <si>
    <t>2018-08-20T21:46:41+00:00</t>
  </si>
  <si>
    <t>2018-08-21T21:43:27+00:00</t>
  </si>
  <si>
    <t>112-9275878-6677057</t>
  </si>
  <si>
    <t>2018-08-20T21:40:29+00:00</t>
  </si>
  <si>
    <t>2018-08-20T22:05:01+00:00</t>
  </si>
  <si>
    <t>60622-4541</t>
  </si>
  <si>
    <t>112-2096084-3067439</t>
  </si>
  <si>
    <t>2018-08-20T21:40:21+00:00</t>
  </si>
  <si>
    <t>2018-08-22T03:22:12+00:00</t>
  </si>
  <si>
    <t>Chesapeake</t>
  </si>
  <si>
    <t>23322-4657</t>
  </si>
  <si>
    <t>114-2774935-6638662</t>
  </si>
  <si>
    <t>2018-08-20T21:39:23+00:00</t>
  </si>
  <si>
    <t>2018-08-22T03:37:29+00:00</t>
  </si>
  <si>
    <t>45415-1126</t>
  </si>
  <si>
    <t>111-5176922-4136222</t>
  </si>
  <si>
    <t>2018-08-20T21:37:09+00:00</t>
  </si>
  <si>
    <t>2018-08-22T02:50:16+00:00</t>
  </si>
  <si>
    <t>114-5801856-4615426</t>
  </si>
  <si>
    <t>2018-08-20T21:35:11+00:00</t>
  </si>
  <si>
    <t>2018-08-22T01:10:32+00:00</t>
  </si>
  <si>
    <t>97702-2776</t>
  </si>
  <si>
    <t>114-0020836-8181836</t>
  </si>
  <si>
    <t>2018-08-20T21:33:53+00:00</t>
  </si>
  <si>
    <t>2018-08-21T06:50:10+00:00</t>
  </si>
  <si>
    <t>95688-9710</t>
  </si>
  <si>
    <t>113-4205206-6953853</t>
  </si>
  <si>
    <t>2018-08-20T21:25:01+00:00</t>
  </si>
  <si>
    <t>2018-08-22T05:09:35+00:00</t>
  </si>
  <si>
    <t>85295-5883</t>
  </si>
  <si>
    <t>113-3373470-3000206</t>
  </si>
  <si>
    <t>2018-08-20T21:20:25+00:00</t>
  </si>
  <si>
    <t>2018-08-23T03:04:31+00:00</t>
  </si>
  <si>
    <t>MOCOTONO Men's Long Sleeve Regular Fit Plaid Button Down Casual Shirts Blue XX-Large</t>
  </si>
  <si>
    <t>CS-SB002-BL-XXL</t>
  </si>
  <si>
    <t>B074DTC4MR</t>
  </si>
  <si>
    <t>HOLDEN</t>
  </si>
  <si>
    <t>113-9887825-8813048</t>
  </si>
  <si>
    <t>2018-08-20T21:15:21+00:00</t>
  </si>
  <si>
    <t>2018-08-21T10:38:18+00:00</t>
  </si>
  <si>
    <t>113-1344002-3112266</t>
  </si>
  <si>
    <t>2018-08-20T20:46:56+00:00</t>
  </si>
  <si>
    <t>2018-08-21T11:31:06+00:00</t>
  </si>
  <si>
    <t>98117-5344</t>
  </si>
  <si>
    <t>111-3652551-7635407</t>
  </si>
  <si>
    <t>2018-08-20T20:43:02+00:00</t>
  </si>
  <si>
    <t>2018-08-21T20:53:26+00:00</t>
  </si>
  <si>
    <t>Carnegie</t>
  </si>
  <si>
    <t>15106-1715</t>
  </si>
  <si>
    <t>114-9411668-1089059</t>
  </si>
  <si>
    <t>2018-08-20T20:42:04+00:00</t>
  </si>
  <si>
    <t>2018-08-23T02:38:10+00:00</t>
  </si>
  <si>
    <t>75226-1564</t>
  </si>
  <si>
    <t>112-6170403-1258651</t>
  </si>
  <si>
    <t>2018-08-20T20:38:10+00:00</t>
  </si>
  <si>
    <t>2018-08-22T01:47:54+00:00</t>
  </si>
  <si>
    <t>MOCOTONO Men's Long Sleeve Regular Fit Plaid Button Down Casual Shirts Red Large</t>
  </si>
  <si>
    <t>CS-SB002-RD-L</t>
  </si>
  <si>
    <t>B074DV3L9Z</t>
  </si>
  <si>
    <t>32583-1615</t>
  </si>
  <si>
    <t>113-5737754-5998632</t>
  </si>
  <si>
    <t>2018-08-20T20:37:20+00:00</t>
  </si>
  <si>
    <t>2018-08-27T19:23:35+00:00</t>
  </si>
  <si>
    <t>91001-3876</t>
  </si>
  <si>
    <t>111-8813061-5660259</t>
  </si>
  <si>
    <t>2018-08-20T20:35:04+00:00</t>
  </si>
  <si>
    <t>2018-08-21T08:25:17+00:00</t>
  </si>
  <si>
    <t>30030-1001</t>
  </si>
  <si>
    <t>114-9969407-7420244</t>
  </si>
  <si>
    <t>2018-08-20T20:28:11+00:00</t>
  </si>
  <si>
    <t>2018-08-21T06:39:39+00:00</t>
  </si>
  <si>
    <t>91709-2534</t>
  </si>
  <si>
    <t>114-5108601-7229026</t>
  </si>
  <si>
    <t>2018-08-21T19:20:20+00:00</t>
  </si>
  <si>
    <t>112-0221858-3966610</t>
  </si>
  <si>
    <t>2018-08-20T20:27:19+00:00</t>
  </si>
  <si>
    <t>2018-08-22T03:17:05+00:00</t>
  </si>
  <si>
    <t>New City</t>
  </si>
  <si>
    <t>114-4109418-1545066</t>
  </si>
  <si>
    <t>2018-08-20T20:26:53+00:00</t>
  </si>
  <si>
    <t>2018-08-21T19:48:07+00:00</t>
  </si>
  <si>
    <t>85704-4331</t>
  </si>
  <si>
    <t>113-5487978-8444201</t>
  </si>
  <si>
    <t>2018-08-20T20:25:27+00:00</t>
  </si>
  <si>
    <t>2018-08-21T04:30:49+00:00</t>
  </si>
  <si>
    <t>DIXON</t>
  </si>
  <si>
    <t>61021-8408</t>
  </si>
  <si>
    <t>111-3837920-3523408</t>
  </si>
  <si>
    <t>2018-08-20T20:23:51+00:00</t>
  </si>
  <si>
    <t>2018-08-21T18:53:07+00:00</t>
  </si>
  <si>
    <t>98072-8783</t>
  </si>
  <si>
    <t>112-8605085-4761854</t>
  </si>
  <si>
    <t>2018-08-20T20:19:17+00:00</t>
  </si>
  <si>
    <t>2018-08-22T20:11:57+00:00</t>
  </si>
  <si>
    <t>53045-4162</t>
  </si>
  <si>
    <t>114-3856252-1012238</t>
  </si>
  <si>
    <t>2018-08-20T19:55:32+00:00</t>
  </si>
  <si>
    <t>2018-08-22T09:34:50+00:00</t>
  </si>
  <si>
    <t>92027-1750</t>
  </si>
  <si>
    <t>114-0982587-6194632</t>
  </si>
  <si>
    <t>2018-08-20T19:42:35+00:00</t>
  </si>
  <si>
    <t>2018-08-22T17:51:13+00:00</t>
  </si>
  <si>
    <t>CANOGA PARK</t>
  </si>
  <si>
    <t>91306-3911</t>
  </si>
  <si>
    <t>112-6570362-3018611</t>
  </si>
  <si>
    <t>2018-08-20T19:41:06+00:00</t>
  </si>
  <si>
    <t>2018-08-22T04:08:01+00:00</t>
  </si>
  <si>
    <t>BETHANY</t>
  </si>
  <si>
    <t>06524-3408</t>
  </si>
  <si>
    <t>112-1791961-3295424</t>
  </si>
  <si>
    <t>2018-08-20T19:39:09+00:00</t>
  </si>
  <si>
    <t>2018-08-21T10:47:34+00:00</t>
  </si>
  <si>
    <t>55129-6201</t>
  </si>
  <si>
    <t>111-7128039-3647416</t>
  </si>
  <si>
    <t>2018-08-20T19:32:33+00:00</t>
  </si>
  <si>
    <t>2018-08-22T00:00:53+00:00</t>
  </si>
  <si>
    <t>DESTIN</t>
  </si>
  <si>
    <t>32541-2881</t>
  </si>
  <si>
    <t>113-2906747-6961012</t>
  </si>
  <si>
    <t>2018-08-20T19:30:13+00:00</t>
  </si>
  <si>
    <t>2018-08-21T03:18:10+00:00</t>
  </si>
  <si>
    <t>Carrollton</t>
  </si>
  <si>
    <t>112-3515466-6534622</t>
  </si>
  <si>
    <t>2018-08-20T19:28:34+00:00</t>
  </si>
  <si>
    <t>2018-08-21T06:11:35+00:00</t>
  </si>
  <si>
    <t>STATESBORO</t>
  </si>
  <si>
    <t>30458-3886</t>
  </si>
  <si>
    <t>112-8359260-6399419</t>
  </si>
  <si>
    <t>2018-08-20T19:24:53+00:00</t>
  </si>
  <si>
    <t>2018-08-21T19:29:07+00:00</t>
  </si>
  <si>
    <t>28034-9382</t>
  </si>
  <si>
    <t>113-6070949-4181808</t>
  </si>
  <si>
    <t>2018-08-20T19:19:50+00:00</t>
  </si>
  <si>
    <t>2018-08-21T05:52:02+00:00</t>
  </si>
  <si>
    <t>10036-4410</t>
  </si>
  <si>
    <t>111-7192249-5317010</t>
  </si>
  <si>
    <t>2018-08-20T19:12:57+00:00</t>
  </si>
  <si>
    <t>2018-08-23T18:36:05+00:00</t>
  </si>
  <si>
    <t>SHELDON</t>
  </si>
  <si>
    <t>60966-8177</t>
  </si>
  <si>
    <t>114-4617033-6703404</t>
  </si>
  <si>
    <t>2018-08-20T18:56:53+00:00</t>
  </si>
  <si>
    <t>EVANS</t>
  </si>
  <si>
    <t>80620-9241</t>
  </si>
  <si>
    <t>113-5695795-8581840</t>
  </si>
  <si>
    <t>2018-08-20T18:52:51+00:00</t>
  </si>
  <si>
    <t>2018-08-21T09:59:47+00:00</t>
  </si>
  <si>
    <t>HUGHESVILLE</t>
  </si>
  <si>
    <t>17737-1404</t>
  </si>
  <si>
    <t>111-8622161-3130632</t>
  </si>
  <si>
    <t>2018-08-20T18:52:43+00:00</t>
  </si>
  <si>
    <t>2018-08-21T03:27:53+00:00</t>
  </si>
  <si>
    <t>MOCOTONO Men's Cotton Knitted Memory Foam Slipper Fleece Lining Indoor House Slippers Brown Medium</t>
  </si>
  <si>
    <t>90065-3327</t>
  </si>
  <si>
    <t>113-1180682-4049815</t>
  </si>
  <si>
    <t>2018-08-20T18:50:55+00:00</t>
  </si>
  <si>
    <t>2018-08-22T02:48:36+00:00</t>
  </si>
  <si>
    <t>Okeechobee</t>
  </si>
  <si>
    <t>113-7173833-8252227</t>
  </si>
  <si>
    <t>2018-08-20T18:48:07+00:00</t>
  </si>
  <si>
    <t>2018-08-22T22:31:33+00:00</t>
  </si>
  <si>
    <t>10458-3849</t>
  </si>
  <si>
    <t>113-8589854-3164219</t>
  </si>
  <si>
    <t>2018-08-20T18:42:04+00:00</t>
  </si>
  <si>
    <t>2018-08-21T21:21:24+00:00</t>
  </si>
  <si>
    <t>94303-2742</t>
  </si>
  <si>
    <t>112-5367006-5954609</t>
  </si>
  <si>
    <t>2018-08-20T18:37:58+00:00</t>
  </si>
  <si>
    <t>2018-08-21T09:27:04+00:00</t>
  </si>
  <si>
    <t>MOCOTONO Mens Long Sleeve Turtle Neck Zip Pullover Sweater Light Grey Small</t>
  </si>
  <si>
    <t>MY-SB026-LG-S</t>
  </si>
  <si>
    <t>B078SKHDF2</t>
  </si>
  <si>
    <t>VALPARAISO</t>
  </si>
  <si>
    <t>46385-4146</t>
  </si>
  <si>
    <t>111-6541855-4444214</t>
  </si>
  <si>
    <t>2018-08-20T18:17:27+00:00</t>
  </si>
  <si>
    <t>2018-08-21T17:46:58+00:00</t>
  </si>
  <si>
    <t>PORTOLA</t>
  </si>
  <si>
    <t>96122-8614</t>
  </si>
  <si>
    <t>113-6644743-1369836</t>
  </si>
  <si>
    <t>2018-08-20T18:06:07+00:00</t>
  </si>
  <si>
    <t>2018-08-22T04:10:50+00:00</t>
  </si>
  <si>
    <t>94158-2161</t>
  </si>
  <si>
    <t>113-6545154-7088236</t>
  </si>
  <si>
    <t>2018-08-20T18:01:18+00:00</t>
  </si>
  <si>
    <t>2018-08-21T20:40:02+00:00</t>
  </si>
  <si>
    <t>CAMANO ISLAND</t>
  </si>
  <si>
    <t>98282-8323</t>
  </si>
  <si>
    <t>112-8751194-5514631</t>
  </si>
  <si>
    <t>2018-08-20T17:55:04+00:00</t>
  </si>
  <si>
    <t>2018-08-22T08:26:42+00:00</t>
  </si>
  <si>
    <t>112-9449591-4680219</t>
  </si>
  <si>
    <t>2018-08-20T17:53:31+00:00</t>
  </si>
  <si>
    <t>2018-08-21T19:46:47+00:00</t>
  </si>
  <si>
    <t>92025-6009</t>
  </si>
  <si>
    <t>112-8630527-7925803</t>
  </si>
  <si>
    <t>2018-08-20T17:49:24+00:00</t>
  </si>
  <si>
    <t>2018-08-23T15:20:23+00:00</t>
  </si>
  <si>
    <t>112-0221280-4195472</t>
  </si>
  <si>
    <t>2018-08-20T17:43:12+00:00</t>
  </si>
  <si>
    <t>2018-08-22T06:56:44+00:00</t>
  </si>
  <si>
    <t>42071-3632</t>
  </si>
  <si>
    <t>111-9517977-2988269</t>
  </si>
  <si>
    <t>2018-08-20T17:19:41+00:00</t>
  </si>
  <si>
    <t>2018-08-21T05:50:39+00:00</t>
  </si>
  <si>
    <t>Northfield</t>
  </si>
  <si>
    <t>112-4677775-0581817</t>
  </si>
  <si>
    <t>2018-08-20T17:13:37+00:00</t>
  </si>
  <si>
    <t>2018-08-21T06:42:52+00:00</t>
  </si>
  <si>
    <t>93277-4728</t>
  </si>
  <si>
    <t>113-7233151-0604233</t>
  </si>
  <si>
    <t>2018-08-20T16:40:40+00:00</t>
  </si>
  <si>
    <t>2018-08-21T14:36:25+00:00</t>
  </si>
  <si>
    <t>112-7634844-2549060</t>
  </si>
  <si>
    <t>2018-08-20T16:31:00+00:00</t>
  </si>
  <si>
    <t>2018-08-21T07:26:05+00:00</t>
  </si>
  <si>
    <t>HUMESTON</t>
  </si>
  <si>
    <t>50123-8029</t>
  </si>
  <si>
    <t>113-2902572-6766646</t>
  </si>
  <si>
    <t>2018-08-20T16:25:26+00:00</t>
  </si>
  <si>
    <t>2018-08-21T20:23:06+00:00</t>
  </si>
  <si>
    <t>30030-4189</t>
  </si>
  <si>
    <t>113-5355121-2551434</t>
  </si>
  <si>
    <t>2018-08-20T16:20:41+00:00</t>
  </si>
  <si>
    <t>2018-08-25T15:36:12+00:00</t>
  </si>
  <si>
    <t>MOCOTONO Mens Long Sleeve Turtle Neck Zip Pullover Sweater Khaki Medium</t>
  </si>
  <si>
    <t>MY-BS026-KK-M</t>
  </si>
  <si>
    <t>B078SK82ZF</t>
  </si>
  <si>
    <t>33122-1530</t>
  </si>
  <si>
    <t>112-3012234-6364243</t>
  </si>
  <si>
    <t>2018-08-20T16:13:58+00:00</t>
  </si>
  <si>
    <t>2018-08-21T21:30:14+00:00</t>
  </si>
  <si>
    <t>33020-1756</t>
  </si>
  <si>
    <t>111-0346807-6925846</t>
  </si>
  <si>
    <t>2018-08-20T16:12:31+00:00</t>
  </si>
  <si>
    <t>2018-08-21T21:34:40+00:00</t>
  </si>
  <si>
    <t>04348-3843</t>
  </si>
  <si>
    <t>113-8089588-5635409</t>
  </si>
  <si>
    <t>2018-08-20T16:12:07+00:00</t>
  </si>
  <si>
    <t>2018-08-22T06:51:07+00:00</t>
  </si>
  <si>
    <t>07095-4329</t>
  </si>
  <si>
    <t>113-3835582-4914641</t>
  </si>
  <si>
    <t>2018-08-20T16:05:46+00:00</t>
  </si>
  <si>
    <t>2018-08-20T16:09:45+00:00</t>
  </si>
  <si>
    <t>35805-5127</t>
  </si>
  <si>
    <t>114-3363792-6533825</t>
  </si>
  <si>
    <t>2018-08-20T16:00:44+00:00</t>
  </si>
  <si>
    <t>2018-08-21T22:30:12+00:00</t>
  </si>
  <si>
    <t>LA GRANGE PARK</t>
  </si>
  <si>
    <t>60526-1538</t>
  </si>
  <si>
    <t>111-3923648-7743440</t>
  </si>
  <si>
    <t>2018-08-20T16:00:31+00:00</t>
  </si>
  <si>
    <t>2018-08-21T04:22:51+00:00</t>
  </si>
  <si>
    <t>113-0476958-3652239</t>
  </si>
  <si>
    <t>2018-08-20T15:58:08+00:00</t>
  </si>
  <si>
    <t>2018-08-21T03:44:17+00:00</t>
  </si>
  <si>
    <t>66044-3429</t>
  </si>
  <si>
    <t>112-7685681-3919465</t>
  </si>
  <si>
    <t>2018-08-20T15:55:19+00:00</t>
  </si>
  <si>
    <t>2018-08-21T16:45:40+00:00</t>
  </si>
  <si>
    <t>113-9028475-4793001</t>
  </si>
  <si>
    <t>2018-08-20T15:52:57+00:00</t>
  </si>
  <si>
    <t>2018-08-22T15:37:00+00:00</t>
  </si>
  <si>
    <t>63141-7329</t>
  </si>
  <si>
    <t>113-5710197-4199423</t>
  </si>
  <si>
    <t>2018-08-20T15:51:39+00:00</t>
  </si>
  <si>
    <t>2018-08-22T00:40:07+00:00</t>
  </si>
  <si>
    <t>98201-4377</t>
  </si>
  <si>
    <t>113-4388071-8117043</t>
  </si>
  <si>
    <t>2018-08-20T15:44:24+00:00</t>
  </si>
  <si>
    <t>2018-08-21T04:19:01+00:00</t>
  </si>
  <si>
    <t>CS-SB166-B28-5-L</t>
  </si>
  <si>
    <t>80435-8377</t>
  </si>
  <si>
    <t>111-0377309-2541032</t>
  </si>
  <si>
    <t>2018-08-20T15:40:25+00:00</t>
  </si>
  <si>
    <t>2018-08-21T13:53:06+00:00</t>
  </si>
  <si>
    <t>92110-3010</t>
  </si>
  <si>
    <t>113-3329462-7801035</t>
  </si>
  <si>
    <t>2018-08-20T15:28:01+00:00</t>
  </si>
  <si>
    <t>2018-08-21T22:33:06+00:00</t>
  </si>
  <si>
    <t>CASCADE</t>
  </si>
  <si>
    <t>24069-3550</t>
  </si>
  <si>
    <t>114-2622298-9556209</t>
  </si>
  <si>
    <t>2018-08-20T15:08:40+00:00</t>
  </si>
  <si>
    <t>2018-08-20T17:10:53+00:00</t>
  </si>
  <si>
    <t>42431-7910</t>
  </si>
  <si>
    <t>111-3217923-0311433</t>
  </si>
  <si>
    <t>2018-08-20T14:49:28+00:00</t>
  </si>
  <si>
    <t>2018-08-21T04:41:20+00:00</t>
  </si>
  <si>
    <t>98110-3953</t>
  </si>
  <si>
    <t>113-4630804-9516250</t>
  </si>
  <si>
    <t>2018-08-20T14:48:48+00:00</t>
  </si>
  <si>
    <t>2018-08-20T23:10:42+00:00</t>
  </si>
  <si>
    <t>CIRCLEVILLE</t>
  </si>
  <si>
    <t>43113-9150</t>
  </si>
  <si>
    <t>114-4014234-0499414</t>
  </si>
  <si>
    <t>2018-08-20T14:39:46+00:00</t>
  </si>
  <si>
    <t>2018-08-21T04:21:51+00:00</t>
  </si>
  <si>
    <t>13617-2026</t>
  </si>
  <si>
    <t>114-4613577-5724218</t>
  </si>
  <si>
    <t>2018-08-20T14:36:21+00:00</t>
  </si>
  <si>
    <t>2018-08-20T21:28:17+00:00</t>
  </si>
  <si>
    <t>MILES</t>
  </si>
  <si>
    <t>76861-6906</t>
  </si>
  <si>
    <t>113-3464384-2844241</t>
  </si>
  <si>
    <t>2018-08-20T14:31:27+00:00</t>
  </si>
  <si>
    <t>2018-08-21T20:46:14+00:00</t>
  </si>
  <si>
    <t>College Park</t>
  </si>
  <si>
    <t>FMFA-Alexa</t>
  </si>
  <si>
    <t>114-8436834-3879438</t>
  </si>
  <si>
    <t>2018-08-20T14:30:13+00:00</t>
  </si>
  <si>
    <t>2018-08-22T23:14:39+00:00</t>
  </si>
  <si>
    <t>GREENVILLE</t>
  </si>
  <si>
    <t>62246-2806</t>
  </si>
  <si>
    <t>114-4366367-3453067</t>
  </si>
  <si>
    <t>2018-08-20T14:27:26+00:00</t>
  </si>
  <si>
    <t>2018-08-20T14:37:35+00:00</t>
  </si>
  <si>
    <t>112-3108919-6848233</t>
  </si>
  <si>
    <t>2018-08-20T14:19:40+00:00</t>
  </si>
  <si>
    <t>2018-08-21T08:31:59+00:00</t>
  </si>
  <si>
    <t>78660-5910</t>
  </si>
  <si>
    <t>112-4491362-3932234</t>
  </si>
  <si>
    <t>2018-08-20T14:06:22+00:00</t>
  </si>
  <si>
    <t>2018-08-22T09:53:48+00:00</t>
  </si>
  <si>
    <t>CS-LHY009-YL-XL</t>
  </si>
  <si>
    <t>46706-9452</t>
  </si>
  <si>
    <t>114-4128500-2163441</t>
  </si>
  <si>
    <t>2018-08-20T14:03:07+00:00</t>
  </si>
  <si>
    <t>2018-08-21T21:35:22+00:00</t>
  </si>
  <si>
    <t>Springvale</t>
  </si>
  <si>
    <t>04083-6316</t>
  </si>
  <si>
    <t>112-7284988-5128229</t>
  </si>
  <si>
    <t>2018-08-20T13:58:37+00:00</t>
  </si>
  <si>
    <t>2018-08-21T00:44:41+00:00</t>
  </si>
  <si>
    <t>111-3398826-3363468</t>
  </si>
  <si>
    <t>2018-08-20T13:48:01+00:00</t>
  </si>
  <si>
    <t>2018-08-21T06:38:35+00:00</t>
  </si>
  <si>
    <t>98087-6343</t>
  </si>
  <si>
    <t>113-1022530-3997801</t>
  </si>
  <si>
    <t>2018-08-20T13:27:59+00:00</t>
  </si>
  <si>
    <t>2018-08-21T10:41:43+00:00</t>
  </si>
  <si>
    <t>GODDARD</t>
  </si>
  <si>
    <t>67052-8513</t>
  </si>
  <si>
    <t>113-8108701-1916268</t>
  </si>
  <si>
    <t>2018-08-20T13:25:19+00:00</t>
  </si>
  <si>
    <t>2018-08-21T15:59:40+00:00</t>
  </si>
  <si>
    <t>11375-3111</t>
  </si>
  <si>
    <t>114-9202041-9032253</t>
  </si>
  <si>
    <t>2018-08-20T13:17:09+00:00</t>
  </si>
  <si>
    <t>2018-08-21T00:04:18+00:00</t>
  </si>
  <si>
    <t>Tinley park</t>
  </si>
  <si>
    <t>111-3852779-2337052</t>
  </si>
  <si>
    <t>2018-08-20T13:15:08+00:00</t>
  </si>
  <si>
    <t>2018-08-21T09:24:34+00:00</t>
  </si>
  <si>
    <t>96521-6053</t>
  </si>
  <si>
    <t>112-6400013-8462645</t>
  </si>
  <si>
    <t>2018-08-20T13:11:18+00:00</t>
  </si>
  <si>
    <t>2018-08-25T21:19:01+00:00</t>
  </si>
  <si>
    <t>LOXAHATCHEE</t>
  </si>
  <si>
    <t>33470-3183</t>
  </si>
  <si>
    <t>112-4660589-1963430</t>
  </si>
  <si>
    <t>2018-08-20T12:36:20+00:00</t>
  </si>
  <si>
    <t>2018-08-24T05:15:21+00:00</t>
  </si>
  <si>
    <t>37206-1722</t>
  </si>
  <si>
    <t>114-6073833-5145067</t>
  </si>
  <si>
    <t>2018-08-20T12:24:04+00:00</t>
  </si>
  <si>
    <t>2018-08-21T16:10:20+00:00</t>
  </si>
  <si>
    <t>PEOSTA</t>
  </si>
  <si>
    <t>52068-7046</t>
  </si>
  <si>
    <t>113-7251207-7961807</t>
  </si>
  <si>
    <t>2018-08-20T12:16:54+00:00</t>
  </si>
  <si>
    <t>2018-08-20T22:46:20+00:00</t>
  </si>
  <si>
    <t>PINE MOUNTAIN</t>
  </si>
  <si>
    <t>31822-4440</t>
  </si>
  <si>
    <t>113-5433902-2737852</t>
  </si>
  <si>
    <t>2018-08-20T12:16:22+00:00</t>
  </si>
  <si>
    <t>2018-08-20T23:10:29+00:00</t>
  </si>
  <si>
    <t>64118-3838</t>
  </si>
  <si>
    <t>113-5355751-8684248</t>
  </si>
  <si>
    <t>2018-08-20T12:12:31+00:00</t>
  </si>
  <si>
    <t>2018-08-21T21:53:17+00:00</t>
  </si>
  <si>
    <t>113-3150362-0096263</t>
  </si>
  <si>
    <t>2018-08-20T12:09:39+00:00</t>
  </si>
  <si>
    <t>2018-08-21T09:40:08+00:00</t>
  </si>
  <si>
    <t>BEACHWOOD</t>
  </si>
  <si>
    <t>44122-5463</t>
  </si>
  <si>
    <t>111-0903415-9209823</t>
  </si>
  <si>
    <t>2018-08-20T12:07:57+00:00</t>
  </si>
  <si>
    <t>2018-08-21T16:28:58+00:00</t>
  </si>
  <si>
    <t>Cockeysville</t>
  </si>
  <si>
    <t>112-5863201-2976269</t>
  </si>
  <si>
    <t>2018-08-20T11:54:32+00:00</t>
  </si>
  <si>
    <t>2018-08-21T15:55:30+00:00</t>
  </si>
  <si>
    <t>112-4796001-3329038</t>
  </si>
  <si>
    <t>2018-08-20T11:37:43+00:00</t>
  </si>
  <si>
    <t>2018-08-23T02:51:19+00:00</t>
  </si>
  <si>
    <t>11222-2432</t>
  </si>
  <si>
    <t>114-4180354-8952264</t>
  </si>
  <si>
    <t>2018-08-20T11:32:01+00:00</t>
  </si>
  <si>
    <t>2018-08-22T18:57:40+00:00</t>
  </si>
  <si>
    <t>Naranjito</t>
  </si>
  <si>
    <t>PR - Puerto Rico</t>
  </si>
  <si>
    <t>113-2696968-9038617</t>
  </si>
  <si>
    <t>2018-08-20T10:46:21+00:00</t>
  </si>
  <si>
    <t>2018-08-21T01:38:41+00:00</t>
  </si>
  <si>
    <t>11355-1713</t>
  </si>
  <si>
    <t>111-9930873-0435445</t>
  </si>
  <si>
    <t>2018-08-20T10:12:06+00:00</t>
  </si>
  <si>
    <t>2018-08-21T00:59:45+00:00</t>
  </si>
  <si>
    <t>BROOKSVILLE</t>
  </si>
  <si>
    <t>34602-7637</t>
  </si>
  <si>
    <t>111-0488395-7199427</t>
  </si>
  <si>
    <t>2018-08-20T08:39:31+00:00</t>
  </si>
  <si>
    <t>2018-08-22T10:17:51+00:00</t>
  </si>
  <si>
    <t>77083-3007</t>
  </si>
  <si>
    <t>114-1990983-8025867</t>
  </si>
  <si>
    <t>2018-08-20T08:15:02+00:00</t>
  </si>
  <si>
    <t>2018-08-20T08:16:14+00:00</t>
  </si>
  <si>
    <t>76010-1672</t>
  </si>
  <si>
    <t>114-3893899-7597014</t>
  </si>
  <si>
    <t>2018-08-20T08:07:35+00:00</t>
  </si>
  <si>
    <t>2018-08-24T21:32:42+00:00</t>
  </si>
  <si>
    <t>29418-5855</t>
  </si>
  <si>
    <t>114-0755643-0327419</t>
  </si>
  <si>
    <t>2018-08-20T07:57:43+00:00</t>
  </si>
  <si>
    <t>2018-08-22T21:39:09+00:00</t>
  </si>
  <si>
    <t>33434-2329</t>
  </si>
  <si>
    <t>113-3582065-0981009</t>
  </si>
  <si>
    <t>2018-08-20T07:09:02+00:00</t>
  </si>
  <si>
    <t>2018-08-21T19:43:10+00:00</t>
  </si>
  <si>
    <t>90745-1717</t>
  </si>
  <si>
    <t>114-5212861-4937800</t>
  </si>
  <si>
    <t>2018-08-20T06:57:11+00:00</t>
  </si>
  <si>
    <t>2018-08-21T21:50:34+00:00</t>
  </si>
  <si>
    <t>11102-2323</t>
  </si>
  <si>
    <t>113-5483862-9462643</t>
  </si>
  <si>
    <t>2018-08-20T06:48:57+00:00</t>
  </si>
  <si>
    <t>2018-08-22T07:25:15+00:00</t>
  </si>
  <si>
    <t>89436-6267</t>
  </si>
  <si>
    <t>111-6771965-2501017</t>
  </si>
  <si>
    <t>2018-08-20T06:46:09+00:00</t>
  </si>
  <si>
    <t>2018-08-23T14:32:47+00:00</t>
  </si>
  <si>
    <t>33191-1922</t>
  </si>
  <si>
    <t>112-6016928-2932201</t>
  </si>
  <si>
    <t>2018-08-20T06:45:31+00:00</t>
  </si>
  <si>
    <t>2018-08-22T04:23:38+00:00</t>
  </si>
  <si>
    <t>11580-2157</t>
  </si>
  <si>
    <t>111-4473966-5493867</t>
  </si>
  <si>
    <t>2018-08-20T05:56:32+00:00</t>
  </si>
  <si>
    <t>2018-08-21T04:19:43+00:00</t>
  </si>
  <si>
    <t>94115-1439</t>
  </si>
  <si>
    <t>113-7882247-7857804</t>
  </si>
  <si>
    <t>2018-08-20T05:22:53+00:00</t>
  </si>
  <si>
    <t>2018-08-23T04:16:42+00:00</t>
  </si>
  <si>
    <t>113-0361089-0569066</t>
  </si>
  <si>
    <t>2018-08-20T05:08:49+00:00</t>
  </si>
  <si>
    <t>2018-08-20T16:28:56+00:00</t>
  </si>
  <si>
    <t>10002-1796</t>
  </si>
  <si>
    <t>112-2011488-4875444</t>
  </si>
  <si>
    <t>2018-08-20T05:07:46+00:00</t>
  </si>
  <si>
    <t>2018-08-21T07:32:01+00:00</t>
  </si>
  <si>
    <t>90405-4017</t>
  </si>
  <si>
    <t>113-8586172-6289837</t>
  </si>
  <si>
    <t>2018-08-20T04:49:12+00:00</t>
  </si>
  <si>
    <t>2018-08-21T04:44:23+00:00</t>
  </si>
  <si>
    <t>97201-6072</t>
  </si>
  <si>
    <t>112-5575840-2584266</t>
  </si>
  <si>
    <t>2018-08-20T04:38:33+00:00</t>
  </si>
  <si>
    <t>2018-08-22T06:18:56+00:00</t>
  </si>
  <si>
    <t>CASTAIC</t>
  </si>
  <si>
    <t>91384-3702</t>
  </si>
  <si>
    <t>114-2594595-8710604</t>
  </si>
  <si>
    <t>2018-08-20T04:35:34+00:00</t>
  </si>
  <si>
    <t>2018-08-21T04:24:31+00:00</t>
  </si>
  <si>
    <t>98109-2571</t>
  </si>
  <si>
    <t>113-0315053-5714653</t>
  </si>
  <si>
    <t>2018-08-20T04:30:46+00:00</t>
  </si>
  <si>
    <t>2018-08-21T19:46:50+00:00</t>
  </si>
  <si>
    <t>94401-1749</t>
  </si>
  <si>
    <t>114-9084318-2730610</t>
  </si>
  <si>
    <t>2018-08-20T04:28:57+00:00</t>
  </si>
  <si>
    <t>2018-08-20T04:29:35+00:00</t>
  </si>
  <si>
    <t>20871-9458</t>
  </si>
  <si>
    <t>112-9274560-9321824</t>
  </si>
  <si>
    <t>2018-08-20T04:27:22+00:00</t>
  </si>
  <si>
    <t>2018-08-21T03:18:02+00:00</t>
  </si>
  <si>
    <t>97216-2535</t>
  </si>
  <si>
    <t>111-6978252-7386664</t>
  </si>
  <si>
    <t>2018-08-20T03:58:31+00:00</t>
  </si>
  <si>
    <t>2018-08-25T10:37:49+00:00</t>
  </si>
  <si>
    <t>45014-1541</t>
  </si>
  <si>
    <t>111-6686480-2582611</t>
  </si>
  <si>
    <t>2018-08-22T04:13:35+00:00</t>
  </si>
  <si>
    <t>113-8221823-5304258</t>
  </si>
  <si>
    <t>2018-08-20T03:51:53+00:00</t>
  </si>
  <si>
    <t>2018-08-21T16:26:13+00:00</t>
  </si>
  <si>
    <t>20817-2961</t>
  </si>
  <si>
    <t>111-6820609-2957014</t>
  </si>
  <si>
    <t>2018-08-20T03:50:28+00:00</t>
  </si>
  <si>
    <t>2018-08-20T22:26:19+00:00</t>
  </si>
  <si>
    <t>113-6054828-4438643</t>
  </si>
  <si>
    <t>2018-08-20T03:40:26+00:00</t>
  </si>
  <si>
    <t>2018-08-21T16:00:38+00:00</t>
  </si>
  <si>
    <t>CS-LHY003-BK-L</t>
  </si>
  <si>
    <t>11373-3753</t>
  </si>
  <si>
    <t>113-0526236-1758623</t>
  </si>
  <si>
    <t>2018-08-20T03:37:06+00:00</t>
  </si>
  <si>
    <t>2018-08-21T05:50:31+00:00</t>
  </si>
  <si>
    <t>02554-2883</t>
  </si>
  <si>
    <t>113-2304694-3217012</t>
  </si>
  <si>
    <t>2018-08-20T03:25:10+00:00</t>
  </si>
  <si>
    <t>2018-08-23T21:16:53+00:00</t>
  </si>
  <si>
    <t>63116-2926</t>
  </si>
  <si>
    <t>114-9659794-2414639</t>
  </si>
  <si>
    <t>2018-08-20T03:22:21+00:00</t>
  </si>
  <si>
    <t>2018-08-22T17:50:39+00:00</t>
  </si>
  <si>
    <t>53964-8183</t>
  </si>
  <si>
    <t>114-8994274-9984228</t>
  </si>
  <si>
    <t>2018-08-20T03:22:05+00:00</t>
  </si>
  <si>
    <t>2018-08-21T06:50:31+00:00</t>
  </si>
  <si>
    <t>94116-3052</t>
  </si>
  <si>
    <t>113-7894168-4677066</t>
  </si>
  <si>
    <t>2018-08-20T03:15:52+00:00</t>
  </si>
  <si>
    <t>2018-08-20T21:56:24+00:00</t>
  </si>
  <si>
    <t>GRAND FORKS AFB</t>
  </si>
  <si>
    <t>58204-1215</t>
  </si>
  <si>
    <t>112-0878286-4381829</t>
  </si>
  <si>
    <t>2018-08-20T03:09:14+00:00</t>
  </si>
  <si>
    <t>2018-08-21T03:23:54+00:00</t>
  </si>
  <si>
    <t>MOCOTONO Men's Cotton Knitted Memory Foam Slipper Fleece Lining Indoor House Slippers Brown Large</t>
  </si>
  <si>
    <t>98501-2890</t>
  </si>
  <si>
    <t>114-0849667-9219431</t>
  </si>
  <si>
    <t>2018-08-20T03:04:47+00:00</t>
  </si>
  <si>
    <t>2018-08-20T21:39:37+00:00</t>
  </si>
  <si>
    <t>WALLINGFORD</t>
  </si>
  <si>
    <t>06492-5031</t>
  </si>
  <si>
    <t>111-2694181-7224256</t>
  </si>
  <si>
    <t>2018-08-20T02:43:52+00:00</t>
  </si>
  <si>
    <t>2018-08-21T15:59:12+00:00</t>
  </si>
  <si>
    <t>114-4673213-5425063</t>
  </si>
  <si>
    <t>2018-08-20T02:43:10+00:00</t>
  </si>
  <si>
    <t>2018-08-21T06:55:55+00:00</t>
  </si>
  <si>
    <t>37922-5371</t>
  </si>
  <si>
    <t>MiCotton Men's Casual Regular Fit Pullover High-Neck Sweater Cotton Knitwear Gray X-Large</t>
  </si>
  <si>
    <t>MY-LYHigh303-GR-XL</t>
  </si>
  <si>
    <t>B073XKDN4J</t>
  </si>
  <si>
    <t>114-7780998-5710630</t>
  </si>
  <si>
    <t>2018-08-20T02:39:43+00:00</t>
  </si>
  <si>
    <t>2018-08-21T20:21:48+00:00</t>
  </si>
  <si>
    <t>Matthews</t>
  </si>
  <si>
    <t>114-2436425-0131469</t>
  </si>
  <si>
    <t>2018-08-20T02:31:00+00:00</t>
  </si>
  <si>
    <t>2018-08-21T19:34:03+00:00</t>
  </si>
  <si>
    <t>91342-5077</t>
  </si>
  <si>
    <t>111-8739303-7187463</t>
  </si>
  <si>
    <t>2018-08-20T02:27:37+00:00</t>
  </si>
  <si>
    <t>2018-08-21T06:32:12+00:00</t>
  </si>
  <si>
    <t>FOWLERVILLE</t>
  </si>
  <si>
    <t>48836-9072</t>
  </si>
  <si>
    <t>111-2030780-3522608</t>
  </si>
  <si>
    <t>2018-08-20T02:27:33+00:00</t>
  </si>
  <si>
    <t>2018-08-20T10:19:38+00:00</t>
  </si>
  <si>
    <t>95765-5237</t>
  </si>
  <si>
    <t>111-0604528-3352216</t>
  </si>
  <si>
    <t>2018-08-20T02:23:46+00:00</t>
  </si>
  <si>
    <t>2018-08-21T06:26:06+00:00</t>
  </si>
  <si>
    <t>91321-3616</t>
  </si>
  <si>
    <t>112-9539702-4588227</t>
  </si>
  <si>
    <t>2018-08-20T02:23:00+00:00</t>
  </si>
  <si>
    <t>2018-08-20T12:29:57+00:00</t>
  </si>
  <si>
    <t>84010-3347</t>
  </si>
  <si>
    <t>113-8698151-7762664</t>
  </si>
  <si>
    <t>2018-08-20T02:17:39+00:00</t>
  </si>
  <si>
    <t>2018-08-20T22:50:11+00:00</t>
  </si>
  <si>
    <t>Joshua</t>
  </si>
  <si>
    <t>112-3804700-2304211</t>
  </si>
  <si>
    <t>2018-08-20T02:10:13+00:00</t>
  </si>
  <si>
    <t>2018-08-20T19:28:52+00:00</t>
  </si>
  <si>
    <t>111-9423225-6673855</t>
  </si>
  <si>
    <t>2018-08-20T02:04:06+00:00</t>
  </si>
  <si>
    <t>2018-08-20T22:36:14+00:00</t>
  </si>
  <si>
    <t>44106-1911</t>
  </si>
  <si>
    <t>113-0837737-4658620</t>
  </si>
  <si>
    <t>2018-08-20T02:02:46+00:00</t>
  </si>
  <si>
    <t>2018-08-20T02:03:33+00:00</t>
  </si>
  <si>
    <t>112-7401890-5604222</t>
  </si>
  <si>
    <t>2018-08-20T01:58:35+00:00</t>
  </si>
  <si>
    <t>2018-08-21T06:49:09+00:00</t>
  </si>
  <si>
    <t>Sunnyvale</t>
  </si>
  <si>
    <t>113-9150954-3602622</t>
  </si>
  <si>
    <t>2018-08-20T01:54:19+00:00</t>
  </si>
  <si>
    <t>2018-08-22T03:14:32+00:00</t>
  </si>
  <si>
    <t>WILLIAMSTOWN</t>
  </si>
  <si>
    <t>01267-2272</t>
  </si>
  <si>
    <t>114-0319417-9762608</t>
  </si>
  <si>
    <t>2018-08-20T01:54:15+00:00</t>
  </si>
  <si>
    <t>2018-08-20T21:21:27+00:00</t>
  </si>
  <si>
    <t>SAINT LOUIS PARK</t>
  </si>
  <si>
    <t>55416-3174</t>
  </si>
  <si>
    <t>112-1701028-2700253</t>
  </si>
  <si>
    <t>2018-08-20T01:45:19+00:00</t>
  </si>
  <si>
    <t>2018-08-21T05:51:46+00:00</t>
  </si>
  <si>
    <t>METHUEN</t>
  </si>
  <si>
    <t>01844-1328</t>
  </si>
  <si>
    <t>114-4494455-7473032</t>
  </si>
  <si>
    <t>2018-08-20T01:45:15+00:00</t>
  </si>
  <si>
    <t>2018-08-21T13:16:46+00:00</t>
  </si>
  <si>
    <t>Springville</t>
  </si>
  <si>
    <t>114-4245708-8347460</t>
  </si>
  <si>
    <t>2018-08-20T01:44:24+00:00</t>
  </si>
  <si>
    <t>2018-08-21T17:04:36+00:00</t>
  </si>
  <si>
    <t>MOORE</t>
  </si>
  <si>
    <t>73160-2955</t>
  </si>
  <si>
    <t>114-2729950-9414618</t>
  </si>
  <si>
    <t>2018-08-20T01:33:16+00:00</t>
  </si>
  <si>
    <t>2018-08-21T20:50:10+00:00</t>
  </si>
  <si>
    <t>KINGSLEY</t>
  </si>
  <si>
    <t>49649-9669</t>
  </si>
  <si>
    <t>114-2608434-1360237</t>
  </si>
  <si>
    <t>2018-08-20T01:31:41+00:00</t>
  </si>
  <si>
    <t>2018-08-20T14:22:37+00:00</t>
  </si>
  <si>
    <t>114-6980967-2056268</t>
  </si>
  <si>
    <t>2018-08-20T01:19:31+00:00</t>
  </si>
  <si>
    <t>2018-08-21T07:29:50+00:00</t>
  </si>
  <si>
    <t>85716-1721</t>
  </si>
  <si>
    <t>111-1345038-6247425</t>
  </si>
  <si>
    <t>2018-08-20T01:15:07+00:00</t>
  </si>
  <si>
    <t>2018-08-21T04:58:04+00:00</t>
  </si>
  <si>
    <t>27616-1942</t>
  </si>
  <si>
    <t>113-9612392-0727465</t>
  </si>
  <si>
    <t>2018-08-20T01:10:38+00:00</t>
  </si>
  <si>
    <t>2018-08-20T08:40:47+00:00</t>
  </si>
  <si>
    <t>95816-7121</t>
  </si>
  <si>
    <t>111-8060364-2429048</t>
  </si>
  <si>
    <t>2018-08-20T01:07:46+00:00</t>
  </si>
  <si>
    <t>2018-08-20T20:06:04+00:00</t>
  </si>
  <si>
    <t>Md</t>
  </si>
  <si>
    <t>114-0327601-5607401</t>
  </si>
  <si>
    <t>2018-08-20T01:04:51+00:00</t>
  </si>
  <si>
    <t>2018-08-21T12:01:34+00:00</t>
  </si>
  <si>
    <t>Salt Lake City</t>
  </si>
  <si>
    <t>111-8645857-8282651</t>
  </si>
  <si>
    <t>2018-08-20T00:57:00+00:00</t>
  </si>
  <si>
    <t>2018-08-24T17:22:19+00:00</t>
  </si>
  <si>
    <t>Denver</t>
  </si>
  <si>
    <t>112-2274549-4987419</t>
  </si>
  <si>
    <t>2018-08-20T00:55:05+00:00</t>
  </si>
  <si>
    <t>2018-08-21T06:44:50+00:00</t>
  </si>
  <si>
    <t>45601-1362</t>
  </si>
  <si>
    <t>111-4280412-0269017</t>
  </si>
  <si>
    <t>2018-08-20T00:43:37+00:00</t>
  </si>
  <si>
    <t>2018-08-21T03:02:22+00:00</t>
  </si>
  <si>
    <t>19145-1207</t>
  </si>
  <si>
    <t>113-7728294-8845868</t>
  </si>
  <si>
    <t>2018-08-20T00:27:23+00:00</t>
  </si>
  <si>
    <t>2018-08-20T22:43:52+00:00</t>
  </si>
  <si>
    <t>07047-4165</t>
  </si>
  <si>
    <t>113-1199135-3979408</t>
  </si>
  <si>
    <t>2018-08-20T00:14:02+00:00</t>
  </si>
  <si>
    <t>2018-08-21T04:37:52+00:00</t>
  </si>
  <si>
    <t>MOCOTONO Men's Button up Pullover Regular Fit Casual Sweater Dark Gray M</t>
  </si>
  <si>
    <t>MY-SB018-DG-M</t>
  </si>
  <si>
    <t>B077XJ78J8</t>
  </si>
  <si>
    <t>60640-7101</t>
  </si>
  <si>
    <t>112-3818012-0095412</t>
  </si>
  <si>
    <t>2018-08-20T00:11:36+00:00</t>
  </si>
  <si>
    <t>2018-08-20T12:32:41+00:00</t>
  </si>
  <si>
    <t>112-8501170-7641051</t>
  </si>
  <si>
    <t>2018-08-20T00:01:42+00:00</t>
  </si>
  <si>
    <t>2018-08-20T10:15:49+00:00</t>
  </si>
  <si>
    <t>112-1958713-9174603</t>
  </si>
  <si>
    <t>2018-08-20T00:00:18+00:00</t>
  </si>
  <si>
    <t>2018-08-20T22:37:20+00:00</t>
  </si>
  <si>
    <t>MY-SBRound020-NY-XL</t>
  </si>
  <si>
    <t>702-6050339-0049862</t>
  </si>
  <si>
    <t>2018-08-21T22:51:01+00:00</t>
  </si>
  <si>
    <t>2018-08-22T22:41:14+00:00</t>
  </si>
  <si>
    <t>L3Y 8S6</t>
  </si>
  <si>
    <t>702-1188766-2681013</t>
  </si>
  <si>
    <t>2018-08-21T21:23:32+00:00</t>
  </si>
  <si>
    <t>2018-08-23T16:10:41+00:00</t>
  </si>
  <si>
    <t>K7P 0E6</t>
  </si>
  <si>
    <t>701-4557018-1148255</t>
  </si>
  <si>
    <t>2018-08-21T20:09:07+00:00</t>
  </si>
  <si>
    <t>2018-08-22T16:33:37+00:00</t>
  </si>
  <si>
    <t>Bolton</t>
  </si>
  <si>
    <t>on</t>
  </si>
  <si>
    <t>L7E1A3</t>
  </si>
  <si>
    <t>702-5770522-8632264</t>
  </si>
  <si>
    <t>2018-08-21T19:47:44+00:00</t>
  </si>
  <si>
    <t>2018-08-22T19:05:43+00:00</t>
  </si>
  <si>
    <t>P7C 1N2</t>
  </si>
  <si>
    <t>701-7208580-0023434</t>
  </si>
  <si>
    <t>2018-08-21T19:46:22+00:00</t>
  </si>
  <si>
    <t>2018-08-21T19:46:30+00:00</t>
  </si>
  <si>
    <t>Hepburn</t>
  </si>
  <si>
    <t>S0K 1Z0</t>
  </si>
  <si>
    <t>701-2990972-1285836</t>
  </si>
  <si>
    <t>2018-08-21T16:47:42+00:00</t>
  </si>
  <si>
    <t>2018-08-22T18:52:39+00:00</t>
  </si>
  <si>
    <t>CA084-H16-S</t>
  </si>
  <si>
    <t>Agassiz</t>
  </si>
  <si>
    <t>V0M 1A1</t>
  </si>
  <si>
    <t>701-8803069-9295410</t>
  </si>
  <si>
    <t>2018-08-21T14:37:57+00:00</t>
  </si>
  <si>
    <t>2018-08-22T16:41:11+00:00</t>
  </si>
  <si>
    <t>K1S 2J7</t>
  </si>
  <si>
    <t>701-6396748-8541009</t>
  </si>
  <si>
    <t>2018-08-21T03:47:46+00:00</t>
  </si>
  <si>
    <t>2018-08-22T22:31:09+00:00</t>
  </si>
  <si>
    <t>MOCOTONO Men's Short Sleeve Oxford Button Down Casual Shirt Light Blue Small</t>
  </si>
  <si>
    <t>CS-CA170-LB916-S</t>
  </si>
  <si>
    <t>B079GST22H</t>
  </si>
  <si>
    <t>T6R 2K5</t>
  </si>
  <si>
    <t>701-8246448-0665814</t>
  </si>
  <si>
    <t>2018-08-21T02:36:12+00:00</t>
  </si>
  <si>
    <t>2018-08-21T16:32:51+00:00</t>
  </si>
  <si>
    <t>CA084-H16-XL</t>
  </si>
  <si>
    <t>Penticton</t>
  </si>
  <si>
    <t>V2A 0A3</t>
  </si>
  <si>
    <t>112-2651817-3272214</t>
  </si>
  <si>
    <t>2018-08-21T23:58:19+00:00</t>
  </si>
  <si>
    <t>2018-08-22T21:01:30+00:00</t>
  </si>
  <si>
    <t>DOUGLAS</t>
  </si>
  <si>
    <t>82633-3025</t>
  </si>
  <si>
    <t>112-8564254-0101847</t>
  </si>
  <si>
    <t>2018-08-21T23:53:35+00:00</t>
  </si>
  <si>
    <t>2018-08-21T23:58:20+00:00</t>
  </si>
  <si>
    <t>55112-5536</t>
  </si>
  <si>
    <t>113-5396896-3473033</t>
  </si>
  <si>
    <t>2018-08-21T23:44:44+00:00</t>
  </si>
  <si>
    <t>2018-08-25T11:47:12+00:00</t>
  </si>
  <si>
    <t>MOCOTONO Mens Long Sleeve Turtle Neck Zip Pullover Sweater Green Large</t>
  </si>
  <si>
    <t>MY-BS026-GN-L</t>
  </si>
  <si>
    <t>B078SLZFC9</t>
  </si>
  <si>
    <t>LAURINBURG</t>
  </si>
  <si>
    <t>28352-6389</t>
  </si>
  <si>
    <t>111-2129786-2602605</t>
  </si>
  <si>
    <t>2018-08-21T23:44:09+00:00</t>
  </si>
  <si>
    <t>2018-08-22T21:23:25+00:00</t>
  </si>
  <si>
    <t>76205-5293</t>
  </si>
  <si>
    <t>114-5558695-4446633</t>
  </si>
  <si>
    <t>2018-08-21T23:39:35+00:00</t>
  </si>
  <si>
    <t>2018-08-22T22:08:52+00:00</t>
  </si>
  <si>
    <t>SHIPSHEWANA</t>
  </si>
  <si>
    <t>46565-8938</t>
  </si>
  <si>
    <t>111-6194606-7215443</t>
  </si>
  <si>
    <t>2018-08-21T23:34:31+00:00</t>
  </si>
  <si>
    <t>2018-08-22T22:31:01+00:00</t>
  </si>
  <si>
    <t>Marrero</t>
  </si>
  <si>
    <t>Louisiana</t>
  </si>
  <si>
    <t>112-1201041-5899452</t>
  </si>
  <si>
    <t>2018-08-21T23:30:28+00:00</t>
  </si>
  <si>
    <t>2018-08-22T09:39:04+00:00</t>
  </si>
  <si>
    <t>BERGENFIELD</t>
  </si>
  <si>
    <t>07621-3750</t>
  </si>
  <si>
    <t>114-6413891-7405038</t>
  </si>
  <si>
    <t>2018-08-21T23:23:03+00:00</t>
  </si>
  <si>
    <t>2018-08-22T23:24:16+00:00</t>
  </si>
  <si>
    <t>West Palm Beach</t>
  </si>
  <si>
    <t>111-0575239-8806624</t>
  </si>
  <si>
    <t>2018-08-21T23:21:25+00:00</t>
  </si>
  <si>
    <t>2018-08-22T16:14:40+00:00</t>
  </si>
  <si>
    <t>65201-5207</t>
  </si>
  <si>
    <t>111-7490317-6865841</t>
  </si>
  <si>
    <t>2018-08-21T23:06:57+00:00</t>
  </si>
  <si>
    <t>2018-08-22T19:28:24+00:00</t>
  </si>
  <si>
    <t>PHILA</t>
  </si>
  <si>
    <t>19147-1569</t>
  </si>
  <si>
    <t>111-2415577-0284227</t>
  </si>
  <si>
    <t>2018-08-21T23:01:49+00:00</t>
  </si>
  <si>
    <t>2018-08-26T04:37:39+00:00</t>
  </si>
  <si>
    <t>CS-LHY166-B28-4-S</t>
  </si>
  <si>
    <t>112-2426712-6585842</t>
  </si>
  <si>
    <t>2018-08-21T22:56:25+00:00</t>
  </si>
  <si>
    <t>2018-08-22T07:35:44+00:00</t>
  </si>
  <si>
    <t>CS-LHY170-WR917-S</t>
  </si>
  <si>
    <t>TOMS RIVER</t>
  </si>
  <si>
    <t>08755-2110</t>
  </si>
  <si>
    <t>113-2611156-3890607</t>
  </si>
  <si>
    <t>2018-08-21T22:56:12+00:00</t>
  </si>
  <si>
    <t>2018-08-23T02:21:35+00:00</t>
  </si>
  <si>
    <t>Flower Mound</t>
  </si>
  <si>
    <t>75028-1356</t>
  </si>
  <si>
    <t>111-0407848-8343433</t>
  </si>
  <si>
    <t>2018-08-21T22:54:20+00:00</t>
  </si>
  <si>
    <t>2018-08-23T00:37:28+00:00</t>
  </si>
  <si>
    <t>Oradell</t>
  </si>
  <si>
    <t>113-2578928-5016201</t>
  </si>
  <si>
    <t>2018-08-21T22:52:57+00:00</t>
  </si>
  <si>
    <t>2018-08-23T02:36:06+00:00</t>
  </si>
  <si>
    <t>Chattanooga</t>
  </si>
  <si>
    <t>112-2197365-5283435</t>
  </si>
  <si>
    <t>2018-08-21T22:39:06+00:00</t>
  </si>
  <si>
    <t>2018-08-22T21:30:27+00:00</t>
  </si>
  <si>
    <t>97219-2437</t>
  </si>
  <si>
    <t>113-6933534-2349039</t>
  </si>
  <si>
    <t>2018-08-21T22:38:48+00:00</t>
  </si>
  <si>
    <t>2018-08-22T21:15:09+00:00</t>
  </si>
  <si>
    <t>98101-3780</t>
  </si>
  <si>
    <t>111-0987921-4881064</t>
  </si>
  <si>
    <t>2018-08-21T22:36:49+00:00</t>
  </si>
  <si>
    <t>2018-08-22T22:38:04+00:00</t>
  </si>
  <si>
    <t>NORTHGLENN</t>
  </si>
  <si>
    <t>80233-4645</t>
  </si>
  <si>
    <t>113-9936382-3915467</t>
  </si>
  <si>
    <t>2018-08-21T22:31:33+00:00</t>
  </si>
  <si>
    <t>2018-08-26T10:32:32+00:00</t>
  </si>
  <si>
    <t>MOCOTONO Men's Long Sleeve Regular Fit Plaid Button Down Casual Shirts Black X-Large</t>
  </si>
  <si>
    <t>CS-LHY002-BK-XL</t>
  </si>
  <si>
    <t>B074DTRY1X</t>
  </si>
  <si>
    <t>80220-5017</t>
  </si>
  <si>
    <t>CS-LHY002-CF-XL</t>
  </si>
  <si>
    <t>111-9192192-2790634</t>
  </si>
  <si>
    <t>2018-08-21T22:11:07+00:00</t>
  </si>
  <si>
    <t>2018-08-23T06:07:27+00:00</t>
  </si>
  <si>
    <t>CS-LHY166-K33-2-S</t>
  </si>
  <si>
    <t>114-0150942-2721012</t>
  </si>
  <si>
    <t>2018-08-21T22:09:35+00:00</t>
  </si>
  <si>
    <t>2018-08-23T18:57:06+00:00</t>
  </si>
  <si>
    <t>GERBER</t>
  </si>
  <si>
    <t>96035-9801</t>
  </si>
  <si>
    <t>112-7385644-5260223</t>
  </si>
  <si>
    <t>2018-08-21T21:59:44+00:00</t>
  </si>
  <si>
    <t>2018-08-25T06:42:01+00:00</t>
  </si>
  <si>
    <t>32837-4007</t>
  </si>
  <si>
    <t>113-2591639-4113816</t>
  </si>
  <si>
    <t>2018-08-21T21:54:31+00:00</t>
  </si>
  <si>
    <t>2018-08-22T07:25:12+00:00</t>
  </si>
  <si>
    <t>77802-3740</t>
  </si>
  <si>
    <t>112-7793899-1826612</t>
  </si>
  <si>
    <t>2018-08-21T21:41:59+00:00</t>
  </si>
  <si>
    <t>2018-08-23T10:32:06+00:00</t>
  </si>
  <si>
    <t>58201-6922</t>
  </si>
  <si>
    <t>113-5284693-3783417</t>
  </si>
  <si>
    <t>2018-08-21T21:38:16+00:00</t>
  </si>
  <si>
    <t>2018-08-22T20:26:01+00:00</t>
  </si>
  <si>
    <t>SEMINOLE</t>
  </si>
  <si>
    <t>33776-3428</t>
  </si>
  <si>
    <t>114-8726956-4939467</t>
  </si>
  <si>
    <t>2018-08-21T21:35:31+00:00</t>
  </si>
  <si>
    <t>2018-08-23T01:48:25+00:00</t>
  </si>
  <si>
    <t>20147-4541</t>
  </si>
  <si>
    <t>112-3589351-6489049</t>
  </si>
  <si>
    <t>2018-08-21T21:29:53+00:00</t>
  </si>
  <si>
    <t>2018-08-22T10:22:04+00:00</t>
  </si>
  <si>
    <t>ROGERSVILLE</t>
  </si>
  <si>
    <t>35652-6427</t>
  </si>
  <si>
    <t>111-2049517-2443441</t>
  </si>
  <si>
    <t>2018-08-21T21:27:14+00:00</t>
  </si>
  <si>
    <t>2018-08-22T17:38:15+00:00</t>
  </si>
  <si>
    <t>32926-1825</t>
  </si>
  <si>
    <t>111-7712600-3485816</t>
  </si>
  <si>
    <t>2018-08-21T21:24:53+00:00</t>
  </si>
  <si>
    <t>2018-08-23T00:18:51+00:00</t>
  </si>
  <si>
    <t>Clarksburg</t>
  </si>
  <si>
    <t>112-5375515-5248223</t>
  </si>
  <si>
    <t>2018-08-21T21:02:52+00:00</t>
  </si>
  <si>
    <t>2018-08-22T03:50:43+00:00</t>
  </si>
  <si>
    <t>LIVONIA</t>
  </si>
  <si>
    <t>48150-5041</t>
  </si>
  <si>
    <t>113-7832379-0217827</t>
  </si>
  <si>
    <t>2018-08-21T20:47:43+00:00</t>
  </si>
  <si>
    <t>2018-08-23T08:29:05+00:00</t>
  </si>
  <si>
    <t>75034-0353</t>
  </si>
  <si>
    <t>112-6242423-6543441</t>
  </si>
  <si>
    <t>2018-08-21T20:29:32+00:00</t>
  </si>
  <si>
    <t>2018-08-22T07:28:41+00:00</t>
  </si>
  <si>
    <t>114-7684442-6393819</t>
  </si>
  <si>
    <t>2018-08-21T20:25:32+00:00</t>
  </si>
  <si>
    <t>2018-08-26T13:16:04+00:00</t>
  </si>
  <si>
    <t>Hickman</t>
  </si>
  <si>
    <t>113-8146428-8636258</t>
  </si>
  <si>
    <t>2018-08-21T20:20:22+00:00</t>
  </si>
  <si>
    <t>2018-08-23T00:29:09+00:00</t>
  </si>
  <si>
    <t>HACKENSACK</t>
  </si>
  <si>
    <t>07601-1444</t>
  </si>
  <si>
    <t>111-0195633-1671401</t>
  </si>
  <si>
    <t>2018-08-21T20:17:57+00:00</t>
  </si>
  <si>
    <t>2018-08-22T22:37:02+00:00</t>
  </si>
  <si>
    <t>EVERGREEN</t>
  </si>
  <si>
    <t>80439-4940</t>
  </si>
  <si>
    <t>111-9059701-2146643</t>
  </si>
  <si>
    <t>2018-08-21T20:07:10+00:00</t>
  </si>
  <si>
    <t>2018-08-22T01:55:15+00:00</t>
  </si>
  <si>
    <t>10018-1120</t>
  </si>
  <si>
    <t>113-1149880-8177812</t>
  </si>
  <si>
    <t>2018-08-21T19:59:41+00:00</t>
  </si>
  <si>
    <t>2018-08-24T01:25:06+00:00</t>
  </si>
  <si>
    <t>VINELAND</t>
  </si>
  <si>
    <t>08360-8103</t>
  </si>
  <si>
    <t>113-7141350-3079430</t>
  </si>
  <si>
    <t>2018-08-21T19:57:22+00:00</t>
  </si>
  <si>
    <t>2018-08-25T23:44:46+00:00</t>
  </si>
  <si>
    <t>70433-7416</t>
  </si>
  <si>
    <t>111-2457554-1189867</t>
  </si>
  <si>
    <t>2018-08-21T19:53:48+00:00</t>
  </si>
  <si>
    <t>2018-08-23T01:38:27+00:00</t>
  </si>
  <si>
    <t>78840-2843</t>
  </si>
  <si>
    <t>112-3187796-9587441</t>
  </si>
  <si>
    <t>2018-08-21T19:49:29+00:00</t>
  </si>
  <si>
    <t>2018-08-22T05:26:35+00:00</t>
  </si>
  <si>
    <t>113-1983887-1274601</t>
  </si>
  <si>
    <t>2018-08-21T19:30:38+00:00</t>
  </si>
  <si>
    <t>2018-08-22T19:45:30+00:00</t>
  </si>
  <si>
    <t>70809-6705</t>
  </si>
  <si>
    <t>112-2588386-4062655</t>
  </si>
  <si>
    <t>2018-08-21T19:19:48+00:00</t>
  </si>
  <si>
    <t>2018-08-22T10:52:11+00:00</t>
  </si>
  <si>
    <t>CHINO</t>
  </si>
  <si>
    <t>91710-1865</t>
  </si>
  <si>
    <t>114-8930628-7289061</t>
  </si>
  <si>
    <t>2018-08-21T19:17:19+00:00</t>
  </si>
  <si>
    <t>2018-08-22T03:21:31+00:00</t>
  </si>
  <si>
    <t>DOVER</t>
  </si>
  <si>
    <t>37058-5813</t>
  </si>
  <si>
    <t>113-0809925-5929834</t>
  </si>
  <si>
    <t>2018-08-21T19:16:47+00:00</t>
  </si>
  <si>
    <t>2018-08-22T01:40:29+00:00</t>
  </si>
  <si>
    <t>HOMEWOOD</t>
  </si>
  <si>
    <t>60430-3822</t>
  </si>
  <si>
    <t>112-9048681-7027423</t>
  </si>
  <si>
    <t>2018-08-21T19:14:10+00:00</t>
  </si>
  <si>
    <t>2018-08-26T01:40:44+00:00</t>
  </si>
  <si>
    <t>SPRINGTOWN</t>
  </si>
  <si>
    <t>76082-7295</t>
  </si>
  <si>
    <t>114-8718595-6533019</t>
  </si>
  <si>
    <t>2018-08-21T19:13:23+00:00</t>
  </si>
  <si>
    <t>2018-08-23T09:44:33+00:00</t>
  </si>
  <si>
    <t>NORTH EAST</t>
  </si>
  <si>
    <t>16428-1227</t>
  </si>
  <si>
    <t>112-7165589-7689808</t>
  </si>
  <si>
    <t>2018-08-21T19:10:04+00:00</t>
  </si>
  <si>
    <t>2018-08-23T22:20:16+00:00</t>
  </si>
  <si>
    <t>MOCOTONO Men's V-Neck Cotton Sleeveless Sweater Casual Vest Black Medium</t>
  </si>
  <si>
    <t>MY-SB027-BK-M</t>
  </si>
  <si>
    <t>B078T794FQ</t>
  </si>
  <si>
    <t>60607-5153</t>
  </si>
  <si>
    <t>114-5041115-1545844</t>
  </si>
  <si>
    <t>2018-08-21T18:58:13+00:00</t>
  </si>
  <si>
    <t>2018-08-25T20:33:08+00:00</t>
  </si>
  <si>
    <t>BOSTIC</t>
  </si>
  <si>
    <t>28018-7755</t>
  </si>
  <si>
    <t>111-0380820-8545029</t>
  </si>
  <si>
    <t>2018-08-21T18:46:16+00:00</t>
  </si>
  <si>
    <t>2018-08-23T06:39:44+00:00</t>
  </si>
  <si>
    <t>SPLENDORA</t>
  </si>
  <si>
    <t>77372-5550</t>
  </si>
  <si>
    <t>113-2716612-1922669</t>
  </si>
  <si>
    <t>2018-08-21T18:41:31+00:00</t>
  </si>
  <si>
    <t>2018-08-23T19:55:17+00:00</t>
  </si>
  <si>
    <t>BLACKSTONE</t>
  </si>
  <si>
    <t>01504-2255</t>
  </si>
  <si>
    <t>111-5965155-2747417</t>
  </si>
  <si>
    <t>2018-08-21T18:40:24+00:00</t>
  </si>
  <si>
    <t>2018-08-22T04:37:39+00:00</t>
  </si>
  <si>
    <t>NEW HYDE PARK</t>
  </si>
  <si>
    <t>11040-5429</t>
  </si>
  <si>
    <t>114-4389316-0392216</t>
  </si>
  <si>
    <t>2018-08-21T18:28:54+00:00</t>
  </si>
  <si>
    <t>2018-08-22T05:27:16+00:00</t>
  </si>
  <si>
    <t>98501-2243</t>
  </si>
  <si>
    <t>112-9771345-4312267</t>
  </si>
  <si>
    <t>2018-08-21T18:28:31+00:00</t>
  </si>
  <si>
    <t>2018-08-23T02:24:04+00:00</t>
  </si>
  <si>
    <t>60004-6201</t>
  </si>
  <si>
    <t>113-1491742-0073858</t>
  </si>
  <si>
    <t>2018-08-21T18:23:43+00:00</t>
  </si>
  <si>
    <t>2018-08-21T22:53:28+00:00</t>
  </si>
  <si>
    <t>GUNTER</t>
  </si>
  <si>
    <t>75058-4162</t>
  </si>
  <si>
    <t>112-4762528-5860235</t>
  </si>
  <si>
    <t>2018-08-21T18:21:38+00:00</t>
  </si>
  <si>
    <t>2018-08-23T01:21:18+00:00</t>
  </si>
  <si>
    <t>CS-LHY009-YL-L</t>
  </si>
  <si>
    <t>113-1657938-8867459</t>
  </si>
  <si>
    <t>2018-08-21T17:13:16+00:00</t>
  </si>
  <si>
    <t>2018-08-22T21:37:32+00:00</t>
  </si>
  <si>
    <t>112-3402243-0217001</t>
  </si>
  <si>
    <t>2018-08-21T16:52:05+00:00</t>
  </si>
  <si>
    <t>2018-08-22T02:59:35+00:00</t>
  </si>
  <si>
    <t>19147-1063</t>
  </si>
  <si>
    <t>111-0493618-8769801</t>
  </si>
  <si>
    <t>2018-08-21T16:44:41+00:00</t>
  </si>
  <si>
    <t>2018-08-21T22:45:05+00:00</t>
  </si>
  <si>
    <t>113-9330424-1322663</t>
  </si>
  <si>
    <t>2018-08-21T16:38:23+00:00</t>
  </si>
  <si>
    <t>2018-08-22T18:52:29+00:00</t>
  </si>
  <si>
    <t>CARTERET</t>
  </si>
  <si>
    <t>07008-1737</t>
  </si>
  <si>
    <t>111-7823624-0166651</t>
  </si>
  <si>
    <t>2018-08-21T16:35:23+00:00</t>
  </si>
  <si>
    <t>2018-08-21T23:13:45+00:00</t>
  </si>
  <si>
    <t>SMYRNA</t>
  </si>
  <si>
    <t>30080-8967</t>
  </si>
  <si>
    <t>114-3789853-8993030</t>
  </si>
  <si>
    <t>2018-08-21T16:31:41+00:00</t>
  </si>
  <si>
    <t>2018-08-22T02:11:13+00:00</t>
  </si>
  <si>
    <t>33131-2847</t>
  </si>
  <si>
    <t>114-9923734-4546664</t>
  </si>
  <si>
    <t>2018-08-21T16:26:14+00:00</t>
  </si>
  <si>
    <t>2018-08-24T13:23:03+00:00</t>
  </si>
  <si>
    <t>San Juan</t>
  </si>
  <si>
    <t>111-1648357-7864256</t>
  </si>
  <si>
    <t>2018-08-21T16:23:21+00:00</t>
  </si>
  <si>
    <t>2018-08-22T09:32:24+00:00</t>
  </si>
  <si>
    <t>ALLEN PARK</t>
  </si>
  <si>
    <t>48101-1824</t>
  </si>
  <si>
    <t>111-4345666-3189840</t>
  </si>
  <si>
    <t>2018-08-21T16:16:58+00:00</t>
  </si>
  <si>
    <t>2018-08-22T17:37:47+00:00</t>
  </si>
  <si>
    <t>32162-3234</t>
  </si>
  <si>
    <t>113-1288696-6213001</t>
  </si>
  <si>
    <t>2018-08-21T16:07:26+00:00</t>
  </si>
  <si>
    <t>2018-08-22T06:43:47+00:00</t>
  </si>
  <si>
    <t>OROVILLE</t>
  </si>
  <si>
    <t>95965-9125</t>
  </si>
  <si>
    <t>113-2769931-1727419</t>
  </si>
  <si>
    <t>2018-08-21T16:06:42+00:00</t>
  </si>
  <si>
    <t>2018-08-21T21:43:16+00:00</t>
  </si>
  <si>
    <t>02128-1617</t>
  </si>
  <si>
    <t>111-1907968-1584250</t>
  </si>
  <si>
    <t>2018-08-21T16:02:27+00:00</t>
  </si>
  <si>
    <t>2018-08-22T01:35:16+00:00</t>
  </si>
  <si>
    <t>03833-6646</t>
  </si>
  <si>
    <t>113-1876959-3327450</t>
  </si>
  <si>
    <t>2018-08-21T16:00:21+00:00</t>
  </si>
  <si>
    <t>2018-08-22T23:46:54+00:00</t>
  </si>
  <si>
    <t>Metuchen</t>
  </si>
  <si>
    <t>08840-1172</t>
  </si>
  <si>
    <t>113-8640244-8580230</t>
  </si>
  <si>
    <t>2018-08-21T15:59:10+00:00</t>
  </si>
  <si>
    <t>2018-08-22T19:56:26+00:00</t>
  </si>
  <si>
    <t>ATTLEBORO</t>
  </si>
  <si>
    <t>02703-6178</t>
  </si>
  <si>
    <t>113-1784926-0033061</t>
  </si>
  <si>
    <t>2018-08-21T15:51:55+00:00</t>
  </si>
  <si>
    <t>2018-08-23T22:19:56+00:00</t>
  </si>
  <si>
    <t>TAMARAC</t>
  </si>
  <si>
    <t>33319-3116</t>
  </si>
  <si>
    <t>112-3035006-4715442</t>
  </si>
  <si>
    <t>2018-08-21T15:49:08+00:00</t>
  </si>
  <si>
    <t>2018-08-21T23:36:20+00:00</t>
  </si>
  <si>
    <t>04102-1908</t>
  </si>
  <si>
    <t>114-2348362-7849025</t>
  </si>
  <si>
    <t>2018-08-21T15:48:51+00:00</t>
  </si>
  <si>
    <t>2018-08-25T07:40:32+00:00</t>
  </si>
  <si>
    <t>New york</t>
  </si>
  <si>
    <t>112-5207696-5981815</t>
  </si>
  <si>
    <t>2018-08-21T15:37:55+00:00</t>
  </si>
  <si>
    <t>2018-08-22T04:17:56+00:00</t>
  </si>
  <si>
    <t>33610-9271</t>
  </si>
  <si>
    <t>114-3945048-4557052</t>
  </si>
  <si>
    <t>2018-08-21T15:33:08+00:00</t>
  </si>
  <si>
    <t>2018-08-22T22:23:54+00:00</t>
  </si>
  <si>
    <t>LOMPOC</t>
  </si>
  <si>
    <t>93436-4318</t>
  </si>
  <si>
    <t>111-2774321-6470620</t>
  </si>
  <si>
    <t>2018-08-21T15:30:39+00:00</t>
  </si>
  <si>
    <t>2018-08-22T06:34:12+00:00</t>
  </si>
  <si>
    <t>91505-3956</t>
  </si>
  <si>
    <t>114-0638943-9049021</t>
  </si>
  <si>
    <t>2018-08-21T14:55:01+00:00</t>
  </si>
  <si>
    <t>2018-08-25T22:37:03+00:00</t>
  </si>
  <si>
    <t>WICHITA</t>
  </si>
  <si>
    <t>67230-7233</t>
  </si>
  <si>
    <t>114-8835041-1000249</t>
  </si>
  <si>
    <t>2018-08-21T14:49:36+00:00</t>
  </si>
  <si>
    <t>2018-08-22T03:43:13+00:00</t>
  </si>
  <si>
    <t>TiaNara Spinning Fishing Reel 12+1 BB Light Weight for Freshwater Saltwater Silver FD1000</t>
  </si>
  <si>
    <t>SB-YL004-FD10</t>
  </si>
  <si>
    <t>B0776N31DR</t>
  </si>
  <si>
    <t>93063-5702</t>
  </si>
  <si>
    <t>111-5409059-7977044</t>
  </si>
  <si>
    <t>2018-08-21T14:48:56+00:00</t>
  </si>
  <si>
    <t>2018-08-26T03:35:06+00:00</t>
  </si>
  <si>
    <t>MIDLOTHIAN</t>
  </si>
  <si>
    <t>23113-1114</t>
  </si>
  <si>
    <t>114-5803611-1568205</t>
  </si>
  <si>
    <t>2018-08-21T14:45:03+00:00</t>
  </si>
  <si>
    <t>2018-08-22T02:06:36+00:00</t>
  </si>
  <si>
    <t>13021-9579</t>
  </si>
  <si>
    <t>114-8214976-5852233</t>
  </si>
  <si>
    <t>2018-08-21T14:44:58+00:00</t>
  </si>
  <si>
    <t>2018-08-23T09:47:54+00:00</t>
  </si>
  <si>
    <t>Shiner</t>
  </si>
  <si>
    <t>114-2184228-8021010</t>
  </si>
  <si>
    <t>2018-08-21T14:36:27+00:00</t>
  </si>
  <si>
    <t>2018-08-21T20:56:56+00:00</t>
  </si>
  <si>
    <t>Richland Center</t>
  </si>
  <si>
    <t>53581-8666</t>
  </si>
  <si>
    <t>111-2743443-4269044</t>
  </si>
  <si>
    <t>2018-08-21T14:27:22+00:00</t>
  </si>
  <si>
    <t>2018-08-22T09:38:41+00:00</t>
  </si>
  <si>
    <t>FREDERICKSBURG</t>
  </si>
  <si>
    <t>22408-4041</t>
  </si>
  <si>
    <t>114-2278284-0142635</t>
  </si>
  <si>
    <t>2018-08-21T14:22:21+00:00</t>
  </si>
  <si>
    <t>2018-08-22T06:42:07+00:00</t>
  </si>
  <si>
    <t>MOCOTONO Men's Long Sleeve Flannel Plaid Checkered Button Down Casual Dress Shirts Yellow2 X-Large</t>
  </si>
  <si>
    <t>CS-BUSB031-YL2-XL</t>
  </si>
  <si>
    <t>B078W1DMDJ</t>
  </si>
  <si>
    <t>94158-2473</t>
  </si>
  <si>
    <t>114-9601958-9579402</t>
  </si>
  <si>
    <t>2018-08-21T14:16:10+00:00</t>
  </si>
  <si>
    <t>2018-08-22T13:43:04+00:00</t>
  </si>
  <si>
    <t>84601-3869</t>
  </si>
  <si>
    <t>111-0042558-4120206</t>
  </si>
  <si>
    <t>2018-08-21T14:04:33+00:00</t>
  </si>
  <si>
    <t>2018-08-22T10:36:27+00:00</t>
  </si>
  <si>
    <t>GIDDINGS</t>
  </si>
  <si>
    <t>78942-3204</t>
  </si>
  <si>
    <t>112-4369448-6440234</t>
  </si>
  <si>
    <t>2018-08-21T14:02:06+00:00</t>
  </si>
  <si>
    <t>2018-08-22T06:44:02+00:00</t>
  </si>
  <si>
    <t>64130-1751</t>
  </si>
  <si>
    <t>112-1026234-8116249</t>
  </si>
  <si>
    <t>2018-08-21T13:53:24+00:00</t>
  </si>
  <si>
    <t>2018-08-22T02:27:44+00:00</t>
  </si>
  <si>
    <t>MARTINSBURG</t>
  </si>
  <si>
    <t>25403-5825</t>
  </si>
  <si>
    <t>113-3965516-3220268</t>
  </si>
  <si>
    <t>2018-08-21T13:33:24+00:00</t>
  </si>
  <si>
    <t>2018-08-22T09:34:13+00:00</t>
  </si>
  <si>
    <t>North Tonawanda</t>
  </si>
  <si>
    <t>111-7581916-3845061</t>
  </si>
  <si>
    <t>2018-08-21T13:11:33+00:00</t>
  </si>
  <si>
    <t>2018-08-22T15:43:41+00:00</t>
  </si>
  <si>
    <t>48108-2716</t>
  </si>
  <si>
    <t>111-5447272-3957015</t>
  </si>
  <si>
    <t>2018-08-21T13:09:58+00:00</t>
  </si>
  <si>
    <t>2018-08-22T05:29:45+00:00</t>
  </si>
  <si>
    <t>Aumsville</t>
  </si>
  <si>
    <t>Or</t>
  </si>
  <si>
    <t>111-2720874-5071418</t>
  </si>
  <si>
    <t>2018-08-21T13:09:10+00:00</t>
  </si>
  <si>
    <t>2018-08-25T06:50:44+00:00</t>
  </si>
  <si>
    <t>20002-5038</t>
  </si>
  <si>
    <t>113-7234082-3328213</t>
  </si>
  <si>
    <t>2018-08-21T12:38:03+00:00</t>
  </si>
  <si>
    <t>2018-08-22T19:13:49+00:00</t>
  </si>
  <si>
    <t>10312-2314</t>
  </si>
  <si>
    <t>114-5130266-0125834</t>
  </si>
  <si>
    <t>2018-08-21T12:23:55+00:00</t>
  </si>
  <si>
    <t>2018-08-22T22:24:00+00:00</t>
  </si>
  <si>
    <t>Meredith</t>
  </si>
  <si>
    <t>112-8878751-9237045</t>
  </si>
  <si>
    <t>2018-08-21T12:14:07+00:00</t>
  </si>
  <si>
    <t>2018-08-22T20:28:17+00:00</t>
  </si>
  <si>
    <t>SYLVA</t>
  </si>
  <si>
    <t>28779-5196</t>
  </si>
  <si>
    <t>111-7688048-4304200</t>
  </si>
  <si>
    <t>2018-08-21T11:53:14+00:00</t>
  </si>
  <si>
    <t>2018-08-22T07:44:18+00:00</t>
  </si>
  <si>
    <t>Henniker</t>
  </si>
  <si>
    <t>113-0271431-9127440</t>
  </si>
  <si>
    <t>2018-08-21T11:47:04+00:00</t>
  </si>
  <si>
    <t>2018-08-22T14:34:39+00:00</t>
  </si>
  <si>
    <t>113-4278323-6500246</t>
  </si>
  <si>
    <t>2018-08-21T11:36:57+00:00</t>
  </si>
  <si>
    <t>2018-08-22T03:36:13+00:00</t>
  </si>
  <si>
    <t>Lawrence</t>
  </si>
  <si>
    <t>113-2537992-2837853</t>
  </si>
  <si>
    <t>2018-08-21T10:56:20+00:00</t>
  </si>
  <si>
    <t>2018-08-23T06:02:50+00:00</t>
  </si>
  <si>
    <t>113-3113799-0981042</t>
  </si>
  <si>
    <t>2018-08-21T08:14:48+00:00</t>
  </si>
  <si>
    <t>2018-08-22T02:25:44+00:00</t>
  </si>
  <si>
    <t>Lincoln</t>
  </si>
  <si>
    <t>Nebraska</t>
  </si>
  <si>
    <t>111-8164049-9613802</t>
  </si>
  <si>
    <t>2018-08-21T07:19:48+00:00</t>
  </si>
  <si>
    <t>2018-08-22T04:32:50+00:00</t>
  </si>
  <si>
    <t>114-5609754-0838634</t>
  </si>
  <si>
    <t>2018-08-21T06:51:00+00:00</t>
  </si>
  <si>
    <t>2018-08-22T08:58:03+00:00</t>
  </si>
  <si>
    <t>SAN GABRIEL</t>
  </si>
  <si>
    <t>91775-1042</t>
  </si>
  <si>
    <t>114-9232589-6297027</t>
  </si>
  <si>
    <t>2018-08-21T06:46:34+00:00</t>
  </si>
  <si>
    <t>2018-08-22T06:30:05+00:00</t>
  </si>
  <si>
    <t>114-1940147-5043431</t>
  </si>
  <si>
    <t>2018-08-21T06:07:09+00:00</t>
  </si>
  <si>
    <t>2018-08-22T09:15:08+00:00</t>
  </si>
  <si>
    <t>HOLLAND</t>
  </si>
  <si>
    <t>111-2232040-7426646</t>
  </si>
  <si>
    <t>2018-08-21T05:57:23+00:00</t>
  </si>
  <si>
    <t>2018-08-22T19:24:56+00:00</t>
  </si>
  <si>
    <t>92111-3007</t>
  </si>
  <si>
    <t>111-4212865-3724244</t>
  </si>
  <si>
    <t>2018-08-21T05:10:21+00:00</t>
  </si>
  <si>
    <t>2018-08-22T22:16:12+00:00</t>
  </si>
  <si>
    <t>Orem</t>
  </si>
  <si>
    <t>112-8285640-5865019</t>
  </si>
  <si>
    <t>2018-08-21T05:03:41+00:00</t>
  </si>
  <si>
    <t>2018-08-27T22:17:05+00:00</t>
  </si>
  <si>
    <t>11354-3707</t>
  </si>
  <si>
    <t>114-7808751-4690652</t>
  </si>
  <si>
    <t>2018-08-21T05:00:30+00:00</t>
  </si>
  <si>
    <t>2018-08-23T09:33:05+00:00</t>
  </si>
  <si>
    <t>37072-8456</t>
  </si>
  <si>
    <t>112-3681081-3185865</t>
  </si>
  <si>
    <t>2018-08-21T04:45:35+00:00</t>
  </si>
  <si>
    <t>2018-08-21T20:51:15+00:00</t>
  </si>
  <si>
    <t>80017-4809</t>
  </si>
  <si>
    <t>114-5120365-3766650</t>
  </si>
  <si>
    <t>2018-08-21T04:40:14+00:00</t>
  </si>
  <si>
    <t>2018-08-22T06:49:41+00:00</t>
  </si>
  <si>
    <t>112-0098162-5094618</t>
  </si>
  <si>
    <t>2018-08-21T04:39:33+00:00</t>
  </si>
  <si>
    <t>2018-08-22T14:28:26+00:00</t>
  </si>
  <si>
    <t>Brandon</t>
  </si>
  <si>
    <t>112-0756443-3288266</t>
  </si>
  <si>
    <t>2018-08-21T04:28:24+00:00</t>
  </si>
  <si>
    <t>2018-08-22T01:14:56+00:00</t>
  </si>
  <si>
    <t>70769-6558</t>
  </si>
  <si>
    <t>114-4440332-5488232</t>
  </si>
  <si>
    <t>2018-08-21T04:14:15+00:00</t>
  </si>
  <si>
    <t>2018-08-21T20:36:16+00:00</t>
  </si>
  <si>
    <t>CERRITOS</t>
  </si>
  <si>
    <t>90703-6621</t>
  </si>
  <si>
    <t>112-6214891-4563419</t>
  </si>
  <si>
    <t>2018-08-21T04:05:14+00:00</t>
  </si>
  <si>
    <t>2018-08-22T03:29:23+00:00</t>
  </si>
  <si>
    <t>94928-3615</t>
  </si>
  <si>
    <t>111-1666000-5711419</t>
  </si>
  <si>
    <t>2018-08-21T04:04:33+00:00</t>
  </si>
  <si>
    <t>2018-08-21T22:03:20+00:00</t>
  </si>
  <si>
    <t>114-7704408-0991417</t>
  </si>
  <si>
    <t>2018-08-21T03:56:50+00:00</t>
  </si>
  <si>
    <t>2018-08-22T03:21:00+00:00</t>
  </si>
  <si>
    <t>92656-7068</t>
  </si>
  <si>
    <t>112-8898618-3850662</t>
  </si>
  <si>
    <t>2018-08-21T03:54:34+00:00</t>
  </si>
  <si>
    <t>2018-08-22T16:37:49+00:00</t>
  </si>
  <si>
    <t>20024-2382</t>
  </si>
  <si>
    <t>112-6645559-7061822</t>
  </si>
  <si>
    <t>2018-08-21T03:48:53+00:00</t>
  </si>
  <si>
    <t>2018-08-22T08:06:51+00:00</t>
  </si>
  <si>
    <t>33458-8243</t>
  </si>
  <si>
    <t>114-2814703-1652232</t>
  </si>
  <si>
    <t>2018-08-21T03:48:41+00:00</t>
  </si>
  <si>
    <t>2018-08-21T19:33:33+00:00</t>
  </si>
  <si>
    <t>WATERVLIET</t>
  </si>
  <si>
    <t>12189-3148</t>
  </si>
  <si>
    <t>113-6886017-9196234</t>
  </si>
  <si>
    <t>2018-08-21T03:45:37+00:00</t>
  </si>
  <si>
    <t>2018-08-22T02:01:59+00:00</t>
  </si>
  <si>
    <t>98258-8188</t>
  </si>
  <si>
    <t>114-3376188-4823431</t>
  </si>
  <si>
    <t>2018-08-21T03:40:37+00:00</t>
  </si>
  <si>
    <t>2018-08-22T22:22:16+00:00</t>
  </si>
  <si>
    <t>MOCOTONO Men's Long Sleeve Crew Neck Pullover Knit Sweater Blue Medium</t>
  </si>
  <si>
    <t>MY-LYRound020-BL-M</t>
  </si>
  <si>
    <t>B0788FV16R</t>
  </si>
  <si>
    <t>WELLINGTON</t>
  </si>
  <si>
    <t>113-0539395-0787446</t>
  </si>
  <si>
    <t>2018-08-21T03:37:25+00:00</t>
  </si>
  <si>
    <t>2018-08-22T16:37:46+00:00</t>
  </si>
  <si>
    <t>GAHANNA</t>
  </si>
  <si>
    <t>43230-4076</t>
  </si>
  <si>
    <t>114-7978059-3557811</t>
  </si>
  <si>
    <t>2018-08-21T03:22:16+00:00</t>
  </si>
  <si>
    <t>2018-08-21T03:37:53+00:00</t>
  </si>
  <si>
    <t>111-8886938-5014647</t>
  </si>
  <si>
    <t>2018-08-21T03:21:29+00:00</t>
  </si>
  <si>
    <t>2018-08-22T20:20:24+00:00</t>
  </si>
  <si>
    <t>06461-2213</t>
  </si>
  <si>
    <t>113-1360357-6376262</t>
  </si>
  <si>
    <t>2018-08-21T03:21:21+00:00</t>
  </si>
  <si>
    <t>2018-08-22T09:42:02+00:00</t>
  </si>
  <si>
    <t>114-9162267-2019446</t>
  </si>
  <si>
    <t>2018-08-21T03:21:13+00:00</t>
  </si>
  <si>
    <t>2018-08-22T04:23:14+00:00</t>
  </si>
  <si>
    <t>85032-4787</t>
  </si>
  <si>
    <t>113-1074983-1473859</t>
  </si>
  <si>
    <t>2018-08-21T03:12:56+00:00</t>
  </si>
  <si>
    <t>2018-08-21T20:03:12+00:00</t>
  </si>
  <si>
    <t>80012-4731</t>
  </si>
  <si>
    <t>114-6555847-8169062</t>
  </si>
  <si>
    <t>2018-08-21T03:11:50+00:00</t>
  </si>
  <si>
    <t>2018-08-22T08:25:54+00:00</t>
  </si>
  <si>
    <t>30076-4262</t>
  </si>
  <si>
    <t>114-7466355-6465016</t>
  </si>
  <si>
    <t>2018-08-21T03:09:36+00:00</t>
  </si>
  <si>
    <t>2018-08-22T08:29:44+00:00</t>
  </si>
  <si>
    <t>113-5526841-9528230</t>
  </si>
  <si>
    <t>2018-08-21T03:01:17+00:00</t>
  </si>
  <si>
    <t>2018-08-21T03:06:16+00:00</t>
  </si>
  <si>
    <t>113-7907869-9596265</t>
  </si>
  <si>
    <t>2018-08-21T02:56:26+00:00</t>
  </si>
  <si>
    <t>2018-08-22T09:14:41+00:00</t>
  </si>
  <si>
    <t>112-6656413-4486618</t>
  </si>
  <si>
    <t>2018-08-21T02:51:54+00:00</t>
  </si>
  <si>
    <t>2018-08-24T23:55:05+00:00</t>
  </si>
  <si>
    <t>Blue Springs</t>
  </si>
  <si>
    <t>113-5065759-6009826</t>
  </si>
  <si>
    <t>2018-08-21T02:42:27+00:00</t>
  </si>
  <si>
    <t>2018-08-22T06:43:27+00:00</t>
  </si>
  <si>
    <t>20740-3104</t>
  </si>
  <si>
    <t>114-9365140-8728216</t>
  </si>
  <si>
    <t>2018-08-21T02:34:44+00:00</t>
  </si>
  <si>
    <t>2018-08-21T16:30:18+00:00</t>
  </si>
  <si>
    <t>43232-5427</t>
  </si>
  <si>
    <t>112-5031939-9186609</t>
  </si>
  <si>
    <t>2018-08-21T02:31:00+00:00</t>
  </si>
  <si>
    <t>2018-08-22T06:35:00+00:00</t>
  </si>
  <si>
    <t>Mens Oxford Long Sleeve Button Down Casual Dress Shirts Light Pink Large</t>
  </si>
  <si>
    <t>99206-6053</t>
  </si>
  <si>
    <t>113-5530404-2292230</t>
  </si>
  <si>
    <t>2018-08-21T02:23:11+00:00</t>
  </si>
  <si>
    <t>2018-08-21T22:36:00+00:00</t>
  </si>
  <si>
    <t>THE COLONY</t>
  </si>
  <si>
    <t>75056-5941</t>
  </si>
  <si>
    <t>113-0472151-7030638</t>
  </si>
  <si>
    <t>2018-08-21T02:18:51+00:00</t>
  </si>
  <si>
    <t>2018-08-22T07:50:35+00:00</t>
  </si>
  <si>
    <t>01540-1319</t>
  </si>
  <si>
    <t>111-6789386-5961016</t>
  </si>
  <si>
    <t>2018-08-21T02:10:47+00:00</t>
  </si>
  <si>
    <t>2018-08-23T09:15:10+00:00</t>
  </si>
  <si>
    <t>WINDHAM</t>
  </si>
  <si>
    <t>03087-2201</t>
  </si>
  <si>
    <t>114-5998425-9773837</t>
  </si>
  <si>
    <t>2018-08-21T02:03:56+00:00</t>
  </si>
  <si>
    <t>2018-08-22T02:58:51+00:00</t>
  </si>
  <si>
    <t>35401-1254</t>
  </si>
  <si>
    <t>111-8618286-6314658</t>
  </si>
  <si>
    <t>2018-08-21T02:00:45+00:00</t>
  </si>
  <si>
    <t>2018-08-22T01:43:49+00:00</t>
  </si>
  <si>
    <t>NOTRE DAME</t>
  </si>
  <si>
    <t>46556-5656</t>
  </si>
  <si>
    <t>112-4729665-8142649</t>
  </si>
  <si>
    <t>2018-08-21T01:54:18+00:00</t>
  </si>
  <si>
    <t>2018-08-22T05:11:27+00:00</t>
  </si>
  <si>
    <t>85213-8678</t>
  </si>
  <si>
    <t>114-9447942-1010659</t>
  </si>
  <si>
    <t>2018-08-21T01:47:34+00:00</t>
  </si>
  <si>
    <t>2018-08-22T08:33:49+00:00</t>
  </si>
  <si>
    <t>46544-6805</t>
  </si>
  <si>
    <t>114-7646347-1246654</t>
  </si>
  <si>
    <t>2018-08-21T01:41:03+00:00</t>
  </si>
  <si>
    <t>2018-08-22T06:37:20+00:00</t>
  </si>
  <si>
    <t>Geyserville</t>
  </si>
  <si>
    <t>95441-9542</t>
  </si>
  <si>
    <t>112-6932518-2968242</t>
  </si>
  <si>
    <t>2018-08-21T01:37:43+00:00</t>
  </si>
  <si>
    <t>2018-08-21T16:47:58+00:00</t>
  </si>
  <si>
    <t>West Paterson</t>
  </si>
  <si>
    <t>114-9540405-9685831</t>
  </si>
  <si>
    <t>2018-08-21T01:35:35+00:00</t>
  </si>
  <si>
    <t>2018-08-21T19:38:39+00:00</t>
  </si>
  <si>
    <t>SAN CLEMENTE</t>
  </si>
  <si>
    <t>92673-5690</t>
  </si>
  <si>
    <t>111-9812697-7578657</t>
  </si>
  <si>
    <t>2018-08-21T01:35:34+00:00</t>
  </si>
  <si>
    <t>2018-08-22T09:29:22+00:00</t>
  </si>
  <si>
    <t>92109-6444</t>
  </si>
  <si>
    <t>113-3260314-3821841</t>
  </si>
  <si>
    <t>2018-08-21T01:28:53+00:00</t>
  </si>
  <si>
    <t>2018-08-22T02:27:42+00:00</t>
  </si>
  <si>
    <t>75035-7967</t>
  </si>
  <si>
    <t>111-5262428-7464240</t>
  </si>
  <si>
    <t>2018-08-21T01:25:13+00:00</t>
  </si>
  <si>
    <t>2018-08-22T09:15:41+00:00</t>
  </si>
  <si>
    <t>78757-4415</t>
  </si>
  <si>
    <t>114-5289427-2800245</t>
  </si>
  <si>
    <t>2018-08-21T01:15:43+00:00</t>
  </si>
  <si>
    <t>2018-08-21T19:58:22+00:00</t>
  </si>
  <si>
    <t>SUNLAND</t>
  </si>
  <si>
    <t>91040-2832</t>
  </si>
  <si>
    <t>111-0686617-4534646</t>
  </si>
  <si>
    <t>2018-08-21T01:01:02+00:00</t>
  </si>
  <si>
    <t>2018-08-21T22:56:07+00:00</t>
  </si>
  <si>
    <t>90068-4004</t>
  </si>
  <si>
    <t>111-5528246-4059431</t>
  </si>
  <si>
    <t>2018-08-21T00:54:42+00:00</t>
  </si>
  <si>
    <t>2018-08-23T02:12:36+00:00</t>
  </si>
  <si>
    <t>94122-1716</t>
  </si>
  <si>
    <t>114-2795963-4137839</t>
  </si>
  <si>
    <t>2018-08-21T00:40:29+00:00</t>
  </si>
  <si>
    <t>2018-08-21T17:32:26+00:00</t>
  </si>
  <si>
    <t>34711-1929</t>
  </si>
  <si>
    <t>113-7337078-0377859</t>
  </si>
  <si>
    <t>2018-08-21T00:35:03+00:00</t>
  </si>
  <si>
    <t>2018-08-21T00:39:07+00:00</t>
  </si>
  <si>
    <t>LOCUST GROVE</t>
  </si>
  <si>
    <t>30248-2173</t>
  </si>
  <si>
    <t>113-9958375-0461836</t>
  </si>
  <si>
    <t>2018-08-21T00:18:54+00:00</t>
  </si>
  <si>
    <t>2018-08-21T09:25:54+00:00</t>
  </si>
  <si>
    <t>23230-3718</t>
  </si>
  <si>
    <t>113-1335657-9652260</t>
  </si>
  <si>
    <t>2018-08-22T07:45:26+00:00</t>
  </si>
  <si>
    <t>02155-6234</t>
  </si>
  <si>
    <t>113-8119362-4997064</t>
  </si>
  <si>
    <t>2018-08-21T00:15:30+00:00</t>
  </si>
  <si>
    <t>2018-08-21T22:43:17+00:00</t>
  </si>
  <si>
    <t>54115-9130</t>
  </si>
  <si>
    <t>113-7311671-7290609</t>
  </si>
  <si>
    <t>2018-08-21T00:14:02+00:00</t>
  </si>
  <si>
    <t>2018-08-25T14:05:33+00:00</t>
  </si>
  <si>
    <t>BRIER</t>
  </si>
  <si>
    <t>98036-8497</t>
  </si>
  <si>
    <t>111-8936391-3849069</t>
  </si>
  <si>
    <t>2018-08-21T00:06:06+00:00</t>
  </si>
  <si>
    <t>2018-08-21T08:23:53+00:00</t>
  </si>
  <si>
    <t>30329-2489</t>
  </si>
  <si>
    <t>114-7730408-6270636</t>
  </si>
  <si>
    <t>2018-08-21T00:02:39+00:00</t>
  </si>
  <si>
    <t>2018-08-22T04:23:08+00:00</t>
  </si>
  <si>
    <t>Spring Valley</t>
  </si>
  <si>
    <t>113-8246744-7425028</t>
  </si>
  <si>
    <t>2018-08-21T00:00:12+00:00</t>
  </si>
  <si>
    <t>2018-08-22T20:30:11+00:00</t>
  </si>
  <si>
    <t>TERRYTOWN</t>
  </si>
  <si>
    <t>70056-4435</t>
  </si>
  <si>
    <t>702-7348826-6716234</t>
  </si>
  <si>
    <t>2018-08-22T22:43:26+00:00</t>
  </si>
  <si>
    <t>2018-08-23T22:28:06+00:00</t>
  </si>
  <si>
    <t>MOCOTONO Men's Short Sleeve Oxford Button Down Casual Shirt Pink Small</t>
  </si>
  <si>
    <t>CS-CA170-PI908-S</t>
  </si>
  <si>
    <t>B079GT383K</t>
  </si>
  <si>
    <t>701-9292189-3629068</t>
  </si>
  <si>
    <t>2018-08-22T22:25:26+00:00</t>
  </si>
  <si>
    <t>2018-08-24T22:42:34+00:00</t>
  </si>
  <si>
    <t>MOCOTONO Men's Oxford Long Sleeve Button Down Dress Shirt Pocket,Pink,Medium</t>
  </si>
  <si>
    <t>CA171-PI908-M</t>
  </si>
  <si>
    <t>L1G 8G3</t>
  </si>
  <si>
    <t>MOCOTONO Men's Oxford Long Sleeve Button Down Dress Shirt,White,Medium</t>
  </si>
  <si>
    <t>CA171-W902-M</t>
  </si>
  <si>
    <t>B073PPH3QV</t>
  </si>
  <si>
    <t>MOCOTONO Men's Oxford Long Sleeve Button Down Dress Shirt Pocket,Light Blue,Medium</t>
  </si>
  <si>
    <t>CA171-LB916-M</t>
  </si>
  <si>
    <t>701-8313049-9896253</t>
  </si>
  <si>
    <t>2018-08-22T22:25:11+00:00</t>
  </si>
  <si>
    <t>2018-08-23T21:39:58+00:00</t>
  </si>
  <si>
    <t>N3S 0A4</t>
  </si>
  <si>
    <t>701-1228753-7999462</t>
  </si>
  <si>
    <t>2018-08-22T16:38:25+00:00</t>
  </si>
  <si>
    <t>2018-08-23T16:08:43+00:00</t>
  </si>
  <si>
    <t>Kitchener</t>
  </si>
  <si>
    <t>N2E 0G9</t>
  </si>
  <si>
    <t>701-4895681-3621018</t>
  </si>
  <si>
    <t>2018-08-22T15:43:49+00:00</t>
  </si>
  <si>
    <t>2018-08-26T06:33:23+00:00</t>
  </si>
  <si>
    <t>L6X 3N5</t>
  </si>
  <si>
    <t>702-5168697-4392257</t>
  </si>
  <si>
    <t>2018-08-22T10:31:26+00:00</t>
  </si>
  <si>
    <t>2018-08-23T19:05:56+00:00</t>
  </si>
  <si>
    <t>New Liskeard</t>
  </si>
  <si>
    <t>P0J 1P0</t>
  </si>
  <si>
    <t>701-7738712-9700217</t>
  </si>
  <si>
    <t>2018-08-22T02:52:41+00:00</t>
  </si>
  <si>
    <t>2018-08-22T18:59:07+00:00</t>
  </si>
  <si>
    <t>Deux-Montagnes</t>
  </si>
  <si>
    <t>J7R 3S1</t>
  </si>
  <si>
    <t>702-2755816-7912245</t>
  </si>
  <si>
    <t>2018-08-22T00:29:14+00:00</t>
  </si>
  <si>
    <t>2018-08-23T18:01:38+00:00</t>
  </si>
  <si>
    <t>N6G 5L5</t>
  </si>
  <si>
    <t>111-2735119-6374638</t>
  </si>
  <si>
    <t>2018-08-22T23:58:57+00:00</t>
  </si>
  <si>
    <t>2018-08-23T09:20:11+00:00</t>
  </si>
  <si>
    <t>COLONIAL BEACH</t>
  </si>
  <si>
    <t>22443-5814</t>
  </si>
  <si>
    <t>113-9928093-2510612</t>
  </si>
  <si>
    <t>2018-08-22T23:51:07+00:00</t>
  </si>
  <si>
    <t>2018-08-24T04:39:11+00:00</t>
  </si>
  <si>
    <t>92647-2840</t>
  </si>
  <si>
    <t>112-7445428-5270620</t>
  </si>
  <si>
    <t>2018-08-22T23:40:57+00:00</t>
  </si>
  <si>
    <t>2018-08-26T06:46:28+00:00</t>
  </si>
  <si>
    <t>FEDERAL WAY</t>
  </si>
  <si>
    <t>98003-3223</t>
  </si>
  <si>
    <t>111-6293207-8747412</t>
  </si>
  <si>
    <t>2018-08-22T23:27:26+00:00</t>
  </si>
  <si>
    <t>2018-08-24T18:54:28+00:00</t>
  </si>
  <si>
    <t>WILLIAMSPORT</t>
  </si>
  <si>
    <t>17701-4240</t>
  </si>
  <si>
    <t>111-9935729-5480233</t>
  </si>
  <si>
    <t>2018-08-22T23:23:42+00:00</t>
  </si>
  <si>
    <t>2018-08-23T19:20:52+00:00</t>
  </si>
  <si>
    <t>Summit</t>
  </si>
  <si>
    <t>114-1788116-5979454</t>
  </si>
  <si>
    <t>2018-08-22T23:23:29+00:00</t>
  </si>
  <si>
    <t>2018-08-23T06:39:52+00:00</t>
  </si>
  <si>
    <t>75223-3217</t>
  </si>
  <si>
    <t>112-9713519-8642636</t>
  </si>
  <si>
    <t>2018-08-22T23:14:36+00:00</t>
  </si>
  <si>
    <t>2018-08-25T08:23:00+00:00</t>
  </si>
  <si>
    <t>94541-5315</t>
  </si>
  <si>
    <t>111-5387981-5329858</t>
  </si>
  <si>
    <t>2018-08-22T23:13:32+00:00</t>
  </si>
  <si>
    <t>2018-08-23T21:52:28+00:00</t>
  </si>
  <si>
    <t>33015-5142</t>
  </si>
  <si>
    <t>112-5501272-2502641</t>
  </si>
  <si>
    <t>2018-08-22T23:12:17+00:00</t>
  </si>
  <si>
    <t>2018-08-23T21:42:45+00:00</t>
  </si>
  <si>
    <t>GLOVERSVILLE</t>
  </si>
  <si>
    <t>12078-1724</t>
  </si>
  <si>
    <t>114-0162833-4671404</t>
  </si>
  <si>
    <t>2018-08-22T23:10:04+00:00</t>
  </si>
  <si>
    <t>2018-08-24T13:40:39+00:00</t>
  </si>
  <si>
    <t>53215-2205</t>
  </si>
  <si>
    <t>112-0539284-8432209</t>
  </si>
  <si>
    <t>2018-08-22T23:09:10+00:00</t>
  </si>
  <si>
    <t>2018-08-23T17:29:10+00:00</t>
  </si>
  <si>
    <t>34698-2823</t>
  </si>
  <si>
    <t>113-3512022-7608237</t>
  </si>
  <si>
    <t>2018-08-22T22:49:45+00:00</t>
  </si>
  <si>
    <t>2018-08-23T22:42:47+00:00</t>
  </si>
  <si>
    <t>98467-1965</t>
  </si>
  <si>
    <t>114-4162542-7382642</t>
  </si>
  <si>
    <t>2018-08-22T22:38:05+00:00</t>
  </si>
  <si>
    <t>2018-08-24T21:48:42+00:00</t>
  </si>
  <si>
    <t>111-2897731-3989824</t>
  </si>
  <si>
    <t>2018-08-22T22:17:47+00:00</t>
  </si>
  <si>
    <t>2018-08-24T05:54:42+00:00</t>
  </si>
  <si>
    <t>FORT GORDON</t>
  </si>
  <si>
    <t>30905-2479</t>
  </si>
  <si>
    <t>112-2583869-9313013</t>
  </si>
  <si>
    <t>2018-08-22T22:10:10+00:00</t>
  </si>
  <si>
    <t>2018-08-24T02:29:51+00:00</t>
  </si>
  <si>
    <t>ELKINS PARK</t>
  </si>
  <si>
    <t>19027-1308</t>
  </si>
  <si>
    <t>113-0692446-6933029</t>
  </si>
  <si>
    <t>2018-08-22T22:07:55+00:00</t>
  </si>
  <si>
    <t>2018-08-23T07:45:16+00:00</t>
  </si>
  <si>
    <t>111-7329157-5829029</t>
  </si>
  <si>
    <t>2018-08-22T22:05:32+00:00</t>
  </si>
  <si>
    <t>2018-08-23T08:27:08+00:00</t>
  </si>
  <si>
    <t>TRACY</t>
  </si>
  <si>
    <t>114-6303490-4122653</t>
  </si>
  <si>
    <t>2018-08-22T22:03:57+00:00</t>
  </si>
  <si>
    <t>2018-08-23T08:19:59+00:00</t>
  </si>
  <si>
    <t>GROVETOWN</t>
  </si>
  <si>
    <t>30813-8336</t>
  </si>
  <si>
    <t>112-7560979-5545005</t>
  </si>
  <si>
    <t>2018-08-22T22:02:59+00:00</t>
  </si>
  <si>
    <t>2018-08-23T06:13:53+00:00</t>
  </si>
  <si>
    <t>99352-8569</t>
  </si>
  <si>
    <t>112-7960300-4183418</t>
  </si>
  <si>
    <t>2018-08-22T21:49:33+00:00</t>
  </si>
  <si>
    <t>2018-08-22T21:54:51+00:00</t>
  </si>
  <si>
    <t>111-2791827-0228205</t>
  </si>
  <si>
    <t>2018-08-22T21:49:16+00:00</t>
  </si>
  <si>
    <t>2018-08-23T22:04:54+00:00</t>
  </si>
  <si>
    <t>59101-7714</t>
  </si>
  <si>
    <t>111-4072282-2129004</t>
  </si>
  <si>
    <t>2018-08-22T21:37:39+00:00</t>
  </si>
  <si>
    <t>2018-08-24T01:05:51+00:00</t>
  </si>
  <si>
    <t>114-0749708-2807415</t>
  </si>
  <si>
    <t>2018-08-22T21:35:09+00:00</t>
  </si>
  <si>
    <t>2018-08-23T23:15:57+00:00</t>
  </si>
  <si>
    <t>27607-6942</t>
  </si>
  <si>
    <t>112-7181176-4730649</t>
  </si>
  <si>
    <t>2018-08-22T21:31:53+00:00</t>
  </si>
  <si>
    <t>2018-08-24T07:22:09+00:00</t>
  </si>
  <si>
    <t>11413-4010</t>
  </si>
  <si>
    <t>112-2778121-5290617</t>
  </si>
  <si>
    <t>2018-08-22T21:28:09+00:00</t>
  </si>
  <si>
    <t>2018-08-28T00:20:28+00:00</t>
  </si>
  <si>
    <t>MOCOTONO Men's Long Sleeve Flannel Plaid Checkered Button Down Casual Dress Shirts Red2 XX-Large</t>
  </si>
  <si>
    <t>CS-BUSB031-RD2-XXL</t>
  </si>
  <si>
    <t>B078VZVBTM</t>
  </si>
  <si>
    <t>ANCHORAGE</t>
  </si>
  <si>
    <t>99508-4656</t>
  </si>
  <si>
    <t>113-0779999-4189066</t>
  </si>
  <si>
    <t>2018-08-22T21:12:33+00:00</t>
  </si>
  <si>
    <t>2018-08-24T01:37:58+00:00</t>
  </si>
  <si>
    <t>WESTBOROUGH</t>
  </si>
  <si>
    <t>112-0235979-3798654</t>
  </si>
  <si>
    <t>2018-08-22T21:04:20+00:00</t>
  </si>
  <si>
    <t>2018-08-23T11:46:40+00:00</t>
  </si>
  <si>
    <t>98020-2516</t>
  </si>
  <si>
    <t>112-0328129-3182671</t>
  </si>
  <si>
    <t>2018-08-22T21:00:39+00:00</t>
  </si>
  <si>
    <t>2018-08-23T08:32:26+00:00</t>
  </si>
  <si>
    <t>FRANKSVILLE</t>
  </si>
  <si>
    <t>53126-9772</t>
  </si>
  <si>
    <t>113-3063953-7885829</t>
  </si>
  <si>
    <t>2018-08-22T20:54:44+00:00</t>
  </si>
  <si>
    <t>2018-08-24T09:28:43+00:00</t>
  </si>
  <si>
    <t>02144-1517</t>
  </si>
  <si>
    <t>111-1494160-7903450</t>
  </si>
  <si>
    <t>2018-08-22T20:46:25+00:00</t>
  </si>
  <si>
    <t>2018-08-23T22:19:27+00:00</t>
  </si>
  <si>
    <t>YORK</t>
  </si>
  <si>
    <t>03909-5762</t>
  </si>
  <si>
    <t>111-7205749-2933851</t>
  </si>
  <si>
    <t>2018-08-22T20:43:54+00:00</t>
  </si>
  <si>
    <t>2018-08-24T21:47:07+00:00</t>
  </si>
  <si>
    <t>DESTREHAN</t>
  </si>
  <si>
    <t>70047-3121</t>
  </si>
  <si>
    <t>112-8112447-0436254</t>
  </si>
  <si>
    <t>2018-08-22T20:40:40+00:00</t>
  </si>
  <si>
    <t>2018-08-24T03:31:49+00:00</t>
  </si>
  <si>
    <t>44706-2144</t>
  </si>
  <si>
    <t>112-7849506-3680268</t>
  </si>
  <si>
    <t>2018-08-22T20:39:42+00:00</t>
  </si>
  <si>
    <t>2018-08-24T08:27:31+00:00</t>
  </si>
  <si>
    <t>112-0222065-1998612</t>
  </si>
  <si>
    <t>2018-08-22T20:38:11+00:00</t>
  </si>
  <si>
    <t>2018-08-23T09:27:34+00:00</t>
  </si>
  <si>
    <t>ADRIAN</t>
  </si>
  <si>
    <t>49221-9575</t>
  </si>
  <si>
    <t>113-4251831-1962658</t>
  </si>
  <si>
    <t>2018-08-22T20:30:19+00:00</t>
  </si>
  <si>
    <t>2018-08-25T03:53:21+00:00</t>
  </si>
  <si>
    <t>06420-3709</t>
  </si>
  <si>
    <t>112-8965788-4539430</t>
  </si>
  <si>
    <t>2018-08-22T20:27:18+00:00</t>
  </si>
  <si>
    <t>2018-08-23T06:13:34+00:00</t>
  </si>
  <si>
    <t>95476-7233</t>
  </si>
  <si>
    <t>112-8465120-5411400</t>
  </si>
  <si>
    <t>2018-08-22T20:05:16+00:00</t>
  </si>
  <si>
    <t>2018-08-22T20:06:28+00:00</t>
  </si>
  <si>
    <t>111-8095825-7170618</t>
  </si>
  <si>
    <t>2018-08-22T20:03:47+00:00</t>
  </si>
  <si>
    <t>2018-08-23T19:53:03+00:00</t>
  </si>
  <si>
    <t>111-9996544-6281842</t>
  </si>
  <si>
    <t>2018-08-22T20:02:29+00:00</t>
  </si>
  <si>
    <t>2018-08-27T21:04:21+00:00</t>
  </si>
  <si>
    <t>PALMER</t>
  </si>
  <si>
    <t>99645-1649</t>
  </si>
  <si>
    <t>CS-NEW181-WR917-M</t>
  </si>
  <si>
    <t>113-1942410-4530661</t>
  </si>
  <si>
    <t>2018-08-22T19:46:32+00:00</t>
  </si>
  <si>
    <t>2018-08-22T21:08:00+00:00</t>
  </si>
  <si>
    <t>MOCOTONO Men's Long Sleeve Standard Fit Plaid Checked Button Up Casual Shirts Green X-Large</t>
  </si>
  <si>
    <t>CS-SB006-GN-XL</t>
  </si>
  <si>
    <t>B074P1H1B1</t>
  </si>
  <si>
    <t>GARDNERS</t>
  </si>
  <si>
    <t>17324-8978</t>
  </si>
  <si>
    <t>114-7864598-9159457</t>
  </si>
  <si>
    <t>2018-08-22T19:46:07+00:00</t>
  </si>
  <si>
    <t>2018-08-26T10:19:30+00:00</t>
  </si>
  <si>
    <t>WAIANAE</t>
  </si>
  <si>
    <t>96792-3805</t>
  </si>
  <si>
    <t>111-0897599-4014630</t>
  </si>
  <si>
    <t>2018-08-22T19:41:10+00:00</t>
  </si>
  <si>
    <t>2018-08-23T21:49:38+00:00</t>
  </si>
  <si>
    <t>14615-1169</t>
  </si>
  <si>
    <t>114-5613834-0785035</t>
  </si>
  <si>
    <t>2018-08-22T19:39:38+00:00</t>
  </si>
  <si>
    <t>2018-08-24T22:07:53+00:00</t>
  </si>
  <si>
    <t>33054-4658</t>
  </si>
  <si>
    <t>113-6802610-0399423</t>
  </si>
  <si>
    <t>2018-08-22T19:36:43+00:00</t>
  </si>
  <si>
    <t>2018-08-23T20:13:22+00:00</t>
  </si>
  <si>
    <t>BARRINGTON</t>
  </si>
  <si>
    <t>02806-1622</t>
  </si>
  <si>
    <t>112-1338506-7414659</t>
  </si>
  <si>
    <t>2018-08-22T19:27:07+00:00</t>
  </si>
  <si>
    <t>2018-08-24T06:05:15+00:00</t>
  </si>
  <si>
    <t>93063-2770</t>
  </si>
  <si>
    <t>112-4015854-2445022</t>
  </si>
  <si>
    <t>2018-08-22T19:22:26+00:00</t>
  </si>
  <si>
    <t>2018-08-23T09:22:06+00:00</t>
  </si>
  <si>
    <t>114-2279263-8720221</t>
  </si>
  <si>
    <t>2018-08-22T19:19:54+00:00</t>
  </si>
  <si>
    <t>2018-08-25T17:06:27+00:00</t>
  </si>
  <si>
    <t>FREEDOM</t>
  </si>
  <si>
    <t>15042-1748</t>
  </si>
  <si>
    <t>114-5363383-2590633</t>
  </si>
  <si>
    <t>2018-08-22T19:19:21+00:00</t>
  </si>
  <si>
    <t>2018-08-23T19:56:31+00:00</t>
  </si>
  <si>
    <t>ELDERSBURG</t>
  </si>
  <si>
    <t>21784-7382</t>
  </si>
  <si>
    <t>113-3003254-9247425</t>
  </si>
  <si>
    <t>2018-08-22T19:18:20+00:00</t>
  </si>
  <si>
    <t>2018-08-23T06:49:08+00:00</t>
  </si>
  <si>
    <t>OVERLAND PARK</t>
  </si>
  <si>
    <t>66213-2702</t>
  </si>
  <si>
    <t>113-6265108-0135412</t>
  </si>
  <si>
    <t>2018-08-22T19:01:13+00:00</t>
  </si>
  <si>
    <t>2018-08-23T21:31:57+00:00</t>
  </si>
  <si>
    <t>91761-7740</t>
  </si>
  <si>
    <t>112-4246673-0449023</t>
  </si>
  <si>
    <t>2018-08-22T18:50:58+00:00</t>
  </si>
  <si>
    <t>2018-08-22T20:56:11+00:00</t>
  </si>
  <si>
    <t>PORT SANILAC</t>
  </si>
  <si>
    <t>48469-9640</t>
  </si>
  <si>
    <t>114-9244931-8896226</t>
  </si>
  <si>
    <t>2018-08-22T18:47:40+00:00</t>
  </si>
  <si>
    <t>2018-08-23T20:36:08+00:00</t>
  </si>
  <si>
    <t>113-8210738-7531426</t>
  </si>
  <si>
    <t>2018-08-22T18:45:49+00:00</t>
  </si>
  <si>
    <t>2018-08-23T03:24:56+00:00</t>
  </si>
  <si>
    <t>EL MONTE</t>
  </si>
  <si>
    <t>91733-1239</t>
  </si>
  <si>
    <t>114-1166613-4942643</t>
  </si>
  <si>
    <t>2018-08-22T18:44:04+00:00</t>
  </si>
  <si>
    <t>2018-08-23T01:34:24+00:00</t>
  </si>
  <si>
    <t>Lovington</t>
  </si>
  <si>
    <t>111-3022714-3005045</t>
  </si>
  <si>
    <t>2018-08-22T18:43:35+00:00</t>
  </si>
  <si>
    <t>2018-08-27T02:03:52+00:00</t>
  </si>
  <si>
    <t>Plymouth Meeting</t>
  </si>
  <si>
    <t>113-3384129-2989015</t>
  </si>
  <si>
    <t>2018-08-22T18:06:12+00:00</t>
  </si>
  <si>
    <t>2018-08-25T06:33:59+00:00</t>
  </si>
  <si>
    <t>33020-5010</t>
  </si>
  <si>
    <t>111-7660814-2836222</t>
  </si>
  <si>
    <t>2018-08-22T17:55:08+00:00</t>
  </si>
  <si>
    <t>2018-08-23T17:29:58+00:00</t>
  </si>
  <si>
    <t>113-5245004-6936266</t>
  </si>
  <si>
    <t>2018-08-22T17:53:02+00:00</t>
  </si>
  <si>
    <t>2018-08-23T02:25:43+00:00</t>
  </si>
  <si>
    <t>113-0071042-2641060</t>
  </si>
  <si>
    <t>2018-08-27T10:42:02+00:00</t>
  </si>
  <si>
    <t>93308-1861</t>
  </si>
  <si>
    <t>112-3739113-4529831</t>
  </si>
  <si>
    <t>2018-08-22T17:44:23+00:00</t>
  </si>
  <si>
    <t>2018-08-23T07:22:59+00:00</t>
  </si>
  <si>
    <t>11231-3302</t>
  </si>
  <si>
    <t>112-8171578-0157033</t>
  </si>
  <si>
    <t>2018-08-22T17:40:59+00:00</t>
  </si>
  <si>
    <t>2018-08-23T03:24:28+00:00</t>
  </si>
  <si>
    <t>97070-9575</t>
  </si>
  <si>
    <t>112-0821687-1959450</t>
  </si>
  <si>
    <t>2018-08-22T17:37:06+00:00</t>
  </si>
  <si>
    <t>2018-08-23T09:16:55+00:00</t>
  </si>
  <si>
    <t>04101-3910</t>
  </si>
  <si>
    <t>114-4378869-3617013</t>
  </si>
  <si>
    <t>2018-08-22T17:35:02+00:00</t>
  </si>
  <si>
    <t>2018-08-23T22:28:42+00:00</t>
  </si>
  <si>
    <t>CS-LHY009-BL-XL</t>
  </si>
  <si>
    <t>NUNDA</t>
  </si>
  <si>
    <t>14517-9636</t>
  </si>
  <si>
    <t>111-8515598-9384214</t>
  </si>
  <si>
    <t>2018-08-22T17:34:19+00:00</t>
  </si>
  <si>
    <t>2018-08-23T19:53:56+00:00</t>
  </si>
  <si>
    <t>09012-0122</t>
  </si>
  <si>
    <t>112-8596561-0731441</t>
  </si>
  <si>
    <t>2018-08-22T17:27:26+00:00</t>
  </si>
  <si>
    <t>2018-08-23T07:31:28+00:00</t>
  </si>
  <si>
    <t>COLUMBIANA</t>
  </si>
  <si>
    <t>44408-1632</t>
  </si>
  <si>
    <t>113-7753614-5051468</t>
  </si>
  <si>
    <t>2018-08-22T17:24:57+00:00</t>
  </si>
  <si>
    <t>2018-08-26T00:07:46+00:00</t>
  </si>
  <si>
    <t>Northport</t>
  </si>
  <si>
    <t>111-1498405-7906660</t>
  </si>
  <si>
    <t>2018-08-22T17:23:17+00:00</t>
  </si>
  <si>
    <t>2018-08-23T17:10:36+00:00</t>
  </si>
  <si>
    <t>West Bend</t>
  </si>
  <si>
    <t>111-0068735-0036203</t>
  </si>
  <si>
    <t>2018-08-22T17:09:43+00:00</t>
  </si>
  <si>
    <t>2018-08-24T21:46:30+00:00</t>
  </si>
  <si>
    <t>Buffalo</t>
  </si>
  <si>
    <t>114-6720706-3595440</t>
  </si>
  <si>
    <t>2018-08-22T17:09:36+00:00</t>
  </si>
  <si>
    <t>2018-08-24T11:37:06+00:00</t>
  </si>
  <si>
    <t>111-6723998-8291449</t>
  </si>
  <si>
    <t>2018-08-22T16:42:18+00:00</t>
  </si>
  <si>
    <t>2018-08-24T15:05:30+00:00</t>
  </si>
  <si>
    <t>06905-2518</t>
  </si>
  <si>
    <t>113-6417899-8473865</t>
  </si>
  <si>
    <t>2018-08-22T16:40:58+00:00</t>
  </si>
  <si>
    <t>2018-08-23T22:17:09+00:00</t>
  </si>
  <si>
    <t>STORRS MANSFIELD</t>
  </si>
  <si>
    <t>06268-1919</t>
  </si>
  <si>
    <t>112-4169693-7425051</t>
  </si>
  <si>
    <t>2018-08-22T16:39:06+00:00</t>
  </si>
  <si>
    <t>2018-08-27T19:31:32+00:00</t>
  </si>
  <si>
    <t>20015-2531</t>
  </si>
  <si>
    <t>113-2363220-5078659</t>
  </si>
  <si>
    <t>2018-08-22T16:36:39+00:00</t>
  </si>
  <si>
    <t>2018-08-23T16:27:44+00:00</t>
  </si>
  <si>
    <t>40207-5320</t>
  </si>
  <si>
    <t>111-6122486-4328265</t>
  </si>
  <si>
    <t>2018-08-22T16:32:52+00:00</t>
  </si>
  <si>
    <t>2018-08-23T01:19:12+00:00</t>
  </si>
  <si>
    <t>46571-9451</t>
  </si>
  <si>
    <t>112-8264333-5155466</t>
  </si>
  <si>
    <t>2018-08-22T16:29:50+00:00</t>
  </si>
  <si>
    <t>2018-08-23T22:39:16+00:00</t>
  </si>
  <si>
    <t>111-6452173-6993867</t>
  </si>
  <si>
    <t>2018-08-22T16:16:30+00:00</t>
  </si>
  <si>
    <t>2018-08-23T04:37:06+00:00</t>
  </si>
  <si>
    <t>MOCOTONO Men's Long Sleeve Flannel Plaid Checkered Button Down Casual Dress Shirts Red1 X-Large</t>
  </si>
  <si>
    <t>CS-BUSB031-RD1-XL</t>
  </si>
  <si>
    <t>B078VYLFD9</t>
  </si>
  <si>
    <t>113-7216535-1802663</t>
  </si>
  <si>
    <t>2018-08-22T16:07:18+00:00</t>
  </si>
  <si>
    <t>2018-08-25T00:26:15+00:00</t>
  </si>
  <si>
    <t>36054-2379</t>
  </si>
  <si>
    <t>111-5209095-5868211</t>
  </si>
  <si>
    <t>2018-08-22T16:07:03+00:00</t>
  </si>
  <si>
    <t>2018-08-27T19:24:27+00:00</t>
  </si>
  <si>
    <t>SAN JUAN CAPISTRANO</t>
  </si>
  <si>
    <t>92675-1303</t>
  </si>
  <si>
    <t>112-3627955-3829861</t>
  </si>
  <si>
    <t>2018-08-22T15:53:32+00:00</t>
  </si>
  <si>
    <t>2018-08-23T18:24:59+00:00</t>
  </si>
  <si>
    <t>112-4898438-5052267</t>
  </si>
  <si>
    <t>2018-08-22T15:49:48+00:00</t>
  </si>
  <si>
    <t>2018-08-23T21:14:02+00:00</t>
  </si>
  <si>
    <t>33027-2439</t>
  </si>
  <si>
    <t>113-8256680-6192234</t>
  </si>
  <si>
    <t>2018-08-22T15:46:18+00:00</t>
  </si>
  <si>
    <t>2018-08-23T04:11:10+00:00</t>
  </si>
  <si>
    <t>LAKE PLACID</t>
  </si>
  <si>
    <t>33852-9771</t>
  </si>
  <si>
    <t>114-2542475-6796244</t>
  </si>
  <si>
    <t>2018-08-22T15:44:47+00:00</t>
  </si>
  <si>
    <t>2018-08-23T10:32:59+00:00</t>
  </si>
  <si>
    <t>TWO HARBORS</t>
  </si>
  <si>
    <t>111-1885945-3127414</t>
  </si>
  <si>
    <t>2018-08-22T15:15:45+00:00</t>
  </si>
  <si>
    <t>2018-08-23T00:36:41+00:00</t>
  </si>
  <si>
    <t>27511-5428</t>
  </si>
  <si>
    <t>111-3319362-2445869</t>
  </si>
  <si>
    <t>2018-08-22T15:15:24+00:00</t>
  </si>
  <si>
    <t>2018-08-24T15:32:37+00:00</t>
  </si>
  <si>
    <t>32502-6037</t>
  </si>
  <si>
    <t>114-6652142-2809844</t>
  </si>
  <si>
    <t>2018-08-22T15:09:10+00:00</t>
  </si>
  <si>
    <t>2018-08-24T04:05:48+00:00</t>
  </si>
  <si>
    <t>111-5020215-6389824</t>
  </si>
  <si>
    <t>2018-08-22T14:54:13+00:00</t>
  </si>
  <si>
    <t>2018-08-24T03:07:18+00:00</t>
  </si>
  <si>
    <t>60093-3513</t>
  </si>
  <si>
    <t>111-0823656-8555409</t>
  </si>
  <si>
    <t>2018-08-22T14:53:16+00:00</t>
  </si>
  <si>
    <t>2018-08-27T05:50:09+00:00</t>
  </si>
  <si>
    <t>Stone Mountain</t>
  </si>
  <si>
    <t>112-6914321-2709057</t>
  </si>
  <si>
    <t>2018-08-22T14:53:03+00:00</t>
  </si>
  <si>
    <t>2018-08-23T20:37:49+00:00</t>
  </si>
  <si>
    <t>LORAIN</t>
  </si>
  <si>
    <t>44052-1245</t>
  </si>
  <si>
    <t>112-1131111-4306618</t>
  </si>
  <si>
    <t>2018-08-22T14:44:16+00:00</t>
  </si>
  <si>
    <t>2018-08-27T20:21:05+00:00</t>
  </si>
  <si>
    <t>SCHENECTADY</t>
  </si>
  <si>
    <t>12303-1115</t>
  </si>
  <si>
    <t>114-8347325-1325031</t>
  </si>
  <si>
    <t>2018-08-22T14:30:31+00:00</t>
  </si>
  <si>
    <t>2018-08-23T03:24:08+00:00</t>
  </si>
  <si>
    <t>97471-7727</t>
  </si>
  <si>
    <t>113-9095964-4447432</t>
  </si>
  <si>
    <t>2018-08-22T14:24:19+00:00</t>
  </si>
  <si>
    <t>2018-08-22T23:09:25+00:00</t>
  </si>
  <si>
    <t>111-4382829-8147431</t>
  </si>
  <si>
    <t>2018-08-22T14:22:18+00:00</t>
  </si>
  <si>
    <t>2018-08-22T21:53:11+00:00</t>
  </si>
  <si>
    <t>LUCEDALE</t>
  </si>
  <si>
    <t>39452-5148</t>
  </si>
  <si>
    <t>114-1495736-1783443</t>
  </si>
  <si>
    <t>2018-08-22T14:15:21+00:00</t>
  </si>
  <si>
    <t>2018-08-24T13:09:58+00:00</t>
  </si>
  <si>
    <t>KILL DEVIL HILLS</t>
  </si>
  <si>
    <t>27948-8632</t>
  </si>
  <si>
    <t>112-6545580-8789038</t>
  </si>
  <si>
    <t>2018-08-22T14:04:01+00:00</t>
  </si>
  <si>
    <t>2018-08-23T03:13:26+00:00</t>
  </si>
  <si>
    <t>DAVENPORT</t>
  </si>
  <si>
    <t>33897-5414</t>
  </si>
  <si>
    <t>112-5063353-5153032</t>
  </si>
  <si>
    <t>2018-08-22T14:03:51+00:00</t>
  </si>
  <si>
    <t>2018-08-22T14:16:56+00:00</t>
  </si>
  <si>
    <t>113-4563675-9354655</t>
  </si>
  <si>
    <t>2018-08-22T13:59:34+00:00</t>
  </si>
  <si>
    <t>2018-08-26T19:25:25+00:00</t>
  </si>
  <si>
    <t>92154-7255</t>
  </si>
  <si>
    <t>112-9992999-6080243</t>
  </si>
  <si>
    <t>2018-08-22T13:49:04+00:00</t>
  </si>
  <si>
    <t>2018-08-23T07:30:20+00:00</t>
  </si>
  <si>
    <t>Harrisonburg</t>
  </si>
  <si>
    <t>112-9905719-9220215</t>
  </si>
  <si>
    <t>2018-08-22T13:47:46+00:00</t>
  </si>
  <si>
    <t>2018-08-23T08:38:22+00:00</t>
  </si>
  <si>
    <t>60616-4645</t>
  </si>
  <si>
    <t>112-8557301-0517842</t>
  </si>
  <si>
    <t>2018-08-22T13:19:44+00:00</t>
  </si>
  <si>
    <t>2018-08-22T17:27:41+00:00</t>
  </si>
  <si>
    <t>North Olmsted</t>
  </si>
  <si>
    <t>44070-1150</t>
  </si>
  <si>
    <t>111-0424499-4026624</t>
  </si>
  <si>
    <t>2018-08-22T13:12:15+00:00</t>
  </si>
  <si>
    <t>2018-08-28T00:24:22+00:00</t>
  </si>
  <si>
    <t>111-4793146-0869001</t>
  </si>
  <si>
    <t>2018-08-22T13:07:09+00:00</t>
  </si>
  <si>
    <t>2018-08-22T22:41:43+00:00</t>
  </si>
  <si>
    <t>30082-7241</t>
  </si>
  <si>
    <t>111-7926342-9485058</t>
  </si>
  <si>
    <t>2018-08-22T13:03:57+00:00</t>
  </si>
  <si>
    <t>2018-08-23T22:33:02+00:00</t>
  </si>
  <si>
    <t>112-3426193-6561867</t>
  </si>
  <si>
    <t>2018-08-22T12:47:20+00:00</t>
  </si>
  <si>
    <t>2018-08-23T09:10:21+00:00</t>
  </si>
  <si>
    <t>NEW HARTFORD</t>
  </si>
  <si>
    <t>CONNECTICUT</t>
  </si>
  <si>
    <t>06057-3231</t>
  </si>
  <si>
    <t>114-3585376-4740261</t>
  </si>
  <si>
    <t>2018-08-22T12:22:55+00:00</t>
  </si>
  <si>
    <t>2018-08-23T19:49:28+00:00</t>
  </si>
  <si>
    <t>MARENGO</t>
  </si>
  <si>
    <t>60152-8112</t>
  </si>
  <si>
    <t>112-7899516-5398618</t>
  </si>
  <si>
    <t>2018-08-22T12:11:01+00:00</t>
  </si>
  <si>
    <t>2018-08-23T08:32:47+00:00</t>
  </si>
  <si>
    <t>Simsbury</t>
  </si>
  <si>
    <t>114-0583874-7572201</t>
  </si>
  <si>
    <t>2018-08-22T11:53:34+00:00</t>
  </si>
  <si>
    <t>2018-08-23T19:29:52+00:00</t>
  </si>
  <si>
    <t>UNION GROVE</t>
  </si>
  <si>
    <t>28689-9208</t>
  </si>
  <si>
    <t>112-5805421-1311461</t>
  </si>
  <si>
    <t>2018-08-22T11:51:05+00:00</t>
  </si>
  <si>
    <t>2018-08-27T19:16:25+00:00</t>
  </si>
  <si>
    <t>Williamston</t>
  </si>
  <si>
    <t>Nc</t>
  </si>
  <si>
    <t>113-2443441-4561832</t>
  </si>
  <si>
    <t>2018-08-22T11:38:17+00:00</t>
  </si>
  <si>
    <t>2018-08-23T16:20:58+00:00</t>
  </si>
  <si>
    <t>Metairie</t>
  </si>
  <si>
    <t>70003-1329</t>
  </si>
  <si>
    <t>111-9226921-4647468</t>
  </si>
  <si>
    <t>2018-08-22T11:29:05+00:00</t>
  </si>
  <si>
    <t>2018-08-23T04:24:39+00:00</t>
  </si>
  <si>
    <t>AVERILL PARK</t>
  </si>
  <si>
    <t>12018-4410</t>
  </si>
  <si>
    <t>113-1220074-9134634</t>
  </si>
  <si>
    <t>2018-08-22T11:10:20+00:00</t>
  </si>
  <si>
    <t>2018-08-23T08:35:49+00:00</t>
  </si>
  <si>
    <t>Morenci</t>
  </si>
  <si>
    <t>111-8047353-9322629</t>
  </si>
  <si>
    <t>2018-08-22T10:56:14+00:00</t>
  </si>
  <si>
    <t>BARBERTON</t>
  </si>
  <si>
    <t>44203-3757</t>
  </si>
  <si>
    <t>114-6501658-8559460</t>
  </si>
  <si>
    <t>2018-08-22T10:54:51+00:00</t>
  </si>
  <si>
    <t>2018-08-23T20:07:30+00:00</t>
  </si>
  <si>
    <t>60103-4030</t>
  </si>
  <si>
    <t>112-9914717-1899401</t>
  </si>
  <si>
    <t>2018-08-22T10:46:57+00:00</t>
  </si>
  <si>
    <t>2018-08-23T05:51:26+00:00</t>
  </si>
  <si>
    <t>CS-SB009-BL-XXL</t>
  </si>
  <si>
    <t>27713-6747</t>
  </si>
  <si>
    <t>112-6370167-0059461</t>
  </si>
  <si>
    <t>2018-08-22T10:45:59+00:00</t>
  </si>
  <si>
    <t>2018-08-23T08:34:12+00:00</t>
  </si>
  <si>
    <t>GRAND ISLE</t>
  </si>
  <si>
    <t>05458-2301</t>
  </si>
  <si>
    <t>112-4020695-2534630</t>
  </si>
  <si>
    <t>2018-08-22T10:42:19+00:00</t>
  </si>
  <si>
    <t>2018-08-23T16:18:56+00:00</t>
  </si>
  <si>
    <t>112-3098830-1899436</t>
  </si>
  <si>
    <t>2018-08-22T10:21:14+00:00</t>
  </si>
  <si>
    <t>2018-08-23T06:02:32+00:00</t>
  </si>
  <si>
    <t>92563-5550</t>
  </si>
  <si>
    <t>112-5025344-7424260</t>
  </si>
  <si>
    <t>2018-08-22T10:08:43+00:00</t>
  </si>
  <si>
    <t>2018-08-22T23:40:08+00:00</t>
  </si>
  <si>
    <t>21230-5235</t>
  </si>
  <si>
    <t>111-2368434-3532200</t>
  </si>
  <si>
    <t>2018-08-22T10:08:17+00:00</t>
  </si>
  <si>
    <t>2018-08-23T06:28:24+00:00</t>
  </si>
  <si>
    <t>GLEN ELLEN</t>
  </si>
  <si>
    <t>95442-9656</t>
  </si>
  <si>
    <t>114-2145440-4976203</t>
  </si>
  <si>
    <t>2018-08-22T09:27:41+00:00</t>
  </si>
  <si>
    <t>2018-08-23T02:30:05+00:00</t>
  </si>
  <si>
    <t>95128-2025</t>
  </si>
  <si>
    <t>113-7287978-4341836</t>
  </si>
  <si>
    <t>2018-08-22T09:08:27+00:00</t>
  </si>
  <si>
    <t>2018-08-23T09:51:19+00:00</t>
  </si>
  <si>
    <t>85203-8255</t>
  </si>
  <si>
    <t>111-0236398-2041858</t>
  </si>
  <si>
    <t>2018-08-22T08:27:13+00:00</t>
  </si>
  <si>
    <t>FREEHOLD</t>
  </si>
  <si>
    <t>07728-9008</t>
  </si>
  <si>
    <t>114-0141510-3690667</t>
  </si>
  <si>
    <t>2018-08-22T06:57:30+00:00</t>
  </si>
  <si>
    <t>2018-08-27T22:18:54+00:00</t>
  </si>
  <si>
    <t>85705-9368</t>
  </si>
  <si>
    <t>113-7673595-5539437</t>
  </si>
  <si>
    <t>2018-08-22T06:36:06+00:00</t>
  </si>
  <si>
    <t>2018-08-22T23:35:46+00:00</t>
  </si>
  <si>
    <t>NORTH MIAMI BEACH</t>
  </si>
  <si>
    <t>33162-1361</t>
  </si>
  <si>
    <t>112-1038601-1397800</t>
  </si>
  <si>
    <t>2018-08-22T06:32:04+00:00</t>
  </si>
  <si>
    <t>2018-08-23T00:37:46+00:00</t>
  </si>
  <si>
    <t>98144-7519</t>
  </si>
  <si>
    <t>112-4981096-9140231</t>
  </si>
  <si>
    <t>2018-08-22T06:02:35+00:00</t>
  </si>
  <si>
    <t>2018-08-22T21:44:18+00:00</t>
  </si>
  <si>
    <t>91764-4108</t>
  </si>
  <si>
    <t>111-5226533-5395437</t>
  </si>
  <si>
    <t>2018-08-22T05:38:09+00:00</t>
  </si>
  <si>
    <t>2018-08-23T04:29:46+00:00</t>
  </si>
  <si>
    <t>Glendora</t>
  </si>
  <si>
    <t>113-4681789-8159415</t>
  </si>
  <si>
    <t>2018-08-22T05:36:02+00:00</t>
  </si>
  <si>
    <t>2018-08-23T10:04:15+00:00</t>
  </si>
  <si>
    <t>simi valley</t>
  </si>
  <si>
    <t>112-9888110-1161058</t>
  </si>
  <si>
    <t>2018-08-22T05:27:36+00:00</t>
  </si>
  <si>
    <t>2018-08-23T10:35:06+00:00</t>
  </si>
  <si>
    <t>95973-0989</t>
  </si>
  <si>
    <t>112-9088922-4052229</t>
  </si>
  <si>
    <t>2018-08-22T05:26:59+00:00</t>
  </si>
  <si>
    <t>2018-08-24T01:24:43+00:00</t>
  </si>
  <si>
    <t>CS-LHY166-K33-2-M</t>
  </si>
  <si>
    <t>18020-9529</t>
  </si>
  <si>
    <t>CS-LY166-K33-4-M</t>
  </si>
  <si>
    <t>B0711XBC78</t>
  </si>
  <si>
    <t>112-6481252-0984228</t>
  </si>
  <si>
    <t>2018-08-22T05:16:29+00:00</t>
  </si>
  <si>
    <t>2018-08-23T21:44:35+00:00</t>
  </si>
  <si>
    <t>KATY</t>
  </si>
  <si>
    <t>77494-0513</t>
  </si>
  <si>
    <t>112-2471182-1806643</t>
  </si>
  <si>
    <t>2018-08-22T04:53:47+00:00</t>
  </si>
  <si>
    <t>2018-08-22T19:24:21+00:00</t>
  </si>
  <si>
    <t>93063-3529</t>
  </si>
  <si>
    <t>114-2503702-5969809</t>
  </si>
  <si>
    <t>2018-08-22T04:46:18+00:00</t>
  </si>
  <si>
    <t>2018-08-22T20:26:11+00:00</t>
  </si>
  <si>
    <t>MOCOTONO Men's Long Sleeve Casual Golf Polo Shirt Black Medium</t>
  </si>
  <si>
    <t>POLO-SB014-BK-M</t>
  </si>
  <si>
    <t>B076CW4H4L</t>
  </si>
  <si>
    <t>97224-7784</t>
  </si>
  <si>
    <t>111-8197512-0589068</t>
  </si>
  <si>
    <t>2018-08-22T04:41:10+00:00</t>
  </si>
  <si>
    <t>2018-08-23T04:23:33+00:00</t>
  </si>
  <si>
    <t>Sonoma</t>
  </si>
  <si>
    <t>113-7385409-1714624</t>
  </si>
  <si>
    <t>2018-08-22T04:40:59+00:00</t>
  </si>
  <si>
    <t>2018-08-23T06:33:07+00:00</t>
  </si>
  <si>
    <t>114-6938963-1335449</t>
  </si>
  <si>
    <t>2018-08-22T04:40:09+00:00</t>
  </si>
  <si>
    <t>2018-08-23T04:25:45+00:00</t>
  </si>
  <si>
    <t>92115-5543</t>
  </si>
  <si>
    <t>113-2506478-1155453</t>
  </si>
  <si>
    <t>2018-08-22T04:36:26+00:00</t>
  </si>
  <si>
    <t>2018-08-23T09:14:44+00:00</t>
  </si>
  <si>
    <t>SCOTTS VALLEY</t>
  </si>
  <si>
    <t>95066-3345</t>
  </si>
  <si>
    <t>113-3607082-6741025</t>
  </si>
  <si>
    <t>2018-08-22T04:31:45+00:00</t>
  </si>
  <si>
    <t>2018-08-23T06:33:19+00:00</t>
  </si>
  <si>
    <t>Irmo</t>
  </si>
  <si>
    <t>111-3136138-7797861</t>
  </si>
  <si>
    <t>2018-08-22T12:30:01+00:00</t>
  </si>
  <si>
    <t>ROCKY MOUNT</t>
  </si>
  <si>
    <t>24151-5167</t>
  </si>
  <si>
    <t>111-9675034-0218644</t>
  </si>
  <si>
    <t>2018-08-22T04:30:13+00:00</t>
  </si>
  <si>
    <t>93003-6337</t>
  </si>
  <si>
    <t>113-2845027-5109861</t>
  </si>
  <si>
    <t>2018-08-22T04:15:59+00:00</t>
  </si>
  <si>
    <t>2018-08-23T07:21:45+00:00</t>
  </si>
  <si>
    <t>77354-2394</t>
  </si>
  <si>
    <t>112-2748070-0981822</t>
  </si>
  <si>
    <t>2018-08-22T04:08:05+00:00</t>
  </si>
  <si>
    <t>2018-08-23T06:15:45+00:00</t>
  </si>
  <si>
    <t>DUNELLEN</t>
  </si>
  <si>
    <t>08812-1503</t>
  </si>
  <si>
    <t>114-3405040-5988220</t>
  </si>
  <si>
    <t>2018-08-22T04:02:55+00:00</t>
  </si>
  <si>
    <t>2018-08-23T09:18:44+00:00</t>
  </si>
  <si>
    <t>90016-2602</t>
  </si>
  <si>
    <t>112-3767691-7277051</t>
  </si>
  <si>
    <t>2018-08-22T04:01:27+00:00</t>
  </si>
  <si>
    <t>2018-08-23T01:01:36+00:00</t>
  </si>
  <si>
    <t>95835-1651</t>
  </si>
  <si>
    <t>111-1897687-2269063</t>
  </si>
  <si>
    <t>2018-08-22T03:56:21+00:00</t>
  </si>
  <si>
    <t>2018-08-23T22:10:17+00:00</t>
  </si>
  <si>
    <t>LAWRENCEBURG</t>
  </si>
  <si>
    <t>38464-2237</t>
  </si>
  <si>
    <t>114-7289088-6969066</t>
  </si>
  <si>
    <t>2018-08-22T03:34:19+00:00</t>
  </si>
  <si>
    <t>2018-08-23T18:49:54+00:00</t>
  </si>
  <si>
    <t>EASTPOINTE</t>
  </si>
  <si>
    <t>48021-1871</t>
  </si>
  <si>
    <t>114-6013955-2852221</t>
  </si>
  <si>
    <t>2018-08-22T03:27:13+00:00</t>
  </si>
  <si>
    <t>2018-08-22T09:35:18+00:00</t>
  </si>
  <si>
    <t>Rehoboth beach</t>
  </si>
  <si>
    <t>114-5774550-3293069</t>
  </si>
  <si>
    <t>2018-08-22T03:19:48+00:00</t>
  </si>
  <si>
    <t>2018-08-23T06:12:42+00:00</t>
  </si>
  <si>
    <t>94513-6383</t>
  </si>
  <si>
    <t>111-5963801-7335423</t>
  </si>
  <si>
    <t>2018-08-22T03:13:52+00:00</t>
  </si>
  <si>
    <t>2018-08-23T08:20:56+00:00</t>
  </si>
  <si>
    <t>85339-7867</t>
  </si>
  <si>
    <t>112-9814295-4251468</t>
  </si>
  <si>
    <t>2018-08-22T03:11:08+00:00</t>
  </si>
  <si>
    <t>2018-08-23T02:49:33+00:00</t>
  </si>
  <si>
    <t>37934-4808</t>
  </si>
  <si>
    <t>114-0073778-5445068</t>
  </si>
  <si>
    <t>2018-08-22T03:10:58+00:00</t>
  </si>
  <si>
    <t>2018-08-22T17:53:31+00:00</t>
  </si>
  <si>
    <t>113-5622546-8549001</t>
  </si>
  <si>
    <t>2018-08-22T03:07:41+00:00</t>
  </si>
  <si>
    <t>2018-08-23T06:40:39+00:00</t>
  </si>
  <si>
    <t>NORTH JAVA</t>
  </si>
  <si>
    <t>14113-9758</t>
  </si>
  <si>
    <t>113-7528347-0645039</t>
  </si>
  <si>
    <t>2018-08-22T03:07:38+00:00</t>
  </si>
  <si>
    <t>2018-08-23T02:56:42+00:00</t>
  </si>
  <si>
    <t>PONCA CITY</t>
  </si>
  <si>
    <t>74601-8609</t>
  </si>
  <si>
    <t>114-7225160-1821838</t>
  </si>
  <si>
    <t>2018-08-22T03:07:37+00:00</t>
  </si>
  <si>
    <t>2018-08-23T06:59:01+00:00</t>
  </si>
  <si>
    <t>SugarLand</t>
  </si>
  <si>
    <t>114-0164202-3460279</t>
  </si>
  <si>
    <t>2018-08-22T02:52:49+00:00</t>
  </si>
  <si>
    <t>2018-08-24T05:31:45+00:00</t>
  </si>
  <si>
    <t>112-0388726-0985857</t>
  </si>
  <si>
    <t>2018-08-22T02:50:32+00:00</t>
  </si>
  <si>
    <t>2018-08-22T18:55:31+00:00</t>
  </si>
  <si>
    <t>112-1799482-2497024</t>
  </si>
  <si>
    <t>2018-08-22T02:47:00+00:00</t>
  </si>
  <si>
    <t>2018-08-22T22:33:38+00:00</t>
  </si>
  <si>
    <t>112-1240328-5467421</t>
  </si>
  <si>
    <t>2018-08-22T02:42:59+00:00</t>
  </si>
  <si>
    <t>2018-08-22T19:52:07+00:00</t>
  </si>
  <si>
    <t>Leominster</t>
  </si>
  <si>
    <t>01453-2558</t>
  </si>
  <si>
    <t>113-0126909-1328266</t>
  </si>
  <si>
    <t>2018-08-22T02:39:25+00:00</t>
  </si>
  <si>
    <t>2018-08-23T07:33:09+00:00</t>
  </si>
  <si>
    <t>HELMETTA</t>
  </si>
  <si>
    <t>08828-1139</t>
  </si>
  <si>
    <t>114-6900818-6293038</t>
  </si>
  <si>
    <t>2018-08-22T02:39:10+00:00</t>
  </si>
  <si>
    <t>2018-08-23T01:04:20+00:00</t>
  </si>
  <si>
    <t>37205-3419</t>
  </si>
  <si>
    <t>111-0619423-5469001</t>
  </si>
  <si>
    <t>2018-08-22T02:30:49+00:00</t>
  </si>
  <si>
    <t>2018-08-22T22:25:46+00:00</t>
  </si>
  <si>
    <t>81505-1395</t>
  </si>
  <si>
    <t>114-4053849-6171467</t>
  </si>
  <si>
    <t>2018-08-22T02:23:35+00:00</t>
  </si>
  <si>
    <t>2018-08-23T06:05:00+00:00</t>
  </si>
  <si>
    <t>78741-4020</t>
  </si>
  <si>
    <t>112-3449097-9581008</t>
  </si>
  <si>
    <t>2018-08-22T02:21:04+00:00</t>
  </si>
  <si>
    <t>2018-08-23T09:33:26+00:00</t>
  </si>
  <si>
    <t>los Angeles</t>
  </si>
  <si>
    <t>112-4426339-4212257</t>
  </si>
  <si>
    <t>2018-08-22T02:20:40+00:00</t>
  </si>
  <si>
    <t>2018-08-22T02:27:01+00:00</t>
  </si>
  <si>
    <t>113-3929001-6111402</t>
  </si>
  <si>
    <t>2018-08-22T02:14:29+00:00</t>
  </si>
  <si>
    <t>2018-08-22T09:34:33+00:00</t>
  </si>
  <si>
    <t>13021-4921</t>
  </si>
  <si>
    <t>113-5424203-2781842</t>
  </si>
  <si>
    <t>2018-08-22T02:12:00+00:00</t>
  </si>
  <si>
    <t>2018-08-23T01:49:34+00:00</t>
  </si>
  <si>
    <t>53718-6962</t>
  </si>
  <si>
    <t>114-6665335-1812246</t>
  </si>
  <si>
    <t>2018-08-22T02:10:40+00:00</t>
  </si>
  <si>
    <t>2018-08-22T23:26:45+00:00</t>
  </si>
  <si>
    <t>114-2698264-4497035</t>
  </si>
  <si>
    <t>2018-08-22T22:28:36+00:00</t>
  </si>
  <si>
    <t>112-5781579-6747465</t>
  </si>
  <si>
    <t>2018-08-22T02:07:50+00:00</t>
  </si>
  <si>
    <t>2018-08-23T15:39:37+00:00</t>
  </si>
  <si>
    <t>33166-7489</t>
  </si>
  <si>
    <t>112-3124132-8179469</t>
  </si>
  <si>
    <t>2018-08-22T02:03:57+00:00</t>
  </si>
  <si>
    <t>2018-08-24T22:37:47+00:00</t>
  </si>
  <si>
    <t>BAMBERG</t>
  </si>
  <si>
    <t>111-7866296-2541815</t>
  </si>
  <si>
    <t>2018-08-22T02:03:50+00:00</t>
  </si>
  <si>
    <t>2018-08-25T23:32:07+00:00</t>
  </si>
  <si>
    <t>MOCOTONO Men's Long Sleeve Flannel Plaid Checkered Button Down Casual Dress Shirts Yellow1 Small</t>
  </si>
  <si>
    <t>CS-BUSB031LHY-YL1-S</t>
  </si>
  <si>
    <t>B07DDFF3SS</t>
  </si>
  <si>
    <t>113-8523811-1558605</t>
  </si>
  <si>
    <t>2018-08-22T02:02:22+00:00</t>
  </si>
  <si>
    <t>2018-08-23T20:16:45+00:00</t>
  </si>
  <si>
    <t>Cleveland Heights</t>
  </si>
  <si>
    <t>44106-3647</t>
  </si>
  <si>
    <t>111-6430417-2205002</t>
  </si>
  <si>
    <t>2018-08-22T02:01:14+00:00</t>
  </si>
  <si>
    <t>2018-08-22T22:43:45+00:00</t>
  </si>
  <si>
    <t>113-7450670-7995450</t>
  </si>
  <si>
    <t>2018-08-22T02:00:15+00:00</t>
  </si>
  <si>
    <t>2018-08-24T03:40:48+00:00</t>
  </si>
  <si>
    <t>92069-7366</t>
  </si>
  <si>
    <t>114-8040017-0701849</t>
  </si>
  <si>
    <t>2018-08-22T01:52:42+00:00</t>
  </si>
  <si>
    <t>2018-08-22T08:25:29+00:00</t>
  </si>
  <si>
    <t>70802-8454</t>
  </si>
  <si>
    <t>112-1342079-0931455</t>
  </si>
  <si>
    <t>2018-08-22T01:43:55+00:00</t>
  </si>
  <si>
    <t>2018-08-26T04:23:44+00:00</t>
  </si>
  <si>
    <t>112-4109528-1556257</t>
  </si>
  <si>
    <t>2018-08-22T01:43:35+00:00</t>
  </si>
  <si>
    <t>2018-08-22T18:59:28+00:00</t>
  </si>
  <si>
    <t>HILLIARD</t>
  </si>
  <si>
    <t>43026-4814</t>
  </si>
  <si>
    <t>113-0845647-5566603</t>
  </si>
  <si>
    <t>2018-08-22T01:36:34+00:00</t>
  </si>
  <si>
    <t>2018-08-23T02:41:04+00:00</t>
  </si>
  <si>
    <t>40509-9018</t>
  </si>
  <si>
    <t>112-6403739-0706654</t>
  </si>
  <si>
    <t>2018-08-22T01:24:02+00:00</t>
  </si>
  <si>
    <t>2018-08-24T04:34:22+00:00</t>
  </si>
  <si>
    <t>90027-3125</t>
  </si>
  <si>
    <t>114-9773653-6422637</t>
  </si>
  <si>
    <t>2018-08-22T01:21:05+00:00</t>
  </si>
  <si>
    <t>2018-08-23T10:32:07+00:00</t>
  </si>
  <si>
    <t>Plymouth</t>
  </si>
  <si>
    <t>114-9777363-4644217</t>
  </si>
  <si>
    <t>2018-08-22T01:09:34+00:00</t>
  </si>
  <si>
    <t>2018-08-23T19:28:31+00:00</t>
  </si>
  <si>
    <t>48334-4059</t>
  </si>
  <si>
    <t>113-3648853-8075450</t>
  </si>
  <si>
    <t>2018-08-22T00:49:58+00:00</t>
  </si>
  <si>
    <t>2018-08-23T09:39:14+00:00</t>
  </si>
  <si>
    <t>86301-4882</t>
  </si>
  <si>
    <t>113-5205381-0417056</t>
  </si>
  <si>
    <t>2018-08-22T00:47:35+00:00</t>
  </si>
  <si>
    <t>2018-08-23T01:27:08+00:00</t>
  </si>
  <si>
    <t>31407-5800</t>
  </si>
  <si>
    <t>111-0925790-1123426</t>
  </si>
  <si>
    <t>2018-08-22T00:30:13+00:00</t>
  </si>
  <si>
    <t>2018-08-23T08:00:12+00:00</t>
  </si>
  <si>
    <t>90254-4831</t>
  </si>
  <si>
    <t>113-3995277-7849008</t>
  </si>
  <si>
    <t>2018-08-22T00:29:18+00:00</t>
  </si>
  <si>
    <t>2018-08-23T06:07:36+00:00</t>
  </si>
  <si>
    <t>80525-4151</t>
  </si>
  <si>
    <t>112-8114686-7397855</t>
  </si>
  <si>
    <t>2018-08-22T00:28:36+00:00</t>
  </si>
  <si>
    <t>2018-08-23T06:36:24+00:00</t>
  </si>
  <si>
    <t>112-8030770-9858630</t>
  </si>
  <si>
    <t>2018-08-22T00:24:02+00:00</t>
  </si>
  <si>
    <t>2018-08-22T21:15:58+00:00</t>
  </si>
  <si>
    <t>thief river falls</t>
  </si>
  <si>
    <t>114-1125793-5882633</t>
  </si>
  <si>
    <t>2018-08-22T00:17:25+00:00</t>
  </si>
  <si>
    <t>2018-08-23T08:22:13+00:00</t>
  </si>
  <si>
    <t>98023-3084</t>
  </si>
  <si>
    <t>114-9681306-7815454</t>
  </si>
  <si>
    <t>2018-08-22T00:14:39+00:00</t>
  </si>
  <si>
    <t>2018-08-23T03:09:01+00:00</t>
  </si>
  <si>
    <t>Fort Lauderdale</t>
  </si>
  <si>
    <t>33315-2217</t>
  </si>
  <si>
    <t>114-2120755-3689069</t>
  </si>
  <si>
    <t>2018-08-22T00:08:05+00:00</t>
  </si>
  <si>
    <t>2018-08-22T09:36:58+00:00</t>
  </si>
  <si>
    <t>13480-2402</t>
  </si>
  <si>
    <t>114-9835583-3690650</t>
  </si>
  <si>
    <t>2018-08-22T00:01:23+00:00</t>
  </si>
  <si>
    <t>2018-08-23T07:42:26+00:00</t>
  </si>
  <si>
    <t>NORTH READING</t>
  </si>
  <si>
    <t>01864-1418</t>
  </si>
  <si>
    <t>702-6594845-4624214</t>
  </si>
  <si>
    <t>2018-08-23T20:44:41+00:00</t>
  </si>
  <si>
    <t>2018-08-24T19:21:15+00:00</t>
  </si>
  <si>
    <t>Oakville</t>
  </si>
  <si>
    <t>L6K2E8</t>
  </si>
  <si>
    <t>702-2873059-5165833</t>
  </si>
  <si>
    <t>2018-08-23T14:36:37+00:00</t>
  </si>
  <si>
    <t>2018-08-23T21:21:28+00:00</t>
  </si>
  <si>
    <t>Etobicoke</t>
  </si>
  <si>
    <t>M9P 2J4</t>
  </si>
  <si>
    <t>702-6864905-1508208</t>
  </si>
  <si>
    <t>2018-08-23T13:11:41+00:00</t>
  </si>
  <si>
    <t>2018-08-24T22:28:04+00:00</t>
  </si>
  <si>
    <t>T3L 2K5</t>
  </si>
  <si>
    <t>701-8572292-3575456</t>
  </si>
  <si>
    <t>2018-08-23T06:41:24+00:00</t>
  </si>
  <si>
    <t>2018-08-23T06:42:22+00:00</t>
  </si>
  <si>
    <t>St. John's</t>
  </si>
  <si>
    <t>Newfoundland</t>
  </si>
  <si>
    <t>A1B 3G8</t>
  </si>
  <si>
    <t>111-1432720-8687423</t>
  </si>
  <si>
    <t>2018-08-23T23:57:32+00:00</t>
  </si>
  <si>
    <t>2018-08-25T09:56:24+00:00</t>
  </si>
  <si>
    <t>114-2375643-0626661</t>
  </si>
  <si>
    <t>2018-08-23T23:54:06+00:00</t>
  </si>
  <si>
    <t>2018-08-25T06:24:10+00:00</t>
  </si>
  <si>
    <t>95827-3217</t>
  </si>
  <si>
    <t>114-1127942-1670626</t>
  </si>
  <si>
    <t>2018-08-23T23:48:21+00:00</t>
  </si>
  <si>
    <t>2018-08-25T03:28:23+00:00</t>
  </si>
  <si>
    <t>MULINO</t>
  </si>
  <si>
    <t>97042-8614</t>
  </si>
  <si>
    <t>114-2882956-1118603</t>
  </si>
  <si>
    <t>2018-08-23T23:48:08+00:00</t>
  </si>
  <si>
    <t>2018-08-24T06:34:30+00:00</t>
  </si>
  <si>
    <t>GAINESVILLE</t>
  </si>
  <si>
    <t>20155-3849</t>
  </si>
  <si>
    <t>112-9373552-0435402</t>
  </si>
  <si>
    <t>2018-08-23T23:47:57+00:00</t>
  </si>
  <si>
    <t>2018-08-24T06:08:10+00:00</t>
  </si>
  <si>
    <t>92101-5643</t>
  </si>
  <si>
    <t>114-1717490-6360214</t>
  </si>
  <si>
    <t>2018-08-23T23:36:37+00:00</t>
  </si>
  <si>
    <t>2018-08-24T16:36:02+00:00</t>
  </si>
  <si>
    <t>CAMPBELLSVILLE</t>
  </si>
  <si>
    <t>42718-8017</t>
  </si>
  <si>
    <t>112-7268225-1834601</t>
  </si>
  <si>
    <t>2018-08-23T23:17:45+00:00</t>
  </si>
  <si>
    <t>2018-08-24T21:27:36+00:00</t>
  </si>
  <si>
    <t>MOCOTONO Men's V Neck Pullover Fleece Lined Cotton Sweater Dark Gray Medium</t>
  </si>
  <si>
    <t>MY-BBS011JR-DG-L</t>
  </si>
  <si>
    <t>B0786XVK6X</t>
  </si>
  <si>
    <t>59715-5080</t>
  </si>
  <si>
    <t>112-2387239-2141025</t>
  </si>
  <si>
    <t>2018-08-23T23:16:43+00:00</t>
  </si>
  <si>
    <t>2018-08-24T23:24:31+00:00</t>
  </si>
  <si>
    <t>113-8572079-7793863</t>
  </si>
  <si>
    <t>2018-08-23T23:16:24+00:00</t>
  </si>
  <si>
    <t>2018-08-23T23:20:55+00:00</t>
  </si>
  <si>
    <t>111-2853335-5890632</t>
  </si>
  <si>
    <t>2018-08-23T23:10:01+00:00</t>
  </si>
  <si>
    <t>2018-08-25T02:34:15+00:00</t>
  </si>
  <si>
    <t>111-0658286-7693002</t>
  </si>
  <si>
    <t>2018-08-25T03:54:14+00:00</t>
  </si>
  <si>
    <t>113-1175578-9293019</t>
  </si>
  <si>
    <t>2018-08-23T22:58:52+00:00</t>
  </si>
  <si>
    <t>2018-08-25T05:02:15+00:00</t>
  </si>
  <si>
    <t>111-2383660-5553868</t>
  </si>
  <si>
    <t>2018-08-23T22:53:44+00:00</t>
  </si>
  <si>
    <t>2018-08-25T03:50:56+00:00</t>
  </si>
  <si>
    <t>95818-3219</t>
  </si>
  <si>
    <t>111-8913514-1294602</t>
  </si>
  <si>
    <t>2018-08-23T22:39:17+00:00</t>
  </si>
  <si>
    <t>2018-08-24T04:21:07+00:00</t>
  </si>
  <si>
    <t>11249-4062</t>
  </si>
  <si>
    <t>112-4580771-2520219</t>
  </si>
  <si>
    <t>2018-08-23T22:29:22+00:00</t>
  </si>
  <si>
    <t>2018-08-25T04:10:47+00:00</t>
  </si>
  <si>
    <t>MIAMI SPRINGS</t>
  </si>
  <si>
    <t>33166-6022</t>
  </si>
  <si>
    <t>112-0301724-0897849</t>
  </si>
  <si>
    <t>2018-08-23T22:15:53+00:00</t>
  </si>
  <si>
    <t>2018-08-24T06:43:08+00:00</t>
  </si>
  <si>
    <t>111-0740618-4365808</t>
  </si>
  <si>
    <t>2018-08-23T22:10:20+00:00</t>
  </si>
  <si>
    <t>2018-08-24T14:23:59+00:00</t>
  </si>
  <si>
    <t>114-6505312-8445829</t>
  </si>
  <si>
    <t>2018-08-23T22:09:22+00:00</t>
  </si>
  <si>
    <t>2018-08-24T18:54:33+00:00</t>
  </si>
  <si>
    <t>Bloomfield</t>
  </si>
  <si>
    <t>111-0225841-6947443</t>
  </si>
  <si>
    <t>2018-08-23T22:05:59+00:00</t>
  </si>
  <si>
    <t>2018-08-25T06:08:50+00:00</t>
  </si>
  <si>
    <t>112-8538621-6121802</t>
  </si>
  <si>
    <t>2018-08-23T22:05:52+00:00</t>
  </si>
  <si>
    <t>2018-08-25T01:36:14+00:00</t>
  </si>
  <si>
    <t>11763-2516</t>
  </si>
  <si>
    <t>111-7321159-2297047</t>
  </si>
  <si>
    <t>2018-08-23T22:03:02+00:00</t>
  </si>
  <si>
    <t>2018-08-27T09:32:21+00:00</t>
  </si>
  <si>
    <t>27707-6111</t>
  </si>
  <si>
    <t>112-9643027-4981040</t>
  </si>
  <si>
    <t>2018-08-23T21:57:59+00:00</t>
  </si>
  <si>
    <t>2018-08-24T22:42:39+00:00</t>
  </si>
  <si>
    <t>80126-5095</t>
  </si>
  <si>
    <t>112-1658405-2537823</t>
  </si>
  <si>
    <t>2018-08-23T21:49:03+00:00</t>
  </si>
  <si>
    <t>2018-08-25T04:44:24+00:00</t>
  </si>
  <si>
    <t>80231-2664</t>
  </si>
  <si>
    <t>113-4117775-9765023</t>
  </si>
  <si>
    <t>2018-08-23T21:20:03+00:00</t>
  </si>
  <si>
    <t>2018-08-25T08:45:09+00:00</t>
  </si>
  <si>
    <t>Shelby twp.</t>
  </si>
  <si>
    <t>113-5259987-4484263</t>
  </si>
  <si>
    <t>2018-08-23T21:18:28+00:00</t>
  </si>
  <si>
    <t>2018-08-27T23:32:10+00:00</t>
  </si>
  <si>
    <t>114-7008059-0988230</t>
  </si>
  <si>
    <t>2018-08-23T21:17:46+00:00</t>
  </si>
  <si>
    <t>2018-08-28T01:23:25+00:00</t>
  </si>
  <si>
    <t>LACEY</t>
  </si>
  <si>
    <t>98516-6238</t>
  </si>
  <si>
    <t>112-2436959-7459468</t>
  </si>
  <si>
    <t>2018-08-23T21:15:52+00:00</t>
  </si>
  <si>
    <t>2018-08-24T16:24:47+00:00</t>
  </si>
  <si>
    <t>Park hills</t>
  </si>
  <si>
    <t>Mo</t>
  </si>
  <si>
    <t>112-8727581-6841831</t>
  </si>
  <si>
    <t>2018-08-23T21:14:19+00:00</t>
  </si>
  <si>
    <t>2018-08-25T20:15:06+00:00</t>
  </si>
  <si>
    <t>84003-2827</t>
  </si>
  <si>
    <t>113-9473900-1863464</t>
  </si>
  <si>
    <t>2018-08-23T21:10:51+00:00</t>
  </si>
  <si>
    <t>2018-08-24T06:25:51+00:00</t>
  </si>
  <si>
    <t>98107-2613</t>
  </si>
  <si>
    <t>111-8535996-4914602</t>
  </si>
  <si>
    <t>2018-08-23T21:00:36+00:00</t>
  </si>
  <si>
    <t>2018-08-25T02:03:11+00:00</t>
  </si>
  <si>
    <t>112-3249926-9349840</t>
  </si>
  <si>
    <t>2018-08-23T20:49:21+00:00</t>
  </si>
  <si>
    <t>2018-08-24T08:30:48+00:00</t>
  </si>
  <si>
    <t>KINGSLAND</t>
  </si>
  <si>
    <t>31548-5007</t>
  </si>
  <si>
    <t>111-7785633-1455465</t>
  </si>
  <si>
    <t>2018-08-23T20:49:06+00:00</t>
  </si>
  <si>
    <t>2018-08-24T02:41:05+00:00</t>
  </si>
  <si>
    <t>NATRONA HEIGHTS</t>
  </si>
  <si>
    <t>111-3620449-0726658</t>
  </si>
  <si>
    <t>2018-08-23T20:31:02+00:00</t>
  </si>
  <si>
    <t>2018-08-26T14:42:03+00:00</t>
  </si>
  <si>
    <t>112-4599538-6661032</t>
  </si>
  <si>
    <t>2018-08-23T20:26:02+00:00</t>
  </si>
  <si>
    <t>2018-08-25T20:31:59+00:00</t>
  </si>
  <si>
    <t>FLAGSTAFF</t>
  </si>
  <si>
    <t>86001-8002</t>
  </si>
  <si>
    <t>112-7858149-4164225</t>
  </si>
  <si>
    <t>2018-08-23T20:01:23+00:00</t>
  </si>
  <si>
    <t>2018-08-24T01:32:53+00:00</t>
  </si>
  <si>
    <t>20170-3263</t>
  </si>
  <si>
    <t>114-8504214-3799445</t>
  </si>
  <si>
    <t>2018-08-23T19:51:40+00:00</t>
  </si>
  <si>
    <t>2018-08-23T20:02:42+00:00</t>
  </si>
  <si>
    <t>new britain</t>
  </si>
  <si>
    <t>ct</t>
  </si>
  <si>
    <t>113-9939310-9666624</t>
  </si>
  <si>
    <t>2018-08-23T19:51:13+00:00</t>
  </si>
  <si>
    <t>2018-08-25T00:37:40+00:00</t>
  </si>
  <si>
    <t>MOCOTONO Men's V-Neck Long Sleeve Regular Fit Pullover Casual Sweater Blue Small Blue Small</t>
  </si>
  <si>
    <t>MY-LYPoint021-BL-S</t>
  </si>
  <si>
    <t>B0788HYWJ7</t>
  </si>
  <si>
    <t>77539-1933</t>
  </si>
  <si>
    <t>114-4888863-7362652</t>
  </si>
  <si>
    <t>2018-08-23T19:45:10+00:00</t>
  </si>
  <si>
    <t>2018-08-24T02:31:07+00:00</t>
  </si>
  <si>
    <t>20003-4838</t>
  </si>
  <si>
    <t>111-5830994-7435440</t>
  </si>
  <si>
    <t>2018-08-23T19:44:28+00:00</t>
  </si>
  <si>
    <t>2018-08-26T23:38:43+00:00</t>
  </si>
  <si>
    <t>Mount Vernon</t>
  </si>
  <si>
    <t>10550-4587</t>
  </si>
  <si>
    <t>113-1845590-3936238</t>
  </si>
  <si>
    <t>2018-08-23T19:34:12+00:00</t>
  </si>
  <si>
    <t>2018-08-25T18:53:38+00:00</t>
  </si>
  <si>
    <t>60135-7747</t>
  </si>
  <si>
    <t>112-7317070-3791469</t>
  </si>
  <si>
    <t>2018-08-23T19:30:57+00:00</t>
  </si>
  <si>
    <t>2018-08-24T17:42:44+00:00</t>
  </si>
  <si>
    <t>MY-SB021-BL-M</t>
  </si>
  <si>
    <t>46383-5143</t>
  </si>
  <si>
    <t>112-0900772-6930645</t>
  </si>
  <si>
    <t>2018-08-23T19:16:12+00:00</t>
  </si>
  <si>
    <t>2018-08-25T21:38:00+00:00</t>
  </si>
  <si>
    <t>TAVARES</t>
  </si>
  <si>
    <t>32778-9506</t>
  </si>
  <si>
    <t>114-9040315-1318607</t>
  </si>
  <si>
    <t>2018-08-23T19:12:37+00:00</t>
  </si>
  <si>
    <t>2018-08-24T22:55:59+00:00</t>
  </si>
  <si>
    <t>32256-8101</t>
  </si>
  <si>
    <t>111-1603565-3110630</t>
  </si>
  <si>
    <t>2018-08-23T19:03:07+00:00</t>
  </si>
  <si>
    <t>2018-08-23T19:05:45+00:00</t>
  </si>
  <si>
    <t>33178-6200</t>
  </si>
  <si>
    <t>114-3601192-0159466</t>
  </si>
  <si>
    <t>2018-08-23T18:59:58+00:00</t>
  </si>
  <si>
    <t>2018-08-24T15:51:05+00:00</t>
  </si>
  <si>
    <t>48214-1899</t>
  </si>
  <si>
    <t>114-0810359-7957010</t>
  </si>
  <si>
    <t>2018-08-23T18:56:08+00:00</t>
  </si>
  <si>
    <t>2018-08-24T12:23:26+00:00</t>
  </si>
  <si>
    <t>85132-7340</t>
  </si>
  <si>
    <t>CS-NEW181-LG907-XL</t>
  </si>
  <si>
    <t>114-0558995-4968230</t>
  </si>
  <si>
    <t>2018-08-23T18:42:48+00:00</t>
  </si>
  <si>
    <t>2018-08-24T02:57:38+00:00</t>
  </si>
  <si>
    <t>112-9722281-1031461</t>
  </si>
  <si>
    <t>2018-08-23T18:42:00+00:00</t>
  </si>
  <si>
    <t>2018-08-24T10:36:37+00:00</t>
  </si>
  <si>
    <t>112-6175126-9461848</t>
  </si>
  <si>
    <t>2018-08-23T18:41:24+00:00</t>
  </si>
  <si>
    <t>2018-08-24T12:13:05+00:00</t>
  </si>
  <si>
    <t>RIDGECREST</t>
  </si>
  <si>
    <t>93555-4973</t>
  </si>
  <si>
    <t>113-7077764-2647432</t>
  </si>
  <si>
    <t>2018-08-23T18:34:03+00:00</t>
  </si>
  <si>
    <t>2018-08-24T21:27:34+00:00</t>
  </si>
  <si>
    <t>Mitchell</t>
  </si>
  <si>
    <t>111-9115897-6593015</t>
  </si>
  <si>
    <t>2018-08-23T18:26:18+00:00</t>
  </si>
  <si>
    <t>2018-08-25T05:48:19+00:00</t>
  </si>
  <si>
    <t>77478-4203</t>
  </si>
  <si>
    <t>113-8348522-3689031</t>
  </si>
  <si>
    <t>2018-08-23T18:23:53+00:00</t>
  </si>
  <si>
    <t>2018-08-26T20:02:09+00:00</t>
  </si>
  <si>
    <t>MY-SBPoint021-LB-L</t>
  </si>
  <si>
    <t>HIGHLAND MILLS</t>
  </si>
  <si>
    <t>111-4939004-9400252</t>
  </si>
  <si>
    <t>2018-08-23T18:23:08+00:00</t>
  </si>
  <si>
    <t>2018-08-24T12:24:17+00:00</t>
  </si>
  <si>
    <t>YUMA</t>
  </si>
  <si>
    <t>85365-4502</t>
  </si>
  <si>
    <t>111-6999469-2351465</t>
  </si>
  <si>
    <t>2018-08-23T18:21:32+00:00</t>
  </si>
  <si>
    <t>2018-08-24T09:35:41+00:00</t>
  </si>
  <si>
    <t>Men's Stripe Memory Foam Slippers Fleece Plush Slippers for Indoor Gray Large</t>
  </si>
  <si>
    <t>MTX-IULHY-DBMS90-GR-29</t>
  </si>
  <si>
    <t>B07GB83Q6B</t>
  </si>
  <si>
    <t>02151-1173</t>
  </si>
  <si>
    <t>114-8162667-4414633</t>
  </si>
  <si>
    <t>2018-08-23T18:12:13+00:00</t>
  </si>
  <si>
    <t>2018-08-27T01:06:12+00:00</t>
  </si>
  <si>
    <t>89508-6026</t>
  </si>
  <si>
    <t>114-6476216-0595406</t>
  </si>
  <si>
    <t>2018-08-23T17:53:18+00:00</t>
  </si>
  <si>
    <t>2018-08-24T16:27:09+00:00</t>
  </si>
  <si>
    <t>114-1131530-8176207</t>
  </si>
  <si>
    <t>2018-08-23T17:46:27+00:00</t>
  </si>
  <si>
    <t>2018-08-24T17:37:17+00:00</t>
  </si>
  <si>
    <t>Denison</t>
  </si>
  <si>
    <t>114-1061524-4140267</t>
  </si>
  <si>
    <t>2018-08-23T17:34:54+00:00</t>
  </si>
  <si>
    <t>2018-08-24T09:38:39+00:00</t>
  </si>
  <si>
    <t>44224-4155</t>
  </si>
  <si>
    <t>112-3871109-1558654</t>
  </si>
  <si>
    <t>2018-08-23T17:31:43+00:00</t>
  </si>
  <si>
    <t>2018-08-24T02:30:32+00:00</t>
  </si>
  <si>
    <t>HOOD RIVER</t>
  </si>
  <si>
    <t>97031-9615</t>
  </si>
  <si>
    <t>114-6595516-9989008</t>
  </si>
  <si>
    <t>2018-08-23T17:25:23+00:00</t>
  </si>
  <si>
    <t>2018-08-28T02:34:22+00:00</t>
  </si>
  <si>
    <t>113-4159000-1249837</t>
  </si>
  <si>
    <t>2018-08-23T17:25:17+00:00</t>
  </si>
  <si>
    <t>2018-08-24T06:24:56+00:00</t>
  </si>
  <si>
    <t>73159-7419</t>
  </si>
  <si>
    <t>112-9219474-5700230</t>
  </si>
  <si>
    <t>2018-08-23T17:19:11+00:00</t>
  </si>
  <si>
    <t>2018-08-24T06:31:17+00:00</t>
  </si>
  <si>
    <t>camino</t>
  </si>
  <si>
    <t>114-5775449-9524259</t>
  </si>
  <si>
    <t>2018-08-23T17:18:47+00:00</t>
  </si>
  <si>
    <t>2018-08-24T06:27:06+00:00</t>
  </si>
  <si>
    <t>YUCAIPA</t>
  </si>
  <si>
    <t>92399-3408</t>
  </si>
  <si>
    <t>112-0179992-6043404</t>
  </si>
  <si>
    <t>2018-08-23T17:15:02+00:00</t>
  </si>
  <si>
    <t>2018-08-24T10:13:37+00:00</t>
  </si>
  <si>
    <t>91206-3413</t>
  </si>
  <si>
    <t>112-5182869-0450659</t>
  </si>
  <si>
    <t>2018-08-23T17:11:54+00:00</t>
  </si>
  <si>
    <t>2018-08-24T20:07:08+00:00</t>
  </si>
  <si>
    <t>JAMESTOWN</t>
  </si>
  <si>
    <t>02835-2811</t>
  </si>
  <si>
    <t>112-6651122-8097828</t>
  </si>
  <si>
    <t>2018-08-23T16:35:10+00:00</t>
  </si>
  <si>
    <t>2018-08-24T03:34:18+00:00</t>
  </si>
  <si>
    <t>77098-2616</t>
  </si>
  <si>
    <t>112-4821742-8439428</t>
  </si>
  <si>
    <t>2018-08-23T16:27:25+00:00</t>
  </si>
  <si>
    <t>2018-08-24T18:08:56+00:00</t>
  </si>
  <si>
    <t>92886-5916</t>
  </si>
  <si>
    <t>113-3603268-2828229</t>
  </si>
  <si>
    <t>2018-08-23T16:13:37+00:00</t>
  </si>
  <si>
    <t>2018-08-24T08:41:52+00:00</t>
  </si>
  <si>
    <t>32225-1546</t>
  </si>
  <si>
    <t>113-7848971-1405841</t>
  </si>
  <si>
    <t>2018-08-23T16:06:41+00:00</t>
  </si>
  <si>
    <t>2018-08-24T06:35:00+00:00</t>
  </si>
  <si>
    <t>21218-5964</t>
  </si>
  <si>
    <t>113-3095532-9659447</t>
  </si>
  <si>
    <t>2018-08-23T16:05:52+00:00</t>
  </si>
  <si>
    <t>2018-08-23T22:38:30+00:00</t>
  </si>
  <si>
    <t>Betterton</t>
  </si>
  <si>
    <t>113-0678168-3102660</t>
  </si>
  <si>
    <t>2018-08-23T15:46:28+00:00</t>
  </si>
  <si>
    <t>2018-08-25T07:53:07+00:00</t>
  </si>
  <si>
    <t>77095-4153</t>
  </si>
  <si>
    <t>111-8763995-4030659</t>
  </si>
  <si>
    <t>2018-08-23T15:44:27+00:00</t>
  </si>
  <si>
    <t>2018-08-24T03:14:57+00:00</t>
  </si>
  <si>
    <t>KEWAUNEE</t>
  </si>
  <si>
    <t>54216-9508</t>
  </si>
  <si>
    <t>113-2021894-7075445</t>
  </si>
  <si>
    <t>2018-08-23T15:40:44+00:00</t>
  </si>
  <si>
    <t>2018-08-24T16:45:21+00:00</t>
  </si>
  <si>
    <t>113-4903432-5389028</t>
  </si>
  <si>
    <t>2018-08-23T15:37:28+00:00</t>
  </si>
  <si>
    <t>2018-08-24T18:57:50+00:00</t>
  </si>
  <si>
    <t>27526-1608</t>
  </si>
  <si>
    <t>112-8732166-3387418</t>
  </si>
  <si>
    <t>2018-08-23T15:36:02+00:00</t>
  </si>
  <si>
    <t>2018-08-24T08:32:57+00:00</t>
  </si>
  <si>
    <t>MEDIA</t>
  </si>
  <si>
    <t>19063-3523</t>
  </si>
  <si>
    <t>111-0255561-3457059</t>
  </si>
  <si>
    <t>2018-08-23T15:28:43+00:00</t>
  </si>
  <si>
    <t>2018-08-25T05:57:17+00:00</t>
  </si>
  <si>
    <t>KERRVILLE</t>
  </si>
  <si>
    <t>78028-8125</t>
  </si>
  <si>
    <t>114-9543856-1266612</t>
  </si>
  <si>
    <t>2018-08-23T15:22:30+00:00</t>
  </si>
  <si>
    <t>2018-08-23T19:43:58+00:00</t>
  </si>
  <si>
    <t>113-0861446-4745057</t>
  </si>
  <si>
    <t>2018-08-23T15:13:26+00:00</t>
  </si>
  <si>
    <t>2018-08-23T16:02:03+00:00</t>
  </si>
  <si>
    <t>114-9798633-8412221</t>
  </si>
  <si>
    <t>2018-08-23T15:11:26+00:00</t>
  </si>
  <si>
    <t>2018-08-23T22:49:35+00:00</t>
  </si>
  <si>
    <t>MOCOTONO Men's Long Sleeve Denim Double-Pocket Shirt Blue X-Large</t>
  </si>
  <si>
    <t>CS-BS016-B0-XL</t>
  </si>
  <si>
    <t>B078J8JN33</t>
  </si>
  <si>
    <t>PASSAIC</t>
  </si>
  <si>
    <t>07055-2149</t>
  </si>
  <si>
    <t>114-5963292-0217051</t>
  </si>
  <si>
    <t>2018-08-23T14:53:41+00:00</t>
  </si>
  <si>
    <t>2018-08-25T01:36:29+00:00</t>
  </si>
  <si>
    <t>HAWTHORNE</t>
  </si>
  <si>
    <t>113-1127315-6448245</t>
  </si>
  <si>
    <t>2018-08-23T14:46:02+00:00</t>
  </si>
  <si>
    <t>2018-08-24T09:26:08+00:00</t>
  </si>
  <si>
    <t>PIERRE</t>
  </si>
  <si>
    <t>57501-5926</t>
  </si>
  <si>
    <t>112-0873838-7199461</t>
  </si>
  <si>
    <t>2018-08-23T14:39:06+00:00</t>
  </si>
  <si>
    <t>2018-08-23T20:36:36+00:00</t>
  </si>
  <si>
    <t>06520-9468</t>
  </si>
  <si>
    <t>112-0442053-2806606</t>
  </si>
  <si>
    <t>2018-08-23T14:36:59+00:00</t>
  </si>
  <si>
    <t>2018-08-23T22:41:01+00:00</t>
  </si>
  <si>
    <t>23464-8934</t>
  </si>
  <si>
    <t>113-0376094-9421003</t>
  </si>
  <si>
    <t>2018-08-23T14:32:59+00:00</t>
  </si>
  <si>
    <t>2018-08-25T01:35:38+00:00</t>
  </si>
  <si>
    <t>18067-1645</t>
  </si>
  <si>
    <t>114-3067330-6487413</t>
  </si>
  <si>
    <t>2018-08-23T14:25:22+00:00</t>
  </si>
  <si>
    <t>2018-08-24T19:03:46+00:00</t>
  </si>
  <si>
    <t>charlotte</t>
  </si>
  <si>
    <t>nc</t>
  </si>
  <si>
    <t>111-7943540-7874641</t>
  </si>
  <si>
    <t>2018-08-23T14:19:53+00:00</t>
  </si>
  <si>
    <t>2018-08-26T12:48:35+00:00</t>
  </si>
  <si>
    <t>113-8634655-1296262</t>
  </si>
  <si>
    <t>2018-08-23T14:18:35+00:00</t>
  </si>
  <si>
    <t>2018-08-23T22:32:35+00:00</t>
  </si>
  <si>
    <t>114-2845209-7189057</t>
  </si>
  <si>
    <t>2018-08-23T14:09:49+00:00</t>
  </si>
  <si>
    <t>2018-08-23T21:35:29+00:00</t>
  </si>
  <si>
    <t>43201-3121</t>
  </si>
  <si>
    <t>112-7896623-0078642</t>
  </si>
  <si>
    <t>2018-08-23T13:58:03+00:00</t>
  </si>
  <si>
    <t>2018-08-24T15:54:11+00:00</t>
  </si>
  <si>
    <t>Belmont</t>
  </si>
  <si>
    <t>112-1762453-6533029</t>
  </si>
  <si>
    <t>2018-08-23T13:50:46+00:00</t>
  </si>
  <si>
    <t>2018-08-24T16:31:02+00:00</t>
  </si>
  <si>
    <t>CHANNAHON</t>
  </si>
  <si>
    <t>60410-3147</t>
  </si>
  <si>
    <t>112-6935604-7234665</t>
  </si>
  <si>
    <t>2018-08-23T13:39:03+00:00</t>
  </si>
  <si>
    <t>2018-08-24T09:38:19+00:00</t>
  </si>
  <si>
    <t>Bayville</t>
  </si>
  <si>
    <t>111-1747908-3969814</t>
  </si>
  <si>
    <t>2018-08-23T13:33:51+00:00</t>
  </si>
  <si>
    <t>2018-08-24T22:31:59+00:00</t>
  </si>
  <si>
    <t>PERRYVILLE</t>
  </si>
  <si>
    <t>21903-2049</t>
  </si>
  <si>
    <t>113-2736586-1912204</t>
  </si>
  <si>
    <t>2018-08-23T13:15:52+00:00</t>
  </si>
  <si>
    <t>2018-08-27T01:31:05+00:00</t>
  </si>
  <si>
    <t>114-4476966-7648244</t>
  </si>
  <si>
    <t>2018-08-23T13:12:37+00:00</t>
  </si>
  <si>
    <t>2018-08-24T00:27:42+00:00</t>
  </si>
  <si>
    <t>33126-1047</t>
  </si>
  <si>
    <t>113-1416593-4774664</t>
  </si>
  <si>
    <t>2018-08-23T13:08:21+00:00</t>
  </si>
  <si>
    <t>2018-08-24T16:42:00+00:00</t>
  </si>
  <si>
    <t>113-6331081-2562639</t>
  </si>
  <si>
    <t>2018-08-23T13:01:36+00:00</t>
  </si>
  <si>
    <t>2018-08-25T22:37:30+00:00</t>
  </si>
  <si>
    <t>81623-4616</t>
  </si>
  <si>
    <t>111-1286594-5359451</t>
  </si>
  <si>
    <t>2018-08-23T13:01:06+00:00</t>
  </si>
  <si>
    <t>2018-08-24T06:09:26+00:00</t>
  </si>
  <si>
    <t>Mentor</t>
  </si>
  <si>
    <t>44060-8209</t>
  </si>
  <si>
    <t>112-8915491-0216268</t>
  </si>
  <si>
    <t>2018-08-23T12:53:50+00:00</t>
  </si>
  <si>
    <t>2018-08-25T20:09:12+00:00</t>
  </si>
  <si>
    <t>MOCOTONO Mens Long Sleeve Turtle Neck Zip Pullover Sweater Green X-Large</t>
  </si>
  <si>
    <t>MY-BS026-GN-XL</t>
  </si>
  <si>
    <t>B078SNCQ64</t>
  </si>
  <si>
    <t>114-7064943-5679457</t>
  </si>
  <si>
    <t>2018-08-23T12:45:11+00:00</t>
  </si>
  <si>
    <t>2018-08-24T20:03:21+00:00</t>
  </si>
  <si>
    <t>113-8056388-1423406</t>
  </si>
  <si>
    <t>2018-08-23T12:42:34+00:00</t>
  </si>
  <si>
    <t>2018-08-23T20:25:08+00:00</t>
  </si>
  <si>
    <t>TARRYTOWN</t>
  </si>
  <si>
    <t>10591-4908</t>
  </si>
  <si>
    <t>111-7851271-5958627</t>
  </si>
  <si>
    <t>2018-08-23T12:22:53+00:00</t>
  </si>
  <si>
    <t>2018-08-25T09:35:51+00:00</t>
  </si>
  <si>
    <t>NACOGDOCHES</t>
  </si>
  <si>
    <t>75964-7104</t>
  </si>
  <si>
    <t>114-2812758-1945813</t>
  </si>
  <si>
    <t>2018-08-23T11:58:17+00:00</t>
  </si>
  <si>
    <t>2018-08-24T15:28:20+00:00</t>
  </si>
  <si>
    <t>IRA</t>
  </si>
  <si>
    <t>48023-2819</t>
  </si>
  <si>
    <t>113-1685577-8529046</t>
  </si>
  <si>
    <t>2018-08-23T11:41:59+00:00</t>
  </si>
  <si>
    <t>2018-08-25T00:45:22+00:00</t>
  </si>
  <si>
    <t>New Milford</t>
  </si>
  <si>
    <t>112-1897810-7021862</t>
  </si>
  <si>
    <t>2018-08-23T11:24:02+00:00</t>
  </si>
  <si>
    <t>2018-08-26T08:04:41+00:00</t>
  </si>
  <si>
    <t>35406-9360</t>
  </si>
  <si>
    <t>113-2101219-1470667</t>
  </si>
  <si>
    <t>2018-08-23T11:23:02+00:00</t>
  </si>
  <si>
    <t>2018-08-25T20:09:22+00:00</t>
  </si>
  <si>
    <t>WINTER PARK</t>
  </si>
  <si>
    <t>32792-5005</t>
  </si>
  <si>
    <t>113-7188207-8700267</t>
  </si>
  <si>
    <t>2018-08-23T11:06:42+00:00</t>
  </si>
  <si>
    <t>2018-08-26T06:23:43+00:00</t>
  </si>
  <si>
    <t>50312-3601</t>
  </si>
  <si>
    <t>113-2353639-7913825</t>
  </si>
  <si>
    <t>2018-08-23T11:00:48+00:00</t>
  </si>
  <si>
    <t>2018-08-23T21:39:10+00:00</t>
  </si>
  <si>
    <t>MY-BBS011-WT-M</t>
  </si>
  <si>
    <t>Lake City</t>
  </si>
  <si>
    <t>113-2984215-4905054</t>
  </si>
  <si>
    <t>2018-08-23T10:48:13+00:00</t>
  </si>
  <si>
    <t>2018-08-24T06:55:45+00:00</t>
  </si>
  <si>
    <t>LA VERGNE</t>
  </si>
  <si>
    <t>37086-3341</t>
  </si>
  <si>
    <t>112-6948727-4079435</t>
  </si>
  <si>
    <t>2018-08-23T10:46:49+00:00</t>
  </si>
  <si>
    <t>2018-08-24T09:40:55+00:00</t>
  </si>
  <si>
    <t>FERNDALE</t>
  </si>
  <si>
    <t>48220-1549</t>
  </si>
  <si>
    <t>111-8539199-9339423</t>
  </si>
  <si>
    <t>2018-08-23T09:48:36+00:00</t>
  </si>
  <si>
    <t>2018-08-24T03:00:19+00:00</t>
  </si>
  <si>
    <t>HARTFORD</t>
  </si>
  <si>
    <t>06105-3808</t>
  </si>
  <si>
    <t>111-7471990-2871440</t>
  </si>
  <si>
    <t>2018-08-23T09:48:17+00:00</t>
  </si>
  <si>
    <t>2018-08-25T20:04:31+00:00</t>
  </si>
  <si>
    <t>114-0558922-1598626</t>
  </si>
  <si>
    <t>2018-08-23T09:23:29+00:00</t>
  </si>
  <si>
    <t>2018-08-27T17:39:16+00:00</t>
  </si>
  <si>
    <t>97045-1745</t>
  </si>
  <si>
    <t>112-4507098-6873855</t>
  </si>
  <si>
    <t>2018-08-23T09:11:42+00:00</t>
  </si>
  <si>
    <t>2018-08-25T20:18:57+00:00</t>
  </si>
  <si>
    <t>MOCOTONO Men's V-Neck Long Sleeve Pullover Casual Sweater Orange Small</t>
  </si>
  <si>
    <t>MY-LYPoint021-OR-S</t>
  </si>
  <si>
    <t>B073XKHM55</t>
  </si>
  <si>
    <t>111-5372945-3149816</t>
  </si>
  <si>
    <t>2018-08-23T09:10:11+00:00</t>
  </si>
  <si>
    <t>2018-08-24T10:59:09+00:00</t>
  </si>
  <si>
    <t>SAUTEE NACOOCHEE</t>
  </si>
  <si>
    <t>30571-3958</t>
  </si>
  <si>
    <t>114-6616484-9623452</t>
  </si>
  <si>
    <t>2018-08-23T08:25:51+00:00</t>
  </si>
  <si>
    <t>2018-08-23T16:47:02+00:00</t>
  </si>
  <si>
    <t>PLAINSBORO</t>
  </si>
  <si>
    <t>08536-2330</t>
  </si>
  <si>
    <t>112-6980869-0202634</t>
  </si>
  <si>
    <t>2018-08-23T08:05:18+00:00</t>
  </si>
  <si>
    <t>2018-08-23T23:42:29+00:00</t>
  </si>
  <si>
    <t>33186-4212</t>
  </si>
  <si>
    <t>114-1222366-9161832</t>
  </si>
  <si>
    <t>2018-08-23T07:56:05+00:00</t>
  </si>
  <si>
    <t>2018-08-24T03:25:51+00:00</t>
  </si>
  <si>
    <t>98004-4266</t>
  </si>
  <si>
    <t>112-1033094-6840246</t>
  </si>
  <si>
    <t>2018-08-23T07:46:29+00:00</t>
  </si>
  <si>
    <t>2018-08-26T07:32:40+00:00</t>
  </si>
  <si>
    <t>07407-2771</t>
  </si>
  <si>
    <t>114-3519303-1392259</t>
  </si>
  <si>
    <t>2018-08-23T07:34:30+00:00</t>
  </si>
  <si>
    <t>2018-08-24T01:41:00+00:00</t>
  </si>
  <si>
    <t>10011-1400</t>
  </si>
  <si>
    <t>111-5419374-5565860</t>
  </si>
  <si>
    <t>2018-08-23T07:34:13+00:00</t>
  </si>
  <si>
    <t>2018-08-25T18:34:44+00:00</t>
  </si>
  <si>
    <t>97202-5510</t>
  </si>
  <si>
    <t>113-6823578-0365037</t>
  </si>
  <si>
    <t>2018-08-23T07:28:11+00:00</t>
  </si>
  <si>
    <t>2018-08-24T20:29:01+00:00</t>
  </si>
  <si>
    <t>DAHLONEGA</t>
  </si>
  <si>
    <t>30533-1473</t>
  </si>
  <si>
    <t>112-3066197-7365801</t>
  </si>
  <si>
    <t>2018-08-23T07:22:44+00:00</t>
  </si>
  <si>
    <t>2018-08-23T07:22:49+00:00</t>
  </si>
  <si>
    <t>FORT LEE</t>
  </si>
  <si>
    <t>07024-3701</t>
  </si>
  <si>
    <t>113-1012794-3141051</t>
  </si>
  <si>
    <t>2018-08-23T06:56:09+00:00</t>
  </si>
  <si>
    <t>2018-08-24T08:25:20+00:00</t>
  </si>
  <si>
    <t>80620-9006</t>
  </si>
  <si>
    <t>113-0734508-0609030</t>
  </si>
  <si>
    <t>2018-08-23T06:44:35+00:00</t>
  </si>
  <si>
    <t>2018-08-24T01:30:40+00:00</t>
  </si>
  <si>
    <t>EAST SETAUKET</t>
  </si>
  <si>
    <t>11733-3311</t>
  </si>
  <si>
    <t>112-2492341-9684229</t>
  </si>
  <si>
    <t>2018-08-23T06:21:42+00:00</t>
  </si>
  <si>
    <t>Bethel</t>
  </si>
  <si>
    <t>114-5200163-1831420</t>
  </si>
  <si>
    <t>2018-08-23T06:04:02+00:00</t>
  </si>
  <si>
    <t>2018-08-23T06:44:25+00:00</t>
  </si>
  <si>
    <t>37115-4702</t>
  </si>
  <si>
    <t>112-2660562-9022617</t>
  </si>
  <si>
    <t>2018-08-23T05:58:58+00:00</t>
  </si>
  <si>
    <t>2018-08-27T19:17:47+00:00</t>
  </si>
  <si>
    <t>DECORAH</t>
  </si>
  <si>
    <t>52101-2268</t>
  </si>
  <si>
    <t>111-2244010-0414635</t>
  </si>
  <si>
    <t>2018-08-23T05:43:15+00:00</t>
  </si>
  <si>
    <t>2018-08-23T22:08:45+00:00</t>
  </si>
  <si>
    <t>77099-1648</t>
  </si>
  <si>
    <t>112-5092408-4963401</t>
  </si>
  <si>
    <t>2018-08-23T05:38:30+00:00</t>
  </si>
  <si>
    <t>2018-08-24T06:17:30+00:00</t>
  </si>
  <si>
    <t>PLAYA VISTA</t>
  </si>
  <si>
    <t>90094-2645</t>
  </si>
  <si>
    <t>112-6730406-2103433</t>
  </si>
  <si>
    <t>2018-08-23T05:36:43+00:00</t>
  </si>
  <si>
    <t>2018-08-23T22:56:28+00:00</t>
  </si>
  <si>
    <t>37406-4509</t>
  </si>
  <si>
    <t>114-3607062-1573856</t>
  </si>
  <si>
    <t>2018-08-23T05:34:03+00:00</t>
  </si>
  <si>
    <t>2018-08-24T08:34:40+00:00</t>
  </si>
  <si>
    <t>SALINAS</t>
  </si>
  <si>
    <t>113-4343001-8679464</t>
  </si>
  <si>
    <t>2018-08-23T05:26:21+00:00</t>
  </si>
  <si>
    <t>2018-08-24T03:20:54+00:00</t>
  </si>
  <si>
    <t>Livemore</t>
  </si>
  <si>
    <t>111-4060362-4105830</t>
  </si>
  <si>
    <t>2018-08-23T05:23:02+00:00</t>
  </si>
  <si>
    <t>2018-08-24T06:38:38+00:00</t>
  </si>
  <si>
    <t>95014-4549</t>
  </si>
  <si>
    <t>111-7801596-3234656</t>
  </si>
  <si>
    <t>2018-08-23T05:15:49+00:00</t>
  </si>
  <si>
    <t>2018-08-23T17:22:54+00:00</t>
  </si>
  <si>
    <t>87102-1833</t>
  </si>
  <si>
    <t>111-6722147-0194653</t>
  </si>
  <si>
    <t>2018-08-23T04:54:35+00:00</t>
  </si>
  <si>
    <t>2018-08-24T08:31:04+00:00</t>
  </si>
  <si>
    <t>84010-2951</t>
  </si>
  <si>
    <t>114-3127288-1819426</t>
  </si>
  <si>
    <t>2018-08-23T04:51:35+00:00</t>
  </si>
  <si>
    <t>2018-08-23T22:40:27+00:00</t>
  </si>
  <si>
    <t>MONTE SERENO</t>
  </si>
  <si>
    <t>95030-2229</t>
  </si>
  <si>
    <t>111-7020227-3112208</t>
  </si>
  <si>
    <t>2018-08-23T04:43:18+00:00</t>
  </si>
  <si>
    <t>2018-08-24T06:29:52+00:00</t>
  </si>
  <si>
    <t>95928-6917</t>
  </si>
  <si>
    <t>112-4279480-6748250</t>
  </si>
  <si>
    <t>2018-08-23T03:49:00+00:00</t>
  </si>
  <si>
    <t>2018-08-23T19:25:47+00:00</t>
  </si>
  <si>
    <t>90049-4637</t>
  </si>
  <si>
    <t>113-1897129-5536234</t>
  </si>
  <si>
    <t>2018-08-23T03:39:57+00:00</t>
  </si>
  <si>
    <t>2018-08-24T09:30:42+00:00</t>
  </si>
  <si>
    <t>NIPOMO</t>
  </si>
  <si>
    <t>93444-9505</t>
  </si>
  <si>
    <t>114-4156839-7767425</t>
  </si>
  <si>
    <t>2018-08-23T03:38:19+00:00</t>
  </si>
  <si>
    <t>2018-08-23T09:26:59+00:00</t>
  </si>
  <si>
    <t>grand ledge</t>
  </si>
  <si>
    <t>mi</t>
  </si>
  <si>
    <t>114-8060424-2335465</t>
  </si>
  <si>
    <t>2018-08-23T03:23:50+00:00</t>
  </si>
  <si>
    <t>2018-08-24T08:43:29+00:00</t>
  </si>
  <si>
    <t>MOCOTONO Men's Memory Foam Slipper Fleece Lining Cute Print House Shoes Black(Star) Medium</t>
  </si>
  <si>
    <t>MTX-IULHY-MA86-BK-41</t>
  </si>
  <si>
    <t>B07G54ZLZY</t>
  </si>
  <si>
    <t>90006-2238</t>
  </si>
  <si>
    <t>111-0216782-9960241</t>
  </si>
  <si>
    <t>2018-08-23T03:22:00+00:00</t>
  </si>
  <si>
    <t>2018-08-23T22:43:59+00:00</t>
  </si>
  <si>
    <t>MOCOTONO Men's Cotton V Neck Sweater Regular Fit Pullover Knitwear Black M</t>
  </si>
  <si>
    <t>MY-SB019-BK-M</t>
  </si>
  <si>
    <t>B077XDZT5K</t>
  </si>
  <si>
    <t>98498-7210</t>
  </si>
  <si>
    <t>113-4836885-0297028</t>
  </si>
  <si>
    <t>2018-08-23T03:19:35+00:00</t>
  </si>
  <si>
    <t>2018-08-24T08:08:09+00:00</t>
  </si>
  <si>
    <t>98008-3060</t>
  </si>
  <si>
    <t>114-6904892-5164246</t>
  </si>
  <si>
    <t>2018-08-23T03:16:56+00:00</t>
  </si>
  <si>
    <t>2018-08-24T12:02:39+00:00</t>
  </si>
  <si>
    <t>99504-3429</t>
  </si>
  <si>
    <t>111-0925461-0468267</t>
  </si>
  <si>
    <t>2018-08-23T03:16:55+00:00</t>
  </si>
  <si>
    <t>2018-08-23T10:38:55+00:00</t>
  </si>
  <si>
    <t>76531-1315</t>
  </si>
  <si>
    <t>113-7953342-5496265</t>
  </si>
  <si>
    <t>2018-08-23T03:09:05+00:00</t>
  </si>
  <si>
    <t>2018-08-25T10:38:04+00:00</t>
  </si>
  <si>
    <t>111-9762151-5209839</t>
  </si>
  <si>
    <t>2018-08-23T03:06:47+00:00</t>
  </si>
  <si>
    <t>2018-08-23T22:34:14+00:00</t>
  </si>
  <si>
    <t>30096-5356</t>
  </si>
  <si>
    <t>114-8476848-9070607</t>
  </si>
  <si>
    <t>2018-08-23T02:59:16+00:00</t>
  </si>
  <si>
    <t>2018-08-23T02:59:21+00:00</t>
  </si>
  <si>
    <t>91362-1090</t>
  </si>
  <si>
    <t>114-9149342-7766604</t>
  </si>
  <si>
    <t>2018-08-23T02:58:26+00:00</t>
  </si>
  <si>
    <t>2018-08-24T01:31:54+00:00</t>
  </si>
  <si>
    <t>Albany</t>
  </si>
  <si>
    <t>113-1197001-9535411</t>
  </si>
  <si>
    <t>2018-08-23T02:58:25+00:00</t>
  </si>
  <si>
    <t>2018-08-24T19:19:41+00:00</t>
  </si>
  <si>
    <t>PLEASUREVILLE</t>
  </si>
  <si>
    <t>40057-1517</t>
  </si>
  <si>
    <t>112-2138037-5324200</t>
  </si>
  <si>
    <t>2018-08-23T02:57:06+00:00</t>
  </si>
  <si>
    <t>2018-08-24T03:19:26+00:00</t>
  </si>
  <si>
    <t>North Hollywood</t>
  </si>
  <si>
    <t>112-6655286-2865869</t>
  </si>
  <si>
    <t>2018-08-23T02:34:40+00:00</t>
  </si>
  <si>
    <t>2018-08-23T21:34:25+00:00</t>
  </si>
  <si>
    <t>46582-5815</t>
  </si>
  <si>
    <t>114-0650950-6657845</t>
  </si>
  <si>
    <t>2018-08-23T02:31:23+00:00</t>
  </si>
  <si>
    <t>2018-08-24T08:37:46+00:00</t>
  </si>
  <si>
    <t>32086-9104</t>
  </si>
  <si>
    <t>112-9138236-9259413</t>
  </si>
  <si>
    <t>2018-08-23T02:29:04+00:00</t>
  </si>
  <si>
    <t>2018-08-24T01:28:32+00:00</t>
  </si>
  <si>
    <t>114-3277339-3429836</t>
  </si>
  <si>
    <t>2018-08-23T02:23:37+00:00</t>
  </si>
  <si>
    <t>2018-08-24T16:39:52+00:00</t>
  </si>
  <si>
    <t>SCHAUMBURG</t>
  </si>
  <si>
    <t>60194-2729</t>
  </si>
  <si>
    <t>112-9873088-7983422</t>
  </si>
  <si>
    <t>2018-08-23T02:18:42+00:00</t>
  </si>
  <si>
    <t>2018-08-24T08:59:45+00:00</t>
  </si>
  <si>
    <t>FOSTER</t>
  </si>
  <si>
    <t>02825-1301</t>
  </si>
  <si>
    <t>113-3448633-1978630</t>
  </si>
  <si>
    <t>2018-08-23T01:54:57+00:00</t>
  </si>
  <si>
    <t>2018-08-23T08:37:58+00:00</t>
  </si>
  <si>
    <t>Norwalk</t>
  </si>
  <si>
    <t>06855-2001</t>
  </si>
  <si>
    <t>112-3871198-4973020</t>
  </si>
  <si>
    <t>2018-08-23T01:54:34+00:00</t>
  </si>
  <si>
    <t>2018-08-23T19:47:24+00:00</t>
  </si>
  <si>
    <t>MOCOTONO Men's V-Neck Long Sleeve Pullover Casual Sweater Khaki X-Large</t>
  </si>
  <si>
    <t>MY-LYPoint021-KQ-XL</t>
  </si>
  <si>
    <t>B073XKK5LR</t>
  </si>
  <si>
    <t>90745-5726</t>
  </si>
  <si>
    <t>112-5944228-4397030</t>
  </si>
  <si>
    <t>2018-08-23T01:45:46+00:00</t>
  </si>
  <si>
    <t>2018-08-23T23:30:56+00:00</t>
  </si>
  <si>
    <t>Wellington</t>
  </si>
  <si>
    <t>114-1335634-5539409</t>
  </si>
  <si>
    <t>2018-08-23T01:40:30+00:00</t>
  </si>
  <si>
    <t>2018-08-23T22:55:22+00:00</t>
  </si>
  <si>
    <t>BROKEN BOW</t>
  </si>
  <si>
    <t>68822-1502</t>
  </si>
  <si>
    <t>111-2610793-2387433</t>
  </si>
  <si>
    <t>2018-08-23T01:28:52+00:00</t>
  </si>
  <si>
    <t>2018-08-24T02:28:20+00:00</t>
  </si>
  <si>
    <t>union</t>
  </si>
  <si>
    <t>113-2546801-0183426</t>
  </si>
  <si>
    <t>2018-08-23T01:18:58+00:00</t>
  </si>
  <si>
    <t>2018-08-24T22:39:41+00:00</t>
  </si>
  <si>
    <t>94105-1306</t>
  </si>
  <si>
    <t>112-7932678-6725053</t>
  </si>
  <si>
    <t>2018-08-23T01:12:55+00:00</t>
  </si>
  <si>
    <t>2018-08-24T01:29:41+00:00</t>
  </si>
  <si>
    <t>SOUTH ABINGTON TOWNSHIP</t>
  </si>
  <si>
    <t>18411-1306</t>
  </si>
  <si>
    <t>111-8655537-7724233</t>
  </si>
  <si>
    <t>2018-08-23T01:10:45+00:00</t>
  </si>
  <si>
    <t>2018-08-23T19:19:26+00:00</t>
  </si>
  <si>
    <t>38125-2325</t>
  </si>
  <si>
    <t>111-5095713-1045805</t>
  </si>
  <si>
    <t>2018-08-23T00:56:58+00:00</t>
  </si>
  <si>
    <t>2018-08-23T22:30:28+00:00</t>
  </si>
  <si>
    <t>Morton Grove</t>
  </si>
  <si>
    <t>111-4406565-0377818</t>
  </si>
  <si>
    <t>2018-08-23T00:54:09+00:00</t>
  </si>
  <si>
    <t>2018-08-24T22:27:27+00:00</t>
  </si>
  <si>
    <t>60641-3801</t>
  </si>
  <si>
    <t>113-3433621-3042662</t>
  </si>
  <si>
    <t>2018-08-23T00:50:43+00:00</t>
  </si>
  <si>
    <t>2018-08-24T06:37:00+00:00</t>
  </si>
  <si>
    <t>21045-2572</t>
  </si>
  <si>
    <t>113-4892850-7980261</t>
  </si>
  <si>
    <t>2018-08-23T00:39:21+00:00</t>
  </si>
  <si>
    <t>2018-08-24T01:30:28+00:00</t>
  </si>
  <si>
    <t>20740-2828</t>
  </si>
  <si>
    <t>111-5901427-6301809</t>
  </si>
  <si>
    <t>2018-08-23T00:33:32+00:00</t>
  </si>
  <si>
    <t>2018-08-24T05:21:35+00:00</t>
  </si>
  <si>
    <t>114-7517202-6635456</t>
  </si>
  <si>
    <t>2018-08-23T00:27:46+00:00</t>
  </si>
  <si>
    <t>2018-08-23T22:48:00+00:00</t>
  </si>
  <si>
    <t>30650-5135</t>
  </si>
  <si>
    <t>114-8937107-3397859</t>
  </si>
  <si>
    <t>2018-08-23T00:08:30+00:00</t>
  </si>
  <si>
    <t>2018-08-24T19:02:17+00:00</t>
  </si>
  <si>
    <t>53213-2002</t>
  </si>
  <si>
    <t>701-3124249-3880225</t>
  </si>
  <si>
    <t>2018-08-24T23:46:59+00:00</t>
  </si>
  <si>
    <t>2018-08-24T23:47:04+00:00</t>
  </si>
  <si>
    <t>Victoria</t>
  </si>
  <si>
    <t>V9B 5S7</t>
  </si>
  <si>
    <t>702-0511342-6191415</t>
  </si>
  <si>
    <t>2018-08-24T23:06:14+00:00</t>
  </si>
  <si>
    <t>2018-08-26T19:17:23+00:00</t>
  </si>
  <si>
    <t>Hope</t>
  </si>
  <si>
    <t>V0X 1L0</t>
  </si>
  <si>
    <t>701-6786824-3420230</t>
  </si>
  <si>
    <t>2018-08-24T21:40:45+00:00</t>
  </si>
  <si>
    <t>2018-08-24T23:45:31+00:00</t>
  </si>
  <si>
    <t>701-7568880-5490653</t>
  </si>
  <si>
    <t>2018-08-24T17:03:35+00:00</t>
  </si>
  <si>
    <t>2018-08-25T19:00:54+00:00</t>
  </si>
  <si>
    <t>MOCOTONO Men's Short Sleeve Oxford Button Down Casual Shirt Green Medium</t>
  </si>
  <si>
    <t>CS-CA170-G912-M</t>
  </si>
  <si>
    <t>B079GR6VNP</t>
  </si>
  <si>
    <t>Port Hood</t>
  </si>
  <si>
    <t>B0E 2W0</t>
  </si>
  <si>
    <t>702-9809313-2621011</t>
  </si>
  <si>
    <t>2018-08-24T15:30:13+00:00</t>
  </si>
  <si>
    <t>2018-08-26T19:21:33+00:00</t>
  </si>
  <si>
    <t>L2J 3X8</t>
  </si>
  <si>
    <t>702-4092584-0664234</t>
  </si>
  <si>
    <t>2018-08-24T10:29:03+00:00</t>
  </si>
  <si>
    <t>2018-08-26T01:14:38+00:00</t>
  </si>
  <si>
    <t>N5W 4N4</t>
  </si>
  <si>
    <t>702-6181892-5171437</t>
  </si>
  <si>
    <t>2018-08-24T09:14:37+00:00</t>
  </si>
  <si>
    <t>2018-08-24T16:32:52+00:00</t>
  </si>
  <si>
    <t>MOCOTONO Men's Oxford Long Sleeve Button Down Dress Shirt Pocket,Light Blue,XX-Large</t>
  </si>
  <si>
    <t>CA171-LB916-XXL</t>
  </si>
  <si>
    <t>K9K 2P1</t>
  </si>
  <si>
    <t>702-4743347-4411415</t>
  </si>
  <si>
    <t>2018-08-24T04:17:19+00:00</t>
  </si>
  <si>
    <t>2018-08-24T22:28:25+00:00</t>
  </si>
  <si>
    <t>fort mcmurray</t>
  </si>
  <si>
    <t>T9H 5M6</t>
  </si>
  <si>
    <t>701-9186714-4753850</t>
  </si>
  <si>
    <t>2018-08-24T01:39:06+00:00</t>
  </si>
  <si>
    <t>2018-08-24T16:34:49+00:00</t>
  </si>
  <si>
    <t>N3T4T4</t>
  </si>
  <si>
    <t>113-4109974-9581020</t>
  </si>
  <si>
    <t>2018-08-24T23:49:11+00:00</t>
  </si>
  <si>
    <t>2018-08-25T08:59:32+00:00</t>
  </si>
  <si>
    <t>112-9975150-3171407</t>
  </si>
  <si>
    <t>2018-08-24T23:30:50+00:00</t>
  </si>
  <si>
    <t>2018-08-27T16:00:00+00:00</t>
  </si>
  <si>
    <t>71055-7304</t>
  </si>
  <si>
    <t>113-1667432-8794616</t>
  </si>
  <si>
    <t>2018-08-24T23:29:12+00:00</t>
  </si>
  <si>
    <t>2018-08-27T16:08:34+00:00</t>
  </si>
  <si>
    <t>80902-1929</t>
  </si>
  <si>
    <t>111-7421849-0412237</t>
  </si>
  <si>
    <t>2018-08-24T23:25:17+00:00</t>
  </si>
  <si>
    <t>2018-08-24T23:27:17+00:00</t>
  </si>
  <si>
    <t>FULTON</t>
  </si>
  <si>
    <t>65251-7068</t>
  </si>
  <si>
    <t>111-5356696-8220247</t>
  </si>
  <si>
    <t>2018-08-24T23:16:39+00:00</t>
  </si>
  <si>
    <t>2018-08-26T09:36:45+00:00</t>
  </si>
  <si>
    <t>92123-1908</t>
  </si>
  <si>
    <t>111-4806616-8755422</t>
  </si>
  <si>
    <t>2018-08-24T22:52:38+00:00</t>
  </si>
  <si>
    <t>2018-08-27T10:43:17+00:00</t>
  </si>
  <si>
    <t>78258-3544</t>
  </si>
  <si>
    <t>114-3035942-9905807</t>
  </si>
  <si>
    <t>2018-08-24T22:50:34+00:00</t>
  </si>
  <si>
    <t>2018-08-26T02:51:44+00:00</t>
  </si>
  <si>
    <t>DERWOOD</t>
  </si>
  <si>
    <t>20855-1990</t>
  </si>
  <si>
    <t>111-3553148-0163443</t>
  </si>
  <si>
    <t>2018-08-24T22:46:29+00:00</t>
  </si>
  <si>
    <t>2018-08-24T23:06:19+00:00</t>
  </si>
  <si>
    <t>10458-7770</t>
  </si>
  <si>
    <t>113-7983214-8329041</t>
  </si>
  <si>
    <t>2018-08-24T22:33:37+00:00</t>
  </si>
  <si>
    <t>2018-08-25T19:40:05+00:00</t>
  </si>
  <si>
    <t>90680-2342</t>
  </si>
  <si>
    <t>111-2218382-3954631</t>
  </si>
  <si>
    <t>2018-08-24T22:31:42+00:00</t>
  </si>
  <si>
    <t>2018-08-27T01:39:50+00:00</t>
  </si>
  <si>
    <t>HONOLULU</t>
  </si>
  <si>
    <t>96826-5233</t>
  </si>
  <si>
    <t>114-6670680-5027448</t>
  </si>
  <si>
    <t>2018-08-24T22:31:33+00:00</t>
  </si>
  <si>
    <t>2018-08-26T10:20:04+00:00</t>
  </si>
  <si>
    <t>70115-5308</t>
  </si>
  <si>
    <t>111-0184102-2865805</t>
  </si>
  <si>
    <t>2018-08-24T22:30:45+00:00</t>
  </si>
  <si>
    <t>2018-08-26T06:53:02+00:00</t>
  </si>
  <si>
    <t>Anaheim</t>
  </si>
  <si>
    <t>114-3421498-9340247</t>
  </si>
  <si>
    <t>2018-08-24T22:25:46+00:00</t>
  </si>
  <si>
    <t>2018-08-26T21:36:20+00:00</t>
  </si>
  <si>
    <t>VALDOSTA</t>
  </si>
  <si>
    <t>31601-1701</t>
  </si>
  <si>
    <t>113-1300400-7930654</t>
  </si>
  <si>
    <t>2018-08-24T22:25:38+00:00</t>
  </si>
  <si>
    <t>2018-08-27T18:28:21+00:00</t>
  </si>
  <si>
    <t>Whitefield</t>
  </si>
  <si>
    <t>111-8075250-1007422</t>
  </si>
  <si>
    <t>2018-08-24T22:24:20+00:00</t>
  </si>
  <si>
    <t>2018-08-27T21:52:38+00:00</t>
  </si>
  <si>
    <t>Kannapolis</t>
  </si>
  <si>
    <t>111-1391680-4537816</t>
  </si>
  <si>
    <t>2018-08-27T21:53:41+00:00</t>
  </si>
  <si>
    <t>114-9185951-3722647</t>
  </si>
  <si>
    <t>2018-08-24T22:21:07+00:00</t>
  </si>
  <si>
    <t>2018-08-26T04:39:40+00:00</t>
  </si>
  <si>
    <t>New Boston</t>
  </si>
  <si>
    <t>48164-9088</t>
  </si>
  <si>
    <t>114-6104700-6018666</t>
  </si>
  <si>
    <t>2018-08-24T22:18:16+00:00</t>
  </si>
  <si>
    <t>2018-08-27T21:46:28+00:00</t>
  </si>
  <si>
    <t>OSWEGO</t>
  </si>
  <si>
    <t>13126-3514</t>
  </si>
  <si>
    <t>111-0772226-5748253</t>
  </si>
  <si>
    <t>2018-08-24T22:09:23+00:00</t>
  </si>
  <si>
    <t>2018-08-25T07:33:01+00:00</t>
  </si>
  <si>
    <t>22801-1654</t>
  </si>
  <si>
    <t>112-4760679-6725017</t>
  </si>
  <si>
    <t>2018-08-24T22:00:11+00:00</t>
  </si>
  <si>
    <t>2018-08-26T19:50:22+00:00</t>
  </si>
  <si>
    <t>32732-8600</t>
  </si>
  <si>
    <t>113-8741425-8041862</t>
  </si>
  <si>
    <t>2018-08-24T21:48:54+00:00</t>
  </si>
  <si>
    <t>2018-08-26T05:10:58+00:00</t>
  </si>
  <si>
    <t>60538-2932</t>
  </si>
  <si>
    <t>111-4081495-4068208</t>
  </si>
  <si>
    <t>2018-08-24T21:46:18+00:00</t>
  </si>
  <si>
    <t>2018-08-28T00:24:43+00:00</t>
  </si>
  <si>
    <t>REXBURG</t>
  </si>
  <si>
    <t>83440-2607</t>
  </si>
  <si>
    <t>111-7032759-7855410</t>
  </si>
  <si>
    <t>2018-08-24T21:42:11+00:00</t>
  </si>
  <si>
    <t>2018-08-26T22:52:52+00:00</t>
  </si>
  <si>
    <t>Blackstone</t>
  </si>
  <si>
    <t>114-8592193-8435414</t>
  </si>
  <si>
    <t>2018-08-24T21:35:10+00:00</t>
  </si>
  <si>
    <t>2018-08-26T01:29:12+00:00</t>
  </si>
  <si>
    <t>21223-2552</t>
  </si>
  <si>
    <t>112-8910940-4309007</t>
  </si>
  <si>
    <t>2018-08-24T21:33:25+00:00</t>
  </si>
  <si>
    <t>2018-08-26T04:14:07+00:00</t>
  </si>
  <si>
    <t>45244-3603</t>
  </si>
  <si>
    <t>114-2195720-6528262</t>
  </si>
  <si>
    <t>2018-08-24T21:15:18+00:00</t>
  </si>
  <si>
    <t>2018-08-26T21:24:34+00:00</t>
  </si>
  <si>
    <t>113-2311322-6532206</t>
  </si>
  <si>
    <t>2018-08-24T21:11:06+00:00</t>
  </si>
  <si>
    <t>2018-08-27T10:55:10+00:00</t>
  </si>
  <si>
    <t>40243-1679</t>
  </si>
  <si>
    <t>114-6550268-5764236</t>
  </si>
  <si>
    <t>2018-08-24T21:10:11+00:00</t>
  </si>
  <si>
    <t>2018-08-24T21:11:46+00:00</t>
  </si>
  <si>
    <t>77429-4254</t>
  </si>
  <si>
    <t>114-5412712-7881001</t>
  </si>
  <si>
    <t>2018-08-24T21:09:20+00:00</t>
  </si>
  <si>
    <t>2018-08-26T01:09:51+00:00</t>
  </si>
  <si>
    <t>10035-4182</t>
  </si>
  <si>
    <t>113-2559229-9608232</t>
  </si>
  <si>
    <t>2018-08-24T20:52:25+00:00</t>
  </si>
  <si>
    <t>2018-08-25T07:40:23+00:00</t>
  </si>
  <si>
    <t>92704-1057</t>
  </si>
  <si>
    <t>111-6017205-4316228</t>
  </si>
  <si>
    <t>2018-08-24T20:51:07+00:00</t>
  </si>
  <si>
    <t>2018-08-27T21:59:49+00:00</t>
  </si>
  <si>
    <t>21901-6207</t>
  </si>
  <si>
    <t>113-1125763-3590622</t>
  </si>
  <si>
    <t>2018-08-24T20:46:47+00:00</t>
  </si>
  <si>
    <t>2018-08-26T01:30:39+00:00</t>
  </si>
  <si>
    <t>11206-6502</t>
  </si>
  <si>
    <t>114-0630791-2970656</t>
  </si>
  <si>
    <t>2018-08-24T20:42:19+00:00</t>
  </si>
  <si>
    <t>2018-08-26T06:31:35+00:00</t>
  </si>
  <si>
    <t>50201-2347</t>
  </si>
  <si>
    <t>111-3215012-9681041</t>
  </si>
  <si>
    <t>2018-08-24T20:37:26+00:00</t>
  </si>
  <si>
    <t>2018-08-27T22:33:04+00:00</t>
  </si>
  <si>
    <t>33122-1329</t>
  </si>
  <si>
    <t>111-2885119-7570613</t>
  </si>
  <si>
    <t>2018-08-24T20:37:19+00:00</t>
  </si>
  <si>
    <t>2018-08-24T20:37:52+00:00</t>
  </si>
  <si>
    <t>113-3147880-3653869</t>
  </si>
  <si>
    <t>2018-08-24T20:24:42+00:00</t>
  </si>
  <si>
    <t>2018-08-25T09:25:41+00:00</t>
  </si>
  <si>
    <t>Turlock</t>
  </si>
  <si>
    <t>112-2100671-6629028</t>
  </si>
  <si>
    <t>2018-08-24T19:39:58+00:00</t>
  </si>
  <si>
    <t>2018-08-25T22:43:48+00:00</t>
  </si>
  <si>
    <t>ROCHESTER HILLS</t>
  </si>
  <si>
    <t>48309-2236</t>
  </si>
  <si>
    <t>112-4781398-3843404</t>
  </si>
  <si>
    <t>2018-08-24T19:37:45+00:00</t>
  </si>
  <si>
    <t>2018-08-26T18:04:24+00:00</t>
  </si>
  <si>
    <t>NEW BETHLEHEM</t>
  </si>
  <si>
    <t>16242-8613</t>
  </si>
  <si>
    <t>113-9660986-0793840</t>
  </si>
  <si>
    <t>2018-08-24T19:06:07+00:00</t>
  </si>
  <si>
    <t>2018-08-27T07:28:53+00:00</t>
  </si>
  <si>
    <t>CLAYTON</t>
  </si>
  <si>
    <t>27520-2519</t>
  </si>
  <si>
    <t>114-1956208-7913056</t>
  </si>
  <si>
    <t>2018-08-24T18:56:42+00:00</t>
  </si>
  <si>
    <t>2018-08-28T01:42:53+00:00</t>
  </si>
  <si>
    <t>111-3952206-0339464</t>
  </si>
  <si>
    <t>2018-08-24T18:42:46+00:00</t>
  </si>
  <si>
    <t>2018-08-25T16:44:26+00:00</t>
  </si>
  <si>
    <t>MOCOTONO Men's V Neck Pullover Sweater Long Sleeve Cotton Casual Sweat Dress,Navy Blue,X-Large</t>
  </si>
  <si>
    <t>MY-BBS011-PP-S</t>
  </si>
  <si>
    <t>B075995G27</t>
  </si>
  <si>
    <t>OLAR</t>
  </si>
  <si>
    <t>29843-6129</t>
  </si>
  <si>
    <t>111-8434968-5981828</t>
  </si>
  <si>
    <t>2018-08-24T18:21:28+00:00</t>
  </si>
  <si>
    <t>2018-08-27T22:28:23+00:00</t>
  </si>
  <si>
    <t>55124-3343</t>
  </si>
  <si>
    <t>111-2295291-1317022</t>
  </si>
  <si>
    <t>2018-08-24T18:19:53+00:00</t>
  </si>
  <si>
    <t>2018-08-27T21:38:04+00:00</t>
  </si>
  <si>
    <t>CASPER</t>
  </si>
  <si>
    <t>82604-3331</t>
  </si>
  <si>
    <t>112-4196744-7206666</t>
  </si>
  <si>
    <t>2018-08-24T18:16:01+00:00</t>
  </si>
  <si>
    <t>2018-08-25T21:21:41+00:00</t>
  </si>
  <si>
    <t>77025-3661</t>
  </si>
  <si>
    <t>113-8452983-9990653</t>
  </si>
  <si>
    <t>2018-08-24T17:57:07+00:00</t>
  </si>
  <si>
    <t>2018-08-25T22:55:02+00:00</t>
  </si>
  <si>
    <t>MOCOTONO Men's Long Sleeve Standard Fit Plaid Checked Button Up Casual Shirts Blue Medium</t>
  </si>
  <si>
    <t>WILLS POINT</t>
  </si>
  <si>
    <t>75169-4832</t>
  </si>
  <si>
    <t>111-3420351-3408209</t>
  </si>
  <si>
    <t>2018-08-24T17:55:33+00:00</t>
  </si>
  <si>
    <t>2018-08-25T06:19:51+00:00</t>
  </si>
  <si>
    <t>Temple</t>
  </si>
  <si>
    <t>76501-7398</t>
  </si>
  <si>
    <t>112-3999861-7007409</t>
  </si>
  <si>
    <t>2018-08-24T17:49:59+00:00</t>
  </si>
  <si>
    <t>2018-08-26T09:31:47+00:00</t>
  </si>
  <si>
    <t>Men's Solid Color Oxford Long Sleeve Button Down Casual Shirt Green Small</t>
  </si>
  <si>
    <t>CS-LY085-G912-S</t>
  </si>
  <si>
    <t>B06XYZW1W4</t>
  </si>
  <si>
    <t>112-4511800-1369832</t>
  </si>
  <si>
    <t>2018-08-24T17:46:47+00:00</t>
  </si>
  <si>
    <t>2018-08-27T09:24:29+00:00</t>
  </si>
  <si>
    <t>PORTALES</t>
  </si>
  <si>
    <t>88130-9380</t>
  </si>
  <si>
    <t>111-8858335-1305034</t>
  </si>
  <si>
    <t>2018-08-24T17:37:42+00:00</t>
  </si>
  <si>
    <t>2018-08-25T20:38:54+00:00</t>
  </si>
  <si>
    <t>KENNER</t>
  </si>
  <si>
    <t>70062-6505</t>
  </si>
  <si>
    <t>112-7219441-6884213</t>
  </si>
  <si>
    <t>2018-08-24T17:36:00+00:00</t>
  </si>
  <si>
    <t>2018-08-27T07:14:18+00:00</t>
  </si>
  <si>
    <t>91910-4801</t>
  </si>
  <si>
    <t>112-2038434-2813062</t>
  </si>
  <si>
    <t>2018-08-24T17:18:27+00:00</t>
  </si>
  <si>
    <t>2018-08-25T06:22:25+00:00</t>
  </si>
  <si>
    <t>95492-8627</t>
  </si>
  <si>
    <t>111-8076671-7289807</t>
  </si>
  <si>
    <t>2018-08-24T17:16:37+00:00</t>
  </si>
  <si>
    <t>2018-08-25T03:58:33+00:00</t>
  </si>
  <si>
    <t>43215-2271</t>
  </si>
  <si>
    <t>111-9497563-6686655</t>
  </si>
  <si>
    <t>2018-08-24T17:16:13+00:00</t>
  </si>
  <si>
    <t>2018-08-25T15:25:59+00:00</t>
  </si>
  <si>
    <t>Denham Springs</t>
  </si>
  <si>
    <t>111-7284131-3513040</t>
  </si>
  <si>
    <t>2018-08-24T17:11:06+00:00</t>
  </si>
  <si>
    <t>2018-08-25T06:37:21+00:00</t>
  </si>
  <si>
    <t>94551-8905</t>
  </si>
  <si>
    <t>112-3514090-4403411</t>
  </si>
  <si>
    <t>2018-08-24T17:06:10+00:00</t>
  </si>
  <si>
    <t>2018-08-26T04:30:55+00:00</t>
  </si>
  <si>
    <t>111-5526915-4869859</t>
  </si>
  <si>
    <t>2018-08-24T16:51:22+00:00</t>
  </si>
  <si>
    <t>2018-08-25T23:12:17+00:00</t>
  </si>
  <si>
    <t>10314-4013</t>
  </si>
  <si>
    <t>CS-NEW181-W902-XL</t>
  </si>
  <si>
    <t>111-7139243-2968260</t>
  </si>
  <si>
    <t>2018-08-24T16:50:28+00:00</t>
  </si>
  <si>
    <t>2018-08-25T21:34:40+00:00</t>
  </si>
  <si>
    <t>MOCOTONO Men's Long Sleeve Standard Fit Plaid Checked Button Up Casual Shirts Black Large</t>
  </si>
  <si>
    <t>24153-7126</t>
  </si>
  <si>
    <t>111-6173089-2071462</t>
  </si>
  <si>
    <t>2018-08-24T16:48:16+00:00</t>
  </si>
  <si>
    <t>2018-08-25T19:27:33+00:00</t>
  </si>
  <si>
    <t>90068-2933</t>
  </si>
  <si>
    <t>114-8442141-2938664</t>
  </si>
  <si>
    <t>2018-08-24T16:39:31+00:00</t>
  </si>
  <si>
    <t>2018-08-25T07:28:06+00:00</t>
  </si>
  <si>
    <t>01453-3912</t>
  </si>
  <si>
    <t>113-5636595-7438614</t>
  </si>
  <si>
    <t>2018-08-24T16:18:41+00:00</t>
  </si>
  <si>
    <t>2018-08-25T00:38:48+00:00</t>
  </si>
  <si>
    <t>ROANOKE</t>
  </si>
  <si>
    <t>24012-6703</t>
  </si>
  <si>
    <t>112-7546956-3426668</t>
  </si>
  <si>
    <t>2018-08-24T16:15:07+00:00</t>
  </si>
  <si>
    <t>2018-08-25T04:30:30+00:00</t>
  </si>
  <si>
    <t>02149-2115</t>
  </si>
  <si>
    <t>112-2536525-3378621</t>
  </si>
  <si>
    <t>2018-08-24T16:12:17+00:00</t>
  </si>
  <si>
    <t>2018-08-24T16:17:49+00:00</t>
  </si>
  <si>
    <t>111-4654527-1388261</t>
  </si>
  <si>
    <t>2018-08-24T16:09:05+00:00</t>
  </si>
  <si>
    <t>2018-08-26T19:50:55+00:00</t>
  </si>
  <si>
    <t>McIntosh</t>
  </si>
  <si>
    <t>111-0873988-7078633</t>
  </si>
  <si>
    <t>2018-08-24T16:07:38+00:00</t>
  </si>
  <si>
    <t>2018-08-27T12:53:04+00:00</t>
  </si>
  <si>
    <t>SPRING BRANCH</t>
  </si>
  <si>
    <t>78070-6066</t>
  </si>
  <si>
    <t>113-2339742-9529029</t>
  </si>
  <si>
    <t>2018-08-24T16:05:48+00:00</t>
  </si>
  <si>
    <t>2018-08-25T09:33:39+00:00</t>
  </si>
  <si>
    <t>113-9519206-8231431</t>
  </si>
  <si>
    <t>2018-08-24T15:59:28+00:00</t>
  </si>
  <si>
    <t>2018-08-25T16:33:31+00:00</t>
  </si>
  <si>
    <t>45322-2544</t>
  </si>
  <si>
    <t>113-7350000-3419447</t>
  </si>
  <si>
    <t>2018-08-24T15:48:11+00:00</t>
  </si>
  <si>
    <t>2018-08-25T09:26:24+00:00</t>
  </si>
  <si>
    <t>Erie</t>
  </si>
  <si>
    <t>112-4806715-6071426</t>
  </si>
  <si>
    <t>2018-08-24T15:47:55+00:00</t>
  </si>
  <si>
    <t>2018-08-26T18:12:34+00:00</t>
  </si>
  <si>
    <t>North Miami</t>
  </si>
  <si>
    <t>112-5452436-7618611</t>
  </si>
  <si>
    <t>2018-08-24T15:45:15+00:00</t>
  </si>
  <si>
    <t>2018-08-25T03:19:15+00:00</t>
  </si>
  <si>
    <t>113-5529344-4612253</t>
  </si>
  <si>
    <t>2018-08-24T15:35:56+00:00</t>
  </si>
  <si>
    <t>2018-08-25T09:38:58+00:00</t>
  </si>
  <si>
    <t>Beverly</t>
  </si>
  <si>
    <t>113-0002582-6639425</t>
  </si>
  <si>
    <t>2018-08-24T15:21:46+00:00</t>
  </si>
  <si>
    <t>2018-08-26T03:34:52+00:00</t>
  </si>
  <si>
    <t>DELAND</t>
  </si>
  <si>
    <t>32724-7380</t>
  </si>
  <si>
    <t>112-9600723-2617005</t>
  </si>
  <si>
    <t>2018-08-24T15:13:21+00:00</t>
  </si>
  <si>
    <t>2018-08-27T01:04:15+00:00</t>
  </si>
  <si>
    <t>80004-2443</t>
  </si>
  <si>
    <t>112-1549417-8761008</t>
  </si>
  <si>
    <t>2018-08-24T15:01:41+00:00</t>
  </si>
  <si>
    <t>2018-08-25T01:58:19+00:00</t>
  </si>
  <si>
    <t>38501-3485</t>
  </si>
  <si>
    <t>112-4891572-5340214</t>
  </si>
  <si>
    <t>2018-08-24T14:57:34+00:00</t>
  </si>
  <si>
    <t>2018-08-27T08:59:22+00:00</t>
  </si>
  <si>
    <t>52585-9221</t>
  </si>
  <si>
    <t>113-8254918-7866631</t>
  </si>
  <si>
    <t>2018-08-24T14:50:25+00:00</t>
  </si>
  <si>
    <t>2018-08-25T02:12:23+00:00</t>
  </si>
  <si>
    <t>30080-1531</t>
  </si>
  <si>
    <t>113-1696910-7360264</t>
  </si>
  <si>
    <t>2018-08-24T14:41:46+00:00</t>
  </si>
  <si>
    <t>2018-08-25T09:20:36+00:00</t>
  </si>
  <si>
    <t>Mocotono Men's Long Sleeve Denim Solid Double-Pocket Shirt Navy Blue XX-Large</t>
  </si>
  <si>
    <t>CS-SB003-NB-XXL</t>
  </si>
  <si>
    <t>B074ZX6K53</t>
  </si>
  <si>
    <t>85382-8704</t>
  </si>
  <si>
    <t>113-2927300-0503400</t>
  </si>
  <si>
    <t>2018-08-24T14:32:53+00:00</t>
  </si>
  <si>
    <t>2018-08-27T21:41:28+00:00</t>
  </si>
  <si>
    <t>McDonough</t>
  </si>
  <si>
    <t>114-1581542-4871451</t>
  </si>
  <si>
    <t>2018-08-24T14:25:57+00:00</t>
  </si>
  <si>
    <t>2018-08-25T02:34:07+00:00</t>
  </si>
  <si>
    <t>lansing</t>
  </si>
  <si>
    <t>michigan</t>
  </si>
  <si>
    <t>113-2873547-7402660</t>
  </si>
  <si>
    <t>2018-08-24T14:25:36+00:00</t>
  </si>
  <si>
    <t>2018-08-24T14:25:52+00:00</t>
  </si>
  <si>
    <t>114-5741368-0905042</t>
  </si>
  <si>
    <t>2018-08-24T14:14:43+00:00</t>
  </si>
  <si>
    <t>2018-08-26T04:43:34+00:00</t>
  </si>
  <si>
    <t>SIOUX FALLS</t>
  </si>
  <si>
    <t>57106-0441</t>
  </si>
  <si>
    <t>112-0184059-2950613</t>
  </si>
  <si>
    <t>2018-08-24T14:12:11+00:00</t>
  </si>
  <si>
    <t>2018-08-24T21:42:34+00:00</t>
  </si>
  <si>
    <t>91942-2863</t>
  </si>
  <si>
    <t>113-4492767-0969823</t>
  </si>
  <si>
    <t>2018-08-24T14:12:10+00:00</t>
  </si>
  <si>
    <t>2018-08-25T01:54:58+00:00</t>
  </si>
  <si>
    <t>USAmazon</t>
  </si>
  <si>
    <t>33206-3206</t>
  </si>
  <si>
    <t>111-8423049-3037059</t>
  </si>
  <si>
    <t>2018-08-24T13:46:39+00:00</t>
  </si>
  <si>
    <t>2018-08-26T09:46:38+00:00</t>
  </si>
  <si>
    <t>SHARON</t>
  </si>
  <si>
    <t>16146-2017</t>
  </si>
  <si>
    <t>114-6108345-4078622</t>
  </si>
  <si>
    <t>2018-08-24T13:43:53+00:00</t>
  </si>
  <si>
    <t>2018-08-27T04:32:17+00:00</t>
  </si>
  <si>
    <t>97214-2872</t>
  </si>
  <si>
    <t>113-0575449-7240212</t>
  </si>
  <si>
    <t>2018-08-24T13:41:41+00:00</t>
  </si>
  <si>
    <t>2018-08-24T13:44:02+00:00</t>
  </si>
  <si>
    <t>97218-2814</t>
  </si>
  <si>
    <t>112-5360493-7481861</t>
  </si>
  <si>
    <t>2018-08-24T13:41:20+00:00</t>
  </si>
  <si>
    <t>2018-08-25T06:21:56+00:00</t>
  </si>
  <si>
    <t>CHEVY CHASE</t>
  </si>
  <si>
    <t>20815-4620</t>
  </si>
  <si>
    <t>114-5131618-8308240</t>
  </si>
  <si>
    <t>2018-08-24T13:33:12+00:00</t>
  </si>
  <si>
    <t>2018-08-27T04:54:48+00:00</t>
  </si>
  <si>
    <t>33810-8058</t>
  </si>
  <si>
    <t>112-6608733-4174631</t>
  </si>
  <si>
    <t>2018-08-24T13:30:53+00:00</t>
  </si>
  <si>
    <t>2018-08-27T20:57:54+00:00</t>
  </si>
  <si>
    <t>CS-LHY166-K33-2-L</t>
  </si>
  <si>
    <t>29708-6468</t>
  </si>
  <si>
    <t>112-1045294-9981021</t>
  </si>
  <si>
    <t>2018-08-24T13:20:20+00:00</t>
  </si>
  <si>
    <t>2018-08-25T16:11:44+00:00</t>
  </si>
  <si>
    <t>FAIR LAWN</t>
  </si>
  <si>
    <t>07410-3311</t>
  </si>
  <si>
    <t>113-1833774-5498632</t>
  </si>
  <si>
    <t>2018-08-24T12:54:39+00:00</t>
  </si>
  <si>
    <t>2018-08-27T22:17:20+00:00</t>
  </si>
  <si>
    <t>MOCOTONO Men's Long Sleeve Plaid Button Down Cotton Casual Shirts White and Black X-Large</t>
  </si>
  <si>
    <t>CS-LHY084-H12-XL</t>
  </si>
  <si>
    <t>B06XPTRM9L</t>
  </si>
  <si>
    <t>COLLINS</t>
  </si>
  <si>
    <t>14034-0241</t>
  </si>
  <si>
    <t>114-6730848-9910629</t>
  </si>
  <si>
    <t>2018-08-24T12:39:38+00:00</t>
  </si>
  <si>
    <t>2018-08-25T01:23:25+00:00</t>
  </si>
  <si>
    <t>Tolland</t>
  </si>
  <si>
    <t>06084-3537</t>
  </si>
  <si>
    <t>112-1710693-8753828</t>
  </si>
  <si>
    <t>2018-08-24T12:25:18+00:00</t>
  </si>
  <si>
    <t>2018-08-25T09:40:19+00:00</t>
  </si>
  <si>
    <t>02116-6088</t>
  </si>
  <si>
    <t>112-2479828-0681012</t>
  </si>
  <si>
    <t>2018-08-24T12:14:09+00:00</t>
  </si>
  <si>
    <t>2018-08-26T22:55:36+00:00</t>
  </si>
  <si>
    <t>10532-1930</t>
  </si>
  <si>
    <t>113-9055830-2232205</t>
  </si>
  <si>
    <t>2018-08-24T12:09:18+00:00</t>
  </si>
  <si>
    <t>2018-08-27T20:10:02+00:00</t>
  </si>
  <si>
    <t>KEW GARDENS</t>
  </si>
  <si>
    <t>11415-3232</t>
  </si>
  <si>
    <t>112-6637738-0616239</t>
  </si>
  <si>
    <t>2018-08-24T12:07:45+00:00</t>
  </si>
  <si>
    <t>2018-08-26T16:46:13+00:00</t>
  </si>
  <si>
    <t>111-3823048-8593828</t>
  </si>
  <si>
    <t>2018-08-24T11:54:08+00:00</t>
  </si>
  <si>
    <t>2018-08-25T14:25:45+00:00</t>
  </si>
  <si>
    <t>95112-1312</t>
  </si>
  <si>
    <t>114-0628340-2406663</t>
  </si>
  <si>
    <t>2018-08-24T11:43:10+00:00</t>
  </si>
  <si>
    <t>2018-08-27T02:32:40+00:00</t>
  </si>
  <si>
    <t>NORRISTOWN</t>
  </si>
  <si>
    <t>19403-6005</t>
  </si>
  <si>
    <t>112-2144868-2072207</t>
  </si>
  <si>
    <t>2018-08-24T11:15:25+00:00</t>
  </si>
  <si>
    <t>2018-08-25T08:26:59+00:00</t>
  </si>
  <si>
    <t>70128-3401</t>
  </si>
  <si>
    <t>114-7197830-6534621</t>
  </si>
  <si>
    <t>2018-08-24T09:56:37+00:00</t>
  </si>
  <si>
    <t>2018-08-26T01:36:46+00:00</t>
  </si>
  <si>
    <t>60657-5491</t>
  </si>
  <si>
    <t>111-1670121-1365012</t>
  </si>
  <si>
    <t>2018-08-24T09:20:04+00:00</t>
  </si>
  <si>
    <t>2018-08-25T04:30:04+00:00</t>
  </si>
  <si>
    <t>10018-2829</t>
  </si>
  <si>
    <t>114-5293926-5748255</t>
  </si>
  <si>
    <t>2018-08-24T07:28:23+00:00</t>
  </si>
  <si>
    <t>2018-08-24T19:23:52+00:00</t>
  </si>
  <si>
    <t>GLENDORA</t>
  </si>
  <si>
    <t>91741-6216</t>
  </si>
  <si>
    <t>111-4823982-5796212</t>
  </si>
  <si>
    <t>2018-08-24T06:21:12+00:00</t>
  </si>
  <si>
    <t>2018-08-26T06:19:03+00:00</t>
  </si>
  <si>
    <t>95136-3758</t>
  </si>
  <si>
    <t>113-3469327-9985815</t>
  </si>
  <si>
    <t>2018-08-24T06:20:28+00:00</t>
  </si>
  <si>
    <t>2018-08-24T18:38:48+00:00</t>
  </si>
  <si>
    <t>112-8523752-8555422</t>
  </si>
  <si>
    <t>2018-08-24T06:04:17+00:00</t>
  </si>
  <si>
    <t>2018-08-25T06:36:48+00:00</t>
  </si>
  <si>
    <t>NAPA</t>
  </si>
  <si>
    <t>94559-1454</t>
  </si>
  <si>
    <t>112-2750959-5542614</t>
  </si>
  <si>
    <t>2018-08-24T05:21:40+00:00</t>
  </si>
  <si>
    <t>2018-08-25T06:47:23+00:00</t>
  </si>
  <si>
    <t>94044-4011</t>
  </si>
  <si>
    <t>113-9729574-3535422</t>
  </si>
  <si>
    <t>2018-08-24T05:15:06+00:00</t>
  </si>
  <si>
    <t>2018-08-25T07:39:42+00:00</t>
  </si>
  <si>
    <t>94538-4056</t>
  </si>
  <si>
    <t>113-9389294-2251408</t>
  </si>
  <si>
    <t>2018-08-24T04:54:09+00:00</t>
  </si>
  <si>
    <t>2018-08-24T22:30:24+00:00</t>
  </si>
  <si>
    <t>30040-1572</t>
  </si>
  <si>
    <t>113-7814015-4664245</t>
  </si>
  <si>
    <t>2018-08-24T04:46:18+00:00</t>
  </si>
  <si>
    <t>2018-08-27T17:13:04+00:00</t>
  </si>
  <si>
    <t>33137-5048</t>
  </si>
  <si>
    <t>112-3169859-9031422</t>
  </si>
  <si>
    <t>2018-08-24T04:45:24+00:00</t>
  </si>
  <si>
    <t>2018-08-26T19:56:16+00:00</t>
  </si>
  <si>
    <t>111-0200041-6447436</t>
  </si>
  <si>
    <t>2018-08-24T04:25:19+00:00</t>
  </si>
  <si>
    <t>2018-08-25T16:33:39+00:00</t>
  </si>
  <si>
    <t>WAWAKA</t>
  </si>
  <si>
    <t>46794-9763</t>
  </si>
  <si>
    <t>111-4964702-9116269</t>
  </si>
  <si>
    <t>2018-08-24T04:14:49+00:00</t>
  </si>
  <si>
    <t>2018-08-26T07:47:25+00:00</t>
  </si>
  <si>
    <t>LAVALE</t>
  </si>
  <si>
    <t>21502-6509</t>
  </si>
  <si>
    <t>111-1168977-5313056</t>
  </si>
  <si>
    <t>2018-08-24T04:10:05+00:00</t>
  </si>
  <si>
    <t>2018-08-25T03:55:13+00:00</t>
  </si>
  <si>
    <t>32803-1134</t>
  </si>
  <si>
    <t>111-2102349-7699462</t>
  </si>
  <si>
    <t>2018-08-24T04:06:51+00:00</t>
  </si>
  <si>
    <t>2018-08-26T05:03:20+00:00</t>
  </si>
  <si>
    <t>Marina Del Rey</t>
  </si>
  <si>
    <t>113-8930631-6389000</t>
  </si>
  <si>
    <t>2018-08-24T04:05:36+00:00</t>
  </si>
  <si>
    <t>2018-08-25T03:07:28+00:00</t>
  </si>
  <si>
    <t>113-5603580-4145843</t>
  </si>
  <si>
    <t>2018-08-24T04:04:19+00:00</t>
  </si>
  <si>
    <t>2018-08-26T09:25:13+00:00</t>
  </si>
  <si>
    <t>ALLENTOWN</t>
  </si>
  <si>
    <t>18103-3103</t>
  </si>
  <si>
    <t>113-6793371-9677033</t>
  </si>
  <si>
    <t>2018-08-24T04:00:56+00:00</t>
  </si>
  <si>
    <t>2018-08-25T04:44:48+00:00</t>
  </si>
  <si>
    <t>Spokane</t>
  </si>
  <si>
    <t>111-6287787-1653836</t>
  </si>
  <si>
    <t>2018-08-24T04:00:21+00:00</t>
  </si>
  <si>
    <t>2018-08-24T20:26:53+00:00</t>
  </si>
  <si>
    <t>112-4339564-1382663</t>
  </si>
  <si>
    <t>2018-08-24T03:54:12+00:00</t>
  </si>
  <si>
    <t>2018-08-24T08:38:42+00:00</t>
  </si>
  <si>
    <t>95132-2036</t>
  </si>
  <si>
    <t>114-0277793-2261854</t>
  </si>
  <si>
    <t>2018-08-24T03:49:03+00:00</t>
  </si>
  <si>
    <t>2018-08-26T18:49:45+00:00</t>
  </si>
  <si>
    <t>ONALASKA</t>
  </si>
  <si>
    <t>54650-9733</t>
  </si>
  <si>
    <t>113-4809666-8787424</t>
  </si>
  <si>
    <t>2018-08-24T03:40:44+00:00</t>
  </si>
  <si>
    <t>2018-08-27T08:34:00+00:00</t>
  </si>
  <si>
    <t>WAPPINGERS FALLS</t>
  </si>
  <si>
    <t>12590-1948</t>
  </si>
  <si>
    <t>113-1673256-4047431</t>
  </si>
  <si>
    <t>2018-08-24T03:39:39+00:00</t>
  </si>
  <si>
    <t>2018-08-25T20:24:05+00:00</t>
  </si>
  <si>
    <t>Slim Fit Cotton Multi-Pocket Twill Cargo Shorts for Men Orange 3 Tag 44/US 42</t>
  </si>
  <si>
    <t>DK-LY-K518-OR-44</t>
  </si>
  <si>
    <t>B073PZGGP2</t>
  </si>
  <si>
    <t>113-0673612-7181034</t>
  </si>
  <si>
    <t>2018-08-24T03:24:52+00:00</t>
  </si>
  <si>
    <t>2018-08-24T16:10:31+00:00</t>
  </si>
  <si>
    <t>FEDERAL HEIGHTS</t>
  </si>
  <si>
    <t>80260-4759</t>
  </si>
  <si>
    <t>114-5464076-1425858</t>
  </si>
  <si>
    <t>2018-08-24T03:11:07+00:00</t>
  </si>
  <si>
    <t>2018-08-24T03:11:13+00:00</t>
  </si>
  <si>
    <t>ALPHARETTA</t>
  </si>
  <si>
    <t>30022-3445</t>
  </si>
  <si>
    <t>113-0626751-8469869</t>
  </si>
  <si>
    <t>2018-08-24T03:06:58+00:00</t>
  </si>
  <si>
    <t>HAYFIELD</t>
  </si>
  <si>
    <t>55940-8458</t>
  </si>
  <si>
    <t>113-8145883-6621815</t>
  </si>
  <si>
    <t>2018-08-24T02:35:57+00:00</t>
  </si>
  <si>
    <t>2018-08-25T03:19:44+00:00</t>
  </si>
  <si>
    <t>Atascocita</t>
  </si>
  <si>
    <t>113-7043936-4792218</t>
  </si>
  <si>
    <t>2018-08-24T02:34:31+00:00</t>
  </si>
  <si>
    <t>2018-08-24T22:35:11+00:00</t>
  </si>
  <si>
    <t>113-3057782-8107410</t>
  </si>
  <si>
    <t>2018-08-24T02:31:43+00:00</t>
  </si>
  <si>
    <t>2018-08-24T02:32:20+00:00</t>
  </si>
  <si>
    <t>113-8043297-4205856</t>
  </si>
  <si>
    <t>2018-08-24T02:31:05+00:00</t>
  </si>
  <si>
    <t>2018-08-25T01:27:48+00:00</t>
  </si>
  <si>
    <t>HEMPSTEAD</t>
  </si>
  <si>
    <t>11550-2908</t>
  </si>
  <si>
    <t>113-7683950-4632238</t>
  </si>
  <si>
    <t>2018-08-24T02:28:34+00:00</t>
  </si>
  <si>
    <t>2018-08-24T21:22:50+00:00</t>
  </si>
  <si>
    <t>113-6975816-0106621</t>
  </si>
  <si>
    <t>2018-08-24T10:47:37+00:00</t>
  </si>
  <si>
    <t>112-7192452-9098603</t>
  </si>
  <si>
    <t>2018-08-24T02:26:00+00:00</t>
  </si>
  <si>
    <t>37127-5954</t>
  </si>
  <si>
    <t>112-2322187-4061867</t>
  </si>
  <si>
    <t>2018-08-24T10:38:19+00:00</t>
  </si>
  <si>
    <t>111-8110977-3939412</t>
  </si>
  <si>
    <t>2018-08-24T02:17:56+00:00</t>
  </si>
  <si>
    <t>2018-08-24T08:28:27+00:00</t>
  </si>
  <si>
    <t>MOCOTONO Men's Cotton V Neck Sweater Regular Fit Pullover Knitwear Blue M</t>
  </si>
  <si>
    <t>MY-SB019-BL-M</t>
  </si>
  <si>
    <t>B0785FT29B</t>
  </si>
  <si>
    <t>Mukwonago</t>
  </si>
  <si>
    <t>113-7730720-2293058</t>
  </si>
  <si>
    <t>2018-08-24T02:16:13+00:00</t>
  </si>
  <si>
    <t>2018-08-25T23:32:01+00:00</t>
  </si>
  <si>
    <t>Santaquin</t>
  </si>
  <si>
    <t>ut</t>
  </si>
  <si>
    <t>112-9573189-9598664</t>
  </si>
  <si>
    <t>2018-08-24T02:09:35+00:00</t>
  </si>
  <si>
    <t>2018-08-25T09:31:35+00:00</t>
  </si>
  <si>
    <t>CS-SB009-BK-M</t>
  </si>
  <si>
    <t>46140-7313</t>
  </si>
  <si>
    <t>114-4266037-0641828</t>
  </si>
  <si>
    <t>2018-08-24T02:04:24+00:00</t>
  </si>
  <si>
    <t>2018-08-25T00:14:54+00:00</t>
  </si>
  <si>
    <t>07307-4336</t>
  </si>
  <si>
    <t>113-0500618-7663414</t>
  </si>
  <si>
    <t>2018-08-24T01:34:45+00:00</t>
  </si>
  <si>
    <t>2018-08-25T03:51:37+00:00</t>
  </si>
  <si>
    <t>MY-BS027-BL-M</t>
  </si>
  <si>
    <t>LAKE CHARLES</t>
  </si>
  <si>
    <t>70601-6236</t>
  </si>
  <si>
    <t>111-7757106-9171469</t>
  </si>
  <si>
    <t>2018-08-24T01:28:41+00:00</t>
  </si>
  <si>
    <t>2018-08-24T22:37:40+00:00</t>
  </si>
  <si>
    <t>114-0669601-7924233</t>
  </si>
  <si>
    <t>2018-08-24T01:27:15+00:00</t>
  </si>
  <si>
    <t>2018-08-24T08:22:46+00:00</t>
  </si>
  <si>
    <t>95814-5961</t>
  </si>
  <si>
    <t>112-0290861-2533073</t>
  </si>
  <si>
    <t>2018-08-25T10:54:45+00:00</t>
  </si>
  <si>
    <t>37215-1823</t>
  </si>
  <si>
    <t>113-7721212-0802635</t>
  </si>
  <si>
    <t>2018-08-24T01:24:09+00:00</t>
  </si>
  <si>
    <t>2018-08-24T21:28:12+00:00</t>
  </si>
  <si>
    <t>24450-2163</t>
  </si>
  <si>
    <t>113-3166214-5244253</t>
  </si>
  <si>
    <t>2018-08-24T01:05:06+00:00</t>
  </si>
  <si>
    <t>75061-2158</t>
  </si>
  <si>
    <t>114-4392694-5539423</t>
  </si>
  <si>
    <t>2018-08-24T00:53:57+00:00</t>
  </si>
  <si>
    <t>2018-08-24T23:11:59+00:00</t>
  </si>
  <si>
    <t>74134-7443</t>
  </si>
  <si>
    <t>111-5338422-8028205</t>
  </si>
  <si>
    <t>2018-08-24T00:42:25+00:00</t>
  </si>
  <si>
    <t>2018-08-25T05:06:58+00:00</t>
  </si>
  <si>
    <t>allentown</t>
  </si>
  <si>
    <t>112-6968397-7707461</t>
  </si>
  <si>
    <t>2018-08-24T00:42:01+00:00</t>
  </si>
  <si>
    <t>2018-08-25T10:02:48+00:00</t>
  </si>
  <si>
    <t>DUNN</t>
  </si>
  <si>
    <t>28334-8022</t>
  </si>
  <si>
    <t>113-6300667-5565069</t>
  </si>
  <si>
    <t>2018-08-24T00:35:35+00:00</t>
  </si>
  <si>
    <t>2018-08-25T16:11:29+00:00</t>
  </si>
  <si>
    <t>DARDANELLE</t>
  </si>
  <si>
    <t>72834-8244</t>
  </si>
  <si>
    <t>111-5980515-4779400</t>
  </si>
  <si>
    <t>2018-08-24T00:33:40+00:00</t>
  </si>
  <si>
    <t>2018-08-27T03:47:35+00:00</t>
  </si>
  <si>
    <t>33126-1501</t>
  </si>
  <si>
    <t>113-3862661-7220259</t>
  </si>
  <si>
    <t>2018-08-24T00:20:35+00:00</t>
  </si>
  <si>
    <t>2018-08-27T22:43:53+00:00</t>
  </si>
  <si>
    <t>Mocotono Men's Short Sleeve Oxford Button Down Casual Shirt, Yellow, Medium</t>
  </si>
  <si>
    <t>CS-SB030-YL-M</t>
  </si>
  <si>
    <t>B078W1415D</t>
  </si>
  <si>
    <t>15146-1359</t>
  </si>
  <si>
    <t>112-1974639-5275416</t>
  </si>
  <si>
    <t>2018-08-24T00:20:16+00:00</t>
  </si>
  <si>
    <t>2018-08-25T03:56:13+00:00</t>
  </si>
  <si>
    <t>FRIENDSWOOD</t>
  </si>
  <si>
    <t>77546-2451</t>
  </si>
  <si>
    <t>111-2271441-9789069</t>
  </si>
  <si>
    <t>2018-08-24T00:16:10+00:00</t>
  </si>
  <si>
    <t>2018-08-24T09:30:28+00:00</t>
  </si>
  <si>
    <t>19104-2025</t>
  </si>
  <si>
    <t>111-7537469-9875463</t>
  </si>
  <si>
    <t>2018-08-24T00:12:42+00:00</t>
  </si>
  <si>
    <t>2018-08-24T21:30:43+00:00</t>
  </si>
  <si>
    <t>MOCOTONO Men's Long Sleeve Denim Double-Pocket Shirt Navy Blue X-Large</t>
  </si>
  <si>
    <t>CS-BS003-NB-XL</t>
  </si>
  <si>
    <t>B078JNL9TC</t>
  </si>
  <si>
    <t>STOCKHOLM</t>
  </si>
  <si>
    <t>07460-1822</t>
  </si>
  <si>
    <t>111-7193966-2052201</t>
  </si>
  <si>
    <t>2018-08-24T00:02:09+00:00</t>
  </si>
  <si>
    <t>2018-08-24T15:33:42+00:00</t>
  </si>
  <si>
    <t>20166-2148</t>
  </si>
  <si>
    <t>701-0142074-6565862</t>
  </si>
  <si>
    <t>2018-08-25T18:22:41+00:00</t>
  </si>
  <si>
    <t>2018-08-26T19:00:07+00:00</t>
  </si>
  <si>
    <t>V6B 1Y0</t>
  </si>
  <si>
    <t>701-9375120-3671456</t>
  </si>
  <si>
    <t>2018-08-25T16:57:09+00:00</t>
  </si>
  <si>
    <t>2018-08-26T21:30:36+00:00</t>
  </si>
  <si>
    <t>T3L 1Z1</t>
  </si>
  <si>
    <t>701-7184816-6123448</t>
  </si>
  <si>
    <t>2018-08-25T15:01:32+00:00</t>
  </si>
  <si>
    <t>2018-08-26T19:06:46+00:00</t>
  </si>
  <si>
    <t>Souris</t>
  </si>
  <si>
    <t>Prince Edward Island</t>
  </si>
  <si>
    <t>C0A 2B0</t>
  </si>
  <si>
    <t>701-9731884-8507422</t>
  </si>
  <si>
    <t>2018-08-25T13:00:32+00:00</t>
  </si>
  <si>
    <t>2018-08-27T21:44:17+00:00</t>
  </si>
  <si>
    <t>G1P 1A5</t>
  </si>
  <si>
    <t>701-8159036-2026652</t>
  </si>
  <si>
    <t>2018-08-25T04:49:11+00:00</t>
  </si>
  <si>
    <t>2018-08-25T04:49:14+00:00</t>
  </si>
  <si>
    <t>CA084-H12-XXL</t>
  </si>
  <si>
    <t>st. john's</t>
  </si>
  <si>
    <t>A1B 3A8</t>
  </si>
  <si>
    <t>702-0067903-3260274</t>
  </si>
  <si>
    <t>2018-08-25T04:08:02+00:00</t>
  </si>
  <si>
    <t>2018-08-25T04:48:59+00:00</t>
  </si>
  <si>
    <t>L5R 1R8</t>
  </si>
  <si>
    <t>111-9539762-9757040</t>
  </si>
  <si>
    <t>2018-08-25T23:37:10+00:00</t>
  </si>
  <si>
    <t>2018-08-27T19:47:14+00:00</t>
  </si>
  <si>
    <t>19106-3604</t>
  </si>
  <si>
    <t>112-4337422-8013867</t>
  </si>
  <si>
    <t>2018-08-25T23:29:59+00:00</t>
  </si>
  <si>
    <t>2018-08-26T17:24:54+00:00</t>
  </si>
  <si>
    <t>WYOMING</t>
  </si>
  <si>
    <t>18644-1691</t>
  </si>
  <si>
    <t>114-8469901-1278643</t>
  </si>
  <si>
    <t>2018-08-25T23:26:39+00:00</t>
  </si>
  <si>
    <t>2018-08-25T23:31:51+00:00</t>
  </si>
  <si>
    <t>MY-SBRound020-BK-S</t>
  </si>
  <si>
    <t>112-9489222-2741026</t>
  </si>
  <si>
    <t>2018-08-25T23:25:31+00:00</t>
  </si>
  <si>
    <t>2018-08-27T06:41:17+00:00</t>
  </si>
  <si>
    <t>85730-5613</t>
  </si>
  <si>
    <t>112-5862209-8033815</t>
  </si>
  <si>
    <t>2018-08-25T22:51:02+00:00</t>
  </si>
  <si>
    <t>2018-08-26T04:51:00+00:00</t>
  </si>
  <si>
    <t>111-8715604-6362614</t>
  </si>
  <si>
    <t>2018-08-25T22:48:36+00:00</t>
  </si>
  <si>
    <t>2018-08-27T20:08:39+00:00</t>
  </si>
  <si>
    <t>76109-1372</t>
  </si>
  <si>
    <t>112-3118744-7601817</t>
  </si>
  <si>
    <t>2018-08-25T22:43:17+00:00</t>
  </si>
  <si>
    <t>2018-08-26T10:38:40+00:00</t>
  </si>
  <si>
    <t>96002-1730</t>
  </si>
  <si>
    <t>112-1888938-3139469</t>
  </si>
  <si>
    <t>2018-08-25T22:17:36+00:00</t>
  </si>
  <si>
    <t>2018-08-26T15:33:10+00:00</t>
  </si>
  <si>
    <t>Grosse Ile</t>
  </si>
  <si>
    <t>113-0718215-7319437</t>
  </si>
  <si>
    <t>2018-08-25T22:16:14+00:00</t>
  </si>
  <si>
    <t>2018-08-27T09:38:55+00:00</t>
  </si>
  <si>
    <t>FORT BRAGG</t>
  </si>
  <si>
    <t>113-7271518-1729038</t>
  </si>
  <si>
    <t>2018-08-25T22:09:03+00:00</t>
  </si>
  <si>
    <t>2018-08-27T05:42:25+00:00</t>
  </si>
  <si>
    <t>77008-6844</t>
  </si>
  <si>
    <t>113-9038098-6423464</t>
  </si>
  <si>
    <t>2018-08-25T21:43:44+00:00</t>
  </si>
  <si>
    <t>2018-08-26T19:29:47+00:00</t>
  </si>
  <si>
    <t>53211-4143</t>
  </si>
  <si>
    <t>112-9505549-1091408</t>
  </si>
  <si>
    <t>2018-08-25T21:42:25+00:00</t>
  </si>
  <si>
    <t>2018-08-26T12:42:07+00:00</t>
  </si>
  <si>
    <t>84062-4091</t>
  </si>
  <si>
    <t>113-1352994-7224214</t>
  </si>
  <si>
    <t>2018-08-25T21:37:00+00:00</t>
  </si>
  <si>
    <t>2018-08-27T21:47:01+00:00</t>
  </si>
  <si>
    <t>99218-1971</t>
  </si>
  <si>
    <t>113-0542212-6097851</t>
  </si>
  <si>
    <t>2018-08-25T21:30:02+00:00</t>
  </si>
  <si>
    <t>2018-08-27T02:54:40+00:00</t>
  </si>
  <si>
    <t>06082-5121</t>
  </si>
  <si>
    <t>112-0301875-6885011</t>
  </si>
  <si>
    <t>2018-08-25T21:29:34+00:00</t>
  </si>
  <si>
    <t>2018-08-27T20:53:41+00:00</t>
  </si>
  <si>
    <t>113-4525116-1761025</t>
  </si>
  <si>
    <t>2018-08-25T21:27:06+00:00</t>
  </si>
  <si>
    <t>2018-08-27T16:26:12+00:00</t>
  </si>
  <si>
    <t>09870-0744</t>
  </si>
  <si>
    <t>112-8518762-6282638</t>
  </si>
  <si>
    <t>2018-08-25T21:13:57+00:00</t>
  </si>
  <si>
    <t>2018-08-26T07:23:38+00:00</t>
  </si>
  <si>
    <t>WARRINGTON</t>
  </si>
  <si>
    <t>18976-3059</t>
  </si>
  <si>
    <t>112-5737941-8717816</t>
  </si>
  <si>
    <t>2018-08-25T21:12:36+00:00</t>
  </si>
  <si>
    <t>2018-08-25T21:12:42+00:00</t>
  </si>
  <si>
    <t>FARRAGUT</t>
  </si>
  <si>
    <t>51639-4037</t>
  </si>
  <si>
    <t>112-2793166-1971424</t>
  </si>
  <si>
    <t>2018-08-25T21:12:11+00:00</t>
  </si>
  <si>
    <t>2018-08-27T08:33:12+00:00</t>
  </si>
  <si>
    <t>PITTSFORD</t>
  </si>
  <si>
    <t>14534-4410</t>
  </si>
  <si>
    <t>113-1412471-2716251</t>
  </si>
  <si>
    <t>2018-08-25T21:07:04+00:00</t>
  </si>
  <si>
    <t>2018-08-26T10:35:49+00:00</t>
  </si>
  <si>
    <t>44286-9217</t>
  </si>
  <si>
    <t>111-4219353-7878606</t>
  </si>
  <si>
    <t>2018-08-25T20:52:11+00:00</t>
  </si>
  <si>
    <t>2018-08-27T00:38:29+00:00</t>
  </si>
  <si>
    <t>NORTH MIAMI</t>
  </si>
  <si>
    <t>33181-1135</t>
  </si>
  <si>
    <t>111-7222243-2604220</t>
  </si>
  <si>
    <t>2018-08-25T20:24:06+00:00</t>
  </si>
  <si>
    <t>2018-08-25T20:24:14+00:00</t>
  </si>
  <si>
    <t>Doral</t>
  </si>
  <si>
    <t>114-2420085-7657009</t>
  </si>
  <si>
    <t>2018-08-25T20:17:20+00:00</t>
  </si>
  <si>
    <t>2018-08-26T14:38:08+00:00</t>
  </si>
  <si>
    <t>97123-8685</t>
  </si>
  <si>
    <t>113-6988565-5416202</t>
  </si>
  <si>
    <t>2018-08-25T19:47:47+00:00</t>
  </si>
  <si>
    <t>2018-08-26T19:19:29+00:00</t>
  </si>
  <si>
    <t>64056-1379</t>
  </si>
  <si>
    <t>112-0827122-9457822</t>
  </si>
  <si>
    <t>2018-08-25T19:45:28+00:00</t>
  </si>
  <si>
    <t>2018-08-27T01:45:26+00:00</t>
  </si>
  <si>
    <t>35611-2751</t>
  </si>
  <si>
    <t>111-5828884-4797827</t>
  </si>
  <si>
    <t>2018-08-25T19:44:16+00:00</t>
  </si>
  <si>
    <t>2018-08-27T04:17:14+00:00</t>
  </si>
  <si>
    <t>94134-1806</t>
  </si>
  <si>
    <t>112-1742152-8349823</t>
  </si>
  <si>
    <t>2018-08-25T19:39:13+00:00</t>
  </si>
  <si>
    <t>2018-08-26T06:32:35+00:00</t>
  </si>
  <si>
    <t>INGLEWOOD</t>
  </si>
  <si>
    <t>90301-3763</t>
  </si>
  <si>
    <t>113-1291997-4329813</t>
  </si>
  <si>
    <t>2018-08-25T19:36:06+00:00</t>
  </si>
  <si>
    <t>2018-08-26T07:55:36+00:00</t>
  </si>
  <si>
    <t>MOCOTONO Men's V-Neck Cotton Sleeveless Sweater Casual Vest Navy X-Large</t>
  </si>
  <si>
    <t>MY-SB027-NY-XL</t>
  </si>
  <si>
    <t>B078TC5MC1</t>
  </si>
  <si>
    <t>114-2322038-4074605</t>
  </si>
  <si>
    <t>2018-08-25T19:16:10+00:00</t>
  </si>
  <si>
    <t>2018-08-27T14:18:31+00:00</t>
  </si>
  <si>
    <t>NEW STANTON</t>
  </si>
  <si>
    <t>15672-9752</t>
  </si>
  <si>
    <t>112-3068421-4630656</t>
  </si>
  <si>
    <t>2018-08-25T19:16:02+00:00</t>
  </si>
  <si>
    <t>2018-08-26T22:38:49+00:00</t>
  </si>
  <si>
    <t>60634-1622</t>
  </si>
  <si>
    <t>111-5823461-1105050</t>
  </si>
  <si>
    <t>2018-08-25T18:57:19+00:00</t>
  </si>
  <si>
    <t>2018-08-27T09:46:48+00:00</t>
  </si>
  <si>
    <t>BEAR</t>
  </si>
  <si>
    <t>19701-4803</t>
  </si>
  <si>
    <t>112-7264751-6025064</t>
  </si>
  <si>
    <t>2018-08-25T18:49:57+00:00</t>
  </si>
  <si>
    <t>2018-08-26T04:56:30+00:00</t>
  </si>
  <si>
    <t>97219-3758</t>
  </si>
  <si>
    <t>111-9855974-9701061</t>
  </si>
  <si>
    <t>2018-08-25T18:48:17+00:00</t>
  </si>
  <si>
    <t>2018-08-27T01:21:40+00:00</t>
  </si>
  <si>
    <t>VALLEY CENTER</t>
  </si>
  <si>
    <t>92082-6510</t>
  </si>
  <si>
    <t>112-9056510-1404234</t>
  </si>
  <si>
    <t>2018-08-25T18:45:04+00:00</t>
  </si>
  <si>
    <t>2018-08-27T01:43:17+00:00</t>
  </si>
  <si>
    <t>114-5352051-6479431</t>
  </si>
  <si>
    <t>2018-08-25T18:29:35+00:00</t>
  </si>
  <si>
    <t>2018-08-26T06:36:22+00:00</t>
  </si>
  <si>
    <t>95033-8402</t>
  </si>
  <si>
    <t>113-2267915-2039402</t>
  </si>
  <si>
    <t>2018-08-25T18:28:23+00:00</t>
  </si>
  <si>
    <t>2018-08-27T19:16:39+00:00</t>
  </si>
  <si>
    <t>URBANDALE</t>
  </si>
  <si>
    <t>50323-2526</t>
  </si>
  <si>
    <t>112-9061700-9851446</t>
  </si>
  <si>
    <t>2018-08-25T18:21:14+00:00</t>
  </si>
  <si>
    <t>2018-08-27T19:54:03+00:00</t>
  </si>
  <si>
    <t>STATE COLLEGE</t>
  </si>
  <si>
    <t>16801-4162</t>
  </si>
  <si>
    <t>114-0172337-0249846</t>
  </si>
  <si>
    <t>2018-08-25T18:12:39+00:00</t>
  </si>
  <si>
    <t>2018-08-27T18:46:37+00:00</t>
  </si>
  <si>
    <t>MOCOTONO Men's Long Sleeve Standard Fit Plaid Checked Button Up Casual Shirts Coffee Medium</t>
  </si>
  <si>
    <t>CS-SB006-CF-M</t>
  </si>
  <si>
    <t>B074P1DYRF</t>
  </si>
  <si>
    <t>KEAAU</t>
  </si>
  <si>
    <t>96749-9341</t>
  </si>
  <si>
    <t>112-7565738-5662624</t>
  </si>
  <si>
    <t>2018-08-25T17:53:18+00:00</t>
  </si>
  <si>
    <t>2018-08-27T08:43:04+00:00</t>
  </si>
  <si>
    <t>San Francsico</t>
  </si>
  <si>
    <t>112-1195412-1913865</t>
  </si>
  <si>
    <t>2018-08-27T07:59:48+00:00</t>
  </si>
  <si>
    <t>111-4433188-6893811</t>
  </si>
  <si>
    <t>2018-08-25T17:47:04+00:00</t>
  </si>
  <si>
    <t>2018-08-25T17:47:10+00:00</t>
  </si>
  <si>
    <t>80120-4148</t>
  </si>
  <si>
    <t>113-1985533-3449001</t>
  </si>
  <si>
    <t>2018-08-25T17:45:53+00:00</t>
  </si>
  <si>
    <t>2018-08-27T04:41:56+00:00</t>
  </si>
  <si>
    <t>09630-0023</t>
  </si>
  <si>
    <t>112-7296622-1945810</t>
  </si>
  <si>
    <t>2018-08-25T17:41:44+00:00</t>
  </si>
  <si>
    <t>2018-08-27T23:00:35+00:00</t>
  </si>
  <si>
    <t>111-5895755-6391447</t>
  </si>
  <si>
    <t>2018-08-25T17:34:54+00:00</t>
  </si>
  <si>
    <t>2018-08-26T04:27:57+00:00</t>
  </si>
  <si>
    <t>10027-6006</t>
  </si>
  <si>
    <t>111-9639565-5882604</t>
  </si>
  <si>
    <t>2018-08-25T17:25:11+00:00</t>
  </si>
  <si>
    <t>2018-08-26T06:34:46+00:00</t>
  </si>
  <si>
    <t>90803-4948</t>
  </si>
  <si>
    <t>112-2623629-5565028</t>
  </si>
  <si>
    <t>2018-08-25T17:24:35+00:00</t>
  </si>
  <si>
    <t>2018-08-26T04:28:03+00:00</t>
  </si>
  <si>
    <t>10014-1979</t>
  </si>
  <si>
    <t>114-1175137-7894640</t>
  </si>
  <si>
    <t>2018-08-25T17:22:37+00:00</t>
  </si>
  <si>
    <t>2018-08-26T09:37:55+00:00</t>
  </si>
  <si>
    <t>58103-4611</t>
  </si>
  <si>
    <t>111-9132341-8991444</t>
  </si>
  <si>
    <t>2018-08-25T17:07:39+00:00</t>
  </si>
  <si>
    <t>2018-08-27T06:37:54+00:00</t>
  </si>
  <si>
    <t>SURF CITY</t>
  </si>
  <si>
    <t>28445-7046</t>
  </si>
  <si>
    <t>114-2849501-3299436</t>
  </si>
  <si>
    <t>2018-08-25T17:03:38+00:00</t>
  </si>
  <si>
    <t>2018-08-27T02:24:04+00:00</t>
  </si>
  <si>
    <t>KEY WEST</t>
  </si>
  <si>
    <t>33040-3855</t>
  </si>
  <si>
    <t>111-6987005-8538641</t>
  </si>
  <si>
    <t>2018-08-25T17:02:35+00:00</t>
  </si>
  <si>
    <t>2018-08-26T03:17:13+00:00</t>
  </si>
  <si>
    <t>98115-2535</t>
  </si>
  <si>
    <t>111-8548353-5797849</t>
  </si>
  <si>
    <t>2018-08-25T16:57:40+00:00</t>
  </si>
  <si>
    <t>2018-08-27T06:47:14+00:00</t>
  </si>
  <si>
    <t>ATASCADERO</t>
  </si>
  <si>
    <t>93422-6418</t>
  </si>
  <si>
    <t>113-2379982-7190641</t>
  </si>
  <si>
    <t>2018-08-25T16:54:27+00:00</t>
  </si>
  <si>
    <t>2018-08-25T21:38:57+00:00</t>
  </si>
  <si>
    <t>91343-1837</t>
  </si>
  <si>
    <t>114-1381010-3518635</t>
  </si>
  <si>
    <t>2018-08-25T16:47:55+00:00</t>
  </si>
  <si>
    <t>2018-08-27T01:46:15+00:00</t>
  </si>
  <si>
    <t>NEW MEADOWS</t>
  </si>
  <si>
    <t>83654-0363</t>
  </si>
  <si>
    <t>111-8721296-4889060</t>
  </si>
  <si>
    <t>2018-08-25T16:31:48+00:00</t>
  </si>
  <si>
    <t>2018-08-26T03:03:54+00:00</t>
  </si>
  <si>
    <t>MARTINEZ</t>
  </si>
  <si>
    <t>30907-2724</t>
  </si>
  <si>
    <t>112-5222366-7846639</t>
  </si>
  <si>
    <t>2018-08-25T16:30:55+00:00</t>
  </si>
  <si>
    <t>2018-08-26T12:12:54+00:00</t>
  </si>
  <si>
    <t>Hesperia</t>
  </si>
  <si>
    <t>92344-9349</t>
  </si>
  <si>
    <t>111-3346160-2581847</t>
  </si>
  <si>
    <t>2018-08-25T16:17:23+00:00</t>
  </si>
  <si>
    <t>2018-08-27T10:31:52+00:00</t>
  </si>
  <si>
    <t>114-2794772-9777059</t>
  </si>
  <si>
    <t>2018-08-25T16:15:58+00:00</t>
  </si>
  <si>
    <t>2018-08-26T04:42:49+00:00</t>
  </si>
  <si>
    <t>95661-5051</t>
  </si>
  <si>
    <t>113-5666488-3463405</t>
  </si>
  <si>
    <t>2018-08-25T16:14:54+00:00</t>
  </si>
  <si>
    <t>2018-08-26T23:11:04+00:00</t>
  </si>
  <si>
    <t>EAST BRIDGEWATER</t>
  </si>
  <si>
    <t>02333-1086</t>
  </si>
  <si>
    <t>113-6672376-4513801</t>
  </si>
  <si>
    <t>2018-08-25T16:13:17+00:00</t>
  </si>
  <si>
    <t>2018-08-27T01:39:52+00:00</t>
  </si>
  <si>
    <t>68601-6526</t>
  </si>
  <si>
    <t>114-5302198-4429856</t>
  </si>
  <si>
    <t>2018-08-25T16:03:47+00:00</t>
  </si>
  <si>
    <t>2018-08-27T20:13:32+00:00</t>
  </si>
  <si>
    <t>71112-9729</t>
  </si>
  <si>
    <t>112-6845475-4156213</t>
  </si>
  <si>
    <t>2018-08-25T16:01:57+00:00</t>
  </si>
  <si>
    <t>2018-08-27T21:54:36+00:00</t>
  </si>
  <si>
    <t>94583-1692</t>
  </si>
  <si>
    <t>112-8767945-3155407</t>
  </si>
  <si>
    <t>2018-08-25T15:49:14+00:00</t>
  </si>
  <si>
    <t>2018-08-25T15:49:32+00:00</t>
  </si>
  <si>
    <t>15063-1068</t>
  </si>
  <si>
    <t>114-9803131-7229853</t>
  </si>
  <si>
    <t>2018-08-25T15:41:03+00:00</t>
  </si>
  <si>
    <t>2018-08-27T22:41:33+00:00</t>
  </si>
  <si>
    <t>WHITE ROCK</t>
  </si>
  <si>
    <t>87547-3714</t>
  </si>
  <si>
    <t>114-5382859-1745837</t>
  </si>
  <si>
    <t>2018-08-25T15:35:32+00:00</t>
  </si>
  <si>
    <t>2018-08-26T10:30:31+00:00</t>
  </si>
  <si>
    <t>11228-3709</t>
  </si>
  <si>
    <t>111-1887995-8336202</t>
  </si>
  <si>
    <t>2018-08-25T15:32:41+00:00</t>
  </si>
  <si>
    <t>2018-08-26T04:17:26+00:00</t>
  </si>
  <si>
    <t>Gardena</t>
  </si>
  <si>
    <t>114-8549400-3881035</t>
  </si>
  <si>
    <t>2018-08-25T15:32:23+00:00</t>
  </si>
  <si>
    <t>2018-08-27T22:14:06+00:00</t>
  </si>
  <si>
    <t>COLLEGE STATION</t>
  </si>
  <si>
    <t>77840-3231</t>
  </si>
  <si>
    <t>111-5646735-2858651</t>
  </si>
  <si>
    <t>2018-08-25T15:25:45+00:00</t>
  </si>
  <si>
    <t>2018-08-27T21:36:48+00:00</t>
  </si>
  <si>
    <t>Men's Stripe Memory Foam Slippers Fleece Plush Slippers Ankle Boots for Indoor Navy Large</t>
  </si>
  <si>
    <t>MTX-IULHY-GBMS90-NY-29</t>
  </si>
  <si>
    <t>B07GB6S7GN</t>
  </si>
  <si>
    <t>Dutch Flat</t>
  </si>
  <si>
    <t>95714-0227</t>
  </si>
  <si>
    <t>111-1722141-5959425</t>
  </si>
  <si>
    <t>2018-08-25T15:08:21+00:00</t>
  </si>
  <si>
    <t>2018-08-26T02:51:17+00:00</t>
  </si>
  <si>
    <t>TYSONS</t>
  </si>
  <si>
    <t>22102-7410</t>
  </si>
  <si>
    <t>113-0650169-0997047</t>
  </si>
  <si>
    <t>2018-08-25T14:40:46+00:00</t>
  </si>
  <si>
    <t>2018-08-26T06:11:53+00:00</t>
  </si>
  <si>
    <t>PERDIDO BEACH</t>
  </si>
  <si>
    <t>36530-6028</t>
  </si>
  <si>
    <t>113-9281228-2248200</t>
  </si>
  <si>
    <t>2018-08-25T14:32:35+00:00</t>
  </si>
  <si>
    <t>2018-08-26T04:30:06+00:00</t>
  </si>
  <si>
    <t>111-8910028-0471454</t>
  </si>
  <si>
    <t>2018-08-25T14:32:19+00:00</t>
  </si>
  <si>
    <t>2018-08-26T01:46:58+00:00</t>
  </si>
  <si>
    <t>29607-3953</t>
  </si>
  <si>
    <t>112-7498228-7823403</t>
  </si>
  <si>
    <t>2018-08-25T14:19:48+00:00</t>
  </si>
  <si>
    <t>2018-08-27T04:19:16+00:00</t>
  </si>
  <si>
    <t>112-0987454-7023458</t>
  </si>
  <si>
    <t>2018-08-27T06:03:47+00:00</t>
  </si>
  <si>
    <t>Men's Oxford Long Sleeve Button Down Casual Dress Shirt White XX-Large</t>
  </si>
  <si>
    <t>CS-NEW181-W902-XXL</t>
  </si>
  <si>
    <t>B078B69KQF</t>
  </si>
  <si>
    <t>113-4076042-2548218</t>
  </si>
  <si>
    <t>2018-08-25T14:06:10+00:00</t>
  </si>
  <si>
    <t>2018-08-25T23:30:44+00:00</t>
  </si>
  <si>
    <t>Folly Beach</t>
  </si>
  <si>
    <t>111-8344851-4763422</t>
  </si>
  <si>
    <t>2018-08-25T14:05:36+00:00</t>
  </si>
  <si>
    <t>2018-08-26T21:23:34+00:00</t>
  </si>
  <si>
    <t>34105-2628</t>
  </si>
  <si>
    <t>112-2129801-7273053</t>
  </si>
  <si>
    <t>2018-08-25T13:56:01+00:00</t>
  </si>
  <si>
    <t>2018-08-27T03:57:34+00:00</t>
  </si>
  <si>
    <t>CS-LHY003-LB-L</t>
  </si>
  <si>
    <t>SAINT JOSEPH</t>
  </si>
  <si>
    <t>64505-8309</t>
  </si>
  <si>
    <t>113-8074085-6665848</t>
  </si>
  <si>
    <t>2018-08-25T13:55:59+00:00</t>
  </si>
  <si>
    <t>2018-08-27T21:35:24+00:00</t>
  </si>
  <si>
    <t>MOCOTONO Men's Cotton Knitted Memory Foam Slipper Fleece Lining Indoor House Shoes Grey(Check) Large</t>
  </si>
  <si>
    <t>MTX-IULHY-M188-GR-43/44</t>
  </si>
  <si>
    <t>B07FM4YDSB</t>
  </si>
  <si>
    <t>111-3814741-3202606</t>
  </si>
  <si>
    <t>2018-08-25T13:42:43+00:00</t>
  </si>
  <si>
    <t>2018-08-28T02:41:23+00:00</t>
  </si>
  <si>
    <t>Brookfield</t>
  </si>
  <si>
    <t>113-8557772-4580226</t>
  </si>
  <si>
    <t>2018-08-25T13:03:13+00:00</t>
  </si>
  <si>
    <t>2018-08-27T04:48:15+00:00</t>
  </si>
  <si>
    <t>10950-2514</t>
  </si>
  <si>
    <t>111-0785496-7252214</t>
  </si>
  <si>
    <t>2018-08-25T12:42:34+00:00</t>
  </si>
  <si>
    <t>2018-08-26T03:28:46+00:00</t>
  </si>
  <si>
    <t>75034-5560</t>
  </si>
  <si>
    <t>111-1474096-6265840</t>
  </si>
  <si>
    <t>2018-08-25T11:21:28+00:00</t>
  </si>
  <si>
    <t>2018-08-26T23:51:01+00:00</t>
  </si>
  <si>
    <t>80504-3306</t>
  </si>
  <si>
    <t>113-8567055-1768262</t>
  </si>
  <si>
    <t>2018-08-25T11:19:42+00:00</t>
  </si>
  <si>
    <t>2018-08-26T16:41:58+00:00</t>
  </si>
  <si>
    <t>O FALLON</t>
  </si>
  <si>
    <t>62269-7428</t>
  </si>
  <si>
    <t>111-7500705-9813856</t>
  </si>
  <si>
    <t>2018-08-25T10:30:05+00:00</t>
  </si>
  <si>
    <t>2018-08-27T02:43:58+00:00</t>
  </si>
  <si>
    <t>111-4341964-9649038</t>
  </si>
  <si>
    <t>2018-08-25T10:17:09+00:00</t>
  </si>
  <si>
    <t>2018-08-26T01:38:57+00:00</t>
  </si>
  <si>
    <t>01890-1332</t>
  </si>
  <si>
    <t>111-7416004-3034668</t>
  </si>
  <si>
    <t>2018-08-25T07:38:54+00:00</t>
  </si>
  <si>
    <t>2018-08-26T09:25:30+00:00</t>
  </si>
  <si>
    <t>19802-5200</t>
  </si>
  <si>
    <t>112-9028295-6863467</t>
  </si>
  <si>
    <t>2018-08-25T07:32:49+00:00</t>
  </si>
  <si>
    <t>2018-08-26T06:45:10+00:00</t>
  </si>
  <si>
    <t>MORGAN HILL</t>
  </si>
  <si>
    <t>95037-9062</t>
  </si>
  <si>
    <t>111-2603523-0905034</t>
  </si>
  <si>
    <t>2018-08-25T06:58:22+00:00</t>
  </si>
  <si>
    <t>2018-08-27T14:16:50+00:00</t>
  </si>
  <si>
    <t>98148-3317</t>
  </si>
  <si>
    <t>113-2148699-5195448</t>
  </si>
  <si>
    <t>2018-08-25T06:36:56+00:00</t>
  </si>
  <si>
    <t>2018-08-26T04:48:43+00:00</t>
  </si>
  <si>
    <t>Irvine</t>
  </si>
  <si>
    <t>111-2363532-1713839</t>
  </si>
  <si>
    <t>2018-08-25T06:17:11+00:00</t>
  </si>
  <si>
    <t>2018-08-26T15:54:48+00:00</t>
  </si>
  <si>
    <t>CALUMET PARK</t>
  </si>
  <si>
    <t>60827-5915</t>
  </si>
  <si>
    <t>113-2772175-6614650</t>
  </si>
  <si>
    <t>2018-08-25T06:03:21+00:00</t>
  </si>
  <si>
    <t>2018-08-25T09:37:38+00:00</t>
  </si>
  <si>
    <t>92111-3525</t>
  </si>
  <si>
    <t>112-5826284-3233860</t>
  </si>
  <si>
    <t>2018-08-25T05:54:59+00:00</t>
  </si>
  <si>
    <t>2018-08-26T03:36:03+00:00</t>
  </si>
  <si>
    <t>33192-2992</t>
  </si>
  <si>
    <t>114-2128375-3721850</t>
  </si>
  <si>
    <t>2018-08-25T05:52:07+00:00</t>
  </si>
  <si>
    <t>2018-08-26T06:51:18+00:00</t>
  </si>
  <si>
    <t>114-8270369-5205840</t>
  </si>
  <si>
    <t>2018-08-25T05:33:52+00:00</t>
  </si>
  <si>
    <t>2018-08-27T06:51:32+00:00</t>
  </si>
  <si>
    <t>33973-3735</t>
  </si>
  <si>
    <t>114-7277461-6153023</t>
  </si>
  <si>
    <t>2018-08-25T04:44:45+00:00</t>
  </si>
  <si>
    <t>2018-08-26T06:34:18+00:00</t>
  </si>
  <si>
    <t>MOCOTONO Men's Long Sleeve Standard Fit Plaid Checked Button Up Casual Shirts Scarlet XX-Large</t>
  </si>
  <si>
    <t>Millbrae</t>
  </si>
  <si>
    <t>114-8668726-6229865</t>
  </si>
  <si>
    <t>2018-08-25T04:13:34+00:00</t>
  </si>
  <si>
    <t>2018-08-27T03:10:49+00:00</t>
  </si>
  <si>
    <t>55811-5402</t>
  </si>
  <si>
    <t>114-5670874-9325850</t>
  </si>
  <si>
    <t>2018-08-25T04:05:26+00:00</t>
  </si>
  <si>
    <t>2018-08-25T23:33:18+00:00</t>
  </si>
  <si>
    <t>78124-5016</t>
  </si>
  <si>
    <t>113-5851840-0646630</t>
  </si>
  <si>
    <t>2018-08-25T03:55:12+00:00</t>
  </si>
  <si>
    <t>2018-08-27T16:29:02+00:00</t>
  </si>
  <si>
    <t>ERIE</t>
  </si>
  <si>
    <t>16504-1907</t>
  </si>
  <si>
    <t>112-7027908-5609809</t>
  </si>
  <si>
    <t>2018-08-25T03:47:02+00:00</t>
  </si>
  <si>
    <t>2018-08-25T22:47:06+00:00</t>
  </si>
  <si>
    <t>Lawrenceville</t>
  </si>
  <si>
    <t>111-2789081-9299406</t>
  </si>
  <si>
    <t>2018-08-25T03:23:17+00:00</t>
  </si>
  <si>
    <t>2018-08-25T03:52:32+00:00</t>
  </si>
  <si>
    <t>CS-LHY170-G912-XXL</t>
  </si>
  <si>
    <t>HAMMOND</t>
  </si>
  <si>
    <t>70401-3455</t>
  </si>
  <si>
    <t>114-5314681-8957057</t>
  </si>
  <si>
    <t>2018-08-25T03:14:56+00:00</t>
  </si>
  <si>
    <t>2018-08-26T22:07:44+00:00</t>
  </si>
  <si>
    <t>Hardeeville</t>
  </si>
  <si>
    <t>114-5566850-5062614</t>
  </si>
  <si>
    <t>2018-08-25T03:13:52+00:00</t>
  </si>
  <si>
    <t>2018-08-26T05:03:15+00:00</t>
  </si>
  <si>
    <t>90068-1515</t>
  </si>
  <si>
    <t>112-5220053-6825840</t>
  </si>
  <si>
    <t>2018-08-25T03:13:37+00:00</t>
  </si>
  <si>
    <t>2018-08-26T03:30:43+00:00</t>
  </si>
  <si>
    <t>44122-3924</t>
  </si>
  <si>
    <t>113-1401355-7458667</t>
  </si>
  <si>
    <t>2018-08-25T03:13:09+00:00</t>
  </si>
  <si>
    <t>2018-08-26T03:37:51+00:00</t>
  </si>
  <si>
    <t>37211-7276</t>
  </si>
  <si>
    <t>113-0533587-2174653</t>
  </si>
  <si>
    <t>2018-08-25T02:57:42+00:00</t>
  </si>
  <si>
    <t>2018-08-26T16:53:42+00:00</t>
  </si>
  <si>
    <t>98682-7974</t>
  </si>
  <si>
    <t>112-0390646-8910607</t>
  </si>
  <si>
    <t>2018-08-25T02:48:49+00:00</t>
  </si>
  <si>
    <t>2018-08-26T03:31:06+00:00</t>
  </si>
  <si>
    <t>98104-3088</t>
  </si>
  <si>
    <t>114-0509343-4764230</t>
  </si>
  <si>
    <t>2018-08-25T02:46:12+00:00</t>
  </si>
  <si>
    <t>2018-08-26T13:44:29+00:00</t>
  </si>
  <si>
    <t>Lockport</t>
  </si>
  <si>
    <t>MOCOTONO Men's Cotton V Neck Sweater Regular Fit Pullover Knitwear Black L</t>
  </si>
  <si>
    <t>MY-SB019-BK-L</t>
  </si>
  <si>
    <t>B077XCVN16</t>
  </si>
  <si>
    <t>MOCOTONO Men's Cotton V Neck Sweater Regular Fit Pullover Knitwear Dark Gray XL</t>
  </si>
  <si>
    <t>MY-SB019-DG-XL</t>
  </si>
  <si>
    <t>B077XF2ZRG</t>
  </si>
  <si>
    <t>MOCOTONO Men's Cotton V Neck Sweater Regular Fit Pullover Knitwear Black XL</t>
  </si>
  <si>
    <t>MY-SB019-BK-XL</t>
  </si>
  <si>
    <t>B077XF2RP9</t>
  </si>
  <si>
    <t>111-4436159-4194620</t>
  </si>
  <si>
    <t>2018-08-25T02:37:51+00:00</t>
  </si>
  <si>
    <t>2018-08-26T04:48:16+00:00</t>
  </si>
  <si>
    <t>Gig Harbor</t>
  </si>
  <si>
    <t>112-8822993-9900252</t>
  </si>
  <si>
    <t>2018-08-25T02:22:40+00:00</t>
  </si>
  <si>
    <t>2018-08-27T05:41:40+00:00</t>
  </si>
  <si>
    <t>112-4794970-5797027</t>
  </si>
  <si>
    <t>2018-08-25T02:03:05+00:00</t>
  </si>
  <si>
    <t>2018-08-25T20:11:28+00:00</t>
  </si>
  <si>
    <t>BRADENTON</t>
  </si>
  <si>
    <t>34212-6301</t>
  </si>
  <si>
    <t>113-7855040-7273849</t>
  </si>
  <si>
    <t>2018-08-25T01:40:57+00:00</t>
  </si>
  <si>
    <t>2018-08-27T09:55:30+00:00</t>
  </si>
  <si>
    <t>MOCOTONO Men's Long Sleeve Casual Golf Polo Shirt Green X-Large</t>
  </si>
  <si>
    <t>POLO-SB014-GN-XL</t>
  </si>
  <si>
    <t>B076DF9XV2</t>
  </si>
  <si>
    <t>33195-2613</t>
  </si>
  <si>
    <t>112-8793788-9806602</t>
  </si>
  <si>
    <t>2018-08-25T01:31:59+00:00</t>
  </si>
  <si>
    <t>2018-08-26T17:13:08+00:00</t>
  </si>
  <si>
    <t>113-8572327-8787448</t>
  </si>
  <si>
    <t>2018-08-25T01:22:24+00:00</t>
  </si>
  <si>
    <t>2018-08-25T08:34:15+00:00</t>
  </si>
  <si>
    <t>06516-1523</t>
  </si>
  <si>
    <t>114-9557089-3505833</t>
  </si>
  <si>
    <t>2018-08-25T01:21:36+00:00</t>
  </si>
  <si>
    <t>2018-08-27T16:53:19+00:00</t>
  </si>
  <si>
    <t>Kitty Hawk</t>
  </si>
  <si>
    <t>111-1523827-2541861</t>
  </si>
  <si>
    <t>2018-08-25T01:09:26+00:00</t>
  </si>
  <si>
    <t>2018-08-26T03:19:18+00:00</t>
  </si>
  <si>
    <t>95602-9321</t>
  </si>
  <si>
    <t>114-2220922-8978665</t>
  </si>
  <si>
    <t>2018-08-25T01:05:14+00:00</t>
  </si>
  <si>
    <t>2018-08-27T09:03:59+00:00</t>
  </si>
  <si>
    <t>90035-2605</t>
  </si>
  <si>
    <t>113-4526164-2646633</t>
  </si>
  <si>
    <t>2018-08-25T01:04:42+00:00</t>
  </si>
  <si>
    <t>2018-08-26T04:35:58+00:00</t>
  </si>
  <si>
    <t>Mens Oxford Long Sleeve Button Down Casual Dress Shirts Gray XX-Large</t>
  </si>
  <si>
    <t>114-3203574-9973815</t>
  </si>
  <si>
    <t>2018-08-25T01:01:41+00:00</t>
  </si>
  <si>
    <t>2018-08-27T20:13:51+00:00</t>
  </si>
  <si>
    <t>113-8458222-0991459</t>
  </si>
  <si>
    <t>2018-08-25T01:01:11+00:00</t>
  </si>
  <si>
    <t>2018-08-26T04:35:59+00:00</t>
  </si>
  <si>
    <t>113-7053578-8971400</t>
  </si>
  <si>
    <t>2018-08-25T00:45:25+00:00</t>
  </si>
  <si>
    <t>2018-08-25T00:45:33+00:00</t>
  </si>
  <si>
    <t>DAYTONA BEACH</t>
  </si>
  <si>
    <t>32114-4535</t>
  </si>
  <si>
    <t>113-1420472-8002625</t>
  </si>
  <si>
    <t>2018-08-25T00:39:03+00:00</t>
  </si>
  <si>
    <t>2018-08-26T04:05:12+00:00</t>
  </si>
  <si>
    <t>SAFETY HARBOR</t>
  </si>
  <si>
    <t>34695-4950</t>
  </si>
  <si>
    <t>111-8345158-5965057</t>
  </si>
  <si>
    <t>2018-08-25T00:35:54+00:00</t>
  </si>
  <si>
    <t>2018-08-27T07:43:40+00:00</t>
  </si>
  <si>
    <t>ATWATER</t>
  </si>
  <si>
    <t>95301-3224</t>
  </si>
  <si>
    <t>111-4649620-1438667</t>
  </si>
  <si>
    <t>2018-08-25T00:29:04+00:00</t>
  </si>
  <si>
    <t>2018-08-26T21:42:18+00:00</t>
  </si>
  <si>
    <t>33138-5749</t>
  </si>
  <si>
    <t>114-7447480-6649014</t>
  </si>
  <si>
    <t>2018-08-25T00:26:02+00:00</t>
  </si>
  <si>
    <t>2018-08-25T06:18:32+00:00</t>
  </si>
  <si>
    <t>10032-0480</t>
  </si>
  <si>
    <t>114-9138104-9152242</t>
  </si>
  <si>
    <t>2018-08-25T00:22:54+00:00</t>
  </si>
  <si>
    <t>2018-08-27T00:28:30+00:00</t>
  </si>
  <si>
    <t>POCATELLO</t>
  </si>
  <si>
    <t>IDAHO</t>
  </si>
  <si>
    <t>83201-2852</t>
  </si>
  <si>
    <t>113-2028200-9653853</t>
  </si>
  <si>
    <t>2018-08-25T00:17:12+00:00</t>
  </si>
  <si>
    <t>2018-08-25T19:18:58+00:00</t>
  </si>
  <si>
    <t>QUEENSTOWN</t>
  </si>
  <si>
    <t>21658-1621</t>
  </si>
  <si>
    <t>111-8876246-0866649</t>
  </si>
  <si>
    <t>2018-08-25T00:07:04+00:00</t>
  </si>
  <si>
    <t>2018-08-25T00:08:34+00:00</t>
  </si>
  <si>
    <t>DARNESTOWN</t>
  </si>
  <si>
    <t>20874-3619</t>
  </si>
  <si>
    <t>112-9411010-1616225</t>
  </si>
  <si>
    <t>2018-08-25T00:05:57+00:00</t>
  </si>
  <si>
    <t>2018-08-27T12:31:41+00:00</t>
  </si>
  <si>
    <t>98031-1305</t>
  </si>
  <si>
    <t>113-4266248-5328227</t>
  </si>
  <si>
    <t>2018-08-25T00:04:28+00:00</t>
  </si>
  <si>
    <t>2018-08-27T04:21:10+00:00</t>
  </si>
  <si>
    <t>113-6139432-7089841</t>
  </si>
  <si>
    <t>2018-08-25T00:03:35+00:00</t>
  </si>
  <si>
    <t>2018-08-27T20:51:02+00:00</t>
  </si>
  <si>
    <t>MOCOTONO Men's V Neck Pullover Sweater Long Sleeve Cotton Casual Sweat Dress,White,Medium</t>
  </si>
  <si>
    <t>MY-BBS011-WT-L</t>
  </si>
  <si>
    <t>B0758SG9K8</t>
  </si>
  <si>
    <t>702-3292590-4673045</t>
  </si>
  <si>
    <t>2018-08-26T22:36:35+00:00</t>
  </si>
  <si>
    <t>2018-08-26T22:36:38+00:00</t>
  </si>
  <si>
    <t>Conception Bay South</t>
  </si>
  <si>
    <t>A1W 4R1</t>
  </si>
  <si>
    <t>702-2978521-6273843</t>
  </si>
  <si>
    <t>2018-08-26T19:17:42+00:00</t>
  </si>
  <si>
    <t>2018-08-26T19:17:46+00:00</t>
  </si>
  <si>
    <t>T2V 4L6</t>
  </si>
  <si>
    <t>702-7040128-2133838</t>
  </si>
  <si>
    <t>2018-08-26T16:35:43+00:00</t>
  </si>
  <si>
    <t>2018-08-27T21:44:43+00:00</t>
  </si>
  <si>
    <t>M5A 1N7</t>
  </si>
  <si>
    <t>701-2240032-9057018</t>
  </si>
  <si>
    <t>2018-08-26T14:23:19+00:00</t>
  </si>
  <si>
    <t>2018-08-27T17:26:07+00:00</t>
  </si>
  <si>
    <t>Dundas</t>
  </si>
  <si>
    <t>L9H 7M2</t>
  </si>
  <si>
    <t>702-5539455-6337806</t>
  </si>
  <si>
    <t>2018-08-26T13:51:44+00:00</t>
  </si>
  <si>
    <t>2018-08-27T22:37:32+00:00</t>
  </si>
  <si>
    <t>M5H 3C2</t>
  </si>
  <si>
    <t>702-9032440-8717864</t>
  </si>
  <si>
    <t>2018-08-26T13:26:45+00:00</t>
  </si>
  <si>
    <t>2018-08-27T15:12:55+00:00</t>
  </si>
  <si>
    <t>H2N 1W4</t>
  </si>
  <si>
    <t>702-2291478-2483435</t>
  </si>
  <si>
    <t>2018-08-26T06:27:03+00:00</t>
  </si>
  <si>
    <t>2018-08-27T22:49:56+00:00</t>
  </si>
  <si>
    <t>V3V 1H6</t>
  </si>
  <si>
    <t>702-1642487-1021036</t>
  </si>
  <si>
    <t>2018-08-26T04:47:15+00:00</t>
  </si>
  <si>
    <t>2018-08-26T19:07:59+00:00</t>
  </si>
  <si>
    <t>MOCOTONO Men's Oxford Long Sleeve Button Down Casual Dress Shirt White Medium</t>
  </si>
  <si>
    <t>CS-CA181-W902-M</t>
  </si>
  <si>
    <t>B079GRHQ5F</t>
  </si>
  <si>
    <t>T2Y 3K9</t>
  </si>
  <si>
    <t>701-4616366-9270621</t>
  </si>
  <si>
    <t>2018-08-26T00:50:33+00:00</t>
  </si>
  <si>
    <t>2018-08-26T00:50:37+00:00</t>
  </si>
  <si>
    <t>london</t>
  </si>
  <si>
    <t>N6B 2S3</t>
  </si>
  <si>
    <t>112-5663727-2647412</t>
  </si>
  <si>
    <t>2018-08-26T23:59:08+00:00</t>
  </si>
  <si>
    <t>2018-08-27T04:31:00+00:00</t>
  </si>
  <si>
    <t>GLENS FALLS</t>
  </si>
  <si>
    <t>12801-4231</t>
  </si>
  <si>
    <t>113-0078513-9237874</t>
  </si>
  <si>
    <t>2018-08-26T23:54:42+00:00</t>
  </si>
  <si>
    <t>2018-08-26T23:54:48+00:00</t>
  </si>
  <si>
    <t>CS-SB170-W902-XL</t>
  </si>
  <si>
    <t>Spotswood</t>
  </si>
  <si>
    <t>New Jersey</t>
  </si>
  <si>
    <t>113-9668690-2127420</t>
  </si>
  <si>
    <t>2018-08-26T23:49:35+00:00</t>
  </si>
  <si>
    <t>2018-08-27T10:33:21+00:00</t>
  </si>
  <si>
    <t>62363-1124</t>
  </si>
  <si>
    <t>113-9654642-1342658</t>
  </si>
  <si>
    <t>2018-08-26T23:48:32+00:00</t>
  </si>
  <si>
    <t>2018-08-27T20:07:51+00:00</t>
  </si>
  <si>
    <t>POTTSTOWN</t>
  </si>
  <si>
    <t>19465-7269</t>
  </si>
  <si>
    <t>113-7432166-0325815</t>
  </si>
  <si>
    <t>2018-08-26T23:46:59+00:00</t>
  </si>
  <si>
    <t>2018-08-27T16:37:47+00:00</t>
  </si>
  <si>
    <t>ROCKVILLE</t>
  </si>
  <si>
    <t>112-2306136-9401032</t>
  </si>
  <si>
    <t>2018-08-26T23:44:24+00:00</t>
  </si>
  <si>
    <t>2018-08-26T23:46:12+00:00</t>
  </si>
  <si>
    <t>90013-2103</t>
  </si>
  <si>
    <t>113-3584471-9293054</t>
  </si>
  <si>
    <t>2018-08-26T23:25:03+00:00</t>
  </si>
  <si>
    <t>2018-08-27T20:46:43+00:00</t>
  </si>
  <si>
    <t>GAYLORD</t>
  </si>
  <si>
    <t>49735-8509</t>
  </si>
  <si>
    <t>111-8894612-7443415</t>
  </si>
  <si>
    <t>2018-08-26T23:21:58+00:00</t>
  </si>
  <si>
    <t>2018-08-27T17:39:24+00:00</t>
  </si>
  <si>
    <t>94513-2685</t>
  </si>
  <si>
    <t>112-0060206-2024246</t>
  </si>
  <si>
    <t>2018-08-26T23:15:29+00:00</t>
  </si>
  <si>
    <t>2018-08-26T23:15:33+00:00</t>
  </si>
  <si>
    <t>MOCOTONO Men's Long Sleeve Crew Neck Pullover Knit Sweater Gray Medium</t>
  </si>
  <si>
    <t>MY-SBRound020-GR-M</t>
  </si>
  <si>
    <t>B073XJW9GC</t>
  </si>
  <si>
    <t>PORT NECHES</t>
  </si>
  <si>
    <t>77651-5902</t>
  </si>
  <si>
    <t>113-7939573-6529055</t>
  </si>
  <si>
    <t>2018-08-26T22:52:05+00:00</t>
  </si>
  <si>
    <t>2018-08-26T22:52:27+00:00</t>
  </si>
  <si>
    <t>11208-6303</t>
  </si>
  <si>
    <t>111-5012652-0919467</t>
  </si>
  <si>
    <t>2018-08-26T22:51:28+00:00</t>
  </si>
  <si>
    <t>2018-08-27T21:35:06+00:00</t>
  </si>
  <si>
    <t>77356-4443</t>
  </si>
  <si>
    <t>113-9519840-7274664</t>
  </si>
  <si>
    <t>2018-08-26T22:50:34+00:00</t>
  </si>
  <si>
    <t>2018-08-27T06:47:22+00:00</t>
  </si>
  <si>
    <t>28173-7355</t>
  </si>
  <si>
    <t>114-0680676-5732219</t>
  </si>
  <si>
    <t>2018-08-26T22:48:50+00:00</t>
  </si>
  <si>
    <t>2018-08-27T01:09:50+00:00</t>
  </si>
  <si>
    <t>MOCOTONO Men's Long Sleeve Standard Fit Plaid Checked Button Up Casual Shirts Black Medium</t>
  </si>
  <si>
    <t>40214-3843</t>
  </si>
  <si>
    <t>114-9971626-1382624</t>
  </si>
  <si>
    <t>2018-08-26T22:47:01+00:00</t>
  </si>
  <si>
    <t>2018-08-27T21:24:52+00:00</t>
  </si>
  <si>
    <t>SAN LUIS OBISPO</t>
  </si>
  <si>
    <t>93401-3910</t>
  </si>
  <si>
    <t>111-8631067-9116248</t>
  </si>
  <si>
    <t>2018-08-26T22:46:02+00:00</t>
  </si>
  <si>
    <t>2018-08-27T16:27:41+00:00</t>
  </si>
  <si>
    <t>113-3028832-6998651</t>
  </si>
  <si>
    <t>2018-08-26T22:44:27+00:00</t>
  </si>
  <si>
    <t>2018-08-27T12:39:51+00:00</t>
  </si>
  <si>
    <t>85743-5533</t>
  </si>
  <si>
    <t>113-0506932-6986623</t>
  </si>
  <si>
    <t>2018-08-26T22:39:50+00:00</t>
  </si>
  <si>
    <t>2018-08-27T22:41:52+00:00</t>
  </si>
  <si>
    <t>80122-8002</t>
  </si>
  <si>
    <t>111-4366233-0771445</t>
  </si>
  <si>
    <t>2018-08-26T22:26:55+00:00</t>
  </si>
  <si>
    <t>2018-08-27T19:23:47+00:00</t>
  </si>
  <si>
    <t>Costa Mesa</t>
  </si>
  <si>
    <t>114-1193317-2216216</t>
  </si>
  <si>
    <t>2018-08-26T22:25:52+00:00</t>
  </si>
  <si>
    <t>2018-08-26T22:25:57+00:00</t>
  </si>
  <si>
    <t>Mission Viejo</t>
  </si>
  <si>
    <t>112-0751225-5863449</t>
  </si>
  <si>
    <t>2018-08-26T22:15:33+00:00</t>
  </si>
  <si>
    <t>2018-08-28T00:40:38+00:00</t>
  </si>
  <si>
    <t>80002-1641</t>
  </si>
  <si>
    <t>112-6584411-8616235</t>
  </si>
  <si>
    <t>2018-08-26T22:13:04+00:00</t>
  </si>
  <si>
    <t>2018-08-27T21:46:18+00:00</t>
  </si>
  <si>
    <t>ORANGE PARK</t>
  </si>
  <si>
    <t>32065-6802</t>
  </si>
  <si>
    <t>114-3208444-9059437</t>
  </si>
  <si>
    <t>2018-08-26T22:07:21+00:00</t>
  </si>
  <si>
    <t>2018-08-27T21:31:28+00:00</t>
  </si>
  <si>
    <t>06105-2241</t>
  </si>
  <si>
    <t>113-0390015-1457853</t>
  </si>
  <si>
    <t>2018-08-26T22:07:09+00:00</t>
  </si>
  <si>
    <t>2018-08-27T19:39:41+00:00</t>
  </si>
  <si>
    <t>LOCKE</t>
  </si>
  <si>
    <t>13092-3185</t>
  </si>
  <si>
    <t>113-8410967-6981069</t>
  </si>
  <si>
    <t>2018-08-26T22:04:04+00:00</t>
  </si>
  <si>
    <t>2018-08-26T22:06:10+00:00</t>
  </si>
  <si>
    <t>23059-7046</t>
  </si>
  <si>
    <t>112-4605292-4843430</t>
  </si>
  <si>
    <t>2018-08-26T22:00:10+00:00</t>
  </si>
  <si>
    <t>2018-08-28T02:35:55+00:00</t>
  </si>
  <si>
    <t>21230-5460</t>
  </si>
  <si>
    <t>113-7586002-5333829</t>
  </si>
  <si>
    <t>2018-08-26T21:56:31+00:00</t>
  </si>
  <si>
    <t>2018-08-28T00:26:28+00:00</t>
  </si>
  <si>
    <t>KENDALLVILLE</t>
  </si>
  <si>
    <t>46755-9319</t>
  </si>
  <si>
    <t>113-7493685-3868204</t>
  </si>
  <si>
    <t>2018-08-26T21:52:25+00:00</t>
  </si>
  <si>
    <t>2018-08-27T21:02:10+00:00</t>
  </si>
  <si>
    <t>11233-1236</t>
  </si>
  <si>
    <t>112-1713743-6005042</t>
  </si>
  <si>
    <t>2018-08-26T21:43:22+00:00</t>
  </si>
  <si>
    <t>2018-08-26T21:43:38+00:00</t>
  </si>
  <si>
    <t>30601-5111</t>
  </si>
  <si>
    <t>111-7583979-9722657</t>
  </si>
  <si>
    <t>2018-08-26T21:40:06+00:00</t>
  </si>
  <si>
    <t>2018-08-28T02:31:29+00:00</t>
  </si>
  <si>
    <t>70810-0393</t>
  </si>
  <si>
    <t>114-5060197-2148250</t>
  </si>
  <si>
    <t>2018-08-26T21:40:05+00:00</t>
  </si>
  <si>
    <t>2018-08-28T00:57:58+00:00</t>
  </si>
  <si>
    <t>Blairstown</t>
  </si>
  <si>
    <t>111-8315794-6802612</t>
  </si>
  <si>
    <t>2018-08-26T21:38:38+00:00</t>
  </si>
  <si>
    <t>2018-08-26T21:38:44+00:00</t>
  </si>
  <si>
    <t>97211-2530</t>
  </si>
  <si>
    <t>112-2121459-7985804</t>
  </si>
  <si>
    <t>2018-08-26T21:38:14+00:00</t>
  </si>
  <si>
    <t>2018-08-27T23:10:47+00:00</t>
  </si>
  <si>
    <t>23188-2658</t>
  </si>
  <si>
    <t>112-4911097-8025841</t>
  </si>
  <si>
    <t>2018-08-26T21:33:00+00:00</t>
  </si>
  <si>
    <t>2018-08-27T09:24:56+00:00</t>
  </si>
  <si>
    <t>20191-2732</t>
  </si>
  <si>
    <t>113-6603301-6336249</t>
  </si>
  <si>
    <t>2018-08-26T21:32:39+00:00</t>
  </si>
  <si>
    <t>2018-08-27T23:36:58+00:00</t>
  </si>
  <si>
    <t>29464-2997</t>
  </si>
  <si>
    <t>112-6689170-0525800</t>
  </si>
  <si>
    <t>2018-08-26T21:28:17+00:00</t>
  </si>
  <si>
    <t>2018-08-27T03:30:22+00:00</t>
  </si>
  <si>
    <t>MOUNT JOY</t>
  </si>
  <si>
    <t>17552-7234</t>
  </si>
  <si>
    <t>112-5599446-6568243</t>
  </si>
  <si>
    <t>2018-08-26T21:26:26+00:00</t>
  </si>
  <si>
    <t>2018-08-27T20:53:42+00:00</t>
  </si>
  <si>
    <t>98684-8617</t>
  </si>
  <si>
    <t>114-3481505-9923405</t>
  </si>
  <si>
    <t>2018-08-26T21:24:23+00:00</t>
  </si>
  <si>
    <t>2018-08-27T23:22:46+00:00</t>
  </si>
  <si>
    <t>78249-3891</t>
  </si>
  <si>
    <t>113-4578425-2633030</t>
  </si>
  <si>
    <t>2018-08-26T21:23:37+00:00</t>
  </si>
  <si>
    <t>2018-08-27T01:50:27+00:00</t>
  </si>
  <si>
    <t>CS-NEW181-WR917-XXL</t>
  </si>
  <si>
    <t>OAKWOOD</t>
  </si>
  <si>
    <t>30566-3005</t>
  </si>
  <si>
    <t>113-5653446-2294633</t>
  </si>
  <si>
    <t>2018-08-26T21:22:36+00:00</t>
  </si>
  <si>
    <t>2018-08-27T09:56:57+00:00</t>
  </si>
  <si>
    <t>114-4291439-3757001</t>
  </si>
  <si>
    <t>2018-08-26T21:09:31+00:00</t>
  </si>
  <si>
    <t>2018-08-27T23:45:10+00:00</t>
  </si>
  <si>
    <t>20009-4108</t>
  </si>
  <si>
    <t>112-3520980-2580236</t>
  </si>
  <si>
    <t>2018-08-26T20:58:06+00:00</t>
  </si>
  <si>
    <t>2018-08-26T20:58:11+00:00</t>
  </si>
  <si>
    <t>08501-1808</t>
  </si>
  <si>
    <t>113-1811342-7481855</t>
  </si>
  <si>
    <t>2018-08-26T20:42:13+00:00</t>
  </si>
  <si>
    <t>2018-08-28T00:42:50+00:00</t>
  </si>
  <si>
    <t>Lowell</t>
  </si>
  <si>
    <t>112-9724099-8156263</t>
  </si>
  <si>
    <t>2018-08-26T20:42:04+00:00</t>
  </si>
  <si>
    <t>2018-08-26T20:42:10+00:00</t>
  </si>
  <si>
    <t>Indian Hills</t>
  </si>
  <si>
    <t>114-5611536-1174609</t>
  </si>
  <si>
    <t>2018-08-26T20:37:42+00:00</t>
  </si>
  <si>
    <t>2018-08-27T12:27:48+00:00</t>
  </si>
  <si>
    <t>VERNAL</t>
  </si>
  <si>
    <t>84078-3609</t>
  </si>
  <si>
    <t>112-9866444-3593803</t>
  </si>
  <si>
    <t>2018-08-26T20:34:38+00:00</t>
  </si>
  <si>
    <t>2018-08-27T20:52:59+00:00</t>
  </si>
  <si>
    <t>MOCOTONO Men's Long Sleeve Regular Fit Plaid Button Down Casual Shirts Red &amp; Navy XX-Large</t>
  </si>
  <si>
    <t>CS-SB002-RNBL-2XL</t>
  </si>
  <si>
    <t>B074DV3V6N</t>
  </si>
  <si>
    <t>97301-2669</t>
  </si>
  <si>
    <t>114-7718244-4478648</t>
  </si>
  <si>
    <t>2018-08-26T20:34:20+00:00</t>
  </si>
  <si>
    <t>2018-08-27T09:29:34+00:00</t>
  </si>
  <si>
    <t>10029-6968</t>
  </si>
  <si>
    <t>113-7990456-1509804</t>
  </si>
  <si>
    <t>2018-08-26T20:25:45+00:00</t>
  </si>
  <si>
    <t>2018-08-27T16:24:09+00:00</t>
  </si>
  <si>
    <t>Rye Brook</t>
  </si>
  <si>
    <t>111-4974892-4405025</t>
  </si>
  <si>
    <t>2018-08-26T20:23:35+00:00</t>
  </si>
  <si>
    <t>2018-08-27T20:47:44+00:00</t>
  </si>
  <si>
    <t>CS-LY166-B28-1-M</t>
  </si>
  <si>
    <t>B072FFTC6J</t>
  </si>
  <si>
    <t>111-6057431-3843432</t>
  </si>
  <si>
    <t>2018-08-26T20:16:57+00:00</t>
  </si>
  <si>
    <t>2018-08-27T19:06:08+00:00</t>
  </si>
  <si>
    <t>BAYOU VISTA</t>
  </si>
  <si>
    <t>77563-2601</t>
  </si>
  <si>
    <t>111-8654966-6056242</t>
  </si>
  <si>
    <t>2018-08-26T20:04:20+00:00</t>
  </si>
  <si>
    <t>2018-08-27T09:26:33+00:00</t>
  </si>
  <si>
    <t>13207-1108</t>
  </si>
  <si>
    <t>112-2373914-1077020</t>
  </si>
  <si>
    <t>2018-08-26T20:01:46+00:00</t>
  </si>
  <si>
    <t>2018-08-26T20:01:51+00:00</t>
  </si>
  <si>
    <t>NORTH HIGHLANDS</t>
  </si>
  <si>
    <t>95660-3715</t>
  </si>
  <si>
    <t>113-7364103-3077853</t>
  </si>
  <si>
    <t>2018-08-26T19:49:07+00:00</t>
  </si>
  <si>
    <t>2018-08-27T09:25:57+00:00</t>
  </si>
  <si>
    <t>Spring</t>
  </si>
  <si>
    <t>77379-2628</t>
  </si>
  <si>
    <t>113-7369543-1824226</t>
  </si>
  <si>
    <t>2018-08-26T19:33:31+00:00</t>
  </si>
  <si>
    <t>2018-08-27T21:36:37+00:00</t>
  </si>
  <si>
    <t>34952-8832</t>
  </si>
  <si>
    <t>111-4028733-3101827</t>
  </si>
  <si>
    <t>2018-08-26T19:30:24+00:00</t>
  </si>
  <si>
    <t>2018-08-27T22:55:30+00:00</t>
  </si>
  <si>
    <t>GREGORY</t>
  </si>
  <si>
    <t>48137-9440</t>
  </si>
  <si>
    <t>112-7941720-2161854</t>
  </si>
  <si>
    <t>2018-08-26T19:23:54+00:00</t>
  </si>
  <si>
    <t>2018-08-27T10:30:50+00:00</t>
  </si>
  <si>
    <t>95118-2450</t>
  </si>
  <si>
    <t>111-0902040-3977820</t>
  </si>
  <si>
    <t>2018-08-27T06:24:45+00:00</t>
  </si>
  <si>
    <t>LA PALMA</t>
  </si>
  <si>
    <t>90623-1068</t>
  </si>
  <si>
    <t>114-3581156-2327411</t>
  </si>
  <si>
    <t>2018-08-26T19:13:34+00:00</t>
  </si>
  <si>
    <t>2018-08-26T19:13:39+00:00</t>
  </si>
  <si>
    <t>CS-BS003-BK-XL</t>
  </si>
  <si>
    <t>Charlston</t>
  </si>
  <si>
    <t>West Virginia</t>
  </si>
  <si>
    <t>113-8101513-0792251</t>
  </si>
  <si>
    <t>2018-08-26T19:02:08+00:00</t>
  </si>
  <si>
    <t>2018-08-28T01:35:41+00:00</t>
  </si>
  <si>
    <t>111-8173230-2655449</t>
  </si>
  <si>
    <t>2018-08-26T19:01:55+00:00</t>
  </si>
  <si>
    <t>2018-08-26T19:02:02+00:00</t>
  </si>
  <si>
    <t>47201-8703</t>
  </si>
  <si>
    <t>111-6066092-3140206</t>
  </si>
  <si>
    <t>2018-08-26T18:57:36+00:00</t>
  </si>
  <si>
    <t>2018-08-27T20:28:10+00:00</t>
  </si>
  <si>
    <t>MOCOTONO Men's Long Sleeve Standard Fit Plaid Checked Button Up Casual Shirts Black X-Large</t>
  </si>
  <si>
    <t>CS-SB006-BK-XL</t>
  </si>
  <si>
    <t>B074NVHR58</t>
  </si>
  <si>
    <t>27617-2066</t>
  </si>
  <si>
    <t>113-5713487-9877816</t>
  </si>
  <si>
    <t>2018-08-26T18:51:52+00:00</t>
  </si>
  <si>
    <t>2018-08-27T09:22:23+00:00</t>
  </si>
  <si>
    <t>10014-1535</t>
  </si>
  <si>
    <t>114-1861870-3897020</t>
  </si>
  <si>
    <t>2018-08-26T18:51:28+00:00</t>
  </si>
  <si>
    <t>2018-08-28T00:53:23+00:00</t>
  </si>
  <si>
    <t>10034-2629</t>
  </si>
  <si>
    <t>111-9918916-9533062</t>
  </si>
  <si>
    <t>2018-08-26T18:42:39+00:00</t>
  </si>
  <si>
    <t>2018-08-27T06:37:29+00:00</t>
  </si>
  <si>
    <t>ROYSE CITY</t>
  </si>
  <si>
    <t>75189-8647</t>
  </si>
  <si>
    <t>111-3487421-8651428</t>
  </si>
  <si>
    <t>2018-08-27T06:27:16+00:00</t>
  </si>
  <si>
    <t>111-0228975-8465035</t>
  </si>
  <si>
    <t>2018-08-26T18:41:16+00:00</t>
  </si>
  <si>
    <t>2018-08-27T06:37:18+00:00</t>
  </si>
  <si>
    <t>92646-3426</t>
  </si>
  <si>
    <t>112-6765653-2866610</t>
  </si>
  <si>
    <t>2018-08-26T18:38:49+00:00</t>
  </si>
  <si>
    <t>2018-08-27T21:56:40+00:00</t>
  </si>
  <si>
    <t>33484-8500</t>
  </si>
  <si>
    <t>113-0096125-3535402</t>
  </si>
  <si>
    <t>2018-08-26T18:36:22+00:00</t>
  </si>
  <si>
    <t>2018-08-27T16:33:19+00:00</t>
  </si>
  <si>
    <t>11201-5834</t>
  </si>
  <si>
    <t>112-1998128-7413866</t>
  </si>
  <si>
    <t>2018-08-26T18:34:46+00:00</t>
  </si>
  <si>
    <t>2018-08-27T09:44:25+00:00</t>
  </si>
  <si>
    <t>112-6144644-3221867</t>
  </si>
  <si>
    <t>2018-08-26T18:34:13+00:00</t>
  </si>
  <si>
    <t>2018-08-27T18:36:55+00:00</t>
  </si>
  <si>
    <t>37909-3051</t>
  </si>
  <si>
    <t>111-7030532-5568231</t>
  </si>
  <si>
    <t>2018-08-26T18:32:33+00:00</t>
  </si>
  <si>
    <t>2018-08-27T07:27:30+00:00</t>
  </si>
  <si>
    <t>48864-3909</t>
  </si>
  <si>
    <t>112-2278245-2210603</t>
  </si>
  <si>
    <t>2018-08-26T18:32:24+00:00</t>
  </si>
  <si>
    <t>2018-08-27T23:11:45+00:00</t>
  </si>
  <si>
    <t>93277-9262</t>
  </si>
  <si>
    <t>112-3986482-0314644</t>
  </si>
  <si>
    <t>2018-08-26T18:27:45+00:00</t>
  </si>
  <si>
    <t>2018-08-27T20:17:48+00:00</t>
  </si>
  <si>
    <t>MOCOTONO Men's Long Sleeve Plaid Button Down Cotton Casual Shirts White and Black Large</t>
  </si>
  <si>
    <t>CS-LHY084-H12-L</t>
  </si>
  <si>
    <t>B06XPF63MF</t>
  </si>
  <si>
    <t>GNADENHUTTEN</t>
  </si>
  <si>
    <t>44629-9641</t>
  </si>
  <si>
    <t>114-4379478-5442628</t>
  </si>
  <si>
    <t>2018-08-26T18:16:18+00:00</t>
  </si>
  <si>
    <t>2018-08-27T17:13:47+00:00</t>
  </si>
  <si>
    <t>EASTSOUND</t>
  </si>
  <si>
    <t>98245-9015</t>
  </si>
  <si>
    <t>113-6050299-8504229</t>
  </si>
  <si>
    <t>2018-08-26T18:16:17+00:00</t>
  </si>
  <si>
    <t>2018-08-26T18:16:24+00:00</t>
  </si>
  <si>
    <t>10026-2578</t>
  </si>
  <si>
    <t>112-5353952-9365004</t>
  </si>
  <si>
    <t>2018-08-26T18:11:26+00:00</t>
  </si>
  <si>
    <t>2018-08-26T22:31:40+00:00</t>
  </si>
  <si>
    <t>JOHNSON CITY</t>
  </si>
  <si>
    <t>37604-6884</t>
  </si>
  <si>
    <t>112-3377426-3142632</t>
  </si>
  <si>
    <t>2018-08-26T18:06:39+00:00</t>
  </si>
  <si>
    <t>2018-08-27T18:48:12+00:00</t>
  </si>
  <si>
    <t>09469-0003</t>
  </si>
  <si>
    <t>112-9706536-8281842</t>
  </si>
  <si>
    <t>2018-08-26T18:03:49+00:00</t>
  </si>
  <si>
    <t>2018-08-27T00:28:49+00:00</t>
  </si>
  <si>
    <t>30303-2809</t>
  </si>
  <si>
    <t>111-7117349-8349811</t>
  </si>
  <si>
    <t>2018-08-26T18:02:48+00:00</t>
  </si>
  <si>
    <t>2018-08-27T06:27:04+00:00</t>
  </si>
  <si>
    <t>WHEAT RIDGE</t>
  </si>
  <si>
    <t>80033-2935</t>
  </si>
  <si>
    <t>113-5842008-9347425</t>
  </si>
  <si>
    <t>2018-08-26T18:02:40+00:00</t>
  </si>
  <si>
    <t>2018-08-27T18:34:26+00:00</t>
  </si>
  <si>
    <t>Scranton</t>
  </si>
  <si>
    <t>113-3539127-8392202</t>
  </si>
  <si>
    <t>2018-08-26T17:44:36+00:00</t>
  </si>
  <si>
    <t>2018-08-26T17:44:40+00:00</t>
  </si>
  <si>
    <t>MY-BBS011-NY-L</t>
  </si>
  <si>
    <t>OWEN</t>
  </si>
  <si>
    <t>54460-9410</t>
  </si>
  <si>
    <t>111-0843998-6637027</t>
  </si>
  <si>
    <t>2018-08-26T17:44:12+00:00</t>
  </si>
  <si>
    <t>2018-08-26T17:44:20+00:00</t>
  </si>
  <si>
    <t>maplewood</t>
  </si>
  <si>
    <t>111-7132074-1656204</t>
  </si>
  <si>
    <t>2018-08-26T17:41:27+00:00</t>
  </si>
  <si>
    <t>2018-08-27T06:39:49+00:00</t>
  </si>
  <si>
    <t>93312-3933</t>
  </si>
  <si>
    <t>111-8335034-0514657</t>
  </si>
  <si>
    <t>2018-08-26T17:35:57+00:00</t>
  </si>
  <si>
    <t>2018-08-27T17:24:54+00:00</t>
  </si>
  <si>
    <t>TIERRA VERDE</t>
  </si>
  <si>
    <t>33715-1953</t>
  </si>
  <si>
    <t>113-3776085-5261813</t>
  </si>
  <si>
    <t>2018-08-26T17:22:56+00:00</t>
  </si>
  <si>
    <t>2018-08-27T20:03:36+00:00</t>
  </si>
  <si>
    <t>CS-SB170-LG907-XL</t>
  </si>
  <si>
    <t>111-8476916-8991468</t>
  </si>
  <si>
    <t>2018-08-26T17:17:09+00:00</t>
  </si>
  <si>
    <t>2018-08-27T04:19:20+00:00</t>
  </si>
  <si>
    <t>11101-5824</t>
  </si>
  <si>
    <t>113-7224063-1581854</t>
  </si>
  <si>
    <t>2018-08-26T17:17:06+00:00</t>
  </si>
  <si>
    <t>2018-08-27T12:08:15+00:00</t>
  </si>
  <si>
    <t>112-0045572-1145064</t>
  </si>
  <si>
    <t>2018-08-26T17:13:21+00:00</t>
  </si>
  <si>
    <t>2018-08-27T20:34:11+00:00</t>
  </si>
  <si>
    <t>77005-4401</t>
  </si>
  <si>
    <t>114-7449986-6488246</t>
  </si>
  <si>
    <t>2018-08-26T17:12:52+00:00</t>
  </si>
  <si>
    <t>2018-08-27T10:21:15+00:00</t>
  </si>
  <si>
    <t>Roseville</t>
  </si>
  <si>
    <t>114-1751730-1074609</t>
  </si>
  <si>
    <t>2018-08-26T17:12:02+00:00</t>
  </si>
  <si>
    <t>2018-08-27T09:23:15+00:00</t>
  </si>
  <si>
    <t>LANEVILLE</t>
  </si>
  <si>
    <t>75667-9681</t>
  </si>
  <si>
    <t>111-5752652-5037038</t>
  </si>
  <si>
    <t>2018-08-26T17:10:53+00:00</t>
  </si>
  <si>
    <t>2018-08-27T05:00:53+00:00</t>
  </si>
  <si>
    <t>38655-4103</t>
  </si>
  <si>
    <t>114-4508233-6412225</t>
  </si>
  <si>
    <t>2018-08-26T17:05:46+00:00</t>
  </si>
  <si>
    <t>2018-08-27T16:30:00+00:00</t>
  </si>
  <si>
    <t>19380-3810</t>
  </si>
  <si>
    <t>111-4137480-7023411</t>
  </si>
  <si>
    <t>2018-08-26T17:03:42+00:00</t>
  </si>
  <si>
    <t>2018-08-26T17:04:52+00:00</t>
  </si>
  <si>
    <t>HIBBING</t>
  </si>
  <si>
    <t>55746-2224</t>
  </si>
  <si>
    <t>114-5603165-5869029</t>
  </si>
  <si>
    <t>2018-08-26T16:59:17+00:00</t>
  </si>
  <si>
    <t>2018-08-27T22:53:16+00:00</t>
  </si>
  <si>
    <t>80302-6446</t>
  </si>
  <si>
    <t>114-6232838-8148255</t>
  </si>
  <si>
    <t>2018-08-26T16:58:31+00:00</t>
  </si>
  <si>
    <t>2018-08-27T20:23:07+00:00</t>
  </si>
  <si>
    <t>111-7041468-6179448</t>
  </si>
  <si>
    <t>2018-08-26T16:52:42+00:00</t>
  </si>
  <si>
    <t>2018-08-27T20:45:21+00:00</t>
  </si>
  <si>
    <t>46565-8954</t>
  </si>
  <si>
    <t>113-9259170-2405864</t>
  </si>
  <si>
    <t>2018-08-26T16:45:35+00:00</t>
  </si>
  <si>
    <t>2018-08-27T10:38:54+00:00</t>
  </si>
  <si>
    <t>92119-1792</t>
  </si>
  <si>
    <t>113-5345902-4796261</t>
  </si>
  <si>
    <t>2018-08-26T16:43:13+00:00</t>
  </si>
  <si>
    <t>2018-08-27T06:34:58+00:00</t>
  </si>
  <si>
    <t>114-2968126-2053834</t>
  </si>
  <si>
    <t>2018-08-26T16:43:06+00:00</t>
  </si>
  <si>
    <t>2018-08-27T21:42:20+00:00</t>
  </si>
  <si>
    <t>94536-7638</t>
  </si>
  <si>
    <t>114-6618568-3797027</t>
  </si>
  <si>
    <t>2018-08-26T16:39:55+00:00</t>
  </si>
  <si>
    <t>2018-08-27T10:21:11+00:00</t>
  </si>
  <si>
    <t>CALISTOGA</t>
  </si>
  <si>
    <t>94515-1052</t>
  </si>
  <si>
    <t>112-2554632-0348261</t>
  </si>
  <si>
    <t>2018-08-26T16:32:00+00:00</t>
  </si>
  <si>
    <t>2018-08-26T18:50:34+00:00</t>
  </si>
  <si>
    <t>111-3030028-9381022</t>
  </si>
  <si>
    <t>2018-08-26T16:19:44+00:00</t>
  </si>
  <si>
    <t>2018-08-28T00:28:14+00:00</t>
  </si>
  <si>
    <t>Brooklyn Park</t>
  </si>
  <si>
    <t>55443-1589</t>
  </si>
  <si>
    <t>114-4442489-6217009</t>
  </si>
  <si>
    <t>2018-08-26T16:11:43+00:00</t>
  </si>
  <si>
    <t>2018-08-28T00:31:24+00:00</t>
  </si>
  <si>
    <t>ROCK</t>
  </si>
  <si>
    <t>24747-4513</t>
  </si>
  <si>
    <t>111-4881533-1765044</t>
  </si>
  <si>
    <t>2018-08-26T16:04:32+00:00</t>
  </si>
  <si>
    <t>2018-08-28T00:50:41+00:00</t>
  </si>
  <si>
    <t>COLONIA</t>
  </si>
  <si>
    <t>07067-1412</t>
  </si>
  <si>
    <t>111-5843539-2082654</t>
  </si>
  <si>
    <t>2018-08-26T15:44:08+00:00</t>
  </si>
  <si>
    <t>2018-08-26T22:38:29+00:00</t>
  </si>
  <si>
    <t>LOWER GWYNEDD</t>
  </si>
  <si>
    <t>19002-2081</t>
  </si>
  <si>
    <t>114-3193571-3005830</t>
  </si>
  <si>
    <t>2018-08-26T15:37:02+00:00</t>
  </si>
  <si>
    <t>2018-08-26T15:38:16+00:00</t>
  </si>
  <si>
    <t>MOCOTONO Men's Long Sleeve Standard Fit Plaid Checked Button Up Casual Shirts Sapphire Large</t>
  </si>
  <si>
    <t>11215-4157</t>
  </si>
  <si>
    <t>MOCOTONO Men's Long Sleeve Standard Fit Plaid Checked Button Up Casual Shirts Green Medium</t>
  </si>
  <si>
    <t>CS-LHY006-GN-L</t>
  </si>
  <si>
    <t>114-9272750-4974660</t>
  </si>
  <si>
    <t>2018-08-26T15:35:06+00:00</t>
  </si>
  <si>
    <t>2018-08-27T22:36:05+00:00</t>
  </si>
  <si>
    <t>ARKANSAS</t>
  </si>
  <si>
    <t>72401-9321</t>
  </si>
  <si>
    <t>114-6686680-0432238</t>
  </si>
  <si>
    <t>2018-08-26T15:33:09+00:00</t>
  </si>
  <si>
    <t>2018-08-27T22:27:12+00:00</t>
  </si>
  <si>
    <t>113-5640070-7783436</t>
  </si>
  <si>
    <t>2018-08-26T15:25:46+00:00</t>
  </si>
  <si>
    <t>2018-08-26T21:20:42+00:00</t>
  </si>
  <si>
    <t>SOUTH DAKOTA</t>
  </si>
  <si>
    <t>57201-8307</t>
  </si>
  <si>
    <t>114-2645002-1997042</t>
  </si>
  <si>
    <t>2018-08-26T15:25:40+00:00</t>
  </si>
  <si>
    <t>2018-08-27T21:19:19+00:00</t>
  </si>
  <si>
    <t>05452-3909</t>
  </si>
  <si>
    <t>112-4978284-6759468</t>
  </si>
  <si>
    <t>2018-08-26T15:08:20+00:00</t>
  </si>
  <si>
    <t>2018-08-28T00:51:02+00:00</t>
  </si>
  <si>
    <t>LOS ALTOS</t>
  </si>
  <si>
    <t>94022-2315</t>
  </si>
  <si>
    <t>114-0977604-1657847</t>
  </si>
  <si>
    <t>2018-08-26T15:01:13+00:00</t>
  </si>
  <si>
    <t>2018-08-27T07:54:28+00:00</t>
  </si>
  <si>
    <t>29206-2143</t>
  </si>
  <si>
    <t>112-0464830-7865002</t>
  </si>
  <si>
    <t>2018-08-26T14:59:10+00:00</t>
  </si>
  <si>
    <t>2018-08-26T23:29:42+00:00</t>
  </si>
  <si>
    <t>33015-6223</t>
  </si>
  <si>
    <t>114-8604309-6904256</t>
  </si>
  <si>
    <t>2018-08-26T14:57:45+00:00</t>
  </si>
  <si>
    <t>2018-08-27T21:18:58+00:00</t>
  </si>
  <si>
    <t>85016-2825</t>
  </si>
  <si>
    <t>114-4555618-8762641</t>
  </si>
  <si>
    <t>2018-08-26T14:51:45+00:00</t>
  </si>
  <si>
    <t>2018-08-27T20:45:35+00:00</t>
  </si>
  <si>
    <t>Clifton</t>
  </si>
  <si>
    <t>20124-2531</t>
  </si>
  <si>
    <t>114-5340932-7392268</t>
  </si>
  <si>
    <t>2018-08-26T14:31:36+00:00</t>
  </si>
  <si>
    <t>2018-08-27T02:34:43+00:00</t>
  </si>
  <si>
    <t>MOCOTONO Men's Long Sleeve Regular Fit Plaid Button Down Casual Shirts Blue Large</t>
  </si>
  <si>
    <t>CS-LHY002-BL-L</t>
  </si>
  <si>
    <t>B074DTNJCS</t>
  </si>
  <si>
    <t>64506-2405</t>
  </si>
  <si>
    <t>114-6897729-1222618</t>
  </si>
  <si>
    <t>2018-08-26T14:10:50+00:00</t>
  </si>
  <si>
    <t>2018-08-27T09:23:18+00:00</t>
  </si>
  <si>
    <t>INWOOD</t>
  </si>
  <si>
    <t>11096-2080</t>
  </si>
  <si>
    <t>111-7893630-6730669</t>
  </si>
  <si>
    <t>2018-08-26T14:02:02+00:00</t>
  </si>
  <si>
    <t>2018-08-27T20:10:18+00:00</t>
  </si>
  <si>
    <t>10280-1321</t>
  </si>
  <si>
    <t>114-1815858-1173024</t>
  </si>
  <si>
    <t>2018-08-26T13:54:10+00:00</t>
  </si>
  <si>
    <t>2018-08-27T05:43:13+00:00</t>
  </si>
  <si>
    <t>06249-1344</t>
  </si>
  <si>
    <t>114-1221914-8181037</t>
  </si>
  <si>
    <t>2018-08-27T09:42:30+00:00</t>
  </si>
  <si>
    <t>LIBERTY</t>
  </si>
  <si>
    <t>12754-1512</t>
  </si>
  <si>
    <t>113-2855088-8658606</t>
  </si>
  <si>
    <t>2018-08-26T13:51:10+00:00</t>
  </si>
  <si>
    <t>2018-08-27T02:22:14+00:00</t>
  </si>
  <si>
    <t>75063-7966</t>
  </si>
  <si>
    <t>111-8976231-6500233</t>
  </si>
  <si>
    <t>2018-08-26T13:27:01+00:00</t>
  </si>
  <si>
    <t>2018-08-27T08:27:33+00:00</t>
  </si>
  <si>
    <t>85032-4947</t>
  </si>
  <si>
    <t>114-6656944-1379460</t>
  </si>
  <si>
    <t>2018-08-26T13:12:18+00:00</t>
  </si>
  <si>
    <t>2018-08-27T09:34:27+00:00</t>
  </si>
  <si>
    <t>MIDDLEBORO</t>
  </si>
  <si>
    <t>114-9133311-6149854</t>
  </si>
  <si>
    <t>2018-08-26T13:11:14+00:00</t>
  </si>
  <si>
    <t>2018-08-27T02:40:01+00:00</t>
  </si>
  <si>
    <t>37405-7294</t>
  </si>
  <si>
    <t>114-4462667-2305026</t>
  </si>
  <si>
    <t>2018-08-26T13:10:01+00:00</t>
  </si>
  <si>
    <t>2018-08-26T15:31:21+00:00</t>
  </si>
  <si>
    <t>111-7421070-2735427</t>
  </si>
  <si>
    <t>2018-08-26T12:50:07+00:00</t>
  </si>
  <si>
    <t>2018-08-27T19:06:07+00:00</t>
  </si>
  <si>
    <t>113-1669020-3171468</t>
  </si>
  <si>
    <t>2018-08-26T12:22:21+00:00</t>
  </si>
  <si>
    <t>2018-08-27T09:41:57+00:00</t>
  </si>
  <si>
    <t>60634-1509</t>
  </si>
  <si>
    <t>111-2246131-7113021</t>
  </si>
  <si>
    <t>2018-08-26T12:15:20+00:00</t>
  </si>
  <si>
    <t>2018-08-27T22:55:04+00:00</t>
  </si>
  <si>
    <t>WOODSTOCK</t>
  </si>
  <si>
    <t>30188-2934</t>
  </si>
  <si>
    <t>112-0712937-3532253</t>
  </si>
  <si>
    <t>2018-08-26T12:11:25+00:00</t>
  </si>
  <si>
    <t>2018-08-27T21:50:41+00:00</t>
  </si>
  <si>
    <t>Wells</t>
  </si>
  <si>
    <t>MOCOTONO Men's Long Sleeve Standard Fit Plaid Checked Button Up Casual Shirts Sapphire X-Large</t>
  </si>
  <si>
    <t>111-5705366-2558664</t>
  </si>
  <si>
    <t>2018-08-26T11:21:13+00:00</t>
  </si>
  <si>
    <t>2018-08-26T20:06:15+00:00</t>
  </si>
  <si>
    <t>32159-6053</t>
  </si>
  <si>
    <t>113-0720037-8245860</t>
  </si>
  <si>
    <t>2018-08-26T09:03:21+00:00</t>
  </si>
  <si>
    <t>2018-08-28T00:41:49+00:00</t>
  </si>
  <si>
    <t>89134-7537</t>
  </si>
  <si>
    <t>111-6140652-9229048</t>
  </si>
  <si>
    <t>2018-08-26T07:33:56+00:00</t>
  </si>
  <si>
    <t>2018-08-26T07:35:53+00:00</t>
  </si>
  <si>
    <t>94566-3486</t>
  </si>
  <si>
    <t>113-5315552-0062618</t>
  </si>
  <si>
    <t>2018-08-26T06:51:49+00:00</t>
  </si>
  <si>
    <t>2018-08-27T12:11:32+00:00</t>
  </si>
  <si>
    <t>114-5424356-9599453</t>
  </si>
  <si>
    <t>2018-08-26T06:22:28+00:00</t>
  </si>
  <si>
    <t>2018-08-26T15:24:29+00:00</t>
  </si>
  <si>
    <t>EDINBURG</t>
  </si>
  <si>
    <t>78539-2727</t>
  </si>
  <si>
    <t>112-5796765-9250632</t>
  </si>
  <si>
    <t>2018-08-26T06:13:59+00:00</t>
  </si>
  <si>
    <t>2018-08-27T19:27:54+00:00</t>
  </si>
  <si>
    <t>La Crescenta</t>
  </si>
  <si>
    <t>91214-4550</t>
  </si>
  <si>
    <t>114-1181913-7433047</t>
  </si>
  <si>
    <t>2018-08-26T06:10:52+00:00</t>
  </si>
  <si>
    <t>2018-08-27T21:17:00+00:00</t>
  </si>
  <si>
    <t>MOCOTONO Men's Long Sleeve Standard Fit Plaid Checked Button Up Casual Shirts Sapphire Medium</t>
  </si>
  <si>
    <t>HILO</t>
  </si>
  <si>
    <t>96720-6010</t>
  </si>
  <si>
    <t>112-0095796-6048276</t>
  </si>
  <si>
    <t>2018-08-26T05:48:58+00:00</t>
  </si>
  <si>
    <t>2018-08-26T05:51:35+00:00</t>
  </si>
  <si>
    <t>CHANUTE</t>
  </si>
  <si>
    <t>66720-1503</t>
  </si>
  <si>
    <t>111-6771784-4184239</t>
  </si>
  <si>
    <t>2018-08-26T05:42:27+00:00</t>
  </si>
  <si>
    <t>2018-08-28T01:22:16+00:00</t>
  </si>
  <si>
    <t>37212-5112</t>
  </si>
  <si>
    <t>111-5619455-1726600</t>
  </si>
  <si>
    <t>2018-08-26T05:01:08+00:00</t>
  </si>
  <si>
    <t>2018-08-28T01:07:00+00:00</t>
  </si>
  <si>
    <t>111-3964617-3938638</t>
  </si>
  <si>
    <t>2018-08-26T04:54:13+00:00</t>
  </si>
  <si>
    <t>2018-08-26T05:29:31+00:00</t>
  </si>
  <si>
    <t>CS-BUSB032-NB-XL</t>
  </si>
  <si>
    <t>Arizona</t>
  </si>
  <si>
    <t>113-7674613-5823440</t>
  </si>
  <si>
    <t>2018-08-26T03:58:47+00:00</t>
  </si>
  <si>
    <t>2018-08-26T22:28:23+00:00</t>
  </si>
  <si>
    <t>HAMPDEN</t>
  </si>
  <si>
    <t>01036-9501</t>
  </si>
  <si>
    <t>112-0702229-3277864</t>
  </si>
  <si>
    <t>2018-08-26T03:28:05+00:00</t>
  </si>
  <si>
    <t>2018-08-27T15:30:26+00:00</t>
  </si>
  <si>
    <t>CS-LHY007-GR-S</t>
  </si>
  <si>
    <t>GRESHAM</t>
  </si>
  <si>
    <t>97030-7030</t>
  </si>
  <si>
    <t>112-3837449-8905045</t>
  </si>
  <si>
    <t>2018-08-26T02:51:27+00:00</t>
  </si>
  <si>
    <t>2018-08-26T19:08:36+00:00</t>
  </si>
  <si>
    <t>53177-2680</t>
  </si>
  <si>
    <t>113-4737418-6719452</t>
  </si>
  <si>
    <t>2018-08-26T02:33:57+00:00</t>
  </si>
  <si>
    <t>2018-08-26T09:51:54+00:00</t>
  </si>
  <si>
    <t>CHUCKEY</t>
  </si>
  <si>
    <t>37641-3877</t>
  </si>
  <si>
    <t>113-7791229-0676209</t>
  </si>
  <si>
    <t>2018-08-26T02:21:59+00:00</t>
  </si>
  <si>
    <t>2018-08-27T06:34:14+00:00</t>
  </si>
  <si>
    <t>93402-4509</t>
  </si>
  <si>
    <t>114-7533978-6726627</t>
  </si>
  <si>
    <t>2018-08-26T02:09:25+00:00</t>
  </si>
  <si>
    <t>2018-08-27T22:43:27+00:00</t>
  </si>
  <si>
    <t>63105-2251</t>
  </si>
  <si>
    <t>113-8924654-0575422</t>
  </si>
  <si>
    <t>2018-08-26T01:41:32+00:00</t>
  </si>
  <si>
    <t>2018-08-27T04:41:06+00:00</t>
  </si>
  <si>
    <t>BROCKTON</t>
  </si>
  <si>
    <t>02302-2400</t>
  </si>
  <si>
    <t>114-9284844-4675461</t>
  </si>
  <si>
    <t>2018-08-26T01:40:09+00:00</t>
  </si>
  <si>
    <t>2018-08-27T22:01:38+00:00</t>
  </si>
  <si>
    <t>33126-2656</t>
  </si>
  <si>
    <t>112-5524078-0425004</t>
  </si>
  <si>
    <t>2018-08-26T01:35:10+00:00</t>
  </si>
  <si>
    <t>2018-08-27T13:42:51+00:00</t>
  </si>
  <si>
    <t>Round Rock</t>
  </si>
  <si>
    <t>112-1677630-1575462</t>
  </si>
  <si>
    <t>2018-08-26T01:26:36+00:00</t>
  </si>
  <si>
    <t>2018-08-26T20:27:44+00:00</t>
  </si>
  <si>
    <t>LA CANADA FLINTRIDGE</t>
  </si>
  <si>
    <t>91011-2459</t>
  </si>
  <si>
    <t>111-6531631-4847448</t>
  </si>
  <si>
    <t>2018-08-26T01:23:51+00:00</t>
  </si>
  <si>
    <t>2018-08-27T20:55:38+00:00</t>
  </si>
  <si>
    <t>98106-4027</t>
  </si>
  <si>
    <t>112-3649855-7318660</t>
  </si>
  <si>
    <t>2018-08-26T01:15:10+00:00</t>
  </si>
  <si>
    <t>2018-08-27T10:43:13+00:00</t>
  </si>
  <si>
    <t>95776-5918</t>
  </si>
  <si>
    <t>114-0063949-1693870</t>
  </si>
  <si>
    <t>2018-08-26T00:58:18+00:00</t>
  </si>
  <si>
    <t>2018-08-27T04:25:38+00:00</t>
  </si>
  <si>
    <t>DERBY</t>
  </si>
  <si>
    <t>06418-1025</t>
  </si>
  <si>
    <t>113-4678302-0140212</t>
  </si>
  <si>
    <t>2018-08-26T00:30:42+00:00</t>
  </si>
  <si>
    <t>2018-08-27T20:49:21+00:00</t>
  </si>
  <si>
    <t>Hinsdale</t>
  </si>
  <si>
    <t>114-3603624-3237832</t>
  </si>
  <si>
    <t>2018-08-26T00:29:19+00:00</t>
  </si>
  <si>
    <t>2018-08-27T08:50:14+00:00</t>
  </si>
  <si>
    <t>94122-2442</t>
  </si>
  <si>
    <t>112-7510026-8426637</t>
  </si>
  <si>
    <t>2018-08-26T00:18:45+00:00</t>
  </si>
  <si>
    <t>2018-08-27T06:33:51+00:00</t>
  </si>
  <si>
    <t>MILL VALLEY</t>
  </si>
  <si>
    <t>94941-2786</t>
  </si>
  <si>
    <t>114-2068986-6875468</t>
  </si>
  <si>
    <t>2018-08-26T00:12:28+00:00</t>
  </si>
  <si>
    <t>2018-08-27T14:43:02+00:00</t>
  </si>
  <si>
    <t>Lutz</t>
  </si>
  <si>
    <t>113-6758404-9925800</t>
  </si>
  <si>
    <t>2018-08-26T00:04:49+00:00</t>
  </si>
  <si>
    <t>2018-08-27T04:31:17+00:00</t>
  </si>
  <si>
    <t>97239-4209</t>
  </si>
  <si>
    <t>销量</t>
  </si>
  <si>
    <t>日均销量</t>
  </si>
  <si>
    <t>合计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</si>
  <si>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</si>
  <si>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</si>
  <si>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</si>
  <si>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</si>
  <si>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</si>
  <si>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</si>
  <si>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</si>
  <si>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</si>
  <si>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</si>
  <si>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</si>
  <si>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</si>
  <si>
    <t>SKU</t>
  </si>
  <si>
    <t>父SKU</t>
  </si>
  <si>
    <t>一周销量</t>
  </si>
  <si>
    <t>二周销量</t>
  </si>
  <si>
    <t>三周销量</t>
  </si>
  <si>
    <t>四周销量</t>
  </si>
  <si>
    <t>销售单价</t>
  </si>
  <si>
    <t>销售额</t>
  </si>
  <si>
    <t>父sku</t>
  </si>
  <si>
    <t>CS-CA181</t>
  </si>
  <si>
    <t>CS-SB170</t>
  </si>
  <si>
    <t>MY-LYPoint021</t>
  </si>
  <si>
    <t>CS-SB030</t>
  </si>
  <si>
    <t>CS-LHY170</t>
  </si>
  <si>
    <t>CS-LY171</t>
  </si>
  <si>
    <t>CS-LY084</t>
  </si>
  <si>
    <t>CS-SB007</t>
  </si>
  <si>
    <t>MY-SB021</t>
  </si>
  <si>
    <t>CS-LY170</t>
  </si>
  <si>
    <t>CS-LY085</t>
  </si>
  <si>
    <t>MY-SB027</t>
  </si>
  <si>
    <t>CS-LY181</t>
  </si>
  <si>
    <t>DK-LY-K518</t>
  </si>
  <si>
    <t>CS-SB009</t>
  </si>
  <si>
    <t>KZ-LHYX001</t>
  </si>
  <si>
    <t>CS-SB005</t>
  </si>
  <si>
    <t>CS-BBS030</t>
  </si>
  <si>
    <t>CS-SB166</t>
  </si>
  <si>
    <t>CS-LHY032</t>
  </si>
  <si>
    <t>CS-SB181</t>
  </si>
  <si>
    <t>CS-LY166</t>
  </si>
  <si>
    <t>CS-LHY003</t>
  </si>
  <si>
    <t>CS-LHY009</t>
  </si>
  <si>
    <t>POLO-SB014</t>
  </si>
  <si>
    <t>CS-BBS003</t>
  </si>
  <si>
    <t>KZ-LHY001</t>
  </si>
  <si>
    <t>MY-SBPoint021</t>
  </si>
  <si>
    <t>CS-SB002</t>
  </si>
  <si>
    <t>CS-LHY030</t>
  </si>
  <si>
    <t>MY-SB011</t>
  </si>
  <si>
    <t>CS-SB171</t>
  </si>
  <si>
    <t>CS-BS016</t>
  </si>
  <si>
    <t>CS-BUSB031</t>
  </si>
  <si>
    <t>MY-LYRound020</t>
  </si>
  <si>
    <t>POLO-SB1503</t>
  </si>
  <si>
    <t>CS-BUSB032</t>
  </si>
  <si>
    <t>CS-SB006</t>
  </si>
  <si>
    <t>CS-CA170</t>
  </si>
  <si>
    <t>CA084</t>
  </si>
  <si>
    <t>MY-SB026</t>
  </si>
  <si>
    <t>CS-SB084</t>
  </si>
  <si>
    <t>MTX-IULHY-M1798</t>
  </si>
  <si>
    <t>CS-BS003</t>
  </si>
  <si>
    <t>CS-SB003</t>
  </si>
  <si>
    <t>CS-LY086</t>
  </si>
  <si>
    <t>MTX-IULHY-M188</t>
  </si>
  <si>
    <t>WQS-BN-1503</t>
  </si>
  <si>
    <t>POLO-1503</t>
  </si>
  <si>
    <t>CS-SB086</t>
  </si>
  <si>
    <t>MY-BS011</t>
  </si>
  <si>
    <t>MY-SB020</t>
  </si>
  <si>
    <t>MY-SB019</t>
  </si>
  <si>
    <t>MY-SB018</t>
  </si>
  <si>
    <t>MY-SB015</t>
  </si>
  <si>
    <t>CS-BS002</t>
  </si>
  <si>
    <t>CFY-W1798</t>
  </si>
  <si>
    <t>MY-SBRound020</t>
  </si>
  <si>
    <t>CS-SB016</t>
  </si>
  <si>
    <t>MY-BS027</t>
  </si>
  <si>
    <t>CFY-M1798</t>
  </si>
  <si>
    <t>CS-SB010</t>
  </si>
  <si>
    <t>CS-LHY084</t>
  </si>
  <si>
    <t>SB-YL003</t>
  </si>
  <si>
    <t>CS-LHY007</t>
  </si>
  <si>
    <t>CS-LHY166</t>
  </si>
  <si>
    <t>CS-BS030</t>
  </si>
  <si>
    <t>MY-021</t>
  </si>
  <si>
    <t>DK-LY-K559</t>
  </si>
  <si>
    <t>MY-BBS011</t>
  </si>
  <si>
    <t>CA171</t>
  </si>
  <si>
    <t>CS-LHY016</t>
  </si>
  <si>
    <t>SB-YL004</t>
  </si>
  <si>
    <t>DK-LY-K157</t>
  </si>
  <si>
    <t>MTX-IULHY-DBM8022</t>
  </si>
  <si>
    <t>CFY-M1830</t>
  </si>
  <si>
    <t>WY-SB017</t>
  </si>
  <si>
    <t>CS-BBS016</t>
  </si>
  <si>
    <t>CS-NEW181</t>
  </si>
  <si>
    <t>MY-BS026</t>
  </si>
  <si>
    <t>CS-BS006</t>
  </si>
  <si>
    <t>MY-LYHigh303</t>
  </si>
  <si>
    <t>CS-LHY002</t>
  </si>
  <si>
    <t>MTX-IULHY-DBMS90</t>
  </si>
  <si>
    <t>MTX-IULHY-MA86</t>
  </si>
  <si>
    <t>MTX-IULHY-GBMS90</t>
  </si>
  <si>
    <t>CS-LHY006</t>
  </si>
</sst>
</file>

<file path=xl/styles.xml><?xml version="1.0" encoding="utf-8"?>
<styleSheet xmlns="http://schemas.openxmlformats.org/spreadsheetml/2006/main">
  <numFmts count="6">
    <numFmt numFmtId="41" formatCode="_ * #,##0_ ;_ * \-#,##0_ ;_ * &quot;-&quot;_ ;_ @_ "/>
    <numFmt numFmtId="176" formatCode="yyyy&quot;年&quot;m&quot;月&quot;d&quot;日&quot;;@"/>
    <numFmt numFmtId="177" formatCode="0.00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2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rgb="FF000000"/>
      <name val="Calibri"/>
      <charset val="134"/>
    </font>
    <font>
      <sz val="11"/>
      <color rgb="FFFF000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0061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b/>
      <sz val="11"/>
      <color theme="1"/>
      <name val="等线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10" fillId="13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24" borderId="4" applyNumberFormat="0" applyFont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14" fillId="12" borderId="5" applyNumberFormat="0" applyAlignment="0" applyProtection="0">
      <alignment vertical="center"/>
    </xf>
    <xf numFmtId="0" fontId="9" fillId="12" borderId="2" applyNumberFormat="0" applyAlignment="0" applyProtection="0">
      <alignment vertical="center"/>
    </xf>
    <xf numFmtId="0" fontId="5" fillId="3" borderId="1" applyNumberFormat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</cellStyleXfs>
  <cellXfs count="16">
    <xf numFmtId="0" fontId="0" fillId="0" borderId="0" xfId="0"/>
    <xf numFmtId="0" fontId="1" fillId="0" borderId="0" xfId="0" applyFont="1"/>
    <xf numFmtId="177" fontId="0" fillId="0" borderId="0" xfId="0" applyNumberFormat="1"/>
    <xf numFmtId="177" fontId="1" fillId="0" borderId="0" xfId="0" applyNumberFormat="1" applyFont="1"/>
    <xf numFmtId="0" fontId="0" fillId="0" borderId="0" xfId="0" applyFill="1" applyAlignment="1">
      <alignment vertical="center"/>
    </xf>
    <xf numFmtId="0" fontId="2" fillId="0" borderId="0" xfId="0" applyFont="1"/>
    <xf numFmtId="177" fontId="2" fillId="0" borderId="0" xfId="0" applyNumberFormat="1" applyFont="1"/>
    <xf numFmtId="176" fontId="0" fillId="0" borderId="0" xfId="0" applyNumberFormat="1" applyAlignment="1">
      <alignment horizontal="center"/>
    </xf>
    <xf numFmtId="176" fontId="0" fillId="0" borderId="0" xfId="0" applyNumberFormat="1"/>
    <xf numFmtId="176" fontId="0" fillId="0" borderId="0" xfId="0" applyNumberFormat="1" applyAlignment="1">
      <alignment horizontal="right"/>
    </xf>
    <xf numFmtId="0" fontId="0" fillId="0" borderId="0" xfId="0" applyFont="1" applyFill="1" applyAlignment="1">
      <alignment vertical="center"/>
    </xf>
    <xf numFmtId="176" fontId="0" fillId="0" borderId="0" xfId="0" applyNumberFormat="1" applyFill="1" applyBorder="1" applyAlignment="1">
      <alignment vertical="center"/>
    </xf>
    <xf numFmtId="58" fontId="0" fillId="0" borderId="0" xfId="0" applyNumberFormat="1" applyFill="1" applyAlignment="1">
      <alignment vertical="center"/>
    </xf>
    <xf numFmtId="0" fontId="0" fillId="0" borderId="0" xfId="0" applyFill="1" applyBorder="1" applyAlignment="1">
      <alignment vertical="center"/>
    </xf>
    <xf numFmtId="176" fontId="0" fillId="0" borderId="0" xfId="0" applyNumberFormat="1" applyBorder="1"/>
    <xf numFmtId="0" fontId="0" fillId="0" borderId="0" xfId="0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1162050</xdr:colOff>
          <xdr:row>0</xdr:row>
          <xdr:rowOff>0</xdr:rowOff>
        </xdr:from>
        <xdr:to>
          <xdr:col>33</xdr:col>
          <xdr:colOff>666750</xdr:colOff>
          <xdr:row>1</xdr:row>
          <xdr:rowOff>180340</xdr:rowOff>
        </xdr:to>
        <xdr:sp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25263475" y="0"/>
              <a:ext cx="690880" cy="36131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</xdr:row>
          <xdr:rowOff>171450</xdr:rowOff>
        </xdr:from>
        <xdr:to>
          <xdr:col>4</xdr:col>
          <xdr:colOff>57150</xdr:colOff>
          <xdr:row>4</xdr:row>
          <xdr:rowOff>28575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828925" y="352425"/>
              <a:ext cx="1400175" cy="4000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161925</xdr:rowOff>
        </xdr:from>
        <xdr:to>
          <xdr:col>4</xdr:col>
          <xdr:colOff>676275</xdr:colOff>
          <xdr:row>2</xdr:row>
          <xdr:rowOff>171450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211830" y="161925"/>
              <a:ext cx="1352550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ocotono\&#23376;&#29238;&#20307;SKU-&#23376;&#29238;&#20307;ASI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ku-asin（子）"/>
      <sheetName val="子sku-父sku"/>
      <sheetName val="父SKU-父ASIN"/>
      <sheetName val="子ASIN-子SKU"/>
    </sheetNames>
    <sheetDataSet>
      <sheetData sheetId="0"/>
      <sheetData sheetId="1">
        <row r="1">
          <cell r="A1" t="str">
            <v>SKU</v>
          </cell>
          <cell r="B1" t="str">
            <v>父sku</v>
          </cell>
        </row>
        <row r="2">
          <cell r="A2" t="str">
            <v>B07515LVGV</v>
          </cell>
          <cell r="B2" t="str">
            <v>B07515LVGV</v>
          </cell>
        </row>
        <row r="3">
          <cell r="A3" t="str">
            <v>B07515LVGV</v>
          </cell>
          <cell r="B3" t="str">
            <v>B07515LVGV</v>
          </cell>
        </row>
        <row r="4">
          <cell r="A4" t="str">
            <v>CA084-H10-L</v>
          </cell>
          <cell r="B4" t="str">
            <v>CA084</v>
          </cell>
        </row>
        <row r="5">
          <cell r="A5" t="str">
            <v>CA084-H10-M</v>
          </cell>
          <cell r="B5" t="str">
            <v>CA084</v>
          </cell>
        </row>
        <row r="6">
          <cell r="A6" t="str">
            <v>CA084-H10-S</v>
          </cell>
          <cell r="B6" t="str">
            <v>CA084</v>
          </cell>
        </row>
        <row r="7">
          <cell r="A7" t="str">
            <v>CA084-H10-XL</v>
          </cell>
          <cell r="B7" t="str">
            <v>CA084</v>
          </cell>
        </row>
        <row r="8">
          <cell r="A8" t="str">
            <v>CA084-H10-XXL</v>
          </cell>
          <cell r="B8" t="str">
            <v>CA084</v>
          </cell>
        </row>
        <row r="9">
          <cell r="A9" t="str">
            <v>CA084-H12-L</v>
          </cell>
          <cell r="B9" t="str">
            <v>CA084</v>
          </cell>
        </row>
        <row r="10">
          <cell r="A10" t="str">
            <v>CA084-H12-M</v>
          </cell>
          <cell r="B10" t="str">
            <v>CA084</v>
          </cell>
        </row>
        <row r="11">
          <cell r="A11" t="str">
            <v>CA084-H12-S</v>
          </cell>
          <cell r="B11" t="str">
            <v>CA084</v>
          </cell>
        </row>
        <row r="12">
          <cell r="A12" t="str">
            <v>CA084-H12-XL</v>
          </cell>
          <cell r="B12" t="str">
            <v>CA084</v>
          </cell>
        </row>
        <row r="13">
          <cell r="A13" t="str">
            <v>CA084-H12-XXL</v>
          </cell>
          <cell r="B13" t="str">
            <v>CA084</v>
          </cell>
        </row>
        <row r="14">
          <cell r="A14" t="str">
            <v>CA084-H15-L</v>
          </cell>
          <cell r="B14" t="str">
            <v>CA084</v>
          </cell>
        </row>
        <row r="15">
          <cell r="A15" t="str">
            <v>CA084-H15-M</v>
          </cell>
          <cell r="B15" t="str">
            <v>CA084</v>
          </cell>
        </row>
        <row r="16">
          <cell r="A16" t="str">
            <v>CA084-H15-S</v>
          </cell>
          <cell r="B16" t="str">
            <v>CA084</v>
          </cell>
        </row>
        <row r="17">
          <cell r="A17" t="str">
            <v>CA084-H15-XL</v>
          </cell>
          <cell r="B17" t="str">
            <v>CA084</v>
          </cell>
        </row>
        <row r="18">
          <cell r="A18" t="str">
            <v>CA084-H15-XXL</v>
          </cell>
          <cell r="B18" t="str">
            <v>CA084</v>
          </cell>
        </row>
        <row r="19">
          <cell r="A19" t="str">
            <v>CA084-H16-L</v>
          </cell>
          <cell r="B19" t="str">
            <v>CA084</v>
          </cell>
        </row>
        <row r="20">
          <cell r="A20" t="str">
            <v>CA084-H16-M</v>
          </cell>
          <cell r="B20" t="str">
            <v>CA084</v>
          </cell>
        </row>
        <row r="21">
          <cell r="A21" t="str">
            <v>CA084-H16-S</v>
          </cell>
          <cell r="B21" t="str">
            <v>CA084</v>
          </cell>
        </row>
        <row r="22">
          <cell r="A22" t="str">
            <v>CA084-H16-XL</v>
          </cell>
          <cell r="B22" t="str">
            <v>CA084</v>
          </cell>
        </row>
        <row r="23">
          <cell r="A23" t="str">
            <v>CA084-H16-XXL</v>
          </cell>
          <cell r="B23" t="str">
            <v>CA084</v>
          </cell>
        </row>
        <row r="24">
          <cell r="A24" t="str">
            <v>CA084-H1-L</v>
          </cell>
          <cell r="B24" t="str">
            <v>CA084</v>
          </cell>
        </row>
        <row r="25">
          <cell r="A25" t="str">
            <v>CA084-H1-M</v>
          </cell>
          <cell r="B25" t="str">
            <v>CA084</v>
          </cell>
        </row>
        <row r="26">
          <cell r="A26" t="str">
            <v>CA084-H1-S</v>
          </cell>
          <cell r="B26" t="str">
            <v>CA084</v>
          </cell>
        </row>
        <row r="27">
          <cell r="A27" t="str">
            <v>CA084-H1-XL</v>
          </cell>
          <cell r="B27" t="str">
            <v>CA084</v>
          </cell>
        </row>
        <row r="28">
          <cell r="A28" t="str">
            <v>CA084-H1-XXL</v>
          </cell>
          <cell r="B28" t="str">
            <v>CA084</v>
          </cell>
        </row>
        <row r="29">
          <cell r="A29" t="str">
            <v>CA084-H2-L</v>
          </cell>
          <cell r="B29" t="str">
            <v>CA084</v>
          </cell>
        </row>
        <row r="30">
          <cell r="A30" t="str">
            <v>CA084-H2-M</v>
          </cell>
          <cell r="B30" t="str">
            <v>CA084</v>
          </cell>
        </row>
        <row r="31">
          <cell r="A31" t="str">
            <v>CA084-H2-S</v>
          </cell>
          <cell r="B31" t="str">
            <v>CA084</v>
          </cell>
        </row>
        <row r="32">
          <cell r="A32" t="str">
            <v>CA084-H2-XL</v>
          </cell>
          <cell r="B32" t="str">
            <v>CA084</v>
          </cell>
        </row>
        <row r="33">
          <cell r="A33" t="str">
            <v>CA084-H2-XXL</v>
          </cell>
          <cell r="B33" t="str">
            <v>CA084</v>
          </cell>
        </row>
        <row r="34">
          <cell r="A34" t="str">
            <v>CA084-H3-L</v>
          </cell>
          <cell r="B34" t="str">
            <v>CA084</v>
          </cell>
        </row>
        <row r="35">
          <cell r="A35" t="str">
            <v>CA084-H3-M</v>
          </cell>
          <cell r="B35" t="str">
            <v>CA084</v>
          </cell>
        </row>
        <row r="36">
          <cell r="A36" t="str">
            <v>CA084-H3-S</v>
          </cell>
          <cell r="B36" t="str">
            <v>CA084</v>
          </cell>
        </row>
        <row r="37">
          <cell r="A37" t="str">
            <v>CA084-H3-XL</v>
          </cell>
          <cell r="B37" t="str">
            <v>CA084</v>
          </cell>
        </row>
        <row r="38">
          <cell r="A38" t="str">
            <v>CA084-H3-XXL</v>
          </cell>
          <cell r="B38" t="str">
            <v>CA084</v>
          </cell>
        </row>
        <row r="39">
          <cell r="A39" t="str">
            <v>CA084-H4-L</v>
          </cell>
          <cell r="B39" t="str">
            <v>CA084</v>
          </cell>
        </row>
        <row r="40">
          <cell r="A40" t="str">
            <v>CA084-H4-M</v>
          </cell>
          <cell r="B40" t="str">
            <v>CA084</v>
          </cell>
        </row>
        <row r="41">
          <cell r="A41" t="str">
            <v>CA084-H4-S</v>
          </cell>
          <cell r="B41" t="str">
            <v>CA084</v>
          </cell>
        </row>
        <row r="42">
          <cell r="A42" t="str">
            <v>CA084-H4-XL</v>
          </cell>
          <cell r="B42" t="str">
            <v>CA084</v>
          </cell>
        </row>
        <row r="43">
          <cell r="A43" t="str">
            <v>CA084-H4-XXL</v>
          </cell>
          <cell r="B43" t="str">
            <v>CA084</v>
          </cell>
        </row>
        <row r="44">
          <cell r="A44" t="str">
            <v>CA084-H6-L</v>
          </cell>
          <cell r="B44" t="str">
            <v>CA084</v>
          </cell>
        </row>
        <row r="45">
          <cell r="A45" t="str">
            <v>CA084-H6-M</v>
          </cell>
          <cell r="B45" t="str">
            <v>CA084</v>
          </cell>
        </row>
        <row r="46">
          <cell r="A46" t="str">
            <v>CA084-H6-S</v>
          </cell>
          <cell r="B46" t="str">
            <v>CA084</v>
          </cell>
        </row>
        <row r="47">
          <cell r="A47" t="str">
            <v>CA084-H6-XL</v>
          </cell>
          <cell r="B47" t="str">
            <v>CA084</v>
          </cell>
        </row>
        <row r="48">
          <cell r="A48" t="str">
            <v>CA084-H6-XXL</v>
          </cell>
          <cell r="B48" t="str">
            <v>CA084</v>
          </cell>
        </row>
        <row r="49">
          <cell r="A49" t="str">
            <v>CA171-G912-L</v>
          </cell>
          <cell r="B49" t="str">
            <v>CA171</v>
          </cell>
        </row>
        <row r="50">
          <cell r="A50" t="str">
            <v>CA171-G912-M</v>
          </cell>
          <cell r="B50" t="str">
            <v>CA171</v>
          </cell>
        </row>
        <row r="51">
          <cell r="A51" t="str">
            <v>CA171-G912-S</v>
          </cell>
          <cell r="B51" t="str">
            <v>CA171</v>
          </cell>
        </row>
        <row r="52">
          <cell r="A52" t="str">
            <v>CA171-G912-XL</v>
          </cell>
          <cell r="B52" t="str">
            <v>CA171</v>
          </cell>
        </row>
        <row r="53">
          <cell r="A53" t="str">
            <v>CA171-G912-XXL</v>
          </cell>
          <cell r="B53" t="str">
            <v>CA171</v>
          </cell>
        </row>
        <row r="54">
          <cell r="A54" t="str">
            <v>CA171-LB916-L</v>
          </cell>
          <cell r="B54" t="str">
            <v>CA171</v>
          </cell>
        </row>
        <row r="55">
          <cell r="A55" t="str">
            <v>CA171-LB916-M</v>
          </cell>
          <cell r="B55" t="str">
            <v>CA171</v>
          </cell>
        </row>
        <row r="56">
          <cell r="A56" t="str">
            <v>CA171-LB916-S</v>
          </cell>
          <cell r="B56" t="str">
            <v>CA171</v>
          </cell>
        </row>
        <row r="57">
          <cell r="A57" t="str">
            <v>CA171-LB916-XL</v>
          </cell>
          <cell r="B57" t="str">
            <v>CA171</v>
          </cell>
        </row>
        <row r="58">
          <cell r="A58" t="str">
            <v>CA171-LB916-XXL</v>
          </cell>
          <cell r="B58" t="str">
            <v>CA171</v>
          </cell>
        </row>
        <row r="59">
          <cell r="A59" t="str">
            <v>CA171-LG907-L</v>
          </cell>
          <cell r="B59" t="str">
            <v>CA171</v>
          </cell>
        </row>
        <row r="60">
          <cell r="A60" t="str">
            <v>CA171-LG907-M</v>
          </cell>
          <cell r="B60" t="str">
            <v>CA171</v>
          </cell>
        </row>
        <row r="61">
          <cell r="A61" t="str">
            <v>CA171-LG907-S</v>
          </cell>
          <cell r="B61" t="str">
            <v>CA171</v>
          </cell>
        </row>
        <row r="62">
          <cell r="A62" t="str">
            <v>CA171-LG907-XL</v>
          </cell>
          <cell r="B62" t="str">
            <v>CA171</v>
          </cell>
        </row>
        <row r="63">
          <cell r="A63" t="str">
            <v>CA171-LG907-XXL</v>
          </cell>
          <cell r="B63" t="str">
            <v>CA171</v>
          </cell>
        </row>
        <row r="64">
          <cell r="A64" t="str">
            <v>CA171-PI908-L</v>
          </cell>
          <cell r="B64" t="str">
            <v>CA171</v>
          </cell>
        </row>
        <row r="65">
          <cell r="A65" t="str">
            <v>CA171-PI908-M</v>
          </cell>
          <cell r="B65" t="str">
            <v>CA171</v>
          </cell>
        </row>
        <row r="66">
          <cell r="A66" t="str">
            <v>CA171-PI908-S</v>
          </cell>
          <cell r="B66" t="str">
            <v>CA171</v>
          </cell>
        </row>
        <row r="67">
          <cell r="A67" t="str">
            <v>CA171-PI908-XL</v>
          </cell>
          <cell r="B67" t="str">
            <v>CA171</v>
          </cell>
        </row>
        <row r="68">
          <cell r="A68" t="str">
            <v>CA171-PI908-XXL</v>
          </cell>
          <cell r="B68" t="str">
            <v>CA171</v>
          </cell>
        </row>
        <row r="69">
          <cell r="A69" t="str">
            <v>CA171-Sa911-L</v>
          </cell>
          <cell r="B69" t="str">
            <v>CA171</v>
          </cell>
        </row>
        <row r="70">
          <cell r="A70" t="str">
            <v>CA171-Sa911-M</v>
          </cell>
          <cell r="B70" t="str">
            <v>CA171</v>
          </cell>
        </row>
        <row r="71">
          <cell r="A71" t="str">
            <v>CA171-Sa911-S</v>
          </cell>
          <cell r="B71" t="str">
            <v>CA171</v>
          </cell>
        </row>
        <row r="72">
          <cell r="A72" t="str">
            <v>CA171-Sa911-XL</v>
          </cell>
          <cell r="B72" t="str">
            <v>CA171</v>
          </cell>
        </row>
        <row r="73">
          <cell r="A73" t="str">
            <v>CA171-Sa911-XXL</v>
          </cell>
          <cell r="B73" t="str">
            <v>CA171</v>
          </cell>
        </row>
        <row r="74">
          <cell r="A74" t="str">
            <v>CA171-W902-L</v>
          </cell>
          <cell r="B74" t="str">
            <v>CA171</v>
          </cell>
        </row>
        <row r="75">
          <cell r="A75" t="str">
            <v>CA171-W902-M</v>
          </cell>
          <cell r="B75" t="str">
            <v>CA171</v>
          </cell>
        </row>
        <row r="76">
          <cell r="A76" t="str">
            <v>CA171-W902-S</v>
          </cell>
          <cell r="B76" t="str">
            <v>CA171</v>
          </cell>
        </row>
        <row r="77">
          <cell r="A77" t="str">
            <v>CA171-W902-XL</v>
          </cell>
          <cell r="B77" t="str">
            <v>CA171</v>
          </cell>
        </row>
        <row r="78">
          <cell r="A78" t="str">
            <v>CA171-W902-XXL</v>
          </cell>
          <cell r="B78" t="str">
            <v>CA171</v>
          </cell>
        </row>
        <row r="79">
          <cell r="A79" t="str">
            <v>CA171-WR917-L</v>
          </cell>
          <cell r="B79" t="str">
            <v>CA171</v>
          </cell>
        </row>
        <row r="80">
          <cell r="A80" t="str">
            <v>CA171-WR917-M</v>
          </cell>
          <cell r="B80" t="str">
            <v>CA171</v>
          </cell>
        </row>
        <row r="81">
          <cell r="A81" t="str">
            <v>CA171-WR917-S</v>
          </cell>
          <cell r="B81" t="str">
            <v>CA171</v>
          </cell>
        </row>
        <row r="82">
          <cell r="A82" t="str">
            <v>CA171-WR917-XL</v>
          </cell>
          <cell r="B82" t="str">
            <v>CA171</v>
          </cell>
        </row>
        <row r="83">
          <cell r="A83" t="str">
            <v>CA171-WR917-XXL</v>
          </cell>
          <cell r="B83" t="str">
            <v>CA171</v>
          </cell>
        </row>
        <row r="84">
          <cell r="A84" t="str">
            <v>CA171-ZL918-L</v>
          </cell>
          <cell r="B84" t="str">
            <v>CA171</v>
          </cell>
        </row>
        <row r="85">
          <cell r="A85" t="str">
            <v>CA171-ZL918-M</v>
          </cell>
          <cell r="B85" t="str">
            <v>CA171</v>
          </cell>
        </row>
        <row r="86">
          <cell r="A86" t="str">
            <v>CA171-ZL918-S</v>
          </cell>
          <cell r="B86" t="str">
            <v>CA171</v>
          </cell>
        </row>
        <row r="87">
          <cell r="A87" t="str">
            <v>CA171-ZL918-XL</v>
          </cell>
          <cell r="B87" t="str">
            <v>CA171</v>
          </cell>
        </row>
        <row r="88">
          <cell r="A88" t="str">
            <v>CA171-ZL918-XXL</v>
          </cell>
          <cell r="B88" t="str">
            <v>CA171</v>
          </cell>
        </row>
        <row r="89">
          <cell r="A89" t="str">
            <v>CFY-BUSB1757-BK-L</v>
          </cell>
          <cell r="B89" t="str">
            <v>CFY-BUSB1757</v>
          </cell>
        </row>
        <row r="90">
          <cell r="A90" t="str">
            <v>CFY-BUSB1757-BK-M</v>
          </cell>
          <cell r="B90" t="str">
            <v>CFY-BUSB1757</v>
          </cell>
        </row>
        <row r="91">
          <cell r="A91" t="str">
            <v>CFY-BUSB1757-BK-S</v>
          </cell>
          <cell r="B91" t="str">
            <v>CFY-BUSB1757</v>
          </cell>
        </row>
        <row r="92">
          <cell r="A92" t="str">
            <v>CFY-BUSB1757-BK-XL</v>
          </cell>
          <cell r="B92" t="str">
            <v>CFY-BUSB1757</v>
          </cell>
        </row>
        <row r="93">
          <cell r="A93" t="str">
            <v>CFY-BUSB1757-BL-L</v>
          </cell>
          <cell r="B93" t="str">
            <v>CFY-BUSB1757</v>
          </cell>
        </row>
        <row r="94">
          <cell r="A94" t="str">
            <v>CFY-BUSB1757-BL-M</v>
          </cell>
          <cell r="B94" t="str">
            <v>CFY-BUSB1757</v>
          </cell>
        </row>
        <row r="95">
          <cell r="A95" t="str">
            <v>CFY-BUSB1757-BL-S</v>
          </cell>
          <cell r="B95" t="str">
            <v>CFY-BUSB1757</v>
          </cell>
        </row>
        <row r="96">
          <cell r="A96" t="str">
            <v>CFY-BUSB1757-BL-XL</v>
          </cell>
          <cell r="B96" t="str">
            <v>CFY-BUSB1757</v>
          </cell>
        </row>
        <row r="97">
          <cell r="A97" t="str">
            <v>CFY-BUSB1757-GN-L</v>
          </cell>
          <cell r="B97" t="str">
            <v>CFY-BUSB1757</v>
          </cell>
        </row>
        <row r="98">
          <cell r="A98" t="str">
            <v>CFY-BUSB1757-GN-M</v>
          </cell>
          <cell r="B98" t="str">
            <v>CFY-BUSB1757</v>
          </cell>
        </row>
        <row r="99">
          <cell r="A99" t="str">
            <v>CFY-BUSB1757-GN-S</v>
          </cell>
          <cell r="B99" t="str">
            <v>CFY-BUSB1757</v>
          </cell>
        </row>
        <row r="100">
          <cell r="A100" t="str">
            <v>CFY-BUSB1757-GN-XL</v>
          </cell>
          <cell r="B100" t="str">
            <v>CFY-BUSB1757</v>
          </cell>
        </row>
        <row r="101">
          <cell r="A101" t="str">
            <v>CFY-BUSB1757-GR-L</v>
          </cell>
          <cell r="B101" t="str">
            <v>CFY-BUSB1757</v>
          </cell>
        </row>
        <row r="102">
          <cell r="A102" t="str">
            <v>CFY-BUSB1757-GR-M</v>
          </cell>
          <cell r="B102" t="str">
            <v>CFY-BUSB1757</v>
          </cell>
        </row>
        <row r="103">
          <cell r="A103" t="str">
            <v>CFY-BUSB1757-GR-S</v>
          </cell>
          <cell r="B103" t="str">
            <v>CFY-BUSB1757</v>
          </cell>
        </row>
        <row r="104">
          <cell r="A104" t="str">
            <v>CFY-BUSB1757-GR-XL</v>
          </cell>
          <cell r="B104" t="str">
            <v>CFY-BUSB1757</v>
          </cell>
        </row>
        <row r="105">
          <cell r="A105" t="str">
            <v>CFY-M1798-AG-L</v>
          </cell>
          <cell r="B105" t="str">
            <v>CFY-M1798</v>
          </cell>
        </row>
        <row r="106">
          <cell r="A106" t="str">
            <v>CFY-M1798-AG-M</v>
          </cell>
          <cell r="B106" t="str">
            <v>CFY-M1798</v>
          </cell>
        </row>
        <row r="107">
          <cell r="A107" t="str">
            <v>CFY-M1798-AG-S</v>
          </cell>
          <cell r="B107" t="str">
            <v>CFY-M1798</v>
          </cell>
        </row>
        <row r="108">
          <cell r="A108" t="str">
            <v>CFY-M1798-AG-XL</v>
          </cell>
          <cell r="B108" t="str">
            <v>CFY-M1798</v>
          </cell>
        </row>
        <row r="109">
          <cell r="A109" t="str">
            <v>CFY-M1798-AG-XXL</v>
          </cell>
          <cell r="B109" t="str">
            <v>CFY-M1798</v>
          </cell>
        </row>
        <row r="110">
          <cell r="A110" t="str">
            <v>CFY-M1798-BK-L</v>
          </cell>
          <cell r="B110" t="str">
            <v>CFY-M1798</v>
          </cell>
        </row>
        <row r="111">
          <cell r="A111" t="str">
            <v>CFY-M1798-BK-M</v>
          </cell>
          <cell r="B111" t="str">
            <v>CFY-M1798</v>
          </cell>
        </row>
        <row r="112">
          <cell r="A112" t="str">
            <v>CFY-M1798-BK-S</v>
          </cell>
          <cell r="B112" t="str">
            <v>CFY-M1798</v>
          </cell>
        </row>
        <row r="113">
          <cell r="A113" t="str">
            <v>CFY-M1798-BK-XL</v>
          </cell>
          <cell r="B113" t="str">
            <v>CFY-M1798</v>
          </cell>
        </row>
        <row r="114">
          <cell r="A114" t="str">
            <v>CFY-M1798-BK-XXL</v>
          </cell>
          <cell r="B114" t="str">
            <v>CFY-M1798</v>
          </cell>
        </row>
        <row r="115">
          <cell r="A115" t="str">
            <v>CFY-M1798-BL-L</v>
          </cell>
          <cell r="B115" t="str">
            <v>CFY-M1798</v>
          </cell>
        </row>
        <row r="116">
          <cell r="A116" t="str">
            <v>CFY-M1798-BL-M</v>
          </cell>
          <cell r="B116" t="str">
            <v>CFY-M1798</v>
          </cell>
        </row>
        <row r="117">
          <cell r="A117" t="str">
            <v>CFY-M1798-BL-S</v>
          </cell>
          <cell r="B117" t="str">
            <v>CFY-M1798</v>
          </cell>
        </row>
        <row r="118">
          <cell r="A118" t="str">
            <v>CFY-M1798-BL-XL</v>
          </cell>
          <cell r="B118" t="str">
            <v>CFY-M1798</v>
          </cell>
        </row>
        <row r="119">
          <cell r="A119" t="str">
            <v>CFY-M1798-BL-XXL</v>
          </cell>
          <cell r="B119" t="str">
            <v>CFY-M1798</v>
          </cell>
        </row>
        <row r="120">
          <cell r="A120" t="str">
            <v>CFY-M1798-RD-L</v>
          </cell>
          <cell r="B120" t="str">
            <v>CFY-M1798</v>
          </cell>
        </row>
        <row r="121">
          <cell r="A121" t="str">
            <v>CFY-M1798-RD-M</v>
          </cell>
          <cell r="B121" t="str">
            <v>CFY-M1798</v>
          </cell>
        </row>
        <row r="122">
          <cell r="A122" t="str">
            <v>CFY-M1798-RD-S</v>
          </cell>
          <cell r="B122" t="str">
            <v>CFY-M1798</v>
          </cell>
        </row>
        <row r="123">
          <cell r="A123" t="str">
            <v>CFY-M1798-RD-XL</v>
          </cell>
          <cell r="B123" t="str">
            <v>CFY-M1798</v>
          </cell>
        </row>
        <row r="124">
          <cell r="A124" t="str">
            <v>CFY-M1798-RD-XXL</v>
          </cell>
          <cell r="B124" t="str">
            <v>CFY-M1798</v>
          </cell>
        </row>
        <row r="125">
          <cell r="A125" t="str">
            <v>CFY-M1830-AG-L</v>
          </cell>
          <cell r="B125" t="str">
            <v>CFY-M1830</v>
          </cell>
        </row>
        <row r="126">
          <cell r="A126" t="str">
            <v>CFY-M1830-AG-M</v>
          </cell>
          <cell r="B126" t="str">
            <v>CFY-M1830</v>
          </cell>
        </row>
        <row r="127">
          <cell r="A127" t="str">
            <v>CFY-M1830-AG-S</v>
          </cell>
          <cell r="B127" t="str">
            <v>CFY-M1830</v>
          </cell>
        </row>
        <row r="128">
          <cell r="A128" t="str">
            <v>CFY-M1830-AG-XL</v>
          </cell>
          <cell r="B128" t="str">
            <v>CFY-M1830</v>
          </cell>
        </row>
        <row r="129">
          <cell r="A129" t="str">
            <v>CFY-M1830-AG-XXL</v>
          </cell>
          <cell r="B129" t="str">
            <v>CFY-M1830</v>
          </cell>
        </row>
        <row r="130">
          <cell r="A130" t="str">
            <v>CFY-M1830-BK-L</v>
          </cell>
          <cell r="B130" t="str">
            <v>CFY-M1830</v>
          </cell>
        </row>
        <row r="131">
          <cell r="A131" t="str">
            <v>CFY-M1830-BK-L-1</v>
          </cell>
          <cell r="B131" t="str">
            <v>CFY-M1830</v>
          </cell>
        </row>
        <row r="132">
          <cell r="A132" t="str">
            <v>CFY-M1830-BK-M</v>
          </cell>
          <cell r="B132" t="str">
            <v>CFY-M1830</v>
          </cell>
        </row>
        <row r="133">
          <cell r="A133" t="str">
            <v>CFY-M1830-BK-S</v>
          </cell>
          <cell r="B133" t="str">
            <v>CFY-M1830</v>
          </cell>
        </row>
        <row r="134">
          <cell r="A134" t="str">
            <v>CFY-M1830-BK-XL</v>
          </cell>
          <cell r="B134" t="str">
            <v>CFY-M1830</v>
          </cell>
        </row>
        <row r="135">
          <cell r="A135" t="str">
            <v>CFY-M1830-BK-XXL</v>
          </cell>
          <cell r="B135" t="str">
            <v>CFY-M1830</v>
          </cell>
        </row>
        <row r="136">
          <cell r="A136" t="str">
            <v>CFY-M1830-BL-L</v>
          </cell>
          <cell r="B136" t="str">
            <v>CFY-M1830</v>
          </cell>
        </row>
        <row r="137">
          <cell r="A137" t="str">
            <v>CFY-M1830-BL-M</v>
          </cell>
          <cell r="B137" t="str">
            <v>CFY-M1830</v>
          </cell>
        </row>
        <row r="138">
          <cell r="A138" t="str">
            <v>CFY-M1830-BL-S</v>
          </cell>
          <cell r="B138" t="str">
            <v>CFY-M1830</v>
          </cell>
        </row>
        <row r="139">
          <cell r="A139" t="str">
            <v>CFY-M1830-BL-XL</v>
          </cell>
          <cell r="B139" t="str">
            <v>CFY-M1830</v>
          </cell>
        </row>
        <row r="140">
          <cell r="A140" t="str">
            <v>CFY-M1830-BL-XXL</v>
          </cell>
          <cell r="B140" t="str">
            <v>CFY-M1830</v>
          </cell>
        </row>
        <row r="141">
          <cell r="A141" t="str">
            <v>CFY-M1830-LB-L</v>
          </cell>
          <cell r="B141" t="str">
            <v>CFY-M1830</v>
          </cell>
        </row>
        <row r="142">
          <cell r="A142" t="str">
            <v>CFY-M1830-LB-M</v>
          </cell>
          <cell r="B142" t="str">
            <v>CFY-M1830</v>
          </cell>
        </row>
        <row r="143">
          <cell r="A143" t="str">
            <v>CFY-M1830-LB-S</v>
          </cell>
          <cell r="B143" t="str">
            <v>CFY-M1830</v>
          </cell>
        </row>
        <row r="144">
          <cell r="A144" t="str">
            <v>CFY-M1830-LB-XL</v>
          </cell>
          <cell r="B144" t="str">
            <v>CFY-M1830</v>
          </cell>
        </row>
        <row r="145">
          <cell r="A145" t="str">
            <v>CFY-M1830-LB-XXL</v>
          </cell>
          <cell r="B145" t="str">
            <v>CFY-M1830</v>
          </cell>
        </row>
        <row r="146">
          <cell r="A146" t="str">
            <v>CFY-M1830-RD-L</v>
          </cell>
          <cell r="B146" t="str">
            <v>CFY-M1830</v>
          </cell>
        </row>
        <row r="147">
          <cell r="A147" t="str">
            <v>CFY-M1830-RD-M</v>
          </cell>
          <cell r="B147" t="str">
            <v>CFY-M1830</v>
          </cell>
        </row>
        <row r="148">
          <cell r="A148" t="str">
            <v>CFY-M1830-RD-S</v>
          </cell>
          <cell r="B148" t="str">
            <v>CFY-M1830</v>
          </cell>
        </row>
        <row r="149">
          <cell r="A149" t="str">
            <v>CFY-M1830-RD-XL</v>
          </cell>
          <cell r="B149" t="str">
            <v>CFY-M1830</v>
          </cell>
        </row>
        <row r="150">
          <cell r="A150" t="str">
            <v>CFY-M1830-RD-XXL</v>
          </cell>
          <cell r="B150" t="str">
            <v>CFY-M1830</v>
          </cell>
        </row>
        <row r="151">
          <cell r="A151" t="str">
            <v>CFY-W1798-BK-L</v>
          </cell>
          <cell r="B151" t="str">
            <v>CFY-W1798</v>
          </cell>
        </row>
        <row r="152">
          <cell r="A152" t="str">
            <v>CFY-W1798-BK-M</v>
          </cell>
          <cell r="B152" t="str">
            <v>CFY-W1798</v>
          </cell>
        </row>
        <row r="153">
          <cell r="A153" t="str">
            <v>CFY-W1798-BK-S</v>
          </cell>
          <cell r="B153" t="str">
            <v>CFY-W1798</v>
          </cell>
        </row>
        <row r="154">
          <cell r="A154" t="str">
            <v>CFY-W1798-BK-XL</v>
          </cell>
          <cell r="B154" t="str">
            <v>CFY-W1798</v>
          </cell>
        </row>
        <row r="155">
          <cell r="A155" t="str">
            <v>CFY-W1798-BL-L</v>
          </cell>
          <cell r="B155" t="str">
            <v>CFY-W1798</v>
          </cell>
        </row>
        <row r="156">
          <cell r="A156" t="str">
            <v>CFY-W1798-BL-M</v>
          </cell>
          <cell r="B156" t="str">
            <v>CFY-W1798</v>
          </cell>
        </row>
        <row r="157">
          <cell r="A157" t="str">
            <v>CFY-W1798-BL-S</v>
          </cell>
          <cell r="B157" t="str">
            <v>CFY-W1798</v>
          </cell>
        </row>
        <row r="158">
          <cell r="A158" t="str">
            <v>CFY-W1798-BL-XL</v>
          </cell>
          <cell r="B158" t="str">
            <v>CFY-W1798</v>
          </cell>
        </row>
        <row r="159">
          <cell r="A159" t="str">
            <v>CFY-W1798-RD-L</v>
          </cell>
          <cell r="B159" t="str">
            <v>CFY-W1798</v>
          </cell>
        </row>
        <row r="160">
          <cell r="A160" t="str">
            <v>CFY-W1798-RD-M</v>
          </cell>
          <cell r="B160" t="str">
            <v>CFY-W1798</v>
          </cell>
        </row>
        <row r="161">
          <cell r="A161" t="str">
            <v>CFY-W1798-RD-S</v>
          </cell>
          <cell r="B161" t="str">
            <v>CFY-W1798</v>
          </cell>
        </row>
        <row r="162">
          <cell r="A162" t="str">
            <v>CFY-W1798-RD-XL</v>
          </cell>
          <cell r="B162" t="str">
            <v>CFY-W1798</v>
          </cell>
        </row>
        <row r="163">
          <cell r="A163" t="str">
            <v>CFY-W1798-RR-L</v>
          </cell>
          <cell r="B163" t="str">
            <v>CFY-W1798</v>
          </cell>
        </row>
        <row r="164">
          <cell r="A164" t="str">
            <v>CFY-W1798-RR-M</v>
          </cell>
          <cell r="B164" t="str">
            <v>CFY-W1798</v>
          </cell>
        </row>
        <row r="165">
          <cell r="A165" t="str">
            <v>CFY-W1798-RR-S</v>
          </cell>
          <cell r="B165" t="str">
            <v>CFY-W1798</v>
          </cell>
        </row>
        <row r="166">
          <cell r="A166" t="str">
            <v>CFY-W1798-RR-XL</v>
          </cell>
          <cell r="B166" t="str">
            <v>CFY-W1798</v>
          </cell>
        </row>
        <row r="167">
          <cell r="A167" t="str">
            <v>CFY-W1830-BK-L</v>
          </cell>
          <cell r="B167" t="str">
            <v>CFY-W1798</v>
          </cell>
        </row>
        <row r="168">
          <cell r="A168" t="str">
            <v>CFY-W1830-BK-M</v>
          </cell>
          <cell r="B168" t="str">
            <v>CFY-W1798</v>
          </cell>
        </row>
        <row r="169">
          <cell r="A169" t="str">
            <v>CFY-W1830-BK-S</v>
          </cell>
          <cell r="B169" t="str">
            <v>CFY-W1798</v>
          </cell>
        </row>
        <row r="170">
          <cell r="A170" t="str">
            <v>CFY-W1830-BK-XL</v>
          </cell>
          <cell r="B170" t="str">
            <v>CFY-W1798</v>
          </cell>
        </row>
        <row r="171">
          <cell r="A171" t="str">
            <v>CFY-W1830-BL-L</v>
          </cell>
          <cell r="B171" t="str">
            <v>CFY-W1798</v>
          </cell>
        </row>
        <row r="172">
          <cell r="A172" t="str">
            <v>CFY-W1830-BL-M</v>
          </cell>
          <cell r="B172" t="str">
            <v>CFY-W1798</v>
          </cell>
        </row>
        <row r="173">
          <cell r="A173" t="str">
            <v>CFY-W1830-BL-S</v>
          </cell>
          <cell r="B173" t="str">
            <v>CFY-W1798</v>
          </cell>
        </row>
        <row r="174">
          <cell r="A174" t="str">
            <v>CFY-W1830-BL-XL</v>
          </cell>
          <cell r="B174" t="str">
            <v>CFY-W1798</v>
          </cell>
        </row>
        <row r="175">
          <cell r="A175" t="str">
            <v>CFY-W1830-PP-L</v>
          </cell>
          <cell r="B175" t="str">
            <v>CFY-W1798</v>
          </cell>
        </row>
        <row r="176">
          <cell r="A176" t="str">
            <v>CFY-W1830-PP-M</v>
          </cell>
          <cell r="B176" t="str">
            <v>CFY-W1798</v>
          </cell>
        </row>
        <row r="177">
          <cell r="A177" t="str">
            <v>CFY-W1830-PP-S</v>
          </cell>
          <cell r="B177" t="str">
            <v>CFY-W1798</v>
          </cell>
        </row>
        <row r="178">
          <cell r="A178" t="str">
            <v>CFY-W1830-PP-XL</v>
          </cell>
          <cell r="B178" t="str">
            <v>CFY-W1798</v>
          </cell>
        </row>
        <row r="179">
          <cell r="A179" t="str">
            <v>CFY-W1830-RD-L</v>
          </cell>
          <cell r="B179" t="str">
            <v>CFY-W1798</v>
          </cell>
        </row>
        <row r="180">
          <cell r="A180" t="str">
            <v>CFY-W1830-RD-M</v>
          </cell>
          <cell r="B180" t="str">
            <v>CFY-W1798</v>
          </cell>
        </row>
        <row r="181">
          <cell r="A181" t="str">
            <v>CFY-W1830-RD-S</v>
          </cell>
          <cell r="B181" t="str">
            <v>CFY-W1798</v>
          </cell>
        </row>
        <row r="182">
          <cell r="A182" t="str">
            <v>CFY-W1830-RD-XL</v>
          </cell>
          <cell r="B182" t="str">
            <v>CFY-W1798</v>
          </cell>
        </row>
        <row r="183">
          <cell r="A183" t="str">
            <v>CFY-W1830-RR-L</v>
          </cell>
          <cell r="B183" t="str">
            <v>CFY-W1798</v>
          </cell>
        </row>
        <row r="184">
          <cell r="A184" t="str">
            <v>CFY-W1830-RR-M</v>
          </cell>
          <cell r="B184" t="str">
            <v>CFY-W1798</v>
          </cell>
        </row>
        <row r="185">
          <cell r="A185" t="str">
            <v>CFY-W1830-RR-S</v>
          </cell>
          <cell r="B185" t="str">
            <v>CFY-W1798</v>
          </cell>
        </row>
        <row r="186">
          <cell r="A186" t="str">
            <v>CFY-W1830-RR-XL</v>
          </cell>
          <cell r="B186" t="str">
            <v>CFY-W1798</v>
          </cell>
        </row>
        <row r="187">
          <cell r="A187" t="str">
            <v>CS-2LHY171-ZL918-XL</v>
          </cell>
          <cell r="B187" t="str">
            <v>CS-2LHY171</v>
          </cell>
        </row>
        <row r="188">
          <cell r="A188" t="str">
            <v>CS-BBS003-B0-XL</v>
          </cell>
          <cell r="B188" t="str">
            <v>CS-BBS003</v>
          </cell>
        </row>
        <row r="189">
          <cell r="A189" t="str">
            <v>CS-BBS003-B0-XXL</v>
          </cell>
          <cell r="B189" t="str">
            <v>CS-BBS003</v>
          </cell>
        </row>
        <row r="190">
          <cell r="A190" t="str">
            <v>CS-BBS003-BK-L</v>
          </cell>
          <cell r="B190" t="str">
            <v>CS-BBS003</v>
          </cell>
        </row>
        <row r="191">
          <cell r="A191" t="str">
            <v>CS-BBS003-BK-M</v>
          </cell>
          <cell r="B191" t="str">
            <v>CS-BBS003</v>
          </cell>
        </row>
        <row r="192">
          <cell r="A192" t="str">
            <v>CS-BBS003-BK-XL</v>
          </cell>
          <cell r="B192" t="str">
            <v>CS-BBS003</v>
          </cell>
        </row>
        <row r="193">
          <cell r="A193" t="str">
            <v>CS-BBS003-BK-XXL</v>
          </cell>
          <cell r="B193" t="str">
            <v>CS-BBS003</v>
          </cell>
        </row>
        <row r="194">
          <cell r="A194" t="str">
            <v>CS-BBS003-LB-L</v>
          </cell>
          <cell r="B194" t="str">
            <v>CS-BBS003</v>
          </cell>
        </row>
        <row r="195">
          <cell r="A195" t="str">
            <v>CS-BBS003-LB-M</v>
          </cell>
          <cell r="B195" t="str">
            <v>CS-BBS003</v>
          </cell>
        </row>
        <row r="196">
          <cell r="A196" t="str">
            <v>CS-BBS003-LB-S</v>
          </cell>
          <cell r="B196" t="str">
            <v>CS-BBS003</v>
          </cell>
        </row>
        <row r="197">
          <cell r="A197" t="str">
            <v>CS-BBS003-LB-XL</v>
          </cell>
          <cell r="B197" t="str">
            <v>CS-BBS003</v>
          </cell>
        </row>
        <row r="198">
          <cell r="A198" t="str">
            <v>CS-BBS003-LB-XXL</v>
          </cell>
          <cell r="B198" t="str">
            <v>CS-BBS003</v>
          </cell>
        </row>
        <row r="199">
          <cell r="A199" t="str">
            <v>CS-BBS003-NB-L</v>
          </cell>
          <cell r="B199" t="str">
            <v>CS-BBS003</v>
          </cell>
        </row>
        <row r="200">
          <cell r="A200" t="str">
            <v>CS-BBS003-NB-M</v>
          </cell>
          <cell r="B200" t="str">
            <v>CS-BBS003</v>
          </cell>
        </row>
        <row r="201">
          <cell r="A201" t="str">
            <v>CS-BBS003-NB-XL</v>
          </cell>
          <cell r="B201" t="str">
            <v>CS-BBS003</v>
          </cell>
        </row>
        <row r="202">
          <cell r="A202" t="str">
            <v>CS-BBS003-NB-XXL</v>
          </cell>
          <cell r="B202" t="str">
            <v>CS-BBS003</v>
          </cell>
        </row>
        <row r="203">
          <cell r="A203" t="str">
            <v>CS-BBS006-GN-L</v>
          </cell>
          <cell r="B203" t="str">
            <v>CS-BS006</v>
          </cell>
        </row>
        <row r="204">
          <cell r="A204" t="str">
            <v>CS-BBS016-B0-L</v>
          </cell>
          <cell r="B204" t="str">
            <v>CS-BBS016</v>
          </cell>
        </row>
        <row r="205">
          <cell r="A205" t="str">
            <v>CS-BBS016-B0-M</v>
          </cell>
          <cell r="B205" t="str">
            <v>CS-BBS016</v>
          </cell>
        </row>
        <row r="206">
          <cell r="A206" t="str">
            <v>CS-BBS016-B0-XL</v>
          </cell>
          <cell r="B206" t="str">
            <v>CS-BBS016</v>
          </cell>
        </row>
        <row r="207">
          <cell r="A207" t="str">
            <v>CS-BBS016-B0-XXL</v>
          </cell>
          <cell r="B207" t="str">
            <v>CS-BBS016</v>
          </cell>
        </row>
        <row r="208">
          <cell r="A208" t="str">
            <v>CS-BBS016-BK-L</v>
          </cell>
          <cell r="B208" t="str">
            <v>CS-BBS016</v>
          </cell>
        </row>
        <row r="209">
          <cell r="A209" t="str">
            <v>CS-BBS016-BK-M</v>
          </cell>
          <cell r="B209" t="str">
            <v>CS-BBS016</v>
          </cell>
        </row>
        <row r="210">
          <cell r="A210" t="str">
            <v>CS-BBS016-BK-XL</v>
          </cell>
          <cell r="B210" t="str">
            <v>CS-BBS016</v>
          </cell>
        </row>
        <row r="211">
          <cell r="A211" t="str">
            <v>CS-BBS016-BK-XXL</v>
          </cell>
          <cell r="B211" t="str">
            <v>CS-BBS016</v>
          </cell>
        </row>
        <row r="212">
          <cell r="A212" t="str">
            <v>CS-BBS016-LB-L</v>
          </cell>
          <cell r="B212" t="str">
            <v>CS-BBS016</v>
          </cell>
        </row>
        <row r="213">
          <cell r="A213" t="str">
            <v>CS-BBS016-LB-M</v>
          </cell>
          <cell r="B213" t="str">
            <v>CS-BBS016</v>
          </cell>
        </row>
        <row r="214">
          <cell r="A214" t="str">
            <v>CS-BBS016-LB-S</v>
          </cell>
          <cell r="B214" t="str">
            <v>CS-BBS016</v>
          </cell>
        </row>
        <row r="215">
          <cell r="A215" t="str">
            <v>CS-BBS016-LB-XL</v>
          </cell>
          <cell r="B215" t="str">
            <v>CS-BBS016</v>
          </cell>
        </row>
        <row r="216">
          <cell r="A216" t="str">
            <v>CS-BBS016-LB-XXL</v>
          </cell>
          <cell r="B216" t="str">
            <v>CS-BBS016</v>
          </cell>
        </row>
        <row r="217">
          <cell r="A217" t="str">
            <v>CS-BBS016-NB-L</v>
          </cell>
          <cell r="B217" t="str">
            <v>CS-BBS016</v>
          </cell>
        </row>
        <row r="218">
          <cell r="A218" t="str">
            <v>CS-BBS016-NB-M</v>
          </cell>
          <cell r="B218" t="str">
            <v>CS-BBS016</v>
          </cell>
        </row>
        <row r="219">
          <cell r="A219" t="str">
            <v>CS-BBS016-NB-XL</v>
          </cell>
          <cell r="B219" t="str">
            <v>CS-BBS016</v>
          </cell>
        </row>
        <row r="220">
          <cell r="A220" t="str">
            <v>CS-BBS016-NB-XXL</v>
          </cell>
          <cell r="B220" t="str">
            <v>CS-BBS016</v>
          </cell>
        </row>
        <row r="221">
          <cell r="A221" t="str">
            <v>CS-BBS030-BK-L</v>
          </cell>
          <cell r="B221" t="str">
            <v>CS-BBS030</v>
          </cell>
        </row>
        <row r="222">
          <cell r="A222" t="str">
            <v>CS-BBS030-BK-M</v>
          </cell>
          <cell r="B222" t="str">
            <v>CS-BBS030</v>
          </cell>
        </row>
        <row r="223">
          <cell r="A223" t="str">
            <v>CS-BBS030-BK-S</v>
          </cell>
          <cell r="B223" t="str">
            <v>CS-BBS030</v>
          </cell>
        </row>
        <row r="224">
          <cell r="A224" t="str">
            <v>CS-BBS030-BK-XL</v>
          </cell>
          <cell r="B224" t="str">
            <v>CS-BBS030</v>
          </cell>
        </row>
        <row r="225">
          <cell r="A225" t="str">
            <v>CS-BBS030-BK-XXL</v>
          </cell>
          <cell r="B225" t="str">
            <v>CS-BBS030</v>
          </cell>
        </row>
        <row r="226">
          <cell r="A226" t="str">
            <v>CS-BBS030-BL-L</v>
          </cell>
          <cell r="B226" t="str">
            <v>CS-BBS030</v>
          </cell>
        </row>
        <row r="227">
          <cell r="A227" t="str">
            <v>CS-BBS030-BL-M</v>
          </cell>
          <cell r="B227" t="str">
            <v>CS-BBS030</v>
          </cell>
        </row>
        <row r="228">
          <cell r="A228" t="str">
            <v>CS-BBS030-BL-S</v>
          </cell>
          <cell r="B228" t="str">
            <v>CS-BBS030</v>
          </cell>
        </row>
        <row r="229">
          <cell r="A229" t="str">
            <v>CS-BBS030-BL-XL</v>
          </cell>
          <cell r="B229" t="str">
            <v>CS-BBS030</v>
          </cell>
        </row>
        <row r="230">
          <cell r="A230" t="str">
            <v>CS-BBS030-BL-XXL</v>
          </cell>
          <cell r="B230" t="str">
            <v>CS-BBS030</v>
          </cell>
        </row>
        <row r="231">
          <cell r="A231" t="str">
            <v>CS-BBS030-GR-L</v>
          </cell>
          <cell r="B231" t="str">
            <v>CS-BBS030</v>
          </cell>
        </row>
        <row r="232">
          <cell r="A232" t="str">
            <v>CS-BBS030-GR-M</v>
          </cell>
          <cell r="B232" t="str">
            <v>CS-BBS030</v>
          </cell>
        </row>
        <row r="233">
          <cell r="A233" t="str">
            <v>CS-BBS030-GR-S</v>
          </cell>
          <cell r="B233" t="str">
            <v>CS-BBS030</v>
          </cell>
        </row>
        <row r="234">
          <cell r="A234" t="str">
            <v>CS-BBS030-GR-XL</v>
          </cell>
          <cell r="B234" t="str">
            <v>CS-BBS030</v>
          </cell>
        </row>
        <row r="235">
          <cell r="A235" t="str">
            <v>CS-BBS030-GR-XXL</v>
          </cell>
          <cell r="B235" t="str">
            <v>CS-BBS030</v>
          </cell>
        </row>
        <row r="236">
          <cell r="A236" t="str">
            <v>CS-BBS030-WT-L</v>
          </cell>
          <cell r="B236" t="str">
            <v>CS-BBS030</v>
          </cell>
        </row>
        <row r="237">
          <cell r="A237" t="str">
            <v>CS-BBS030-WT-M</v>
          </cell>
          <cell r="B237" t="str">
            <v>CS-BBS030</v>
          </cell>
        </row>
        <row r="238">
          <cell r="A238" t="str">
            <v>CS-BBS030-WT-S</v>
          </cell>
          <cell r="B238" t="str">
            <v>CS-BBS030</v>
          </cell>
        </row>
        <row r="239">
          <cell r="A239" t="str">
            <v>CS-BBS030-WT-XL</v>
          </cell>
          <cell r="B239" t="str">
            <v>CS-BBS030</v>
          </cell>
        </row>
        <row r="240">
          <cell r="A240" t="str">
            <v>CS-BBS030-WT-XXL</v>
          </cell>
          <cell r="B240" t="str">
            <v>CS-BBS030</v>
          </cell>
        </row>
        <row r="241">
          <cell r="A241" t="str">
            <v>CS-BBS030-YL-L</v>
          </cell>
          <cell r="B241" t="str">
            <v>CS-BBS030</v>
          </cell>
        </row>
        <row r="242">
          <cell r="A242" t="str">
            <v>CS-BBS030-YL-M</v>
          </cell>
          <cell r="B242" t="str">
            <v>CS-BBS030</v>
          </cell>
        </row>
        <row r="243">
          <cell r="A243" t="str">
            <v>CS-BBS030-YL-S</v>
          </cell>
          <cell r="B243" t="str">
            <v>CS-BBS030</v>
          </cell>
        </row>
        <row r="244">
          <cell r="A244" t="str">
            <v>CS-BBS030-YL-XL</v>
          </cell>
          <cell r="B244" t="str">
            <v>CS-BBS030</v>
          </cell>
        </row>
        <row r="245">
          <cell r="A245" t="str">
            <v>CS-BBS030-YL-XXL</v>
          </cell>
          <cell r="B245" t="str">
            <v>CS-BBS030</v>
          </cell>
        </row>
        <row r="246">
          <cell r="A246" t="str">
            <v>CS-BS002-CF-2XL</v>
          </cell>
          <cell r="B246" t="str">
            <v>CS-BS002</v>
          </cell>
        </row>
        <row r="247">
          <cell r="A247" t="str">
            <v>CS-BS003-B0-XL</v>
          </cell>
          <cell r="B247" t="str">
            <v>CS-BS002</v>
          </cell>
        </row>
        <row r="248">
          <cell r="A248" t="str">
            <v>CS-BS003-B0-XXL</v>
          </cell>
          <cell r="B248" t="str">
            <v>CS-BS003</v>
          </cell>
        </row>
        <row r="249">
          <cell r="A249" t="str">
            <v>CS-BS003-BK-L</v>
          </cell>
          <cell r="B249" t="str">
            <v>CS-BS003</v>
          </cell>
        </row>
        <row r="250">
          <cell r="A250" t="str">
            <v>CS-BS003-BK-M</v>
          </cell>
          <cell r="B250" t="str">
            <v>CS-BS003</v>
          </cell>
        </row>
        <row r="251">
          <cell r="A251" t="str">
            <v>CS-BS003-BK-XL</v>
          </cell>
          <cell r="B251" t="str">
            <v>CS-BS003</v>
          </cell>
        </row>
        <row r="252">
          <cell r="A252" t="str">
            <v>CS-BS003-BK-XXL</v>
          </cell>
          <cell r="B252" t="str">
            <v>CS-BS003</v>
          </cell>
        </row>
        <row r="253">
          <cell r="A253" t="str">
            <v>CS-BS003-LB-L</v>
          </cell>
          <cell r="B253" t="str">
            <v>CS-BS003</v>
          </cell>
        </row>
        <row r="254">
          <cell r="A254" t="str">
            <v>CS-BS003-LB-M</v>
          </cell>
          <cell r="B254" t="str">
            <v>CS-BS003</v>
          </cell>
        </row>
        <row r="255">
          <cell r="A255" t="str">
            <v>CS-BS003-LB-S</v>
          </cell>
          <cell r="B255" t="str">
            <v>CS-BS003</v>
          </cell>
        </row>
        <row r="256">
          <cell r="A256" t="str">
            <v>CS-BS003-LB-XL</v>
          </cell>
          <cell r="B256" t="str">
            <v>CS-BS003</v>
          </cell>
        </row>
        <row r="257">
          <cell r="A257" t="str">
            <v>CS-BS003-LB-XXL</v>
          </cell>
          <cell r="B257" t="str">
            <v>CS-BS003</v>
          </cell>
        </row>
        <row r="258">
          <cell r="A258" t="str">
            <v>CS-BS003-NB-L</v>
          </cell>
          <cell r="B258" t="str">
            <v>CS-BS003</v>
          </cell>
        </row>
        <row r="259">
          <cell r="A259" t="str">
            <v>CS-BS003-NB-M</v>
          </cell>
          <cell r="B259" t="str">
            <v>CS-BS003</v>
          </cell>
        </row>
        <row r="260">
          <cell r="A260" t="str">
            <v>CS-BS003-NB-XL</v>
          </cell>
          <cell r="B260" t="str">
            <v>CS-BS003</v>
          </cell>
        </row>
        <row r="261">
          <cell r="A261" t="str">
            <v>CS-BS003-NB-XXL</v>
          </cell>
          <cell r="B261" t="str">
            <v>CS-BS003</v>
          </cell>
        </row>
        <row r="262">
          <cell r="A262" t="str">
            <v>CS-BS006-BK-2XL</v>
          </cell>
          <cell r="B262" t="str">
            <v>CS-SB006</v>
          </cell>
        </row>
        <row r="263">
          <cell r="A263" t="str">
            <v>CS-BS006-BK-L</v>
          </cell>
          <cell r="B263" t="str">
            <v>CS-SB006</v>
          </cell>
        </row>
        <row r="264">
          <cell r="A264" t="str">
            <v>CS-BS006-BK-M</v>
          </cell>
          <cell r="B264" t="str">
            <v>CS-SB006</v>
          </cell>
        </row>
        <row r="265">
          <cell r="A265" t="str">
            <v>CS-BS006-BK-S</v>
          </cell>
          <cell r="B265" t="str">
            <v>CS-SB006</v>
          </cell>
        </row>
        <row r="266">
          <cell r="A266" t="str">
            <v>CS-BS006-BK-XL</v>
          </cell>
          <cell r="B266" t="str">
            <v>CS-SB006</v>
          </cell>
        </row>
        <row r="267">
          <cell r="A267" t="str">
            <v>CS-BS006-BL2-2XL</v>
          </cell>
          <cell r="B267" t="str">
            <v>CS-SB006</v>
          </cell>
        </row>
        <row r="268">
          <cell r="A268" t="str">
            <v>CS-BS006-BL2-L</v>
          </cell>
          <cell r="B268" t="str">
            <v>CS-SB006</v>
          </cell>
        </row>
        <row r="269">
          <cell r="A269" t="str">
            <v>CS-BS006-BL2-M</v>
          </cell>
          <cell r="B269" t="str">
            <v>CS-SB006</v>
          </cell>
        </row>
        <row r="270">
          <cell r="A270" t="str">
            <v>CS-BS006-BL2-S</v>
          </cell>
          <cell r="B270" t="str">
            <v>CS-SB006</v>
          </cell>
        </row>
        <row r="271">
          <cell r="A271" t="str">
            <v>CS-BS006-BL2-XL</v>
          </cell>
          <cell r="B271" t="str">
            <v>CS-SB006</v>
          </cell>
        </row>
        <row r="272">
          <cell r="A272" t="str">
            <v>CS-BS006-BL-2XL</v>
          </cell>
          <cell r="B272" t="str">
            <v>CS-SB006</v>
          </cell>
        </row>
        <row r="273">
          <cell r="A273" t="str">
            <v>CS-BS006-BL-L</v>
          </cell>
          <cell r="B273" t="str">
            <v>CS-SB006</v>
          </cell>
        </row>
        <row r="274">
          <cell r="A274" t="str">
            <v>CS-BS006-BL-M</v>
          </cell>
          <cell r="B274" t="str">
            <v>CS-SB006</v>
          </cell>
        </row>
        <row r="275">
          <cell r="A275" t="str">
            <v>CS-BS006-BL-S</v>
          </cell>
          <cell r="B275" t="str">
            <v>CS-SB006</v>
          </cell>
        </row>
        <row r="276">
          <cell r="A276" t="str">
            <v>CS-BS006-BL-XL</v>
          </cell>
          <cell r="B276" t="str">
            <v>CS-SB006</v>
          </cell>
        </row>
        <row r="277">
          <cell r="A277" t="str">
            <v>CS-BS006-CF-2XL</v>
          </cell>
          <cell r="B277" t="str">
            <v>CS-SB006</v>
          </cell>
        </row>
        <row r="278">
          <cell r="A278" t="str">
            <v>CS-BS006-CF-L</v>
          </cell>
          <cell r="B278" t="str">
            <v>CS-SB006</v>
          </cell>
        </row>
        <row r="279">
          <cell r="A279" t="str">
            <v>CS-BS006-CF-M</v>
          </cell>
          <cell r="B279" t="str">
            <v>CS-SB006</v>
          </cell>
        </row>
        <row r="280">
          <cell r="A280" t="str">
            <v>CS-BS006-CF-S</v>
          </cell>
          <cell r="B280" t="str">
            <v>CS-SB006</v>
          </cell>
        </row>
        <row r="281">
          <cell r="A281" t="str">
            <v>CS-BS006-CF-XL</v>
          </cell>
          <cell r="B281" t="str">
            <v>CS-SB006</v>
          </cell>
        </row>
        <row r="282">
          <cell r="A282" t="str">
            <v>CS-BS006-GN-2XL</v>
          </cell>
          <cell r="B282" t="str">
            <v>CS-SB006</v>
          </cell>
        </row>
        <row r="283">
          <cell r="A283" t="str">
            <v>CS-BS006-GN-L</v>
          </cell>
          <cell r="B283" t="str">
            <v>CS-SB006</v>
          </cell>
        </row>
        <row r="284">
          <cell r="A284" t="str">
            <v>CS-BS006-GN-M</v>
          </cell>
          <cell r="B284" t="str">
            <v>CS-SB006</v>
          </cell>
        </row>
        <row r="285">
          <cell r="A285" t="str">
            <v>CS-BS006-GN-S</v>
          </cell>
          <cell r="B285" t="str">
            <v>CS-SB006</v>
          </cell>
        </row>
        <row r="286">
          <cell r="A286" t="str">
            <v>CS-BS006-GN-XL</v>
          </cell>
          <cell r="B286" t="str">
            <v>CS-SB006</v>
          </cell>
        </row>
        <row r="287">
          <cell r="A287" t="str">
            <v>CS-BS006-RD1-2XL</v>
          </cell>
          <cell r="B287" t="str">
            <v>CS-SB006</v>
          </cell>
        </row>
        <row r="288">
          <cell r="A288" t="str">
            <v>CS-BS006-RD1-L</v>
          </cell>
          <cell r="B288" t="str">
            <v>CS-SB006</v>
          </cell>
        </row>
        <row r="289">
          <cell r="A289" t="str">
            <v>CS-BS006-RD1-M</v>
          </cell>
          <cell r="B289" t="str">
            <v>CS-SB006</v>
          </cell>
        </row>
        <row r="290">
          <cell r="A290" t="str">
            <v>CS-BS006-RD1-S</v>
          </cell>
          <cell r="B290" t="str">
            <v>CS-SB006</v>
          </cell>
        </row>
        <row r="291">
          <cell r="A291" t="str">
            <v>CS-BS006-RD1-XL</v>
          </cell>
          <cell r="B291" t="str">
            <v>CS-SB006</v>
          </cell>
        </row>
        <row r="292">
          <cell r="A292" t="str">
            <v>CS-BS006-RD2-2XL</v>
          </cell>
          <cell r="B292" t="str">
            <v>CS-SB006</v>
          </cell>
        </row>
        <row r="293">
          <cell r="A293" t="str">
            <v>CS-BS006-RD2-L</v>
          </cell>
          <cell r="B293" t="str">
            <v>CS-SB006</v>
          </cell>
        </row>
        <row r="294">
          <cell r="A294" t="str">
            <v>CS-BS006-RD2-M</v>
          </cell>
          <cell r="B294" t="str">
            <v>CS-SB006</v>
          </cell>
        </row>
        <row r="295">
          <cell r="A295" t="str">
            <v>CS-BS006-RD2-S</v>
          </cell>
          <cell r="B295" t="str">
            <v>CS-SB006</v>
          </cell>
        </row>
        <row r="296">
          <cell r="A296" t="str">
            <v>CS-BS006-RD2-XL</v>
          </cell>
          <cell r="B296" t="str">
            <v>CS-SB006</v>
          </cell>
        </row>
        <row r="297">
          <cell r="A297" t="str">
            <v>CS-BS016-B0-L</v>
          </cell>
          <cell r="B297" t="str">
            <v>CS-BS016</v>
          </cell>
        </row>
        <row r="298">
          <cell r="A298" t="str">
            <v>CS-BS016-B0-M</v>
          </cell>
          <cell r="B298" t="str">
            <v>CS-BS016</v>
          </cell>
        </row>
        <row r="299">
          <cell r="A299" t="str">
            <v>CS-BS016-B0-XL</v>
          </cell>
          <cell r="B299" t="str">
            <v>CS-BS016</v>
          </cell>
        </row>
        <row r="300">
          <cell r="A300" t="str">
            <v>CS-BS016-B0-XXL</v>
          </cell>
          <cell r="B300" t="str">
            <v>CS-BS016</v>
          </cell>
        </row>
        <row r="301">
          <cell r="A301" t="str">
            <v>CS-BS016-BK-L</v>
          </cell>
          <cell r="B301" t="str">
            <v>CS-BS016</v>
          </cell>
        </row>
        <row r="302">
          <cell r="A302" t="str">
            <v>CS-BS016-BK-M</v>
          </cell>
          <cell r="B302" t="str">
            <v>CS-BS016</v>
          </cell>
        </row>
        <row r="303">
          <cell r="A303" t="str">
            <v>CS-BS016-BK-XL</v>
          </cell>
          <cell r="B303" t="str">
            <v>CS-BS016</v>
          </cell>
        </row>
        <row r="304">
          <cell r="A304" t="str">
            <v>CS-BS016-BK-XXL</v>
          </cell>
          <cell r="B304" t="str">
            <v>CS-BS016</v>
          </cell>
        </row>
        <row r="305">
          <cell r="A305" t="str">
            <v>CS-BS016-LB-L</v>
          </cell>
          <cell r="B305" t="str">
            <v>CS-BS016</v>
          </cell>
        </row>
        <row r="306">
          <cell r="A306" t="str">
            <v>CS-BS016-LB-M</v>
          </cell>
          <cell r="B306" t="str">
            <v>CS-BS016</v>
          </cell>
        </row>
        <row r="307">
          <cell r="A307" t="str">
            <v>CS-BS016-LB-S</v>
          </cell>
          <cell r="B307" t="str">
            <v>CS-BS016</v>
          </cell>
        </row>
        <row r="308">
          <cell r="A308" t="str">
            <v>CS-BS016-LB-XL</v>
          </cell>
          <cell r="B308" t="str">
            <v>CS-BS016</v>
          </cell>
        </row>
        <row r="309">
          <cell r="A309" t="str">
            <v>CS-BS016-LB-XXL</v>
          </cell>
          <cell r="B309" t="str">
            <v>CS-BS016</v>
          </cell>
        </row>
        <row r="310">
          <cell r="A310" t="str">
            <v>CS-BS016-NB-L</v>
          </cell>
          <cell r="B310" t="str">
            <v>CS-BS016</v>
          </cell>
        </row>
        <row r="311">
          <cell r="A311" t="str">
            <v>CS-BS016-NB-M</v>
          </cell>
          <cell r="B311" t="str">
            <v>CS-BS016</v>
          </cell>
        </row>
        <row r="312">
          <cell r="A312" t="str">
            <v>CS-BS016-NB-XL</v>
          </cell>
          <cell r="B312" t="str">
            <v>CS-BS016</v>
          </cell>
        </row>
        <row r="313">
          <cell r="A313" t="str">
            <v>CS-BS016-NB-XXL</v>
          </cell>
          <cell r="B313" t="str">
            <v>CS-BS016</v>
          </cell>
        </row>
        <row r="314">
          <cell r="A314" t="str">
            <v>CS-BS030-BK-L</v>
          </cell>
          <cell r="B314" t="str">
            <v>CS-BS030</v>
          </cell>
        </row>
        <row r="315">
          <cell r="A315" t="str">
            <v>CS-BS032-BL-L</v>
          </cell>
          <cell r="B315" t="str">
            <v>CS-BS032</v>
          </cell>
        </row>
        <row r="316">
          <cell r="A316" t="str">
            <v>CS-BS032-BL-M</v>
          </cell>
          <cell r="B316" t="str">
            <v>CS-BS032</v>
          </cell>
        </row>
        <row r="317">
          <cell r="A317" t="str">
            <v>CS-BS032-BL-S</v>
          </cell>
          <cell r="B317" t="str">
            <v>CS-BS032</v>
          </cell>
        </row>
        <row r="318">
          <cell r="A318" t="str">
            <v>CS-BS032-BL-XL</v>
          </cell>
          <cell r="B318" t="str">
            <v>CS-BS032</v>
          </cell>
        </row>
        <row r="319">
          <cell r="A319" t="str">
            <v>CS-BS032-BL-XXL</v>
          </cell>
          <cell r="B319" t="str">
            <v>CS-BS032</v>
          </cell>
        </row>
        <row r="320">
          <cell r="A320" t="str">
            <v>CS-BS032-GN1-L</v>
          </cell>
          <cell r="B320" t="str">
            <v>CS-BS032</v>
          </cell>
        </row>
        <row r="321">
          <cell r="A321" t="str">
            <v>CS-BS032-GN1-M</v>
          </cell>
          <cell r="B321" t="str">
            <v>CS-BS032</v>
          </cell>
        </row>
        <row r="322">
          <cell r="A322" t="str">
            <v>CS-BS032-GN1-S</v>
          </cell>
          <cell r="B322" t="str">
            <v>CS-BS032</v>
          </cell>
        </row>
        <row r="323">
          <cell r="A323" t="str">
            <v>CS-BS032-GN1-XL</v>
          </cell>
          <cell r="B323" t="str">
            <v>CS-BS032</v>
          </cell>
        </row>
        <row r="324">
          <cell r="A324" t="str">
            <v>CS-BS032-GN1-XXL</v>
          </cell>
          <cell r="B324" t="str">
            <v>CS-BS032</v>
          </cell>
        </row>
        <row r="325">
          <cell r="A325" t="str">
            <v>CS-BS032-GN2-L</v>
          </cell>
          <cell r="B325" t="str">
            <v>CS-BS032</v>
          </cell>
        </row>
        <row r="326">
          <cell r="A326" t="str">
            <v>CS-BS032-GN2-M</v>
          </cell>
          <cell r="B326" t="str">
            <v>CS-BS032</v>
          </cell>
        </row>
        <row r="327">
          <cell r="A327" t="str">
            <v>CS-BS032-GN2-S</v>
          </cell>
          <cell r="B327" t="str">
            <v>CS-BS032</v>
          </cell>
        </row>
        <row r="328">
          <cell r="A328" t="str">
            <v>CS-BS032-GN2-XL</v>
          </cell>
          <cell r="B328" t="str">
            <v>CS-BS032</v>
          </cell>
        </row>
        <row r="329">
          <cell r="A329" t="str">
            <v>CS-BS032-GN2-XXL</v>
          </cell>
          <cell r="B329" t="str">
            <v>CS-BS032</v>
          </cell>
        </row>
        <row r="330">
          <cell r="A330" t="str">
            <v>CS-BS032-NB-L</v>
          </cell>
          <cell r="B330" t="str">
            <v>CS-BS032</v>
          </cell>
        </row>
        <row r="331">
          <cell r="A331" t="str">
            <v>CS-BS032-NB-M</v>
          </cell>
          <cell r="B331" t="str">
            <v>CS-BS032</v>
          </cell>
        </row>
        <row r="332">
          <cell r="A332" t="str">
            <v>CS-BS032-NB-S</v>
          </cell>
          <cell r="B332" t="str">
            <v>CS-BS032</v>
          </cell>
        </row>
        <row r="333">
          <cell r="A333" t="str">
            <v>CS-BS032-NB-XL</v>
          </cell>
          <cell r="B333" t="str">
            <v>CS-BS032</v>
          </cell>
        </row>
        <row r="334">
          <cell r="A334" t="str">
            <v>CS-BS032-NB-XXL</v>
          </cell>
          <cell r="B334" t="str">
            <v>CS-BS032</v>
          </cell>
        </row>
        <row r="335">
          <cell r="A335" t="str">
            <v>CS-BS032-RD-L</v>
          </cell>
          <cell r="B335" t="str">
            <v>CS-BS032</v>
          </cell>
        </row>
        <row r="336">
          <cell r="A336" t="str">
            <v>CS-BS032-RD-M</v>
          </cell>
          <cell r="B336" t="str">
            <v>CS-BS032</v>
          </cell>
        </row>
        <row r="337">
          <cell r="A337" t="str">
            <v>CS-BS032-RD-S</v>
          </cell>
          <cell r="B337" t="str">
            <v>CS-BS032</v>
          </cell>
        </row>
        <row r="338">
          <cell r="A338" t="str">
            <v>CS-BS032-RD-XL</v>
          </cell>
          <cell r="B338" t="str">
            <v>CS-BS032</v>
          </cell>
        </row>
        <row r="339">
          <cell r="A339" t="str">
            <v>CS-BS032-RD-XXL</v>
          </cell>
          <cell r="B339" t="str">
            <v>CS-BS032</v>
          </cell>
        </row>
        <row r="340">
          <cell r="A340" t="str">
            <v>CS-BS032-YL-L</v>
          </cell>
          <cell r="B340" t="str">
            <v>CS-BS032</v>
          </cell>
        </row>
        <row r="341">
          <cell r="A341" t="str">
            <v>CS-BS032-YL-M</v>
          </cell>
          <cell r="B341" t="str">
            <v>CS-BS032</v>
          </cell>
        </row>
        <row r="342">
          <cell r="A342" t="str">
            <v>CS-BS032-YL-S</v>
          </cell>
          <cell r="B342" t="str">
            <v>CS-BS032</v>
          </cell>
        </row>
        <row r="343">
          <cell r="A343" t="str">
            <v>CS-BS032-YL-XL</v>
          </cell>
          <cell r="B343" t="str">
            <v>CS-BS032</v>
          </cell>
        </row>
        <row r="344">
          <cell r="A344" t="str">
            <v>CS-BS032-YL-XXL</v>
          </cell>
          <cell r="B344" t="str">
            <v>CS-BS032</v>
          </cell>
        </row>
        <row r="345">
          <cell r="A345" t="str">
            <v>CS-BULHY032-NB-XXL</v>
          </cell>
          <cell r="B345" t="str">
            <v>CS-BULHY032</v>
          </cell>
        </row>
        <row r="346">
          <cell r="A346" t="str">
            <v>CS-BUSB031-GN1-L</v>
          </cell>
          <cell r="B346" t="str">
            <v>CS-BUSB031</v>
          </cell>
        </row>
        <row r="347">
          <cell r="A347" t="str">
            <v>CS-BUSB031-GN1-M</v>
          </cell>
          <cell r="B347" t="str">
            <v>CS-BUSB031</v>
          </cell>
        </row>
        <row r="348">
          <cell r="A348" t="str">
            <v>CS-BUSB031-GN1-S</v>
          </cell>
          <cell r="B348" t="str">
            <v>CS-BUSB031</v>
          </cell>
        </row>
        <row r="349">
          <cell r="A349" t="str">
            <v>CS-BUSB031-GN1-XL</v>
          </cell>
          <cell r="B349" t="str">
            <v>CS-BUSB031</v>
          </cell>
        </row>
        <row r="350">
          <cell r="A350" t="str">
            <v>CS-BUSB031-GN1-XXL</v>
          </cell>
          <cell r="B350" t="str">
            <v>CS-BUSB031</v>
          </cell>
        </row>
        <row r="351">
          <cell r="A351" t="str">
            <v>CS-BUSB031-GN2-L</v>
          </cell>
          <cell r="B351" t="str">
            <v>CS-BUSB031</v>
          </cell>
        </row>
        <row r="352">
          <cell r="A352" t="str">
            <v>CS-BUSB031-GN2-M</v>
          </cell>
          <cell r="B352" t="str">
            <v>CS-BUSB031</v>
          </cell>
        </row>
        <row r="353">
          <cell r="A353" t="str">
            <v>CS-BUSB031-GN2-S</v>
          </cell>
          <cell r="B353" t="str">
            <v>CS-BUSB031</v>
          </cell>
        </row>
        <row r="354">
          <cell r="A354" t="str">
            <v>CS-BUSB031-GN2-XL</v>
          </cell>
          <cell r="B354" t="str">
            <v>CS-BUSB031</v>
          </cell>
        </row>
        <row r="355">
          <cell r="A355" t="str">
            <v>CS-BUSB031-GN2-XXL</v>
          </cell>
          <cell r="B355" t="str">
            <v>CS-BUSB031</v>
          </cell>
        </row>
        <row r="356">
          <cell r="A356" t="str">
            <v>CS-BUSB031-GN3-L</v>
          </cell>
          <cell r="B356" t="str">
            <v>CS-BUSB031</v>
          </cell>
        </row>
        <row r="357">
          <cell r="A357" t="str">
            <v>CS-BUSB031-GN3-M</v>
          </cell>
          <cell r="B357" t="str">
            <v>CS-BUSB031</v>
          </cell>
        </row>
        <row r="358">
          <cell r="A358" t="str">
            <v>CS-BUSB031-GN3-S</v>
          </cell>
          <cell r="B358" t="str">
            <v>CS-BUSB031</v>
          </cell>
        </row>
        <row r="359">
          <cell r="A359" t="str">
            <v>CS-BUSB031-GN3-XL</v>
          </cell>
          <cell r="B359" t="str">
            <v>CS-BUSB031</v>
          </cell>
        </row>
        <row r="360">
          <cell r="A360" t="str">
            <v>CS-BUSB031-GN3-XXL</v>
          </cell>
          <cell r="B360" t="str">
            <v>CS-BUSB031</v>
          </cell>
        </row>
        <row r="361">
          <cell r="A361" t="str">
            <v>CS-BUSB031LHY-GN1-L</v>
          </cell>
          <cell r="B361" t="str">
            <v>CS-BUSB031</v>
          </cell>
        </row>
        <row r="362">
          <cell r="A362" t="str">
            <v>CS-BUSB031LHY-GN1-M</v>
          </cell>
          <cell r="B362" t="str">
            <v>CS-BUSB031</v>
          </cell>
        </row>
        <row r="363">
          <cell r="A363" t="str">
            <v>CS-BUSB031LHY-GN1-S</v>
          </cell>
          <cell r="B363" t="str">
            <v>CS-BUSB031</v>
          </cell>
        </row>
        <row r="364">
          <cell r="A364" t="str">
            <v>CS-BUSB031LHY-GN1-XL</v>
          </cell>
          <cell r="B364" t="str">
            <v>CS-BUSB031</v>
          </cell>
        </row>
        <row r="365">
          <cell r="A365" t="str">
            <v>CS-BUSB031LHY-GN1-XXL</v>
          </cell>
          <cell r="B365" t="str">
            <v>CS-BUSB031</v>
          </cell>
        </row>
        <row r="366">
          <cell r="A366" t="str">
            <v>CS-BUSB031LHY-GN2-L</v>
          </cell>
          <cell r="B366" t="str">
            <v>CS-BUSB031</v>
          </cell>
        </row>
        <row r="367">
          <cell r="A367" t="str">
            <v>CS-BUSB031LHY-GN2-M</v>
          </cell>
          <cell r="B367" t="str">
            <v>CS-BUSB031</v>
          </cell>
        </row>
        <row r="368">
          <cell r="A368" t="str">
            <v>CS-BUSB031LHY-GN2-S</v>
          </cell>
          <cell r="B368" t="str">
            <v>CS-BUSB031</v>
          </cell>
        </row>
        <row r="369">
          <cell r="A369" t="str">
            <v>CS-BUSB031LHY-GN2-XL</v>
          </cell>
          <cell r="B369" t="str">
            <v>CS-BUSB031</v>
          </cell>
        </row>
        <row r="370">
          <cell r="A370" t="str">
            <v>CS-BUSB031LHY-GN2-XXL</v>
          </cell>
          <cell r="B370" t="str">
            <v>CS-BUSB031</v>
          </cell>
        </row>
        <row r="371">
          <cell r="A371" t="str">
            <v>CS-BUSB031LHY-GN3-L</v>
          </cell>
          <cell r="B371" t="str">
            <v>CS-BUSB031</v>
          </cell>
        </row>
        <row r="372">
          <cell r="A372" t="str">
            <v>CS-BUSB031LHY-GN3-M</v>
          </cell>
          <cell r="B372" t="str">
            <v>CS-BUSB031</v>
          </cell>
        </row>
        <row r="373">
          <cell r="A373" t="str">
            <v>CS-BUSB031LHY-GN3-S</v>
          </cell>
          <cell r="B373" t="str">
            <v>CS-BUSB031</v>
          </cell>
        </row>
        <row r="374">
          <cell r="A374" t="str">
            <v>CS-BUSB031LHY-GN3-XL</v>
          </cell>
          <cell r="B374" t="str">
            <v>CS-BUSB031</v>
          </cell>
        </row>
        <row r="375">
          <cell r="A375" t="str">
            <v>CS-BUSB031LHY-GN3-XXL</v>
          </cell>
          <cell r="B375" t="str">
            <v>CS-BUSB031</v>
          </cell>
        </row>
        <row r="376">
          <cell r="A376" t="str">
            <v>CS-BUSB031LHY-RD1-L</v>
          </cell>
          <cell r="B376" t="str">
            <v>CS-BUSB031</v>
          </cell>
        </row>
        <row r="377">
          <cell r="A377" t="str">
            <v>CS-BUSB031LHY-RD1-M</v>
          </cell>
          <cell r="B377" t="str">
            <v>CS-BUSB031</v>
          </cell>
        </row>
        <row r="378">
          <cell r="A378" t="str">
            <v>CS-BUSB031LHY-RD1-S</v>
          </cell>
          <cell r="B378" t="str">
            <v>CS-BUSB031</v>
          </cell>
        </row>
        <row r="379">
          <cell r="A379" t="str">
            <v>CS-BUSB031LHY-RD1-XL</v>
          </cell>
          <cell r="B379" t="str">
            <v>CS-BUSB031</v>
          </cell>
        </row>
        <row r="380">
          <cell r="A380" t="str">
            <v>CS-BUSB031LHY-RD1-XXL</v>
          </cell>
          <cell r="B380" t="str">
            <v>CS-BUSB031</v>
          </cell>
        </row>
        <row r="381">
          <cell r="A381" t="str">
            <v>CS-BUSB031LHY-RD2-L</v>
          </cell>
          <cell r="B381" t="str">
            <v>CS-BUSB031</v>
          </cell>
        </row>
        <row r="382">
          <cell r="A382" t="str">
            <v>CS-BUSB031LHY-RD2-M</v>
          </cell>
          <cell r="B382" t="str">
            <v>CS-BUSB031</v>
          </cell>
        </row>
        <row r="383">
          <cell r="A383" t="str">
            <v>CS-BUSB031LHY-RD2-S</v>
          </cell>
          <cell r="B383" t="str">
            <v>CS-BUSB031</v>
          </cell>
        </row>
        <row r="384">
          <cell r="A384" t="str">
            <v>CS-BUSB031LHY-RD2-XL</v>
          </cell>
          <cell r="B384" t="str">
            <v>CS-BUSB031</v>
          </cell>
        </row>
        <row r="385">
          <cell r="A385" t="str">
            <v>CS-BUSB031LHY-RD2-XXL</v>
          </cell>
          <cell r="B385" t="str">
            <v>CS-BUSB031</v>
          </cell>
        </row>
        <row r="386">
          <cell r="A386" t="str">
            <v>CS-BUSB031LHY-YL1-L</v>
          </cell>
          <cell r="B386" t="str">
            <v>CS-BUSB031</v>
          </cell>
        </row>
        <row r="387">
          <cell r="A387" t="str">
            <v>CS-BUSB031LHY-YL1-M</v>
          </cell>
          <cell r="B387" t="str">
            <v>CS-BUSB031</v>
          </cell>
        </row>
        <row r="388">
          <cell r="A388" t="str">
            <v>CS-BUSB031LHY-YL1-S</v>
          </cell>
          <cell r="B388" t="str">
            <v>CS-BUSB031</v>
          </cell>
        </row>
        <row r="389">
          <cell r="A389" t="str">
            <v>CS-BUSB031LHY-YL1-XL</v>
          </cell>
          <cell r="B389" t="str">
            <v>CS-BUSB031</v>
          </cell>
        </row>
        <row r="390">
          <cell r="A390" t="str">
            <v>CS-BUSB031LHY-YL1-XXL</v>
          </cell>
          <cell r="B390" t="str">
            <v>CS-BUSB031</v>
          </cell>
        </row>
        <row r="391">
          <cell r="A391" t="str">
            <v>CS-BUSB031LHY-YL2-L</v>
          </cell>
          <cell r="B391" t="str">
            <v>CS-BUSB031</v>
          </cell>
        </row>
        <row r="392">
          <cell r="A392" t="str">
            <v>CS-BUSB031LHY-YL2-M</v>
          </cell>
          <cell r="B392" t="str">
            <v>CS-BUSB031</v>
          </cell>
        </row>
        <row r="393">
          <cell r="A393" t="str">
            <v>CS-BUSB031LHY-YL2-S</v>
          </cell>
          <cell r="B393" t="str">
            <v>CS-BUSB031</v>
          </cell>
        </row>
        <row r="394">
          <cell r="A394" t="str">
            <v>CS-BUSB031LHY-YL2-XL</v>
          </cell>
          <cell r="B394" t="str">
            <v>CS-BUSB031</v>
          </cell>
        </row>
        <row r="395">
          <cell r="A395" t="str">
            <v>CS-BUSB031LHY-YL2-XXL</v>
          </cell>
          <cell r="B395" t="str">
            <v>CS-BUSB031</v>
          </cell>
        </row>
        <row r="396">
          <cell r="A396" t="str">
            <v>CS-BUSB031-RD1-L</v>
          </cell>
          <cell r="B396" t="str">
            <v>CS-BUSB031</v>
          </cell>
        </row>
        <row r="397">
          <cell r="A397" t="str">
            <v>CS-BUSB031-RD1-M</v>
          </cell>
          <cell r="B397" t="str">
            <v>CS-BUSB031</v>
          </cell>
        </row>
        <row r="398">
          <cell r="A398" t="str">
            <v>CS-BUSB031-RD1-S</v>
          </cell>
          <cell r="B398" t="str">
            <v>CS-BUSB031</v>
          </cell>
        </row>
        <row r="399">
          <cell r="A399" t="str">
            <v>CS-BUSB031-RD1-XL</v>
          </cell>
          <cell r="B399" t="str">
            <v>CS-BUSB031</v>
          </cell>
        </row>
        <row r="400">
          <cell r="A400" t="str">
            <v>CS-BUSB031-RD1-XXL</v>
          </cell>
          <cell r="B400" t="str">
            <v>CS-BUSB031</v>
          </cell>
        </row>
        <row r="401">
          <cell r="A401" t="str">
            <v>CS-BUSB031-RD2-L</v>
          </cell>
          <cell r="B401" t="str">
            <v>CS-BUSB031</v>
          </cell>
        </row>
        <row r="402">
          <cell r="A402" t="str">
            <v>CS-BUSB031-RD2-M</v>
          </cell>
          <cell r="B402" t="str">
            <v>CS-BUSB031</v>
          </cell>
        </row>
        <row r="403">
          <cell r="A403" t="str">
            <v>CS-BUSB031-RD2-S</v>
          </cell>
          <cell r="B403" t="str">
            <v>CS-BUSB031</v>
          </cell>
        </row>
        <row r="404">
          <cell r="A404" t="str">
            <v>CS-BUSB031-RD2-XL</v>
          </cell>
          <cell r="B404" t="str">
            <v>CS-BUSB031</v>
          </cell>
        </row>
        <row r="405">
          <cell r="A405" t="str">
            <v>CS-BUSB031-RD2-XXL</v>
          </cell>
          <cell r="B405" t="str">
            <v>CS-BUSB031</v>
          </cell>
        </row>
        <row r="406">
          <cell r="A406" t="str">
            <v>CS-BUSB031-YL1-L</v>
          </cell>
          <cell r="B406" t="str">
            <v>CS-BUSB031</v>
          </cell>
        </row>
        <row r="407">
          <cell r="A407" t="str">
            <v>CS-BUSB031-YL1-M</v>
          </cell>
          <cell r="B407" t="str">
            <v>CS-BUSB031</v>
          </cell>
        </row>
        <row r="408">
          <cell r="A408" t="str">
            <v>CS-BUSB031-YL1-S</v>
          </cell>
          <cell r="B408" t="str">
            <v>CS-BUSB031</v>
          </cell>
        </row>
        <row r="409">
          <cell r="A409" t="str">
            <v>CS-BUSB031-YL1-XL</v>
          </cell>
          <cell r="B409" t="str">
            <v>CS-BUSB031</v>
          </cell>
        </row>
        <row r="410">
          <cell r="A410" t="str">
            <v>CS-BUSB031-YL1-XXL</v>
          </cell>
          <cell r="B410" t="str">
            <v>CS-BUSB031</v>
          </cell>
        </row>
        <row r="411">
          <cell r="A411" t="str">
            <v>CS-BUSB031-YL2-L</v>
          </cell>
          <cell r="B411" t="str">
            <v>CS-BUSB031</v>
          </cell>
        </row>
        <row r="412">
          <cell r="A412" t="str">
            <v>CS-BUSB031-YL2-M</v>
          </cell>
          <cell r="B412" t="str">
            <v>CS-BUSB031</v>
          </cell>
        </row>
        <row r="413">
          <cell r="A413" t="str">
            <v>CS-BUSB031-YL2-S</v>
          </cell>
          <cell r="B413" t="str">
            <v>CS-BUSB031</v>
          </cell>
        </row>
        <row r="414">
          <cell r="A414" t="str">
            <v>CS-BUSB031-YL2-XL</v>
          </cell>
          <cell r="B414" t="str">
            <v>CS-BUSB031</v>
          </cell>
        </row>
        <row r="415">
          <cell r="A415" t="str">
            <v>CS-BUSB031-YL2-XXL</v>
          </cell>
          <cell r="B415" t="str">
            <v>CS-BUSB031</v>
          </cell>
        </row>
        <row r="416">
          <cell r="A416" t="str">
            <v>CS-BUSB032-BL-L</v>
          </cell>
          <cell r="B416" t="str">
            <v>CS-BUSB032</v>
          </cell>
        </row>
        <row r="417">
          <cell r="A417" t="str">
            <v>CS-BUSB032-BL-M</v>
          </cell>
          <cell r="B417" t="str">
            <v>CS-BUSB032</v>
          </cell>
        </row>
        <row r="418">
          <cell r="A418" t="str">
            <v>CS-BUSB032-BL-S</v>
          </cell>
          <cell r="B418" t="str">
            <v>CS-BUSB032</v>
          </cell>
        </row>
        <row r="419">
          <cell r="A419" t="str">
            <v>CS-BUSB032-BL-XL</v>
          </cell>
          <cell r="B419" t="str">
            <v>CS-BUSB032</v>
          </cell>
        </row>
        <row r="420">
          <cell r="A420" t="str">
            <v>CS-BUSB032-BL-XXL</v>
          </cell>
          <cell r="B420" t="str">
            <v>CS-BUSB032</v>
          </cell>
        </row>
        <row r="421">
          <cell r="A421" t="str">
            <v>CS-BUSB032-GN1-L</v>
          </cell>
          <cell r="B421" t="str">
            <v>CS-BUSB032</v>
          </cell>
        </row>
        <row r="422">
          <cell r="A422" t="str">
            <v>CS-BUSB032-GN1-M</v>
          </cell>
          <cell r="B422" t="str">
            <v>CS-BUSB032</v>
          </cell>
        </row>
        <row r="423">
          <cell r="A423" t="str">
            <v>CS-BUSB032-GN1-S</v>
          </cell>
          <cell r="B423" t="str">
            <v>CS-BUSB032</v>
          </cell>
        </row>
        <row r="424">
          <cell r="A424" t="str">
            <v>CS-BUSB032-GN1-XL</v>
          </cell>
          <cell r="B424" t="str">
            <v>CS-BUSB032</v>
          </cell>
        </row>
        <row r="425">
          <cell r="A425" t="str">
            <v>CS-BUSB032-GN1-XXL</v>
          </cell>
          <cell r="B425" t="str">
            <v>CS-BUSB032</v>
          </cell>
        </row>
        <row r="426">
          <cell r="A426" t="str">
            <v>CS-BUSB032-GN2-L</v>
          </cell>
          <cell r="B426" t="str">
            <v>CS-BUSB032</v>
          </cell>
        </row>
        <row r="427">
          <cell r="A427" t="str">
            <v>CS-BUSB032-GN2-M</v>
          </cell>
          <cell r="B427" t="str">
            <v>CS-BUSB032</v>
          </cell>
        </row>
        <row r="428">
          <cell r="A428" t="str">
            <v>CS-BUSB032-GN2-S</v>
          </cell>
          <cell r="B428" t="str">
            <v>CS-BUSB032</v>
          </cell>
        </row>
        <row r="429">
          <cell r="A429" t="str">
            <v>CS-BUSB032-GN2-XL</v>
          </cell>
          <cell r="B429" t="str">
            <v>CS-BUSB032</v>
          </cell>
        </row>
        <row r="430">
          <cell r="A430" t="str">
            <v>CS-BUSB032-GN2-XXL</v>
          </cell>
          <cell r="B430" t="str">
            <v>CS-BUSB032</v>
          </cell>
        </row>
        <row r="431">
          <cell r="A431" t="str">
            <v>CS-BUSB032-NB-L</v>
          </cell>
          <cell r="B431" t="str">
            <v>CS-BUSB032</v>
          </cell>
        </row>
        <row r="432">
          <cell r="A432" t="str">
            <v>CS-BUSB032-NB-M</v>
          </cell>
          <cell r="B432" t="str">
            <v>CS-BUSB032</v>
          </cell>
        </row>
        <row r="433">
          <cell r="A433" t="str">
            <v>CS-BUSB032-NB-S</v>
          </cell>
          <cell r="B433" t="str">
            <v>CS-BUSB032</v>
          </cell>
        </row>
        <row r="434">
          <cell r="A434" t="str">
            <v>CS-BUSB032-NB-XL</v>
          </cell>
          <cell r="B434" t="str">
            <v>CS-BUSB032</v>
          </cell>
        </row>
        <row r="435">
          <cell r="A435" t="str">
            <v>CS-BUSB032-NB-XXL</v>
          </cell>
          <cell r="B435" t="str">
            <v>CS-BUSB032</v>
          </cell>
        </row>
        <row r="436">
          <cell r="A436" t="str">
            <v>CS-BUSB032-RD-L</v>
          </cell>
          <cell r="B436" t="str">
            <v>CS-BUSB032</v>
          </cell>
        </row>
        <row r="437">
          <cell r="A437" t="str">
            <v>CS-BUSB032-RD-M</v>
          </cell>
          <cell r="B437" t="str">
            <v>CS-BUSB032</v>
          </cell>
        </row>
        <row r="438">
          <cell r="A438" t="str">
            <v>CS-BUSB032-RD-S</v>
          </cell>
          <cell r="B438" t="str">
            <v>CS-BUSB032</v>
          </cell>
        </row>
        <row r="439">
          <cell r="A439" t="str">
            <v>CS-BUSB032-RD-XL</v>
          </cell>
          <cell r="B439" t="str">
            <v>CS-BUSB032</v>
          </cell>
        </row>
        <row r="440">
          <cell r="A440" t="str">
            <v>CS-BUSB032-RD-XXL</v>
          </cell>
          <cell r="B440" t="str">
            <v>CS-BUSB032</v>
          </cell>
        </row>
        <row r="441">
          <cell r="A441" t="str">
            <v>CS-BUSB032-YL-L</v>
          </cell>
          <cell r="B441" t="str">
            <v>CS-BUSB032</v>
          </cell>
        </row>
        <row r="442">
          <cell r="A442" t="str">
            <v>CS-BUSB032-YL-M</v>
          </cell>
          <cell r="B442" t="str">
            <v>CS-BUSB032</v>
          </cell>
        </row>
        <row r="443">
          <cell r="A443" t="str">
            <v>CS-BUSB032-YL-S</v>
          </cell>
          <cell r="B443" t="str">
            <v>CS-BUSB032</v>
          </cell>
        </row>
        <row r="444">
          <cell r="A444" t="str">
            <v>CS-BUSB032-YL-XL</v>
          </cell>
          <cell r="B444" t="str">
            <v>CS-BUSB032</v>
          </cell>
        </row>
        <row r="445">
          <cell r="A445" t="str">
            <v>CS-BUSB032-YL-XXL</v>
          </cell>
          <cell r="B445" t="str">
            <v>CS-BUSB032</v>
          </cell>
        </row>
        <row r="446">
          <cell r="A446" t="str">
            <v>CS-CA009-BK-L</v>
          </cell>
          <cell r="B446" t="str">
            <v>CS-CA009</v>
          </cell>
        </row>
        <row r="447">
          <cell r="A447" t="str">
            <v>CS-CA009-BK-M</v>
          </cell>
          <cell r="B447" t="str">
            <v>CS-CA009</v>
          </cell>
        </row>
        <row r="448">
          <cell r="A448" t="str">
            <v>CS-CA009-BK-S</v>
          </cell>
          <cell r="B448" t="str">
            <v>CS-CA009</v>
          </cell>
        </row>
        <row r="449">
          <cell r="A449" t="str">
            <v>CS-CA009-BK-XL</v>
          </cell>
          <cell r="B449" t="str">
            <v>CS-CA009</v>
          </cell>
        </row>
        <row r="450">
          <cell r="A450" t="str">
            <v>CS-CA009-BK-XXL</v>
          </cell>
          <cell r="B450" t="str">
            <v>CS-CA009</v>
          </cell>
        </row>
        <row r="451">
          <cell r="A451" t="str">
            <v>CS-CA009-BL-L</v>
          </cell>
          <cell r="B451" t="str">
            <v>CS-CA009</v>
          </cell>
        </row>
        <row r="452">
          <cell r="A452" t="str">
            <v>CS-CA009-BL-M</v>
          </cell>
          <cell r="B452" t="str">
            <v>CS-CA009</v>
          </cell>
        </row>
        <row r="453">
          <cell r="A453" t="str">
            <v>CS-CA009-BL-S</v>
          </cell>
          <cell r="B453" t="str">
            <v>CS-CA009</v>
          </cell>
        </row>
        <row r="454">
          <cell r="A454" t="str">
            <v>CS-CA009-BL-XL</v>
          </cell>
          <cell r="B454" t="str">
            <v>CS-CA009</v>
          </cell>
        </row>
        <row r="455">
          <cell r="A455" t="str">
            <v>CS-CA009-BL-XXL</v>
          </cell>
          <cell r="B455" t="str">
            <v>CS-CA009</v>
          </cell>
        </row>
        <row r="456">
          <cell r="A456" t="str">
            <v>CS-CA009-CF-L</v>
          </cell>
          <cell r="B456" t="str">
            <v>CS-CA009</v>
          </cell>
        </row>
        <row r="457">
          <cell r="A457" t="str">
            <v>CS-CA009-CF-M</v>
          </cell>
          <cell r="B457" t="str">
            <v>CS-CA009</v>
          </cell>
        </row>
        <row r="458">
          <cell r="A458" t="str">
            <v>CS-CA009-CF-S</v>
          </cell>
          <cell r="B458" t="str">
            <v>CS-CA009</v>
          </cell>
        </row>
        <row r="459">
          <cell r="A459" t="str">
            <v>CS-CA009-CF-XL</v>
          </cell>
          <cell r="B459" t="str">
            <v>CS-CA009</v>
          </cell>
        </row>
        <row r="460">
          <cell r="A460" t="str">
            <v>CS-CA009-CF-XXL</v>
          </cell>
          <cell r="B460" t="str">
            <v>CS-CA009</v>
          </cell>
        </row>
        <row r="461">
          <cell r="A461" t="str">
            <v>CS-CA009-GN-L</v>
          </cell>
          <cell r="B461" t="str">
            <v>CS-CA009</v>
          </cell>
        </row>
        <row r="462">
          <cell r="A462" t="str">
            <v>CS-CA009-GN-M</v>
          </cell>
          <cell r="B462" t="str">
            <v>CS-CA009</v>
          </cell>
        </row>
        <row r="463">
          <cell r="A463" t="str">
            <v>CS-CA009-GN-S</v>
          </cell>
          <cell r="B463" t="str">
            <v>CS-CA009</v>
          </cell>
        </row>
        <row r="464">
          <cell r="A464" t="str">
            <v>CS-CA009-GN-XL</v>
          </cell>
          <cell r="B464" t="str">
            <v>CS-CA009</v>
          </cell>
        </row>
        <row r="465">
          <cell r="A465" t="str">
            <v>CS-CA009-GN-XXL</v>
          </cell>
          <cell r="B465" t="str">
            <v>CS-CA009</v>
          </cell>
        </row>
        <row r="466">
          <cell r="A466" t="str">
            <v>CS-CA009-LB1-L</v>
          </cell>
          <cell r="B466" t="str">
            <v>CS-CA009</v>
          </cell>
        </row>
        <row r="467">
          <cell r="A467" t="str">
            <v>CS-CA009-LB1-M</v>
          </cell>
          <cell r="B467" t="str">
            <v>CS-CA009</v>
          </cell>
        </row>
        <row r="468">
          <cell r="A468" t="str">
            <v>CS-CA009-LB1-S</v>
          </cell>
          <cell r="B468" t="str">
            <v>CS-CA009</v>
          </cell>
        </row>
        <row r="469">
          <cell r="A469" t="str">
            <v>CS-CA009-LB1-XL</v>
          </cell>
          <cell r="B469" t="str">
            <v>CS-CA009</v>
          </cell>
        </row>
        <row r="470">
          <cell r="A470" t="str">
            <v>CS-CA009-LB1-XXL</v>
          </cell>
          <cell r="B470" t="str">
            <v>CS-CA009</v>
          </cell>
        </row>
        <row r="471">
          <cell r="A471" t="str">
            <v>CS-CA009-LB-L</v>
          </cell>
          <cell r="B471" t="str">
            <v>CS-CA009</v>
          </cell>
        </row>
        <row r="472">
          <cell r="A472" t="str">
            <v>CS-CA009-LB-M</v>
          </cell>
          <cell r="B472" t="str">
            <v>CS-CA009</v>
          </cell>
        </row>
        <row r="473">
          <cell r="A473" t="str">
            <v>CS-CA009-LB-S</v>
          </cell>
          <cell r="B473" t="str">
            <v>CS-CA009</v>
          </cell>
        </row>
        <row r="474">
          <cell r="A474" t="str">
            <v>CS-CA009-LB-XL</v>
          </cell>
          <cell r="B474" t="str">
            <v>CS-CA009</v>
          </cell>
        </row>
        <row r="475">
          <cell r="A475" t="str">
            <v>CS-CA009-LB-XXL</v>
          </cell>
          <cell r="B475" t="str">
            <v>CS-CA009</v>
          </cell>
        </row>
        <row r="476">
          <cell r="A476" t="str">
            <v>CS-CA009-RD-L</v>
          </cell>
          <cell r="B476" t="str">
            <v>CS-CA009</v>
          </cell>
        </row>
        <row r="477">
          <cell r="A477" t="str">
            <v>CS-CA009-RD-M</v>
          </cell>
          <cell r="B477" t="str">
            <v>CS-CA009</v>
          </cell>
        </row>
        <row r="478">
          <cell r="A478" t="str">
            <v>CS-CA009-RDNY-L</v>
          </cell>
          <cell r="B478" t="str">
            <v>CS-CA009</v>
          </cell>
        </row>
        <row r="479">
          <cell r="A479" t="str">
            <v>CS-CA009-RDNY-M</v>
          </cell>
          <cell r="B479" t="str">
            <v>CS-CA009</v>
          </cell>
        </row>
        <row r="480">
          <cell r="A480" t="str">
            <v>CS-CA009-RDNY-S</v>
          </cell>
          <cell r="B480" t="str">
            <v>CS-CA009</v>
          </cell>
        </row>
        <row r="481">
          <cell r="A481" t="str">
            <v>CS-CA009-RDNY-XL</v>
          </cell>
          <cell r="B481" t="str">
            <v>CS-CA009</v>
          </cell>
        </row>
        <row r="482">
          <cell r="A482" t="str">
            <v>CS-CA009-RDNY-XXL</v>
          </cell>
          <cell r="B482" t="str">
            <v>CS-CA009</v>
          </cell>
        </row>
        <row r="483">
          <cell r="A483" t="str">
            <v>CS-CA009-RD-S</v>
          </cell>
          <cell r="B483" t="str">
            <v>CS-CA009</v>
          </cell>
        </row>
        <row r="484">
          <cell r="A484" t="str">
            <v>CS-CA009-RD-XL</v>
          </cell>
          <cell r="B484" t="str">
            <v>CS-CA009</v>
          </cell>
        </row>
        <row r="485">
          <cell r="A485" t="str">
            <v>CS-CA009-RD-XXL</v>
          </cell>
          <cell r="B485" t="str">
            <v>CS-CA009</v>
          </cell>
        </row>
        <row r="486">
          <cell r="A486" t="str">
            <v>CS-CA009-YL-L</v>
          </cell>
          <cell r="B486" t="str">
            <v>CS-CA009</v>
          </cell>
        </row>
        <row r="487">
          <cell r="A487" t="str">
            <v>CS-CA009-YL-M</v>
          </cell>
          <cell r="B487" t="str">
            <v>CS-CA009</v>
          </cell>
        </row>
        <row r="488">
          <cell r="A488" t="str">
            <v>CS-CA009-YL-S</v>
          </cell>
          <cell r="B488" t="str">
            <v>CS-CA009</v>
          </cell>
        </row>
        <row r="489">
          <cell r="A489" t="str">
            <v>CS-CA009-YL-XL</v>
          </cell>
          <cell r="B489" t="str">
            <v>CS-CA009</v>
          </cell>
        </row>
        <row r="490">
          <cell r="A490" t="str">
            <v>CS-CA009-YL-XXL</v>
          </cell>
          <cell r="B490" t="str">
            <v>CS-CA009</v>
          </cell>
        </row>
        <row r="491">
          <cell r="A491" t="str">
            <v>CS-CA031-GN1-L</v>
          </cell>
          <cell r="B491" t="str">
            <v>CS-CA031</v>
          </cell>
        </row>
        <row r="492">
          <cell r="A492" t="str">
            <v>CS-CA031-GN1-M</v>
          </cell>
          <cell r="B492" t="str">
            <v>CS-CA031</v>
          </cell>
        </row>
        <row r="493">
          <cell r="A493" t="str">
            <v>CS-CA031-GN1-S</v>
          </cell>
          <cell r="B493" t="str">
            <v>CS-CA031</v>
          </cell>
        </row>
        <row r="494">
          <cell r="A494" t="str">
            <v>CS-CA031-GN1-XL</v>
          </cell>
          <cell r="B494" t="str">
            <v>CS-CA031</v>
          </cell>
        </row>
        <row r="495">
          <cell r="A495" t="str">
            <v>CS-CA031-GN1-XXL</v>
          </cell>
          <cell r="B495" t="str">
            <v>CS-CA031</v>
          </cell>
        </row>
        <row r="496">
          <cell r="A496" t="str">
            <v>CS-CA031-GN2-L</v>
          </cell>
          <cell r="B496" t="str">
            <v>CS-CA031</v>
          </cell>
        </row>
        <row r="497">
          <cell r="A497" t="str">
            <v>CS-CA031-GN2-M</v>
          </cell>
          <cell r="B497" t="str">
            <v>CS-CA031</v>
          </cell>
        </row>
        <row r="498">
          <cell r="A498" t="str">
            <v>CS-CA031-GN2-S</v>
          </cell>
          <cell r="B498" t="str">
            <v>CS-CA031</v>
          </cell>
        </row>
        <row r="499">
          <cell r="A499" t="str">
            <v>CS-CA031-GN2-XL</v>
          </cell>
          <cell r="B499" t="str">
            <v>CS-CA031</v>
          </cell>
        </row>
        <row r="500">
          <cell r="A500" t="str">
            <v>CS-CA031-GN2-XXL</v>
          </cell>
          <cell r="B500" t="str">
            <v>CS-CA031</v>
          </cell>
        </row>
        <row r="501">
          <cell r="A501" t="str">
            <v>CS-CA031-GN3-L</v>
          </cell>
          <cell r="B501" t="str">
            <v>CS-CA031</v>
          </cell>
        </row>
        <row r="502">
          <cell r="A502" t="str">
            <v>CS-CA031-GN3-M</v>
          </cell>
          <cell r="B502" t="str">
            <v>CS-CA031</v>
          </cell>
        </row>
        <row r="503">
          <cell r="A503" t="str">
            <v>CS-CA031-GN3-S</v>
          </cell>
          <cell r="B503" t="str">
            <v>CS-CA031</v>
          </cell>
        </row>
        <row r="504">
          <cell r="A504" t="str">
            <v>CS-CA031-GN3-XL</v>
          </cell>
          <cell r="B504" t="str">
            <v>CS-CA031</v>
          </cell>
        </row>
        <row r="505">
          <cell r="A505" t="str">
            <v>CS-CA031-GN3-XXL</v>
          </cell>
          <cell r="B505" t="str">
            <v>CS-CA031</v>
          </cell>
        </row>
        <row r="506">
          <cell r="A506" t="str">
            <v>CS-CA031-RD1-L</v>
          </cell>
          <cell r="B506" t="str">
            <v>CS-CA031</v>
          </cell>
        </row>
        <row r="507">
          <cell r="A507" t="str">
            <v>CS-CA031-RD1-M</v>
          </cell>
          <cell r="B507" t="str">
            <v>CS-CA031</v>
          </cell>
        </row>
        <row r="508">
          <cell r="A508" t="str">
            <v>CS-CA031-RD1-S</v>
          </cell>
          <cell r="B508" t="str">
            <v>CS-CA031</v>
          </cell>
        </row>
        <row r="509">
          <cell r="A509" t="str">
            <v>CS-CA031-RD1-XL</v>
          </cell>
          <cell r="B509" t="str">
            <v>CS-CA031</v>
          </cell>
        </row>
        <row r="510">
          <cell r="A510" t="str">
            <v>CS-CA031-RD1-XXL</v>
          </cell>
          <cell r="B510" t="str">
            <v>CS-CA031</v>
          </cell>
        </row>
        <row r="511">
          <cell r="A511" t="str">
            <v>CS-CA031-RD2-L</v>
          </cell>
          <cell r="B511" t="str">
            <v>CS-CA031</v>
          </cell>
        </row>
        <row r="512">
          <cell r="A512" t="str">
            <v>CS-CA031-RD2-M</v>
          </cell>
          <cell r="B512" t="str">
            <v>CS-CA031</v>
          </cell>
        </row>
        <row r="513">
          <cell r="A513" t="str">
            <v>CS-CA031-RD2-S</v>
          </cell>
          <cell r="B513" t="str">
            <v>CS-CA031</v>
          </cell>
        </row>
        <row r="514">
          <cell r="A514" t="str">
            <v>CS-CA031-RD2-XL</v>
          </cell>
          <cell r="B514" t="str">
            <v>CS-CA031</v>
          </cell>
        </row>
        <row r="515">
          <cell r="A515" t="str">
            <v>CS-CA031-RD2-XXL</v>
          </cell>
          <cell r="B515" t="str">
            <v>CS-CA031</v>
          </cell>
        </row>
        <row r="516">
          <cell r="A516" t="str">
            <v>CS-CA031-YL1-L</v>
          </cell>
          <cell r="B516" t="str">
            <v>CS-CA031</v>
          </cell>
        </row>
        <row r="517">
          <cell r="A517" t="str">
            <v>CS-CA031-YL1-M</v>
          </cell>
          <cell r="B517" t="str">
            <v>CS-CA031</v>
          </cell>
        </row>
        <row r="518">
          <cell r="A518" t="str">
            <v>CS-CA031-YL1-S</v>
          </cell>
          <cell r="B518" t="str">
            <v>CS-CA031</v>
          </cell>
        </row>
        <row r="519">
          <cell r="A519" t="str">
            <v>CS-CA031-YL1-XL</v>
          </cell>
          <cell r="B519" t="str">
            <v>CS-CA031</v>
          </cell>
        </row>
        <row r="520">
          <cell r="A520" t="str">
            <v>CS-CA031-YL1-XXL</v>
          </cell>
          <cell r="B520" t="str">
            <v>CS-CA031</v>
          </cell>
        </row>
        <row r="521">
          <cell r="A521" t="str">
            <v>CS-CA031-YL2-L</v>
          </cell>
          <cell r="B521" t="str">
            <v>CS-CA031</v>
          </cell>
        </row>
        <row r="522">
          <cell r="A522" t="str">
            <v>CS-CA031-YL2-M</v>
          </cell>
          <cell r="B522" t="str">
            <v>CS-CA031</v>
          </cell>
        </row>
        <row r="523">
          <cell r="A523" t="str">
            <v>CS-CA031-YL2-S</v>
          </cell>
          <cell r="B523" t="str">
            <v>CS-CA031</v>
          </cell>
        </row>
        <row r="524">
          <cell r="A524" t="str">
            <v>CS-CA031-YL2-XL</v>
          </cell>
          <cell r="B524" t="str">
            <v>CS-CA031</v>
          </cell>
        </row>
        <row r="525">
          <cell r="A525" t="str">
            <v>CS-CA031-YL2-XXL</v>
          </cell>
          <cell r="B525" t="str">
            <v>CS-CA031</v>
          </cell>
        </row>
        <row r="526">
          <cell r="A526" t="str">
            <v>CS-CA170-G912-L</v>
          </cell>
          <cell r="B526" t="str">
            <v>CS-CA170</v>
          </cell>
        </row>
        <row r="527">
          <cell r="A527" t="str">
            <v>CS-CA170-G912-M</v>
          </cell>
          <cell r="B527" t="str">
            <v>CS-CA170</v>
          </cell>
        </row>
        <row r="528">
          <cell r="A528" t="str">
            <v>CS-CA170-G912-S</v>
          </cell>
          <cell r="B528" t="str">
            <v>CS-CA170</v>
          </cell>
        </row>
        <row r="529">
          <cell r="A529" t="str">
            <v>CS-CA170-G912-XL</v>
          </cell>
          <cell r="B529" t="str">
            <v>CS-CA170</v>
          </cell>
        </row>
        <row r="530">
          <cell r="A530" t="str">
            <v>CS-CA170-G912-XXL</v>
          </cell>
          <cell r="B530" t="str">
            <v>CS-CA170</v>
          </cell>
        </row>
        <row r="531">
          <cell r="A531" t="str">
            <v>CS-CA170-LB916-L</v>
          </cell>
          <cell r="B531" t="str">
            <v>CS-CA170</v>
          </cell>
        </row>
        <row r="532">
          <cell r="A532" t="str">
            <v>CS-CA170-LB916-M</v>
          </cell>
          <cell r="B532" t="str">
            <v>CS-CA170</v>
          </cell>
        </row>
        <row r="533">
          <cell r="A533" t="str">
            <v>CS-CA170-LB916-S</v>
          </cell>
          <cell r="B533" t="str">
            <v>CS-CA170</v>
          </cell>
        </row>
        <row r="534">
          <cell r="A534" t="str">
            <v>CS-CA170-LB916-XL</v>
          </cell>
          <cell r="B534" t="str">
            <v>CS-CA170</v>
          </cell>
        </row>
        <row r="535">
          <cell r="A535" t="str">
            <v>CS-CA170-LB916-XXL</v>
          </cell>
          <cell r="B535" t="str">
            <v>CS-CA170</v>
          </cell>
        </row>
        <row r="536">
          <cell r="A536" t="str">
            <v>CS-CA170-LG907-L</v>
          </cell>
          <cell r="B536" t="str">
            <v>CS-CA170</v>
          </cell>
        </row>
        <row r="537">
          <cell r="A537" t="str">
            <v>CS-CA170-LG907-M</v>
          </cell>
          <cell r="B537" t="str">
            <v>CS-CA170</v>
          </cell>
        </row>
        <row r="538">
          <cell r="A538" t="str">
            <v>CS-CA170-LG907-S</v>
          </cell>
          <cell r="B538" t="str">
            <v>CS-CA170</v>
          </cell>
        </row>
        <row r="539">
          <cell r="A539" t="str">
            <v>CS-CA170-LG907-XL</v>
          </cell>
          <cell r="B539" t="str">
            <v>CS-CA170</v>
          </cell>
        </row>
        <row r="540">
          <cell r="A540" t="str">
            <v>CS-CA170-LG907-XXL</v>
          </cell>
          <cell r="B540" t="str">
            <v>CS-CA170</v>
          </cell>
        </row>
        <row r="541">
          <cell r="A541" t="str">
            <v>CS-CA170-PI908-L</v>
          </cell>
          <cell r="B541" t="str">
            <v>CS-CA170</v>
          </cell>
        </row>
        <row r="542">
          <cell r="A542" t="str">
            <v>CS-CA170-PI908-M</v>
          </cell>
          <cell r="B542" t="str">
            <v>CS-CA170</v>
          </cell>
        </row>
        <row r="543">
          <cell r="A543" t="str">
            <v>CS-CA170-PI908-S</v>
          </cell>
          <cell r="B543" t="str">
            <v>CS-CA170</v>
          </cell>
        </row>
        <row r="544">
          <cell r="A544" t="str">
            <v>CS-CA170-PI908-XL</v>
          </cell>
          <cell r="B544" t="str">
            <v>CS-CA170</v>
          </cell>
        </row>
        <row r="545">
          <cell r="A545" t="str">
            <v>CS-CA170-PI908-XXL</v>
          </cell>
          <cell r="B545" t="str">
            <v>CS-CA170</v>
          </cell>
        </row>
        <row r="546">
          <cell r="A546" t="str">
            <v>CS-CA170-Sa911-L</v>
          </cell>
          <cell r="B546" t="str">
            <v>CS-CA170</v>
          </cell>
        </row>
        <row r="547">
          <cell r="A547" t="str">
            <v>CS-CA170-Sa911-M</v>
          </cell>
          <cell r="B547" t="str">
            <v>CS-CA170</v>
          </cell>
        </row>
        <row r="548">
          <cell r="A548" t="str">
            <v>CS-CA170-Sa911-S</v>
          </cell>
          <cell r="B548" t="str">
            <v>CS-CA170</v>
          </cell>
        </row>
        <row r="549">
          <cell r="A549" t="str">
            <v>CS-CA170-Sa911-XL</v>
          </cell>
          <cell r="B549" t="str">
            <v>CS-CA170</v>
          </cell>
        </row>
        <row r="550">
          <cell r="A550" t="str">
            <v>CS-CA170-Sa911-XXL</v>
          </cell>
          <cell r="B550" t="str">
            <v>CS-CA170</v>
          </cell>
        </row>
        <row r="551">
          <cell r="A551" t="str">
            <v>CS-CA170-W902-L</v>
          </cell>
          <cell r="B551" t="str">
            <v>CS-CA170</v>
          </cell>
        </row>
        <row r="552">
          <cell r="A552" t="str">
            <v>CS-CA170-W902-M</v>
          </cell>
          <cell r="B552" t="str">
            <v>CS-CA170</v>
          </cell>
        </row>
        <row r="553">
          <cell r="A553" t="str">
            <v>CS-CA170-W902-S</v>
          </cell>
          <cell r="B553" t="str">
            <v>CS-CA170</v>
          </cell>
        </row>
        <row r="554">
          <cell r="A554" t="str">
            <v>CS-CA170-W902-XL</v>
          </cell>
          <cell r="B554" t="str">
            <v>CS-CA170</v>
          </cell>
        </row>
        <row r="555">
          <cell r="A555" t="str">
            <v>CS-CA170-W902-XXL</v>
          </cell>
          <cell r="B555" t="str">
            <v>CS-CA170</v>
          </cell>
        </row>
        <row r="556">
          <cell r="A556" t="str">
            <v>CS-CA170-WR917-L</v>
          </cell>
          <cell r="B556" t="str">
            <v>CS-CA170</v>
          </cell>
        </row>
        <row r="557">
          <cell r="A557" t="str">
            <v>CS-CA170-WR917-M</v>
          </cell>
          <cell r="B557" t="str">
            <v>CS-CA170</v>
          </cell>
        </row>
        <row r="558">
          <cell r="A558" t="str">
            <v>CS-CA170-WR917-S</v>
          </cell>
          <cell r="B558" t="str">
            <v>CS-CA170</v>
          </cell>
        </row>
        <row r="559">
          <cell r="A559" t="str">
            <v>CS-CA170-WR917-XL</v>
          </cell>
          <cell r="B559" t="str">
            <v>CS-CA170</v>
          </cell>
        </row>
        <row r="560">
          <cell r="A560" t="str">
            <v>CS-CA170-WR917-XXL</v>
          </cell>
          <cell r="B560" t="str">
            <v>CS-CA170</v>
          </cell>
        </row>
        <row r="561">
          <cell r="A561" t="str">
            <v>CS-CA170-ZL918-L</v>
          </cell>
          <cell r="B561" t="str">
            <v>CS-CA170</v>
          </cell>
        </row>
        <row r="562">
          <cell r="A562" t="str">
            <v>CS-CA170-ZL918-M</v>
          </cell>
          <cell r="B562" t="str">
            <v>CS-CA170</v>
          </cell>
        </row>
        <row r="563">
          <cell r="A563" t="str">
            <v>CS-CA170-ZL918-S</v>
          </cell>
          <cell r="B563" t="str">
            <v>CS-CA170</v>
          </cell>
        </row>
        <row r="564">
          <cell r="A564" t="str">
            <v>CS-CA170-ZL918-XL</v>
          </cell>
          <cell r="B564" t="str">
            <v>CS-CA170</v>
          </cell>
        </row>
        <row r="565">
          <cell r="A565" t="str">
            <v>CS-CA170-ZL918-XXL</v>
          </cell>
          <cell r="B565" t="str">
            <v>CS-CA170</v>
          </cell>
        </row>
        <row r="566">
          <cell r="A566" t="str">
            <v>CS-CA181-G912-L</v>
          </cell>
          <cell r="B566" t="str">
            <v>CS-CA181</v>
          </cell>
        </row>
        <row r="567">
          <cell r="A567" t="str">
            <v>CS-CA181-G912-M</v>
          </cell>
          <cell r="B567" t="str">
            <v>CS-CA181</v>
          </cell>
        </row>
        <row r="568">
          <cell r="A568" t="str">
            <v>CS-CA181-G912-S</v>
          </cell>
          <cell r="B568" t="str">
            <v>CS-CA181</v>
          </cell>
        </row>
        <row r="569">
          <cell r="A569" t="str">
            <v>CS-CA181-G912-XL</v>
          </cell>
          <cell r="B569" t="str">
            <v>CS-CA181</v>
          </cell>
        </row>
        <row r="570">
          <cell r="A570" t="str">
            <v>CS-CA181-G912-XXL</v>
          </cell>
          <cell r="B570" t="str">
            <v>CS-CA181</v>
          </cell>
        </row>
        <row r="571">
          <cell r="A571" t="str">
            <v>CS-CA181-LB916-L</v>
          </cell>
          <cell r="B571" t="str">
            <v>CS-CA181</v>
          </cell>
        </row>
        <row r="572">
          <cell r="A572" t="str">
            <v>CS-CA181-LB916-M</v>
          </cell>
          <cell r="B572" t="str">
            <v>CS-CA181</v>
          </cell>
        </row>
        <row r="573">
          <cell r="A573" t="str">
            <v>CS-CA181-LB916-S</v>
          </cell>
          <cell r="B573" t="str">
            <v>CS-CA181</v>
          </cell>
        </row>
        <row r="574">
          <cell r="A574" t="str">
            <v>CS-CA181-LB916-XL</v>
          </cell>
          <cell r="B574" t="str">
            <v>CS-CA181</v>
          </cell>
        </row>
        <row r="575">
          <cell r="A575" t="str">
            <v>CS-CA181-LB916-XXL</v>
          </cell>
          <cell r="B575" t="str">
            <v>CS-CA181</v>
          </cell>
        </row>
        <row r="576">
          <cell r="A576" t="str">
            <v>CS-CA181-LG907-L</v>
          </cell>
          <cell r="B576" t="str">
            <v>CS-CA181</v>
          </cell>
        </row>
        <row r="577">
          <cell r="A577" t="str">
            <v>CS-CA181-LG907-M</v>
          </cell>
          <cell r="B577" t="str">
            <v>CS-CA181</v>
          </cell>
        </row>
        <row r="578">
          <cell r="A578" t="str">
            <v>CS-CA181-LG907-S</v>
          </cell>
          <cell r="B578" t="str">
            <v>CS-CA181</v>
          </cell>
        </row>
        <row r="579">
          <cell r="A579" t="str">
            <v>CS-CA181-LG907-XL</v>
          </cell>
          <cell r="B579" t="str">
            <v>CS-CA181</v>
          </cell>
        </row>
        <row r="580">
          <cell r="A580" t="str">
            <v>CS-CA181-LG907-XXL</v>
          </cell>
          <cell r="B580" t="str">
            <v>CS-CA181</v>
          </cell>
        </row>
        <row r="581">
          <cell r="A581" t="str">
            <v>CS-CA181-PI908-L</v>
          </cell>
          <cell r="B581" t="str">
            <v>CS-CA181</v>
          </cell>
        </row>
        <row r="582">
          <cell r="A582" t="str">
            <v>CS-CA181-PI908-M</v>
          </cell>
          <cell r="B582" t="str">
            <v>CS-CA181</v>
          </cell>
        </row>
        <row r="583">
          <cell r="A583" t="str">
            <v>CS-CA181-PI908-S</v>
          </cell>
          <cell r="B583" t="str">
            <v>CS-CA181</v>
          </cell>
        </row>
        <row r="584">
          <cell r="A584" t="str">
            <v>CS-CA181-PI908-XL</v>
          </cell>
          <cell r="B584" t="str">
            <v>CS-CA181</v>
          </cell>
        </row>
        <row r="585">
          <cell r="A585" t="str">
            <v>CS-CA181-PI908-XXL</v>
          </cell>
          <cell r="B585" t="str">
            <v>CS-CA181</v>
          </cell>
        </row>
        <row r="586">
          <cell r="A586" t="str">
            <v>CS-CA181-Sa911-L</v>
          </cell>
          <cell r="B586" t="str">
            <v>CS-CA181</v>
          </cell>
        </row>
        <row r="587">
          <cell r="A587" t="str">
            <v>CS-CA181-Sa911-M</v>
          </cell>
          <cell r="B587" t="str">
            <v>CS-CA181</v>
          </cell>
        </row>
        <row r="588">
          <cell r="A588" t="str">
            <v>CS-CA181-Sa911-S</v>
          </cell>
          <cell r="B588" t="str">
            <v>CS-CA181</v>
          </cell>
        </row>
        <row r="589">
          <cell r="A589" t="str">
            <v>CS-CA181-Sa911-XL</v>
          </cell>
          <cell r="B589" t="str">
            <v>CS-CA181</v>
          </cell>
        </row>
        <row r="590">
          <cell r="A590" t="str">
            <v>CS-CA181-Sa911-XXL</v>
          </cell>
          <cell r="B590" t="str">
            <v>CS-CA181</v>
          </cell>
        </row>
        <row r="591">
          <cell r="A591" t="str">
            <v>CS-CA181-W902-L</v>
          </cell>
          <cell r="B591" t="str">
            <v>CS-CA181</v>
          </cell>
        </row>
        <row r="592">
          <cell r="A592" t="str">
            <v>CS-CA181-W902-M</v>
          </cell>
          <cell r="B592" t="str">
            <v>CS-CA181</v>
          </cell>
        </row>
        <row r="593">
          <cell r="A593" t="str">
            <v>CS-CA181-W902-S</v>
          </cell>
          <cell r="B593" t="str">
            <v>CS-CA181</v>
          </cell>
        </row>
        <row r="594">
          <cell r="A594" t="str">
            <v>CS-CA181-W902-XL</v>
          </cell>
          <cell r="B594" t="str">
            <v>CS-CA181</v>
          </cell>
        </row>
        <row r="595">
          <cell r="A595" t="str">
            <v>CS-CA181-W902-XXL</v>
          </cell>
          <cell r="B595" t="str">
            <v>CS-CA181</v>
          </cell>
        </row>
        <row r="596">
          <cell r="A596" t="str">
            <v>CS-CA181-WR917-L</v>
          </cell>
          <cell r="B596" t="str">
            <v>CS-CA181</v>
          </cell>
        </row>
        <row r="597">
          <cell r="A597" t="str">
            <v>CS-CA181-WR917-M</v>
          </cell>
          <cell r="B597" t="str">
            <v>CS-CA181</v>
          </cell>
        </row>
        <row r="598">
          <cell r="A598" t="str">
            <v>CS-CA181-WR917-S</v>
          </cell>
          <cell r="B598" t="str">
            <v>CS-CA181</v>
          </cell>
        </row>
        <row r="599">
          <cell r="A599" t="str">
            <v>CS-CA181-WR917-XL</v>
          </cell>
          <cell r="B599" t="str">
            <v>CS-CA181</v>
          </cell>
        </row>
        <row r="600">
          <cell r="A600" t="str">
            <v>CS-CA181-WR917-XXL</v>
          </cell>
          <cell r="B600" t="str">
            <v>CS-CA181</v>
          </cell>
        </row>
        <row r="601">
          <cell r="A601" t="str">
            <v>CS-CA181-ZL918-L</v>
          </cell>
          <cell r="B601" t="str">
            <v>CS-CA181</v>
          </cell>
        </row>
        <row r="602">
          <cell r="A602" t="str">
            <v>CS-CA181-ZL918-M</v>
          </cell>
          <cell r="B602" t="str">
            <v>CS-CA181</v>
          </cell>
        </row>
        <row r="603">
          <cell r="A603" t="str">
            <v>CS-CA181-ZL918-S</v>
          </cell>
          <cell r="B603" t="str">
            <v>CS-CA181</v>
          </cell>
        </row>
        <row r="604">
          <cell r="A604" t="str">
            <v>CS-CA181-ZL918-XL</v>
          </cell>
          <cell r="B604" t="str">
            <v>CS-CA181</v>
          </cell>
        </row>
        <row r="605">
          <cell r="A605" t="str">
            <v>CS-CA181-ZL918-XXL</v>
          </cell>
          <cell r="B605" t="str">
            <v>CS-CA181</v>
          </cell>
        </row>
        <row r="606">
          <cell r="A606" t="str">
            <v>CS-LHY002-BK-2XL</v>
          </cell>
          <cell r="B606" t="str">
            <v>CS-LHY002</v>
          </cell>
        </row>
        <row r="607">
          <cell r="A607" t="str">
            <v>CS-LHY002-BK-L</v>
          </cell>
          <cell r="B607" t="str">
            <v>CS-LHY002</v>
          </cell>
        </row>
        <row r="608">
          <cell r="A608" t="str">
            <v>CS-LHY002-BK-M</v>
          </cell>
          <cell r="B608" t="str">
            <v>CS-LHY002</v>
          </cell>
        </row>
        <row r="609">
          <cell r="A609" t="str">
            <v>CS-LHY002-BK-S</v>
          </cell>
          <cell r="B609" t="str">
            <v>CS-LHY002</v>
          </cell>
        </row>
        <row r="610">
          <cell r="A610" t="str">
            <v>CS-LHY002-BK-XL</v>
          </cell>
          <cell r="B610" t="str">
            <v>CS-LHY002</v>
          </cell>
        </row>
        <row r="611">
          <cell r="A611" t="str">
            <v>CS-LHY002-BL-L</v>
          </cell>
          <cell r="B611" t="str">
            <v>CS-LHY002</v>
          </cell>
        </row>
        <row r="612">
          <cell r="A612" t="str">
            <v>CS-LHY002-BL-M</v>
          </cell>
          <cell r="B612" t="str">
            <v>CS-LHY002</v>
          </cell>
        </row>
        <row r="613">
          <cell r="A613" t="str">
            <v>CS-LHY002-BLNGN-2XL</v>
          </cell>
          <cell r="B613" t="str">
            <v>CS-LHY002</v>
          </cell>
        </row>
        <row r="614">
          <cell r="A614" t="str">
            <v>CS-LHY002-BLNGN-L</v>
          </cell>
          <cell r="B614" t="str">
            <v>CS-LHY002</v>
          </cell>
        </row>
        <row r="615">
          <cell r="A615" t="str">
            <v>CS-LHY002-BLNGN-M</v>
          </cell>
          <cell r="B615" t="str">
            <v>CS-LHY002</v>
          </cell>
        </row>
        <row r="616">
          <cell r="A616" t="str">
            <v>CS-LHY002-BLNGN-S</v>
          </cell>
          <cell r="B616" t="str">
            <v>CS-LHY002</v>
          </cell>
        </row>
        <row r="617">
          <cell r="A617" t="str">
            <v>CS-LHY002-BLNGN-XL</v>
          </cell>
          <cell r="B617" t="str">
            <v>CS-LHY002</v>
          </cell>
        </row>
        <row r="618">
          <cell r="A618" t="str">
            <v>CS-LHY002-BL-S</v>
          </cell>
          <cell r="B618" t="str">
            <v>CS-LHY002</v>
          </cell>
        </row>
        <row r="619">
          <cell r="A619" t="str">
            <v>CS-LHY002-BL-XL</v>
          </cell>
          <cell r="B619" t="str">
            <v>CS-LHY002</v>
          </cell>
        </row>
        <row r="620">
          <cell r="A620" t="str">
            <v>CS-LHY002-BL-XXL</v>
          </cell>
          <cell r="B620" t="str">
            <v>CS-LHY002</v>
          </cell>
        </row>
        <row r="621">
          <cell r="A621" t="str">
            <v>CS-LHY002-CF-L</v>
          </cell>
          <cell r="B621" t="str">
            <v>CS-LHY002</v>
          </cell>
        </row>
        <row r="622">
          <cell r="A622" t="str">
            <v>CS-LHY002-CF-M</v>
          </cell>
          <cell r="B622" t="str">
            <v>CS-LHY002</v>
          </cell>
        </row>
        <row r="623">
          <cell r="A623" t="str">
            <v>CS-LHY002-CF-S</v>
          </cell>
          <cell r="B623" t="str">
            <v>CS-LHY002</v>
          </cell>
        </row>
        <row r="624">
          <cell r="A624" t="str">
            <v>CS-LHY002-CF-XL</v>
          </cell>
          <cell r="B624" t="str">
            <v>CS-LHY002</v>
          </cell>
        </row>
        <row r="625">
          <cell r="A625" t="str">
            <v>CS-LHY002-CF-XXL</v>
          </cell>
          <cell r="B625" t="str">
            <v>CS-LHY002</v>
          </cell>
        </row>
        <row r="626">
          <cell r="A626" t="str">
            <v>CS-LHY002-LB-2XL</v>
          </cell>
          <cell r="B626" t="str">
            <v>CS-LHY002</v>
          </cell>
        </row>
        <row r="627">
          <cell r="A627" t="str">
            <v>CS-LHY002-LB-L</v>
          </cell>
          <cell r="B627" t="str">
            <v>CS-LHY002</v>
          </cell>
        </row>
        <row r="628">
          <cell r="A628" t="str">
            <v>CS-LHY002-LB-M</v>
          </cell>
          <cell r="B628" t="str">
            <v>CS-LHY002</v>
          </cell>
        </row>
        <row r="629">
          <cell r="A629" t="str">
            <v>CS-LHY002-LB-S</v>
          </cell>
          <cell r="B629" t="str">
            <v>CS-LHY002</v>
          </cell>
        </row>
        <row r="630">
          <cell r="A630" t="str">
            <v>CS-LHY002-LB-XL</v>
          </cell>
          <cell r="B630" t="str">
            <v>CS-LHY002</v>
          </cell>
        </row>
        <row r="631">
          <cell r="A631" t="str">
            <v>CS-LHY002-RD-2XL</v>
          </cell>
          <cell r="B631" t="str">
            <v>CS-LHY002</v>
          </cell>
        </row>
        <row r="632">
          <cell r="A632" t="str">
            <v>CS-LHY002-RD-L</v>
          </cell>
          <cell r="B632" t="str">
            <v>CS-LHY002</v>
          </cell>
        </row>
        <row r="633">
          <cell r="A633" t="str">
            <v>CS-LHY002-RD-M</v>
          </cell>
          <cell r="B633" t="str">
            <v>CS-LHY002</v>
          </cell>
        </row>
        <row r="634">
          <cell r="A634" t="str">
            <v>CS-LHY002-RD-S</v>
          </cell>
          <cell r="B634" t="str">
            <v>CS-LHY002</v>
          </cell>
        </row>
        <row r="635">
          <cell r="A635" t="str">
            <v>CS-LHY002-RD-XL</v>
          </cell>
          <cell r="B635" t="str">
            <v>CS-LHY002</v>
          </cell>
        </row>
        <row r="636">
          <cell r="A636" t="str">
            <v>CS-LHY002-RNBL-2XL</v>
          </cell>
          <cell r="B636" t="str">
            <v>CS-LHY002</v>
          </cell>
        </row>
        <row r="637">
          <cell r="A637" t="str">
            <v>CS-LHY002-RNBL-L</v>
          </cell>
          <cell r="B637" t="str">
            <v>CS-LHY002</v>
          </cell>
        </row>
        <row r="638">
          <cell r="A638" t="str">
            <v>CS-LHY002-RNBL-M</v>
          </cell>
          <cell r="B638" t="str">
            <v>CS-LHY002</v>
          </cell>
        </row>
        <row r="639">
          <cell r="A639" t="str">
            <v>CS-LHY002-RNBL-S</v>
          </cell>
          <cell r="B639" t="str">
            <v>CS-LHY002</v>
          </cell>
        </row>
        <row r="640">
          <cell r="A640" t="str">
            <v>CS-LHY002-RNBL-XL</v>
          </cell>
          <cell r="B640" t="str">
            <v>CS-LHY002</v>
          </cell>
        </row>
        <row r="641">
          <cell r="A641" t="str">
            <v>CS-LHY003-B0-L</v>
          </cell>
          <cell r="B641" t="str">
            <v>CS-LHY003</v>
          </cell>
        </row>
        <row r="642">
          <cell r="A642" t="str">
            <v>CS-LHY003-B0-M</v>
          </cell>
          <cell r="B642" t="str">
            <v>CS-LHY003</v>
          </cell>
        </row>
        <row r="643">
          <cell r="A643" t="str">
            <v>CS-LHY003-B0-S</v>
          </cell>
          <cell r="B643" t="str">
            <v>CS-LHY003</v>
          </cell>
        </row>
        <row r="644">
          <cell r="A644" t="str">
            <v>CS-LHY003-B0-XL</v>
          </cell>
          <cell r="B644" t="str">
            <v>CS-LHY003</v>
          </cell>
        </row>
        <row r="645">
          <cell r="A645" t="str">
            <v>CS-LHY003-B0-XXL</v>
          </cell>
          <cell r="B645" t="str">
            <v>CS-LHY003</v>
          </cell>
        </row>
        <row r="646">
          <cell r="A646" t="str">
            <v>CS-LHY003-BK-L</v>
          </cell>
          <cell r="B646" t="str">
            <v>CS-LHY003</v>
          </cell>
        </row>
        <row r="647">
          <cell r="A647" t="str">
            <v>CS-LHY003-BK-M</v>
          </cell>
          <cell r="B647" t="str">
            <v>CS-LHY003</v>
          </cell>
        </row>
        <row r="648">
          <cell r="A648" t="str">
            <v>CS-LHY003-BK-S</v>
          </cell>
          <cell r="B648" t="str">
            <v>CS-LHY003</v>
          </cell>
        </row>
        <row r="649">
          <cell r="A649" t="str">
            <v>CS-LHY003-BK-XL</v>
          </cell>
          <cell r="B649" t="str">
            <v>CS-LHY003</v>
          </cell>
        </row>
        <row r="650">
          <cell r="A650" t="str">
            <v>CS-LHY003-BK-XXL</v>
          </cell>
          <cell r="B650" t="str">
            <v>CS-LHY003</v>
          </cell>
        </row>
        <row r="651">
          <cell r="A651" t="str">
            <v>CS-LHY003-BL-XXL</v>
          </cell>
          <cell r="B651" t="str">
            <v>CS-LHY003</v>
          </cell>
        </row>
        <row r="652">
          <cell r="A652" t="str">
            <v>CS-LHY003-LB-L</v>
          </cell>
          <cell r="B652" t="str">
            <v>CS-LHY003</v>
          </cell>
        </row>
        <row r="653">
          <cell r="A653" t="str">
            <v>CS-LHY003-LB-M</v>
          </cell>
          <cell r="B653" t="str">
            <v>CS-LHY003</v>
          </cell>
        </row>
        <row r="654">
          <cell r="A654" t="str">
            <v>CS-LHY003-LB-S</v>
          </cell>
          <cell r="B654" t="str">
            <v>CS-LHY003</v>
          </cell>
        </row>
        <row r="655">
          <cell r="A655" t="str">
            <v>CS-LHY003-LB-XL</v>
          </cell>
          <cell r="B655" t="str">
            <v>CS-LHY003</v>
          </cell>
        </row>
        <row r="656">
          <cell r="A656" t="str">
            <v>CS-LHY003-LB-XXL</v>
          </cell>
          <cell r="B656" t="str">
            <v>CS-LHY003</v>
          </cell>
        </row>
        <row r="657">
          <cell r="A657" t="str">
            <v>CS-LHY003-NB-L</v>
          </cell>
          <cell r="B657" t="str">
            <v>CS-LHY003</v>
          </cell>
        </row>
        <row r="658">
          <cell r="A658" t="str">
            <v>CS-LHY003-NB-M</v>
          </cell>
          <cell r="B658" t="str">
            <v>CS-LHY003</v>
          </cell>
        </row>
        <row r="659">
          <cell r="A659" t="str">
            <v>CS-LHY003-NB-S</v>
          </cell>
          <cell r="B659" t="str">
            <v>CS-LHY003</v>
          </cell>
        </row>
        <row r="660">
          <cell r="A660" t="str">
            <v>CS-LHY003-NB-XL</v>
          </cell>
          <cell r="B660" t="str">
            <v>CS-LHY003</v>
          </cell>
        </row>
        <row r="661">
          <cell r="A661" t="str">
            <v>CS-LHY003-NB-XXL</v>
          </cell>
          <cell r="B661" t="str">
            <v>CS-LHY003</v>
          </cell>
        </row>
        <row r="662">
          <cell r="A662" t="str">
            <v>CS-LHY005-BK-2XL</v>
          </cell>
          <cell r="B662" t="str">
            <v>CS-LHY005</v>
          </cell>
        </row>
        <row r="663">
          <cell r="A663" t="str">
            <v>CS-LHY005-BK-L</v>
          </cell>
          <cell r="B663" t="str">
            <v>CS-LHY005</v>
          </cell>
        </row>
        <row r="664">
          <cell r="A664" t="str">
            <v>CS-LHY005-BK-M</v>
          </cell>
          <cell r="B664" t="str">
            <v>CS-LHY005</v>
          </cell>
        </row>
        <row r="665">
          <cell r="A665" t="str">
            <v>CS-LHY005-BK-S</v>
          </cell>
          <cell r="B665" t="str">
            <v>CS-LHY005</v>
          </cell>
        </row>
        <row r="666">
          <cell r="A666" t="str">
            <v>CS-LHY005-BK-XL</v>
          </cell>
          <cell r="B666" t="str">
            <v>CS-LHY005</v>
          </cell>
        </row>
        <row r="667">
          <cell r="A667" t="str">
            <v>CS-LHY005-BL1-2XL</v>
          </cell>
          <cell r="B667" t="str">
            <v>CS-LHY005</v>
          </cell>
        </row>
        <row r="668">
          <cell r="A668" t="str">
            <v>CS-LHY005-BL1-L</v>
          </cell>
          <cell r="B668" t="str">
            <v>CS-LHY005</v>
          </cell>
        </row>
        <row r="669">
          <cell r="A669" t="str">
            <v>CS-LHY005-BL1-M</v>
          </cell>
          <cell r="B669" t="str">
            <v>CS-LHY005</v>
          </cell>
        </row>
        <row r="670">
          <cell r="A670" t="str">
            <v>CS-LHY005-BL1-S</v>
          </cell>
          <cell r="B670" t="str">
            <v>CS-LHY005</v>
          </cell>
        </row>
        <row r="671">
          <cell r="A671" t="str">
            <v>CS-LHY005-BL1-XL</v>
          </cell>
          <cell r="B671" t="str">
            <v>CS-LHY005</v>
          </cell>
        </row>
        <row r="672">
          <cell r="A672" t="str">
            <v>CS-LHY005-BL2-2XL</v>
          </cell>
          <cell r="B672" t="str">
            <v>CS-LHY005</v>
          </cell>
        </row>
        <row r="673">
          <cell r="A673" t="str">
            <v>CS-LHY005-BL2-L</v>
          </cell>
          <cell r="B673" t="str">
            <v>CS-LHY005</v>
          </cell>
        </row>
        <row r="674">
          <cell r="A674" t="str">
            <v>CS-LHY005-BL2-M</v>
          </cell>
          <cell r="B674" t="str">
            <v>CS-LHY005</v>
          </cell>
        </row>
        <row r="675">
          <cell r="A675" t="str">
            <v>CS-LHY005-BL2-S</v>
          </cell>
          <cell r="B675" t="str">
            <v>CS-LHY005</v>
          </cell>
        </row>
        <row r="676">
          <cell r="A676" t="str">
            <v>CS-LHY005-BL2-XL</v>
          </cell>
          <cell r="B676" t="str">
            <v>CS-LHY005</v>
          </cell>
        </row>
        <row r="677">
          <cell r="A677" t="str">
            <v>CS-LHY005-GN-2XL</v>
          </cell>
          <cell r="B677" t="str">
            <v>CS-LHY005</v>
          </cell>
        </row>
        <row r="678">
          <cell r="A678" t="str">
            <v>CS-LHY005-GN-L</v>
          </cell>
          <cell r="B678" t="str">
            <v>CS-LHY005</v>
          </cell>
        </row>
        <row r="679">
          <cell r="A679" t="str">
            <v>CS-LHY005-GN-M</v>
          </cell>
          <cell r="B679" t="str">
            <v>CS-LHY005</v>
          </cell>
        </row>
        <row r="680">
          <cell r="A680" t="str">
            <v>CS-LHY005-GN-S</v>
          </cell>
          <cell r="B680" t="str">
            <v>CS-LHY005</v>
          </cell>
        </row>
        <row r="681">
          <cell r="A681" t="str">
            <v>CS-LHY005-GN-XL</v>
          </cell>
          <cell r="B681" t="str">
            <v>CS-LHY005</v>
          </cell>
        </row>
        <row r="682">
          <cell r="A682" t="str">
            <v>CS-LHY005-RD1-2XL</v>
          </cell>
          <cell r="B682" t="str">
            <v>CS-LHY005</v>
          </cell>
        </row>
        <row r="683">
          <cell r="A683" t="str">
            <v>CS-LHY005-RD1-L</v>
          </cell>
          <cell r="B683" t="str">
            <v>CS-LHY005</v>
          </cell>
        </row>
        <row r="684">
          <cell r="A684" t="str">
            <v>CS-LHY005-RD1-M</v>
          </cell>
          <cell r="B684" t="str">
            <v>CS-LHY005</v>
          </cell>
        </row>
        <row r="685">
          <cell r="A685" t="str">
            <v>CS-LHY005-RD1-S</v>
          </cell>
          <cell r="B685" t="str">
            <v>CS-LHY005</v>
          </cell>
        </row>
        <row r="686">
          <cell r="A686" t="str">
            <v>CS-LHY005-RD1-XL</v>
          </cell>
          <cell r="B686" t="str">
            <v>CS-LHY005</v>
          </cell>
        </row>
        <row r="687">
          <cell r="A687" t="str">
            <v>CS-LHY005-RD-2XL</v>
          </cell>
          <cell r="B687" t="str">
            <v>CS-LHY005</v>
          </cell>
        </row>
        <row r="688">
          <cell r="A688" t="str">
            <v>CS-LHY005-RD-L</v>
          </cell>
          <cell r="B688" t="str">
            <v>CS-LHY005</v>
          </cell>
        </row>
        <row r="689">
          <cell r="A689" t="str">
            <v>CS-LHY005-RD-M</v>
          </cell>
          <cell r="B689" t="str">
            <v>CS-LHY005</v>
          </cell>
        </row>
        <row r="690">
          <cell r="A690" t="str">
            <v>CS-LHY005-RD-S</v>
          </cell>
          <cell r="B690" t="str">
            <v>CS-LHY005</v>
          </cell>
        </row>
        <row r="691">
          <cell r="A691" t="str">
            <v>CS-LHY005-RD-XL</v>
          </cell>
          <cell r="B691" t="str">
            <v>CS-LHY005</v>
          </cell>
        </row>
        <row r="692">
          <cell r="A692" t="str">
            <v>CS-LHY005-YL-2XL</v>
          </cell>
          <cell r="B692" t="str">
            <v>CS-LHY005</v>
          </cell>
        </row>
        <row r="693">
          <cell r="A693" t="str">
            <v>CS-LHY005-YL-L</v>
          </cell>
          <cell r="B693" t="str">
            <v>CS-LHY005</v>
          </cell>
        </row>
        <row r="694">
          <cell r="A694" t="str">
            <v>CS-LHY005-YL-M</v>
          </cell>
          <cell r="B694" t="str">
            <v>CS-LHY005</v>
          </cell>
        </row>
        <row r="695">
          <cell r="A695" t="str">
            <v>CS-LHY005-YL-S</v>
          </cell>
          <cell r="B695" t="str">
            <v>CS-LHY005</v>
          </cell>
        </row>
        <row r="696">
          <cell r="A696" t="str">
            <v>CS-LHY005-YL-XL</v>
          </cell>
          <cell r="B696" t="str">
            <v>CS-LHY005</v>
          </cell>
        </row>
        <row r="697">
          <cell r="A697" t="str">
            <v>CS-LHY006-BK-2XL</v>
          </cell>
          <cell r="B697" t="str">
            <v>CS-LHY006</v>
          </cell>
        </row>
        <row r="698">
          <cell r="A698" t="str">
            <v>CS-LHY006-BK-L</v>
          </cell>
          <cell r="B698" t="str">
            <v>CS-LHY006</v>
          </cell>
        </row>
        <row r="699">
          <cell r="A699" t="str">
            <v>CS-LHY006-BK-M</v>
          </cell>
          <cell r="B699" t="str">
            <v>CS-LHY006</v>
          </cell>
        </row>
        <row r="700">
          <cell r="A700" t="str">
            <v>CS-LHY006-BK-S</v>
          </cell>
          <cell r="B700" t="str">
            <v>CS-LHY006</v>
          </cell>
        </row>
        <row r="701">
          <cell r="A701" t="str">
            <v>CS-LHY006-BK-XL</v>
          </cell>
          <cell r="B701" t="str">
            <v>CS-LHY006</v>
          </cell>
        </row>
        <row r="702">
          <cell r="A702" t="str">
            <v>CS-LHY006-BL2-2XL</v>
          </cell>
          <cell r="B702" t="str">
            <v>CS-LHY006</v>
          </cell>
        </row>
        <row r="703">
          <cell r="A703" t="str">
            <v>CS-LHY006-BL2-L</v>
          </cell>
          <cell r="B703" t="str">
            <v>CS-LHY006</v>
          </cell>
        </row>
        <row r="704">
          <cell r="A704" t="str">
            <v>CS-LHY006-BL2-M</v>
          </cell>
          <cell r="B704" t="str">
            <v>CS-LHY006</v>
          </cell>
        </row>
        <row r="705">
          <cell r="A705" t="str">
            <v>CS-LHY006-BL2-S</v>
          </cell>
          <cell r="B705" t="str">
            <v>CS-LHY006</v>
          </cell>
        </row>
        <row r="706">
          <cell r="A706" t="str">
            <v>CS-LHY006-BL2-XL</v>
          </cell>
          <cell r="B706" t="str">
            <v>CS-LHY006</v>
          </cell>
        </row>
        <row r="707">
          <cell r="A707" t="str">
            <v>CS-LHY006-BL-2XL</v>
          </cell>
          <cell r="B707" t="str">
            <v>CS-LHY006</v>
          </cell>
        </row>
        <row r="708">
          <cell r="A708" t="str">
            <v>CS-LHY006-BL-L</v>
          </cell>
          <cell r="B708" t="str">
            <v>CS-LHY006</v>
          </cell>
        </row>
        <row r="709">
          <cell r="A709" t="str">
            <v>CS-LHY006-BL-M</v>
          </cell>
          <cell r="B709" t="str">
            <v>CS-LHY006</v>
          </cell>
        </row>
        <row r="710">
          <cell r="A710" t="str">
            <v>CS-LHY006-BL-S</v>
          </cell>
          <cell r="B710" t="str">
            <v>CS-LHY006</v>
          </cell>
        </row>
        <row r="711">
          <cell r="A711" t="str">
            <v>CS-LHY006-BL-XL</v>
          </cell>
          <cell r="B711" t="str">
            <v>CS-LHY006</v>
          </cell>
        </row>
        <row r="712">
          <cell r="A712" t="str">
            <v>CS-LHY006-CF-2XL</v>
          </cell>
          <cell r="B712" t="str">
            <v>CS-LHY006</v>
          </cell>
        </row>
        <row r="713">
          <cell r="A713" t="str">
            <v>CS-LHY006-CF-L</v>
          </cell>
          <cell r="B713" t="str">
            <v>CS-LHY006</v>
          </cell>
        </row>
        <row r="714">
          <cell r="A714" t="str">
            <v>CS-LHY006-CF-M</v>
          </cell>
          <cell r="B714" t="str">
            <v>CS-LHY006</v>
          </cell>
        </row>
        <row r="715">
          <cell r="A715" t="str">
            <v>CS-LHY006-CF-S</v>
          </cell>
          <cell r="B715" t="str">
            <v>CS-LHY006</v>
          </cell>
        </row>
        <row r="716">
          <cell r="A716" t="str">
            <v>CS-LHY006-CF-XL</v>
          </cell>
          <cell r="B716" t="str">
            <v>CS-LHY006</v>
          </cell>
        </row>
        <row r="717">
          <cell r="A717" t="str">
            <v>CS-LHY006-GN-2XL</v>
          </cell>
          <cell r="B717" t="str">
            <v>CS-LHY006</v>
          </cell>
        </row>
        <row r="718">
          <cell r="A718" t="str">
            <v>CS-LHY006-GN-L</v>
          </cell>
          <cell r="B718" t="str">
            <v>CS-LHY006</v>
          </cell>
        </row>
        <row r="719">
          <cell r="A719" t="str">
            <v>CS-LHY006-GN-M</v>
          </cell>
          <cell r="B719" t="str">
            <v>CS-LHY006</v>
          </cell>
        </row>
        <row r="720">
          <cell r="A720" t="str">
            <v>CS-LHY006-GN-S</v>
          </cell>
          <cell r="B720" t="str">
            <v>CS-LHY006</v>
          </cell>
        </row>
        <row r="721">
          <cell r="A721" t="str">
            <v>CS-LHY006-GN-XL</v>
          </cell>
          <cell r="B721" t="str">
            <v>CS-LHY006</v>
          </cell>
        </row>
        <row r="722">
          <cell r="A722" t="str">
            <v>CS-LHY006-RD1-2XL</v>
          </cell>
          <cell r="B722" t="str">
            <v>CS-LHY006</v>
          </cell>
        </row>
        <row r="723">
          <cell r="A723" t="str">
            <v>CS-LHY006-RD1-L</v>
          </cell>
          <cell r="B723" t="str">
            <v>CS-LHY006</v>
          </cell>
        </row>
        <row r="724">
          <cell r="A724" t="str">
            <v>CS-LHY006-RD1-M</v>
          </cell>
          <cell r="B724" t="str">
            <v>CS-LHY006</v>
          </cell>
        </row>
        <row r="725">
          <cell r="A725" t="str">
            <v>CS-LHY006-RD1-S</v>
          </cell>
          <cell r="B725" t="str">
            <v>CS-LHY006</v>
          </cell>
        </row>
        <row r="726">
          <cell r="A726" t="str">
            <v>CS-LHY006-RD1-XL</v>
          </cell>
          <cell r="B726" t="str">
            <v>CS-LHY006</v>
          </cell>
        </row>
        <row r="727">
          <cell r="A727" t="str">
            <v>CS-LHY006-RD2-2XL</v>
          </cell>
          <cell r="B727" t="str">
            <v>CS-LHY006</v>
          </cell>
        </row>
        <row r="728">
          <cell r="A728" t="str">
            <v>CS-LHY006-RD2-L</v>
          </cell>
          <cell r="B728" t="str">
            <v>CS-LHY006</v>
          </cell>
        </row>
        <row r="729">
          <cell r="A729" t="str">
            <v>CS-LHY006-RD2-M</v>
          </cell>
          <cell r="B729" t="str">
            <v>CS-LHY006</v>
          </cell>
        </row>
        <row r="730">
          <cell r="A730" t="str">
            <v>CS-LHY006-RD2-S</v>
          </cell>
          <cell r="B730" t="str">
            <v>CS-LHY006</v>
          </cell>
        </row>
        <row r="731">
          <cell r="A731" t="str">
            <v>CS-LHY006-RD2-XL</v>
          </cell>
          <cell r="B731" t="str">
            <v>CS-LHY006</v>
          </cell>
        </row>
        <row r="732">
          <cell r="A732" t="str">
            <v>CS-LHY007-BL-L</v>
          </cell>
          <cell r="B732" t="str">
            <v>CS-LHY007</v>
          </cell>
        </row>
        <row r="733">
          <cell r="A733" t="str">
            <v>CS-LHY007-BL-M</v>
          </cell>
          <cell r="B733" t="str">
            <v>CS-LHY007</v>
          </cell>
        </row>
        <row r="734">
          <cell r="A734" t="str">
            <v>CS-LHY007-BL-S</v>
          </cell>
          <cell r="B734" t="str">
            <v>CS-LHY007</v>
          </cell>
        </row>
        <row r="735">
          <cell r="A735" t="str">
            <v>CS-LHY007-BL-XL</v>
          </cell>
          <cell r="B735" t="str">
            <v>CS-LHY007</v>
          </cell>
        </row>
        <row r="736">
          <cell r="A736" t="str">
            <v>CS-LHY007-BL-XXL</v>
          </cell>
          <cell r="B736" t="str">
            <v>CS-LHY007</v>
          </cell>
        </row>
        <row r="737">
          <cell r="A737" t="str">
            <v>CS-LHY007-GR-L</v>
          </cell>
          <cell r="B737" t="str">
            <v>CS-LHY007</v>
          </cell>
        </row>
        <row r="738">
          <cell r="A738" t="str">
            <v>CS-LHY007-GR-M</v>
          </cell>
          <cell r="B738" t="str">
            <v>CS-LHY007</v>
          </cell>
        </row>
        <row r="739">
          <cell r="A739" t="str">
            <v>CS-LHY007-GR-S</v>
          </cell>
          <cell r="B739" t="str">
            <v>CS-LHY007</v>
          </cell>
        </row>
        <row r="740">
          <cell r="A740" t="str">
            <v>CS-LHY007-GR-XL</v>
          </cell>
          <cell r="B740" t="str">
            <v>CS-LHY007</v>
          </cell>
        </row>
        <row r="741">
          <cell r="A741" t="str">
            <v>CS-LHY007-GR-XXL</v>
          </cell>
          <cell r="B741" t="str">
            <v>CS-LHY007</v>
          </cell>
        </row>
        <row r="742">
          <cell r="A742" t="str">
            <v>CS-LHY007-LB-L</v>
          </cell>
          <cell r="B742" t="str">
            <v>CS-LHY007</v>
          </cell>
        </row>
        <row r="743">
          <cell r="A743" t="str">
            <v>CS-LHY007-LB-M</v>
          </cell>
          <cell r="B743" t="str">
            <v>CS-LHY007</v>
          </cell>
        </row>
        <row r="744">
          <cell r="A744" t="str">
            <v>CS-LHY007-LB-S</v>
          </cell>
          <cell r="B744" t="str">
            <v>CS-LHY007</v>
          </cell>
        </row>
        <row r="745">
          <cell r="A745" t="str">
            <v>CS-LHY007-LB-XL</v>
          </cell>
          <cell r="B745" t="str">
            <v>CS-LHY007</v>
          </cell>
        </row>
        <row r="746">
          <cell r="A746" t="str">
            <v>CS-LHY007-LB-XXL</v>
          </cell>
          <cell r="B746" t="str">
            <v>CS-LHY007</v>
          </cell>
        </row>
        <row r="747">
          <cell r="A747" t="str">
            <v>CS-LHY007-LG-L</v>
          </cell>
          <cell r="B747" t="str">
            <v>CS-LHY007</v>
          </cell>
        </row>
        <row r="748">
          <cell r="A748" t="str">
            <v>CS-LHY007-LG-M</v>
          </cell>
          <cell r="B748" t="str">
            <v>CS-LHY007</v>
          </cell>
        </row>
        <row r="749">
          <cell r="A749" t="str">
            <v>CS-LHY007-LG-S</v>
          </cell>
          <cell r="B749" t="str">
            <v>CS-LHY007</v>
          </cell>
        </row>
        <row r="750">
          <cell r="A750" t="str">
            <v>CS-LHY007-LG-XL</v>
          </cell>
          <cell r="B750" t="str">
            <v>CS-LHY007</v>
          </cell>
        </row>
        <row r="751">
          <cell r="A751" t="str">
            <v>CS-LHY007-LG-XXL</v>
          </cell>
          <cell r="B751" t="str">
            <v>CS-LHY007</v>
          </cell>
        </row>
        <row r="752">
          <cell r="A752" t="str">
            <v>CS-LHY007-LP-L</v>
          </cell>
          <cell r="B752" t="str">
            <v>CS-LHY007</v>
          </cell>
        </row>
        <row r="753">
          <cell r="A753" t="str">
            <v>CS-LHY007-LP-M</v>
          </cell>
          <cell r="B753" t="str">
            <v>CS-LHY007</v>
          </cell>
        </row>
        <row r="754">
          <cell r="A754" t="str">
            <v>CS-LHY007-LP-S</v>
          </cell>
          <cell r="B754" t="str">
            <v>CS-LHY007</v>
          </cell>
        </row>
        <row r="755">
          <cell r="A755" t="str">
            <v>CS-LHY007-LP-XL</v>
          </cell>
          <cell r="B755" t="str">
            <v>CS-LHY007</v>
          </cell>
        </row>
        <row r="756">
          <cell r="A756" t="str">
            <v>CS-LHY007-LP-XXL</v>
          </cell>
          <cell r="B756" t="str">
            <v>CS-LHY007</v>
          </cell>
        </row>
        <row r="757">
          <cell r="A757" t="str">
            <v>CS-LHY007-PP-L</v>
          </cell>
          <cell r="B757" t="str">
            <v>CS-LHY007</v>
          </cell>
        </row>
        <row r="758">
          <cell r="A758" t="str">
            <v>CS-LHY007-PP-M</v>
          </cell>
          <cell r="B758" t="str">
            <v>CS-LHY007</v>
          </cell>
        </row>
        <row r="759">
          <cell r="A759" t="str">
            <v>CS-LHY007-PP-S</v>
          </cell>
          <cell r="B759" t="str">
            <v>CS-LHY007</v>
          </cell>
        </row>
        <row r="760">
          <cell r="A760" t="str">
            <v>CS-LHY007-PP-XL</v>
          </cell>
          <cell r="B760" t="str">
            <v>CS-LHY007</v>
          </cell>
        </row>
        <row r="761">
          <cell r="A761" t="str">
            <v>CS-LHY007-PP-XXL</v>
          </cell>
          <cell r="B761" t="str">
            <v>CS-LHY007</v>
          </cell>
        </row>
        <row r="762">
          <cell r="A762" t="str">
            <v>CS-LHY009-BK-L</v>
          </cell>
          <cell r="B762" t="str">
            <v>CS-LHY009</v>
          </cell>
        </row>
        <row r="763">
          <cell r="A763" t="str">
            <v>CS-LHY009-BK-M</v>
          </cell>
          <cell r="B763" t="str">
            <v>CS-LHY009</v>
          </cell>
        </row>
        <row r="764">
          <cell r="A764" t="str">
            <v>CS-LHY009-BK-S</v>
          </cell>
          <cell r="B764" t="str">
            <v>CS-LHY009</v>
          </cell>
        </row>
        <row r="765">
          <cell r="A765" t="str">
            <v>CS-LHY009-BK-XL</v>
          </cell>
          <cell r="B765" t="str">
            <v>CS-LHY009</v>
          </cell>
        </row>
        <row r="766">
          <cell r="A766" t="str">
            <v>CS-LHY009-BK-XXL</v>
          </cell>
          <cell r="B766" t="str">
            <v>CS-LHY009</v>
          </cell>
        </row>
        <row r="767">
          <cell r="A767" t="str">
            <v>CS-LHY009-BL-L</v>
          </cell>
          <cell r="B767" t="str">
            <v>CS-LHY009</v>
          </cell>
        </row>
        <row r="768">
          <cell r="A768" t="str">
            <v>CS-LHY009-BL-M</v>
          </cell>
          <cell r="B768" t="str">
            <v>CS-LHY009</v>
          </cell>
        </row>
        <row r="769">
          <cell r="A769" t="str">
            <v>CS-LHY009-BL-S</v>
          </cell>
          <cell r="B769" t="str">
            <v>CS-LHY009</v>
          </cell>
        </row>
        <row r="770">
          <cell r="A770" t="str">
            <v>CS-LHY009-BL-XL</v>
          </cell>
          <cell r="B770" t="str">
            <v>CS-LHY009</v>
          </cell>
        </row>
        <row r="771">
          <cell r="A771" t="str">
            <v>CS-LHY009-BL-XXL</v>
          </cell>
          <cell r="B771" t="str">
            <v>CS-LHY009</v>
          </cell>
        </row>
        <row r="772">
          <cell r="A772" t="str">
            <v>CS-LHY009-CF-L</v>
          </cell>
          <cell r="B772" t="str">
            <v>CS-LHY009</v>
          </cell>
        </row>
        <row r="773">
          <cell r="A773" t="str">
            <v>CS-LHY009-CF-M</v>
          </cell>
          <cell r="B773" t="str">
            <v>CS-LHY009</v>
          </cell>
        </row>
        <row r="774">
          <cell r="A774" t="str">
            <v>CS-LHY009-CF-S</v>
          </cell>
          <cell r="B774" t="str">
            <v>CS-LHY009</v>
          </cell>
        </row>
        <row r="775">
          <cell r="A775" t="str">
            <v>CS-LHY009-CF-XL</v>
          </cell>
          <cell r="B775" t="str">
            <v>CS-LHY009</v>
          </cell>
        </row>
        <row r="776">
          <cell r="A776" t="str">
            <v>CS-LHY009-CF-XXL</v>
          </cell>
          <cell r="B776" t="str">
            <v>CS-LHY009</v>
          </cell>
        </row>
        <row r="777">
          <cell r="A777" t="str">
            <v>CS-LHY009-GN-L</v>
          </cell>
          <cell r="B777" t="str">
            <v>CS-LHY009</v>
          </cell>
        </row>
        <row r="778">
          <cell r="A778" t="str">
            <v>CS-LHY009-GN-M</v>
          </cell>
          <cell r="B778" t="str">
            <v>CS-LHY009</v>
          </cell>
        </row>
        <row r="779">
          <cell r="A779" t="str">
            <v>CS-LHY009-GN-S</v>
          </cell>
          <cell r="B779" t="str">
            <v>CS-LHY009</v>
          </cell>
        </row>
        <row r="780">
          <cell r="A780" t="str">
            <v>CS-LHY009-GN-XL</v>
          </cell>
          <cell r="B780" t="str">
            <v>CS-LHY009</v>
          </cell>
        </row>
        <row r="781">
          <cell r="A781" t="str">
            <v>CS-LHY009-GN-XXL</v>
          </cell>
          <cell r="B781" t="str">
            <v>CS-LHY009</v>
          </cell>
        </row>
        <row r="782">
          <cell r="A782" t="str">
            <v>CS-LHY009-LB1-L</v>
          </cell>
          <cell r="B782" t="str">
            <v>CS-LHY009</v>
          </cell>
        </row>
        <row r="783">
          <cell r="A783" t="str">
            <v>CS-LHY009-LB1-M</v>
          </cell>
          <cell r="B783" t="str">
            <v>CS-LHY009</v>
          </cell>
        </row>
        <row r="784">
          <cell r="A784" t="str">
            <v>CS-LHY009-LB1-S</v>
          </cell>
          <cell r="B784" t="str">
            <v>CS-LHY009</v>
          </cell>
        </row>
        <row r="785">
          <cell r="A785" t="str">
            <v>CS-LHY009-LB1-XL</v>
          </cell>
          <cell r="B785" t="str">
            <v>CS-LHY009</v>
          </cell>
        </row>
        <row r="786">
          <cell r="A786" t="str">
            <v>CS-LHY009-LB1-XXL</v>
          </cell>
          <cell r="B786" t="str">
            <v>CS-LHY009</v>
          </cell>
        </row>
        <row r="787">
          <cell r="A787" t="str">
            <v>CS-LHY009-LB-L</v>
          </cell>
          <cell r="B787" t="str">
            <v>CS-LHY009</v>
          </cell>
        </row>
        <row r="788">
          <cell r="A788" t="str">
            <v>CS-LHY009-LB-M</v>
          </cell>
          <cell r="B788" t="str">
            <v>CS-LHY009</v>
          </cell>
        </row>
        <row r="789">
          <cell r="A789" t="str">
            <v>CS-LHY009-LB-S</v>
          </cell>
          <cell r="B789" t="str">
            <v>CS-LHY009</v>
          </cell>
        </row>
        <row r="790">
          <cell r="A790" t="str">
            <v>CS-LHY009-LB-XL</v>
          </cell>
          <cell r="B790" t="str">
            <v>CS-LHY009</v>
          </cell>
        </row>
        <row r="791">
          <cell r="A791" t="str">
            <v>CS-LHY009-LB-XXL</v>
          </cell>
          <cell r="B791" t="str">
            <v>CS-LHY009</v>
          </cell>
        </row>
        <row r="792">
          <cell r="A792" t="str">
            <v>CS-LHY009-RD-L</v>
          </cell>
          <cell r="B792" t="str">
            <v>CS-LHY009</v>
          </cell>
        </row>
        <row r="793">
          <cell r="A793" t="str">
            <v>CS-LHY009-RD-M</v>
          </cell>
          <cell r="B793" t="str">
            <v>CS-LHY009</v>
          </cell>
        </row>
        <row r="794">
          <cell r="A794" t="str">
            <v>CS-LHY009-RDNY-L</v>
          </cell>
          <cell r="B794" t="str">
            <v>CS-LHY009</v>
          </cell>
        </row>
        <row r="795">
          <cell r="A795" t="str">
            <v>CS-LHY009-RDNY-M</v>
          </cell>
          <cell r="B795" t="str">
            <v>CS-LHY009</v>
          </cell>
        </row>
        <row r="796">
          <cell r="A796" t="str">
            <v>CS-LHY009-RDNY-S</v>
          </cell>
          <cell r="B796" t="str">
            <v>CS-LHY009</v>
          </cell>
        </row>
        <row r="797">
          <cell r="A797" t="str">
            <v>CS-LHY009-RDNY-XL</v>
          </cell>
          <cell r="B797" t="str">
            <v>CS-LHY009</v>
          </cell>
        </row>
        <row r="798">
          <cell r="A798" t="str">
            <v>CS-LHY009-RDNY-XXL</v>
          </cell>
          <cell r="B798" t="str">
            <v>CS-LHY009</v>
          </cell>
        </row>
        <row r="799">
          <cell r="A799" t="str">
            <v>CS-LHY009-RD-S</v>
          </cell>
          <cell r="B799" t="str">
            <v>CS-LHY009</v>
          </cell>
        </row>
        <row r="800">
          <cell r="A800" t="str">
            <v>CS-LHY009-RD-XL</v>
          </cell>
          <cell r="B800" t="str">
            <v>CS-LHY009</v>
          </cell>
        </row>
        <row r="801">
          <cell r="A801" t="str">
            <v>CS-LHY009-RD-XXL</v>
          </cell>
          <cell r="B801" t="str">
            <v>CS-LHY009</v>
          </cell>
        </row>
        <row r="802">
          <cell r="A802" t="str">
            <v>CS-LHY009-YL-L</v>
          </cell>
          <cell r="B802" t="str">
            <v>CS-LHY009</v>
          </cell>
        </row>
        <row r="803">
          <cell r="A803" t="str">
            <v>CS-LHY009-YL-M</v>
          </cell>
          <cell r="B803" t="str">
            <v>CS-LHY009</v>
          </cell>
        </row>
        <row r="804">
          <cell r="A804" t="str">
            <v>CS-LHY009-YL-S</v>
          </cell>
          <cell r="B804" t="str">
            <v>CS-LHY009</v>
          </cell>
        </row>
        <row r="805">
          <cell r="A805" t="str">
            <v>CS-LHY009-YL-XL</v>
          </cell>
          <cell r="B805" t="str">
            <v>CS-LHY009</v>
          </cell>
        </row>
        <row r="806">
          <cell r="A806" t="str">
            <v>CS-LHY009-YL-XXL</v>
          </cell>
          <cell r="B806" t="str">
            <v>CS-LHY009</v>
          </cell>
        </row>
        <row r="807">
          <cell r="A807" t="str">
            <v>CS-LHY016-B0-L</v>
          </cell>
          <cell r="B807" t="str">
            <v>CS-LHY016</v>
          </cell>
        </row>
        <row r="808">
          <cell r="A808" t="str">
            <v>CS-LHY016-B0-M</v>
          </cell>
          <cell r="B808" t="str">
            <v>CS-LHY016</v>
          </cell>
        </row>
        <row r="809">
          <cell r="A809" t="str">
            <v>CS-LHY016-B0-S</v>
          </cell>
          <cell r="B809" t="str">
            <v>CS-LHY016</v>
          </cell>
        </row>
        <row r="810">
          <cell r="A810" t="str">
            <v>CS-LHY016-B0-XL</v>
          </cell>
          <cell r="B810" t="str">
            <v>CS-LHY016</v>
          </cell>
        </row>
        <row r="811">
          <cell r="A811" t="str">
            <v>CS-LHY016-B0-XXL</v>
          </cell>
          <cell r="B811" t="str">
            <v>CS-LHY016</v>
          </cell>
        </row>
        <row r="812">
          <cell r="A812" t="str">
            <v>CS-LHY016-BK-L</v>
          </cell>
          <cell r="B812" t="str">
            <v>CS-LHY016</v>
          </cell>
        </row>
        <row r="813">
          <cell r="A813" t="str">
            <v>CS-LHY016-BK-M</v>
          </cell>
          <cell r="B813" t="str">
            <v>CS-LHY016</v>
          </cell>
        </row>
        <row r="814">
          <cell r="A814" t="str">
            <v>CS-LHY016-BK-S</v>
          </cell>
          <cell r="B814" t="str">
            <v>CS-LHY016</v>
          </cell>
        </row>
        <row r="815">
          <cell r="A815" t="str">
            <v>CS-LHY016-BK-XL</v>
          </cell>
          <cell r="B815" t="str">
            <v>CS-LHY016</v>
          </cell>
        </row>
        <row r="816">
          <cell r="A816" t="str">
            <v>CS-LHY016-BK-XXL</v>
          </cell>
          <cell r="B816" t="str">
            <v>CS-LHY016</v>
          </cell>
        </row>
        <row r="817">
          <cell r="A817" t="str">
            <v>CS-LHY016-LB-L</v>
          </cell>
          <cell r="B817" t="str">
            <v>CS-LHY016</v>
          </cell>
        </row>
        <row r="818">
          <cell r="A818" t="str">
            <v>CS-LHY016-LB-M</v>
          </cell>
          <cell r="B818" t="str">
            <v>CS-LHY016</v>
          </cell>
        </row>
        <row r="819">
          <cell r="A819" t="str">
            <v>CS-LHY016-LB-S</v>
          </cell>
          <cell r="B819" t="str">
            <v>CS-LHY016</v>
          </cell>
        </row>
        <row r="820">
          <cell r="A820" t="str">
            <v>CS-LHY016-LB-XL</v>
          </cell>
          <cell r="B820" t="str">
            <v>CS-LHY016</v>
          </cell>
        </row>
        <row r="821">
          <cell r="A821" t="str">
            <v>CS-LHY016-LB-XXL</v>
          </cell>
          <cell r="B821" t="str">
            <v>CS-LHY016</v>
          </cell>
        </row>
        <row r="822">
          <cell r="A822" t="str">
            <v>CS-LHY016-NB-L</v>
          </cell>
          <cell r="B822" t="str">
            <v>CS-LHY016</v>
          </cell>
        </row>
        <row r="823">
          <cell r="A823" t="str">
            <v>CS-LHY016-NB-M</v>
          </cell>
          <cell r="B823" t="str">
            <v>CS-LHY016</v>
          </cell>
        </row>
        <row r="824">
          <cell r="A824" t="str">
            <v>CS-LHY016-NB-S</v>
          </cell>
          <cell r="B824" t="str">
            <v>CS-LHY016</v>
          </cell>
        </row>
        <row r="825">
          <cell r="A825" t="str">
            <v>CS-LHY016-NB-XL</v>
          </cell>
          <cell r="B825" t="str">
            <v>CS-LHY016</v>
          </cell>
        </row>
        <row r="826">
          <cell r="A826" t="str">
            <v>CS-LHY016-NB-XXL</v>
          </cell>
          <cell r="B826" t="str">
            <v>CS-LHY016</v>
          </cell>
        </row>
        <row r="827">
          <cell r="A827" t="str">
            <v>CS-LHY030-BK-XXL</v>
          </cell>
          <cell r="B827" t="str">
            <v>CS-LHY030</v>
          </cell>
        </row>
        <row r="828">
          <cell r="A828" t="str">
            <v>CS-LHY030-GR-XXL</v>
          </cell>
          <cell r="B828" t="str">
            <v>CS-LHY030</v>
          </cell>
        </row>
        <row r="829">
          <cell r="A829" t="str">
            <v>CS-LHY030-YL-XXL</v>
          </cell>
          <cell r="B829" t="str">
            <v>CS-LHY030</v>
          </cell>
        </row>
        <row r="830">
          <cell r="A830" t="str">
            <v>CS-LHY032-BL-L</v>
          </cell>
          <cell r="B830" t="str">
            <v>CS-LHY032</v>
          </cell>
        </row>
        <row r="831">
          <cell r="A831" t="str">
            <v>CS-LHY032-BL-M</v>
          </cell>
          <cell r="B831" t="str">
            <v>CS-LHY032</v>
          </cell>
        </row>
        <row r="832">
          <cell r="A832" t="str">
            <v>CS-LHY032-BL-S</v>
          </cell>
          <cell r="B832" t="str">
            <v>CS-LHY032</v>
          </cell>
        </row>
        <row r="833">
          <cell r="A833" t="str">
            <v>CS-LHY032-BL-XL</v>
          </cell>
          <cell r="B833" t="str">
            <v>CS-LHY032</v>
          </cell>
        </row>
        <row r="834">
          <cell r="A834" t="str">
            <v>CS-LHY032-BL-XXL</v>
          </cell>
          <cell r="B834" t="str">
            <v>CS-LHY032</v>
          </cell>
        </row>
        <row r="835">
          <cell r="A835" t="str">
            <v>CS-LHY032-GN1-L</v>
          </cell>
          <cell r="B835" t="str">
            <v>CS-LHY032</v>
          </cell>
        </row>
        <row r="836">
          <cell r="A836" t="str">
            <v>CS-LHY032-GN1-M</v>
          </cell>
          <cell r="B836" t="str">
            <v>CS-LHY032</v>
          </cell>
        </row>
        <row r="837">
          <cell r="A837" t="str">
            <v>CS-LHY032-GN1-S</v>
          </cell>
          <cell r="B837" t="str">
            <v>CS-LHY032</v>
          </cell>
        </row>
        <row r="838">
          <cell r="A838" t="str">
            <v>CS-LHY032-GN1-XL</v>
          </cell>
          <cell r="B838" t="str">
            <v>CS-LHY032</v>
          </cell>
        </row>
        <row r="839">
          <cell r="A839" t="str">
            <v>CS-LHY032-GN1-XXL</v>
          </cell>
          <cell r="B839" t="str">
            <v>CS-LHY032</v>
          </cell>
        </row>
        <row r="840">
          <cell r="A840" t="str">
            <v>CS-LHY032-GN2-L</v>
          </cell>
          <cell r="B840" t="str">
            <v>CS-LHY032</v>
          </cell>
        </row>
        <row r="841">
          <cell r="A841" t="str">
            <v>CS-LHY032-GN2-M</v>
          </cell>
          <cell r="B841" t="str">
            <v>CS-LHY032</v>
          </cell>
        </row>
        <row r="842">
          <cell r="A842" t="str">
            <v>CS-LHY032-GN2-S</v>
          </cell>
          <cell r="B842" t="str">
            <v>CS-LHY032</v>
          </cell>
        </row>
        <row r="843">
          <cell r="A843" t="str">
            <v>CS-LHY032-GN2-XL</v>
          </cell>
          <cell r="B843" t="str">
            <v>CS-LHY032</v>
          </cell>
        </row>
        <row r="844">
          <cell r="A844" t="str">
            <v>CS-LHY032-GN2-XXL</v>
          </cell>
          <cell r="B844" t="str">
            <v>CS-LHY032</v>
          </cell>
        </row>
        <row r="845">
          <cell r="A845" t="str">
            <v>CS-LHY032-NB-L</v>
          </cell>
          <cell r="B845" t="str">
            <v>CS-LHY032</v>
          </cell>
        </row>
        <row r="846">
          <cell r="A846" t="str">
            <v>CS-LHY032-NB-M</v>
          </cell>
          <cell r="B846" t="str">
            <v>CS-LHY032</v>
          </cell>
        </row>
        <row r="847">
          <cell r="A847" t="str">
            <v>CS-LHY032-NB-S</v>
          </cell>
          <cell r="B847" t="str">
            <v>CS-LHY032</v>
          </cell>
        </row>
        <row r="848">
          <cell r="A848" t="str">
            <v>CS-LHY032-NB-XL</v>
          </cell>
          <cell r="B848" t="str">
            <v>CS-LHY032</v>
          </cell>
        </row>
        <row r="849">
          <cell r="A849" t="str">
            <v>CS-LHY032-NB-XXL</v>
          </cell>
          <cell r="B849" t="str">
            <v>CS-LHY032</v>
          </cell>
        </row>
        <row r="850">
          <cell r="A850" t="str">
            <v>CS-LHY032-RD-L</v>
          </cell>
          <cell r="B850" t="str">
            <v>CS-LHY032</v>
          </cell>
        </row>
        <row r="851">
          <cell r="A851" t="str">
            <v>CS-LHY032-RD-M</v>
          </cell>
          <cell r="B851" t="str">
            <v>CS-LHY032</v>
          </cell>
        </row>
        <row r="852">
          <cell r="A852" t="str">
            <v>CS-LHY032-RD-S</v>
          </cell>
          <cell r="B852" t="str">
            <v>CS-LHY032</v>
          </cell>
        </row>
        <row r="853">
          <cell r="A853" t="str">
            <v>CS-LHY032-RD-XL</v>
          </cell>
          <cell r="B853" t="str">
            <v>CS-LHY032</v>
          </cell>
        </row>
        <row r="854">
          <cell r="A854" t="str">
            <v>CS-LHY032-RD-XXL</v>
          </cell>
          <cell r="B854" t="str">
            <v>CS-LHY032</v>
          </cell>
        </row>
        <row r="855">
          <cell r="A855" t="str">
            <v>CS-LHY032-YL-L</v>
          </cell>
          <cell r="B855" t="str">
            <v>CS-LHY032</v>
          </cell>
        </row>
        <row r="856">
          <cell r="A856" t="str">
            <v>CS-LHY032-YL-M</v>
          </cell>
          <cell r="B856" t="str">
            <v>CS-LHY032</v>
          </cell>
        </row>
        <row r="857">
          <cell r="A857" t="str">
            <v>CS-LHY032-YL-S</v>
          </cell>
          <cell r="B857" t="str">
            <v>CS-LHY032</v>
          </cell>
        </row>
        <row r="858">
          <cell r="A858" t="str">
            <v>CS-LHY032-YL-XL</v>
          </cell>
          <cell r="B858" t="str">
            <v>CS-LHY032</v>
          </cell>
        </row>
        <row r="859">
          <cell r="A859" t="str">
            <v>CS-LHY032-YL-XXL</v>
          </cell>
          <cell r="B859" t="str">
            <v>CS-LHY032</v>
          </cell>
        </row>
        <row r="860">
          <cell r="A860" t="str">
            <v>CS-LHY084-H10-L</v>
          </cell>
          <cell r="B860" t="str">
            <v>CS-LHY084</v>
          </cell>
        </row>
        <row r="861">
          <cell r="A861" t="str">
            <v>CS-LHY084-H10-M</v>
          </cell>
          <cell r="B861" t="str">
            <v>CS-LHY084</v>
          </cell>
        </row>
        <row r="862">
          <cell r="A862" t="str">
            <v>CS-LHY084-H10-S</v>
          </cell>
          <cell r="B862" t="str">
            <v>CS-LHY084</v>
          </cell>
        </row>
        <row r="863">
          <cell r="A863" t="str">
            <v>CS-LHY084-H10-XL</v>
          </cell>
          <cell r="B863" t="str">
            <v>CS-LHY084</v>
          </cell>
        </row>
        <row r="864">
          <cell r="A864" t="str">
            <v>CS-LHY084-H10-XXL</v>
          </cell>
          <cell r="B864" t="str">
            <v>CS-LHY084</v>
          </cell>
        </row>
        <row r="865">
          <cell r="A865" t="str">
            <v>CS-LHY084-H12-L</v>
          </cell>
          <cell r="B865" t="str">
            <v>CS-LHY084</v>
          </cell>
        </row>
        <row r="866">
          <cell r="A866" t="str">
            <v>CS-LHY084-H12-M</v>
          </cell>
          <cell r="B866" t="str">
            <v>CS-LHY084</v>
          </cell>
        </row>
        <row r="867">
          <cell r="A867" t="str">
            <v>CS-LHY084-H12-S</v>
          </cell>
          <cell r="B867" t="str">
            <v>CS-LHY084</v>
          </cell>
        </row>
        <row r="868">
          <cell r="A868" t="str">
            <v>CS-LHY084-H12-XL</v>
          </cell>
          <cell r="B868" t="str">
            <v>CS-LHY084</v>
          </cell>
        </row>
        <row r="869">
          <cell r="A869" t="str">
            <v>CS-LHY084-H12-XXL</v>
          </cell>
          <cell r="B869" t="str">
            <v>CS-LHY084</v>
          </cell>
        </row>
        <row r="870">
          <cell r="A870" t="str">
            <v>CS-LHY084-H15-L</v>
          </cell>
          <cell r="B870" t="str">
            <v>CS-LHY084</v>
          </cell>
        </row>
        <row r="871">
          <cell r="A871" t="str">
            <v>CS-LHY084-H15-M</v>
          </cell>
          <cell r="B871" t="str">
            <v>CS-LHY084</v>
          </cell>
        </row>
        <row r="872">
          <cell r="A872" t="str">
            <v>CS-LHY084-H15-S</v>
          </cell>
          <cell r="B872" t="str">
            <v>CS-LHY084</v>
          </cell>
        </row>
        <row r="873">
          <cell r="A873" t="str">
            <v>CS-LHY084-H15-XL</v>
          </cell>
          <cell r="B873" t="str">
            <v>CS-LHY084</v>
          </cell>
        </row>
        <row r="874">
          <cell r="A874" t="str">
            <v>CS-LHY084-H15-XXL</v>
          </cell>
          <cell r="B874" t="str">
            <v>CS-LHY084</v>
          </cell>
        </row>
        <row r="875">
          <cell r="A875" t="str">
            <v>CS-LHY084-H16-L</v>
          </cell>
          <cell r="B875" t="str">
            <v>CS-LHY084</v>
          </cell>
        </row>
        <row r="876">
          <cell r="A876" t="str">
            <v>CS-LHY084-H16-M</v>
          </cell>
          <cell r="B876" t="str">
            <v>CS-LHY084</v>
          </cell>
        </row>
        <row r="877">
          <cell r="A877" t="str">
            <v>CS-LHY084-H16-S</v>
          </cell>
          <cell r="B877" t="str">
            <v>CS-LHY084</v>
          </cell>
        </row>
        <row r="878">
          <cell r="A878" t="str">
            <v>CS-LHY084-H16-XL</v>
          </cell>
          <cell r="B878" t="str">
            <v>CS-LHY084</v>
          </cell>
        </row>
        <row r="879">
          <cell r="A879" t="str">
            <v>CS-LHY084-H16-XXL</v>
          </cell>
          <cell r="B879" t="str">
            <v>CS-LHY084</v>
          </cell>
        </row>
        <row r="880">
          <cell r="A880" t="str">
            <v>CS-LHY084-H1-L</v>
          </cell>
          <cell r="B880" t="str">
            <v>CS-LHY084</v>
          </cell>
        </row>
        <row r="881">
          <cell r="A881" t="str">
            <v>CS-LHY084-H1-M</v>
          </cell>
          <cell r="B881" t="str">
            <v>CS-LHY084</v>
          </cell>
        </row>
        <row r="882">
          <cell r="A882" t="str">
            <v>CS-LHY084-H1-S</v>
          </cell>
          <cell r="B882" t="str">
            <v>CS-LHY084</v>
          </cell>
        </row>
        <row r="883">
          <cell r="A883" t="str">
            <v>CS-LHY084-H1-XL</v>
          </cell>
          <cell r="B883" t="str">
            <v>CS-LHY084</v>
          </cell>
        </row>
        <row r="884">
          <cell r="A884" t="str">
            <v>CS-LHY084-H1-XXL</v>
          </cell>
          <cell r="B884" t="str">
            <v>CS-LHY084</v>
          </cell>
        </row>
        <row r="885">
          <cell r="A885" t="str">
            <v>CS-LHY084-H2-L</v>
          </cell>
          <cell r="B885" t="str">
            <v>CS-LHY084</v>
          </cell>
        </row>
        <row r="886">
          <cell r="A886" t="str">
            <v>CS-LHY084-H2-M</v>
          </cell>
          <cell r="B886" t="str">
            <v>CS-LHY084</v>
          </cell>
        </row>
        <row r="887">
          <cell r="A887" t="str">
            <v>CS-LHY084-H2-S</v>
          </cell>
          <cell r="B887" t="str">
            <v>CS-LHY084</v>
          </cell>
        </row>
        <row r="888">
          <cell r="A888" t="str">
            <v>CS-LHY084-H2-XL</v>
          </cell>
          <cell r="B888" t="str">
            <v>CS-LHY084</v>
          </cell>
        </row>
        <row r="889">
          <cell r="A889" t="str">
            <v>CS-LHY084-H2-XXL</v>
          </cell>
          <cell r="B889" t="str">
            <v>CS-LHY084</v>
          </cell>
        </row>
        <row r="890">
          <cell r="A890" t="str">
            <v>CS-LHY084-H3-L</v>
          </cell>
          <cell r="B890" t="str">
            <v>CS-LHY084</v>
          </cell>
        </row>
        <row r="891">
          <cell r="A891" t="str">
            <v>CS-LHY084-H3-M</v>
          </cell>
          <cell r="B891" t="str">
            <v>CS-LHY084</v>
          </cell>
        </row>
        <row r="892">
          <cell r="A892" t="str">
            <v>CS-LHY084-H3-S</v>
          </cell>
          <cell r="B892" t="str">
            <v>CS-LHY084</v>
          </cell>
        </row>
        <row r="893">
          <cell r="A893" t="str">
            <v>CS-LHY084-H3-XL</v>
          </cell>
          <cell r="B893" t="str">
            <v>CS-LHY084</v>
          </cell>
        </row>
        <row r="894">
          <cell r="A894" t="str">
            <v>CS-LHY084-H3-XXL</v>
          </cell>
          <cell r="B894" t="str">
            <v>CS-LHY084</v>
          </cell>
        </row>
        <row r="895">
          <cell r="A895" t="str">
            <v>CS-LHY084-H4-L</v>
          </cell>
          <cell r="B895" t="str">
            <v>CS-LHY084</v>
          </cell>
        </row>
        <row r="896">
          <cell r="A896" t="str">
            <v>CS-LHY084-H4-M</v>
          </cell>
          <cell r="B896" t="str">
            <v>CS-LHY084</v>
          </cell>
        </row>
        <row r="897">
          <cell r="A897" t="str">
            <v>CS-LHY084-H4-S</v>
          </cell>
          <cell r="B897" t="str">
            <v>CS-LHY084</v>
          </cell>
        </row>
        <row r="898">
          <cell r="A898" t="str">
            <v>CS-LHY084-H4-XL</v>
          </cell>
          <cell r="B898" t="str">
            <v>CS-LHY084</v>
          </cell>
        </row>
        <row r="899">
          <cell r="A899" t="str">
            <v>CS-LHY084-H4-XXL</v>
          </cell>
          <cell r="B899" t="str">
            <v>CS-LHY084</v>
          </cell>
        </row>
        <row r="900">
          <cell r="A900" t="str">
            <v>CS-LHY084-H6-L</v>
          </cell>
          <cell r="B900" t="str">
            <v>CS-LHY084</v>
          </cell>
        </row>
        <row r="901">
          <cell r="A901" t="str">
            <v>CS-LHY084-H6-M</v>
          </cell>
          <cell r="B901" t="str">
            <v>CS-LHY084</v>
          </cell>
        </row>
        <row r="902">
          <cell r="A902" t="str">
            <v>CS-LHY084-H6-S</v>
          </cell>
          <cell r="B902" t="str">
            <v>CS-LHY084</v>
          </cell>
        </row>
        <row r="903">
          <cell r="A903" t="str">
            <v>CS-LHY084-H6-XL</v>
          </cell>
          <cell r="B903" t="str">
            <v>CS-LHY084</v>
          </cell>
        </row>
        <row r="904">
          <cell r="A904" t="str">
            <v>CS-LHY084-H6-XXL</v>
          </cell>
          <cell r="B904" t="str">
            <v>CS-LHY084</v>
          </cell>
        </row>
        <row r="905">
          <cell r="A905" t="str">
            <v>CS-LHY086-B0-L</v>
          </cell>
          <cell r="B905" t="str">
            <v>CS-LHY086</v>
          </cell>
        </row>
        <row r="906">
          <cell r="A906" t="str">
            <v>CS-LHY086-B0-M</v>
          </cell>
          <cell r="B906" t="str">
            <v>CS-LHY086</v>
          </cell>
        </row>
        <row r="907">
          <cell r="A907" t="str">
            <v>CS-LHY086-B0-S</v>
          </cell>
          <cell r="B907" t="str">
            <v>CS-LHY086</v>
          </cell>
        </row>
        <row r="908">
          <cell r="A908" t="str">
            <v>CS-LHY086-B0-XL</v>
          </cell>
          <cell r="B908" t="str">
            <v>CS-LHY086</v>
          </cell>
        </row>
        <row r="909">
          <cell r="A909" t="str">
            <v>CS-LHY086-B0-XXL</v>
          </cell>
          <cell r="B909" t="str">
            <v>CS-LHY086</v>
          </cell>
        </row>
        <row r="910">
          <cell r="A910" t="str">
            <v>CS-LHY166-B28-1-L</v>
          </cell>
          <cell r="B910" t="str">
            <v>CS-LHY166</v>
          </cell>
        </row>
        <row r="911">
          <cell r="A911" t="str">
            <v>CS-LHY166-B28-1-M</v>
          </cell>
          <cell r="B911" t="str">
            <v>CS-LHY166</v>
          </cell>
        </row>
        <row r="912">
          <cell r="A912" t="str">
            <v>CS-LHY166-B28-1-S</v>
          </cell>
          <cell r="B912" t="str">
            <v>CS-LHY166</v>
          </cell>
        </row>
        <row r="913">
          <cell r="A913" t="str">
            <v>CS-LHY166-B28-1-XL</v>
          </cell>
          <cell r="B913" t="str">
            <v>CS-LHY166</v>
          </cell>
        </row>
        <row r="914">
          <cell r="A914" t="str">
            <v>CS-LHY166-B28-1-XXL</v>
          </cell>
          <cell r="B914" t="str">
            <v>CS-LHY166</v>
          </cell>
        </row>
        <row r="915">
          <cell r="A915" t="str">
            <v>CS-LHY166-B28-3-L</v>
          </cell>
          <cell r="B915" t="str">
            <v>CS-LHY166</v>
          </cell>
        </row>
        <row r="916">
          <cell r="A916" t="str">
            <v>CS-LHY166-B28-3-M</v>
          </cell>
          <cell r="B916" t="str">
            <v>CS-LHY166</v>
          </cell>
        </row>
        <row r="917">
          <cell r="A917" t="str">
            <v>CS-LHY166-B28-3-S</v>
          </cell>
          <cell r="B917" t="str">
            <v>CS-LHY166</v>
          </cell>
        </row>
        <row r="918">
          <cell r="A918" t="str">
            <v>CS-LHY166-B28-3-XL</v>
          </cell>
          <cell r="B918" t="str">
            <v>CS-LHY166</v>
          </cell>
        </row>
        <row r="919">
          <cell r="A919" t="str">
            <v>CS-LHY166-B28-3-XXL</v>
          </cell>
          <cell r="B919" t="str">
            <v>CS-LHY166</v>
          </cell>
        </row>
        <row r="920">
          <cell r="A920" t="str">
            <v>CS-LHY166-B28-4-L</v>
          </cell>
          <cell r="B920" t="str">
            <v>CS-LHY166</v>
          </cell>
        </row>
        <row r="921">
          <cell r="A921" t="str">
            <v>CS-LHY166-B28-4-M</v>
          </cell>
          <cell r="B921" t="str">
            <v>CS-LHY166</v>
          </cell>
        </row>
        <row r="922">
          <cell r="A922" t="str">
            <v>CS-LHY166-B28-4-S</v>
          </cell>
          <cell r="B922" t="str">
            <v>CS-LHY166</v>
          </cell>
        </row>
        <row r="923">
          <cell r="A923" t="str">
            <v>CS-LHY166-B28-4-XL</v>
          </cell>
          <cell r="B923" t="str">
            <v>CS-LHY166</v>
          </cell>
        </row>
        <row r="924">
          <cell r="A924" t="str">
            <v>CS-LHY166-B28-4-XXL</v>
          </cell>
          <cell r="B924" t="str">
            <v>CS-LHY166</v>
          </cell>
        </row>
        <row r="925">
          <cell r="A925" t="str">
            <v>CS-LHY166-B28-5-L</v>
          </cell>
          <cell r="B925" t="str">
            <v>CS-LHY166</v>
          </cell>
        </row>
        <row r="926">
          <cell r="A926" t="str">
            <v>CS-LHY166-B28-5-M</v>
          </cell>
          <cell r="B926" t="str">
            <v>CS-LHY166</v>
          </cell>
        </row>
        <row r="927">
          <cell r="A927" t="str">
            <v>CS-LHY166-B28-5-S</v>
          </cell>
          <cell r="B927" t="str">
            <v>CS-LHY166</v>
          </cell>
        </row>
        <row r="928">
          <cell r="A928" t="str">
            <v>CS-LHY166-B28-5-XL</v>
          </cell>
          <cell r="B928" t="str">
            <v>CS-LHY166</v>
          </cell>
        </row>
        <row r="929">
          <cell r="A929" t="str">
            <v>CS-LHY166-B28-5-XXL</v>
          </cell>
          <cell r="B929" t="str">
            <v>CS-LHY166</v>
          </cell>
        </row>
        <row r="930">
          <cell r="A930" t="str">
            <v>CS-LHY166-K33-1-L</v>
          </cell>
          <cell r="B930" t="str">
            <v>CS-LHY166</v>
          </cell>
        </row>
        <row r="931">
          <cell r="A931" t="str">
            <v>CS-LHY166-K33-1-M</v>
          </cell>
          <cell r="B931" t="str">
            <v>CS-LHY166</v>
          </cell>
        </row>
        <row r="932">
          <cell r="A932" t="str">
            <v>CS-LHY166-K33-1-S</v>
          </cell>
          <cell r="B932" t="str">
            <v>CS-LHY166</v>
          </cell>
        </row>
        <row r="933">
          <cell r="A933" t="str">
            <v>CS-LHY166-K33-1-XL</v>
          </cell>
          <cell r="B933" t="str">
            <v>CS-LHY166</v>
          </cell>
        </row>
        <row r="934">
          <cell r="A934" t="str">
            <v>CS-LHY166-K33-1-XXL</v>
          </cell>
          <cell r="B934" t="str">
            <v>CS-LHY166</v>
          </cell>
        </row>
        <row r="935">
          <cell r="A935" t="str">
            <v>CS-LHY166-K33-2-L</v>
          </cell>
          <cell r="B935" t="str">
            <v>CS-LHY166</v>
          </cell>
        </row>
        <row r="936">
          <cell r="A936" t="str">
            <v>CS-LHY166-K33-2-M</v>
          </cell>
          <cell r="B936" t="str">
            <v>CS-LHY166</v>
          </cell>
        </row>
        <row r="937">
          <cell r="A937" t="str">
            <v>CS-LHY166-K33-2-S</v>
          </cell>
          <cell r="B937" t="str">
            <v>CS-LHY166</v>
          </cell>
        </row>
        <row r="938">
          <cell r="A938" t="str">
            <v>CS-LHY166-K33-2-XL</v>
          </cell>
          <cell r="B938" t="str">
            <v>CS-LHY166</v>
          </cell>
        </row>
        <row r="939">
          <cell r="A939" t="str">
            <v>CS-LHY166-K33-2-XXL</v>
          </cell>
          <cell r="B939" t="str">
            <v>CS-LHY166</v>
          </cell>
        </row>
        <row r="940">
          <cell r="A940" t="str">
            <v>CS-LHY166-K33-4-L</v>
          </cell>
          <cell r="B940" t="str">
            <v>CS-LHY166</v>
          </cell>
        </row>
        <row r="941">
          <cell r="A941" t="str">
            <v>CS-LHY166-K33-4-M</v>
          </cell>
          <cell r="B941" t="str">
            <v>CS-LHY166</v>
          </cell>
        </row>
        <row r="942">
          <cell r="A942" t="str">
            <v>CS-LHY166-K33-4-S</v>
          </cell>
          <cell r="B942" t="str">
            <v>CS-LHY166</v>
          </cell>
        </row>
        <row r="943">
          <cell r="A943" t="str">
            <v>CS-LHY166-K33-4-XL</v>
          </cell>
          <cell r="B943" t="str">
            <v>CS-LHY166</v>
          </cell>
        </row>
        <row r="944">
          <cell r="A944" t="str">
            <v>CS-LHY166-K33-4-XXL</v>
          </cell>
          <cell r="B944" t="str">
            <v>CS-LHY166</v>
          </cell>
        </row>
        <row r="945">
          <cell r="A945" t="str">
            <v>CS-LHY166-K73-1-L</v>
          </cell>
          <cell r="B945" t="str">
            <v>CS-LHY166</v>
          </cell>
        </row>
        <row r="946">
          <cell r="A946" t="str">
            <v>CS-LHY166-K73-1-M</v>
          </cell>
          <cell r="B946" t="str">
            <v>CS-LHY166</v>
          </cell>
        </row>
        <row r="947">
          <cell r="A947" t="str">
            <v>CS-LHY166-K73-1-S</v>
          </cell>
          <cell r="B947" t="str">
            <v>CS-LHY166</v>
          </cell>
        </row>
        <row r="948">
          <cell r="A948" t="str">
            <v>CS-LHY166-K73-1-XL</v>
          </cell>
          <cell r="B948" t="str">
            <v>CS-LHY166</v>
          </cell>
        </row>
        <row r="949">
          <cell r="A949" t="str">
            <v>CS-LHY166-K73-1-XXL</v>
          </cell>
          <cell r="B949" t="str">
            <v>CS-LHY166</v>
          </cell>
        </row>
        <row r="950">
          <cell r="A950" t="str">
            <v>CS-LHY166-K73-2-L</v>
          </cell>
          <cell r="B950" t="str">
            <v>CS-LHY166</v>
          </cell>
        </row>
        <row r="951">
          <cell r="A951" t="str">
            <v>CS-LHY166-K73-2-M</v>
          </cell>
          <cell r="B951" t="str">
            <v>CS-LHY166</v>
          </cell>
        </row>
        <row r="952">
          <cell r="A952" t="str">
            <v>CS-LHY166-K73-2-S</v>
          </cell>
          <cell r="B952" t="str">
            <v>CS-LHY166</v>
          </cell>
        </row>
        <row r="953">
          <cell r="A953" t="str">
            <v>CS-LHY166-K73-2-XL</v>
          </cell>
          <cell r="B953" t="str">
            <v>CS-LHY166</v>
          </cell>
        </row>
        <row r="954">
          <cell r="A954" t="str">
            <v>CS-LHY166-K73-2-XXL</v>
          </cell>
          <cell r="B954" t="str">
            <v>CS-LHY166</v>
          </cell>
        </row>
        <row r="955">
          <cell r="A955" t="str">
            <v>CS-LHY170-BLK-L</v>
          </cell>
          <cell r="B955" t="str">
            <v>CS-LHY170</v>
          </cell>
        </row>
        <row r="956">
          <cell r="A956" t="str">
            <v>CS-LHY170-BLK-M</v>
          </cell>
          <cell r="B956" t="str">
            <v>CS-LHY170</v>
          </cell>
        </row>
        <row r="957">
          <cell r="A957" t="str">
            <v>CS-LHY170-BLK-S</v>
          </cell>
          <cell r="B957" t="str">
            <v>CS-LHY170</v>
          </cell>
        </row>
        <row r="958">
          <cell r="A958" t="str">
            <v>CS-LHY170-BLK-XL</v>
          </cell>
          <cell r="B958" t="str">
            <v>CS-LHY170</v>
          </cell>
        </row>
        <row r="959">
          <cell r="A959" t="str">
            <v>CS-LHY170-BLK-XXL</v>
          </cell>
          <cell r="B959" t="str">
            <v>CS-LHY170</v>
          </cell>
        </row>
        <row r="960">
          <cell r="A960" t="str">
            <v>CS-LHY170-G912-L</v>
          </cell>
          <cell r="B960" t="str">
            <v>CS-LHY170</v>
          </cell>
        </row>
        <row r="961">
          <cell r="A961" t="str">
            <v>CS-LHY170-G912-M</v>
          </cell>
          <cell r="B961" t="str">
            <v>CS-LHY170</v>
          </cell>
        </row>
        <row r="962">
          <cell r="A962" t="str">
            <v>CS-LHY170-G912-S</v>
          </cell>
          <cell r="B962" t="str">
            <v>CS-LHY170</v>
          </cell>
        </row>
        <row r="963">
          <cell r="A963" t="str">
            <v>CS-LHY170-G912-XL</v>
          </cell>
          <cell r="B963" t="str">
            <v>CS-LHY170</v>
          </cell>
        </row>
        <row r="964">
          <cell r="A964" t="str">
            <v>CS-LHY170-G912-XXL</v>
          </cell>
          <cell r="B964" t="str">
            <v>CS-LHY170</v>
          </cell>
        </row>
        <row r="965">
          <cell r="A965" t="str">
            <v>CS-LHY170-LB916-L</v>
          </cell>
          <cell r="B965" t="str">
            <v>CS-LHY170</v>
          </cell>
        </row>
        <row r="966">
          <cell r="A966" t="str">
            <v>CS-LHY170-LB916-M</v>
          </cell>
          <cell r="B966" t="str">
            <v>CS-LHY170</v>
          </cell>
        </row>
        <row r="967">
          <cell r="A967" t="str">
            <v>CS-LHY170-LB916-S</v>
          </cell>
          <cell r="B967" t="str">
            <v>CS-LHY170</v>
          </cell>
        </row>
        <row r="968">
          <cell r="A968" t="str">
            <v>CS-LHY170-LB916-XL</v>
          </cell>
          <cell r="B968" t="str">
            <v>CS-LHY170</v>
          </cell>
        </row>
        <row r="969">
          <cell r="A969" t="str">
            <v>CS-LHY170-LB916-XXL</v>
          </cell>
          <cell r="B969" t="str">
            <v>CS-LHY170</v>
          </cell>
        </row>
        <row r="970">
          <cell r="A970" t="str">
            <v>CS-LHY170-LG907-L</v>
          </cell>
          <cell r="B970" t="str">
            <v>CS-LHY170</v>
          </cell>
        </row>
        <row r="971">
          <cell r="A971" t="str">
            <v>CS-LHY170-LG907-M</v>
          </cell>
          <cell r="B971" t="str">
            <v>CS-LHY170</v>
          </cell>
        </row>
        <row r="972">
          <cell r="A972" t="str">
            <v>CS-LHY170-LG907-S</v>
          </cell>
          <cell r="B972" t="str">
            <v>CS-LHY170</v>
          </cell>
        </row>
        <row r="973">
          <cell r="A973" t="str">
            <v>CS-LHY170-LG907-XL</v>
          </cell>
          <cell r="B973" t="str">
            <v>CS-LHY170</v>
          </cell>
        </row>
        <row r="974">
          <cell r="A974" t="str">
            <v>CS-LHY170-LG907-XXL</v>
          </cell>
          <cell r="B974" t="str">
            <v>CS-LHY170</v>
          </cell>
        </row>
        <row r="975">
          <cell r="A975" t="str">
            <v>CS-LHY170-PI908-L</v>
          </cell>
          <cell r="B975" t="str">
            <v>CS-LHY170</v>
          </cell>
        </row>
        <row r="976">
          <cell r="A976" t="str">
            <v>CS-LHY170-PI908-M</v>
          </cell>
          <cell r="B976" t="str">
            <v>CS-LHY170</v>
          </cell>
        </row>
        <row r="977">
          <cell r="A977" t="str">
            <v>CS-LHY170-PI908-S</v>
          </cell>
          <cell r="B977" t="str">
            <v>CS-LHY170</v>
          </cell>
        </row>
        <row r="978">
          <cell r="A978" t="str">
            <v>CS-LHY170-PI908-XL</v>
          </cell>
          <cell r="B978" t="str">
            <v>CS-LHY170</v>
          </cell>
        </row>
        <row r="979">
          <cell r="A979" t="str">
            <v>CS-LHY170-PI908-XXL</v>
          </cell>
          <cell r="B979" t="str">
            <v>CS-LHY170</v>
          </cell>
        </row>
        <row r="980">
          <cell r="A980" t="str">
            <v>CS-LHY170-Sa911-L</v>
          </cell>
          <cell r="B980" t="str">
            <v>CS-LHY170</v>
          </cell>
        </row>
        <row r="981">
          <cell r="A981" t="str">
            <v>CS-LHY170-Sa911-M</v>
          </cell>
          <cell r="B981" t="str">
            <v>CS-LHY170</v>
          </cell>
        </row>
        <row r="982">
          <cell r="A982" t="str">
            <v>CS-LHY170-Sa911-S</v>
          </cell>
          <cell r="B982" t="str">
            <v>CS-LHY170</v>
          </cell>
        </row>
        <row r="983">
          <cell r="A983" t="str">
            <v>CS-LHY170-Sa911-XL</v>
          </cell>
          <cell r="B983" t="str">
            <v>CS-LHY170</v>
          </cell>
        </row>
        <row r="984">
          <cell r="A984" t="str">
            <v>CS-LHY170-Sa911-XXL</v>
          </cell>
          <cell r="B984" t="str">
            <v>CS-LHY170</v>
          </cell>
        </row>
        <row r="985">
          <cell r="A985" t="str">
            <v>CS-LHY170-W902-L</v>
          </cell>
          <cell r="B985" t="str">
            <v>CS-LHY170</v>
          </cell>
        </row>
        <row r="986">
          <cell r="A986" t="str">
            <v>CS-LHY170-W902-M</v>
          </cell>
          <cell r="B986" t="str">
            <v>CS-LHY170</v>
          </cell>
        </row>
        <row r="987">
          <cell r="A987" t="str">
            <v>CS-LHY170-W902-S</v>
          </cell>
          <cell r="B987" t="str">
            <v>CS-LHY170</v>
          </cell>
        </row>
        <row r="988">
          <cell r="A988" t="str">
            <v>CS-LHY170-W902-XL</v>
          </cell>
          <cell r="B988" t="str">
            <v>CS-LHY170</v>
          </cell>
        </row>
        <row r="989">
          <cell r="A989" t="str">
            <v>CS-LHY170-W902-XXL</v>
          </cell>
          <cell r="B989" t="str">
            <v>CS-LHY170</v>
          </cell>
        </row>
        <row r="990">
          <cell r="A990" t="str">
            <v>CS-LHY170-WR917-L</v>
          </cell>
          <cell r="B990" t="str">
            <v>CS-LHY170</v>
          </cell>
        </row>
        <row r="991">
          <cell r="A991" t="str">
            <v>CS-LHY170-WR917-M</v>
          </cell>
          <cell r="B991" t="str">
            <v>CS-LHY170</v>
          </cell>
        </row>
        <row r="992">
          <cell r="A992" t="str">
            <v>CS-LHY170-WR917-S</v>
          </cell>
          <cell r="B992" t="str">
            <v>CS-LHY170</v>
          </cell>
        </row>
        <row r="993">
          <cell r="A993" t="str">
            <v>CS-LHY170-WR917-XL</v>
          </cell>
          <cell r="B993" t="str">
            <v>CS-LHY170</v>
          </cell>
        </row>
        <row r="994">
          <cell r="A994" t="str">
            <v>CS-LHY170-WR917-XXL</v>
          </cell>
          <cell r="B994" t="str">
            <v>CS-LHY170</v>
          </cell>
        </row>
        <row r="995">
          <cell r="A995" t="str">
            <v>CS-LHY170X-LB916-XXL</v>
          </cell>
          <cell r="B995" t="str">
            <v>CS-LHY170</v>
          </cell>
        </row>
        <row r="996">
          <cell r="A996" t="str">
            <v>CS-LHY170-ZL918-L</v>
          </cell>
          <cell r="B996" t="str">
            <v>CS-LHY170</v>
          </cell>
        </row>
        <row r="997">
          <cell r="A997" t="str">
            <v>CS-LHY170-ZL918-M</v>
          </cell>
          <cell r="B997" t="str">
            <v>CS-LHY170</v>
          </cell>
        </row>
        <row r="998">
          <cell r="A998" t="str">
            <v>CS-LHY170-ZL918-S</v>
          </cell>
          <cell r="B998" t="str">
            <v>CS-LHY170</v>
          </cell>
        </row>
        <row r="999">
          <cell r="A999" t="str">
            <v>CS-LHY170-ZL918-XL</v>
          </cell>
          <cell r="B999" t="str">
            <v>CS-LHY170</v>
          </cell>
        </row>
        <row r="1000">
          <cell r="A1000" t="str">
            <v>CS-LHY170-ZL918-XXL</v>
          </cell>
          <cell r="B1000" t="str">
            <v>CS-LHY170</v>
          </cell>
        </row>
        <row r="1001">
          <cell r="A1001" t="str">
            <v>CS-LHY171-G912-L</v>
          </cell>
          <cell r="B1001" t="str">
            <v>CS-LHY171</v>
          </cell>
        </row>
        <row r="1002">
          <cell r="A1002" t="str">
            <v>CS-LHY171-G912-M</v>
          </cell>
          <cell r="B1002" t="str">
            <v>CS-LHY171</v>
          </cell>
        </row>
        <row r="1003">
          <cell r="A1003" t="str">
            <v>CS-LHY171-G912-S</v>
          </cell>
          <cell r="B1003" t="str">
            <v>CS-LHY171</v>
          </cell>
        </row>
        <row r="1004">
          <cell r="A1004" t="str">
            <v>CS-LHY171-G912-XL</v>
          </cell>
          <cell r="B1004" t="str">
            <v>CS-LHY171</v>
          </cell>
        </row>
        <row r="1005">
          <cell r="A1005" t="str">
            <v>CS-LHY171-G912-XXL</v>
          </cell>
          <cell r="B1005" t="str">
            <v>CS-LHY171</v>
          </cell>
        </row>
        <row r="1006">
          <cell r="A1006" t="str">
            <v>CS-LHY171-LB916-L</v>
          </cell>
          <cell r="B1006" t="str">
            <v>CS-LHY171</v>
          </cell>
        </row>
        <row r="1007">
          <cell r="A1007" t="str">
            <v>CS-LHY171-LB916-M</v>
          </cell>
          <cell r="B1007" t="str">
            <v>CS-LHY171</v>
          </cell>
        </row>
        <row r="1008">
          <cell r="A1008" t="str">
            <v>CS-LHY171-LB916-S</v>
          </cell>
          <cell r="B1008" t="str">
            <v>CS-LHY171</v>
          </cell>
        </row>
        <row r="1009">
          <cell r="A1009" t="str">
            <v>CS-LHY171-LB916-XL</v>
          </cell>
          <cell r="B1009" t="str">
            <v>CS-LHY171</v>
          </cell>
        </row>
        <row r="1010">
          <cell r="A1010" t="str">
            <v>CS-LHY171-LB916-XXL</v>
          </cell>
          <cell r="B1010" t="str">
            <v>CS-LHY171</v>
          </cell>
        </row>
        <row r="1011">
          <cell r="A1011" t="str">
            <v>CS-LHY171-LG907-L</v>
          </cell>
          <cell r="B1011" t="str">
            <v>CS-LHY171</v>
          </cell>
        </row>
        <row r="1012">
          <cell r="A1012" t="str">
            <v>CS-LHY171-LG907-M</v>
          </cell>
          <cell r="B1012" t="str">
            <v>CS-LHY171</v>
          </cell>
        </row>
        <row r="1013">
          <cell r="A1013" t="str">
            <v>CS-LHY171-LG907-S</v>
          </cell>
          <cell r="B1013" t="str">
            <v>CS-LHY171</v>
          </cell>
        </row>
        <row r="1014">
          <cell r="A1014" t="str">
            <v>CS-LHY171-LG907-XL</v>
          </cell>
          <cell r="B1014" t="str">
            <v>CS-LHY171</v>
          </cell>
        </row>
        <row r="1015">
          <cell r="A1015" t="str">
            <v>CS-LHY171-LG907-XXL</v>
          </cell>
          <cell r="B1015" t="str">
            <v>CS-LHY171</v>
          </cell>
        </row>
        <row r="1016">
          <cell r="A1016" t="str">
            <v>CS-LHY171-PI908-L</v>
          </cell>
          <cell r="B1016" t="str">
            <v>CS-LHY171</v>
          </cell>
        </row>
        <row r="1017">
          <cell r="A1017" t="str">
            <v>CS-LHY171-PI908-M</v>
          </cell>
          <cell r="B1017" t="str">
            <v>CS-LHY171</v>
          </cell>
        </row>
        <row r="1018">
          <cell r="A1018" t="str">
            <v>CS-LHY171-PI908-S</v>
          </cell>
          <cell r="B1018" t="str">
            <v>CS-LHY171</v>
          </cell>
        </row>
        <row r="1019">
          <cell r="A1019" t="str">
            <v>CS-LHY171-PI908-XL</v>
          </cell>
          <cell r="B1019" t="str">
            <v>CS-LHY171</v>
          </cell>
        </row>
        <row r="1020">
          <cell r="A1020" t="str">
            <v>CS-LHY171-PI908-XXL</v>
          </cell>
          <cell r="B1020" t="str">
            <v>CS-LHY171</v>
          </cell>
        </row>
        <row r="1021">
          <cell r="A1021" t="str">
            <v>CS-LHY171-W902-L</v>
          </cell>
          <cell r="B1021" t="str">
            <v>CS-LHY171</v>
          </cell>
        </row>
        <row r="1022">
          <cell r="A1022" t="str">
            <v>CS-LHY171-W902-M</v>
          </cell>
          <cell r="B1022" t="str">
            <v>CS-LHY171</v>
          </cell>
        </row>
        <row r="1023">
          <cell r="A1023" t="str">
            <v>CS-LHY171-W902-S</v>
          </cell>
          <cell r="B1023" t="str">
            <v>CS-LHY171</v>
          </cell>
        </row>
        <row r="1024">
          <cell r="A1024" t="str">
            <v>CS-LHY171-W902-XL</v>
          </cell>
          <cell r="B1024" t="str">
            <v>CS-LHY171</v>
          </cell>
        </row>
        <row r="1025">
          <cell r="A1025" t="str">
            <v>CS-LHY171-W902-XXL</v>
          </cell>
          <cell r="B1025" t="str">
            <v>CS-LHY171</v>
          </cell>
        </row>
        <row r="1026">
          <cell r="A1026" t="str">
            <v>CS-LHY171-WR917-L</v>
          </cell>
          <cell r="B1026" t="str">
            <v>CS-LHY171</v>
          </cell>
        </row>
        <row r="1027">
          <cell r="A1027" t="str">
            <v>CS-LHY171-WR917-M</v>
          </cell>
          <cell r="B1027" t="str">
            <v>CS-LHY171</v>
          </cell>
        </row>
        <row r="1028">
          <cell r="A1028" t="str">
            <v>CS-LHY171-WR917-S</v>
          </cell>
          <cell r="B1028" t="str">
            <v>CS-LHY171</v>
          </cell>
        </row>
        <row r="1029">
          <cell r="A1029" t="str">
            <v>CS-LHY171-WR917-XL</v>
          </cell>
          <cell r="B1029" t="str">
            <v>CS-LHY171</v>
          </cell>
        </row>
        <row r="1030">
          <cell r="A1030" t="str">
            <v>CS-LHY171-WR917-XXL</v>
          </cell>
          <cell r="B1030" t="str">
            <v>CS-LHY171</v>
          </cell>
        </row>
        <row r="1031">
          <cell r="A1031" t="str">
            <v>CS-LHY171-ZL918-L</v>
          </cell>
          <cell r="B1031" t="str">
            <v>CS-LHY171</v>
          </cell>
        </row>
        <row r="1032">
          <cell r="A1032" t="str">
            <v>CS-LHY171-ZL918-M</v>
          </cell>
          <cell r="B1032" t="str">
            <v>CS-LHY171</v>
          </cell>
        </row>
        <row r="1033">
          <cell r="A1033" t="str">
            <v>CS-LHY171-ZL918-S</v>
          </cell>
          <cell r="B1033" t="str">
            <v>CS-LHY171</v>
          </cell>
        </row>
        <row r="1034">
          <cell r="A1034" t="str">
            <v>CS-LHY171-ZL918-XL</v>
          </cell>
          <cell r="B1034" t="str">
            <v>CS-LHY171</v>
          </cell>
        </row>
        <row r="1035">
          <cell r="A1035" t="str">
            <v>CS-LHY171-ZL918-XXL</v>
          </cell>
          <cell r="B1035" t="str">
            <v>CS-LHY171</v>
          </cell>
        </row>
        <row r="1036">
          <cell r="A1036" t="str">
            <v>CS-LHY181-G912-L</v>
          </cell>
          <cell r="B1036" t="str">
            <v>CS-LHY181</v>
          </cell>
        </row>
        <row r="1037">
          <cell r="A1037" t="str">
            <v>CS-LHY181-G912-M</v>
          </cell>
          <cell r="B1037" t="str">
            <v>CS-LHY181</v>
          </cell>
        </row>
        <row r="1038">
          <cell r="A1038" t="str">
            <v>CS-LHY181-G912-S</v>
          </cell>
          <cell r="B1038" t="str">
            <v>CS-LHY181</v>
          </cell>
        </row>
        <row r="1039">
          <cell r="A1039" t="str">
            <v>CS-LHY181-G912-XL</v>
          </cell>
          <cell r="B1039" t="str">
            <v>CS-LHY181</v>
          </cell>
        </row>
        <row r="1040">
          <cell r="A1040" t="str">
            <v>CS-LHY181-G912-XXL</v>
          </cell>
          <cell r="B1040" t="str">
            <v>CS-LHY181</v>
          </cell>
        </row>
        <row r="1041">
          <cell r="A1041" t="str">
            <v>CS-LHY181-LB916-L</v>
          </cell>
          <cell r="B1041" t="str">
            <v>CS-LHY181</v>
          </cell>
        </row>
        <row r="1042">
          <cell r="A1042" t="str">
            <v>CS-LHY181-LB916-M</v>
          </cell>
          <cell r="B1042" t="str">
            <v>CS-LHY181</v>
          </cell>
        </row>
        <row r="1043">
          <cell r="A1043" t="str">
            <v>CS-LHY181-LB916-S</v>
          </cell>
          <cell r="B1043" t="str">
            <v>CS-LHY181</v>
          </cell>
        </row>
        <row r="1044">
          <cell r="A1044" t="str">
            <v>CS-LHY181-LB916-XL</v>
          </cell>
          <cell r="B1044" t="str">
            <v>CS-LHY181</v>
          </cell>
        </row>
        <row r="1045">
          <cell r="A1045" t="str">
            <v>CS-LHY181-LB916-XXL</v>
          </cell>
          <cell r="B1045" t="str">
            <v>CS-LHY181</v>
          </cell>
        </row>
        <row r="1046">
          <cell r="A1046" t="str">
            <v>CS-LHY181-LG907-L</v>
          </cell>
          <cell r="B1046" t="str">
            <v>CS-LHY181</v>
          </cell>
        </row>
        <row r="1047">
          <cell r="A1047" t="str">
            <v>CS-LHY181-LG907-M</v>
          </cell>
          <cell r="B1047" t="str">
            <v>CS-LHY181</v>
          </cell>
        </row>
        <row r="1048">
          <cell r="A1048" t="str">
            <v>CS-LHY181-LG907-S</v>
          </cell>
          <cell r="B1048" t="str">
            <v>CS-LHY181</v>
          </cell>
        </row>
        <row r="1049">
          <cell r="A1049" t="str">
            <v>CS-LHY181-LG907-XL</v>
          </cell>
          <cell r="B1049" t="str">
            <v>CS-LHY181</v>
          </cell>
        </row>
        <row r="1050">
          <cell r="A1050" t="str">
            <v>CS-LHY181-LG907-XXL</v>
          </cell>
          <cell r="B1050" t="str">
            <v>CS-LHY181</v>
          </cell>
        </row>
        <row r="1051">
          <cell r="A1051" t="str">
            <v>CS-LHY181-PI908-L</v>
          </cell>
          <cell r="B1051" t="str">
            <v>CS-LHY181</v>
          </cell>
        </row>
        <row r="1052">
          <cell r="A1052" t="str">
            <v>CS-LHY181-PI908-M</v>
          </cell>
          <cell r="B1052" t="str">
            <v>CS-LHY181</v>
          </cell>
        </row>
        <row r="1053">
          <cell r="A1053" t="str">
            <v>CS-LHY181-PI908-S</v>
          </cell>
          <cell r="B1053" t="str">
            <v>CS-LHY181</v>
          </cell>
        </row>
        <row r="1054">
          <cell r="A1054" t="str">
            <v>CS-LHY181-PI908-XL</v>
          </cell>
          <cell r="B1054" t="str">
            <v>CS-LHY181</v>
          </cell>
        </row>
        <row r="1055">
          <cell r="A1055" t="str">
            <v>CS-LHY181-PI908-XXL</v>
          </cell>
          <cell r="B1055" t="str">
            <v>CS-LHY181</v>
          </cell>
        </row>
        <row r="1056">
          <cell r="A1056" t="str">
            <v>CS-LHY181-Sa911-L</v>
          </cell>
          <cell r="B1056" t="str">
            <v>CS-LHY181</v>
          </cell>
        </row>
        <row r="1057">
          <cell r="A1057" t="str">
            <v>CS-LHY181-Sa911-M</v>
          </cell>
          <cell r="B1057" t="str">
            <v>CS-LHY181</v>
          </cell>
        </row>
        <row r="1058">
          <cell r="A1058" t="str">
            <v>CS-LHY181-Sa911-S</v>
          </cell>
          <cell r="B1058" t="str">
            <v>CS-LHY181</v>
          </cell>
        </row>
        <row r="1059">
          <cell r="A1059" t="str">
            <v>CS-LHY181-Sa911-XL</v>
          </cell>
          <cell r="B1059" t="str">
            <v>CS-LHY181</v>
          </cell>
        </row>
        <row r="1060">
          <cell r="A1060" t="str">
            <v>CS-LHY181-Sa911-XXL</v>
          </cell>
          <cell r="B1060" t="str">
            <v>CS-LHY181</v>
          </cell>
        </row>
        <row r="1061">
          <cell r="A1061" t="str">
            <v>CS-LHY181-W902-L</v>
          </cell>
          <cell r="B1061" t="str">
            <v>CS-LHY181</v>
          </cell>
        </row>
        <row r="1062">
          <cell r="A1062" t="str">
            <v>CS-LHY181-W902-M</v>
          </cell>
          <cell r="B1062" t="str">
            <v>CS-LHY181</v>
          </cell>
        </row>
        <row r="1063">
          <cell r="A1063" t="str">
            <v>CS-LHY181-W902-S</v>
          </cell>
          <cell r="B1063" t="str">
            <v>CS-LHY181</v>
          </cell>
        </row>
        <row r="1064">
          <cell r="A1064" t="str">
            <v>CS-LHY181-W902-XL</v>
          </cell>
          <cell r="B1064" t="str">
            <v>CS-LHY181</v>
          </cell>
        </row>
        <row r="1065">
          <cell r="A1065" t="str">
            <v>CS-LHY181-W902-XXL</v>
          </cell>
          <cell r="B1065" t="str">
            <v>CS-LHY181</v>
          </cell>
        </row>
        <row r="1066">
          <cell r="A1066" t="str">
            <v>CS-LHY181-WR917-L</v>
          </cell>
          <cell r="B1066" t="str">
            <v>CS-LHY181</v>
          </cell>
        </row>
        <row r="1067">
          <cell r="A1067" t="str">
            <v>CS-LHY181-WR917-M</v>
          </cell>
          <cell r="B1067" t="str">
            <v>CS-LHY181</v>
          </cell>
        </row>
        <row r="1068">
          <cell r="A1068" t="str">
            <v>CS-LHY181-WR917-S</v>
          </cell>
          <cell r="B1068" t="str">
            <v>CS-LHY181</v>
          </cell>
        </row>
        <row r="1069">
          <cell r="A1069" t="str">
            <v>CS-LHY181-WR917-XL</v>
          </cell>
          <cell r="B1069" t="str">
            <v>CS-LHY181</v>
          </cell>
        </row>
        <row r="1070">
          <cell r="A1070" t="str">
            <v>CS-LHY181-WR917-XXL</v>
          </cell>
          <cell r="B1070" t="str">
            <v>CS-LHY181</v>
          </cell>
        </row>
        <row r="1071">
          <cell r="A1071" t="str">
            <v>CS-LHY181-ZL918-L</v>
          </cell>
          <cell r="B1071" t="str">
            <v>CS-LHY181</v>
          </cell>
        </row>
        <row r="1072">
          <cell r="A1072" t="str">
            <v>CS-LHY181-ZL918-M</v>
          </cell>
          <cell r="B1072" t="str">
            <v>CS-LHY181</v>
          </cell>
        </row>
        <row r="1073">
          <cell r="A1073" t="str">
            <v>CS-LHY181-ZL918-S</v>
          </cell>
          <cell r="B1073" t="str">
            <v>CS-LHY181</v>
          </cell>
        </row>
        <row r="1074">
          <cell r="A1074" t="str">
            <v>CS-LHY181-ZL918-XL</v>
          </cell>
          <cell r="B1074" t="str">
            <v>CS-LHY181</v>
          </cell>
        </row>
        <row r="1075">
          <cell r="A1075" t="str">
            <v>CS-LHY181-ZL918-XXL</v>
          </cell>
          <cell r="B1075" t="str">
            <v>CS-LHY181</v>
          </cell>
        </row>
        <row r="1076">
          <cell r="A1076" t="str">
            <v>CS-LY082-G0-L</v>
          </cell>
          <cell r="B1076" t="str">
            <v>CS-LY082</v>
          </cell>
        </row>
        <row r="1077">
          <cell r="A1077" t="str">
            <v>CS-LY082-G0-L-GM</v>
          </cell>
          <cell r="B1077" t="str">
            <v>CS-LY082</v>
          </cell>
        </row>
        <row r="1078">
          <cell r="A1078" t="str">
            <v>CS-LY082-G0-M</v>
          </cell>
          <cell r="B1078" t="str">
            <v>CS-LY082</v>
          </cell>
        </row>
        <row r="1079">
          <cell r="A1079" t="str">
            <v>CS-LY082-G0-S</v>
          </cell>
          <cell r="B1079" t="str">
            <v>CS-LY082</v>
          </cell>
        </row>
        <row r="1080">
          <cell r="A1080" t="str">
            <v>CS-LY082-G0-XL</v>
          </cell>
          <cell r="B1080" t="str">
            <v>CS-LY082</v>
          </cell>
        </row>
        <row r="1081">
          <cell r="A1081" t="str">
            <v>CS-LY082-G0-XXL</v>
          </cell>
          <cell r="B1081" t="str">
            <v>CS-LY082</v>
          </cell>
        </row>
        <row r="1082">
          <cell r="A1082" t="str">
            <v>CS-LY082-G0-XXL-GM</v>
          </cell>
          <cell r="B1082" t="str">
            <v>CS-LY082</v>
          </cell>
        </row>
        <row r="1083">
          <cell r="A1083" t="str">
            <v>CS-LY082-G1-L</v>
          </cell>
          <cell r="B1083" t="str">
            <v>CS-LY082</v>
          </cell>
        </row>
        <row r="1084">
          <cell r="A1084" t="str">
            <v>CS-LY082-G1-M</v>
          </cell>
          <cell r="B1084" t="str">
            <v>CS-LY082</v>
          </cell>
        </row>
        <row r="1085">
          <cell r="A1085" t="str">
            <v>CS-LY082-G1-S</v>
          </cell>
          <cell r="B1085" t="str">
            <v>CS-LY082</v>
          </cell>
        </row>
        <row r="1086">
          <cell r="A1086" t="str">
            <v>CS-LY082-G1-XL</v>
          </cell>
          <cell r="B1086" t="str">
            <v>CS-LY082</v>
          </cell>
        </row>
        <row r="1087">
          <cell r="A1087" t="str">
            <v>CS-LY082-G1-XXL</v>
          </cell>
          <cell r="B1087" t="str">
            <v>CS-LY082</v>
          </cell>
        </row>
        <row r="1088">
          <cell r="A1088" t="str">
            <v>CS-LY082-K0-L</v>
          </cell>
          <cell r="B1088" t="str">
            <v>CS-LY082</v>
          </cell>
        </row>
        <row r="1089">
          <cell r="A1089" t="str">
            <v>CS-LY082-K0-M</v>
          </cell>
          <cell r="B1089" t="str">
            <v>CS-LY082</v>
          </cell>
        </row>
        <row r="1090">
          <cell r="A1090" t="str">
            <v>CS-LY082-K0-M-GM</v>
          </cell>
          <cell r="B1090" t="str">
            <v>CS-LY082</v>
          </cell>
        </row>
        <row r="1091">
          <cell r="A1091" t="str">
            <v>CS-LY082-K0-S</v>
          </cell>
          <cell r="B1091" t="str">
            <v>CS-LY082</v>
          </cell>
        </row>
        <row r="1092">
          <cell r="A1092" t="str">
            <v>CS-LY082-K0-S-GM</v>
          </cell>
          <cell r="B1092" t="str">
            <v>CS-LY082</v>
          </cell>
        </row>
        <row r="1093">
          <cell r="A1093" t="str">
            <v>CS-LY082-K0-XL</v>
          </cell>
          <cell r="B1093" t="str">
            <v>CS-LY082</v>
          </cell>
        </row>
        <row r="1094">
          <cell r="A1094" t="str">
            <v>CS-LY082-K0-XL-GM</v>
          </cell>
          <cell r="B1094" t="str">
            <v>CS-LY082</v>
          </cell>
        </row>
        <row r="1095">
          <cell r="A1095" t="str">
            <v>CS-LY082-K0-XXL</v>
          </cell>
          <cell r="B1095" t="str">
            <v>CS-LY082</v>
          </cell>
        </row>
        <row r="1096">
          <cell r="A1096" t="str">
            <v>CS-LY082-R0-L</v>
          </cell>
          <cell r="B1096" t="str">
            <v>CS-LY082</v>
          </cell>
        </row>
        <row r="1097">
          <cell r="A1097" t="str">
            <v>CS-LY082-R0-M</v>
          </cell>
          <cell r="B1097" t="str">
            <v>CS-LY082</v>
          </cell>
        </row>
        <row r="1098">
          <cell r="A1098" t="str">
            <v>CS-LY082-R0-M-GM</v>
          </cell>
          <cell r="B1098" t="str">
            <v>CS-LY082</v>
          </cell>
        </row>
        <row r="1099">
          <cell r="A1099" t="str">
            <v>CS-LY082-R0-S</v>
          </cell>
          <cell r="B1099" t="str">
            <v>CS-LY082</v>
          </cell>
        </row>
        <row r="1100">
          <cell r="A1100" t="str">
            <v>CS-LY082-R0-XL</v>
          </cell>
          <cell r="B1100" t="str">
            <v>CS-LY082</v>
          </cell>
        </row>
        <row r="1101">
          <cell r="A1101" t="str">
            <v>CS-LY082-R0-XXL</v>
          </cell>
          <cell r="B1101" t="str">
            <v>CS-LY082</v>
          </cell>
        </row>
        <row r="1102">
          <cell r="A1102" t="str">
            <v>CS-LY084-H10-L</v>
          </cell>
          <cell r="B1102" t="str">
            <v>CS-LY084</v>
          </cell>
        </row>
        <row r="1103">
          <cell r="A1103" t="str">
            <v>CS-LY084-H10-L-GM</v>
          </cell>
          <cell r="B1103" t="str">
            <v>CS-LY084</v>
          </cell>
        </row>
        <row r="1104">
          <cell r="A1104" t="str">
            <v>CS-LY084-H10-M</v>
          </cell>
          <cell r="B1104" t="str">
            <v>CS-LY084</v>
          </cell>
        </row>
        <row r="1105">
          <cell r="A1105" t="str">
            <v>CS-LY084-H10-S</v>
          </cell>
          <cell r="B1105" t="str">
            <v>CS-LY084</v>
          </cell>
        </row>
        <row r="1106">
          <cell r="A1106" t="str">
            <v>CS-LY084-H10-XL</v>
          </cell>
          <cell r="B1106" t="str">
            <v>CS-LY084</v>
          </cell>
        </row>
        <row r="1107">
          <cell r="A1107" t="str">
            <v>CS-LY084-H10-XXL</v>
          </cell>
          <cell r="B1107" t="str">
            <v>CS-LY084</v>
          </cell>
        </row>
        <row r="1108">
          <cell r="A1108" t="str">
            <v>CS-LY084-H12-L</v>
          </cell>
          <cell r="B1108" t="str">
            <v>CS-LY084</v>
          </cell>
        </row>
        <row r="1109">
          <cell r="A1109" t="str">
            <v>CS-LY084-H12-L-GM</v>
          </cell>
          <cell r="B1109" t="str">
            <v>CS-LY084</v>
          </cell>
        </row>
        <row r="1110">
          <cell r="A1110" t="str">
            <v>CS-LY084-H12-M</v>
          </cell>
          <cell r="B1110" t="str">
            <v>CS-LY084</v>
          </cell>
        </row>
        <row r="1111">
          <cell r="A1111" t="str">
            <v>CS-LY084-H12-M-GM</v>
          </cell>
          <cell r="B1111" t="str">
            <v>CS-LY084</v>
          </cell>
        </row>
        <row r="1112">
          <cell r="A1112" t="str">
            <v>CS-LY084-H12-S</v>
          </cell>
          <cell r="B1112" t="str">
            <v>CS-LY084</v>
          </cell>
        </row>
        <row r="1113">
          <cell r="A1113" t="str">
            <v>CS-LY084-H12-XL</v>
          </cell>
          <cell r="B1113" t="str">
            <v>CS-LY084</v>
          </cell>
        </row>
        <row r="1114">
          <cell r="A1114" t="str">
            <v>CS-LY084-H12-XS</v>
          </cell>
          <cell r="B1114" t="str">
            <v>CS-LY084</v>
          </cell>
        </row>
        <row r="1115">
          <cell r="A1115" t="str">
            <v>CS-LY084-H12-XXL</v>
          </cell>
          <cell r="B1115" t="str">
            <v>CS-LY084</v>
          </cell>
        </row>
        <row r="1116">
          <cell r="A1116" t="str">
            <v>CS-LY084-H15-L</v>
          </cell>
          <cell r="B1116" t="str">
            <v>CS-LY084</v>
          </cell>
        </row>
        <row r="1117">
          <cell r="A1117" t="str">
            <v>CS-LY084-H15-M</v>
          </cell>
          <cell r="B1117" t="str">
            <v>CS-LY084</v>
          </cell>
        </row>
        <row r="1118">
          <cell r="A1118" t="str">
            <v>CS-LY084-H15-S</v>
          </cell>
          <cell r="B1118" t="str">
            <v>CS-LY084</v>
          </cell>
        </row>
        <row r="1119">
          <cell r="A1119" t="str">
            <v>CS-LY084-H15-XL</v>
          </cell>
          <cell r="B1119" t="str">
            <v>CS-LY084</v>
          </cell>
        </row>
        <row r="1120">
          <cell r="A1120" t="str">
            <v>CS-LY084-H15-XS</v>
          </cell>
          <cell r="B1120" t="str">
            <v>CS-LY084</v>
          </cell>
        </row>
        <row r="1121">
          <cell r="A1121" t="str">
            <v>CS-LY084-H15-XXL</v>
          </cell>
          <cell r="B1121" t="str">
            <v>CS-LY084</v>
          </cell>
        </row>
        <row r="1122">
          <cell r="A1122" t="str">
            <v>CS-LY084-H16-L</v>
          </cell>
          <cell r="B1122" t="str">
            <v>CS-LY084</v>
          </cell>
        </row>
        <row r="1123">
          <cell r="A1123" t="str">
            <v>CS-LY084-H16-M</v>
          </cell>
          <cell r="B1123" t="str">
            <v>CS-LY084</v>
          </cell>
        </row>
        <row r="1124">
          <cell r="A1124" t="str">
            <v>CS-LY084-H16-S</v>
          </cell>
          <cell r="B1124" t="str">
            <v>CS-LY084</v>
          </cell>
        </row>
        <row r="1125">
          <cell r="A1125" t="str">
            <v>CS-LY084-H16-XL</v>
          </cell>
          <cell r="B1125" t="str">
            <v>CS-LY084</v>
          </cell>
        </row>
        <row r="1126">
          <cell r="A1126" t="str">
            <v>CS-LY084-H16-XXL</v>
          </cell>
          <cell r="B1126" t="str">
            <v>CS-LY084</v>
          </cell>
        </row>
        <row r="1127">
          <cell r="A1127" t="str">
            <v>CS-LY084-H1-L</v>
          </cell>
          <cell r="B1127" t="str">
            <v>CS-LY084</v>
          </cell>
        </row>
        <row r="1128">
          <cell r="A1128" t="str">
            <v>CS-LY084-H1-M</v>
          </cell>
          <cell r="B1128" t="str">
            <v>CS-LY084</v>
          </cell>
        </row>
        <row r="1129">
          <cell r="A1129" t="str">
            <v>CS-LY084-H1-S</v>
          </cell>
          <cell r="B1129" t="str">
            <v>CS-LY084</v>
          </cell>
        </row>
        <row r="1130">
          <cell r="A1130" t="str">
            <v>CS-LY084-H1-XL</v>
          </cell>
          <cell r="B1130" t="str">
            <v>CS-LY084</v>
          </cell>
        </row>
        <row r="1131">
          <cell r="A1131" t="str">
            <v>CS-LY084-H1-XXL</v>
          </cell>
          <cell r="B1131" t="str">
            <v>CS-LY084</v>
          </cell>
        </row>
        <row r="1132">
          <cell r="A1132" t="str">
            <v>CS-LY084-H2-L</v>
          </cell>
          <cell r="B1132" t="str">
            <v>CS-LY084</v>
          </cell>
        </row>
        <row r="1133">
          <cell r="A1133" t="str">
            <v>CS-LY084-H2-L-GM</v>
          </cell>
          <cell r="B1133" t="str">
            <v>CS-LY084</v>
          </cell>
        </row>
        <row r="1134">
          <cell r="A1134" t="str">
            <v>CS-LY084-H2-M</v>
          </cell>
          <cell r="B1134" t="str">
            <v>CS-LY084</v>
          </cell>
        </row>
        <row r="1135">
          <cell r="A1135" t="str">
            <v>CS-LY084-H2-S</v>
          </cell>
          <cell r="B1135" t="str">
            <v>CS-LY084</v>
          </cell>
        </row>
        <row r="1136">
          <cell r="A1136" t="str">
            <v>CS-LY084-H2-XL</v>
          </cell>
          <cell r="B1136" t="str">
            <v>CS-LY084</v>
          </cell>
        </row>
        <row r="1137">
          <cell r="A1137" t="str">
            <v>CS-LY084-H2-XXL</v>
          </cell>
          <cell r="B1137" t="str">
            <v>CS-LY084</v>
          </cell>
        </row>
        <row r="1138">
          <cell r="A1138" t="str">
            <v>CS-LY084-H3-L</v>
          </cell>
          <cell r="B1138" t="str">
            <v>CS-LY084</v>
          </cell>
        </row>
        <row r="1139">
          <cell r="A1139" t="str">
            <v>CS-LY084-H3-M</v>
          </cell>
          <cell r="B1139" t="str">
            <v>CS-LY084</v>
          </cell>
        </row>
        <row r="1140">
          <cell r="A1140" t="str">
            <v>CS-LY084-H3-S</v>
          </cell>
          <cell r="B1140" t="str">
            <v>CS-LY084</v>
          </cell>
        </row>
        <row r="1141">
          <cell r="A1141" t="str">
            <v>CS-LY084-H3-XL</v>
          </cell>
          <cell r="B1141" t="str">
            <v>CS-LY084</v>
          </cell>
        </row>
        <row r="1142">
          <cell r="A1142" t="str">
            <v>CS-LY084-H3-XS</v>
          </cell>
          <cell r="B1142" t="str">
            <v>CS-LY084</v>
          </cell>
        </row>
        <row r="1143">
          <cell r="A1143" t="str">
            <v>CS-LY084-H3-XXL</v>
          </cell>
          <cell r="B1143" t="str">
            <v>CS-LY084</v>
          </cell>
        </row>
        <row r="1144">
          <cell r="A1144" t="str">
            <v>CS-LY084-H4-L</v>
          </cell>
          <cell r="B1144" t="str">
            <v>CS-LY084</v>
          </cell>
        </row>
        <row r="1145">
          <cell r="A1145" t="str">
            <v>CS-LY084-H4-M</v>
          </cell>
          <cell r="B1145" t="str">
            <v>CS-LY084</v>
          </cell>
        </row>
        <row r="1146">
          <cell r="A1146" t="str">
            <v>CS-LY084-H4-S</v>
          </cell>
          <cell r="B1146" t="str">
            <v>CS-LY084</v>
          </cell>
        </row>
        <row r="1147">
          <cell r="A1147" t="str">
            <v>CS-LY084-H4-XL</v>
          </cell>
          <cell r="B1147" t="str">
            <v>CS-LY084</v>
          </cell>
        </row>
        <row r="1148">
          <cell r="A1148" t="str">
            <v>CS-LY084-H4-XXL</v>
          </cell>
          <cell r="B1148" t="str">
            <v>CS-LY084</v>
          </cell>
        </row>
        <row r="1149">
          <cell r="A1149" t="str">
            <v>CS-LY084-H6-L</v>
          </cell>
          <cell r="B1149" t="str">
            <v>CS-LY084</v>
          </cell>
        </row>
        <row r="1150">
          <cell r="A1150" t="str">
            <v>CS-LY084-H6-M</v>
          </cell>
          <cell r="B1150" t="str">
            <v>CS-LY084</v>
          </cell>
        </row>
        <row r="1151">
          <cell r="A1151" t="str">
            <v>CS-LY084-H6-S</v>
          </cell>
          <cell r="B1151" t="str">
            <v>CS-LY084</v>
          </cell>
        </row>
        <row r="1152">
          <cell r="A1152" t="str">
            <v>CS-LY084-H6-XL</v>
          </cell>
          <cell r="B1152" t="str">
            <v>CS-LY084</v>
          </cell>
        </row>
        <row r="1153">
          <cell r="A1153" t="str">
            <v>CS-LY084-H6-XXL</v>
          </cell>
          <cell r="B1153" t="str">
            <v>CS-LY084</v>
          </cell>
        </row>
        <row r="1154">
          <cell r="A1154" t="str">
            <v>CS-LY085-G912-L</v>
          </cell>
          <cell r="B1154" t="str">
            <v>CS-LY085</v>
          </cell>
        </row>
        <row r="1155">
          <cell r="A1155" t="str">
            <v>CS-LY085-G912-M</v>
          </cell>
          <cell r="B1155" t="str">
            <v>CS-LY085</v>
          </cell>
        </row>
        <row r="1156">
          <cell r="A1156" t="str">
            <v>CS-LY085-G912-M-GM</v>
          </cell>
          <cell r="B1156" t="str">
            <v>CS-LY085</v>
          </cell>
        </row>
        <row r="1157">
          <cell r="A1157" t="str">
            <v>CS-LY085-G912-S</v>
          </cell>
          <cell r="B1157" t="str">
            <v>CS-LY085</v>
          </cell>
        </row>
        <row r="1158">
          <cell r="A1158" t="str">
            <v>CS-LY085-G912-S-GM</v>
          </cell>
          <cell r="B1158" t="str">
            <v>CS-LY085</v>
          </cell>
        </row>
        <row r="1159">
          <cell r="A1159" t="str">
            <v>CS-LY085-G912-XL</v>
          </cell>
          <cell r="B1159" t="str">
            <v>CS-LY085</v>
          </cell>
        </row>
        <row r="1160">
          <cell r="A1160" t="str">
            <v>CS-LY085-G912-XXL</v>
          </cell>
          <cell r="B1160" t="str">
            <v>CS-LY085</v>
          </cell>
        </row>
        <row r="1161">
          <cell r="A1161" t="str">
            <v>CS-LY085-LB916-L</v>
          </cell>
          <cell r="B1161" t="str">
            <v>CS-LY085</v>
          </cell>
        </row>
        <row r="1162">
          <cell r="A1162" t="str">
            <v>CS-LY085-LB916-M</v>
          </cell>
          <cell r="B1162" t="str">
            <v>CS-LY085</v>
          </cell>
        </row>
        <row r="1163">
          <cell r="A1163" t="str">
            <v>CS-LY085-LB916-S</v>
          </cell>
          <cell r="B1163" t="str">
            <v>CS-LY085</v>
          </cell>
        </row>
        <row r="1164">
          <cell r="A1164" t="str">
            <v>CS-LY085-LB916-XL</v>
          </cell>
          <cell r="B1164" t="str">
            <v>CS-LY085</v>
          </cell>
        </row>
        <row r="1165">
          <cell r="A1165" t="str">
            <v>CS-LY085-LB916-XXL</v>
          </cell>
          <cell r="B1165" t="str">
            <v>CS-LY085</v>
          </cell>
        </row>
        <row r="1166">
          <cell r="A1166" t="str">
            <v>CS-LY085-LG907-L</v>
          </cell>
          <cell r="B1166" t="str">
            <v>CS-LY085</v>
          </cell>
        </row>
        <row r="1167">
          <cell r="A1167" t="str">
            <v>CS-LY085-LG907-M</v>
          </cell>
          <cell r="B1167" t="str">
            <v>CS-LY085</v>
          </cell>
        </row>
        <row r="1168">
          <cell r="A1168" t="str">
            <v>CS-LY085-LG907-S</v>
          </cell>
          <cell r="B1168" t="str">
            <v>CS-LY085</v>
          </cell>
        </row>
        <row r="1169">
          <cell r="A1169" t="str">
            <v>CS-LY085-LG907-XL</v>
          </cell>
          <cell r="B1169" t="str">
            <v>CS-LY085</v>
          </cell>
        </row>
        <row r="1170">
          <cell r="A1170" t="str">
            <v>CS-LY085-LG907-XXL</v>
          </cell>
          <cell r="B1170" t="str">
            <v>CS-LY085</v>
          </cell>
        </row>
        <row r="1171">
          <cell r="A1171" t="str">
            <v>CS-LY085-PI908-L</v>
          </cell>
          <cell r="B1171" t="str">
            <v>CS-LY085</v>
          </cell>
        </row>
        <row r="1172">
          <cell r="A1172" t="str">
            <v>CS-LY085-PI908-M</v>
          </cell>
          <cell r="B1172" t="str">
            <v>CS-LY085</v>
          </cell>
        </row>
        <row r="1173">
          <cell r="A1173" t="str">
            <v>CS-LY085-PI908-S</v>
          </cell>
          <cell r="B1173" t="str">
            <v>CS-LY085</v>
          </cell>
        </row>
        <row r="1174">
          <cell r="A1174" t="str">
            <v>CS-LY085-PI908-XL</v>
          </cell>
          <cell r="B1174" t="str">
            <v>CS-LY085</v>
          </cell>
        </row>
        <row r="1175">
          <cell r="A1175" t="str">
            <v>CS-LY085-PI908-XS</v>
          </cell>
          <cell r="B1175" t="str">
            <v>CS-LY085</v>
          </cell>
        </row>
        <row r="1176">
          <cell r="A1176" t="str">
            <v>CS-LY085-PI908-XXL</v>
          </cell>
          <cell r="B1176" t="str">
            <v>CS-LY085</v>
          </cell>
        </row>
        <row r="1177">
          <cell r="A1177" t="str">
            <v>CS-LY085-R901-L</v>
          </cell>
          <cell r="B1177" t="str">
            <v>CS-LY085</v>
          </cell>
        </row>
        <row r="1178">
          <cell r="A1178" t="str">
            <v>CS-LY085-R901-M</v>
          </cell>
          <cell r="B1178" t="str">
            <v>CS-LY085</v>
          </cell>
        </row>
        <row r="1179">
          <cell r="A1179" t="str">
            <v>CS-LY085-R901-S</v>
          </cell>
          <cell r="B1179" t="str">
            <v>CS-LY085</v>
          </cell>
        </row>
        <row r="1180">
          <cell r="A1180" t="str">
            <v>CS-LY085-R901-XL</v>
          </cell>
          <cell r="B1180" t="str">
            <v>CS-LY085</v>
          </cell>
        </row>
        <row r="1181">
          <cell r="A1181" t="str">
            <v>CS-LY085-R901-XXL</v>
          </cell>
          <cell r="B1181" t="str">
            <v>CS-LY085</v>
          </cell>
        </row>
        <row r="1182">
          <cell r="A1182" t="str">
            <v>CS-LY085-Sa911-L</v>
          </cell>
          <cell r="B1182" t="str">
            <v>CS-LY085</v>
          </cell>
        </row>
        <row r="1183">
          <cell r="A1183" t="str">
            <v>CS-LY085-Sa911-M</v>
          </cell>
          <cell r="B1183" t="str">
            <v>CS-LY085</v>
          </cell>
        </row>
        <row r="1184">
          <cell r="A1184" t="str">
            <v>CS-LY085-Sa911-S</v>
          </cell>
          <cell r="B1184" t="str">
            <v>CS-LY085</v>
          </cell>
        </row>
        <row r="1185">
          <cell r="A1185" t="str">
            <v>CS-LY085-Sa911-XL</v>
          </cell>
          <cell r="B1185" t="str">
            <v>CS-LY085</v>
          </cell>
        </row>
        <row r="1186">
          <cell r="A1186" t="str">
            <v>CS-LY085-Sa911-XXL</v>
          </cell>
          <cell r="B1186" t="str">
            <v>CS-LY085</v>
          </cell>
        </row>
        <row r="1187">
          <cell r="A1187" t="str">
            <v>CS-LY085-W902-L</v>
          </cell>
          <cell r="B1187" t="str">
            <v>CS-LY085</v>
          </cell>
        </row>
        <row r="1188">
          <cell r="A1188" t="str">
            <v>CS-LY085-W902-M</v>
          </cell>
          <cell r="B1188" t="str">
            <v>CS-LY085</v>
          </cell>
        </row>
        <row r="1189">
          <cell r="A1189" t="str">
            <v>CS-LY085-W902-S</v>
          </cell>
          <cell r="B1189" t="str">
            <v>CS-LY085</v>
          </cell>
        </row>
        <row r="1190">
          <cell r="A1190" t="str">
            <v>CS-LY085-W902-XL</v>
          </cell>
          <cell r="B1190" t="str">
            <v>CS-LY085</v>
          </cell>
        </row>
        <row r="1191">
          <cell r="A1191" t="str">
            <v>CS-LY085-W902-XL-GM</v>
          </cell>
          <cell r="B1191" t="str">
            <v>CS-LY085</v>
          </cell>
        </row>
        <row r="1192">
          <cell r="A1192" t="str">
            <v>CS-LY085-W902-XXL</v>
          </cell>
          <cell r="B1192" t="str">
            <v>CS-LY085</v>
          </cell>
        </row>
        <row r="1193">
          <cell r="A1193" t="str">
            <v>CS-LY085-W902-XXL-GM</v>
          </cell>
          <cell r="B1193" t="str">
            <v>CS-LY085</v>
          </cell>
        </row>
        <row r="1194">
          <cell r="A1194" t="str">
            <v>CS-LY085-WR917-L</v>
          </cell>
          <cell r="B1194" t="str">
            <v>CS-LY085</v>
          </cell>
        </row>
        <row r="1195">
          <cell r="A1195" t="str">
            <v>CS-LY085-WR917-M</v>
          </cell>
          <cell r="B1195" t="str">
            <v>CS-LY085</v>
          </cell>
        </row>
        <row r="1196">
          <cell r="A1196" t="str">
            <v>CS-LY085-WR917-S</v>
          </cell>
          <cell r="B1196" t="str">
            <v>CS-LY085</v>
          </cell>
        </row>
        <row r="1197">
          <cell r="A1197" t="str">
            <v>CS-LY085-WR917-XL</v>
          </cell>
          <cell r="B1197" t="str">
            <v>CS-LY085</v>
          </cell>
        </row>
        <row r="1198">
          <cell r="A1198" t="str">
            <v>CS-LY085-WR917-XS</v>
          </cell>
          <cell r="B1198" t="str">
            <v>CS-LY085</v>
          </cell>
        </row>
        <row r="1199">
          <cell r="A1199" t="str">
            <v>CS-LY085-WR917-XXL</v>
          </cell>
          <cell r="B1199" t="str">
            <v>CS-LY085</v>
          </cell>
        </row>
        <row r="1200">
          <cell r="A1200" t="str">
            <v>CS-LY085-ZL918-L</v>
          </cell>
          <cell r="B1200" t="str">
            <v>CS-LY085</v>
          </cell>
        </row>
        <row r="1201">
          <cell r="A1201" t="str">
            <v>CS-LY085-ZL918-M</v>
          </cell>
          <cell r="B1201" t="str">
            <v>CS-LY085</v>
          </cell>
        </row>
        <row r="1202">
          <cell r="A1202" t="str">
            <v>CS-LY085-ZL918-S</v>
          </cell>
          <cell r="B1202" t="str">
            <v>CS-LY085</v>
          </cell>
        </row>
        <row r="1203">
          <cell r="A1203" t="str">
            <v>CS-LY085-ZL918-XL</v>
          </cell>
          <cell r="B1203" t="str">
            <v>CS-LY085</v>
          </cell>
        </row>
        <row r="1204">
          <cell r="A1204" t="str">
            <v>CS-LY085-ZL918-XS</v>
          </cell>
          <cell r="B1204" t="str">
            <v>CS-LY085</v>
          </cell>
        </row>
        <row r="1205">
          <cell r="A1205" t="str">
            <v>CS-LY085-ZL918-XXL</v>
          </cell>
          <cell r="B1205" t="str">
            <v>CS-LY085</v>
          </cell>
        </row>
        <row r="1206">
          <cell r="A1206" t="str">
            <v>CS-LY086-B0-L</v>
          </cell>
          <cell r="B1206" t="str">
            <v>CS-LY086</v>
          </cell>
        </row>
        <row r="1207">
          <cell r="A1207" t="str">
            <v>CS-LY086-B0-L-GM</v>
          </cell>
          <cell r="B1207" t="str">
            <v>CS-LY086</v>
          </cell>
        </row>
        <row r="1208">
          <cell r="A1208" t="str">
            <v>CS-LY086-B0-M</v>
          </cell>
          <cell r="B1208" t="str">
            <v>CS-LY086</v>
          </cell>
        </row>
        <row r="1209">
          <cell r="A1209" t="str">
            <v>CS-LY086-B0-S</v>
          </cell>
          <cell r="B1209" t="str">
            <v>CS-LY086</v>
          </cell>
        </row>
        <row r="1210">
          <cell r="A1210" t="str">
            <v>CS-LY086-B0-XL</v>
          </cell>
          <cell r="B1210" t="str">
            <v>CS-LY086</v>
          </cell>
        </row>
        <row r="1211">
          <cell r="A1211" t="str">
            <v>CS-LY086-B0-XL-GM</v>
          </cell>
          <cell r="B1211" t="str">
            <v>CS-LY086</v>
          </cell>
        </row>
        <row r="1212">
          <cell r="A1212" t="str">
            <v>CS-LY086-B0-XXL</v>
          </cell>
          <cell r="B1212" t="str">
            <v>CS-LY086</v>
          </cell>
        </row>
        <row r="1213">
          <cell r="A1213" t="str">
            <v>CS-LY086-LB-L</v>
          </cell>
          <cell r="B1213" t="str">
            <v>CS-LY086</v>
          </cell>
        </row>
        <row r="1214">
          <cell r="A1214" t="str">
            <v>CS-LY086-LB-L-GM</v>
          </cell>
          <cell r="B1214" t="str">
            <v>CS-LY086</v>
          </cell>
        </row>
        <row r="1215">
          <cell r="A1215" t="str">
            <v>CS-LY086-LB-M</v>
          </cell>
          <cell r="B1215" t="str">
            <v>CS-LY086</v>
          </cell>
        </row>
        <row r="1216">
          <cell r="A1216" t="str">
            <v>CS-LY086-LB-S</v>
          </cell>
          <cell r="B1216" t="str">
            <v>CS-LY086</v>
          </cell>
        </row>
        <row r="1217">
          <cell r="A1217" t="str">
            <v>CS-LY086-LB-XL</v>
          </cell>
          <cell r="B1217" t="str">
            <v>CS-LY086</v>
          </cell>
        </row>
        <row r="1218">
          <cell r="A1218" t="str">
            <v>CS-LY086-LB-XL-GM</v>
          </cell>
          <cell r="B1218" t="str">
            <v>CS-LY086</v>
          </cell>
        </row>
        <row r="1219">
          <cell r="A1219" t="str">
            <v>CS-LY086-LB-XXL</v>
          </cell>
          <cell r="B1219" t="str">
            <v>CS-LY086</v>
          </cell>
        </row>
        <row r="1220">
          <cell r="A1220" t="str">
            <v>CS-LY086-N0-L</v>
          </cell>
          <cell r="B1220" t="str">
            <v>CS-LY086</v>
          </cell>
        </row>
        <row r="1221">
          <cell r="A1221" t="str">
            <v>CS-LY086-N0-M</v>
          </cell>
          <cell r="B1221" t="str">
            <v>CS-LY086</v>
          </cell>
        </row>
        <row r="1222">
          <cell r="A1222" t="str">
            <v>CS-LY086-N0-S</v>
          </cell>
          <cell r="B1222" t="str">
            <v>CS-LY086</v>
          </cell>
        </row>
        <row r="1223">
          <cell r="A1223" t="str">
            <v>CS-LY086-N0-XL</v>
          </cell>
          <cell r="B1223" t="str">
            <v>CS-LY086</v>
          </cell>
        </row>
        <row r="1224">
          <cell r="A1224" t="str">
            <v>CS-LY086-N0-XXL</v>
          </cell>
          <cell r="B1224" t="str">
            <v>CS-LY086</v>
          </cell>
        </row>
        <row r="1225">
          <cell r="A1225" t="str">
            <v>CS-LY122-B0-2XL</v>
          </cell>
          <cell r="B1225" t="str">
            <v>CS-LY122</v>
          </cell>
        </row>
        <row r="1226">
          <cell r="A1226" t="str">
            <v>CS-LY122-B0-L</v>
          </cell>
          <cell r="B1226" t="str">
            <v>CS-LY122</v>
          </cell>
        </row>
        <row r="1227">
          <cell r="A1227" t="str">
            <v>CS-LY122-B0-L-GM</v>
          </cell>
          <cell r="B1227" t="str">
            <v>CS-LY122</v>
          </cell>
        </row>
        <row r="1228">
          <cell r="A1228" t="str">
            <v>CS-LY122-B0-M</v>
          </cell>
          <cell r="B1228" t="str">
            <v>CS-LY122</v>
          </cell>
        </row>
        <row r="1229">
          <cell r="A1229" t="str">
            <v>CS-LY122-B0-M-GM</v>
          </cell>
          <cell r="B1229" t="str">
            <v>CS-LY122</v>
          </cell>
        </row>
        <row r="1230">
          <cell r="A1230" t="str">
            <v>CS-LY122-B0-S</v>
          </cell>
          <cell r="B1230" t="str">
            <v>CS-LY122</v>
          </cell>
        </row>
        <row r="1231">
          <cell r="A1231" t="str">
            <v>CS-LY122-B0-XL</v>
          </cell>
          <cell r="B1231" t="str">
            <v>CS-LY122</v>
          </cell>
        </row>
        <row r="1232">
          <cell r="A1232" t="str">
            <v>CS-LY122-B0-XL-GM</v>
          </cell>
          <cell r="B1232" t="str">
            <v>CS-LY122</v>
          </cell>
        </row>
        <row r="1233">
          <cell r="A1233" t="str">
            <v>CS-LY122-B0-XS</v>
          </cell>
          <cell r="B1233" t="str">
            <v>CS-LY122</v>
          </cell>
        </row>
        <row r="1234">
          <cell r="A1234" t="str">
            <v>CS-LY122-N0-2XL</v>
          </cell>
          <cell r="B1234" t="str">
            <v>CS-LY122</v>
          </cell>
        </row>
        <row r="1235">
          <cell r="A1235" t="str">
            <v>CS-LY122-N0-2XL-GM</v>
          </cell>
          <cell r="B1235" t="str">
            <v>CS-LY122</v>
          </cell>
        </row>
        <row r="1236">
          <cell r="A1236" t="str">
            <v>CS-LY122-N0-L</v>
          </cell>
          <cell r="B1236" t="str">
            <v>CS-LY122</v>
          </cell>
        </row>
        <row r="1237">
          <cell r="A1237" t="str">
            <v>CS-LY122-N0-M</v>
          </cell>
          <cell r="B1237" t="str">
            <v>CS-LY122</v>
          </cell>
        </row>
        <row r="1238">
          <cell r="A1238" t="str">
            <v>CS-LY122-N0-S</v>
          </cell>
          <cell r="B1238" t="str">
            <v>CS-LY122</v>
          </cell>
        </row>
        <row r="1239">
          <cell r="A1239" t="str">
            <v>CS-LY122-N0-XL</v>
          </cell>
          <cell r="B1239" t="str">
            <v>CS-LY122</v>
          </cell>
        </row>
        <row r="1240">
          <cell r="A1240" t="str">
            <v>CS-LY122-N0-XL-GM</v>
          </cell>
          <cell r="B1240" t="str">
            <v>CS-LY122</v>
          </cell>
        </row>
        <row r="1241">
          <cell r="A1241" t="str">
            <v>CS-LY122-N0-XS</v>
          </cell>
          <cell r="B1241" t="str">
            <v>CS-LY122</v>
          </cell>
        </row>
        <row r="1242">
          <cell r="A1242" t="str">
            <v>CS-LY122-WR-2XL</v>
          </cell>
          <cell r="B1242" t="str">
            <v>CS-LY122</v>
          </cell>
        </row>
        <row r="1243">
          <cell r="A1243" t="str">
            <v>CS-LY122-WR-L</v>
          </cell>
          <cell r="B1243" t="str">
            <v>CS-LY122</v>
          </cell>
        </row>
        <row r="1244">
          <cell r="A1244" t="str">
            <v>CS-LY122-WR-M</v>
          </cell>
          <cell r="B1244" t="str">
            <v>CS-LY122</v>
          </cell>
        </row>
        <row r="1245">
          <cell r="A1245" t="str">
            <v>CS-LY122-WR-M-GM</v>
          </cell>
          <cell r="B1245" t="str">
            <v>CS-LY122</v>
          </cell>
        </row>
        <row r="1246">
          <cell r="A1246" t="str">
            <v>CS-LY122-WR-S</v>
          </cell>
          <cell r="B1246" t="str">
            <v>CS-LY122</v>
          </cell>
        </row>
        <row r="1247">
          <cell r="A1247" t="str">
            <v>CS-LY122-WR-XL</v>
          </cell>
          <cell r="B1247" t="str">
            <v>CS-LY122</v>
          </cell>
        </row>
        <row r="1248">
          <cell r="A1248" t="str">
            <v>CS-LY122-WR-XS</v>
          </cell>
          <cell r="B1248" t="str">
            <v>CS-LY122</v>
          </cell>
        </row>
        <row r="1249">
          <cell r="A1249" t="str">
            <v>CS-LY133-KQ-2XL</v>
          </cell>
          <cell r="B1249" t="str">
            <v>CS-LY133</v>
          </cell>
        </row>
        <row r="1250">
          <cell r="A1250" t="str">
            <v>CS-LY154-LB-L</v>
          </cell>
          <cell r="B1250" t="str">
            <v>CS-LY154</v>
          </cell>
        </row>
        <row r="1251">
          <cell r="A1251" t="str">
            <v>CS-LY154-LB-M</v>
          </cell>
          <cell r="B1251" t="str">
            <v>CS-LY154</v>
          </cell>
        </row>
        <row r="1252">
          <cell r="A1252" t="str">
            <v>CS-LY154-LB-S</v>
          </cell>
          <cell r="B1252" t="str">
            <v>CS-LY154</v>
          </cell>
        </row>
        <row r="1253">
          <cell r="A1253" t="str">
            <v>CS-LY154-LB-XL</v>
          </cell>
          <cell r="B1253" t="str">
            <v>CS-LY154</v>
          </cell>
        </row>
        <row r="1254">
          <cell r="A1254" t="str">
            <v>CS-LY154-LB-XS</v>
          </cell>
          <cell r="B1254" t="str">
            <v>CS-LY154</v>
          </cell>
        </row>
        <row r="1255">
          <cell r="A1255" t="str">
            <v>CS-LY154-W0-L</v>
          </cell>
          <cell r="B1255" t="str">
            <v>CS-LY154</v>
          </cell>
        </row>
        <row r="1256">
          <cell r="A1256" t="str">
            <v>CS-LY154-W0-M</v>
          </cell>
          <cell r="B1256" t="str">
            <v>CS-LY154</v>
          </cell>
        </row>
        <row r="1257">
          <cell r="A1257" t="str">
            <v>CS-LY154-W0-S</v>
          </cell>
          <cell r="B1257" t="str">
            <v>CS-LY154</v>
          </cell>
        </row>
        <row r="1258">
          <cell r="A1258" t="str">
            <v>CS-LY154-W0-XL</v>
          </cell>
          <cell r="B1258" t="str">
            <v>CS-LY154</v>
          </cell>
        </row>
        <row r="1259">
          <cell r="A1259" t="str">
            <v>CS-LY154-W0-XS</v>
          </cell>
          <cell r="B1259" t="str">
            <v>CS-LY154</v>
          </cell>
        </row>
        <row r="1260">
          <cell r="A1260" t="str">
            <v>CS-LY154-WR-L</v>
          </cell>
          <cell r="B1260" t="str">
            <v>CS-LY154</v>
          </cell>
        </row>
        <row r="1261">
          <cell r="A1261" t="str">
            <v>CS-LY154-WR-M</v>
          </cell>
          <cell r="B1261" t="str">
            <v>CS-LY154</v>
          </cell>
        </row>
        <row r="1262">
          <cell r="A1262" t="str">
            <v>CS-LY154-WR-S</v>
          </cell>
          <cell r="B1262" t="str">
            <v>CS-LY154</v>
          </cell>
        </row>
        <row r="1263">
          <cell r="A1263" t="str">
            <v>CS-LY154-WR-XL</v>
          </cell>
          <cell r="B1263" t="str">
            <v>CS-LY154</v>
          </cell>
        </row>
        <row r="1264">
          <cell r="A1264" t="str">
            <v>CS-LY154-WR-XS</v>
          </cell>
          <cell r="B1264" t="str">
            <v>CS-LY154</v>
          </cell>
        </row>
        <row r="1265">
          <cell r="A1265" t="str">
            <v>CS-LY154-ZL-L</v>
          </cell>
          <cell r="B1265" t="str">
            <v>CS-LY154</v>
          </cell>
        </row>
        <row r="1266">
          <cell r="A1266" t="str">
            <v>CS-LY154-ZL-M</v>
          </cell>
          <cell r="B1266" t="str">
            <v>CS-LY154</v>
          </cell>
        </row>
        <row r="1267">
          <cell r="A1267" t="str">
            <v>CS-LY154-ZL-S</v>
          </cell>
          <cell r="B1267" t="str">
            <v>CS-LY154</v>
          </cell>
        </row>
        <row r="1268">
          <cell r="A1268" t="str">
            <v>CS-LY154-ZL-XL</v>
          </cell>
          <cell r="B1268" t="str">
            <v>CS-LY154</v>
          </cell>
        </row>
        <row r="1269">
          <cell r="A1269" t="str">
            <v>CS-LY154-ZL-XS</v>
          </cell>
          <cell r="B1269" t="str">
            <v>CS-LY154</v>
          </cell>
        </row>
        <row r="1270">
          <cell r="A1270" t="str">
            <v>CS-LY166-B28-1-L</v>
          </cell>
          <cell r="B1270" t="str">
            <v>CS-LY166</v>
          </cell>
        </row>
        <row r="1271">
          <cell r="A1271" t="str">
            <v>CS-LY166-B28-1-M</v>
          </cell>
          <cell r="B1271" t="str">
            <v>CS-LY166</v>
          </cell>
        </row>
        <row r="1272">
          <cell r="A1272" t="str">
            <v>CS-LY166-B28-1-S</v>
          </cell>
          <cell r="B1272" t="str">
            <v>CS-LY166</v>
          </cell>
        </row>
        <row r="1273">
          <cell r="A1273" t="str">
            <v>CS-LY166-B28-1-XL</v>
          </cell>
          <cell r="B1273" t="str">
            <v>CS-LY166</v>
          </cell>
        </row>
        <row r="1274">
          <cell r="A1274" t="str">
            <v>CS-LY166-B28-1-XXL</v>
          </cell>
          <cell r="B1274" t="str">
            <v>CS-LY166</v>
          </cell>
        </row>
        <row r="1275">
          <cell r="A1275" t="str">
            <v>CS-LY166-B28-3-L</v>
          </cell>
          <cell r="B1275" t="str">
            <v>CS-LY166</v>
          </cell>
        </row>
        <row r="1276">
          <cell r="A1276" t="str">
            <v>CS-LY166-B28-3-M</v>
          </cell>
          <cell r="B1276" t="str">
            <v>CS-LY166</v>
          </cell>
        </row>
        <row r="1277">
          <cell r="A1277" t="str">
            <v>CS-LY166-B28-3-S</v>
          </cell>
          <cell r="B1277" t="str">
            <v>CS-LY166</v>
          </cell>
        </row>
        <row r="1278">
          <cell r="A1278" t="str">
            <v>CS-LY166-B28-3-XL</v>
          </cell>
          <cell r="B1278" t="str">
            <v>CS-LY166</v>
          </cell>
        </row>
        <row r="1279">
          <cell r="A1279" t="str">
            <v>CS-LY166-B28-3-XL-GM</v>
          </cell>
          <cell r="B1279" t="str">
            <v>CS-LY166</v>
          </cell>
        </row>
        <row r="1280">
          <cell r="A1280" t="str">
            <v>CS-LY166-B28-3-XXL</v>
          </cell>
          <cell r="B1280" t="str">
            <v>CS-LY166</v>
          </cell>
        </row>
        <row r="1281">
          <cell r="A1281" t="str">
            <v>CS-LY166-B28-4-L</v>
          </cell>
          <cell r="B1281" t="str">
            <v>CS-LY166</v>
          </cell>
        </row>
        <row r="1282">
          <cell r="A1282" t="str">
            <v>CS-LY166-B28-4-M</v>
          </cell>
          <cell r="B1282" t="str">
            <v>CS-LY166</v>
          </cell>
        </row>
        <row r="1283">
          <cell r="A1283" t="str">
            <v>CS-LY166-B28-4-S</v>
          </cell>
          <cell r="B1283" t="str">
            <v>CS-LY166</v>
          </cell>
        </row>
        <row r="1284">
          <cell r="A1284" t="str">
            <v>CS-LY166-B28-4-XL</v>
          </cell>
          <cell r="B1284" t="str">
            <v>CS-LY166</v>
          </cell>
        </row>
        <row r="1285">
          <cell r="A1285" t="str">
            <v>CS-LY166-B28-4-XXL</v>
          </cell>
          <cell r="B1285" t="str">
            <v>CS-LY166</v>
          </cell>
        </row>
        <row r="1286">
          <cell r="A1286" t="str">
            <v>CS-LY166-B28-4-XXLGM</v>
          </cell>
          <cell r="B1286" t="str">
            <v>CS-LY166</v>
          </cell>
        </row>
        <row r="1287">
          <cell r="A1287" t="str">
            <v>CS-LY166-B28-5-L</v>
          </cell>
          <cell r="B1287" t="str">
            <v>CS-LY166</v>
          </cell>
        </row>
        <row r="1288">
          <cell r="A1288" t="str">
            <v>CS-LY166-B28-5-M</v>
          </cell>
          <cell r="B1288" t="str">
            <v>CS-LY166</v>
          </cell>
        </row>
        <row r="1289">
          <cell r="A1289" t="str">
            <v>CS-LY166-B28-5-S</v>
          </cell>
          <cell r="B1289" t="str">
            <v>CS-LY166</v>
          </cell>
        </row>
        <row r="1290">
          <cell r="A1290" t="str">
            <v>CS-LY166-B28-5-XL</v>
          </cell>
          <cell r="B1290" t="str">
            <v>CS-LY166</v>
          </cell>
        </row>
        <row r="1291">
          <cell r="A1291" t="str">
            <v>CS-LY166-B28-5-XXL</v>
          </cell>
          <cell r="B1291" t="str">
            <v>CS-LY166</v>
          </cell>
        </row>
        <row r="1292">
          <cell r="A1292" t="str">
            <v>CS-LY166-K33-1-L</v>
          </cell>
          <cell r="B1292" t="str">
            <v>CS-LY166</v>
          </cell>
        </row>
        <row r="1293">
          <cell r="A1293" t="str">
            <v>CS-LY166-K33-1-M</v>
          </cell>
          <cell r="B1293" t="str">
            <v>CS-LY166</v>
          </cell>
        </row>
        <row r="1294">
          <cell r="A1294" t="str">
            <v>CS-LY166-K33-1-S</v>
          </cell>
          <cell r="B1294" t="str">
            <v>CS-LY166</v>
          </cell>
        </row>
        <row r="1295">
          <cell r="A1295" t="str">
            <v>CS-LY166-K33-1-XL</v>
          </cell>
          <cell r="B1295" t="str">
            <v>CS-LY166</v>
          </cell>
        </row>
        <row r="1296">
          <cell r="A1296" t="str">
            <v>CS-LY166-K33-1-XXL</v>
          </cell>
          <cell r="B1296" t="str">
            <v>CS-LY166</v>
          </cell>
        </row>
        <row r="1297">
          <cell r="A1297" t="str">
            <v>CS-LY166-K33-2-L</v>
          </cell>
          <cell r="B1297" t="str">
            <v>CS-LY166</v>
          </cell>
        </row>
        <row r="1298">
          <cell r="A1298" t="str">
            <v>CS-LY166-K33-2-M</v>
          </cell>
          <cell r="B1298" t="str">
            <v>CS-LY166</v>
          </cell>
        </row>
        <row r="1299">
          <cell r="A1299" t="str">
            <v>CS-LY166-K33-2-S</v>
          </cell>
          <cell r="B1299" t="str">
            <v>CS-LY166</v>
          </cell>
        </row>
        <row r="1300">
          <cell r="A1300" t="str">
            <v>CS-LY166-K33-2-XL</v>
          </cell>
          <cell r="B1300" t="str">
            <v>CS-LY166</v>
          </cell>
        </row>
        <row r="1301">
          <cell r="A1301" t="str">
            <v>CS-LY166-K33-2-XXL</v>
          </cell>
          <cell r="B1301" t="str">
            <v>CS-LY166</v>
          </cell>
        </row>
        <row r="1302">
          <cell r="A1302" t="str">
            <v>CS-LY166-K33-4-L</v>
          </cell>
          <cell r="B1302" t="str">
            <v>CS-LY166</v>
          </cell>
        </row>
        <row r="1303">
          <cell r="A1303" t="str">
            <v>CS-LY166-K33-4-M</v>
          </cell>
          <cell r="B1303" t="str">
            <v>CS-LY166</v>
          </cell>
        </row>
        <row r="1304">
          <cell r="A1304" t="str">
            <v>CS-LY166-K33-4-S</v>
          </cell>
          <cell r="B1304" t="str">
            <v>CS-LY166</v>
          </cell>
        </row>
        <row r="1305">
          <cell r="A1305" t="str">
            <v>CS-LY166-K33-4-XL</v>
          </cell>
          <cell r="B1305" t="str">
            <v>CS-LY166</v>
          </cell>
        </row>
        <row r="1306">
          <cell r="A1306" t="str">
            <v>CS-LY166-K33-4-XXL</v>
          </cell>
          <cell r="B1306" t="str">
            <v>CS-LY166</v>
          </cell>
        </row>
        <row r="1307">
          <cell r="A1307" t="str">
            <v>CS-LY166-K73-1-L</v>
          </cell>
          <cell r="B1307" t="str">
            <v>CS-LY166</v>
          </cell>
        </row>
        <row r="1308">
          <cell r="A1308" t="str">
            <v>CS-LY166-K73-1-M</v>
          </cell>
          <cell r="B1308" t="str">
            <v>CS-LY166</v>
          </cell>
        </row>
        <row r="1309">
          <cell r="A1309" t="str">
            <v>CS-LY166-K73-1-S</v>
          </cell>
          <cell r="B1309" t="str">
            <v>CS-LY166</v>
          </cell>
        </row>
        <row r="1310">
          <cell r="A1310" t="str">
            <v>CS-LY166-K73-1-XL</v>
          </cell>
          <cell r="B1310" t="str">
            <v>CS-LY166</v>
          </cell>
        </row>
        <row r="1311">
          <cell r="A1311" t="str">
            <v>CS-LY166-K73-1-XXL</v>
          </cell>
          <cell r="B1311" t="str">
            <v>CS-LY166</v>
          </cell>
        </row>
        <row r="1312">
          <cell r="A1312" t="str">
            <v>CS-LY166-K73-2-L</v>
          </cell>
          <cell r="B1312" t="str">
            <v>CS-LY166</v>
          </cell>
        </row>
        <row r="1313">
          <cell r="A1313" t="str">
            <v>CS-LY166-K73-2-M</v>
          </cell>
          <cell r="B1313" t="str">
            <v>CS-LY166</v>
          </cell>
        </row>
        <row r="1314">
          <cell r="A1314" t="str">
            <v>CS-LY166-K73-2-S</v>
          </cell>
          <cell r="B1314" t="str">
            <v>CS-LY166</v>
          </cell>
        </row>
        <row r="1315">
          <cell r="A1315" t="str">
            <v>CS-LY166-K73-2-XL</v>
          </cell>
          <cell r="B1315" t="str">
            <v>CS-LY166</v>
          </cell>
        </row>
        <row r="1316">
          <cell r="A1316" t="str">
            <v>CS-LY166-K73-2-XXL</v>
          </cell>
          <cell r="B1316" t="str">
            <v>CS-LY166</v>
          </cell>
        </row>
        <row r="1317">
          <cell r="A1317" t="str">
            <v>CS-LY167-K0-L</v>
          </cell>
          <cell r="B1317" t="str">
            <v>CS-LY167</v>
          </cell>
        </row>
        <row r="1318">
          <cell r="A1318" t="str">
            <v>CS-LY167-K0-M</v>
          </cell>
          <cell r="B1318" t="str">
            <v>CS-LY167</v>
          </cell>
        </row>
        <row r="1319">
          <cell r="A1319" t="str">
            <v>CS-LY167-K0-S</v>
          </cell>
          <cell r="B1319" t="str">
            <v>CS-LY167</v>
          </cell>
        </row>
        <row r="1320">
          <cell r="A1320" t="str">
            <v>CS-LY167-K0-XL</v>
          </cell>
          <cell r="B1320" t="str">
            <v>CS-LY167</v>
          </cell>
        </row>
        <row r="1321">
          <cell r="A1321" t="str">
            <v>CS-LY167-K0-XXL</v>
          </cell>
          <cell r="B1321" t="str">
            <v>CS-LY167</v>
          </cell>
        </row>
        <row r="1322">
          <cell r="A1322" t="str">
            <v>CS-LY167-N0-L</v>
          </cell>
          <cell r="B1322" t="str">
            <v>CS-LY167</v>
          </cell>
        </row>
        <row r="1323">
          <cell r="A1323" t="str">
            <v>CS-LY167-N0-M</v>
          </cell>
          <cell r="B1323" t="str">
            <v>CS-LY167</v>
          </cell>
        </row>
        <row r="1324">
          <cell r="A1324" t="str">
            <v>CS-LY167-N0-S</v>
          </cell>
          <cell r="B1324" t="str">
            <v>CS-LY167</v>
          </cell>
        </row>
        <row r="1325">
          <cell r="A1325" t="str">
            <v>CS-LY167-N0-XL</v>
          </cell>
          <cell r="B1325" t="str">
            <v>CS-LY167</v>
          </cell>
        </row>
        <row r="1326">
          <cell r="A1326" t="str">
            <v>CS-LY167-N0-XXL</v>
          </cell>
          <cell r="B1326" t="str">
            <v>CS-LY167</v>
          </cell>
        </row>
        <row r="1327">
          <cell r="A1327" t="str">
            <v>CS-LY167-N0-XXL-GM</v>
          </cell>
          <cell r="B1327" t="str">
            <v>CS-LY167</v>
          </cell>
        </row>
        <row r="1328">
          <cell r="A1328" t="str">
            <v>CS-LY167-R0-L</v>
          </cell>
          <cell r="B1328" t="str">
            <v>CS-LY167</v>
          </cell>
        </row>
        <row r="1329">
          <cell r="A1329" t="str">
            <v>CS-LY167-R0-M</v>
          </cell>
          <cell r="B1329" t="str">
            <v>CS-LY167</v>
          </cell>
        </row>
        <row r="1330">
          <cell r="A1330" t="str">
            <v>CS-LY167-R0-S</v>
          </cell>
          <cell r="B1330" t="str">
            <v>CS-LY167</v>
          </cell>
        </row>
        <row r="1331">
          <cell r="A1331" t="str">
            <v>CS-LY167-R0-XL</v>
          </cell>
          <cell r="B1331" t="str">
            <v>CS-LY167</v>
          </cell>
        </row>
        <row r="1332">
          <cell r="A1332" t="str">
            <v>CS-LY167-R0-XXL</v>
          </cell>
          <cell r="B1332" t="str">
            <v>CS-LY167</v>
          </cell>
        </row>
        <row r="1333">
          <cell r="A1333" t="str">
            <v>CS-LY167-W0-L</v>
          </cell>
          <cell r="B1333" t="str">
            <v>CS-LY167</v>
          </cell>
        </row>
        <row r="1334">
          <cell r="A1334" t="str">
            <v>CS-LY167-W0-M</v>
          </cell>
          <cell r="B1334" t="str">
            <v>CS-LY167</v>
          </cell>
        </row>
        <row r="1335">
          <cell r="A1335" t="str">
            <v>CS-LY167-W0-S</v>
          </cell>
          <cell r="B1335" t="str">
            <v>CS-LY167</v>
          </cell>
        </row>
        <row r="1336">
          <cell r="A1336" t="str">
            <v>CS-LY167-W0-XL</v>
          </cell>
          <cell r="B1336" t="str">
            <v>CS-LY167</v>
          </cell>
        </row>
        <row r="1337">
          <cell r="A1337" t="str">
            <v>CS-LY167-W0-XXL</v>
          </cell>
          <cell r="B1337" t="str">
            <v>CS-LY167</v>
          </cell>
        </row>
        <row r="1338">
          <cell r="A1338" t="str">
            <v>CS-LY170-G912-L</v>
          </cell>
          <cell r="B1338" t="str">
            <v>CS-LY170</v>
          </cell>
        </row>
        <row r="1339">
          <cell r="A1339" t="str">
            <v>CS-LY170-G912-M</v>
          </cell>
          <cell r="B1339" t="str">
            <v>CS-LY170</v>
          </cell>
        </row>
        <row r="1340">
          <cell r="A1340" t="str">
            <v>CS-LY170-G912-S</v>
          </cell>
          <cell r="B1340" t="str">
            <v>CS-LY170</v>
          </cell>
        </row>
        <row r="1341">
          <cell r="A1341" t="str">
            <v>CS-LY170-G912-XL</v>
          </cell>
          <cell r="B1341" t="str">
            <v>CS-LY170</v>
          </cell>
        </row>
        <row r="1342">
          <cell r="A1342" t="str">
            <v>CS-LY170-G912-XXL</v>
          </cell>
          <cell r="B1342" t="str">
            <v>CS-LY170</v>
          </cell>
        </row>
        <row r="1343">
          <cell r="A1343" t="str">
            <v>CS-LY170-LB916-L</v>
          </cell>
          <cell r="B1343" t="str">
            <v>CS-LY170</v>
          </cell>
        </row>
        <row r="1344">
          <cell r="A1344" t="str">
            <v>CS-LY170-LB916-M</v>
          </cell>
          <cell r="B1344" t="str">
            <v>CS-LY170</v>
          </cell>
        </row>
        <row r="1345">
          <cell r="A1345" t="str">
            <v>CS-LY170-LB916-S</v>
          </cell>
          <cell r="B1345" t="str">
            <v>CS-LY170</v>
          </cell>
        </row>
        <row r="1346">
          <cell r="A1346" t="str">
            <v>CS-LY170-LB916-XL</v>
          </cell>
          <cell r="B1346" t="str">
            <v>CS-LY170</v>
          </cell>
        </row>
        <row r="1347">
          <cell r="A1347" t="str">
            <v>CS-LY170-LB916-XXL</v>
          </cell>
          <cell r="B1347" t="str">
            <v>CS-LY170</v>
          </cell>
        </row>
        <row r="1348">
          <cell r="A1348" t="str">
            <v>CS-LY170-LG907-L</v>
          </cell>
          <cell r="B1348" t="str">
            <v>CS-LY170</v>
          </cell>
        </row>
        <row r="1349">
          <cell r="A1349" t="str">
            <v>CS-LY170-LG907-M</v>
          </cell>
          <cell r="B1349" t="str">
            <v>CS-LY170</v>
          </cell>
        </row>
        <row r="1350">
          <cell r="A1350" t="str">
            <v>CS-LY170-LG907-S</v>
          </cell>
          <cell r="B1350" t="str">
            <v>CS-LY170</v>
          </cell>
        </row>
        <row r="1351">
          <cell r="A1351" t="str">
            <v>CS-LY170-LG907-XL</v>
          </cell>
          <cell r="B1351" t="str">
            <v>CS-LY170</v>
          </cell>
        </row>
        <row r="1352">
          <cell r="A1352" t="str">
            <v>CS-LY170-LG907-XXL</v>
          </cell>
          <cell r="B1352" t="str">
            <v>CS-LY170</v>
          </cell>
        </row>
        <row r="1353">
          <cell r="A1353" t="str">
            <v>CS-LY170-PI908-L</v>
          </cell>
          <cell r="B1353" t="str">
            <v>CS-LY170</v>
          </cell>
        </row>
        <row r="1354">
          <cell r="A1354" t="str">
            <v>CS-LY170-PI908-M</v>
          </cell>
          <cell r="B1354" t="str">
            <v>CS-LY170</v>
          </cell>
        </row>
        <row r="1355">
          <cell r="A1355" t="str">
            <v>CS-LY170-PI908-S</v>
          </cell>
          <cell r="B1355" t="str">
            <v>CS-LY170</v>
          </cell>
        </row>
        <row r="1356">
          <cell r="A1356" t="str">
            <v>CS-LY170-PI908-XL</v>
          </cell>
          <cell r="B1356" t="str">
            <v>CS-LY170</v>
          </cell>
        </row>
        <row r="1357">
          <cell r="A1357" t="str">
            <v>CS-LY170-PI908-XXL</v>
          </cell>
          <cell r="B1357" t="str">
            <v>CS-LY170</v>
          </cell>
        </row>
        <row r="1358">
          <cell r="A1358" t="str">
            <v>CS-LY170-Sa911-L</v>
          </cell>
          <cell r="B1358" t="str">
            <v>CS-LY170</v>
          </cell>
        </row>
        <row r="1359">
          <cell r="A1359" t="str">
            <v>CS-LY170-Sa911-M</v>
          </cell>
          <cell r="B1359" t="str">
            <v>CS-LY170</v>
          </cell>
        </row>
        <row r="1360">
          <cell r="A1360" t="str">
            <v>CS-LY170-Sa911-S</v>
          </cell>
          <cell r="B1360" t="str">
            <v>CS-LY170</v>
          </cell>
        </row>
        <row r="1361">
          <cell r="A1361" t="str">
            <v>CS-LY170-Sa911-XL</v>
          </cell>
          <cell r="B1361" t="str">
            <v>CS-LY170</v>
          </cell>
        </row>
        <row r="1362">
          <cell r="A1362" t="str">
            <v>CS-LY170-Sa911-XXL</v>
          </cell>
          <cell r="B1362" t="str">
            <v>CS-LY170</v>
          </cell>
        </row>
        <row r="1363">
          <cell r="A1363" t="str">
            <v>CS-LY170-W902-L</v>
          </cell>
          <cell r="B1363" t="str">
            <v>CS-LY170</v>
          </cell>
        </row>
        <row r="1364">
          <cell r="A1364" t="str">
            <v>CS-LY170-W902-M</v>
          </cell>
          <cell r="B1364" t="str">
            <v>CS-LY170</v>
          </cell>
        </row>
        <row r="1365">
          <cell r="A1365" t="str">
            <v>CS-LY170-W902-S</v>
          </cell>
          <cell r="B1365" t="str">
            <v>CS-LY170</v>
          </cell>
        </row>
        <row r="1366">
          <cell r="A1366" t="str">
            <v>CS-LY170-W902-XL</v>
          </cell>
          <cell r="B1366" t="str">
            <v>CS-LY170</v>
          </cell>
        </row>
        <row r="1367">
          <cell r="A1367" t="str">
            <v>CS-LY170-W902-XXL</v>
          </cell>
          <cell r="B1367" t="str">
            <v>CS-LY170</v>
          </cell>
        </row>
        <row r="1368">
          <cell r="A1368" t="str">
            <v>CS-LY170-WR917-L</v>
          </cell>
          <cell r="B1368" t="str">
            <v>CS-LY170</v>
          </cell>
        </row>
        <row r="1369">
          <cell r="A1369" t="str">
            <v>CS-LY170-WR917-M</v>
          </cell>
          <cell r="B1369" t="str">
            <v>CS-LY170</v>
          </cell>
        </row>
        <row r="1370">
          <cell r="A1370" t="str">
            <v>CS-LY170-WR917-S</v>
          </cell>
          <cell r="B1370" t="str">
            <v>CS-LY170</v>
          </cell>
        </row>
        <row r="1371">
          <cell r="A1371" t="str">
            <v>CS-LY170-WR917-XL</v>
          </cell>
          <cell r="B1371" t="str">
            <v>CS-LY170</v>
          </cell>
        </row>
        <row r="1372">
          <cell r="A1372" t="str">
            <v>CS-LY170-WR917-XXL</v>
          </cell>
          <cell r="B1372" t="str">
            <v>CS-LY170</v>
          </cell>
        </row>
        <row r="1373">
          <cell r="A1373" t="str">
            <v>CS-LY170-ZL918-L</v>
          </cell>
          <cell r="B1373" t="str">
            <v>CS-LY170</v>
          </cell>
        </row>
        <row r="1374">
          <cell r="A1374" t="str">
            <v>CS-LY170-ZL918-M</v>
          </cell>
          <cell r="B1374" t="str">
            <v>CS-LY170</v>
          </cell>
        </row>
        <row r="1375">
          <cell r="A1375" t="str">
            <v>CS-LY170-ZL918-S</v>
          </cell>
          <cell r="B1375" t="str">
            <v>CS-LY170</v>
          </cell>
        </row>
        <row r="1376">
          <cell r="A1376" t="str">
            <v>CS-LY170-ZL918-XL</v>
          </cell>
          <cell r="B1376" t="str">
            <v>CS-LY170</v>
          </cell>
        </row>
        <row r="1377">
          <cell r="A1377" t="str">
            <v>CS-LY170-ZL918-XXL</v>
          </cell>
          <cell r="B1377" t="str">
            <v>CS-LY170</v>
          </cell>
        </row>
        <row r="1378">
          <cell r="A1378" t="str">
            <v>CS-LY171-G912-L</v>
          </cell>
          <cell r="B1378" t="str">
            <v>CS-LY171</v>
          </cell>
        </row>
        <row r="1379">
          <cell r="A1379" t="str">
            <v>CS-LY171-G912-M</v>
          </cell>
          <cell r="B1379" t="str">
            <v>CS-LY171</v>
          </cell>
        </row>
        <row r="1380">
          <cell r="A1380" t="str">
            <v>CS-LY171-G912-S</v>
          </cell>
          <cell r="B1380" t="str">
            <v>CS-LY171</v>
          </cell>
        </row>
        <row r="1381">
          <cell r="A1381" t="str">
            <v>CS-LY171-G912-XL</v>
          </cell>
          <cell r="B1381" t="str">
            <v>CS-LY171</v>
          </cell>
        </row>
        <row r="1382">
          <cell r="A1382" t="str">
            <v>CS-LY171-G912-XXL</v>
          </cell>
          <cell r="B1382" t="str">
            <v>CS-LY171</v>
          </cell>
        </row>
        <row r="1383">
          <cell r="A1383" t="str">
            <v>CS-LY171-LB916-L</v>
          </cell>
          <cell r="B1383" t="str">
            <v>CS-LY171</v>
          </cell>
        </row>
        <row r="1384">
          <cell r="A1384" t="str">
            <v>CS-LY171-LB916-M</v>
          </cell>
          <cell r="B1384" t="str">
            <v>CS-LY171</v>
          </cell>
        </row>
        <row r="1385">
          <cell r="A1385" t="str">
            <v>CS-LY171-LB916-S</v>
          </cell>
          <cell r="B1385" t="str">
            <v>CS-LY171</v>
          </cell>
        </row>
        <row r="1386">
          <cell r="A1386" t="str">
            <v>CS-LY171-LB916-XL</v>
          </cell>
          <cell r="B1386" t="str">
            <v>CS-LY171</v>
          </cell>
        </row>
        <row r="1387">
          <cell r="A1387" t="str">
            <v>CS-LY171-LB916-XXL</v>
          </cell>
          <cell r="B1387" t="str">
            <v>CS-LY171</v>
          </cell>
        </row>
        <row r="1388">
          <cell r="A1388" t="str">
            <v>CS-LY171-LG907-L</v>
          </cell>
          <cell r="B1388" t="str">
            <v>CS-LY171</v>
          </cell>
        </row>
        <row r="1389">
          <cell r="A1389" t="str">
            <v>CS-LY171-LG907-M</v>
          </cell>
          <cell r="B1389" t="str">
            <v>CS-LY171</v>
          </cell>
        </row>
        <row r="1390">
          <cell r="A1390" t="str">
            <v>CS-LY171-LG907-S</v>
          </cell>
          <cell r="B1390" t="str">
            <v>CS-LY171</v>
          </cell>
        </row>
        <row r="1391">
          <cell r="A1391" t="str">
            <v>CS-LY171-LG907-XL</v>
          </cell>
          <cell r="B1391" t="str">
            <v>CS-LY171</v>
          </cell>
        </row>
        <row r="1392">
          <cell r="A1392" t="str">
            <v>CS-LY171-LG907-XXL</v>
          </cell>
          <cell r="B1392" t="str">
            <v>CS-LY171</v>
          </cell>
        </row>
        <row r="1393">
          <cell r="A1393" t="str">
            <v>CS-LY171-PI908-L</v>
          </cell>
          <cell r="B1393" t="str">
            <v>CS-LY171</v>
          </cell>
        </row>
        <row r="1394">
          <cell r="A1394" t="str">
            <v>CS-LY171-PI908-M</v>
          </cell>
          <cell r="B1394" t="str">
            <v>CS-LY171</v>
          </cell>
        </row>
        <row r="1395">
          <cell r="A1395" t="str">
            <v>CS-LY171-PI908-S</v>
          </cell>
          <cell r="B1395" t="str">
            <v>CS-LY171</v>
          </cell>
        </row>
        <row r="1396">
          <cell r="A1396" t="str">
            <v>CS-LY171-PI908-XL</v>
          </cell>
          <cell r="B1396" t="str">
            <v>CS-LY171</v>
          </cell>
        </row>
        <row r="1397">
          <cell r="A1397" t="str">
            <v>CS-LY171-PI908-XXL</v>
          </cell>
          <cell r="B1397" t="str">
            <v>CS-LY171</v>
          </cell>
        </row>
        <row r="1398">
          <cell r="A1398" t="str">
            <v>CS-LY171-Sa911-L</v>
          </cell>
          <cell r="B1398" t="str">
            <v>CS-LY171</v>
          </cell>
        </row>
        <row r="1399">
          <cell r="A1399" t="str">
            <v>CS-LY171-Sa911-M</v>
          </cell>
          <cell r="B1399" t="str">
            <v>CS-LY171</v>
          </cell>
        </row>
        <row r="1400">
          <cell r="A1400" t="str">
            <v>CS-LY171-Sa911-S</v>
          </cell>
          <cell r="B1400" t="str">
            <v>CS-LY171</v>
          </cell>
        </row>
        <row r="1401">
          <cell r="A1401" t="str">
            <v>CS-LY171-Sa911-XL</v>
          </cell>
          <cell r="B1401" t="str">
            <v>CS-LY171</v>
          </cell>
        </row>
        <row r="1402">
          <cell r="A1402" t="str">
            <v>CS-LY171-Sa911-XXL</v>
          </cell>
          <cell r="B1402" t="str">
            <v>CS-LY171</v>
          </cell>
        </row>
        <row r="1403">
          <cell r="A1403" t="str">
            <v>CS-LY171-W902-L</v>
          </cell>
          <cell r="B1403" t="str">
            <v>CS-LY171</v>
          </cell>
        </row>
        <row r="1404">
          <cell r="A1404" t="str">
            <v>CS-LY171-W902-M</v>
          </cell>
          <cell r="B1404" t="str">
            <v>CS-LY171</v>
          </cell>
        </row>
        <row r="1405">
          <cell r="A1405" t="str">
            <v>CS-LY171-W902-S</v>
          </cell>
          <cell r="B1405" t="str">
            <v>CS-LY171</v>
          </cell>
        </row>
        <row r="1406">
          <cell r="A1406" t="str">
            <v>CS-LY171-W902-XL</v>
          </cell>
          <cell r="B1406" t="str">
            <v>CS-LY171</v>
          </cell>
        </row>
        <row r="1407">
          <cell r="A1407" t="str">
            <v>CS-LY171-W902-XXL</v>
          </cell>
          <cell r="B1407" t="str">
            <v>CS-LY171</v>
          </cell>
        </row>
        <row r="1408">
          <cell r="A1408" t="str">
            <v>CS-LY171-WR917-L</v>
          </cell>
          <cell r="B1408" t="str">
            <v>CS-LY171</v>
          </cell>
        </row>
        <row r="1409">
          <cell r="A1409" t="str">
            <v>CS-LY171-WR917-M</v>
          </cell>
          <cell r="B1409" t="str">
            <v>CS-LY171</v>
          </cell>
        </row>
        <row r="1410">
          <cell r="A1410" t="str">
            <v>CS-LY171-WR917-S</v>
          </cell>
          <cell r="B1410" t="str">
            <v>CS-LY171</v>
          </cell>
        </row>
        <row r="1411">
          <cell r="A1411" t="str">
            <v>CS-LY171-WR917-XL</v>
          </cell>
          <cell r="B1411" t="str">
            <v>CS-LY171</v>
          </cell>
        </row>
        <row r="1412">
          <cell r="A1412" t="str">
            <v>CS-LY171-WR917-XXL</v>
          </cell>
          <cell r="B1412" t="str">
            <v>CS-LY171</v>
          </cell>
        </row>
        <row r="1413">
          <cell r="A1413" t="str">
            <v>CS-LY171-ZL918-L</v>
          </cell>
          <cell r="B1413" t="str">
            <v>CS-LY171</v>
          </cell>
        </row>
        <row r="1414">
          <cell r="A1414" t="str">
            <v>CS-LY171-ZL918-M</v>
          </cell>
          <cell r="B1414" t="str">
            <v>CS-LY171</v>
          </cell>
        </row>
        <row r="1415">
          <cell r="A1415" t="str">
            <v>CS-LY171-ZL918-S</v>
          </cell>
          <cell r="B1415" t="str">
            <v>CS-LY171</v>
          </cell>
        </row>
        <row r="1416">
          <cell r="A1416" t="str">
            <v>CS-LY171-ZL918-XL</v>
          </cell>
          <cell r="B1416" t="str">
            <v>CS-LY171</v>
          </cell>
        </row>
        <row r="1417">
          <cell r="A1417" t="str">
            <v>CS-LY171-ZL918-XXL</v>
          </cell>
          <cell r="B1417" t="str">
            <v>CS-LY171</v>
          </cell>
        </row>
        <row r="1418">
          <cell r="A1418" t="str">
            <v>CS-LY181-G912-L</v>
          </cell>
          <cell r="B1418" t="str">
            <v>CS-LY181</v>
          </cell>
        </row>
        <row r="1419">
          <cell r="A1419" t="str">
            <v>CS-LY181-G912-M</v>
          </cell>
          <cell r="B1419" t="str">
            <v>CS-LY181</v>
          </cell>
        </row>
        <row r="1420">
          <cell r="A1420" t="str">
            <v>CS-LY181-G912-S</v>
          </cell>
          <cell r="B1420" t="str">
            <v>CS-LY181</v>
          </cell>
        </row>
        <row r="1421">
          <cell r="A1421" t="str">
            <v>CS-LY181-G912-XL</v>
          </cell>
          <cell r="B1421" t="str">
            <v>CS-LY181</v>
          </cell>
        </row>
        <row r="1422">
          <cell r="A1422" t="str">
            <v>CS-LY181-G912-XXL</v>
          </cell>
          <cell r="B1422" t="str">
            <v>CS-LY181</v>
          </cell>
        </row>
        <row r="1423">
          <cell r="A1423" t="str">
            <v>CS-LY181-LB916-L</v>
          </cell>
          <cell r="B1423" t="str">
            <v>CS-LY181</v>
          </cell>
        </row>
        <row r="1424">
          <cell r="A1424" t="str">
            <v>CS-LY181-LB916-M</v>
          </cell>
          <cell r="B1424" t="str">
            <v>CS-LY181</v>
          </cell>
        </row>
        <row r="1425">
          <cell r="A1425" t="str">
            <v>CS-LY181-LB916-S</v>
          </cell>
          <cell r="B1425" t="str">
            <v>CS-LY181</v>
          </cell>
        </row>
        <row r="1426">
          <cell r="A1426" t="str">
            <v>CS-LY181-LB916-XL</v>
          </cell>
          <cell r="B1426" t="str">
            <v>CS-LY181</v>
          </cell>
        </row>
        <row r="1427">
          <cell r="A1427" t="str">
            <v>CS-LY181-LB916-XXL</v>
          </cell>
          <cell r="B1427" t="str">
            <v>CS-LY181</v>
          </cell>
        </row>
        <row r="1428">
          <cell r="A1428" t="str">
            <v>CS-LY181-LG907-L</v>
          </cell>
          <cell r="B1428" t="str">
            <v>CS-LY181</v>
          </cell>
        </row>
        <row r="1429">
          <cell r="A1429" t="str">
            <v>CS-LY181-LG907-M</v>
          </cell>
          <cell r="B1429" t="str">
            <v>CS-LY181</v>
          </cell>
        </row>
        <row r="1430">
          <cell r="A1430" t="str">
            <v>CS-LY181-LG907-S</v>
          </cell>
          <cell r="B1430" t="str">
            <v>CS-LY181</v>
          </cell>
        </row>
        <row r="1431">
          <cell r="A1431" t="str">
            <v>CS-LY181-LG907-XL</v>
          </cell>
          <cell r="B1431" t="str">
            <v>CS-LY181</v>
          </cell>
        </row>
        <row r="1432">
          <cell r="A1432" t="str">
            <v>CS-LY181-LG907-XXL</v>
          </cell>
          <cell r="B1432" t="str">
            <v>CS-LY181</v>
          </cell>
        </row>
        <row r="1433">
          <cell r="A1433" t="str">
            <v>CS-LY181-LG-M</v>
          </cell>
          <cell r="B1433" t="str">
            <v>CS-LY181</v>
          </cell>
        </row>
        <row r="1434">
          <cell r="A1434" t="str">
            <v>CS-LY181-PI908-L</v>
          </cell>
          <cell r="B1434" t="str">
            <v>CS-LY181</v>
          </cell>
        </row>
        <row r="1435">
          <cell r="A1435" t="str">
            <v>CS-LY181-PI908-M</v>
          </cell>
          <cell r="B1435" t="str">
            <v>CS-LY181</v>
          </cell>
        </row>
        <row r="1436">
          <cell r="A1436" t="str">
            <v>CS-LY181-PI908-S</v>
          </cell>
          <cell r="B1436" t="str">
            <v>CS-LY181</v>
          </cell>
        </row>
        <row r="1437">
          <cell r="A1437" t="str">
            <v>CS-LY181-PI908-XL</v>
          </cell>
          <cell r="B1437" t="str">
            <v>CS-LY181</v>
          </cell>
        </row>
        <row r="1438">
          <cell r="A1438" t="str">
            <v>CS-LY181-PI908-XXL</v>
          </cell>
          <cell r="B1438" t="str">
            <v>CS-LY181</v>
          </cell>
        </row>
        <row r="1439">
          <cell r="A1439" t="str">
            <v>CS-LY181-Sa911-L</v>
          </cell>
          <cell r="B1439" t="str">
            <v>CS-LY181</v>
          </cell>
        </row>
        <row r="1440">
          <cell r="A1440" t="str">
            <v>CS-LY181-Sa911-M</v>
          </cell>
          <cell r="B1440" t="str">
            <v>CS-LY181</v>
          </cell>
        </row>
        <row r="1441">
          <cell r="A1441" t="str">
            <v>CS-LY181-Sa911-S</v>
          </cell>
          <cell r="B1441" t="str">
            <v>CS-LY181</v>
          </cell>
        </row>
        <row r="1442">
          <cell r="A1442" t="str">
            <v>CS-LY181-Sa911-XL</v>
          </cell>
          <cell r="B1442" t="str">
            <v>CS-LY181</v>
          </cell>
        </row>
        <row r="1443">
          <cell r="A1443" t="str">
            <v>CS-LY181-Sa911-XXL</v>
          </cell>
          <cell r="B1443" t="str">
            <v>CS-LY181</v>
          </cell>
        </row>
        <row r="1444">
          <cell r="A1444" t="str">
            <v>CS-LY181-W902-L</v>
          </cell>
          <cell r="B1444" t="str">
            <v>CS-LY181</v>
          </cell>
        </row>
        <row r="1445">
          <cell r="A1445" t="str">
            <v>CS-LY181-W902-M</v>
          </cell>
          <cell r="B1445" t="str">
            <v>CS-LY181</v>
          </cell>
        </row>
        <row r="1446">
          <cell r="A1446" t="str">
            <v>CS-LY181-W902-S</v>
          </cell>
          <cell r="B1446" t="str">
            <v>CS-LY181</v>
          </cell>
        </row>
        <row r="1447">
          <cell r="A1447" t="str">
            <v>CS-LY181-W902-XL</v>
          </cell>
          <cell r="B1447" t="str">
            <v>CS-LY181</v>
          </cell>
        </row>
        <row r="1448">
          <cell r="A1448" t="str">
            <v>CS-LY181-W902-XXL</v>
          </cell>
          <cell r="B1448" t="str">
            <v>CS-LY181</v>
          </cell>
        </row>
        <row r="1449">
          <cell r="A1449" t="str">
            <v>CS-LY181-WR917-L</v>
          </cell>
          <cell r="B1449" t="str">
            <v>CS-LY181</v>
          </cell>
        </row>
        <row r="1450">
          <cell r="A1450" t="str">
            <v>CS-LY181-WR917-M</v>
          </cell>
          <cell r="B1450" t="str">
            <v>CS-LY181</v>
          </cell>
        </row>
        <row r="1451">
          <cell r="A1451" t="str">
            <v>CS-LY181-WR917-S</v>
          </cell>
          <cell r="B1451" t="str">
            <v>CS-LY181</v>
          </cell>
        </row>
        <row r="1452">
          <cell r="A1452" t="str">
            <v>CS-LY181-WR917-XL</v>
          </cell>
          <cell r="B1452" t="str">
            <v>CS-LY181</v>
          </cell>
        </row>
        <row r="1453">
          <cell r="A1453" t="str">
            <v>CS-LY181-WR917-XXL</v>
          </cell>
          <cell r="B1453" t="str">
            <v>CS-LY181</v>
          </cell>
        </row>
        <row r="1454">
          <cell r="A1454" t="str">
            <v>CS-LY181-ZL918-L</v>
          </cell>
          <cell r="B1454" t="str">
            <v>CS-LY181</v>
          </cell>
        </row>
        <row r="1455">
          <cell r="A1455" t="str">
            <v>CS-LY181-ZL918-M</v>
          </cell>
          <cell r="B1455" t="str">
            <v>CS-LY181</v>
          </cell>
        </row>
        <row r="1456">
          <cell r="A1456" t="str">
            <v>CS-LY181-ZL918-S</v>
          </cell>
          <cell r="B1456" t="str">
            <v>CS-LY181</v>
          </cell>
        </row>
        <row r="1457">
          <cell r="A1457" t="str">
            <v>CS-LY181-ZL918-XL</v>
          </cell>
          <cell r="B1457" t="str">
            <v>CS-LY181</v>
          </cell>
        </row>
        <row r="1458">
          <cell r="A1458" t="str">
            <v>CS-LY181-ZL918-XXL</v>
          </cell>
          <cell r="B1458" t="str">
            <v>CS-LY181</v>
          </cell>
        </row>
        <row r="1459">
          <cell r="A1459" t="str">
            <v>CS-LY181-ZL-XL</v>
          </cell>
          <cell r="B1459" t="str">
            <v>CS-LY181</v>
          </cell>
        </row>
        <row r="1460">
          <cell r="A1460" t="str">
            <v>CS-NEW171-G912-L</v>
          </cell>
          <cell r="B1460" t="str">
            <v>CS-NEW171</v>
          </cell>
        </row>
        <row r="1461">
          <cell r="A1461" t="str">
            <v>CS-NEW171-G912-M</v>
          </cell>
          <cell r="B1461" t="str">
            <v>CS-NEW171</v>
          </cell>
        </row>
        <row r="1462">
          <cell r="A1462" t="str">
            <v>CS-NEW171-G912-S</v>
          </cell>
          <cell r="B1462" t="str">
            <v>CS-NEW171</v>
          </cell>
        </row>
        <row r="1463">
          <cell r="A1463" t="str">
            <v>CS-NEW171-G912-XL</v>
          </cell>
          <cell r="B1463" t="str">
            <v>CS-NEW171</v>
          </cell>
        </row>
        <row r="1464">
          <cell r="A1464" t="str">
            <v>CS-NEW171-G912-XXL</v>
          </cell>
          <cell r="B1464" t="str">
            <v>CS-NEW171</v>
          </cell>
        </row>
        <row r="1465">
          <cell r="A1465" t="str">
            <v>CS-NEW171-LB916-L</v>
          </cell>
          <cell r="B1465" t="str">
            <v>CS-NEW171</v>
          </cell>
        </row>
        <row r="1466">
          <cell r="A1466" t="str">
            <v>CS-NEW171-LB916-M</v>
          </cell>
          <cell r="B1466" t="str">
            <v>CS-NEW171</v>
          </cell>
        </row>
        <row r="1467">
          <cell r="A1467" t="str">
            <v>CS-NEW171-LB916-S</v>
          </cell>
          <cell r="B1467" t="str">
            <v>CS-NEW171</v>
          </cell>
        </row>
        <row r="1468">
          <cell r="A1468" t="str">
            <v>CS-NEW171-LB916-XL</v>
          </cell>
          <cell r="B1468" t="str">
            <v>CS-NEW171</v>
          </cell>
        </row>
        <row r="1469">
          <cell r="A1469" t="str">
            <v>CS-NEW171-LB916-XXL</v>
          </cell>
          <cell r="B1469" t="str">
            <v>CS-NEW171</v>
          </cell>
        </row>
        <row r="1470">
          <cell r="A1470" t="str">
            <v>CS-NEW171-LG907-L</v>
          </cell>
          <cell r="B1470" t="str">
            <v>CS-NEW171</v>
          </cell>
        </row>
        <row r="1471">
          <cell r="A1471" t="str">
            <v>CS-NEW171-LG907-M</v>
          </cell>
          <cell r="B1471" t="str">
            <v>CS-NEW171</v>
          </cell>
        </row>
        <row r="1472">
          <cell r="A1472" t="str">
            <v>CS-NEW171-LG907-S</v>
          </cell>
          <cell r="B1472" t="str">
            <v>CS-NEW171</v>
          </cell>
        </row>
        <row r="1473">
          <cell r="A1473" t="str">
            <v>CS-NEW171-LG907-XL</v>
          </cell>
          <cell r="B1473" t="str">
            <v>CS-NEW171</v>
          </cell>
        </row>
        <row r="1474">
          <cell r="A1474" t="str">
            <v>CS-NEW171-LG907-XXL</v>
          </cell>
          <cell r="B1474" t="str">
            <v>CS-NEW171</v>
          </cell>
        </row>
        <row r="1475">
          <cell r="A1475" t="str">
            <v>CS-NEW171-PI908-L</v>
          </cell>
          <cell r="B1475" t="str">
            <v>CS-NEW171</v>
          </cell>
        </row>
        <row r="1476">
          <cell r="A1476" t="str">
            <v>CS-NEW171-PI908-M</v>
          </cell>
          <cell r="B1476" t="str">
            <v>CS-NEW171</v>
          </cell>
        </row>
        <row r="1477">
          <cell r="A1477" t="str">
            <v>CS-NEW171-PI908-S</v>
          </cell>
          <cell r="B1477" t="str">
            <v>CS-NEW171</v>
          </cell>
        </row>
        <row r="1478">
          <cell r="A1478" t="str">
            <v>CS-NEW171-PI908-XL</v>
          </cell>
          <cell r="B1478" t="str">
            <v>CS-NEW171</v>
          </cell>
        </row>
        <row r="1479">
          <cell r="A1479" t="str">
            <v>CS-NEW171-PI908-XXL</v>
          </cell>
          <cell r="B1479" t="str">
            <v>CS-NEW171</v>
          </cell>
        </row>
        <row r="1480">
          <cell r="A1480" t="str">
            <v>CS-NEW171-Sa911-L</v>
          </cell>
          <cell r="B1480" t="str">
            <v>CS-NEW171</v>
          </cell>
        </row>
        <row r="1481">
          <cell r="A1481" t="str">
            <v>CS-NEW171-Sa911-M</v>
          </cell>
          <cell r="B1481" t="str">
            <v>CS-NEW171</v>
          </cell>
        </row>
        <row r="1482">
          <cell r="A1482" t="str">
            <v>CS-NEW171-Sa911-S</v>
          </cell>
          <cell r="B1482" t="str">
            <v>CS-NEW171</v>
          </cell>
        </row>
        <row r="1483">
          <cell r="A1483" t="str">
            <v>CS-NEW171-Sa911-XL</v>
          </cell>
          <cell r="B1483" t="str">
            <v>CS-NEW171</v>
          </cell>
        </row>
        <row r="1484">
          <cell r="A1484" t="str">
            <v>CS-NEW171-Sa911-XXL</v>
          </cell>
          <cell r="B1484" t="str">
            <v>CS-NEW171</v>
          </cell>
        </row>
        <row r="1485">
          <cell r="A1485" t="str">
            <v>CS-NEW171-W902-L</v>
          </cell>
          <cell r="B1485" t="str">
            <v>CS-NEW171</v>
          </cell>
        </row>
        <row r="1486">
          <cell r="A1486" t="str">
            <v>CS-NEW171-W902-M</v>
          </cell>
          <cell r="B1486" t="str">
            <v>CS-NEW171</v>
          </cell>
        </row>
        <row r="1487">
          <cell r="A1487" t="str">
            <v>CS-NEW171-W902-S</v>
          </cell>
          <cell r="B1487" t="str">
            <v>CS-NEW171</v>
          </cell>
        </row>
        <row r="1488">
          <cell r="A1488" t="str">
            <v>CS-NEW171-W902-XL</v>
          </cell>
          <cell r="B1488" t="str">
            <v>CS-NEW171</v>
          </cell>
        </row>
        <row r="1489">
          <cell r="A1489" t="str">
            <v>CS-NEW171-W902-XXL</v>
          </cell>
          <cell r="B1489" t="str">
            <v>CS-NEW171</v>
          </cell>
        </row>
        <row r="1490">
          <cell r="A1490" t="str">
            <v>CS-NEW171-WR917-L</v>
          </cell>
          <cell r="B1490" t="str">
            <v>CS-NEW171</v>
          </cell>
        </row>
        <row r="1491">
          <cell r="A1491" t="str">
            <v>CS-NEW171-WR917-M</v>
          </cell>
          <cell r="B1491" t="str">
            <v>CS-NEW171</v>
          </cell>
        </row>
        <row r="1492">
          <cell r="A1492" t="str">
            <v>CS-NEW171-WR917-S</v>
          </cell>
          <cell r="B1492" t="str">
            <v>CS-NEW171</v>
          </cell>
        </row>
        <row r="1493">
          <cell r="A1493" t="str">
            <v>CS-NEW171-WR917-XL</v>
          </cell>
          <cell r="B1493" t="str">
            <v>CS-NEW171</v>
          </cell>
        </row>
        <row r="1494">
          <cell r="A1494" t="str">
            <v>CS-NEW171-WR917-XXL</v>
          </cell>
          <cell r="B1494" t="str">
            <v>CS-NEW171</v>
          </cell>
        </row>
        <row r="1495">
          <cell r="A1495" t="str">
            <v>CS-NEW171-ZL918-L</v>
          </cell>
          <cell r="B1495" t="str">
            <v>CS-NEW171</v>
          </cell>
        </row>
        <row r="1496">
          <cell r="A1496" t="str">
            <v>CS-NEW171-ZL918-M</v>
          </cell>
          <cell r="B1496" t="str">
            <v>CS-NEW171</v>
          </cell>
        </row>
        <row r="1497">
          <cell r="A1497" t="str">
            <v>CS-NEW171-ZL918-S</v>
          </cell>
          <cell r="B1497" t="str">
            <v>CS-NEW171</v>
          </cell>
        </row>
        <row r="1498">
          <cell r="A1498" t="str">
            <v>CS-NEW171-ZL918-XL</v>
          </cell>
          <cell r="B1498" t="str">
            <v>CS-NEW171</v>
          </cell>
        </row>
        <row r="1499">
          <cell r="A1499" t="str">
            <v>CS-NEW171-ZL918-XXL</v>
          </cell>
          <cell r="B1499" t="str">
            <v>CS-NEW171</v>
          </cell>
        </row>
        <row r="1500">
          <cell r="A1500" t="str">
            <v>CS-NEW181-G912-L</v>
          </cell>
          <cell r="B1500" t="str">
            <v>CS-NEW181</v>
          </cell>
        </row>
        <row r="1501">
          <cell r="A1501" t="str">
            <v>CS-NEW181-G912-M</v>
          </cell>
          <cell r="B1501" t="str">
            <v>CS-NEW181</v>
          </cell>
        </row>
        <row r="1502">
          <cell r="A1502" t="str">
            <v>CS-NEW181-G912-S</v>
          </cell>
          <cell r="B1502" t="str">
            <v>CS-NEW181</v>
          </cell>
        </row>
        <row r="1503">
          <cell r="A1503" t="str">
            <v>CS-NEW181-G912-XL</v>
          </cell>
          <cell r="B1503" t="str">
            <v>CS-NEW181</v>
          </cell>
        </row>
        <row r="1504">
          <cell r="A1504" t="str">
            <v>CS-NEW181-G912-XXL</v>
          </cell>
          <cell r="B1504" t="str">
            <v>CS-NEW181</v>
          </cell>
        </row>
        <row r="1505">
          <cell r="A1505" t="str">
            <v>CS-NEW181-LB916-L</v>
          </cell>
          <cell r="B1505" t="str">
            <v>CS-NEW181</v>
          </cell>
        </row>
        <row r="1506">
          <cell r="A1506" t="str">
            <v>CS-NEW181-LB916-M</v>
          </cell>
          <cell r="B1506" t="str">
            <v>CS-NEW181</v>
          </cell>
        </row>
        <row r="1507">
          <cell r="A1507" t="str">
            <v>CS-NEW181-LB916-S</v>
          </cell>
          <cell r="B1507" t="str">
            <v>CS-NEW181</v>
          </cell>
        </row>
        <row r="1508">
          <cell r="A1508" t="str">
            <v>CS-NEW181-LB916-XL</v>
          </cell>
          <cell r="B1508" t="str">
            <v>CS-NEW181</v>
          </cell>
        </row>
        <row r="1509">
          <cell r="A1509" t="str">
            <v>CS-NEW181-LB916-XXL</v>
          </cell>
          <cell r="B1509" t="str">
            <v>CS-NEW181</v>
          </cell>
        </row>
        <row r="1510">
          <cell r="A1510" t="str">
            <v>CS-NEW181-LG907-L</v>
          </cell>
          <cell r="B1510" t="str">
            <v>CS-NEW181</v>
          </cell>
        </row>
        <row r="1511">
          <cell r="A1511" t="str">
            <v>CS-NEW181-LG907-M</v>
          </cell>
          <cell r="B1511" t="str">
            <v>CS-NEW181</v>
          </cell>
        </row>
        <row r="1512">
          <cell r="A1512" t="str">
            <v>CS-NEW181-LG907-S</v>
          </cell>
          <cell r="B1512" t="str">
            <v>CS-NEW181</v>
          </cell>
        </row>
        <row r="1513">
          <cell r="A1513" t="str">
            <v>CS-NEW181-LG907-XL</v>
          </cell>
          <cell r="B1513" t="str">
            <v>CS-NEW181</v>
          </cell>
        </row>
        <row r="1514">
          <cell r="A1514" t="str">
            <v>CS-NEW181-LG907-XXL</v>
          </cell>
          <cell r="B1514" t="str">
            <v>CS-NEW181</v>
          </cell>
        </row>
        <row r="1515">
          <cell r="A1515" t="str">
            <v>CS-NEW181-PI908-L</v>
          </cell>
          <cell r="B1515" t="str">
            <v>CS-NEW181</v>
          </cell>
        </row>
        <row r="1516">
          <cell r="A1516" t="str">
            <v>CS-NEW181-PI908-M</v>
          </cell>
          <cell r="B1516" t="str">
            <v>CS-NEW181</v>
          </cell>
        </row>
        <row r="1517">
          <cell r="A1517" t="str">
            <v>CS-NEW181-PI908-S</v>
          </cell>
          <cell r="B1517" t="str">
            <v>CS-NEW181</v>
          </cell>
        </row>
        <row r="1518">
          <cell r="A1518" t="str">
            <v>CS-NEW181-PI908-XL</v>
          </cell>
          <cell r="B1518" t="str">
            <v>CS-NEW181</v>
          </cell>
        </row>
        <row r="1519">
          <cell r="A1519" t="str">
            <v>CS-NEW181-PI908-XXL</v>
          </cell>
          <cell r="B1519" t="str">
            <v>CS-NEW181</v>
          </cell>
        </row>
        <row r="1520">
          <cell r="A1520" t="str">
            <v>CS-NEW181-Sa911-L</v>
          </cell>
          <cell r="B1520" t="str">
            <v>CS-NEW181</v>
          </cell>
        </row>
        <row r="1521">
          <cell r="A1521" t="str">
            <v>CS-NEW181-Sa911-M</v>
          </cell>
          <cell r="B1521" t="str">
            <v>CS-NEW181</v>
          </cell>
        </row>
        <row r="1522">
          <cell r="A1522" t="str">
            <v>CS-NEW181-Sa911-S</v>
          </cell>
          <cell r="B1522" t="str">
            <v>CS-NEW181</v>
          </cell>
        </row>
        <row r="1523">
          <cell r="A1523" t="str">
            <v>CS-NEW181-Sa911-XL</v>
          </cell>
          <cell r="B1523" t="str">
            <v>CS-NEW181</v>
          </cell>
        </row>
        <row r="1524">
          <cell r="A1524" t="str">
            <v>CS-NEW181-Sa911-XXL</v>
          </cell>
          <cell r="B1524" t="str">
            <v>CS-NEW181</v>
          </cell>
        </row>
        <row r="1525">
          <cell r="A1525" t="str">
            <v>CS-NEW181-W902-L</v>
          </cell>
          <cell r="B1525" t="str">
            <v>CS-NEW181</v>
          </cell>
        </row>
        <row r="1526">
          <cell r="A1526" t="str">
            <v>CS-NEW181-W902-M</v>
          </cell>
          <cell r="B1526" t="str">
            <v>CS-NEW181</v>
          </cell>
        </row>
        <row r="1527">
          <cell r="A1527" t="str">
            <v>CS-NEW181-W902-S</v>
          </cell>
          <cell r="B1527" t="str">
            <v>CS-NEW181</v>
          </cell>
        </row>
        <row r="1528">
          <cell r="A1528" t="str">
            <v>CS-NEW181-W902-XL</v>
          </cell>
          <cell r="B1528" t="str">
            <v>CS-NEW181</v>
          </cell>
        </row>
        <row r="1529">
          <cell r="A1529" t="str">
            <v>CS-NEW181-W902-XXL</v>
          </cell>
          <cell r="B1529" t="str">
            <v>CS-NEW181</v>
          </cell>
        </row>
        <row r="1530">
          <cell r="A1530" t="str">
            <v>CS-NEW181-WR917-L</v>
          </cell>
          <cell r="B1530" t="str">
            <v>CS-NEW181</v>
          </cell>
        </row>
        <row r="1531">
          <cell r="A1531" t="str">
            <v>CS-NEW181-WR917-M</v>
          </cell>
          <cell r="B1531" t="str">
            <v>CS-NEW181</v>
          </cell>
        </row>
        <row r="1532">
          <cell r="A1532" t="str">
            <v>CS-NEW181-WR917-S</v>
          </cell>
          <cell r="B1532" t="str">
            <v>CS-NEW181</v>
          </cell>
        </row>
        <row r="1533">
          <cell r="A1533" t="str">
            <v>CS-NEW181-WR917-XL</v>
          </cell>
          <cell r="B1533" t="str">
            <v>CS-NEW181</v>
          </cell>
        </row>
        <row r="1534">
          <cell r="A1534" t="str">
            <v>CS-NEW181-WR917-XXL</v>
          </cell>
          <cell r="B1534" t="str">
            <v>CS-NEW181</v>
          </cell>
        </row>
        <row r="1535">
          <cell r="A1535" t="str">
            <v>CS-NEW181-ZL918-L</v>
          </cell>
          <cell r="B1535" t="str">
            <v>CS-NEW181</v>
          </cell>
        </row>
        <row r="1536">
          <cell r="A1536" t="str">
            <v>CS-NEW181-ZL918-M</v>
          </cell>
          <cell r="B1536" t="str">
            <v>CS-NEW181</v>
          </cell>
        </row>
        <row r="1537">
          <cell r="A1537" t="str">
            <v>CS-NEW181-ZL918-S</v>
          </cell>
          <cell r="B1537" t="str">
            <v>CS-NEW181</v>
          </cell>
        </row>
        <row r="1538">
          <cell r="A1538" t="str">
            <v>CS-NEW181-ZL918-XL</v>
          </cell>
          <cell r="B1538" t="str">
            <v>CS-NEW181</v>
          </cell>
        </row>
        <row r="1539">
          <cell r="A1539" t="str">
            <v>CS-NEW181-ZL918-XXL</v>
          </cell>
          <cell r="B1539" t="str">
            <v>CS-NEW181</v>
          </cell>
        </row>
        <row r="1540">
          <cell r="A1540" t="str">
            <v>CS-SB001-BK-2XL</v>
          </cell>
          <cell r="B1540" t="str">
            <v>CS-SB001</v>
          </cell>
        </row>
        <row r="1541">
          <cell r="A1541" t="str">
            <v>CS-SB001-BK-L</v>
          </cell>
          <cell r="B1541" t="str">
            <v>CS-SB001</v>
          </cell>
        </row>
        <row r="1542">
          <cell r="A1542" t="str">
            <v>CS-SB001-BK-M</v>
          </cell>
          <cell r="B1542" t="str">
            <v>CS-SB001</v>
          </cell>
        </row>
        <row r="1543">
          <cell r="A1543" t="str">
            <v>CS-SB001-BK-S</v>
          </cell>
          <cell r="B1543" t="str">
            <v>CS-SB001</v>
          </cell>
        </row>
        <row r="1544">
          <cell r="A1544" t="str">
            <v>CS-SB001-BK-XL</v>
          </cell>
          <cell r="B1544" t="str">
            <v>CS-SB001</v>
          </cell>
        </row>
        <row r="1545">
          <cell r="A1545" t="str">
            <v>CS-SB001-BL-2XL</v>
          </cell>
          <cell r="B1545" t="str">
            <v>CS-SB001</v>
          </cell>
        </row>
        <row r="1546">
          <cell r="A1546" t="str">
            <v>CS-SB001-BL-L</v>
          </cell>
          <cell r="B1546" t="str">
            <v>CS-SB001</v>
          </cell>
        </row>
        <row r="1547">
          <cell r="A1547" t="str">
            <v>CS-SB001-BL-M</v>
          </cell>
          <cell r="B1547" t="str">
            <v>CS-SB001</v>
          </cell>
        </row>
        <row r="1548">
          <cell r="A1548" t="str">
            <v>CS-SB001-BL-S</v>
          </cell>
          <cell r="B1548" t="str">
            <v>CS-SB001</v>
          </cell>
        </row>
        <row r="1549">
          <cell r="A1549" t="str">
            <v>CS-SB001-BL-XL</v>
          </cell>
          <cell r="B1549" t="str">
            <v>CS-SB001</v>
          </cell>
        </row>
        <row r="1550">
          <cell r="A1550" t="str">
            <v>CS-SB001-GR-2XL</v>
          </cell>
          <cell r="B1550" t="str">
            <v>CS-SB001</v>
          </cell>
        </row>
        <row r="1551">
          <cell r="A1551" t="str">
            <v>CS-SB001-GR-L</v>
          </cell>
          <cell r="B1551" t="str">
            <v>CS-SB001</v>
          </cell>
        </row>
        <row r="1552">
          <cell r="A1552" t="str">
            <v>CS-SB001-GR-M</v>
          </cell>
          <cell r="B1552" t="str">
            <v>CS-SB001</v>
          </cell>
        </row>
        <row r="1553">
          <cell r="A1553" t="str">
            <v>CS-SB001-GR-S</v>
          </cell>
          <cell r="B1553" t="str">
            <v>CS-SB001</v>
          </cell>
        </row>
        <row r="1554">
          <cell r="A1554" t="str">
            <v>CS-SB001-GR-XL</v>
          </cell>
          <cell r="B1554" t="str">
            <v>CS-SB001</v>
          </cell>
        </row>
        <row r="1555">
          <cell r="A1555" t="str">
            <v>CS-SB001-PP-2XL</v>
          </cell>
          <cell r="B1555" t="str">
            <v>CS-SB001</v>
          </cell>
        </row>
        <row r="1556">
          <cell r="A1556" t="str">
            <v>CS-SB001-PP-L</v>
          </cell>
          <cell r="B1556" t="str">
            <v>CS-SB001</v>
          </cell>
        </row>
        <row r="1557">
          <cell r="A1557" t="str">
            <v>CS-SB001-PP-M</v>
          </cell>
          <cell r="B1557" t="str">
            <v>CS-SB001</v>
          </cell>
        </row>
        <row r="1558">
          <cell r="A1558" t="str">
            <v>CS-SB001-PP-S</v>
          </cell>
          <cell r="B1558" t="str">
            <v>CS-SB001</v>
          </cell>
        </row>
        <row r="1559">
          <cell r="A1559" t="str">
            <v>CS-SB001-PP-XL</v>
          </cell>
          <cell r="B1559" t="str">
            <v>CS-SB001</v>
          </cell>
        </row>
        <row r="1560">
          <cell r="A1560" t="str">
            <v>CS-SB002-BK-2XL</v>
          </cell>
          <cell r="B1560" t="str">
            <v>CS-SB002</v>
          </cell>
        </row>
        <row r="1561">
          <cell r="A1561" t="str">
            <v>CS-SB002-BK-L</v>
          </cell>
          <cell r="B1561" t="str">
            <v>CS-SB002</v>
          </cell>
        </row>
        <row r="1562">
          <cell r="A1562" t="str">
            <v>CS-SB002-BK-M</v>
          </cell>
          <cell r="B1562" t="str">
            <v>CS-SB002</v>
          </cell>
        </row>
        <row r="1563">
          <cell r="A1563" t="str">
            <v>CS-SB002-BK-S</v>
          </cell>
          <cell r="B1563" t="str">
            <v>CS-SB002</v>
          </cell>
        </row>
        <row r="1564">
          <cell r="A1564" t="str">
            <v>CS-SB002-BK-XL</v>
          </cell>
          <cell r="B1564" t="str">
            <v>CS-SB002</v>
          </cell>
        </row>
        <row r="1565">
          <cell r="A1565" t="str">
            <v>CS-SB002-BL-L</v>
          </cell>
          <cell r="B1565" t="str">
            <v>CS-SB002</v>
          </cell>
        </row>
        <row r="1566">
          <cell r="A1566" t="str">
            <v>CS-SB002-BL-M</v>
          </cell>
          <cell r="B1566" t="str">
            <v>CS-SB002</v>
          </cell>
        </row>
        <row r="1567">
          <cell r="A1567" t="str">
            <v>CS-SB002-BLNGN-2XL</v>
          </cell>
          <cell r="B1567" t="str">
            <v>CS-SB002</v>
          </cell>
        </row>
        <row r="1568">
          <cell r="A1568" t="str">
            <v>CS-SB002-BLNGN-L</v>
          </cell>
          <cell r="B1568" t="str">
            <v>CS-SB002</v>
          </cell>
        </row>
        <row r="1569">
          <cell r="A1569" t="str">
            <v>CS-SB002-BLNGN-M</v>
          </cell>
          <cell r="B1569" t="str">
            <v>CS-SB002</v>
          </cell>
        </row>
        <row r="1570">
          <cell r="A1570" t="str">
            <v>CS-SB002-BLNGN-S</v>
          </cell>
          <cell r="B1570" t="str">
            <v>CS-SB002</v>
          </cell>
        </row>
        <row r="1571">
          <cell r="A1571" t="str">
            <v>CS-SB002-BLNGN-XL</v>
          </cell>
          <cell r="B1571" t="str">
            <v>CS-SB002</v>
          </cell>
        </row>
        <row r="1572">
          <cell r="A1572" t="str">
            <v>CS-SB002-BL-S</v>
          </cell>
          <cell r="B1572" t="str">
            <v>CS-SB002</v>
          </cell>
        </row>
        <row r="1573">
          <cell r="A1573" t="str">
            <v>CS-SB002-BL-XL</v>
          </cell>
          <cell r="B1573" t="str">
            <v>CS-SB002</v>
          </cell>
        </row>
        <row r="1574">
          <cell r="A1574" t="str">
            <v>CS-SB002-BL-XXL</v>
          </cell>
          <cell r="B1574" t="str">
            <v>CS-SB002</v>
          </cell>
        </row>
        <row r="1575">
          <cell r="A1575" t="str">
            <v>CS-SB002-CF-2XL</v>
          </cell>
          <cell r="B1575" t="str">
            <v>CS-SB002</v>
          </cell>
        </row>
        <row r="1576">
          <cell r="A1576" t="str">
            <v>CS-SB002-CF-L</v>
          </cell>
          <cell r="B1576" t="str">
            <v>CS-SB002</v>
          </cell>
        </row>
        <row r="1577">
          <cell r="A1577" t="str">
            <v>CS-SB002-CF-M</v>
          </cell>
          <cell r="B1577" t="str">
            <v>CS-SB002</v>
          </cell>
        </row>
        <row r="1578">
          <cell r="A1578" t="str">
            <v>CS-SB002-CF-S</v>
          </cell>
          <cell r="B1578" t="str">
            <v>CS-SB002</v>
          </cell>
        </row>
        <row r="1579">
          <cell r="A1579" t="str">
            <v>CS-SB002-CF-XL</v>
          </cell>
          <cell r="B1579" t="str">
            <v>CS-SB002</v>
          </cell>
        </row>
        <row r="1580">
          <cell r="A1580" t="str">
            <v>CS-SB002-CF-XXL</v>
          </cell>
          <cell r="B1580" t="str">
            <v>CS-SB002</v>
          </cell>
        </row>
        <row r="1581">
          <cell r="A1581" t="str">
            <v>CS-SB002-LB-2XL</v>
          </cell>
          <cell r="B1581" t="str">
            <v>CS-SB002</v>
          </cell>
        </row>
        <row r="1582">
          <cell r="A1582" t="str">
            <v>CS-SB002-LB-L</v>
          </cell>
          <cell r="B1582" t="str">
            <v>CS-SB002</v>
          </cell>
        </row>
        <row r="1583">
          <cell r="A1583" t="str">
            <v>CS-SB002-LB-M</v>
          </cell>
          <cell r="B1583" t="str">
            <v>CS-SB002</v>
          </cell>
        </row>
        <row r="1584">
          <cell r="A1584" t="str">
            <v>CS-SB002-LB-S</v>
          </cell>
          <cell r="B1584" t="str">
            <v>CS-SB002</v>
          </cell>
        </row>
        <row r="1585">
          <cell r="A1585" t="str">
            <v>CS-SB002-LB-XL</v>
          </cell>
          <cell r="B1585" t="str">
            <v>CS-SB002</v>
          </cell>
        </row>
        <row r="1586">
          <cell r="A1586" t="str">
            <v>CS-SB002-RD-2XL</v>
          </cell>
          <cell r="B1586" t="str">
            <v>CS-SB002</v>
          </cell>
        </row>
        <row r="1587">
          <cell r="A1587" t="str">
            <v>CS-SB002-RD-L</v>
          </cell>
          <cell r="B1587" t="str">
            <v>CS-SB002</v>
          </cell>
        </row>
        <row r="1588">
          <cell r="A1588" t="str">
            <v>CS-SB002-RD-M</v>
          </cell>
          <cell r="B1588" t="str">
            <v>CS-SB002</v>
          </cell>
        </row>
        <row r="1589">
          <cell r="A1589" t="str">
            <v>CS-SB002-RD-S</v>
          </cell>
          <cell r="B1589" t="str">
            <v>CS-SB002</v>
          </cell>
        </row>
        <row r="1590">
          <cell r="A1590" t="str">
            <v>CS-SB002-RD-XL</v>
          </cell>
          <cell r="B1590" t="str">
            <v>CS-SB002</v>
          </cell>
        </row>
        <row r="1591">
          <cell r="A1591" t="str">
            <v>CS-SB002-RNBL-2XL</v>
          </cell>
          <cell r="B1591" t="str">
            <v>CS-SB002</v>
          </cell>
        </row>
        <row r="1592">
          <cell r="A1592" t="str">
            <v>CS-SB002-RNBL-L</v>
          </cell>
          <cell r="B1592" t="str">
            <v>CS-SB002</v>
          </cell>
        </row>
        <row r="1593">
          <cell r="A1593" t="str">
            <v>CS-SB002-RNBL-M</v>
          </cell>
          <cell r="B1593" t="str">
            <v>CS-SB002</v>
          </cell>
        </row>
        <row r="1594">
          <cell r="A1594" t="str">
            <v>CS-SB002-RNBL-S</v>
          </cell>
          <cell r="B1594" t="str">
            <v>CS-SB002</v>
          </cell>
        </row>
        <row r="1595">
          <cell r="A1595" t="str">
            <v>CS-SB002-RNBL-XL</v>
          </cell>
          <cell r="B1595" t="str">
            <v>CS-SB002</v>
          </cell>
        </row>
        <row r="1596">
          <cell r="A1596" t="str">
            <v>CS-SB003-B0-L</v>
          </cell>
          <cell r="B1596" t="str">
            <v>CS-SB003</v>
          </cell>
        </row>
        <row r="1597">
          <cell r="A1597" t="str">
            <v>CS-SB003-B0-M</v>
          </cell>
          <cell r="B1597" t="str">
            <v>CS-SB003</v>
          </cell>
        </row>
        <row r="1598">
          <cell r="A1598" t="str">
            <v>CS-SB003-B0-S</v>
          </cell>
          <cell r="B1598" t="str">
            <v>CS-SB003</v>
          </cell>
        </row>
        <row r="1599">
          <cell r="A1599" t="str">
            <v>CS-SB003-B0-XL</v>
          </cell>
          <cell r="B1599" t="str">
            <v>CS-SB003</v>
          </cell>
        </row>
        <row r="1600">
          <cell r="A1600" t="str">
            <v>CS-SB003-B0-XXL</v>
          </cell>
          <cell r="B1600" t="str">
            <v>CS-SB003</v>
          </cell>
        </row>
        <row r="1601">
          <cell r="A1601" t="str">
            <v>CS-SB003-BK-L</v>
          </cell>
          <cell r="B1601" t="str">
            <v>CS-SB003</v>
          </cell>
        </row>
        <row r="1602">
          <cell r="A1602" t="str">
            <v>CS-SB003-BK-M</v>
          </cell>
          <cell r="B1602" t="str">
            <v>CS-SB003</v>
          </cell>
        </row>
        <row r="1603">
          <cell r="A1603" t="str">
            <v>CS-SB003-BK-S</v>
          </cell>
          <cell r="B1603" t="str">
            <v>CS-SB003</v>
          </cell>
        </row>
        <row r="1604">
          <cell r="A1604" t="str">
            <v>CS-SB003-BK-XL</v>
          </cell>
          <cell r="B1604" t="str">
            <v>CS-SB003</v>
          </cell>
        </row>
        <row r="1605">
          <cell r="A1605" t="str">
            <v>CS-SB003-BK-XXL</v>
          </cell>
          <cell r="B1605" t="str">
            <v>CS-SB003</v>
          </cell>
        </row>
        <row r="1606">
          <cell r="A1606" t="str">
            <v>CS-SB003-LB-L</v>
          </cell>
          <cell r="B1606" t="str">
            <v>CS-SB003</v>
          </cell>
        </row>
        <row r="1607">
          <cell r="A1607" t="str">
            <v>CS-SB003-LB-M</v>
          </cell>
          <cell r="B1607" t="str">
            <v>CS-SB003</v>
          </cell>
        </row>
        <row r="1608">
          <cell r="A1608" t="str">
            <v>CS-SB003-LB-S</v>
          </cell>
          <cell r="B1608" t="str">
            <v>CS-SB003</v>
          </cell>
        </row>
        <row r="1609">
          <cell r="A1609" t="str">
            <v>CS-SB003-LB-XL</v>
          </cell>
          <cell r="B1609" t="str">
            <v>CS-SB003</v>
          </cell>
        </row>
        <row r="1610">
          <cell r="A1610" t="str">
            <v>CS-SB003-LB-XXL</v>
          </cell>
          <cell r="B1610" t="str">
            <v>CS-SB003</v>
          </cell>
        </row>
        <row r="1611">
          <cell r="A1611" t="str">
            <v>CS-SB003-NB-L</v>
          </cell>
          <cell r="B1611" t="str">
            <v>CS-SB003</v>
          </cell>
        </row>
        <row r="1612">
          <cell r="A1612" t="str">
            <v>CS-SB003-NB-M</v>
          </cell>
          <cell r="B1612" t="str">
            <v>CS-SB003</v>
          </cell>
        </row>
        <row r="1613">
          <cell r="A1613" t="str">
            <v>CS-SB003-NB-S</v>
          </cell>
          <cell r="B1613" t="str">
            <v>CS-SB003</v>
          </cell>
        </row>
        <row r="1614">
          <cell r="A1614" t="str">
            <v>CS-SB003-NB-XL</v>
          </cell>
          <cell r="B1614" t="str">
            <v>CS-SB003</v>
          </cell>
        </row>
        <row r="1615">
          <cell r="A1615" t="str">
            <v>CS-SB003-NB-XXL</v>
          </cell>
          <cell r="B1615" t="str">
            <v>CS-SB003</v>
          </cell>
        </row>
        <row r="1616">
          <cell r="A1616" t="str">
            <v>CS-SB005-BK-2XL</v>
          </cell>
          <cell r="B1616" t="str">
            <v>CS-SB005</v>
          </cell>
        </row>
        <row r="1617">
          <cell r="A1617" t="str">
            <v>CS-SB005-BK-L</v>
          </cell>
          <cell r="B1617" t="str">
            <v>CS-SB005</v>
          </cell>
        </row>
        <row r="1618">
          <cell r="A1618" t="str">
            <v>CS-SB005-BK-M</v>
          </cell>
          <cell r="B1618" t="str">
            <v>CS-SB005</v>
          </cell>
        </row>
        <row r="1619">
          <cell r="A1619" t="str">
            <v>CS-SB005-BK-S</v>
          </cell>
          <cell r="B1619" t="str">
            <v>CS-SB005</v>
          </cell>
        </row>
        <row r="1620">
          <cell r="A1620" t="str">
            <v>CS-SB005-BK-XL</v>
          </cell>
          <cell r="B1620" t="str">
            <v>CS-SB005</v>
          </cell>
        </row>
        <row r="1621">
          <cell r="A1621" t="str">
            <v>CS-SB005-BL1-2XL</v>
          </cell>
          <cell r="B1621" t="str">
            <v>CS-SB005</v>
          </cell>
        </row>
        <row r="1622">
          <cell r="A1622" t="str">
            <v>CS-SB005-BL1-L</v>
          </cell>
          <cell r="B1622" t="str">
            <v>CS-SB005</v>
          </cell>
        </row>
        <row r="1623">
          <cell r="A1623" t="str">
            <v>CS-SB005-BL1-M</v>
          </cell>
          <cell r="B1623" t="str">
            <v>CS-SB005</v>
          </cell>
        </row>
        <row r="1624">
          <cell r="A1624" t="str">
            <v>CS-SB005-BL1-S</v>
          </cell>
          <cell r="B1624" t="str">
            <v>CS-SB005</v>
          </cell>
        </row>
        <row r="1625">
          <cell r="A1625" t="str">
            <v>CS-SB005-BL1-XL</v>
          </cell>
          <cell r="B1625" t="str">
            <v>CS-SB005</v>
          </cell>
        </row>
        <row r="1626">
          <cell r="A1626" t="str">
            <v>CS-SB005-BL2-2XL</v>
          </cell>
          <cell r="B1626" t="str">
            <v>CS-SB005</v>
          </cell>
        </row>
        <row r="1627">
          <cell r="A1627" t="str">
            <v>CS-SB005-BL2-L</v>
          </cell>
          <cell r="B1627" t="str">
            <v>CS-SB005</v>
          </cell>
        </row>
        <row r="1628">
          <cell r="A1628" t="str">
            <v>CS-SB005-BL2-M</v>
          </cell>
          <cell r="B1628" t="str">
            <v>CS-SB005</v>
          </cell>
        </row>
        <row r="1629">
          <cell r="A1629" t="str">
            <v>CS-SB005-BL2-S</v>
          </cell>
          <cell r="B1629" t="str">
            <v>CS-SB005</v>
          </cell>
        </row>
        <row r="1630">
          <cell r="A1630" t="str">
            <v>CS-SB005-BL2-XL</v>
          </cell>
          <cell r="B1630" t="str">
            <v>CS-SB005</v>
          </cell>
        </row>
        <row r="1631">
          <cell r="A1631" t="str">
            <v>CS-SB005-GN-2XL</v>
          </cell>
          <cell r="B1631" t="str">
            <v>CS-SB005</v>
          </cell>
        </row>
        <row r="1632">
          <cell r="A1632" t="str">
            <v>CS-SB005-GN-L</v>
          </cell>
          <cell r="B1632" t="str">
            <v>CS-SB005</v>
          </cell>
        </row>
        <row r="1633">
          <cell r="A1633" t="str">
            <v>CS-SB005-GN-M</v>
          </cell>
          <cell r="B1633" t="str">
            <v>CS-SB005</v>
          </cell>
        </row>
        <row r="1634">
          <cell r="A1634" t="str">
            <v>CS-SB005-GN-S</v>
          </cell>
          <cell r="B1634" t="str">
            <v>CS-SB005</v>
          </cell>
        </row>
        <row r="1635">
          <cell r="A1635" t="str">
            <v>CS-SB005-GN-XL</v>
          </cell>
          <cell r="B1635" t="str">
            <v>CS-SB005</v>
          </cell>
        </row>
        <row r="1636">
          <cell r="A1636" t="str">
            <v>CS-SB005-RD1-2XL</v>
          </cell>
          <cell r="B1636" t="str">
            <v>CS-SB005</v>
          </cell>
        </row>
        <row r="1637">
          <cell r="A1637" t="str">
            <v>CS-SB005-RD1-L</v>
          </cell>
          <cell r="B1637" t="str">
            <v>CS-SB005</v>
          </cell>
        </row>
        <row r="1638">
          <cell r="A1638" t="str">
            <v>CS-SB005-RD1-M</v>
          </cell>
          <cell r="B1638" t="str">
            <v>CS-SB005</v>
          </cell>
        </row>
        <row r="1639">
          <cell r="A1639" t="str">
            <v>CS-SB005-RD1-S</v>
          </cell>
          <cell r="B1639" t="str">
            <v>CS-SB005</v>
          </cell>
        </row>
        <row r="1640">
          <cell r="A1640" t="str">
            <v>CS-SB005-RD1-XL</v>
          </cell>
          <cell r="B1640" t="str">
            <v>CS-SB005</v>
          </cell>
        </row>
        <row r="1641">
          <cell r="A1641" t="str">
            <v>CS-SB005-RD-2XL</v>
          </cell>
          <cell r="B1641" t="str">
            <v>CS-SB005</v>
          </cell>
        </row>
        <row r="1642">
          <cell r="A1642" t="str">
            <v>CS-SB005-RD-L</v>
          </cell>
          <cell r="B1642" t="str">
            <v>CS-SB005</v>
          </cell>
        </row>
        <row r="1643">
          <cell r="A1643" t="str">
            <v>CS-SB005-RD-M</v>
          </cell>
          <cell r="B1643" t="str">
            <v>CS-SB005</v>
          </cell>
        </row>
        <row r="1644">
          <cell r="A1644" t="str">
            <v>CS-SB005-RD-S</v>
          </cell>
          <cell r="B1644" t="str">
            <v>CS-SB005</v>
          </cell>
        </row>
        <row r="1645">
          <cell r="A1645" t="str">
            <v>CS-SB005-RD-XL</v>
          </cell>
          <cell r="B1645" t="str">
            <v>CS-SB005</v>
          </cell>
        </row>
        <row r="1646">
          <cell r="A1646" t="str">
            <v>CS-SB005-YL-2XL</v>
          </cell>
          <cell r="B1646" t="str">
            <v>CS-SB005</v>
          </cell>
        </row>
        <row r="1647">
          <cell r="A1647" t="str">
            <v>CS-SB005-YL-L</v>
          </cell>
          <cell r="B1647" t="str">
            <v>CS-SB005</v>
          </cell>
        </row>
        <row r="1648">
          <cell r="A1648" t="str">
            <v>CS-SB005-YL-M</v>
          </cell>
          <cell r="B1648" t="str">
            <v>CS-SB005</v>
          </cell>
        </row>
        <row r="1649">
          <cell r="A1649" t="str">
            <v>CS-SB005-YL-S</v>
          </cell>
          <cell r="B1649" t="str">
            <v>CS-SB005</v>
          </cell>
        </row>
        <row r="1650">
          <cell r="A1650" t="str">
            <v>CS-SB005-YL-XL</v>
          </cell>
          <cell r="B1650" t="str">
            <v>CS-SB005</v>
          </cell>
        </row>
        <row r="1651">
          <cell r="A1651" t="str">
            <v>CS-SB006-BK-2XL</v>
          </cell>
          <cell r="B1651" t="str">
            <v>CS-SB006</v>
          </cell>
        </row>
        <row r="1652">
          <cell r="A1652" t="str">
            <v>CS-SB006-BK-L</v>
          </cell>
          <cell r="B1652" t="str">
            <v>CS-SB006</v>
          </cell>
        </row>
        <row r="1653">
          <cell r="A1653" t="str">
            <v>CS-SB006-BK-M</v>
          </cell>
          <cell r="B1653" t="str">
            <v>CS-SB006</v>
          </cell>
        </row>
        <row r="1654">
          <cell r="A1654" t="str">
            <v>CS-SB006-BK-S</v>
          </cell>
          <cell r="B1654" t="str">
            <v>CS-SB006</v>
          </cell>
        </row>
        <row r="1655">
          <cell r="A1655" t="str">
            <v>CS-SB006-BK-XL</v>
          </cell>
          <cell r="B1655" t="str">
            <v>CS-SB006</v>
          </cell>
        </row>
        <row r="1656">
          <cell r="A1656" t="str">
            <v>CS-SB006-BL2-2XL</v>
          </cell>
          <cell r="B1656" t="str">
            <v>CS-SB006</v>
          </cell>
        </row>
        <row r="1657">
          <cell r="A1657" t="str">
            <v>CS-SB006-BL2-L</v>
          </cell>
          <cell r="B1657" t="str">
            <v>CS-SB006</v>
          </cell>
        </row>
        <row r="1658">
          <cell r="A1658" t="str">
            <v>CS-SB006-BL2-M</v>
          </cell>
          <cell r="B1658" t="str">
            <v>CS-SB006</v>
          </cell>
        </row>
        <row r="1659">
          <cell r="A1659" t="str">
            <v>CS-SB006-BL2-S</v>
          </cell>
          <cell r="B1659" t="str">
            <v>CS-SB006</v>
          </cell>
        </row>
        <row r="1660">
          <cell r="A1660" t="str">
            <v>CS-SB006-BL2-XL</v>
          </cell>
          <cell r="B1660" t="str">
            <v>CS-SB006</v>
          </cell>
        </row>
        <row r="1661">
          <cell r="A1661" t="str">
            <v>CS-SB006-BL-2XL</v>
          </cell>
          <cell r="B1661" t="str">
            <v>CS-SB006</v>
          </cell>
        </row>
        <row r="1662">
          <cell r="A1662" t="str">
            <v>CS-SB006-BL-L</v>
          </cell>
          <cell r="B1662" t="str">
            <v>CS-SB006</v>
          </cell>
        </row>
        <row r="1663">
          <cell r="A1663" t="str">
            <v>CS-SB006-BL-M</v>
          </cell>
          <cell r="B1663" t="str">
            <v>CS-SB006</v>
          </cell>
        </row>
        <row r="1664">
          <cell r="A1664" t="str">
            <v>CS-SB006-BL-S</v>
          </cell>
          <cell r="B1664" t="str">
            <v>CS-SB006</v>
          </cell>
        </row>
        <row r="1665">
          <cell r="A1665" t="str">
            <v>CS-SB006-BL-XL</v>
          </cell>
          <cell r="B1665" t="str">
            <v>CS-SB006</v>
          </cell>
        </row>
        <row r="1666">
          <cell r="A1666" t="str">
            <v>CS-SB006-CF-2XL</v>
          </cell>
          <cell r="B1666" t="str">
            <v>CS-SB006</v>
          </cell>
        </row>
        <row r="1667">
          <cell r="A1667" t="str">
            <v>CS-SB006-CF-L</v>
          </cell>
          <cell r="B1667" t="str">
            <v>CS-SB006</v>
          </cell>
        </row>
        <row r="1668">
          <cell r="A1668" t="str">
            <v>CS-SB006-CF-M</v>
          </cell>
          <cell r="B1668" t="str">
            <v>CS-SB006</v>
          </cell>
        </row>
        <row r="1669">
          <cell r="A1669" t="str">
            <v>CS-SB006-CF-S</v>
          </cell>
          <cell r="B1669" t="str">
            <v>CS-SB006</v>
          </cell>
        </row>
        <row r="1670">
          <cell r="A1670" t="str">
            <v>CS-SB006-CF-XL</v>
          </cell>
          <cell r="B1670" t="str">
            <v>CS-SB006</v>
          </cell>
        </row>
        <row r="1671">
          <cell r="A1671" t="str">
            <v>CS-SB006-GN-2XL</v>
          </cell>
          <cell r="B1671" t="str">
            <v>CS-SB006</v>
          </cell>
        </row>
        <row r="1672">
          <cell r="A1672" t="str">
            <v>CS-SB006-GN-L</v>
          </cell>
          <cell r="B1672" t="str">
            <v>CS-SB006</v>
          </cell>
        </row>
        <row r="1673">
          <cell r="A1673" t="str">
            <v>CS-SB006-GN-M</v>
          </cell>
          <cell r="B1673" t="str">
            <v>CS-SB006</v>
          </cell>
        </row>
        <row r="1674">
          <cell r="A1674" t="str">
            <v>CS-SB006-GN-S</v>
          </cell>
          <cell r="B1674" t="str">
            <v>CS-SB006</v>
          </cell>
        </row>
        <row r="1675">
          <cell r="A1675" t="str">
            <v>CS-SB006-GN-XL</v>
          </cell>
          <cell r="B1675" t="str">
            <v>CS-SB006</v>
          </cell>
        </row>
        <row r="1676">
          <cell r="A1676" t="str">
            <v>CS-SB006-RD1-2XL</v>
          </cell>
          <cell r="B1676" t="str">
            <v>CS-SB006</v>
          </cell>
        </row>
        <row r="1677">
          <cell r="A1677" t="str">
            <v>CS-SB006-RD1-L</v>
          </cell>
          <cell r="B1677" t="str">
            <v>CS-SB006</v>
          </cell>
        </row>
        <row r="1678">
          <cell r="A1678" t="str">
            <v>CS-SB006-RD1-M</v>
          </cell>
          <cell r="B1678" t="str">
            <v>CS-SB006</v>
          </cell>
        </row>
        <row r="1679">
          <cell r="A1679" t="str">
            <v>CS-SB006-RD1-S</v>
          </cell>
          <cell r="B1679" t="str">
            <v>CS-SB006</v>
          </cell>
        </row>
        <row r="1680">
          <cell r="A1680" t="str">
            <v>CS-SB006-RD1-XL</v>
          </cell>
          <cell r="B1680" t="str">
            <v>CS-SB006</v>
          </cell>
        </row>
        <row r="1681">
          <cell r="A1681" t="str">
            <v>CS-SB006-RD2-2XL</v>
          </cell>
          <cell r="B1681" t="str">
            <v>CS-SB006</v>
          </cell>
        </row>
        <row r="1682">
          <cell r="A1682" t="str">
            <v>CS-SB006-RD2-L</v>
          </cell>
          <cell r="B1682" t="str">
            <v>CS-SB006</v>
          </cell>
        </row>
        <row r="1683">
          <cell r="A1683" t="str">
            <v>CS-SB006-RD2-M</v>
          </cell>
          <cell r="B1683" t="str">
            <v>CS-SB006</v>
          </cell>
        </row>
        <row r="1684">
          <cell r="A1684" t="str">
            <v>CS-SB006-RD2-S</v>
          </cell>
          <cell r="B1684" t="str">
            <v>CS-SB006</v>
          </cell>
        </row>
        <row r="1685">
          <cell r="A1685" t="str">
            <v>CS-SB006-RD2-XL</v>
          </cell>
          <cell r="B1685" t="str">
            <v>CS-SB006</v>
          </cell>
        </row>
        <row r="1686">
          <cell r="A1686" t="str">
            <v>CS-SB007-BL-L</v>
          </cell>
          <cell r="B1686" t="str">
            <v>CS-SB007</v>
          </cell>
        </row>
        <row r="1687">
          <cell r="A1687" t="str">
            <v>CS-SB007-BL-M</v>
          </cell>
          <cell r="B1687" t="str">
            <v>CS-SB007</v>
          </cell>
        </row>
        <row r="1688">
          <cell r="A1688" t="str">
            <v>CS-SB007-BL-S</v>
          </cell>
          <cell r="B1688" t="str">
            <v>CS-SB007</v>
          </cell>
        </row>
        <row r="1689">
          <cell r="A1689" t="str">
            <v>CS-SB007-BL-XL</v>
          </cell>
          <cell r="B1689" t="str">
            <v>CS-SB007</v>
          </cell>
        </row>
        <row r="1690">
          <cell r="A1690" t="str">
            <v>CS-SB007-BL-XXL</v>
          </cell>
          <cell r="B1690" t="str">
            <v>CS-SB007</v>
          </cell>
        </row>
        <row r="1691">
          <cell r="A1691" t="str">
            <v>CS-SB007-GR-L</v>
          </cell>
          <cell r="B1691" t="str">
            <v>CS-SB007</v>
          </cell>
        </row>
        <row r="1692">
          <cell r="A1692" t="str">
            <v>CS-SB007-GR-M</v>
          </cell>
          <cell r="B1692" t="str">
            <v>CS-SB007</v>
          </cell>
        </row>
        <row r="1693">
          <cell r="A1693" t="str">
            <v>CS-SB007-GR-S</v>
          </cell>
          <cell r="B1693" t="str">
            <v>CS-SB007</v>
          </cell>
        </row>
        <row r="1694">
          <cell r="A1694" t="str">
            <v>CS-SB007-GR-XL</v>
          </cell>
          <cell r="B1694" t="str">
            <v>CS-SB007</v>
          </cell>
        </row>
        <row r="1695">
          <cell r="A1695" t="str">
            <v>CS-SB007-GR-XXL</v>
          </cell>
          <cell r="B1695" t="str">
            <v>CS-SB007</v>
          </cell>
        </row>
        <row r="1696">
          <cell r="A1696" t="str">
            <v>CS-SB007-LB-L</v>
          </cell>
          <cell r="B1696" t="str">
            <v>CS-SB007</v>
          </cell>
        </row>
        <row r="1697">
          <cell r="A1697" t="str">
            <v>CS-SB007-LB-M</v>
          </cell>
          <cell r="B1697" t="str">
            <v>CS-SB007</v>
          </cell>
        </row>
        <row r="1698">
          <cell r="A1698" t="str">
            <v>CS-SB007-LB-S</v>
          </cell>
          <cell r="B1698" t="str">
            <v>CS-SB007</v>
          </cell>
        </row>
        <row r="1699">
          <cell r="A1699" t="str">
            <v>CS-SB007-LB-XL</v>
          </cell>
          <cell r="B1699" t="str">
            <v>CS-SB007</v>
          </cell>
        </row>
        <row r="1700">
          <cell r="A1700" t="str">
            <v>CS-SB007-LB-XXL</v>
          </cell>
          <cell r="B1700" t="str">
            <v>CS-SB007</v>
          </cell>
        </row>
        <row r="1701">
          <cell r="A1701" t="str">
            <v>CS-SB007-LG-L</v>
          </cell>
          <cell r="B1701" t="str">
            <v>CS-SB007</v>
          </cell>
        </row>
        <row r="1702">
          <cell r="A1702" t="str">
            <v>CS-SB007-LG-M</v>
          </cell>
          <cell r="B1702" t="str">
            <v>CS-SB007</v>
          </cell>
        </row>
        <row r="1703">
          <cell r="A1703" t="str">
            <v>CS-SB007-LG-S</v>
          </cell>
          <cell r="B1703" t="str">
            <v>CS-SB007</v>
          </cell>
        </row>
        <row r="1704">
          <cell r="A1704" t="str">
            <v>CS-SB007-LG-XL</v>
          </cell>
          <cell r="B1704" t="str">
            <v>CS-SB007</v>
          </cell>
        </row>
        <row r="1705">
          <cell r="A1705" t="str">
            <v>CS-SB007-LG-XXL</v>
          </cell>
          <cell r="B1705" t="str">
            <v>CS-SB007</v>
          </cell>
        </row>
        <row r="1706">
          <cell r="A1706" t="str">
            <v>CS-SB007-LP-L</v>
          </cell>
          <cell r="B1706" t="str">
            <v>CS-SB007</v>
          </cell>
        </row>
        <row r="1707">
          <cell r="A1707" t="str">
            <v>CS-SB007-LP-M</v>
          </cell>
          <cell r="B1707" t="str">
            <v>CS-SB007</v>
          </cell>
        </row>
        <row r="1708">
          <cell r="A1708" t="str">
            <v>CS-SB007-LP-S</v>
          </cell>
          <cell r="B1708" t="str">
            <v>CS-SB007</v>
          </cell>
        </row>
        <row r="1709">
          <cell r="A1709" t="str">
            <v>CS-SB007-LP-XL</v>
          </cell>
          <cell r="B1709" t="str">
            <v>CS-SB007</v>
          </cell>
        </row>
        <row r="1710">
          <cell r="A1710" t="str">
            <v>CS-SB007-LP-XXL</v>
          </cell>
          <cell r="B1710" t="str">
            <v>CS-SB007</v>
          </cell>
        </row>
        <row r="1711">
          <cell r="A1711" t="str">
            <v>CS-SB007-PP-L</v>
          </cell>
          <cell r="B1711" t="str">
            <v>CS-SB007</v>
          </cell>
        </row>
        <row r="1712">
          <cell r="A1712" t="str">
            <v>CS-SB007-PP-M</v>
          </cell>
          <cell r="B1712" t="str">
            <v>CS-SB007</v>
          </cell>
        </row>
        <row r="1713">
          <cell r="A1713" t="str">
            <v>CS-SB007-PP-S</v>
          </cell>
          <cell r="B1713" t="str">
            <v>CS-SB007</v>
          </cell>
        </row>
        <row r="1714">
          <cell r="A1714" t="str">
            <v>CS-SB007-PP-XL</v>
          </cell>
          <cell r="B1714" t="str">
            <v>CS-SB007</v>
          </cell>
        </row>
        <row r="1715">
          <cell r="A1715" t="str">
            <v>CS-SB007-PP-XXL</v>
          </cell>
          <cell r="B1715" t="str">
            <v>CS-SB007</v>
          </cell>
        </row>
        <row r="1716">
          <cell r="A1716" t="str">
            <v>CS-SB008-WR-L</v>
          </cell>
          <cell r="B1716" t="str">
            <v>CS-SB008</v>
          </cell>
        </row>
        <row r="1717">
          <cell r="A1717" t="str">
            <v>CS-SB008-WR-M</v>
          </cell>
          <cell r="B1717" t="str">
            <v>CS-SB008</v>
          </cell>
        </row>
        <row r="1718">
          <cell r="A1718" t="str">
            <v>CS-SB008-WR-S</v>
          </cell>
          <cell r="B1718" t="str">
            <v>CS-SB008</v>
          </cell>
        </row>
        <row r="1719">
          <cell r="A1719" t="str">
            <v>CS-SB008-WR-XL</v>
          </cell>
          <cell r="B1719" t="str">
            <v>CS-SB008</v>
          </cell>
        </row>
        <row r="1720">
          <cell r="A1720" t="str">
            <v>CS-SB008-WR-XXL</v>
          </cell>
          <cell r="B1720" t="str">
            <v>CS-SB008</v>
          </cell>
        </row>
        <row r="1721">
          <cell r="A1721" t="str">
            <v>CS-SB008-ZL-L</v>
          </cell>
          <cell r="B1721" t="str">
            <v>CS-SB008</v>
          </cell>
        </row>
        <row r="1722">
          <cell r="A1722" t="str">
            <v>CS-SB008-ZL-M</v>
          </cell>
          <cell r="B1722" t="str">
            <v>CS-SB008</v>
          </cell>
        </row>
        <row r="1723">
          <cell r="A1723" t="str">
            <v>CS-SB008-ZL-S</v>
          </cell>
          <cell r="B1723" t="str">
            <v>CS-SB008</v>
          </cell>
        </row>
        <row r="1724">
          <cell r="A1724" t="str">
            <v>CS-SB008-ZL-XL</v>
          </cell>
          <cell r="B1724" t="str">
            <v>CS-SB008</v>
          </cell>
        </row>
        <row r="1725">
          <cell r="A1725" t="str">
            <v>CS-SB008-ZL-XXL</v>
          </cell>
          <cell r="B1725" t="str">
            <v>CS-SB008</v>
          </cell>
        </row>
        <row r="1726">
          <cell r="A1726" t="str">
            <v>CS-SB009-BK-L</v>
          </cell>
          <cell r="B1726" t="str">
            <v>CS-SB009</v>
          </cell>
        </row>
        <row r="1727">
          <cell r="A1727" t="str">
            <v>CS-SB009-BK-M</v>
          </cell>
          <cell r="B1727" t="str">
            <v>CS-SB009</v>
          </cell>
        </row>
        <row r="1728">
          <cell r="A1728" t="str">
            <v>CS-SB009-BK-S</v>
          </cell>
          <cell r="B1728" t="str">
            <v>CS-SB009</v>
          </cell>
        </row>
        <row r="1729">
          <cell r="A1729" t="str">
            <v>CS-SB009-BK-XL</v>
          </cell>
          <cell r="B1729" t="str">
            <v>CS-SB009</v>
          </cell>
        </row>
        <row r="1730">
          <cell r="A1730" t="str">
            <v>CS-SB009-BK-XXL</v>
          </cell>
          <cell r="B1730" t="str">
            <v>CS-SB009</v>
          </cell>
        </row>
        <row r="1731">
          <cell r="A1731" t="str">
            <v>CS-SB009-BL1-S</v>
          </cell>
          <cell r="B1731" t="str">
            <v>CS-SB009</v>
          </cell>
        </row>
        <row r="1732">
          <cell r="A1732" t="str">
            <v>CS-SB009-BL2-M</v>
          </cell>
          <cell r="B1732" t="str">
            <v>CS-SB009</v>
          </cell>
        </row>
        <row r="1733">
          <cell r="A1733" t="str">
            <v>CS-SB009-BL3-L</v>
          </cell>
          <cell r="B1733" t="str">
            <v>CS-SB009</v>
          </cell>
        </row>
        <row r="1734">
          <cell r="A1734" t="str">
            <v>CS-SB009-BL4-XL</v>
          </cell>
          <cell r="B1734" t="str">
            <v>CS-SB009</v>
          </cell>
        </row>
        <row r="1735">
          <cell r="A1735" t="str">
            <v>CS-SB009-BL5-XXL</v>
          </cell>
          <cell r="B1735" t="str">
            <v>CS-SB009</v>
          </cell>
        </row>
        <row r="1736">
          <cell r="A1736" t="str">
            <v>CS-SB009-BL-L</v>
          </cell>
          <cell r="B1736" t="str">
            <v>CS-SB009</v>
          </cell>
        </row>
        <row r="1737">
          <cell r="A1737" t="str">
            <v>CS-SB009-BL-M</v>
          </cell>
          <cell r="B1737" t="str">
            <v>CS-SB009</v>
          </cell>
        </row>
        <row r="1738">
          <cell r="A1738" t="str">
            <v>CS-SB009-BL-S</v>
          </cell>
          <cell r="B1738" t="str">
            <v>CS-SB009</v>
          </cell>
        </row>
        <row r="1739">
          <cell r="A1739" t="str">
            <v>CS-SB009-BL-XL</v>
          </cell>
          <cell r="B1739" t="str">
            <v>CS-SB009</v>
          </cell>
        </row>
        <row r="1740">
          <cell r="A1740" t="str">
            <v>CS-SB009-BL-XXL</v>
          </cell>
          <cell r="B1740" t="str">
            <v>CS-SB009</v>
          </cell>
        </row>
        <row r="1741">
          <cell r="A1741" t="str">
            <v>CS-SB009-CF-L</v>
          </cell>
          <cell r="B1741" t="str">
            <v>CS-SB009</v>
          </cell>
        </row>
        <row r="1742">
          <cell r="A1742" t="str">
            <v>CS-SB009-CF-M</v>
          </cell>
          <cell r="B1742" t="str">
            <v>CS-SB009</v>
          </cell>
        </row>
        <row r="1743">
          <cell r="A1743" t="str">
            <v>CS-SB009-CF-S</v>
          </cell>
          <cell r="B1743" t="str">
            <v>CS-SB009</v>
          </cell>
        </row>
        <row r="1744">
          <cell r="A1744" t="str">
            <v>CS-SB009-CF-XL</v>
          </cell>
          <cell r="B1744" t="str">
            <v>CS-SB009</v>
          </cell>
        </row>
        <row r="1745">
          <cell r="A1745" t="str">
            <v>CS-SB009-CF-XXL</v>
          </cell>
          <cell r="B1745" t="str">
            <v>CS-SB009</v>
          </cell>
        </row>
        <row r="1746">
          <cell r="A1746" t="str">
            <v>CS-SB009-GN-L</v>
          </cell>
          <cell r="B1746" t="str">
            <v>CS-SB009</v>
          </cell>
        </row>
        <row r="1747">
          <cell r="A1747" t="str">
            <v>CS-SB009-GN-M</v>
          </cell>
          <cell r="B1747" t="str">
            <v>CS-SB009</v>
          </cell>
        </row>
        <row r="1748">
          <cell r="A1748" t="str">
            <v>CS-SB009-GN-S</v>
          </cell>
          <cell r="B1748" t="str">
            <v>CS-SB009</v>
          </cell>
        </row>
        <row r="1749">
          <cell r="A1749" t="str">
            <v>CS-SB009-GN-XL</v>
          </cell>
          <cell r="B1749" t="str">
            <v>CS-SB009</v>
          </cell>
        </row>
        <row r="1750">
          <cell r="A1750" t="str">
            <v>CS-SB009-GN-XXL</v>
          </cell>
          <cell r="B1750" t="str">
            <v>CS-SB009</v>
          </cell>
        </row>
        <row r="1751">
          <cell r="A1751" t="str">
            <v>CS-SB009-LB1-L</v>
          </cell>
          <cell r="B1751" t="str">
            <v>CS-SB009</v>
          </cell>
        </row>
        <row r="1752">
          <cell r="A1752" t="str">
            <v>CS-SB009-LB1-M</v>
          </cell>
          <cell r="B1752" t="str">
            <v>CS-SB009</v>
          </cell>
        </row>
        <row r="1753">
          <cell r="A1753" t="str">
            <v>CS-SB009-LB1-S</v>
          </cell>
          <cell r="B1753" t="str">
            <v>CS-SB009</v>
          </cell>
        </row>
        <row r="1754">
          <cell r="A1754" t="str">
            <v>CS-SB009-LB1-XL</v>
          </cell>
          <cell r="B1754" t="str">
            <v>CS-SB009</v>
          </cell>
        </row>
        <row r="1755">
          <cell r="A1755" t="str">
            <v>CS-SB009-LB1-XXL</v>
          </cell>
          <cell r="B1755" t="str">
            <v>CS-SB009</v>
          </cell>
        </row>
        <row r="1756">
          <cell r="A1756" t="str">
            <v>CS-SB009-LB-L</v>
          </cell>
          <cell r="B1756" t="str">
            <v>CS-SB009</v>
          </cell>
        </row>
        <row r="1757">
          <cell r="A1757" t="str">
            <v>CS-SB009-LB-M</v>
          </cell>
          <cell r="B1757" t="str">
            <v>CS-SB009</v>
          </cell>
        </row>
        <row r="1758">
          <cell r="A1758" t="str">
            <v>CS-SB009-LB-S</v>
          </cell>
          <cell r="B1758" t="str">
            <v>CS-SB009</v>
          </cell>
        </row>
        <row r="1759">
          <cell r="A1759" t="str">
            <v>CS-SB009-LB-XL</v>
          </cell>
          <cell r="B1759" t="str">
            <v>CS-SB009</v>
          </cell>
        </row>
        <row r="1760">
          <cell r="A1760" t="str">
            <v>CS-SB009-LB-XXL</v>
          </cell>
          <cell r="B1760" t="str">
            <v>CS-SB009</v>
          </cell>
        </row>
        <row r="1761">
          <cell r="A1761" t="str">
            <v>CS-SB009-RD-L</v>
          </cell>
          <cell r="B1761" t="str">
            <v>CS-SB009</v>
          </cell>
        </row>
        <row r="1762">
          <cell r="A1762" t="str">
            <v>CS-SB009-RD-M</v>
          </cell>
          <cell r="B1762" t="str">
            <v>CS-SB009</v>
          </cell>
        </row>
        <row r="1763">
          <cell r="A1763" t="str">
            <v>CS-SB009-RDNY-L</v>
          </cell>
          <cell r="B1763" t="str">
            <v>CS-SB009</v>
          </cell>
        </row>
        <row r="1764">
          <cell r="A1764" t="str">
            <v>CS-SB009-RDNY-M</v>
          </cell>
          <cell r="B1764" t="str">
            <v>CS-SB009</v>
          </cell>
        </row>
        <row r="1765">
          <cell r="A1765" t="str">
            <v>CS-SB009-RDNY-S</v>
          </cell>
          <cell r="B1765" t="str">
            <v>CS-SB009</v>
          </cell>
        </row>
        <row r="1766">
          <cell r="A1766" t="str">
            <v>CS-SB009-RDNY-XL</v>
          </cell>
          <cell r="B1766" t="str">
            <v>CS-SB009</v>
          </cell>
        </row>
        <row r="1767">
          <cell r="A1767" t="str">
            <v>CS-SB009-RDNY-XXL</v>
          </cell>
          <cell r="B1767" t="str">
            <v>CS-SB009</v>
          </cell>
        </row>
        <row r="1768">
          <cell r="A1768" t="str">
            <v>CS-SB009-RD-S</v>
          </cell>
          <cell r="B1768" t="str">
            <v>CS-SB009</v>
          </cell>
        </row>
        <row r="1769">
          <cell r="A1769" t="str">
            <v>CS-SB009-RD-XL</v>
          </cell>
          <cell r="B1769" t="str">
            <v>CS-SB009</v>
          </cell>
        </row>
        <row r="1770">
          <cell r="A1770" t="str">
            <v>CS-SB009-RD-XXL</v>
          </cell>
          <cell r="B1770" t="str">
            <v>CS-SB009</v>
          </cell>
        </row>
        <row r="1771">
          <cell r="A1771" t="str">
            <v>CS-SB009-YL-L</v>
          </cell>
          <cell r="B1771" t="str">
            <v>CS-SB009</v>
          </cell>
        </row>
        <row r="1772">
          <cell r="A1772" t="str">
            <v>CS-SB009-YL-M</v>
          </cell>
          <cell r="B1772" t="str">
            <v>CS-SB009</v>
          </cell>
        </row>
        <row r="1773">
          <cell r="A1773" t="str">
            <v>CS-SB009-YL-S</v>
          </cell>
          <cell r="B1773" t="str">
            <v>CS-SB009</v>
          </cell>
        </row>
        <row r="1774">
          <cell r="A1774" t="str">
            <v>CS-SB009-YL-XL</v>
          </cell>
          <cell r="B1774" t="str">
            <v>CS-SB009</v>
          </cell>
        </row>
        <row r="1775">
          <cell r="A1775" t="str">
            <v>CS-SB009-YL-XXL</v>
          </cell>
          <cell r="B1775" t="str">
            <v>CS-SB009</v>
          </cell>
        </row>
        <row r="1776">
          <cell r="A1776" t="str">
            <v>CS-SB010-WT-1</v>
          </cell>
          <cell r="B1776" t="str">
            <v>CS-SB010</v>
          </cell>
        </row>
        <row r="1777">
          <cell r="A1777" t="str">
            <v>CS-SB010-WT-2</v>
          </cell>
          <cell r="B1777" t="str">
            <v>CS-SB010</v>
          </cell>
        </row>
        <row r="1778">
          <cell r="A1778" t="str">
            <v>CS-SB010-WT-3</v>
          </cell>
          <cell r="B1778" t="str">
            <v>CS-SB010</v>
          </cell>
        </row>
        <row r="1779">
          <cell r="A1779" t="str">
            <v>CS-SB010-WT-4</v>
          </cell>
          <cell r="B1779" t="str">
            <v>CS-SB010</v>
          </cell>
        </row>
        <row r="1780">
          <cell r="A1780" t="str">
            <v>CS-SB010-WT-5</v>
          </cell>
          <cell r="B1780" t="str">
            <v>CS-SB010</v>
          </cell>
        </row>
        <row r="1781">
          <cell r="A1781" t="str">
            <v>CS-SB010-WT-6</v>
          </cell>
          <cell r="B1781" t="str">
            <v>CS-SB010</v>
          </cell>
        </row>
        <row r="1782">
          <cell r="A1782" t="str">
            <v>CS-SB010-WT-7</v>
          </cell>
          <cell r="B1782" t="str">
            <v>CS-SB010</v>
          </cell>
        </row>
        <row r="1783">
          <cell r="A1783" t="str">
            <v>CS-SB010-WT-8</v>
          </cell>
          <cell r="B1783" t="str">
            <v>CS-SB010</v>
          </cell>
        </row>
        <row r="1784">
          <cell r="A1784" t="str">
            <v>CS-SB010-WT-9</v>
          </cell>
          <cell r="B1784" t="str">
            <v>CS-SB010</v>
          </cell>
        </row>
        <row r="1785">
          <cell r="A1785" t="str">
            <v>CS-SB016-B0-L</v>
          </cell>
          <cell r="B1785" t="str">
            <v>CS-SB016</v>
          </cell>
        </row>
        <row r="1786">
          <cell r="A1786" t="str">
            <v>CS-SB016-B0-M</v>
          </cell>
          <cell r="B1786" t="str">
            <v>CS-SB016</v>
          </cell>
        </row>
        <row r="1787">
          <cell r="A1787" t="str">
            <v>CS-SB016-B0-S</v>
          </cell>
          <cell r="B1787" t="str">
            <v>CS-SB016</v>
          </cell>
        </row>
        <row r="1788">
          <cell r="A1788" t="str">
            <v>CS-SB016-B0-XL</v>
          </cell>
          <cell r="B1788" t="str">
            <v>CS-SB016</v>
          </cell>
        </row>
        <row r="1789">
          <cell r="A1789" t="str">
            <v>CS-SB016-B0-XXL</v>
          </cell>
          <cell r="B1789" t="str">
            <v>CS-SB016</v>
          </cell>
        </row>
        <row r="1790">
          <cell r="A1790" t="str">
            <v>CS-SB016-BK-L</v>
          </cell>
          <cell r="B1790" t="str">
            <v>CS-SB016</v>
          </cell>
        </row>
        <row r="1791">
          <cell r="A1791" t="str">
            <v>CS-SB016-BK-M</v>
          </cell>
          <cell r="B1791" t="str">
            <v>CS-SB016</v>
          </cell>
        </row>
        <row r="1792">
          <cell r="A1792" t="str">
            <v>CS-SB016-BK-S</v>
          </cell>
          <cell r="B1792" t="str">
            <v>CS-SB016</v>
          </cell>
        </row>
        <row r="1793">
          <cell r="A1793" t="str">
            <v>CS-SB016-BK-XL</v>
          </cell>
          <cell r="B1793" t="str">
            <v>CS-SB016</v>
          </cell>
        </row>
        <row r="1794">
          <cell r="A1794" t="str">
            <v>CS-SB016-BK-XXL</v>
          </cell>
          <cell r="B1794" t="str">
            <v>CS-SB016</v>
          </cell>
        </row>
        <row r="1795">
          <cell r="A1795" t="str">
            <v>CS-SB016-LB-L</v>
          </cell>
          <cell r="B1795" t="str">
            <v>CS-SB016</v>
          </cell>
        </row>
        <row r="1796">
          <cell r="A1796" t="str">
            <v>CS-SB016-LB-M</v>
          </cell>
          <cell r="B1796" t="str">
            <v>CS-SB016</v>
          </cell>
        </row>
        <row r="1797">
          <cell r="A1797" t="str">
            <v>CS-SB016-LB-S</v>
          </cell>
          <cell r="B1797" t="str">
            <v>CS-SB016</v>
          </cell>
        </row>
        <row r="1798">
          <cell r="A1798" t="str">
            <v>CS-SB016-LB-XL</v>
          </cell>
          <cell r="B1798" t="str">
            <v>CS-SB016</v>
          </cell>
        </row>
        <row r="1799">
          <cell r="A1799" t="str">
            <v>CS-SB016-LB-XXL</v>
          </cell>
          <cell r="B1799" t="str">
            <v>CS-SB016</v>
          </cell>
        </row>
        <row r="1800">
          <cell r="A1800" t="str">
            <v>CS-SB016-NB-L</v>
          </cell>
          <cell r="B1800" t="str">
            <v>CS-SB016</v>
          </cell>
        </row>
        <row r="1801">
          <cell r="A1801" t="str">
            <v>CS-SB016-NB-M</v>
          </cell>
          <cell r="B1801" t="str">
            <v>CS-SB016</v>
          </cell>
        </row>
        <row r="1802">
          <cell r="A1802" t="str">
            <v>CS-SB016-NB-S</v>
          </cell>
          <cell r="B1802" t="str">
            <v>CS-SB016</v>
          </cell>
        </row>
        <row r="1803">
          <cell r="A1803" t="str">
            <v>CS-SB016-NB-XL</v>
          </cell>
          <cell r="B1803" t="str">
            <v>CS-SB016</v>
          </cell>
        </row>
        <row r="1804">
          <cell r="A1804" t="str">
            <v>CS-SB016-NB-XXL</v>
          </cell>
          <cell r="B1804" t="str">
            <v>CS-SB016</v>
          </cell>
        </row>
        <row r="1805">
          <cell r="A1805" t="str">
            <v>CS-SB030-BK-L</v>
          </cell>
          <cell r="B1805" t="str">
            <v>CS-SB030</v>
          </cell>
        </row>
        <row r="1806">
          <cell r="A1806" t="str">
            <v>CS-SB030-BK-M</v>
          </cell>
          <cell r="B1806" t="str">
            <v>CS-SB030</v>
          </cell>
        </row>
        <row r="1807">
          <cell r="A1807" t="str">
            <v>CS-SB030-BK-S</v>
          </cell>
          <cell r="B1807" t="str">
            <v>CS-SB030</v>
          </cell>
        </row>
        <row r="1808">
          <cell r="A1808" t="str">
            <v>CS-SB030-BK-XL</v>
          </cell>
          <cell r="B1808" t="str">
            <v>CS-SB030</v>
          </cell>
        </row>
        <row r="1809">
          <cell r="A1809" t="str">
            <v>CS-SB030-BK-XXL</v>
          </cell>
          <cell r="B1809" t="str">
            <v>CS-SB030</v>
          </cell>
        </row>
        <row r="1810">
          <cell r="A1810" t="str">
            <v>CS-SB030-BL-L</v>
          </cell>
          <cell r="B1810" t="str">
            <v>CS-SB030</v>
          </cell>
        </row>
        <row r="1811">
          <cell r="A1811" t="str">
            <v>CS-SB030-BL-M</v>
          </cell>
          <cell r="B1811" t="str">
            <v>CS-SB030</v>
          </cell>
        </row>
        <row r="1812">
          <cell r="A1812" t="str">
            <v>CS-SB030-BL-S</v>
          </cell>
          <cell r="B1812" t="str">
            <v>CS-SB030</v>
          </cell>
        </row>
        <row r="1813">
          <cell r="A1813" t="str">
            <v>CS-SB030-BL-XL</v>
          </cell>
          <cell r="B1813" t="str">
            <v>CS-SB030</v>
          </cell>
        </row>
        <row r="1814">
          <cell r="A1814" t="str">
            <v>CS-SB030-BL-XXL</v>
          </cell>
          <cell r="B1814" t="str">
            <v>CS-SB030</v>
          </cell>
        </row>
        <row r="1815">
          <cell r="A1815" t="str">
            <v>CS-SB030-GR-L</v>
          </cell>
          <cell r="B1815" t="str">
            <v>CS-SB030</v>
          </cell>
        </row>
        <row r="1816">
          <cell r="A1816" t="str">
            <v>CS-SB030-GR-M</v>
          </cell>
          <cell r="B1816" t="str">
            <v>CS-SB030</v>
          </cell>
        </row>
        <row r="1817">
          <cell r="A1817" t="str">
            <v>CS-SB030-GR-S</v>
          </cell>
          <cell r="B1817" t="str">
            <v>CS-SB030</v>
          </cell>
        </row>
        <row r="1818">
          <cell r="A1818" t="str">
            <v>CS-SB030-GR-XL</v>
          </cell>
          <cell r="B1818" t="str">
            <v>CS-SB030</v>
          </cell>
        </row>
        <row r="1819">
          <cell r="A1819" t="str">
            <v>CS-SB030-GR-XXL</v>
          </cell>
          <cell r="B1819" t="str">
            <v>CS-SB030</v>
          </cell>
        </row>
        <row r="1820">
          <cell r="A1820" t="str">
            <v>CS-SB030-NY-L</v>
          </cell>
          <cell r="B1820" t="str">
            <v>CS-SB030</v>
          </cell>
        </row>
        <row r="1821">
          <cell r="A1821" t="str">
            <v>CS-SB030-NY-M</v>
          </cell>
          <cell r="B1821" t="str">
            <v>CS-SB030</v>
          </cell>
        </row>
        <row r="1822">
          <cell r="A1822" t="str">
            <v>CS-SB030-NY-S</v>
          </cell>
          <cell r="B1822" t="str">
            <v>CS-SB030</v>
          </cell>
        </row>
        <row r="1823">
          <cell r="A1823" t="str">
            <v>CS-SB030-NY-XL</v>
          </cell>
          <cell r="B1823" t="str">
            <v>CS-SB030</v>
          </cell>
        </row>
        <row r="1824">
          <cell r="A1824" t="str">
            <v>CS-SB030-NY-XXL</v>
          </cell>
          <cell r="B1824" t="str">
            <v>CS-SB030</v>
          </cell>
        </row>
        <row r="1825">
          <cell r="A1825" t="str">
            <v>CS-SB030-WR-L</v>
          </cell>
          <cell r="B1825" t="str">
            <v>CS-SB030</v>
          </cell>
        </row>
        <row r="1826">
          <cell r="A1826" t="str">
            <v>CS-SB030-WR-M</v>
          </cell>
          <cell r="B1826" t="str">
            <v>CS-SB030</v>
          </cell>
        </row>
        <row r="1827">
          <cell r="A1827" t="str">
            <v>CS-SB030-WR-S</v>
          </cell>
          <cell r="B1827" t="str">
            <v>CS-SB030</v>
          </cell>
        </row>
        <row r="1828">
          <cell r="A1828" t="str">
            <v>CS-SB030-WR-XL</v>
          </cell>
          <cell r="B1828" t="str">
            <v>CS-SB030</v>
          </cell>
        </row>
        <row r="1829">
          <cell r="A1829" t="str">
            <v>CS-SB030-WR-XXL</v>
          </cell>
          <cell r="B1829" t="str">
            <v>CS-SB030</v>
          </cell>
        </row>
        <row r="1830">
          <cell r="A1830" t="str">
            <v>CS-SB030-WT-L</v>
          </cell>
          <cell r="B1830" t="str">
            <v>CS-SB030</v>
          </cell>
        </row>
        <row r="1831">
          <cell r="A1831" t="str">
            <v>CS-SB030-WT-M</v>
          </cell>
          <cell r="B1831" t="str">
            <v>CS-SB030</v>
          </cell>
        </row>
        <row r="1832">
          <cell r="A1832" t="str">
            <v>CS-SB030-WT-S</v>
          </cell>
          <cell r="B1832" t="str">
            <v>CS-SB030</v>
          </cell>
        </row>
        <row r="1833">
          <cell r="A1833" t="str">
            <v>CS-SB030-WT-XL</v>
          </cell>
          <cell r="B1833" t="str">
            <v>CS-SB030</v>
          </cell>
        </row>
        <row r="1834">
          <cell r="A1834" t="str">
            <v>CS-SB030-WT-XXL</v>
          </cell>
          <cell r="B1834" t="str">
            <v>CS-SB030</v>
          </cell>
        </row>
        <row r="1835">
          <cell r="A1835" t="str">
            <v>CS-SB030-YL-L</v>
          </cell>
          <cell r="B1835" t="str">
            <v>CS-SB030</v>
          </cell>
        </row>
        <row r="1836">
          <cell r="A1836" t="str">
            <v>CS-SB030-YL-M</v>
          </cell>
          <cell r="B1836" t="str">
            <v>CS-SB030</v>
          </cell>
        </row>
        <row r="1837">
          <cell r="A1837" t="str">
            <v>CS-SB030-YL-S</v>
          </cell>
          <cell r="B1837" t="str">
            <v>CS-SB030</v>
          </cell>
        </row>
        <row r="1838">
          <cell r="A1838" t="str">
            <v>CS-SB030-YL-XL</v>
          </cell>
          <cell r="B1838" t="str">
            <v>CS-SB030</v>
          </cell>
        </row>
        <row r="1839">
          <cell r="A1839" t="str">
            <v>CS-SB030-YL-XXL</v>
          </cell>
          <cell r="B1839" t="str">
            <v>CS-SB030</v>
          </cell>
        </row>
        <row r="1840">
          <cell r="A1840" t="str">
            <v>CS-SB032-BL-L</v>
          </cell>
          <cell r="B1840" t="str">
            <v>CS-SB032</v>
          </cell>
        </row>
        <row r="1841">
          <cell r="A1841" t="str">
            <v>CS-SB032-BL-M</v>
          </cell>
          <cell r="B1841" t="str">
            <v>CS-SB032</v>
          </cell>
        </row>
        <row r="1842">
          <cell r="A1842" t="str">
            <v>CS-SB032-BL-S</v>
          </cell>
          <cell r="B1842" t="str">
            <v>CS-SB032</v>
          </cell>
        </row>
        <row r="1843">
          <cell r="A1843" t="str">
            <v>CS-SB032-BL-XL</v>
          </cell>
          <cell r="B1843" t="str">
            <v>CS-SB032</v>
          </cell>
        </row>
        <row r="1844">
          <cell r="A1844" t="str">
            <v>CS-SB032-BL-XXL</v>
          </cell>
          <cell r="B1844" t="str">
            <v>CS-SB032</v>
          </cell>
        </row>
        <row r="1845">
          <cell r="A1845" t="str">
            <v>CS-SB032-GN1-L</v>
          </cell>
          <cell r="B1845" t="str">
            <v>CS-SB032</v>
          </cell>
        </row>
        <row r="1846">
          <cell r="A1846" t="str">
            <v>CS-SB032-GN1-M</v>
          </cell>
          <cell r="B1846" t="str">
            <v>CS-SB032</v>
          </cell>
        </row>
        <row r="1847">
          <cell r="A1847" t="str">
            <v>CS-SB032-GN1-S</v>
          </cell>
          <cell r="B1847" t="str">
            <v>CS-SB032</v>
          </cell>
        </row>
        <row r="1848">
          <cell r="A1848" t="str">
            <v>CS-SB032-GN1-XL</v>
          </cell>
          <cell r="B1848" t="str">
            <v>CS-SB032</v>
          </cell>
        </row>
        <row r="1849">
          <cell r="A1849" t="str">
            <v>CS-SB032-GN1-XXL</v>
          </cell>
          <cell r="B1849" t="str">
            <v>CS-SB032</v>
          </cell>
        </row>
        <row r="1850">
          <cell r="A1850" t="str">
            <v>CS-SB032-GN2-L</v>
          </cell>
          <cell r="B1850" t="str">
            <v>CS-SB032</v>
          </cell>
        </row>
        <row r="1851">
          <cell r="A1851" t="str">
            <v>CS-SB032-GN2-M</v>
          </cell>
          <cell r="B1851" t="str">
            <v>CS-SB032</v>
          </cell>
        </row>
        <row r="1852">
          <cell r="A1852" t="str">
            <v>CS-SB032-GN2-S</v>
          </cell>
          <cell r="B1852" t="str">
            <v>CS-SB032</v>
          </cell>
        </row>
        <row r="1853">
          <cell r="A1853" t="str">
            <v>CS-SB032-GN2-XL</v>
          </cell>
          <cell r="B1853" t="str">
            <v>CS-SB032</v>
          </cell>
        </row>
        <row r="1854">
          <cell r="A1854" t="str">
            <v>CS-SB032-GN2-XXL</v>
          </cell>
          <cell r="B1854" t="str">
            <v>CS-SB032</v>
          </cell>
        </row>
        <row r="1855">
          <cell r="A1855" t="str">
            <v>CS-SB032-NB-L</v>
          </cell>
          <cell r="B1855" t="str">
            <v>CS-SB032</v>
          </cell>
        </row>
        <row r="1856">
          <cell r="A1856" t="str">
            <v>CS-SB032-NB-M</v>
          </cell>
          <cell r="B1856" t="str">
            <v>CS-SB032</v>
          </cell>
        </row>
        <row r="1857">
          <cell r="A1857" t="str">
            <v>CS-SB032-NB-S</v>
          </cell>
          <cell r="B1857" t="str">
            <v>CS-SB032</v>
          </cell>
        </row>
        <row r="1858">
          <cell r="A1858" t="str">
            <v>CS-SB032-NB-XL</v>
          </cell>
          <cell r="B1858" t="str">
            <v>CS-SB032</v>
          </cell>
        </row>
        <row r="1859">
          <cell r="A1859" t="str">
            <v>CS-SB032-NB-XXL</v>
          </cell>
          <cell r="B1859" t="str">
            <v>CS-SB032</v>
          </cell>
        </row>
        <row r="1860">
          <cell r="A1860" t="str">
            <v>CS-SB032-RD-L</v>
          </cell>
          <cell r="B1860" t="str">
            <v>CS-SB032</v>
          </cell>
        </row>
        <row r="1861">
          <cell r="A1861" t="str">
            <v>CS-SB032-RD-M</v>
          </cell>
          <cell r="B1861" t="str">
            <v>CS-SB032</v>
          </cell>
        </row>
        <row r="1862">
          <cell r="A1862" t="str">
            <v>CS-SB032-RD-S</v>
          </cell>
          <cell r="B1862" t="str">
            <v>CS-SB032</v>
          </cell>
        </row>
        <row r="1863">
          <cell r="A1863" t="str">
            <v>CS-SB032-RD-XL</v>
          </cell>
          <cell r="B1863" t="str">
            <v>CS-SB032</v>
          </cell>
        </row>
        <row r="1864">
          <cell r="A1864" t="str">
            <v>CS-SB032-RD-XXL</v>
          </cell>
          <cell r="B1864" t="str">
            <v>CS-SB032</v>
          </cell>
        </row>
        <row r="1865">
          <cell r="A1865" t="str">
            <v>CS-SB032-YL-L</v>
          </cell>
          <cell r="B1865" t="str">
            <v>CS-SB032</v>
          </cell>
        </row>
        <row r="1866">
          <cell r="A1866" t="str">
            <v>CS-SB032-YL-M</v>
          </cell>
          <cell r="B1866" t="str">
            <v>CS-SB032</v>
          </cell>
        </row>
        <row r="1867">
          <cell r="A1867" t="str">
            <v>CS-SB032-YL-S</v>
          </cell>
          <cell r="B1867" t="str">
            <v>CS-SB032</v>
          </cell>
        </row>
        <row r="1868">
          <cell r="A1868" t="str">
            <v>CS-SB032-YL-XL</v>
          </cell>
          <cell r="B1868" t="str">
            <v>CS-SB032</v>
          </cell>
        </row>
        <row r="1869">
          <cell r="A1869" t="str">
            <v>CS-SB032-YL-XXL</v>
          </cell>
          <cell r="B1869" t="str">
            <v>CS-SB032</v>
          </cell>
        </row>
        <row r="1870">
          <cell r="A1870" t="str">
            <v>CS-SB084-H10-M</v>
          </cell>
          <cell r="B1870" t="str">
            <v>CS-SB084</v>
          </cell>
        </row>
        <row r="1871">
          <cell r="A1871" t="str">
            <v>CS-SB084-H15-XXL</v>
          </cell>
          <cell r="B1871" t="str">
            <v>CS-SB084</v>
          </cell>
        </row>
        <row r="1872">
          <cell r="A1872" t="str">
            <v>CS-SB084-H16-XXL</v>
          </cell>
          <cell r="B1872" t="str">
            <v>CS-SB084</v>
          </cell>
        </row>
        <row r="1873">
          <cell r="A1873" t="str">
            <v>CS-SB084-H6-XL</v>
          </cell>
          <cell r="B1873" t="str">
            <v>CS-SB084</v>
          </cell>
        </row>
        <row r="1874">
          <cell r="A1874" t="str">
            <v>CS-SB086-B0-L</v>
          </cell>
          <cell r="B1874" t="str">
            <v>CS-SB086</v>
          </cell>
        </row>
        <row r="1875">
          <cell r="A1875" t="str">
            <v>CS-SB086-B0-M</v>
          </cell>
          <cell r="B1875" t="str">
            <v>CS-SB086</v>
          </cell>
        </row>
        <row r="1876">
          <cell r="A1876" t="str">
            <v>CS-SB086-B0-S</v>
          </cell>
          <cell r="B1876" t="str">
            <v>CS-SB086</v>
          </cell>
        </row>
        <row r="1877">
          <cell r="A1877" t="str">
            <v>CS-SB086-B0-XL</v>
          </cell>
          <cell r="B1877" t="str">
            <v>CS-SB086</v>
          </cell>
        </row>
        <row r="1878">
          <cell r="A1878" t="str">
            <v>CS-SB086-B0-XXL</v>
          </cell>
          <cell r="B1878" t="str">
            <v>CS-SB086</v>
          </cell>
        </row>
        <row r="1879">
          <cell r="A1879" t="str">
            <v>CS-SB086-LB-L</v>
          </cell>
          <cell r="B1879" t="str">
            <v>CS-SB086</v>
          </cell>
        </row>
        <row r="1880">
          <cell r="A1880" t="str">
            <v>CS-SB086-LB-M</v>
          </cell>
          <cell r="B1880" t="str">
            <v>CS-SB086</v>
          </cell>
        </row>
        <row r="1881">
          <cell r="A1881" t="str">
            <v>CS-SB086-LB-S</v>
          </cell>
          <cell r="B1881" t="str">
            <v>CS-SB086</v>
          </cell>
        </row>
        <row r="1882">
          <cell r="A1882" t="str">
            <v>CS-SB086-LB-XL</v>
          </cell>
          <cell r="B1882" t="str">
            <v>CS-SB086</v>
          </cell>
        </row>
        <row r="1883">
          <cell r="A1883" t="str">
            <v>CS-SB086-LB-XXL</v>
          </cell>
          <cell r="B1883" t="str">
            <v>CS-SB086</v>
          </cell>
        </row>
        <row r="1884">
          <cell r="A1884" t="str">
            <v>CS-SB166-B28-1-L</v>
          </cell>
          <cell r="B1884" t="str">
            <v>CS-SB166</v>
          </cell>
        </row>
        <row r="1885">
          <cell r="A1885" t="str">
            <v>CS-SB166-B28-1-M</v>
          </cell>
          <cell r="B1885" t="str">
            <v>CS-SB166</v>
          </cell>
        </row>
        <row r="1886">
          <cell r="A1886" t="str">
            <v>CS-SB166-B28-1-S</v>
          </cell>
          <cell r="B1886" t="str">
            <v>CS-SB166</v>
          </cell>
        </row>
        <row r="1887">
          <cell r="A1887" t="str">
            <v>CS-SB166-B28-1-XL</v>
          </cell>
          <cell r="B1887" t="str">
            <v>CS-SB166</v>
          </cell>
        </row>
        <row r="1888">
          <cell r="A1888" t="str">
            <v>CS-SB166-B28-1-XXL</v>
          </cell>
          <cell r="B1888" t="str">
            <v>CS-SB166</v>
          </cell>
        </row>
        <row r="1889">
          <cell r="A1889" t="str">
            <v>CS-SB166-B28-3-L</v>
          </cell>
          <cell r="B1889" t="str">
            <v>CS-SB166</v>
          </cell>
        </row>
        <row r="1890">
          <cell r="A1890" t="str">
            <v>CS-SB166-B28-3-M</v>
          </cell>
          <cell r="B1890" t="str">
            <v>CS-SB166</v>
          </cell>
        </row>
        <row r="1891">
          <cell r="A1891" t="str">
            <v>CS-SB166-B28-3-S</v>
          </cell>
          <cell r="B1891" t="str">
            <v>CS-SB166</v>
          </cell>
        </row>
        <row r="1892">
          <cell r="A1892" t="str">
            <v>CS-SB166-B28-3-XL</v>
          </cell>
          <cell r="B1892" t="str">
            <v>CS-SB166</v>
          </cell>
        </row>
        <row r="1893">
          <cell r="A1893" t="str">
            <v>CS-SB166-B28-3-XXL</v>
          </cell>
          <cell r="B1893" t="str">
            <v>CS-SB166</v>
          </cell>
        </row>
        <row r="1894">
          <cell r="A1894" t="str">
            <v>CS-SB166-B28-4-L</v>
          </cell>
          <cell r="B1894" t="str">
            <v>CS-SB166</v>
          </cell>
        </row>
        <row r="1895">
          <cell r="A1895" t="str">
            <v>CS-SB166-B28-4-M</v>
          </cell>
          <cell r="B1895" t="str">
            <v>CS-SB166</v>
          </cell>
        </row>
        <row r="1896">
          <cell r="A1896" t="str">
            <v>CS-SB166-B28-4-S</v>
          </cell>
          <cell r="B1896" t="str">
            <v>CS-SB166</v>
          </cell>
        </row>
        <row r="1897">
          <cell r="A1897" t="str">
            <v>CS-SB166-B28-4-XL</v>
          </cell>
          <cell r="B1897" t="str">
            <v>CS-SB166</v>
          </cell>
        </row>
        <row r="1898">
          <cell r="A1898" t="str">
            <v>CS-SB166-B28-4-XXL</v>
          </cell>
          <cell r="B1898" t="str">
            <v>CS-SB166</v>
          </cell>
        </row>
        <row r="1899">
          <cell r="A1899" t="str">
            <v>CS-SB166-B28-5-L</v>
          </cell>
          <cell r="B1899" t="str">
            <v>CS-SB166</v>
          </cell>
        </row>
        <row r="1900">
          <cell r="A1900" t="str">
            <v>CS-SB166-B28-5-M</v>
          </cell>
          <cell r="B1900" t="str">
            <v>CS-SB166</v>
          </cell>
        </row>
        <row r="1901">
          <cell r="A1901" t="str">
            <v>CS-SB166-B28-5-S</v>
          </cell>
          <cell r="B1901" t="str">
            <v>CS-SB166</v>
          </cell>
        </row>
        <row r="1902">
          <cell r="A1902" t="str">
            <v>CS-SB166-B28-5-XL</v>
          </cell>
          <cell r="B1902" t="str">
            <v>CS-SB166</v>
          </cell>
        </row>
        <row r="1903">
          <cell r="A1903" t="str">
            <v>CS-SB166-B28-5-XXL</v>
          </cell>
          <cell r="B1903" t="str">
            <v>CS-SB166</v>
          </cell>
        </row>
        <row r="1904">
          <cell r="A1904" t="str">
            <v>CS-SB166-K33-1-L</v>
          </cell>
          <cell r="B1904" t="str">
            <v>CS-SB166</v>
          </cell>
        </row>
        <row r="1905">
          <cell r="A1905" t="str">
            <v>CS-SB166-K33-1-M</v>
          </cell>
          <cell r="B1905" t="str">
            <v>CS-SB166</v>
          </cell>
        </row>
        <row r="1906">
          <cell r="A1906" t="str">
            <v>CS-SB166-K33-1-S</v>
          </cell>
          <cell r="B1906" t="str">
            <v>CS-SB166</v>
          </cell>
        </row>
        <row r="1907">
          <cell r="A1907" t="str">
            <v>CS-SB166-K33-1-XL</v>
          </cell>
          <cell r="B1907" t="str">
            <v>CS-SB166</v>
          </cell>
        </row>
        <row r="1908">
          <cell r="A1908" t="str">
            <v>CS-SB166-K33-1-XXL</v>
          </cell>
          <cell r="B1908" t="str">
            <v>CS-SB166</v>
          </cell>
        </row>
        <row r="1909">
          <cell r="A1909" t="str">
            <v>CS-SB166-K33-2-L</v>
          </cell>
          <cell r="B1909" t="str">
            <v>CS-SB166</v>
          </cell>
        </row>
        <row r="1910">
          <cell r="A1910" t="str">
            <v>CS-SB166-K33-2-M</v>
          </cell>
          <cell r="B1910" t="str">
            <v>CS-SB166</v>
          </cell>
        </row>
        <row r="1911">
          <cell r="A1911" t="str">
            <v>CS-SB166-K33-2-S</v>
          </cell>
          <cell r="B1911" t="str">
            <v>CS-SB166</v>
          </cell>
        </row>
        <row r="1912">
          <cell r="A1912" t="str">
            <v>CS-SB166-K33-2-XL</v>
          </cell>
          <cell r="B1912" t="str">
            <v>CS-SB166</v>
          </cell>
        </row>
        <row r="1913">
          <cell r="A1913" t="str">
            <v>CS-SB166-K33-2-XXL</v>
          </cell>
          <cell r="B1913" t="str">
            <v>CS-SB166</v>
          </cell>
        </row>
        <row r="1914">
          <cell r="A1914" t="str">
            <v>CS-SB166-K33-4-L</v>
          </cell>
          <cell r="B1914" t="str">
            <v>CS-SB166</v>
          </cell>
        </row>
        <row r="1915">
          <cell r="A1915" t="str">
            <v>CS-SB166-K33-4-M</v>
          </cell>
          <cell r="B1915" t="str">
            <v>CS-SB166</v>
          </cell>
        </row>
        <row r="1916">
          <cell r="A1916" t="str">
            <v>CS-SB166-K33-4-S</v>
          </cell>
          <cell r="B1916" t="str">
            <v>CS-SB166</v>
          </cell>
        </row>
        <row r="1917">
          <cell r="A1917" t="str">
            <v>CS-SB166-K33-4-XL</v>
          </cell>
          <cell r="B1917" t="str">
            <v>CS-SB166</v>
          </cell>
        </row>
        <row r="1918">
          <cell r="A1918" t="str">
            <v>CS-SB166-K33-4-XXL</v>
          </cell>
          <cell r="B1918" t="str">
            <v>CS-SB166</v>
          </cell>
        </row>
        <row r="1919">
          <cell r="A1919" t="str">
            <v>CS-SB166-K73-1-L</v>
          </cell>
          <cell r="B1919" t="str">
            <v>CS-SB166</v>
          </cell>
        </row>
        <row r="1920">
          <cell r="A1920" t="str">
            <v>CS-SB166-K73-1-M</v>
          </cell>
          <cell r="B1920" t="str">
            <v>CS-SB166</v>
          </cell>
        </row>
        <row r="1921">
          <cell r="A1921" t="str">
            <v>CS-SB166-K73-1-S</v>
          </cell>
          <cell r="B1921" t="str">
            <v>CS-SB166</v>
          </cell>
        </row>
        <row r="1922">
          <cell r="A1922" t="str">
            <v>CS-SB166-K73-1-XL</v>
          </cell>
          <cell r="B1922" t="str">
            <v>CS-SB166</v>
          </cell>
        </row>
        <row r="1923">
          <cell r="A1923" t="str">
            <v>CS-SB166-K73-1-XXL</v>
          </cell>
          <cell r="B1923" t="str">
            <v>CS-SB166</v>
          </cell>
        </row>
        <row r="1924">
          <cell r="A1924" t="str">
            <v>CS-SB166-K73-2-L</v>
          </cell>
          <cell r="B1924" t="str">
            <v>CS-SB166</v>
          </cell>
        </row>
        <row r="1925">
          <cell r="A1925" t="str">
            <v>CS-SB166-K73-2-M</v>
          </cell>
          <cell r="B1925" t="str">
            <v>CS-SB166</v>
          </cell>
        </row>
        <row r="1926">
          <cell r="A1926" t="str">
            <v>CS-SB166-K73-2-S</v>
          </cell>
          <cell r="B1926" t="str">
            <v>CS-SB166</v>
          </cell>
        </row>
        <row r="1927">
          <cell r="A1927" t="str">
            <v>CS-SB166-K73-2-XL</v>
          </cell>
          <cell r="B1927" t="str">
            <v>CS-SB166</v>
          </cell>
        </row>
        <row r="1928">
          <cell r="A1928" t="str">
            <v>CS-SB166-K73-2-XXL</v>
          </cell>
          <cell r="B1928" t="str">
            <v>CS-SB166</v>
          </cell>
        </row>
        <row r="1929">
          <cell r="A1929" t="str">
            <v>CS-SB166-RNB-XL</v>
          </cell>
          <cell r="B1929" t="str">
            <v>CS-SB166</v>
          </cell>
        </row>
        <row r="1930">
          <cell r="A1930" t="str">
            <v>CS-SB166-RNNY-S</v>
          </cell>
          <cell r="B1930" t="str">
            <v>CS-SB166</v>
          </cell>
        </row>
        <row r="1931">
          <cell r="A1931" t="str">
            <v>CS-SB166-RNNY-XL</v>
          </cell>
          <cell r="B1931" t="str">
            <v>CS-SB166</v>
          </cell>
        </row>
        <row r="1932">
          <cell r="A1932" t="str">
            <v>CS-SB166-RNNY-XXL</v>
          </cell>
          <cell r="B1932" t="str">
            <v>CS-SB166</v>
          </cell>
        </row>
        <row r="1933">
          <cell r="A1933" t="str">
            <v>CS-SB166-YL-M</v>
          </cell>
          <cell r="B1933" t="str">
            <v>CS-SB166</v>
          </cell>
        </row>
        <row r="1934">
          <cell r="A1934" t="str">
            <v>CS-SB170-G912-L</v>
          </cell>
          <cell r="B1934" t="str">
            <v>CS-SB170</v>
          </cell>
        </row>
        <row r="1935">
          <cell r="A1935" t="str">
            <v>CS-SB170-G912-M</v>
          </cell>
          <cell r="B1935" t="str">
            <v>CS-SB170</v>
          </cell>
        </row>
        <row r="1936">
          <cell r="A1936" t="str">
            <v>CS-SB170-G912-S</v>
          </cell>
          <cell r="B1936" t="str">
            <v>CS-SB170</v>
          </cell>
        </row>
        <row r="1937">
          <cell r="A1937" t="str">
            <v>CS-SB170-G912-XL</v>
          </cell>
          <cell r="B1937" t="str">
            <v>CS-SB170</v>
          </cell>
        </row>
        <row r="1938">
          <cell r="A1938" t="str">
            <v>CS-SB170-G912-XXL</v>
          </cell>
          <cell r="B1938" t="str">
            <v>CS-SB170</v>
          </cell>
        </row>
        <row r="1939">
          <cell r="A1939" t="str">
            <v>CS-SB170-LB916-L</v>
          </cell>
          <cell r="B1939" t="str">
            <v>CS-SB170</v>
          </cell>
        </row>
        <row r="1940">
          <cell r="A1940" t="str">
            <v>CS-SB170-LB916-M</v>
          </cell>
          <cell r="B1940" t="str">
            <v>CS-SB170</v>
          </cell>
        </row>
        <row r="1941">
          <cell r="A1941" t="str">
            <v>CS-SB170-LB916-S</v>
          </cell>
          <cell r="B1941" t="str">
            <v>CS-SB170</v>
          </cell>
        </row>
        <row r="1942">
          <cell r="A1942" t="str">
            <v>CS-SB170-LB916-XL</v>
          </cell>
          <cell r="B1942" t="str">
            <v>CS-SB170</v>
          </cell>
        </row>
        <row r="1943">
          <cell r="A1943" t="str">
            <v>CS-SB170-LB916-XXL</v>
          </cell>
          <cell r="B1943" t="str">
            <v>CS-SB170</v>
          </cell>
        </row>
        <row r="1944">
          <cell r="A1944" t="str">
            <v>CS-SB170-LG907-L</v>
          </cell>
          <cell r="B1944" t="str">
            <v>CS-SB170</v>
          </cell>
        </row>
        <row r="1945">
          <cell r="A1945" t="str">
            <v>CS-SB170-LG907-M</v>
          </cell>
          <cell r="B1945" t="str">
            <v>CS-SB170</v>
          </cell>
        </row>
        <row r="1946">
          <cell r="A1946" t="str">
            <v>CS-SB170-LG907-S</v>
          </cell>
          <cell r="B1946" t="str">
            <v>CS-SB170</v>
          </cell>
        </row>
        <row r="1947">
          <cell r="A1947" t="str">
            <v>CS-SB170-LG907-XL</v>
          </cell>
          <cell r="B1947" t="str">
            <v>CS-SB170</v>
          </cell>
        </row>
        <row r="1948">
          <cell r="A1948" t="str">
            <v>CS-SB170-LG907-XXL</v>
          </cell>
          <cell r="B1948" t="str">
            <v>CS-SB170</v>
          </cell>
        </row>
        <row r="1949">
          <cell r="A1949" t="str">
            <v>CS-SB170-PI908-L</v>
          </cell>
          <cell r="B1949" t="str">
            <v>CS-SB170</v>
          </cell>
        </row>
        <row r="1950">
          <cell r="A1950" t="str">
            <v>CS-SB170-PI908-M</v>
          </cell>
          <cell r="B1950" t="str">
            <v>CS-SB170</v>
          </cell>
        </row>
        <row r="1951">
          <cell r="A1951" t="str">
            <v>CS-SB170-PI908-S</v>
          </cell>
          <cell r="B1951" t="str">
            <v>CS-SB170</v>
          </cell>
        </row>
        <row r="1952">
          <cell r="A1952" t="str">
            <v>CS-SB170-PI908-XL</v>
          </cell>
          <cell r="B1952" t="str">
            <v>CS-SB170</v>
          </cell>
        </row>
        <row r="1953">
          <cell r="A1953" t="str">
            <v>CS-SB170-PI908-XXL</v>
          </cell>
          <cell r="B1953" t="str">
            <v>CS-SB170</v>
          </cell>
        </row>
        <row r="1954">
          <cell r="A1954" t="str">
            <v>CS-SB170-Sa911-L</v>
          </cell>
          <cell r="B1954" t="str">
            <v>CS-SB170</v>
          </cell>
        </row>
        <row r="1955">
          <cell r="A1955" t="str">
            <v>CS-SB170-Sa911-M</v>
          </cell>
          <cell r="B1955" t="str">
            <v>CS-SB170</v>
          </cell>
        </row>
        <row r="1956">
          <cell r="A1956" t="str">
            <v>CS-SB170-Sa911-S</v>
          </cell>
          <cell r="B1956" t="str">
            <v>CS-SB170</v>
          </cell>
        </row>
        <row r="1957">
          <cell r="A1957" t="str">
            <v>CS-SB170-Sa911-XL</v>
          </cell>
          <cell r="B1957" t="str">
            <v>CS-SB170</v>
          </cell>
        </row>
        <row r="1958">
          <cell r="A1958" t="str">
            <v>CS-SB170-Sa911-XXL</v>
          </cell>
          <cell r="B1958" t="str">
            <v>CS-SB170</v>
          </cell>
        </row>
        <row r="1959">
          <cell r="A1959" t="str">
            <v>CS-SB170-W902-L</v>
          </cell>
          <cell r="B1959" t="str">
            <v>CS-SB170</v>
          </cell>
        </row>
        <row r="1960">
          <cell r="A1960" t="str">
            <v>CS-SB170-W902-M</v>
          </cell>
          <cell r="B1960" t="str">
            <v>CS-SB170</v>
          </cell>
        </row>
        <row r="1961">
          <cell r="A1961" t="str">
            <v>CS-SB170-W902-S</v>
          </cell>
          <cell r="B1961" t="str">
            <v>CS-SB170</v>
          </cell>
        </row>
        <row r="1962">
          <cell r="A1962" t="str">
            <v>CS-SB170-W902-XL</v>
          </cell>
          <cell r="B1962" t="str">
            <v>CS-SB170</v>
          </cell>
        </row>
        <row r="1963">
          <cell r="A1963" t="str">
            <v>CS-SB170-W902-XXL</v>
          </cell>
          <cell r="B1963" t="str">
            <v>CS-SB170</v>
          </cell>
        </row>
        <row r="1964">
          <cell r="A1964" t="str">
            <v>CS-SB170-WR917-L</v>
          </cell>
          <cell r="B1964" t="str">
            <v>CS-SB170</v>
          </cell>
        </row>
        <row r="1965">
          <cell r="A1965" t="str">
            <v>CS-SB170-WR917-M</v>
          </cell>
          <cell r="B1965" t="str">
            <v>CS-SB170</v>
          </cell>
        </row>
        <row r="1966">
          <cell r="A1966" t="str">
            <v>CS-SB170-WR917-S</v>
          </cell>
          <cell r="B1966" t="str">
            <v>CS-SB170</v>
          </cell>
        </row>
        <row r="1967">
          <cell r="A1967" t="str">
            <v>CS-SB170-WR917-XL</v>
          </cell>
          <cell r="B1967" t="str">
            <v>CS-SB170</v>
          </cell>
        </row>
        <row r="1968">
          <cell r="A1968" t="str">
            <v>CS-SB170-WR917-XXL</v>
          </cell>
          <cell r="B1968" t="str">
            <v>CS-SB170</v>
          </cell>
        </row>
        <row r="1969">
          <cell r="A1969" t="str">
            <v>CS-SB170-WR-XL</v>
          </cell>
          <cell r="B1969" t="str">
            <v>CS-SB170</v>
          </cell>
        </row>
        <row r="1970">
          <cell r="A1970" t="str">
            <v>CS-SB170-ZL918-L</v>
          </cell>
          <cell r="B1970" t="str">
            <v>CS-SB170</v>
          </cell>
        </row>
        <row r="1971">
          <cell r="A1971" t="str">
            <v>CS-SB170-ZL918-M</v>
          </cell>
          <cell r="B1971" t="str">
            <v>CS-SB170</v>
          </cell>
        </row>
        <row r="1972">
          <cell r="A1972" t="str">
            <v>CS-SB170-ZL918-S</v>
          </cell>
          <cell r="B1972" t="str">
            <v>CS-SB170</v>
          </cell>
        </row>
        <row r="1973">
          <cell r="A1973" t="str">
            <v>CS-SB170-ZL918-XL</v>
          </cell>
          <cell r="B1973" t="str">
            <v>CS-SB170</v>
          </cell>
        </row>
        <row r="1974">
          <cell r="A1974" t="str">
            <v>CS-SB170-ZL918-XXL</v>
          </cell>
          <cell r="B1974" t="str">
            <v>CS-SB170</v>
          </cell>
        </row>
        <row r="1975">
          <cell r="A1975" t="str">
            <v>CS-SB171-G912-L</v>
          </cell>
          <cell r="B1975" t="str">
            <v>CS-SB171</v>
          </cell>
        </row>
        <row r="1976">
          <cell r="A1976" t="str">
            <v>CS-SB171-G912-M</v>
          </cell>
          <cell r="B1976" t="str">
            <v>CS-SB171</v>
          </cell>
        </row>
        <row r="1977">
          <cell r="A1977" t="str">
            <v>CS-SB171-G912-S</v>
          </cell>
          <cell r="B1977" t="str">
            <v>CS-SB171</v>
          </cell>
        </row>
        <row r="1978">
          <cell r="A1978" t="str">
            <v>CS-SB171-G912-XL</v>
          </cell>
          <cell r="B1978" t="str">
            <v>CS-SB171</v>
          </cell>
        </row>
        <row r="1979">
          <cell r="A1979" t="str">
            <v>CS-SB171-G912-XXL</v>
          </cell>
          <cell r="B1979" t="str">
            <v>CS-SB171</v>
          </cell>
        </row>
        <row r="1980">
          <cell r="A1980" t="str">
            <v>CS-SB171-LB916-L</v>
          </cell>
          <cell r="B1980" t="str">
            <v>CS-SB171</v>
          </cell>
        </row>
        <row r="1981">
          <cell r="A1981" t="str">
            <v>CS-SB171-LB916-M</v>
          </cell>
          <cell r="B1981" t="str">
            <v>CS-SB171</v>
          </cell>
        </row>
        <row r="1982">
          <cell r="A1982" t="str">
            <v>CS-SB171-LB916-S</v>
          </cell>
          <cell r="B1982" t="str">
            <v>CS-SB171</v>
          </cell>
        </row>
        <row r="1983">
          <cell r="A1983" t="str">
            <v>CS-SB171-LB916-XL</v>
          </cell>
          <cell r="B1983" t="str">
            <v>CS-SB171</v>
          </cell>
        </row>
        <row r="1984">
          <cell r="A1984" t="str">
            <v>CS-SB171-LB916-XXL</v>
          </cell>
          <cell r="B1984" t="str">
            <v>CS-SB171</v>
          </cell>
        </row>
        <row r="1985">
          <cell r="A1985" t="str">
            <v>CS-SB171-LG907-L</v>
          </cell>
          <cell r="B1985" t="str">
            <v>CS-SB171</v>
          </cell>
        </row>
        <row r="1986">
          <cell r="A1986" t="str">
            <v>CS-SB171-LG907-M</v>
          </cell>
          <cell r="B1986" t="str">
            <v>CS-SB171</v>
          </cell>
        </row>
        <row r="1987">
          <cell r="A1987" t="str">
            <v>CS-SB171-LG907-S</v>
          </cell>
          <cell r="B1987" t="str">
            <v>CS-SB171</v>
          </cell>
        </row>
        <row r="1988">
          <cell r="A1988" t="str">
            <v>CS-SB171-LG907-XL</v>
          </cell>
          <cell r="B1988" t="str">
            <v>CS-SB171</v>
          </cell>
        </row>
        <row r="1989">
          <cell r="A1989" t="str">
            <v>CS-SB171-LG907-XXL</v>
          </cell>
          <cell r="B1989" t="str">
            <v>CS-SB171</v>
          </cell>
        </row>
        <row r="1990">
          <cell r="A1990" t="str">
            <v>CS-SB171-PI908-L</v>
          </cell>
          <cell r="B1990" t="str">
            <v>CS-SB171</v>
          </cell>
        </row>
        <row r="1991">
          <cell r="A1991" t="str">
            <v>CS-SB171-PI908-M</v>
          </cell>
          <cell r="B1991" t="str">
            <v>CS-SB171</v>
          </cell>
        </row>
        <row r="1992">
          <cell r="A1992" t="str">
            <v>CS-SB171-PI908-S</v>
          </cell>
          <cell r="B1992" t="str">
            <v>CS-SB171</v>
          </cell>
        </row>
        <row r="1993">
          <cell r="A1993" t="str">
            <v>CS-SB171-PI908-XL</v>
          </cell>
          <cell r="B1993" t="str">
            <v>CS-SB171</v>
          </cell>
        </row>
        <row r="1994">
          <cell r="A1994" t="str">
            <v>CS-SB171-PI908-XXL</v>
          </cell>
          <cell r="B1994" t="str">
            <v>CS-SB171</v>
          </cell>
        </row>
        <row r="1995">
          <cell r="A1995" t="str">
            <v>CS-SB171-Sa911-L</v>
          </cell>
          <cell r="B1995" t="str">
            <v>CS-SB171</v>
          </cell>
        </row>
        <row r="1996">
          <cell r="A1996" t="str">
            <v>CS-SB171-Sa911-M</v>
          </cell>
          <cell r="B1996" t="str">
            <v>CS-SB171</v>
          </cell>
        </row>
        <row r="1997">
          <cell r="A1997" t="str">
            <v>CS-SB171-Sa911-S</v>
          </cell>
          <cell r="B1997" t="str">
            <v>CS-SB171</v>
          </cell>
        </row>
        <row r="1998">
          <cell r="A1998" t="str">
            <v>CS-SB171-Sa911-XL</v>
          </cell>
          <cell r="B1998" t="str">
            <v>CS-SB171</v>
          </cell>
        </row>
        <row r="1999">
          <cell r="A1999" t="str">
            <v>CS-SB171-Sa911-XXL</v>
          </cell>
          <cell r="B1999" t="str">
            <v>CS-SB171</v>
          </cell>
        </row>
        <row r="2000">
          <cell r="A2000" t="str">
            <v>CS-SB171-W902-L</v>
          </cell>
          <cell r="B2000" t="str">
            <v>CS-SB171</v>
          </cell>
        </row>
        <row r="2001">
          <cell r="A2001" t="str">
            <v>CS-SB171-W902-M</v>
          </cell>
          <cell r="B2001" t="str">
            <v>CS-SB171</v>
          </cell>
        </row>
        <row r="2002">
          <cell r="A2002" t="str">
            <v>CS-SB171-W902-S</v>
          </cell>
          <cell r="B2002" t="str">
            <v>CS-SB171</v>
          </cell>
        </row>
        <row r="2003">
          <cell r="A2003" t="str">
            <v>CS-SB171-W902-XL</v>
          </cell>
          <cell r="B2003" t="str">
            <v>CS-SB171</v>
          </cell>
        </row>
        <row r="2004">
          <cell r="A2004" t="str">
            <v>CS-SB171-W902-XXL</v>
          </cell>
          <cell r="B2004" t="str">
            <v>CS-SB171</v>
          </cell>
        </row>
        <row r="2005">
          <cell r="A2005" t="str">
            <v>CS-SB171-WR917-L</v>
          </cell>
          <cell r="B2005" t="str">
            <v>CS-SB171</v>
          </cell>
        </row>
        <row r="2006">
          <cell r="A2006" t="str">
            <v>CS-SB171-WR917-M</v>
          </cell>
          <cell r="B2006" t="str">
            <v>CS-SB171</v>
          </cell>
        </row>
        <row r="2007">
          <cell r="A2007" t="str">
            <v>CS-SB171-WR917-S</v>
          </cell>
          <cell r="B2007" t="str">
            <v>CS-SB171</v>
          </cell>
        </row>
        <row r="2008">
          <cell r="A2008" t="str">
            <v>CS-SB171-WR917-XL</v>
          </cell>
          <cell r="B2008" t="str">
            <v>CS-SB171</v>
          </cell>
        </row>
        <row r="2009">
          <cell r="A2009" t="str">
            <v>CS-SB171-WR917-XXL</v>
          </cell>
          <cell r="B2009" t="str">
            <v>CS-SB171</v>
          </cell>
        </row>
        <row r="2010">
          <cell r="A2010" t="str">
            <v>CS-SB171-ZL918-L</v>
          </cell>
          <cell r="B2010" t="str">
            <v>CS-SB171</v>
          </cell>
        </row>
        <row r="2011">
          <cell r="A2011" t="str">
            <v>CS-SB171-ZL918-M</v>
          </cell>
          <cell r="B2011" t="str">
            <v>CS-SB171</v>
          </cell>
        </row>
        <row r="2012">
          <cell r="A2012" t="str">
            <v>CS-SB171-ZL918-S</v>
          </cell>
          <cell r="B2012" t="str">
            <v>CS-SB171</v>
          </cell>
        </row>
        <row r="2013">
          <cell r="A2013" t="str">
            <v>CS-SB171-ZL918-XL</v>
          </cell>
          <cell r="B2013" t="str">
            <v>CS-SB171</v>
          </cell>
        </row>
        <row r="2014">
          <cell r="A2014" t="str">
            <v>CS-SB171-ZL918-XXL</v>
          </cell>
          <cell r="B2014" t="str">
            <v>CS-SB171</v>
          </cell>
        </row>
        <row r="2015">
          <cell r="A2015" t="str">
            <v>CS-SB181-G912-L</v>
          </cell>
          <cell r="B2015" t="str">
            <v>CS-SB181</v>
          </cell>
        </row>
        <row r="2016">
          <cell r="A2016" t="str">
            <v>CS-SB181-G912-M</v>
          </cell>
          <cell r="B2016" t="str">
            <v>CS-SB181</v>
          </cell>
        </row>
        <row r="2017">
          <cell r="A2017" t="str">
            <v>CS-SB181-G912-S</v>
          </cell>
          <cell r="B2017" t="str">
            <v>CS-SB181</v>
          </cell>
        </row>
        <row r="2018">
          <cell r="A2018" t="str">
            <v>CS-SB181-G912-XL</v>
          </cell>
          <cell r="B2018" t="str">
            <v>CS-SB181</v>
          </cell>
        </row>
        <row r="2019">
          <cell r="A2019" t="str">
            <v>CS-SB181-G912-XXL</v>
          </cell>
          <cell r="B2019" t="str">
            <v>CS-SB181</v>
          </cell>
        </row>
        <row r="2020">
          <cell r="A2020" t="str">
            <v>CS-SB181-LB916-L</v>
          </cell>
          <cell r="B2020" t="str">
            <v>CS-SB181</v>
          </cell>
        </row>
        <row r="2021">
          <cell r="A2021" t="str">
            <v>CS-SB181-LB916-M</v>
          </cell>
          <cell r="B2021" t="str">
            <v>CS-SB181</v>
          </cell>
        </row>
        <row r="2022">
          <cell r="A2022" t="str">
            <v>CS-SB181-LB916-S</v>
          </cell>
          <cell r="B2022" t="str">
            <v>CS-SB181</v>
          </cell>
        </row>
        <row r="2023">
          <cell r="A2023" t="str">
            <v>CS-SB181-LB916-XL</v>
          </cell>
          <cell r="B2023" t="str">
            <v>CS-SB181</v>
          </cell>
        </row>
        <row r="2024">
          <cell r="A2024" t="str">
            <v>CS-SB181-LB916-XXL</v>
          </cell>
          <cell r="B2024" t="str">
            <v>CS-SB181</v>
          </cell>
        </row>
        <row r="2025">
          <cell r="A2025" t="str">
            <v>CS-SB181-LG907-L</v>
          </cell>
          <cell r="B2025" t="str">
            <v>CS-SB181</v>
          </cell>
        </row>
        <row r="2026">
          <cell r="A2026" t="str">
            <v>CS-SB181-LG907-M</v>
          </cell>
          <cell r="B2026" t="str">
            <v>CS-SB181</v>
          </cell>
        </row>
        <row r="2027">
          <cell r="A2027" t="str">
            <v>CS-SB181-LG907-S</v>
          </cell>
          <cell r="B2027" t="str">
            <v>CS-SB181</v>
          </cell>
        </row>
        <row r="2028">
          <cell r="A2028" t="str">
            <v>CS-SB181-LG907-XL</v>
          </cell>
          <cell r="B2028" t="str">
            <v>CS-SB181</v>
          </cell>
        </row>
        <row r="2029">
          <cell r="A2029" t="str">
            <v>CS-SB181-LG907-XXL</v>
          </cell>
          <cell r="B2029" t="str">
            <v>CS-SB181</v>
          </cell>
        </row>
        <row r="2030">
          <cell r="A2030" t="str">
            <v>CS-SB181-PI908-L</v>
          </cell>
          <cell r="B2030" t="str">
            <v>CS-SB181</v>
          </cell>
        </row>
        <row r="2031">
          <cell r="A2031" t="str">
            <v>CS-SB181-PI908-M</v>
          </cell>
          <cell r="B2031" t="str">
            <v>CS-SB181</v>
          </cell>
        </row>
        <row r="2032">
          <cell r="A2032" t="str">
            <v>CS-SB181-PI908-S</v>
          </cell>
          <cell r="B2032" t="str">
            <v>CS-SB181</v>
          </cell>
        </row>
        <row r="2033">
          <cell r="A2033" t="str">
            <v>CS-SB181-PI908-XL</v>
          </cell>
          <cell r="B2033" t="str">
            <v>CS-SB181</v>
          </cell>
        </row>
        <row r="2034">
          <cell r="A2034" t="str">
            <v>CS-SB181-PI908-XXL</v>
          </cell>
          <cell r="B2034" t="str">
            <v>CS-SB181</v>
          </cell>
        </row>
        <row r="2035">
          <cell r="A2035" t="str">
            <v>CS-SB181-Sa911-L</v>
          </cell>
          <cell r="B2035" t="str">
            <v>CS-SB181</v>
          </cell>
        </row>
        <row r="2036">
          <cell r="A2036" t="str">
            <v>CS-SB181-Sa911-M</v>
          </cell>
          <cell r="B2036" t="str">
            <v>CS-SB181</v>
          </cell>
        </row>
        <row r="2037">
          <cell r="A2037" t="str">
            <v>CS-SB181-Sa911-S</v>
          </cell>
          <cell r="B2037" t="str">
            <v>CS-SB181</v>
          </cell>
        </row>
        <row r="2038">
          <cell r="A2038" t="str">
            <v>CS-SB181-Sa911-XL</v>
          </cell>
          <cell r="B2038" t="str">
            <v>CS-SB181</v>
          </cell>
        </row>
        <row r="2039">
          <cell r="A2039" t="str">
            <v>CS-SB181-Sa911-XXL</v>
          </cell>
          <cell r="B2039" t="str">
            <v>CS-SB181</v>
          </cell>
        </row>
        <row r="2040">
          <cell r="A2040" t="str">
            <v>CS-SB181-W902-L</v>
          </cell>
          <cell r="B2040" t="str">
            <v>CS-SB181</v>
          </cell>
        </row>
        <row r="2041">
          <cell r="A2041" t="str">
            <v>CS-SB181-W902-M</v>
          </cell>
          <cell r="B2041" t="str">
            <v>CS-SB181</v>
          </cell>
        </row>
        <row r="2042">
          <cell r="A2042" t="str">
            <v>CS-SB181-W902-S</v>
          </cell>
          <cell r="B2042" t="str">
            <v>CS-SB181</v>
          </cell>
        </row>
        <row r="2043">
          <cell r="A2043" t="str">
            <v>CS-SB181-W902-XL</v>
          </cell>
          <cell r="B2043" t="str">
            <v>CS-SB181</v>
          </cell>
        </row>
        <row r="2044">
          <cell r="A2044" t="str">
            <v>CS-SB181-W902-XXL</v>
          </cell>
          <cell r="B2044" t="str">
            <v>CS-SB181</v>
          </cell>
        </row>
        <row r="2045">
          <cell r="A2045" t="str">
            <v>CS-SB181-WR917-L</v>
          </cell>
          <cell r="B2045" t="str">
            <v>CS-SB181</v>
          </cell>
        </row>
        <row r="2046">
          <cell r="A2046" t="str">
            <v>CS-SB181-WR917-M</v>
          </cell>
          <cell r="B2046" t="str">
            <v>CS-SB181</v>
          </cell>
        </row>
        <row r="2047">
          <cell r="A2047" t="str">
            <v>CS-SB181-WR917-S</v>
          </cell>
          <cell r="B2047" t="str">
            <v>CS-SB181</v>
          </cell>
        </row>
        <row r="2048">
          <cell r="A2048" t="str">
            <v>CS-SB181-WR917-XL</v>
          </cell>
          <cell r="B2048" t="str">
            <v>CS-SB181</v>
          </cell>
        </row>
        <row r="2049">
          <cell r="A2049" t="str">
            <v>CS-SB181-WR917-XXL</v>
          </cell>
          <cell r="B2049" t="str">
            <v>CS-SB181</v>
          </cell>
        </row>
        <row r="2050">
          <cell r="A2050" t="str">
            <v>CS-SB181-ZL918-L</v>
          </cell>
          <cell r="B2050" t="str">
            <v>CS-SB181</v>
          </cell>
        </row>
        <row r="2051">
          <cell r="A2051" t="str">
            <v>CS-SB181-ZL918-M</v>
          </cell>
          <cell r="B2051" t="str">
            <v>CS-SB181</v>
          </cell>
        </row>
        <row r="2052">
          <cell r="A2052" t="str">
            <v>CS-SB181-ZL918-S</v>
          </cell>
          <cell r="B2052" t="str">
            <v>CS-SB181</v>
          </cell>
        </row>
        <row r="2053">
          <cell r="A2053" t="str">
            <v>CS-SB181-ZL918-XL</v>
          </cell>
          <cell r="B2053" t="str">
            <v>CS-SB181</v>
          </cell>
        </row>
        <row r="2054">
          <cell r="A2054" t="str">
            <v>CS-SB181-ZL918-XXL</v>
          </cell>
          <cell r="B2054" t="str">
            <v>CS-SB181</v>
          </cell>
        </row>
        <row r="2055">
          <cell r="A2055" t="str">
            <v>CS-XIN002-BK-M</v>
          </cell>
          <cell r="B2055" t="str">
            <v>CS-XIN002</v>
          </cell>
        </row>
        <row r="2056">
          <cell r="A2056" t="str">
            <v>CS-XIN002-BK-S</v>
          </cell>
          <cell r="B2056" t="str">
            <v>CS-XIN002</v>
          </cell>
        </row>
        <row r="2057">
          <cell r="A2057" t="str">
            <v>CS-XIN002-BLNGN-S</v>
          </cell>
          <cell r="B2057" t="str">
            <v>CS-XIN002</v>
          </cell>
        </row>
        <row r="2058">
          <cell r="A2058" t="str">
            <v>CS-XIN002-BL-S</v>
          </cell>
          <cell r="B2058" t="str">
            <v>CS-XIN002</v>
          </cell>
        </row>
        <row r="2059">
          <cell r="A2059" t="str">
            <v>CS-XIN002-CF-M</v>
          </cell>
          <cell r="B2059" t="str">
            <v>CS-XIN002</v>
          </cell>
        </row>
        <row r="2060">
          <cell r="A2060" t="str">
            <v>CS-XIN002-CF-S</v>
          </cell>
          <cell r="B2060" t="str">
            <v>CS-XIN002</v>
          </cell>
        </row>
        <row r="2061">
          <cell r="A2061" t="str">
            <v>CS-XIN002-LB-S</v>
          </cell>
          <cell r="B2061" t="str">
            <v>CS-XIN002</v>
          </cell>
        </row>
        <row r="2062">
          <cell r="A2062" t="str">
            <v>CS-XIN002-RNBL-M</v>
          </cell>
          <cell r="B2062" t="str">
            <v>CS-XIN002</v>
          </cell>
        </row>
        <row r="2063">
          <cell r="A2063" t="str">
            <v>CS-XIN002-RNBL-S</v>
          </cell>
          <cell r="B2063" t="str">
            <v>CS-XIN002</v>
          </cell>
        </row>
        <row r="2064">
          <cell r="A2064" t="str">
            <v>CS-XIN003-B0-L</v>
          </cell>
          <cell r="B2064" t="str">
            <v>CS-XIN003</v>
          </cell>
        </row>
        <row r="2065">
          <cell r="A2065" t="str">
            <v>CS-XIN003-B0-M</v>
          </cell>
          <cell r="B2065" t="str">
            <v>CS-XIN003</v>
          </cell>
        </row>
        <row r="2066">
          <cell r="A2066" t="str">
            <v>CS-XIN003-B0-S</v>
          </cell>
          <cell r="B2066" t="str">
            <v>CS-XIN003</v>
          </cell>
        </row>
        <row r="2067">
          <cell r="A2067" t="str">
            <v>CS-XIN003-BK-S</v>
          </cell>
          <cell r="B2067" t="str">
            <v>CS-XIN003</v>
          </cell>
        </row>
        <row r="2068">
          <cell r="A2068" t="str">
            <v>CS-XIN003-BK-XXL</v>
          </cell>
          <cell r="B2068" t="str">
            <v>CS-XIN003</v>
          </cell>
        </row>
        <row r="2069">
          <cell r="A2069" t="str">
            <v>CS-XIN003-NB-L</v>
          </cell>
          <cell r="B2069" t="str">
            <v>CS-XIN003</v>
          </cell>
        </row>
        <row r="2070">
          <cell r="A2070" t="str">
            <v>CS-XIN003-NB-S</v>
          </cell>
          <cell r="B2070" t="str">
            <v>CS-XIN003</v>
          </cell>
        </row>
        <row r="2071">
          <cell r="A2071" t="str">
            <v>CS-XIN003-NB-XL</v>
          </cell>
          <cell r="B2071" t="str">
            <v>CS-XIN003</v>
          </cell>
        </row>
        <row r="2072">
          <cell r="A2072" t="str">
            <v>CS-XIN003-NB-XXL</v>
          </cell>
          <cell r="B2072" t="str">
            <v>CS-XIN003</v>
          </cell>
        </row>
        <row r="2073">
          <cell r="A2073" t="str">
            <v>CS-XIN005-RD1-L</v>
          </cell>
          <cell r="B2073" t="str">
            <v>CS-XIN005</v>
          </cell>
        </row>
        <row r="2074">
          <cell r="A2074" t="str">
            <v>CS-XIN005-RD1-S</v>
          </cell>
          <cell r="B2074" t="str">
            <v>CS-XIN005</v>
          </cell>
        </row>
        <row r="2075">
          <cell r="A2075" t="str">
            <v>CS-XIN005-RD-S</v>
          </cell>
          <cell r="B2075" t="str">
            <v>CS-XIN005</v>
          </cell>
        </row>
        <row r="2076">
          <cell r="A2076" t="str">
            <v>CS-XIN006-BK-S</v>
          </cell>
          <cell r="B2076" t="str">
            <v>CS-XIN006</v>
          </cell>
        </row>
        <row r="2077">
          <cell r="A2077" t="str">
            <v>CS-XIN006-BL-2XL</v>
          </cell>
          <cell r="B2077" t="str">
            <v>CS-XIN006</v>
          </cell>
        </row>
        <row r="2078">
          <cell r="A2078" t="str">
            <v>CS-XIN006-BL-L</v>
          </cell>
          <cell r="B2078" t="str">
            <v>CS-XIN006</v>
          </cell>
        </row>
        <row r="2079">
          <cell r="A2079" t="str">
            <v>CS-XIN006-BL-M</v>
          </cell>
          <cell r="B2079" t="str">
            <v>CS-XIN006</v>
          </cell>
        </row>
        <row r="2080">
          <cell r="A2080" t="str">
            <v>CS-XIN006-BL-S</v>
          </cell>
          <cell r="B2080" t="str">
            <v>CS-XIN006</v>
          </cell>
        </row>
        <row r="2081">
          <cell r="A2081" t="str">
            <v>CS-XIN006-BL-XL</v>
          </cell>
          <cell r="B2081" t="str">
            <v>CS-XIN006</v>
          </cell>
        </row>
        <row r="2082">
          <cell r="A2082" t="str">
            <v>CS-XIN006-RD1-2XL</v>
          </cell>
          <cell r="B2082" t="str">
            <v>CS-XIN006</v>
          </cell>
        </row>
        <row r="2083">
          <cell r="A2083" t="str">
            <v>CS-XIN006-RD1-L</v>
          </cell>
          <cell r="B2083" t="str">
            <v>CS-XIN006</v>
          </cell>
        </row>
        <row r="2084">
          <cell r="A2084" t="str">
            <v>CS-XIN006-RD1-M</v>
          </cell>
          <cell r="B2084" t="str">
            <v>CS-XIN006</v>
          </cell>
        </row>
        <row r="2085">
          <cell r="A2085" t="str">
            <v>CS-XIN006-RD1-S</v>
          </cell>
          <cell r="B2085" t="str">
            <v>CS-XIN006</v>
          </cell>
        </row>
        <row r="2086">
          <cell r="A2086" t="str">
            <v>CS-XIN006-RD1-XL</v>
          </cell>
          <cell r="B2086" t="str">
            <v>CS-XIN006</v>
          </cell>
        </row>
        <row r="2087">
          <cell r="A2087" t="str">
            <v>CS-XIN006-RD2-2XL</v>
          </cell>
          <cell r="B2087" t="str">
            <v>CS-XIN006</v>
          </cell>
        </row>
        <row r="2088">
          <cell r="A2088" t="str">
            <v>CS-XIN006-RD2-L</v>
          </cell>
          <cell r="B2088" t="str">
            <v>CS-XIN006</v>
          </cell>
        </row>
        <row r="2089">
          <cell r="A2089" t="str">
            <v>CS-XIN006-RD2-M</v>
          </cell>
          <cell r="B2089" t="str">
            <v>CS-XIN006</v>
          </cell>
        </row>
        <row r="2090">
          <cell r="A2090" t="str">
            <v>CS-XIN006-RD2-S</v>
          </cell>
          <cell r="B2090" t="str">
            <v>CS-XIN006</v>
          </cell>
        </row>
        <row r="2091">
          <cell r="A2091" t="str">
            <v>CS-XIN006-RD2-XL</v>
          </cell>
          <cell r="B2091" t="str">
            <v>CS-XIN006</v>
          </cell>
        </row>
        <row r="2092">
          <cell r="A2092" t="str">
            <v>CS-XIN007-BL-L</v>
          </cell>
          <cell r="B2092" t="str">
            <v>CS-XIN007</v>
          </cell>
        </row>
        <row r="2093">
          <cell r="A2093" t="str">
            <v>CS-XIN007-BL-M</v>
          </cell>
          <cell r="B2093" t="str">
            <v>CS-XIN007</v>
          </cell>
        </row>
        <row r="2094">
          <cell r="A2094" t="str">
            <v>CS-XIN007-BL-S</v>
          </cell>
          <cell r="B2094" t="str">
            <v>CS-XIN007</v>
          </cell>
        </row>
        <row r="2095">
          <cell r="A2095" t="str">
            <v>CS-XIN007-BL-XL</v>
          </cell>
          <cell r="B2095" t="str">
            <v>CS-XIN007</v>
          </cell>
        </row>
        <row r="2096">
          <cell r="A2096" t="str">
            <v>CS-XIN007-BL-XXL</v>
          </cell>
          <cell r="B2096" t="str">
            <v>CS-XIN007</v>
          </cell>
        </row>
        <row r="2097">
          <cell r="A2097" t="str">
            <v>CS-XIN007-GR-L</v>
          </cell>
          <cell r="B2097" t="str">
            <v>CS-XIN007</v>
          </cell>
        </row>
        <row r="2098">
          <cell r="A2098" t="str">
            <v>CS-XIN007-GR-M</v>
          </cell>
          <cell r="B2098" t="str">
            <v>CS-XIN007</v>
          </cell>
        </row>
        <row r="2099">
          <cell r="A2099" t="str">
            <v>CS-XIN007-GR-S</v>
          </cell>
          <cell r="B2099" t="str">
            <v>CS-XIN007</v>
          </cell>
        </row>
        <row r="2100">
          <cell r="A2100" t="str">
            <v>CS-XIN007-GR-XL</v>
          </cell>
          <cell r="B2100" t="str">
            <v>CS-XIN007</v>
          </cell>
        </row>
        <row r="2101">
          <cell r="A2101" t="str">
            <v>CS-XIN007-GR-XXL</v>
          </cell>
          <cell r="B2101" t="str">
            <v>CS-XIN007</v>
          </cell>
        </row>
        <row r="2102">
          <cell r="A2102" t="str">
            <v>CS-XIN007-LB-L</v>
          </cell>
          <cell r="B2102" t="str">
            <v>CS-XIN007</v>
          </cell>
        </row>
        <row r="2103">
          <cell r="A2103" t="str">
            <v>CS-XIN007-LB-M</v>
          </cell>
          <cell r="B2103" t="str">
            <v>CS-XIN007</v>
          </cell>
        </row>
        <row r="2104">
          <cell r="A2104" t="str">
            <v>CS-XIN007-LB-S</v>
          </cell>
          <cell r="B2104" t="str">
            <v>CS-XIN007</v>
          </cell>
        </row>
        <row r="2105">
          <cell r="A2105" t="str">
            <v>CS-XIN007-LB-XL</v>
          </cell>
          <cell r="B2105" t="str">
            <v>CS-XIN007</v>
          </cell>
        </row>
        <row r="2106">
          <cell r="A2106" t="str">
            <v>CS-XIN007-LB-XXL</v>
          </cell>
          <cell r="B2106" t="str">
            <v>CS-XIN007</v>
          </cell>
        </row>
        <row r="2107">
          <cell r="A2107" t="str">
            <v>CS-XIN007-LG-L</v>
          </cell>
          <cell r="B2107" t="str">
            <v>CS-XIN007</v>
          </cell>
        </row>
        <row r="2108">
          <cell r="A2108" t="str">
            <v>CS-XIN007-LG-M</v>
          </cell>
          <cell r="B2108" t="str">
            <v>CS-XIN007</v>
          </cell>
        </row>
        <row r="2109">
          <cell r="A2109" t="str">
            <v>CS-XIN007-LG-S</v>
          </cell>
          <cell r="B2109" t="str">
            <v>CS-XIN007</v>
          </cell>
        </row>
        <row r="2110">
          <cell r="A2110" t="str">
            <v>CS-XIN007-LG-XL</v>
          </cell>
          <cell r="B2110" t="str">
            <v>CS-XIN007</v>
          </cell>
        </row>
        <row r="2111">
          <cell r="A2111" t="str">
            <v>CS-XIN007-LG-XXL</v>
          </cell>
          <cell r="B2111" t="str">
            <v>CS-XIN007</v>
          </cell>
        </row>
        <row r="2112">
          <cell r="A2112" t="str">
            <v>CS-XIN007-LP-L</v>
          </cell>
          <cell r="B2112" t="str">
            <v>CS-XIN007</v>
          </cell>
        </row>
        <row r="2113">
          <cell r="A2113" t="str">
            <v>CS-XIN007-LP-M</v>
          </cell>
          <cell r="B2113" t="str">
            <v>CS-XIN007</v>
          </cell>
        </row>
        <row r="2114">
          <cell r="A2114" t="str">
            <v>CS-XIN007-LP-S</v>
          </cell>
          <cell r="B2114" t="str">
            <v>CS-XIN007</v>
          </cell>
        </row>
        <row r="2115">
          <cell r="A2115" t="str">
            <v>CS-XIN007-LP-XL</v>
          </cell>
          <cell r="B2115" t="str">
            <v>CS-XIN007</v>
          </cell>
        </row>
        <row r="2116">
          <cell r="A2116" t="str">
            <v>CS-XIN007-LP-XXL</v>
          </cell>
          <cell r="B2116" t="str">
            <v>CS-XIN007</v>
          </cell>
        </row>
        <row r="2117">
          <cell r="A2117" t="str">
            <v>CS-XIN007-PP-L</v>
          </cell>
          <cell r="B2117" t="str">
            <v>CS-XIN007</v>
          </cell>
        </row>
        <row r="2118">
          <cell r="A2118" t="str">
            <v>CS-XIN007-PP-M</v>
          </cell>
          <cell r="B2118" t="str">
            <v>CS-XIN007</v>
          </cell>
        </row>
        <row r="2119">
          <cell r="A2119" t="str">
            <v>CS-XIN007-PP-S</v>
          </cell>
          <cell r="B2119" t="str">
            <v>CS-XIN007</v>
          </cell>
        </row>
        <row r="2120">
          <cell r="A2120" t="str">
            <v>CS-XIN007-PP-XL</v>
          </cell>
          <cell r="B2120" t="str">
            <v>CS-XIN007</v>
          </cell>
        </row>
        <row r="2121">
          <cell r="A2121" t="str">
            <v>CS-XIN007-PP-XXL</v>
          </cell>
          <cell r="B2121" t="str">
            <v>CS-XIN007</v>
          </cell>
        </row>
        <row r="2122">
          <cell r="A2122" t="str">
            <v>CS-XIN009-BK-S</v>
          </cell>
          <cell r="B2122" t="str">
            <v>CS-XIN009</v>
          </cell>
        </row>
        <row r="2123">
          <cell r="A2123" t="str">
            <v>CS-XIN009-CF-S</v>
          </cell>
          <cell r="B2123" t="str">
            <v>CS-XIN009</v>
          </cell>
        </row>
        <row r="2124">
          <cell r="A2124" t="str">
            <v>CS-XIN009-GN-M</v>
          </cell>
          <cell r="B2124" t="str">
            <v>CS-XIN009</v>
          </cell>
        </row>
        <row r="2125">
          <cell r="A2125" t="str">
            <v>CS-XIN009-GN-S</v>
          </cell>
          <cell r="B2125" t="str">
            <v>CS-XIN009</v>
          </cell>
        </row>
        <row r="2126">
          <cell r="A2126" t="str">
            <v>CS-XIN009-LB1-S</v>
          </cell>
          <cell r="B2126" t="str">
            <v>CS-XIN009</v>
          </cell>
        </row>
        <row r="2127">
          <cell r="A2127" t="str">
            <v>CS-XIN009-LB-S</v>
          </cell>
          <cell r="B2127" t="str">
            <v>CS-XIN009</v>
          </cell>
        </row>
        <row r="2128">
          <cell r="A2128" t="str">
            <v>CS-XIN009-RDNY-S</v>
          </cell>
          <cell r="B2128" t="str">
            <v>CS-XIN009</v>
          </cell>
        </row>
        <row r="2129">
          <cell r="A2129" t="str">
            <v>CS-XIN009-YL-S</v>
          </cell>
          <cell r="B2129" t="str">
            <v>CS-XIN009</v>
          </cell>
        </row>
        <row r="2130">
          <cell r="A2130" t="str">
            <v>CS-XIN010-WT-1</v>
          </cell>
          <cell r="B2130" t="str">
            <v>CS-XIN010</v>
          </cell>
        </row>
        <row r="2131">
          <cell r="A2131" t="str">
            <v>CS-XIN010-WT-2</v>
          </cell>
          <cell r="B2131" t="str">
            <v>CS-XIN010</v>
          </cell>
        </row>
        <row r="2132">
          <cell r="A2132" t="str">
            <v>CS-XIN010-WT-3</v>
          </cell>
          <cell r="B2132" t="str">
            <v>CS-XIN010</v>
          </cell>
        </row>
        <row r="2133">
          <cell r="A2133" t="str">
            <v>CS-XIN010-WT-4</v>
          </cell>
          <cell r="B2133" t="str">
            <v>CS-XIN010</v>
          </cell>
        </row>
        <row r="2134">
          <cell r="A2134" t="str">
            <v>CS-XIN010-WT-5</v>
          </cell>
          <cell r="B2134" t="str">
            <v>CS-XIN010</v>
          </cell>
        </row>
        <row r="2135">
          <cell r="A2135" t="str">
            <v>CS-XIN010-WT-6</v>
          </cell>
          <cell r="B2135" t="str">
            <v>CS-XIN010</v>
          </cell>
        </row>
        <row r="2136">
          <cell r="A2136" t="str">
            <v>CS-XIN010-WT-7</v>
          </cell>
          <cell r="B2136" t="str">
            <v>CS-XIN010</v>
          </cell>
        </row>
        <row r="2137">
          <cell r="A2137" t="str">
            <v>CS-XIN010-WT-8</v>
          </cell>
          <cell r="B2137" t="str">
            <v>CS-XIN010</v>
          </cell>
        </row>
        <row r="2138">
          <cell r="A2138" t="str">
            <v>CS-XIN010-WT-9</v>
          </cell>
          <cell r="B2138" t="str">
            <v>CS-XIN010</v>
          </cell>
        </row>
        <row r="2139">
          <cell r="A2139" t="str">
            <v>CS-XIN016-B0-L</v>
          </cell>
          <cell r="B2139" t="str">
            <v>CS-XIN016</v>
          </cell>
        </row>
        <row r="2140">
          <cell r="A2140" t="str">
            <v>CS-XIN016-B0-M</v>
          </cell>
          <cell r="B2140" t="str">
            <v>CS-XIN016</v>
          </cell>
        </row>
        <row r="2141">
          <cell r="A2141" t="str">
            <v>CS-XIN016-B0-S</v>
          </cell>
          <cell r="B2141" t="str">
            <v>CS-XIN016</v>
          </cell>
        </row>
        <row r="2142">
          <cell r="A2142" t="str">
            <v>CS-XIN016-B0-XL</v>
          </cell>
          <cell r="B2142" t="str">
            <v>CS-XIN016</v>
          </cell>
        </row>
        <row r="2143">
          <cell r="A2143" t="str">
            <v>CS-XIN016-B0-XXL</v>
          </cell>
          <cell r="B2143" t="str">
            <v>CS-XIN016</v>
          </cell>
        </row>
        <row r="2144">
          <cell r="A2144" t="str">
            <v>CS-XIN016-BK-L</v>
          </cell>
          <cell r="B2144" t="str">
            <v>CS-XIN016</v>
          </cell>
        </row>
        <row r="2145">
          <cell r="A2145" t="str">
            <v>CS-XIN016-BK-M</v>
          </cell>
          <cell r="B2145" t="str">
            <v>CS-XIN016</v>
          </cell>
        </row>
        <row r="2146">
          <cell r="A2146" t="str">
            <v>CS-XIN016-BK-S</v>
          </cell>
          <cell r="B2146" t="str">
            <v>CS-XIN016</v>
          </cell>
        </row>
        <row r="2147">
          <cell r="A2147" t="str">
            <v>CS-XIN016-BK-XL</v>
          </cell>
          <cell r="B2147" t="str">
            <v>CS-XIN016</v>
          </cell>
        </row>
        <row r="2148">
          <cell r="A2148" t="str">
            <v>CS-XIN016-BK-XXL</v>
          </cell>
          <cell r="B2148" t="str">
            <v>CS-XIN016</v>
          </cell>
        </row>
        <row r="2149">
          <cell r="A2149" t="str">
            <v>CS-XIN016-LB-L</v>
          </cell>
          <cell r="B2149" t="str">
            <v>CS-XIN016</v>
          </cell>
        </row>
        <row r="2150">
          <cell r="A2150" t="str">
            <v>CS-XIN016-LB-M</v>
          </cell>
          <cell r="B2150" t="str">
            <v>CS-XIN016</v>
          </cell>
        </row>
        <row r="2151">
          <cell r="A2151" t="str">
            <v>CS-XIN016-LB-S</v>
          </cell>
          <cell r="B2151" t="str">
            <v>CS-XIN016</v>
          </cell>
        </row>
        <row r="2152">
          <cell r="A2152" t="str">
            <v>CS-XIN016-LB-XL</v>
          </cell>
          <cell r="B2152" t="str">
            <v>CS-XIN016</v>
          </cell>
        </row>
        <row r="2153">
          <cell r="A2153" t="str">
            <v>CS-XIN016-LB-XXL</v>
          </cell>
          <cell r="B2153" t="str">
            <v>CS-XIN016</v>
          </cell>
        </row>
        <row r="2154">
          <cell r="A2154" t="str">
            <v>CS-XIN016-NB-L</v>
          </cell>
          <cell r="B2154" t="str">
            <v>CS-XIN016</v>
          </cell>
        </row>
        <row r="2155">
          <cell r="A2155" t="str">
            <v>CS-XIN016-NB-M</v>
          </cell>
          <cell r="B2155" t="str">
            <v>CS-XIN016</v>
          </cell>
        </row>
        <row r="2156">
          <cell r="A2156" t="str">
            <v>CS-XIN016-NB-S</v>
          </cell>
          <cell r="B2156" t="str">
            <v>CS-XIN016</v>
          </cell>
        </row>
        <row r="2157">
          <cell r="A2157" t="str">
            <v>CS-XIN016-NB-XL</v>
          </cell>
          <cell r="B2157" t="str">
            <v>CS-XIN016</v>
          </cell>
        </row>
        <row r="2158">
          <cell r="A2158" t="str">
            <v>CS-XIN016-NB-XXL</v>
          </cell>
          <cell r="B2158" t="str">
            <v>CS-XIN016</v>
          </cell>
        </row>
        <row r="2159">
          <cell r="A2159" t="str">
            <v>CS-XIN031-GN1-L</v>
          </cell>
          <cell r="B2159" t="str">
            <v>CS-XIN031</v>
          </cell>
        </row>
        <row r="2160">
          <cell r="A2160" t="str">
            <v>CS-XIN031-GN1-M</v>
          </cell>
          <cell r="B2160" t="str">
            <v>CS-XIN031</v>
          </cell>
        </row>
        <row r="2161">
          <cell r="A2161" t="str">
            <v>CS-XIN031-GN1-S</v>
          </cell>
          <cell r="B2161" t="str">
            <v>CS-XIN031</v>
          </cell>
        </row>
        <row r="2162">
          <cell r="A2162" t="str">
            <v>CS-XIN031-GN1-XL</v>
          </cell>
          <cell r="B2162" t="str">
            <v>CS-XIN031</v>
          </cell>
        </row>
        <row r="2163">
          <cell r="A2163" t="str">
            <v>CS-XIN031-GN1-XXL</v>
          </cell>
          <cell r="B2163" t="str">
            <v>CS-XIN031</v>
          </cell>
        </row>
        <row r="2164">
          <cell r="A2164" t="str">
            <v>CS-XIN031-GN3-L</v>
          </cell>
          <cell r="B2164" t="str">
            <v>CS-XIN031</v>
          </cell>
        </row>
        <row r="2165">
          <cell r="A2165" t="str">
            <v>CS-XIN031-GN3-M</v>
          </cell>
          <cell r="B2165" t="str">
            <v>CS-XIN031</v>
          </cell>
        </row>
        <row r="2166">
          <cell r="A2166" t="str">
            <v>CS-XIN031-GN3-S</v>
          </cell>
          <cell r="B2166" t="str">
            <v>CS-XIN031</v>
          </cell>
        </row>
        <row r="2167">
          <cell r="A2167" t="str">
            <v>CS-XIN031-GN3-XL</v>
          </cell>
          <cell r="B2167" t="str">
            <v>CS-XIN031</v>
          </cell>
        </row>
        <row r="2168">
          <cell r="A2168" t="str">
            <v>CS-XIN031-GN3-XXL</v>
          </cell>
          <cell r="B2168" t="str">
            <v>CS-XIN031</v>
          </cell>
        </row>
        <row r="2169">
          <cell r="A2169" t="str">
            <v>CS-XIN031-RD1-L</v>
          </cell>
          <cell r="B2169" t="str">
            <v>CS-XIN031</v>
          </cell>
        </row>
        <row r="2170">
          <cell r="A2170" t="str">
            <v>CS-XIN031-RD1-M</v>
          </cell>
          <cell r="B2170" t="str">
            <v>CS-XIN031</v>
          </cell>
        </row>
        <row r="2171">
          <cell r="A2171" t="str">
            <v>CS-XIN031-RD1-S</v>
          </cell>
          <cell r="B2171" t="str">
            <v>CS-XIN031</v>
          </cell>
        </row>
        <row r="2172">
          <cell r="A2172" t="str">
            <v>CS-XIN031-RD1-XL</v>
          </cell>
          <cell r="B2172" t="str">
            <v>CS-XIN031</v>
          </cell>
        </row>
        <row r="2173">
          <cell r="A2173" t="str">
            <v>CS-XIN031-RD1-XXL</v>
          </cell>
          <cell r="B2173" t="str">
            <v>CS-XIN031</v>
          </cell>
        </row>
        <row r="2174">
          <cell r="A2174" t="str">
            <v>CS-XIN031-YL2-L</v>
          </cell>
          <cell r="B2174" t="str">
            <v>CS-XIN031</v>
          </cell>
        </row>
        <row r="2175">
          <cell r="A2175" t="str">
            <v>CS-XIN031-YL2-M</v>
          </cell>
          <cell r="B2175" t="str">
            <v>CS-XIN031</v>
          </cell>
        </row>
        <row r="2176">
          <cell r="A2176" t="str">
            <v>CS-XIN031-YL2-S</v>
          </cell>
          <cell r="B2176" t="str">
            <v>CS-XIN031</v>
          </cell>
        </row>
        <row r="2177">
          <cell r="A2177" t="str">
            <v>CS-XIN031-YL2-XL</v>
          </cell>
          <cell r="B2177" t="str">
            <v>CS-XIN031</v>
          </cell>
        </row>
        <row r="2178">
          <cell r="A2178" t="str">
            <v>CS-XIN031-YL2-XXL</v>
          </cell>
          <cell r="B2178" t="str">
            <v>CS-XIN031</v>
          </cell>
        </row>
        <row r="2179">
          <cell r="A2179" t="str">
            <v>CS-XIN084-H10-L</v>
          </cell>
          <cell r="B2179" t="str">
            <v>CS-XIN084</v>
          </cell>
        </row>
        <row r="2180">
          <cell r="A2180" t="str">
            <v>CS-XIN084-H10-XL</v>
          </cell>
          <cell r="B2180" t="str">
            <v>CS-XIN084</v>
          </cell>
        </row>
        <row r="2181">
          <cell r="A2181" t="str">
            <v>CS-XIN084-H10-XXL</v>
          </cell>
          <cell r="B2181" t="str">
            <v>CS-XIN084</v>
          </cell>
        </row>
        <row r="2182">
          <cell r="A2182" t="str">
            <v>CS-XIN084-H15-S</v>
          </cell>
          <cell r="B2182" t="str">
            <v>CS-XIN084</v>
          </cell>
        </row>
        <row r="2183">
          <cell r="A2183" t="str">
            <v>CS-XIN084-H15-XL</v>
          </cell>
          <cell r="B2183" t="str">
            <v>CS-XIN084</v>
          </cell>
        </row>
        <row r="2184">
          <cell r="A2184" t="str">
            <v>CS-XIN084-H15-XXL</v>
          </cell>
          <cell r="B2184" t="str">
            <v>CS-XIN084</v>
          </cell>
        </row>
        <row r="2185">
          <cell r="A2185" t="str">
            <v>CS-XIN084-H16-S</v>
          </cell>
          <cell r="B2185" t="str">
            <v>CS-XIN084</v>
          </cell>
        </row>
        <row r="2186">
          <cell r="A2186" t="str">
            <v>CS-XIN084-H1-L</v>
          </cell>
          <cell r="B2186" t="str">
            <v>CS-XIN084</v>
          </cell>
        </row>
        <row r="2187">
          <cell r="A2187" t="str">
            <v>CS-XIN084-H1-M</v>
          </cell>
          <cell r="B2187" t="str">
            <v>CS-XIN084</v>
          </cell>
        </row>
        <row r="2188">
          <cell r="A2188" t="str">
            <v>CS-XIN084-H1-S</v>
          </cell>
          <cell r="B2188" t="str">
            <v>CS-XIN084</v>
          </cell>
        </row>
        <row r="2189">
          <cell r="A2189" t="str">
            <v>CS-XIN084-H1-XL</v>
          </cell>
          <cell r="B2189" t="str">
            <v>CS-XIN084</v>
          </cell>
        </row>
        <row r="2190">
          <cell r="A2190" t="str">
            <v>CS-XIN084-H1-XXL</v>
          </cell>
          <cell r="B2190" t="str">
            <v>CS-XIN084</v>
          </cell>
        </row>
        <row r="2191">
          <cell r="A2191" t="str">
            <v>CS-XIN084-H2-M</v>
          </cell>
          <cell r="B2191" t="str">
            <v>CS-XIN084</v>
          </cell>
        </row>
        <row r="2192">
          <cell r="A2192" t="str">
            <v>CS-XIN084-H2-S</v>
          </cell>
          <cell r="B2192" t="str">
            <v>CS-XIN084</v>
          </cell>
        </row>
        <row r="2193">
          <cell r="A2193" t="str">
            <v>CS-XIN084-H3-M</v>
          </cell>
          <cell r="B2193" t="str">
            <v>CS-XIN084</v>
          </cell>
        </row>
        <row r="2194">
          <cell r="A2194" t="str">
            <v>CS-XIN084-H3-S</v>
          </cell>
          <cell r="B2194" t="str">
            <v>CS-XIN084</v>
          </cell>
        </row>
        <row r="2195">
          <cell r="A2195" t="str">
            <v>CS-XIN084-H4-L</v>
          </cell>
          <cell r="B2195" t="str">
            <v>CS-XIN084</v>
          </cell>
        </row>
        <row r="2196">
          <cell r="A2196" t="str">
            <v>CS-XIN084-H4-M</v>
          </cell>
          <cell r="B2196" t="str">
            <v>CS-XIN084</v>
          </cell>
        </row>
        <row r="2197">
          <cell r="A2197" t="str">
            <v>CS-XIN084-H4-XL</v>
          </cell>
          <cell r="B2197" t="str">
            <v>CS-XIN084</v>
          </cell>
        </row>
        <row r="2198">
          <cell r="A2198" t="str">
            <v>CS-XIN084-H4-XXL</v>
          </cell>
          <cell r="B2198" t="str">
            <v>CS-XIN084</v>
          </cell>
        </row>
        <row r="2199">
          <cell r="A2199" t="str">
            <v>CS-XIN084-H6-M</v>
          </cell>
          <cell r="B2199" t="str">
            <v>CS-XIN084</v>
          </cell>
        </row>
        <row r="2200">
          <cell r="A2200" t="str">
            <v>CS-XIN084-H6-S</v>
          </cell>
          <cell r="B2200" t="str">
            <v>CS-XIN084</v>
          </cell>
        </row>
        <row r="2201">
          <cell r="A2201" t="str">
            <v>CS-XIN084-H6-XXL</v>
          </cell>
          <cell r="B2201" t="str">
            <v>CS-XIN084</v>
          </cell>
        </row>
        <row r="2202">
          <cell r="A2202" t="str">
            <v>CS-XIN085-LB916-L</v>
          </cell>
          <cell r="B2202" t="str">
            <v>CS-XIN085</v>
          </cell>
        </row>
        <row r="2203">
          <cell r="A2203" t="str">
            <v>CS-XIN085-LB916-M</v>
          </cell>
          <cell r="B2203" t="str">
            <v>CS-XIN085</v>
          </cell>
        </row>
        <row r="2204">
          <cell r="A2204" t="str">
            <v>CS-XIN085-LB916-XL</v>
          </cell>
          <cell r="B2204" t="str">
            <v>CS-XIN085</v>
          </cell>
        </row>
        <row r="2205">
          <cell r="A2205" t="str">
            <v>CS-XIN085-LB916-XXL</v>
          </cell>
          <cell r="B2205" t="str">
            <v>CS-XIN085</v>
          </cell>
        </row>
        <row r="2206">
          <cell r="A2206" t="str">
            <v>CS-XIN085-LG907-S</v>
          </cell>
          <cell r="B2206" t="str">
            <v>CS-XIN085</v>
          </cell>
        </row>
        <row r="2207">
          <cell r="A2207" t="str">
            <v>CS-XIN085-PI908-L</v>
          </cell>
          <cell r="B2207" t="str">
            <v>CS-XIN085</v>
          </cell>
        </row>
        <row r="2208">
          <cell r="A2208" t="str">
            <v>CS-XIN085-PI908-M</v>
          </cell>
          <cell r="B2208" t="str">
            <v>CS-XIN085</v>
          </cell>
        </row>
        <row r="2209">
          <cell r="A2209" t="str">
            <v>CS-XIN085-PI908-S</v>
          </cell>
          <cell r="B2209" t="str">
            <v>CS-XIN085</v>
          </cell>
        </row>
        <row r="2210">
          <cell r="A2210" t="str">
            <v>CS-XIN085-PI908-XL</v>
          </cell>
          <cell r="B2210" t="str">
            <v>CS-XIN085</v>
          </cell>
        </row>
        <row r="2211">
          <cell r="A2211" t="str">
            <v>CS-XIN085-PI908-XXL</v>
          </cell>
          <cell r="B2211" t="str">
            <v>CS-XIN085</v>
          </cell>
        </row>
        <row r="2212">
          <cell r="A2212" t="str">
            <v>CS-XIN085-R901-XL</v>
          </cell>
          <cell r="B2212" t="str">
            <v>CS-XIN085</v>
          </cell>
        </row>
        <row r="2213">
          <cell r="A2213" t="str">
            <v>CS-XIN085-R901-XXL</v>
          </cell>
          <cell r="B2213" t="str">
            <v>CS-XIN085</v>
          </cell>
        </row>
        <row r="2214">
          <cell r="A2214" t="str">
            <v>CS-XIN085-Sa911-L</v>
          </cell>
          <cell r="B2214" t="str">
            <v>CS-XIN085</v>
          </cell>
        </row>
        <row r="2215">
          <cell r="A2215" t="str">
            <v>CS-XIN085-Sa911-M</v>
          </cell>
          <cell r="B2215" t="str">
            <v>CS-XIN085</v>
          </cell>
        </row>
        <row r="2216">
          <cell r="A2216" t="str">
            <v>CS-XIN085-Sa911-XL</v>
          </cell>
          <cell r="B2216" t="str">
            <v>CS-XIN085</v>
          </cell>
        </row>
        <row r="2217">
          <cell r="A2217" t="str">
            <v>CS-XIN085-Sa911-XXL</v>
          </cell>
          <cell r="B2217" t="str">
            <v>CS-XIN085</v>
          </cell>
        </row>
        <row r="2218">
          <cell r="A2218" t="str">
            <v>CS-XIN085-W902-M</v>
          </cell>
          <cell r="B2218" t="str">
            <v>CS-XIN085</v>
          </cell>
        </row>
        <row r="2219">
          <cell r="A2219" t="str">
            <v>CS-XIN085-W902-XL</v>
          </cell>
          <cell r="B2219" t="str">
            <v>CS-XIN085</v>
          </cell>
        </row>
        <row r="2220">
          <cell r="A2220" t="str">
            <v>CS-XIN085-WR917-S</v>
          </cell>
          <cell r="B2220" t="str">
            <v>CS-XIN085</v>
          </cell>
        </row>
        <row r="2221">
          <cell r="A2221" t="str">
            <v>CS-XIN085-WR917-XXL</v>
          </cell>
          <cell r="B2221" t="str">
            <v>CS-XIN085</v>
          </cell>
        </row>
        <row r="2222">
          <cell r="A2222" t="str">
            <v>CS-XIN085-ZL918-M</v>
          </cell>
          <cell r="B2222" t="str">
            <v>CS-XIN085</v>
          </cell>
        </row>
        <row r="2223">
          <cell r="A2223" t="str">
            <v>CS-XIN085-ZL918-S</v>
          </cell>
          <cell r="B2223" t="str">
            <v>CS-XIN085</v>
          </cell>
        </row>
        <row r="2224">
          <cell r="A2224" t="str">
            <v>CS-XIN086-B0-L</v>
          </cell>
          <cell r="B2224" t="str">
            <v>CS-XIN086</v>
          </cell>
        </row>
        <row r="2225">
          <cell r="A2225" t="str">
            <v>CS-XIN086-B0-M</v>
          </cell>
          <cell r="B2225" t="str">
            <v>CS-XIN086</v>
          </cell>
        </row>
        <row r="2226">
          <cell r="A2226" t="str">
            <v>CS-XIN086-B0-S</v>
          </cell>
          <cell r="B2226" t="str">
            <v>CS-XIN086</v>
          </cell>
        </row>
        <row r="2227">
          <cell r="A2227" t="str">
            <v>CS-XIN086-B0-XL</v>
          </cell>
          <cell r="B2227" t="str">
            <v>CS-XIN086</v>
          </cell>
        </row>
        <row r="2228">
          <cell r="A2228" t="str">
            <v>CS-XIN086-LB-M</v>
          </cell>
          <cell r="B2228" t="str">
            <v>CS-XIN086</v>
          </cell>
        </row>
        <row r="2229">
          <cell r="A2229" t="str">
            <v>CS-XIN086-N0-M</v>
          </cell>
          <cell r="B2229" t="str">
            <v>CS-XIN086</v>
          </cell>
        </row>
        <row r="2230">
          <cell r="A2230" t="str">
            <v>CS-XIN086-N0-XL</v>
          </cell>
          <cell r="B2230" t="str">
            <v>CS-XIN086</v>
          </cell>
        </row>
        <row r="2231">
          <cell r="A2231" t="str">
            <v>CS-XIN086-N0-XXL</v>
          </cell>
          <cell r="B2231" t="str">
            <v>CS-XIN086</v>
          </cell>
        </row>
        <row r="2232">
          <cell r="A2232" t="str">
            <v>CS-XIN166-B28-1-L</v>
          </cell>
          <cell r="B2232" t="str">
            <v>CS-XIN166</v>
          </cell>
        </row>
        <row r="2233">
          <cell r="A2233" t="str">
            <v>CS-XIN166-B28-1-M</v>
          </cell>
          <cell r="B2233" t="str">
            <v>CS-XIN166</v>
          </cell>
        </row>
        <row r="2234">
          <cell r="A2234" t="str">
            <v>CS-XIN166-B28-1-S</v>
          </cell>
          <cell r="B2234" t="str">
            <v>CS-XIN166</v>
          </cell>
        </row>
        <row r="2235">
          <cell r="A2235" t="str">
            <v>CS-XIN166-B28-1-XL</v>
          </cell>
          <cell r="B2235" t="str">
            <v>CS-XIN166</v>
          </cell>
        </row>
        <row r="2236">
          <cell r="A2236" t="str">
            <v>CS-XIN166-B28-1-XXL</v>
          </cell>
          <cell r="B2236" t="str">
            <v>CS-XIN166</v>
          </cell>
        </row>
        <row r="2237">
          <cell r="A2237" t="str">
            <v>CS-XIN166-B28-3-L</v>
          </cell>
          <cell r="B2237" t="str">
            <v>CS-XIN166</v>
          </cell>
        </row>
        <row r="2238">
          <cell r="A2238" t="str">
            <v>CS-XIN166-B28-3-M</v>
          </cell>
          <cell r="B2238" t="str">
            <v>CS-XIN166</v>
          </cell>
        </row>
        <row r="2239">
          <cell r="A2239" t="str">
            <v>CS-XIN166-B28-3-S</v>
          </cell>
          <cell r="B2239" t="str">
            <v>CS-XIN166</v>
          </cell>
        </row>
        <row r="2240">
          <cell r="A2240" t="str">
            <v>CS-XIN166-B28-3-XL</v>
          </cell>
          <cell r="B2240" t="str">
            <v>CS-XIN166</v>
          </cell>
        </row>
        <row r="2241">
          <cell r="A2241" t="str">
            <v>CS-XIN166-B28-3-XXL</v>
          </cell>
          <cell r="B2241" t="str">
            <v>CS-XIN166</v>
          </cell>
        </row>
        <row r="2242">
          <cell r="A2242" t="str">
            <v>CS-XIN166-B28-4-M</v>
          </cell>
          <cell r="B2242" t="str">
            <v>CS-XIN166</v>
          </cell>
        </row>
        <row r="2243">
          <cell r="A2243" t="str">
            <v>CS-XIN166-B28-4-XXL</v>
          </cell>
          <cell r="B2243" t="str">
            <v>CS-XIN166</v>
          </cell>
        </row>
        <row r="2244">
          <cell r="A2244" t="str">
            <v>CS-XIN166-B28-5-L</v>
          </cell>
          <cell r="B2244" t="str">
            <v>CS-XIN166</v>
          </cell>
        </row>
        <row r="2245">
          <cell r="A2245" t="str">
            <v>CS-XIN166-B28-5-M</v>
          </cell>
          <cell r="B2245" t="str">
            <v>CS-XIN166</v>
          </cell>
        </row>
        <row r="2246">
          <cell r="A2246" t="str">
            <v>CS-XIN166-B28-5-S</v>
          </cell>
          <cell r="B2246" t="str">
            <v>CS-XIN166</v>
          </cell>
        </row>
        <row r="2247">
          <cell r="A2247" t="str">
            <v>CS-XIN166-B28-5-XL</v>
          </cell>
          <cell r="B2247" t="str">
            <v>CS-XIN166</v>
          </cell>
        </row>
        <row r="2248">
          <cell r="A2248" t="str">
            <v>CS-XIN166-B28-5-XXL</v>
          </cell>
          <cell r="B2248" t="str">
            <v>CS-XIN166</v>
          </cell>
        </row>
        <row r="2249">
          <cell r="A2249" t="str">
            <v>CS-XIN166-K33-1-S</v>
          </cell>
          <cell r="B2249" t="str">
            <v>CS-XIN166</v>
          </cell>
        </row>
        <row r="2250">
          <cell r="A2250" t="str">
            <v>CS-XIN166-K33-4-L</v>
          </cell>
          <cell r="B2250" t="str">
            <v>CS-XIN166</v>
          </cell>
        </row>
        <row r="2251">
          <cell r="A2251" t="str">
            <v>CS-XIN166-K33-4-M</v>
          </cell>
          <cell r="B2251" t="str">
            <v>CS-XIN166</v>
          </cell>
        </row>
        <row r="2252">
          <cell r="A2252" t="str">
            <v>CS-XIN166-K33-4-S</v>
          </cell>
          <cell r="B2252" t="str">
            <v>CS-XIN166</v>
          </cell>
        </row>
        <row r="2253">
          <cell r="A2253" t="str">
            <v>CS-XIN166-K33-4-XL</v>
          </cell>
          <cell r="B2253" t="str">
            <v>CS-XIN166</v>
          </cell>
        </row>
        <row r="2254">
          <cell r="A2254" t="str">
            <v>CS-XIN166-K33-4-XXL</v>
          </cell>
          <cell r="B2254" t="str">
            <v>CS-XIN166</v>
          </cell>
        </row>
        <row r="2255">
          <cell r="A2255" t="str">
            <v>CS-XIN166-K73-1-L</v>
          </cell>
          <cell r="B2255" t="str">
            <v>CS-XIN166</v>
          </cell>
        </row>
        <row r="2256">
          <cell r="A2256" t="str">
            <v>CS-XIN166-K73-1-M</v>
          </cell>
          <cell r="B2256" t="str">
            <v>CS-XIN166</v>
          </cell>
        </row>
        <row r="2257">
          <cell r="A2257" t="str">
            <v>CS-XIN166-K73-1-XL</v>
          </cell>
          <cell r="B2257" t="str">
            <v>CS-XIN166</v>
          </cell>
        </row>
        <row r="2258">
          <cell r="A2258" t="str">
            <v>CS-XIN166-K73-1-XXL</v>
          </cell>
          <cell r="B2258" t="str">
            <v>CS-XIN166</v>
          </cell>
        </row>
        <row r="2259">
          <cell r="A2259" t="str">
            <v>CS-XIN166-K73-2-L</v>
          </cell>
          <cell r="B2259" t="str">
            <v>CS-XIN166</v>
          </cell>
        </row>
        <row r="2260">
          <cell r="A2260" t="str">
            <v>CS-XIN166-K73-2-M</v>
          </cell>
          <cell r="B2260" t="str">
            <v>CS-XIN166</v>
          </cell>
        </row>
        <row r="2261">
          <cell r="A2261" t="str">
            <v>CS-XIN166-K73-2-XL</v>
          </cell>
          <cell r="B2261" t="str">
            <v>CS-XIN166</v>
          </cell>
        </row>
        <row r="2262">
          <cell r="A2262" t="str">
            <v>CS-XIN166-K73-2-XXL</v>
          </cell>
          <cell r="B2262" t="str">
            <v>CS-XIN166</v>
          </cell>
        </row>
        <row r="2263">
          <cell r="A2263" t="str">
            <v>CS-XIN171-G912-L</v>
          </cell>
          <cell r="B2263" t="str">
            <v>CS-XIN171</v>
          </cell>
        </row>
        <row r="2264">
          <cell r="A2264" t="str">
            <v>CS-XIN171-G912-M</v>
          </cell>
          <cell r="B2264" t="str">
            <v>CS-XIN171</v>
          </cell>
        </row>
        <row r="2265">
          <cell r="A2265" t="str">
            <v>CS-XIN171-G912-S</v>
          </cell>
          <cell r="B2265" t="str">
            <v>CS-XIN171</v>
          </cell>
        </row>
        <row r="2266">
          <cell r="A2266" t="str">
            <v>CS-XIN171-G912-XL</v>
          </cell>
          <cell r="B2266" t="str">
            <v>CS-XIN171</v>
          </cell>
        </row>
        <row r="2267">
          <cell r="A2267" t="str">
            <v>CS-XIN171-G912-XXL</v>
          </cell>
          <cell r="B2267" t="str">
            <v>CS-XIN171</v>
          </cell>
        </row>
        <row r="2268">
          <cell r="A2268" t="str">
            <v>CS-XIN171-LB916-L</v>
          </cell>
          <cell r="B2268" t="str">
            <v>CS-XIN171</v>
          </cell>
        </row>
        <row r="2269">
          <cell r="A2269" t="str">
            <v>CS-XIN171-LB916-M</v>
          </cell>
          <cell r="B2269" t="str">
            <v>CS-XIN171</v>
          </cell>
        </row>
        <row r="2270">
          <cell r="A2270" t="str">
            <v>CS-XIN171-LB916-S</v>
          </cell>
          <cell r="B2270" t="str">
            <v>CS-XIN171</v>
          </cell>
        </row>
        <row r="2271">
          <cell r="A2271" t="str">
            <v>CS-XIN171-LB916-XL</v>
          </cell>
          <cell r="B2271" t="str">
            <v>CS-XIN171</v>
          </cell>
        </row>
        <row r="2272">
          <cell r="A2272" t="str">
            <v>CS-XIN171-LB916-XXL</v>
          </cell>
          <cell r="B2272" t="str">
            <v>CS-XIN171</v>
          </cell>
        </row>
        <row r="2273">
          <cell r="A2273" t="str">
            <v>CS-XIN171-LG907-L</v>
          </cell>
          <cell r="B2273" t="str">
            <v>CS-XIN171</v>
          </cell>
        </row>
        <row r="2274">
          <cell r="A2274" t="str">
            <v>CS-XIN171-LG907-XL</v>
          </cell>
          <cell r="B2274" t="str">
            <v>CS-XIN171</v>
          </cell>
        </row>
        <row r="2275">
          <cell r="A2275" t="str">
            <v>CS-XIN171-PI908-L</v>
          </cell>
          <cell r="B2275" t="str">
            <v>CS-XIN171</v>
          </cell>
        </row>
        <row r="2276">
          <cell r="A2276" t="str">
            <v>CS-XIN171-PI908-M</v>
          </cell>
          <cell r="B2276" t="str">
            <v>CS-XIN171</v>
          </cell>
        </row>
        <row r="2277">
          <cell r="A2277" t="str">
            <v>CS-XIN171-PI908-S</v>
          </cell>
          <cell r="B2277" t="str">
            <v>CS-XIN171</v>
          </cell>
        </row>
        <row r="2278">
          <cell r="A2278" t="str">
            <v>CS-XIN171-PI908-XL</v>
          </cell>
          <cell r="B2278" t="str">
            <v>CS-XIN171</v>
          </cell>
        </row>
        <row r="2279">
          <cell r="A2279" t="str">
            <v>CS-XIN171-PI908-XXL</v>
          </cell>
          <cell r="B2279" t="str">
            <v>CS-XIN171</v>
          </cell>
        </row>
        <row r="2280">
          <cell r="A2280" t="str">
            <v>CS-XIN171-Sa911-L</v>
          </cell>
          <cell r="B2280" t="str">
            <v>CS-XIN171</v>
          </cell>
        </row>
        <row r="2281">
          <cell r="A2281" t="str">
            <v>CS-XIN171-Sa911-M</v>
          </cell>
          <cell r="B2281" t="str">
            <v>CS-XIN171</v>
          </cell>
        </row>
        <row r="2282">
          <cell r="A2282" t="str">
            <v>CS-XIN171-Sa911-XL</v>
          </cell>
          <cell r="B2282" t="str">
            <v>CS-XIN171</v>
          </cell>
        </row>
        <row r="2283">
          <cell r="A2283" t="str">
            <v>CS-XIN171-Sa911-XXL</v>
          </cell>
          <cell r="B2283" t="str">
            <v>CS-XIN171</v>
          </cell>
        </row>
        <row r="2284">
          <cell r="A2284" t="str">
            <v>CS-XIN171-W902-L</v>
          </cell>
          <cell r="B2284" t="str">
            <v>CS-XIN171</v>
          </cell>
        </row>
        <row r="2285">
          <cell r="A2285" t="str">
            <v>CS-XIN171-W902-XL</v>
          </cell>
          <cell r="B2285" t="str">
            <v>CS-XIN171</v>
          </cell>
        </row>
        <row r="2286">
          <cell r="A2286" t="str">
            <v>CS-XIN171-WR917-S</v>
          </cell>
          <cell r="B2286" t="str">
            <v>CS-XIN171</v>
          </cell>
        </row>
        <row r="2287">
          <cell r="A2287" t="str">
            <v>CS-XIN171-WR917-XL</v>
          </cell>
          <cell r="B2287" t="str">
            <v>CS-XIN171</v>
          </cell>
        </row>
        <row r="2288">
          <cell r="A2288" t="str">
            <v>CS-XIN171-ZL918-L</v>
          </cell>
          <cell r="B2288" t="str">
            <v>CS-XIN171</v>
          </cell>
        </row>
        <row r="2289">
          <cell r="A2289" t="str">
            <v>CS-XIN171-ZL918-M</v>
          </cell>
          <cell r="B2289" t="str">
            <v>CS-XIN171</v>
          </cell>
        </row>
        <row r="2290">
          <cell r="A2290" t="str">
            <v>CS-XIN171-ZL918-S</v>
          </cell>
          <cell r="B2290" t="str">
            <v>CS-XIN171</v>
          </cell>
        </row>
        <row r="2291">
          <cell r="A2291" t="str">
            <v>CS-XIN172-BK-L</v>
          </cell>
          <cell r="B2291" t="str">
            <v>CS-XIN172</v>
          </cell>
        </row>
        <row r="2292">
          <cell r="A2292" t="str">
            <v>CS-XIN172-BK-M</v>
          </cell>
          <cell r="B2292" t="str">
            <v>CS-XIN172</v>
          </cell>
        </row>
        <row r="2293">
          <cell r="A2293" t="str">
            <v>CS-XIN172-BK-S</v>
          </cell>
          <cell r="B2293" t="str">
            <v>CS-XIN172</v>
          </cell>
        </row>
        <row r="2294">
          <cell r="A2294" t="str">
            <v>CS-XIN172-BK-XL</v>
          </cell>
          <cell r="B2294" t="str">
            <v>CS-XIN172</v>
          </cell>
        </row>
        <row r="2295">
          <cell r="A2295" t="str">
            <v>CS-XIN172-BK-XXL</v>
          </cell>
          <cell r="B2295" t="str">
            <v>CS-XIN172</v>
          </cell>
        </row>
        <row r="2296">
          <cell r="A2296" t="str">
            <v>CS-XIN172-BL-L</v>
          </cell>
          <cell r="B2296" t="str">
            <v>CS-XIN172</v>
          </cell>
        </row>
        <row r="2297">
          <cell r="A2297" t="str">
            <v>CS-XIN172-BL-M</v>
          </cell>
          <cell r="B2297" t="str">
            <v>CS-XIN172</v>
          </cell>
        </row>
        <row r="2298">
          <cell r="A2298" t="str">
            <v>CS-XIN172-BL-S</v>
          </cell>
          <cell r="B2298" t="str">
            <v>CS-XIN172</v>
          </cell>
        </row>
        <row r="2299">
          <cell r="A2299" t="str">
            <v>CS-XIN172-BL-XL</v>
          </cell>
          <cell r="B2299" t="str">
            <v>CS-XIN172</v>
          </cell>
        </row>
        <row r="2300">
          <cell r="A2300" t="str">
            <v>CS-XIN172-BL-XXL</v>
          </cell>
          <cell r="B2300" t="str">
            <v>CS-XIN172</v>
          </cell>
        </row>
        <row r="2301">
          <cell r="A2301" t="str">
            <v>CS-XIN172-GR-L</v>
          </cell>
          <cell r="B2301" t="str">
            <v>CS-XIN172</v>
          </cell>
        </row>
        <row r="2302">
          <cell r="A2302" t="str">
            <v>CS-XIN172-GR-M</v>
          </cell>
          <cell r="B2302" t="str">
            <v>CS-XIN172</v>
          </cell>
        </row>
        <row r="2303">
          <cell r="A2303" t="str">
            <v>CS-XIN172-GR-S</v>
          </cell>
          <cell r="B2303" t="str">
            <v>CS-XIN172</v>
          </cell>
        </row>
        <row r="2304">
          <cell r="A2304" t="str">
            <v>CS-XIN172-GR-XL</v>
          </cell>
          <cell r="B2304" t="str">
            <v>CS-XIN172</v>
          </cell>
        </row>
        <row r="2305">
          <cell r="A2305" t="str">
            <v>CS-XIN172-GR-XXL</v>
          </cell>
          <cell r="B2305" t="str">
            <v>CS-XIN172</v>
          </cell>
        </row>
        <row r="2306">
          <cell r="A2306" t="str">
            <v>CS-XIN172-NY-L</v>
          </cell>
          <cell r="B2306" t="str">
            <v>CS-XIN172</v>
          </cell>
        </row>
        <row r="2307">
          <cell r="A2307" t="str">
            <v>CS-XIN172-NY-M</v>
          </cell>
          <cell r="B2307" t="str">
            <v>CS-XIN172</v>
          </cell>
        </row>
        <row r="2308">
          <cell r="A2308" t="str">
            <v>CS-XIN172-NY-S</v>
          </cell>
          <cell r="B2308" t="str">
            <v>CS-XIN172</v>
          </cell>
        </row>
        <row r="2309">
          <cell r="A2309" t="str">
            <v>CS-XIN172-NY-XL</v>
          </cell>
          <cell r="B2309" t="str">
            <v>CS-XIN172</v>
          </cell>
        </row>
        <row r="2310">
          <cell r="A2310" t="str">
            <v>CS-XIN172-NY-XXL</v>
          </cell>
          <cell r="B2310" t="str">
            <v>CS-XIN172</v>
          </cell>
        </row>
        <row r="2311">
          <cell r="A2311" t="str">
            <v>CS-XIN172-PK-L</v>
          </cell>
          <cell r="B2311" t="str">
            <v>CS-XIN172</v>
          </cell>
        </row>
        <row r="2312">
          <cell r="A2312" t="str">
            <v>CS-XIN172-PK-M</v>
          </cell>
          <cell r="B2312" t="str">
            <v>CS-XIN172</v>
          </cell>
        </row>
        <row r="2313">
          <cell r="A2313" t="str">
            <v>CS-XIN172-PK-S</v>
          </cell>
          <cell r="B2313" t="str">
            <v>CS-XIN172</v>
          </cell>
        </row>
        <row r="2314">
          <cell r="A2314" t="str">
            <v>CS-XIN172-PK-XL</v>
          </cell>
          <cell r="B2314" t="str">
            <v>CS-XIN172</v>
          </cell>
        </row>
        <row r="2315">
          <cell r="A2315" t="str">
            <v>CS-XIN172-PK-XXL</v>
          </cell>
          <cell r="B2315" t="str">
            <v>CS-XIN172</v>
          </cell>
        </row>
        <row r="2316">
          <cell r="A2316" t="str">
            <v>CS-XIN172-PP-L</v>
          </cell>
          <cell r="B2316" t="str">
            <v>CS-XIN172</v>
          </cell>
        </row>
        <row r="2317">
          <cell r="A2317" t="str">
            <v>CS-XIN172-PP-M</v>
          </cell>
          <cell r="B2317" t="str">
            <v>CS-XIN172</v>
          </cell>
        </row>
        <row r="2318">
          <cell r="A2318" t="str">
            <v>CS-XIN172-PP-S</v>
          </cell>
          <cell r="B2318" t="str">
            <v>CS-XIN172</v>
          </cell>
        </row>
        <row r="2319">
          <cell r="A2319" t="str">
            <v>CS-XIN172-PP-XL</v>
          </cell>
          <cell r="B2319" t="str">
            <v>CS-XIN172</v>
          </cell>
        </row>
        <row r="2320">
          <cell r="A2320" t="str">
            <v>CS-XIN172-PP-XXL</v>
          </cell>
          <cell r="B2320" t="str">
            <v>CS-XIN172</v>
          </cell>
        </row>
        <row r="2321">
          <cell r="A2321" t="str">
            <v>CS-XIN172-WR-L</v>
          </cell>
          <cell r="B2321" t="str">
            <v>CS-XIN172</v>
          </cell>
        </row>
        <row r="2322">
          <cell r="A2322" t="str">
            <v>CS-XIN172-WR-M</v>
          </cell>
          <cell r="B2322" t="str">
            <v>CS-XIN172</v>
          </cell>
        </row>
        <row r="2323">
          <cell r="A2323" t="str">
            <v>CS-XIN172-WR-S</v>
          </cell>
          <cell r="B2323" t="str">
            <v>CS-XIN172</v>
          </cell>
        </row>
        <row r="2324">
          <cell r="A2324" t="str">
            <v>CS-XIN172-WR-XL</v>
          </cell>
          <cell r="B2324" t="str">
            <v>CS-XIN172</v>
          </cell>
        </row>
        <row r="2325">
          <cell r="A2325" t="str">
            <v>CS-XIN172-WR-XXL</v>
          </cell>
          <cell r="B2325" t="str">
            <v>CS-XIN172</v>
          </cell>
        </row>
        <row r="2326">
          <cell r="A2326" t="str">
            <v>CS-XIN172-WT1-L</v>
          </cell>
          <cell r="B2326" t="str">
            <v>CS-XIN172</v>
          </cell>
        </row>
        <row r="2327">
          <cell r="A2327" t="str">
            <v>CS-XIN172-WT1-M</v>
          </cell>
          <cell r="B2327" t="str">
            <v>CS-XIN172</v>
          </cell>
        </row>
        <row r="2328">
          <cell r="A2328" t="str">
            <v>CS-XIN172-WT1-S</v>
          </cell>
          <cell r="B2328" t="str">
            <v>CS-XIN172</v>
          </cell>
        </row>
        <row r="2329">
          <cell r="A2329" t="str">
            <v>CS-XIN172-WT1-XL</v>
          </cell>
          <cell r="B2329" t="str">
            <v>CS-XIN172</v>
          </cell>
        </row>
        <row r="2330">
          <cell r="A2330" t="str">
            <v>CS-XIN172-WT1-XXL</v>
          </cell>
          <cell r="B2330" t="str">
            <v>CS-XIN172</v>
          </cell>
        </row>
        <row r="2331">
          <cell r="A2331" t="str">
            <v>CS-XIN172-WT2-L</v>
          </cell>
          <cell r="B2331" t="str">
            <v>CS-XIN172</v>
          </cell>
        </row>
        <row r="2332">
          <cell r="A2332" t="str">
            <v>CS-XIN172-WT2-M</v>
          </cell>
          <cell r="B2332" t="str">
            <v>CS-XIN172</v>
          </cell>
        </row>
        <row r="2333">
          <cell r="A2333" t="str">
            <v>CS-XIN172-WT2-S</v>
          </cell>
          <cell r="B2333" t="str">
            <v>CS-XIN172</v>
          </cell>
        </row>
        <row r="2334">
          <cell r="A2334" t="str">
            <v>CS-XIN172-WT2-XL</v>
          </cell>
          <cell r="B2334" t="str">
            <v>CS-XIN172</v>
          </cell>
        </row>
        <row r="2335">
          <cell r="A2335" t="str">
            <v>CS-XIN172-WT2-XXL</v>
          </cell>
          <cell r="B2335" t="str">
            <v>CS-XIN172</v>
          </cell>
        </row>
        <row r="2336">
          <cell r="A2336" t="str">
            <v>CS-XIN181-LB916-M</v>
          </cell>
          <cell r="B2336" t="str">
            <v>CS-XIN181</v>
          </cell>
        </row>
        <row r="2337">
          <cell r="A2337" t="str">
            <v>CS-XIN181-LB916-S</v>
          </cell>
          <cell r="B2337" t="str">
            <v>CS-XIN181</v>
          </cell>
        </row>
        <row r="2338">
          <cell r="A2338" t="str">
            <v>CS-XIN181-PI908-L</v>
          </cell>
          <cell r="B2338" t="str">
            <v>CS-XIN181</v>
          </cell>
        </row>
        <row r="2339">
          <cell r="A2339" t="str">
            <v>CS-XIN181-PI908-M</v>
          </cell>
          <cell r="B2339" t="str">
            <v>CS-XIN181</v>
          </cell>
        </row>
        <row r="2340">
          <cell r="A2340" t="str">
            <v>CS-XIN181-PI908-XXL</v>
          </cell>
          <cell r="B2340" t="str">
            <v>CS-XIN181</v>
          </cell>
        </row>
        <row r="2341">
          <cell r="A2341" t="str">
            <v>CS-XIN181-Sa911-L</v>
          </cell>
          <cell r="B2341" t="str">
            <v>CS-XIN181</v>
          </cell>
        </row>
        <row r="2342">
          <cell r="A2342" t="str">
            <v>CS-XIN181-Sa911-M</v>
          </cell>
          <cell r="B2342" t="str">
            <v>CS-XIN181</v>
          </cell>
        </row>
        <row r="2343">
          <cell r="A2343" t="str">
            <v>CS-XIN181-Sa911-XXL</v>
          </cell>
          <cell r="B2343" t="str">
            <v>CS-XIN181</v>
          </cell>
        </row>
        <row r="2344">
          <cell r="A2344" t="str">
            <v>DK-LY079-GR-44</v>
          </cell>
          <cell r="B2344" t="str">
            <v>DK-LY079</v>
          </cell>
        </row>
        <row r="2345">
          <cell r="A2345" t="str">
            <v>DK-LY080-AG-33</v>
          </cell>
          <cell r="B2345" t="str">
            <v>DK-LY080</v>
          </cell>
        </row>
        <row r="2346">
          <cell r="A2346" t="str">
            <v>DK-LY080-LB-33</v>
          </cell>
          <cell r="B2346" t="str">
            <v>DK-LY080</v>
          </cell>
        </row>
        <row r="2347">
          <cell r="A2347" t="str">
            <v>DK-LY080-ZL-33</v>
          </cell>
          <cell r="B2347" t="str">
            <v>DK-LY080</v>
          </cell>
        </row>
        <row r="2348">
          <cell r="A2348" t="str">
            <v>DK-LY088-AG-2XL</v>
          </cell>
          <cell r="B2348" t="str">
            <v>DK-LY088</v>
          </cell>
        </row>
        <row r="2349">
          <cell r="A2349" t="str">
            <v>DK-LY088-AG-L</v>
          </cell>
          <cell r="B2349" t="str">
            <v>DK-LY088</v>
          </cell>
        </row>
        <row r="2350">
          <cell r="A2350" t="str">
            <v>DK-LY088-K0-2XL</v>
          </cell>
          <cell r="B2350" t="str">
            <v>DK-LY088</v>
          </cell>
        </row>
        <row r="2351">
          <cell r="A2351" t="str">
            <v>DK-LY088-KQ-L</v>
          </cell>
          <cell r="B2351" t="str">
            <v>DK-LY088</v>
          </cell>
        </row>
        <row r="2352">
          <cell r="A2352" t="str">
            <v>DK-LY088-KQ-XL</v>
          </cell>
          <cell r="B2352" t="str">
            <v>DK-LY088</v>
          </cell>
        </row>
        <row r="2353">
          <cell r="A2353" t="str">
            <v>DK-LY088-N0-2XL</v>
          </cell>
          <cell r="B2353" t="str">
            <v>DK-LY088</v>
          </cell>
        </row>
        <row r="2354">
          <cell r="A2354" t="str">
            <v>DK-LY089-G1-31</v>
          </cell>
          <cell r="B2354" t="str">
            <v>DK-LY089</v>
          </cell>
        </row>
        <row r="2355">
          <cell r="A2355" t="str">
            <v>DK-LY089-LB-38</v>
          </cell>
          <cell r="B2355" t="str">
            <v>DK-LY089</v>
          </cell>
        </row>
        <row r="2356">
          <cell r="A2356" t="str">
            <v>DK-LY089-WR-34</v>
          </cell>
          <cell r="B2356" t="str">
            <v>DK-LY089</v>
          </cell>
        </row>
        <row r="2357">
          <cell r="A2357" t="str">
            <v>DK-LY097-AG-3XL</v>
          </cell>
          <cell r="B2357" t="str">
            <v>DK-LY097</v>
          </cell>
        </row>
        <row r="2358">
          <cell r="A2358" t="str">
            <v>DK-LY097-Be-3XL</v>
          </cell>
          <cell r="B2358" t="str">
            <v>DK-LY097</v>
          </cell>
        </row>
        <row r="2359">
          <cell r="A2359" t="str">
            <v>DK-LY097-Be-XL</v>
          </cell>
          <cell r="B2359" t="str">
            <v>DK-LY097</v>
          </cell>
        </row>
        <row r="2360">
          <cell r="A2360" t="str">
            <v>DK-LY097-KQ-2XL</v>
          </cell>
          <cell r="B2360" t="str">
            <v>DK-LY097</v>
          </cell>
        </row>
        <row r="2361">
          <cell r="A2361" t="str">
            <v>DK-LY098-Co-5XL</v>
          </cell>
          <cell r="B2361" t="str">
            <v>DK-LY098</v>
          </cell>
        </row>
        <row r="2362">
          <cell r="A2362" t="str">
            <v>DK-LY110-KQ-29-GM</v>
          </cell>
          <cell r="B2362" t="str">
            <v>DK-LY110</v>
          </cell>
        </row>
        <row r="2363">
          <cell r="A2363" t="str">
            <v>DK-LY110-KQ-30-GM</v>
          </cell>
          <cell r="B2363" t="str">
            <v>DK-LY110</v>
          </cell>
        </row>
        <row r="2364">
          <cell r="A2364" t="str">
            <v>DK-LY110-KQ-31-GM</v>
          </cell>
          <cell r="B2364" t="str">
            <v>DK-LY110</v>
          </cell>
        </row>
        <row r="2365">
          <cell r="A2365" t="str">
            <v>DK-LY110-KQ-32-GM</v>
          </cell>
          <cell r="B2365" t="str">
            <v>DK-LY110</v>
          </cell>
        </row>
        <row r="2366">
          <cell r="A2366" t="str">
            <v>DK-LY110-KQ-33-GM</v>
          </cell>
          <cell r="B2366" t="str">
            <v>DK-LY110</v>
          </cell>
        </row>
        <row r="2367">
          <cell r="A2367" t="str">
            <v>DK-LY110-KQ-34-GM</v>
          </cell>
          <cell r="B2367" t="str">
            <v>DK-LY110</v>
          </cell>
        </row>
        <row r="2368">
          <cell r="A2368" t="str">
            <v>DK-LY110-KQ-36-GM</v>
          </cell>
          <cell r="B2368" t="str">
            <v>DK-LY110</v>
          </cell>
        </row>
        <row r="2369">
          <cell r="A2369" t="str">
            <v>DK-LY110-KQ-36-GM-1</v>
          </cell>
          <cell r="B2369" t="str">
            <v>DK-LY110</v>
          </cell>
        </row>
        <row r="2370">
          <cell r="A2370" t="str">
            <v>DK-LY110-KQ-38-GM</v>
          </cell>
          <cell r="B2370" t="str">
            <v>DK-LY110</v>
          </cell>
        </row>
        <row r="2371">
          <cell r="A2371" t="str">
            <v>DK-LY110-KQ-38-GM-1</v>
          </cell>
          <cell r="B2371" t="str">
            <v>DK-LY110</v>
          </cell>
        </row>
        <row r="2372">
          <cell r="A2372" t="str">
            <v>DK-LY110-KQ-40-GM</v>
          </cell>
          <cell r="B2372" t="str">
            <v>DK-LY110</v>
          </cell>
        </row>
        <row r="2373">
          <cell r="A2373" t="str">
            <v>DK-LY110-KQ-42-GM</v>
          </cell>
          <cell r="B2373" t="str">
            <v>DK-LY110</v>
          </cell>
        </row>
        <row r="2374">
          <cell r="A2374" t="str">
            <v>DK-LY110-KQ-44-GM</v>
          </cell>
          <cell r="B2374" t="str">
            <v>DK-LY110</v>
          </cell>
        </row>
        <row r="2375">
          <cell r="A2375" t="str">
            <v>DK-LY110-LB-40-GM</v>
          </cell>
          <cell r="B2375" t="str">
            <v>DK-LY110</v>
          </cell>
        </row>
        <row r="2376">
          <cell r="A2376" t="str">
            <v>DK-LY110-OR-29-GM</v>
          </cell>
          <cell r="B2376" t="str">
            <v>DK-LY110</v>
          </cell>
        </row>
        <row r="2377">
          <cell r="A2377" t="str">
            <v>DK-LY110-OR-30-GM</v>
          </cell>
          <cell r="B2377" t="str">
            <v>DK-LY110</v>
          </cell>
        </row>
        <row r="2378">
          <cell r="A2378" t="str">
            <v>DK-LY110-OR-31-GM</v>
          </cell>
          <cell r="B2378" t="str">
            <v>DK-LY110</v>
          </cell>
        </row>
        <row r="2379">
          <cell r="A2379" t="str">
            <v>DK-LY110-OR-32-GM</v>
          </cell>
          <cell r="B2379" t="str">
            <v>DK-LY110</v>
          </cell>
        </row>
        <row r="2380">
          <cell r="A2380" t="str">
            <v>DK-LY110-OR-33-GM</v>
          </cell>
          <cell r="B2380" t="str">
            <v>DK-LY110</v>
          </cell>
        </row>
        <row r="2381">
          <cell r="A2381" t="str">
            <v>DK-LY110-OR-34-GM</v>
          </cell>
          <cell r="B2381" t="str">
            <v>DK-LY110</v>
          </cell>
        </row>
        <row r="2382">
          <cell r="A2382" t="str">
            <v>DK-LY110-OR-36-GM</v>
          </cell>
          <cell r="B2382" t="str">
            <v>DK-LY110</v>
          </cell>
        </row>
        <row r="2383">
          <cell r="A2383" t="str">
            <v>DK-LY110-OR-38-GM</v>
          </cell>
          <cell r="B2383" t="str">
            <v>DK-LY110</v>
          </cell>
        </row>
        <row r="2384">
          <cell r="A2384" t="str">
            <v>DK-LY110-OR-40-GM</v>
          </cell>
          <cell r="B2384" t="str">
            <v>DK-LY110</v>
          </cell>
        </row>
        <row r="2385">
          <cell r="A2385" t="str">
            <v>DK-LY110-OR-42-GM</v>
          </cell>
          <cell r="B2385" t="str">
            <v>DK-LY110</v>
          </cell>
        </row>
        <row r="2386">
          <cell r="A2386" t="str">
            <v>DK-LY110-OR-44-GM</v>
          </cell>
          <cell r="B2386" t="str">
            <v>DK-LY110</v>
          </cell>
        </row>
        <row r="2387">
          <cell r="A2387" t="str">
            <v>DK-LY132-GR-29</v>
          </cell>
          <cell r="B2387" t="str">
            <v>DK-LY132</v>
          </cell>
        </row>
        <row r="2388">
          <cell r="A2388" t="str">
            <v>DK-LY132-GR-40</v>
          </cell>
          <cell r="B2388" t="str">
            <v>DK-LY132</v>
          </cell>
        </row>
        <row r="2389">
          <cell r="A2389" t="str">
            <v>DK-LY140-AG-38</v>
          </cell>
          <cell r="B2389" t="str">
            <v>DK-LY140</v>
          </cell>
        </row>
        <row r="2390">
          <cell r="A2390" t="str">
            <v>DK-LY140-CO-38</v>
          </cell>
          <cell r="B2390" t="str">
            <v>DK-LY140</v>
          </cell>
        </row>
        <row r="2391">
          <cell r="A2391" t="str">
            <v>DK-LY140-GR-28</v>
          </cell>
          <cell r="B2391" t="str">
            <v>DK-LY140</v>
          </cell>
        </row>
        <row r="2392">
          <cell r="A2392" t="str">
            <v>DK-LY140-K0-38</v>
          </cell>
          <cell r="B2392" t="str">
            <v>DK-LY140</v>
          </cell>
        </row>
        <row r="2393">
          <cell r="A2393" t="str">
            <v>DK-LY140-KQ-30</v>
          </cell>
          <cell r="B2393" t="str">
            <v>DK-LY140</v>
          </cell>
        </row>
        <row r="2394">
          <cell r="A2394" t="str">
            <v>DK-LY140-KQ-34</v>
          </cell>
          <cell r="B2394" t="str">
            <v>DK-LY140</v>
          </cell>
        </row>
        <row r="2395">
          <cell r="A2395" t="str">
            <v>DK-LY140-KQ-36</v>
          </cell>
          <cell r="B2395" t="str">
            <v>DK-LY140</v>
          </cell>
        </row>
        <row r="2396">
          <cell r="A2396" t="str">
            <v>DK-LY140-KQ-38</v>
          </cell>
          <cell r="B2396" t="str">
            <v>DK-LY140</v>
          </cell>
        </row>
        <row r="2397">
          <cell r="A2397" t="str">
            <v>DK-LY142-B0-32</v>
          </cell>
          <cell r="B2397" t="str">
            <v>DK-LY142</v>
          </cell>
        </row>
        <row r="2398">
          <cell r="A2398" t="str">
            <v>DK-LY155-AG-34</v>
          </cell>
          <cell r="B2398" t="str">
            <v>DK-LY155</v>
          </cell>
        </row>
        <row r="2399">
          <cell r="A2399" t="str">
            <v>DK-LY155-K0-30</v>
          </cell>
          <cell r="B2399" t="str">
            <v>DK-LY155</v>
          </cell>
        </row>
        <row r="2400">
          <cell r="A2400" t="str">
            <v>DK-LY155-K0-32</v>
          </cell>
          <cell r="B2400" t="str">
            <v>DK-LY155</v>
          </cell>
        </row>
        <row r="2401">
          <cell r="A2401" t="str">
            <v>DK-LY155-K0-34</v>
          </cell>
          <cell r="B2401" t="str">
            <v>DK-LY155</v>
          </cell>
        </row>
        <row r="2402">
          <cell r="A2402" t="str">
            <v>DK-LY155-K0-36</v>
          </cell>
          <cell r="B2402" t="str">
            <v>DK-LY155</v>
          </cell>
        </row>
        <row r="2403">
          <cell r="A2403" t="str">
            <v>DK-LY155-K0-38</v>
          </cell>
          <cell r="B2403" t="str">
            <v>DK-LY155</v>
          </cell>
        </row>
        <row r="2404">
          <cell r="A2404" t="str">
            <v>DK-LY155-K0-40</v>
          </cell>
          <cell r="B2404" t="str">
            <v>DK-LY155</v>
          </cell>
        </row>
        <row r="2405">
          <cell r="A2405" t="str">
            <v>DK-LY155-K0-42</v>
          </cell>
          <cell r="B2405" t="str">
            <v>DK-LY155</v>
          </cell>
        </row>
        <row r="2406">
          <cell r="A2406" t="str">
            <v>DK-LY155-KQ-30</v>
          </cell>
          <cell r="B2406" t="str">
            <v>DK-LY155</v>
          </cell>
        </row>
        <row r="2407">
          <cell r="A2407" t="str">
            <v>DK-LY155-KQ-32</v>
          </cell>
          <cell r="B2407" t="str">
            <v>DK-LY155</v>
          </cell>
        </row>
        <row r="2408">
          <cell r="A2408" t="str">
            <v>DK-LY155-KQ-34</v>
          </cell>
          <cell r="B2408" t="str">
            <v>DK-LY155</v>
          </cell>
        </row>
        <row r="2409">
          <cell r="A2409" t="str">
            <v>DK-LY155-KQ-36</v>
          </cell>
          <cell r="B2409" t="str">
            <v>DK-LY155</v>
          </cell>
        </row>
        <row r="2410">
          <cell r="A2410" t="str">
            <v>DK-LY155-KQ-38</v>
          </cell>
          <cell r="B2410" t="str">
            <v>DK-LY155</v>
          </cell>
        </row>
        <row r="2411">
          <cell r="A2411" t="str">
            <v>DK-LY155-KQ-40</v>
          </cell>
          <cell r="B2411" t="str">
            <v>DK-LY155</v>
          </cell>
        </row>
        <row r="2412">
          <cell r="A2412" t="str">
            <v>DK-LY155-KQ-42</v>
          </cell>
          <cell r="B2412" t="str">
            <v>DK-LY155</v>
          </cell>
        </row>
        <row r="2413">
          <cell r="A2413" t="str">
            <v>DK-LY155-N0-30</v>
          </cell>
          <cell r="B2413" t="str">
            <v>DK-LY155</v>
          </cell>
        </row>
        <row r="2414">
          <cell r="A2414" t="str">
            <v>DK-LY155-N0-32</v>
          </cell>
          <cell r="B2414" t="str">
            <v>DK-LY155</v>
          </cell>
        </row>
        <row r="2415">
          <cell r="A2415" t="str">
            <v>DK-LY155-N0-34</v>
          </cell>
          <cell r="B2415" t="str">
            <v>DK-LY155</v>
          </cell>
        </row>
        <row r="2416">
          <cell r="A2416" t="str">
            <v>DK-LY155-N0-36</v>
          </cell>
          <cell r="B2416" t="str">
            <v>DK-LY155</v>
          </cell>
        </row>
        <row r="2417">
          <cell r="A2417" t="str">
            <v>DK-LY155-N0-38</v>
          </cell>
          <cell r="B2417" t="str">
            <v>DK-LY155</v>
          </cell>
        </row>
        <row r="2418">
          <cell r="A2418" t="str">
            <v>DK-LY155-N0-40</v>
          </cell>
          <cell r="B2418" t="str">
            <v>DK-LY155</v>
          </cell>
        </row>
        <row r="2419">
          <cell r="A2419" t="str">
            <v>DK-LY155-N0-42</v>
          </cell>
          <cell r="B2419" t="str">
            <v>DK-LY155</v>
          </cell>
        </row>
        <row r="2420">
          <cell r="A2420" t="str">
            <v>DK-LY-K157-AG-32</v>
          </cell>
          <cell r="B2420" t="str">
            <v>DK-LY-K157</v>
          </cell>
        </row>
        <row r="2421">
          <cell r="A2421" t="str">
            <v>DK-LY-K157-AG-34</v>
          </cell>
          <cell r="B2421" t="str">
            <v>DK-LY-K157</v>
          </cell>
        </row>
        <row r="2422">
          <cell r="A2422" t="str">
            <v>DK-LY-K157-AG-36</v>
          </cell>
          <cell r="B2422" t="str">
            <v>DK-LY-K157</v>
          </cell>
        </row>
        <row r="2423">
          <cell r="A2423" t="str">
            <v>DK-LY-K157-AG-38</v>
          </cell>
          <cell r="B2423" t="str">
            <v>DK-LY-K157</v>
          </cell>
        </row>
        <row r="2424">
          <cell r="A2424" t="str">
            <v>DK-LY-K157-AG-40</v>
          </cell>
          <cell r="B2424" t="str">
            <v>DK-LY-K157</v>
          </cell>
        </row>
        <row r="2425">
          <cell r="A2425" t="str">
            <v>DK-LY-K157-AG-42</v>
          </cell>
          <cell r="B2425" t="str">
            <v>DK-LY-K157</v>
          </cell>
        </row>
        <row r="2426">
          <cell r="A2426" t="str">
            <v>DK-LY-K157-AG-44</v>
          </cell>
          <cell r="B2426" t="str">
            <v>DK-LY-K157</v>
          </cell>
        </row>
        <row r="2427">
          <cell r="A2427" t="str">
            <v>DK-LY-K157-B0-32</v>
          </cell>
          <cell r="B2427" t="str">
            <v>DK-LY-K157</v>
          </cell>
        </row>
        <row r="2428">
          <cell r="A2428" t="str">
            <v>DK-LY-K157-B0-34</v>
          </cell>
          <cell r="B2428" t="str">
            <v>DK-LY-K157</v>
          </cell>
        </row>
        <row r="2429">
          <cell r="A2429" t="str">
            <v>DK-LY-K157-B0-36</v>
          </cell>
          <cell r="B2429" t="str">
            <v>DK-LY-K157</v>
          </cell>
        </row>
        <row r="2430">
          <cell r="A2430" t="str">
            <v>DK-LY-K157-B0-38</v>
          </cell>
          <cell r="B2430" t="str">
            <v>DK-LY-K157</v>
          </cell>
        </row>
        <row r="2431">
          <cell r="A2431" t="str">
            <v>DK-LY-K157-B0-40</v>
          </cell>
          <cell r="B2431" t="str">
            <v>DK-LY-K157</v>
          </cell>
        </row>
        <row r="2432">
          <cell r="A2432" t="str">
            <v>DK-LY-K157-B0-42</v>
          </cell>
          <cell r="B2432" t="str">
            <v>DK-LY-K157</v>
          </cell>
        </row>
        <row r="2433">
          <cell r="A2433" t="str">
            <v>DK-LY-K157-B0-44</v>
          </cell>
          <cell r="B2433" t="str">
            <v>DK-LY-K157</v>
          </cell>
        </row>
        <row r="2434">
          <cell r="A2434" t="str">
            <v>DK-LY-K157-K0-32</v>
          </cell>
          <cell r="B2434" t="str">
            <v>DK-LY-K157</v>
          </cell>
        </row>
        <row r="2435">
          <cell r="A2435" t="str">
            <v>DK-LY-K157-K0-34</v>
          </cell>
          <cell r="B2435" t="str">
            <v>DK-LY-K157</v>
          </cell>
        </row>
        <row r="2436">
          <cell r="A2436" t="str">
            <v>DK-LY-K157-K0-36</v>
          </cell>
          <cell r="B2436" t="str">
            <v>DK-LY-K157</v>
          </cell>
        </row>
        <row r="2437">
          <cell r="A2437" t="str">
            <v>DK-LY-K157-K0-38</v>
          </cell>
          <cell r="B2437" t="str">
            <v>DK-LY-K157</v>
          </cell>
        </row>
        <row r="2438">
          <cell r="A2438" t="str">
            <v>DK-LY-K157-K0-40</v>
          </cell>
          <cell r="B2438" t="str">
            <v>DK-LY-K157</v>
          </cell>
        </row>
        <row r="2439">
          <cell r="A2439" t="str">
            <v>DK-LY-K157-K0-42</v>
          </cell>
          <cell r="B2439" t="str">
            <v>DK-LY-K157</v>
          </cell>
        </row>
        <row r="2440">
          <cell r="A2440" t="str">
            <v>DK-LY-K157-K0-44</v>
          </cell>
          <cell r="B2440" t="str">
            <v>DK-LY-K157</v>
          </cell>
        </row>
        <row r="2441">
          <cell r="A2441" t="str">
            <v>DK-LY-K157-KQ-32</v>
          </cell>
          <cell r="B2441" t="str">
            <v>DK-LY-K157</v>
          </cell>
        </row>
        <row r="2442">
          <cell r="A2442" t="str">
            <v>DK-LY-K157-KQ-34</v>
          </cell>
          <cell r="B2442" t="str">
            <v>DK-LY-K157</v>
          </cell>
        </row>
        <row r="2443">
          <cell r="A2443" t="str">
            <v>DK-LY-K157-KQ-36</v>
          </cell>
          <cell r="B2443" t="str">
            <v>DK-LY-K157</v>
          </cell>
        </row>
        <row r="2444">
          <cell r="A2444" t="str">
            <v>DK-LY-K157-KQ-38</v>
          </cell>
          <cell r="B2444" t="str">
            <v>DK-LY-K157</v>
          </cell>
        </row>
        <row r="2445">
          <cell r="A2445" t="str">
            <v>DK-LY-K157-KQ-40</v>
          </cell>
          <cell r="B2445" t="str">
            <v>DK-LY-K157</v>
          </cell>
        </row>
        <row r="2446">
          <cell r="A2446" t="str">
            <v>DK-LY-K157-KQ-42</v>
          </cell>
          <cell r="B2446" t="str">
            <v>DK-LY-K157</v>
          </cell>
        </row>
        <row r="2447">
          <cell r="A2447" t="str">
            <v>DK-LY-K157-KQ-44</v>
          </cell>
          <cell r="B2447" t="str">
            <v>DK-LY-K157</v>
          </cell>
        </row>
        <row r="2448">
          <cell r="A2448" t="str">
            <v>DK-LY-K157-OR-32</v>
          </cell>
          <cell r="B2448" t="str">
            <v>DK-LY-K157</v>
          </cell>
        </row>
        <row r="2449">
          <cell r="A2449" t="str">
            <v>DK-LY-K157-OR-34</v>
          </cell>
          <cell r="B2449" t="str">
            <v>DK-LY-K157</v>
          </cell>
        </row>
        <row r="2450">
          <cell r="A2450" t="str">
            <v>DK-LY-K157-OR-36</v>
          </cell>
          <cell r="B2450" t="str">
            <v>DK-LY-K157</v>
          </cell>
        </row>
        <row r="2451">
          <cell r="A2451" t="str">
            <v>DK-LY-K157-OR-38</v>
          </cell>
          <cell r="B2451" t="str">
            <v>DK-LY-K157</v>
          </cell>
        </row>
        <row r="2452">
          <cell r="A2452" t="str">
            <v>DK-LY-K157-OR-40</v>
          </cell>
          <cell r="B2452" t="str">
            <v>DK-LY-K157</v>
          </cell>
        </row>
        <row r="2453">
          <cell r="A2453" t="str">
            <v>DK-LY-K157-OR-42</v>
          </cell>
          <cell r="B2453" t="str">
            <v>DK-LY-K157</v>
          </cell>
        </row>
        <row r="2454">
          <cell r="A2454" t="str">
            <v>DK-LY-K157-OR-44</v>
          </cell>
          <cell r="B2454" t="str">
            <v>DK-LY-K157</v>
          </cell>
        </row>
        <row r="2455">
          <cell r="A2455" t="str">
            <v>DK-LY-K518-B0-32</v>
          </cell>
          <cell r="B2455" t="str">
            <v>DK-LY-K518</v>
          </cell>
        </row>
        <row r="2456">
          <cell r="A2456" t="str">
            <v>DK-LY-K518-B0-34</v>
          </cell>
          <cell r="B2456" t="str">
            <v>DK-LY-K518</v>
          </cell>
        </row>
        <row r="2457">
          <cell r="A2457" t="str">
            <v>DK-LY-K518-B0-36</v>
          </cell>
          <cell r="B2457" t="str">
            <v>DK-LY-K518</v>
          </cell>
        </row>
        <row r="2458">
          <cell r="A2458" t="str">
            <v>DK-LY-K518-B0-38</v>
          </cell>
          <cell r="B2458" t="str">
            <v>DK-LY-K518</v>
          </cell>
        </row>
        <row r="2459">
          <cell r="A2459" t="str">
            <v>DK-LY-K518-B0-40</v>
          </cell>
          <cell r="B2459" t="str">
            <v>DK-LY-K518</v>
          </cell>
        </row>
        <row r="2460">
          <cell r="A2460" t="str">
            <v>DK-LY-K518-B0-42</v>
          </cell>
          <cell r="B2460" t="str">
            <v>DK-LY-K518</v>
          </cell>
        </row>
        <row r="2461">
          <cell r="A2461" t="str">
            <v>DK-LY-K518-B0-44</v>
          </cell>
          <cell r="B2461" t="str">
            <v>DK-LY-K518</v>
          </cell>
        </row>
        <row r="2462">
          <cell r="A2462" t="str">
            <v>DK-LY-K518-G0-32</v>
          </cell>
          <cell r="B2462" t="str">
            <v>DK-LY-K518</v>
          </cell>
        </row>
        <row r="2463">
          <cell r="A2463" t="str">
            <v>DK-LY-K518-G0-34</v>
          </cell>
          <cell r="B2463" t="str">
            <v>DK-LY-K518</v>
          </cell>
        </row>
        <row r="2464">
          <cell r="A2464" t="str">
            <v>DK-LY-K518-G0-36</v>
          </cell>
          <cell r="B2464" t="str">
            <v>DK-LY-K518</v>
          </cell>
        </row>
        <row r="2465">
          <cell r="A2465" t="str">
            <v>DK-LY-K518-G0-38</v>
          </cell>
          <cell r="B2465" t="str">
            <v>DK-LY-K518</v>
          </cell>
        </row>
        <row r="2466">
          <cell r="A2466" t="str">
            <v>DK-LY-K518-G0-40</v>
          </cell>
          <cell r="B2466" t="str">
            <v>DK-LY-K518</v>
          </cell>
        </row>
        <row r="2467">
          <cell r="A2467" t="str">
            <v>DK-LY-K518-G0-42</v>
          </cell>
          <cell r="B2467" t="str">
            <v>DK-LY-K518</v>
          </cell>
        </row>
        <row r="2468">
          <cell r="A2468" t="str">
            <v>DK-LY-K518-G0-44</v>
          </cell>
          <cell r="B2468" t="str">
            <v>DK-LY-K518</v>
          </cell>
        </row>
        <row r="2469">
          <cell r="A2469" t="str">
            <v>DK-LY-K518-K0-32</v>
          </cell>
          <cell r="B2469" t="str">
            <v>DK-LY-K518</v>
          </cell>
        </row>
        <row r="2470">
          <cell r="A2470" t="str">
            <v>DK-LY-K518-K0-34</v>
          </cell>
          <cell r="B2470" t="str">
            <v>DK-LY-K518</v>
          </cell>
        </row>
        <row r="2471">
          <cell r="A2471" t="str">
            <v>DK-LY-K518-K0-36</v>
          </cell>
          <cell r="B2471" t="str">
            <v>DK-LY-K518</v>
          </cell>
        </row>
        <row r="2472">
          <cell r="A2472" t="str">
            <v>DK-LY-K518-K0-38</v>
          </cell>
          <cell r="B2472" t="str">
            <v>DK-LY-K518</v>
          </cell>
        </row>
        <row r="2473">
          <cell r="A2473" t="str">
            <v>DK-LY-K518-K0-40</v>
          </cell>
          <cell r="B2473" t="str">
            <v>DK-LY-K518</v>
          </cell>
        </row>
        <row r="2474">
          <cell r="A2474" t="str">
            <v>DK-LY-K518-K0-42</v>
          </cell>
          <cell r="B2474" t="str">
            <v>DK-LY-K518</v>
          </cell>
        </row>
        <row r="2475">
          <cell r="A2475" t="str">
            <v>DK-LY-K518-K0-44</v>
          </cell>
          <cell r="B2475" t="str">
            <v>DK-LY-K518</v>
          </cell>
        </row>
        <row r="2476">
          <cell r="A2476" t="str">
            <v>DK-LY-K518-KQ-32</v>
          </cell>
          <cell r="B2476" t="str">
            <v>DK-LY-K518</v>
          </cell>
        </row>
        <row r="2477">
          <cell r="A2477" t="str">
            <v>DK-LY-K518-KQ-34</v>
          </cell>
          <cell r="B2477" t="str">
            <v>DK-LY-K518</v>
          </cell>
        </row>
        <row r="2478">
          <cell r="A2478" t="str">
            <v>DK-LY-K518-KQ-36</v>
          </cell>
          <cell r="B2478" t="str">
            <v>DK-LY-K518</v>
          </cell>
        </row>
        <row r="2479">
          <cell r="A2479" t="str">
            <v>DK-LY-K518-KQ-38</v>
          </cell>
          <cell r="B2479" t="str">
            <v>DK-LY-K518</v>
          </cell>
        </row>
        <row r="2480">
          <cell r="A2480" t="str">
            <v>DK-LY-K518-KQ-40</v>
          </cell>
          <cell r="B2480" t="str">
            <v>DK-LY-K518</v>
          </cell>
        </row>
        <row r="2481">
          <cell r="A2481" t="str">
            <v>DK-LY-K518-KQ-42</v>
          </cell>
          <cell r="B2481" t="str">
            <v>DK-LY-K518</v>
          </cell>
        </row>
        <row r="2482">
          <cell r="A2482" t="str">
            <v>DK-LY-K518-KQ-44</v>
          </cell>
          <cell r="B2482" t="str">
            <v>DK-LY-K518</v>
          </cell>
        </row>
        <row r="2483">
          <cell r="A2483" t="str">
            <v>DK-LY-K518-OR-32</v>
          </cell>
          <cell r="B2483" t="str">
            <v>DK-LY-K518</v>
          </cell>
        </row>
        <row r="2484">
          <cell r="A2484" t="str">
            <v>DK-LY-K518-OR-34</v>
          </cell>
          <cell r="B2484" t="str">
            <v>DK-LY-K518</v>
          </cell>
        </row>
        <row r="2485">
          <cell r="A2485" t="str">
            <v>DK-LY-K518-OR-36</v>
          </cell>
          <cell r="B2485" t="str">
            <v>DK-LY-K518</v>
          </cell>
        </row>
        <row r="2486">
          <cell r="A2486" t="str">
            <v>DK-LY-K518-OR-38</v>
          </cell>
          <cell r="B2486" t="str">
            <v>DK-LY-K518</v>
          </cell>
        </row>
        <row r="2487">
          <cell r="A2487" t="str">
            <v>DK-LY-K518-OR-40</v>
          </cell>
          <cell r="B2487" t="str">
            <v>DK-LY-K518</v>
          </cell>
        </row>
        <row r="2488">
          <cell r="A2488" t="str">
            <v>DK-LY-K518-OR-42</v>
          </cell>
          <cell r="B2488" t="str">
            <v>DK-LY-K518</v>
          </cell>
        </row>
        <row r="2489">
          <cell r="A2489" t="str">
            <v>DK-LY-K518-OR-44</v>
          </cell>
          <cell r="B2489" t="str">
            <v>DK-LY-K518</v>
          </cell>
        </row>
        <row r="2490">
          <cell r="A2490" t="str">
            <v>DK-LY-K559-K0-32</v>
          </cell>
          <cell r="B2490" t="str">
            <v>DK-LY-K559</v>
          </cell>
        </row>
        <row r="2491">
          <cell r="A2491" t="str">
            <v>DK-LY-K559-K0-34</v>
          </cell>
          <cell r="B2491" t="str">
            <v>DK-LY-K559</v>
          </cell>
        </row>
        <row r="2492">
          <cell r="A2492" t="str">
            <v>DK-LY-K559-K0-36</v>
          </cell>
          <cell r="B2492" t="str">
            <v>DK-LY-K559</v>
          </cell>
        </row>
        <row r="2493">
          <cell r="A2493" t="str">
            <v>DK-LY-K559-K0-38</v>
          </cell>
          <cell r="B2493" t="str">
            <v>DK-LY-K559</v>
          </cell>
        </row>
        <row r="2494">
          <cell r="A2494" t="str">
            <v>DK-LY-K559-K0-40</v>
          </cell>
          <cell r="B2494" t="str">
            <v>DK-LY-K559</v>
          </cell>
        </row>
        <row r="2495">
          <cell r="A2495" t="str">
            <v>DK-LY-K559-K0-42</v>
          </cell>
          <cell r="B2495" t="str">
            <v>DK-LY-K559</v>
          </cell>
        </row>
        <row r="2496">
          <cell r="A2496" t="str">
            <v>DK-LY-K559-K0-44</v>
          </cell>
          <cell r="B2496" t="str">
            <v>DK-LY-K559</v>
          </cell>
        </row>
        <row r="2497">
          <cell r="A2497" t="str">
            <v>DK-LY-K559-KQ-32</v>
          </cell>
          <cell r="B2497" t="str">
            <v>DK-LY-K559</v>
          </cell>
        </row>
        <row r="2498">
          <cell r="A2498" t="str">
            <v>DK-LY-K559-KQ-34</v>
          </cell>
          <cell r="B2498" t="str">
            <v>DK-LY-K559</v>
          </cell>
        </row>
        <row r="2499">
          <cell r="A2499" t="str">
            <v>DK-LY-K559-KQ-36</v>
          </cell>
          <cell r="B2499" t="str">
            <v>DK-LY-K559</v>
          </cell>
        </row>
        <row r="2500">
          <cell r="A2500" t="str">
            <v>DK-LY-K559-KQ-38</v>
          </cell>
          <cell r="B2500" t="str">
            <v>DK-LY-K559</v>
          </cell>
        </row>
        <row r="2501">
          <cell r="A2501" t="str">
            <v>DK-LY-K559-KQ-40</v>
          </cell>
          <cell r="B2501" t="str">
            <v>DK-LY-K559</v>
          </cell>
        </row>
        <row r="2502">
          <cell r="A2502" t="str">
            <v>DK-LY-K559-KQ-42</v>
          </cell>
          <cell r="B2502" t="str">
            <v>DK-LY-K559</v>
          </cell>
        </row>
        <row r="2503">
          <cell r="A2503" t="str">
            <v>DK-LY-K559-KQ-44</v>
          </cell>
          <cell r="B2503" t="str">
            <v>DK-LY-K559</v>
          </cell>
        </row>
        <row r="2504">
          <cell r="A2504" t="str">
            <v>DK-LY-K559-LB-32</v>
          </cell>
          <cell r="B2504" t="str">
            <v>DK-LY-K559</v>
          </cell>
        </row>
        <row r="2505">
          <cell r="A2505" t="str">
            <v>DK-LY-K559-LB-34</v>
          </cell>
          <cell r="B2505" t="str">
            <v>DK-LY-K559</v>
          </cell>
        </row>
        <row r="2506">
          <cell r="A2506" t="str">
            <v>DK-LY-K559-LB-36</v>
          </cell>
          <cell r="B2506" t="str">
            <v>DK-LY-K559</v>
          </cell>
        </row>
        <row r="2507">
          <cell r="A2507" t="str">
            <v>DK-LY-K559-LB-38</v>
          </cell>
          <cell r="B2507" t="str">
            <v>DK-LY-K559</v>
          </cell>
        </row>
        <row r="2508">
          <cell r="A2508" t="str">
            <v>DK-LY-K559-LB-40</v>
          </cell>
          <cell r="B2508" t="str">
            <v>DK-LY-K559</v>
          </cell>
        </row>
        <row r="2509">
          <cell r="A2509" t="str">
            <v>DK-LY-K559-LB-42</v>
          </cell>
          <cell r="B2509" t="str">
            <v>DK-LY-K559</v>
          </cell>
        </row>
        <row r="2510">
          <cell r="A2510" t="str">
            <v>DK-LY-K559-LB-44</v>
          </cell>
          <cell r="B2510" t="str">
            <v>DK-LY-K559</v>
          </cell>
        </row>
        <row r="2511">
          <cell r="A2511" t="str">
            <v>DK-LY-K559-OR-32</v>
          </cell>
          <cell r="B2511" t="str">
            <v>DK-LY-K559</v>
          </cell>
        </row>
        <row r="2512">
          <cell r="A2512" t="str">
            <v>DK-LY-K559-OR-34</v>
          </cell>
          <cell r="B2512" t="str">
            <v>DK-LY-K559</v>
          </cell>
        </row>
        <row r="2513">
          <cell r="A2513" t="str">
            <v>DK-LY-K559-OR-36</v>
          </cell>
          <cell r="B2513" t="str">
            <v>DK-LY-K559</v>
          </cell>
        </row>
        <row r="2514">
          <cell r="A2514" t="str">
            <v>DK-LY-K559-OR-38</v>
          </cell>
          <cell r="B2514" t="str">
            <v>DK-LY-K559</v>
          </cell>
        </row>
        <row r="2515">
          <cell r="A2515" t="str">
            <v>DK-LY-K559-OR-40</v>
          </cell>
          <cell r="B2515" t="str">
            <v>DK-LY-K559</v>
          </cell>
        </row>
        <row r="2516">
          <cell r="A2516" t="str">
            <v>DK-LY-K559-OR-42</v>
          </cell>
          <cell r="B2516" t="str">
            <v>DK-LY-K559</v>
          </cell>
        </row>
        <row r="2517">
          <cell r="A2517" t="str">
            <v>DK-LY-K559-OR-44</v>
          </cell>
          <cell r="B2517" t="str">
            <v>DK-LY-K559</v>
          </cell>
        </row>
        <row r="2518">
          <cell r="A2518" t="str">
            <v>DK-LY-K559-R0-32</v>
          </cell>
          <cell r="B2518" t="str">
            <v>DK-LY-K559</v>
          </cell>
        </row>
        <row r="2519">
          <cell r="A2519" t="str">
            <v>DK-LY-K559-R0-34</v>
          </cell>
          <cell r="B2519" t="str">
            <v>DK-LY-K559</v>
          </cell>
        </row>
        <row r="2520">
          <cell r="A2520" t="str">
            <v>DK-LY-K559-R0-36</v>
          </cell>
          <cell r="B2520" t="str">
            <v>DK-LY-K559</v>
          </cell>
        </row>
        <row r="2521">
          <cell r="A2521" t="str">
            <v>DK-LY-K559-R0-38</v>
          </cell>
          <cell r="B2521" t="str">
            <v>DK-LY-K559</v>
          </cell>
        </row>
        <row r="2522">
          <cell r="A2522" t="str">
            <v>DK-LY-K559-R0-40</v>
          </cell>
          <cell r="B2522" t="str">
            <v>DK-LY-K559</v>
          </cell>
        </row>
        <row r="2523">
          <cell r="A2523" t="str">
            <v>DK-LY-K559-R0-42</v>
          </cell>
          <cell r="B2523" t="str">
            <v>DK-LY-K559</v>
          </cell>
        </row>
        <row r="2524">
          <cell r="A2524" t="str">
            <v>DK-LY-K559-R0-44</v>
          </cell>
          <cell r="B2524" t="str">
            <v>DK-LY-K559</v>
          </cell>
        </row>
        <row r="2525">
          <cell r="A2525" t="str">
            <v>DS002</v>
          </cell>
          <cell r="B2525" t="str">
            <v>DS002</v>
          </cell>
        </row>
        <row r="2526">
          <cell r="A2526" t="str">
            <v>DX-LY131-Y0-M</v>
          </cell>
          <cell r="B2526" t="str">
            <v>DX-LY131</v>
          </cell>
        </row>
        <row r="2527">
          <cell r="A2527" t="str">
            <v>DX-LY149-3D07-4XL</v>
          </cell>
          <cell r="B2527" t="str">
            <v>DX-LY149</v>
          </cell>
        </row>
        <row r="2528">
          <cell r="A2528" t="str">
            <v>DX-LY149-3D07-L</v>
          </cell>
          <cell r="B2528" t="str">
            <v>DX-LY149</v>
          </cell>
        </row>
        <row r="2529">
          <cell r="A2529" t="str">
            <v>DX-LY149-3D11-3XL</v>
          </cell>
          <cell r="B2529" t="str">
            <v>DX-LY149</v>
          </cell>
        </row>
        <row r="2530">
          <cell r="A2530" t="str">
            <v>DX-LY149-3D27-4XL</v>
          </cell>
          <cell r="B2530" t="str">
            <v>DX-LY149</v>
          </cell>
        </row>
        <row r="2531">
          <cell r="A2531" t="str">
            <v>DX-LY149-3D31-M</v>
          </cell>
          <cell r="B2531" t="str">
            <v>DX-LY149</v>
          </cell>
        </row>
        <row r="2532">
          <cell r="A2532" t="str">
            <v>DX-LY149-3D33-XL</v>
          </cell>
          <cell r="B2532" t="str">
            <v>DX-LY149</v>
          </cell>
        </row>
        <row r="2533">
          <cell r="A2533" t="str">
            <v>DX-LY149-3D36-M</v>
          </cell>
          <cell r="B2533" t="str">
            <v>DX-LY149</v>
          </cell>
        </row>
        <row r="2534">
          <cell r="A2534" t="str">
            <v>DX-LY149-3D39-L</v>
          </cell>
          <cell r="B2534" t="str">
            <v>DX-LY149</v>
          </cell>
        </row>
        <row r="2535">
          <cell r="A2535" t="str">
            <v>GT-GO66-152C</v>
          </cell>
          <cell r="B2535" t="str">
            <v>GT-GO66-152C</v>
          </cell>
        </row>
        <row r="2536">
          <cell r="A2536" t="str">
            <v>JK-SB015-DG-L</v>
          </cell>
          <cell r="B2536" t="str">
            <v>JK-SB015</v>
          </cell>
        </row>
        <row r="2537">
          <cell r="A2537" t="str">
            <v>JK-SB015-DG-M</v>
          </cell>
          <cell r="B2537" t="str">
            <v>JK-SB015</v>
          </cell>
        </row>
        <row r="2538">
          <cell r="A2538" t="str">
            <v>JK-SB015-DG-S</v>
          </cell>
          <cell r="B2538" t="str">
            <v>JK-SB015</v>
          </cell>
        </row>
        <row r="2539">
          <cell r="A2539" t="str">
            <v>JK-SB015-DG-XL</v>
          </cell>
          <cell r="B2539" t="str">
            <v>JK-SB015</v>
          </cell>
        </row>
        <row r="2540">
          <cell r="A2540" t="str">
            <v>JK-SB015-DG-XXL</v>
          </cell>
          <cell r="B2540" t="str">
            <v>JK-SB015</v>
          </cell>
        </row>
        <row r="2541">
          <cell r="A2541" t="str">
            <v>JK-SB015-KK-L</v>
          </cell>
          <cell r="B2541" t="str">
            <v>JK-SB015</v>
          </cell>
        </row>
        <row r="2542">
          <cell r="A2542" t="str">
            <v>JK-SB015-KK-M</v>
          </cell>
          <cell r="B2542" t="str">
            <v>JK-SB015</v>
          </cell>
        </row>
        <row r="2543">
          <cell r="A2543" t="str">
            <v>JK-SB015-KK-S</v>
          </cell>
          <cell r="B2543" t="str">
            <v>JK-SB015</v>
          </cell>
        </row>
        <row r="2544">
          <cell r="A2544" t="str">
            <v>JK-SB015-KK-XL</v>
          </cell>
          <cell r="B2544" t="str">
            <v>JK-SB015</v>
          </cell>
        </row>
        <row r="2545">
          <cell r="A2545" t="str">
            <v>JK-SB015-KK-XXL</v>
          </cell>
          <cell r="B2545" t="str">
            <v>JK-SB015</v>
          </cell>
        </row>
        <row r="2546">
          <cell r="A2546" t="str">
            <v>JK-SB015-LG-L</v>
          </cell>
          <cell r="B2546" t="str">
            <v>JK-SB015</v>
          </cell>
        </row>
        <row r="2547">
          <cell r="A2547" t="str">
            <v>JK-SB015-LG-M</v>
          </cell>
          <cell r="B2547" t="str">
            <v>JK-SB015</v>
          </cell>
        </row>
        <row r="2548">
          <cell r="A2548" t="str">
            <v>JK-SB015-LG-S</v>
          </cell>
          <cell r="B2548" t="str">
            <v>JK-SB015</v>
          </cell>
        </row>
        <row r="2549">
          <cell r="A2549" t="str">
            <v>JK-SB015-LG-XL</v>
          </cell>
          <cell r="B2549" t="str">
            <v>JK-SB015</v>
          </cell>
        </row>
        <row r="2550">
          <cell r="A2550" t="str">
            <v>JK-SB015-LG-XXL</v>
          </cell>
          <cell r="B2550" t="str">
            <v>JK-SB015</v>
          </cell>
        </row>
        <row r="2551">
          <cell r="A2551" t="str">
            <v>JK-SB016-BK-L</v>
          </cell>
          <cell r="B2551" t="str">
            <v>JK-SB016</v>
          </cell>
        </row>
        <row r="2552">
          <cell r="A2552" t="str">
            <v>JK-SB016-BK-M</v>
          </cell>
          <cell r="B2552" t="str">
            <v>JK-SB016</v>
          </cell>
        </row>
        <row r="2553">
          <cell r="A2553" t="str">
            <v>JK-SB016-BK-S</v>
          </cell>
          <cell r="B2553" t="str">
            <v>JK-SB016</v>
          </cell>
        </row>
        <row r="2554">
          <cell r="A2554" t="str">
            <v>JK-SB016-BK-XL</v>
          </cell>
          <cell r="B2554" t="str">
            <v>JK-SB016</v>
          </cell>
        </row>
        <row r="2555">
          <cell r="A2555" t="str">
            <v>JK-SB016-BK-XXL</v>
          </cell>
          <cell r="B2555" t="str">
            <v>JK-SB016</v>
          </cell>
        </row>
        <row r="2556">
          <cell r="A2556" t="str">
            <v>JK-SB016-CF-L</v>
          </cell>
          <cell r="B2556" t="str">
            <v>JK-SB016</v>
          </cell>
        </row>
        <row r="2557">
          <cell r="A2557" t="str">
            <v>JK-SB016-CF-M</v>
          </cell>
          <cell r="B2557" t="str">
            <v>JK-SB016</v>
          </cell>
        </row>
        <row r="2558">
          <cell r="A2558" t="str">
            <v>JK-SB016-CF-S</v>
          </cell>
          <cell r="B2558" t="str">
            <v>JK-SB016</v>
          </cell>
        </row>
        <row r="2559">
          <cell r="A2559" t="str">
            <v>JK-SB016-CF-XL</v>
          </cell>
          <cell r="B2559" t="str">
            <v>JK-SB016</v>
          </cell>
        </row>
        <row r="2560">
          <cell r="A2560" t="str">
            <v>JK-SB016-CF-XXL</v>
          </cell>
          <cell r="B2560" t="str">
            <v>JK-SB016</v>
          </cell>
        </row>
        <row r="2561">
          <cell r="A2561" t="str">
            <v>JK-SB016-GR-L</v>
          </cell>
          <cell r="B2561" t="str">
            <v>JK-SB016</v>
          </cell>
        </row>
        <row r="2562">
          <cell r="A2562" t="str">
            <v>JK-SB016-GR-M</v>
          </cell>
          <cell r="B2562" t="str">
            <v>JK-SB016</v>
          </cell>
        </row>
        <row r="2563">
          <cell r="A2563" t="str">
            <v>JK-SB016-GR-S</v>
          </cell>
          <cell r="B2563" t="str">
            <v>JK-SB016</v>
          </cell>
        </row>
        <row r="2564">
          <cell r="A2564" t="str">
            <v>JK-SB016-GR-XL</v>
          </cell>
          <cell r="B2564" t="str">
            <v>JK-SB016</v>
          </cell>
        </row>
        <row r="2565">
          <cell r="A2565" t="str">
            <v>JK-SB016-GR-XXL</v>
          </cell>
          <cell r="B2565" t="str">
            <v>JK-SB016</v>
          </cell>
        </row>
        <row r="2566">
          <cell r="A2566" t="str">
            <v>KZ-LHY001-BLK-L</v>
          </cell>
          <cell r="B2566" t="str">
            <v>KZ-LHY001</v>
          </cell>
        </row>
        <row r="2567">
          <cell r="A2567" t="str">
            <v>KZ-LHY001-BLK-M</v>
          </cell>
          <cell r="B2567" t="str">
            <v>KZ-LHY001</v>
          </cell>
        </row>
        <row r="2568">
          <cell r="A2568" t="str">
            <v>KZ-LHY001-BLK-XL</v>
          </cell>
          <cell r="B2568" t="str">
            <v>KZ-LHY001</v>
          </cell>
        </row>
        <row r="2569">
          <cell r="A2569" t="str">
            <v>KZ-LHY001-GRY-L</v>
          </cell>
          <cell r="B2569" t="str">
            <v>KZ-LHY001</v>
          </cell>
        </row>
        <row r="2570">
          <cell r="A2570" t="str">
            <v>KZ-LHY001-GRY-M</v>
          </cell>
          <cell r="B2570" t="str">
            <v>KZ-LHY001</v>
          </cell>
        </row>
        <row r="2571">
          <cell r="A2571" t="str">
            <v>KZ-LHY001-GRY-XL</v>
          </cell>
          <cell r="B2571" t="str">
            <v>KZ-LHY001</v>
          </cell>
        </row>
        <row r="2572">
          <cell r="A2572" t="str">
            <v>KZ-LHY001-RED-L</v>
          </cell>
          <cell r="B2572" t="str">
            <v>KZ-LHY001</v>
          </cell>
        </row>
        <row r="2573">
          <cell r="A2573" t="str">
            <v>KZ-LHY001-RED-M</v>
          </cell>
          <cell r="B2573" t="str">
            <v>KZ-LHY001</v>
          </cell>
        </row>
        <row r="2574">
          <cell r="A2574" t="str">
            <v>KZ-LHY001-RED-XL</v>
          </cell>
          <cell r="B2574" t="str">
            <v>KZ-LHY001</v>
          </cell>
        </row>
        <row r="2575">
          <cell r="A2575" t="str">
            <v>KZ-LHY001-WHT-L</v>
          </cell>
          <cell r="B2575" t="str">
            <v>KZ-LHY001</v>
          </cell>
        </row>
        <row r="2576">
          <cell r="A2576" t="str">
            <v>KZ-LHY001-WHT-M</v>
          </cell>
          <cell r="B2576" t="str">
            <v>KZ-LHY001</v>
          </cell>
        </row>
        <row r="2577">
          <cell r="A2577" t="str">
            <v>KZ-LHY001-WHT-XL</v>
          </cell>
          <cell r="B2577" t="str">
            <v>KZ-LHY001</v>
          </cell>
        </row>
        <row r="2578">
          <cell r="A2578" t="str">
            <v>KZ-LHY001-YLW-L</v>
          </cell>
          <cell r="B2578" t="str">
            <v>KZ-LHY001</v>
          </cell>
        </row>
        <row r="2579">
          <cell r="A2579" t="str">
            <v>KZ-LHY001-YLW-M</v>
          </cell>
          <cell r="B2579" t="str">
            <v>KZ-LHY001</v>
          </cell>
        </row>
        <row r="2580">
          <cell r="A2580" t="str">
            <v>KZ-LHY001-YLW-XL</v>
          </cell>
          <cell r="B2580" t="str">
            <v>KZ-LHY001</v>
          </cell>
        </row>
        <row r="2581">
          <cell r="A2581" t="str">
            <v>KZ-LHY002-BLKTREE-L</v>
          </cell>
          <cell r="B2581" t="str">
            <v>KZ-LHY002</v>
          </cell>
        </row>
        <row r="2582">
          <cell r="A2582" t="str">
            <v>KZ-LHY002-BLKTREE-M</v>
          </cell>
          <cell r="B2582" t="str">
            <v>KZ-LHY002</v>
          </cell>
        </row>
        <row r="2583">
          <cell r="A2583" t="str">
            <v>KZ-LHY002-BLKTREE-S</v>
          </cell>
          <cell r="B2583" t="str">
            <v>KZ-LHY002</v>
          </cell>
        </row>
        <row r="2584">
          <cell r="A2584" t="str">
            <v>KZ-LHY002-BUTTERFLY-L</v>
          </cell>
          <cell r="B2584" t="str">
            <v>KZ-LHY002</v>
          </cell>
        </row>
        <row r="2585">
          <cell r="A2585" t="str">
            <v>KZ-LHY002-BUTTERFLY-M</v>
          </cell>
          <cell r="B2585" t="str">
            <v>KZ-LHY002</v>
          </cell>
        </row>
        <row r="2586">
          <cell r="A2586" t="str">
            <v>KZ-LHY002-BUTTERFLY-S</v>
          </cell>
          <cell r="B2586" t="str">
            <v>KZ-LHY002</v>
          </cell>
        </row>
        <row r="2587">
          <cell r="A2587" t="str">
            <v>KZ-LHY002-CAT-2XL</v>
          </cell>
          <cell r="B2587" t="str">
            <v>KZ-LHY002</v>
          </cell>
        </row>
        <row r="2588">
          <cell r="A2588" t="str">
            <v>KZ-LHY002-CAT-3XL</v>
          </cell>
          <cell r="B2588" t="str">
            <v>KZ-LHY002</v>
          </cell>
        </row>
        <row r="2589">
          <cell r="A2589" t="str">
            <v>KZ-LHY002-CAT-L</v>
          </cell>
          <cell r="B2589" t="str">
            <v>KZ-LHY002</v>
          </cell>
        </row>
        <row r="2590">
          <cell r="A2590" t="str">
            <v>KZ-LHY002-CAT-M</v>
          </cell>
          <cell r="B2590" t="str">
            <v>KZ-LHY002</v>
          </cell>
        </row>
        <row r="2591">
          <cell r="A2591" t="str">
            <v>KZ-LHY002-CAT-S</v>
          </cell>
          <cell r="B2591" t="str">
            <v>KZ-LHY002</v>
          </cell>
        </row>
        <row r="2592">
          <cell r="A2592" t="str">
            <v>KZ-LHY002-CAT-XL</v>
          </cell>
          <cell r="B2592" t="str">
            <v>KZ-LHY002</v>
          </cell>
        </row>
        <row r="2593">
          <cell r="A2593" t="str">
            <v>KZ-LHY002-FISH-L</v>
          </cell>
          <cell r="B2593" t="str">
            <v>KZ-LHY002</v>
          </cell>
        </row>
        <row r="2594">
          <cell r="A2594" t="str">
            <v>KZ-LHYX001-BLK-L</v>
          </cell>
          <cell r="B2594" t="str">
            <v>KZ-LHYX001</v>
          </cell>
        </row>
        <row r="2595">
          <cell r="A2595" t="str">
            <v>KZ-LHYX001-GRY-L</v>
          </cell>
          <cell r="B2595" t="str">
            <v>KZ-LHYX001</v>
          </cell>
        </row>
        <row r="2596">
          <cell r="A2596" t="str">
            <v>KZ-LHYX001-WHT-L</v>
          </cell>
          <cell r="B2596" t="str">
            <v>KZ-LHYX001</v>
          </cell>
        </row>
        <row r="2597">
          <cell r="A2597" t="str">
            <v>KZ-LY156-E-Ca-34</v>
          </cell>
          <cell r="B2597" t="str">
            <v>KZ-LY156</v>
          </cell>
        </row>
        <row r="2598">
          <cell r="A2598" t="str">
            <v>KZ-LY156-K0-34</v>
          </cell>
          <cell r="B2598" t="str">
            <v>KZ-LY156</v>
          </cell>
        </row>
        <row r="2599">
          <cell r="A2599" t="str">
            <v>MTX-IULHY-DBM8022-CF-28</v>
          </cell>
          <cell r="B2599" t="str">
            <v>MTX-IULHY-DBM8022</v>
          </cell>
        </row>
        <row r="2600">
          <cell r="A2600" t="str">
            <v>MTX-IULHY-DBM8022-CF-29</v>
          </cell>
          <cell r="B2600" t="str">
            <v>MTX-IULHY-DBM8022</v>
          </cell>
        </row>
        <row r="2601">
          <cell r="A2601" t="str">
            <v>MTX-IULHY-DBM8022-DG-28</v>
          </cell>
          <cell r="B2601" t="str">
            <v>MTX-IULHY-DBM8022</v>
          </cell>
        </row>
        <row r="2602">
          <cell r="A2602" t="str">
            <v>MTX-IULHY-DBM8022-DG-29</v>
          </cell>
          <cell r="B2602" t="str">
            <v>MTX-IULHY-DBM8022</v>
          </cell>
        </row>
        <row r="2603">
          <cell r="A2603" t="str">
            <v>MTX-IULHY-DBMS90-BK-27</v>
          </cell>
          <cell r="B2603" t="str">
            <v>MTX-IULHY-DBMS90</v>
          </cell>
        </row>
        <row r="2604">
          <cell r="A2604" t="str">
            <v>MTX-IULHY-DBMS90-BK-28</v>
          </cell>
          <cell r="B2604" t="str">
            <v>MTX-IULHY-DBMS90</v>
          </cell>
        </row>
        <row r="2605">
          <cell r="A2605" t="str">
            <v>MTX-IULHY-DBMS90-BK-29</v>
          </cell>
          <cell r="B2605" t="str">
            <v>MTX-IULHY-DBMS90</v>
          </cell>
        </row>
        <row r="2606">
          <cell r="A2606" t="str">
            <v>MTX-IULHY-DBMS90-GR-27</v>
          </cell>
          <cell r="B2606" t="str">
            <v>MTX-IULHY-DBMS90</v>
          </cell>
        </row>
        <row r="2607">
          <cell r="A2607" t="str">
            <v>MTX-IULHY-DBMS90-GR-28</v>
          </cell>
          <cell r="B2607" t="str">
            <v>MTX-IULHY-DBMS90</v>
          </cell>
        </row>
        <row r="2608">
          <cell r="A2608" t="str">
            <v>MTX-IULHY-DBMS90-GR-29</v>
          </cell>
          <cell r="B2608" t="str">
            <v>MTX-IULHY-DBMS90</v>
          </cell>
        </row>
        <row r="2609">
          <cell r="A2609" t="str">
            <v>MTX-IULHY-DBMS90-NY-27</v>
          </cell>
          <cell r="B2609" t="str">
            <v>MTX-IULHY-DBMS90</v>
          </cell>
        </row>
        <row r="2610">
          <cell r="A2610" t="str">
            <v>MTX-IULHY-DBMS90-NY-28</v>
          </cell>
          <cell r="B2610" t="str">
            <v>MTX-IULHY-DBMS90</v>
          </cell>
        </row>
        <row r="2611">
          <cell r="A2611" t="str">
            <v>MTX-IULHY-DBMS90-NY-29</v>
          </cell>
          <cell r="B2611" t="str">
            <v>MTX-IULHY-DBMS90</v>
          </cell>
        </row>
        <row r="2612">
          <cell r="A2612" t="str">
            <v>MTX-IULHY-GBM8022-CF-28</v>
          </cell>
          <cell r="B2612" t="str">
            <v>MTX-IULHY-DBM8022</v>
          </cell>
        </row>
        <row r="2613">
          <cell r="A2613" t="str">
            <v>MTX-IULHY-GBM8022-CF-29</v>
          </cell>
          <cell r="B2613" t="str">
            <v>MTX-IULHY-DBM8022</v>
          </cell>
        </row>
        <row r="2614">
          <cell r="A2614" t="str">
            <v>MTX-IULHY-GBM8022-DG-28</v>
          </cell>
          <cell r="B2614" t="str">
            <v>MTX-IULHY-DBM8022</v>
          </cell>
        </row>
        <row r="2615">
          <cell r="A2615" t="str">
            <v>MTX-IULHY-GBM8022-DG-29</v>
          </cell>
          <cell r="B2615" t="str">
            <v>MTX-IULHY-DBM8022</v>
          </cell>
        </row>
        <row r="2616">
          <cell r="A2616" t="str">
            <v>MTX-IULHY-GBMS90-BK-27</v>
          </cell>
          <cell r="B2616" t="str">
            <v>MTX-IULHY-GBMS90</v>
          </cell>
        </row>
        <row r="2617">
          <cell r="A2617" t="str">
            <v>MTX-IULHY-GBMS90-BK-28</v>
          </cell>
          <cell r="B2617" t="str">
            <v>MTX-IULHY-GBMS90</v>
          </cell>
        </row>
        <row r="2618">
          <cell r="A2618" t="str">
            <v>MTX-IULHY-GBMS90-BK-29</v>
          </cell>
          <cell r="B2618" t="str">
            <v>MTX-IULHY-GBMS90</v>
          </cell>
        </row>
        <row r="2619">
          <cell r="A2619" t="str">
            <v>MTX-IULHY-GBMS90-GR-27</v>
          </cell>
          <cell r="B2619" t="str">
            <v>MTX-IULHY-GBMS90</v>
          </cell>
        </row>
        <row r="2620">
          <cell r="A2620" t="str">
            <v>MTX-IULHY-GBMS90-GR-28</v>
          </cell>
          <cell r="B2620" t="str">
            <v>MTX-IULHY-GBMS90</v>
          </cell>
        </row>
        <row r="2621">
          <cell r="A2621" t="str">
            <v>MTX-IULHY-GBMS90-GR-29</v>
          </cell>
          <cell r="B2621" t="str">
            <v>MTX-IULHY-GBMS90</v>
          </cell>
        </row>
        <row r="2622">
          <cell r="A2622" t="str">
            <v>MTX-IULHY-GBMS90-NY-27</v>
          </cell>
          <cell r="B2622" t="str">
            <v>MTX-IULHY-GBMS90</v>
          </cell>
        </row>
        <row r="2623">
          <cell r="A2623" t="str">
            <v>MTX-IULHY-GBMS90-NY-28</v>
          </cell>
          <cell r="B2623" t="str">
            <v>MTX-IULHY-GBMS90</v>
          </cell>
        </row>
        <row r="2624">
          <cell r="A2624" t="str">
            <v>MTX-IULHY-GBMS90-NY-29</v>
          </cell>
          <cell r="B2624" t="str">
            <v>MTX-IULHY-GBMS90</v>
          </cell>
        </row>
        <row r="2625">
          <cell r="A2625" t="str">
            <v>MTX-IULHY-M1758-DC-27</v>
          </cell>
          <cell r="B2625" t="str">
            <v>MTX-IULHY-M1758</v>
          </cell>
        </row>
        <row r="2626">
          <cell r="A2626" t="str">
            <v>MTX-IULHY-M1758-DC-28</v>
          </cell>
          <cell r="B2626" t="str">
            <v>MTX-IULHY-M1758</v>
          </cell>
        </row>
        <row r="2627">
          <cell r="A2627" t="str">
            <v>MTX-IULHY-M1758-DC-29</v>
          </cell>
          <cell r="B2627" t="str">
            <v>MTX-IULHY-M1758</v>
          </cell>
        </row>
        <row r="2628">
          <cell r="A2628" t="str">
            <v>MTX-IULHY-M1758-LC-27</v>
          </cell>
          <cell r="B2628" t="str">
            <v>MTX-IULHY-M1758</v>
          </cell>
        </row>
        <row r="2629">
          <cell r="A2629" t="str">
            <v>MTX-IULHY-M1758-LC-28</v>
          </cell>
          <cell r="B2629" t="str">
            <v>MTX-IULHY-M1758</v>
          </cell>
        </row>
        <row r="2630">
          <cell r="A2630" t="str">
            <v>MTX-IULHY-M1758-LC-29</v>
          </cell>
          <cell r="B2630" t="str">
            <v>MTX-IULHY-M1758</v>
          </cell>
        </row>
        <row r="2631">
          <cell r="A2631" t="str">
            <v>MTX-IULHY-M1798-BK-27</v>
          </cell>
          <cell r="B2631" t="str">
            <v>MTX-IULHY-M1798</v>
          </cell>
        </row>
        <row r="2632">
          <cell r="A2632" t="str">
            <v>MTX-IULHY-M1798-BK-28</v>
          </cell>
          <cell r="B2632" t="str">
            <v>MTX-IULHY-M1798</v>
          </cell>
        </row>
        <row r="2633">
          <cell r="A2633" t="str">
            <v>MTX-IULHY-M1798-BK-29</v>
          </cell>
          <cell r="B2633" t="str">
            <v>MTX-IULHY-M1798</v>
          </cell>
        </row>
        <row r="2634">
          <cell r="A2634" t="str">
            <v>MTX-IULHY-M1798-CF-27</v>
          </cell>
          <cell r="B2634" t="str">
            <v>MTX-IULHY-M1798</v>
          </cell>
        </row>
        <row r="2635">
          <cell r="A2635" t="str">
            <v>MTX-IULHY-M1798-CF-28</v>
          </cell>
          <cell r="B2635" t="str">
            <v>MTX-IULHY-M1798</v>
          </cell>
        </row>
        <row r="2636">
          <cell r="A2636" t="str">
            <v>MTX-IULHY-M1798-CF-29</v>
          </cell>
          <cell r="B2636" t="str">
            <v>MTX-IULHY-M1798</v>
          </cell>
        </row>
        <row r="2637">
          <cell r="A2637" t="str">
            <v>MTX-IULHY-M188-CF-40/42</v>
          </cell>
          <cell r="B2637" t="str">
            <v>MTX-IULHY-M188</v>
          </cell>
        </row>
        <row r="2638">
          <cell r="A2638" t="str">
            <v>MTX-IULHY-M188-CF-43/44</v>
          </cell>
          <cell r="B2638" t="str">
            <v>MTX-IULHY-M188</v>
          </cell>
        </row>
        <row r="2639">
          <cell r="A2639" t="str">
            <v>MTX-IULHY-M188-GR-40/42</v>
          </cell>
          <cell r="B2639" t="str">
            <v>MTX-IULHY-M188</v>
          </cell>
        </row>
        <row r="2640">
          <cell r="A2640" t="str">
            <v>MTX-IULHY-M188-GR-43/44</v>
          </cell>
          <cell r="B2640" t="str">
            <v>MTX-IULHY-M188</v>
          </cell>
        </row>
        <row r="2641">
          <cell r="A2641" t="str">
            <v>MTX-IULHY-M8001-CF-27</v>
          </cell>
          <cell r="B2641" t="str">
            <v>MTX-IULHY-M8001</v>
          </cell>
        </row>
        <row r="2642">
          <cell r="A2642" t="str">
            <v>MTX-IULHY-M8001-CF-28</v>
          </cell>
          <cell r="B2642" t="str">
            <v>MTX-IULHY-M8001</v>
          </cell>
        </row>
        <row r="2643">
          <cell r="A2643" t="str">
            <v>MTX-IULHY-M8001-CF-29</v>
          </cell>
          <cell r="B2643" t="str">
            <v>MTX-IULHY-M8001</v>
          </cell>
        </row>
        <row r="2644">
          <cell r="A2644" t="str">
            <v>MTX-IULHY-M8001-GR-27</v>
          </cell>
          <cell r="B2644" t="str">
            <v>MTX-IULHY-M8001</v>
          </cell>
        </row>
        <row r="2645">
          <cell r="A2645" t="str">
            <v>MTX-IULHY-M8001-GR-28</v>
          </cell>
          <cell r="B2645" t="str">
            <v>MTX-IULHY-M8001</v>
          </cell>
        </row>
        <row r="2646">
          <cell r="A2646" t="str">
            <v>MTX-IULHY-M8001-GR-29</v>
          </cell>
          <cell r="B2646" t="str">
            <v>MTX-IULHY-M8001</v>
          </cell>
        </row>
        <row r="2647">
          <cell r="A2647" t="str">
            <v>MTX-IULHY-M8003-BK-27</v>
          </cell>
          <cell r="B2647" t="str">
            <v>MTX-IULHY-M8003</v>
          </cell>
        </row>
        <row r="2648">
          <cell r="A2648" t="str">
            <v>MTX-IULHY-M8003-BK-28</v>
          </cell>
          <cell r="B2648" t="str">
            <v>MTX-IULHY-M8003</v>
          </cell>
        </row>
        <row r="2649">
          <cell r="A2649" t="str">
            <v>MTX-IULHY-M8003-BK-29</v>
          </cell>
          <cell r="B2649" t="str">
            <v>MTX-IULHY-M8003</v>
          </cell>
        </row>
        <row r="2650">
          <cell r="A2650" t="str">
            <v>MTX-IULHY-M8003-DG-27</v>
          </cell>
          <cell r="B2650" t="str">
            <v>MTX-IULHY-M8003</v>
          </cell>
        </row>
        <row r="2651">
          <cell r="A2651" t="str">
            <v>MTX-IULHY-M8003-DG-28</v>
          </cell>
          <cell r="B2651" t="str">
            <v>MTX-IULHY-M8003</v>
          </cell>
        </row>
        <row r="2652">
          <cell r="A2652" t="str">
            <v>MTX-IULHY-M8003-DG-29</v>
          </cell>
          <cell r="B2652" t="str">
            <v>MTX-IULHY-M8003</v>
          </cell>
        </row>
        <row r="2653">
          <cell r="A2653" t="str">
            <v>MTX-IULHY-M8003-LG-27</v>
          </cell>
          <cell r="B2653" t="str">
            <v>MTX-IULHY-M8003</v>
          </cell>
        </row>
        <row r="2654">
          <cell r="A2654" t="str">
            <v>MTX-IULHY-M8003-LG-28</v>
          </cell>
          <cell r="B2654" t="str">
            <v>MTX-IULHY-M8003</v>
          </cell>
        </row>
        <row r="2655">
          <cell r="A2655" t="str">
            <v>MTX-IULHY-M8003-LG-29</v>
          </cell>
          <cell r="B2655" t="str">
            <v>MTX-IULHY-M8003</v>
          </cell>
        </row>
        <row r="2656">
          <cell r="A2656" t="str">
            <v>MTX-IULHY-MA86-BK-41</v>
          </cell>
          <cell r="B2656" t="str">
            <v>MTX-IULHY-MA86</v>
          </cell>
        </row>
        <row r="2657">
          <cell r="A2657" t="str">
            <v>MTX-IULHY-MA86-BK-43</v>
          </cell>
          <cell r="B2657" t="str">
            <v>MTX-IULHY-MA86</v>
          </cell>
        </row>
        <row r="2658">
          <cell r="A2658" t="str">
            <v>MTX-IULHY-MA86-CF-41</v>
          </cell>
          <cell r="B2658" t="str">
            <v>MTX-IULHY-MA86</v>
          </cell>
        </row>
        <row r="2659">
          <cell r="A2659" t="str">
            <v>MTX-IULHY-MA86-CF-43</v>
          </cell>
          <cell r="B2659" t="str">
            <v>MTX-IULHY-MA86</v>
          </cell>
        </row>
        <row r="2660">
          <cell r="A2660" t="str">
            <v>MTX-IULHY-MA86-KK-41</v>
          </cell>
          <cell r="B2660" t="str">
            <v>MTX-IULHY-MA86</v>
          </cell>
        </row>
        <row r="2661">
          <cell r="A2661" t="str">
            <v>MTX-IULHY-MA86-KK-43</v>
          </cell>
          <cell r="B2661" t="str">
            <v>MTX-IULHY-MA86</v>
          </cell>
        </row>
        <row r="2662">
          <cell r="A2662" t="str">
            <v>MTX-IULHY-MA89-CF-41</v>
          </cell>
          <cell r="B2662" t="str">
            <v>MTX-IULHY-MA89</v>
          </cell>
        </row>
        <row r="2663">
          <cell r="A2663" t="str">
            <v>MTX-IULHY-MA89-CF-43</v>
          </cell>
          <cell r="B2663" t="str">
            <v>MTX-IULHY-MA89</v>
          </cell>
        </row>
        <row r="2664">
          <cell r="A2664" t="str">
            <v>MTX-IULHY-MA89-DG-41</v>
          </cell>
          <cell r="B2664" t="str">
            <v>MTX-IULHY-MA89</v>
          </cell>
        </row>
        <row r="2665">
          <cell r="A2665" t="str">
            <v>MTX-IULHY-MA89-DG-43</v>
          </cell>
          <cell r="B2665" t="str">
            <v>MTX-IULHY-MA89</v>
          </cell>
        </row>
        <row r="2666">
          <cell r="A2666" t="str">
            <v>MTX-IULHY-MA89-KK-41</v>
          </cell>
          <cell r="B2666" t="str">
            <v>MTX-IULHY-MA89</v>
          </cell>
        </row>
        <row r="2667">
          <cell r="A2667" t="str">
            <v>MTX-IULHY-MA89-KK-43</v>
          </cell>
          <cell r="B2667" t="str">
            <v>MTX-IULHY-MA89</v>
          </cell>
        </row>
        <row r="2668">
          <cell r="A2668" t="str">
            <v>MTX-IULHY-MT836-DG-27</v>
          </cell>
          <cell r="B2668" t="str">
            <v>MTX-IULHY-MT836</v>
          </cell>
        </row>
        <row r="2669">
          <cell r="A2669" t="str">
            <v>MTX-IULHY-MT836-DG-28</v>
          </cell>
          <cell r="B2669" t="str">
            <v>MTX-IULHY-MT836</v>
          </cell>
        </row>
        <row r="2670">
          <cell r="A2670" t="str">
            <v>MTX-IULHY-MT836-DG-29</v>
          </cell>
          <cell r="B2670" t="str">
            <v>MTX-IULHY-MT836</v>
          </cell>
        </row>
        <row r="2671">
          <cell r="A2671" t="str">
            <v>MTX-IULHY-MT836-KK-27</v>
          </cell>
          <cell r="B2671" t="str">
            <v>MTX-IULHY-MT836</v>
          </cell>
        </row>
        <row r="2672">
          <cell r="A2672" t="str">
            <v>MTX-IULHY-MT836-KK-28</v>
          </cell>
          <cell r="B2672" t="str">
            <v>MTX-IULHY-MT836</v>
          </cell>
        </row>
        <row r="2673">
          <cell r="A2673" t="str">
            <v>MTX-IULHY-MT836-KK-29</v>
          </cell>
          <cell r="B2673" t="str">
            <v>MTX-IULHY-MT836</v>
          </cell>
        </row>
        <row r="2674">
          <cell r="A2674" t="str">
            <v>MY-021-GR-XL</v>
          </cell>
          <cell r="B2674" t="str">
            <v>MY-021</v>
          </cell>
        </row>
        <row r="2675">
          <cell r="A2675" t="str">
            <v>MY-BBS011-BK-L</v>
          </cell>
          <cell r="B2675" t="str">
            <v>MY-BBS011</v>
          </cell>
        </row>
        <row r="2676">
          <cell r="A2676" t="str">
            <v>MY-BBS011-BK-M</v>
          </cell>
          <cell r="B2676" t="str">
            <v>MY-BBS011</v>
          </cell>
        </row>
        <row r="2677">
          <cell r="A2677" t="str">
            <v>MY-BBS011-BK-S</v>
          </cell>
          <cell r="B2677" t="str">
            <v>MY-BBS011</v>
          </cell>
        </row>
        <row r="2678">
          <cell r="A2678" t="str">
            <v>MY-BBS011-BK-XL</v>
          </cell>
          <cell r="B2678" t="str">
            <v>MY-BBS011</v>
          </cell>
        </row>
        <row r="2679">
          <cell r="A2679" t="str">
            <v>MY-BBS011-BL-L</v>
          </cell>
          <cell r="B2679" t="str">
            <v>MY-BBS011</v>
          </cell>
        </row>
        <row r="2680">
          <cell r="A2680" t="str">
            <v>MY-BBS011-BL-M</v>
          </cell>
          <cell r="B2680" t="str">
            <v>MY-BBS011</v>
          </cell>
        </row>
        <row r="2681">
          <cell r="A2681" t="str">
            <v>MY-BBS011-BL-S</v>
          </cell>
          <cell r="B2681" t="str">
            <v>MY-BBS011</v>
          </cell>
        </row>
        <row r="2682">
          <cell r="A2682" t="str">
            <v>MY-BBS011-BL-XL</v>
          </cell>
          <cell r="B2682" t="str">
            <v>MY-BBS011</v>
          </cell>
        </row>
        <row r="2683">
          <cell r="A2683" t="str">
            <v>MY-BBS011-CF-L</v>
          </cell>
          <cell r="B2683" t="str">
            <v>MY-BBS011</v>
          </cell>
        </row>
        <row r="2684">
          <cell r="A2684" t="str">
            <v>MY-BBS011-CF-M</v>
          </cell>
          <cell r="B2684" t="str">
            <v>MY-BBS011</v>
          </cell>
        </row>
        <row r="2685">
          <cell r="A2685" t="str">
            <v>MY-BBS011-CF-S</v>
          </cell>
          <cell r="B2685" t="str">
            <v>MY-BBS011</v>
          </cell>
        </row>
        <row r="2686">
          <cell r="A2686" t="str">
            <v>MY-BBS011-CF-XL</v>
          </cell>
          <cell r="B2686" t="str">
            <v>MY-BBS011</v>
          </cell>
        </row>
        <row r="2687">
          <cell r="A2687" t="str">
            <v>MY-BBS011-DG-L</v>
          </cell>
          <cell r="B2687" t="str">
            <v>MY-BBS011</v>
          </cell>
        </row>
        <row r="2688">
          <cell r="A2688" t="str">
            <v>MY-BBS011-DG-M</v>
          </cell>
          <cell r="B2688" t="str">
            <v>MY-BBS011</v>
          </cell>
        </row>
        <row r="2689">
          <cell r="A2689" t="str">
            <v>MY-BBS011-DG-S</v>
          </cell>
          <cell r="B2689" t="str">
            <v>MY-BBS011</v>
          </cell>
        </row>
        <row r="2690">
          <cell r="A2690" t="str">
            <v>MY-BBS011-DG-XL</v>
          </cell>
          <cell r="B2690" t="str">
            <v>MY-BBS011</v>
          </cell>
        </row>
        <row r="2691">
          <cell r="A2691" t="str">
            <v>MY-BBS011JR-BK-L</v>
          </cell>
          <cell r="B2691" t="str">
            <v>MY-BBS011</v>
          </cell>
        </row>
        <row r="2692">
          <cell r="A2692" t="str">
            <v>MY-BBS011JR-BK-M</v>
          </cell>
          <cell r="B2692" t="str">
            <v>MY-BBS011</v>
          </cell>
        </row>
        <row r="2693">
          <cell r="A2693" t="str">
            <v>MY-BBS011JR-BK-S</v>
          </cell>
          <cell r="B2693" t="str">
            <v>MY-BBS011</v>
          </cell>
        </row>
        <row r="2694">
          <cell r="A2694" t="str">
            <v>MY-BBS011JR-BK-XL</v>
          </cell>
          <cell r="B2694" t="str">
            <v>MY-BBS011</v>
          </cell>
        </row>
        <row r="2695">
          <cell r="A2695" t="str">
            <v>MY-BBS011JR-BL-L</v>
          </cell>
          <cell r="B2695" t="str">
            <v>MY-BBS011</v>
          </cell>
        </row>
        <row r="2696">
          <cell r="A2696" t="str">
            <v>MY-BBS011JR-BL-M</v>
          </cell>
          <cell r="B2696" t="str">
            <v>MY-BBS011</v>
          </cell>
        </row>
        <row r="2697">
          <cell r="A2697" t="str">
            <v>MY-BBS011JR-BL-S</v>
          </cell>
          <cell r="B2697" t="str">
            <v>MY-BBS011</v>
          </cell>
        </row>
        <row r="2698">
          <cell r="A2698" t="str">
            <v>MY-BBS011JR-BL-XL</v>
          </cell>
          <cell r="B2698" t="str">
            <v>MY-BBS011</v>
          </cell>
        </row>
        <row r="2699">
          <cell r="A2699" t="str">
            <v>MY-BBS011JR-CF-L</v>
          </cell>
          <cell r="B2699" t="str">
            <v>MY-BBS011</v>
          </cell>
        </row>
        <row r="2700">
          <cell r="A2700" t="str">
            <v>MY-BBS011JR-CF-M</v>
          </cell>
          <cell r="B2700" t="str">
            <v>MY-BBS011</v>
          </cell>
        </row>
        <row r="2701">
          <cell r="A2701" t="str">
            <v>MY-BBS011JR-CF-S</v>
          </cell>
          <cell r="B2701" t="str">
            <v>MY-BBS011</v>
          </cell>
        </row>
        <row r="2702">
          <cell r="A2702" t="str">
            <v>MY-BBS011JR-CF-XL</v>
          </cell>
          <cell r="B2702" t="str">
            <v>MY-BBS011</v>
          </cell>
        </row>
        <row r="2703">
          <cell r="A2703" t="str">
            <v>MY-BBS011JR-DG-L</v>
          </cell>
          <cell r="B2703" t="str">
            <v>MY-BBS011</v>
          </cell>
        </row>
        <row r="2704">
          <cell r="A2704" t="str">
            <v>MY-BBS011JR-DG-M</v>
          </cell>
          <cell r="B2704" t="str">
            <v>MY-BBS011</v>
          </cell>
        </row>
        <row r="2705">
          <cell r="A2705" t="str">
            <v>MY-BBS011JR-DG-S</v>
          </cell>
          <cell r="B2705" t="str">
            <v>MY-BBS011</v>
          </cell>
        </row>
        <row r="2706">
          <cell r="A2706" t="str">
            <v>MY-BBS011JR-DG-XL</v>
          </cell>
          <cell r="B2706" t="str">
            <v>MY-BBS011</v>
          </cell>
        </row>
        <row r="2707">
          <cell r="A2707" t="str">
            <v>MY-BBS011JR-LG-L</v>
          </cell>
          <cell r="B2707" t="str">
            <v>MY-BBS011</v>
          </cell>
        </row>
        <row r="2708">
          <cell r="A2708" t="str">
            <v>MY-BBS011JR-LG-M</v>
          </cell>
          <cell r="B2708" t="str">
            <v>MY-BBS011</v>
          </cell>
        </row>
        <row r="2709">
          <cell r="A2709" t="str">
            <v>MY-BBS011JR-LG-S</v>
          </cell>
          <cell r="B2709" t="str">
            <v>MY-BBS011</v>
          </cell>
        </row>
        <row r="2710">
          <cell r="A2710" t="str">
            <v>MY-BBS011JR-LG-XL</v>
          </cell>
          <cell r="B2710" t="str">
            <v>MY-BBS011</v>
          </cell>
        </row>
        <row r="2711">
          <cell r="A2711" t="str">
            <v>MY-BBS011JR-NY-L</v>
          </cell>
          <cell r="B2711" t="str">
            <v>MY-BBS011</v>
          </cell>
        </row>
        <row r="2712">
          <cell r="A2712" t="str">
            <v>MY-BBS011JR-NY-M</v>
          </cell>
          <cell r="B2712" t="str">
            <v>MY-BBS011</v>
          </cell>
        </row>
        <row r="2713">
          <cell r="A2713" t="str">
            <v>MY-BBS011JR-NY-S</v>
          </cell>
          <cell r="B2713" t="str">
            <v>MY-BBS011</v>
          </cell>
        </row>
        <row r="2714">
          <cell r="A2714" t="str">
            <v>MY-BBS011JR-NY-XL</v>
          </cell>
          <cell r="B2714" t="str">
            <v>MY-BBS011</v>
          </cell>
        </row>
        <row r="2715">
          <cell r="A2715" t="str">
            <v>MY-BBS011JR-PP-L</v>
          </cell>
          <cell r="B2715" t="str">
            <v>MY-BBS011</v>
          </cell>
        </row>
        <row r="2716">
          <cell r="A2716" t="str">
            <v>MY-BBS011JR-PP-M</v>
          </cell>
          <cell r="B2716" t="str">
            <v>MY-BBS011</v>
          </cell>
        </row>
        <row r="2717">
          <cell r="A2717" t="str">
            <v>MY-BBS011JR-PP-S</v>
          </cell>
          <cell r="B2717" t="str">
            <v>MY-BBS011</v>
          </cell>
        </row>
        <row r="2718">
          <cell r="A2718" t="str">
            <v>MY-BBS011JR-PP-XL</v>
          </cell>
          <cell r="B2718" t="str">
            <v>MY-BBS011</v>
          </cell>
        </row>
        <row r="2719">
          <cell r="A2719" t="str">
            <v>MY-BBS011JR-RD-L</v>
          </cell>
          <cell r="B2719" t="str">
            <v>MY-BBS011</v>
          </cell>
        </row>
        <row r="2720">
          <cell r="A2720" t="str">
            <v>MY-BBS011JR-RD-M</v>
          </cell>
          <cell r="B2720" t="str">
            <v>MY-BBS011</v>
          </cell>
        </row>
        <row r="2721">
          <cell r="A2721" t="str">
            <v>MY-BBS011JR-RD-S</v>
          </cell>
          <cell r="B2721" t="str">
            <v>MY-BBS011</v>
          </cell>
        </row>
        <row r="2722">
          <cell r="A2722" t="str">
            <v>MY-BBS011JR-RD-XL</v>
          </cell>
          <cell r="B2722" t="str">
            <v>MY-BBS011</v>
          </cell>
        </row>
        <row r="2723">
          <cell r="A2723" t="str">
            <v>MY-BBS011JR-WT-L</v>
          </cell>
          <cell r="B2723" t="str">
            <v>MY-BBS011</v>
          </cell>
        </row>
        <row r="2724">
          <cell r="A2724" t="str">
            <v>MY-BBS011JR-WT-M</v>
          </cell>
          <cell r="B2724" t="str">
            <v>MY-BBS011</v>
          </cell>
        </row>
        <row r="2725">
          <cell r="A2725" t="str">
            <v>MY-BBS011JR-WT-S</v>
          </cell>
          <cell r="B2725" t="str">
            <v>MY-BBS011</v>
          </cell>
        </row>
        <row r="2726">
          <cell r="A2726" t="str">
            <v>MY-BBS011JR-WT-XL</v>
          </cell>
          <cell r="B2726" t="str">
            <v>MY-BBS011</v>
          </cell>
        </row>
        <row r="2727">
          <cell r="A2727" t="str">
            <v>MY-BBS011-LG-L</v>
          </cell>
          <cell r="B2727" t="str">
            <v>MY-BBS011</v>
          </cell>
        </row>
        <row r="2728">
          <cell r="A2728" t="str">
            <v>MY-BBS011-LG-M</v>
          </cell>
          <cell r="B2728" t="str">
            <v>MY-BBS011</v>
          </cell>
        </row>
        <row r="2729">
          <cell r="A2729" t="str">
            <v>MY-BBS011-LG-S</v>
          </cell>
          <cell r="B2729" t="str">
            <v>MY-BBS011</v>
          </cell>
        </row>
        <row r="2730">
          <cell r="A2730" t="str">
            <v>MY-BBS011-LG-XL</v>
          </cell>
          <cell r="B2730" t="str">
            <v>MY-BBS011</v>
          </cell>
        </row>
        <row r="2731">
          <cell r="A2731" t="str">
            <v>MY-BBS011-NY-L</v>
          </cell>
          <cell r="B2731" t="str">
            <v>MY-BBS011</v>
          </cell>
        </row>
        <row r="2732">
          <cell r="A2732" t="str">
            <v>MY-BBS011-NY-M</v>
          </cell>
          <cell r="B2732" t="str">
            <v>MY-BBS011</v>
          </cell>
        </row>
        <row r="2733">
          <cell r="A2733" t="str">
            <v>MY-BBS011-NY-S</v>
          </cell>
          <cell r="B2733" t="str">
            <v>MY-BBS011</v>
          </cell>
        </row>
        <row r="2734">
          <cell r="A2734" t="str">
            <v>MY-BBS011-NY-XL</v>
          </cell>
          <cell r="B2734" t="str">
            <v>MY-BBS011</v>
          </cell>
        </row>
        <row r="2735">
          <cell r="A2735" t="str">
            <v>MY-BBS011-PP-L</v>
          </cell>
          <cell r="B2735" t="str">
            <v>MY-BBS011</v>
          </cell>
        </row>
        <row r="2736">
          <cell r="A2736" t="str">
            <v>MY-BBS011-PP-M</v>
          </cell>
          <cell r="B2736" t="str">
            <v>MY-BBS011</v>
          </cell>
        </row>
        <row r="2737">
          <cell r="A2737" t="str">
            <v>MY-BBS011-PP-S</v>
          </cell>
          <cell r="B2737" t="str">
            <v>MY-BBS011</v>
          </cell>
        </row>
        <row r="2738">
          <cell r="A2738" t="str">
            <v>MY-BBS011-PP-XL</v>
          </cell>
          <cell r="B2738" t="str">
            <v>MY-BBS011</v>
          </cell>
        </row>
        <row r="2739">
          <cell r="A2739" t="str">
            <v>MY-BBS011-RD-L</v>
          </cell>
          <cell r="B2739" t="str">
            <v>MY-BBS011</v>
          </cell>
        </row>
        <row r="2740">
          <cell r="A2740" t="str">
            <v>MY-BBS011-RD-M</v>
          </cell>
          <cell r="B2740" t="str">
            <v>MY-BBS011</v>
          </cell>
        </row>
        <row r="2741">
          <cell r="A2741" t="str">
            <v>MY-BBS011-RD-S</v>
          </cell>
          <cell r="B2741" t="str">
            <v>MY-BBS011</v>
          </cell>
        </row>
        <row r="2742">
          <cell r="A2742" t="str">
            <v>MY-BBS011-RD-XL</v>
          </cell>
          <cell r="B2742" t="str">
            <v>MY-BBS011</v>
          </cell>
        </row>
        <row r="2743">
          <cell r="A2743" t="str">
            <v>MY-BBS011-WT-L</v>
          </cell>
          <cell r="B2743" t="str">
            <v>MY-BBS011</v>
          </cell>
        </row>
        <row r="2744">
          <cell r="A2744" t="str">
            <v>MY-BBS011-WT-M</v>
          </cell>
          <cell r="B2744" t="str">
            <v>MY-BBS011</v>
          </cell>
        </row>
        <row r="2745">
          <cell r="A2745" t="str">
            <v>MY-BBS011-WT-S</v>
          </cell>
          <cell r="B2745" t="str">
            <v>MY-BBS011</v>
          </cell>
        </row>
        <row r="2746">
          <cell r="A2746" t="str">
            <v>MY-BBS011-WT-XL</v>
          </cell>
          <cell r="B2746" t="str">
            <v>MY-BBS011</v>
          </cell>
        </row>
        <row r="2747">
          <cell r="A2747" t="str">
            <v>MY-BS011-DG-L</v>
          </cell>
          <cell r="B2747" t="str">
            <v>MY-BS011</v>
          </cell>
        </row>
        <row r="2748">
          <cell r="A2748" t="str">
            <v>MY-BS011-WT-M</v>
          </cell>
          <cell r="B2748" t="str">
            <v>MY-BS011</v>
          </cell>
        </row>
        <row r="2749">
          <cell r="A2749" t="str">
            <v>MY-BS018-BK-L</v>
          </cell>
          <cell r="B2749" t="str">
            <v>MY-BS018</v>
          </cell>
        </row>
        <row r="2750">
          <cell r="A2750" t="str">
            <v>MY-BS018-BK-M</v>
          </cell>
          <cell r="B2750" t="str">
            <v>MY-BS018</v>
          </cell>
        </row>
        <row r="2751">
          <cell r="A2751" t="str">
            <v>MY-BS018-BK-S</v>
          </cell>
          <cell r="B2751" t="str">
            <v>MY-BS018</v>
          </cell>
        </row>
        <row r="2752">
          <cell r="A2752" t="str">
            <v>MY-BS018-BK-XL</v>
          </cell>
          <cell r="B2752" t="str">
            <v>MY-BS018</v>
          </cell>
        </row>
        <row r="2753">
          <cell r="A2753" t="str">
            <v>MY-BS018-CF-L</v>
          </cell>
          <cell r="B2753" t="str">
            <v>MY-BS018</v>
          </cell>
        </row>
        <row r="2754">
          <cell r="A2754" t="str">
            <v>MY-BS018-CF-M</v>
          </cell>
          <cell r="B2754" t="str">
            <v>MY-BS018</v>
          </cell>
        </row>
        <row r="2755">
          <cell r="A2755" t="str">
            <v>MY-BS018-CF-S</v>
          </cell>
          <cell r="B2755" t="str">
            <v>MY-BS018</v>
          </cell>
        </row>
        <row r="2756">
          <cell r="A2756" t="str">
            <v>MY-BS018-CF-XL</v>
          </cell>
          <cell r="B2756" t="str">
            <v>MY-BS018</v>
          </cell>
        </row>
        <row r="2757">
          <cell r="A2757" t="str">
            <v>MY-BS018-DG-L</v>
          </cell>
          <cell r="B2757" t="str">
            <v>MY-BS018</v>
          </cell>
        </row>
        <row r="2758">
          <cell r="A2758" t="str">
            <v>MY-BS018-DG-M</v>
          </cell>
          <cell r="B2758" t="str">
            <v>MY-BS018</v>
          </cell>
        </row>
        <row r="2759">
          <cell r="A2759" t="str">
            <v>MY-BS018-DG-S</v>
          </cell>
          <cell r="B2759" t="str">
            <v>MY-BS018</v>
          </cell>
        </row>
        <row r="2760">
          <cell r="A2760" t="str">
            <v>MY-BS018-DG-XL</v>
          </cell>
          <cell r="B2760" t="str">
            <v>MY-BS018</v>
          </cell>
        </row>
        <row r="2761">
          <cell r="A2761" t="str">
            <v>MY-BS018-LG-L</v>
          </cell>
          <cell r="B2761" t="str">
            <v>MY-BS018</v>
          </cell>
        </row>
        <row r="2762">
          <cell r="A2762" t="str">
            <v>MY-BS018-LG-M</v>
          </cell>
          <cell r="B2762" t="str">
            <v>MY-BS018</v>
          </cell>
        </row>
        <row r="2763">
          <cell r="A2763" t="str">
            <v>MY-BS018-LG-S</v>
          </cell>
          <cell r="B2763" t="str">
            <v>MY-BS018</v>
          </cell>
        </row>
        <row r="2764">
          <cell r="A2764" t="str">
            <v>MY-BS018-LG-XL</v>
          </cell>
          <cell r="B2764" t="str">
            <v>MY-BS018</v>
          </cell>
        </row>
        <row r="2765">
          <cell r="A2765" t="str">
            <v>MY-BS018-NY-L</v>
          </cell>
          <cell r="B2765" t="str">
            <v>MY-BS018</v>
          </cell>
        </row>
        <row r="2766">
          <cell r="A2766" t="str">
            <v>MY-BS018-NY-M</v>
          </cell>
          <cell r="B2766" t="str">
            <v>MY-BS018</v>
          </cell>
        </row>
        <row r="2767">
          <cell r="A2767" t="str">
            <v>MY-BS018-NY-S</v>
          </cell>
          <cell r="B2767" t="str">
            <v>MY-BS018</v>
          </cell>
        </row>
        <row r="2768">
          <cell r="A2768" t="str">
            <v>MY-BS018-NY-XL</v>
          </cell>
          <cell r="B2768" t="str">
            <v>MY-BS018</v>
          </cell>
        </row>
        <row r="2769">
          <cell r="A2769" t="str">
            <v>MY-BS018-RD-L</v>
          </cell>
          <cell r="B2769" t="str">
            <v>MY-BS018</v>
          </cell>
        </row>
        <row r="2770">
          <cell r="A2770" t="str">
            <v>MY-BS018-RD-M</v>
          </cell>
          <cell r="B2770" t="str">
            <v>MY-BS018</v>
          </cell>
        </row>
        <row r="2771">
          <cell r="A2771" t="str">
            <v>MY-BS018-RD-S</v>
          </cell>
          <cell r="B2771" t="str">
            <v>MY-BS018</v>
          </cell>
        </row>
        <row r="2772">
          <cell r="A2772" t="str">
            <v>MY-BS018-RD-XL</v>
          </cell>
          <cell r="B2772" t="str">
            <v>MY-BS018</v>
          </cell>
        </row>
        <row r="2773">
          <cell r="A2773" t="str">
            <v>MY-BS019-BK-L</v>
          </cell>
          <cell r="B2773" t="str">
            <v>MY-BS019</v>
          </cell>
        </row>
        <row r="2774">
          <cell r="A2774" t="str">
            <v>MY-BS019-BK-M</v>
          </cell>
          <cell r="B2774" t="str">
            <v>MY-BS019</v>
          </cell>
        </row>
        <row r="2775">
          <cell r="A2775" t="str">
            <v>MY-BS019-BK-S</v>
          </cell>
          <cell r="B2775" t="str">
            <v>MY-BS019</v>
          </cell>
        </row>
        <row r="2776">
          <cell r="A2776" t="str">
            <v>MY-BS019-BK-XL</v>
          </cell>
          <cell r="B2776" t="str">
            <v>MY-BS019</v>
          </cell>
        </row>
        <row r="2777">
          <cell r="A2777" t="str">
            <v>MY-BS019-BL-L</v>
          </cell>
          <cell r="B2777" t="str">
            <v>MY-BS019</v>
          </cell>
        </row>
        <row r="2778">
          <cell r="A2778" t="str">
            <v>MY-BS019-BL-M</v>
          </cell>
          <cell r="B2778" t="str">
            <v>MY-BS019</v>
          </cell>
        </row>
        <row r="2779">
          <cell r="A2779" t="str">
            <v>MY-BS019-BL-S</v>
          </cell>
          <cell r="B2779" t="str">
            <v>MY-BS019</v>
          </cell>
        </row>
        <row r="2780">
          <cell r="A2780" t="str">
            <v>MY-BS019-BL-XL</v>
          </cell>
          <cell r="B2780" t="str">
            <v>MY-BS019</v>
          </cell>
        </row>
        <row r="2781">
          <cell r="A2781" t="str">
            <v>MY-BS019-DG-L</v>
          </cell>
          <cell r="B2781" t="str">
            <v>MY-BS019</v>
          </cell>
        </row>
        <row r="2782">
          <cell r="A2782" t="str">
            <v>MY-BS019-DG-M</v>
          </cell>
          <cell r="B2782" t="str">
            <v>MY-BS019</v>
          </cell>
        </row>
        <row r="2783">
          <cell r="A2783" t="str">
            <v>MY-BS019-DG-S</v>
          </cell>
          <cell r="B2783" t="str">
            <v>MY-BS019</v>
          </cell>
        </row>
        <row r="2784">
          <cell r="A2784" t="str">
            <v>MY-BS019-DG-XL</v>
          </cell>
          <cell r="B2784" t="str">
            <v>MY-BS019</v>
          </cell>
        </row>
        <row r="2785">
          <cell r="A2785" t="str">
            <v>MY-BS019-LG-L</v>
          </cell>
          <cell r="B2785" t="str">
            <v>MY-BS019</v>
          </cell>
        </row>
        <row r="2786">
          <cell r="A2786" t="str">
            <v>MY-BS019-LG-M</v>
          </cell>
          <cell r="B2786" t="str">
            <v>MY-BS019</v>
          </cell>
        </row>
        <row r="2787">
          <cell r="A2787" t="str">
            <v>MY-BS019-LG-S</v>
          </cell>
          <cell r="B2787" t="str">
            <v>MY-BS019</v>
          </cell>
        </row>
        <row r="2788">
          <cell r="A2788" t="str">
            <v>MY-BS019-LG-XL</v>
          </cell>
          <cell r="B2788" t="str">
            <v>MY-BS019</v>
          </cell>
        </row>
        <row r="2789">
          <cell r="A2789" t="str">
            <v>MY-BS019-RD-L</v>
          </cell>
          <cell r="B2789" t="str">
            <v>MY-BS019</v>
          </cell>
        </row>
        <row r="2790">
          <cell r="A2790" t="str">
            <v>MY-BS019-RD-M</v>
          </cell>
          <cell r="B2790" t="str">
            <v>MY-BS019</v>
          </cell>
        </row>
        <row r="2791">
          <cell r="A2791" t="str">
            <v>MY-BS019-RD-S</v>
          </cell>
          <cell r="B2791" t="str">
            <v>MY-BS019</v>
          </cell>
        </row>
        <row r="2792">
          <cell r="A2792" t="str">
            <v>MY-BS019-RD-XL</v>
          </cell>
          <cell r="B2792" t="str">
            <v>MY-BS019</v>
          </cell>
        </row>
        <row r="2793">
          <cell r="A2793" t="str">
            <v>MY-BS020-BK-L</v>
          </cell>
          <cell r="B2793" t="str">
            <v>MY-BS020</v>
          </cell>
        </row>
        <row r="2794">
          <cell r="A2794" t="str">
            <v>MY-BS020-BK-M</v>
          </cell>
          <cell r="B2794" t="str">
            <v>MY-BS020</v>
          </cell>
        </row>
        <row r="2795">
          <cell r="A2795" t="str">
            <v>MY-BS020-BK-S</v>
          </cell>
          <cell r="B2795" t="str">
            <v>MY-BS020</v>
          </cell>
        </row>
        <row r="2796">
          <cell r="A2796" t="str">
            <v>MY-BS020-BK-XL</v>
          </cell>
          <cell r="B2796" t="str">
            <v>MY-BS020</v>
          </cell>
        </row>
        <row r="2797">
          <cell r="A2797" t="str">
            <v>MY-BS020-BL-L</v>
          </cell>
          <cell r="B2797" t="str">
            <v>MY-BS020</v>
          </cell>
        </row>
        <row r="2798">
          <cell r="A2798" t="str">
            <v>MY-BS020-BL-M</v>
          </cell>
          <cell r="B2798" t="str">
            <v>MY-BS020</v>
          </cell>
        </row>
        <row r="2799">
          <cell r="A2799" t="str">
            <v>MY-BS020-BL-S</v>
          </cell>
          <cell r="B2799" t="str">
            <v>MY-BS020</v>
          </cell>
        </row>
        <row r="2800">
          <cell r="A2800" t="str">
            <v>MY-BS020-BL-XL</v>
          </cell>
          <cell r="B2800" t="str">
            <v>MY-BS020</v>
          </cell>
        </row>
        <row r="2801">
          <cell r="A2801" t="str">
            <v>MY-BS020-DG-L</v>
          </cell>
          <cell r="B2801" t="str">
            <v>MY-BS020</v>
          </cell>
        </row>
        <row r="2802">
          <cell r="A2802" t="str">
            <v>MY-BS020-DG-M</v>
          </cell>
          <cell r="B2802" t="str">
            <v>MY-BS020</v>
          </cell>
        </row>
        <row r="2803">
          <cell r="A2803" t="str">
            <v>MY-BS020-DG-S</v>
          </cell>
          <cell r="B2803" t="str">
            <v>MY-BS020</v>
          </cell>
        </row>
        <row r="2804">
          <cell r="A2804" t="str">
            <v>MY-BS020-DG-XL</v>
          </cell>
          <cell r="B2804" t="str">
            <v>MY-BS020</v>
          </cell>
        </row>
        <row r="2805">
          <cell r="A2805" t="str">
            <v>MY-BS020-LG-L</v>
          </cell>
          <cell r="B2805" t="str">
            <v>MY-BS020</v>
          </cell>
        </row>
        <row r="2806">
          <cell r="A2806" t="str">
            <v>MY-BS020-LG-M</v>
          </cell>
          <cell r="B2806" t="str">
            <v>MY-BS020</v>
          </cell>
        </row>
        <row r="2807">
          <cell r="A2807" t="str">
            <v>MY-BS020-LG-S</v>
          </cell>
          <cell r="B2807" t="str">
            <v>MY-BS020</v>
          </cell>
        </row>
        <row r="2808">
          <cell r="A2808" t="str">
            <v>MY-BS020-LG-XL</v>
          </cell>
          <cell r="B2808" t="str">
            <v>MY-BS020</v>
          </cell>
        </row>
        <row r="2809">
          <cell r="A2809" t="str">
            <v>MY-BS020-RD-L</v>
          </cell>
          <cell r="B2809" t="str">
            <v>MY-BS020</v>
          </cell>
        </row>
        <row r="2810">
          <cell r="A2810" t="str">
            <v>MY-BS020-RD-M</v>
          </cell>
          <cell r="B2810" t="str">
            <v>MY-BS020</v>
          </cell>
        </row>
        <row r="2811">
          <cell r="A2811" t="str">
            <v>MY-BS020-RD-S</v>
          </cell>
          <cell r="B2811" t="str">
            <v>MY-BS020</v>
          </cell>
        </row>
        <row r="2812">
          <cell r="A2812" t="str">
            <v>MY-BS020-RD-XL</v>
          </cell>
          <cell r="B2812" t="str">
            <v>MY-BS020</v>
          </cell>
        </row>
        <row r="2813">
          <cell r="A2813" t="str">
            <v>MY-BS026-BK-L</v>
          </cell>
          <cell r="B2813" t="str">
            <v>MY-BS026</v>
          </cell>
        </row>
        <row r="2814">
          <cell r="A2814" t="str">
            <v>MY-BS026-BK-M</v>
          </cell>
          <cell r="B2814" t="str">
            <v>MY-BS026</v>
          </cell>
        </row>
        <row r="2815">
          <cell r="A2815" t="str">
            <v>MY-BS026-BK-S</v>
          </cell>
          <cell r="B2815" t="str">
            <v>MY-BS026</v>
          </cell>
        </row>
        <row r="2816">
          <cell r="A2816" t="str">
            <v>MY-BS026-BK-XL</v>
          </cell>
          <cell r="B2816" t="str">
            <v>MY-BS026</v>
          </cell>
        </row>
        <row r="2817">
          <cell r="A2817" t="str">
            <v>MY-BS026-DG-L</v>
          </cell>
          <cell r="B2817" t="str">
            <v>MY-BS026</v>
          </cell>
        </row>
        <row r="2818">
          <cell r="A2818" t="str">
            <v>MY-BS026-DG-M</v>
          </cell>
          <cell r="B2818" t="str">
            <v>MY-BS026</v>
          </cell>
        </row>
        <row r="2819">
          <cell r="A2819" t="str">
            <v>MY-BS026-DG-S</v>
          </cell>
          <cell r="B2819" t="str">
            <v>MY-BS026</v>
          </cell>
        </row>
        <row r="2820">
          <cell r="A2820" t="str">
            <v>MY-BS026-DG-XL</v>
          </cell>
          <cell r="B2820" t="str">
            <v>MY-BS026</v>
          </cell>
        </row>
        <row r="2821">
          <cell r="A2821" t="str">
            <v>MY-BS026-GN-L</v>
          </cell>
          <cell r="B2821" t="str">
            <v>MY-BS026</v>
          </cell>
        </row>
        <row r="2822">
          <cell r="A2822" t="str">
            <v>MY-BS026-GN-M</v>
          </cell>
          <cell r="B2822" t="str">
            <v>MY-BS026</v>
          </cell>
        </row>
        <row r="2823">
          <cell r="A2823" t="str">
            <v>MY-BS026-GN-S</v>
          </cell>
          <cell r="B2823" t="str">
            <v>MY-BS026</v>
          </cell>
        </row>
        <row r="2824">
          <cell r="A2824" t="str">
            <v>MY-BS026-GN-XL</v>
          </cell>
          <cell r="B2824" t="str">
            <v>MY-BS026</v>
          </cell>
        </row>
        <row r="2825">
          <cell r="A2825" t="str">
            <v>MY-BS026-KK-L</v>
          </cell>
          <cell r="B2825" t="str">
            <v>MY-BS026</v>
          </cell>
        </row>
        <row r="2826">
          <cell r="A2826" t="str">
            <v>MY-BS026-KK-M</v>
          </cell>
          <cell r="B2826" t="str">
            <v>MY-BS026</v>
          </cell>
        </row>
        <row r="2827">
          <cell r="A2827" t="str">
            <v>MY-BS026-KK-S</v>
          </cell>
          <cell r="B2827" t="str">
            <v>MY-BS026</v>
          </cell>
        </row>
        <row r="2828">
          <cell r="A2828" t="str">
            <v>MY-BS026-KK-XL</v>
          </cell>
          <cell r="B2828" t="str">
            <v>MY-BS026</v>
          </cell>
        </row>
        <row r="2829">
          <cell r="A2829" t="str">
            <v>MY-BS026-LG-L</v>
          </cell>
          <cell r="B2829" t="str">
            <v>MY-BS026</v>
          </cell>
        </row>
        <row r="2830">
          <cell r="A2830" t="str">
            <v>MY-BS026-LG-M</v>
          </cell>
          <cell r="B2830" t="str">
            <v>MY-BS026</v>
          </cell>
        </row>
        <row r="2831">
          <cell r="A2831" t="str">
            <v>MY-BS026-LG-S</v>
          </cell>
          <cell r="B2831" t="str">
            <v>MY-BS026</v>
          </cell>
        </row>
        <row r="2832">
          <cell r="A2832" t="str">
            <v>MY-BS026-LG-XL</v>
          </cell>
          <cell r="B2832" t="str">
            <v>MY-BS026</v>
          </cell>
        </row>
        <row r="2833">
          <cell r="A2833" t="str">
            <v>MY-BS026-NY-L</v>
          </cell>
          <cell r="B2833" t="str">
            <v>MY-BS026</v>
          </cell>
        </row>
        <row r="2834">
          <cell r="A2834" t="str">
            <v>MY-BS026-NY-M</v>
          </cell>
          <cell r="B2834" t="str">
            <v>MY-BS026</v>
          </cell>
        </row>
        <row r="2835">
          <cell r="A2835" t="str">
            <v>MY-BS026-NY-S</v>
          </cell>
          <cell r="B2835" t="str">
            <v>MY-BS026</v>
          </cell>
        </row>
        <row r="2836">
          <cell r="A2836" t="str">
            <v>MY-BS026-NY-XL</v>
          </cell>
          <cell r="B2836" t="str">
            <v>MY-BS026</v>
          </cell>
        </row>
        <row r="2837">
          <cell r="A2837" t="str">
            <v>MY-BS026-RD-L</v>
          </cell>
          <cell r="B2837" t="str">
            <v>MY-BS026</v>
          </cell>
        </row>
        <row r="2838">
          <cell r="A2838" t="str">
            <v>MY-BS026-RD-M</v>
          </cell>
          <cell r="B2838" t="str">
            <v>MY-BS026</v>
          </cell>
        </row>
        <row r="2839">
          <cell r="A2839" t="str">
            <v>MY-BS026-RD-S</v>
          </cell>
          <cell r="B2839" t="str">
            <v>MY-BS026</v>
          </cell>
        </row>
        <row r="2840">
          <cell r="A2840" t="str">
            <v>MY-BS026-RD-XL</v>
          </cell>
          <cell r="B2840" t="str">
            <v>MY-BS026</v>
          </cell>
        </row>
        <row r="2841">
          <cell r="A2841" t="str">
            <v>MY-BS027-BK-L</v>
          </cell>
          <cell r="B2841" t="str">
            <v>MY-BS027</v>
          </cell>
        </row>
        <row r="2842">
          <cell r="A2842" t="str">
            <v>MY-BS027-BK-M</v>
          </cell>
          <cell r="B2842" t="str">
            <v>MY-BS027</v>
          </cell>
        </row>
        <row r="2843">
          <cell r="A2843" t="str">
            <v>MY-BS027-BK-S</v>
          </cell>
          <cell r="B2843" t="str">
            <v>MY-BS027</v>
          </cell>
        </row>
        <row r="2844">
          <cell r="A2844" t="str">
            <v>MY-BS027-BK-XL</v>
          </cell>
          <cell r="B2844" t="str">
            <v>MY-BS027</v>
          </cell>
        </row>
        <row r="2845">
          <cell r="A2845" t="str">
            <v>MY-BS027-BL-L</v>
          </cell>
          <cell r="B2845" t="str">
            <v>MY-BS027</v>
          </cell>
        </row>
        <row r="2846">
          <cell r="A2846" t="str">
            <v>MY-BS027-BL-M</v>
          </cell>
          <cell r="B2846" t="str">
            <v>MY-BS027</v>
          </cell>
        </row>
        <row r="2847">
          <cell r="A2847" t="str">
            <v>MY-BS027-BL-S</v>
          </cell>
          <cell r="B2847" t="str">
            <v>MY-BS027</v>
          </cell>
        </row>
        <row r="2848">
          <cell r="A2848" t="str">
            <v>MY-BS027-BL-XL</v>
          </cell>
          <cell r="B2848" t="str">
            <v>MY-BS027</v>
          </cell>
        </row>
        <row r="2849">
          <cell r="A2849" t="str">
            <v>MY-BS027-DG-L</v>
          </cell>
          <cell r="B2849" t="str">
            <v>MY-BS027</v>
          </cell>
        </row>
        <row r="2850">
          <cell r="A2850" t="str">
            <v>MY-BS027-DG-M</v>
          </cell>
          <cell r="B2850" t="str">
            <v>MY-BS027</v>
          </cell>
        </row>
        <row r="2851">
          <cell r="A2851" t="str">
            <v>MY-BS027-DG-S</v>
          </cell>
          <cell r="B2851" t="str">
            <v>MY-BS027</v>
          </cell>
        </row>
        <row r="2852">
          <cell r="A2852" t="str">
            <v>MY-BS027-DG-XL</v>
          </cell>
          <cell r="B2852" t="str">
            <v>MY-BS027</v>
          </cell>
        </row>
        <row r="2853">
          <cell r="A2853" t="str">
            <v>MY-BS027-GN-L</v>
          </cell>
          <cell r="B2853" t="str">
            <v>MY-BS027</v>
          </cell>
        </row>
        <row r="2854">
          <cell r="A2854" t="str">
            <v>MY-BS027-GN-M</v>
          </cell>
          <cell r="B2854" t="str">
            <v>MY-BS027</v>
          </cell>
        </row>
        <row r="2855">
          <cell r="A2855" t="str">
            <v>MY-BS027-GN-S</v>
          </cell>
          <cell r="B2855" t="str">
            <v>MY-BS027</v>
          </cell>
        </row>
        <row r="2856">
          <cell r="A2856" t="str">
            <v>MY-BS027-GN-XL</v>
          </cell>
          <cell r="B2856" t="str">
            <v>MY-BS027</v>
          </cell>
        </row>
        <row r="2857">
          <cell r="A2857" t="str">
            <v>MY-BS027-KK-L</v>
          </cell>
          <cell r="B2857" t="str">
            <v>MY-BS027</v>
          </cell>
        </row>
        <row r="2858">
          <cell r="A2858" t="str">
            <v>MY-BS027-KK-M</v>
          </cell>
          <cell r="B2858" t="str">
            <v>MY-BS027</v>
          </cell>
        </row>
        <row r="2859">
          <cell r="A2859" t="str">
            <v>MY-BS027-KK-S</v>
          </cell>
          <cell r="B2859" t="str">
            <v>MY-BS027</v>
          </cell>
        </row>
        <row r="2860">
          <cell r="A2860" t="str">
            <v>MY-BS027-KK-XL</v>
          </cell>
          <cell r="B2860" t="str">
            <v>MY-BS027</v>
          </cell>
        </row>
        <row r="2861">
          <cell r="A2861" t="str">
            <v>MY-BS027-LG-L</v>
          </cell>
          <cell r="B2861" t="str">
            <v>MY-BS027</v>
          </cell>
        </row>
        <row r="2862">
          <cell r="A2862" t="str">
            <v>MY-BS027-LG-M</v>
          </cell>
          <cell r="B2862" t="str">
            <v>MY-BS027</v>
          </cell>
        </row>
        <row r="2863">
          <cell r="A2863" t="str">
            <v>MY-BS027-LG-S</v>
          </cell>
          <cell r="B2863" t="str">
            <v>MY-BS027</v>
          </cell>
        </row>
        <row r="2864">
          <cell r="A2864" t="str">
            <v>MY-BS027-LG-XL</v>
          </cell>
          <cell r="B2864" t="str">
            <v>MY-BS027</v>
          </cell>
        </row>
        <row r="2865">
          <cell r="A2865" t="str">
            <v>MY-BS027-NY-L</v>
          </cell>
          <cell r="B2865" t="str">
            <v>MY-BS027</v>
          </cell>
        </row>
        <row r="2866">
          <cell r="A2866" t="str">
            <v>MY-BS027-NY-M</v>
          </cell>
          <cell r="B2866" t="str">
            <v>MY-BS027</v>
          </cell>
        </row>
        <row r="2867">
          <cell r="A2867" t="str">
            <v>MY-BS027-NY-S</v>
          </cell>
          <cell r="B2867" t="str">
            <v>MY-BS027</v>
          </cell>
        </row>
        <row r="2868">
          <cell r="A2868" t="str">
            <v>MY-BS027-NY-XL</v>
          </cell>
          <cell r="B2868" t="str">
            <v>MY-BS027</v>
          </cell>
        </row>
        <row r="2869">
          <cell r="A2869" t="str">
            <v>MY-BS027-WR-L</v>
          </cell>
          <cell r="B2869" t="str">
            <v>MY-BS027</v>
          </cell>
        </row>
        <row r="2870">
          <cell r="A2870" t="str">
            <v>MY-BS027-WR-M</v>
          </cell>
          <cell r="B2870" t="str">
            <v>MY-BS027</v>
          </cell>
        </row>
        <row r="2871">
          <cell r="A2871" t="str">
            <v>MY-BS027-WR-S</v>
          </cell>
          <cell r="B2871" t="str">
            <v>MY-BS027</v>
          </cell>
        </row>
        <row r="2872">
          <cell r="A2872" t="str">
            <v>MY-BS027-WR-XL</v>
          </cell>
          <cell r="B2872" t="str">
            <v>MY-BS027</v>
          </cell>
        </row>
        <row r="2873">
          <cell r="A2873" t="str">
            <v>MY-CA026-BK-L</v>
          </cell>
          <cell r="B2873" t="str">
            <v>MY-CA026</v>
          </cell>
        </row>
        <row r="2874">
          <cell r="A2874" t="str">
            <v>MY-CA026-BK-M</v>
          </cell>
          <cell r="B2874" t="str">
            <v>MY-CA026</v>
          </cell>
        </row>
        <row r="2875">
          <cell r="A2875" t="str">
            <v>MY-CA026-BK-S</v>
          </cell>
          <cell r="B2875" t="str">
            <v>MY-CA026</v>
          </cell>
        </row>
        <row r="2876">
          <cell r="A2876" t="str">
            <v>MY-CA026-BK-XL</v>
          </cell>
          <cell r="B2876" t="str">
            <v>MY-CA026</v>
          </cell>
        </row>
        <row r="2877">
          <cell r="A2877" t="str">
            <v>MY-CA026-DG-L</v>
          </cell>
          <cell r="B2877" t="str">
            <v>MY-CA026</v>
          </cell>
        </row>
        <row r="2878">
          <cell r="A2878" t="str">
            <v>MY-CA026-DG-M</v>
          </cell>
          <cell r="B2878" t="str">
            <v>MY-CA026</v>
          </cell>
        </row>
        <row r="2879">
          <cell r="A2879" t="str">
            <v>MY-CA026-DG-S</v>
          </cell>
          <cell r="B2879" t="str">
            <v>MY-CA026</v>
          </cell>
        </row>
        <row r="2880">
          <cell r="A2880" t="str">
            <v>MY-CA026-DG-XL</v>
          </cell>
          <cell r="B2880" t="str">
            <v>MY-CA026</v>
          </cell>
        </row>
        <row r="2881">
          <cell r="A2881" t="str">
            <v>MY-CA026-GN-L</v>
          </cell>
          <cell r="B2881" t="str">
            <v>MY-CA026</v>
          </cell>
        </row>
        <row r="2882">
          <cell r="A2882" t="str">
            <v>MY-CA026-GN-M</v>
          </cell>
          <cell r="B2882" t="str">
            <v>MY-CA026</v>
          </cell>
        </row>
        <row r="2883">
          <cell r="A2883" t="str">
            <v>MY-CA026-GN-S</v>
          </cell>
          <cell r="B2883" t="str">
            <v>MY-CA026</v>
          </cell>
        </row>
        <row r="2884">
          <cell r="A2884" t="str">
            <v>MY-CA026-GN-XL</v>
          </cell>
          <cell r="B2884" t="str">
            <v>MY-CA026</v>
          </cell>
        </row>
        <row r="2885">
          <cell r="A2885" t="str">
            <v>MY-CA026-KK-L</v>
          </cell>
          <cell r="B2885" t="str">
            <v>MY-CA026</v>
          </cell>
        </row>
        <row r="2886">
          <cell r="A2886" t="str">
            <v>MY-CA026-KK-M</v>
          </cell>
          <cell r="B2886" t="str">
            <v>MY-CA026</v>
          </cell>
        </row>
        <row r="2887">
          <cell r="A2887" t="str">
            <v>MY-CA026-KK-S</v>
          </cell>
          <cell r="B2887" t="str">
            <v>MY-CA026</v>
          </cell>
        </row>
        <row r="2888">
          <cell r="A2888" t="str">
            <v>MY-CA026-KK-XL</v>
          </cell>
          <cell r="B2888" t="str">
            <v>MY-CA026</v>
          </cell>
        </row>
        <row r="2889">
          <cell r="A2889" t="str">
            <v>MY-CA026-LG-L</v>
          </cell>
          <cell r="B2889" t="str">
            <v>MY-CA026</v>
          </cell>
        </row>
        <row r="2890">
          <cell r="A2890" t="str">
            <v>MY-CA026-LG-M</v>
          </cell>
          <cell r="B2890" t="str">
            <v>MY-CA026</v>
          </cell>
        </row>
        <row r="2891">
          <cell r="A2891" t="str">
            <v>MY-CA026-LG-S</v>
          </cell>
          <cell r="B2891" t="str">
            <v>MY-CA026</v>
          </cell>
        </row>
        <row r="2892">
          <cell r="A2892" t="str">
            <v>MY-CA026-LG-XL</v>
          </cell>
          <cell r="B2892" t="str">
            <v>MY-CA026</v>
          </cell>
        </row>
        <row r="2893">
          <cell r="A2893" t="str">
            <v>MY-CA026-NY-L</v>
          </cell>
          <cell r="B2893" t="str">
            <v>MY-CA026</v>
          </cell>
        </row>
        <row r="2894">
          <cell r="A2894" t="str">
            <v>MY-CA026-NY-M</v>
          </cell>
          <cell r="B2894" t="str">
            <v>MY-CA026</v>
          </cell>
        </row>
        <row r="2895">
          <cell r="A2895" t="str">
            <v>MY-CA026-NY-S</v>
          </cell>
          <cell r="B2895" t="str">
            <v>MY-CA026</v>
          </cell>
        </row>
        <row r="2896">
          <cell r="A2896" t="str">
            <v>MY-CA026-NY-XL</v>
          </cell>
          <cell r="B2896" t="str">
            <v>MY-CA026</v>
          </cell>
        </row>
        <row r="2897">
          <cell r="A2897" t="str">
            <v>MY-CA026-RD-L</v>
          </cell>
          <cell r="B2897" t="str">
            <v>MY-CA026</v>
          </cell>
        </row>
        <row r="2898">
          <cell r="A2898" t="str">
            <v>MY-CA026-RD-M</v>
          </cell>
          <cell r="B2898" t="str">
            <v>MY-CA026</v>
          </cell>
        </row>
        <row r="2899">
          <cell r="A2899" t="str">
            <v>MY-CA026-RD-S</v>
          </cell>
          <cell r="B2899" t="str">
            <v>MY-CA026</v>
          </cell>
        </row>
        <row r="2900">
          <cell r="A2900" t="str">
            <v>MY-CA026-RD-XL</v>
          </cell>
          <cell r="B2900" t="str">
            <v>MY-CA026</v>
          </cell>
        </row>
        <row r="2901">
          <cell r="A2901" t="str">
            <v>MY-CA-Point021-DG-L</v>
          </cell>
          <cell r="B2901" t="str">
            <v>MY-CA-Point021</v>
          </cell>
        </row>
        <row r="2902">
          <cell r="A2902" t="str">
            <v>MY-CA-Point021-DG-M</v>
          </cell>
          <cell r="B2902" t="str">
            <v>MY-CA-Point021</v>
          </cell>
        </row>
        <row r="2903">
          <cell r="A2903" t="str">
            <v>MY-CA-Point021-DG-S</v>
          </cell>
          <cell r="B2903" t="str">
            <v>MY-CA-Point021</v>
          </cell>
        </row>
        <row r="2904">
          <cell r="A2904" t="str">
            <v>MY-CA-Point021-DG-XL</v>
          </cell>
          <cell r="B2904" t="str">
            <v>MY-CA-Point021</v>
          </cell>
        </row>
        <row r="2905">
          <cell r="A2905" t="str">
            <v>MY-CA-Point021-GR-L</v>
          </cell>
          <cell r="B2905" t="str">
            <v>MY-CA-Point021</v>
          </cell>
        </row>
        <row r="2906">
          <cell r="A2906" t="str">
            <v>MY-CA-Point021-GR-M</v>
          </cell>
          <cell r="B2906" t="str">
            <v>MY-CA-Point021</v>
          </cell>
        </row>
        <row r="2907">
          <cell r="A2907" t="str">
            <v>MY-CA-Point021-GR-S</v>
          </cell>
          <cell r="B2907" t="str">
            <v>MY-CA-Point021</v>
          </cell>
        </row>
        <row r="2908">
          <cell r="A2908" t="str">
            <v>MY-CA-Point021-GR-XL</v>
          </cell>
          <cell r="B2908" t="str">
            <v>MY-CA-Point021</v>
          </cell>
        </row>
        <row r="2909">
          <cell r="A2909" t="str">
            <v>MY-CA-Point021-K0-L</v>
          </cell>
          <cell r="B2909" t="str">
            <v>MY-CA-Point021</v>
          </cell>
        </row>
        <row r="2910">
          <cell r="A2910" t="str">
            <v>MY-CA-Point021-K0-M</v>
          </cell>
          <cell r="B2910" t="str">
            <v>MY-CA-Point021</v>
          </cell>
        </row>
        <row r="2911">
          <cell r="A2911" t="str">
            <v>MY-CA-Point021-K0-S</v>
          </cell>
          <cell r="B2911" t="str">
            <v>MY-CA-Point021</v>
          </cell>
        </row>
        <row r="2912">
          <cell r="A2912" t="str">
            <v>MY-CA-Point021-K0-XL</v>
          </cell>
          <cell r="B2912" t="str">
            <v>MY-CA-Point021</v>
          </cell>
        </row>
        <row r="2913">
          <cell r="A2913" t="str">
            <v>MY-CA-Point021-KQ-L</v>
          </cell>
          <cell r="B2913" t="str">
            <v>MY-CA-Point021</v>
          </cell>
        </row>
        <row r="2914">
          <cell r="A2914" t="str">
            <v>MY-CA-Point021-KQ-M</v>
          </cell>
          <cell r="B2914" t="str">
            <v>MY-CA-Point021</v>
          </cell>
        </row>
        <row r="2915">
          <cell r="A2915" t="str">
            <v>MY-CA-Point021-KQ-S</v>
          </cell>
          <cell r="B2915" t="str">
            <v>MY-CA-Point021</v>
          </cell>
        </row>
        <row r="2916">
          <cell r="A2916" t="str">
            <v>MY-CA-Point021-KQ-XL</v>
          </cell>
          <cell r="B2916" t="str">
            <v>MY-CA-Point021</v>
          </cell>
        </row>
        <row r="2917">
          <cell r="A2917" t="str">
            <v>MY-CA-Point021-LB-L</v>
          </cell>
          <cell r="B2917" t="str">
            <v>MY-CA-Point021</v>
          </cell>
        </row>
        <row r="2918">
          <cell r="A2918" t="str">
            <v>MY-CA-Point021-LB-M</v>
          </cell>
          <cell r="B2918" t="str">
            <v>MY-CA-Point021</v>
          </cell>
        </row>
        <row r="2919">
          <cell r="A2919" t="str">
            <v>MY-CA-Point021-LB-S</v>
          </cell>
          <cell r="B2919" t="str">
            <v>MY-CA-Point021</v>
          </cell>
        </row>
        <row r="2920">
          <cell r="A2920" t="str">
            <v>MY-CA-Point021-LB-XL</v>
          </cell>
          <cell r="B2920" t="str">
            <v>MY-CA-Point021</v>
          </cell>
        </row>
        <row r="2921">
          <cell r="A2921" t="str">
            <v>MY-CA-Point021-NY-L</v>
          </cell>
          <cell r="B2921" t="str">
            <v>MY-CA-Point021</v>
          </cell>
        </row>
        <row r="2922">
          <cell r="A2922" t="str">
            <v>MY-CA-Point021-NY-M</v>
          </cell>
          <cell r="B2922" t="str">
            <v>MY-CA-Point021</v>
          </cell>
        </row>
        <row r="2923">
          <cell r="A2923" t="str">
            <v>MY-CA-Point021-NY-S</v>
          </cell>
          <cell r="B2923" t="str">
            <v>MY-CA-Point021</v>
          </cell>
        </row>
        <row r="2924">
          <cell r="A2924" t="str">
            <v>MY-CA-Point021-NY-XL</v>
          </cell>
          <cell r="B2924" t="str">
            <v>MY-CA-Point021</v>
          </cell>
        </row>
        <row r="2925">
          <cell r="A2925" t="str">
            <v>MY-CA-Point021-W0-L</v>
          </cell>
          <cell r="B2925" t="str">
            <v>MY-CA-Point021</v>
          </cell>
        </row>
        <row r="2926">
          <cell r="A2926" t="str">
            <v>MY-CA-Point021-W0-M</v>
          </cell>
          <cell r="B2926" t="str">
            <v>MY-CA-Point021</v>
          </cell>
        </row>
        <row r="2927">
          <cell r="A2927" t="str">
            <v>MY-CA-Point021-W0-S</v>
          </cell>
          <cell r="B2927" t="str">
            <v>MY-CA-Point021</v>
          </cell>
        </row>
        <row r="2928">
          <cell r="A2928" t="str">
            <v>MY-CA-Point021-W0-XL</v>
          </cell>
          <cell r="B2928" t="str">
            <v>MY-CA-Point021</v>
          </cell>
        </row>
        <row r="2929">
          <cell r="A2929" t="str">
            <v>MY-CA-Point021-WR-L</v>
          </cell>
          <cell r="B2929" t="str">
            <v>MY-CA-Point021</v>
          </cell>
        </row>
        <row r="2930">
          <cell r="A2930" t="str">
            <v>MY-CA-Point021-WR-M</v>
          </cell>
          <cell r="B2930" t="str">
            <v>MY-CA-Point021</v>
          </cell>
        </row>
        <row r="2931">
          <cell r="A2931" t="str">
            <v>MY-CA-Point021-WR-S</v>
          </cell>
          <cell r="B2931" t="str">
            <v>MY-CA-Point021</v>
          </cell>
        </row>
        <row r="2932">
          <cell r="A2932" t="str">
            <v>MY-CA-Point021-WR-XL</v>
          </cell>
          <cell r="B2932" t="str">
            <v>MY-CA-Point021</v>
          </cell>
        </row>
        <row r="2933">
          <cell r="A2933" t="str">
            <v>MY-CA-Round020-DG-L</v>
          </cell>
          <cell r="B2933" t="str">
            <v>MY-CA-Round020</v>
          </cell>
        </row>
        <row r="2934">
          <cell r="A2934" t="str">
            <v>MY-CA-Round020-DG-M</v>
          </cell>
          <cell r="B2934" t="str">
            <v>MY-CA-Round020</v>
          </cell>
        </row>
        <row r="2935">
          <cell r="A2935" t="str">
            <v>MY-CA-Round020-DG-S</v>
          </cell>
          <cell r="B2935" t="str">
            <v>MY-CA-Round020</v>
          </cell>
        </row>
        <row r="2936">
          <cell r="A2936" t="str">
            <v>MY-CA-Round020-DG-XL</v>
          </cell>
          <cell r="B2936" t="str">
            <v>MY-CA-Round020</v>
          </cell>
        </row>
        <row r="2937">
          <cell r="A2937" t="str">
            <v>MY-CA-Round020-GR-L</v>
          </cell>
          <cell r="B2937" t="str">
            <v>MY-CA-Round020</v>
          </cell>
        </row>
        <row r="2938">
          <cell r="A2938" t="str">
            <v>MY-CA-Round020-GR-M</v>
          </cell>
          <cell r="B2938" t="str">
            <v>MY-CA-Round020</v>
          </cell>
        </row>
        <row r="2939">
          <cell r="A2939" t="str">
            <v>MY-CA-Round020-GR-S</v>
          </cell>
          <cell r="B2939" t="str">
            <v>MY-CA-Round020</v>
          </cell>
        </row>
        <row r="2940">
          <cell r="A2940" t="str">
            <v>MY-CA-Round020-GR-XL</v>
          </cell>
          <cell r="B2940" t="str">
            <v>MY-CA-Round020</v>
          </cell>
        </row>
        <row r="2941">
          <cell r="A2941" t="str">
            <v>MY-CA-Round020-K0-L</v>
          </cell>
          <cell r="B2941" t="str">
            <v>MY-CA-Round020</v>
          </cell>
        </row>
        <row r="2942">
          <cell r="A2942" t="str">
            <v>MY-CA-Round020-K0-M</v>
          </cell>
          <cell r="B2942" t="str">
            <v>MY-CA-Round020</v>
          </cell>
        </row>
        <row r="2943">
          <cell r="A2943" t="str">
            <v>MY-CA-Round020-K0-S</v>
          </cell>
          <cell r="B2943" t="str">
            <v>MY-CA-Round020</v>
          </cell>
        </row>
        <row r="2944">
          <cell r="A2944" t="str">
            <v>MY-CA-Round020-K0-XL</v>
          </cell>
          <cell r="B2944" t="str">
            <v>MY-CA-Round020</v>
          </cell>
        </row>
        <row r="2945">
          <cell r="A2945" t="str">
            <v>MY-CA-Round020-KQ-L</v>
          </cell>
          <cell r="B2945" t="str">
            <v>MY-CA-Round020</v>
          </cell>
        </row>
        <row r="2946">
          <cell r="A2946" t="str">
            <v>MY-CA-Round020-KQ-M</v>
          </cell>
          <cell r="B2946" t="str">
            <v>MY-CA-Round020</v>
          </cell>
        </row>
        <row r="2947">
          <cell r="A2947" t="str">
            <v>MY-CA-Round020-KQ-S</v>
          </cell>
          <cell r="B2947" t="str">
            <v>MY-CA-Round020</v>
          </cell>
        </row>
        <row r="2948">
          <cell r="A2948" t="str">
            <v>MY-CA-Round020-KQ-XL</v>
          </cell>
          <cell r="B2948" t="str">
            <v>MY-CA-Round020</v>
          </cell>
        </row>
        <row r="2949">
          <cell r="A2949" t="str">
            <v>MY-CA-Round020-LB-L</v>
          </cell>
          <cell r="B2949" t="str">
            <v>MY-CA-Round020</v>
          </cell>
        </row>
        <row r="2950">
          <cell r="A2950" t="str">
            <v>MY-CA-Round020-LB-M</v>
          </cell>
          <cell r="B2950" t="str">
            <v>MY-CA-Round020</v>
          </cell>
        </row>
        <row r="2951">
          <cell r="A2951" t="str">
            <v>MY-CA-Round020-LB-S</v>
          </cell>
          <cell r="B2951" t="str">
            <v>MY-CA-Round020</v>
          </cell>
        </row>
        <row r="2952">
          <cell r="A2952" t="str">
            <v>MY-CA-Round020-LB-XL</v>
          </cell>
          <cell r="B2952" t="str">
            <v>MY-CA-Round020</v>
          </cell>
        </row>
        <row r="2953">
          <cell r="A2953" t="str">
            <v>MY-CA-Round020-NY-L</v>
          </cell>
          <cell r="B2953" t="str">
            <v>MY-CA-Round020</v>
          </cell>
        </row>
        <row r="2954">
          <cell r="A2954" t="str">
            <v>MY-CA-Round020-NY-M</v>
          </cell>
          <cell r="B2954" t="str">
            <v>MY-CA-Round020</v>
          </cell>
        </row>
        <row r="2955">
          <cell r="A2955" t="str">
            <v>MY-CA-Round020-NY-S</v>
          </cell>
          <cell r="B2955" t="str">
            <v>MY-CA-Round020</v>
          </cell>
        </row>
        <row r="2956">
          <cell r="A2956" t="str">
            <v>MY-CA-Round020-NY-XL</v>
          </cell>
          <cell r="B2956" t="str">
            <v>MY-CA-Round020</v>
          </cell>
        </row>
        <row r="2957">
          <cell r="A2957" t="str">
            <v>MY-CA-Round020-W0-L</v>
          </cell>
          <cell r="B2957" t="str">
            <v>MY-CA-Round020</v>
          </cell>
        </row>
        <row r="2958">
          <cell r="A2958" t="str">
            <v>MY-CA-Round020-W0-M</v>
          </cell>
          <cell r="B2958" t="str">
            <v>MY-CA-Round020</v>
          </cell>
        </row>
        <row r="2959">
          <cell r="A2959" t="str">
            <v>MY-CA-Round020-W0-S</v>
          </cell>
          <cell r="B2959" t="str">
            <v>MY-CA-Round020</v>
          </cell>
        </row>
        <row r="2960">
          <cell r="A2960" t="str">
            <v>MY-CA-Round020-W0-XL</v>
          </cell>
          <cell r="B2960" t="str">
            <v>MY-CA-Round020</v>
          </cell>
        </row>
        <row r="2961">
          <cell r="A2961" t="str">
            <v>MY-CA-Round020-WR-L</v>
          </cell>
          <cell r="B2961" t="str">
            <v>MY-CA-Round020</v>
          </cell>
        </row>
        <row r="2962">
          <cell r="A2962" t="str">
            <v>MY-CA-Round020-WR-M</v>
          </cell>
          <cell r="B2962" t="str">
            <v>MY-CA-Round020</v>
          </cell>
        </row>
        <row r="2963">
          <cell r="A2963" t="str">
            <v>MY-CA-Round020-WR-S</v>
          </cell>
          <cell r="B2963" t="str">
            <v>MY-CA-Round020</v>
          </cell>
        </row>
        <row r="2964">
          <cell r="A2964" t="str">
            <v>MY-CA-Round020-WR-XL</v>
          </cell>
          <cell r="B2964" t="str">
            <v>MY-CA-Round020</v>
          </cell>
        </row>
        <row r="2965">
          <cell r="A2965" t="str">
            <v>MY-LHY1217-GR-L</v>
          </cell>
          <cell r="B2965" t="str">
            <v>MY-LHY1217</v>
          </cell>
        </row>
        <row r="2966">
          <cell r="A2966" t="str">
            <v>MY-LHY1217-GR-M</v>
          </cell>
          <cell r="B2966" t="str">
            <v>MY-LHY1217</v>
          </cell>
        </row>
        <row r="2967">
          <cell r="A2967" t="str">
            <v>MY-LHY1217-GR-S</v>
          </cell>
          <cell r="B2967" t="str">
            <v>MY-LHY1217</v>
          </cell>
        </row>
        <row r="2968">
          <cell r="A2968" t="str">
            <v>MY-LHY1217-GR-XL</v>
          </cell>
          <cell r="B2968" t="str">
            <v>MY-LHY1217</v>
          </cell>
        </row>
        <row r="2969">
          <cell r="A2969" t="str">
            <v>MY-LHY1217-KO-L</v>
          </cell>
          <cell r="B2969" t="str">
            <v>MY-LHY1217</v>
          </cell>
        </row>
        <row r="2970">
          <cell r="A2970" t="str">
            <v>MY-LHY1217-KO-M</v>
          </cell>
          <cell r="B2970" t="str">
            <v>MY-LHY1217</v>
          </cell>
        </row>
        <row r="2971">
          <cell r="A2971" t="str">
            <v>MY-LHY1217-KO-S</v>
          </cell>
          <cell r="B2971" t="str">
            <v>MY-LHY1217</v>
          </cell>
        </row>
        <row r="2972">
          <cell r="A2972" t="str">
            <v>MY-LHY1217-KO-XL</v>
          </cell>
          <cell r="B2972" t="str">
            <v>MY-LHY1217</v>
          </cell>
        </row>
        <row r="2973">
          <cell r="A2973" t="str">
            <v>MY-LHY1217-RO-L</v>
          </cell>
          <cell r="B2973" t="str">
            <v>MY-LHY1217</v>
          </cell>
        </row>
        <row r="2974">
          <cell r="A2974" t="str">
            <v>MY-LHY1217-RO-M</v>
          </cell>
          <cell r="B2974" t="str">
            <v>MY-LHY1217</v>
          </cell>
        </row>
        <row r="2975">
          <cell r="A2975" t="str">
            <v>MY-LHY1217-RO-S</v>
          </cell>
          <cell r="B2975" t="str">
            <v>MY-LHY1217</v>
          </cell>
        </row>
        <row r="2976">
          <cell r="A2976" t="str">
            <v>MY-LHY1217-RO-XL</v>
          </cell>
          <cell r="B2976" t="str">
            <v>MY-LHY1217</v>
          </cell>
        </row>
        <row r="2977">
          <cell r="A2977" t="str">
            <v>MY-LHY1217-YO-L</v>
          </cell>
          <cell r="B2977" t="str">
            <v>MY-LHY1217</v>
          </cell>
        </row>
        <row r="2978">
          <cell r="A2978" t="str">
            <v>MY-LHY1217-YO-M</v>
          </cell>
          <cell r="B2978" t="str">
            <v>MY-LHY1217</v>
          </cell>
        </row>
        <row r="2979">
          <cell r="A2979" t="str">
            <v>MY-LHY1217-YO-S</v>
          </cell>
          <cell r="B2979" t="str">
            <v>MY-LHY1217</v>
          </cell>
        </row>
        <row r="2980">
          <cell r="A2980" t="str">
            <v>MY-LHY1217-YO-XL</v>
          </cell>
          <cell r="B2980" t="str">
            <v>MY-LHY1217</v>
          </cell>
        </row>
        <row r="2981">
          <cell r="A2981" t="str">
            <v>MY-LYHigh303-DG-L</v>
          </cell>
          <cell r="B2981" t="str">
            <v>MY-LYHigh303</v>
          </cell>
        </row>
        <row r="2982">
          <cell r="A2982" t="str">
            <v>MY-LYHigh303-DG-M</v>
          </cell>
          <cell r="B2982" t="str">
            <v>MY-LYHigh303</v>
          </cell>
        </row>
        <row r="2983">
          <cell r="A2983" t="str">
            <v>MY-LYHigh303-DG-S</v>
          </cell>
          <cell r="B2983" t="str">
            <v>MY-LYHigh303</v>
          </cell>
        </row>
        <row r="2984">
          <cell r="A2984" t="str">
            <v>MY-LYHigh303-DG-XL</v>
          </cell>
          <cell r="B2984" t="str">
            <v>MY-LYHigh303</v>
          </cell>
        </row>
        <row r="2985">
          <cell r="A2985" t="str">
            <v>MY-LYHigh303-GR-L</v>
          </cell>
          <cell r="B2985" t="str">
            <v>MY-LYHigh303</v>
          </cell>
        </row>
        <row r="2986">
          <cell r="A2986" t="str">
            <v>MY-LYHigh303-GR-M</v>
          </cell>
          <cell r="B2986" t="str">
            <v>MY-LYHigh303</v>
          </cell>
        </row>
        <row r="2987">
          <cell r="A2987" t="str">
            <v>MY-LYHigh303-GR-S</v>
          </cell>
          <cell r="B2987" t="str">
            <v>MY-LYHigh303</v>
          </cell>
        </row>
        <row r="2988">
          <cell r="A2988" t="str">
            <v>MY-LYHigh303-GR-XL</v>
          </cell>
          <cell r="B2988" t="str">
            <v>MY-LYHigh303</v>
          </cell>
        </row>
        <row r="2989">
          <cell r="A2989" t="str">
            <v>MY-LYHigh303-K0-L</v>
          </cell>
          <cell r="B2989" t="str">
            <v>MY-LYHigh303</v>
          </cell>
        </row>
        <row r="2990">
          <cell r="A2990" t="str">
            <v>MY-LYHigh303-K0-M</v>
          </cell>
          <cell r="B2990" t="str">
            <v>MY-LYHigh303</v>
          </cell>
        </row>
        <row r="2991">
          <cell r="A2991" t="str">
            <v>MY-LYHigh303-K0-S1</v>
          </cell>
          <cell r="B2991" t="str">
            <v>MY-LYHigh303</v>
          </cell>
        </row>
        <row r="2992">
          <cell r="A2992" t="str">
            <v>MY-LYHigh303-K0-XL</v>
          </cell>
          <cell r="B2992" t="str">
            <v>MY-LYHigh303</v>
          </cell>
        </row>
        <row r="2993">
          <cell r="A2993" t="str">
            <v>MY-LYHigh303-KQ-L</v>
          </cell>
          <cell r="B2993" t="str">
            <v>MY-LYHigh303</v>
          </cell>
        </row>
        <row r="2994">
          <cell r="A2994" t="str">
            <v>MY-LYHigh303-KQ-M</v>
          </cell>
          <cell r="B2994" t="str">
            <v>MY-LYHigh303</v>
          </cell>
        </row>
        <row r="2995">
          <cell r="A2995" t="str">
            <v>MY-LYHigh303-KQ-S</v>
          </cell>
          <cell r="B2995" t="str">
            <v>MY-LYHigh303</v>
          </cell>
        </row>
        <row r="2996">
          <cell r="A2996" t="str">
            <v>MY-LYHigh303-KQ-XL</v>
          </cell>
          <cell r="B2996" t="str">
            <v>MY-LYHigh303</v>
          </cell>
        </row>
        <row r="2997">
          <cell r="A2997" t="str">
            <v>MY-LYHigh303-LB-L</v>
          </cell>
          <cell r="B2997" t="str">
            <v>MY-LYHigh303</v>
          </cell>
        </row>
        <row r="2998">
          <cell r="A2998" t="str">
            <v>MY-LYHigh303-LB-M</v>
          </cell>
          <cell r="B2998" t="str">
            <v>MY-LYHigh303</v>
          </cell>
        </row>
        <row r="2999">
          <cell r="A2999" t="str">
            <v>MY-LYHigh303-LB-S</v>
          </cell>
          <cell r="B2999" t="str">
            <v>MY-LYHigh303</v>
          </cell>
        </row>
        <row r="3000">
          <cell r="A3000" t="str">
            <v>MY-LYHigh303-LB-XL</v>
          </cell>
          <cell r="B3000" t="str">
            <v>MY-LYHigh303</v>
          </cell>
        </row>
        <row r="3001">
          <cell r="A3001" t="str">
            <v>MY-LYHigh303-OR-L</v>
          </cell>
          <cell r="B3001" t="str">
            <v>MY-LYHigh303</v>
          </cell>
        </row>
        <row r="3002">
          <cell r="A3002" t="str">
            <v>MY-LYHigh303-OR-M</v>
          </cell>
          <cell r="B3002" t="str">
            <v>MY-LYHigh303</v>
          </cell>
        </row>
        <row r="3003">
          <cell r="A3003" t="str">
            <v>MY-LYHigh303-OR-S</v>
          </cell>
          <cell r="B3003" t="str">
            <v>MY-LYHigh303</v>
          </cell>
        </row>
        <row r="3004">
          <cell r="A3004" t="str">
            <v>MY-LYHigh303-OR-XL</v>
          </cell>
          <cell r="B3004" t="str">
            <v>MY-LYHigh303</v>
          </cell>
        </row>
        <row r="3005">
          <cell r="A3005" t="str">
            <v>MY-LYHigh303-W0-L</v>
          </cell>
          <cell r="B3005" t="str">
            <v>MY-LYHigh303</v>
          </cell>
        </row>
        <row r="3006">
          <cell r="A3006" t="str">
            <v>MY-LYHigh303-W0-M</v>
          </cell>
          <cell r="B3006" t="str">
            <v>MY-LYHigh303</v>
          </cell>
        </row>
        <row r="3007">
          <cell r="A3007" t="str">
            <v>MY-LYHigh303-W0-S</v>
          </cell>
          <cell r="B3007" t="str">
            <v>MY-LYHigh303</v>
          </cell>
        </row>
        <row r="3008">
          <cell r="A3008" t="str">
            <v>MY-LYHigh303-W0-XL</v>
          </cell>
          <cell r="B3008" t="str">
            <v>MY-LYHigh303</v>
          </cell>
        </row>
        <row r="3009">
          <cell r="A3009" t="str">
            <v>MY-LYHigh303-WR-L</v>
          </cell>
          <cell r="B3009" t="str">
            <v>MY-LYHigh303</v>
          </cell>
        </row>
        <row r="3010">
          <cell r="A3010" t="str">
            <v>MY-LYHigh303-WR-M</v>
          </cell>
          <cell r="B3010" t="str">
            <v>MY-LYHigh303</v>
          </cell>
        </row>
        <row r="3011">
          <cell r="A3011" t="str">
            <v>MY-LYHigh303-WR-S</v>
          </cell>
          <cell r="B3011" t="str">
            <v>MY-LYHigh303</v>
          </cell>
        </row>
        <row r="3012">
          <cell r="A3012" t="str">
            <v>MY-LYHigh303-WR-XL</v>
          </cell>
          <cell r="B3012" t="str">
            <v>MY-LYHigh303</v>
          </cell>
        </row>
        <row r="3013">
          <cell r="A3013" t="str">
            <v>MY-LYPoint021-BL-L</v>
          </cell>
          <cell r="B3013" t="str">
            <v>MY-LYPoint021</v>
          </cell>
        </row>
        <row r="3014">
          <cell r="A3014" t="str">
            <v>MY-LYPoint021-BL-M</v>
          </cell>
          <cell r="B3014" t="str">
            <v>MY-LYPoint021</v>
          </cell>
        </row>
        <row r="3015">
          <cell r="A3015" t="str">
            <v>MY-LYPoint021-BL-S</v>
          </cell>
          <cell r="B3015" t="str">
            <v>MY-LYPoint021</v>
          </cell>
        </row>
        <row r="3016">
          <cell r="A3016" t="str">
            <v>MY-LYPoint021-BL-XL</v>
          </cell>
          <cell r="B3016" t="str">
            <v>MY-LYPoint021</v>
          </cell>
        </row>
        <row r="3017">
          <cell r="A3017" t="str">
            <v>MY-LYPoint021-DG-L</v>
          </cell>
          <cell r="B3017" t="str">
            <v>MY-LYPoint021</v>
          </cell>
        </row>
        <row r="3018">
          <cell r="A3018" t="str">
            <v>MY-LYPoint021-DG-M</v>
          </cell>
          <cell r="B3018" t="str">
            <v>MY-LYPoint021</v>
          </cell>
        </row>
        <row r="3019">
          <cell r="A3019" t="str">
            <v>MY-LYPoint021-DG-S</v>
          </cell>
          <cell r="B3019" t="str">
            <v>MY-LYPoint021</v>
          </cell>
        </row>
        <row r="3020">
          <cell r="A3020" t="str">
            <v>MY-LYPoint021-DG-XL</v>
          </cell>
          <cell r="B3020" t="str">
            <v>MY-LYPoint021</v>
          </cell>
        </row>
        <row r="3021">
          <cell r="A3021" t="str">
            <v>MY-LYPoint021-GN-L</v>
          </cell>
          <cell r="B3021" t="str">
            <v>MY-LYPoint021</v>
          </cell>
        </row>
        <row r="3022">
          <cell r="A3022" t="str">
            <v>MY-LYPoint021-GN-M</v>
          </cell>
          <cell r="B3022" t="str">
            <v>MY-LYPoint021</v>
          </cell>
        </row>
        <row r="3023">
          <cell r="A3023" t="str">
            <v>MY-LYPoint021-GN-S</v>
          </cell>
          <cell r="B3023" t="str">
            <v>MY-LYPoint021</v>
          </cell>
        </row>
        <row r="3024">
          <cell r="A3024" t="str">
            <v>MY-LYPoint021-GN-XL</v>
          </cell>
          <cell r="B3024" t="str">
            <v>MY-LYPoint021</v>
          </cell>
        </row>
        <row r="3025">
          <cell r="A3025" t="str">
            <v>MY-LYPoint021-GR-L</v>
          </cell>
          <cell r="B3025" t="str">
            <v>MY-LYPoint021</v>
          </cell>
        </row>
        <row r="3026">
          <cell r="A3026" t="str">
            <v>MY-LYPoint021-GR-M</v>
          </cell>
          <cell r="B3026" t="str">
            <v>MY-LYPoint021</v>
          </cell>
        </row>
        <row r="3027">
          <cell r="A3027" t="str">
            <v>MY-LYPoint021-GR-S</v>
          </cell>
          <cell r="B3027" t="str">
            <v>MY-LYPoint021</v>
          </cell>
        </row>
        <row r="3028">
          <cell r="A3028" t="str">
            <v>MY-LYPoint021-GR-XL</v>
          </cell>
          <cell r="B3028" t="str">
            <v>MY-LYPoint021</v>
          </cell>
        </row>
        <row r="3029">
          <cell r="A3029" t="str">
            <v>MY-LYPoint021-K0-L</v>
          </cell>
          <cell r="B3029" t="str">
            <v>MY-LYPoint021</v>
          </cell>
        </row>
        <row r="3030">
          <cell r="A3030" t="str">
            <v>MY-LYPoint021-K0-M</v>
          </cell>
          <cell r="B3030" t="str">
            <v>MY-LYPoint021</v>
          </cell>
        </row>
        <row r="3031">
          <cell r="A3031" t="str">
            <v>MY-LYPoint021-K0-S1</v>
          </cell>
          <cell r="B3031" t="str">
            <v>MY-LYPoint021</v>
          </cell>
        </row>
        <row r="3032">
          <cell r="A3032" t="str">
            <v>MY-LYPoint021-K0-XL</v>
          </cell>
          <cell r="B3032" t="str">
            <v>MY-LYPoint021</v>
          </cell>
        </row>
        <row r="3033">
          <cell r="A3033" t="str">
            <v>MY-LYPoint021-KQ-L</v>
          </cell>
          <cell r="B3033" t="str">
            <v>MY-LYPoint021</v>
          </cell>
        </row>
        <row r="3034">
          <cell r="A3034" t="str">
            <v>MY-LYPoint021-KQ-M</v>
          </cell>
          <cell r="B3034" t="str">
            <v>MY-LYPoint021</v>
          </cell>
        </row>
        <row r="3035">
          <cell r="A3035" t="str">
            <v>MY-LYPoint021-KQ-S</v>
          </cell>
          <cell r="B3035" t="str">
            <v>MY-LYPoint021</v>
          </cell>
        </row>
        <row r="3036">
          <cell r="A3036" t="str">
            <v>MY-LYPoint021-KQ-XL</v>
          </cell>
          <cell r="B3036" t="str">
            <v>MY-LYPoint021</v>
          </cell>
        </row>
        <row r="3037">
          <cell r="A3037" t="str">
            <v>MY-LYPoint021-LB-L</v>
          </cell>
          <cell r="B3037" t="str">
            <v>MY-LYPoint021</v>
          </cell>
        </row>
        <row r="3038">
          <cell r="A3038" t="str">
            <v>MY-LYPoint021-LB-M</v>
          </cell>
          <cell r="B3038" t="str">
            <v>MY-LYPoint021</v>
          </cell>
        </row>
        <row r="3039">
          <cell r="A3039" t="str">
            <v>MY-LYPoint021-LB-S</v>
          </cell>
          <cell r="B3039" t="str">
            <v>MY-LYPoint021</v>
          </cell>
        </row>
        <row r="3040">
          <cell r="A3040" t="str">
            <v>MY-LYPoint021-LB-XL</v>
          </cell>
          <cell r="B3040" t="str">
            <v>MY-LYPoint021</v>
          </cell>
        </row>
        <row r="3041">
          <cell r="A3041" t="str">
            <v>MY-LYPoint021-NY-L</v>
          </cell>
          <cell r="B3041" t="str">
            <v>MY-LYPoint021</v>
          </cell>
        </row>
        <row r="3042">
          <cell r="A3042" t="str">
            <v>MY-LYPoint021-NY-M</v>
          </cell>
          <cell r="B3042" t="str">
            <v>MY-LYPoint021</v>
          </cell>
        </row>
        <row r="3043">
          <cell r="A3043" t="str">
            <v>MY-LYPoint021-NY-S</v>
          </cell>
          <cell r="B3043" t="str">
            <v>MY-LYPoint021</v>
          </cell>
        </row>
        <row r="3044">
          <cell r="A3044" t="str">
            <v>MY-LYPoint021-NY-XL</v>
          </cell>
          <cell r="B3044" t="str">
            <v>MY-LYPoint021</v>
          </cell>
        </row>
        <row r="3045">
          <cell r="A3045" t="str">
            <v>MY-LYPoint021-OR-L</v>
          </cell>
          <cell r="B3045" t="str">
            <v>MY-LYPoint021</v>
          </cell>
        </row>
        <row r="3046">
          <cell r="A3046" t="str">
            <v>MY-LYPoint021-OR-M</v>
          </cell>
          <cell r="B3046" t="str">
            <v>MY-LYPoint021</v>
          </cell>
        </row>
        <row r="3047">
          <cell r="A3047" t="str">
            <v>MY-LYPoint021-OR-S</v>
          </cell>
          <cell r="B3047" t="str">
            <v>MY-LYPoint021</v>
          </cell>
        </row>
        <row r="3048">
          <cell r="A3048" t="str">
            <v>MY-LYPoint021-OR-XL</v>
          </cell>
          <cell r="B3048" t="str">
            <v>MY-LYPoint021</v>
          </cell>
        </row>
        <row r="3049">
          <cell r="A3049" t="str">
            <v>MY-LYPoint021-W0-L</v>
          </cell>
          <cell r="B3049" t="str">
            <v>MY-LYPoint021</v>
          </cell>
        </row>
        <row r="3050">
          <cell r="A3050" t="str">
            <v>MY-LYPoint021-W0-M</v>
          </cell>
          <cell r="B3050" t="str">
            <v>MY-LYPoint021</v>
          </cell>
        </row>
        <row r="3051">
          <cell r="A3051" t="str">
            <v>MY-LYPoint021-W0-S</v>
          </cell>
          <cell r="B3051" t="str">
            <v>MY-LYPoint021</v>
          </cell>
        </row>
        <row r="3052">
          <cell r="A3052" t="str">
            <v>MY-LYPoint021-W0-XL</v>
          </cell>
          <cell r="B3052" t="str">
            <v>MY-LYPoint021</v>
          </cell>
        </row>
        <row r="3053">
          <cell r="A3053" t="str">
            <v>MY-LYPoint021-WR-L</v>
          </cell>
          <cell r="B3053" t="str">
            <v>MY-LYPoint021</v>
          </cell>
        </row>
        <row r="3054">
          <cell r="A3054" t="str">
            <v>MY-LYPoint021-WR-M</v>
          </cell>
          <cell r="B3054" t="str">
            <v>MY-LYPoint021</v>
          </cell>
        </row>
        <row r="3055">
          <cell r="A3055" t="str">
            <v>MY-LYPoint021-WR-S</v>
          </cell>
          <cell r="B3055" t="str">
            <v>MY-LYPoint021</v>
          </cell>
        </row>
        <row r="3056">
          <cell r="A3056" t="str">
            <v>MY-LYPoint021-WR-XL</v>
          </cell>
          <cell r="B3056" t="str">
            <v>MY-LYPoint021</v>
          </cell>
        </row>
        <row r="3057">
          <cell r="A3057" t="str">
            <v>MY-LYRound020-BL-L</v>
          </cell>
          <cell r="B3057" t="str">
            <v>MY-LYRound020</v>
          </cell>
        </row>
        <row r="3058">
          <cell r="A3058" t="str">
            <v>MY-LYRound020-BL-M</v>
          </cell>
          <cell r="B3058" t="str">
            <v>MY-LYRound020</v>
          </cell>
        </row>
        <row r="3059">
          <cell r="A3059" t="str">
            <v>MY-LYRound020-BL-S</v>
          </cell>
          <cell r="B3059" t="str">
            <v>MY-LYRound020</v>
          </cell>
        </row>
        <row r="3060">
          <cell r="A3060" t="str">
            <v>MY-LYRound020-BL-XL</v>
          </cell>
          <cell r="B3060" t="str">
            <v>MY-LYRound020</v>
          </cell>
        </row>
        <row r="3061">
          <cell r="A3061" t="str">
            <v>MY-LYRound020-DG-L</v>
          </cell>
          <cell r="B3061" t="str">
            <v>MY-LYRound020</v>
          </cell>
        </row>
        <row r="3062">
          <cell r="A3062" t="str">
            <v>MY-LYRound020-DG-M</v>
          </cell>
          <cell r="B3062" t="str">
            <v>MY-LYRound020</v>
          </cell>
        </row>
        <row r="3063">
          <cell r="A3063" t="str">
            <v>MY-LYRound020-DG-S</v>
          </cell>
          <cell r="B3063" t="str">
            <v>MY-LYRound020</v>
          </cell>
        </row>
        <row r="3064">
          <cell r="A3064" t="str">
            <v>MY-LYRound020-DG-XL</v>
          </cell>
          <cell r="B3064" t="str">
            <v>MY-LYRound020</v>
          </cell>
        </row>
        <row r="3065">
          <cell r="A3065" t="str">
            <v>MY-LYRound020-GN-L</v>
          </cell>
          <cell r="B3065" t="str">
            <v>MY-LYRound020</v>
          </cell>
        </row>
        <row r="3066">
          <cell r="A3066" t="str">
            <v>MY-LYRound020-GN-M</v>
          </cell>
          <cell r="B3066" t="str">
            <v>MY-LYRound020</v>
          </cell>
        </row>
        <row r="3067">
          <cell r="A3067" t="str">
            <v>MY-LYRound020-GN-S</v>
          </cell>
          <cell r="B3067" t="str">
            <v>MY-LYRound020</v>
          </cell>
        </row>
        <row r="3068">
          <cell r="A3068" t="str">
            <v>MY-LYRound020-GN-XL</v>
          </cell>
          <cell r="B3068" t="str">
            <v>MY-LYRound020</v>
          </cell>
        </row>
        <row r="3069">
          <cell r="A3069" t="str">
            <v>MY-LYRound020-GR-L</v>
          </cell>
          <cell r="B3069" t="str">
            <v>MY-LYRound020</v>
          </cell>
        </row>
        <row r="3070">
          <cell r="A3070" t="str">
            <v>MY-LYRound020-GR-M</v>
          </cell>
          <cell r="B3070" t="str">
            <v>MY-LYRound020</v>
          </cell>
        </row>
        <row r="3071">
          <cell r="A3071" t="str">
            <v>MY-LYRound020-GR-S</v>
          </cell>
          <cell r="B3071" t="str">
            <v>MY-LYRound020</v>
          </cell>
        </row>
        <row r="3072">
          <cell r="A3072" t="str">
            <v>MY-LYRound020-GR-XL</v>
          </cell>
          <cell r="B3072" t="str">
            <v>MY-LYRound020</v>
          </cell>
        </row>
        <row r="3073">
          <cell r="A3073" t="str">
            <v>MY-LYRound020-K0-L</v>
          </cell>
          <cell r="B3073" t="str">
            <v>MY-LYRound020</v>
          </cell>
        </row>
        <row r="3074">
          <cell r="A3074" t="str">
            <v>MY-LYRound020-K0-M</v>
          </cell>
          <cell r="B3074" t="str">
            <v>MY-LYRound020</v>
          </cell>
        </row>
        <row r="3075">
          <cell r="A3075" t="str">
            <v>MY-LYRound020-K0-S</v>
          </cell>
          <cell r="B3075" t="str">
            <v>MY-LYRound020</v>
          </cell>
        </row>
        <row r="3076">
          <cell r="A3076" t="str">
            <v>MY-LYRound020-K0-XL</v>
          </cell>
          <cell r="B3076" t="str">
            <v>MY-LYRound020</v>
          </cell>
        </row>
        <row r="3077">
          <cell r="A3077" t="str">
            <v>MY-LYRound020-KQ-L</v>
          </cell>
          <cell r="B3077" t="str">
            <v>MY-LYRound020</v>
          </cell>
        </row>
        <row r="3078">
          <cell r="A3078" t="str">
            <v>MY-LYRound020-KQ-M</v>
          </cell>
          <cell r="B3078" t="str">
            <v>MY-LYRound020</v>
          </cell>
        </row>
        <row r="3079">
          <cell r="A3079" t="str">
            <v>MY-LYRound020-KQ-S</v>
          </cell>
          <cell r="B3079" t="str">
            <v>MY-LYRound020</v>
          </cell>
        </row>
        <row r="3080">
          <cell r="A3080" t="str">
            <v>MY-LYRound020-KQ-XL</v>
          </cell>
          <cell r="B3080" t="str">
            <v>MY-LYRound020</v>
          </cell>
        </row>
        <row r="3081">
          <cell r="A3081" t="str">
            <v>MY-LYRound020-LB-L</v>
          </cell>
          <cell r="B3081" t="str">
            <v>MY-LYRound020</v>
          </cell>
        </row>
        <row r="3082">
          <cell r="A3082" t="str">
            <v>MY-LYRound020-LB-M</v>
          </cell>
          <cell r="B3082" t="str">
            <v>MY-LYRound020</v>
          </cell>
        </row>
        <row r="3083">
          <cell r="A3083" t="str">
            <v>MY-LYRound020-LB-S</v>
          </cell>
          <cell r="B3083" t="str">
            <v>MY-LYRound020</v>
          </cell>
        </row>
        <row r="3084">
          <cell r="A3084" t="str">
            <v>MY-LYRound020-LB-XL</v>
          </cell>
          <cell r="B3084" t="str">
            <v>MY-LYRound020</v>
          </cell>
        </row>
        <row r="3085">
          <cell r="A3085" t="str">
            <v>MY-LYRound020-NY-L</v>
          </cell>
          <cell r="B3085" t="str">
            <v>MY-LYRound020</v>
          </cell>
        </row>
        <row r="3086">
          <cell r="A3086" t="str">
            <v>MY-LYRound020-NY-M</v>
          </cell>
          <cell r="B3086" t="str">
            <v>MY-LYRound020</v>
          </cell>
        </row>
        <row r="3087">
          <cell r="A3087" t="str">
            <v>MY-LYRound020-NY-S</v>
          </cell>
          <cell r="B3087" t="str">
            <v>MY-LYRound020</v>
          </cell>
        </row>
        <row r="3088">
          <cell r="A3088" t="str">
            <v>MY-LYRound020-NY-XL</v>
          </cell>
          <cell r="B3088" t="str">
            <v>MY-LYRound020</v>
          </cell>
        </row>
        <row r="3089">
          <cell r="A3089" t="str">
            <v>MY-LYRound020-OR-L</v>
          </cell>
          <cell r="B3089" t="str">
            <v>MY-LYRound020</v>
          </cell>
        </row>
        <row r="3090">
          <cell r="A3090" t="str">
            <v>MY-LYRound020-OR-M</v>
          </cell>
          <cell r="B3090" t="str">
            <v>MY-LYRound020</v>
          </cell>
        </row>
        <row r="3091">
          <cell r="A3091" t="str">
            <v>MY-LYRound020-OR-S</v>
          </cell>
          <cell r="B3091" t="str">
            <v>MY-LYRound020</v>
          </cell>
        </row>
        <row r="3092">
          <cell r="A3092" t="str">
            <v>MY-LYRound020-OR-XL</v>
          </cell>
          <cell r="B3092" t="str">
            <v>MY-LYRound020</v>
          </cell>
        </row>
        <row r="3093">
          <cell r="A3093" t="str">
            <v>MY-LYRound020-W0-L</v>
          </cell>
          <cell r="B3093" t="str">
            <v>MY-LYRound020</v>
          </cell>
        </row>
        <row r="3094">
          <cell r="A3094" t="str">
            <v>MY-LYRound020-W0-M</v>
          </cell>
          <cell r="B3094" t="str">
            <v>MY-LYRound020</v>
          </cell>
        </row>
        <row r="3095">
          <cell r="A3095" t="str">
            <v>MY-LYRound020-W0-S</v>
          </cell>
          <cell r="B3095" t="str">
            <v>MY-LYRound020</v>
          </cell>
        </row>
        <row r="3096">
          <cell r="A3096" t="str">
            <v>MY-LYRound020-W0-XL</v>
          </cell>
          <cell r="B3096" t="str">
            <v>MY-LYRound020</v>
          </cell>
        </row>
        <row r="3097">
          <cell r="A3097" t="str">
            <v>MY-LYRound020-WR-L</v>
          </cell>
          <cell r="B3097" t="str">
            <v>MY-LYRound020</v>
          </cell>
        </row>
        <row r="3098">
          <cell r="A3098" t="str">
            <v>MY-LYRound020-WR-M</v>
          </cell>
          <cell r="B3098" t="str">
            <v>MY-LYRound020</v>
          </cell>
        </row>
        <row r="3099">
          <cell r="A3099" t="str">
            <v>MY-LYRound020-WR-S</v>
          </cell>
          <cell r="B3099" t="str">
            <v>MY-LYRound020</v>
          </cell>
        </row>
        <row r="3100">
          <cell r="A3100" t="str">
            <v>MY-LYRound020-WR-XL</v>
          </cell>
          <cell r="B3100" t="str">
            <v>MY-LYRound020</v>
          </cell>
        </row>
        <row r="3101">
          <cell r="A3101" t="str">
            <v>MY-NEWRound020-OR-L</v>
          </cell>
          <cell r="B3101" t="str">
            <v>MY-NEWRound020</v>
          </cell>
        </row>
        <row r="3102">
          <cell r="A3102" t="str">
            <v>MY-NEWRound020-OR-M</v>
          </cell>
          <cell r="B3102" t="str">
            <v>MY-NEWRound020</v>
          </cell>
        </row>
        <row r="3103">
          <cell r="A3103" t="str">
            <v>MY-NEWRound020-OR-S</v>
          </cell>
          <cell r="B3103" t="str">
            <v>MY-NEWRound020</v>
          </cell>
        </row>
        <row r="3104">
          <cell r="A3104" t="str">
            <v>MY-NEWRound020-OR-XL</v>
          </cell>
          <cell r="B3104" t="str">
            <v>MY-NEWRound020</v>
          </cell>
        </row>
        <row r="3105">
          <cell r="A3105" t="str">
            <v>MY-SB011-BK-L</v>
          </cell>
          <cell r="B3105" t="str">
            <v>MY-SB011</v>
          </cell>
        </row>
        <row r="3106">
          <cell r="A3106" t="str">
            <v>MY-SB011-BK-M</v>
          </cell>
          <cell r="B3106" t="str">
            <v>MY-SB011</v>
          </cell>
        </row>
        <row r="3107">
          <cell r="A3107" t="str">
            <v>MY-SB011-BK-S</v>
          </cell>
          <cell r="B3107" t="str">
            <v>MY-SB011</v>
          </cell>
        </row>
        <row r="3108">
          <cell r="A3108" t="str">
            <v>MY-SB011-BK-XL</v>
          </cell>
          <cell r="B3108" t="str">
            <v>MY-SB011</v>
          </cell>
        </row>
        <row r="3109">
          <cell r="A3109" t="str">
            <v>MY-SB011-BL-L</v>
          </cell>
          <cell r="B3109" t="str">
            <v>MY-SB011</v>
          </cell>
        </row>
        <row r="3110">
          <cell r="A3110" t="str">
            <v>MY-SB011-BL-M</v>
          </cell>
          <cell r="B3110" t="str">
            <v>MY-SB011</v>
          </cell>
        </row>
        <row r="3111">
          <cell r="A3111" t="str">
            <v>MY-SB011-BL-S</v>
          </cell>
          <cell r="B3111" t="str">
            <v>MY-SB011</v>
          </cell>
        </row>
        <row r="3112">
          <cell r="A3112" t="str">
            <v>MY-SB011-BL-XL</v>
          </cell>
          <cell r="B3112" t="str">
            <v>MY-SB011</v>
          </cell>
        </row>
        <row r="3113">
          <cell r="A3113" t="str">
            <v>MY-SB011-CF-L</v>
          </cell>
          <cell r="B3113" t="str">
            <v>MY-SB011</v>
          </cell>
        </row>
        <row r="3114">
          <cell r="A3114" t="str">
            <v>MY-SB011-CF-M</v>
          </cell>
          <cell r="B3114" t="str">
            <v>MY-SB011</v>
          </cell>
        </row>
        <row r="3115">
          <cell r="A3115" t="str">
            <v>MY-SB011-CF-S</v>
          </cell>
          <cell r="B3115" t="str">
            <v>MY-SB011</v>
          </cell>
        </row>
        <row r="3116">
          <cell r="A3116" t="str">
            <v>MY-SB011-CF-XL</v>
          </cell>
          <cell r="B3116" t="str">
            <v>MY-SB011</v>
          </cell>
        </row>
        <row r="3117">
          <cell r="A3117" t="str">
            <v>MY-SB011-DG-L</v>
          </cell>
          <cell r="B3117" t="str">
            <v>MY-SB011</v>
          </cell>
        </row>
        <row r="3118">
          <cell r="A3118" t="str">
            <v>MY-SB011-DG-M</v>
          </cell>
          <cell r="B3118" t="str">
            <v>MY-SB011</v>
          </cell>
        </row>
        <row r="3119">
          <cell r="A3119" t="str">
            <v>MY-SB011-DG-S</v>
          </cell>
          <cell r="B3119" t="str">
            <v>MY-SB011</v>
          </cell>
        </row>
        <row r="3120">
          <cell r="A3120" t="str">
            <v>MY-SB011-DG-XL</v>
          </cell>
          <cell r="B3120" t="str">
            <v>MY-SB011</v>
          </cell>
        </row>
        <row r="3121">
          <cell r="A3121" t="str">
            <v>MY-SB011JR-BK-L</v>
          </cell>
          <cell r="B3121" t="str">
            <v>MY-SB011</v>
          </cell>
        </row>
        <row r="3122">
          <cell r="A3122" t="str">
            <v>MY-SB011JR-BK-M</v>
          </cell>
          <cell r="B3122" t="str">
            <v>MY-SB011</v>
          </cell>
        </row>
        <row r="3123">
          <cell r="A3123" t="str">
            <v>MY-SB011JR-BK-S</v>
          </cell>
          <cell r="B3123" t="str">
            <v>MY-SB011</v>
          </cell>
        </row>
        <row r="3124">
          <cell r="A3124" t="str">
            <v>MY-SB011JR-BK-XL</v>
          </cell>
          <cell r="B3124" t="str">
            <v>MY-SB011</v>
          </cell>
        </row>
        <row r="3125">
          <cell r="A3125" t="str">
            <v>MY-SB011JR-BL-L</v>
          </cell>
          <cell r="B3125" t="str">
            <v>MY-SB011</v>
          </cell>
        </row>
        <row r="3126">
          <cell r="A3126" t="str">
            <v>MY-SB011JR-BL-M</v>
          </cell>
          <cell r="B3126" t="str">
            <v>MY-SB011</v>
          </cell>
        </row>
        <row r="3127">
          <cell r="A3127" t="str">
            <v>MY-SB011JR-BL-S</v>
          </cell>
          <cell r="B3127" t="str">
            <v>MY-SB011</v>
          </cell>
        </row>
        <row r="3128">
          <cell r="A3128" t="str">
            <v>MY-SB011JR-BL-XL</v>
          </cell>
          <cell r="B3128" t="str">
            <v>MY-SB011</v>
          </cell>
        </row>
        <row r="3129">
          <cell r="A3129" t="str">
            <v>MY-SB011JR-CF-L</v>
          </cell>
          <cell r="B3129" t="str">
            <v>MY-SB011</v>
          </cell>
        </row>
        <row r="3130">
          <cell r="A3130" t="str">
            <v>MY-SB011JR-CF-M</v>
          </cell>
          <cell r="B3130" t="str">
            <v>MY-SB011</v>
          </cell>
        </row>
        <row r="3131">
          <cell r="A3131" t="str">
            <v>MY-SB011JR-CF-S</v>
          </cell>
          <cell r="B3131" t="str">
            <v>MY-SB011</v>
          </cell>
        </row>
        <row r="3132">
          <cell r="A3132" t="str">
            <v>MY-SB011JR-CF-XL</v>
          </cell>
          <cell r="B3132" t="str">
            <v>MY-SB011</v>
          </cell>
        </row>
        <row r="3133">
          <cell r="A3133" t="str">
            <v>MY-SB011JR-DG-L</v>
          </cell>
          <cell r="B3133" t="str">
            <v>MY-SB011</v>
          </cell>
        </row>
        <row r="3134">
          <cell r="A3134" t="str">
            <v>MY-SB011JR-DG-M</v>
          </cell>
          <cell r="B3134" t="str">
            <v>MY-SB011</v>
          </cell>
        </row>
        <row r="3135">
          <cell r="A3135" t="str">
            <v>MY-SB011JR-DG-S</v>
          </cell>
          <cell r="B3135" t="str">
            <v>MY-SB011</v>
          </cell>
        </row>
        <row r="3136">
          <cell r="A3136" t="str">
            <v>MY-SB011JR-DG-XL</v>
          </cell>
          <cell r="B3136" t="str">
            <v>MY-SB011</v>
          </cell>
        </row>
        <row r="3137">
          <cell r="A3137" t="str">
            <v>MY-SB011JR-LG-L</v>
          </cell>
          <cell r="B3137" t="str">
            <v>MY-SB011</v>
          </cell>
        </row>
        <row r="3138">
          <cell r="A3138" t="str">
            <v>MY-SB011JR-LG-M</v>
          </cell>
          <cell r="B3138" t="str">
            <v>MY-SB011</v>
          </cell>
        </row>
        <row r="3139">
          <cell r="A3139" t="str">
            <v>MY-SB011JR-LG-S</v>
          </cell>
          <cell r="B3139" t="str">
            <v>MY-SB011</v>
          </cell>
        </row>
        <row r="3140">
          <cell r="A3140" t="str">
            <v>MY-SB011JR-LG-XL</v>
          </cell>
          <cell r="B3140" t="str">
            <v>MY-SB011</v>
          </cell>
        </row>
        <row r="3141">
          <cell r="A3141" t="str">
            <v>MY-SB011JR-NY-L</v>
          </cell>
          <cell r="B3141" t="str">
            <v>MY-SB011</v>
          </cell>
        </row>
        <row r="3142">
          <cell r="A3142" t="str">
            <v>MY-SB011JR-NY-M</v>
          </cell>
          <cell r="B3142" t="str">
            <v>MY-SB011</v>
          </cell>
        </row>
        <row r="3143">
          <cell r="A3143" t="str">
            <v>MY-SB011JR-NY-S</v>
          </cell>
          <cell r="B3143" t="str">
            <v>MY-SB011</v>
          </cell>
        </row>
        <row r="3144">
          <cell r="A3144" t="str">
            <v>MY-SB011JR-NY-XL</v>
          </cell>
          <cell r="B3144" t="str">
            <v>MY-SB011</v>
          </cell>
        </row>
        <row r="3145">
          <cell r="A3145" t="str">
            <v>MY-SB011JR-PP-L</v>
          </cell>
          <cell r="B3145" t="str">
            <v>MY-SB011</v>
          </cell>
        </row>
        <row r="3146">
          <cell r="A3146" t="str">
            <v>MY-SB011JR-PP-M</v>
          </cell>
          <cell r="B3146" t="str">
            <v>MY-SB011</v>
          </cell>
        </row>
        <row r="3147">
          <cell r="A3147" t="str">
            <v>MY-SB011JR-PP-S</v>
          </cell>
          <cell r="B3147" t="str">
            <v>MY-SB011</v>
          </cell>
        </row>
        <row r="3148">
          <cell r="A3148" t="str">
            <v>MY-SB011JR-PP-XL</v>
          </cell>
          <cell r="B3148" t="str">
            <v>MY-SB011</v>
          </cell>
        </row>
        <row r="3149">
          <cell r="A3149" t="str">
            <v>MY-SB011JR-RD-L</v>
          </cell>
          <cell r="B3149" t="str">
            <v>MY-SB011</v>
          </cell>
        </row>
        <row r="3150">
          <cell r="A3150" t="str">
            <v>MY-SB011JR-RD-M</v>
          </cell>
          <cell r="B3150" t="str">
            <v>MY-SB011</v>
          </cell>
        </row>
        <row r="3151">
          <cell r="A3151" t="str">
            <v>MY-SB011JR-RD-S</v>
          </cell>
          <cell r="B3151" t="str">
            <v>MY-SB011</v>
          </cell>
        </row>
        <row r="3152">
          <cell r="A3152" t="str">
            <v>MY-SB011JR-RD-XL</v>
          </cell>
          <cell r="B3152" t="str">
            <v>MY-SB011</v>
          </cell>
        </row>
        <row r="3153">
          <cell r="A3153" t="str">
            <v>MY-SB011JR-WT-L</v>
          </cell>
          <cell r="B3153" t="str">
            <v>MY-SB011</v>
          </cell>
        </row>
        <row r="3154">
          <cell r="A3154" t="str">
            <v>MY-SB011JR-WT-M</v>
          </cell>
          <cell r="B3154" t="str">
            <v>MY-SB011</v>
          </cell>
        </row>
        <row r="3155">
          <cell r="A3155" t="str">
            <v>MY-SB011JR-WT-S</v>
          </cell>
          <cell r="B3155" t="str">
            <v>MY-SB011</v>
          </cell>
        </row>
        <row r="3156">
          <cell r="A3156" t="str">
            <v>MY-SB011JR-WT-XL</v>
          </cell>
          <cell r="B3156" t="str">
            <v>MY-SB011</v>
          </cell>
        </row>
        <row r="3157">
          <cell r="A3157" t="str">
            <v>MY-SB011-LG-L</v>
          </cell>
          <cell r="B3157" t="str">
            <v>MY-SB011</v>
          </cell>
        </row>
        <row r="3158">
          <cell r="A3158" t="str">
            <v>MY-SB011-LG-M</v>
          </cell>
          <cell r="B3158" t="str">
            <v>MY-SB011</v>
          </cell>
        </row>
        <row r="3159">
          <cell r="A3159" t="str">
            <v>MY-SB011-LG-S</v>
          </cell>
          <cell r="B3159" t="str">
            <v>MY-SB011</v>
          </cell>
        </row>
        <row r="3160">
          <cell r="A3160" t="str">
            <v>MY-SB011-LG-XL</v>
          </cell>
          <cell r="B3160" t="str">
            <v>MY-SB011</v>
          </cell>
        </row>
        <row r="3161">
          <cell r="A3161" t="str">
            <v>MY-SB011-NY-L</v>
          </cell>
          <cell r="B3161" t="str">
            <v>MY-SB011</v>
          </cell>
        </row>
        <row r="3162">
          <cell r="A3162" t="str">
            <v>MY-SB011-NY-M</v>
          </cell>
          <cell r="B3162" t="str">
            <v>MY-SB011</v>
          </cell>
        </row>
        <row r="3163">
          <cell r="A3163" t="str">
            <v>MY-SB011-NY-S</v>
          </cell>
          <cell r="B3163" t="str">
            <v>MY-SB011</v>
          </cell>
        </row>
        <row r="3164">
          <cell r="A3164" t="str">
            <v>MY-SB011-NY-XL</v>
          </cell>
          <cell r="B3164" t="str">
            <v>MY-SB011</v>
          </cell>
        </row>
        <row r="3165">
          <cell r="A3165" t="str">
            <v>MY-SB011-PP-L</v>
          </cell>
          <cell r="B3165" t="str">
            <v>MY-SB011</v>
          </cell>
        </row>
        <row r="3166">
          <cell r="A3166" t="str">
            <v>MY-SB011-PP-M</v>
          </cell>
          <cell r="B3166" t="str">
            <v>MY-SB011</v>
          </cell>
        </row>
        <row r="3167">
          <cell r="A3167" t="str">
            <v>MY-SB011-PP-S</v>
          </cell>
          <cell r="B3167" t="str">
            <v>MY-SB011</v>
          </cell>
        </row>
        <row r="3168">
          <cell r="A3168" t="str">
            <v>MY-SB011-PP-XL</v>
          </cell>
          <cell r="B3168" t="str">
            <v>MY-SB011</v>
          </cell>
        </row>
        <row r="3169">
          <cell r="A3169" t="str">
            <v>MY-SB011-RD-L</v>
          </cell>
          <cell r="B3169" t="str">
            <v>MY-SB011</v>
          </cell>
        </row>
        <row r="3170">
          <cell r="A3170" t="str">
            <v>MY-SB011-RD-M</v>
          </cell>
          <cell r="B3170" t="str">
            <v>MY-SB011</v>
          </cell>
        </row>
        <row r="3171">
          <cell r="A3171" t="str">
            <v>MY-SB011-RD-S</v>
          </cell>
          <cell r="B3171" t="str">
            <v>MY-SB011</v>
          </cell>
        </row>
        <row r="3172">
          <cell r="A3172" t="str">
            <v>MY-SB011-RD-XL</v>
          </cell>
          <cell r="B3172" t="str">
            <v>MY-SB011</v>
          </cell>
        </row>
        <row r="3173">
          <cell r="A3173" t="str">
            <v>MY-SB011-WT-L</v>
          </cell>
          <cell r="B3173" t="str">
            <v>MY-SB011</v>
          </cell>
        </row>
        <row r="3174">
          <cell r="A3174" t="str">
            <v>MY-SB011-WT-M</v>
          </cell>
          <cell r="B3174" t="str">
            <v>MY-SB011</v>
          </cell>
        </row>
        <row r="3175">
          <cell r="A3175" t="str">
            <v>MY-SB011-WT-S</v>
          </cell>
          <cell r="B3175" t="str">
            <v>MY-SB011</v>
          </cell>
        </row>
        <row r="3176">
          <cell r="A3176" t="str">
            <v>MY-SB011-WT-XL</v>
          </cell>
          <cell r="B3176" t="str">
            <v>MY-SB011</v>
          </cell>
        </row>
        <row r="3177">
          <cell r="A3177" t="str">
            <v>MY-SB013-AG-L</v>
          </cell>
          <cell r="B3177" t="str">
            <v>MY-SB013</v>
          </cell>
        </row>
        <row r="3178">
          <cell r="A3178" t="str">
            <v>MY-SB013-AG-M</v>
          </cell>
          <cell r="B3178" t="str">
            <v>MY-SB013</v>
          </cell>
        </row>
        <row r="3179">
          <cell r="A3179" t="str">
            <v>MY-SB013-AG-S</v>
          </cell>
          <cell r="B3179" t="str">
            <v>MY-SB013</v>
          </cell>
        </row>
        <row r="3180">
          <cell r="A3180" t="str">
            <v>MY-SB013-AG-XL</v>
          </cell>
          <cell r="B3180" t="str">
            <v>MY-SB013</v>
          </cell>
        </row>
        <row r="3181">
          <cell r="A3181" t="str">
            <v>MY-SB013-AG-XS</v>
          </cell>
          <cell r="B3181" t="str">
            <v>MY-SB013</v>
          </cell>
        </row>
        <row r="3182">
          <cell r="A3182" t="str">
            <v>MY-SB013-BO-L</v>
          </cell>
          <cell r="B3182" t="str">
            <v>MY-SB013</v>
          </cell>
        </row>
        <row r="3183">
          <cell r="A3183" t="str">
            <v>MY-SB013-BO-M</v>
          </cell>
          <cell r="B3183" t="str">
            <v>MY-SB013</v>
          </cell>
        </row>
        <row r="3184">
          <cell r="A3184" t="str">
            <v>MY-SB013-BO-S</v>
          </cell>
          <cell r="B3184" t="str">
            <v>MY-SB013</v>
          </cell>
        </row>
        <row r="3185">
          <cell r="A3185" t="str">
            <v>MY-SB013-BO-XL</v>
          </cell>
          <cell r="B3185" t="str">
            <v>MY-SB013</v>
          </cell>
        </row>
        <row r="3186">
          <cell r="A3186" t="str">
            <v>MY-SB013-BO-XS</v>
          </cell>
          <cell r="B3186" t="str">
            <v>MY-SB013</v>
          </cell>
        </row>
        <row r="3187">
          <cell r="A3187" t="str">
            <v>MY-SB013-DG-L</v>
          </cell>
          <cell r="B3187" t="str">
            <v>MY-SB013</v>
          </cell>
        </row>
        <row r="3188">
          <cell r="A3188" t="str">
            <v>MY-SB013-DG-M</v>
          </cell>
          <cell r="B3188" t="str">
            <v>MY-SB013</v>
          </cell>
        </row>
        <row r="3189">
          <cell r="A3189" t="str">
            <v>MY-SB013-DG-S</v>
          </cell>
          <cell r="B3189" t="str">
            <v>MY-SB013</v>
          </cell>
        </row>
        <row r="3190">
          <cell r="A3190" t="str">
            <v>MY-SB013-DG-XL</v>
          </cell>
          <cell r="B3190" t="str">
            <v>MY-SB013</v>
          </cell>
        </row>
        <row r="3191">
          <cell r="A3191" t="str">
            <v>MY-SB013-DG-XS</v>
          </cell>
          <cell r="B3191" t="str">
            <v>MY-SB013</v>
          </cell>
        </row>
        <row r="3192">
          <cell r="A3192" t="str">
            <v>MY-SB013-KK-L</v>
          </cell>
          <cell r="B3192" t="str">
            <v>MY-SB013</v>
          </cell>
        </row>
        <row r="3193">
          <cell r="A3193" t="str">
            <v>MY-SB013-KK-M</v>
          </cell>
          <cell r="B3193" t="str">
            <v>MY-SB013</v>
          </cell>
        </row>
        <row r="3194">
          <cell r="A3194" t="str">
            <v>MY-SB013-KK-S</v>
          </cell>
          <cell r="B3194" t="str">
            <v>MY-SB013</v>
          </cell>
        </row>
        <row r="3195">
          <cell r="A3195" t="str">
            <v>MY-SB013-KK-XL</v>
          </cell>
          <cell r="B3195" t="str">
            <v>MY-SB013</v>
          </cell>
        </row>
        <row r="3196">
          <cell r="A3196" t="str">
            <v>MY-SB013-KK-XS</v>
          </cell>
          <cell r="B3196" t="str">
            <v>MY-SB013</v>
          </cell>
        </row>
        <row r="3197">
          <cell r="A3197" t="str">
            <v>MY-SB013-LG-L</v>
          </cell>
          <cell r="B3197" t="str">
            <v>MY-SB013</v>
          </cell>
        </row>
        <row r="3198">
          <cell r="A3198" t="str">
            <v>MY-SB013-LG-M</v>
          </cell>
          <cell r="B3198" t="str">
            <v>MY-SB013</v>
          </cell>
        </row>
        <row r="3199">
          <cell r="A3199" t="str">
            <v>MY-SB013-LG-S</v>
          </cell>
          <cell r="B3199" t="str">
            <v>MY-SB013</v>
          </cell>
        </row>
        <row r="3200">
          <cell r="A3200" t="str">
            <v>MY-SB013-LG-XL</v>
          </cell>
          <cell r="B3200" t="str">
            <v>MY-SB013</v>
          </cell>
        </row>
        <row r="3201">
          <cell r="A3201" t="str">
            <v>MY-SB013-LG-XS</v>
          </cell>
          <cell r="B3201" t="str">
            <v>MY-SB013</v>
          </cell>
        </row>
        <row r="3202">
          <cell r="A3202" t="str">
            <v>MY-SB013-WR-L</v>
          </cell>
          <cell r="B3202" t="str">
            <v>MY-SB013</v>
          </cell>
        </row>
        <row r="3203">
          <cell r="A3203" t="str">
            <v>MY-SB013-WR-M</v>
          </cell>
          <cell r="B3203" t="str">
            <v>MY-SB013</v>
          </cell>
        </row>
        <row r="3204">
          <cell r="A3204" t="str">
            <v>MY-SB013-WR-S</v>
          </cell>
          <cell r="B3204" t="str">
            <v>MY-SB013</v>
          </cell>
        </row>
        <row r="3205">
          <cell r="A3205" t="str">
            <v>MY-SB013-WR-XL</v>
          </cell>
          <cell r="B3205" t="str">
            <v>MY-SB013</v>
          </cell>
        </row>
        <row r="3206">
          <cell r="A3206" t="str">
            <v>MY-SB013-WR-XS</v>
          </cell>
          <cell r="B3206" t="str">
            <v>MY-SB013</v>
          </cell>
        </row>
        <row r="3207">
          <cell r="A3207" t="str">
            <v>MY-SB015-BK-L</v>
          </cell>
          <cell r="B3207" t="str">
            <v>MY-SB015</v>
          </cell>
        </row>
        <row r="3208">
          <cell r="A3208" t="str">
            <v>MY-SB015-BK-M</v>
          </cell>
          <cell r="B3208" t="str">
            <v>MY-SB015</v>
          </cell>
        </row>
        <row r="3209">
          <cell r="A3209" t="str">
            <v>MY-SB015-BK-S</v>
          </cell>
          <cell r="B3209" t="str">
            <v>MY-SB015</v>
          </cell>
        </row>
        <row r="3210">
          <cell r="A3210" t="str">
            <v>MY-SB015-BK-XL</v>
          </cell>
          <cell r="B3210" t="str">
            <v>MY-SB015</v>
          </cell>
        </row>
        <row r="3211">
          <cell r="A3211" t="str">
            <v>MY-SB015-BL-L</v>
          </cell>
          <cell r="B3211" t="str">
            <v>MY-SB015</v>
          </cell>
        </row>
        <row r="3212">
          <cell r="A3212" t="str">
            <v>MY-SB015-BL-M</v>
          </cell>
          <cell r="B3212" t="str">
            <v>MY-SB015</v>
          </cell>
        </row>
        <row r="3213">
          <cell r="A3213" t="str">
            <v>MY-SB015-BL-S</v>
          </cell>
          <cell r="B3213" t="str">
            <v>MY-SB015</v>
          </cell>
        </row>
        <row r="3214">
          <cell r="A3214" t="str">
            <v>MY-SB015-BL-XL</v>
          </cell>
          <cell r="B3214" t="str">
            <v>MY-SB015</v>
          </cell>
        </row>
        <row r="3215">
          <cell r="A3215" t="str">
            <v>MY-SB015-DG-L</v>
          </cell>
          <cell r="B3215" t="str">
            <v>MY-SB015</v>
          </cell>
        </row>
        <row r="3216">
          <cell r="A3216" t="str">
            <v>MY-SB015-DG-M</v>
          </cell>
          <cell r="B3216" t="str">
            <v>MY-SB015</v>
          </cell>
        </row>
        <row r="3217">
          <cell r="A3217" t="str">
            <v>MY-SB015-DG-S</v>
          </cell>
          <cell r="B3217" t="str">
            <v>MY-SB015</v>
          </cell>
        </row>
        <row r="3218">
          <cell r="A3218" t="str">
            <v>MY-SB015-DG-XL</v>
          </cell>
          <cell r="B3218" t="str">
            <v>MY-SB015</v>
          </cell>
        </row>
        <row r="3219">
          <cell r="A3219" t="str">
            <v>MY-SB015-LG-L</v>
          </cell>
          <cell r="B3219" t="str">
            <v>MY-SB015</v>
          </cell>
        </row>
        <row r="3220">
          <cell r="A3220" t="str">
            <v>MY-SB015-LG-M</v>
          </cell>
          <cell r="B3220" t="str">
            <v>MY-SB015</v>
          </cell>
        </row>
        <row r="3221">
          <cell r="A3221" t="str">
            <v>MY-SB015-LG-S</v>
          </cell>
          <cell r="B3221" t="str">
            <v>MY-SB015</v>
          </cell>
        </row>
        <row r="3222">
          <cell r="A3222" t="str">
            <v>MY-SB015-LG-XL</v>
          </cell>
          <cell r="B3222" t="str">
            <v>MY-SB015</v>
          </cell>
        </row>
        <row r="3223">
          <cell r="A3223" t="str">
            <v>MY-SB015-PP-L</v>
          </cell>
          <cell r="B3223" t="str">
            <v>MY-SB015</v>
          </cell>
        </row>
        <row r="3224">
          <cell r="A3224" t="str">
            <v>MY-SB015-PP-M</v>
          </cell>
          <cell r="B3224" t="str">
            <v>MY-SB015</v>
          </cell>
        </row>
        <row r="3225">
          <cell r="A3225" t="str">
            <v>MY-SB015-PP-S</v>
          </cell>
          <cell r="B3225" t="str">
            <v>MY-SB015</v>
          </cell>
        </row>
        <row r="3226">
          <cell r="A3226" t="str">
            <v>MY-SB015-PP-XL</v>
          </cell>
          <cell r="B3226" t="str">
            <v>MY-SB015</v>
          </cell>
        </row>
        <row r="3227">
          <cell r="A3227" t="str">
            <v>MY-SB015-WR-L</v>
          </cell>
          <cell r="B3227" t="str">
            <v>MY-SB015</v>
          </cell>
        </row>
        <row r="3228">
          <cell r="A3228" t="str">
            <v>MY-SB015-WR-M</v>
          </cell>
          <cell r="B3228" t="str">
            <v>MY-SB015</v>
          </cell>
        </row>
        <row r="3229">
          <cell r="A3229" t="str">
            <v>MY-SB015-WR-S</v>
          </cell>
          <cell r="B3229" t="str">
            <v>MY-SB015</v>
          </cell>
        </row>
        <row r="3230">
          <cell r="A3230" t="str">
            <v>MY-SB015-WR-XL</v>
          </cell>
          <cell r="B3230" t="str">
            <v>MY-SB015</v>
          </cell>
        </row>
        <row r="3231">
          <cell r="A3231" t="str">
            <v>MY-SB018-BK-L</v>
          </cell>
          <cell r="B3231" t="str">
            <v>MY-SB018</v>
          </cell>
        </row>
        <row r="3232">
          <cell r="A3232" t="str">
            <v>MY-SB018-BK-M</v>
          </cell>
          <cell r="B3232" t="str">
            <v>MY-SB018</v>
          </cell>
        </row>
        <row r="3233">
          <cell r="A3233" t="str">
            <v>MY-SB018-BK-S</v>
          </cell>
          <cell r="B3233" t="str">
            <v>MY-SB018</v>
          </cell>
        </row>
        <row r="3234">
          <cell r="A3234" t="str">
            <v>MY-SB018-BK-XL</v>
          </cell>
          <cell r="B3234" t="str">
            <v>MY-SB018</v>
          </cell>
        </row>
        <row r="3235">
          <cell r="A3235" t="str">
            <v>MY-SB018-CF-L</v>
          </cell>
          <cell r="B3235" t="str">
            <v>MY-SB018</v>
          </cell>
        </row>
        <row r="3236">
          <cell r="A3236" t="str">
            <v>MY-SB018-CF-M</v>
          </cell>
          <cell r="B3236" t="str">
            <v>MY-SB018</v>
          </cell>
        </row>
        <row r="3237">
          <cell r="A3237" t="str">
            <v>MY-SB018-CF-S</v>
          </cell>
          <cell r="B3237" t="str">
            <v>MY-SB018</v>
          </cell>
        </row>
        <row r="3238">
          <cell r="A3238" t="str">
            <v>MY-SB018-CF-XL</v>
          </cell>
          <cell r="B3238" t="str">
            <v>MY-SB018</v>
          </cell>
        </row>
        <row r="3239">
          <cell r="A3239" t="str">
            <v>MY-SB018-DG-L</v>
          </cell>
          <cell r="B3239" t="str">
            <v>MY-SB018</v>
          </cell>
        </row>
        <row r="3240">
          <cell r="A3240" t="str">
            <v>MY-SB018-DG-M</v>
          </cell>
          <cell r="B3240" t="str">
            <v>MY-SB018</v>
          </cell>
        </row>
        <row r="3241">
          <cell r="A3241" t="str">
            <v>MY-SB018-DG-S</v>
          </cell>
          <cell r="B3241" t="str">
            <v>MY-SB018</v>
          </cell>
        </row>
        <row r="3242">
          <cell r="A3242" t="str">
            <v>MY-SB018-DG-XL</v>
          </cell>
          <cell r="B3242" t="str">
            <v>MY-SB018</v>
          </cell>
        </row>
        <row r="3243">
          <cell r="A3243" t="str">
            <v>MY-SB018-LG-L</v>
          </cell>
          <cell r="B3243" t="str">
            <v>MY-SB018</v>
          </cell>
        </row>
        <row r="3244">
          <cell r="A3244" t="str">
            <v>MY-SB018-LG-M</v>
          </cell>
          <cell r="B3244" t="str">
            <v>MY-SB018</v>
          </cell>
        </row>
        <row r="3245">
          <cell r="A3245" t="str">
            <v>MY-SB018-LG-S</v>
          </cell>
          <cell r="B3245" t="str">
            <v>MY-SB018</v>
          </cell>
        </row>
        <row r="3246">
          <cell r="A3246" t="str">
            <v>MY-SB018-LG-XL</v>
          </cell>
          <cell r="B3246" t="str">
            <v>MY-SB018</v>
          </cell>
        </row>
        <row r="3247">
          <cell r="A3247" t="str">
            <v>MY-SB018-NY-L</v>
          </cell>
          <cell r="B3247" t="str">
            <v>MY-SB018</v>
          </cell>
        </row>
        <row r="3248">
          <cell r="A3248" t="str">
            <v>MY-SB018-NY-M</v>
          </cell>
          <cell r="B3248" t="str">
            <v>MY-SB018</v>
          </cell>
        </row>
        <row r="3249">
          <cell r="A3249" t="str">
            <v>MY-SB018-NY-S</v>
          </cell>
          <cell r="B3249" t="str">
            <v>MY-SB018</v>
          </cell>
        </row>
        <row r="3250">
          <cell r="A3250" t="str">
            <v>MY-SB018-NY-XL</v>
          </cell>
          <cell r="B3250" t="str">
            <v>MY-SB018</v>
          </cell>
        </row>
        <row r="3251">
          <cell r="A3251" t="str">
            <v>MY-SB018-RD-L</v>
          </cell>
          <cell r="B3251" t="str">
            <v>MY-SB018</v>
          </cell>
        </row>
        <row r="3252">
          <cell r="A3252" t="str">
            <v>MY-SB018-RD-M</v>
          </cell>
          <cell r="B3252" t="str">
            <v>MY-SB018</v>
          </cell>
        </row>
        <row r="3253">
          <cell r="A3253" t="str">
            <v>MY-SB018-RD-S</v>
          </cell>
          <cell r="B3253" t="str">
            <v>MY-SB018</v>
          </cell>
        </row>
        <row r="3254">
          <cell r="A3254" t="str">
            <v>MY-SB018-RD-XL</v>
          </cell>
          <cell r="B3254" t="str">
            <v>MY-SB018</v>
          </cell>
        </row>
        <row r="3255">
          <cell r="A3255" t="str">
            <v>MY-SB019-BK-L</v>
          </cell>
          <cell r="B3255" t="str">
            <v>MY-SB019</v>
          </cell>
        </row>
        <row r="3256">
          <cell r="A3256" t="str">
            <v>MY-SB019-BK-M</v>
          </cell>
          <cell r="B3256" t="str">
            <v>MY-SB019</v>
          </cell>
        </row>
        <row r="3257">
          <cell r="A3257" t="str">
            <v>MY-SB019-BK-S</v>
          </cell>
          <cell r="B3257" t="str">
            <v>MY-SB019</v>
          </cell>
        </row>
        <row r="3258">
          <cell r="A3258" t="str">
            <v>MY-SB019-BK-XL</v>
          </cell>
          <cell r="B3258" t="str">
            <v>MY-SB019</v>
          </cell>
        </row>
        <row r="3259">
          <cell r="A3259" t="str">
            <v>MY-SB019-BL-L</v>
          </cell>
          <cell r="B3259" t="str">
            <v>MY-SB019</v>
          </cell>
        </row>
        <row r="3260">
          <cell r="A3260" t="str">
            <v>MY-SB019-BL-M</v>
          </cell>
          <cell r="B3260" t="str">
            <v>MY-SB019</v>
          </cell>
        </row>
        <row r="3261">
          <cell r="A3261" t="str">
            <v>MY-SB019-BL-S</v>
          </cell>
          <cell r="B3261" t="str">
            <v>MY-SB019</v>
          </cell>
        </row>
        <row r="3262">
          <cell r="A3262" t="str">
            <v>MY-SB019-BL-XL</v>
          </cell>
          <cell r="B3262" t="str">
            <v>MY-SB019</v>
          </cell>
        </row>
        <row r="3263">
          <cell r="A3263" t="str">
            <v>MY-SB019-DG-L</v>
          </cell>
          <cell r="B3263" t="str">
            <v>MY-SB019</v>
          </cell>
        </row>
        <row r="3264">
          <cell r="A3264" t="str">
            <v>MY-SB019-DG-M</v>
          </cell>
          <cell r="B3264" t="str">
            <v>MY-SB019</v>
          </cell>
        </row>
        <row r="3265">
          <cell r="A3265" t="str">
            <v>MY-SB019-DG-S</v>
          </cell>
          <cell r="B3265" t="str">
            <v>MY-SB019</v>
          </cell>
        </row>
        <row r="3266">
          <cell r="A3266" t="str">
            <v>MY-SB019-DG-XL</v>
          </cell>
          <cell r="B3266" t="str">
            <v>MY-SB019</v>
          </cell>
        </row>
        <row r="3267">
          <cell r="A3267" t="str">
            <v>MY-SB019-LG-L</v>
          </cell>
          <cell r="B3267" t="str">
            <v>MY-SB019</v>
          </cell>
        </row>
        <row r="3268">
          <cell r="A3268" t="str">
            <v>MY-SB019-LG-M</v>
          </cell>
          <cell r="B3268" t="str">
            <v>MY-SB019</v>
          </cell>
        </row>
        <row r="3269">
          <cell r="A3269" t="str">
            <v>MY-SB019-LG-S</v>
          </cell>
          <cell r="B3269" t="str">
            <v>MY-SB019</v>
          </cell>
        </row>
        <row r="3270">
          <cell r="A3270" t="str">
            <v>MY-SB019-LG-XL</v>
          </cell>
          <cell r="B3270" t="str">
            <v>MY-SB019</v>
          </cell>
        </row>
        <row r="3271">
          <cell r="A3271" t="str">
            <v>MY-SB019-RD-L</v>
          </cell>
          <cell r="B3271" t="str">
            <v>MY-SB019</v>
          </cell>
        </row>
        <row r="3272">
          <cell r="A3272" t="str">
            <v>MY-SB019-RD-M</v>
          </cell>
          <cell r="B3272" t="str">
            <v>MY-SB019</v>
          </cell>
        </row>
        <row r="3273">
          <cell r="A3273" t="str">
            <v>MY-SB019-RD-S</v>
          </cell>
          <cell r="B3273" t="str">
            <v>MY-SB019</v>
          </cell>
        </row>
        <row r="3274">
          <cell r="A3274" t="str">
            <v>MY-SB019-RD-XL</v>
          </cell>
          <cell r="B3274" t="str">
            <v>MY-SB019</v>
          </cell>
        </row>
        <row r="3275">
          <cell r="A3275" t="str">
            <v>MY-SB020-BK-L</v>
          </cell>
          <cell r="B3275" t="str">
            <v>MY-SB020</v>
          </cell>
        </row>
        <row r="3276">
          <cell r="A3276" t="str">
            <v>MY-SB020-BK-M</v>
          </cell>
          <cell r="B3276" t="str">
            <v>MY-SB020</v>
          </cell>
        </row>
        <row r="3277">
          <cell r="A3277" t="str">
            <v>MY-SB020-BK-S</v>
          </cell>
          <cell r="B3277" t="str">
            <v>MY-SB020</v>
          </cell>
        </row>
        <row r="3278">
          <cell r="A3278" t="str">
            <v>MY-SB020-BK-XL</v>
          </cell>
          <cell r="B3278" t="str">
            <v>MY-SB020</v>
          </cell>
        </row>
        <row r="3279">
          <cell r="A3279" t="str">
            <v>MY-SB020-BL-L</v>
          </cell>
          <cell r="B3279" t="str">
            <v>MY-SB020</v>
          </cell>
        </row>
        <row r="3280">
          <cell r="A3280" t="str">
            <v>MY-SB020-BL-M</v>
          </cell>
          <cell r="B3280" t="str">
            <v>MY-SB020</v>
          </cell>
        </row>
        <row r="3281">
          <cell r="A3281" t="str">
            <v>MY-SB020-BL-S</v>
          </cell>
          <cell r="B3281" t="str">
            <v>MY-SB020</v>
          </cell>
        </row>
        <row r="3282">
          <cell r="A3282" t="str">
            <v>MY-SB020-BL-XL</v>
          </cell>
          <cell r="B3282" t="str">
            <v>MY-SB020</v>
          </cell>
        </row>
        <row r="3283">
          <cell r="A3283" t="str">
            <v>MY-SB020-DG-L</v>
          </cell>
          <cell r="B3283" t="str">
            <v>MY-SB020</v>
          </cell>
        </row>
        <row r="3284">
          <cell r="A3284" t="str">
            <v>MY-SB020-DG-M</v>
          </cell>
          <cell r="B3284" t="str">
            <v>MY-SB020</v>
          </cell>
        </row>
        <row r="3285">
          <cell r="A3285" t="str">
            <v>MY-SB020-DG-S</v>
          </cell>
          <cell r="B3285" t="str">
            <v>MY-SB020</v>
          </cell>
        </row>
        <row r="3286">
          <cell r="A3286" t="str">
            <v>MY-SB020-DG-XL</v>
          </cell>
          <cell r="B3286" t="str">
            <v>MY-SB020</v>
          </cell>
        </row>
        <row r="3287">
          <cell r="A3287" t="str">
            <v>MY-SB020-LG-L</v>
          </cell>
          <cell r="B3287" t="str">
            <v>MY-SB020</v>
          </cell>
        </row>
        <row r="3288">
          <cell r="A3288" t="str">
            <v>MY-SB020-LG-M</v>
          </cell>
          <cell r="B3288" t="str">
            <v>MY-SB020</v>
          </cell>
        </row>
        <row r="3289">
          <cell r="A3289" t="str">
            <v>MY-SB020-LG-S</v>
          </cell>
          <cell r="B3289" t="str">
            <v>MY-SB020</v>
          </cell>
        </row>
        <row r="3290">
          <cell r="A3290" t="str">
            <v>MY-SB020-LG-XL</v>
          </cell>
          <cell r="B3290" t="str">
            <v>MY-SB020</v>
          </cell>
        </row>
        <row r="3291">
          <cell r="A3291" t="str">
            <v>MY-SB020-NY-XL</v>
          </cell>
          <cell r="B3291" t="str">
            <v>MY-SB020</v>
          </cell>
        </row>
        <row r="3292">
          <cell r="A3292" t="str">
            <v>MY-SB020-RD-L</v>
          </cell>
          <cell r="B3292" t="str">
            <v>MY-SB020</v>
          </cell>
        </row>
        <row r="3293">
          <cell r="A3293" t="str">
            <v>MY-SB020-RD-M</v>
          </cell>
          <cell r="B3293" t="str">
            <v>MY-SB020</v>
          </cell>
        </row>
        <row r="3294">
          <cell r="A3294" t="str">
            <v>MY-SB020-RD-S</v>
          </cell>
          <cell r="B3294" t="str">
            <v>MY-SB020</v>
          </cell>
        </row>
        <row r="3295">
          <cell r="A3295" t="str">
            <v>MY-SB020-RD-XL</v>
          </cell>
          <cell r="B3295" t="str">
            <v>MY-SB020</v>
          </cell>
        </row>
        <row r="3296">
          <cell r="A3296" t="str">
            <v>MY-SB021-BK-S</v>
          </cell>
          <cell r="B3296" t="str">
            <v>MY-SB021</v>
          </cell>
        </row>
        <row r="3297">
          <cell r="A3297" t="str">
            <v>MY-SB021-BL-M</v>
          </cell>
          <cell r="B3297" t="str">
            <v>MY-SB021</v>
          </cell>
        </row>
        <row r="3298">
          <cell r="A3298" t="str">
            <v>MY-SB021-GR-XL</v>
          </cell>
          <cell r="B3298" t="str">
            <v>MY-SB021</v>
          </cell>
        </row>
        <row r="3299">
          <cell r="A3299" t="str">
            <v>MY-SB021-KK-M</v>
          </cell>
          <cell r="B3299" t="str">
            <v>MY-SB021</v>
          </cell>
        </row>
        <row r="3300">
          <cell r="A3300" t="str">
            <v>MY-SB021-LB-L</v>
          </cell>
          <cell r="B3300" t="str">
            <v>MY-SB021</v>
          </cell>
        </row>
        <row r="3301">
          <cell r="A3301" t="str">
            <v>MY-SB026-BK-L</v>
          </cell>
          <cell r="B3301" t="str">
            <v>MY-SB026</v>
          </cell>
        </row>
        <row r="3302">
          <cell r="A3302" t="str">
            <v>MY-SB026-BK-M</v>
          </cell>
          <cell r="B3302" t="str">
            <v>MY-SB026</v>
          </cell>
        </row>
        <row r="3303">
          <cell r="A3303" t="str">
            <v>MY-SB026-BK-S</v>
          </cell>
          <cell r="B3303" t="str">
            <v>MY-SB026</v>
          </cell>
        </row>
        <row r="3304">
          <cell r="A3304" t="str">
            <v>MY-SB026-BK-XL</v>
          </cell>
          <cell r="B3304" t="str">
            <v>MY-SB026</v>
          </cell>
        </row>
        <row r="3305">
          <cell r="A3305" t="str">
            <v>MY-SB026-DG-L</v>
          </cell>
          <cell r="B3305" t="str">
            <v>MY-SB026</v>
          </cell>
        </row>
        <row r="3306">
          <cell r="A3306" t="str">
            <v>MY-SB026-DG-M</v>
          </cell>
          <cell r="B3306" t="str">
            <v>MY-SB026</v>
          </cell>
        </row>
        <row r="3307">
          <cell r="A3307" t="str">
            <v>MY-SB026-DG-S</v>
          </cell>
          <cell r="B3307" t="str">
            <v>MY-SB026</v>
          </cell>
        </row>
        <row r="3308">
          <cell r="A3308" t="str">
            <v>MY-SB026-DG-XL</v>
          </cell>
          <cell r="B3308" t="str">
            <v>MY-SB026</v>
          </cell>
        </row>
        <row r="3309">
          <cell r="A3309" t="str">
            <v>MY-SB026-GN-L</v>
          </cell>
          <cell r="B3309" t="str">
            <v>MY-SB026</v>
          </cell>
        </row>
        <row r="3310">
          <cell r="A3310" t="str">
            <v>MY-SB026-GN-M</v>
          </cell>
          <cell r="B3310" t="str">
            <v>MY-SB026</v>
          </cell>
        </row>
        <row r="3311">
          <cell r="A3311" t="str">
            <v>MY-SB026-GN-S</v>
          </cell>
          <cell r="B3311" t="str">
            <v>MY-SB026</v>
          </cell>
        </row>
        <row r="3312">
          <cell r="A3312" t="str">
            <v>MY-SB026-GN-XL</v>
          </cell>
          <cell r="B3312" t="str">
            <v>MY-SB026</v>
          </cell>
        </row>
        <row r="3313">
          <cell r="A3313" t="str">
            <v>MY-SB026-KK-L</v>
          </cell>
          <cell r="B3313" t="str">
            <v>MY-SB026</v>
          </cell>
        </row>
        <row r="3314">
          <cell r="A3314" t="str">
            <v>MY-SB026-KK-M</v>
          </cell>
          <cell r="B3314" t="str">
            <v>MY-SB026</v>
          </cell>
        </row>
        <row r="3315">
          <cell r="A3315" t="str">
            <v>MY-SB026-KK-S</v>
          </cell>
          <cell r="B3315" t="str">
            <v>MY-SB026</v>
          </cell>
        </row>
        <row r="3316">
          <cell r="A3316" t="str">
            <v>MY-SB026-KK-XL</v>
          </cell>
          <cell r="B3316" t="str">
            <v>MY-SB026</v>
          </cell>
        </row>
        <row r="3317">
          <cell r="A3317" t="str">
            <v>MY-SB026-LG-L</v>
          </cell>
          <cell r="B3317" t="str">
            <v>MY-SB026</v>
          </cell>
        </row>
        <row r="3318">
          <cell r="A3318" t="str">
            <v>MY-SB026-LG-M</v>
          </cell>
          <cell r="B3318" t="str">
            <v>MY-SB026</v>
          </cell>
        </row>
        <row r="3319">
          <cell r="A3319" t="str">
            <v>MY-SB026-LG-S</v>
          </cell>
          <cell r="B3319" t="str">
            <v>MY-SB026</v>
          </cell>
        </row>
        <row r="3320">
          <cell r="A3320" t="str">
            <v>MY-SB026-LG-XL</v>
          </cell>
          <cell r="B3320" t="str">
            <v>MY-SB026</v>
          </cell>
        </row>
        <row r="3321">
          <cell r="A3321" t="str">
            <v>MY-SB026-NY-L</v>
          </cell>
          <cell r="B3321" t="str">
            <v>MY-SB026</v>
          </cell>
        </row>
        <row r="3322">
          <cell r="A3322" t="str">
            <v>MY-SB026-NY-M</v>
          </cell>
          <cell r="B3322" t="str">
            <v>MY-SB026</v>
          </cell>
        </row>
        <row r="3323">
          <cell r="A3323" t="str">
            <v>MY-SB026-NY-S</v>
          </cell>
          <cell r="B3323" t="str">
            <v>MY-SB026</v>
          </cell>
        </row>
        <row r="3324">
          <cell r="A3324" t="str">
            <v>MY-SB026-NY-XL</v>
          </cell>
          <cell r="B3324" t="str">
            <v>MY-SB026</v>
          </cell>
        </row>
        <row r="3325">
          <cell r="A3325" t="str">
            <v>MY-SB026-RD-L</v>
          </cell>
          <cell r="B3325" t="str">
            <v>MY-SB026</v>
          </cell>
        </row>
        <row r="3326">
          <cell r="A3326" t="str">
            <v>MY-SB026-RD-M</v>
          </cell>
          <cell r="B3326" t="str">
            <v>MY-SB026</v>
          </cell>
        </row>
        <row r="3327">
          <cell r="A3327" t="str">
            <v>MY-SB026-RD-S</v>
          </cell>
          <cell r="B3327" t="str">
            <v>MY-SB026</v>
          </cell>
        </row>
        <row r="3328">
          <cell r="A3328" t="str">
            <v>MY-SB026-RD-XL</v>
          </cell>
          <cell r="B3328" t="str">
            <v>MY-SB026</v>
          </cell>
        </row>
        <row r="3329">
          <cell r="A3329" t="str">
            <v>MY-SB027-BK-L</v>
          </cell>
          <cell r="B3329" t="str">
            <v>MY-SB027</v>
          </cell>
        </row>
        <row r="3330">
          <cell r="A3330" t="str">
            <v>MY-SB027-BK-M</v>
          </cell>
          <cell r="B3330" t="str">
            <v>MY-SB027</v>
          </cell>
        </row>
        <row r="3331">
          <cell r="A3331" t="str">
            <v>MY-SB027-BK-S</v>
          </cell>
          <cell r="B3331" t="str">
            <v>MY-SB027</v>
          </cell>
        </row>
        <row r="3332">
          <cell r="A3332" t="str">
            <v>MY-SB027-BK-XL</v>
          </cell>
          <cell r="B3332" t="str">
            <v>MY-SB027</v>
          </cell>
        </row>
        <row r="3333">
          <cell r="A3333" t="str">
            <v>MY-SB027-BL-L</v>
          </cell>
          <cell r="B3333" t="str">
            <v>MY-SB027</v>
          </cell>
        </row>
        <row r="3334">
          <cell r="A3334" t="str">
            <v>MY-SB027-BL-M</v>
          </cell>
          <cell r="B3334" t="str">
            <v>MY-SB027</v>
          </cell>
        </row>
        <row r="3335">
          <cell r="A3335" t="str">
            <v>MY-SB027-BL-S</v>
          </cell>
          <cell r="B3335" t="str">
            <v>MY-SB027</v>
          </cell>
        </row>
        <row r="3336">
          <cell r="A3336" t="str">
            <v>MY-SB027-BL-XL</v>
          </cell>
          <cell r="B3336" t="str">
            <v>MY-SB027</v>
          </cell>
        </row>
        <row r="3337">
          <cell r="A3337" t="str">
            <v>MY-SB027-DG-L</v>
          </cell>
          <cell r="B3337" t="str">
            <v>MY-SB027</v>
          </cell>
        </row>
        <row r="3338">
          <cell r="A3338" t="str">
            <v>MY-SB027-DG-M</v>
          </cell>
          <cell r="B3338" t="str">
            <v>MY-SB027</v>
          </cell>
        </row>
        <row r="3339">
          <cell r="A3339" t="str">
            <v>MY-SB027-DG-S</v>
          </cell>
          <cell r="B3339" t="str">
            <v>MY-SB027</v>
          </cell>
        </row>
        <row r="3340">
          <cell r="A3340" t="str">
            <v>MY-SB027-DG-XL</v>
          </cell>
          <cell r="B3340" t="str">
            <v>MY-SB027</v>
          </cell>
        </row>
        <row r="3341">
          <cell r="A3341" t="str">
            <v>MY-SB027-GN-L</v>
          </cell>
          <cell r="B3341" t="str">
            <v>MY-SB027</v>
          </cell>
        </row>
        <row r="3342">
          <cell r="A3342" t="str">
            <v>MY-SB027-GN-M</v>
          </cell>
          <cell r="B3342" t="str">
            <v>MY-SB027</v>
          </cell>
        </row>
        <row r="3343">
          <cell r="A3343" t="str">
            <v>MY-SB027-GN-S</v>
          </cell>
          <cell r="B3343" t="str">
            <v>MY-SB027</v>
          </cell>
        </row>
        <row r="3344">
          <cell r="A3344" t="str">
            <v>MY-SB027-GN-XL</v>
          </cell>
          <cell r="B3344" t="str">
            <v>MY-SB027</v>
          </cell>
        </row>
        <row r="3345">
          <cell r="A3345" t="str">
            <v>MY-SB027-KK-L</v>
          </cell>
          <cell r="B3345" t="str">
            <v>MY-SB027</v>
          </cell>
        </row>
        <row r="3346">
          <cell r="A3346" t="str">
            <v>MY-SB027-KK-M</v>
          </cell>
          <cell r="B3346" t="str">
            <v>MY-SB027</v>
          </cell>
        </row>
        <row r="3347">
          <cell r="A3347" t="str">
            <v>MY-SB027-KK-S</v>
          </cell>
          <cell r="B3347" t="str">
            <v>MY-SB027</v>
          </cell>
        </row>
        <row r="3348">
          <cell r="A3348" t="str">
            <v>MY-SB027-KK-XL</v>
          </cell>
          <cell r="B3348" t="str">
            <v>MY-SB027</v>
          </cell>
        </row>
        <row r="3349">
          <cell r="A3349" t="str">
            <v>MY-SB027-LG-L</v>
          </cell>
          <cell r="B3349" t="str">
            <v>MY-SB027</v>
          </cell>
        </row>
        <row r="3350">
          <cell r="A3350" t="str">
            <v>MY-SB027-LG-M</v>
          </cell>
          <cell r="B3350" t="str">
            <v>MY-SB027</v>
          </cell>
        </row>
        <row r="3351">
          <cell r="A3351" t="str">
            <v>MY-SB027-LG-S</v>
          </cell>
          <cell r="B3351" t="str">
            <v>MY-SB027</v>
          </cell>
        </row>
        <row r="3352">
          <cell r="A3352" t="str">
            <v>MY-SB027-LG-XL</v>
          </cell>
          <cell r="B3352" t="str">
            <v>MY-SB027</v>
          </cell>
        </row>
        <row r="3353">
          <cell r="A3353" t="str">
            <v>MY-SB027-NY-L</v>
          </cell>
          <cell r="B3353" t="str">
            <v>MY-SB027</v>
          </cell>
        </row>
        <row r="3354">
          <cell r="A3354" t="str">
            <v>MY-SB027-NY-M</v>
          </cell>
          <cell r="B3354" t="str">
            <v>MY-SB027</v>
          </cell>
        </row>
        <row r="3355">
          <cell r="A3355" t="str">
            <v>MY-SB027-NY-S</v>
          </cell>
          <cell r="B3355" t="str">
            <v>MY-SB027</v>
          </cell>
        </row>
        <row r="3356">
          <cell r="A3356" t="str">
            <v>MY-SB027-NY-XL</v>
          </cell>
          <cell r="B3356" t="str">
            <v>MY-SB027</v>
          </cell>
        </row>
        <row r="3357">
          <cell r="A3357" t="str">
            <v>MY-SB-DG-M</v>
          </cell>
          <cell r="B3357" t="str">
            <v>MY-SB-DG-M</v>
          </cell>
        </row>
        <row r="3358">
          <cell r="A3358" t="str">
            <v>MY-SBPoint021-BK-L</v>
          </cell>
          <cell r="B3358" t="str">
            <v>MY-SBPoint021</v>
          </cell>
        </row>
        <row r="3359">
          <cell r="A3359" t="str">
            <v>MY-SBPoint021-BK-M</v>
          </cell>
          <cell r="B3359" t="str">
            <v>MY-SBPoint021</v>
          </cell>
        </row>
        <row r="3360">
          <cell r="A3360" t="str">
            <v>MY-SBPoint021-BK-S</v>
          </cell>
          <cell r="B3360" t="str">
            <v>MY-SBPoint021</v>
          </cell>
        </row>
        <row r="3361">
          <cell r="A3361" t="str">
            <v>MY-SBPoint021-BK-XL</v>
          </cell>
          <cell r="B3361" t="str">
            <v>MY-SBPoint021</v>
          </cell>
        </row>
        <row r="3362">
          <cell r="A3362" t="str">
            <v>MY-SBPoint021-BL-L</v>
          </cell>
          <cell r="B3362" t="str">
            <v>MY-SBPoint021</v>
          </cell>
        </row>
        <row r="3363">
          <cell r="A3363" t="str">
            <v>MY-SBPoint021-BL-M</v>
          </cell>
          <cell r="B3363" t="str">
            <v>MY-SBPoint021</v>
          </cell>
        </row>
        <row r="3364">
          <cell r="A3364" t="str">
            <v>MY-SBPoint021-BL-S</v>
          </cell>
          <cell r="B3364" t="str">
            <v>MY-SBPoint021</v>
          </cell>
        </row>
        <row r="3365">
          <cell r="A3365" t="str">
            <v>MY-SBPoint021-BL-XL</v>
          </cell>
          <cell r="B3365" t="str">
            <v>MY-SBPoint021</v>
          </cell>
        </row>
        <row r="3366">
          <cell r="A3366" t="str">
            <v>MY-SBPoint021-DG-L</v>
          </cell>
          <cell r="B3366" t="str">
            <v>MY-SBPoint021</v>
          </cell>
        </row>
        <row r="3367">
          <cell r="A3367" t="str">
            <v>MY-SBPoint021-DG-M</v>
          </cell>
          <cell r="B3367" t="str">
            <v>MY-SBPoint021</v>
          </cell>
        </row>
        <row r="3368">
          <cell r="A3368" t="str">
            <v>MY-SBPoint021-DG-S</v>
          </cell>
          <cell r="B3368" t="str">
            <v>MY-SBPoint021</v>
          </cell>
        </row>
        <row r="3369">
          <cell r="A3369" t="str">
            <v>MY-SBPoint021-DG-XL</v>
          </cell>
          <cell r="B3369" t="str">
            <v>MY-SBPoint021</v>
          </cell>
        </row>
        <row r="3370">
          <cell r="A3370" t="str">
            <v>MY-SBPoint021-GN-L</v>
          </cell>
          <cell r="B3370" t="str">
            <v>MY-SBPoint021</v>
          </cell>
        </row>
        <row r="3371">
          <cell r="A3371" t="str">
            <v>MY-SBPoint021-GN-M</v>
          </cell>
          <cell r="B3371" t="str">
            <v>MY-SBPoint021</v>
          </cell>
        </row>
        <row r="3372">
          <cell r="A3372" t="str">
            <v>MY-SBPoint021-GN-S</v>
          </cell>
          <cell r="B3372" t="str">
            <v>MY-SBPoint021</v>
          </cell>
        </row>
        <row r="3373">
          <cell r="A3373" t="str">
            <v>MY-SBPoint021-GN-XL</v>
          </cell>
          <cell r="B3373" t="str">
            <v>MY-SBPoint021</v>
          </cell>
        </row>
        <row r="3374">
          <cell r="A3374" t="str">
            <v>MY-SBPoint021-GR-L</v>
          </cell>
          <cell r="B3374" t="str">
            <v>MY-SBPoint021</v>
          </cell>
        </row>
        <row r="3375">
          <cell r="A3375" t="str">
            <v>MY-SBPoint021-GR-M</v>
          </cell>
          <cell r="B3375" t="str">
            <v>MY-SBPoint021</v>
          </cell>
        </row>
        <row r="3376">
          <cell r="A3376" t="str">
            <v>MY-SBPoint021-GR-S</v>
          </cell>
          <cell r="B3376" t="str">
            <v>MY-SBPoint021</v>
          </cell>
        </row>
        <row r="3377">
          <cell r="A3377" t="str">
            <v>MY-SBPoint021-GR-XL</v>
          </cell>
          <cell r="B3377" t="str">
            <v>MY-SBPoint021</v>
          </cell>
        </row>
        <row r="3378">
          <cell r="A3378" t="str">
            <v>MY-SBPoint021-KK-L</v>
          </cell>
          <cell r="B3378" t="str">
            <v>MY-SBPoint021</v>
          </cell>
        </row>
        <row r="3379">
          <cell r="A3379" t="str">
            <v>MY-SBPoint021-KK-M</v>
          </cell>
          <cell r="B3379" t="str">
            <v>MY-SBPoint021</v>
          </cell>
        </row>
        <row r="3380">
          <cell r="A3380" t="str">
            <v>MY-SBPoint021-KK-S</v>
          </cell>
          <cell r="B3380" t="str">
            <v>MY-SBPoint021</v>
          </cell>
        </row>
        <row r="3381">
          <cell r="A3381" t="str">
            <v>MY-SBPoint021-KK-XL</v>
          </cell>
          <cell r="B3381" t="str">
            <v>MY-SBPoint021</v>
          </cell>
        </row>
        <row r="3382">
          <cell r="A3382" t="str">
            <v>MY-SBPoint021-LB-L</v>
          </cell>
          <cell r="B3382" t="str">
            <v>MY-SBPoint021</v>
          </cell>
        </row>
        <row r="3383">
          <cell r="A3383" t="str">
            <v>MY-SBPoint021-LB-M</v>
          </cell>
          <cell r="B3383" t="str">
            <v>MY-SBPoint021</v>
          </cell>
        </row>
        <row r="3384">
          <cell r="A3384" t="str">
            <v>MY-SBPoint021-LB-S</v>
          </cell>
          <cell r="B3384" t="str">
            <v>MY-SBPoint021</v>
          </cell>
        </row>
        <row r="3385">
          <cell r="A3385" t="str">
            <v>MY-SBPoint021-LB-XL</v>
          </cell>
          <cell r="B3385" t="str">
            <v>MY-SBPoint021</v>
          </cell>
        </row>
        <row r="3386">
          <cell r="A3386" t="str">
            <v>MY-SBPoint021-NY-L</v>
          </cell>
          <cell r="B3386" t="str">
            <v>MY-SBPoint021</v>
          </cell>
        </row>
        <row r="3387">
          <cell r="A3387" t="str">
            <v>MY-SBPoint021-NY-M</v>
          </cell>
          <cell r="B3387" t="str">
            <v>MY-SBPoint021</v>
          </cell>
        </row>
        <row r="3388">
          <cell r="A3388" t="str">
            <v>MY-SBPoint021-NY-S</v>
          </cell>
          <cell r="B3388" t="str">
            <v>MY-SBPoint021</v>
          </cell>
        </row>
        <row r="3389">
          <cell r="A3389" t="str">
            <v>MY-SBPoint021-NY-XL</v>
          </cell>
          <cell r="B3389" t="str">
            <v>MY-SBPoint021</v>
          </cell>
        </row>
        <row r="3390">
          <cell r="A3390" t="str">
            <v>MY-SBPoint021-OR-L</v>
          </cell>
          <cell r="B3390" t="str">
            <v>MY-SBPoint021</v>
          </cell>
        </row>
        <row r="3391">
          <cell r="A3391" t="str">
            <v>MY-SBPoint021-OR-M</v>
          </cell>
          <cell r="B3391" t="str">
            <v>MY-SBPoint021</v>
          </cell>
        </row>
        <row r="3392">
          <cell r="A3392" t="str">
            <v>MY-SBPoint021-OR-S</v>
          </cell>
          <cell r="B3392" t="str">
            <v>MY-SBPoint021</v>
          </cell>
        </row>
        <row r="3393">
          <cell r="A3393" t="str">
            <v>MY-SBPoint021-OR-XL</v>
          </cell>
          <cell r="B3393" t="str">
            <v>MY-SBPoint021</v>
          </cell>
        </row>
        <row r="3394">
          <cell r="A3394" t="str">
            <v>MY-SBPoint021-WR-L</v>
          </cell>
          <cell r="B3394" t="str">
            <v>MY-SBPoint021</v>
          </cell>
        </row>
        <row r="3395">
          <cell r="A3395" t="str">
            <v>MY-SBPoint021-WR-M</v>
          </cell>
          <cell r="B3395" t="str">
            <v>MY-SBPoint021</v>
          </cell>
        </row>
        <row r="3396">
          <cell r="A3396" t="str">
            <v>MY-SBPoint021-WR-S</v>
          </cell>
          <cell r="B3396" t="str">
            <v>MY-SBPoint021</v>
          </cell>
        </row>
        <row r="3397">
          <cell r="A3397" t="str">
            <v>MY-SBPoint021-WR-XL</v>
          </cell>
          <cell r="B3397" t="str">
            <v>MY-SBPoint021</v>
          </cell>
        </row>
        <row r="3398">
          <cell r="A3398" t="str">
            <v>MY-SBPoint021-WT-L</v>
          </cell>
          <cell r="B3398" t="str">
            <v>MY-SBPoint021</v>
          </cell>
        </row>
        <row r="3399">
          <cell r="A3399" t="str">
            <v>MY-SBPoint021-WT-M</v>
          </cell>
          <cell r="B3399" t="str">
            <v>MY-SBPoint021</v>
          </cell>
        </row>
        <row r="3400">
          <cell r="A3400" t="str">
            <v>MY-SBPoint021-WT-S</v>
          </cell>
          <cell r="B3400" t="str">
            <v>MY-SBPoint021</v>
          </cell>
        </row>
        <row r="3401">
          <cell r="A3401" t="str">
            <v>MY-SBPoint021-WT-XL</v>
          </cell>
          <cell r="B3401" t="str">
            <v>MY-SBPoint021</v>
          </cell>
        </row>
        <row r="3402">
          <cell r="A3402" t="str">
            <v>MY-SBRound020-BK-L</v>
          </cell>
          <cell r="B3402" t="str">
            <v>MY-SBRound020</v>
          </cell>
        </row>
        <row r="3403">
          <cell r="A3403" t="str">
            <v>MY-SBRound020-BK-M</v>
          </cell>
          <cell r="B3403" t="str">
            <v>MY-SBRound020</v>
          </cell>
        </row>
        <row r="3404">
          <cell r="A3404" t="str">
            <v>MY-SBRound020-BK-S</v>
          </cell>
          <cell r="B3404" t="str">
            <v>MY-SBRound020</v>
          </cell>
        </row>
        <row r="3405">
          <cell r="A3405" t="str">
            <v>MY-SBRound020-BK-XL</v>
          </cell>
          <cell r="B3405" t="str">
            <v>MY-SBRound020</v>
          </cell>
        </row>
        <row r="3406">
          <cell r="A3406" t="str">
            <v>MY-SBRound020-BL-L</v>
          </cell>
          <cell r="B3406" t="str">
            <v>MY-SBRound020</v>
          </cell>
        </row>
        <row r="3407">
          <cell r="A3407" t="str">
            <v>MY-SBRound020-BL-M</v>
          </cell>
          <cell r="B3407" t="str">
            <v>MY-SBRound020</v>
          </cell>
        </row>
        <row r="3408">
          <cell r="A3408" t="str">
            <v>MY-SBRound020-BL-S</v>
          </cell>
          <cell r="B3408" t="str">
            <v>MY-SBRound020</v>
          </cell>
        </row>
        <row r="3409">
          <cell r="A3409" t="str">
            <v>MY-SBRound020-BL-XL</v>
          </cell>
          <cell r="B3409" t="str">
            <v>MY-SBRound020</v>
          </cell>
        </row>
        <row r="3410">
          <cell r="A3410" t="str">
            <v>MY-SBRound020-DG-L</v>
          </cell>
          <cell r="B3410" t="str">
            <v>MY-SBRound020</v>
          </cell>
        </row>
        <row r="3411">
          <cell r="A3411" t="str">
            <v>MY-SBRound020-DG-M</v>
          </cell>
          <cell r="B3411" t="str">
            <v>MY-SBRound020</v>
          </cell>
        </row>
        <row r="3412">
          <cell r="A3412" t="str">
            <v>MY-SBRound020-DG-S</v>
          </cell>
          <cell r="B3412" t="str">
            <v>MY-SBRound020</v>
          </cell>
        </row>
        <row r="3413">
          <cell r="A3413" t="str">
            <v>MY-SBRound020-DG-XL</v>
          </cell>
          <cell r="B3413" t="str">
            <v>MY-SBRound020</v>
          </cell>
        </row>
        <row r="3414">
          <cell r="A3414" t="str">
            <v>MY-SBRound020-GN-L</v>
          </cell>
          <cell r="B3414" t="str">
            <v>MY-SBRound020</v>
          </cell>
        </row>
        <row r="3415">
          <cell r="A3415" t="str">
            <v>MY-SBRound020-GN-M</v>
          </cell>
          <cell r="B3415" t="str">
            <v>MY-SBRound020</v>
          </cell>
        </row>
        <row r="3416">
          <cell r="A3416" t="str">
            <v>MY-SBRound020-GN-S</v>
          </cell>
          <cell r="B3416" t="str">
            <v>MY-SBRound020</v>
          </cell>
        </row>
        <row r="3417">
          <cell r="A3417" t="str">
            <v>MY-SBRound020-GN-XL</v>
          </cell>
          <cell r="B3417" t="str">
            <v>MY-SBRound020</v>
          </cell>
        </row>
        <row r="3418">
          <cell r="A3418" t="str">
            <v>MY-SBRound020-GR-L</v>
          </cell>
          <cell r="B3418" t="str">
            <v>MY-SBRound020</v>
          </cell>
        </row>
        <row r="3419">
          <cell r="A3419" t="str">
            <v>MY-SBRound020-GR-M</v>
          </cell>
          <cell r="B3419" t="str">
            <v>MY-SBRound020</v>
          </cell>
        </row>
        <row r="3420">
          <cell r="A3420" t="str">
            <v>MY-SBRound020-GR-S</v>
          </cell>
          <cell r="B3420" t="str">
            <v>MY-SBRound020</v>
          </cell>
        </row>
        <row r="3421">
          <cell r="A3421" t="str">
            <v>MY-SBRound020-GR-XL</v>
          </cell>
          <cell r="B3421" t="str">
            <v>MY-SBRound020</v>
          </cell>
        </row>
        <row r="3422">
          <cell r="A3422" t="str">
            <v>MY-SBRound020-KK-L</v>
          </cell>
          <cell r="B3422" t="str">
            <v>MY-SBRound020</v>
          </cell>
        </row>
        <row r="3423">
          <cell r="A3423" t="str">
            <v>MY-SBRound020-KK-M</v>
          </cell>
          <cell r="B3423" t="str">
            <v>MY-SBRound020</v>
          </cell>
        </row>
        <row r="3424">
          <cell r="A3424" t="str">
            <v>MY-SBRound020-KK-S</v>
          </cell>
          <cell r="B3424" t="str">
            <v>MY-SBRound020</v>
          </cell>
        </row>
        <row r="3425">
          <cell r="A3425" t="str">
            <v>MY-SBRound020-KK-XL</v>
          </cell>
          <cell r="B3425" t="str">
            <v>MY-SBRound020</v>
          </cell>
        </row>
        <row r="3426">
          <cell r="A3426" t="str">
            <v>MY-SBRound020-LB-L</v>
          </cell>
          <cell r="B3426" t="str">
            <v>MY-SBRound020</v>
          </cell>
        </row>
        <row r="3427">
          <cell r="A3427" t="str">
            <v>MY-SBRound020-LB-M</v>
          </cell>
          <cell r="B3427" t="str">
            <v>MY-SBRound020</v>
          </cell>
        </row>
        <row r="3428">
          <cell r="A3428" t="str">
            <v>MY-SBRound020-LB-S</v>
          </cell>
          <cell r="B3428" t="str">
            <v>MY-SBRound020</v>
          </cell>
        </row>
        <row r="3429">
          <cell r="A3429" t="str">
            <v>MY-SBRound020-LB-XL</v>
          </cell>
          <cell r="B3429" t="str">
            <v>MY-SBRound020</v>
          </cell>
        </row>
        <row r="3430">
          <cell r="A3430" t="str">
            <v>MY-SBRound020-NY-L</v>
          </cell>
          <cell r="B3430" t="str">
            <v>MY-SBRound020</v>
          </cell>
        </row>
        <row r="3431">
          <cell r="A3431" t="str">
            <v>MY-SBRound020-NY-M</v>
          </cell>
          <cell r="B3431" t="str">
            <v>MY-SBRound020</v>
          </cell>
        </row>
        <row r="3432">
          <cell r="A3432" t="str">
            <v>MY-SBRound020-NY-S</v>
          </cell>
          <cell r="B3432" t="str">
            <v>MY-SBRound020</v>
          </cell>
        </row>
        <row r="3433">
          <cell r="A3433" t="str">
            <v>MY-SBRound020-NY-XL</v>
          </cell>
          <cell r="B3433" t="str">
            <v>MY-SBRound020</v>
          </cell>
        </row>
        <row r="3434">
          <cell r="A3434" t="str">
            <v>MY-SBRound020-OR-L</v>
          </cell>
          <cell r="B3434" t="str">
            <v>MY-SBRound020</v>
          </cell>
        </row>
        <row r="3435">
          <cell r="A3435" t="str">
            <v>MY-SBRound020-OR-M</v>
          </cell>
          <cell r="B3435" t="str">
            <v>MY-SBRound020</v>
          </cell>
        </row>
        <row r="3436">
          <cell r="A3436" t="str">
            <v>MY-SBRound020-OR-S</v>
          </cell>
          <cell r="B3436" t="str">
            <v>MY-SBRound020</v>
          </cell>
        </row>
        <row r="3437">
          <cell r="A3437" t="str">
            <v>MY-SBRound020-OR-XL</v>
          </cell>
          <cell r="B3437" t="str">
            <v>MY-SBRound020</v>
          </cell>
        </row>
        <row r="3438">
          <cell r="A3438" t="str">
            <v>MY-SBRound020-WR-L</v>
          </cell>
          <cell r="B3438" t="str">
            <v>MY-SBRound020</v>
          </cell>
        </row>
        <row r="3439">
          <cell r="A3439" t="str">
            <v>MY-SBRound020-WR-M</v>
          </cell>
          <cell r="B3439" t="str">
            <v>MY-SBRound020</v>
          </cell>
        </row>
        <row r="3440">
          <cell r="A3440" t="str">
            <v>MY-SBRound020-WR-S</v>
          </cell>
          <cell r="B3440" t="str">
            <v>MY-SBRound020</v>
          </cell>
        </row>
        <row r="3441">
          <cell r="A3441" t="str">
            <v>MY-SBRound020-WR-XL</v>
          </cell>
          <cell r="B3441" t="str">
            <v>MY-SBRound020</v>
          </cell>
        </row>
        <row r="3442">
          <cell r="A3442" t="str">
            <v>MY-SBRound020-WT-L</v>
          </cell>
          <cell r="B3442" t="str">
            <v>MY-SBRound020</v>
          </cell>
        </row>
        <row r="3443">
          <cell r="A3443" t="str">
            <v>MY-SBRound020-WT-M</v>
          </cell>
          <cell r="B3443" t="str">
            <v>MY-SBRound020</v>
          </cell>
        </row>
        <row r="3444">
          <cell r="A3444" t="str">
            <v>MY-SBRound020-WT-S</v>
          </cell>
          <cell r="B3444" t="str">
            <v>MY-SBRound020</v>
          </cell>
        </row>
        <row r="3445">
          <cell r="A3445" t="str">
            <v>MY-SBRound020-WT-XL</v>
          </cell>
          <cell r="B3445" t="str">
            <v>MY-SBRound020</v>
          </cell>
        </row>
        <row r="3446">
          <cell r="A3446" t="str">
            <v>MY-WF1217-GR-L</v>
          </cell>
          <cell r="B3446" t="str">
            <v>MY-WF1217</v>
          </cell>
        </row>
        <row r="3447">
          <cell r="A3447" t="str">
            <v>MY-WF1217-GR-M</v>
          </cell>
          <cell r="B3447" t="str">
            <v>MY-WF1217</v>
          </cell>
        </row>
        <row r="3448">
          <cell r="A3448" t="str">
            <v>MY-WF1217-GR-S</v>
          </cell>
          <cell r="B3448" t="str">
            <v>MY-WF1217</v>
          </cell>
        </row>
        <row r="3449">
          <cell r="A3449" t="str">
            <v>MY-WF1217-GR-XL</v>
          </cell>
          <cell r="B3449" t="str">
            <v>MY-WF1217</v>
          </cell>
        </row>
        <row r="3450">
          <cell r="A3450" t="str">
            <v>MY-WF1217-KO-L</v>
          </cell>
          <cell r="B3450" t="str">
            <v>MY-WF1217</v>
          </cell>
        </row>
        <row r="3451">
          <cell r="A3451" t="str">
            <v>MY-WF1217-KO-M</v>
          </cell>
          <cell r="B3451" t="str">
            <v>MY-WF1217</v>
          </cell>
        </row>
        <row r="3452">
          <cell r="A3452" t="str">
            <v>MY-WF1217-KO-S</v>
          </cell>
          <cell r="B3452" t="str">
            <v>MY-WF1217</v>
          </cell>
        </row>
        <row r="3453">
          <cell r="A3453" t="str">
            <v>MY-WF1217-KO-XL</v>
          </cell>
          <cell r="B3453" t="str">
            <v>MY-WF1217</v>
          </cell>
        </row>
        <row r="3454">
          <cell r="A3454" t="str">
            <v>MY-WF1217-RO-L</v>
          </cell>
          <cell r="B3454" t="str">
            <v>MY-WF1217</v>
          </cell>
        </row>
        <row r="3455">
          <cell r="A3455" t="str">
            <v>MY-WF1217-RO-M</v>
          </cell>
          <cell r="B3455" t="str">
            <v>MY-WF1217</v>
          </cell>
        </row>
        <row r="3456">
          <cell r="A3456" t="str">
            <v>MY-WF1217-RO-S</v>
          </cell>
          <cell r="B3456" t="str">
            <v>MY-WF1217</v>
          </cell>
        </row>
        <row r="3457">
          <cell r="A3457" t="str">
            <v>MY-WF1217-RO-XL</v>
          </cell>
          <cell r="B3457" t="str">
            <v>MY-WF1217</v>
          </cell>
        </row>
        <row r="3458">
          <cell r="A3458" t="str">
            <v>MY-WF1217-YO-L</v>
          </cell>
          <cell r="B3458" t="str">
            <v>MY-WF1217</v>
          </cell>
        </row>
        <row r="3459">
          <cell r="A3459" t="str">
            <v>MY-WF1217-YO-M</v>
          </cell>
          <cell r="B3459" t="str">
            <v>MY-WF1217</v>
          </cell>
        </row>
        <row r="3460">
          <cell r="A3460" t="str">
            <v>MY-WF1217-YO-S</v>
          </cell>
          <cell r="B3460" t="str">
            <v>MY-WF1217</v>
          </cell>
        </row>
        <row r="3461">
          <cell r="A3461" t="str">
            <v>MY-WF1217-YO-XL</v>
          </cell>
          <cell r="B3461" t="str">
            <v>MY-WF1217</v>
          </cell>
        </row>
        <row r="3462">
          <cell r="A3462" t="str">
            <v>MY-XIN011-BL-L</v>
          </cell>
          <cell r="B3462" t="str">
            <v>MY-XIN011</v>
          </cell>
        </row>
        <row r="3463">
          <cell r="A3463" t="str">
            <v>MY-XIN011-BL-M</v>
          </cell>
          <cell r="B3463" t="str">
            <v>MY-XIN011</v>
          </cell>
        </row>
        <row r="3464">
          <cell r="A3464" t="str">
            <v>MY-XIN011-BL-S</v>
          </cell>
          <cell r="B3464" t="str">
            <v>MY-XIN011</v>
          </cell>
        </row>
        <row r="3465">
          <cell r="A3465" t="str">
            <v>MY-XIN011-BL-XL</v>
          </cell>
          <cell r="B3465" t="str">
            <v>MY-XIN011</v>
          </cell>
        </row>
        <row r="3466">
          <cell r="A3466" t="str">
            <v>MY-XIN011-CF-L</v>
          </cell>
          <cell r="B3466" t="str">
            <v>MY-XIN011</v>
          </cell>
        </row>
        <row r="3467">
          <cell r="A3467" t="str">
            <v>MY-XIN011-CF-M</v>
          </cell>
          <cell r="B3467" t="str">
            <v>MY-XIN011</v>
          </cell>
        </row>
        <row r="3468">
          <cell r="A3468" t="str">
            <v>MY-XIN011-CF-S</v>
          </cell>
          <cell r="B3468" t="str">
            <v>MY-XIN011</v>
          </cell>
        </row>
        <row r="3469">
          <cell r="A3469" t="str">
            <v>MY-XIN011-CF-XL</v>
          </cell>
          <cell r="B3469" t="str">
            <v>MY-XIN011</v>
          </cell>
        </row>
        <row r="3470">
          <cell r="A3470" t="str">
            <v>MY-XIN011JR-BK-L</v>
          </cell>
          <cell r="B3470" t="str">
            <v>MY-XIN011JR</v>
          </cell>
        </row>
        <row r="3471">
          <cell r="A3471" t="str">
            <v>MY-XIN011JR-BK-M</v>
          </cell>
          <cell r="B3471" t="str">
            <v>MY-XIN011JR</v>
          </cell>
        </row>
        <row r="3472">
          <cell r="A3472" t="str">
            <v>MY-XIN011JR-BK-S</v>
          </cell>
          <cell r="B3472" t="str">
            <v>MY-XIN011JR</v>
          </cell>
        </row>
        <row r="3473">
          <cell r="A3473" t="str">
            <v>MY-XIN011JR-BK-XL</v>
          </cell>
          <cell r="B3473" t="str">
            <v>MY-XIN011JR</v>
          </cell>
        </row>
        <row r="3474">
          <cell r="A3474" t="str">
            <v>MY-XIN011JR-BL-L</v>
          </cell>
          <cell r="B3474" t="str">
            <v>MY-XIN011JR</v>
          </cell>
        </row>
        <row r="3475">
          <cell r="A3475" t="str">
            <v>MY-XIN011JR-BL-M</v>
          </cell>
          <cell r="B3475" t="str">
            <v>MY-XIN011JR</v>
          </cell>
        </row>
        <row r="3476">
          <cell r="A3476" t="str">
            <v>MY-XIN011JR-BL-S</v>
          </cell>
          <cell r="B3476" t="str">
            <v>MY-XIN011JR</v>
          </cell>
        </row>
        <row r="3477">
          <cell r="A3477" t="str">
            <v>MY-XIN011JR-BL-XL</v>
          </cell>
          <cell r="B3477" t="str">
            <v>MY-XIN011JR</v>
          </cell>
        </row>
        <row r="3478">
          <cell r="A3478" t="str">
            <v>MY-XIN011JR-CF-L</v>
          </cell>
          <cell r="B3478" t="str">
            <v>MY-XIN011JR</v>
          </cell>
        </row>
        <row r="3479">
          <cell r="A3479" t="str">
            <v>MY-XIN011JR-CF-M</v>
          </cell>
          <cell r="B3479" t="str">
            <v>MY-XIN011JR</v>
          </cell>
        </row>
        <row r="3480">
          <cell r="A3480" t="str">
            <v>MY-XIN011JR-CF-S</v>
          </cell>
          <cell r="B3480" t="str">
            <v>MY-XIN011JR</v>
          </cell>
        </row>
        <row r="3481">
          <cell r="A3481" t="str">
            <v>MY-XIN011JR-CF-XL</v>
          </cell>
          <cell r="B3481" t="str">
            <v>MY-XIN011JR</v>
          </cell>
        </row>
        <row r="3482">
          <cell r="A3482" t="str">
            <v>MY-XIN011JR-DG-L</v>
          </cell>
          <cell r="B3482" t="str">
            <v>MY-XIN011JR</v>
          </cell>
        </row>
        <row r="3483">
          <cell r="A3483" t="str">
            <v>MY-XIN011JR-DG-M</v>
          </cell>
          <cell r="B3483" t="str">
            <v>MY-XIN011JR</v>
          </cell>
        </row>
        <row r="3484">
          <cell r="A3484" t="str">
            <v>MY-XIN011JR-DG-S</v>
          </cell>
          <cell r="B3484" t="str">
            <v>MY-XIN011JR</v>
          </cell>
        </row>
        <row r="3485">
          <cell r="A3485" t="str">
            <v>MY-XIN011JR-DG-XL</v>
          </cell>
          <cell r="B3485" t="str">
            <v>MY-XIN011JR</v>
          </cell>
        </row>
        <row r="3486">
          <cell r="A3486" t="str">
            <v>MY-XIN011JR-LG-L</v>
          </cell>
          <cell r="B3486" t="str">
            <v>MY-XIN011JR</v>
          </cell>
        </row>
        <row r="3487">
          <cell r="A3487" t="str">
            <v>MY-XIN011JR-LG-M</v>
          </cell>
          <cell r="B3487" t="str">
            <v>MY-XIN011JR</v>
          </cell>
        </row>
        <row r="3488">
          <cell r="A3488" t="str">
            <v>MY-XIN011JR-LG-S</v>
          </cell>
          <cell r="B3488" t="str">
            <v>MY-XIN011JR</v>
          </cell>
        </row>
        <row r="3489">
          <cell r="A3489" t="str">
            <v>MY-XIN011JR-LG-XL</v>
          </cell>
          <cell r="B3489" t="str">
            <v>MY-XIN011JR</v>
          </cell>
        </row>
        <row r="3490">
          <cell r="A3490" t="str">
            <v>MY-XIN011JR-NY-L</v>
          </cell>
          <cell r="B3490" t="str">
            <v>MY-XIN011JR</v>
          </cell>
        </row>
        <row r="3491">
          <cell r="A3491" t="str">
            <v>MY-XIN011JR-NY-M</v>
          </cell>
          <cell r="B3491" t="str">
            <v>MY-XIN011JR</v>
          </cell>
        </row>
        <row r="3492">
          <cell r="A3492" t="str">
            <v>MY-XIN011JR-NY-S</v>
          </cell>
          <cell r="B3492" t="str">
            <v>MY-XIN011JR</v>
          </cell>
        </row>
        <row r="3493">
          <cell r="A3493" t="str">
            <v>MY-XIN011JR-NY-XL</v>
          </cell>
          <cell r="B3493" t="str">
            <v>MY-XIN011JR</v>
          </cell>
        </row>
        <row r="3494">
          <cell r="A3494" t="str">
            <v>MY-XIN011JR-PP-L</v>
          </cell>
          <cell r="B3494" t="str">
            <v>MY-XIN011JR</v>
          </cell>
        </row>
        <row r="3495">
          <cell r="A3495" t="str">
            <v>MY-XIN011JR-PP-M</v>
          </cell>
          <cell r="B3495" t="str">
            <v>MY-XIN011JR</v>
          </cell>
        </row>
        <row r="3496">
          <cell r="A3496" t="str">
            <v>MY-XIN011JR-PP-S</v>
          </cell>
          <cell r="B3496" t="str">
            <v>MY-XIN011JR</v>
          </cell>
        </row>
        <row r="3497">
          <cell r="A3497" t="str">
            <v>MY-XIN011JR-PP-XL</v>
          </cell>
          <cell r="B3497" t="str">
            <v>MY-XIN011JR</v>
          </cell>
        </row>
        <row r="3498">
          <cell r="A3498" t="str">
            <v>MY-XIN011JR-RD-L</v>
          </cell>
          <cell r="B3498" t="str">
            <v>MY-XIN011JR</v>
          </cell>
        </row>
        <row r="3499">
          <cell r="A3499" t="str">
            <v>MY-XIN011JR-RD-M</v>
          </cell>
          <cell r="B3499" t="str">
            <v>MY-XIN011JR</v>
          </cell>
        </row>
        <row r="3500">
          <cell r="A3500" t="str">
            <v>MY-XIN011JR-RD-S</v>
          </cell>
          <cell r="B3500" t="str">
            <v>MY-XIN011JR</v>
          </cell>
        </row>
        <row r="3501">
          <cell r="A3501" t="str">
            <v>MY-XIN011JR-RD-XL</v>
          </cell>
          <cell r="B3501" t="str">
            <v>MY-XIN011JR</v>
          </cell>
        </row>
        <row r="3502">
          <cell r="A3502" t="str">
            <v>MY-XIN011-LG-L</v>
          </cell>
          <cell r="B3502" t="str">
            <v>MY-XIN011</v>
          </cell>
        </row>
        <row r="3503">
          <cell r="A3503" t="str">
            <v>MY-XIN011-LG-M</v>
          </cell>
          <cell r="B3503" t="str">
            <v>MY-XIN011</v>
          </cell>
        </row>
        <row r="3504">
          <cell r="A3504" t="str">
            <v>MY-XIN011-LG-S</v>
          </cell>
          <cell r="B3504" t="str">
            <v>MY-XIN011</v>
          </cell>
        </row>
        <row r="3505">
          <cell r="A3505" t="str">
            <v>MY-XIN011-LG-XL</v>
          </cell>
          <cell r="B3505" t="str">
            <v>MY-XIN011</v>
          </cell>
        </row>
        <row r="3506">
          <cell r="A3506" t="str">
            <v>MY-XIN011-NY-L</v>
          </cell>
          <cell r="B3506" t="str">
            <v>MY-XIN011</v>
          </cell>
        </row>
        <row r="3507">
          <cell r="A3507" t="str">
            <v>MY-XIN011-NY-M</v>
          </cell>
          <cell r="B3507" t="str">
            <v>MY-XIN011</v>
          </cell>
        </row>
        <row r="3508">
          <cell r="A3508" t="str">
            <v>MY-XIN011-NY-S</v>
          </cell>
          <cell r="B3508" t="str">
            <v>MY-XIN011</v>
          </cell>
        </row>
        <row r="3509">
          <cell r="A3509" t="str">
            <v>MY-XIN011-NY-XL</v>
          </cell>
          <cell r="B3509" t="str">
            <v>MY-XIN011</v>
          </cell>
        </row>
        <row r="3510">
          <cell r="A3510" t="str">
            <v>MY-XIN011-RD-L</v>
          </cell>
          <cell r="B3510" t="str">
            <v>MY-XIN011</v>
          </cell>
        </row>
        <row r="3511">
          <cell r="A3511" t="str">
            <v>MY-XIN011-RD-M</v>
          </cell>
          <cell r="B3511" t="str">
            <v>MY-XIN011</v>
          </cell>
        </row>
        <row r="3512">
          <cell r="A3512" t="str">
            <v>MY-XIN011-RD-S</v>
          </cell>
          <cell r="B3512" t="str">
            <v>MY-XIN011</v>
          </cell>
        </row>
        <row r="3513">
          <cell r="A3513" t="str">
            <v>MY-XIN011-RD-XL</v>
          </cell>
          <cell r="B3513" t="str">
            <v>MY-XIN011</v>
          </cell>
        </row>
        <row r="3514">
          <cell r="A3514" t="str">
            <v>MZ-LHY001-BR</v>
          </cell>
          <cell r="B3514" t="str">
            <v>MZ-LHY001</v>
          </cell>
        </row>
        <row r="3515">
          <cell r="A3515" t="str">
            <v>MZ-LHY001-GR</v>
          </cell>
          <cell r="B3515" t="str">
            <v>MZ-LHY001</v>
          </cell>
        </row>
        <row r="3516">
          <cell r="A3516" t="str">
            <v>MZ-LHY001-LG</v>
          </cell>
          <cell r="B3516" t="str">
            <v>MZ-LHY001</v>
          </cell>
        </row>
        <row r="3517">
          <cell r="A3517" t="str">
            <v>POLO-1503-BK-2XL</v>
          </cell>
          <cell r="B3517" t="str">
            <v>POLO-1503</v>
          </cell>
        </row>
        <row r="3518">
          <cell r="A3518" t="str">
            <v>POLO-1503-BK-L</v>
          </cell>
          <cell r="B3518" t="str">
            <v>POLO-1503</v>
          </cell>
        </row>
        <row r="3519">
          <cell r="A3519" t="str">
            <v>POLO-1503-BK-M</v>
          </cell>
          <cell r="B3519" t="str">
            <v>POLO-1503</v>
          </cell>
        </row>
        <row r="3520">
          <cell r="A3520" t="str">
            <v>POLO-1503-BK-S</v>
          </cell>
          <cell r="B3520" t="str">
            <v>POLO-1503</v>
          </cell>
        </row>
        <row r="3521">
          <cell r="A3521" t="str">
            <v>POLO-1503-BK-XL</v>
          </cell>
          <cell r="B3521" t="str">
            <v>POLO-1503</v>
          </cell>
        </row>
        <row r="3522">
          <cell r="A3522" t="str">
            <v>POLO-1503-GR-2XL</v>
          </cell>
          <cell r="B3522" t="str">
            <v>POLO-1503</v>
          </cell>
        </row>
        <row r="3523">
          <cell r="A3523" t="str">
            <v>POLO-1503-GR-L</v>
          </cell>
          <cell r="B3523" t="str">
            <v>POLO-1503</v>
          </cell>
        </row>
        <row r="3524">
          <cell r="A3524" t="str">
            <v>POLO-1503-GR-M</v>
          </cell>
          <cell r="B3524" t="str">
            <v>POLO-1503</v>
          </cell>
        </row>
        <row r="3525">
          <cell r="A3525" t="str">
            <v>POLO-1503-GR-S</v>
          </cell>
          <cell r="B3525" t="str">
            <v>POLO-1503</v>
          </cell>
        </row>
        <row r="3526">
          <cell r="A3526" t="str">
            <v>POLO-1503-GR-XL</v>
          </cell>
          <cell r="B3526" t="str">
            <v>POLO-1503</v>
          </cell>
        </row>
        <row r="3527">
          <cell r="A3527" t="str">
            <v>POLO-1503-NY-2XL</v>
          </cell>
          <cell r="B3527" t="str">
            <v>POLO-1503</v>
          </cell>
        </row>
        <row r="3528">
          <cell r="A3528" t="str">
            <v>POLO-1503-NY-L</v>
          </cell>
          <cell r="B3528" t="str">
            <v>POLO-1503</v>
          </cell>
        </row>
        <row r="3529">
          <cell r="A3529" t="str">
            <v>POLO-1503-NY-M</v>
          </cell>
          <cell r="B3529" t="str">
            <v>POLO-1503</v>
          </cell>
        </row>
        <row r="3530">
          <cell r="A3530" t="str">
            <v>POLO-1503-NY-S</v>
          </cell>
          <cell r="B3530" t="str">
            <v>POLO-1503</v>
          </cell>
        </row>
        <row r="3531">
          <cell r="A3531" t="str">
            <v>POLO-1503-NY-XL</v>
          </cell>
          <cell r="B3531" t="str">
            <v>POLO-1503</v>
          </cell>
        </row>
        <row r="3532">
          <cell r="A3532" t="str">
            <v>POLO-1503-RD-2XL</v>
          </cell>
          <cell r="B3532" t="str">
            <v>POLO-1503</v>
          </cell>
        </row>
        <row r="3533">
          <cell r="A3533" t="str">
            <v>POLO-1503-RD-L</v>
          </cell>
          <cell r="B3533" t="str">
            <v>POLO-1503</v>
          </cell>
        </row>
        <row r="3534">
          <cell r="A3534" t="str">
            <v>POLO-1503-RD-M</v>
          </cell>
          <cell r="B3534" t="str">
            <v>POLO-1503</v>
          </cell>
        </row>
        <row r="3535">
          <cell r="A3535" t="str">
            <v>POLO-1503-RD-S</v>
          </cell>
          <cell r="B3535" t="str">
            <v>POLO-1503</v>
          </cell>
        </row>
        <row r="3536">
          <cell r="A3536" t="str">
            <v>POLO-1503-RD-XL</v>
          </cell>
          <cell r="B3536" t="str">
            <v>POLO-1503</v>
          </cell>
        </row>
        <row r="3537">
          <cell r="A3537" t="str">
            <v>POLO-1503-WT-2XL</v>
          </cell>
          <cell r="B3537" t="str">
            <v>POLO-1503</v>
          </cell>
        </row>
        <row r="3538">
          <cell r="A3538" t="str">
            <v>POLO-1503-WT-L</v>
          </cell>
          <cell r="B3538" t="str">
            <v>POLO-1503</v>
          </cell>
        </row>
        <row r="3539">
          <cell r="A3539" t="str">
            <v>POLO-1503-WT-M</v>
          </cell>
          <cell r="B3539" t="str">
            <v>POLO-1503</v>
          </cell>
        </row>
        <row r="3540">
          <cell r="A3540" t="str">
            <v>POLO-1503-WT-S</v>
          </cell>
          <cell r="B3540" t="str">
            <v>POLO-1503</v>
          </cell>
        </row>
        <row r="3541">
          <cell r="A3541" t="str">
            <v>POLO-1503-WT-XL</v>
          </cell>
          <cell r="B3541" t="str">
            <v>POLO-1503</v>
          </cell>
        </row>
        <row r="3542">
          <cell r="A3542" t="str">
            <v>POLO-SB014-BK-L</v>
          </cell>
          <cell r="B3542" t="str">
            <v>POLO-SB014</v>
          </cell>
        </row>
        <row r="3543">
          <cell r="A3543" t="str">
            <v>POLO-SB014-BK-M</v>
          </cell>
          <cell r="B3543" t="str">
            <v>POLO-SB014</v>
          </cell>
        </row>
        <row r="3544">
          <cell r="A3544" t="str">
            <v>POLO-SB014-BK-S</v>
          </cell>
          <cell r="B3544" t="str">
            <v>POLO-SB014</v>
          </cell>
        </row>
        <row r="3545">
          <cell r="A3545" t="str">
            <v>POLO-SB014-BK-XL</v>
          </cell>
          <cell r="B3545" t="str">
            <v>POLO-SB014</v>
          </cell>
        </row>
        <row r="3546">
          <cell r="A3546" t="str">
            <v>POLO-SB014-GN-L</v>
          </cell>
          <cell r="B3546" t="str">
            <v>POLO-SB014</v>
          </cell>
        </row>
        <row r="3547">
          <cell r="A3547" t="str">
            <v>POLO-SB014-GN-M</v>
          </cell>
          <cell r="B3547" t="str">
            <v>POLO-SB014</v>
          </cell>
        </row>
        <row r="3548">
          <cell r="A3548" t="str">
            <v>POLO-SB014-GN-S</v>
          </cell>
          <cell r="B3548" t="str">
            <v>POLO-SB014</v>
          </cell>
        </row>
        <row r="3549">
          <cell r="A3549" t="str">
            <v>POLO-SB014-GN-XL</v>
          </cell>
          <cell r="B3549" t="str">
            <v>POLO-SB014</v>
          </cell>
        </row>
        <row r="3550">
          <cell r="A3550" t="str">
            <v>POLO-SB014-GR-L</v>
          </cell>
          <cell r="B3550" t="str">
            <v>POLO-SB014</v>
          </cell>
        </row>
        <row r="3551">
          <cell r="A3551" t="str">
            <v>POLO-SB014-GR-M</v>
          </cell>
          <cell r="B3551" t="str">
            <v>POLO-SB014</v>
          </cell>
        </row>
        <row r="3552">
          <cell r="A3552" t="str">
            <v>POLO-SB014-GR-S</v>
          </cell>
          <cell r="B3552" t="str">
            <v>POLO-SB014</v>
          </cell>
        </row>
        <row r="3553">
          <cell r="A3553" t="str">
            <v>POLO-SB014-GR-XL</v>
          </cell>
          <cell r="B3553" t="str">
            <v>POLO-SB014</v>
          </cell>
        </row>
        <row r="3554">
          <cell r="A3554" t="str">
            <v>POLO-SB014-NY-L</v>
          </cell>
          <cell r="B3554" t="str">
            <v>POLO-SB014</v>
          </cell>
        </row>
        <row r="3555">
          <cell r="A3555" t="str">
            <v>POLO-SB014-NY-M</v>
          </cell>
          <cell r="B3555" t="str">
            <v>POLO-SB014</v>
          </cell>
        </row>
        <row r="3556">
          <cell r="A3556" t="str">
            <v>POLO-SB014-NY-S</v>
          </cell>
          <cell r="B3556" t="str">
            <v>POLO-SB014</v>
          </cell>
        </row>
        <row r="3557">
          <cell r="A3557" t="str">
            <v>POLO-SB014-NY-XL</v>
          </cell>
          <cell r="B3557" t="str">
            <v>POLO-SB014</v>
          </cell>
        </row>
        <row r="3558">
          <cell r="A3558" t="str">
            <v>POLO-SB014-RD-L</v>
          </cell>
          <cell r="B3558" t="str">
            <v>POLO-SB014</v>
          </cell>
        </row>
        <row r="3559">
          <cell r="A3559" t="str">
            <v>POLO-SB014-RD-M</v>
          </cell>
          <cell r="B3559" t="str">
            <v>POLO-SB014</v>
          </cell>
        </row>
        <row r="3560">
          <cell r="A3560" t="str">
            <v>POLO-SB014-RD-S</v>
          </cell>
          <cell r="B3560" t="str">
            <v>POLO-SB014</v>
          </cell>
        </row>
        <row r="3561">
          <cell r="A3561" t="str">
            <v>POLO-SB014-RD-XL</v>
          </cell>
          <cell r="B3561" t="str">
            <v>POLO-SB014</v>
          </cell>
        </row>
        <row r="3562">
          <cell r="A3562" t="str">
            <v>POLO-SB014-YL-L</v>
          </cell>
          <cell r="B3562" t="str">
            <v>POLO-SB014</v>
          </cell>
        </row>
        <row r="3563">
          <cell r="A3563" t="str">
            <v>POLO-SB014-YL-M</v>
          </cell>
          <cell r="B3563" t="str">
            <v>POLO-SB014</v>
          </cell>
        </row>
        <row r="3564">
          <cell r="A3564" t="str">
            <v>POLO-SB014-YL-S</v>
          </cell>
          <cell r="B3564" t="str">
            <v>POLO-SB014</v>
          </cell>
        </row>
        <row r="3565">
          <cell r="A3565" t="str">
            <v>POLO-SB014-YL-XL</v>
          </cell>
          <cell r="B3565" t="str">
            <v>POLO-SB014</v>
          </cell>
        </row>
        <row r="3566">
          <cell r="A3566" t="str">
            <v>POLO-SB1503-BK-2XL</v>
          </cell>
          <cell r="B3566" t="str">
            <v>POLO-SB1503</v>
          </cell>
        </row>
        <row r="3567">
          <cell r="A3567" t="str">
            <v>POLO-SB1503-BK-L</v>
          </cell>
          <cell r="B3567" t="str">
            <v>POLO-SB1503</v>
          </cell>
        </row>
        <row r="3568">
          <cell r="A3568" t="str">
            <v>POLO-SB1503-BK-M</v>
          </cell>
          <cell r="B3568" t="str">
            <v>POLO-SB1503</v>
          </cell>
        </row>
        <row r="3569">
          <cell r="A3569" t="str">
            <v>POLO-SB1503-BK-S</v>
          </cell>
          <cell r="B3569" t="str">
            <v>POLO-SB1503</v>
          </cell>
        </row>
        <row r="3570">
          <cell r="A3570" t="str">
            <v>POLO-SB1503-BK-XL</v>
          </cell>
          <cell r="B3570" t="str">
            <v>POLO-SB1503</v>
          </cell>
        </row>
        <row r="3571">
          <cell r="A3571" t="str">
            <v>POLO-SB1503-GR-2XL</v>
          </cell>
          <cell r="B3571" t="str">
            <v>POLO-SB1503</v>
          </cell>
        </row>
        <row r="3572">
          <cell r="A3572" t="str">
            <v>POLO-SB1503-GR-L</v>
          </cell>
          <cell r="B3572" t="str">
            <v>POLO-SB1503</v>
          </cell>
        </row>
        <row r="3573">
          <cell r="A3573" t="str">
            <v>POLO-SB1503-GR-M</v>
          </cell>
          <cell r="B3573" t="str">
            <v>POLO-SB1503</v>
          </cell>
        </row>
        <row r="3574">
          <cell r="A3574" t="str">
            <v>POLO-SB1503-GR-S</v>
          </cell>
          <cell r="B3574" t="str">
            <v>POLO-SB1503</v>
          </cell>
        </row>
        <row r="3575">
          <cell r="A3575" t="str">
            <v>POLO-SB1503-GR-XL</v>
          </cell>
          <cell r="B3575" t="str">
            <v>POLO-SB1503</v>
          </cell>
        </row>
        <row r="3576">
          <cell r="A3576" t="str">
            <v>POLO-SB1503-NY-2XL</v>
          </cell>
          <cell r="B3576" t="str">
            <v>POLO-SB1503</v>
          </cell>
        </row>
        <row r="3577">
          <cell r="A3577" t="str">
            <v>POLO-SB1503-NY-L</v>
          </cell>
          <cell r="B3577" t="str">
            <v>POLO-SB1503</v>
          </cell>
        </row>
        <row r="3578">
          <cell r="A3578" t="str">
            <v>POLO-SB1503-NY-M</v>
          </cell>
          <cell r="B3578" t="str">
            <v>POLO-SB1503</v>
          </cell>
        </row>
        <row r="3579">
          <cell r="A3579" t="str">
            <v>POLO-SB1503-NY-S</v>
          </cell>
          <cell r="B3579" t="str">
            <v>POLO-SB1503</v>
          </cell>
        </row>
        <row r="3580">
          <cell r="A3580" t="str">
            <v>POLO-SB1503-NY-XL</v>
          </cell>
          <cell r="B3580" t="str">
            <v>POLO-SB1503</v>
          </cell>
        </row>
        <row r="3581">
          <cell r="A3581" t="str">
            <v>POLO-SB1503-RD-2XL</v>
          </cell>
          <cell r="B3581" t="str">
            <v>POLO-SB1503</v>
          </cell>
        </row>
        <row r="3582">
          <cell r="A3582" t="str">
            <v>POLO-SB1503-RD-L</v>
          </cell>
          <cell r="B3582" t="str">
            <v>POLO-SB1503</v>
          </cell>
        </row>
        <row r="3583">
          <cell r="A3583" t="str">
            <v>POLO-SB1503-RD-M</v>
          </cell>
          <cell r="B3583" t="str">
            <v>POLO-SB1503</v>
          </cell>
        </row>
        <row r="3584">
          <cell r="A3584" t="str">
            <v>POLO-SB1503-RD-S</v>
          </cell>
          <cell r="B3584" t="str">
            <v>POLO-SB1503</v>
          </cell>
        </row>
        <row r="3585">
          <cell r="A3585" t="str">
            <v>POLO-SB1503-RD-XL</v>
          </cell>
          <cell r="B3585" t="str">
            <v>POLO-SB1503</v>
          </cell>
        </row>
        <row r="3586">
          <cell r="A3586" t="str">
            <v>POLO-SB1503-WT-2XL</v>
          </cell>
          <cell r="B3586" t="str">
            <v>POLO-SB1503</v>
          </cell>
        </row>
        <row r="3587">
          <cell r="A3587" t="str">
            <v>POLO-SB1503-WT-L</v>
          </cell>
          <cell r="B3587" t="str">
            <v>POLO-SB1503</v>
          </cell>
        </row>
        <row r="3588">
          <cell r="A3588" t="str">
            <v>POLO-SB1503-WT-M</v>
          </cell>
          <cell r="B3588" t="str">
            <v>POLO-SB1503</v>
          </cell>
        </row>
        <row r="3589">
          <cell r="A3589" t="str">
            <v>POLO-SB1503-WT-S</v>
          </cell>
          <cell r="B3589" t="str">
            <v>POLO-SB1503</v>
          </cell>
        </row>
        <row r="3590">
          <cell r="A3590" t="str">
            <v>POLO-SB1503-WT-XL</v>
          </cell>
          <cell r="B3590" t="str">
            <v>POLO-SB1503</v>
          </cell>
        </row>
        <row r="3591">
          <cell r="A3591" t="str">
            <v>SB-YL001-DWA30</v>
          </cell>
          <cell r="B3591" t="str">
            <v>SB-YL001</v>
          </cell>
        </row>
        <row r="3592">
          <cell r="A3592" t="str">
            <v>SB-YL001-DWA40</v>
          </cell>
          <cell r="B3592" t="str">
            <v>SB-YL001</v>
          </cell>
        </row>
        <row r="3593">
          <cell r="A3593" t="str">
            <v>SB-YL001-DWA50</v>
          </cell>
          <cell r="B3593" t="str">
            <v>SB-YL001</v>
          </cell>
        </row>
        <row r="3594">
          <cell r="A3594" t="str">
            <v>SB-YL001-DWA60</v>
          </cell>
          <cell r="B3594" t="str">
            <v>SB-YL001</v>
          </cell>
        </row>
        <row r="3595">
          <cell r="A3595" t="str">
            <v>SB-YL001-DWA70</v>
          </cell>
          <cell r="B3595" t="str">
            <v>SB-YL001</v>
          </cell>
        </row>
        <row r="3596">
          <cell r="A3596" t="str">
            <v>SB-YL002-KCN100BNR</v>
          </cell>
          <cell r="B3596" t="str">
            <v>SB-YL002</v>
          </cell>
        </row>
        <row r="3597">
          <cell r="A3597" t="str">
            <v>SB-YL002-KCN100S</v>
          </cell>
          <cell r="B3597" t="str">
            <v>SB-YL002</v>
          </cell>
        </row>
        <row r="3598">
          <cell r="A3598" t="str">
            <v>SB-YL002-KCN120BNR</v>
          </cell>
          <cell r="B3598" t="str">
            <v>SB-YL002</v>
          </cell>
        </row>
        <row r="3599">
          <cell r="A3599" t="str">
            <v>SB-YL002-KCN120S</v>
          </cell>
          <cell r="B3599" t="str">
            <v>SB-YL002</v>
          </cell>
        </row>
        <row r="3600">
          <cell r="A3600" t="str">
            <v>SB-YL002-KCN80BNR</v>
          </cell>
          <cell r="B3600" t="str">
            <v>SB-YL002</v>
          </cell>
        </row>
        <row r="3601">
          <cell r="A3601" t="str">
            <v>SB-YL002-KCN80S</v>
          </cell>
          <cell r="B3601" t="str">
            <v>SB-YL002</v>
          </cell>
        </row>
        <row r="3602">
          <cell r="A3602" t="str">
            <v>SB-YL003-GH60</v>
          </cell>
          <cell r="B3602" t="str">
            <v>SB-YL003</v>
          </cell>
        </row>
        <row r="3603">
          <cell r="A3603" t="str">
            <v>SB-YL003-GH70</v>
          </cell>
          <cell r="B3603" t="str">
            <v>SB-YL003</v>
          </cell>
        </row>
        <row r="3604">
          <cell r="A3604" t="str">
            <v>SB-YL003-GH80</v>
          </cell>
          <cell r="B3604" t="str">
            <v>SB-YL003</v>
          </cell>
        </row>
        <row r="3605">
          <cell r="A3605" t="str">
            <v>SB-YL004-FD10</v>
          </cell>
          <cell r="B3605" t="str">
            <v>SB-YL004</v>
          </cell>
        </row>
        <row r="3606">
          <cell r="A3606" t="str">
            <v>SB-YL004-FD20</v>
          </cell>
          <cell r="B3606" t="str">
            <v>SB-YL004</v>
          </cell>
        </row>
        <row r="3607">
          <cell r="A3607" t="str">
            <v>SB-YL004-FD30</v>
          </cell>
          <cell r="B3607" t="str">
            <v>SB-YL004</v>
          </cell>
        </row>
        <row r="3608">
          <cell r="A3608" t="str">
            <v>SB-YL004-FD40</v>
          </cell>
          <cell r="B3608" t="str">
            <v>SB-YL004</v>
          </cell>
        </row>
        <row r="3609">
          <cell r="A3609" t="str">
            <v>SB-YL004-FD50</v>
          </cell>
          <cell r="B3609" t="str">
            <v>SB-YL004</v>
          </cell>
        </row>
        <row r="3610">
          <cell r="A3610" t="str">
            <v>SB-YL004-FD60</v>
          </cell>
          <cell r="B3610" t="str">
            <v>SB-YL004</v>
          </cell>
        </row>
        <row r="3611">
          <cell r="A3611" t="str">
            <v>SB-YL005-KS30</v>
          </cell>
          <cell r="B3611" t="str">
            <v>SB-YL005</v>
          </cell>
        </row>
        <row r="3612">
          <cell r="A3612" t="str">
            <v>SB-YL005-KS40</v>
          </cell>
          <cell r="B3612" t="str">
            <v>SB-YL005</v>
          </cell>
        </row>
        <row r="3613">
          <cell r="A3613" t="str">
            <v>SB-YL005-KS50</v>
          </cell>
          <cell r="B3613" t="str">
            <v>SB-YL005</v>
          </cell>
        </row>
        <row r="3614">
          <cell r="A3614" t="str">
            <v>SB-YL005-KS60</v>
          </cell>
          <cell r="B3614" t="str">
            <v>SB-YL005</v>
          </cell>
        </row>
        <row r="3615">
          <cell r="A3615" t="str">
            <v>SB-YL005-KS70</v>
          </cell>
          <cell r="B3615" t="str">
            <v>SB-YL005</v>
          </cell>
        </row>
        <row r="3616">
          <cell r="A3616" t="str">
            <v>SB-YL005-KS80</v>
          </cell>
          <cell r="B3616" t="str">
            <v>SB-YL005</v>
          </cell>
        </row>
        <row r="3617">
          <cell r="A3617" t="str">
            <v>SCF-SJ001-B0-OS</v>
          </cell>
          <cell r="B3617" t="str">
            <v>SCF-SJ001</v>
          </cell>
        </row>
        <row r="3618">
          <cell r="A3618" t="str">
            <v>SCF-SJ001-BH-OS</v>
          </cell>
          <cell r="B3618" t="str">
            <v>SCF-SJ001</v>
          </cell>
        </row>
        <row r="3619">
          <cell r="A3619" t="str">
            <v>SCF-SJ001-GH-OS</v>
          </cell>
          <cell r="B3619" t="str">
            <v>SCF-SJ001</v>
          </cell>
        </row>
        <row r="3620">
          <cell r="A3620" t="str">
            <v>SCF-SJ001-PF-OS</v>
          </cell>
          <cell r="B3620" t="str">
            <v>SCF-SJ001</v>
          </cell>
        </row>
        <row r="3621">
          <cell r="A3621" t="str">
            <v>SCF-SJ001-PY-OS</v>
          </cell>
          <cell r="B3621" t="str">
            <v>SCF-SJ001</v>
          </cell>
        </row>
        <row r="3622">
          <cell r="A3622" t="str">
            <v>SCF-SJ002-Horse-OS</v>
          </cell>
          <cell r="B3622" t="str">
            <v>SCF-SJ002</v>
          </cell>
        </row>
        <row r="3623">
          <cell r="A3623" t="str">
            <v>SCF-SJ002-KH-OS</v>
          </cell>
          <cell r="B3623" t="str">
            <v>SCF-SJ002</v>
          </cell>
        </row>
        <row r="3624">
          <cell r="A3624" t="str">
            <v>SCF-SJ002-OG-OS</v>
          </cell>
          <cell r="B3624" t="str">
            <v>SCF-SJ002</v>
          </cell>
        </row>
        <row r="3625">
          <cell r="A3625" t="str">
            <v>SCF-SJ002-R0-OS</v>
          </cell>
          <cell r="B3625" t="str">
            <v>SCF-SJ002</v>
          </cell>
        </row>
        <row r="3626">
          <cell r="A3626" t="str">
            <v>SCF-SJ003-Flowers-OS</v>
          </cell>
          <cell r="B3626" t="str">
            <v>SCF-SJ003</v>
          </cell>
        </row>
        <row r="3627">
          <cell r="A3627" t="str">
            <v>SCF-SJ003-Hands-OS</v>
          </cell>
          <cell r="B3627" t="str">
            <v>SCF-SJ003</v>
          </cell>
        </row>
        <row r="3628">
          <cell r="A3628" t="str">
            <v>SCF-SJ003-Palette-OS</v>
          </cell>
          <cell r="B3628" t="str">
            <v>SCF-SJ003</v>
          </cell>
        </row>
        <row r="3629">
          <cell r="A3629" t="str">
            <v>SCF-SJ003-Pegasus-OS</v>
          </cell>
          <cell r="B3629" t="str">
            <v>SCF-SJ003</v>
          </cell>
        </row>
        <row r="3630">
          <cell r="A3630" t="str">
            <v>SHIRT-SB001-BK-2XL</v>
          </cell>
          <cell r="B3630" t="str">
            <v>CS-SB001</v>
          </cell>
        </row>
        <row r="3631">
          <cell r="A3631" t="str">
            <v>SHIRT-SB001-BK-S</v>
          </cell>
          <cell r="B3631" t="str">
            <v>CS-SB001</v>
          </cell>
        </row>
        <row r="3632">
          <cell r="A3632" t="str">
            <v>SHIRT-SB001-BL-M</v>
          </cell>
          <cell r="B3632" t="str">
            <v>CS-SB001</v>
          </cell>
        </row>
        <row r="3633">
          <cell r="A3633" t="str">
            <v>SHIRT-SB001-BL-S</v>
          </cell>
          <cell r="B3633" t="str">
            <v>CS-SB001</v>
          </cell>
        </row>
        <row r="3634">
          <cell r="A3634" t="str">
            <v>SHIRT-SB001-GR-S</v>
          </cell>
          <cell r="B3634" t="str">
            <v>CS-SB001</v>
          </cell>
        </row>
        <row r="3635">
          <cell r="A3635" t="str">
            <v>SHIRT-SB001-PP-2XL</v>
          </cell>
          <cell r="B3635" t="str">
            <v>CS-SB001</v>
          </cell>
        </row>
        <row r="3636">
          <cell r="A3636" t="str">
            <v>SHIRT-SB001-PP-M</v>
          </cell>
          <cell r="B3636" t="str">
            <v>CS-SB001</v>
          </cell>
        </row>
        <row r="3637">
          <cell r="A3637" t="str">
            <v>SHIRT-SB001-PP-S</v>
          </cell>
          <cell r="B3637" t="str">
            <v>CS-SB001</v>
          </cell>
        </row>
        <row r="3638">
          <cell r="A3638" t="str">
            <v>SHIRT-SB001-PP-XL</v>
          </cell>
          <cell r="B3638" t="str">
            <v>CS-SB001</v>
          </cell>
        </row>
        <row r="3639">
          <cell r="A3639" t="str">
            <v>SHIRT-SB002-BK-2XL</v>
          </cell>
          <cell r="B3639" t="str">
            <v>CS-SB002</v>
          </cell>
        </row>
        <row r="3640">
          <cell r="A3640" t="str">
            <v>SHIRT-SB002-BK-L</v>
          </cell>
          <cell r="B3640" t="str">
            <v>CS-SB002</v>
          </cell>
        </row>
        <row r="3641">
          <cell r="A3641" t="str">
            <v>SHIRT-SB002-BK-M</v>
          </cell>
          <cell r="B3641" t="str">
            <v>CS-SB002</v>
          </cell>
        </row>
        <row r="3642">
          <cell r="A3642" t="str">
            <v>SHIRT-SB002-BK-S</v>
          </cell>
          <cell r="B3642" t="str">
            <v>CS-SB002</v>
          </cell>
        </row>
        <row r="3643">
          <cell r="A3643" t="str">
            <v>SHIRT-SB002-BK-XL</v>
          </cell>
          <cell r="B3643" t="str">
            <v>CS-SB002</v>
          </cell>
        </row>
        <row r="3644">
          <cell r="A3644" t="str">
            <v>SHIRT-SB002-BLNGN-2XL</v>
          </cell>
          <cell r="B3644" t="str">
            <v>CS-SB002</v>
          </cell>
        </row>
        <row r="3645">
          <cell r="A3645" t="str">
            <v>SHIRT-SB002-BLNGN-L</v>
          </cell>
          <cell r="B3645" t="str">
            <v>CS-SB002</v>
          </cell>
        </row>
        <row r="3646">
          <cell r="A3646" t="str">
            <v>SHIRT-SB002-BLNGN-M</v>
          </cell>
          <cell r="B3646" t="str">
            <v>CS-SB002</v>
          </cell>
        </row>
        <row r="3647">
          <cell r="A3647" t="str">
            <v>SHIRT-SB002-BLNGN-S</v>
          </cell>
          <cell r="B3647" t="str">
            <v>CS-SB002</v>
          </cell>
        </row>
        <row r="3648">
          <cell r="A3648" t="str">
            <v>SHIRT-SB002-BLNGN-XL</v>
          </cell>
          <cell r="B3648" t="str">
            <v>CS-SB002</v>
          </cell>
        </row>
        <row r="3649">
          <cell r="A3649" t="str">
            <v>SHIRT-SB002-CF-2XL</v>
          </cell>
          <cell r="B3649" t="str">
            <v>CS-SB002</v>
          </cell>
        </row>
        <row r="3650">
          <cell r="A3650" t="str">
            <v>SHIRT-SB002-CF-L</v>
          </cell>
          <cell r="B3650" t="str">
            <v>CS-SB002</v>
          </cell>
        </row>
        <row r="3651">
          <cell r="A3651" t="str">
            <v>SHIRT-SB002-CF-M</v>
          </cell>
          <cell r="B3651" t="str">
            <v>CS-SB002</v>
          </cell>
        </row>
        <row r="3652">
          <cell r="A3652" t="str">
            <v>SHIRT-SB002-CF-S</v>
          </cell>
          <cell r="B3652" t="str">
            <v>CS-SB002</v>
          </cell>
        </row>
        <row r="3653">
          <cell r="A3653" t="str">
            <v>SHIRT-SB002-CF-XL</v>
          </cell>
          <cell r="B3653" t="str">
            <v>CS-SB002</v>
          </cell>
        </row>
        <row r="3654">
          <cell r="A3654" t="str">
            <v>SHIRT-SB002-LB-2XL</v>
          </cell>
          <cell r="B3654" t="str">
            <v>CS-SB002</v>
          </cell>
        </row>
        <row r="3655">
          <cell r="A3655" t="str">
            <v>SHIRT-SB002-LB-L</v>
          </cell>
          <cell r="B3655" t="str">
            <v>CS-SB002</v>
          </cell>
        </row>
        <row r="3656">
          <cell r="A3656" t="str">
            <v>SHIRT-SB002-LB-M</v>
          </cell>
          <cell r="B3656" t="str">
            <v>CS-SB002</v>
          </cell>
        </row>
        <row r="3657">
          <cell r="A3657" t="str">
            <v>SHIRT-SB002-LB-S</v>
          </cell>
          <cell r="B3657" t="str">
            <v>CS-SB002</v>
          </cell>
        </row>
        <row r="3658">
          <cell r="A3658" t="str">
            <v>SHIRT-SB002-LB-XL</v>
          </cell>
          <cell r="B3658" t="str">
            <v>CS-SB002</v>
          </cell>
        </row>
        <row r="3659">
          <cell r="A3659" t="str">
            <v>SHIRT-SB002-RD-2XL</v>
          </cell>
          <cell r="B3659" t="str">
            <v>CS-SB002</v>
          </cell>
        </row>
        <row r="3660">
          <cell r="A3660" t="str">
            <v>SHIRT-SB002-RD-L</v>
          </cell>
          <cell r="B3660" t="str">
            <v>CS-SB002</v>
          </cell>
        </row>
        <row r="3661">
          <cell r="A3661" t="str">
            <v>SHIRT-SB002-RD-M</v>
          </cell>
          <cell r="B3661" t="str">
            <v>CS-SB002</v>
          </cell>
        </row>
        <row r="3662">
          <cell r="A3662" t="str">
            <v>SHIRT-SB002-RD-S</v>
          </cell>
          <cell r="B3662" t="str">
            <v>CS-SB002</v>
          </cell>
        </row>
        <row r="3663">
          <cell r="A3663" t="str">
            <v>SHIRT-SB002-RD-XL</v>
          </cell>
          <cell r="B3663" t="str">
            <v>CS-SB002</v>
          </cell>
        </row>
        <row r="3664">
          <cell r="A3664" t="str">
            <v>SHIRT-SB002-RNBL-2XL</v>
          </cell>
          <cell r="B3664" t="str">
            <v>CS-SB002</v>
          </cell>
        </row>
        <row r="3665">
          <cell r="A3665" t="str">
            <v>SHIRT-SB002-RNBL-L</v>
          </cell>
          <cell r="B3665" t="str">
            <v>CS-SB002</v>
          </cell>
        </row>
        <row r="3666">
          <cell r="A3666" t="str">
            <v>SHIRT-SB002-RNBL-M</v>
          </cell>
          <cell r="B3666" t="str">
            <v>CS-SB002</v>
          </cell>
        </row>
        <row r="3667">
          <cell r="A3667" t="str">
            <v>SHIRT-SB002-RNBL-S</v>
          </cell>
          <cell r="B3667" t="str">
            <v>CS-SB002</v>
          </cell>
        </row>
        <row r="3668">
          <cell r="A3668" t="str">
            <v>SHIRT-SB002-RNBL-XL</v>
          </cell>
          <cell r="B3668" t="str">
            <v>CS-SB002</v>
          </cell>
        </row>
        <row r="3669">
          <cell r="A3669" t="str">
            <v>SHIRTS-SB002-BL-L</v>
          </cell>
          <cell r="B3669" t="str">
            <v>CS-SB002</v>
          </cell>
        </row>
        <row r="3670">
          <cell r="A3670" t="str">
            <v>SHIRTS-SB002-BL-M</v>
          </cell>
          <cell r="B3670" t="str">
            <v>CS-SB002</v>
          </cell>
        </row>
        <row r="3671">
          <cell r="A3671" t="str">
            <v>SHIRTS-SB002-BL-S</v>
          </cell>
          <cell r="B3671" t="str">
            <v>CS-SB002</v>
          </cell>
        </row>
        <row r="3672">
          <cell r="A3672" t="str">
            <v>SHIRTS-SB002-BL-XL</v>
          </cell>
          <cell r="B3672" t="str">
            <v>CS-SB002</v>
          </cell>
        </row>
        <row r="3673">
          <cell r="A3673" t="str">
            <v>SHIRTS-SB002-BL-XXL</v>
          </cell>
          <cell r="B3673" t="str">
            <v>CS-SB002</v>
          </cell>
        </row>
        <row r="3674">
          <cell r="A3674" t="str">
            <v>SK-LY168-311-4E-L</v>
          </cell>
          <cell r="B3674" t="str">
            <v>SK-LY168</v>
          </cell>
        </row>
        <row r="3675">
          <cell r="A3675" t="str">
            <v>SK-LY168-311-4E-L-GM</v>
          </cell>
          <cell r="B3675" t="str">
            <v>SK-LY168</v>
          </cell>
        </row>
        <row r="3676">
          <cell r="A3676" t="str">
            <v>SK-LY168-311-4E-M</v>
          </cell>
          <cell r="B3676" t="str">
            <v>SK-LY168</v>
          </cell>
        </row>
        <row r="3677">
          <cell r="A3677" t="str">
            <v>SK-LY168-311-4E-XL</v>
          </cell>
          <cell r="B3677" t="str">
            <v>SK-LY168</v>
          </cell>
        </row>
        <row r="3678">
          <cell r="A3678" t="str">
            <v>SK-LY168-311-4F-L</v>
          </cell>
          <cell r="B3678" t="str">
            <v>SK-LY168</v>
          </cell>
        </row>
        <row r="3679">
          <cell r="A3679" t="str">
            <v>SK-LY168-311-4F-M</v>
          </cell>
          <cell r="B3679" t="str">
            <v>SK-LY168</v>
          </cell>
        </row>
        <row r="3680">
          <cell r="A3680" t="str">
            <v>SK-LY168-311-4F-XL</v>
          </cell>
          <cell r="B3680" t="str">
            <v>SK-LY168</v>
          </cell>
        </row>
        <row r="3681">
          <cell r="A3681" t="str">
            <v>SK-LY168-311-4H-L</v>
          </cell>
          <cell r="B3681" t="str">
            <v>SK-LY168</v>
          </cell>
        </row>
        <row r="3682">
          <cell r="A3682" t="str">
            <v>SK-LY168-311-4H-M</v>
          </cell>
          <cell r="B3682" t="str">
            <v>SK-LY168</v>
          </cell>
        </row>
        <row r="3683">
          <cell r="A3683" t="str">
            <v>SK-LY168-311-4H-XL</v>
          </cell>
          <cell r="B3683" t="str">
            <v>SK-LY168</v>
          </cell>
        </row>
        <row r="3684">
          <cell r="A3684" t="str">
            <v>SK-LY168-311-76A-L</v>
          </cell>
          <cell r="B3684" t="str">
            <v>SK-LY168</v>
          </cell>
        </row>
        <row r="3685">
          <cell r="A3685" t="str">
            <v>SK-LY168-311-76A-M</v>
          </cell>
          <cell r="B3685" t="str">
            <v>SK-LY168</v>
          </cell>
        </row>
        <row r="3686">
          <cell r="A3686" t="str">
            <v>SK-LY168-311-76A-XL</v>
          </cell>
          <cell r="B3686" t="str">
            <v>SK-LY168</v>
          </cell>
        </row>
        <row r="3687">
          <cell r="A3687" t="str">
            <v>SK-LY168-311-76C-L</v>
          </cell>
          <cell r="B3687" t="str">
            <v>SK-LY168</v>
          </cell>
        </row>
        <row r="3688">
          <cell r="A3688" t="str">
            <v>SK-LY168-311-76C-M</v>
          </cell>
          <cell r="B3688" t="str">
            <v>SK-LY168</v>
          </cell>
        </row>
        <row r="3689">
          <cell r="A3689" t="str">
            <v>SK-LY168-311-76C-XL</v>
          </cell>
          <cell r="B3689" t="str">
            <v>SK-LY168</v>
          </cell>
        </row>
        <row r="3690">
          <cell r="A3690" t="str">
            <v>SK-LY168-311-76D-L</v>
          </cell>
          <cell r="B3690" t="str">
            <v>SK-LY168</v>
          </cell>
        </row>
        <row r="3691">
          <cell r="A3691" t="str">
            <v>SK-LY168-311-76D-M</v>
          </cell>
          <cell r="B3691" t="str">
            <v>SK-LY168</v>
          </cell>
        </row>
        <row r="3692">
          <cell r="A3692" t="str">
            <v>SK-LY168-311-76D-XL</v>
          </cell>
          <cell r="B3692" t="str">
            <v>SK-LY168</v>
          </cell>
        </row>
        <row r="3693">
          <cell r="A3693" t="str">
            <v>SK-LY168-HSJK-168A-L</v>
          </cell>
          <cell r="B3693" t="str">
            <v>SK-LY168</v>
          </cell>
        </row>
        <row r="3694">
          <cell r="A3694" t="str">
            <v>SK-LY168-HSJK-168A-M</v>
          </cell>
          <cell r="B3694" t="str">
            <v>SK-LY168</v>
          </cell>
        </row>
        <row r="3695">
          <cell r="A3695" t="str">
            <v>SK-LY168-HSJK-168A-XL</v>
          </cell>
          <cell r="B3695" t="str">
            <v>SK-LY168</v>
          </cell>
        </row>
        <row r="3696">
          <cell r="A3696" t="str">
            <v>SK-LY168-HSJK-168B-L</v>
          </cell>
          <cell r="B3696" t="str">
            <v>SK-LY168</v>
          </cell>
        </row>
        <row r="3697">
          <cell r="A3697" t="str">
            <v>SK-LY168-HSJK-168B-M</v>
          </cell>
          <cell r="B3697" t="str">
            <v>SK-LY168</v>
          </cell>
        </row>
        <row r="3698">
          <cell r="A3698" t="str">
            <v>SK-LY168-HSJK-168B-XL</v>
          </cell>
          <cell r="B3698" t="str">
            <v>SK-LY168</v>
          </cell>
        </row>
        <row r="3699">
          <cell r="A3699" t="str">
            <v>SK-LY168-HSJK-168C-L</v>
          </cell>
          <cell r="B3699" t="str">
            <v>SK-LY168</v>
          </cell>
        </row>
        <row r="3700">
          <cell r="A3700" t="str">
            <v>SK-LY168-HSJK-168C-M</v>
          </cell>
          <cell r="B3700" t="str">
            <v>SK-LY168</v>
          </cell>
        </row>
        <row r="3701">
          <cell r="A3701" t="str">
            <v>SK-LY168-HSJK-168C-XL</v>
          </cell>
          <cell r="B3701" t="str">
            <v>SK-LY168</v>
          </cell>
        </row>
        <row r="3702">
          <cell r="A3702" t="str">
            <v>SK-LY168-K77-1-L</v>
          </cell>
          <cell r="B3702" t="str">
            <v>SK-LY168</v>
          </cell>
        </row>
        <row r="3703">
          <cell r="A3703" t="str">
            <v>SK-LY168-K77-1-M</v>
          </cell>
          <cell r="B3703" t="str">
            <v>SK-LY168</v>
          </cell>
        </row>
        <row r="3704">
          <cell r="A3704" t="str">
            <v>SK-LY168-K77-1-XL</v>
          </cell>
          <cell r="B3704" t="str">
            <v>SK-LY168</v>
          </cell>
        </row>
        <row r="3705">
          <cell r="A3705" t="str">
            <v>SK-LY168-K77-2-L</v>
          </cell>
          <cell r="B3705" t="str">
            <v>SK-LY168</v>
          </cell>
        </row>
        <row r="3706">
          <cell r="A3706" t="str">
            <v>SK-LY168-K77-2-L-GM</v>
          </cell>
          <cell r="B3706" t="str">
            <v>SK-LY168</v>
          </cell>
        </row>
        <row r="3707">
          <cell r="A3707" t="str">
            <v>SK-LY168-K77-2-M</v>
          </cell>
          <cell r="B3707" t="str">
            <v>SK-LY168</v>
          </cell>
        </row>
        <row r="3708">
          <cell r="A3708" t="str">
            <v>SK-LY168-K77-2-XL</v>
          </cell>
          <cell r="B3708" t="str">
            <v>SK-LY168</v>
          </cell>
        </row>
        <row r="3709">
          <cell r="A3709" t="str">
            <v>SK-LY168-K77-4-L</v>
          </cell>
          <cell r="B3709" t="str">
            <v>SK-LY168</v>
          </cell>
        </row>
        <row r="3710">
          <cell r="A3710" t="str">
            <v>SK-LY168-K77-4-M</v>
          </cell>
          <cell r="B3710" t="str">
            <v>SK-LY168</v>
          </cell>
        </row>
        <row r="3711">
          <cell r="A3711" t="str">
            <v>SK-LY168-K77-4-XL</v>
          </cell>
          <cell r="B3711" t="str">
            <v>SK-LY168</v>
          </cell>
        </row>
        <row r="3712">
          <cell r="A3712" t="str">
            <v>SK-SB012-GR-L</v>
          </cell>
          <cell r="B3712" t="str">
            <v>SK-SB012</v>
          </cell>
        </row>
        <row r="3713">
          <cell r="A3713" t="str">
            <v>SK-SB012-GR-M</v>
          </cell>
          <cell r="B3713" t="str">
            <v>SK-SB012</v>
          </cell>
        </row>
        <row r="3714">
          <cell r="A3714" t="str">
            <v>SK-SB012-GR-XL</v>
          </cell>
          <cell r="B3714" t="str">
            <v>SK-SB012</v>
          </cell>
        </row>
        <row r="3715">
          <cell r="A3715" t="str">
            <v>SK-SB012-KK-L</v>
          </cell>
          <cell r="B3715" t="str">
            <v>SK-SB012</v>
          </cell>
        </row>
        <row r="3716">
          <cell r="A3716" t="str">
            <v>SK-SB012-KK-M</v>
          </cell>
          <cell r="B3716" t="str">
            <v>SK-SB012</v>
          </cell>
        </row>
        <row r="3717">
          <cell r="A3717" t="str">
            <v>SK-SB012-KK-XL</v>
          </cell>
          <cell r="B3717" t="str">
            <v>SK-SB012</v>
          </cell>
        </row>
        <row r="3718">
          <cell r="A3718" t="str">
            <v>SK-SB012-NY-L</v>
          </cell>
          <cell r="B3718" t="str">
            <v>SK-SB012</v>
          </cell>
        </row>
        <row r="3719">
          <cell r="A3719" t="str">
            <v>SK-SB012-NY-M</v>
          </cell>
          <cell r="B3719" t="str">
            <v>SK-SB012</v>
          </cell>
        </row>
        <row r="3720">
          <cell r="A3720" t="str">
            <v>SK-SB012-NY-XL</v>
          </cell>
          <cell r="B3720" t="str">
            <v>SK-SB012</v>
          </cell>
        </row>
        <row r="3721">
          <cell r="A3721" t="str">
            <v>SK-SB012-WT-L</v>
          </cell>
          <cell r="B3721" t="str">
            <v>SK-SB012</v>
          </cell>
        </row>
        <row r="3722">
          <cell r="A3722" t="str">
            <v>SK-SB012-WT-M</v>
          </cell>
          <cell r="B3722" t="str">
            <v>SK-SB012</v>
          </cell>
        </row>
        <row r="3723">
          <cell r="A3723" t="str">
            <v>SK-SB012-WT-XL</v>
          </cell>
          <cell r="B3723" t="str">
            <v>SK-SB012</v>
          </cell>
        </row>
        <row r="3724">
          <cell r="A3724" t="str">
            <v>SY-LY105-P16-2XL</v>
          </cell>
          <cell r="B3724" t="str">
            <v>SY-LY105</v>
          </cell>
        </row>
        <row r="3725">
          <cell r="A3725" t="str">
            <v>WQS-BN-1503-BO-2XL</v>
          </cell>
          <cell r="B3725" t="str">
            <v>WQS-BN-1503</v>
          </cell>
        </row>
        <row r="3726">
          <cell r="A3726" t="str">
            <v>WQS-BN-1503-BO-L</v>
          </cell>
          <cell r="B3726" t="str">
            <v>WQS-BN-1503</v>
          </cell>
        </row>
        <row r="3727">
          <cell r="A3727" t="str">
            <v>WQS-BN-1503-BO-M</v>
          </cell>
          <cell r="B3727" t="str">
            <v>WQS-BN-1503</v>
          </cell>
        </row>
        <row r="3728">
          <cell r="A3728" t="str">
            <v>WQS-BN-1503-BO-S</v>
          </cell>
          <cell r="B3728" t="str">
            <v>WQS-BN-1503</v>
          </cell>
        </row>
        <row r="3729">
          <cell r="A3729" t="str">
            <v>WQS-BN-1503-BO-XL</v>
          </cell>
          <cell r="B3729" t="str">
            <v>WQS-BN-1503</v>
          </cell>
        </row>
        <row r="3730">
          <cell r="A3730" t="str">
            <v>WQS-BN-1503-GR-2XL</v>
          </cell>
          <cell r="B3730" t="str">
            <v>WQS-BN-1503</v>
          </cell>
        </row>
        <row r="3731">
          <cell r="A3731" t="str">
            <v>WQS-BN-1503-GR-L</v>
          </cell>
          <cell r="B3731" t="str">
            <v>WQS-BN-1503</v>
          </cell>
        </row>
        <row r="3732">
          <cell r="A3732" t="str">
            <v>WQS-BN-1503-GR-M</v>
          </cell>
          <cell r="B3732" t="str">
            <v>WQS-BN-1503</v>
          </cell>
        </row>
        <row r="3733">
          <cell r="A3733" t="str">
            <v>WQS-BN-1503-GR-S</v>
          </cell>
          <cell r="B3733" t="str">
            <v>WQS-BN-1503</v>
          </cell>
        </row>
        <row r="3734">
          <cell r="A3734" t="str">
            <v>WQS-BN-1503-GR-XL</v>
          </cell>
          <cell r="B3734" t="str">
            <v>WQS-BN-1503</v>
          </cell>
        </row>
        <row r="3735">
          <cell r="A3735" t="str">
            <v>WQS-BN-1503-KO-2XL</v>
          </cell>
          <cell r="B3735" t="str">
            <v>WQS-BN-1503</v>
          </cell>
        </row>
        <row r="3736">
          <cell r="A3736" t="str">
            <v>WQS-BN-1503-KO-L</v>
          </cell>
          <cell r="B3736" t="str">
            <v>WQS-BN-1503</v>
          </cell>
        </row>
        <row r="3737">
          <cell r="A3737" t="str">
            <v>WQS-BN-1503-KO-M</v>
          </cell>
          <cell r="B3737" t="str">
            <v>WQS-BN-1503</v>
          </cell>
        </row>
        <row r="3738">
          <cell r="A3738" t="str">
            <v>WQS-BN-1503-KO-S</v>
          </cell>
          <cell r="B3738" t="str">
            <v>WQS-BN-1503</v>
          </cell>
        </row>
        <row r="3739">
          <cell r="A3739" t="str">
            <v>WQS-BN-1503-KO-XL</v>
          </cell>
          <cell r="B3739" t="str">
            <v>WQS-BN-1503</v>
          </cell>
        </row>
        <row r="3740">
          <cell r="A3740" t="str">
            <v>WQS-BN-1503-RO-2XL</v>
          </cell>
          <cell r="B3740" t="str">
            <v>WQS-BN-1503</v>
          </cell>
        </row>
        <row r="3741">
          <cell r="A3741" t="str">
            <v>WQS-BN-1503-RO-L</v>
          </cell>
          <cell r="B3741" t="str">
            <v>WQS-BN-1503</v>
          </cell>
        </row>
        <row r="3742">
          <cell r="A3742" t="str">
            <v>WQS-BN-1503-RO-M</v>
          </cell>
          <cell r="B3742" t="str">
            <v>WQS-BN-1503</v>
          </cell>
        </row>
        <row r="3743">
          <cell r="A3743" t="str">
            <v>WQS-BN-1503-RO-S</v>
          </cell>
          <cell r="B3743" t="str">
            <v>WQS-BN-1503</v>
          </cell>
        </row>
        <row r="3744">
          <cell r="A3744" t="str">
            <v>WQS-BN-1503-RO-XL</v>
          </cell>
          <cell r="B3744" t="str">
            <v>WQS-BN-1503</v>
          </cell>
        </row>
        <row r="3745">
          <cell r="A3745" t="str">
            <v>WQS-BN-1503-WO-2XL</v>
          </cell>
          <cell r="B3745" t="str">
            <v>WQS-BN-1503</v>
          </cell>
        </row>
        <row r="3746">
          <cell r="A3746" t="str">
            <v>WQS-BN-1503-WO-L</v>
          </cell>
          <cell r="B3746" t="str">
            <v>WQS-BN-1503</v>
          </cell>
        </row>
        <row r="3747">
          <cell r="A3747" t="str">
            <v>WQS-BN-1503-WO-M</v>
          </cell>
          <cell r="B3747" t="str">
            <v>WQS-BN-1503</v>
          </cell>
        </row>
        <row r="3748">
          <cell r="A3748" t="str">
            <v>WQS-BN-1503-WO-S</v>
          </cell>
          <cell r="B3748" t="str">
            <v>WQS-BN-1503</v>
          </cell>
        </row>
        <row r="3749">
          <cell r="A3749" t="str">
            <v>WQS-BN-1503-WO-XL</v>
          </cell>
          <cell r="B3749" t="str">
            <v>WQS-BN-1503</v>
          </cell>
        </row>
        <row r="3750">
          <cell r="A3750" t="str">
            <v>WY-LHY1225-BO-L</v>
          </cell>
          <cell r="B3750" t="str">
            <v>WY-LHY1225</v>
          </cell>
        </row>
        <row r="3751">
          <cell r="A3751" t="str">
            <v>WY-LHY1225-BO-M</v>
          </cell>
          <cell r="B3751" t="str">
            <v>WY-LHY1225</v>
          </cell>
        </row>
        <row r="3752">
          <cell r="A3752" t="str">
            <v>WY-LHY1225-BO-S</v>
          </cell>
          <cell r="B3752" t="str">
            <v>WY-LHY1225</v>
          </cell>
        </row>
        <row r="3753">
          <cell r="A3753" t="str">
            <v>WY-LHY1225-BO-XL</v>
          </cell>
          <cell r="B3753" t="str">
            <v>WY-LHY1225</v>
          </cell>
        </row>
        <row r="3754">
          <cell r="A3754" t="str">
            <v>WY-LHY1225-GR-L</v>
          </cell>
          <cell r="B3754" t="str">
            <v>WY-LHY1225</v>
          </cell>
        </row>
        <row r="3755">
          <cell r="A3755" t="str">
            <v>WY-LHY1225-GR-M</v>
          </cell>
          <cell r="B3755" t="str">
            <v>WY-LHY1225</v>
          </cell>
        </row>
        <row r="3756">
          <cell r="A3756" t="str">
            <v>WY-LHY1225-GR-S</v>
          </cell>
          <cell r="B3756" t="str">
            <v>WY-LHY1225</v>
          </cell>
        </row>
        <row r="3757">
          <cell r="A3757" t="str">
            <v>WY-LHY1225-GR-XL</v>
          </cell>
          <cell r="B3757" t="str">
            <v>WY-LHY1225</v>
          </cell>
        </row>
        <row r="3758">
          <cell r="A3758" t="str">
            <v>WY-SB017-BK-L</v>
          </cell>
          <cell r="B3758" t="str">
            <v>WY-SB017</v>
          </cell>
        </row>
        <row r="3759">
          <cell r="A3759" t="str">
            <v>WY-SB017-BK-M</v>
          </cell>
          <cell r="B3759" t="str">
            <v>WY-SB017</v>
          </cell>
        </row>
        <row r="3760">
          <cell r="A3760" t="str">
            <v>WY-SB017-BK-S</v>
          </cell>
          <cell r="B3760" t="str">
            <v>WY-SB017</v>
          </cell>
        </row>
        <row r="3761">
          <cell r="A3761" t="str">
            <v>WY-SB017-BK-XL</v>
          </cell>
          <cell r="B3761" t="str">
            <v>WY-SB017</v>
          </cell>
        </row>
        <row r="3762">
          <cell r="A3762" t="str">
            <v>WY-SB017-BK-XXL</v>
          </cell>
          <cell r="B3762" t="str">
            <v>WY-SB017</v>
          </cell>
        </row>
        <row r="3763">
          <cell r="A3763" t="str">
            <v>WY-SB017-DG-L</v>
          </cell>
          <cell r="B3763" t="str">
            <v>WY-SB017</v>
          </cell>
        </row>
        <row r="3764">
          <cell r="A3764" t="str">
            <v>WY-SB017-DG-M</v>
          </cell>
          <cell r="B3764" t="str">
            <v>WY-SB017</v>
          </cell>
        </row>
        <row r="3765">
          <cell r="A3765" t="str">
            <v>WY-SB017-DG-S</v>
          </cell>
          <cell r="B3765" t="str">
            <v>WY-SB017</v>
          </cell>
        </row>
        <row r="3766">
          <cell r="A3766" t="str">
            <v>WY-SB017-DG-XL</v>
          </cell>
          <cell r="B3766" t="str">
            <v>WY-SB017</v>
          </cell>
        </row>
        <row r="3767">
          <cell r="A3767" t="str">
            <v>WY-SB017-DG-XXL</v>
          </cell>
          <cell r="B3767" t="str">
            <v>WY-SB017</v>
          </cell>
        </row>
        <row r="3768">
          <cell r="A3768" t="str">
            <v>WY-SB017-LG-L</v>
          </cell>
          <cell r="B3768" t="str">
            <v>WY-SB017</v>
          </cell>
        </row>
        <row r="3769">
          <cell r="A3769" t="str">
            <v>WY-SB017-LG-M</v>
          </cell>
          <cell r="B3769" t="str">
            <v>WY-SB017</v>
          </cell>
        </row>
        <row r="3770">
          <cell r="A3770" t="str">
            <v>WY-SB017-LG-S</v>
          </cell>
          <cell r="B3770" t="str">
            <v>WY-SB017</v>
          </cell>
        </row>
        <row r="3771">
          <cell r="A3771" t="str">
            <v>WY-SB017-LG-XL</v>
          </cell>
          <cell r="B3771" t="str">
            <v>WY-SB017</v>
          </cell>
        </row>
        <row r="3772">
          <cell r="A3772" t="str">
            <v>WY-SB017-LG-XXL</v>
          </cell>
          <cell r="B3772" t="str">
            <v>WY-SB017</v>
          </cell>
        </row>
        <row r="3773">
          <cell r="A3773" t="str">
            <v>WY-SB017-NY-L</v>
          </cell>
          <cell r="B3773" t="str">
            <v>WY-SB017</v>
          </cell>
        </row>
        <row r="3774">
          <cell r="A3774" t="str">
            <v>WY-SB017-NY-M</v>
          </cell>
          <cell r="B3774" t="str">
            <v>WY-SB017</v>
          </cell>
        </row>
        <row r="3775">
          <cell r="A3775" t="str">
            <v>WY-SB017-NY-S</v>
          </cell>
          <cell r="B3775" t="str">
            <v>WY-SB017</v>
          </cell>
        </row>
        <row r="3776">
          <cell r="A3776" t="str">
            <v>WY-SB017-NY-XL</v>
          </cell>
          <cell r="B3776" t="str">
            <v>WY-SB017</v>
          </cell>
        </row>
        <row r="3777">
          <cell r="A3777" t="str">
            <v>WY-SB017-NY-XXL</v>
          </cell>
          <cell r="B3777" t="str">
            <v>WY-SB017</v>
          </cell>
        </row>
        <row r="3778">
          <cell r="A3778" t="str">
            <v>WY-SB017-PK-L</v>
          </cell>
          <cell r="B3778" t="str">
            <v>WY-SB017</v>
          </cell>
        </row>
        <row r="3779">
          <cell r="A3779" t="str">
            <v>WY-SB017-PK-M</v>
          </cell>
          <cell r="B3779" t="str">
            <v>WY-SB017</v>
          </cell>
        </row>
        <row r="3780">
          <cell r="A3780" t="str">
            <v>WY-SB017-PK-S</v>
          </cell>
          <cell r="B3780" t="str">
            <v>WY-SB017</v>
          </cell>
        </row>
        <row r="3781">
          <cell r="A3781" t="str">
            <v>WY-SB017-PK-XL</v>
          </cell>
          <cell r="B3781" t="str">
            <v>WY-SB017</v>
          </cell>
        </row>
        <row r="3782">
          <cell r="A3782" t="str">
            <v>WY-SB017-PK-XXL</v>
          </cell>
          <cell r="B3782" t="str">
            <v>WY-SB017</v>
          </cell>
        </row>
        <row r="3783">
          <cell r="A3783" t="str">
            <v>WY-SB017-RD-L</v>
          </cell>
          <cell r="B3783" t="str">
            <v>WY-SB017</v>
          </cell>
        </row>
        <row r="3784">
          <cell r="A3784" t="str">
            <v>WY-SB017-RD-M</v>
          </cell>
          <cell r="B3784" t="str">
            <v>WY-SB017</v>
          </cell>
        </row>
        <row r="3785">
          <cell r="A3785" t="str">
            <v>WY-SB017-RD-S</v>
          </cell>
          <cell r="B3785" t="str">
            <v>WY-SB017</v>
          </cell>
        </row>
        <row r="3786">
          <cell r="A3786" t="str">
            <v>WY-SB017-RD-XL</v>
          </cell>
          <cell r="B3786" t="str">
            <v>WY-SB017</v>
          </cell>
        </row>
        <row r="3787">
          <cell r="A3787" t="str">
            <v>WY-SB017-RD-XXL</v>
          </cell>
          <cell r="B3787" t="str">
            <v>WY-SB017</v>
          </cell>
        </row>
        <row r="3788">
          <cell r="A3788" t="str">
            <v>WY-WF1217-GR-L</v>
          </cell>
          <cell r="B3788" t="str">
            <v>WY-WF1217</v>
          </cell>
        </row>
        <row r="3789">
          <cell r="A3789" t="str">
            <v>WY-WF1217-GR-M</v>
          </cell>
          <cell r="B3789" t="str">
            <v>WY-WF1217</v>
          </cell>
        </row>
        <row r="3790">
          <cell r="A3790" t="str">
            <v>WY-WF1217-GR-S</v>
          </cell>
          <cell r="B3790" t="str">
            <v>WY-WF1217</v>
          </cell>
        </row>
        <row r="3791">
          <cell r="A3791" t="str">
            <v>WY-WF1217-GR-XL</v>
          </cell>
          <cell r="B3791" t="str">
            <v>WY-WF1217</v>
          </cell>
        </row>
        <row r="3792">
          <cell r="A3792" t="str">
            <v>WY-WF1217-KO-L</v>
          </cell>
          <cell r="B3792" t="str">
            <v>WY-WF1217</v>
          </cell>
        </row>
        <row r="3793">
          <cell r="A3793" t="str">
            <v>WY-WF1217-KO-M</v>
          </cell>
          <cell r="B3793" t="str">
            <v>WY-WF1217</v>
          </cell>
        </row>
        <row r="3794">
          <cell r="A3794" t="str">
            <v>WY-WF1217-KO-S</v>
          </cell>
          <cell r="B3794" t="str">
            <v>WY-WF1217</v>
          </cell>
        </row>
        <row r="3795">
          <cell r="A3795" t="str">
            <v>WY-WF1217-KO-XL</v>
          </cell>
          <cell r="B3795" t="str">
            <v>WY-WF1217</v>
          </cell>
        </row>
        <row r="3796">
          <cell r="A3796" t="str">
            <v>WY-WF1217-RO-L</v>
          </cell>
          <cell r="B3796" t="str">
            <v>WY-WF1217</v>
          </cell>
        </row>
        <row r="3797">
          <cell r="A3797" t="str">
            <v>WY-WF1217-RO-M</v>
          </cell>
          <cell r="B3797" t="str">
            <v>WY-WF1217</v>
          </cell>
        </row>
        <row r="3798">
          <cell r="A3798" t="str">
            <v>WY-WF1217-RO-S</v>
          </cell>
          <cell r="B3798" t="str">
            <v>WY-WF1217</v>
          </cell>
        </row>
        <row r="3799">
          <cell r="A3799" t="str">
            <v>WY-WF1217-RO-XL</v>
          </cell>
          <cell r="B3799" t="str">
            <v>WY-WF1217</v>
          </cell>
        </row>
        <row r="3800">
          <cell r="A3800" t="str">
            <v>WY-WF1217-YO-L</v>
          </cell>
          <cell r="B3800" t="str">
            <v>WY-WF1217</v>
          </cell>
        </row>
        <row r="3801">
          <cell r="A3801" t="str">
            <v>WY-WF1217-YO-M</v>
          </cell>
          <cell r="B3801" t="str">
            <v>WY-WF1217</v>
          </cell>
        </row>
        <row r="3802">
          <cell r="A3802" t="str">
            <v>WY-WF1217-YO-S</v>
          </cell>
          <cell r="B3802" t="str">
            <v>WY-WF1217</v>
          </cell>
        </row>
        <row r="3803">
          <cell r="A3803" t="str">
            <v>WY-WF1217-YO-XL</v>
          </cell>
          <cell r="B3803" t="str">
            <v>WY-WF1217</v>
          </cell>
        </row>
        <row r="3804">
          <cell r="A3804" t="str">
            <v>WY-XIN017-BK-L</v>
          </cell>
          <cell r="B3804" t="str">
            <v>WY-XIN017</v>
          </cell>
        </row>
        <row r="3805">
          <cell r="A3805" t="str">
            <v>WY-XIN017-BK-M</v>
          </cell>
          <cell r="B3805" t="str">
            <v>WY-XIN017</v>
          </cell>
        </row>
        <row r="3806">
          <cell r="A3806" t="str">
            <v>WY-XIN017-BK-S</v>
          </cell>
          <cell r="B3806" t="str">
            <v>WY-XIN017</v>
          </cell>
        </row>
        <row r="3807">
          <cell r="A3807" t="str">
            <v>WY-XIN017-BK-XL</v>
          </cell>
          <cell r="B3807" t="str">
            <v>WY-XIN017</v>
          </cell>
        </row>
        <row r="3808">
          <cell r="A3808" t="str">
            <v>WY-XIN017-BK-XXL</v>
          </cell>
          <cell r="B3808" t="str">
            <v>WY-XIN017</v>
          </cell>
        </row>
        <row r="3809">
          <cell r="A3809" t="str">
            <v>WY-XIN017-DG-L</v>
          </cell>
          <cell r="B3809" t="str">
            <v>WY-XIN017</v>
          </cell>
        </row>
        <row r="3810">
          <cell r="A3810" t="str">
            <v>WY-XIN017-DG-M</v>
          </cell>
          <cell r="B3810" t="str">
            <v>WY-XIN017</v>
          </cell>
        </row>
        <row r="3811">
          <cell r="A3811" t="str">
            <v>WY-XIN017-DG-S</v>
          </cell>
          <cell r="B3811" t="str">
            <v>WY-XIN017</v>
          </cell>
        </row>
        <row r="3812">
          <cell r="A3812" t="str">
            <v>WY-XIN017-DG-XL</v>
          </cell>
          <cell r="B3812" t="str">
            <v>WY-XIN017</v>
          </cell>
        </row>
        <row r="3813">
          <cell r="A3813" t="str">
            <v>WY-XIN017-DG-XXL</v>
          </cell>
          <cell r="B3813" t="str">
            <v>WY-XIN017</v>
          </cell>
        </row>
        <row r="3814">
          <cell r="A3814" t="str">
            <v>WY-XIN017-LG-L</v>
          </cell>
          <cell r="B3814" t="str">
            <v>WY-XIN017</v>
          </cell>
        </row>
        <row r="3815">
          <cell r="A3815" t="str">
            <v>WY-XIN017-LG-M</v>
          </cell>
          <cell r="B3815" t="str">
            <v>WY-XIN017</v>
          </cell>
        </row>
        <row r="3816">
          <cell r="A3816" t="str">
            <v>WY-XIN017-LG-S</v>
          </cell>
          <cell r="B3816" t="str">
            <v>WY-XIN017</v>
          </cell>
        </row>
        <row r="3817">
          <cell r="A3817" t="str">
            <v>WY-XIN017-LG-XL</v>
          </cell>
          <cell r="B3817" t="str">
            <v>WY-XIN017</v>
          </cell>
        </row>
        <row r="3818">
          <cell r="A3818" t="str">
            <v>WY-XIN017-LG-XXL</v>
          </cell>
          <cell r="B3818" t="str">
            <v>WY-XIN017</v>
          </cell>
        </row>
        <row r="3819">
          <cell r="A3819" t="str">
            <v>WY-XIN017-NY-L</v>
          </cell>
          <cell r="B3819" t="str">
            <v>WY-XIN017</v>
          </cell>
        </row>
        <row r="3820">
          <cell r="A3820" t="str">
            <v>WY-XIN017-NY-M</v>
          </cell>
          <cell r="B3820" t="str">
            <v>WY-XIN017</v>
          </cell>
        </row>
        <row r="3821">
          <cell r="A3821" t="str">
            <v>WY-XIN017-NY-S</v>
          </cell>
          <cell r="B3821" t="str">
            <v>WY-XIN017</v>
          </cell>
        </row>
        <row r="3822">
          <cell r="A3822" t="str">
            <v>WY-XIN017-NY-XL</v>
          </cell>
          <cell r="B3822" t="str">
            <v>WY-XIN017</v>
          </cell>
        </row>
        <row r="3823">
          <cell r="A3823" t="str">
            <v>WY-XIN017-NY-XXL</v>
          </cell>
          <cell r="B3823" t="str">
            <v>WY-XIN017</v>
          </cell>
        </row>
        <row r="3824">
          <cell r="A3824" t="str">
            <v>WY-XIN017-PK-L</v>
          </cell>
          <cell r="B3824" t="str">
            <v>WY-XIN017</v>
          </cell>
        </row>
        <row r="3825">
          <cell r="A3825" t="str">
            <v>WY-XIN017-PK-M</v>
          </cell>
          <cell r="B3825" t="str">
            <v>WY-XIN017</v>
          </cell>
        </row>
        <row r="3826">
          <cell r="A3826" t="str">
            <v>WY-XIN017-PK-S</v>
          </cell>
          <cell r="B3826" t="str">
            <v>WY-XIN017</v>
          </cell>
        </row>
        <row r="3827">
          <cell r="A3827" t="str">
            <v>WY-XIN017-PK-XL</v>
          </cell>
          <cell r="B3827" t="str">
            <v>WY-XIN017</v>
          </cell>
        </row>
        <row r="3828">
          <cell r="A3828" t="str">
            <v>WY-XIN017-PK-XXL</v>
          </cell>
          <cell r="B3828" t="str">
            <v>WY-XIN017</v>
          </cell>
        </row>
        <row r="3829">
          <cell r="A3829" t="str">
            <v>WY-XIN017-RD-L</v>
          </cell>
          <cell r="B3829" t="str">
            <v>WY-XIN017</v>
          </cell>
        </row>
        <row r="3830">
          <cell r="A3830" t="str">
            <v>WY-XIN017-RD-M</v>
          </cell>
          <cell r="B3830" t="str">
            <v>WY-XIN017</v>
          </cell>
        </row>
        <row r="3831">
          <cell r="A3831" t="str">
            <v>WY-XIN017-RD-S</v>
          </cell>
          <cell r="B3831" t="str">
            <v>WY-XIN017</v>
          </cell>
        </row>
        <row r="3832">
          <cell r="A3832" t="str">
            <v>WY-XIN017-RD-XL</v>
          </cell>
          <cell r="B3832" t="str">
            <v>WY-XIN017</v>
          </cell>
        </row>
        <row r="3833">
          <cell r="A3833" t="str">
            <v>WY-XIN017-RD-XXL</v>
          </cell>
          <cell r="B3833" t="str">
            <v>WY-XIN017</v>
          </cell>
        </row>
        <row r="3834">
          <cell r="A3834" t="str">
            <v>WZ-LY152-A403</v>
          </cell>
          <cell r="B3834" t="str">
            <v>WZ-LY152</v>
          </cell>
        </row>
        <row r="3835">
          <cell r="A3835" t="str">
            <v>WZ-LY152-A404</v>
          </cell>
          <cell r="B3835" t="str">
            <v>WZ-LY152</v>
          </cell>
        </row>
        <row r="3836">
          <cell r="A3836" t="str">
            <v>WZ-LY152-A405</v>
          </cell>
          <cell r="B3836" t="str">
            <v>WZ-LY152</v>
          </cell>
        </row>
        <row r="3837">
          <cell r="A3837" t="str">
            <v>WZ-LY152-A407</v>
          </cell>
          <cell r="B3837" t="str">
            <v>WZ-LY152</v>
          </cell>
        </row>
        <row r="3838">
          <cell r="A3838" t="str">
            <v>WZ-LY152-DMNW</v>
          </cell>
          <cell r="B3838" t="str">
            <v>WZ-LY152</v>
          </cell>
        </row>
        <row r="3839">
          <cell r="A3839" t="str">
            <v>WZ-LY152-LA264</v>
          </cell>
          <cell r="B3839" t="str">
            <v>WZ-LY152</v>
          </cell>
        </row>
        <row r="3840">
          <cell r="A3840" t="str">
            <v>WZ-LY153-B069</v>
          </cell>
          <cell r="B3840" t="str">
            <v>WZ-LY153</v>
          </cell>
        </row>
        <row r="3841">
          <cell r="A3841" t="str">
            <v>WZ-LY153-B301</v>
          </cell>
          <cell r="B3841" t="str">
            <v>WZ-LY153</v>
          </cell>
        </row>
        <row r="3842">
          <cell r="A3842" t="str">
            <v>WZ-LY153-B313</v>
          </cell>
          <cell r="B3842" t="str">
            <v>WZ-LY153</v>
          </cell>
        </row>
        <row r="3843">
          <cell r="A3843" t="str">
            <v>WZ-LY153-B334</v>
          </cell>
          <cell r="B3843" t="str">
            <v>WZ-LY153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image" Target="../media/image3.wmf"/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G13242"/>
  <sheetViews>
    <sheetView tabSelected="1" topLeftCell="J1" workbookViewId="0">
      <selection activeCell="AD5960" sqref="AD5960"/>
    </sheetView>
  </sheetViews>
  <sheetFormatPr defaultColWidth="9" defaultRowHeight="14.25"/>
  <cols>
    <col min="2" max="2" width="12.8916666666667"/>
    <col min="3" max="3" width="18.5" customWidth="1"/>
    <col min="6" max="6" width="15.1333333333333" customWidth="1"/>
    <col min="7" max="7" width="16.8833333333333" customWidth="1"/>
    <col min="9" max="9" width="7.38333333333333" customWidth="1"/>
    <col min="31" max="31" width="11.5"/>
    <col min="33" max="33" width="15.5666666666667" customWidth="1"/>
  </cols>
  <sheetData>
    <row r="1" spans="1:33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4" t="s">
        <v>13</v>
      </c>
      <c r="O1" s="4" t="s">
        <v>14</v>
      </c>
      <c r="P1" s="4" t="s">
        <v>15</v>
      </c>
      <c r="Q1" s="4" t="s">
        <v>16</v>
      </c>
      <c r="R1" s="4" t="s">
        <v>17</v>
      </c>
      <c r="S1" s="4" t="s">
        <v>18</v>
      </c>
      <c r="T1" s="4" t="s">
        <v>19</v>
      </c>
      <c r="U1" s="4" t="s">
        <v>20</v>
      </c>
      <c r="V1" s="4" t="s">
        <v>21</v>
      </c>
      <c r="W1" s="4" t="s">
        <v>22</v>
      </c>
      <c r="X1" s="4" t="s">
        <v>23</v>
      </c>
      <c r="Y1" s="4" t="s">
        <v>24</v>
      </c>
      <c r="Z1" s="4" t="s">
        <v>25</v>
      </c>
      <c r="AA1" s="4" t="s">
        <v>26</v>
      </c>
      <c r="AB1" s="4" t="s">
        <v>27</v>
      </c>
      <c r="AC1" s="4" t="s">
        <v>28</v>
      </c>
      <c r="AD1" s="4" t="s">
        <v>29</v>
      </c>
      <c r="AE1" s="4" t="s">
        <v>30</v>
      </c>
      <c r="AF1" s="4" t="s">
        <v>31</v>
      </c>
      <c r="AG1" t="s">
        <v>32</v>
      </c>
    </row>
    <row r="2" s="4" customFormat="1" spans="1:33">
      <c r="A2" s="4" t="s">
        <v>33</v>
      </c>
      <c r="B2" s="4" t="s">
        <v>33</v>
      </c>
      <c r="C2" s="4" t="s">
        <v>34</v>
      </c>
      <c r="D2" s="4" t="s">
        <v>35</v>
      </c>
      <c r="E2" s="4" t="s">
        <v>36</v>
      </c>
      <c r="F2" s="4" t="s">
        <v>37</v>
      </c>
      <c r="G2" s="4" t="s">
        <v>38</v>
      </c>
      <c r="J2" s="4" t="s">
        <v>39</v>
      </c>
      <c r="K2" s="4" t="s">
        <v>40</v>
      </c>
      <c r="L2" s="4" t="s">
        <v>41</v>
      </c>
      <c r="M2" s="4" t="s">
        <v>42</v>
      </c>
      <c r="N2" s="4" t="s">
        <v>36</v>
      </c>
      <c r="O2" s="4">
        <v>1</v>
      </c>
      <c r="P2" s="4" t="s">
        <v>43</v>
      </c>
      <c r="Q2" s="4">
        <v>35</v>
      </c>
      <c r="Y2" s="4" t="s">
        <v>44</v>
      </c>
      <c r="Z2" s="4" t="s">
        <v>45</v>
      </c>
      <c r="AA2" s="4" t="s">
        <v>46</v>
      </c>
      <c r="AB2" s="4" t="s">
        <v>47</v>
      </c>
      <c r="AD2" s="4" t="b">
        <v>0</v>
      </c>
      <c r="AG2" s="11">
        <f t="shared" ref="AG2:AG65" si="0">DATEVALUE(LEFT(C2,10))</f>
        <v>43311</v>
      </c>
    </row>
    <row r="3" s="4" customFormat="1" spans="1:33">
      <c r="A3" s="4" t="s">
        <v>48</v>
      </c>
      <c r="B3" s="4" t="s">
        <v>48</v>
      </c>
      <c r="C3" s="4" t="s">
        <v>49</v>
      </c>
      <c r="D3" s="4" t="s">
        <v>50</v>
      </c>
      <c r="E3" s="4" t="s">
        <v>36</v>
      </c>
      <c r="F3" s="4" t="s">
        <v>37</v>
      </c>
      <c r="G3" s="4" t="s">
        <v>51</v>
      </c>
      <c r="J3" s="4" t="s">
        <v>39</v>
      </c>
      <c r="K3" s="4" t="s">
        <v>52</v>
      </c>
      <c r="L3" s="4" t="s">
        <v>53</v>
      </c>
      <c r="M3" s="4" t="s">
        <v>54</v>
      </c>
      <c r="N3" s="4" t="s">
        <v>36</v>
      </c>
      <c r="O3" s="4">
        <v>1</v>
      </c>
      <c r="P3" s="4" t="s">
        <v>55</v>
      </c>
      <c r="Q3" s="4">
        <v>22.98</v>
      </c>
      <c r="Y3" s="4" t="s">
        <v>56</v>
      </c>
      <c r="Z3" s="4" t="s">
        <v>57</v>
      </c>
      <c r="AA3" s="4">
        <v>59845</v>
      </c>
      <c r="AB3" s="4" t="s">
        <v>58</v>
      </c>
      <c r="AD3" s="4" t="b">
        <v>0</v>
      </c>
      <c r="AG3" s="11">
        <f t="shared" si="0"/>
        <v>43311</v>
      </c>
    </row>
    <row r="4" s="4" customFormat="1" spans="1:33">
      <c r="A4" s="4" t="s">
        <v>59</v>
      </c>
      <c r="B4" s="4" t="s">
        <v>59</v>
      </c>
      <c r="C4" s="4" t="s">
        <v>60</v>
      </c>
      <c r="D4" s="4" t="s">
        <v>61</v>
      </c>
      <c r="E4" s="4" t="s">
        <v>36</v>
      </c>
      <c r="F4" s="4" t="s">
        <v>37</v>
      </c>
      <c r="G4" s="4" t="s">
        <v>51</v>
      </c>
      <c r="J4" s="4" t="s">
        <v>39</v>
      </c>
      <c r="K4" s="4" t="s">
        <v>52</v>
      </c>
      <c r="L4" s="4" t="s">
        <v>53</v>
      </c>
      <c r="M4" s="4" t="s">
        <v>54</v>
      </c>
      <c r="N4" s="4" t="s">
        <v>36</v>
      </c>
      <c r="O4" s="4">
        <v>1</v>
      </c>
      <c r="P4" s="4" t="s">
        <v>55</v>
      </c>
      <c r="Q4" s="4">
        <v>22.98</v>
      </c>
      <c r="Y4" s="4" t="s">
        <v>62</v>
      </c>
      <c r="Z4" s="4" t="s">
        <v>63</v>
      </c>
      <c r="AA4" s="4" t="s">
        <v>64</v>
      </c>
      <c r="AB4" s="4" t="s">
        <v>58</v>
      </c>
      <c r="AD4" s="4" t="b">
        <v>0</v>
      </c>
      <c r="AG4" s="11">
        <f t="shared" si="0"/>
        <v>43311</v>
      </c>
    </row>
    <row r="5" s="4" customFormat="1" spans="1:33">
      <c r="A5" s="4" t="s">
        <v>65</v>
      </c>
      <c r="B5" s="4" t="s">
        <v>65</v>
      </c>
      <c r="C5" s="4" t="s">
        <v>66</v>
      </c>
      <c r="D5" s="4" t="s">
        <v>67</v>
      </c>
      <c r="E5" s="4" t="s">
        <v>36</v>
      </c>
      <c r="F5" s="4" t="s">
        <v>37</v>
      </c>
      <c r="G5" s="4" t="s">
        <v>51</v>
      </c>
      <c r="J5" s="4" t="s">
        <v>39</v>
      </c>
      <c r="K5" s="4" t="s">
        <v>68</v>
      </c>
      <c r="L5" s="4" t="s">
        <v>69</v>
      </c>
      <c r="M5" s="4" t="s">
        <v>70</v>
      </c>
      <c r="N5" s="4" t="s">
        <v>36</v>
      </c>
      <c r="O5" s="4">
        <v>1</v>
      </c>
      <c r="P5" s="4" t="s">
        <v>55</v>
      </c>
      <c r="Q5" s="4">
        <v>22.98</v>
      </c>
      <c r="Y5" s="4" t="s">
        <v>71</v>
      </c>
      <c r="Z5" s="4" t="s">
        <v>72</v>
      </c>
      <c r="AA5" s="4" t="s">
        <v>73</v>
      </c>
      <c r="AB5" s="4" t="s">
        <v>58</v>
      </c>
      <c r="AD5" s="4" t="b">
        <v>0</v>
      </c>
      <c r="AG5" s="11">
        <f t="shared" si="0"/>
        <v>43311</v>
      </c>
    </row>
    <row r="6" s="4" customFormat="1" spans="1:33">
      <c r="A6" s="4" t="s">
        <v>74</v>
      </c>
      <c r="B6" s="4" t="s">
        <v>74</v>
      </c>
      <c r="C6" s="4" t="s">
        <v>75</v>
      </c>
      <c r="D6" s="4" t="s">
        <v>76</v>
      </c>
      <c r="E6" s="4" t="s">
        <v>36</v>
      </c>
      <c r="F6" s="4" t="s">
        <v>37</v>
      </c>
      <c r="G6" s="4" t="s">
        <v>51</v>
      </c>
      <c r="J6" s="4" t="s">
        <v>39</v>
      </c>
      <c r="K6" s="4" t="s">
        <v>77</v>
      </c>
      <c r="L6" s="4" t="s">
        <v>78</v>
      </c>
      <c r="M6" s="4" t="s">
        <v>79</v>
      </c>
      <c r="N6" s="4" t="s">
        <v>36</v>
      </c>
      <c r="O6" s="4">
        <v>1</v>
      </c>
      <c r="P6" s="4" t="s">
        <v>55</v>
      </c>
      <c r="Q6" s="4">
        <v>23.98</v>
      </c>
      <c r="Y6" s="4" t="s">
        <v>80</v>
      </c>
      <c r="Z6" s="4" t="s">
        <v>47</v>
      </c>
      <c r="AA6" s="4">
        <v>92277</v>
      </c>
      <c r="AB6" s="4" t="s">
        <v>58</v>
      </c>
      <c r="AD6" s="4" t="b">
        <v>1</v>
      </c>
      <c r="AG6" s="11">
        <f t="shared" si="0"/>
        <v>43311</v>
      </c>
    </row>
    <row r="7" s="4" customFormat="1" spans="1:33">
      <c r="A7" s="4" t="s">
        <v>74</v>
      </c>
      <c r="B7" s="4" t="s">
        <v>74</v>
      </c>
      <c r="C7" s="4" t="s">
        <v>75</v>
      </c>
      <c r="D7" s="4" t="s">
        <v>76</v>
      </c>
      <c r="E7" s="4" t="s">
        <v>36</v>
      </c>
      <c r="F7" s="4" t="s">
        <v>37</v>
      </c>
      <c r="G7" s="4" t="s">
        <v>51</v>
      </c>
      <c r="J7" s="4" t="s">
        <v>39</v>
      </c>
      <c r="K7" s="4" t="s">
        <v>81</v>
      </c>
      <c r="L7" s="4" t="s">
        <v>82</v>
      </c>
      <c r="M7" s="4" t="s">
        <v>83</v>
      </c>
      <c r="N7" s="4" t="s">
        <v>36</v>
      </c>
      <c r="O7" s="4">
        <v>1</v>
      </c>
      <c r="P7" s="4" t="s">
        <v>55</v>
      </c>
      <c r="Q7" s="4">
        <v>23.98</v>
      </c>
      <c r="Y7" s="4" t="s">
        <v>80</v>
      </c>
      <c r="Z7" s="4" t="s">
        <v>47</v>
      </c>
      <c r="AA7" s="4">
        <v>92277</v>
      </c>
      <c r="AB7" s="4" t="s">
        <v>58</v>
      </c>
      <c r="AD7" s="4" t="b">
        <v>1</v>
      </c>
      <c r="AG7" s="11">
        <f t="shared" si="0"/>
        <v>43311</v>
      </c>
    </row>
    <row r="8" s="4" customFormat="1" spans="1:33">
      <c r="A8" s="4" t="s">
        <v>84</v>
      </c>
      <c r="B8" s="4" t="s">
        <v>84</v>
      </c>
      <c r="C8" s="4" t="s">
        <v>85</v>
      </c>
      <c r="D8" s="4" t="s">
        <v>86</v>
      </c>
      <c r="E8" s="4" t="s">
        <v>36</v>
      </c>
      <c r="F8" s="4" t="s">
        <v>37</v>
      </c>
      <c r="G8" s="4" t="s">
        <v>51</v>
      </c>
      <c r="J8" s="4" t="s">
        <v>39</v>
      </c>
      <c r="K8" s="4" t="s">
        <v>87</v>
      </c>
      <c r="L8" s="4" t="s">
        <v>88</v>
      </c>
      <c r="M8" s="4" t="s">
        <v>89</v>
      </c>
      <c r="N8" s="4" t="s">
        <v>36</v>
      </c>
      <c r="O8" s="4">
        <v>1</v>
      </c>
      <c r="P8" s="4" t="s">
        <v>55</v>
      </c>
      <c r="Q8" s="4">
        <v>22.98</v>
      </c>
      <c r="Y8" s="4" t="s">
        <v>71</v>
      </c>
      <c r="Z8" s="4" t="s">
        <v>72</v>
      </c>
      <c r="AA8" s="4" t="s">
        <v>73</v>
      </c>
      <c r="AB8" s="4" t="s">
        <v>58</v>
      </c>
      <c r="AD8" s="4" t="b">
        <v>0</v>
      </c>
      <c r="AG8" s="11">
        <f t="shared" si="0"/>
        <v>43311</v>
      </c>
    </row>
    <row r="9" s="4" customFormat="1" spans="1:33">
      <c r="A9" s="4" t="s">
        <v>90</v>
      </c>
      <c r="B9" s="4" t="s">
        <v>90</v>
      </c>
      <c r="C9" s="4" t="s">
        <v>91</v>
      </c>
      <c r="D9" s="4" t="s">
        <v>92</v>
      </c>
      <c r="E9" s="4" t="s">
        <v>36</v>
      </c>
      <c r="F9" s="4" t="s">
        <v>37</v>
      </c>
      <c r="G9" s="4" t="s">
        <v>51</v>
      </c>
      <c r="J9" s="4" t="s">
        <v>39</v>
      </c>
      <c r="K9" s="4" t="s">
        <v>93</v>
      </c>
      <c r="L9" s="4" t="s">
        <v>94</v>
      </c>
      <c r="M9" s="4" t="s">
        <v>95</v>
      </c>
      <c r="N9" s="4" t="s">
        <v>36</v>
      </c>
      <c r="O9" s="4">
        <v>1</v>
      </c>
      <c r="P9" s="4" t="s">
        <v>55</v>
      </c>
      <c r="Q9" s="4">
        <v>22.98</v>
      </c>
      <c r="Y9" s="4" t="s">
        <v>96</v>
      </c>
      <c r="Z9" s="4" t="s">
        <v>47</v>
      </c>
      <c r="AA9" s="4" t="s">
        <v>97</v>
      </c>
      <c r="AB9" s="4" t="s">
        <v>58</v>
      </c>
      <c r="AD9" s="4" t="b">
        <v>0</v>
      </c>
      <c r="AG9" s="11">
        <f t="shared" si="0"/>
        <v>43311</v>
      </c>
    </row>
    <row r="10" s="4" customFormat="1" spans="1:33">
      <c r="A10" s="4" t="s">
        <v>98</v>
      </c>
      <c r="B10" s="4" t="s">
        <v>98</v>
      </c>
      <c r="C10" s="4" t="s">
        <v>99</v>
      </c>
      <c r="D10" s="4" t="s">
        <v>100</v>
      </c>
      <c r="E10" s="4" t="s">
        <v>36</v>
      </c>
      <c r="F10" s="4" t="s">
        <v>37</v>
      </c>
      <c r="G10" s="4" t="s">
        <v>51</v>
      </c>
      <c r="J10" s="4" t="s">
        <v>39</v>
      </c>
      <c r="K10" s="4" t="s">
        <v>101</v>
      </c>
      <c r="L10" s="4" t="s">
        <v>102</v>
      </c>
      <c r="M10" s="4" t="s">
        <v>103</v>
      </c>
      <c r="N10" s="4" t="s">
        <v>36</v>
      </c>
      <c r="O10" s="4">
        <v>1</v>
      </c>
      <c r="P10" s="4" t="s">
        <v>55</v>
      </c>
      <c r="Q10" s="4">
        <v>22.98</v>
      </c>
      <c r="Y10" s="4" t="s">
        <v>104</v>
      </c>
      <c r="Z10" s="4" t="s">
        <v>105</v>
      </c>
      <c r="AA10" s="4" t="s">
        <v>106</v>
      </c>
      <c r="AB10" s="4" t="s">
        <v>58</v>
      </c>
      <c r="AD10" s="4" t="b">
        <v>0</v>
      </c>
      <c r="AG10" s="11">
        <f t="shared" si="0"/>
        <v>43311</v>
      </c>
    </row>
    <row r="11" s="4" customFormat="1" spans="1:33">
      <c r="A11" s="4" t="s">
        <v>107</v>
      </c>
      <c r="B11" s="4" t="s">
        <v>107</v>
      </c>
      <c r="C11" s="4" t="s">
        <v>108</v>
      </c>
      <c r="D11" s="4" t="s">
        <v>109</v>
      </c>
      <c r="E11" s="4" t="s">
        <v>36</v>
      </c>
      <c r="F11" s="4" t="s">
        <v>37</v>
      </c>
      <c r="G11" s="4" t="s">
        <v>51</v>
      </c>
      <c r="J11" s="4" t="s">
        <v>110</v>
      </c>
      <c r="K11" s="4" t="s">
        <v>111</v>
      </c>
      <c r="L11" s="4" t="s">
        <v>112</v>
      </c>
      <c r="M11" s="4" t="s">
        <v>113</v>
      </c>
      <c r="N11" s="4" t="s">
        <v>36</v>
      </c>
      <c r="O11" s="4">
        <v>1</v>
      </c>
      <c r="P11" s="4" t="s">
        <v>55</v>
      </c>
      <c r="Q11" s="4">
        <v>16.98</v>
      </c>
      <c r="S11" s="4">
        <v>5.12</v>
      </c>
      <c r="Y11" s="4" t="s">
        <v>114</v>
      </c>
      <c r="Z11" s="4" t="s">
        <v>115</v>
      </c>
      <c r="AA11" s="4" t="s">
        <v>116</v>
      </c>
      <c r="AB11" s="4" t="s">
        <v>58</v>
      </c>
      <c r="AD11" s="4" t="b">
        <v>0</v>
      </c>
      <c r="AG11" s="11">
        <f t="shared" si="0"/>
        <v>43311</v>
      </c>
    </row>
    <row r="12" s="4" customFormat="1" spans="1:33">
      <c r="A12" s="4" t="s">
        <v>117</v>
      </c>
      <c r="B12" s="4" t="s">
        <v>117</v>
      </c>
      <c r="C12" s="4" t="s">
        <v>118</v>
      </c>
      <c r="D12" s="4" t="s">
        <v>119</v>
      </c>
      <c r="E12" s="4" t="s">
        <v>36</v>
      </c>
      <c r="F12" s="4" t="s">
        <v>37</v>
      </c>
      <c r="G12" s="4" t="s">
        <v>51</v>
      </c>
      <c r="J12" s="4" t="s">
        <v>39</v>
      </c>
      <c r="K12" s="4" t="s">
        <v>52</v>
      </c>
      <c r="L12" s="4" t="s">
        <v>53</v>
      </c>
      <c r="M12" s="4" t="s">
        <v>54</v>
      </c>
      <c r="N12" s="4" t="s">
        <v>36</v>
      </c>
      <c r="O12" s="4">
        <v>1</v>
      </c>
      <c r="P12" s="4" t="s">
        <v>55</v>
      </c>
      <c r="Q12" s="4">
        <v>22.98</v>
      </c>
      <c r="Y12" s="4" t="s">
        <v>120</v>
      </c>
      <c r="Z12" s="4" t="s">
        <v>121</v>
      </c>
      <c r="AA12" s="4">
        <v>64468</v>
      </c>
      <c r="AB12" s="4" t="s">
        <v>58</v>
      </c>
      <c r="AD12" s="4" t="b">
        <v>0</v>
      </c>
      <c r="AG12" s="11">
        <f t="shared" si="0"/>
        <v>43311</v>
      </c>
    </row>
    <row r="13" s="4" customFormat="1" spans="1:33">
      <c r="A13" s="4" t="s">
        <v>117</v>
      </c>
      <c r="B13" s="4" t="s">
        <v>117</v>
      </c>
      <c r="C13" s="4" t="s">
        <v>118</v>
      </c>
      <c r="D13" s="4" t="s">
        <v>119</v>
      </c>
      <c r="E13" s="4" t="s">
        <v>36</v>
      </c>
      <c r="F13" s="4" t="s">
        <v>37</v>
      </c>
      <c r="G13" s="4" t="s">
        <v>51</v>
      </c>
      <c r="J13" s="4" t="s">
        <v>39</v>
      </c>
      <c r="K13" s="4" t="s">
        <v>122</v>
      </c>
      <c r="L13" s="4" t="s">
        <v>123</v>
      </c>
      <c r="M13" s="4" t="s">
        <v>124</v>
      </c>
      <c r="N13" s="4" t="s">
        <v>36</v>
      </c>
      <c r="O13" s="4">
        <v>1</v>
      </c>
      <c r="P13" s="4" t="s">
        <v>55</v>
      </c>
      <c r="Q13" s="4">
        <v>23.98</v>
      </c>
      <c r="Y13" s="4" t="s">
        <v>120</v>
      </c>
      <c r="Z13" s="4" t="s">
        <v>121</v>
      </c>
      <c r="AA13" s="4">
        <v>64468</v>
      </c>
      <c r="AB13" s="4" t="s">
        <v>58</v>
      </c>
      <c r="AD13" s="4" t="b">
        <v>0</v>
      </c>
      <c r="AG13" s="11">
        <f t="shared" si="0"/>
        <v>43311</v>
      </c>
    </row>
    <row r="14" s="4" customFormat="1" spans="1:33">
      <c r="A14" s="4" t="s">
        <v>117</v>
      </c>
      <c r="B14" s="4" t="s">
        <v>117</v>
      </c>
      <c r="C14" s="4" t="s">
        <v>118</v>
      </c>
      <c r="D14" s="4" t="s">
        <v>119</v>
      </c>
      <c r="E14" s="4" t="s">
        <v>36</v>
      </c>
      <c r="F14" s="4" t="s">
        <v>37</v>
      </c>
      <c r="G14" s="4" t="s">
        <v>51</v>
      </c>
      <c r="J14" s="4" t="s">
        <v>39</v>
      </c>
      <c r="K14" s="4" t="s">
        <v>125</v>
      </c>
      <c r="L14" s="4" t="s">
        <v>126</v>
      </c>
      <c r="M14" s="4" t="s">
        <v>127</v>
      </c>
      <c r="N14" s="4" t="s">
        <v>36</v>
      </c>
      <c r="O14" s="4">
        <v>1</v>
      </c>
      <c r="P14" s="4" t="s">
        <v>55</v>
      </c>
      <c r="Q14" s="4">
        <v>23.98</v>
      </c>
      <c r="Y14" s="4" t="s">
        <v>120</v>
      </c>
      <c r="Z14" s="4" t="s">
        <v>121</v>
      </c>
      <c r="AA14" s="4">
        <v>64468</v>
      </c>
      <c r="AB14" s="4" t="s">
        <v>58</v>
      </c>
      <c r="AD14" s="4" t="b">
        <v>0</v>
      </c>
      <c r="AG14" s="11">
        <f t="shared" si="0"/>
        <v>43311</v>
      </c>
    </row>
    <row r="15" s="4" customFormat="1" spans="1:33">
      <c r="A15" s="4" t="s">
        <v>117</v>
      </c>
      <c r="B15" s="4" t="s">
        <v>117</v>
      </c>
      <c r="C15" s="4" t="s">
        <v>118</v>
      </c>
      <c r="D15" s="4" t="s">
        <v>119</v>
      </c>
      <c r="E15" s="4" t="s">
        <v>36</v>
      </c>
      <c r="F15" s="4" t="s">
        <v>37</v>
      </c>
      <c r="G15" s="4" t="s">
        <v>51</v>
      </c>
      <c r="J15" s="4" t="s">
        <v>39</v>
      </c>
      <c r="K15" s="4" t="s">
        <v>128</v>
      </c>
      <c r="L15" s="4" t="s">
        <v>129</v>
      </c>
      <c r="M15" s="4" t="s">
        <v>130</v>
      </c>
      <c r="N15" s="4" t="s">
        <v>36</v>
      </c>
      <c r="O15" s="4">
        <v>1</v>
      </c>
      <c r="P15" s="4" t="s">
        <v>55</v>
      </c>
      <c r="Q15" s="4">
        <v>23.98</v>
      </c>
      <c r="Y15" s="4" t="s">
        <v>120</v>
      </c>
      <c r="Z15" s="4" t="s">
        <v>121</v>
      </c>
      <c r="AA15" s="4">
        <v>64468</v>
      </c>
      <c r="AB15" s="4" t="s">
        <v>58</v>
      </c>
      <c r="AD15" s="4" t="b">
        <v>0</v>
      </c>
      <c r="AG15" s="11">
        <f t="shared" si="0"/>
        <v>43311</v>
      </c>
    </row>
    <row r="16" s="4" customFormat="1" spans="1:33">
      <c r="A16" s="4" t="s">
        <v>131</v>
      </c>
      <c r="B16" s="4" t="s">
        <v>131</v>
      </c>
      <c r="C16" s="4" t="s">
        <v>132</v>
      </c>
      <c r="D16" s="4" t="s">
        <v>133</v>
      </c>
      <c r="E16" s="4" t="s">
        <v>36</v>
      </c>
      <c r="F16" s="4" t="s">
        <v>37</v>
      </c>
      <c r="G16" s="4" t="s">
        <v>51</v>
      </c>
      <c r="J16" s="4" t="s">
        <v>39</v>
      </c>
      <c r="K16" s="4" t="s">
        <v>134</v>
      </c>
      <c r="L16" s="4" t="s">
        <v>135</v>
      </c>
      <c r="M16" s="4" t="s">
        <v>136</v>
      </c>
      <c r="N16" s="4" t="s">
        <v>36</v>
      </c>
      <c r="O16" s="4">
        <v>1</v>
      </c>
      <c r="P16" s="4" t="s">
        <v>55</v>
      </c>
      <c r="Q16" s="4">
        <v>22.98</v>
      </c>
      <c r="Y16" s="4" t="s">
        <v>137</v>
      </c>
      <c r="Z16" s="4" t="s">
        <v>138</v>
      </c>
      <c r="AA16" s="4" t="s">
        <v>139</v>
      </c>
      <c r="AB16" s="4" t="s">
        <v>58</v>
      </c>
      <c r="AD16" s="4" t="b">
        <v>0</v>
      </c>
      <c r="AG16" s="11">
        <f t="shared" si="0"/>
        <v>43311</v>
      </c>
    </row>
    <row r="17" s="4" customFormat="1" spans="1:33">
      <c r="A17" s="4" t="s">
        <v>140</v>
      </c>
      <c r="B17" s="4" t="s">
        <v>140</v>
      </c>
      <c r="C17" s="4" t="s">
        <v>141</v>
      </c>
      <c r="D17" s="4" t="s">
        <v>142</v>
      </c>
      <c r="E17" s="4" t="s">
        <v>36</v>
      </c>
      <c r="F17" s="4" t="s">
        <v>37</v>
      </c>
      <c r="G17" s="4" t="s">
        <v>51</v>
      </c>
      <c r="J17" s="4" t="s">
        <v>39</v>
      </c>
      <c r="K17" s="4" t="s">
        <v>143</v>
      </c>
      <c r="L17" s="4" t="s">
        <v>144</v>
      </c>
      <c r="M17" s="4" t="s">
        <v>145</v>
      </c>
      <c r="N17" s="4" t="s">
        <v>36</v>
      </c>
      <c r="O17" s="4">
        <v>1</v>
      </c>
      <c r="P17" s="4" t="s">
        <v>55</v>
      </c>
      <c r="Q17" s="4">
        <v>23.98</v>
      </c>
      <c r="Y17" s="4" t="s">
        <v>146</v>
      </c>
      <c r="Z17" s="4" t="s">
        <v>147</v>
      </c>
      <c r="AA17" s="4" t="s">
        <v>148</v>
      </c>
      <c r="AB17" s="4" t="s">
        <v>58</v>
      </c>
      <c r="AD17" s="4" t="b">
        <v>0</v>
      </c>
      <c r="AG17" s="11">
        <f t="shared" si="0"/>
        <v>43311</v>
      </c>
    </row>
    <row r="18" s="4" customFormat="1" spans="1:33">
      <c r="A18" s="4" t="s">
        <v>149</v>
      </c>
      <c r="B18" s="4" t="s">
        <v>149</v>
      </c>
      <c r="C18" s="4" t="s">
        <v>150</v>
      </c>
      <c r="D18" s="4" t="s">
        <v>151</v>
      </c>
      <c r="E18" s="4" t="s">
        <v>36</v>
      </c>
      <c r="F18" s="4" t="s">
        <v>37</v>
      </c>
      <c r="G18" s="4" t="s">
        <v>51</v>
      </c>
      <c r="J18" s="4" t="s">
        <v>39</v>
      </c>
      <c r="K18" s="4" t="s">
        <v>152</v>
      </c>
      <c r="L18" s="4" t="s">
        <v>153</v>
      </c>
      <c r="M18" s="4" t="s">
        <v>154</v>
      </c>
      <c r="N18" s="4" t="s">
        <v>36</v>
      </c>
      <c r="O18" s="4">
        <v>1</v>
      </c>
      <c r="P18" s="4" t="s">
        <v>55</v>
      </c>
      <c r="Q18" s="4">
        <v>22.98</v>
      </c>
      <c r="Y18" s="4" t="s">
        <v>155</v>
      </c>
      <c r="Z18" s="4" t="s">
        <v>156</v>
      </c>
      <c r="AA18" s="4" t="s">
        <v>157</v>
      </c>
      <c r="AB18" s="4" t="s">
        <v>58</v>
      </c>
      <c r="AD18" s="4" t="b">
        <v>0</v>
      </c>
      <c r="AG18" s="11">
        <f t="shared" si="0"/>
        <v>43311</v>
      </c>
    </row>
    <row r="19" s="4" customFormat="1" spans="1:33">
      <c r="A19" s="4" t="s">
        <v>158</v>
      </c>
      <c r="B19" s="4" t="s">
        <v>158</v>
      </c>
      <c r="C19" s="4" t="s">
        <v>159</v>
      </c>
      <c r="D19" s="4" t="s">
        <v>160</v>
      </c>
      <c r="E19" s="4" t="s">
        <v>161</v>
      </c>
      <c r="F19" s="4" t="s">
        <v>37</v>
      </c>
      <c r="G19" s="4" t="s">
        <v>51</v>
      </c>
      <c r="J19" s="4" t="s">
        <v>39</v>
      </c>
      <c r="K19" s="4" t="s">
        <v>162</v>
      </c>
      <c r="L19" s="4" t="s">
        <v>163</v>
      </c>
      <c r="M19" s="4" t="s">
        <v>164</v>
      </c>
      <c r="N19" s="4" t="s">
        <v>161</v>
      </c>
      <c r="O19" s="4">
        <v>0</v>
      </c>
      <c r="Y19" s="4" t="s">
        <v>165</v>
      </c>
      <c r="Z19" s="4" t="s">
        <v>166</v>
      </c>
      <c r="AA19" s="4" t="s">
        <v>167</v>
      </c>
      <c r="AB19" s="4" t="s">
        <v>58</v>
      </c>
      <c r="AD19" s="4" t="b">
        <v>0</v>
      </c>
      <c r="AG19" s="11">
        <f t="shared" si="0"/>
        <v>43311</v>
      </c>
    </row>
    <row r="20" s="4" customFormat="1" spans="1:33">
      <c r="A20" s="4" t="s">
        <v>168</v>
      </c>
      <c r="B20" s="4" t="s">
        <v>168</v>
      </c>
      <c r="C20" s="4" t="s">
        <v>169</v>
      </c>
      <c r="D20" s="4" t="s">
        <v>170</v>
      </c>
      <c r="E20" s="4" t="s">
        <v>36</v>
      </c>
      <c r="F20" s="4" t="s">
        <v>37</v>
      </c>
      <c r="G20" s="4" t="s">
        <v>51</v>
      </c>
      <c r="J20" s="4" t="s">
        <v>39</v>
      </c>
      <c r="K20" s="4" t="s">
        <v>171</v>
      </c>
      <c r="L20" s="4" t="s">
        <v>172</v>
      </c>
      <c r="M20" s="4" t="s">
        <v>173</v>
      </c>
      <c r="N20" s="4" t="s">
        <v>36</v>
      </c>
      <c r="O20" s="4">
        <v>1</v>
      </c>
      <c r="P20" s="4" t="s">
        <v>55</v>
      </c>
      <c r="Q20" s="4">
        <v>23.98</v>
      </c>
      <c r="R20" s="4">
        <v>2.07</v>
      </c>
      <c r="Y20" s="4" t="s">
        <v>174</v>
      </c>
      <c r="Z20" s="4" t="s">
        <v>175</v>
      </c>
      <c r="AA20" s="4" t="s">
        <v>176</v>
      </c>
      <c r="AB20" s="4" t="s">
        <v>58</v>
      </c>
      <c r="AD20" s="4" t="b">
        <v>0</v>
      </c>
      <c r="AG20" s="11">
        <f t="shared" si="0"/>
        <v>43311</v>
      </c>
    </row>
    <row r="21" s="4" customFormat="1" spans="1:33">
      <c r="A21" s="4" t="s">
        <v>177</v>
      </c>
      <c r="B21" s="4" t="s">
        <v>177</v>
      </c>
      <c r="C21" s="4" t="s">
        <v>178</v>
      </c>
      <c r="D21" s="4" t="s">
        <v>179</v>
      </c>
      <c r="E21" s="4" t="s">
        <v>36</v>
      </c>
      <c r="F21" s="4" t="s">
        <v>37</v>
      </c>
      <c r="G21" s="4" t="s">
        <v>51</v>
      </c>
      <c r="J21" s="4" t="s">
        <v>39</v>
      </c>
      <c r="K21" s="4" t="s">
        <v>180</v>
      </c>
      <c r="L21" s="4" t="s">
        <v>181</v>
      </c>
      <c r="M21" s="4" t="s">
        <v>182</v>
      </c>
      <c r="N21" s="4" t="s">
        <v>36</v>
      </c>
      <c r="O21" s="4">
        <v>1</v>
      </c>
      <c r="P21" s="4" t="s">
        <v>55</v>
      </c>
      <c r="Q21" s="4">
        <v>14.98</v>
      </c>
      <c r="Y21" s="4" t="s">
        <v>183</v>
      </c>
      <c r="Z21" s="4" t="s">
        <v>115</v>
      </c>
      <c r="AA21" s="4" t="s">
        <v>184</v>
      </c>
      <c r="AB21" s="4" t="s">
        <v>58</v>
      </c>
      <c r="AD21" s="4" t="b">
        <v>0</v>
      </c>
      <c r="AG21" s="11">
        <f t="shared" si="0"/>
        <v>43311</v>
      </c>
    </row>
    <row r="22" s="4" customFormat="1" spans="1:33">
      <c r="A22" s="4" t="s">
        <v>185</v>
      </c>
      <c r="B22" s="4" t="s">
        <v>185</v>
      </c>
      <c r="C22" s="4" t="s">
        <v>186</v>
      </c>
      <c r="D22" s="4" t="s">
        <v>187</v>
      </c>
      <c r="E22" s="4" t="s">
        <v>36</v>
      </c>
      <c r="F22" s="4" t="s">
        <v>37</v>
      </c>
      <c r="G22" s="4" t="s">
        <v>51</v>
      </c>
      <c r="J22" s="4" t="s">
        <v>188</v>
      </c>
      <c r="K22" s="4" t="s">
        <v>189</v>
      </c>
      <c r="L22" s="4" t="s">
        <v>190</v>
      </c>
      <c r="M22" s="4" t="s">
        <v>191</v>
      </c>
      <c r="N22" s="4" t="s">
        <v>36</v>
      </c>
      <c r="O22" s="4">
        <v>1</v>
      </c>
      <c r="P22" s="4" t="s">
        <v>55</v>
      </c>
      <c r="Q22" s="4">
        <v>20.98</v>
      </c>
      <c r="S22" s="4">
        <v>3.99</v>
      </c>
      <c r="Y22" s="4" t="s">
        <v>192</v>
      </c>
      <c r="Z22" s="4" t="s">
        <v>115</v>
      </c>
      <c r="AA22" s="4" t="s">
        <v>193</v>
      </c>
      <c r="AB22" s="4" t="s">
        <v>58</v>
      </c>
      <c r="AD22" s="4" t="b">
        <v>0</v>
      </c>
      <c r="AG22" s="11">
        <f t="shared" si="0"/>
        <v>43311</v>
      </c>
    </row>
    <row r="23" s="4" customFormat="1" spans="1:33">
      <c r="A23" s="4" t="s">
        <v>194</v>
      </c>
      <c r="B23" s="4" t="s">
        <v>194</v>
      </c>
      <c r="C23" s="4" t="s">
        <v>195</v>
      </c>
      <c r="D23" s="4" t="s">
        <v>196</v>
      </c>
      <c r="E23" s="4" t="s">
        <v>36</v>
      </c>
      <c r="F23" s="4" t="s">
        <v>37</v>
      </c>
      <c r="G23" s="4" t="s">
        <v>51</v>
      </c>
      <c r="J23" s="4" t="s">
        <v>39</v>
      </c>
      <c r="K23" s="4" t="s">
        <v>197</v>
      </c>
      <c r="L23" s="4" t="s">
        <v>198</v>
      </c>
      <c r="M23" s="4" t="s">
        <v>199</v>
      </c>
      <c r="N23" s="4" t="s">
        <v>36</v>
      </c>
      <c r="O23" s="4">
        <v>1</v>
      </c>
      <c r="P23" s="4" t="s">
        <v>55</v>
      </c>
      <c r="Q23" s="4">
        <v>18.98</v>
      </c>
      <c r="Y23" s="4" t="s">
        <v>200</v>
      </c>
      <c r="Z23" s="4" t="s">
        <v>201</v>
      </c>
      <c r="AA23" s="4" t="s">
        <v>202</v>
      </c>
      <c r="AB23" s="4" t="s">
        <v>58</v>
      </c>
      <c r="AD23" s="4" t="b">
        <v>0</v>
      </c>
      <c r="AG23" s="11">
        <f t="shared" si="0"/>
        <v>43311</v>
      </c>
    </row>
    <row r="24" s="4" customFormat="1" spans="1:33">
      <c r="A24" s="4" t="s">
        <v>203</v>
      </c>
      <c r="B24" s="4" t="s">
        <v>203</v>
      </c>
      <c r="C24" s="4" t="s">
        <v>204</v>
      </c>
      <c r="D24" s="4" t="s">
        <v>205</v>
      </c>
      <c r="E24" s="4" t="s">
        <v>36</v>
      </c>
      <c r="F24" s="4" t="s">
        <v>37</v>
      </c>
      <c r="G24" s="4" t="s">
        <v>51</v>
      </c>
      <c r="J24" s="4" t="s">
        <v>39</v>
      </c>
      <c r="K24" s="4" t="s">
        <v>206</v>
      </c>
      <c r="L24" s="4" t="s">
        <v>207</v>
      </c>
      <c r="M24" s="4" t="s">
        <v>208</v>
      </c>
      <c r="N24" s="4" t="s">
        <v>36</v>
      </c>
      <c r="O24" s="4">
        <v>3</v>
      </c>
      <c r="P24" s="4" t="s">
        <v>55</v>
      </c>
      <c r="Q24" s="4">
        <v>71.94</v>
      </c>
      <c r="Y24" s="4" t="s">
        <v>209</v>
      </c>
      <c r="Z24" s="4" t="s">
        <v>115</v>
      </c>
      <c r="AA24" s="4">
        <v>75206</v>
      </c>
      <c r="AB24" s="4" t="s">
        <v>58</v>
      </c>
      <c r="AD24" s="4" t="b">
        <v>0</v>
      </c>
      <c r="AG24" s="11">
        <f t="shared" si="0"/>
        <v>43311</v>
      </c>
    </row>
    <row r="25" s="4" customFormat="1" spans="1:33">
      <c r="A25" s="4" t="s">
        <v>210</v>
      </c>
      <c r="B25" s="4" t="s">
        <v>210</v>
      </c>
      <c r="C25" s="4" t="s">
        <v>211</v>
      </c>
      <c r="D25" s="4" t="s">
        <v>212</v>
      </c>
      <c r="E25" s="4" t="s">
        <v>36</v>
      </c>
      <c r="F25" s="4" t="s">
        <v>37</v>
      </c>
      <c r="G25" s="4" t="s">
        <v>51</v>
      </c>
      <c r="J25" s="4" t="s">
        <v>39</v>
      </c>
      <c r="K25" s="4" t="s">
        <v>213</v>
      </c>
      <c r="L25" s="4" t="s">
        <v>214</v>
      </c>
      <c r="M25" s="4" t="s">
        <v>215</v>
      </c>
      <c r="N25" s="4" t="s">
        <v>36</v>
      </c>
      <c r="O25" s="4">
        <v>1</v>
      </c>
      <c r="P25" s="4" t="s">
        <v>55</v>
      </c>
      <c r="Q25" s="4">
        <v>12.98</v>
      </c>
      <c r="Y25" s="4" t="s">
        <v>216</v>
      </c>
      <c r="Z25" s="4" t="s">
        <v>115</v>
      </c>
      <c r="AA25" s="4">
        <v>75034</v>
      </c>
      <c r="AB25" s="4" t="s">
        <v>58</v>
      </c>
      <c r="AD25" s="4" t="b">
        <v>0</v>
      </c>
      <c r="AG25" s="11">
        <f t="shared" si="0"/>
        <v>43311</v>
      </c>
    </row>
    <row r="26" s="4" customFormat="1" spans="1:33">
      <c r="A26" s="4" t="s">
        <v>217</v>
      </c>
      <c r="B26" s="4" t="s">
        <v>217</v>
      </c>
      <c r="C26" s="4" t="s">
        <v>218</v>
      </c>
      <c r="D26" s="4" t="s">
        <v>219</v>
      </c>
      <c r="E26" s="4" t="s">
        <v>36</v>
      </c>
      <c r="F26" s="4" t="s">
        <v>37</v>
      </c>
      <c r="G26" s="4" t="s">
        <v>51</v>
      </c>
      <c r="J26" s="4" t="s">
        <v>39</v>
      </c>
      <c r="K26" s="4" t="s">
        <v>220</v>
      </c>
      <c r="L26" s="4" t="s">
        <v>221</v>
      </c>
      <c r="M26" s="4" t="s">
        <v>222</v>
      </c>
      <c r="N26" s="4" t="s">
        <v>36</v>
      </c>
      <c r="O26" s="4">
        <v>1</v>
      </c>
      <c r="P26" s="4" t="s">
        <v>55</v>
      </c>
      <c r="Q26" s="4">
        <v>20.98</v>
      </c>
      <c r="Y26" s="4" t="s">
        <v>223</v>
      </c>
      <c r="Z26" s="4" t="s">
        <v>224</v>
      </c>
      <c r="AA26" s="4" t="s">
        <v>225</v>
      </c>
      <c r="AB26" s="4" t="s">
        <v>58</v>
      </c>
      <c r="AD26" s="4" t="b">
        <v>0</v>
      </c>
      <c r="AG26" s="11">
        <f t="shared" si="0"/>
        <v>43311</v>
      </c>
    </row>
    <row r="27" s="4" customFormat="1" spans="1:33">
      <c r="A27" s="4" t="s">
        <v>226</v>
      </c>
      <c r="B27" s="4" t="s">
        <v>226</v>
      </c>
      <c r="C27" s="4" t="s">
        <v>227</v>
      </c>
      <c r="D27" s="4" t="s">
        <v>228</v>
      </c>
      <c r="E27" s="4" t="s">
        <v>36</v>
      </c>
      <c r="F27" s="4" t="s">
        <v>37</v>
      </c>
      <c r="G27" s="4" t="s">
        <v>51</v>
      </c>
      <c r="J27" s="4" t="s">
        <v>39</v>
      </c>
      <c r="K27" s="4" t="s">
        <v>229</v>
      </c>
      <c r="L27" s="4" t="s">
        <v>230</v>
      </c>
      <c r="M27" s="4" t="s">
        <v>231</v>
      </c>
      <c r="N27" s="4" t="s">
        <v>36</v>
      </c>
      <c r="O27" s="4">
        <v>1</v>
      </c>
      <c r="P27" s="4" t="s">
        <v>55</v>
      </c>
      <c r="Q27" s="4">
        <v>23.98</v>
      </c>
      <c r="Y27" s="4" t="s">
        <v>232</v>
      </c>
      <c r="Z27" s="4" t="s">
        <v>233</v>
      </c>
      <c r="AA27" s="4" t="s">
        <v>234</v>
      </c>
      <c r="AB27" s="4" t="s">
        <v>58</v>
      </c>
      <c r="AD27" s="4" t="b">
        <v>0</v>
      </c>
      <c r="AG27" s="11">
        <f t="shared" si="0"/>
        <v>43311</v>
      </c>
    </row>
    <row r="28" s="4" customFormat="1" spans="1:33">
      <c r="A28" s="4" t="s">
        <v>235</v>
      </c>
      <c r="B28" s="4" t="s">
        <v>235</v>
      </c>
      <c r="C28" s="4" t="s">
        <v>236</v>
      </c>
      <c r="D28" s="4" t="s">
        <v>237</v>
      </c>
      <c r="E28" s="4" t="s">
        <v>36</v>
      </c>
      <c r="F28" s="4" t="s">
        <v>37</v>
      </c>
      <c r="G28" s="4" t="s">
        <v>51</v>
      </c>
      <c r="J28" s="4" t="s">
        <v>39</v>
      </c>
      <c r="K28" s="4" t="s">
        <v>238</v>
      </c>
      <c r="L28" s="4" t="s">
        <v>239</v>
      </c>
      <c r="M28" s="4" t="s">
        <v>240</v>
      </c>
      <c r="N28" s="4" t="s">
        <v>36</v>
      </c>
      <c r="O28" s="4">
        <v>1</v>
      </c>
      <c r="P28" s="4" t="s">
        <v>55</v>
      </c>
      <c r="Q28" s="4">
        <v>10.98</v>
      </c>
      <c r="Y28" s="4" t="s">
        <v>241</v>
      </c>
      <c r="Z28" s="4" t="s">
        <v>47</v>
      </c>
      <c r="AA28" s="4" t="s">
        <v>242</v>
      </c>
      <c r="AB28" s="4" t="s">
        <v>58</v>
      </c>
      <c r="AD28" s="4" t="b">
        <v>0</v>
      </c>
      <c r="AG28" s="11">
        <f t="shared" si="0"/>
        <v>43311</v>
      </c>
    </row>
    <row r="29" s="4" customFormat="1" spans="1:33">
      <c r="A29" s="4" t="s">
        <v>243</v>
      </c>
      <c r="B29" s="4" t="s">
        <v>243</v>
      </c>
      <c r="C29" s="4" t="s">
        <v>244</v>
      </c>
      <c r="D29" s="4" t="s">
        <v>245</v>
      </c>
      <c r="E29" s="4" t="s">
        <v>36</v>
      </c>
      <c r="F29" s="4" t="s">
        <v>37</v>
      </c>
      <c r="G29" s="4" t="s">
        <v>51</v>
      </c>
      <c r="J29" s="4" t="s">
        <v>39</v>
      </c>
      <c r="K29" s="4" t="s">
        <v>246</v>
      </c>
      <c r="L29" s="4" t="s">
        <v>247</v>
      </c>
      <c r="M29" s="4" t="s">
        <v>248</v>
      </c>
      <c r="N29" s="4" t="s">
        <v>36</v>
      </c>
      <c r="O29" s="4">
        <v>1</v>
      </c>
      <c r="P29" s="4" t="s">
        <v>55</v>
      </c>
      <c r="Q29" s="4">
        <v>16.36</v>
      </c>
      <c r="Y29" s="4" t="s">
        <v>249</v>
      </c>
      <c r="Z29" s="4" t="s">
        <v>156</v>
      </c>
      <c r="AA29" s="4" t="s">
        <v>250</v>
      </c>
      <c r="AB29" s="4" t="s">
        <v>58</v>
      </c>
      <c r="AD29" s="4" t="b">
        <v>0</v>
      </c>
      <c r="AG29" s="11">
        <f t="shared" si="0"/>
        <v>43311</v>
      </c>
    </row>
    <row r="30" s="4" customFormat="1" spans="1:33">
      <c r="A30" s="4" t="s">
        <v>251</v>
      </c>
      <c r="B30" s="4" t="s">
        <v>251</v>
      </c>
      <c r="C30" s="4" t="s">
        <v>252</v>
      </c>
      <c r="D30" s="4" t="s">
        <v>253</v>
      </c>
      <c r="E30" s="4" t="s">
        <v>36</v>
      </c>
      <c r="F30" s="4" t="s">
        <v>37</v>
      </c>
      <c r="G30" s="4" t="s">
        <v>51</v>
      </c>
      <c r="J30" s="4" t="s">
        <v>110</v>
      </c>
      <c r="K30" s="4" t="s">
        <v>254</v>
      </c>
      <c r="L30" s="4" t="s">
        <v>255</v>
      </c>
      <c r="M30" s="4" t="s">
        <v>256</v>
      </c>
      <c r="N30" s="4" t="s">
        <v>36</v>
      </c>
      <c r="O30" s="4">
        <v>1</v>
      </c>
      <c r="P30" s="4" t="s">
        <v>55</v>
      </c>
      <c r="Q30" s="4">
        <v>22.98</v>
      </c>
      <c r="S30" s="4">
        <v>3.28</v>
      </c>
      <c r="Y30" s="4" t="s">
        <v>257</v>
      </c>
      <c r="Z30" s="4" t="s">
        <v>258</v>
      </c>
      <c r="AA30" s="4" t="s">
        <v>259</v>
      </c>
      <c r="AB30" s="4" t="s">
        <v>58</v>
      </c>
      <c r="AD30" s="4" t="b">
        <v>0</v>
      </c>
      <c r="AG30" s="11">
        <f t="shared" si="0"/>
        <v>43311</v>
      </c>
    </row>
    <row r="31" s="4" customFormat="1" spans="1:33">
      <c r="A31" s="4" t="s">
        <v>260</v>
      </c>
      <c r="B31" s="4" t="s">
        <v>260</v>
      </c>
      <c r="C31" s="4" t="s">
        <v>261</v>
      </c>
      <c r="D31" s="4" t="s">
        <v>262</v>
      </c>
      <c r="E31" s="4" t="s">
        <v>36</v>
      </c>
      <c r="F31" s="4" t="s">
        <v>37</v>
      </c>
      <c r="G31" s="4" t="s">
        <v>51</v>
      </c>
      <c r="J31" s="4" t="s">
        <v>39</v>
      </c>
      <c r="K31" s="4" t="s">
        <v>263</v>
      </c>
      <c r="L31" s="4" t="s">
        <v>264</v>
      </c>
      <c r="M31" s="4" t="s">
        <v>265</v>
      </c>
      <c r="N31" s="4" t="s">
        <v>36</v>
      </c>
      <c r="O31" s="4">
        <v>1</v>
      </c>
      <c r="P31" s="4" t="s">
        <v>55</v>
      </c>
      <c r="Q31" s="4">
        <v>22.98</v>
      </c>
      <c r="Y31" s="4" t="s">
        <v>266</v>
      </c>
      <c r="Z31" s="4" t="s">
        <v>47</v>
      </c>
      <c r="AA31" s="4" t="s">
        <v>267</v>
      </c>
      <c r="AB31" s="4" t="s">
        <v>58</v>
      </c>
      <c r="AD31" s="4" t="b">
        <v>0</v>
      </c>
      <c r="AG31" s="11">
        <f t="shared" si="0"/>
        <v>43311</v>
      </c>
    </row>
    <row r="32" s="4" customFormat="1" spans="1:33">
      <c r="A32" s="4" t="s">
        <v>260</v>
      </c>
      <c r="B32" s="4" t="s">
        <v>260</v>
      </c>
      <c r="C32" s="4" t="s">
        <v>261</v>
      </c>
      <c r="D32" s="4" t="s">
        <v>262</v>
      </c>
      <c r="E32" s="4" t="s">
        <v>36</v>
      </c>
      <c r="F32" s="4" t="s">
        <v>37</v>
      </c>
      <c r="G32" s="4" t="s">
        <v>51</v>
      </c>
      <c r="J32" s="4" t="s">
        <v>39</v>
      </c>
      <c r="K32" s="4" t="s">
        <v>268</v>
      </c>
      <c r="L32" s="4" t="s">
        <v>269</v>
      </c>
      <c r="M32" s="4" t="s">
        <v>270</v>
      </c>
      <c r="N32" s="4" t="s">
        <v>36</v>
      </c>
      <c r="O32" s="4">
        <v>1</v>
      </c>
      <c r="P32" s="4" t="s">
        <v>55</v>
      </c>
      <c r="Q32" s="4">
        <v>24.98</v>
      </c>
      <c r="Y32" s="4" t="s">
        <v>266</v>
      </c>
      <c r="Z32" s="4" t="s">
        <v>47</v>
      </c>
      <c r="AA32" s="4" t="s">
        <v>267</v>
      </c>
      <c r="AB32" s="4" t="s">
        <v>58</v>
      </c>
      <c r="AD32" s="4" t="b">
        <v>0</v>
      </c>
      <c r="AG32" s="11">
        <f t="shared" si="0"/>
        <v>43311</v>
      </c>
    </row>
    <row r="33" s="4" customFormat="1" spans="1:33">
      <c r="A33" s="4" t="s">
        <v>271</v>
      </c>
      <c r="B33" s="4" t="s">
        <v>271</v>
      </c>
      <c r="C33" s="4" t="s">
        <v>272</v>
      </c>
      <c r="D33" s="4" t="s">
        <v>273</v>
      </c>
      <c r="E33" s="4" t="s">
        <v>36</v>
      </c>
      <c r="F33" s="4" t="s">
        <v>37</v>
      </c>
      <c r="G33" s="4" t="s">
        <v>51</v>
      </c>
      <c r="J33" s="4" t="s">
        <v>110</v>
      </c>
      <c r="K33" s="4" t="s">
        <v>274</v>
      </c>
      <c r="L33" s="4" t="s">
        <v>275</v>
      </c>
      <c r="M33" s="4" t="s">
        <v>276</v>
      </c>
      <c r="N33" s="4" t="s">
        <v>36</v>
      </c>
      <c r="O33" s="4">
        <v>2</v>
      </c>
      <c r="P33" s="4" t="s">
        <v>55</v>
      </c>
      <c r="Q33" s="4">
        <v>43.96</v>
      </c>
      <c r="Y33" s="4" t="s">
        <v>277</v>
      </c>
      <c r="Z33" s="4" t="s">
        <v>47</v>
      </c>
      <c r="AA33" s="4">
        <v>93004</v>
      </c>
      <c r="AB33" s="4" t="s">
        <v>58</v>
      </c>
      <c r="AD33" s="4" t="b">
        <v>0</v>
      </c>
      <c r="AG33" s="11">
        <f t="shared" si="0"/>
        <v>43311</v>
      </c>
    </row>
    <row r="34" s="4" customFormat="1" spans="1:33">
      <c r="A34" s="4" t="s">
        <v>278</v>
      </c>
      <c r="B34" s="4" t="s">
        <v>278</v>
      </c>
      <c r="C34" s="4" t="s">
        <v>279</v>
      </c>
      <c r="D34" s="4" t="s">
        <v>280</v>
      </c>
      <c r="E34" s="4" t="s">
        <v>36</v>
      </c>
      <c r="F34" s="4" t="s">
        <v>37</v>
      </c>
      <c r="G34" s="4" t="s">
        <v>51</v>
      </c>
      <c r="J34" s="4" t="s">
        <v>39</v>
      </c>
      <c r="K34" s="4" t="s">
        <v>281</v>
      </c>
      <c r="L34" s="4" t="s">
        <v>282</v>
      </c>
      <c r="M34" s="4" t="s">
        <v>283</v>
      </c>
      <c r="N34" s="4" t="s">
        <v>36</v>
      </c>
      <c r="O34" s="4">
        <v>1</v>
      </c>
      <c r="P34" s="4" t="s">
        <v>55</v>
      </c>
      <c r="Q34" s="4">
        <v>22.98</v>
      </c>
      <c r="Y34" s="4" t="s">
        <v>284</v>
      </c>
      <c r="Z34" s="4" t="s">
        <v>72</v>
      </c>
      <c r="AA34" s="4" t="s">
        <v>285</v>
      </c>
      <c r="AB34" s="4" t="s">
        <v>58</v>
      </c>
      <c r="AD34" s="4" t="b">
        <v>0</v>
      </c>
      <c r="AG34" s="11">
        <f t="shared" si="0"/>
        <v>43311</v>
      </c>
    </row>
    <row r="35" s="4" customFormat="1" spans="1:33">
      <c r="A35" s="4" t="s">
        <v>286</v>
      </c>
      <c r="B35" s="4" t="s">
        <v>286</v>
      </c>
      <c r="C35" s="4" t="s">
        <v>287</v>
      </c>
      <c r="D35" s="4" t="s">
        <v>288</v>
      </c>
      <c r="E35" s="4" t="s">
        <v>36</v>
      </c>
      <c r="F35" s="4" t="s">
        <v>37</v>
      </c>
      <c r="G35" s="4" t="s">
        <v>51</v>
      </c>
      <c r="J35" s="4" t="s">
        <v>39</v>
      </c>
      <c r="K35" s="4" t="s">
        <v>289</v>
      </c>
      <c r="L35" s="4" t="s">
        <v>290</v>
      </c>
      <c r="M35" s="4" t="s">
        <v>291</v>
      </c>
      <c r="N35" s="4" t="s">
        <v>36</v>
      </c>
      <c r="O35" s="4">
        <v>1</v>
      </c>
      <c r="P35" s="4" t="s">
        <v>55</v>
      </c>
      <c r="Q35" s="4">
        <v>20.98</v>
      </c>
      <c r="R35" s="4">
        <v>1.79</v>
      </c>
      <c r="Y35" s="4" t="s">
        <v>292</v>
      </c>
      <c r="Z35" s="4" t="s">
        <v>293</v>
      </c>
      <c r="AA35" s="4" t="s">
        <v>294</v>
      </c>
      <c r="AB35" s="4" t="s">
        <v>58</v>
      </c>
      <c r="AD35" s="4" t="b">
        <v>0</v>
      </c>
      <c r="AG35" s="11">
        <f t="shared" si="0"/>
        <v>43311</v>
      </c>
    </row>
    <row r="36" s="4" customFormat="1" spans="1:33">
      <c r="A36" s="4" t="s">
        <v>295</v>
      </c>
      <c r="B36" s="4" t="s">
        <v>295</v>
      </c>
      <c r="C36" s="4" t="s">
        <v>296</v>
      </c>
      <c r="D36" s="4" t="s">
        <v>297</v>
      </c>
      <c r="E36" s="4" t="s">
        <v>36</v>
      </c>
      <c r="F36" s="4" t="s">
        <v>37</v>
      </c>
      <c r="G36" s="4" t="s">
        <v>51</v>
      </c>
      <c r="J36" s="4" t="s">
        <v>39</v>
      </c>
      <c r="K36" s="4" t="s">
        <v>122</v>
      </c>
      <c r="L36" s="4" t="s">
        <v>123</v>
      </c>
      <c r="M36" s="4" t="s">
        <v>124</v>
      </c>
      <c r="N36" s="4" t="s">
        <v>36</v>
      </c>
      <c r="O36" s="4">
        <v>1</v>
      </c>
      <c r="P36" s="4" t="s">
        <v>55</v>
      </c>
      <c r="Q36" s="4">
        <v>23.98</v>
      </c>
      <c r="R36" s="4">
        <v>2.16</v>
      </c>
      <c r="Y36" s="4" t="s">
        <v>298</v>
      </c>
      <c r="Z36" s="4" t="s">
        <v>299</v>
      </c>
      <c r="AA36" s="4" t="s">
        <v>300</v>
      </c>
      <c r="AB36" s="4" t="s">
        <v>58</v>
      </c>
      <c r="AD36" s="4" t="b">
        <v>0</v>
      </c>
      <c r="AG36" s="11">
        <f t="shared" si="0"/>
        <v>43311</v>
      </c>
    </row>
    <row r="37" s="4" customFormat="1" spans="1:33">
      <c r="A37" s="4" t="s">
        <v>295</v>
      </c>
      <c r="B37" s="4" t="s">
        <v>295</v>
      </c>
      <c r="C37" s="4" t="s">
        <v>296</v>
      </c>
      <c r="D37" s="4" t="s">
        <v>297</v>
      </c>
      <c r="E37" s="4" t="s">
        <v>36</v>
      </c>
      <c r="F37" s="4" t="s">
        <v>37</v>
      </c>
      <c r="G37" s="4" t="s">
        <v>51</v>
      </c>
      <c r="J37" s="4" t="s">
        <v>39</v>
      </c>
      <c r="K37" s="4" t="s">
        <v>301</v>
      </c>
      <c r="L37" s="4" t="s">
        <v>302</v>
      </c>
      <c r="M37" s="4" t="s">
        <v>303</v>
      </c>
      <c r="N37" s="4" t="s">
        <v>36</v>
      </c>
      <c r="O37" s="4">
        <v>1</v>
      </c>
      <c r="P37" s="4" t="s">
        <v>55</v>
      </c>
      <c r="Q37" s="4">
        <v>23.98</v>
      </c>
      <c r="R37" s="4">
        <v>2.16</v>
      </c>
      <c r="Y37" s="4" t="s">
        <v>298</v>
      </c>
      <c r="Z37" s="4" t="s">
        <v>299</v>
      </c>
      <c r="AA37" s="4" t="s">
        <v>300</v>
      </c>
      <c r="AB37" s="4" t="s">
        <v>58</v>
      </c>
      <c r="AD37" s="4" t="b">
        <v>0</v>
      </c>
      <c r="AG37" s="11">
        <f t="shared" si="0"/>
        <v>43311</v>
      </c>
    </row>
    <row r="38" s="4" customFormat="1" spans="1:33">
      <c r="A38" s="4" t="s">
        <v>295</v>
      </c>
      <c r="B38" s="4" t="s">
        <v>295</v>
      </c>
      <c r="C38" s="4" t="s">
        <v>296</v>
      </c>
      <c r="D38" s="4" t="s">
        <v>297</v>
      </c>
      <c r="E38" s="4" t="s">
        <v>36</v>
      </c>
      <c r="F38" s="4" t="s">
        <v>37</v>
      </c>
      <c r="G38" s="4" t="s">
        <v>51</v>
      </c>
      <c r="J38" s="4" t="s">
        <v>39</v>
      </c>
      <c r="K38" s="4" t="s">
        <v>81</v>
      </c>
      <c r="L38" s="4" t="s">
        <v>82</v>
      </c>
      <c r="M38" s="4" t="s">
        <v>83</v>
      </c>
      <c r="N38" s="4" t="s">
        <v>36</v>
      </c>
      <c r="O38" s="4">
        <v>1</v>
      </c>
      <c r="P38" s="4" t="s">
        <v>55</v>
      </c>
      <c r="Q38" s="4">
        <v>23.98</v>
      </c>
      <c r="R38" s="4">
        <v>2.16</v>
      </c>
      <c r="Y38" s="4" t="s">
        <v>298</v>
      </c>
      <c r="Z38" s="4" t="s">
        <v>299</v>
      </c>
      <c r="AA38" s="4" t="s">
        <v>300</v>
      </c>
      <c r="AB38" s="4" t="s">
        <v>58</v>
      </c>
      <c r="AD38" s="4" t="b">
        <v>0</v>
      </c>
      <c r="AG38" s="11">
        <f t="shared" si="0"/>
        <v>43311</v>
      </c>
    </row>
    <row r="39" s="4" customFormat="1" spans="1:33">
      <c r="A39" s="4" t="s">
        <v>304</v>
      </c>
      <c r="B39" s="4" t="s">
        <v>304</v>
      </c>
      <c r="C39" s="4" t="s">
        <v>305</v>
      </c>
      <c r="D39" s="4" t="s">
        <v>306</v>
      </c>
      <c r="E39" s="4" t="s">
        <v>36</v>
      </c>
      <c r="F39" s="4" t="s">
        <v>37</v>
      </c>
      <c r="G39" s="4" t="s">
        <v>51</v>
      </c>
      <c r="J39" s="4" t="s">
        <v>39</v>
      </c>
      <c r="K39" s="4" t="s">
        <v>307</v>
      </c>
      <c r="L39" s="4" t="s">
        <v>308</v>
      </c>
      <c r="M39" s="4" t="s">
        <v>309</v>
      </c>
      <c r="N39" s="4" t="s">
        <v>36</v>
      </c>
      <c r="O39" s="4">
        <v>1</v>
      </c>
      <c r="P39" s="4" t="s">
        <v>55</v>
      </c>
      <c r="Q39" s="4">
        <v>23.98</v>
      </c>
      <c r="Y39" s="4" t="s">
        <v>310</v>
      </c>
      <c r="Z39" s="4" t="s">
        <v>311</v>
      </c>
      <c r="AA39" s="4" t="s">
        <v>312</v>
      </c>
      <c r="AB39" s="4" t="s">
        <v>58</v>
      </c>
      <c r="AD39" s="4" t="b">
        <v>0</v>
      </c>
      <c r="AG39" s="11">
        <f t="shared" si="0"/>
        <v>43311</v>
      </c>
    </row>
    <row r="40" s="4" customFormat="1" spans="1:33">
      <c r="A40" s="4" t="s">
        <v>304</v>
      </c>
      <c r="B40" s="4" t="s">
        <v>304</v>
      </c>
      <c r="C40" s="4" t="s">
        <v>305</v>
      </c>
      <c r="D40" s="4" t="s">
        <v>306</v>
      </c>
      <c r="E40" s="4" t="s">
        <v>36</v>
      </c>
      <c r="F40" s="4" t="s">
        <v>37</v>
      </c>
      <c r="G40" s="4" t="s">
        <v>51</v>
      </c>
      <c r="J40" s="4" t="s">
        <v>39</v>
      </c>
      <c r="K40" s="4" t="s">
        <v>313</v>
      </c>
      <c r="L40" s="4" t="s">
        <v>314</v>
      </c>
      <c r="M40" s="4" t="s">
        <v>315</v>
      </c>
      <c r="N40" s="4" t="s">
        <v>36</v>
      </c>
      <c r="O40" s="4">
        <v>1</v>
      </c>
      <c r="P40" s="4" t="s">
        <v>55</v>
      </c>
      <c r="Q40" s="4">
        <v>21.98</v>
      </c>
      <c r="Y40" s="4" t="s">
        <v>310</v>
      </c>
      <c r="Z40" s="4" t="s">
        <v>311</v>
      </c>
      <c r="AA40" s="4" t="s">
        <v>312</v>
      </c>
      <c r="AB40" s="4" t="s">
        <v>58</v>
      </c>
      <c r="AD40" s="4" t="b">
        <v>0</v>
      </c>
      <c r="AG40" s="11">
        <f t="shared" si="0"/>
        <v>43311</v>
      </c>
    </row>
    <row r="41" s="4" customFormat="1" spans="1:33">
      <c r="A41" s="4" t="s">
        <v>316</v>
      </c>
      <c r="B41" s="4" t="s">
        <v>316</v>
      </c>
      <c r="C41" s="4" t="s">
        <v>317</v>
      </c>
      <c r="D41" s="4" t="s">
        <v>318</v>
      </c>
      <c r="E41" s="4" t="s">
        <v>36</v>
      </c>
      <c r="F41" s="4" t="s">
        <v>37</v>
      </c>
      <c r="G41" s="4" t="s">
        <v>51</v>
      </c>
      <c r="J41" s="4" t="s">
        <v>110</v>
      </c>
      <c r="K41" s="4" t="s">
        <v>319</v>
      </c>
      <c r="L41" s="4" t="s">
        <v>320</v>
      </c>
      <c r="M41" s="4" t="s">
        <v>321</v>
      </c>
      <c r="N41" s="4" t="s">
        <v>36</v>
      </c>
      <c r="O41" s="4">
        <v>1</v>
      </c>
      <c r="P41" s="4" t="s">
        <v>55</v>
      </c>
      <c r="Q41" s="4">
        <v>25.98</v>
      </c>
      <c r="S41" s="4">
        <v>3.12</v>
      </c>
      <c r="Y41" s="4" t="s">
        <v>322</v>
      </c>
      <c r="Z41" s="4" t="s">
        <v>323</v>
      </c>
      <c r="AA41" s="4" t="s">
        <v>324</v>
      </c>
      <c r="AB41" s="4" t="s">
        <v>58</v>
      </c>
      <c r="AD41" s="4" t="b">
        <v>0</v>
      </c>
      <c r="AG41" s="11">
        <f t="shared" si="0"/>
        <v>43311</v>
      </c>
    </row>
    <row r="42" s="4" customFormat="1" spans="1:33">
      <c r="A42" s="4" t="s">
        <v>325</v>
      </c>
      <c r="B42" s="4" t="s">
        <v>325</v>
      </c>
      <c r="C42" s="4" t="s">
        <v>326</v>
      </c>
      <c r="D42" s="4" t="s">
        <v>327</v>
      </c>
      <c r="E42" s="4" t="s">
        <v>36</v>
      </c>
      <c r="F42" s="4" t="s">
        <v>37</v>
      </c>
      <c r="G42" s="4" t="s">
        <v>51</v>
      </c>
      <c r="J42" s="4" t="s">
        <v>39</v>
      </c>
      <c r="K42" s="4" t="s">
        <v>328</v>
      </c>
      <c r="L42" s="4" t="s">
        <v>329</v>
      </c>
      <c r="M42" s="4" t="s">
        <v>330</v>
      </c>
      <c r="N42" s="4" t="s">
        <v>36</v>
      </c>
      <c r="O42" s="4">
        <v>1</v>
      </c>
      <c r="P42" s="4" t="s">
        <v>55</v>
      </c>
      <c r="Q42" s="4">
        <v>23.98</v>
      </c>
      <c r="R42" s="4">
        <v>2.06</v>
      </c>
      <c r="Y42" s="4" t="s">
        <v>331</v>
      </c>
      <c r="Z42" s="4" t="s">
        <v>299</v>
      </c>
      <c r="AA42" s="4" t="s">
        <v>332</v>
      </c>
      <c r="AB42" s="4" t="s">
        <v>58</v>
      </c>
      <c r="AD42" s="4" t="b">
        <v>0</v>
      </c>
      <c r="AG42" s="11">
        <f t="shared" si="0"/>
        <v>43311</v>
      </c>
    </row>
    <row r="43" s="4" customFormat="1" spans="1:33">
      <c r="A43" s="4" t="s">
        <v>333</v>
      </c>
      <c r="B43" s="4" t="s">
        <v>333</v>
      </c>
      <c r="C43" s="4" t="s">
        <v>334</v>
      </c>
      <c r="D43" s="4" t="s">
        <v>335</v>
      </c>
      <c r="E43" s="4" t="s">
        <v>36</v>
      </c>
      <c r="F43" s="4" t="s">
        <v>37</v>
      </c>
      <c r="G43" s="4" t="s">
        <v>51</v>
      </c>
      <c r="J43" s="4" t="s">
        <v>39</v>
      </c>
      <c r="K43" s="4" t="s">
        <v>301</v>
      </c>
      <c r="L43" s="4" t="s">
        <v>302</v>
      </c>
      <c r="M43" s="4" t="s">
        <v>303</v>
      </c>
      <c r="N43" s="4" t="s">
        <v>36</v>
      </c>
      <c r="O43" s="4">
        <v>1</v>
      </c>
      <c r="P43" s="4" t="s">
        <v>55</v>
      </c>
      <c r="Q43" s="4">
        <v>23.98</v>
      </c>
      <c r="Y43" s="4" t="s">
        <v>146</v>
      </c>
      <c r="Z43" s="4" t="s">
        <v>147</v>
      </c>
      <c r="AA43" s="4" t="s">
        <v>336</v>
      </c>
      <c r="AB43" s="4" t="s">
        <v>58</v>
      </c>
      <c r="AD43" s="4" t="b">
        <v>0</v>
      </c>
      <c r="AG43" s="11">
        <f t="shared" si="0"/>
        <v>43311</v>
      </c>
    </row>
    <row r="44" s="4" customFormat="1" spans="1:33">
      <c r="A44" s="4" t="s">
        <v>337</v>
      </c>
      <c r="B44" s="4" t="s">
        <v>337</v>
      </c>
      <c r="C44" s="4" t="s">
        <v>338</v>
      </c>
      <c r="D44" s="4" t="s">
        <v>339</v>
      </c>
      <c r="E44" s="4" t="s">
        <v>36</v>
      </c>
      <c r="F44" s="4" t="s">
        <v>37</v>
      </c>
      <c r="G44" s="4" t="s">
        <v>51</v>
      </c>
      <c r="J44" s="4" t="s">
        <v>39</v>
      </c>
      <c r="K44" s="4" t="s">
        <v>340</v>
      </c>
      <c r="L44" s="4" t="s">
        <v>341</v>
      </c>
      <c r="M44" s="4" t="s">
        <v>342</v>
      </c>
      <c r="N44" s="4" t="s">
        <v>36</v>
      </c>
      <c r="O44" s="4">
        <v>1</v>
      </c>
      <c r="P44" s="4" t="s">
        <v>55</v>
      </c>
      <c r="Q44" s="4">
        <v>23.98</v>
      </c>
      <c r="Y44" s="4" t="s">
        <v>343</v>
      </c>
      <c r="Z44" s="4" t="s">
        <v>147</v>
      </c>
      <c r="AA44" s="4">
        <v>10463</v>
      </c>
      <c r="AB44" s="4" t="s">
        <v>58</v>
      </c>
      <c r="AD44" s="4" t="b">
        <v>0</v>
      </c>
      <c r="AG44" s="11">
        <f t="shared" si="0"/>
        <v>43311</v>
      </c>
    </row>
    <row r="45" s="4" customFormat="1" spans="1:33">
      <c r="A45" s="4" t="s">
        <v>344</v>
      </c>
      <c r="B45" s="4" t="s">
        <v>344</v>
      </c>
      <c r="C45" s="4" t="s">
        <v>345</v>
      </c>
      <c r="D45" s="4" t="s">
        <v>346</v>
      </c>
      <c r="E45" s="4" t="s">
        <v>36</v>
      </c>
      <c r="F45" s="4" t="s">
        <v>37</v>
      </c>
      <c r="G45" s="4" t="s">
        <v>51</v>
      </c>
      <c r="J45" s="4" t="s">
        <v>39</v>
      </c>
      <c r="K45" s="4" t="s">
        <v>347</v>
      </c>
      <c r="L45" s="4" t="s">
        <v>348</v>
      </c>
      <c r="M45" s="4" t="s">
        <v>349</v>
      </c>
      <c r="N45" s="4" t="s">
        <v>36</v>
      </c>
      <c r="O45" s="4">
        <v>1</v>
      </c>
      <c r="P45" s="4" t="s">
        <v>55</v>
      </c>
      <c r="Q45" s="4">
        <v>19.98</v>
      </c>
      <c r="Y45" s="4" t="s">
        <v>350</v>
      </c>
      <c r="Z45" s="4" t="s">
        <v>47</v>
      </c>
      <c r="AA45" s="4" t="s">
        <v>351</v>
      </c>
      <c r="AB45" s="4" t="s">
        <v>58</v>
      </c>
      <c r="AD45" s="4" t="b">
        <v>0</v>
      </c>
      <c r="AG45" s="11">
        <f t="shared" si="0"/>
        <v>43311</v>
      </c>
    </row>
    <row r="46" s="4" customFormat="1" spans="1:33">
      <c r="A46" s="4" t="s">
        <v>344</v>
      </c>
      <c r="B46" s="4" t="s">
        <v>344</v>
      </c>
      <c r="C46" s="4" t="s">
        <v>345</v>
      </c>
      <c r="D46" s="4" t="s">
        <v>346</v>
      </c>
      <c r="E46" s="4" t="s">
        <v>36</v>
      </c>
      <c r="F46" s="4" t="s">
        <v>37</v>
      </c>
      <c r="G46" s="4" t="s">
        <v>51</v>
      </c>
      <c r="J46" s="4" t="s">
        <v>39</v>
      </c>
      <c r="K46" s="4" t="s">
        <v>352</v>
      </c>
      <c r="L46" s="4" t="s">
        <v>353</v>
      </c>
      <c r="M46" s="4" t="s">
        <v>354</v>
      </c>
      <c r="N46" s="4" t="s">
        <v>36</v>
      </c>
      <c r="O46" s="4">
        <v>1</v>
      </c>
      <c r="P46" s="4" t="s">
        <v>55</v>
      </c>
      <c r="Q46" s="4">
        <v>19.98</v>
      </c>
      <c r="Y46" s="4" t="s">
        <v>350</v>
      </c>
      <c r="Z46" s="4" t="s">
        <v>47</v>
      </c>
      <c r="AA46" s="4" t="s">
        <v>351</v>
      </c>
      <c r="AB46" s="4" t="s">
        <v>58</v>
      </c>
      <c r="AD46" s="4" t="b">
        <v>0</v>
      </c>
      <c r="AG46" s="11">
        <f t="shared" si="0"/>
        <v>43311</v>
      </c>
    </row>
    <row r="47" s="4" customFormat="1" spans="1:33">
      <c r="A47" s="4" t="s">
        <v>344</v>
      </c>
      <c r="B47" s="4" t="s">
        <v>344</v>
      </c>
      <c r="C47" s="4" t="s">
        <v>345</v>
      </c>
      <c r="D47" s="4" t="s">
        <v>346</v>
      </c>
      <c r="E47" s="4" t="s">
        <v>36</v>
      </c>
      <c r="F47" s="4" t="s">
        <v>37</v>
      </c>
      <c r="G47" s="4" t="s">
        <v>51</v>
      </c>
      <c r="J47" s="4" t="s">
        <v>39</v>
      </c>
      <c r="K47" s="4" t="s">
        <v>355</v>
      </c>
      <c r="L47" s="4" t="s">
        <v>356</v>
      </c>
      <c r="M47" s="4" t="s">
        <v>357</v>
      </c>
      <c r="N47" s="4" t="s">
        <v>36</v>
      </c>
      <c r="O47" s="4">
        <v>1</v>
      </c>
      <c r="P47" s="4" t="s">
        <v>55</v>
      </c>
      <c r="Q47" s="4">
        <v>21.98</v>
      </c>
      <c r="Y47" s="4" t="s">
        <v>350</v>
      </c>
      <c r="Z47" s="4" t="s">
        <v>47</v>
      </c>
      <c r="AA47" s="4" t="s">
        <v>351</v>
      </c>
      <c r="AB47" s="4" t="s">
        <v>58</v>
      </c>
      <c r="AD47" s="4" t="b">
        <v>0</v>
      </c>
      <c r="AG47" s="11">
        <f t="shared" si="0"/>
        <v>43311</v>
      </c>
    </row>
    <row r="48" s="4" customFormat="1" spans="1:33">
      <c r="A48" s="4" t="s">
        <v>344</v>
      </c>
      <c r="B48" s="4" t="s">
        <v>344</v>
      </c>
      <c r="C48" s="4" t="s">
        <v>345</v>
      </c>
      <c r="D48" s="4" t="s">
        <v>346</v>
      </c>
      <c r="E48" s="4" t="s">
        <v>36</v>
      </c>
      <c r="F48" s="4" t="s">
        <v>37</v>
      </c>
      <c r="G48" s="4" t="s">
        <v>51</v>
      </c>
      <c r="J48" s="4" t="s">
        <v>39</v>
      </c>
      <c r="K48" s="4" t="s">
        <v>358</v>
      </c>
      <c r="L48" s="4" t="s">
        <v>359</v>
      </c>
      <c r="M48" s="4" t="s">
        <v>360</v>
      </c>
      <c r="N48" s="4" t="s">
        <v>36</v>
      </c>
      <c r="O48" s="4">
        <v>1</v>
      </c>
      <c r="P48" s="4" t="s">
        <v>55</v>
      </c>
      <c r="Q48" s="4">
        <v>17.98</v>
      </c>
      <c r="Y48" s="4" t="s">
        <v>350</v>
      </c>
      <c r="Z48" s="4" t="s">
        <v>47</v>
      </c>
      <c r="AA48" s="4" t="s">
        <v>351</v>
      </c>
      <c r="AB48" s="4" t="s">
        <v>58</v>
      </c>
      <c r="AD48" s="4" t="b">
        <v>0</v>
      </c>
      <c r="AG48" s="11">
        <f t="shared" si="0"/>
        <v>43311</v>
      </c>
    </row>
    <row r="49" s="4" customFormat="1" spans="1:33">
      <c r="A49" s="4" t="s">
        <v>361</v>
      </c>
      <c r="B49" s="4" t="s">
        <v>361</v>
      </c>
      <c r="C49" s="4" t="s">
        <v>362</v>
      </c>
      <c r="D49" s="4" t="s">
        <v>363</v>
      </c>
      <c r="E49" s="4" t="s">
        <v>36</v>
      </c>
      <c r="F49" s="4" t="s">
        <v>37</v>
      </c>
      <c r="G49" s="4" t="s">
        <v>51</v>
      </c>
      <c r="J49" s="4" t="s">
        <v>39</v>
      </c>
      <c r="K49" s="4" t="s">
        <v>364</v>
      </c>
      <c r="L49" s="4" t="s">
        <v>365</v>
      </c>
      <c r="M49" s="4" t="s">
        <v>366</v>
      </c>
      <c r="N49" s="4" t="s">
        <v>36</v>
      </c>
      <c r="O49" s="4">
        <v>1</v>
      </c>
      <c r="P49" s="4" t="s">
        <v>55</v>
      </c>
      <c r="Q49" s="4">
        <v>14.98</v>
      </c>
      <c r="W49" s="4">
        <v>1.2</v>
      </c>
      <c r="Y49" s="4" t="s">
        <v>367</v>
      </c>
      <c r="Z49" s="4" t="s">
        <v>368</v>
      </c>
      <c r="AA49" s="4" t="s">
        <v>369</v>
      </c>
      <c r="AB49" s="4" t="s">
        <v>58</v>
      </c>
      <c r="AC49" s="4" t="s">
        <v>370</v>
      </c>
      <c r="AG49" s="11">
        <f t="shared" si="0"/>
        <v>43311</v>
      </c>
    </row>
    <row r="50" s="4" customFormat="1" spans="1:33">
      <c r="A50" s="4" t="s">
        <v>361</v>
      </c>
      <c r="B50" s="4" t="s">
        <v>361</v>
      </c>
      <c r="C50" s="4" t="s">
        <v>362</v>
      </c>
      <c r="D50" s="4" t="s">
        <v>363</v>
      </c>
      <c r="E50" s="4" t="s">
        <v>36</v>
      </c>
      <c r="F50" s="4" t="s">
        <v>37</v>
      </c>
      <c r="G50" s="4" t="s">
        <v>51</v>
      </c>
      <c r="J50" s="4" t="s">
        <v>39</v>
      </c>
      <c r="K50" s="4" t="s">
        <v>371</v>
      </c>
      <c r="L50" s="4" t="s">
        <v>372</v>
      </c>
      <c r="M50" s="4" t="s">
        <v>373</v>
      </c>
      <c r="N50" s="4" t="s">
        <v>36</v>
      </c>
      <c r="O50" s="4">
        <v>1</v>
      </c>
      <c r="P50" s="4" t="s">
        <v>55</v>
      </c>
      <c r="Q50" s="4">
        <v>14.98</v>
      </c>
      <c r="W50" s="4">
        <v>1.2</v>
      </c>
      <c r="Y50" s="4" t="s">
        <v>367</v>
      </c>
      <c r="Z50" s="4" t="s">
        <v>368</v>
      </c>
      <c r="AA50" s="4" t="s">
        <v>369</v>
      </c>
      <c r="AB50" s="4" t="s">
        <v>58</v>
      </c>
      <c r="AC50" s="4" t="s">
        <v>370</v>
      </c>
      <c r="AG50" s="11">
        <f t="shared" si="0"/>
        <v>43311</v>
      </c>
    </row>
    <row r="51" s="4" customFormat="1" spans="1:33">
      <c r="A51" s="4" t="s">
        <v>361</v>
      </c>
      <c r="B51" s="4" t="s">
        <v>361</v>
      </c>
      <c r="C51" s="4" t="s">
        <v>362</v>
      </c>
      <c r="D51" s="4" t="s">
        <v>363</v>
      </c>
      <c r="E51" s="4" t="s">
        <v>36</v>
      </c>
      <c r="F51" s="4" t="s">
        <v>37</v>
      </c>
      <c r="G51" s="4" t="s">
        <v>51</v>
      </c>
      <c r="J51" s="4" t="s">
        <v>39</v>
      </c>
      <c r="K51" s="4" t="s">
        <v>374</v>
      </c>
      <c r="L51" s="4" t="s">
        <v>375</v>
      </c>
      <c r="M51" s="4" t="s">
        <v>376</v>
      </c>
      <c r="N51" s="4" t="s">
        <v>36</v>
      </c>
      <c r="O51" s="4">
        <v>1</v>
      </c>
      <c r="P51" s="4" t="s">
        <v>55</v>
      </c>
      <c r="Q51" s="4">
        <v>14.98</v>
      </c>
      <c r="W51" s="4">
        <v>1.2</v>
      </c>
      <c r="Y51" s="4" t="s">
        <v>367</v>
      </c>
      <c r="Z51" s="4" t="s">
        <v>368</v>
      </c>
      <c r="AA51" s="4" t="s">
        <v>369</v>
      </c>
      <c r="AB51" s="4" t="s">
        <v>58</v>
      </c>
      <c r="AC51" s="4" t="s">
        <v>370</v>
      </c>
      <c r="AG51" s="11">
        <f t="shared" si="0"/>
        <v>43311</v>
      </c>
    </row>
    <row r="52" s="4" customFormat="1" spans="1:33">
      <c r="A52" s="4" t="s">
        <v>377</v>
      </c>
      <c r="B52" s="4" t="s">
        <v>377</v>
      </c>
      <c r="C52" s="4" t="s">
        <v>378</v>
      </c>
      <c r="D52" s="4" t="s">
        <v>379</v>
      </c>
      <c r="E52" s="4" t="s">
        <v>36</v>
      </c>
      <c r="F52" s="4" t="s">
        <v>37</v>
      </c>
      <c r="G52" s="4" t="s">
        <v>51</v>
      </c>
      <c r="J52" s="4" t="s">
        <v>39</v>
      </c>
      <c r="K52" s="4" t="s">
        <v>380</v>
      </c>
      <c r="L52" s="4" t="s">
        <v>381</v>
      </c>
      <c r="M52" s="4" t="s">
        <v>382</v>
      </c>
      <c r="N52" s="4" t="s">
        <v>36</v>
      </c>
      <c r="O52" s="4">
        <v>1</v>
      </c>
      <c r="P52" s="4" t="s">
        <v>55</v>
      </c>
      <c r="Q52" s="4">
        <v>23.98</v>
      </c>
      <c r="R52" s="4">
        <v>2.42</v>
      </c>
      <c r="Y52" s="4" t="s">
        <v>383</v>
      </c>
      <c r="Z52" s="4" t="s">
        <v>299</v>
      </c>
      <c r="AA52" s="4" t="s">
        <v>384</v>
      </c>
      <c r="AB52" s="4" t="s">
        <v>58</v>
      </c>
      <c r="AD52" s="4" t="b">
        <v>0</v>
      </c>
      <c r="AG52" s="11">
        <f t="shared" si="0"/>
        <v>43311</v>
      </c>
    </row>
    <row r="53" s="4" customFormat="1" spans="1:33">
      <c r="A53" s="4" t="s">
        <v>385</v>
      </c>
      <c r="B53" s="4" t="s">
        <v>385</v>
      </c>
      <c r="C53" s="4" t="s">
        <v>386</v>
      </c>
      <c r="D53" s="4" t="s">
        <v>387</v>
      </c>
      <c r="E53" s="4" t="s">
        <v>36</v>
      </c>
      <c r="F53" s="4" t="s">
        <v>37</v>
      </c>
      <c r="G53" s="4" t="s">
        <v>51</v>
      </c>
      <c r="J53" s="4" t="s">
        <v>110</v>
      </c>
      <c r="K53" s="4" t="s">
        <v>388</v>
      </c>
      <c r="L53" s="4" t="s">
        <v>389</v>
      </c>
      <c r="M53" s="4" t="s">
        <v>390</v>
      </c>
      <c r="N53" s="4" t="s">
        <v>36</v>
      </c>
      <c r="O53" s="4">
        <v>1</v>
      </c>
      <c r="P53" s="4" t="s">
        <v>55</v>
      </c>
      <c r="Q53" s="4">
        <v>20.98</v>
      </c>
      <c r="S53" s="4">
        <v>7.04</v>
      </c>
      <c r="Y53" s="4" t="s">
        <v>391</v>
      </c>
      <c r="Z53" s="4" t="s">
        <v>115</v>
      </c>
      <c r="AA53" s="4" t="s">
        <v>392</v>
      </c>
      <c r="AB53" s="4" t="s">
        <v>58</v>
      </c>
      <c r="AD53" s="4" t="b">
        <v>0</v>
      </c>
      <c r="AG53" s="11">
        <f t="shared" si="0"/>
        <v>43311</v>
      </c>
    </row>
    <row r="54" s="4" customFormat="1" spans="1:33">
      <c r="A54" s="4" t="s">
        <v>393</v>
      </c>
      <c r="B54" s="4" t="s">
        <v>393</v>
      </c>
      <c r="C54" s="4" t="s">
        <v>394</v>
      </c>
      <c r="D54" s="4" t="s">
        <v>395</v>
      </c>
      <c r="E54" s="4" t="s">
        <v>36</v>
      </c>
      <c r="F54" s="4" t="s">
        <v>37</v>
      </c>
      <c r="G54" s="4" t="s">
        <v>51</v>
      </c>
      <c r="J54" s="4" t="s">
        <v>39</v>
      </c>
      <c r="K54" s="4" t="s">
        <v>152</v>
      </c>
      <c r="L54" s="4" t="s">
        <v>396</v>
      </c>
      <c r="M54" s="4" t="s">
        <v>154</v>
      </c>
      <c r="N54" s="4" t="s">
        <v>36</v>
      </c>
      <c r="O54" s="4">
        <v>1</v>
      </c>
      <c r="P54" s="4" t="s">
        <v>55</v>
      </c>
      <c r="Q54" s="4">
        <v>22.98</v>
      </c>
      <c r="Y54" s="4" t="s">
        <v>397</v>
      </c>
      <c r="Z54" s="4" t="s">
        <v>398</v>
      </c>
      <c r="AA54" s="4" t="s">
        <v>399</v>
      </c>
      <c r="AB54" s="4" t="s">
        <v>58</v>
      </c>
      <c r="AD54" s="4" t="b">
        <v>0</v>
      </c>
      <c r="AG54" s="11">
        <f t="shared" si="0"/>
        <v>43311</v>
      </c>
    </row>
    <row r="55" s="4" customFormat="1" spans="1:33">
      <c r="A55" s="4" t="s">
        <v>400</v>
      </c>
      <c r="B55" s="4" t="s">
        <v>400</v>
      </c>
      <c r="C55" s="4" t="s">
        <v>401</v>
      </c>
      <c r="D55" s="4" t="s">
        <v>402</v>
      </c>
      <c r="E55" s="4" t="s">
        <v>36</v>
      </c>
      <c r="F55" s="4" t="s">
        <v>37</v>
      </c>
      <c r="G55" s="4" t="s">
        <v>51</v>
      </c>
      <c r="J55" s="4" t="s">
        <v>39</v>
      </c>
      <c r="K55" s="4" t="s">
        <v>403</v>
      </c>
      <c r="L55" s="4" t="s">
        <v>404</v>
      </c>
      <c r="M55" s="4" t="s">
        <v>405</v>
      </c>
      <c r="N55" s="4" t="s">
        <v>36</v>
      </c>
      <c r="O55" s="4">
        <v>1</v>
      </c>
      <c r="P55" s="4" t="s">
        <v>55</v>
      </c>
      <c r="Q55" s="4">
        <v>22.98</v>
      </c>
      <c r="Y55" s="4" t="s">
        <v>406</v>
      </c>
      <c r="Z55" s="4" t="s">
        <v>407</v>
      </c>
      <c r="AA55" s="4" t="s">
        <v>408</v>
      </c>
      <c r="AB55" s="4" t="s">
        <v>58</v>
      </c>
      <c r="AD55" s="4" t="b">
        <v>0</v>
      </c>
      <c r="AG55" s="11">
        <f t="shared" si="0"/>
        <v>43311</v>
      </c>
    </row>
    <row r="56" s="4" customFormat="1" spans="1:33">
      <c r="A56" s="4" t="s">
        <v>409</v>
      </c>
      <c r="B56" s="4" t="s">
        <v>409</v>
      </c>
      <c r="C56" s="4" t="s">
        <v>410</v>
      </c>
      <c r="D56" s="4" t="s">
        <v>411</v>
      </c>
      <c r="E56" s="4" t="s">
        <v>36</v>
      </c>
      <c r="F56" s="4" t="s">
        <v>37</v>
      </c>
      <c r="G56" s="4" t="s">
        <v>51</v>
      </c>
      <c r="J56" s="4" t="s">
        <v>39</v>
      </c>
      <c r="K56" s="4" t="s">
        <v>412</v>
      </c>
      <c r="L56" s="4" t="s">
        <v>413</v>
      </c>
      <c r="M56" s="4" t="s">
        <v>414</v>
      </c>
      <c r="N56" s="4" t="s">
        <v>36</v>
      </c>
      <c r="O56" s="4">
        <v>1</v>
      </c>
      <c r="P56" s="4" t="s">
        <v>55</v>
      </c>
      <c r="Q56" s="4">
        <v>21.98</v>
      </c>
      <c r="Y56" s="4" t="s">
        <v>415</v>
      </c>
      <c r="Z56" s="4" t="s">
        <v>147</v>
      </c>
      <c r="AA56" s="4" t="s">
        <v>416</v>
      </c>
      <c r="AB56" s="4" t="s">
        <v>58</v>
      </c>
      <c r="AD56" s="4" t="b">
        <v>0</v>
      </c>
      <c r="AG56" s="11">
        <f t="shared" si="0"/>
        <v>43311</v>
      </c>
    </row>
    <row r="57" s="4" customFormat="1" spans="1:33">
      <c r="A57" s="4" t="s">
        <v>417</v>
      </c>
      <c r="B57" s="4" t="s">
        <v>417</v>
      </c>
      <c r="C57" s="4" t="s">
        <v>418</v>
      </c>
      <c r="D57" s="4" t="s">
        <v>419</v>
      </c>
      <c r="E57" s="4" t="s">
        <v>36</v>
      </c>
      <c r="F57" s="4" t="s">
        <v>37</v>
      </c>
      <c r="G57" s="4" t="s">
        <v>51</v>
      </c>
      <c r="J57" s="4" t="s">
        <v>39</v>
      </c>
      <c r="K57" s="4" t="s">
        <v>52</v>
      </c>
      <c r="L57" s="4" t="s">
        <v>53</v>
      </c>
      <c r="M57" s="4" t="s">
        <v>54</v>
      </c>
      <c r="N57" s="4" t="s">
        <v>36</v>
      </c>
      <c r="O57" s="4">
        <v>1</v>
      </c>
      <c r="P57" s="4" t="s">
        <v>55</v>
      </c>
      <c r="Q57" s="4">
        <v>22.98</v>
      </c>
      <c r="R57" s="4">
        <v>2.32</v>
      </c>
      <c r="Y57" s="4" t="s">
        <v>383</v>
      </c>
      <c r="Z57" s="4" t="s">
        <v>299</v>
      </c>
      <c r="AA57" s="4" t="s">
        <v>384</v>
      </c>
      <c r="AB57" s="4" t="s">
        <v>58</v>
      </c>
      <c r="AD57" s="4" t="b">
        <v>0</v>
      </c>
      <c r="AG57" s="11">
        <f t="shared" si="0"/>
        <v>43311</v>
      </c>
    </row>
    <row r="58" s="4" customFormat="1" spans="1:33">
      <c r="A58" s="4" t="s">
        <v>420</v>
      </c>
      <c r="B58" s="4" t="s">
        <v>420</v>
      </c>
      <c r="C58" s="4" t="s">
        <v>421</v>
      </c>
      <c r="D58" s="4" t="s">
        <v>422</v>
      </c>
      <c r="E58" s="4" t="s">
        <v>36</v>
      </c>
      <c r="F58" s="4" t="s">
        <v>37</v>
      </c>
      <c r="G58" s="4" t="s">
        <v>51</v>
      </c>
      <c r="J58" s="4" t="s">
        <v>39</v>
      </c>
      <c r="K58" s="4" t="s">
        <v>340</v>
      </c>
      <c r="L58" s="4" t="s">
        <v>341</v>
      </c>
      <c r="M58" s="4" t="s">
        <v>342</v>
      </c>
      <c r="N58" s="4" t="s">
        <v>36</v>
      </c>
      <c r="O58" s="4">
        <v>1</v>
      </c>
      <c r="P58" s="4" t="s">
        <v>55</v>
      </c>
      <c r="Q58" s="4">
        <v>23.98</v>
      </c>
      <c r="R58" s="4">
        <v>2.47</v>
      </c>
      <c r="Y58" s="4" t="s">
        <v>423</v>
      </c>
      <c r="Z58" s="4" t="s">
        <v>299</v>
      </c>
      <c r="AA58" s="4">
        <v>98043</v>
      </c>
      <c r="AB58" s="4" t="s">
        <v>58</v>
      </c>
      <c r="AD58" s="4" t="b">
        <v>0</v>
      </c>
      <c r="AG58" s="11">
        <f t="shared" si="0"/>
        <v>43311</v>
      </c>
    </row>
    <row r="59" s="4" customFormat="1" spans="1:33">
      <c r="A59" s="4" t="s">
        <v>424</v>
      </c>
      <c r="B59" s="4" t="s">
        <v>424</v>
      </c>
      <c r="C59" s="4" t="s">
        <v>425</v>
      </c>
      <c r="D59" s="4" t="s">
        <v>426</v>
      </c>
      <c r="E59" s="4" t="s">
        <v>36</v>
      </c>
      <c r="F59" s="4" t="s">
        <v>37</v>
      </c>
      <c r="G59" s="4" t="s">
        <v>51</v>
      </c>
      <c r="J59" s="4" t="s">
        <v>110</v>
      </c>
      <c r="K59" s="4" t="s">
        <v>427</v>
      </c>
      <c r="L59" s="4" t="s">
        <v>428</v>
      </c>
      <c r="M59" s="4" t="s">
        <v>429</v>
      </c>
      <c r="N59" s="4" t="s">
        <v>36</v>
      </c>
      <c r="O59" s="4">
        <v>1</v>
      </c>
      <c r="P59" s="4" t="s">
        <v>55</v>
      </c>
      <c r="Q59" s="4">
        <v>23.98</v>
      </c>
      <c r="S59" s="4">
        <v>4.51</v>
      </c>
      <c r="Y59" s="4" t="s">
        <v>430</v>
      </c>
      <c r="Z59" s="4" t="s">
        <v>431</v>
      </c>
      <c r="AA59" s="4" t="s">
        <v>432</v>
      </c>
      <c r="AB59" s="4" t="s">
        <v>58</v>
      </c>
      <c r="AD59" s="4" t="b">
        <v>0</v>
      </c>
      <c r="AG59" s="11">
        <f t="shared" si="0"/>
        <v>43311</v>
      </c>
    </row>
    <row r="60" s="4" customFormat="1" spans="1:33">
      <c r="A60" s="4" t="s">
        <v>433</v>
      </c>
      <c r="B60" s="4" t="s">
        <v>433</v>
      </c>
      <c r="C60" s="4" t="s">
        <v>434</v>
      </c>
      <c r="D60" s="4" t="s">
        <v>435</v>
      </c>
      <c r="E60" s="4" t="s">
        <v>36</v>
      </c>
      <c r="F60" s="4" t="s">
        <v>37</v>
      </c>
      <c r="G60" s="4" t="s">
        <v>51</v>
      </c>
      <c r="J60" s="4" t="s">
        <v>188</v>
      </c>
      <c r="K60" s="4" t="s">
        <v>81</v>
      </c>
      <c r="L60" s="4" t="s">
        <v>82</v>
      </c>
      <c r="M60" s="4" t="s">
        <v>83</v>
      </c>
      <c r="N60" s="4" t="s">
        <v>36</v>
      </c>
      <c r="O60" s="4">
        <v>1</v>
      </c>
      <c r="P60" s="4" t="s">
        <v>55</v>
      </c>
      <c r="Q60" s="4">
        <v>23.98</v>
      </c>
      <c r="S60" s="4">
        <v>3.99</v>
      </c>
      <c r="Y60" s="4" t="s">
        <v>436</v>
      </c>
      <c r="Z60" s="4" t="s">
        <v>115</v>
      </c>
      <c r="AA60" s="4">
        <v>77098</v>
      </c>
      <c r="AB60" s="4" t="s">
        <v>58</v>
      </c>
      <c r="AD60" s="4" t="b">
        <v>0</v>
      </c>
      <c r="AG60" s="11">
        <f t="shared" si="0"/>
        <v>43311</v>
      </c>
    </row>
    <row r="61" s="4" customFormat="1" spans="1:33">
      <c r="A61" s="4" t="s">
        <v>433</v>
      </c>
      <c r="B61" s="4" t="s">
        <v>433</v>
      </c>
      <c r="C61" s="4" t="s">
        <v>434</v>
      </c>
      <c r="D61" s="4" t="s">
        <v>435</v>
      </c>
      <c r="E61" s="4" t="s">
        <v>36</v>
      </c>
      <c r="F61" s="4" t="s">
        <v>37</v>
      </c>
      <c r="G61" s="4" t="s">
        <v>51</v>
      </c>
      <c r="J61" s="4" t="s">
        <v>188</v>
      </c>
      <c r="K61" s="4" t="s">
        <v>437</v>
      </c>
      <c r="L61" s="4" t="s">
        <v>438</v>
      </c>
      <c r="M61" s="4" t="s">
        <v>439</v>
      </c>
      <c r="N61" s="4" t="s">
        <v>36</v>
      </c>
      <c r="O61" s="4">
        <v>1</v>
      </c>
      <c r="P61" s="4" t="s">
        <v>55</v>
      </c>
      <c r="Q61" s="4">
        <v>23.98</v>
      </c>
      <c r="S61" s="4">
        <v>3.99</v>
      </c>
      <c r="Y61" s="4" t="s">
        <v>436</v>
      </c>
      <c r="Z61" s="4" t="s">
        <v>115</v>
      </c>
      <c r="AA61" s="4">
        <v>77098</v>
      </c>
      <c r="AB61" s="4" t="s">
        <v>58</v>
      </c>
      <c r="AD61" s="4" t="b">
        <v>0</v>
      </c>
      <c r="AG61" s="11">
        <f t="shared" si="0"/>
        <v>43311</v>
      </c>
    </row>
    <row r="62" s="4" customFormat="1" spans="1:33">
      <c r="A62" s="4" t="s">
        <v>440</v>
      </c>
      <c r="B62" s="4" t="s">
        <v>440</v>
      </c>
      <c r="C62" s="4" t="s">
        <v>441</v>
      </c>
      <c r="D62" s="4" t="s">
        <v>442</v>
      </c>
      <c r="E62" s="4" t="s">
        <v>36</v>
      </c>
      <c r="F62" s="4" t="s">
        <v>37</v>
      </c>
      <c r="G62" s="4" t="s">
        <v>51</v>
      </c>
      <c r="J62" s="4" t="s">
        <v>39</v>
      </c>
      <c r="K62" s="4" t="s">
        <v>443</v>
      </c>
      <c r="L62" s="4" t="s">
        <v>444</v>
      </c>
      <c r="M62" s="4" t="s">
        <v>445</v>
      </c>
      <c r="N62" s="4" t="s">
        <v>36</v>
      </c>
      <c r="O62" s="4">
        <v>1</v>
      </c>
      <c r="P62" s="4" t="s">
        <v>55</v>
      </c>
      <c r="Q62" s="4">
        <v>25.98</v>
      </c>
      <c r="Y62" s="4" t="s">
        <v>446</v>
      </c>
      <c r="Z62" s="4" t="s">
        <v>47</v>
      </c>
      <c r="AA62" s="4">
        <v>94080</v>
      </c>
      <c r="AB62" s="4" t="s">
        <v>58</v>
      </c>
      <c r="AD62" s="4" t="b">
        <v>0</v>
      </c>
      <c r="AG62" s="11">
        <f t="shared" si="0"/>
        <v>43311</v>
      </c>
    </row>
    <row r="63" s="4" customFormat="1" spans="1:33">
      <c r="A63" s="4" t="s">
        <v>447</v>
      </c>
      <c r="B63" s="4" t="s">
        <v>447</v>
      </c>
      <c r="C63" s="4" t="s">
        <v>448</v>
      </c>
      <c r="D63" s="4" t="s">
        <v>449</v>
      </c>
      <c r="E63" s="4" t="s">
        <v>36</v>
      </c>
      <c r="F63" s="4" t="s">
        <v>37</v>
      </c>
      <c r="G63" s="4" t="s">
        <v>51</v>
      </c>
      <c r="J63" s="4" t="s">
        <v>39</v>
      </c>
      <c r="K63" s="4" t="s">
        <v>450</v>
      </c>
      <c r="L63" s="4" t="s">
        <v>451</v>
      </c>
      <c r="M63" s="4" t="s">
        <v>452</v>
      </c>
      <c r="N63" s="4" t="s">
        <v>36</v>
      </c>
      <c r="O63" s="4">
        <v>1</v>
      </c>
      <c r="P63" s="4" t="s">
        <v>55</v>
      </c>
      <c r="Q63" s="4">
        <v>24.98</v>
      </c>
      <c r="Y63" s="4" t="s">
        <v>453</v>
      </c>
      <c r="Z63" s="4" t="s">
        <v>454</v>
      </c>
      <c r="AA63" s="4">
        <v>67156</v>
      </c>
      <c r="AB63" s="4" t="s">
        <v>58</v>
      </c>
      <c r="AD63" s="4" t="b">
        <v>0</v>
      </c>
      <c r="AG63" s="11">
        <f t="shared" si="0"/>
        <v>43311</v>
      </c>
    </row>
    <row r="64" s="4" customFormat="1" spans="1:33">
      <c r="A64" s="4" t="s">
        <v>455</v>
      </c>
      <c r="B64" s="4" t="s">
        <v>455</v>
      </c>
      <c r="C64" s="4" t="s">
        <v>456</v>
      </c>
      <c r="D64" s="4" t="s">
        <v>457</v>
      </c>
      <c r="E64" s="4" t="s">
        <v>36</v>
      </c>
      <c r="F64" s="4" t="s">
        <v>37</v>
      </c>
      <c r="G64" s="4" t="s">
        <v>51</v>
      </c>
      <c r="J64" s="4" t="s">
        <v>188</v>
      </c>
      <c r="K64" s="4" t="s">
        <v>171</v>
      </c>
      <c r="L64" s="4" t="s">
        <v>172</v>
      </c>
      <c r="M64" s="4" t="s">
        <v>173</v>
      </c>
      <c r="N64" s="4" t="s">
        <v>36</v>
      </c>
      <c r="O64" s="4">
        <v>1</v>
      </c>
      <c r="P64" s="4" t="s">
        <v>55</v>
      </c>
      <c r="Q64" s="4">
        <v>23.98</v>
      </c>
      <c r="S64" s="4">
        <v>3.99</v>
      </c>
      <c r="Y64" s="4" t="s">
        <v>436</v>
      </c>
      <c r="Z64" s="4" t="s">
        <v>115</v>
      </c>
      <c r="AA64" s="4">
        <v>77098</v>
      </c>
      <c r="AB64" s="4" t="s">
        <v>58</v>
      </c>
      <c r="AD64" s="4" t="b">
        <v>0</v>
      </c>
      <c r="AG64" s="11">
        <f t="shared" si="0"/>
        <v>43311</v>
      </c>
    </row>
    <row r="65" s="4" customFormat="1" spans="1:33">
      <c r="A65" s="4" t="s">
        <v>458</v>
      </c>
      <c r="B65" s="4" t="s">
        <v>458</v>
      </c>
      <c r="C65" s="4" t="s">
        <v>459</v>
      </c>
      <c r="D65" s="4" t="s">
        <v>460</v>
      </c>
      <c r="E65" s="4" t="s">
        <v>36</v>
      </c>
      <c r="F65" s="4" t="s">
        <v>37</v>
      </c>
      <c r="G65" s="4" t="s">
        <v>51</v>
      </c>
      <c r="J65" s="4" t="s">
        <v>39</v>
      </c>
      <c r="K65" s="4" t="s">
        <v>461</v>
      </c>
      <c r="L65" s="4" t="s">
        <v>462</v>
      </c>
      <c r="M65" s="4" t="s">
        <v>463</v>
      </c>
      <c r="N65" s="4" t="s">
        <v>36</v>
      </c>
      <c r="O65" s="4">
        <v>1</v>
      </c>
      <c r="P65" s="4" t="s">
        <v>55</v>
      </c>
      <c r="Q65" s="4">
        <v>21.98</v>
      </c>
      <c r="Y65" s="4" t="s">
        <v>464</v>
      </c>
      <c r="Z65" s="4" t="s">
        <v>105</v>
      </c>
      <c r="AA65" s="4" t="s">
        <v>465</v>
      </c>
      <c r="AB65" s="4" t="s">
        <v>58</v>
      </c>
      <c r="AD65" s="4" t="b">
        <v>0</v>
      </c>
      <c r="AG65" s="11">
        <f t="shared" si="0"/>
        <v>43311</v>
      </c>
    </row>
    <row r="66" s="4" customFormat="1" spans="1:33">
      <c r="A66" s="4" t="s">
        <v>466</v>
      </c>
      <c r="B66" s="4" t="s">
        <v>466</v>
      </c>
      <c r="C66" s="4" t="s">
        <v>459</v>
      </c>
      <c r="D66" s="4" t="s">
        <v>467</v>
      </c>
      <c r="E66" s="4" t="s">
        <v>36</v>
      </c>
      <c r="F66" s="4" t="s">
        <v>37</v>
      </c>
      <c r="G66" s="4" t="s">
        <v>51</v>
      </c>
      <c r="J66" s="4" t="s">
        <v>39</v>
      </c>
      <c r="K66" s="4" t="s">
        <v>468</v>
      </c>
      <c r="L66" s="4" t="s">
        <v>469</v>
      </c>
      <c r="M66" s="4" t="s">
        <v>470</v>
      </c>
      <c r="N66" s="4" t="s">
        <v>36</v>
      </c>
      <c r="O66" s="4">
        <v>1</v>
      </c>
      <c r="P66" s="4" t="s">
        <v>55</v>
      </c>
      <c r="Q66" s="4">
        <v>22.98</v>
      </c>
      <c r="Y66" s="4" t="s">
        <v>464</v>
      </c>
      <c r="Z66" s="4" t="s">
        <v>105</v>
      </c>
      <c r="AA66" s="4" t="s">
        <v>465</v>
      </c>
      <c r="AB66" s="4" t="s">
        <v>58</v>
      </c>
      <c r="AD66" s="4" t="b">
        <v>0</v>
      </c>
      <c r="AG66" s="11">
        <f t="shared" ref="AG66:AG129" si="1">DATEVALUE(LEFT(C66,10))</f>
        <v>43311</v>
      </c>
    </row>
    <row r="67" s="4" customFormat="1" spans="1:33">
      <c r="A67" s="4" t="s">
        <v>466</v>
      </c>
      <c r="B67" s="4" t="s">
        <v>466</v>
      </c>
      <c r="C67" s="4" t="s">
        <v>459</v>
      </c>
      <c r="D67" s="4" t="s">
        <v>467</v>
      </c>
      <c r="E67" s="4" t="s">
        <v>36</v>
      </c>
      <c r="F67" s="4" t="s">
        <v>37</v>
      </c>
      <c r="G67" s="4" t="s">
        <v>51</v>
      </c>
      <c r="J67" s="4" t="s">
        <v>39</v>
      </c>
      <c r="K67" s="4" t="s">
        <v>246</v>
      </c>
      <c r="L67" s="4" t="s">
        <v>247</v>
      </c>
      <c r="M67" s="4" t="s">
        <v>248</v>
      </c>
      <c r="N67" s="4" t="s">
        <v>36</v>
      </c>
      <c r="O67" s="4">
        <v>1</v>
      </c>
      <c r="P67" s="4" t="s">
        <v>55</v>
      </c>
      <c r="Q67" s="4">
        <v>16.36</v>
      </c>
      <c r="Y67" s="4" t="s">
        <v>464</v>
      </c>
      <c r="Z67" s="4" t="s">
        <v>105</v>
      </c>
      <c r="AA67" s="4" t="s">
        <v>465</v>
      </c>
      <c r="AB67" s="4" t="s">
        <v>58</v>
      </c>
      <c r="AD67" s="4" t="b">
        <v>0</v>
      </c>
      <c r="AG67" s="11">
        <f t="shared" si="1"/>
        <v>43311</v>
      </c>
    </row>
    <row r="68" s="4" customFormat="1" spans="1:33">
      <c r="A68" s="4" t="s">
        <v>471</v>
      </c>
      <c r="B68" s="4" t="s">
        <v>471</v>
      </c>
      <c r="C68" s="4" t="s">
        <v>472</v>
      </c>
      <c r="D68" s="4" t="s">
        <v>473</v>
      </c>
      <c r="E68" s="4" t="s">
        <v>161</v>
      </c>
      <c r="F68" s="4" t="s">
        <v>37</v>
      </c>
      <c r="G68" s="4" t="s">
        <v>51</v>
      </c>
      <c r="J68" s="4" t="s">
        <v>39</v>
      </c>
      <c r="K68" s="4" t="s">
        <v>474</v>
      </c>
      <c r="L68" s="4" t="s">
        <v>475</v>
      </c>
      <c r="M68" s="4" t="s">
        <v>476</v>
      </c>
      <c r="N68" s="4" t="s">
        <v>161</v>
      </c>
      <c r="O68" s="4">
        <v>0</v>
      </c>
      <c r="Y68" s="4" t="s">
        <v>477</v>
      </c>
      <c r="Z68" s="4" t="s">
        <v>201</v>
      </c>
      <c r="AA68" s="4" t="s">
        <v>478</v>
      </c>
      <c r="AB68" s="4" t="s">
        <v>58</v>
      </c>
      <c r="AD68" s="4" t="b">
        <v>0</v>
      </c>
      <c r="AG68" s="11">
        <f t="shared" si="1"/>
        <v>43311</v>
      </c>
    </row>
    <row r="69" s="4" customFormat="1" spans="1:33">
      <c r="A69" s="4" t="s">
        <v>479</v>
      </c>
      <c r="B69" s="4" t="s">
        <v>479</v>
      </c>
      <c r="C69" s="4" t="s">
        <v>480</v>
      </c>
      <c r="D69" s="4" t="s">
        <v>481</v>
      </c>
      <c r="E69" s="4" t="s">
        <v>36</v>
      </c>
      <c r="F69" s="4" t="s">
        <v>37</v>
      </c>
      <c r="G69" s="4" t="s">
        <v>51</v>
      </c>
      <c r="J69" s="4" t="s">
        <v>39</v>
      </c>
      <c r="K69" s="4" t="s">
        <v>482</v>
      </c>
      <c r="L69" s="4" t="s">
        <v>483</v>
      </c>
      <c r="M69" s="4" t="s">
        <v>484</v>
      </c>
      <c r="N69" s="4" t="s">
        <v>36</v>
      </c>
      <c r="O69" s="4">
        <v>1</v>
      </c>
      <c r="P69" s="4" t="s">
        <v>55</v>
      </c>
      <c r="Q69" s="4">
        <v>23.98</v>
      </c>
      <c r="R69" s="4">
        <v>2.16</v>
      </c>
      <c r="Y69" s="4" t="s">
        <v>485</v>
      </c>
      <c r="Z69" s="4" t="s">
        <v>299</v>
      </c>
      <c r="AA69" s="4" t="s">
        <v>486</v>
      </c>
      <c r="AB69" s="4" t="s">
        <v>58</v>
      </c>
      <c r="AD69" s="4" t="b">
        <v>0</v>
      </c>
      <c r="AG69" s="11">
        <f t="shared" si="1"/>
        <v>43311</v>
      </c>
    </row>
    <row r="70" s="4" customFormat="1" spans="1:33">
      <c r="A70" s="4" t="s">
        <v>487</v>
      </c>
      <c r="B70" s="4" t="s">
        <v>487</v>
      </c>
      <c r="C70" s="4" t="s">
        <v>488</v>
      </c>
      <c r="D70" s="4" t="s">
        <v>489</v>
      </c>
      <c r="E70" s="4" t="s">
        <v>36</v>
      </c>
      <c r="F70" s="4" t="s">
        <v>37</v>
      </c>
      <c r="G70" s="4" t="s">
        <v>51</v>
      </c>
      <c r="J70" s="4" t="s">
        <v>39</v>
      </c>
      <c r="K70" s="4" t="s">
        <v>125</v>
      </c>
      <c r="L70" s="4" t="s">
        <v>126</v>
      </c>
      <c r="M70" s="4" t="s">
        <v>127</v>
      </c>
      <c r="N70" s="4" t="s">
        <v>36</v>
      </c>
      <c r="O70" s="4">
        <v>1</v>
      </c>
      <c r="P70" s="4" t="s">
        <v>55</v>
      </c>
      <c r="Q70" s="4">
        <v>23.98</v>
      </c>
      <c r="R70" s="4">
        <v>2.4</v>
      </c>
      <c r="Y70" s="4" t="s">
        <v>490</v>
      </c>
      <c r="Z70" s="4" t="s">
        <v>299</v>
      </c>
      <c r="AA70" s="4" t="s">
        <v>491</v>
      </c>
      <c r="AB70" s="4" t="s">
        <v>58</v>
      </c>
      <c r="AD70" s="4" t="b">
        <v>0</v>
      </c>
      <c r="AG70" s="11">
        <f t="shared" si="1"/>
        <v>43311</v>
      </c>
    </row>
    <row r="71" s="4" customFormat="1" spans="1:33">
      <c r="A71" s="4" t="s">
        <v>492</v>
      </c>
      <c r="B71" s="4" t="s">
        <v>492</v>
      </c>
      <c r="C71" s="4" t="s">
        <v>493</v>
      </c>
      <c r="D71" s="4" t="s">
        <v>494</v>
      </c>
      <c r="E71" s="4" t="s">
        <v>36</v>
      </c>
      <c r="F71" s="4" t="s">
        <v>37</v>
      </c>
      <c r="G71" s="4" t="s">
        <v>51</v>
      </c>
      <c r="J71" s="4" t="s">
        <v>39</v>
      </c>
      <c r="K71" s="4" t="s">
        <v>340</v>
      </c>
      <c r="L71" s="4" t="s">
        <v>341</v>
      </c>
      <c r="M71" s="4" t="s">
        <v>342</v>
      </c>
      <c r="N71" s="4" t="s">
        <v>36</v>
      </c>
      <c r="O71" s="4">
        <v>1</v>
      </c>
      <c r="P71" s="4" t="s">
        <v>55</v>
      </c>
      <c r="Q71" s="4">
        <v>23.98</v>
      </c>
      <c r="Y71" s="4" t="s">
        <v>495</v>
      </c>
      <c r="Z71" s="4" t="s">
        <v>47</v>
      </c>
      <c r="AA71" s="4" t="s">
        <v>496</v>
      </c>
      <c r="AB71" s="4" t="s">
        <v>58</v>
      </c>
      <c r="AD71" s="4" t="b">
        <v>0</v>
      </c>
      <c r="AG71" s="11">
        <f t="shared" si="1"/>
        <v>43311</v>
      </c>
    </row>
    <row r="72" s="4" customFormat="1" spans="1:33">
      <c r="A72" s="4" t="s">
        <v>492</v>
      </c>
      <c r="B72" s="4" t="s">
        <v>492</v>
      </c>
      <c r="C72" s="4" t="s">
        <v>493</v>
      </c>
      <c r="D72" s="4" t="s">
        <v>494</v>
      </c>
      <c r="E72" s="4" t="s">
        <v>36</v>
      </c>
      <c r="F72" s="4" t="s">
        <v>37</v>
      </c>
      <c r="G72" s="4" t="s">
        <v>51</v>
      </c>
      <c r="J72" s="4" t="s">
        <v>39</v>
      </c>
      <c r="K72" s="4" t="s">
        <v>497</v>
      </c>
      <c r="L72" s="4" t="s">
        <v>498</v>
      </c>
      <c r="M72" s="4" t="s">
        <v>499</v>
      </c>
      <c r="N72" s="4" t="s">
        <v>36</v>
      </c>
      <c r="O72" s="4">
        <v>1</v>
      </c>
      <c r="P72" s="4" t="s">
        <v>55</v>
      </c>
      <c r="Q72" s="4">
        <v>22.98</v>
      </c>
      <c r="Y72" s="4" t="s">
        <v>495</v>
      </c>
      <c r="Z72" s="4" t="s">
        <v>47</v>
      </c>
      <c r="AA72" s="4" t="s">
        <v>496</v>
      </c>
      <c r="AB72" s="4" t="s">
        <v>58</v>
      </c>
      <c r="AD72" s="4" t="b">
        <v>0</v>
      </c>
      <c r="AG72" s="11">
        <f t="shared" si="1"/>
        <v>43311</v>
      </c>
    </row>
    <row r="73" s="4" customFormat="1" spans="1:33">
      <c r="A73" s="4" t="s">
        <v>500</v>
      </c>
      <c r="B73" s="4" t="s">
        <v>500</v>
      </c>
      <c r="C73" s="4" t="s">
        <v>501</v>
      </c>
      <c r="D73" s="4" t="s">
        <v>502</v>
      </c>
      <c r="E73" s="4" t="s">
        <v>36</v>
      </c>
      <c r="F73" s="4" t="s">
        <v>37</v>
      </c>
      <c r="G73" s="4" t="s">
        <v>51</v>
      </c>
      <c r="J73" s="4" t="s">
        <v>39</v>
      </c>
      <c r="K73" s="4" t="s">
        <v>503</v>
      </c>
      <c r="L73" s="4" t="s">
        <v>504</v>
      </c>
      <c r="M73" s="4" t="s">
        <v>505</v>
      </c>
      <c r="N73" s="4" t="s">
        <v>36</v>
      </c>
      <c r="O73" s="4">
        <v>1</v>
      </c>
      <c r="P73" s="4" t="s">
        <v>55</v>
      </c>
      <c r="Q73" s="4">
        <v>23.98</v>
      </c>
      <c r="R73" s="4">
        <v>2.42</v>
      </c>
      <c r="Y73" s="4" t="s">
        <v>506</v>
      </c>
      <c r="Z73" s="4" t="s">
        <v>299</v>
      </c>
      <c r="AA73" s="4" t="s">
        <v>507</v>
      </c>
      <c r="AB73" s="4" t="s">
        <v>58</v>
      </c>
      <c r="AD73" s="4" t="b">
        <v>0</v>
      </c>
      <c r="AG73" s="11">
        <f t="shared" si="1"/>
        <v>43311</v>
      </c>
    </row>
    <row r="74" s="4" customFormat="1" spans="1:33">
      <c r="A74" s="4" t="s">
        <v>508</v>
      </c>
      <c r="B74" s="4" t="s">
        <v>508</v>
      </c>
      <c r="C74" s="4" t="s">
        <v>509</v>
      </c>
      <c r="D74" s="4" t="s">
        <v>510</v>
      </c>
      <c r="E74" s="4" t="s">
        <v>36</v>
      </c>
      <c r="F74" s="4" t="s">
        <v>37</v>
      </c>
      <c r="G74" s="4" t="s">
        <v>51</v>
      </c>
      <c r="J74" s="4" t="s">
        <v>39</v>
      </c>
      <c r="K74" s="4" t="s">
        <v>511</v>
      </c>
      <c r="L74" s="4" t="s">
        <v>512</v>
      </c>
      <c r="M74" s="4" t="s">
        <v>513</v>
      </c>
      <c r="N74" s="4" t="s">
        <v>36</v>
      </c>
      <c r="O74" s="4">
        <v>1</v>
      </c>
      <c r="P74" s="4" t="s">
        <v>55</v>
      </c>
      <c r="Q74" s="4">
        <v>22.98</v>
      </c>
      <c r="R74" s="4">
        <v>1.95</v>
      </c>
      <c r="Y74" s="4" t="s">
        <v>514</v>
      </c>
      <c r="Z74" s="4" t="s">
        <v>299</v>
      </c>
      <c r="AA74" s="4">
        <v>98382</v>
      </c>
      <c r="AB74" s="4" t="s">
        <v>58</v>
      </c>
      <c r="AD74" s="4" t="b">
        <v>0</v>
      </c>
      <c r="AG74" s="11">
        <f t="shared" si="1"/>
        <v>43311</v>
      </c>
    </row>
    <row r="75" s="4" customFormat="1" spans="1:33">
      <c r="A75" s="4" t="s">
        <v>515</v>
      </c>
      <c r="B75" s="4" t="s">
        <v>515</v>
      </c>
      <c r="C75" s="4" t="s">
        <v>509</v>
      </c>
      <c r="D75" s="4" t="s">
        <v>516</v>
      </c>
      <c r="E75" s="4" t="s">
        <v>36</v>
      </c>
      <c r="F75" s="4" t="s">
        <v>37</v>
      </c>
      <c r="G75" s="4" t="s">
        <v>51</v>
      </c>
      <c r="J75" s="4" t="s">
        <v>39</v>
      </c>
      <c r="K75" s="4" t="s">
        <v>517</v>
      </c>
      <c r="L75" s="4" t="s">
        <v>518</v>
      </c>
      <c r="M75" s="4" t="s">
        <v>519</v>
      </c>
      <c r="N75" s="4" t="s">
        <v>36</v>
      </c>
      <c r="O75" s="4">
        <v>1</v>
      </c>
      <c r="P75" s="4" t="s">
        <v>55</v>
      </c>
      <c r="Q75" s="4">
        <v>22.98</v>
      </c>
      <c r="R75" s="4">
        <v>1.95</v>
      </c>
      <c r="Y75" s="4" t="s">
        <v>520</v>
      </c>
      <c r="Z75" s="4" t="s">
        <v>299</v>
      </c>
      <c r="AA75" s="4" t="s">
        <v>521</v>
      </c>
      <c r="AB75" s="4" t="s">
        <v>58</v>
      </c>
      <c r="AD75" s="4" t="b">
        <v>0</v>
      </c>
      <c r="AG75" s="11">
        <f t="shared" si="1"/>
        <v>43311</v>
      </c>
    </row>
    <row r="76" s="4" customFormat="1" spans="1:33">
      <c r="A76" s="4" t="s">
        <v>522</v>
      </c>
      <c r="B76" s="4" t="s">
        <v>522</v>
      </c>
      <c r="C76" s="4" t="s">
        <v>523</v>
      </c>
      <c r="D76" s="4" t="s">
        <v>524</v>
      </c>
      <c r="E76" s="4" t="s">
        <v>36</v>
      </c>
      <c r="F76" s="4" t="s">
        <v>37</v>
      </c>
      <c r="G76" s="4" t="s">
        <v>51</v>
      </c>
      <c r="J76" s="4" t="s">
        <v>39</v>
      </c>
      <c r="K76" s="4" t="s">
        <v>81</v>
      </c>
      <c r="L76" s="4" t="s">
        <v>525</v>
      </c>
      <c r="M76" s="4" t="s">
        <v>83</v>
      </c>
      <c r="N76" s="4" t="s">
        <v>36</v>
      </c>
      <c r="O76" s="4">
        <v>1</v>
      </c>
      <c r="P76" s="4" t="s">
        <v>55</v>
      </c>
      <c r="Q76" s="4">
        <v>24.98</v>
      </c>
      <c r="Y76" s="4" t="s">
        <v>526</v>
      </c>
      <c r="Z76" s="4" t="s">
        <v>147</v>
      </c>
      <c r="AA76" s="4" t="s">
        <v>527</v>
      </c>
      <c r="AB76" s="4" t="s">
        <v>58</v>
      </c>
      <c r="AD76" s="4" t="b">
        <v>0</v>
      </c>
      <c r="AG76" s="11">
        <f t="shared" si="1"/>
        <v>43311</v>
      </c>
    </row>
    <row r="77" s="4" customFormat="1" spans="1:33">
      <c r="A77" s="4" t="s">
        <v>522</v>
      </c>
      <c r="B77" s="4" t="s">
        <v>522</v>
      </c>
      <c r="C77" s="4" t="s">
        <v>523</v>
      </c>
      <c r="D77" s="4" t="s">
        <v>524</v>
      </c>
      <c r="E77" s="4" t="s">
        <v>36</v>
      </c>
      <c r="F77" s="4" t="s">
        <v>37</v>
      </c>
      <c r="G77" s="4" t="s">
        <v>51</v>
      </c>
      <c r="J77" s="4" t="s">
        <v>39</v>
      </c>
      <c r="K77" s="4" t="s">
        <v>125</v>
      </c>
      <c r="L77" s="4" t="s">
        <v>126</v>
      </c>
      <c r="M77" s="4" t="s">
        <v>127</v>
      </c>
      <c r="N77" s="4" t="s">
        <v>36</v>
      </c>
      <c r="O77" s="4">
        <v>1</v>
      </c>
      <c r="P77" s="4" t="s">
        <v>55</v>
      </c>
      <c r="Q77" s="4">
        <v>23.98</v>
      </c>
      <c r="Y77" s="4" t="s">
        <v>526</v>
      </c>
      <c r="Z77" s="4" t="s">
        <v>147</v>
      </c>
      <c r="AA77" s="4" t="s">
        <v>527</v>
      </c>
      <c r="AB77" s="4" t="s">
        <v>58</v>
      </c>
      <c r="AD77" s="4" t="b">
        <v>0</v>
      </c>
      <c r="AG77" s="11">
        <f t="shared" si="1"/>
        <v>43311</v>
      </c>
    </row>
    <row r="78" s="4" customFormat="1" spans="1:33">
      <c r="A78" s="4" t="s">
        <v>522</v>
      </c>
      <c r="B78" s="4" t="s">
        <v>522</v>
      </c>
      <c r="C78" s="4" t="s">
        <v>523</v>
      </c>
      <c r="D78" s="4" t="s">
        <v>524</v>
      </c>
      <c r="E78" s="4" t="s">
        <v>36</v>
      </c>
      <c r="F78" s="4" t="s">
        <v>37</v>
      </c>
      <c r="G78" s="4" t="s">
        <v>51</v>
      </c>
      <c r="J78" s="4" t="s">
        <v>39</v>
      </c>
      <c r="K78" s="4" t="s">
        <v>171</v>
      </c>
      <c r="L78" s="4" t="s">
        <v>172</v>
      </c>
      <c r="M78" s="4" t="s">
        <v>173</v>
      </c>
      <c r="N78" s="4" t="s">
        <v>36</v>
      </c>
      <c r="O78" s="4">
        <v>1</v>
      </c>
      <c r="P78" s="4" t="s">
        <v>55</v>
      </c>
      <c r="Q78" s="4">
        <v>23.98</v>
      </c>
      <c r="Y78" s="4" t="s">
        <v>526</v>
      </c>
      <c r="Z78" s="4" t="s">
        <v>147</v>
      </c>
      <c r="AA78" s="4" t="s">
        <v>527</v>
      </c>
      <c r="AB78" s="4" t="s">
        <v>58</v>
      </c>
      <c r="AD78" s="4" t="b">
        <v>0</v>
      </c>
      <c r="AG78" s="11">
        <f t="shared" si="1"/>
        <v>43311</v>
      </c>
    </row>
    <row r="79" s="4" customFormat="1" spans="1:33">
      <c r="A79" s="4" t="s">
        <v>528</v>
      </c>
      <c r="B79" s="4" t="s">
        <v>528</v>
      </c>
      <c r="C79" s="4" t="s">
        <v>529</v>
      </c>
      <c r="D79" s="4" t="s">
        <v>530</v>
      </c>
      <c r="E79" s="4" t="s">
        <v>36</v>
      </c>
      <c r="F79" s="4" t="s">
        <v>37</v>
      </c>
      <c r="G79" s="4" t="s">
        <v>51</v>
      </c>
      <c r="J79" s="4" t="s">
        <v>39</v>
      </c>
      <c r="K79" s="4" t="s">
        <v>531</v>
      </c>
      <c r="L79" s="4" t="s">
        <v>532</v>
      </c>
      <c r="M79" s="4" t="s">
        <v>533</v>
      </c>
      <c r="N79" s="4" t="s">
        <v>36</v>
      </c>
      <c r="O79" s="4">
        <v>1</v>
      </c>
      <c r="P79" s="4" t="s">
        <v>55</v>
      </c>
      <c r="Q79" s="4">
        <v>15</v>
      </c>
      <c r="Y79" s="4" t="s">
        <v>534</v>
      </c>
      <c r="Z79" s="4" t="s">
        <v>147</v>
      </c>
      <c r="AA79" s="4" t="s">
        <v>535</v>
      </c>
      <c r="AB79" s="4" t="s">
        <v>58</v>
      </c>
      <c r="AD79" s="4" t="b">
        <v>0</v>
      </c>
      <c r="AG79" s="11">
        <f t="shared" si="1"/>
        <v>43311</v>
      </c>
    </row>
    <row r="80" s="4" customFormat="1" spans="1:33">
      <c r="A80" s="4" t="s">
        <v>536</v>
      </c>
      <c r="B80" s="4" t="s">
        <v>536</v>
      </c>
      <c r="C80" s="4" t="s">
        <v>537</v>
      </c>
      <c r="D80" s="4" t="s">
        <v>538</v>
      </c>
      <c r="E80" s="4" t="s">
        <v>36</v>
      </c>
      <c r="F80" s="4" t="s">
        <v>37</v>
      </c>
      <c r="G80" s="4" t="s">
        <v>51</v>
      </c>
      <c r="J80" s="4" t="s">
        <v>110</v>
      </c>
      <c r="K80" s="4" t="s">
        <v>539</v>
      </c>
      <c r="L80" s="4" t="s">
        <v>540</v>
      </c>
      <c r="M80" s="4" t="s">
        <v>541</v>
      </c>
      <c r="N80" s="4" t="s">
        <v>36</v>
      </c>
      <c r="O80" s="4">
        <v>2</v>
      </c>
      <c r="P80" s="4" t="s">
        <v>55</v>
      </c>
      <c r="Q80" s="4">
        <v>47.96</v>
      </c>
      <c r="S80" s="4">
        <v>7.18</v>
      </c>
      <c r="Y80" s="4" t="s">
        <v>542</v>
      </c>
      <c r="Z80" s="4" t="s">
        <v>407</v>
      </c>
      <c r="AA80" s="4" t="s">
        <v>543</v>
      </c>
      <c r="AB80" s="4" t="s">
        <v>58</v>
      </c>
      <c r="AD80" s="4" t="b">
        <v>0</v>
      </c>
      <c r="AG80" s="11">
        <f t="shared" si="1"/>
        <v>43311</v>
      </c>
    </row>
    <row r="81" s="4" customFormat="1" spans="1:33">
      <c r="A81" s="4" t="s">
        <v>544</v>
      </c>
      <c r="B81" s="4" t="s">
        <v>544</v>
      </c>
      <c r="C81" s="4" t="s">
        <v>545</v>
      </c>
      <c r="D81" s="4" t="s">
        <v>546</v>
      </c>
      <c r="E81" s="4" t="s">
        <v>36</v>
      </c>
      <c r="F81" s="4" t="s">
        <v>37</v>
      </c>
      <c r="G81" s="4" t="s">
        <v>51</v>
      </c>
      <c r="J81" s="4" t="s">
        <v>39</v>
      </c>
      <c r="K81" s="4" t="s">
        <v>547</v>
      </c>
      <c r="L81" s="4" t="s">
        <v>548</v>
      </c>
      <c r="M81" s="4" t="s">
        <v>549</v>
      </c>
      <c r="N81" s="4" t="s">
        <v>36</v>
      </c>
      <c r="O81" s="4">
        <v>1</v>
      </c>
      <c r="P81" s="4" t="s">
        <v>55</v>
      </c>
      <c r="Q81" s="4">
        <v>12</v>
      </c>
      <c r="Y81" s="4" t="s">
        <v>550</v>
      </c>
      <c r="Z81" s="4" t="s">
        <v>47</v>
      </c>
      <c r="AA81" s="4" t="s">
        <v>551</v>
      </c>
      <c r="AB81" s="4" t="s">
        <v>58</v>
      </c>
      <c r="AD81" s="4" t="b">
        <v>0</v>
      </c>
      <c r="AG81" s="11">
        <f t="shared" si="1"/>
        <v>43311</v>
      </c>
    </row>
    <row r="82" s="4" customFormat="1" spans="1:33">
      <c r="A82" s="4" t="s">
        <v>544</v>
      </c>
      <c r="B82" s="4" t="s">
        <v>544</v>
      </c>
      <c r="C82" s="4" t="s">
        <v>545</v>
      </c>
      <c r="D82" s="4" t="s">
        <v>546</v>
      </c>
      <c r="E82" s="4" t="s">
        <v>36</v>
      </c>
      <c r="F82" s="4" t="s">
        <v>37</v>
      </c>
      <c r="G82" s="4" t="s">
        <v>51</v>
      </c>
      <c r="J82" s="4" t="s">
        <v>39</v>
      </c>
      <c r="K82" s="4" t="s">
        <v>552</v>
      </c>
      <c r="L82" s="4" t="s">
        <v>553</v>
      </c>
      <c r="M82" s="4" t="s">
        <v>554</v>
      </c>
      <c r="N82" s="4" t="s">
        <v>36</v>
      </c>
      <c r="O82" s="4">
        <v>1</v>
      </c>
      <c r="P82" s="4" t="s">
        <v>55</v>
      </c>
      <c r="Q82" s="4">
        <v>12</v>
      </c>
      <c r="Y82" s="4" t="s">
        <v>550</v>
      </c>
      <c r="Z82" s="4" t="s">
        <v>47</v>
      </c>
      <c r="AA82" s="4" t="s">
        <v>551</v>
      </c>
      <c r="AB82" s="4" t="s">
        <v>58</v>
      </c>
      <c r="AD82" s="4" t="b">
        <v>0</v>
      </c>
      <c r="AG82" s="11">
        <f t="shared" si="1"/>
        <v>43311</v>
      </c>
    </row>
    <row r="83" s="4" customFormat="1" spans="1:33">
      <c r="A83" s="4" t="s">
        <v>555</v>
      </c>
      <c r="B83" s="4" t="s">
        <v>555</v>
      </c>
      <c r="C83" s="4" t="s">
        <v>556</v>
      </c>
      <c r="D83" s="4" t="s">
        <v>557</v>
      </c>
      <c r="E83" s="4" t="s">
        <v>36</v>
      </c>
      <c r="F83" s="4" t="s">
        <v>37</v>
      </c>
      <c r="G83" s="4" t="s">
        <v>51</v>
      </c>
      <c r="J83" s="4" t="s">
        <v>39</v>
      </c>
      <c r="K83" s="4" t="s">
        <v>122</v>
      </c>
      <c r="L83" s="4" t="s">
        <v>123</v>
      </c>
      <c r="M83" s="4" t="s">
        <v>124</v>
      </c>
      <c r="N83" s="4" t="s">
        <v>36</v>
      </c>
      <c r="O83" s="4">
        <v>1</v>
      </c>
      <c r="P83" s="4" t="s">
        <v>55</v>
      </c>
      <c r="Q83" s="4">
        <v>23.98</v>
      </c>
      <c r="Y83" s="4" t="s">
        <v>558</v>
      </c>
      <c r="Z83" s="4" t="s">
        <v>431</v>
      </c>
      <c r="AA83" s="4" t="s">
        <v>559</v>
      </c>
      <c r="AB83" s="4" t="s">
        <v>58</v>
      </c>
      <c r="AD83" s="4" t="b">
        <v>0</v>
      </c>
      <c r="AG83" s="11">
        <f t="shared" si="1"/>
        <v>43311</v>
      </c>
    </row>
    <row r="84" s="4" customFormat="1" spans="1:33">
      <c r="A84" s="4" t="s">
        <v>560</v>
      </c>
      <c r="B84" s="4" t="s">
        <v>560</v>
      </c>
      <c r="C84" s="4" t="s">
        <v>561</v>
      </c>
      <c r="D84" s="4" t="s">
        <v>562</v>
      </c>
      <c r="E84" s="4" t="s">
        <v>36</v>
      </c>
      <c r="F84" s="4" t="s">
        <v>37</v>
      </c>
      <c r="G84" s="4" t="s">
        <v>51</v>
      </c>
      <c r="J84" s="4" t="s">
        <v>39</v>
      </c>
      <c r="K84" s="4" t="s">
        <v>563</v>
      </c>
      <c r="L84" s="4" t="s">
        <v>564</v>
      </c>
      <c r="M84" s="4" t="s">
        <v>565</v>
      </c>
      <c r="N84" s="4" t="s">
        <v>36</v>
      </c>
      <c r="O84" s="4">
        <v>1</v>
      </c>
      <c r="P84" s="4" t="s">
        <v>55</v>
      </c>
      <c r="Q84" s="4">
        <v>19.98</v>
      </c>
      <c r="Y84" s="4" t="s">
        <v>566</v>
      </c>
      <c r="Z84" s="4" t="s">
        <v>567</v>
      </c>
      <c r="AA84" s="4" t="s">
        <v>568</v>
      </c>
      <c r="AB84" s="4" t="s">
        <v>58</v>
      </c>
      <c r="AD84" s="4" t="b">
        <v>0</v>
      </c>
      <c r="AG84" s="11">
        <f t="shared" si="1"/>
        <v>43311</v>
      </c>
    </row>
    <row r="85" s="4" customFormat="1" spans="1:33">
      <c r="A85" s="4" t="s">
        <v>560</v>
      </c>
      <c r="B85" s="4" t="s">
        <v>560</v>
      </c>
      <c r="C85" s="4" t="s">
        <v>561</v>
      </c>
      <c r="D85" s="4" t="s">
        <v>562</v>
      </c>
      <c r="E85" s="4" t="s">
        <v>36</v>
      </c>
      <c r="F85" s="4" t="s">
        <v>37</v>
      </c>
      <c r="G85" s="4" t="s">
        <v>51</v>
      </c>
      <c r="J85" s="4" t="s">
        <v>39</v>
      </c>
      <c r="K85" s="4" t="s">
        <v>569</v>
      </c>
      <c r="L85" s="4" t="s">
        <v>570</v>
      </c>
      <c r="M85" s="4" t="s">
        <v>571</v>
      </c>
      <c r="N85" s="4" t="s">
        <v>36</v>
      </c>
      <c r="O85" s="4">
        <v>1</v>
      </c>
      <c r="P85" s="4" t="s">
        <v>55</v>
      </c>
      <c r="Q85" s="4">
        <v>19.98</v>
      </c>
      <c r="Y85" s="4" t="s">
        <v>566</v>
      </c>
      <c r="Z85" s="4" t="s">
        <v>567</v>
      </c>
      <c r="AA85" s="4" t="s">
        <v>568</v>
      </c>
      <c r="AB85" s="4" t="s">
        <v>58</v>
      </c>
      <c r="AD85" s="4" t="b">
        <v>0</v>
      </c>
      <c r="AG85" s="11">
        <f t="shared" si="1"/>
        <v>43311</v>
      </c>
    </row>
    <row r="86" s="4" customFormat="1" spans="1:33">
      <c r="A86" s="4" t="s">
        <v>572</v>
      </c>
      <c r="B86" s="4" t="s">
        <v>572</v>
      </c>
      <c r="C86" s="4" t="s">
        <v>573</v>
      </c>
      <c r="D86" s="4" t="s">
        <v>574</v>
      </c>
      <c r="E86" s="4" t="s">
        <v>36</v>
      </c>
      <c r="F86" s="4" t="s">
        <v>37</v>
      </c>
      <c r="G86" s="4" t="s">
        <v>51</v>
      </c>
      <c r="J86" s="4" t="s">
        <v>39</v>
      </c>
      <c r="K86" s="4" t="s">
        <v>307</v>
      </c>
      <c r="L86" s="4" t="s">
        <v>308</v>
      </c>
      <c r="M86" s="4" t="s">
        <v>309</v>
      </c>
      <c r="N86" s="4" t="s">
        <v>36</v>
      </c>
      <c r="O86" s="4">
        <v>1</v>
      </c>
      <c r="P86" s="4" t="s">
        <v>55</v>
      </c>
      <c r="Q86" s="4">
        <v>23.98</v>
      </c>
      <c r="Y86" s="4" t="s">
        <v>575</v>
      </c>
      <c r="Z86" s="4" t="s">
        <v>224</v>
      </c>
      <c r="AA86" s="4" t="s">
        <v>576</v>
      </c>
      <c r="AB86" s="4" t="s">
        <v>58</v>
      </c>
      <c r="AD86" s="4" t="b">
        <v>0</v>
      </c>
      <c r="AG86" s="11">
        <f t="shared" si="1"/>
        <v>43311</v>
      </c>
    </row>
    <row r="87" s="4" customFormat="1" spans="1:33">
      <c r="A87" s="4" t="s">
        <v>577</v>
      </c>
      <c r="B87" s="4" t="s">
        <v>577</v>
      </c>
      <c r="C87" s="4" t="s">
        <v>578</v>
      </c>
      <c r="D87" s="4" t="s">
        <v>579</v>
      </c>
      <c r="E87" s="4" t="s">
        <v>36</v>
      </c>
      <c r="F87" s="4" t="s">
        <v>37</v>
      </c>
      <c r="G87" s="4" t="s">
        <v>51</v>
      </c>
      <c r="J87" s="4" t="s">
        <v>39</v>
      </c>
      <c r="K87" s="4" t="s">
        <v>340</v>
      </c>
      <c r="L87" s="4" t="s">
        <v>341</v>
      </c>
      <c r="M87" s="4" t="s">
        <v>342</v>
      </c>
      <c r="N87" s="4" t="s">
        <v>36</v>
      </c>
      <c r="O87" s="4">
        <v>1</v>
      </c>
      <c r="P87" s="4" t="s">
        <v>55</v>
      </c>
      <c r="Q87" s="4">
        <v>23.98</v>
      </c>
      <c r="Y87" s="4" t="s">
        <v>580</v>
      </c>
      <c r="Z87" s="4" t="s">
        <v>47</v>
      </c>
      <c r="AA87" s="4" t="s">
        <v>581</v>
      </c>
      <c r="AB87" s="4" t="s">
        <v>58</v>
      </c>
      <c r="AD87" s="4" t="b">
        <v>0</v>
      </c>
      <c r="AG87" s="11">
        <f t="shared" si="1"/>
        <v>43311</v>
      </c>
    </row>
    <row r="88" s="4" customFormat="1" spans="1:33">
      <c r="A88" s="4" t="s">
        <v>582</v>
      </c>
      <c r="B88" s="4" t="s">
        <v>582</v>
      </c>
      <c r="C88" s="4" t="s">
        <v>583</v>
      </c>
      <c r="D88" s="4" t="s">
        <v>584</v>
      </c>
      <c r="E88" s="4" t="s">
        <v>36</v>
      </c>
      <c r="F88" s="4" t="s">
        <v>37</v>
      </c>
      <c r="G88" s="4" t="s">
        <v>51</v>
      </c>
      <c r="J88" s="4" t="s">
        <v>39</v>
      </c>
      <c r="K88" s="4" t="s">
        <v>585</v>
      </c>
      <c r="L88" s="4" t="s">
        <v>586</v>
      </c>
      <c r="M88" s="4" t="s">
        <v>587</v>
      </c>
      <c r="N88" s="4" t="s">
        <v>36</v>
      </c>
      <c r="O88" s="4">
        <v>1</v>
      </c>
      <c r="P88" s="4" t="s">
        <v>55</v>
      </c>
      <c r="Q88" s="4">
        <v>22.98</v>
      </c>
      <c r="Y88" s="4" t="s">
        <v>588</v>
      </c>
      <c r="Z88" s="4" t="s">
        <v>47</v>
      </c>
      <c r="AA88" s="4" t="s">
        <v>589</v>
      </c>
      <c r="AB88" s="4" t="s">
        <v>58</v>
      </c>
      <c r="AD88" s="4" t="b">
        <v>0</v>
      </c>
      <c r="AG88" s="11">
        <f t="shared" si="1"/>
        <v>43311</v>
      </c>
    </row>
    <row r="89" s="4" customFormat="1" spans="1:33">
      <c r="A89" s="4" t="s">
        <v>590</v>
      </c>
      <c r="B89" s="4" t="s">
        <v>590</v>
      </c>
      <c r="C89" s="4" t="s">
        <v>591</v>
      </c>
      <c r="D89" s="4" t="s">
        <v>592</v>
      </c>
      <c r="E89" s="4" t="s">
        <v>36</v>
      </c>
      <c r="F89" s="4" t="s">
        <v>37</v>
      </c>
      <c r="G89" s="4" t="s">
        <v>51</v>
      </c>
      <c r="J89" s="4" t="s">
        <v>39</v>
      </c>
      <c r="K89" s="4" t="s">
        <v>593</v>
      </c>
      <c r="L89" s="4" t="s">
        <v>594</v>
      </c>
      <c r="M89" s="4" t="s">
        <v>595</v>
      </c>
      <c r="N89" s="4" t="s">
        <v>36</v>
      </c>
      <c r="O89" s="4">
        <v>1</v>
      </c>
      <c r="P89" s="4" t="s">
        <v>55</v>
      </c>
      <c r="Q89" s="4">
        <v>23.98</v>
      </c>
      <c r="Y89" s="4" t="s">
        <v>596</v>
      </c>
      <c r="Z89" s="4" t="s">
        <v>597</v>
      </c>
      <c r="AA89" s="4" t="s">
        <v>598</v>
      </c>
      <c r="AB89" s="4" t="s">
        <v>58</v>
      </c>
      <c r="AD89" s="4" t="b">
        <v>0</v>
      </c>
      <c r="AG89" s="11">
        <f t="shared" si="1"/>
        <v>43311</v>
      </c>
    </row>
    <row r="90" s="4" customFormat="1" spans="1:33">
      <c r="A90" s="4" t="s">
        <v>599</v>
      </c>
      <c r="B90" s="4" t="s">
        <v>599</v>
      </c>
      <c r="C90" s="4" t="s">
        <v>600</v>
      </c>
      <c r="D90" s="4" t="s">
        <v>601</v>
      </c>
      <c r="E90" s="4" t="s">
        <v>36</v>
      </c>
      <c r="F90" s="4" t="s">
        <v>37</v>
      </c>
      <c r="G90" s="4" t="s">
        <v>51</v>
      </c>
      <c r="J90" s="4" t="s">
        <v>39</v>
      </c>
      <c r="K90" s="4" t="s">
        <v>602</v>
      </c>
      <c r="L90" s="4" t="s">
        <v>603</v>
      </c>
      <c r="M90" s="4" t="s">
        <v>604</v>
      </c>
      <c r="N90" s="4" t="s">
        <v>36</v>
      </c>
      <c r="O90" s="4">
        <v>1</v>
      </c>
      <c r="P90" s="4" t="s">
        <v>55</v>
      </c>
      <c r="Q90" s="4">
        <v>22.98</v>
      </c>
      <c r="Y90" s="4" t="s">
        <v>605</v>
      </c>
      <c r="Z90" s="4" t="s">
        <v>233</v>
      </c>
      <c r="AA90" s="4" t="s">
        <v>606</v>
      </c>
      <c r="AB90" s="4" t="s">
        <v>58</v>
      </c>
      <c r="AD90" s="4" t="b">
        <v>0</v>
      </c>
      <c r="AG90" s="11">
        <f t="shared" si="1"/>
        <v>43311</v>
      </c>
    </row>
    <row r="91" s="4" customFormat="1" spans="1:33">
      <c r="A91" s="4" t="s">
        <v>599</v>
      </c>
      <c r="B91" s="4" t="s">
        <v>599</v>
      </c>
      <c r="C91" s="4" t="s">
        <v>600</v>
      </c>
      <c r="D91" s="4" t="s">
        <v>601</v>
      </c>
      <c r="E91" s="4" t="s">
        <v>36</v>
      </c>
      <c r="F91" s="4" t="s">
        <v>37</v>
      </c>
      <c r="G91" s="4" t="s">
        <v>51</v>
      </c>
      <c r="J91" s="4" t="s">
        <v>39</v>
      </c>
      <c r="K91" s="4" t="s">
        <v>607</v>
      </c>
      <c r="L91" s="4" t="s">
        <v>608</v>
      </c>
      <c r="M91" s="4" t="s">
        <v>609</v>
      </c>
      <c r="N91" s="4" t="s">
        <v>36</v>
      </c>
      <c r="O91" s="4">
        <v>1</v>
      </c>
      <c r="P91" s="4" t="s">
        <v>55</v>
      </c>
      <c r="Q91" s="4">
        <v>23.98</v>
      </c>
      <c r="Y91" s="4" t="s">
        <v>605</v>
      </c>
      <c r="Z91" s="4" t="s">
        <v>233</v>
      </c>
      <c r="AA91" s="4" t="s">
        <v>606</v>
      </c>
      <c r="AB91" s="4" t="s">
        <v>58</v>
      </c>
      <c r="AD91" s="4" t="b">
        <v>0</v>
      </c>
      <c r="AG91" s="11">
        <f t="shared" si="1"/>
        <v>43311</v>
      </c>
    </row>
    <row r="92" s="4" customFormat="1" spans="1:33">
      <c r="A92" s="4" t="s">
        <v>610</v>
      </c>
      <c r="B92" s="4" t="s">
        <v>610</v>
      </c>
      <c r="C92" s="4" t="s">
        <v>611</v>
      </c>
      <c r="D92" s="4" t="s">
        <v>612</v>
      </c>
      <c r="E92" s="4" t="s">
        <v>36</v>
      </c>
      <c r="F92" s="4" t="s">
        <v>37</v>
      </c>
      <c r="G92" s="4" t="s">
        <v>51</v>
      </c>
      <c r="J92" s="4" t="s">
        <v>39</v>
      </c>
      <c r="K92" s="4" t="s">
        <v>613</v>
      </c>
      <c r="L92" s="4" t="s">
        <v>614</v>
      </c>
      <c r="M92" s="4" t="s">
        <v>615</v>
      </c>
      <c r="N92" s="4" t="s">
        <v>36</v>
      </c>
      <c r="O92" s="4">
        <v>1</v>
      </c>
      <c r="P92" s="4" t="s">
        <v>55</v>
      </c>
      <c r="Q92" s="4">
        <v>22.98</v>
      </c>
      <c r="Y92" s="4" t="s">
        <v>616</v>
      </c>
      <c r="Z92" s="4" t="s">
        <v>115</v>
      </c>
      <c r="AA92" s="4" t="s">
        <v>617</v>
      </c>
      <c r="AB92" s="4" t="s">
        <v>58</v>
      </c>
      <c r="AD92" s="4" t="b">
        <v>0</v>
      </c>
      <c r="AG92" s="11">
        <f t="shared" si="1"/>
        <v>43311</v>
      </c>
    </row>
    <row r="93" s="4" customFormat="1" spans="1:33">
      <c r="A93" s="4" t="s">
        <v>618</v>
      </c>
      <c r="B93" s="4" t="s">
        <v>618</v>
      </c>
      <c r="C93" s="4" t="s">
        <v>619</v>
      </c>
      <c r="D93" s="4" t="s">
        <v>620</v>
      </c>
      <c r="E93" s="4" t="s">
        <v>36</v>
      </c>
      <c r="F93" s="4" t="s">
        <v>37</v>
      </c>
      <c r="G93" s="4" t="s">
        <v>51</v>
      </c>
      <c r="J93" s="4" t="s">
        <v>39</v>
      </c>
      <c r="K93" s="4" t="s">
        <v>621</v>
      </c>
      <c r="L93" s="4" t="s">
        <v>622</v>
      </c>
      <c r="M93" s="4" t="s">
        <v>623</v>
      </c>
      <c r="N93" s="4" t="s">
        <v>36</v>
      </c>
      <c r="O93" s="4">
        <v>1</v>
      </c>
      <c r="P93" s="4" t="s">
        <v>55</v>
      </c>
      <c r="Q93" s="4">
        <v>22.98</v>
      </c>
      <c r="Y93" s="4" t="s">
        <v>616</v>
      </c>
      <c r="Z93" s="4" t="s">
        <v>115</v>
      </c>
      <c r="AA93" s="4" t="s">
        <v>617</v>
      </c>
      <c r="AB93" s="4" t="s">
        <v>58</v>
      </c>
      <c r="AD93" s="4" t="b">
        <v>0</v>
      </c>
      <c r="AG93" s="11">
        <f t="shared" si="1"/>
        <v>43311</v>
      </c>
    </row>
    <row r="94" s="4" customFormat="1" spans="1:33">
      <c r="A94" s="4" t="s">
        <v>624</v>
      </c>
      <c r="B94" s="4" t="s">
        <v>624</v>
      </c>
      <c r="C94" s="4" t="s">
        <v>625</v>
      </c>
      <c r="D94" s="4" t="s">
        <v>626</v>
      </c>
      <c r="E94" s="4" t="s">
        <v>36</v>
      </c>
      <c r="F94" s="4" t="s">
        <v>37</v>
      </c>
      <c r="G94" s="4" t="s">
        <v>51</v>
      </c>
      <c r="J94" s="4" t="s">
        <v>39</v>
      </c>
      <c r="K94" s="4" t="s">
        <v>627</v>
      </c>
      <c r="L94" s="4" t="s">
        <v>628</v>
      </c>
      <c r="M94" s="4" t="s">
        <v>629</v>
      </c>
      <c r="N94" s="4" t="s">
        <v>36</v>
      </c>
      <c r="O94" s="4">
        <v>1</v>
      </c>
      <c r="P94" s="4" t="s">
        <v>55</v>
      </c>
      <c r="Q94" s="4">
        <v>23.98</v>
      </c>
      <c r="Y94" s="4" t="s">
        <v>630</v>
      </c>
      <c r="Z94" s="4" t="s">
        <v>47</v>
      </c>
      <c r="AA94" s="4" t="s">
        <v>631</v>
      </c>
      <c r="AB94" s="4" t="s">
        <v>58</v>
      </c>
      <c r="AD94" s="4" t="b">
        <v>0</v>
      </c>
      <c r="AG94" s="11">
        <f t="shared" si="1"/>
        <v>43311</v>
      </c>
    </row>
    <row r="95" s="4" customFormat="1" spans="1:33">
      <c r="A95" s="4" t="s">
        <v>624</v>
      </c>
      <c r="B95" s="4" t="s">
        <v>624</v>
      </c>
      <c r="C95" s="4" t="s">
        <v>625</v>
      </c>
      <c r="D95" s="4" t="s">
        <v>626</v>
      </c>
      <c r="E95" s="4" t="s">
        <v>36</v>
      </c>
      <c r="F95" s="4" t="s">
        <v>37</v>
      </c>
      <c r="G95" s="4" t="s">
        <v>51</v>
      </c>
      <c r="J95" s="4" t="s">
        <v>39</v>
      </c>
      <c r="K95" s="4" t="s">
        <v>632</v>
      </c>
      <c r="L95" s="4" t="s">
        <v>633</v>
      </c>
      <c r="M95" s="4" t="s">
        <v>634</v>
      </c>
      <c r="N95" s="4" t="s">
        <v>36</v>
      </c>
      <c r="O95" s="4">
        <v>1</v>
      </c>
      <c r="P95" s="4" t="s">
        <v>55</v>
      </c>
      <c r="Q95" s="4">
        <v>22.98</v>
      </c>
      <c r="Y95" s="4" t="s">
        <v>630</v>
      </c>
      <c r="Z95" s="4" t="s">
        <v>47</v>
      </c>
      <c r="AA95" s="4" t="s">
        <v>631</v>
      </c>
      <c r="AB95" s="4" t="s">
        <v>58</v>
      </c>
      <c r="AD95" s="4" t="b">
        <v>0</v>
      </c>
      <c r="AG95" s="11">
        <f t="shared" si="1"/>
        <v>43311</v>
      </c>
    </row>
    <row r="96" s="4" customFormat="1" spans="1:33">
      <c r="A96" s="4" t="s">
        <v>624</v>
      </c>
      <c r="B96" s="4" t="s">
        <v>624</v>
      </c>
      <c r="C96" s="4" t="s">
        <v>625</v>
      </c>
      <c r="D96" s="4" t="s">
        <v>626</v>
      </c>
      <c r="E96" s="4" t="s">
        <v>36</v>
      </c>
      <c r="F96" s="4" t="s">
        <v>37</v>
      </c>
      <c r="G96" s="4" t="s">
        <v>51</v>
      </c>
      <c r="J96" s="4" t="s">
        <v>39</v>
      </c>
      <c r="K96" s="4" t="s">
        <v>635</v>
      </c>
      <c r="L96" s="4" t="s">
        <v>636</v>
      </c>
      <c r="M96" s="4" t="s">
        <v>637</v>
      </c>
      <c r="N96" s="4" t="s">
        <v>36</v>
      </c>
      <c r="O96" s="4">
        <v>1</v>
      </c>
      <c r="P96" s="4" t="s">
        <v>55</v>
      </c>
      <c r="Q96" s="4">
        <v>23.98</v>
      </c>
      <c r="Y96" s="4" t="s">
        <v>630</v>
      </c>
      <c r="Z96" s="4" t="s">
        <v>47</v>
      </c>
      <c r="AA96" s="4" t="s">
        <v>631</v>
      </c>
      <c r="AB96" s="4" t="s">
        <v>58</v>
      </c>
      <c r="AD96" s="4" t="b">
        <v>0</v>
      </c>
      <c r="AG96" s="11">
        <f t="shared" si="1"/>
        <v>43311</v>
      </c>
    </row>
    <row r="97" s="4" customFormat="1" spans="1:33">
      <c r="A97" s="4" t="s">
        <v>624</v>
      </c>
      <c r="B97" s="4" t="s">
        <v>624</v>
      </c>
      <c r="C97" s="4" t="s">
        <v>625</v>
      </c>
      <c r="D97" s="4" t="s">
        <v>626</v>
      </c>
      <c r="E97" s="4" t="s">
        <v>36</v>
      </c>
      <c r="F97" s="4" t="s">
        <v>37</v>
      </c>
      <c r="G97" s="4" t="s">
        <v>51</v>
      </c>
      <c r="J97" s="4" t="s">
        <v>39</v>
      </c>
      <c r="K97" s="4" t="s">
        <v>638</v>
      </c>
      <c r="L97" s="4" t="s">
        <v>639</v>
      </c>
      <c r="M97" s="4" t="s">
        <v>640</v>
      </c>
      <c r="N97" s="4" t="s">
        <v>36</v>
      </c>
      <c r="O97" s="4">
        <v>1</v>
      </c>
      <c r="P97" s="4" t="s">
        <v>55</v>
      </c>
      <c r="Q97" s="4">
        <v>22.98</v>
      </c>
      <c r="Y97" s="4" t="s">
        <v>630</v>
      </c>
      <c r="Z97" s="4" t="s">
        <v>47</v>
      </c>
      <c r="AA97" s="4" t="s">
        <v>631</v>
      </c>
      <c r="AB97" s="4" t="s">
        <v>58</v>
      </c>
      <c r="AD97" s="4" t="b">
        <v>0</v>
      </c>
      <c r="AG97" s="11">
        <f t="shared" si="1"/>
        <v>43311</v>
      </c>
    </row>
    <row r="98" s="4" customFormat="1" spans="1:33">
      <c r="A98" s="4" t="s">
        <v>641</v>
      </c>
      <c r="B98" s="4" t="s">
        <v>641</v>
      </c>
      <c r="C98" s="4" t="s">
        <v>642</v>
      </c>
      <c r="D98" s="4" t="s">
        <v>643</v>
      </c>
      <c r="E98" s="4" t="s">
        <v>36</v>
      </c>
      <c r="F98" s="4" t="s">
        <v>37</v>
      </c>
      <c r="G98" s="4" t="s">
        <v>51</v>
      </c>
      <c r="J98" s="4" t="s">
        <v>39</v>
      </c>
      <c r="K98" s="4" t="s">
        <v>644</v>
      </c>
      <c r="L98" s="4" t="s">
        <v>645</v>
      </c>
      <c r="M98" s="4" t="s">
        <v>646</v>
      </c>
      <c r="N98" s="4" t="s">
        <v>36</v>
      </c>
      <c r="O98" s="4">
        <v>1</v>
      </c>
      <c r="P98" s="4" t="s">
        <v>55</v>
      </c>
      <c r="Q98" s="4">
        <v>23.98</v>
      </c>
      <c r="Y98" s="4" t="s">
        <v>436</v>
      </c>
      <c r="Z98" s="4" t="s">
        <v>115</v>
      </c>
      <c r="AA98" s="4" t="s">
        <v>647</v>
      </c>
      <c r="AB98" s="4" t="s">
        <v>58</v>
      </c>
      <c r="AD98" s="4" t="b">
        <v>0</v>
      </c>
      <c r="AG98" s="11">
        <f t="shared" si="1"/>
        <v>43311</v>
      </c>
    </row>
    <row r="99" s="4" customFormat="1" spans="1:33">
      <c r="A99" s="4" t="s">
        <v>648</v>
      </c>
      <c r="B99" s="4" t="s">
        <v>648</v>
      </c>
      <c r="C99" s="4" t="s">
        <v>649</v>
      </c>
      <c r="D99" s="4" t="s">
        <v>650</v>
      </c>
      <c r="E99" s="4" t="s">
        <v>36</v>
      </c>
      <c r="F99" s="4" t="s">
        <v>37</v>
      </c>
      <c r="G99" s="4" t="s">
        <v>51</v>
      </c>
      <c r="J99" s="4" t="s">
        <v>39</v>
      </c>
      <c r="K99" s="4" t="s">
        <v>651</v>
      </c>
      <c r="L99" s="4" t="s">
        <v>652</v>
      </c>
      <c r="M99" s="4" t="s">
        <v>653</v>
      </c>
      <c r="N99" s="4" t="s">
        <v>36</v>
      </c>
      <c r="O99" s="4">
        <v>1</v>
      </c>
      <c r="P99" s="4" t="s">
        <v>55</v>
      </c>
      <c r="Q99" s="4">
        <v>21.98</v>
      </c>
      <c r="Y99" s="4" t="s">
        <v>654</v>
      </c>
      <c r="Z99" s="4" t="s">
        <v>47</v>
      </c>
      <c r="AA99" s="4" t="s">
        <v>655</v>
      </c>
      <c r="AB99" s="4" t="s">
        <v>58</v>
      </c>
      <c r="AD99" s="4" t="b">
        <v>0</v>
      </c>
      <c r="AG99" s="11">
        <f t="shared" si="1"/>
        <v>43311</v>
      </c>
    </row>
    <row r="100" s="4" customFormat="1" spans="1:33">
      <c r="A100" s="4" t="s">
        <v>648</v>
      </c>
      <c r="B100" s="4" t="s">
        <v>648</v>
      </c>
      <c r="C100" s="4" t="s">
        <v>649</v>
      </c>
      <c r="D100" s="4" t="s">
        <v>650</v>
      </c>
      <c r="E100" s="4" t="s">
        <v>36</v>
      </c>
      <c r="F100" s="4" t="s">
        <v>37</v>
      </c>
      <c r="G100" s="4" t="s">
        <v>51</v>
      </c>
      <c r="J100" s="4" t="s">
        <v>39</v>
      </c>
      <c r="K100" s="4" t="s">
        <v>593</v>
      </c>
      <c r="L100" s="4" t="s">
        <v>656</v>
      </c>
      <c r="M100" s="4" t="s">
        <v>595</v>
      </c>
      <c r="N100" s="4" t="s">
        <v>36</v>
      </c>
      <c r="O100" s="4">
        <v>1</v>
      </c>
      <c r="P100" s="4" t="s">
        <v>55</v>
      </c>
      <c r="Q100" s="4">
        <v>22.98</v>
      </c>
      <c r="Y100" s="4" t="s">
        <v>654</v>
      </c>
      <c r="Z100" s="4" t="s">
        <v>47</v>
      </c>
      <c r="AA100" s="4" t="s">
        <v>655</v>
      </c>
      <c r="AB100" s="4" t="s">
        <v>58</v>
      </c>
      <c r="AD100" s="4" t="b">
        <v>0</v>
      </c>
      <c r="AG100" s="11">
        <f t="shared" si="1"/>
        <v>43311</v>
      </c>
    </row>
    <row r="101" s="4" customFormat="1" spans="1:33">
      <c r="A101" s="4" t="s">
        <v>657</v>
      </c>
      <c r="B101" s="4" t="s">
        <v>657</v>
      </c>
      <c r="C101" s="4" t="s">
        <v>658</v>
      </c>
      <c r="D101" s="4" t="s">
        <v>659</v>
      </c>
      <c r="E101" s="4" t="s">
        <v>36</v>
      </c>
      <c r="F101" s="4" t="s">
        <v>37</v>
      </c>
      <c r="G101" s="4" t="s">
        <v>51</v>
      </c>
      <c r="J101" s="4" t="s">
        <v>39</v>
      </c>
      <c r="K101" s="4" t="s">
        <v>660</v>
      </c>
      <c r="L101" s="4" t="s">
        <v>661</v>
      </c>
      <c r="M101" s="4" t="s">
        <v>662</v>
      </c>
      <c r="N101" s="4" t="s">
        <v>36</v>
      </c>
      <c r="O101" s="4">
        <v>1</v>
      </c>
      <c r="P101" s="4" t="s">
        <v>55</v>
      </c>
      <c r="Q101" s="4">
        <v>14.98</v>
      </c>
      <c r="R101" s="4">
        <v>1.38</v>
      </c>
      <c r="W101" s="4">
        <v>1.2</v>
      </c>
      <c r="Y101" s="4" t="s">
        <v>663</v>
      </c>
      <c r="Z101" s="4" t="s">
        <v>299</v>
      </c>
      <c r="AA101" s="4" t="s">
        <v>664</v>
      </c>
      <c r="AB101" s="4" t="s">
        <v>58</v>
      </c>
      <c r="AC101" s="4" t="s">
        <v>370</v>
      </c>
      <c r="AG101" s="11">
        <f t="shared" si="1"/>
        <v>43311</v>
      </c>
    </row>
    <row r="102" s="4" customFormat="1" spans="1:33">
      <c r="A102" s="4" t="s">
        <v>657</v>
      </c>
      <c r="B102" s="4" t="s">
        <v>657</v>
      </c>
      <c r="C102" s="4" t="s">
        <v>658</v>
      </c>
      <c r="D102" s="4" t="s">
        <v>659</v>
      </c>
      <c r="E102" s="4" t="s">
        <v>36</v>
      </c>
      <c r="F102" s="4" t="s">
        <v>37</v>
      </c>
      <c r="G102" s="4" t="s">
        <v>51</v>
      </c>
      <c r="J102" s="4" t="s">
        <v>39</v>
      </c>
      <c r="K102" s="4" t="s">
        <v>665</v>
      </c>
      <c r="L102" s="4" t="s">
        <v>666</v>
      </c>
      <c r="M102" s="4" t="s">
        <v>667</v>
      </c>
      <c r="N102" s="4" t="s">
        <v>36</v>
      </c>
      <c r="O102" s="4">
        <v>1</v>
      </c>
      <c r="P102" s="4" t="s">
        <v>55</v>
      </c>
      <c r="Q102" s="4">
        <v>14.98</v>
      </c>
      <c r="R102" s="4">
        <v>1.38</v>
      </c>
      <c r="W102" s="4">
        <v>1.2</v>
      </c>
      <c r="Y102" s="4" t="s">
        <v>663</v>
      </c>
      <c r="Z102" s="4" t="s">
        <v>299</v>
      </c>
      <c r="AA102" s="4" t="s">
        <v>664</v>
      </c>
      <c r="AB102" s="4" t="s">
        <v>58</v>
      </c>
      <c r="AC102" s="4" t="s">
        <v>370</v>
      </c>
      <c r="AG102" s="11">
        <f t="shared" si="1"/>
        <v>43311</v>
      </c>
    </row>
    <row r="103" s="4" customFormat="1" spans="1:33">
      <c r="A103" s="4" t="s">
        <v>668</v>
      </c>
      <c r="B103" s="4" t="s">
        <v>668</v>
      </c>
      <c r="C103" s="4" t="s">
        <v>669</v>
      </c>
      <c r="D103" s="4" t="s">
        <v>670</v>
      </c>
      <c r="E103" s="4" t="s">
        <v>36</v>
      </c>
      <c r="F103" s="4" t="s">
        <v>37</v>
      </c>
      <c r="G103" s="4" t="s">
        <v>51</v>
      </c>
      <c r="J103" s="4" t="s">
        <v>39</v>
      </c>
      <c r="K103" s="4" t="s">
        <v>77</v>
      </c>
      <c r="L103" s="4" t="s">
        <v>671</v>
      </c>
      <c r="M103" s="4" t="s">
        <v>672</v>
      </c>
      <c r="N103" s="4" t="s">
        <v>36</v>
      </c>
      <c r="O103" s="4">
        <v>1</v>
      </c>
      <c r="P103" s="4" t="s">
        <v>55</v>
      </c>
      <c r="Q103" s="4">
        <v>23.98</v>
      </c>
      <c r="Y103" s="4" t="s">
        <v>673</v>
      </c>
      <c r="Z103" s="4" t="s">
        <v>166</v>
      </c>
      <c r="AA103" s="4" t="s">
        <v>674</v>
      </c>
      <c r="AB103" s="4" t="s">
        <v>58</v>
      </c>
      <c r="AD103" s="4" t="b">
        <v>0</v>
      </c>
      <c r="AG103" s="11">
        <f t="shared" si="1"/>
        <v>43311</v>
      </c>
    </row>
    <row r="104" s="4" customFormat="1" spans="1:33">
      <c r="A104" s="4" t="s">
        <v>675</v>
      </c>
      <c r="B104" s="4" t="s">
        <v>675</v>
      </c>
      <c r="C104" s="4" t="s">
        <v>676</v>
      </c>
      <c r="D104" s="4" t="s">
        <v>677</v>
      </c>
      <c r="E104" s="4" t="s">
        <v>36</v>
      </c>
      <c r="F104" s="4" t="s">
        <v>37</v>
      </c>
      <c r="G104" s="4" t="s">
        <v>51</v>
      </c>
      <c r="J104" s="4" t="s">
        <v>39</v>
      </c>
      <c r="K104" s="4" t="s">
        <v>678</v>
      </c>
      <c r="L104" s="4" t="s">
        <v>679</v>
      </c>
      <c r="M104" s="4" t="s">
        <v>680</v>
      </c>
      <c r="N104" s="4" t="s">
        <v>36</v>
      </c>
      <c r="O104" s="4">
        <v>1</v>
      </c>
      <c r="P104" s="4" t="s">
        <v>55</v>
      </c>
      <c r="Q104" s="4">
        <v>23.98</v>
      </c>
      <c r="Y104" s="4" t="s">
        <v>681</v>
      </c>
      <c r="Z104" s="4" t="s">
        <v>407</v>
      </c>
      <c r="AA104" s="4">
        <v>62625</v>
      </c>
      <c r="AB104" s="4" t="s">
        <v>58</v>
      </c>
      <c r="AD104" s="4" t="b">
        <v>0</v>
      </c>
      <c r="AG104" s="11">
        <f t="shared" si="1"/>
        <v>43311</v>
      </c>
    </row>
    <row r="105" s="4" customFormat="1" spans="1:33">
      <c r="A105" s="4" t="s">
        <v>682</v>
      </c>
      <c r="B105" s="4" t="s">
        <v>682</v>
      </c>
      <c r="C105" s="4" t="s">
        <v>683</v>
      </c>
      <c r="D105" s="4" t="s">
        <v>684</v>
      </c>
      <c r="E105" s="4" t="s">
        <v>36</v>
      </c>
      <c r="F105" s="4" t="s">
        <v>37</v>
      </c>
      <c r="G105" s="4" t="s">
        <v>51</v>
      </c>
      <c r="J105" s="4" t="s">
        <v>39</v>
      </c>
      <c r="K105" s="4" t="s">
        <v>685</v>
      </c>
      <c r="L105" s="4" t="s">
        <v>686</v>
      </c>
      <c r="M105" s="4" t="s">
        <v>687</v>
      </c>
      <c r="N105" s="4" t="s">
        <v>36</v>
      </c>
      <c r="O105" s="4">
        <v>1</v>
      </c>
      <c r="P105" s="4" t="s">
        <v>55</v>
      </c>
      <c r="Q105" s="4">
        <v>23.98</v>
      </c>
      <c r="Y105" s="4" t="s">
        <v>688</v>
      </c>
      <c r="Z105" s="4" t="s">
        <v>689</v>
      </c>
      <c r="AA105" s="4" t="s">
        <v>690</v>
      </c>
      <c r="AB105" s="4" t="s">
        <v>58</v>
      </c>
      <c r="AD105" s="4" t="b">
        <v>0</v>
      </c>
      <c r="AG105" s="11">
        <f t="shared" si="1"/>
        <v>43311</v>
      </c>
    </row>
    <row r="106" s="4" customFormat="1" spans="1:33">
      <c r="A106" s="4" t="s">
        <v>682</v>
      </c>
      <c r="B106" s="4" t="s">
        <v>682</v>
      </c>
      <c r="C106" s="4" t="s">
        <v>683</v>
      </c>
      <c r="D106" s="4" t="s">
        <v>684</v>
      </c>
      <c r="E106" s="4" t="s">
        <v>36</v>
      </c>
      <c r="F106" s="4" t="s">
        <v>37</v>
      </c>
      <c r="G106" s="4" t="s">
        <v>51</v>
      </c>
      <c r="J106" s="4" t="s">
        <v>39</v>
      </c>
      <c r="K106" s="4" t="s">
        <v>627</v>
      </c>
      <c r="L106" s="4" t="s">
        <v>628</v>
      </c>
      <c r="M106" s="4" t="s">
        <v>629</v>
      </c>
      <c r="N106" s="4" t="s">
        <v>36</v>
      </c>
      <c r="O106" s="4">
        <v>1</v>
      </c>
      <c r="P106" s="4" t="s">
        <v>55</v>
      </c>
      <c r="Q106" s="4">
        <v>23.98</v>
      </c>
      <c r="Y106" s="4" t="s">
        <v>688</v>
      </c>
      <c r="Z106" s="4" t="s">
        <v>689</v>
      </c>
      <c r="AA106" s="4" t="s">
        <v>690</v>
      </c>
      <c r="AB106" s="4" t="s">
        <v>58</v>
      </c>
      <c r="AD106" s="4" t="b">
        <v>0</v>
      </c>
      <c r="AG106" s="11">
        <f t="shared" si="1"/>
        <v>43311</v>
      </c>
    </row>
    <row r="107" s="4" customFormat="1" spans="1:33">
      <c r="A107" s="4" t="s">
        <v>691</v>
      </c>
      <c r="B107" s="4" t="s">
        <v>691</v>
      </c>
      <c r="C107" s="4" t="s">
        <v>692</v>
      </c>
      <c r="D107" s="4" t="s">
        <v>693</v>
      </c>
      <c r="E107" s="4" t="s">
        <v>36</v>
      </c>
      <c r="F107" s="4" t="s">
        <v>37</v>
      </c>
      <c r="G107" s="4" t="s">
        <v>51</v>
      </c>
      <c r="J107" s="4" t="s">
        <v>110</v>
      </c>
      <c r="K107" s="4" t="s">
        <v>694</v>
      </c>
      <c r="L107" s="4" t="s">
        <v>695</v>
      </c>
      <c r="M107" s="4" t="s">
        <v>696</v>
      </c>
      <c r="N107" s="4" t="s">
        <v>36</v>
      </c>
      <c r="O107" s="4">
        <v>1</v>
      </c>
      <c r="P107" s="4" t="s">
        <v>55</v>
      </c>
      <c r="Q107" s="4">
        <v>22.98</v>
      </c>
      <c r="Y107" s="4" t="s">
        <v>697</v>
      </c>
      <c r="Z107" s="4" t="s">
        <v>115</v>
      </c>
      <c r="AA107" s="4" t="s">
        <v>698</v>
      </c>
      <c r="AB107" s="4" t="s">
        <v>58</v>
      </c>
      <c r="AD107" s="4" t="b">
        <v>0</v>
      </c>
      <c r="AG107" s="11">
        <f t="shared" si="1"/>
        <v>43311</v>
      </c>
    </row>
    <row r="108" s="4" customFormat="1" spans="1:33">
      <c r="A108" s="4" t="s">
        <v>699</v>
      </c>
      <c r="B108" s="4" t="s">
        <v>699</v>
      </c>
      <c r="C108" s="4" t="s">
        <v>692</v>
      </c>
      <c r="D108" s="4" t="s">
        <v>700</v>
      </c>
      <c r="E108" s="4" t="s">
        <v>36</v>
      </c>
      <c r="F108" s="4" t="s">
        <v>37</v>
      </c>
      <c r="G108" s="4" t="s">
        <v>51</v>
      </c>
      <c r="J108" s="4" t="s">
        <v>39</v>
      </c>
      <c r="K108" s="4" t="s">
        <v>701</v>
      </c>
      <c r="L108" s="4" t="s">
        <v>702</v>
      </c>
      <c r="M108" s="4" t="s">
        <v>703</v>
      </c>
      <c r="N108" s="4" t="s">
        <v>36</v>
      </c>
      <c r="O108" s="4">
        <v>1</v>
      </c>
      <c r="P108" s="4" t="s">
        <v>55</v>
      </c>
      <c r="Q108" s="4">
        <v>22.98</v>
      </c>
      <c r="Y108" s="4" t="s">
        <v>697</v>
      </c>
      <c r="Z108" s="4" t="s">
        <v>115</v>
      </c>
      <c r="AA108" s="4" t="s">
        <v>698</v>
      </c>
      <c r="AB108" s="4" t="s">
        <v>58</v>
      </c>
      <c r="AD108" s="4" t="b">
        <v>0</v>
      </c>
      <c r="AG108" s="11">
        <f t="shared" si="1"/>
        <v>43311</v>
      </c>
    </row>
    <row r="109" s="4" customFormat="1" spans="1:33">
      <c r="A109" s="4" t="s">
        <v>699</v>
      </c>
      <c r="B109" s="4" t="s">
        <v>699</v>
      </c>
      <c r="C109" s="4" t="s">
        <v>692</v>
      </c>
      <c r="D109" s="4" t="s">
        <v>700</v>
      </c>
      <c r="E109" s="4" t="s">
        <v>36</v>
      </c>
      <c r="F109" s="4" t="s">
        <v>37</v>
      </c>
      <c r="G109" s="4" t="s">
        <v>51</v>
      </c>
      <c r="J109" s="4" t="s">
        <v>39</v>
      </c>
      <c r="K109" s="4" t="s">
        <v>704</v>
      </c>
      <c r="L109" s="4" t="s">
        <v>705</v>
      </c>
      <c r="M109" s="4" t="s">
        <v>706</v>
      </c>
      <c r="N109" s="4" t="s">
        <v>36</v>
      </c>
      <c r="O109" s="4">
        <v>1</v>
      </c>
      <c r="P109" s="4" t="s">
        <v>55</v>
      </c>
      <c r="Q109" s="4">
        <v>22.98</v>
      </c>
      <c r="Y109" s="4" t="s">
        <v>697</v>
      </c>
      <c r="Z109" s="4" t="s">
        <v>115</v>
      </c>
      <c r="AA109" s="4" t="s">
        <v>698</v>
      </c>
      <c r="AB109" s="4" t="s">
        <v>58</v>
      </c>
      <c r="AD109" s="4" t="b">
        <v>0</v>
      </c>
      <c r="AG109" s="11">
        <f t="shared" si="1"/>
        <v>43311</v>
      </c>
    </row>
    <row r="110" s="4" customFormat="1" spans="1:33">
      <c r="A110" s="4" t="s">
        <v>699</v>
      </c>
      <c r="B110" s="4" t="s">
        <v>699</v>
      </c>
      <c r="C110" s="4" t="s">
        <v>692</v>
      </c>
      <c r="D110" s="4" t="s">
        <v>700</v>
      </c>
      <c r="E110" s="4" t="s">
        <v>36</v>
      </c>
      <c r="F110" s="4" t="s">
        <v>37</v>
      </c>
      <c r="G110" s="4" t="s">
        <v>51</v>
      </c>
      <c r="J110" s="4" t="s">
        <v>39</v>
      </c>
      <c r="K110" s="4" t="s">
        <v>707</v>
      </c>
      <c r="L110" s="4" t="s">
        <v>708</v>
      </c>
      <c r="M110" s="4" t="s">
        <v>709</v>
      </c>
      <c r="N110" s="4" t="s">
        <v>36</v>
      </c>
      <c r="O110" s="4">
        <v>1</v>
      </c>
      <c r="P110" s="4" t="s">
        <v>55</v>
      </c>
      <c r="Q110" s="4">
        <v>22.98</v>
      </c>
      <c r="Y110" s="4" t="s">
        <v>697</v>
      </c>
      <c r="Z110" s="4" t="s">
        <v>115</v>
      </c>
      <c r="AA110" s="4" t="s">
        <v>698</v>
      </c>
      <c r="AB110" s="4" t="s">
        <v>58</v>
      </c>
      <c r="AD110" s="4" t="b">
        <v>0</v>
      </c>
      <c r="AG110" s="11">
        <f t="shared" si="1"/>
        <v>43311</v>
      </c>
    </row>
    <row r="111" s="4" customFormat="1" spans="1:33">
      <c r="A111" s="4" t="s">
        <v>710</v>
      </c>
      <c r="B111" s="4" t="s">
        <v>710</v>
      </c>
      <c r="C111" s="4" t="s">
        <v>711</v>
      </c>
      <c r="D111" s="4" t="s">
        <v>712</v>
      </c>
      <c r="E111" s="4" t="s">
        <v>36</v>
      </c>
      <c r="F111" s="4" t="s">
        <v>37</v>
      </c>
      <c r="G111" s="4" t="s">
        <v>51</v>
      </c>
      <c r="J111" s="4" t="s">
        <v>39</v>
      </c>
      <c r="K111" s="4" t="s">
        <v>497</v>
      </c>
      <c r="L111" s="4" t="s">
        <v>498</v>
      </c>
      <c r="M111" s="4" t="s">
        <v>499</v>
      </c>
      <c r="N111" s="4" t="s">
        <v>36</v>
      </c>
      <c r="O111" s="4">
        <v>1</v>
      </c>
      <c r="P111" s="4" t="s">
        <v>55</v>
      </c>
      <c r="Q111" s="4">
        <v>22.98</v>
      </c>
      <c r="Y111" s="4" t="s">
        <v>713</v>
      </c>
      <c r="Z111" s="4" t="s">
        <v>714</v>
      </c>
      <c r="AA111" s="4" t="s">
        <v>715</v>
      </c>
      <c r="AB111" s="4" t="s">
        <v>58</v>
      </c>
      <c r="AD111" s="4" t="b">
        <v>0</v>
      </c>
      <c r="AG111" s="11">
        <f t="shared" si="1"/>
        <v>43311</v>
      </c>
    </row>
    <row r="112" s="4" customFormat="1" spans="1:33">
      <c r="A112" s="4" t="s">
        <v>716</v>
      </c>
      <c r="B112" s="4" t="s">
        <v>716</v>
      </c>
      <c r="C112" s="4" t="s">
        <v>717</v>
      </c>
      <c r="D112" s="4" t="s">
        <v>718</v>
      </c>
      <c r="E112" s="4" t="s">
        <v>36</v>
      </c>
      <c r="F112" s="4" t="s">
        <v>37</v>
      </c>
      <c r="G112" s="4" t="s">
        <v>51</v>
      </c>
      <c r="J112" s="4" t="s">
        <v>110</v>
      </c>
      <c r="K112" s="4" t="s">
        <v>719</v>
      </c>
      <c r="L112" s="4" t="s">
        <v>720</v>
      </c>
      <c r="M112" s="4" t="s">
        <v>721</v>
      </c>
      <c r="N112" s="4" t="s">
        <v>36</v>
      </c>
      <c r="O112" s="4">
        <v>1</v>
      </c>
      <c r="P112" s="4" t="s">
        <v>55</v>
      </c>
      <c r="Q112" s="4">
        <v>23.98</v>
      </c>
      <c r="Y112" s="4" t="s">
        <v>722</v>
      </c>
      <c r="Z112" s="4" t="s">
        <v>723</v>
      </c>
      <c r="AA112" s="4">
        <v>89086</v>
      </c>
      <c r="AB112" s="4" t="s">
        <v>58</v>
      </c>
      <c r="AD112" s="4" t="b">
        <v>0</v>
      </c>
      <c r="AG112" s="11">
        <f t="shared" si="1"/>
        <v>43311</v>
      </c>
    </row>
    <row r="113" s="4" customFormat="1" spans="1:33">
      <c r="A113" s="4" t="s">
        <v>724</v>
      </c>
      <c r="B113" s="4" t="s">
        <v>724</v>
      </c>
      <c r="C113" s="4" t="s">
        <v>725</v>
      </c>
      <c r="D113" s="4" t="s">
        <v>726</v>
      </c>
      <c r="E113" s="4" t="s">
        <v>161</v>
      </c>
      <c r="F113" s="4" t="s">
        <v>37</v>
      </c>
      <c r="G113" s="4" t="s">
        <v>51</v>
      </c>
      <c r="J113" s="4" t="s">
        <v>39</v>
      </c>
      <c r="K113" s="4" t="s">
        <v>52</v>
      </c>
      <c r="L113" s="4" t="s">
        <v>53</v>
      </c>
      <c r="M113" s="4" t="s">
        <v>54</v>
      </c>
      <c r="N113" s="4" t="s">
        <v>161</v>
      </c>
      <c r="O113" s="4">
        <v>0</v>
      </c>
      <c r="Y113" s="4" t="s">
        <v>727</v>
      </c>
      <c r="Z113" s="4" t="s">
        <v>728</v>
      </c>
      <c r="AA113" s="4">
        <v>63351</v>
      </c>
      <c r="AB113" s="4" t="s">
        <v>58</v>
      </c>
      <c r="AD113" s="4" t="b">
        <v>0</v>
      </c>
      <c r="AG113" s="11">
        <f t="shared" si="1"/>
        <v>43311</v>
      </c>
    </row>
    <row r="114" s="4" customFormat="1" spans="1:33">
      <c r="A114" s="4" t="s">
        <v>729</v>
      </c>
      <c r="B114" s="4" t="s">
        <v>729</v>
      </c>
      <c r="C114" s="4" t="s">
        <v>730</v>
      </c>
      <c r="D114" s="4" t="s">
        <v>731</v>
      </c>
      <c r="E114" s="4" t="s">
        <v>36</v>
      </c>
      <c r="F114" s="4" t="s">
        <v>37</v>
      </c>
      <c r="G114" s="4" t="s">
        <v>51</v>
      </c>
      <c r="J114" s="4" t="s">
        <v>110</v>
      </c>
      <c r="K114" s="4" t="s">
        <v>307</v>
      </c>
      <c r="L114" s="4" t="s">
        <v>308</v>
      </c>
      <c r="M114" s="4" t="s">
        <v>309</v>
      </c>
      <c r="N114" s="4" t="s">
        <v>36</v>
      </c>
      <c r="O114" s="4">
        <v>1</v>
      </c>
      <c r="P114" s="4" t="s">
        <v>55</v>
      </c>
      <c r="Q114" s="4">
        <v>23.98</v>
      </c>
      <c r="S114" s="4">
        <v>1.39</v>
      </c>
      <c r="Y114" s="4" t="s">
        <v>732</v>
      </c>
      <c r="Z114" s="4" t="s">
        <v>105</v>
      </c>
      <c r="AA114" s="4" t="s">
        <v>733</v>
      </c>
      <c r="AB114" s="4" t="s">
        <v>58</v>
      </c>
      <c r="AD114" s="4" t="b">
        <v>0</v>
      </c>
      <c r="AG114" s="11">
        <f t="shared" si="1"/>
        <v>43311</v>
      </c>
    </row>
    <row r="115" s="4" customFormat="1" spans="1:33">
      <c r="A115" s="4" t="s">
        <v>734</v>
      </c>
      <c r="B115" s="4" t="s">
        <v>734</v>
      </c>
      <c r="C115" s="4" t="s">
        <v>735</v>
      </c>
      <c r="D115" s="4" t="s">
        <v>736</v>
      </c>
      <c r="E115" s="4" t="s">
        <v>36</v>
      </c>
      <c r="F115" s="4" t="s">
        <v>37</v>
      </c>
      <c r="G115" s="4" t="s">
        <v>51</v>
      </c>
      <c r="J115" s="4" t="s">
        <v>39</v>
      </c>
      <c r="K115" s="4" t="s">
        <v>635</v>
      </c>
      <c r="L115" s="4" t="s">
        <v>636</v>
      </c>
      <c r="M115" s="4" t="s">
        <v>637</v>
      </c>
      <c r="N115" s="4" t="s">
        <v>36</v>
      </c>
      <c r="O115" s="4">
        <v>1</v>
      </c>
      <c r="P115" s="4" t="s">
        <v>55</v>
      </c>
      <c r="Q115" s="4">
        <v>23.98</v>
      </c>
      <c r="Y115" s="4" t="s">
        <v>737</v>
      </c>
      <c r="Z115" s="4" t="s">
        <v>738</v>
      </c>
      <c r="AA115" s="4" t="s">
        <v>739</v>
      </c>
      <c r="AB115" s="4" t="s">
        <v>58</v>
      </c>
      <c r="AD115" s="4" t="b">
        <v>0</v>
      </c>
      <c r="AG115" s="11">
        <f t="shared" si="1"/>
        <v>43311</v>
      </c>
    </row>
    <row r="116" s="4" customFormat="1" spans="1:33">
      <c r="A116" s="4" t="s">
        <v>740</v>
      </c>
      <c r="B116" s="4" t="s">
        <v>740</v>
      </c>
      <c r="C116" s="4" t="s">
        <v>741</v>
      </c>
      <c r="D116" s="4" t="s">
        <v>742</v>
      </c>
      <c r="E116" s="4" t="s">
        <v>36</v>
      </c>
      <c r="F116" s="4" t="s">
        <v>37</v>
      </c>
      <c r="G116" s="4" t="s">
        <v>51</v>
      </c>
      <c r="J116" s="4" t="s">
        <v>39</v>
      </c>
      <c r="K116" s="4" t="s">
        <v>206</v>
      </c>
      <c r="L116" s="4" t="s">
        <v>207</v>
      </c>
      <c r="M116" s="4" t="s">
        <v>208</v>
      </c>
      <c r="N116" s="4" t="s">
        <v>36</v>
      </c>
      <c r="O116" s="4">
        <v>1</v>
      </c>
      <c r="P116" s="4" t="s">
        <v>55</v>
      </c>
      <c r="Q116" s="4">
        <v>23.98</v>
      </c>
      <c r="Y116" s="4" t="s">
        <v>743</v>
      </c>
      <c r="Z116" s="4" t="s">
        <v>224</v>
      </c>
      <c r="AA116" s="4" t="s">
        <v>744</v>
      </c>
      <c r="AB116" s="4" t="s">
        <v>58</v>
      </c>
      <c r="AD116" s="4" t="b">
        <v>0</v>
      </c>
      <c r="AG116" s="11">
        <f t="shared" si="1"/>
        <v>43311</v>
      </c>
    </row>
    <row r="117" s="4" customFormat="1" spans="1:33">
      <c r="A117" s="4" t="s">
        <v>745</v>
      </c>
      <c r="B117" s="4" t="s">
        <v>745</v>
      </c>
      <c r="C117" s="4" t="s">
        <v>746</v>
      </c>
      <c r="D117" s="4" t="s">
        <v>747</v>
      </c>
      <c r="E117" s="4" t="s">
        <v>161</v>
      </c>
      <c r="F117" s="4" t="s">
        <v>37</v>
      </c>
      <c r="G117" s="4" t="s">
        <v>51</v>
      </c>
      <c r="J117" s="4" t="s">
        <v>188</v>
      </c>
      <c r="K117" s="4" t="s">
        <v>206</v>
      </c>
      <c r="L117" s="4" t="s">
        <v>207</v>
      </c>
      <c r="M117" s="4" t="s">
        <v>208</v>
      </c>
      <c r="N117" s="4" t="s">
        <v>161</v>
      </c>
      <c r="O117" s="4">
        <v>0</v>
      </c>
      <c r="Y117" s="4" t="s">
        <v>743</v>
      </c>
      <c r="Z117" s="4" t="s">
        <v>224</v>
      </c>
      <c r="AA117" s="4" t="s">
        <v>744</v>
      </c>
      <c r="AB117" s="4" t="s">
        <v>58</v>
      </c>
      <c r="AD117" s="4" t="b">
        <v>0</v>
      </c>
      <c r="AG117" s="11">
        <f t="shared" si="1"/>
        <v>43311</v>
      </c>
    </row>
    <row r="118" s="4" customFormat="1" spans="1:33">
      <c r="A118" s="4" t="s">
        <v>748</v>
      </c>
      <c r="B118" s="4" t="s">
        <v>748</v>
      </c>
      <c r="C118" s="4" t="s">
        <v>749</v>
      </c>
      <c r="D118" s="4" t="s">
        <v>750</v>
      </c>
      <c r="E118" s="4" t="s">
        <v>36</v>
      </c>
      <c r="F118" s="4" t="s">
        <v>37</v>
      </c>
      <c r="G118" s="4" t="s">
        <v>51</v>
      </c>
      <c r="J118" s="4" t="s">
        <v>110</v>
      </c>
      <c r="K118" s="4" t="s">
        <v>751</v>
      </c>
      <c r="L118" s="4" t="s">
        <v>752</v>
      </c>
      <c r="M118" s="4" t="s">
        <v>753</v>
      </c>
      <c r="N118" s="4" t="s">
        <v>36</v>
      </c>
      <c r="O118" s="4">
        <v>1</v>
      </c>
      <c r="P118" s="4" t="s">
        <v>55</v>
      </c>
      <c r="Q118" s="4">
        <v>22.98</v>
      </c>
      <c r="Y118" s="4" t="s">
        <v>754</v>
      </c>
      <c r="Z118" s="4" t="s">
        <v>47</v>
      </c>
      <c r="AA118" s="4" t="s">
        <v>755</v>
      </c>
      <c r="AB118" s="4" t="s">
        <v>58</v>
      </c>
      <c r="AD118" s="4" t="b">
        <v>0</v>
      </c>
      <c r="AG118" s="11">
        <f t="shared" si="1"/>
        <v>43311</v>
      </c>
    </row>
    <row r="119" s="4" customFormat="1" spans="1:33">
      <c r="A119" s="4" t="s">
        <v>756</v>
      </c>
      <c r="B119" s="4" t="s">
        <v>756</v>
      </c>
      <c r="C119" s="4" t="s">
        <v>757</v>
      </c>
      <c r="D119" s="4" t="s">
        <v>758</v>
      </c>
      <c r="E119" s="4" t="s">
        <v>36</v>
      </c>
      <c r="F119" s="4" t="s">
        <v>37</v>
      </c>
      <c r="G119" s="4" t="s">
        <v>51</v>
      </c>
      <c r="J119" s="4" t="s">
        <v>39</v>
      </c>
      <c r="K119" s="4" t="s">
        <v>759</v>
      </c>
      <c r="L119" s="4" t="s">
        <v>760</v>
      </c>
      <c r="M119" s="4" t="s">
        <v>761</v>
      </c>
      <c r="N119" s="4" t="s">
        <v>36</v>
      </c>
      <c r="O119" s="4">
        <v>1</v>
      </c>
      <c r="P119" s="4" t="s">
        <v>55</v>
      </c>
      <c r="Q119" s="4">
        <v>22.98</v>
      </c>
      <c r="Y119" s="4" t="s">
        <v>762</v>
      </c>
      <c r="Z119" s="4" t="s">
        <v>763</v>
      </c>
      <c r="AA119" s="4" t="s">
        <v>764</v>
      </c>
      <c r="AB119" s="4" t="s">
        <v>58</v>
      </c>
      <c r="AD119" s="4" t="b">
        <v>0</v>
      </c>
      <c r="AG119" s="11">
        <f t="shared" si="1"/>
        <v>43311</v>
      </c>
    </row>
    <row r="120" s="4" customFormat="1" spans="1:33">
      <c r="A120" s="4" t="s">
        <v>765</v>
      </c>
      <c r="B120" s="4" t="s">
        <v>765</v>
      </c>
      <c r="C120" s="4" t="s">
        <v>766</v>
      </c>
      <c r="D120" s="4" t="s">
        <v>767</v>
      </c>
      <c r="E120" s="4" t="s">
        <v>36</v>
      </c>
      <c r="F120" s="4" t="s">
        <v>37</v>
      </c>
      <c r="G120" s="4" t="s">
        <v>51</v>
      </c>
      <c r="J120" s="4" t="s">
        <v>39</v>
      </c>
      <c r="K120" s="4" t="s">
        <v>768</v>
      </c>
      <c r="L120" s="4" t="s">
        <v>769</v>
      </c>
      <c r="M120" s="4" t="s">
        <v>770</v>
      </c>
      <c r="N120" s="4" t="s">
        <v>36</v>
      </c>
      <c r="O120" s="4">
        <v>1</v>
      </c>
      <c r="P120" s="4" t="s">
        <v>55</v>
      </c>
      <c r="Q120" s="4">
        <v>24.98</v>
      </c>
      <c r="Y120" s="4" t="s">
        <v>762</v>
      </c>
      <c r="Z120" s="4" t="s">
        <v>763</v>
      </c>
      <c r="AA120" s="4" t="s">
        <v>764</v>
      </c>
      <c r="AB120" s="4" t="s">
        <v>58</v>
      </c>
      <c r="AD120" s="4" t="b">
        <v>0</v>
      </c>
      <c r="AG120" s="11">
        <f t="shared" si="1"/>
        <v>43311</v>
      </c>
    </row>
    <row r="121" s="4" customFormat="1" spans="1:33">
      <c r="A121" s="4" t="s">
        <v>765</v>
      </c>
      <c r="B121" s="4" t="s">
        <v>765</v>
      </c>
      <c r="C121" s="4" t="s">
        <v>766</v>
      </c>
      <c r="D121" s="4" t="s">
        <v>767</v>
      </c>
      <c r="E121" s="4" t="s">
        <v>36</v>
      </c>
      <c r="F121" s="4" t="s">
        <v>37</v>
      </c>
      <c r="G121" s="4" t="s">
        <v>51</v>
      </c>
      <c r="J121" s="4" t="s">
        <v>39</v>
      </c>
      <c r="K121" s="4" t="s">
        <v>771</v>
      </c>
      <c r="L121" s="4" t="s">
        <v>772</v>
      </c>
      <c r="M121" s="4" t="s">
        <v>773</v>
      </c>
      <c r="N121" s="4" t="s">
        <v>36</v>
      </c>
      <c r="O121" s="4">
        <v>1</v>
      </c>
      <c r="P121" s="4" t="s">
        <v>55</v>
      </c>
      <c r="Q121" s="4">
        <v>22.98</v>
      </c>
      <c r="Y121" s="4" t="s">
        <v>762</v>
      </c>
      <c r="Z121" s="4" t="s">
        <v>763</v>
      </c>
      <c r="AA121" s="4" t="s">
        <v>764</v>
      </c>
      <c r="AB121" s="4" t="s">
        <v>58</v>
      </c>
      <c r="AD121" s="4" t="b">
        <v>0</v>
      </c>
      <c r="AG121" s="11">
        <f t="shared" si="1"/>
        <v>43311</v>
      </c>
    </row>
    <row r="122" s="4" customFormat="1" spans="1:33">
      <c r="A122" s="4" t="s">
        <v>765</v>
      </c>
      <c r="B122" s="4" t="s">
        <v>765</v>
      </c>
      <c r="C122" s="4" t="s">
        <v>766</v>
      </c>
      <c r="D122" s="4" t="s">
        <v>767</v>
      </c>
      <c r="E122" s="4" t="s">
        <v>36</v>
      </c>
      <c r="F122" s="4" t="s">
        <v>37</v>
      </c>
      <c r="G122" s="4" t="s">
        <v>51</v>
      </c>
      <c r="J122" s="4" t="s">
        <v>39</v>
      </c>
      <c r="K122" s="4" t="s">
        <v>774</v>
      </c>
      <c r="L122" s="4" t="s">
        <v>775</v>
      </c>
      <c r="M122" s="4" t="s">
        <v>776</v>
      </c>
      <c r="N122" s="4" t="s">
        <v>36</v>
      </c>
      <c r="O122" s="4">
        <v>1</v>
      </c>
      <c r="P122" s="4" t="s">
        <v>55</v>
      </c>
      <c r="Q122" s="4">
        <v>24.98</v>
      </c>
      <c r="Y122" s="4" t="s">
        <v>762</v>
      </c>
      <c r="Z122" s="4" t="s">
        <v>763</v>
      </c>
      <c r="AA122" s="4" t="s">
        <v>764</v>
      </c>
      <c r="AB122" s="4" t="s">
        <v>58</v>
      </c>
      <c r="AD122" s="4" t="b">
        <v>0</v>
      </c>
      <c r="AG122" s="11">
        <f t="shared" si="1"/>
        <v>43311</v>
      </c>
    </row>
    <row r="123" s="4" customFormat="1" spans="1:33">
      <c r="A123" s="4" t="s">
        <v>765</v>
      </c>
      <c r="B123" s="4" t="s">
        <v>765</v>
      </c>
      <c r="C123" s="4" t="s">
        <v>766</v>
      </c>
      <c r="D123" s="4" t="s">
        <v>767</v>
      </c>
      <c r="E123" s="4" t="s">
        <v>36</v>
      </c>
      <c r="F123" s="4" t="s">
        <v>37</v>
      </c>
      <c r="G123" s="4" t="s">
        <v>51</v>
      </c>
      <c r="J123" s="4" t="s">
        <v>39</v>
      </c>
      <c r="K123" s="4" t="s">
        <v>777</v>
      </c>
      <c r="L123" s="4" t="s">
        <v>778</v>
      </c>
      <c r="M123" s="4" t="s">
        <v>779</v>
      </c>
      <c r="N123" s="4" t="s">
        <v>36</v>
      </c>
      <c r="O123" s="4">
        <v>1</v>
      </c>
      <c r="P123" s="4" t="s">
        <v>55</v>
      </c>
      <c r="Q123" s="4">
        <v>22.98</v>
      </c>
      <c r="Y123" s="4" t="s">
        <v>762</v>
      </c>
      <c r="Z123" s="4" t="s">
        <v>763</v>
      </c>
      <c r="AA123" s="4" t="s">
        <v>764</v>
      </c>
      <c r="AB123" s="4" t="s">
        <v>58</v>
      </c>
      <c r="AD123" s="4" t="b">
        <v>0</v>
      </c>
      <c r="AG123" s="11">
        <f t="shared" si="1"/>
        <v>43311</v>
      </c>
    </row>
    <row r="124" s="4" customFormat="1" spans="1:33">
      <c r="A124" s="4" t="s">
        <v>780</v>
      </c>
      <c r="B124" s="4" t="s">
        <v>780</v>
      </c>
      <c r="C124" s="4" t="s">
        <v>781</v>
      </c>
      <c r="D124" s="4" t="s">
        <v>782</v>
      </c>
      <c r="E124" s="4" t="s">
        <v>36</v>
      </c>
      <c r="F124" s="4" t="s">
        <v>37</v>
      </c>
      <c r="G124" s="4" t="s">
        <v>51</v>
      </c>
      <c r="J124" s="4" t="s">
        <v>39</v>
      </c>
      <c r="K124" s="4" t="s">
        <v>274</v>
      </c>
      <c r="L124" s="4" t="s">
        <v>275</v>
      </c>
      <c r="M124" s="4" t="s">
        <v>276</v>
      </c>
      <c r="N124" s="4" t="s">
        <v>36</v>
      </c>
      <c r="O124" s="4">
        <v>1</v>
      </c>
      <c r="P124" s="4" t="s">
        <v>55</v>
      </c>
      <c r="Q124" s="4">
        <v>21.98</v>
      </c>
      <c r="Y124" s="4" t="s">
        <v>783</v>
      </c>
      <c r="Z124" s="4" t="s">
        <v>784</v>
      </c>
      <c r="AA124" s="4" t="s">
        <v>785</v>
      </c>
      <c r="AB124" s="4" t="s">
        <v>58</v>
      </c>
      <c r="AD124" s="4" t="b">
        <v>0</v>
      </c>
      <c r="AG124" s="11">
        <f t="shared" si="1"/>
        <v>43311</v>
      </c>
    </row>
    <row r="125" s="4" customFormat="1" spans="1:33">
      <c r="A125" s="4" t="s">
        <v>786</v>
      </c>
      <c r="B125" s="4" t="s">
        <v>786</v>
      </c>
      <c r="C125" s="4" t="s">
        <v>787</v>
      </c>
      <c r="D125" s="4" t="s">
        <v>788</v>
      </c>
      <c r="E125" s="4" t="s">
        <v>36</v>
      </c>
      <c r="F125" s="4" t="s">
        <v>37</v>
      </c>
      <c r="G125" s="4" t="s">
        <v>51</v>
      </c>
      <c r="J125" s="4" t="s">
        <v>39</v>
      </c>
      <c r="K125" s="4" t="s">
        <v>77</v>
      </c>
      <c r="L125" s="4" t="s">
        <v>671</v>
      </c>
      <c r="M125" s="4" t="s">
        <v>672</v>
      </c>
      <c r="N125" s="4" t="s">
        <v>36</v>
      </c>
      <c r="O125" s="4">
        <v>1</v>
      </c>
      <c r="P125" s="4" t="s">
        <v>55</v>
      </c>
      <c r="Q125" s="4">
        <v>23.98</v>
      </c>
      <c r="Y125" s="4" t="s">
        <v>789</v>
      </c>
      <c r="Z125" s="4" t="s">
        <v>790</v>
      </c>
      <c r="AA125" s="4" t="s">
        <v>791</v>
      </c>
      <c r="AB125" s="4" t="s">
        <v>58</v>
      </c>
      <c r="AD125" s="4" t="b">
        <v>0</v>
      </c>
      <c r="AG125" s="11">
        <f t="shared" si="1"/>
        <v>43311</v>
      </c>
    </row>
    <row r="126" s="4" customFormat="1" spans="1:33">
      <c r="A126" s="4" t="s">
        <v>792</v>
      </c>
      <c r="B126" s="4" t="s">
        <v>792</v>
      </c>
      <c r="C126" s="4" t="s">
        <v>793</v>
      </c>
      <c r="D126" s="4" t="s">
        <v>794</v>
      </c>
      <c r="E126" s="4" t="s">
        <v>36</v>
      </c>
      <c r="F126" s="4" t="s">
        <v>37</v>
      </c>
      <c r="G126" s="4" t="s">
        <v>51</v>
      </c>
      <c r="J126" s="4" t="s">
        <v>39</v>
      </c>
      <c r="K126" s="4" t="s">
        <v>497</v>
      </c>
      <c r="L126" s="4" t="s">
        <v>498</v>
      </c>
      <c r="M126" s="4" t="s">
        <v>499</v>
      </c>
      <c r="N126" s="4" t="s">
        <v>36</v>
      </c>
      <c r="O126" s="4">
        <v>1</v>
      </c>
      <c r="P126" s="4" t="s">
        <v>55</v>
      </c>
      <c r="Q126" s="4">
        <v>22.98</v>
      </c>
      <c r="Y126" s="4" t="s">
        <v>795</v>
      </c>
      <c r="Z126" s="4" t="s">
        <v>115</v>
      </c>
      <c r="AA126" s="4" t="s">
        <v>796</v>
      </c>
      <c r="AB126" s="4" t="s">
        <v>58</v>
      </c>
      <c r="AD126" s="4" t="b">
        <v>0</v>
      </c>
      <c r="AG126" s="11">
        <f t="shared" si="1"/>
        <v>43311</v>
      </c>
    </row>
    <row r="127" s="4" customFormat="1" spans="1:33">
      <c r="A127" s="4" t="s">
        <v>797</v>
      </c>
      <c r="B127" s="4" t="s">
        <v>797</v>
      </c>
      <c r="C127" s="4" t="s">
        <v>798</v>
      </c>
      <c r="D127" s="4" t="s">
        <v>799</v>
      </c>
      <c r="E127" s="4" t="s">
        <v>36</v>
      </c>
      <c r="F127" s="4" t="s">
        <v>37</v>
      </c>
      <c r="G127" s="4" t="s">
        <v>51</v>
      </c>
      <c r="J127" s="4" t="s">
        <v>39</v>
      </c>
      <c r="K127" s="4" t="s">
        <v>380</v>
      </c>
      <c r="L127" s="4" t="s">
        <v>381</v>
      </c>
      <c r="M127" s="4" t="s">
        <v>382</v>
      </c>
      <c r="N127" s="4" t="s">
        <v>36</v>
      </c>
      <c r="O127" s="4">
        <v>1</v>
      </c>
      <c r="P127" s="4" t="s">
        <v>55</v>
      </c>
      <c r="Q127" s="4">
        <v>23.98</v>
      </c>
      <c r="Y127" s="4" t="s">
        <v>800</v>
      </c>
      <c r="Z127" s="4" t="s">
        <v>398</v>
      </c>
      <c r="AA127" s="4" t="s">
        <v>801</v>
      </c>
      <c r="AB127" s="4" t="s">
        <v>58</v>
      </c>
      <c r="AD127" s="4" t="b">
        <v>0</v>
      </c>
      <c r="AG127" s="11">
        <f t="shared" si="1"/>
        <v>43311</v>
      </c>
    </row>
    <row r="128" s="4" customFormat="1" spans="1:33">
      <c r="A128" s="4" t="s">
        <v>797</v>
      </c>
      <c r="B128" s="4" t="s">
        <v>797</v>
      </c>
      <c r="C128" s="4" t="s">
        <v>798</v>
      </c>
      <c r="D128" s="4" t="s">
        <v>799</v>
      </c>
      <c r="E128" s="4" t="s">
        <v>36</v>
      </c>
      <c r="F128" s="4" t="s">
        <v>37</v>
      </c>
      <c r="G128" s="4" t="s">
        <v>51</v>
      </c>
      <c r="J128" s="4" t="s">
        <v>39</v>
      </c>
      <c r="K128" s="4" t="s">
        <v>122</v>
      </c>
      <c r="L128" s="4" t="s">
        <v>123</v>
      </c>
      <c r="M128" s="4" t="s">
        <v>124</v>
      </c>
      <c r="N128" s="4" t="s">
        <v>36</v>
      </c>
      <c r="O128" s="4">
        <v>2</v>
      </c>
      <c r="P128" s="4" t="s">
        <v>55</v>
      </c>
      <c r="Q128" s="4">
        <v>47.96</v>
      </c>
      <c r="Y128" s="4" t="s">
        <v>800</v>
      </c>
      <c r="Z128" s="4" t="s">
        <v>398</v>
      </c>
      <c r="AA128" s="4" t="s">
        <v>801</v>
      </c>
      <c r="AB128" s="4" t="s">
        <v>58</v>
      </c>
      <c r="AD128" s="4" t="b">
        <v>0</v>
      </c>
      <c r="AG128" s="11">
        <f t="shared" si="1"/>
        <v>43311</v>
      </c>
    </row>
    <row r="129" s="4" customFormat="1" spans="1:33">
      <c r="A129" s="4" t="s">
        <v>802</v>
      </c>
      <c r="B129" s="4" t="s">
        <v>802</v>
      </c>
      <c r="C129" s="4" t="s">
        <v>803</v>
      </c>
      <c r="D129" s="4" t="s">
        <v>804</v>
      </c>
      <c r="E129" s="4" t="s">
        <v>36</v>
      </c>
      <c r="F129" s="4" t="s">
        <v>37</v>
      </c>
      <c r="G129" s="4" t="s">
        <v>51</v>
      </c>
      <c r="J129" s="4" t="s">
        <v>39</v>
      </c>
      <c r="K129" s="4" t="s">
        <v>437</v>
      </c>
      <c r="L129" s="4" t="s">
        <v>438</v>
      </c>
      <c r="M129" s="4" t="s">
        <v>439</v>
      </c>
      <c r="N129" s="4" t="s">
        <v>36</v>
      </c>
      <c r="O129" s="4">
        <v>1</v>
      </c>
      <c r="P129" s="4" t="s">
        <v>55</v>
      </c>
      <c r="Q129" s="4">
        <v>23.98</v>
      </c>
      <c r="Y129" s="4" t="s">
        <v>526</v>
      </c>
      <c r="Z129" s="4" t="s">
        <v>147</v>
      </c>
      <c r="AA129" s="4" t="s">
        <v>805</v>
      </c>
      <c r="AB129" s="4" t="s">
        <v>58</v>
      </c>
      <c r="AD129" s="4" t="b">
        <v>0</v>
      </c>
      <c r="AG129" s="11">
        <f t="shared" si="1"/>
        <v>43311</v>
      </c>
    </row>
    <row r="130" s="4" customFormat="1" spans="1:33">
      <c r="A130" s="4" t="s">
        <v>806</v>
      </c>
      <c r="B130" s="4" t="s">
        <v>806</v>
      </c>
      <c r="C130" s="4" t="s">
        <v>807</v>
      </c>
      <c r="D130" s="4" t="s">
        <v>808</v>
      </c>
      <c r="E130" s="4" t="s">
        <v>36</v>
      </c>
      <c r="F130" s="4" t="s">
        <v>37</v>
      </c>
      <c r="G130" s="4" t="s">
        <v>51</v>
      </c>
      <c r="J130" s="4" t="s">
        <v>39</v>
      </c>
      <c r="K130" s="4" t="s">
        <v>809</v>
      </c>
      <c r="L130" s="4" t="s">
        <v>810</v>
      </c>
      <c r="M130" s="4" t="s">
        <v>811</v>
      </c>
      <c r="N130" s="4" t="s">
        <v>36</v>
      </c>
      <c r="O130" s="4">
        <v>1</v>
      </c>
      <c r="P130" s="4" t="s">
        <v>55</v>
      </c>
      <c r="Q130" s="4">
        <v>23.98</v>
      </c>
      <c r="Y130" s="4" t="s">
        <v>812</v>
      </c>
      <c r="Z130" s="4" t="s">
        <v>813</v>
      </c>
      <c r="AA130" s="4" t="s">
        <v>814</v>
      </c>
      <c r="AB130" s="4" t="s">
        <v>58</v>
      </c>
      <c r="AD130" s="4" t="b">
        <v>0</v>
      </c>
      <c r="AG130" s="11">
        <f t="shared" ref="AG130:AG193" si="2">DATEVALUE(LEFT(C130,10))</f>
        <v>43311</v>
      </c>
    </row>
    <row r="131" s="4" customFormat="1" spans="1:33">
      <c r="A131" s="4" t="s">
        <v>815</v>
      </c>
      <c r="B131" s="4" t="s">
        <v>815</v>
      </c>
      <c r="C131" s="4" t="s">
        <v>816</v>
      </c>
      <c r="D131" s="4" t="s">
        <v>817</v>
      </c>
      <c r="E131" s="4" t="s">
        <v>36</v>
      </c>
      <c r="F131" s="4" t="s">
        <v>37</v>
      </c>
      <c r="G131" s="4" t="s">
        <v>51</v>
      </c>
      <c r="J131" s="4" t="s">
        <v>39</v>
      </c>
      <c r="K131" s="4" t="s">
        <v>809</v>
      </c>
      <c r="L131" s="4" t="s">
        <v>810</v>
      </c>
      <c r="M131" s="4" t="s">
        <v>811</v>
      </c>
      <c r="N131" s="4" t="s">
        <v>36</v>
      </c>
      <c r="O131" s="4">
        <v>1</v>
      </c>
      <c r="P131" s="4" t="s">
        <v>55</v>
      </c>
      <c r="Q131" s="4">
        <v>23.98</v>
      </c>
      <c r="Y131" s="4" t="s">
        <v>818</v>
      </c>
      <c r="Z131" s="4" t="s">
        <v>819</v>
      </c>
      <c r="AA131" s="4" t="s">
        <v>820</v>
      </c>
      <c r="AB131" s="4" t="s">
        <v>58</v>
      </c>
      <c r="AD131" s="4" t="b">
        <v>0</v>
      </c>
      <c r="AG131" s="11">
        <f t="shared" si="2"/>
        <v>43311</v>
      </c>
    </row>
    <row r="132" s="4" customFormat="1" spans="1:33">
      <c r="A132" s="4" t="s">
        <v>815</v>
      </c>
      <c r="B132" s="4" t="s">
        <v>815</v>
      </c>
      <c r="C132" s="4" t="s">
        <v>816</v>
      </c>
      <c r="D132" s="4" t="s">
        <v>817</v>
      </c>
      <c r="E132" s="4" t="s">
        <v>36</v>
      </c>
      <c r="F132" s="4" t="s">
        <v>37</v>
      </c>
      <c r="G132" s="4" t="s">
        <v>51</v>
      </c>
      <c r="J132" s="4" t="s">
        <v>39</v>
      </c>
      <c r="K132" s="4" t="s">
        <v>821</v>
      </c>
      <c r="L132" s="4" t="s">
        <v>822</v>
      </c>
      <c r="M132" s="4" t="s">
        <v>823</v>
      </c>
      <c r="N132" s="4" t="s">
        <v>36</v>
      </c>
      <c r="O132" s="4">
        <v>1</v>
      </c>
      <c r="P132" s="4" t="s">
        <v>55</v>
      </c>
      <c r="Q132" s="4">
        <v>14.98</v>
      </c>
      <c r="Y132" s="4" t="s">
        <v>818</v>
      </c>
      <c r="Z132" s="4" t="s">
        <v>819</v>
      </c>
      <c r="AA132" s="4" t="s">
        <v>820</v>
      </c>
      <c r="AB132" s="4" t="s">
        <v>58</v>
      </c>
      <c r="AD132" s="4" t="b">
        <v>0</v>
      </c>
      <c r="AG132" s="11">
        <f t="shared" si="2"/>
        <v>43311</v>
      </c>
    </row>
    <row r="133" s="4" customFormat="1" spans="1:33">
      <c r="A133" s="4" t="s">
        <v>824</v>
      </c>
      <c r="B133" s="4" t="s">
        <v>824</v>
      </c>
      <c r="C133" s="4" t="s">
        <v>825</v>
      </c>
      <c r="D133" s="4" t="s">
        <v>826</v>
      </c>
      <c r="E133" s="4" t="s">
        <v>36</v>
      </c>
      <c r="F133" s="4" t="s">
        <v>37</v>
      </c>
      <c r="G133" s="4" t="s">
        <v>51</v>
      </c>
      <c r="J133" s="4" t="s">
        <v>39</v>
      </c>
      <c r="K133" s="4" t="s">
        <v>827</v>
      </c>
      <c r="L133" s="4" t="s">
        <v>828</v>
      </c>
      <c r="M133" s="4" t="s">
        <v>829</v>
      </c>
      <c r="N133" s="4" t="s">
        <v>36</v>
      </c>
      <c r="O133" s="4">
        <v>1</v>
      </c>
      <c r="P133" s="4" t="s">
        <v>55</v>
      </c>
      <c r="Q133" s="4">
        <v>22.98</v>
      </c>
      <c r="Y133" s="4" t="s">
        <v>830</v>
      </c>
      <c r="Z133" s="4" t="s">
        <v>47</v>
      </c>
      <c r="AA133" s="4">
        <v>91214</v>
      </c>
      <c r="AB133" s="4" t="s">
        <v>58</v>
      </c>
      <c r="AD133" s="4" t="b">
        <v>0</v>
      </c>
      <c r="AG133" s="11">
        <f t="shared" si="2"/>
        <v>43311</v>
      </c>
    </row>
    <row r="134" s="4" customFormat="1" spans="1:33">
      <c r="A134" s="4" t="s">
        <v>831</v>
      </c>
      <c r="B134" s="4" t="s">
        <v>831</v>
      </c>
      <c r="C134" s="4" t="s">
        <v>832</v>
      </c>
      <c r="D134" s="4" t="s">
        <v>833</v>
      </c>
      <c r="E134" s="4" t="s">
        <v>36</v>
      </c>
      <c r="F134" s="4" t="s">
        <v>37</v>
      </c>
      <c r="G134" s="4" t="s">
        <v>51</v>
      </c>
      <c r="J134" s="4" t="s">
        <v>39</v>
      </c>
      <c r="K134" s="4" t="s">
        <v>307</v>
      </c>
      <c r="L134" s="4" t="s">
        <v>308</v>
      </c>
      <c r="M134" s="4" t="s">
        <v>309</v>
      </c>
      <c r="N134" s="4" t="s">
        <v>36</v>
      </c>
      <c r="O134" s="4">
        <v>1</v>
      </c>
      <c r="P134" s="4" t="s">
        <v>55</v>
      </c>
      <c r="Q134" s="4">
        <v>23.98</v>
      </c>
      <c r="Y134" s="4" t="s">
        <v>834</v>
      </c>
      <c r="Z134" s="4" t="s">
        <v>156</v>
      </c>
      <c r="AA134" s="4">
        <v>19046</v>
      </c>
      <c r="AB134" s="4" t="s">
        <v>58</v>
      </c>
      <c r="AD134" s="4" t="b">
        <v>0</v>
      </c>
      <c r="AG134" s="11">
        <f t="shared" si="2"/>
        <v>43311</v>
      </c>
    </row>
    <row r="135" s="4" customFormat="1" spans="1:33">
      <c r="A135" s="4" t="s">
        <v>835</v>
      </c>
      <c r="B135" s="4" t="s">
        <v>835</v>
      </c>
      <c r="C135" s="4" t="s">
        <v>836</v>
      </c>
      <c r="D135" s="4" t="s">
        <v>837</v>
      </c>
      <c r="E135" s="4" t="s">
        <v>36</v>
      </c>
      <c r="F135" s="4" t="s">
        <v>37</v>
      </c>
      <c r="G135" s="4" t="s">
        <v>51</v>
      </c>
      <c r="J135" s="4" t="s">
        <v>39</v>
      </c>
      <c r="K135" s="4" t="s">
        <v>838</v>
      </c>
      <c r="L135" s="4" t="s">
        <v>839</v>
      </c>
      <c r="M135" s="4" t="s">
        <v>840</v>
      </c>
      <c r="N135" s="4" t="s">
        <v>36</v>
      </c>
      <c r="O135" s="4">
        <v>1</v>
      </c>
      <c r="P135" s="4" t="s">
        <v>55</v>
      </c>
      <c r="Q135" s="4">
        <v>22.98</v>
      </c>
      <c r="Y135" s="4" t="s">
        <v>841</v>
      </c>
      <c r="Z135" s="4" t="s">
        <v>115</v>
      </c>
      <c r="AA135" s="4">
        <v>75074</v>
      </c>
      <c r="AB135" s="4" t="s">
        <v>58</v>
      </c>
      <c r="AD135" s="4" t="b">
        <v>0</v>
      </c>
      <c r="AG135" s="11">
        <f t="shared" si="2"/>
        <v>43311</v>
      </c>
    </row>
    <row r="136" s="4" customFormat="1" spans="1:33">
      <c r="A136" s="4" t="s">
        <v>842</v>
      </c>
      <c r="B136" s="4" t="s">
        <v>842</v>
      </c>
      <c r="C136" s="4" t="s">
        <v>843</v>
      </c>
      <c r="D136" s="4" t="s">
        <v>844</v>
      </c>
      <c r="E136" s="4" t="s">
        <v>36</v>
      </c>
      <c r="F136" s="4" t="s">
        <v>37</v>
      </c>
      <c r="G136" s="4" t="s">
        <v>51</v>
      </c>
      <c r="J136" s="4" t="s">
        <v>39</v>
      </c>
      <c r="K136" s="4" t="s">
        <v>845</v>
      </c>
      <c r="L136" s="4" t="s">
        <v>846</v>
      </c>
      <c r="M136" s="4" t="s">
        <v>847</v>
      </c>
      <c r="N136" s="4" t="s">
        <v>36</v>
      </c>
      <c r="O136" s="4">
        <v>1</v>
      </c>
      <c r="P136" s="4" t="s">
        <v>55</v>
      </c>
      <c r="Q136" s="4">
        <v>22.98</v>
      </c>
      <c r="Y136" s="4" t="s">
        <v>848</v>
      </c>
      <c r="Z136" s="4" t="s">
        <v>738</v>
      </c>
      <c r="AA136" s="4" t="s">
        <v>849</v>
      </c>
      <c r="AB136" s="4" t="s">
        <v>58</v>
      </c>
      <c r="AD136" s="4" t="b">
        <v>0</v>
      </c>
      <c r="AG136" s="11">
        <f t="shared" si="2"/>
        <v>43311</v>
      </c>
    </row>
    <row r="137" s="4" customFormat="1" spans="1:33">
      <c r="A137" s="4" t="s">
        <v>842</v>
      </c>
      <c r="B137" s="4" t="s">
        <v>842</v>
      </c>
      <c r="C137" s="4" t="s">
        <v>843</v>
      </c>
      <c r="D137" s="4" t="s">
        <v>844</v>
      </c>
      <c r="E137" s="4" t="s">
        <v>36</v>
      </c>
      <c r="F137" s="4" t="s">
        <v>37</v>
      </c>
      <c r="G137" s="4" t="s">
        <v>51</v>
      </c>
      <c r="J137" s="4" t="s">
        <v>39</v>
      </c>
      <c r="K137" s="4" t="s">
        <v>143</v>
      </c>
      <c r="L137" s="4" t="s">
        <v>144</v>
      </c>
      <c r="M137" s="4" t="s">
        <v>145</v>
      </c>
      <c r="N137" s="4" t="s">
        <v>36</v>
      </c>
      <c r="O137" s="4">
        <v>1</v>
      </c>
      <c r="P137" s="4" t="s">
        <v>55</v>
      </c>
      <c r="Q137" s="4">
        <v>23.98</v>
      </c>
      <c r="Y137" s="4" t="s">
        <v>848</v>
      </c>
      <c r="Z137" s="4" t="s">
        <v>738</v>
      </c>
      <c r="AA137" s="4" t="s">
        <v>849</v>
      </c>
      <c r="AB137" s="4" t="s">
        <v>58</v>
      </c>
      <c r="AD137" s="4" t="b">
        <v>0</v>
      </c>
      <c r="AG137" s="11">
        <f t="shared" si="2"/>
        <v>43311</v>
      </c>
    </row>
    <row r="138" s="4" customFormat="1" spans="1:33">
      <c r="A138" s="4" t="s">
        <v>850</v>
      </c>
      <c r="B138" s="4" t="s">
        <v>850</v>
      </c>
      <c r="C138" s="4" t="s">
        <v>851</v>
      </c>
      <c r="D138" s="4" t="s">
        <v>852</v>
      </c>
      <c r="E138" s="4" t="s">
        <v>36</v>
      </c>
      <c r="F138" s="4" t="s">
        <v>37</v>
      </c>
      <c r="G138" s="4" t="s">
        <v>51</v>
      </c>
      <c r="J138" s="4" t="s">
        <v>39</v>
      </c>
      <c r="K138" s="4" t="s">
        <v>853</v>
      </c>
      <c r="L138" s="4" t="s">
        <v>854</v>
      </c>
      <c r="M138" s="4" t="s">
        <v>855</v>
      </c>
      <c r="N138" s="4" t="s">
        <v>36</v>
      </c>
      <c r="O138" s="4">
        <v>1</v>
      </c>
      <c r="P138" s="4" t="s">
        <v>55</v>
      </c>
      <c r="Q138" s="4">
        <v>22.98</v>
      </c>
      <c r="Y138" s="4" t="s">
        <v>856</v>
      </c>
      <c r="Z138" s="4" t="s">
        <v>105</v>
      </c>
      <c r="AA138" s="4" t="s">
        <v>857</v>
      </c>
      <c r="AB138" s="4" t="s">
        <v>58</v>
      </c>
      <c r="AD138" s="4" t="b">
        <v>0</v>
      </c>
      <c r="AG138" s="11">
        <f t="shared" si="2"/>
        <v>43311</v>
      </c>
    </row>
    <row r="139" s="4" customFormat="1" spans="1:33">
      <c r="A139" s="4" t="s">
        <v>850</v>
      </c>
      <c r="B139" s="4" t="s">
        <v>850</v>
      </c>
      <c r="C139" s="4" t="s">
        <v>851</v>
      </c>
      <c r="D139" s="4" t="s">
        <v>852</v>
      </c>
      <c r="E139" s="4" t="s">
        <v>36</v>
      </c>
      <c r="F139" s="4" t="s">
        <v>37</v>
      </c>
      <c r="G139" s="4" t="s">
        <v>51</v>
      </c>
      <c r="J139" s="4" t="s">
        <v>39</v>
      </c>
      <c r="K139" s="4" t="s">
        <v>635</v>
      </c>
      <c r="L139" s="4" t="s">
        <v>636</v>
      </c>
      <c r="M139" s="4" t="s">
        <v>637</v>
      </c>
      <c r="N139" s="4" t="s">
        <v>36</v>
      </c>
      <c r="O139" s="4">
        <v>1</v>
      </c>
      <c r="P139" s="4" t="s">
        <v>55</v>
      </c>
      <c r="Q139" s="4">
        <v>23.98</v>
      </c>
      <c r="Y139" s="4" t="s">
        <v>856</v>
      </c>
      <c r="Z139" s="4" t="s">
        <v>105</v>
      </c>
      <c r="AA139" s="4" t="s">
        <v>857</v>
      </c>
      <c r="AB139" s="4" t="s">
        <v>58</v>
      </c>
      <c r="AD139" s="4" t="b">
        <v>0</v>
      </c>
      <c r="AG139" s="11">
        <f t="shared" si="2"/>
        <v>43311</v>
      </c>
    </row>
    <row r="140" s="4" customFormat="1" spans="1:33">
      <c r="A140" s="4" t="s">
        <v>858</v>
      </c>
      <c r="B140" s="4" t="s">
        <v>858</v>
      </c>
      <c r="C140" s="4" t="s">
        <v>859</v>
      </c>
      <c r="D140" s="4" t="s">
        <v>860</v>
      </c>
      <c r="E140" s="4" t="s">
        <v>36</v>
      </c>
      <c r="F140" s="4" t="s">
        <v>37</v>
      </c>
      <c r="G140" s="4" t="s">
        <v>51</v>
      </c>
      <c r="J140" s="4" t="s">
        <v>39</v>
      </c>
      <c r="K140" s="4" t="s">
        <v>827</v>
      </c>
      <c r="L140" s="4" t="s">
        <v>828</v>
      </c>
      <c r="M140" s="4" t="s">
        <v>829</v>
      </c>
      <c r="N140" s="4" t="s">
        <v>36</v>
      </c>
      <c r="O140" s="4">
        <v>1</v>
      </c>
      <c r="P140" s="4" t="s">
        <v>55</v>
      </c>
      <c r="Q140" s="4">
        <v>22.98</v>
      </c>
      <c r="Y140" s="4" t="s">
        <v>861</v>
      </c>
      <c r="Z140" s="4" t="s">
        <v>862</v>
      </c>
      <c r="AA140" s="4" t="s">
        <v>863</v>
      </c>
      <c r="AB140" s="4" t="s">
        <v>58</v>
      </c>
      <c r="AD140" s="4" t="b">
        <v>0</v>
      </c>
      <c r="AG140" s="11">
        <f t="shared" si="2"/>
        <v>43311</v>
      </c>
    </row>
    <row r="141" s="4" customFormat="1" spans="1:33">
      <c r="A141" s="4" t="s">
        <v>864</v>
      </c>
      <c r="B141" s="4" t="s">
        <v>864</v>
      </c>
      <c r="C141" s="4" t="s">
        <v>865</v>
      </c>
      <c r="D141" s="4" t="s">
        <v>866</v>
      </c>
      <c r="E141" s="4" t="s">
        <v>36</v>
      </c>
      <c r="F141" s="4" t="s">
        <v>37</v>
      </c>
      <c r="G141" s="4" t="s">
        <v>51</v>
      </c>
      <c r="J141" s="4" t="s">
        <v>39</v>
      </c>
      <c r="K141" s="4" t="s">
        <v>867</v>
      </c>
      <c r="L141" s="4" t="s">
        <v>868</v>
      </c>
      <c r="M141" s="4" t="s">
        <v>869</v>
      </c>
      <c r="N141" s="4" t="s">
        <v>36</v>
      </c>
      <c r="O141" s="4">
        <v>1</v>
      </c>
      <c r="P141" s="4" t="s">
        <v>55</v>
      </c>
      <c r="Q141" s="4">
        <v>24.98</v>
      </c>
      <c r="Y141" s="4" t="s">
        <v>870</v>
      </c>
      <c r="Z141" s="4" t="s">
        <v>398</v>
      </c>
      <c r="AA141" s="4" t="s">
        <v>871</v>
      </c>
      <c r="AB141" s="4" t="s">
        <v>58</v>
      </c>
      <c r="AD141" s="4" t="b">
        <v>0</v>
      </c>
      <c r="AG141" s="11">
        <f t="shared" si="2"/>
        <v>43311</v>
      </c>
    </row>
    <row r="142" s="4" customFormat="1" spans="1:33">
      <c r="A142" s="4" t="s">
        <v>872</v>
      </c>
      <c r="B142" s="4" t="s">
        <v>872</v>
      </c>
      <c r="C142" s="4" t="s">
        <v>873</v>
      </c>
      <c r="D142" s="4" t="s">
        <v>874</v>
      </c>
      <c r="E142" s="4" t="s">
        <v>36</v>
      </c>
      <c r="F142" s="4" t="s">
        <v>37</v>
      </c>
      <c r="G142" s="4" t="s">
        <v>51</v>
      </c>
      <c r="J142" s="4" t="s">
        <v>39</v>
      </c>
      <c r="K142" s="4" t="s">
        <v>875</v>
      </c>
      <c r="L142" s="4" t="s">
        <v>876</v>
      </c>
      <c r="M142" s="4" t="s">
        <v>877</v>
      </c>
      <c r="N142" s="4" t="s">
        <v>36</v>
      </c>
      <c r="O142" s="4">
        <v>1</v>
      </c>
      <c r="P142" s="4" t="s">
        <v>55</v>
      </c>
      <c r="Q142" s="4">
        <v>23.98</v>
      </c>
      <c r="Y142" s="4" t="s">
        <v>878</v>
      </c>
      <c r="Z142" s="4" t="s">
        <v>879</v>
      </c>
      <c r="AA142" s="4">
        <v>83402</v>
      </c>
      <c r="AB142" s="4" t="s">
        <v>58</v>
      </c>
      <c r="AD142" s="4" t="b">
        <v>0</v>
      </c>
      <c r="AG142" s="11">
        <f t="shared" si="2"/>
        <v>43311</v>
      </c>
    </row>
    <row r="143" s="4" customFormat="1" spans="1:33">
      <c r="A143" s="4" t="s">
        <v>880</v>
      </c>
      <c r="B143" s="4" t="s">
        <v>880</v>
      </c>
      <c r="C143" s="4" t="s">
        <v>881</v>
      </c>
      <c r="D143" s="4" t="s">
        <v>882</v>
      </c>
      <c r="E143" s="4" t="s">
        <v>36</v>
      </c>
      <c r="F143" s="4" t="s">
        <v>37</v>
      </c>
      <c r="G143" s="4" t="s">
        <v>51</v>
      </c>
      <c r="J143" s="4" t="s">
        <v>39</v>
      </c>
      <c r="K143" s="4" t="s">
        <v>883</v>
      </c>
      <c r="L143" s="4" t="s">
        <v>884</v>
      </c>
      <c r="M143" s="4" t="s">
        <v>885</v>
      </c>
      <c r="N143" s="4" t="s">
        <v>36</v>
      </c>
      <c r="O143" s="4">
        <v>1</v>
      </c>
      <c r="P143" s="4" t="s">
        <v>55</v>
      </c>
      <c r="Q143" s="4">
        <v>26.98</v>
      </c>
      <c r="Y143" s="4" t="s">
        <v>886</v>
      </c>
      <c r="Z143" s="4" t="s">
        <v>147</v>
      </c>
      <c r="AA143" s="4" t="s">
        <v>887</v>
      </c>
      <c r="AB143" s="4" t="s">
        <v>58</v>
      </c>
      <c r="AD143" s="4" t="b">
        <v>0</v>
      </c>
      <c r="AG143" s="11">
        <f t="shared" si="2"/>
        <v>43311</v>
      </c>
    </row>
    <row r="144" s="4" customFormat="1" spans="1:33">
      <c r="A144" s="4" t="s">
        <v>888</v>
      </c>
      <c r="B144" s="4" t="s">
        <v>888</v>
      </c>
      <c r="C144" s="4" t="s">
        <v>889</v>
      </c>
      <c r="D144" s="4" t="s">
        <v>890</v>
      </c>
      <c r="E144" s="4" t="s">
        <v>36</v>
      </c>
      <c r="F144" s="4" t="s">
        <v>37</v>
      </c>
      <c r="G144" s="4" t="s">
        <v>51</v>
      </c>
      <c r="J144" s="4" t="s">
        <v>891</v>
      </c>
      <c r="K144" s="4" t="s">
        <v>52</v>
      </c>
      <c r="L144" s="4" t="s">
        <v>53</v>
      </c>
      <c r="M144" s="4" t="s">
        <v>54</v>
      </c>
      <c r="N144" s="4" t="s">
        <v>36</v>
      </c>
      <c r="O144" s="4">
        <v>1</v>
      </c>
      <c r="P144" s="4" t="s">
        <v>55</v>
      </c>
      <c r="Q144" s="4">
        <v>22.98</v>
      </c>
      <c r="S144" s="4">
        <v>2.99</v>
      </c>
      <c r="X144" s="4">
        <v>2.99</v>
      </c>
      <c r="Y144" s="4" t="s">
        <v>892</v>
      </c>
      <c r="Z144" s="4" t="s">
        <v>47</v>
      </c>
      <c r="AA144" s="4" t="s">
        <v>893</v>
      </c>
      <c r="AB144" s="4" t="s">
        <v>58</v>
      </c>
      <c r="AD144" s="4" t="b">
        <v>0</v>
      </c>
      <c r="AG144" s="11">
        <f t="shared" si="2"/>
        <v>43311</v>
      </c>
    </row>
    <row r="145" s="4" customFormat="1" spans="1:33">
      <c r="A145" s="4" t="s">
        <v>894</v>
      </c>
      <c r="B145" s="4" t="s">
        <v>894</v>
      </c>
      <c r="C145" s="4" t="s">
        <v>895</v>
      </c>
      <c r="D145" s="4" t="s">
        <v>896</v>
      </c>
      <c r="E145" s="4" t="s">
        <v>36</v>
      </c>
      <c r="F145" s="4" t="s">
        <v>37</v>
      </c>
      <c r="G145" s="4" t="s">
        <v>51</v>
      </c>
      <c r="J145" s="4" t="s">
        <v>39</v>
      </c>
      <c r="K145" s="4" t="s">
        <v>229</v>
      </c>
      <c r="L145" s="4" t="s">
        <v>230</v>
      </c>
      <c r="M145" s="4" t="s">
        <v>231</v>
      </c>
      <c r="N145" s="4" t="s">
        <v>36</v>
      </c>
      <c r="O145" s="4">
        <v>1</v>
      </c>
      <c r="P145" s="4" t="s">
        <v>55</v>
      </c>
      <c r="Q145" s="4">
        <v>23.98</v>
      </c>
      <c r="Y145" s="4" t="s">
        <v>897</v>
      </c>
      <c r="Z145" s="4" t="s">
        <v>407</v>
      </c>
      <c r="AA145" s="4">
        <v>60631</v>
      </c>
      <c r="AB145" s="4" t="s">
        <v>58</v>
      </c>
      <c r="AD145" s="4" t="b">
        <v>0</v>
      </c>
      <c r="AG145" s="11">
        <f t="shared" si="2"/>
        <v>43311</v>
      </c>
    </row>
    <row r="146" s="4" customFormat="1" spans="1:33">
      <c r="A146" s="4" t="s">
        <v>894</v>
      </c>
      <c r="B146" s="4" t="s">
        <v>894</v>
      </c>
      <c r="C146" s="4" t="s">
        <v>895</v>
      </c>
      <c r="D146" s="4" t="s">
        <v>896</v>
      </c>
      <c r="E146" s="4" t="s">
        <v>36</v>
      </c>
      <c r="F146" s="4" t="s">
        <v>37</v>
      </c>
      <c r="G146" s="4" t="s">
        <v>51</v>
      </c>
      <c r="J146" s="4" t="s">
        <v>39</v>
      </c>
      <c r="K146" s="4" t="s">
        <v>644</v>
      </c>
      <c r="L146" s="4" t="s">
        <v>645</v>
      </c>
      <c r="M146" s="4" t="s">
        <v>646</v>
      </c>
      <c r="N146" s="4" t="s">
        <v>36</v>
      </c>
      <c r="O146" s="4">
        <v>1</v>
      </c>
      <c r="P146" s="4" t="s">
        <v>55</v>
      </c>
      <c r="Q146" s="4">
        <v>23.98</v>
      </c>
      <c r="Y146" s="4" t="s">
        <v>897</v>
      </c>
      <c r="Z146" s="4" t="s">
        <v>407</v>
      </c>
      <c r="AA146" s="4">
        <v>60631</v>
      </c>
      <c r="AB146" s="4" t="s">
        <v>58</v>
      </c>
      <c r="AD146" s="4" t="b">
        <v>0</v>
      </c>
      <c r="AG146" s="11">
        <f t="shared" si="2"/>
        <v>43311</v>
      </c>
    </row>
    <row r="147" s="4" customFormat="1" spans="1:33">
      <c r="A147" s="4" t="s">
        <v>898</v>
      </c>
      <c r="B147" s="4" t="s">
        <v>898</v>
      </c>
      <c r="C147" s="4" t="s">
        <v>899</v>
      </c>
      <c r="D147" s="4" t="s">
        <v>900</v>
      </c>
      <c r="E147" s="4" t="s">
        <v>36</v>
      </c>
      <c r="F147" s="4" t="s">
        <v>37</v>
      </c>
      <c r="G147" s="4" t="s">
        <v>51</v>
      </c>
      <c r="J147" s="4" t="s">
        <v>110</v>
      </c>
      <c r="K147" s="4" t="s">
        <v>307</v>
      </c>
      <c r="L147" s="4" t="s">
        <v>308</v>
      </c>
      <c r="M147" s="4" t="s">
        <v>309</v>
      </c>
      <c r="N147" s="4" t="s">
        <v>36</v>
      </c>
      <c r="O147" s="4">
        <v>1</v>
      </c>
      <c r="P147" s="4" t="s">
        <v>55</v>
      </c>
      <c r="Q147" s="4">
        <v>23.98</v>
      </c>
      <c r="S147" s="4">
        <v>2.32</v>
      </c>
      <c r="Y147" s="4" t="s">
        <v>901</v>
      </c>
      <c r="Z147" s="4" t="s">
        <v>138</v>
      </c>
      <c r="AA147" s="4" t="s">
        <v>902</v>
      </c>
      <c r="AB147" s="4" t="s">
        <v>58</v>
      </c>
      <c r="AD147" s="4" t="b">
        <v>0</v>
      </c>
      <c r="AG147" s="11">
        <f t="shared" si="2"/>
        <v>43311</v>
      </c>
    </row>
    <row r="148" s="4" customFormat="1" spans="1:33">
      <c r="A148" s="4" t="s">
        <v>903</v>
      </c>
      <c r="B148" s="4" t="s">
        <v>903</v>
      </c>
      <c r="C148" s="4" t="s">
        <v>904</v>
      </c>
      <c r="D148" s="4" t="s">
        <v>905</v>
      </c>
      <c r="E148" s="4" t="s">
        <v>36</v>
      </c>
      <c r="F148" s="4" t="s">
        <v>37</v>
      </c>
      <c r="G148" s="4" t="s">
        <v>51</v>
      </c>
      <c r="J148" s="4" t="s">
        <v>39</v>
      </c>
      <c r="K148" s="4" t="s">
        <v>340</v>
      </c>
      <c r="L148" s="4" t="s">
        <v>341</v>
      </c>
      <c r="M148" s="4" t="s">
        <v>342</v>
      </c>
      <c r="N148" s="4" t="s">
        <v>36</v>
      </c>
      <c r="O148" s="4">
        <v>1</v>
      </c>
      <c r="P148" s="4" t="s">
        <v>55</v>
      </c>
      <c r="Q148" s="4">
        <v>23.98</v>
      </c>
      <c r="Y148" s="4" t="s">
        <v>906</v>
      </c>
      <c r="Z148" s="4" t="s">
        <v>224</v>
      </c>
      <c r="AA148" s="4">
        <v>54902</v>
      </c>
      <c r="AB148" s="4" t="s">
        <v>58</v>
      </c>
      <c r="AD148" s="4" t="b">
        <v>0</v>
      </c>
      <c r="AG148" s="11">
        <f t="shared" si="2"/>
        <v>43311</v>
      </c>
    </row>
    <row r="149" s="4" customFormat="1" spans="1:33">
      <c r="A149" s="4" t="s">
        <v>907</v>
      </c>
      <c r="B149" s="4" t="s">
        <v>907</v>
      </c>
      <c r="C149" s="4" t="s">
        <v>908</v>
      </c>
      <c r="D149" s="4" t="s">
        <v>909</v>
      </c>
      <c r="E149" s="4" t="s">
        <v>36</v>
      </c>
      <c r="F149" s="4" t="s">
        <v>37</v>
      </c>
      <c r="G149" s="4" t="s">
        <v>51</v>
      </c>
      <c r="J149" s="4" t="s">
        <v>110</v>
      </c>
      <c r="K149" s="4" t="s">
        <v>910</v>
      </c>
      <c r="L149" s="4" t="s">
        <v>911</v>
      </c>
      <c r="M149" s="4" t="s">
        <v>912</v>
      </c>
      <c r="N149" s="4" t="s">
        <v>36</v>
      </c>
      <c r="O149" s="4">
        <v>1</v>
      </c>
      <c r="P149" s="4" t="s">
        <v>55</v>
      </c>
      <c r="Q149" s="4">
        <v>27.98</v>
      </c>
      <c r="S149" s="4">
        <v>3.49</v>
      </c>
      <c r="X149" s="4">
        <v>3.49</v>
      </c>
      <c r="Y149" s="4" t="s">
        <v>913</v>
      </c>
      <c r="Z149" s="4" t="s">
        <v>166</v>
      </c>
      <c r="AA149" s="4" t="s">
        <v>914</v>
      </c>
      <c r="AB149" s="4" t="s">
        <v>58</v>
      </c>
      <c r="AC149" s="4" t="s">
        <v>915</v>
      </c>
      <c r="AD149" s="4" t="b">
        <v>0</v>
      </c>
      <c r="AG149" s="11">
        <f t="shared" si="2"/>
        <v>43311</v>
      </c>
    </row>
    <row r="150" s="4" customFormat="1" spans="1:33">
      <c r="A150" s="4" t="s">
        <v>916</v>
      </c>
      <c r="B150" s="4" t="s">
        <v>916</v>
      </c>
      <c r="C150" s="4" t="s">
        <v>917</v>
      </c>
      <c r="D150" s="4" t="s">
        <v>918</v>
      </c>
      <c r="E150" s="4" t="s">
        <v>36</v>
      </c>
      <c r="F150" s="4" t="s">
        <v>37</v>
      </c>
      <c r="G150" s="4" t="s">
        <v>51</v>
      </c>
      <c r="J150" s="4" t="s">
        <v>39</v>
      </c>
      <c r="K150" s="4" t="s">
        <v>229</v>
      </c>
      <c r="L150" s="4" t="s">
        <v>230</v>
      </c>
      <c r="M150" s="4" t="s">
        <v>231</v>
      </c>
      <c r="N150" s="4" t="s">
        <v>36</v>
      </c>
      <c r="O150" s="4">
        <v>1</v>
      </c>
      <c r="P150" s="4" t="s">
        <v>55</v>
      </c>
      <c r="Q150" s="4">
        <v>23.98</v>
      </c>
      <c r="Y150" s="4" t="s">
        <v>901</v>
      </c>
      <c r="Z150" s="4" t="s">
        <v>138</v>
      </c>
      <c r="AA150" s="4" t="s">
        <v>919</v>
      </c>
      <c r="AB150" s="4" t="s">
        <v>58</v>
      </c>
      <c r="AD150" s="4" t="b">
        <v>0</v>
      </c>
      <c r="AG150" s="11">
        <f t="shared" si="2"/>
        <v>43311</v>
      </c>
    </row>
    <row r="151" s="4" customFormat="1" spans="1:33">
      <c r="A151" s="4" t="s">
        <v>920</v>
      </c>
      <c r="B151" s="4" t="s">
        <v>920</v>
      </c>
      <c r="C151" s="4" t="s">
        <v>921</v>
      </c>
      <c r="D151" s="4" t="s">
        <v>922</v>
      </c>
      <c r="E151" s="4" t="s">
        <v>36</v>
      </c>
      <c r="F151" s="4" t="s">
        <v>37</v>
      </c>
      <c r="G151" s="4" t="s">
        <v>51</v>
      </c>
      <c r="J151" s="4" t="s">
        <v>39</v>
      </c>
      <c r="K151" s="4" t="s">
        <v>340</v>
      </c>
      <c r="L151" s="4" t="s">
        <v>341</v>
      </c>
      <c r="M151" s="4" t="s">
        <v>342</v>
      </c>
      <c r="N151" s="4" t="s">
        <v>36</v>
      </c>
      <c r="O151" s="4">
        <v>1</v>
      </c>
      <c r="P151" s="4" t="s">
        <v>55</v>
      </c>
      <c r="Q151" s="4">
        <v>23.98</v>
      </c>
      <c r="Y151" s="4" t="s">
        <v>923</v>
      </c>
      <c r="Z151" s="4" t="s">
        <v>924</v>
      </c>
      <c r="AA151" s="4">
        <v>94566</v>
      </c>
      <c r="AB151" s="4" t="s">
        <v>58</v>
      </c>
      <c r="AD151" s="4" t="b">
        <v>0</v>
      </c>
      <c r="AG151" s="11">
        <f t="shared" si="2"/>
        <v>43311</v>
      </c>
    </row>
    <row r="152" s="4" customFormat="1" spans="1:33">
      <c r="A152" s="4" t="s">
        <v>925</v>
      </c>
      <c r="B152" s="4" t="s">
        <v>925</v>
      </c>
      <c r="C152" s="4" t="s">
        <v>926</v>
      </c>
      <c r="D152" s="4" t="s">
        <v>927</v>
      </c>
      <c r="E152" s="4" t="s">
        <v>161</v>
      </c>
      <c r="F152" s="4" t="s">
        <v>37</v>
      </c>
      <c r="G152" s="4" t="s">
        <v>51</v>
      </c>
      <c r="J152" s="4" t="s">
        <v>39</v>
      </c>
      <c r="K152" s="4" t="s">
        <v>497</v>
      </c>
      <c r="L152" s="4" t="s">
        <v>498</v>
      </c>
      <c r="M152" s="4" t="s">
        <v>499</v>
      </c>
      <c r="N152" s="4" t="s">
        <v>161</v>
      </c>
      <c r="O152" s="4">
        <v>0</v>
      </c>
      <c r="Y152" s="4" t="s">
        <v>928</v>
      </c>
      <c r="Z152" s="4" t="s">
        <v>121</v>
      </c>
      <c r="AA152" s="4" t="s">
        <v>929</v>
      </c>
      <c r="AB152" s="4" t="s">
        <v>58</v>
      </c>
      <c r="AD152" s="4" t="b">
        <v>0</v>
      </c>
      <c r="AG152" s="11">
        <f t="shared" si="2"/>
        <v>43311</v>
      </c>
    </row>
    <row r="153" s="4" customFormat="1" spans="1:33">
      <c r="A153" s="4" t="s">
        <v>930</v>
      </c>
      <c r="B153" s="4" t="s">
        <v>930</v>
      </c>
      <c r="C153" s="4" t="s">
        <v>931</v>
      </c>
      <c r="D153" s="4" t="s">
        <v>932</v>
      </c>
      <c r="E153" s="4" t="s">
        <v>36</v>
      </c>
      <c r="F153" s="4" t="s">
        <v>37</v>
      </c>
      <c r="G153" s="4" t="s">
        <v>51</v>
      </c>
      <c r="J153" s="4" t="s">
        <v>39</v>
      </c>
      <c r="K153" s="4" t="s">
        <v>933</v>
      </c>
      <c r="L153" s="4" t="s">
        <v>934</v>
      </c>
      <c r="M153" s="4" t="s">
        <v>935</v>
      </c>
      <c r="N153" s="4" t="s">
        <v>36</v>
      </c>
      <c r="O153" s="4">
        <v>1</v>
      </c>
      <c r="P153" s="4" t="s">
        <v>55</v>
      </c>
      <c r="Q153" s="4">
        <v>23.98</v>
      </c>
      <c r="Y153" s="4" t="s">
        <v>936</v>
      </c>
      <c r="Z153" s="4" t="s">
        <v>47</v>
      </c>
      <c r="AA153" s="4" t="s">
        <v>937</v>
      </c>
      <c r="AB153" s="4" t="s">
        <v>58</v>
      </c>
      <c r="AD153" s="4" t="b">
        <v>0</v>
      </c>
      <c r="AG153" s="11">
        <f t="shared" si="2"/>
        <v>43311</v>
      </c>
    </row>
    <row r="154" s="4" customFormat="1" spans="1:33">
      <c r="A154" s="4" t="s">
        <v>938</v>
      </c>
      <c r="B154" s="4" t="s">
        <v>938</v>
      </c>
      <c r="C154" s="4" t="s">
        <v>939</v>
      </c>
      <c r="D154" s="4" t="s">
        <v>940</v>
      </c>
      <c r="E154" s="4" t="s">
        <v>161</v>
      </c>
      <c r="F154" s="4" t="s">
        <v>37</v>
      </c>
      <c r="G154" s="4" t="s">
        <v>51</v>
      </c>
      <c r="J154" s="4" t="s">
        <v>39</v>
      </c>
      <c r="K154" s="4" t="s">
        <v>867</v>
      </c>
      <c r="L154" s="4" t="s">
        <v>868</v>
      </c>
      <c r="M154" s="4" t="s">
        <v>869</v>
      </c>
      <c r="N154" s="4" t="s">
        <v>161</v>
      </c>
      <c r="O154" s="4">
        <v>0</v>
      </c>
      <c r="Y154" s="4" t="s">
        <v>870</v>
      </c>
      <c r="Z154" s="4" t="s">
        <v>398</v>
      </c>
      <c r="AA154" s="4" t="s">
        <v>871</v>
      </c>
      <c r="AB154" s="4" t="s">
        <v>58</v>
      </c>
      <c r="AD154" s="4" t="b">
        <v>0</v>
      </c>
      <c r="AG154" s="11">
        <f t="shared" si="2"/>
        <v>43311</v>
      </c>
    </row>
    <row r="155" s="4" customFormat="1" spans="1:33">
      <c r="A155" s="4" t="s">
        <v>941</v>
      </c>
      <c r="B155" s="4" t="s">
        <v>941</v>
      </c>
      <c r="C155" s="4" t="s">
        <v>942</v>
      </c>
      <c r="D155" s="4" t="s">
        <v>943</v>
      </c>
      <c r="E155" s="4" t="s">
        <v>36</v>
      </c>
      <c r="F155" s="4" t="s">
        <v>37</v>
      </c>
      <c r="G155" s="4" t="s">
        <v>51</v>
      </c>
      <c r="J155" s="4" t="s">
        <v>39</v>
      </c>
      <c r="K155" s="4" t="s">
        <v>301</v>
      </c>
      <c r="L155" s="4" t="s">
        <v>302</v>
      </c>
      <c r="M155" s="4" t="s">
        <v>303</v>
      </c>
      <c r="N155" s="4" t="s">
        <v>36</v>
      </c>
      <c r="O155" s="4">
        <v>1</v>
      </c>
      <c r="P155" s="4" t="s">
        <v>55</v>
      </c>
      <c r="Q155" s="4">
        <v>23.98</v>
      </c>
      <c r="Y155" s="4" t="s">
        <v>944</v>
      </c>
      <c r="Z155" s="4" t="s">
        <v>738</v>
      </c>
      <c r="AA155" s="4" t="s">
        <v>945</v>
      </c>
      <c r="AB155" s="4" t="s">
        <v>58</v>
      </c>
      <c r="AD155" s="4" t="b">
        <v>0</v>
      </c>
      <c r="AG155" s="11">
        <f t="shared" si="2"/>
        <v>43311</v>
      </c>
    </row>
    <row r="156" s="4" customFormat="1" spans="1:33">
      <c r="A156" s="4" t="s">
        <v>941</v>
      </c>
      <c r="B156" s="4" t="s">
        <v>941</v>
      </c>
      <c r="C156" s="4" t="s">
        <v>942</v>
      </c>
      <c r="D156" s="4" t="s">
        <v>943</v>
      </c>
      <c r="E156" s="4" t="s">
        <v>36</v>
      </c>
      <c r="F156" s="4" t="s">
        <v>37</v>
      </c>
      <c r="G156" s="4" t="s">
        <v>51</v>
      </c>
      <c r="J156" s="4" t="s">
        <v>39</v>
      </c>
      <c r="K156" s="4" t="s">
        <v>81</v>
      </c>
      <c r="L156" s="4" t="s">
        <v>82</v>
      </c>
      <c r="M156" s="4" t="s">
        <v>83</v>
      </c>
      <c r="N156" s="4" t="s">
        <v>36</v>
      </c>
      <c r="O156" s="4">
        <v>1</v>
      </c>
      <c r="P156" s="4" t="s">
        <v>55</v>
      </c>
      <c r="Q156" s="4">
        <v>23.98</v>
      </c>
      <c r="Y156" s="4" t="s">
        <v>944</v>
      </c>
      <c r="Z156" s="4" t="s">
        <v>738</v>
      </c>
      <c r="AA156" s="4" t="s">
        <v>945</v>
      </c>
      <c r="AB156" s="4" t="s">
        <v>58</v>
      </c>
      <c r="AD156" s="4" t="b">
        <v>0</v>
      </c>
      <c r="AG156" s="11">
        <f t="shared" si="2"/>
        <v>43311</v>
      </c>
    </row>
    <row r="157" s="4" customFormat="1" spans="1:33">
      <c r="A157" s="4" t="s">
        <v>946</v>
      </c>
      <c r="B157" s="4" t="s">
        <v>946</v>
      </c>
      <c r="C157" s="4" t="s">
        <v>947</v>
      </c>
      <c r="D157" s="4" t="s">
        <v>948</v>
      </c>
      <c r="E157" s="4" t="s">
        <v>36</v>
      </c>
      <c r="F157" s="4" t="s">
        <v>37</v>
      </c>
      <c r="G157" s="4" t="s">
        <v>51</v>
      </c>
      <c r="J157" s="4" t="s">
        <v>110</v>
      </c>
      <c r="K157" s="4" t="s">
        <v>845</v>
      </c>
      <c r="L157" s="4" t="s">
        <v>846</v>
      </c>
      <c r="M157" s="4" t="s">
        <v>847</v>
      </c>
      <c r="N157" s="4" t="s">
        <v>36</v>
      </c>
      <c r="O157" s="4">
        <v>1</v>
      </c>
      <c r="P157" s="4" t="s">
        <v>55</v>
      </c>
      <c r="Q157" s="4">
        <v>22.98</v>
      </c>
      <c r="S157" s="4">
        <v>3.71</v>
      </c>
      <c r="X157" s="4">
        <v>3.71</v>
      </c>
      <c r="Y157" s="4" t="s">
        <v>949</v>
      </c>
      <c r="Z157" s="4" t="s">
        <v>115</v>
      </c>
      <c r="AA157" s="4" t="s">
        <v>950</v>
      </c>
      <c r="AB157" s="4" t="s">
        <v>58</v>
      </c>
      <c r="AC157" s="4" t="s">
        <v>915</v>
      </c>
      <c r="AD157" s="4" t="b">
        <v>0</v>
      </c>
      <c r="AG157" s="11">
        <f t="shared" si="2"/>
        <v>43311</v>
      </c>
    </row>
    <row r="158" s="4" customFormat="1" spans="1:33">
      <c r="A158" s="4" t="s">
        <v>951</v>
      </c>
      <c r="B158" s="4" t="s">
        <v>951</v>
      </c>
      <c r="C158" s="4" t="s">
        <v>952</v>
      </c>
      <c r="D158" s="4" t="s">
        <v>953</v>
      </c>
      <c r="E158" s="4" t="s">
        <v>36</v>
      </c>
      <c r="F158" s="4" t="s">
        <v>37</v>
      </c>
      <c r="G158" s="4" t="s">
        <v>51</v>
      </c>
      <c r="J158" s="4" t="s">
        <v>39</v>
      </c>
      <c r="K158" s="4" t="s">
        <v>954</v>
      </c>
      <c r="L158" s="4" t="s">
        <v>955</v>
      </c>
      <c r="M158" s="4" t="s">
        <v>956</v>
      </c>
      <c r="N158" s="4" t="s">
        <v>36</v>
      </c>
      <c r="O158" s="4">
        <v>1</v>
      </c>
      <c r="P158" s="4" t="s">
        <v>55</v>
      </c>
      <c r="Q158" s="4">
        <v>23.98</v>
      </c>
      <c r="Y158" s="4" t="s">
        <v>957</v>
      </c>
      <c r="Z158" s="4" t="s">
        <v>115</v>
      </c>
      <c r="AA158" s="4" t="s">
        <v>958</v>
      </c>
      <c r="AB158" s="4" t="s">
        <v>58</v>
      </c>
      <c r="AD158" s="4" t="b">
        <v>0</v>
      </c>
      <c r="AG158" s="11">
        <f t="shared" si="2"/>
        <v>43311</v>
      </c>
    </row>
    <row r="159" s="4" customFormat="1" spans="1:33">
      <c r="A159" s="4" t="s">
        <v>959</v>
      </c>
      <c r="B159" s="4" t="s">
        <v>959</v>
      </c>
      <c r="C159" s="4" t="s">
        <v>960</v>
      </c>
      <c r="D159" s="4" t="s">
        <v>961</v>
      </c>
      <c r="E159" s="4" t="s">
        <v>36</v>
      </c>
      <c r="F159" s="4" t="s">
        <v>37</v>
      </c>
      <c r="G159" s="4" t="s">
        <v>51</v>
      </c>
      <c r="J159" s="4" t="s">
        <v>110</v>
      </c>
      <c r="K159" s="4" t="s">
        <v>962</v>
      </c>
      <c r="L159" s="4" t="s">
        <v>963</v>
      </c>
      <c r="M159" s="4" t="s">
        <v>964</v>
      </c>
      <c r="N159" s="4" t="s">
        <v>36</v>
      </c>
      <c r="O159" s="4">
        <v>1</v>
      </c>
      <c r="P159" s="4" t="s">
        <v>55</v>
      </c>
      <c r="Q159" s="4">
        <v>22.98</v>
      </c>
      <c r="S159" s="4">
        <v>3.48</v>
      </c>
      <c r="X159" s="4">
        <v>3.48</v>
      </c>
      <c r="Y159" s="4" t="s">
        <v>965</v>
      </c>
      <c r="Z159" s="4" t="s">
        <v>47</v>
      </c>
      <c r="AA159" s="4" t="s">
        <v>966</v>
      </c>
      <c r="AB159" s="4" t="s">
        <v>58</v>
      </c>
      <c r="AC159" s="4" t="s">
        <v>915</v>
      </c>
      <c r="AD159" s="4" t="b">
        <v>0</v>
      </c>
      <c r="AG159" s="11">
        <f t="shared" si="2"/>
        <v>43311</v>
      </c>
    </row>
    <row r="160" s="4" customFormat="1" spans="1:33">
      <c r="A160" s="4" t="s">
        <v>967</v>
      </c>
      <c r="B160" s="4" t="s">
        <v>967</v>
      </c>
      <c r="C160" s="4" t="s">
        <v>968</v>
      </c>
      <c r="D160" s="4" t="s">
        <v>969</v>
      </c>
      <c r="E160" s="4" t="s">
        <v>36</v>
      </c>
      <c r="F160" s="4" t="s">
        <v>37</v>
      </c>
      <c r="G160" s="4" t="s">
        <v>51</v>
      </c>
      <c r="J160" s="4" t="s">
        <v>39</v>
      </c>
      <c r="K160" s="4" t="s">
        <v>593</v>
      </c>
      <c r="L160" s="4" t="s">
        <v>656</v>
      </c>
      <c r="M160" s="4" t="s">
        <v>595</v>
      </c>
      <c r="N160" s="4" t="s">
        <v>36</v>
      </c>
      <c r="O160" s="4">
        <v>1</v>
      </c>
      <c r="P160" s="4" t="s">
        <v>55</v>
      </c>
      <c r="Q160" s="4">
        <v>22.98</v>
      </c>
      <c r="Y160" s="4" t="s">
        <v>477</v>
      </c>
      <c r="Z160" s="4" t="s">
        <v>201</v>
      </c>
      <c r="AA160" s="4" t="s">
        <v>970</v>
      </c>
      <c r="AB160" s="4" t="s">
        <v>58</v>
      </c>
      <c r="AD160" s="4" t="b">
        <v>0</v>
      </c>
      <c r="AG160" s="11">
        <f t="shared" si="2"/>
        <v>43311</v>
      </c>
    </row>
    <row r="161" s="4" customFormat="1" spans="1:33">
      <c r="A161" s="4" t="s">
        <v>971</v>
      </c>
      <c r="B161" s="4" t="s">
        <v>971</v>
      </c>
      <c r="C161" s="4" t="s">
        <v>972</v>
      </c>
      <c r="D161" s="4" t="s">
        <v>973</v>
      </c>
      <c r="E161" s="4" t="s">
        <v>36</v>
      </c>
      <c r="F161" s="4" t="s">
        <v>37</v>
      </c>
      <c r="G161" s="4" t="s">
        <v>51</v>
      </c>
      <c r="J161" s="4" t="s">
        <v>39</v>
      </c>
      <c r="K161" s="4" t="s">
        <v>974</v>
      </c>
      <c r="L161" s="4" t="s">
        <v>975</v>
      </c>
      <c r="M161" s="4" t="s">
        <v>976</v>
      </c>
      <c r="N161" s="4" t="s">
        <v>36</v>
      </c>
      <c r="O161" s="4">
        <v>1</v>
      </c>
      <c r="P161" s="4" t="s">
        <v>55</v>
      </c>
      <c r="Q161" s="4">
        <v>23.98</v>
      </c>
      <c r="Y161" s="4" t="s">
        <v>977</v>
      </c>
      <c r="Z161" s="4" t="s">
        <v>978</v>
      </c>
      <c r="AA161" s="4">
        <v>10990</v>
      </c>
      <c r="AB161" s="4" t="s">
        <v>58</v>
      </c>
      <c r="AD161" s="4" t="b">
        <v>0</v>
      </c>
      <c r="AG161" s="11">
        <f t="shared" si="2"/>
        <v>43311</v>
      </c>
    </row>
    <row r="162" s="4" customFormat="1" spans="1:33">
      <c r="A162" s="4" t="s">
        <v>979</v>
      </c>
      <c r="B162" s="4" t="s">
        <v>979</v>
      </c>
      <c r="C162" s="4" t="s">
        <v>980</v>
      </c>
      <c r="D162" s="4" t="s">
        <v>981</v>
      </c>
      <c r="E162" s="4" t="s">
        <v>36</v>
      </c>
      <c r="F162" s="4" t="s">
        <v>37</v>
      </c>
      <c r="G162" s="4" t="s">
        <v>51</v>
      </c>
      <c r="J162" s="4" t="s">
        <v>110</v>
      </c>
      <c r="K162" s="4" t="s">
        <v>355</v>
      </c>
      <c r="L162" s="4" t="s">
        <v>356</v>
      </c>
      <c r="M162" s="4" t="s">
        <v>357</v>
      </c>
      <c r="N162" s="4" t="s">
        <v>36</v>
      </c>
      <c r="O162" s="4">
        <v>1</v>
      </c>
      <c r="P162" s="4" t="s">
        <v>55</v>
      </c>
      <c r="Q162" s="4">
        <v>21.98</v>
      </c>
      <c r="S162" s="4">
        <v>5.48</v>
      </c>
      <c r="X162" s="4">
        <v>5.48</v>
      </c>
      <c r="Y162" s="4" t="s">
        <v>982</v>
      </c>
      <c r="Z162" s="4" t="s">
        <v>407</v>
      </c>
      <c r="AA162" s="4" t="s">
        <v>983</v>
      </c>
      <c r="AB162" s="4" t="s">
        <v>58</v>
      </c>
      <c r="AC162" s="4" t="s">
        <v>915</v>
      </c>
      <c r="AD162" s="4" t="b">
        <v>0</v>
      </c>
      <c r="AG162" s="11">
        <f t="shared" si="2"/>
        <v>43311</v>
      </c>
    </row>
    <row r="163" s="4" customFormat="1" spans="1:33">
      <c r="A163" s="4" t="s">
        <v>984</v>
      </c>
      <c r="B163" s="4" t="s">
        <v>984</v>
      </c>
      <c r="C163" s="4" t="s">
        <v>985</v>
      </c>
      <c r="D163" s="4" t="s">
        <v>986</v>
      </c>
      <c r="E163" s="4" t="s">
        <v>36</v>
      </c>
      <c r="F163" s="4" t="s">
        <v>37</v>
      </c>
      <c r="G163" s="4" t="s">
        <v>51</v>
      </c>
      <c r="J163" s="4" t="s">
        <v>39</v>
      </c>
      <c r="K163" s="4" t="s">
        <v>987</v>
      </c>
      <c r="L163" s="4" t="s">
        <v>988</v>
      </c>
      <c r="M163" s="4" t="s">
        <v>989</v>
      </c>
      <c r="N163" s="4" t="s">
        <v>36</v>
      </c>
      <c r="O163" s="4">
        <v>1</v>
      </c>
      <c r="P163" s="4" t="s">
        <v>55</v>
      </c>
      <c r="Q163" s="4">
        <v>20.98</v>
      </c>
      <c r="Y163" s="4" t="s">
        <v>990</v>
      </c>
      <c r="Z163" s="4" t="s">
        <v>201</v>
      </c>
      <c r="AA163" s="4">
        <v>22207</v>
      </c>
      <c r="AB163" s="4" t="s">
        <v>58</v>
      </c>
      <c r="AD163" s="4" t="b">
        <v>0</v>
      </c>
      <c r="AG163" s="11">
        <f t="shared" si="2"/>
        <v>43311</v>
      </c>
    </row>
    <row r="164" s="4" customFormat="1" spans="1:33">
      <c r="A164" s="4" t="s">
        <v>991</v>
      </c>
      <c r="B164" s="4" t="s">
        <v>991</v>
      </c>
      <c r="C164" s="4" t="s">
        <v>992</v>
      </c>
      <c r="D164" s="4" t="s">
        <v>993</v>
      </c>
      <c r="E164" s="4" t="s">
        <v>36</v>
      </c>
      <c r="F164" s="4" t="s">
        <v>37</v>
      </c>
      <c r="G164" s="4" t="s">
        <v>51</v>
      </c>
      <c r="J164" s="4" t="s">
        <v>39</v>
      </c>
      <c r="K164" s="4" t="s">
        <v>246</v>
      </c>
      <c r="L164" s="4" t="s">
        <v>247</v>
      </c>
      <c r="M164" s="4" t="s">
        <v>248</v>
      </c>
      <c r="N164" s="4" t="s">
        <v>36</v>
      </c>
      <c r="O164" s="4">
        <v>1</v>
      </c>
      <c r="P164" s="4" t="s">
        <v>55</v>
      </c>
      <c r="Q164" s="4">
        <v>16.36</v>
      </c>
      <c r="Y164" s="4" t="s">
        <v>994</v>
      </c>
      <c r="Z164" s="4" t="s">
        <v>147</v>
      </c>
      <c r="AA164" s="4">
        <v>11741</v>
      </c>
      <c r="AB164" s="4" t="s">
        <v>58</v>
      </c>
      <c r="AD164" s="4" t="b">
        <v>0</v>
      </c>
      <c r="AG164" s="11">
        <f t="shared" si="2"/>
        <v>43311</v>
      </c>
    </row>
    <row r="165" s="4" customFormat="1" spans="1:33">
      <c r="A165" s="4" t="s">
        <v>995</v>
      </c>
      <c r="B165" s="4" t="s">
        <v>995</v>
      </c>
      <c r="C165" s="4" t="s">
        <v>996</v>
      </c>
      <c r="D165" s="4" t="s">
        <v>997</v>
      </c>
      <c r="E165" s="4" t="s">
        <v>36</v>
      </c>
      <c r="F165" s="4" t="s">
        <v>37</v>
      </c>
      <c r="G165" s="4" t="s">
        <v>51</v>
      </c>
      <c r="J165" s="4" t="s">
        <v>39</v>
      </c>
      <c r="K165" s="4" t="s">
        <v>998</v>
      </c>
      <c r="L165" s="4" t="s">
        <v>999</v>
      </c>
      <c r="M165" s="4" t="s">
        <v>1000</v>
      </c>
      <c r="N165" s="4" t="s">
        <v>36</v>
      </c>
      <c r="O165" s="4">
        <v>1</v>
      </c>
      <c r="P165" s="4" t="s">
        <v>55</v>
      </c>
      <c r="Q165" s="4">
        <v>22.98</v>
      </c>
      <c r="Y165" s="4" t="s">
        <v>1001</v>
      </c>
      <c r="Z165" s="4" t="s">
        <v>115</v>
      </c>
      <c r="AA165" s="4" t="s">
        <v>1002</v>
      </c>
      <c r="AB165" s="4" t="s">
        <v>58</v>
      </c>
      <c r="AD165" s="4" t="b">
        <v>0</v>
      </c>
      <c r="AG165" s="11">
        <f t="shared" si="2"/>
        <v>43311</v>
      </c>
    </row>
    <row r="166" s="4" customFormat="1" spans="1:33">
      <c r="A166" s="4" t="s">
        <v>1003</v>
      </c>
      <c r="B166" s="4" t="s">
        <v>1003</v>
      </c>
      <c r="C166" s="4" t="s">
        <v>1004</v>
      </c>
      <c r="D166" s="4" t="s">
        <v>1005</v>
      </c>
      <c r="E166" s="4" t="s">
        <v>36</v>
      </c>
      <c r="F166" s="4" t="s">
        <v>37</v>
      </c>
      <c r="G166" s="4" t="s">
        <v>51</v>
      </c>
      <c r="J166" s="4" t="s">
        <v>39</v>
      </c>
      <c r="K166" s="4" t="s">
        <v>1006</v>
      </c>
      <c r="L166" s="4" t="s">
        <v>1007</v>
      </c>
      <c r="M166" s="4" t="s">
        <v>1008</v>
      </c>
      <c r="N166" s="4" t="s">
        <v>36</v>
      </c>
      <c r="O166" s="4">
        <v>1</v>
      </c>
      <c r="P166" s="4" t="s">
        <v>55</v>
      </c>
      <c r="Q166" s="4">
        <v>19.98</v>
      </c>
      <c r="Y166" s="4" t="s">
        <v>630</v>
      </c>
      <c r="Z166" s="4" t="s">
        <v>47</v>
      </c>
      <c r="AA166" s="4">
        <v>91311</v>
      </c>
      <c r="AB166" s="4" t="s">
        <v>58</v>
      </c>
      <c r="AD166" s="4" t="b">
        <v>0</v>
      </c>
      <c r="AG166" s="11">
        <f t="shared" si="2"/>
        <v>43311</v>
      </c>
    </row>
    <row r="167" s="4" customFormat="1" spans="1:33">
      <c r="A167" s="4" t="s">
        <v>1009</v>
      </c>
      <c r="B167" s="4" t="s">
        <v>1009</v>
      </c>
      <c r="C167" s="4" t="s">
        <v>1010</v>
      </c>
      <c r="D167" s="4" t="s">
        <v>1011</v>
      </c>
      <c r="E167" s="4" t="s">
        <v>36</v>
      </c>
      <c r="F167" s="4" t="s">
        <v>37</v>
      </c>
      <c r="G167" s="4" t="s">
        <v>51</v>
      </c>
      <c r="J167" s="4" t="s">
        <v>110</v>
      </c>
      <c r="K167" s="4" t="s">
        <v>1012</v>
      </c>
      <c r="L167" s="4" t="s">
        <v>1013</v>
      </c>
      <c r="M167" s="4" t="s">
        <v>1014</v>
      </c>
      <c r="N167" s="4" t="s">
        <v>36</v>
      </c>
      <c r="O167" s="4">
        <v>1</v>
      </c>
      <c r="P167" s="4" t="s">
        <v>55</v>
      </c>
      <c r="Q167" s="4">
        <v>22.98</v>
      </c>
      <c r="S167" s="4">
        <v>3.49</v>
      </c>
      <c r="X167" s="4">
        <v>3.49</v>
      </c>
      <c r="Y167" s="4" t="s">
        <v>1015</v>
      </c>
      <c r="Z167" s="4" t="s">
        <v>47</v>
      </c>
      <c r="AA167" s="4" t="s">
        <v>1016</v>
      </c>
      <c r="AB167" s="4" t="s">
        <v>58</v>
      </c>
      <c r="AC167" s="4" t="s">
        <v>915</v>
      </c>
      <c r="AD167" s="4" t="b">
        <v>0</v>
      </c>
      <c r="AG167" s="11">
        <f t="shared" si="2"/>
        <v>43311</v>
      </c>
    </row>
    <row r="168" s="4" customFormat="1" spans="1:33">
      <c r="A168" s="4" t="s">
        <v>1017</v>
      </c>
      <c r="B168" s="4" t="s">
        <v>1017</v>
      </c>
      <c r="C168" s="4" t="s">
        <v>1018</v>
      </c>
      <c r="D168" s="4" t="s">
        <v>1019</v>
      </c>
      <c r="E168" s="4" t="s">
        <v>36</v>
      </c>
      <c r="F168" s="4" t="s">
        <v>37</v>
      </c>
      <c r="G168" s="4" t="s">
        <v>51</v>
      </c>
      <c r="J168" s="4" t="s">
        <v>39</v>
      </c>
      <c r="K168" s="4" t="s">
        <v>1020</v>
      </c>
      <c r="L168" s="4" t="s">
        <v>1021</v>
      </c>
      <c r="M168" s="4" t="s">
        <v>1022</v>
      </c>
      <c r="N168" s="4" t="s">
        <v>36</v>
      </c>
      <c r="O168" s="4">
        <v>1</v>
      </c>
      <c r="P168" s="4" t="s">
        <v>55</v>
      </c>
      <c r="Q168" s="4">
        <v>14.98</v>
      </c>
      <c r="Y168" s="4" t="s">
        <v>1023</v>
      </c>
      <c r="Z168" s="4" t="s">
        <v>47</v>
      </c>
      <c r="AA168" s="4" t="s">
        <v>1024</v>
      </c>
      <c r="AB168" s="4" t="s">
        <v>58</v>
      </c>
      <c r="AD168" s="4" t="b">
        <v>0</v>
      </c>
      <c r="AG168" s="11">
        <f t="shared" si="2"/>
        <v>43311</v>
      </c>
    </row>
    <row r="169" s="4" customFormat="1" spans="1:33">
      <c r="A169" s="4" t="s">
        <v>1025</v>
      </c>
      <c r="B169" s="4" t="s">
        <v>1025</v>
      </c>
      <c r="C169" s="4" t="s">
        <v>1026</v>
      </c>
      <c r="D169" s="4" t="s">
        <v>1027</v>
      </c>
      <c r="E169" s="4" t="s">
        <v>36</v>
      </c>
      <c r="F169" s="4" t="s">
        <v>37</v>
      </c>
      <c r="G169" s="4" t="s">
        <v>51</v>
      </c>
      <c r="J169" s="4" t="s">
        <v>39</v>
      </c>
      <c r="K169" s="4" t="s">
        <v>1028</v>
      </c>
      <c r="L169" s="4" t="s">
        <v>1029</v>
      </c>
      <c r="M169" s="4" t="s">
        <v>1030</v>
      </c>
      <c r="N169" s="4" t="s">
        <v>36</v>
      </c>
      <c r="O169" s="4">
        <v>1</v>
      </c>
      <c r="P169" s="4" t="s">
        <v>55</v>
      </c>
      <c r="Q169" s="4">
        <v>12.98</v>
      </c>
      <c r="Y169" s="4" t="s">
        <v>1031</v>
      </c>
      <c r="Z169" s="4" t="s">
        <v>156</v>
      </c>
      <c r="AA169" s="4" t="s">
        <v>1032</v>
      </c>
      <c r="AB169" s="4" t="s">
        <v>58</v>
      </c>
      <c r="AD169" s="4" t="b">
        <v>0</v>
      </c>
      <c r="AG169" s="11">
        <f t="shared" si="2"/>
        <v>43311</v>
      </c>
    </row>
    <row r="170" s="4" customFormat="1" spans="1:33">
      <c r="A170" s="4" t="s">
        <v>1025</v>
      </c>
      <c r="B170" s="4" t="s">
        <v>1025</v>
      </c>
      <c r="C170" s="4" t="s">
        <v>1026</v>
      </c>
      <c r="D170" s="4" t="s">
        <v>1027</v>
      </c>
      <c r="E170" s="4" t="s">
        <v>36</v>
      </c>
      <c r="F170" s="4" t="s">
        <v>37</v>
      </c>
      <c r="G170" s="4" t="s">
        <v>51</v>
      </c>
      <c r="J170" s="4" t="s">
        <v>39</v>
      </c>
      <c r="K170" s="4" t="s">
        <v>1033</v>
      </c>
      <c r="L170" s="4" t="s">
        <v>1034</v>
      </c>
      <c r="M170" s="4" t="s">
        <v>1035</v>
      </c>
      <c r="N170" s="4" t="s">
        <v>36</v>
      </c>
      <c r="O170" s="4">
        <v>1</v>
      </c>
      <c r="P170" s="4" t="s">
        <v>55</v>
      </c>
      <c r="Q170" s="4">
        <v>12.98</v>
      </c>
      <c r="Y170" s="4" t="s">
        <v>1031</v>
      </c>
      <c r="Z170" s="4" t="s">
        <v>156</v>
      </c>
      <c r="AA170" s="4" t="s">
        <v>1032</v>
      </c>
      <c r="AB170" s="4" t="s">
        <v>58</v>
      </c>
      <c r="AD170" s="4" t="b">
        <v>0</v>
      </c>
      <c r="AG170" s="11">
        <f t="shared" si="2"/>
        <v>43311</v>
      </c>
    </row>
    <row r="171" s="4" customFormat="1" spans="1:33">
      <c r="A171" s="4" t="s">
        <v>1025</v>
      </c>
      <c r="B171" s="4" t="s">
        <v>1025</v>
      </c>
      <c r="C171" s="4" t="s">
        <v>1026</v>
      </c>
      <c r="D171" s="4" t="s">
        <v>1027</v>
      </c>
      <c r="E171" s="4" t="s">
        <v>36</v>
      </c>
      <c r="F171" s="4" t="s">
        <v>37</v>
      </c>
      <c r="G171" s="4" t="s">
        <v>51</v>
      </c>
      <c r="J171" s="4" t="s">
        <v>39</v>
      </c>
      <c r="K171" s="4" t="s">
        <v>1036</v>
      </c>
      <c r="L171" s="4" t="s">
        <v>1037</v>
      </c>
      <c r="M171" s="4" t="s">
        <v>1038</v>
      </c>
      <c r="N171" s="4" t="s">
        <v>36</v>
      </c>
      <c r="O171" s="4">
        <v>1</v>
      </c>
      <c r="P171" s="4" t="s">
        <v>55</v>
      </c>
      <c r="Q171" s="4">
        <v>12.98</v>
      </c>
      <c r="Y171" s="4" t="s">
        <v>1031</v>
      </c>
      <c r="Z171" s="4" t="s">
        <v>156</v>
      </c>
      <c r="AA171" s="4" t="s">
        <v>1032</v>
      </c>
      <c r="AB171" s="4" t="s">
        <v>58</v>
      </c>
      <c r="AD171" s="4" t="b">
        <v>0</v>
      </c>
      <c r="AG171" s="11">
        <f t="shared" si="2"/>
        <v>43311</v>
      </c>
    </row>
    <row r="172" s="4" customFormat="1" spans="1:33">
      <c r="A172" s="4" t="s">
        <v>1039</v>
      </c>
      <c r="B172" s="4" t="s">
        <v>1039</v>
      </c>
      <c r="C172" s="4" t="s">
        <v>1040</v>
      </c>
      <c r="D172" s="4" t="s">
        <v>1041</v>
      </c>
      <c r="E172" s="4" t="s">
        <v>36</v>
      </c>
      <c r="F172" s="4" t="s">
        <v>37</v>
      </c>
      <c r="G172" s="4" t="s">
        <v>51</v>
      </c>
      <c r="J172" s="4" t="s">
        <v>110</v>
      </c>
      <c r="K172" s="4" t="s">
        <v>1042</v>
      </c>
      <c r="L172" s="4" t="s">
        <v>1043</v>
      </c>
      <c r="M172" s="4" t="s">
        <v>1044</v>
      </c>
      <c r="N172" s="4" t="s">
        <v>36</v>
      </c>
      <c r="O172" s="4">
        <v>1</v>
      </c>
      <c r="P172" s="4" t="s">
        <v>55</v>
      </c>
      <c r="Q172" s="4">
        <v>22.98</v>
      </c>
      <c r="S172" s="4">
        <v>2.71</v>
      </c>
      <c r="Y172" s="4" t="s">
        <v>1045</v>
      </c>
      <c r="Z172" s="4" t="s">
        <v>1046</v>
      </c>
      <c r="AA172" s="4" t="s">
        <v>1047</v>
      </c>
      <c r="AB172" s="4" t="s">
        <v>58</v>
      </c>
      <c r="AD172" s="4" t="b">
        <v>0</v>
      </c>
      <c r="AG172" s="11">
        <f t="shared" si="2"/>
        <v>43311</v>
      </c>
    </row>
    <row r="173" s="4" customFormat="1" spans="1:33">
      <c r="A173" s="4" t="s">
        <v>1048</v>
      </c>
      <c r="B173" s="4" t="s">
        <v>1048</v>
      </c>
      <c r="C173" s="4" t="s">
        <v>1049</v>
      </c>
      <c r="D173" s="4" t="s">
        <v>1050</v>
      </c>
      <c r="E173" s="4" t="s">
        <v>36</v>
      </c>
      <c r="F173" s="4" t="s">
        <v>37</v>
      </c>
      <c r="G173" s="4" t="s">
        <v>51</v>
      </c>
      <c r="J173" s="4" t="s">
        <v>39</v>
      </c>
      <c r="K173" s="4" t="s">
        <v>81</v>
      </c>
      <c r="L173" s="4" t="s">
        <v>82</v>
      </c>
      <c r="M173" s="4" t="s">
        <v>83</v>
      </c>
      <c r="N173" s="4" t="s">
        <v>36</v>
      </c>
      <c r="O173" s="4">
        <v>1</v>
      </c>
      <c r="P173" s="4" t="s">
        <v>55</v>
      </c>
      <c r="Q173" s="4">
        <v>23.98</v>
      </c>
      <c r="Y173" s="4" t="s">
        <v>1051</v>
      </c>
      <c r="Z173" s="4" t="s">
        <v>368</v>
      </c>
      <c r="AA173" s="4">
        <v>30047</v>
      </c>
      <c r="AB173" s="4" t="s">
        <v>58</v>
      </c>
      <c r="AD173" s="4" t="b">
        <v>0</v>
      </c>
      <c r="AG173" s="11">
        <f t="shared" si="2"/>
        <v>43311</v>
      </c>
    </row>
    <row r="174" s="4" customFormat="1" spans="1:33">
      <c r="A174" s="4" t="s">
        <v>1052</v>
      </c>
      <c r="B174" s="4" t="s">
        <v>1052</v>
      </c>
      <c r="C174" s="4" t="s">
        <v>1053</v>
      </c>
      <c r="D174" s="4" t="s">
        <v>1054</v>
      </c>
      <c r="E174" s="4" t="s">
        <v>36</v>
      </c>
      <c r="F174" s="4" t="s">
        <v>37</v>
      </c>
      <c r="G174" s="4" t="s">
        <v>51</v>
      </c>
      <c r="J174" s="4" t="s">
        <v>39</v>
      </c>
      <c r="K174" s="4" t="s">
        <v>1055</v>
      </c>
      <c r="L174" s="4" t="s">
        <v>1056</v>
      </c>
      <c r="M174" s="4" t="s">
        <v>1057</v>
      </c>
      <c r="N174" s="4" t="s">
        <v>36</v>
      </c>
      <c r="O174" s="4">
        <v>1</v>
      </c>
      <c r="P174" s="4" t="s">
        <v>55</v>
      </c>
      <c r="Q174" s="4">
        <v>22.98</v>
      </c>
      <c r="Y174" s="4" t="s">
        <v>1058</v>
      </c>
      <c r="Z174" s="4" t="s">
        <v>368</v>
      </c>
      <c r="AA174" s="4" t="s">
        <v>1059</v>
      </c>
      <c r="AB174" s="4" t="s">
        <v>58</v>
      </c>
      <c r="AD174" s="4" t="b">
        <v>0</v>
      </c>
      <c r="AG174" s="11">
        <f t="shared" si="2"/>
        <v>43311</v>
      </c>
    </row>
    <row r="175" s="4" customFormat="1" spans="1:33">
      <c r="A175" s="4" t="s">
        <v>1060</v>
      </c>
      <c r="B175" s="4" t="s">
        <v>1060</v>
      </c>
      <c r="C175" s="4" t="s">
        <v>1061</v>
      </c>
      <c r="D175" s="4" t="s">
        <v>1062</v>
      </c>
      <c r="E175" s="4" t="s">
        <v>36</v>
      </c>
      <c r="F175" s="4" t="s">
        <v>37</v>
      </c>
      <c r="G175" s="4" t="s">
        <v>38</v>
      </c>
      <c r="J175" s="4" t="s">
        <v>110</v>
      </c>
      <c r="K175" s="4" t="s">
        <v>52</v>
      </c>
      <c r="L175" s="4" t="s">
        <v>1063</v>
      </c>
      <c r="M175" s="4" t="s">
        <v>1064</v>
      </c>
      <c r="N175" s="4" t="s">
        <v>36</v>
      </c>
      <c r="O175" s="4">
        <v>1</v>
      </c>
      <c r="P175" s="4" t="s">
        <v>43</v>
      </c>
      <c r="Q175" s="4">
        <v>35</v>
      </c>
      <c r="S175" s="4">
        <v>5.9</v>
      </c>
      <c r="X175" s="4">
        <v>5.9</v>
      </c>
      <c r="Y175" s="4" t="s">
        <v>1065</v>
      </c>
      <c r="Z175" s="4" t="s">
        <v>1066</v>
      </c>
      <c r="AA175" s="4" t="s">
        <v>1067</v>
      </c>
      <c r="AB175" s="4" t="s">
        <v>47</v>
      </c>
      <c r="AC175" s="4" t="s">
        <v>1068</v>
      </c>
      <c r="AD175" s="4" t="b">
        <v>0</v>
      </c>
      <c r="AG175" s="11">
        <f t="shared" si="2"/>
        <v>43312</v>
      </c>
    </row>
    <row r="176" s="4" customFormat="1" spans="1:33">
      <c r="A176" s="4" t="s">
        <v>1069</v>
      </c>
      <c r="B176" s="4" t="s">
        <v>1069</v>
      </c>
      <c r="C176" s="4" t="s">
        <v>1070</v>
      </c>
      <c r="D176" s="4" t="s">
        <v>1071</v>
      </c>
      <c r="E176" s="4" t="s">
        <v>36</v>
      </c>
      <c r="F176" s="4" t="s">
        <v>37</v>
      </c>
      <c r="G176" s="4" t="s">
        <v>38</v>
      </c>
      <c r="J176" s="4" t="s">
        <v>39</v>
      </c>
      <c r="K176" s="4" t="s">
        <v>1072</v>
      </c>
      <c r="L176" s="4" t="s">
        <v>1073</v>
      </c>
      <c r="M176" s="4" t="s">
        <v>1074</v>
      </c>
      <c r="N176" s="4" t="s">
        <v>36</v>
      </c>
      <c r="O176" s="4">
        <v>1</v>
      </c>
      <c r="P176" s="4" t="s">
        <v>43</v>
      </c>
      <c r="Q176" s="4">
        <v>35</v>
      </c>
      <c r="Y176" s="4" t="s">
        <v>1075</v>
      </c>
      <c r="Z176" s="4" t="s">
        <v>1076</v>
      </c>
      <c r="AA176" s="4" t="s">
        <v>1077</v>
      </c>
      <c r="AB176" s="4" t="s">
        <v>47</v>
      </c>
      <c r="AD176" s="4" t="b">
        <v>0</v>
      </c>
      <c r="AG176" s="11">
        <f t="shared" si="2"/>
        <v>43312</v>
      </c>
    </row>
    <row r="177" s="4" customFormat="1" spans="1:33">
      <c r="A177" s="4" t="s">
        <v>1078</v>
      </c>
      <c r="B177" s="4" t="s">
        <v>1078</v>
      </c>
      <c r="C177" s="4" t="s">
        <v>1079</v>
      </c>
      <c r="D177" s="4" t="s">
        <v>1080</v>
      </c>
      <c r="E177" s="4" t="s">
        <v>36</v>
      </c>
      <c r="F177" s="4" t="s">
        <v>37</v>
      </c>
      <c r="G177" s="4" t="s">
        <v>38</v>
      </c>
      <c r="J177" s="4" t="s">
        <v>39</v>
      </c>
      <c r="K177" s="4" t="s">
        <v>128</v>
      </c>
      <c r="L177" s="4" t="s">
        <v>1081</v>
      </c>
      <c r="M177" s="4" t="s">
        <v>1082</v>
      </c>
      <c r="N177" s="4" t="s">
        <v>36</v>
      </c>
      <c r="O177" s="4">
        <v>1</v>
      </c>
      <c r="P177" s="4" t="s">
        <v>43</v>
      </c>
      <c r="Q177" s="4">
        <v>35</v>
      </c>
      <c r="Y177" s="4" t="s">
        <v>44</v>
      </c>
      <c r="Z177" s="4" t="s">
        <v>1083</v>
      </c>
      <c r="AA177" s="4" t="s">
        <v>1084</v>
      </c>
      <c r="AB177" s="4" t="s">
        <v>47</v>
      </c>
      <c r="AD177" s="4" t="b">
        <v>0</v>
      </c>
      <c r="AG177" s="11">
        <f t="shared" si="2"/>
        <v>43312</v>
      </c>
    </row>
    <row r="178" s="4" customFormat="1" spans="1:33">
      <c r="A178" s="4" t="s">
        <v>1078</v>
      </c>
      <c r="B178" s="4" t="s">
        <v>1078</v>
      </c>
      <c r="C178" s="4" t="s">
        <v>1079</v>
      </c>
      <c r="D178" s="4" t="s">
        <v>1080</v>
      </c>
      <c r="E178" s="4" t="s">
        <v>36</v>
      </c>
      <c r="F178" s="4" t="s">
        <v>37</v>
      </c>
      <c r="G178" s="4" t="s">
        <v>38</v>
      </c>
      <c r="J178" s="4" t="s">
        <v>39</v>
      </c>
      <c r="K178" s="4" t="s">
        <v>1085</v>
      </c>
      <c r="L178" s="4" t="s">
        <v>1086</v>
      </c>
      <c r="M178" s="4" t="s">
        <v>1087</v>
      </c>
      <c r="N178" s="4" t="s">
        <v>36</v>
      </c>
      <c r="O178" s="4">
        <v>1</v>
      </c>
      <c r="P178" s="4" t="s">
        <v>43</v>
      </c>
      <c r="Q178" s="4">
        <v>35</v>
      </c>
      <c r="Y178" s="4" t="s">
        <v>44</v>
      </c>
      <c r="Z178" s="4" t="s">
        <v>1083</v>
      </c>
      <c r="AA178" s="4" t="s">
        <v>1084</v>
      </c>
      <c r="AB178" s="4" t="s">
        <v>47</v>
      </c>
      <c r="AD178" s="4" t="b">
        <v>0</v>
      </c>
      <c r="AG178" s="11">
        <f t="shared" si="2"/>
        <v>43312</v>
      </c>
    </row>
    <row r="179" s="4" customFormat="1" spans="1:33">
      <c r="A179" s="4" t="s">
        <v>1078</v>
      </c>
      <c r="B179" s="4" t="s">
        <v>1078</v>
      </c>
      <c r="C179" s="4" t="s">
        <v>1079</v>
      </c>
      <c r="D179" s="4" t="s">
        <v>1080</v>
      </c>
      <c r="E179" s="4" t="s">
        <v>36</v>
      </c>
      <c r="F179" s="4" t="s">
        <v>37</v>
      </c>
      <c r="G179" s="4" t="s">
        <v>38</v>
      </c>
      <c r="J179" s="4" t="s">
        <v>39</v>
      </c>
      <c r="K179" s="4" t="s">
        <v>1088</v>
      </c>
      <c r="L179" s="4" t="s">
        <v>1089</v>
      </c>
      <c r="M179" s="4" t="s">
        <v>1090</v>
      </c>
      <c r="N179" s="4" t="s">
        <v>36</v>
      </c>
      <c r="O179" s="4">
        <v>1</v>
      </c>
      <c r="P179" s="4" t="s">
        <v>43</v>
      </c>
      <c r="Q179" s="4">
        <v>35</v>
      </c>
      <c r="Y179" s="4" t="s">
        <v>44</v>
      </c>
      <c r="Z179" s="4" t="s">
        <v>1083</v>
      </c>
      <c r="AA179" s="4" t="s">
        <v>1084</v>
      </c>
      <c r="AB179" s="4" t="s">
        <v>47</v>
      </c>
      <c r="AD179" s="4" t="b">
        <v>0</v>
      </c>
      <c r="AG179" s="11">
        <f t="shared" si="2"/>
        <v>43312</v>
      </c>
    </row>
    <row r="180" s="4" customFormat="1" spans="1:33">
      <c r="A180" s="4" t="s">
        <v>1091</v>
      </c>
      <c r="B180" s="4" t="s">
        <v>1091</v>
      </c>
      <c r="C180" s="4" t="s">
        <v>1092</v>
      </c>
      <c r="D180" s="4" t="s">
        <v>1093</v>
      </c>
      <c r="E180" s="4" t="s">
        <v>36</v>
      </c>
      <c r="F180" s="4" t="s">
        <v>37</v>
      </c>
      <c r="G180" s="4" t="s">
        <v>38</v>
      </c>
      <c r="J180" s="4" t="s">
        <v>891</v>
      </c>
      <c r="K180" s="4" t="s">
        <v>1088</v>
      </c>
      <c r="L180" s="4" t="s">
        <v>1089</v>
      </c>
      <c r="M180" s="4" t="s">
        <v>1090</v>
      </c>
      <c r="N180" s="4" t="s">
        <v>36</v>
      </c>
      <c r="O180" s="4">
        <v>1</v>
      </c>
      <c r="P180" s="4" t="s">
        <v>43</v>
      </c>
      <c r="Q180" s="4">
        <v>35</v>
      </c>
      <c r="S180" s="4">
        <v>3.99</v>
      </c>
      <c r="Y180" s="4" t="s">
        <v>1094</v>
      </c>
      <c r="Z180" s="4" t="s">
        <v>1095</v>
      </c>
      <c r="AA180" s="4" t="s">
        <v>1096</v>
      </c>
      <c r="AB180" s="4" t="s">
        <v>47</v>
      </c>
      <c r="AD180" s="4" t="b">
        <v>0</v>
      </c>
      <c r="AG180" s="11">
        <f t="shared" si="2"/>
        <v>43312</v>
      </c>
    </row>
    <row r="181" s="4" customFormat="1" spans="1:33">
      <c r="A181" s="4" t="s">
        <v>1097</v>
      </c>
      <c r="B181" s="4" t="s">
        <v>1097</v>
      </c>
      <c r="C181" s="4" t="s">
        <v>1098</v>
      </c>
      <c r="D181" s="4" t="s">
        <v>1099</v>
      </c>
      <c r="E181" s="4" t="s">
        <v>36</v>
      </c>
      <c r="F181" s="4" t="s">
        <v>37</v>
      </c>
      <c r="G181" s="4" t="s">
        <v>38</v>
      </c>
      <c r="J181" s="4" t="s">
        <v>39</v>
      </c>
      <c r="K181" s="4" t="s">
        <v>1085</v>
      </c>
      <c r="L181" s="4" t="s">
        <v>1086</v>
      </c>
      <c r="M181" s="4" t="s">
        <v>1087</v>
      </c>
      <c r="N181" s="4" t="s">
        <v>36</v>
      </c>
      <c r="O181" s="4">
        <v>1</v>
      </c>
      <c r="P181" s="4" t="s">
        <v>43</v>
      </c>
      <c r="Q181" s="4">
        <v>35</v>
      </c>
      <c r="Y181" s="4" t="s">
        <v>1100</v>
      </c>
      <c r="Z181" s="4" t="s">
        <v>1101</v>
      </c>
      <c r="AA181" s="4" t="s">
        <v>1102</v>
      </c>
      <c r="AB181" s="4" t="s">
        <v>47</v>
      </c>
      <c r="AD181" s="4" t="b">
        <v>0</v>
      </c>
      <c r="AG181" s="11">
        <f t="shared" si="2"/>
        <v>43312</v>
      </c>
    </row>
    <row r="182" s="4" customFormat="1" spans="1:33">
      <c r="A182" s="4" t="s">
        <v>1103</v>
      </c>
      <c r="B182" s="4" t="s">
        <v>1103</v>
      </c>
      <c r="C182" s="4" t="s">
        <v>1104</v>
      </c>
      <c r="D182" s="4" t="s">
        <v>1105</v>
      </c>
      <c r="E182" s="4" t="s">
        <v>36</v>
      </c>
      <c r="F182" s="4" t="s">
        <v>37</v>
      </c>
      <c r="G182" s="4" t="s">
        <v>38</v>
      </c>
      <c r="J182" s="4" t="s">
        <v>39</v>
      </c>
      <c r="K182" s="4" t="s">
        <v>128</v>
      </c>
      <c r="L182" s="4" t="s">
        <v>1081</v>
      </c>
      <c r="M182" s="4" t="s">
        <v>1082</v>
      </c>
      <c r="N182" s="4" t="s">
        <v>36</v>
      </c>
      <c r="O182" s="4">
        <v>1</v>
      </c>
      <c r="P182" s="4" t="s">
        <v>43</v>
      </c>
      <c r="Q182" s="4">
        <v>35</v>
      </c>
      <c r="Y182" s="4" t="s">
        <v>44</v>
      </c>
      <c r="Z182" s="4" t="s">
        <v>1083</v>
      </c>
      <c r="AA182" s="4" t="s">
        <v>1106</v>
      </c>
      <c r="AB182" s="4" t="s">
        <v>47</v>
      </c>
      <c r="AD182" s="4" t="b">
        <v>0</v>
      </c>
      <c r="AG182" s="11">
        <f t="shared" si="2"/>
        <v>43312</v>
      </c>
    </row>
    <row r="183" s="4" customFormat="1" spans="1:33">
      <c r="A183" s="4" t="s">
        <v>1107</v>
      </c>
      <c r="B183" s="4" t="s">
        <v>1107</v>
      </c>
      <c r="C183" s="4" t="s">
        <v>1108</v>
      </c>
      <c r="D183" s="4" t="s">
        <v>1109</v>
      </c>
      <c r="E183" s="4" t="s">
        <v>36</v>
      </c>
      <c r="F183" s="4" t="s">
        <v>37</v>
      </c>
      <c r="G183" s="4" t="s">
        <v>38</v>
      </c>
      <c r="J183" s="4" t="s">
        <v>39</v>
      </c>
      <c r="K183" s="4" t="s">
        <v>1110</v>
      </c>
      <c r="L183" s="4" t="s">
        <v>1111</v>
      </c>
      <c r="M183" s="4" t="s">
        <v>1112</v>
      </c>
      <c r="N183" s="4" t="s">
        <v>36</v>
      </c>
      <c r="O183" s="4">
        <v>1</v>
      </c>
      <c r="P183" s="4" t="s">
        <v>43</v>
      </c>
      <c r="Q183" s="4">
        <v>35</v>
      </c>
      <c r="Y183" s="4" t="s">
        <v>1113</v>
      </c>
      <c r="Z183" s="4" t="s">
        <v>1114</v>
      </c>
      <c r="AA183" s="4" t="s">
        <v>1115</v>
      </c>
      <c r="AB183" s="4" t="s">
        <v>47</v>
      </c>
      <c r="AD183" s="4" t="b">
        <v>0</v>
      </c>
      <c r="AG183" s="11">
        <f t="shared" si="2"/>
        <v>43312</v>
      </c>
    </row>
    <row r="184" s="4" customFormat="1" spans="1:33">
      <c r="A184" s="4" t="s">
        <v>1116</v>
      </c>
      <c r="B184" s="4">
        <v>1.11525815329658e+16</v>
      </c>
      <c r="C184" s="4" t="s">
        <v>1117</v>
      </c>
      <c r="D184" s="4" t="s">
        <v>1118</v>
      </c>
      <c r="E184" s="4" t="s">
        <v>36</v>
      </c>
      <c r="F184" s="4" t="s">
        <v>37</v>
      </c>
      <c r="G184" s="4" t="s">
        <v>1119</v>
      </c>
      <c r="J184" s="4" t="s">
        <v>110</v>
      </c>
      <c r="K184" s="4" t="s">
        <v>77</v>
      </c>
      <c r="L184" s="4" t="s">
        <v>1120</v>
      </c>
      <c r="M184" s="4" t="s">
        <v>1121</v>
      </c>
      <c r="N184" s="4" t="s">
        <v>36</v>
      </c>
      <c r="O184" s="4">
        <v>1</v>
      </c>
      <c r="Y184" s="4" t="s">
        <v>1122</v>
      </c>
      <c r="Z184" s="4" t="s">
        <v>407</v>
      </c>
      <c r="AA184" s="4" t="s">
        <v>1123</v>
      </c>
      <c r="AB184" s="4" t="s">
        <v>58</v>
      </c>
      <c r="AD184" s="4" t="b">
        <v>0</v>
      </c>
      <c r="AG184" s="11">
        <f t="shared" si="2"/>
        <v>43312</v>
      </c>
    </row>
    <row r="185" s="4" customFormat="1" spans="1:33">
      <c r="A185" s="4" t="s">
        <v>1124</v>
      </c>
      <c r="B185" s="4" t="s">
        <v>1124</v>
      </c>
      <c r="C185" s="4" t="s">
        <v>1125</v>
      </c>
      <c r="D185" s="4" t="s">
        <v>1126</v>
      </c>
      <c r="E185" s="4" t="s">
        <v>36</v>
      </c>
      <c r="F185" s="4" t="s">
        <v>37</v>
      </c>
      <c r="G185" s="4" t="s">
        <v>51</v>
      </c>
      <c r="J185" s="4" t="s">
        <v>39</v>
      </c>
      <c r="K185" s="4" t="s">
        <v>482</v>
      </c>
      <c r="L185" s="4" t="s">
        <v>483</v>
      </c>
      <c r="M185" s="4" t="s">
        <v>484</v>
      </c>
      <c r="N185" s="4" t="s">
        <v>36</v>
      </c>
      <c r="O185" s="4">
        <v>1</v>
      </c>
      <c r="P185" s="4" t="s">
        <v>55</v>
      </c>
      <c r="Q185" s="4">
        <v>23.98</v>
      </c>
      <c r="Y185" s="4" t="s">
        <v>1127</v>
      </c>
      <c r="Z185" s="4" t="s">
        <v>147</v>
      </c>
      <c r="AA185" s="4" t="s">
        <v>1128</v>
      </c>
      <c r="AB185" s="4" t="s">
        <v>58</v>
      </c>
      <c r="AD185" s="4" t="b">
        <v>0</v>
      </c>
      <c r="AG185" s="11">
        <f t="shared" si="2"/>
        <v>43312</v>
      </c>
    </row>
    <row r="186" s="4" customFormat="1" spans="1:33">
      <c r="A186" s="4" t="s">
        <v>1129</v>
      </c>
      <c r="B186" s="4" t="s">
        <v>1129</v>
      </c>
      <c r="C186" s="4" t="s">
        <v>1130</v>
      </c>
      <c r="D186" s="4" t="s">
        <v>1131</v>
      </c>
      <c r="E186" s="4" t="s">
        <v>36</v>
      </c>
      <c r="F186" s="4" t="s">
        <v>37</v>
      </c>
      <c r="G186" s="4" t="s">
        <v>51</v>
      </c>
      <c r="J186" s="4" t="s">
        <v>110</v>
      </c>
      <c r="K186" s="4" t="s">
        <v>1132</v>
      </c>
      <c r="L186" s="4" t="s">
        <v>1133</v>
      </c>
      <c r="M186" s="4" t="s">
        <v>1134</v>
      </c>
      <c r="N186" s="4" t="s">
        <v>36</v>
      </c>
      <c r="O186" s="4">
        <v>1</v>
      </c>
      <c r="P186" s="4" t="s">
        <v>55</v>
      </c>
      <c r="Q186" s="4">
        <v>23.98</v>
      </c>
      <c r="Y186" s="4" t="s">
        <v>1135</v>
      </c>
      <c r="Z186" s="4" t="s">
        <v>105</v>
      </c>
      <c r="AA186" s="4" t="s">
        <v>1136</v>
      </c>
      <c r="AB186" s="4" t="s">
        <v>58</v>
      </c>
      <c r="AD186" s="4" t="b">
        <v>0</v>
      </c>
      <c r="AG186" s="11">
        <f t="shared" si="2"/>
        <v>43312</v>
      </c>
    </row>
    <row r="187" s="4" customFormat="1" spans="1:33">
      <c r="A187" s="4" t="s">
        <v>1137</v>
      </c>
      <c r="B187" s="4" t="s">
        <v>1137</v>
      </c>
      <c r="C187" s="4" t="s">
        <v>1138</v>
      </c>
      <c r="D187" s="4" t="s">
        <v>1139</v>
      </c>
      <c r="E187" s="4" t="s">
        <v>36</v>
      </c>
      <c r="F187" s="4" t="s">
        <v>37</v>
      </c>
      <c r="G187" s="4" t="s">
        <v>51</v>
      </c>
      <c r="J187" s="4" t="s">
        <v>39</v>
      </c>
      <c r="K187" s="4" t="s">
        <v>77</v>
      </c>
      <c r="L187" s="4" t="s">
        <v>1140</v>
      </c>
      <c r="M187" s="4" t="s">
        <v>1141</v>
      </c>
      <c r="N187" s="4" t="s">
        <v>36</v>
      </c>
      <c r="O187" s="4">
        <v>1</v>
      </c>
      <c r="P187" s="4" t="s">
        <v>55</v>
      </c>
      <c r="Q187" s="4">
        <v>23.98</v>
      </c>
      <c r="Y187" s="4" t="s">
        <v>1142</v>
      </c>
      <c r="Z187" s="4" t="s">
        <v>47</v>
      </c>
      <c r="AA187" s="4" t="s">
        <v>1143</v>
      </c>
      <c r="AB187" s="4" t="s">
        <v>58</v>
      </c>
      <c r="AD187" s="4" t="b">
        <v>0</v>
      </c>
      <c r="AG187" s="11">
        <f t="shared" si="2"/>
        <v>43312</v>
      </c>
    </row>
    <row r="188" s="4" customFormat="1" spans="1:33">
      <c r="A188" s="4" t="s">
        <v>1144</v>
      </c>
      <c r="B188" s="4" t="s">
        <v>1144</v>
      </c>
      <c r="C188" s="4" t="s">
        <v>1145</v>
      </c>
      <c r="D188" s="4" t="s">
        <v>1146</v>
      </c>
      <c r="E188" s="4" t="s">
        <v>36</v>
      </c>
      <c r="F188" s="4" t="s">
        <v>37</v>
      </c>
      <c r="G188" s="4" t="s">
        <v>51</v>
      </c>
      <c r="J188" s="4" t="s">
        <v>39</v>
      </c>
      <c r="K188" s="4" t="s">
        <v>206</v>
      </c>
      <c r="L188" s="4" t="s">
        <v>1147</v>
      </c>
      <c r="M188" s="4" t="s">
        <v>208</v>
      </c>
      <c r="N188" s="4" t="s">
        <v>36</v>
      </c>
      <c r="O188" s="4">
        <v>1</v>
      </c>
      <c r="P188" s="4" t="s">
        <v>55</v>
      </c>
      <c r="Q188" s="4">
        <v>22.98</v>
      </c>
      <c r="Y188" s="4" t="s">
        <v>1148</v>
      </c>
      <c r="Z188" s="4" t="s">
        <v>311</v>
      </c>
      <c r="AA188" s="4" t="s">
        <v>1149</v>
      </c>
      <c r="AB188" s="4" t="s">
        <v>58</v>
      </c>
      <c r="AD188" s="4" t="b">
        <v>0</v>
      </c>
      <c r="AG188" s="11">
        <f t="shared" si="2"/>
        <v>43312</v>
      </c>
    </row>
    <row r="189" s="4" customFormat="1" spans="1:33">
      <c r="A189" s="4" t="s">
        <v>1150</v>
      </c>
      <c r="B189" s="4" t="s">
        <v>1150</v>
      </c>
      <c r="C189" s="4" t="s">
        <v>1151</v>
      </c>
      <c r="D189" s="4" t="s">
        <v>1152</v>
      </c>
      <c r="E189" s="4" t="s">
        <v>36</v>
      </c>
      <c r="F189" s="4" t="s">
        <v>37</v>
      </c>
      <c r="G189" s="4" t="s">
        <v>51</v>
      </c>
      <c r="J189" s="4" t="s">
        <v>39</v>
      </c>
      <c r="K189" s="4" t="s">
        <v>627</v>
      </c>
      <c r="L189" s="4" t="s">
        <v>628</v>
      </c>
      <c r="M189" s="4" t="s">
        <v>629</v>
      </c>
      <c r="N189" s="4" t="s">
        <v>36</v>
      </c>
      <c r="O189" s="4">
        <v>1</v>
      </c>
      <c r="P189" s="4" t="s">
        <v>55</v>
      </c>
      <c r="Q189" s="4">
        <v>23.98</v>
      </c>
      <c r="Y189" s="4" t="s">
        <v>1153</v>
      </c>
      <c r="Z189" s="4" t="s">
        <v>72</v>
      </c>
      <c r="AA189" s="4" t="s">
        <v>1154</v>
      </c>
      <c r="AB189" s="4" t="s">
        <v>58</v>
      </c>
      <c r="AD189" s="4" t="b">
        <v>0</v>
      </c>
      <c r="AG189" s="11">
        <f t="shared" si="2"/>
        <v>43312</v>
      </c>
    </row>
    <row r="190" s="4" customFormat="1" spans="1:33">
      <c r="A190" s="4" t="s">
        <v>1155</v>
      </c>
      <c r="B190" s="4" t="s">
        <v>1155</v>
      </c>
      <c r="C190" s="4" t="s">
        <v>1156</v>
      </c>
      <c r="D190" s="4" t="s">
        <v>1157</v>
      </c>
      <c r="E190" s="4" t="s">
        <v>36</v>
      </c>
      <c r="F190" s="4" t="s">
        <v>37</v>
      </c>
      <c r="G190" s="4" t="s">
        <v>51</v>
      </c>
      <c r="J190" s="4" t="s">
        <v>39</v>
      </c>
      <c r="K190" s="4" t="s">
        <v>1158</v>
      </c>
      <c r="L190" s="4" t="s">
        <v>1159</v>
      </c>
      <c r="M190" s="4" t="s">
        <v>1160</v>
      </c>
      <c r="N190" s="4" t="s">
        <v>36</v>
      </c>
      <c r="O190" s="4">
        <v>1</v>
      </c>
      <c r="P190" s="4" t="s">
        <v>55</v>
      </c>
      <c r="Q190" s="4">
        <v>22.98</v>
      </c>
      <c r="Y190" s="4" t="s">
        <v>1161</v>
      </c>
      <c r="Z190" s="4" t="s">
        <v>1162</v>
      </c>
      <c r="AA190" s="4" t="s">
        <v>1163</v>
      </c>
      <c r="AB190" s="4" t="s">
        <v>58</v>
      </c>
      <c r="AD190" s="4" t="b">
        <v>0</v>
      </c>
      <c r="AG190" s="11">
        <f t="shared" si="2"/>
        <v>43312</v>
      </c>
    </row>
    <row r="191" s="4" customFormat="1" spans="1:33">
      <c r="A191" s="4" t="s">
        <v>1164</v>
      </c>
      <c r="B191" s="4" t="s">
        <v>1164</v>
      </c>
      <c r="C191" s="4" t="s">
        <v>1165</v>
      </c>
      <c r="D191" s="4" t="s">
        <v>1166</v>
      </c>
      <c r="E191" s="4" t="s">
        <v>36</v>
      </c>
      <c r="F191" s="4" t="s">
        <v>37</v>
      </c>
      <c r="G191" s="4" t="s">
        <v>51</v>
      </c>
      <c r="J191" s="4" t="s">
        <v>39</v>
      </c>
      <c r="K191" s="4" t="s">
        <v>81</v>
      </c>
      <c r="L191" s="4" t="s">
        <v>82</v>
      </c>
      <c r="M191" s="4" t="s">
        <v>83</v>
      </c>
      <c r="N191" s="4" t="s">
        <v>36</v>
      </c>
      <c r="O191" s="4">
        <v>1</v>
      </c>
      <c r="P191" s="4" t="s">
        <v>55</v>
      </c>
      <c r="Q191" s="4">
        <v>23.98</v>
      </c>
      <c r="Y191" s="4" t="s">
        <v>1167</v>
      </c>
      <c r="Z191" s="4" t="s">
        <v>72</v>
      </c>
      <c r="AA191" s="4" t="s">
        <v>1168</v>
      </c>
      <c r="AB191" s="4" t="s">
        <v>58</v>
      </c>
      <c r="AD191" s="4" t="b">
        <v>0</v>
      </c>
      <c r="AG191" s="11">
        <f t="shared" si="2"/>
        <v>43312</v>
      </c>
    </row>
    <row r="192" s="4" customFormat="1" spans="1:33">
      <c r="A192" s="4" t="s">
        <v>1169</v>
      </c>
      <c r="B192" s="4" t="s">
        <v>1169</v>
      </c>
      <c r="C192" s="4" t="s">
        <v>1170</v>
      </c>
      <c r="D192" s="4" t="s">
        <v>1171</v>
      </c>
      <c r="E192" s="4" t="s">
        <v>36</v>
      </c>
      <c r="F192" s="4" t="s">
        <v>37</v>
      </c>
      <c r="G192" s="4" t="s">
        <v>51</v>
      </c>
      <c r="J192" s="4" t="s">
        <v>39</v>
      </c>
      <c r="K192" s="4" t="s">
        <v>759</v>
      </c>
      <c r="L192" s="4" t="s">
        <v>760</v>
      </c>
      <c r="M192" s="4" t="s">
        <v>761</v>
      </c>
      <c r="N192" s="4" t="s">
        <v>36</v>
      </c>
      <c r="O192" s="4">
        <v>1</v>
      </c>
      <c r="P192" s="4" t="s">
        <v>55</v>
      </c>
      <c r="Q192" s="4">
        <v>22.98</v>
      </c>
      <c r="Y192" s="4" t="s">
        <v>1122</v>
      </c>
      <c r="Z192" s="4" t="s">
        <v>407</v>
      </c>
      <c r="AA192" s="4" t="s">
        <v>1172</v>
      </c>
      <c r="AB192" s="4" t="s">
        <v>58</v>
      </c>
      <c r="AD192" s="4" t="b">
        <v>0</v>
      </c>
      <c r="AG192" s="11">
        <f t="shared" si="2"/>
        <v>43312</v>
      </c>
    </row>
    <row r="193" s="4" customFormat="1" spans="1:33">
      <c r="A193" s="4" t="s">
        <v>1169</v>
      </c>
      <c r="B193" s="4" t="s">
        <v>1169</v>
      </c>
      <c r="C193" s="4" t="s">
        <v>1170</v>
      </c>
      <c r="D193" s="4" t="s">
        <v>1171</v>
      </c>
      <c r="E193" s="4" t="s">
        <v>36</v>
      </c>
      <c r="F193" s="4" t="s">
        <v>37</v>
      </c>
      <c r="G193" s="4" t="s">
        <v>51</v>
      </c>
      <c r="J193" s="4" t="s">
        <v>39</v>
      </c>
      <c r="K193" s="4" t="s">
        <v>1173</v>
      </c>
      <c r="L193" s="4" t="s">
        <v>1174</v>
      </c>
      <c r="M193" s="4" t="s">
        <v>1175</v>
      </c>
      <c r="N193" s="4" t="s">
        <v>36</v>
      </c>
      <c r="O193" s="4">
        <v>1</v>
      </c>
      <c r="P193" s="4" t="s">
        <v>55</v>
      </c>
      <c r="Q193" s="4">
        <v>21.98</v>
      </c>
      <c r="Y193" s="4" t="s">
        <v>1122</v>
      </c>
      <c r="Z193" s="4" t="s">
        <v>407</v>
      </c>
      <c r="AA193" s="4" t="s">
        <v>1172</v>
      </c>
      <c r="AB193" s="4" t="s">
        <v>58</v>
      </c>
      <c r="AD193" s="4" t="b">
        <v>0</v>
      </c>
      <c r="AG193" s="11">
        <f t="shared" si="2"/>
        <v>43312</v>
      </c>
    </row>
    <row r="194" s="4" customFormat="1" spans="1:33">
      <c r="A194" s="4" t="s">
        <v>1176</v>
      </c>
      <c r="B194" s="4" t="s">
        <v>1176</v>
      </c>
      <c r="C194" s="4" t="s">
        <v>1177</v>
      </c>
      <c r="D194" s="4" t="s">
        <v>1178</v>
      </c>
      <c r="E194" s="4" t="s">
        <v>36</v>
      </c>
      <c r="F194" s="4" t="s">
        <v>37</v>
      </c>
      <c r="G194" s="4" t="s">
        <v>51</v>
      </c>
      <c r="J194" s="4" t="s">
        <v>110</v>
      </c>
      <c r="K194" s="4" t="s">
        <v>1179</v>
      </c>
      <c r="L194" s="4" t="s">
        <v>1180</v>
      </c>
      <c r="M194" s="4" t="s">
        <v>1181</v>
      </c>
      <c r="N194" s="4" t="s">
        <v>36</v>
      </c>
      <c r="O194" s="4">
        <v>1</v>
      </c>
      <c r="P194" s="4" t="s">
        <v>55</v>
      </c>
      <c r="Q194" s="4">
        <v>23.98</v>
      </c>
      <c r="S194" s="4">
        <v>1.96</v>
      </c>
      <c r="X194" s="4">
        <v>1.96</v>
      </c>
      <c r="Y194" s="4" t="s">
        <v>1182</v>
      </c>
      <c r="Z194" s="4" t="s">
        <v>1183</v>
      </c>
      <c r="AA194" s="4" t="s">
        <v>1184</v>
      </c>
      <c r="AB194" s="4" t="s">
        <v>58</v>
      </c>
      <c r="AC194" s="4" t="s">
        <v>915</v>
      </c>
      <c r="AD194" s="4" t="b">
        <v>0</v>
      </c>
      <c r="AG194" s="11">
        <f t="shared" ref="AG194:AG257" si="3">DATEVALUE(LEFT(C194,10))</f>
        <v>43312</v>
      </c>
    </row>
    <row r="195" s="4" customFormat="1" spans="1:33">
      <c r="A195" s="4" t="s">
        <v>1185</v>
      </c>
      <c r="B195" s="4" t="s">
        <v>1185</v>
      </c>
      <c r="C195" s="4" t="s">
        <v>1186</v>
      </c>
      <c r="D195" s="4" t="s">
        <v>1187</v>
      </c>
      <c r="E195" s="4" t="s">
        <v>36</v>
      </c>
      <c r="F195" s="4" t="s">
        <v>37</v>
      </c>
      <c r="G195" s="4" t="s">
        <v>51</v>
      </c>
      <c r="J195" s="4" t="s">
        <v>39</v>
      </c>
      <c r="K195" s="4" t="s">
        <v>1188</v>
      </c>
      <c r="L195" s="4" t="s">
        <v>1189</v>
      </c>
      <c r="M195" s="4" t="s">
        <v>1190</v>
      </c>
      <c r="N195" s="4" t="s">
        <v>36</v>
      </c>
      <c r="O195" s="4">
        <v>1</v>
      </c>
      <c r="P195" s="4" t="s">
        <v>55</v>
      </c>
      <c r="Q195" s="4">
        <v>23.98</v>
      </c>
      <c r="Y195" s="4" t="s">
        <v>1191</v>
      </c>
      <c r="Z195" s="4" t="s">
        <v>1192</v>
      </c>
      <c r="AA195" s="4" t="s">
        <v>1193</v>
      </c>
      <c r="AB195" s="4" t="s">
        <v>58</v>
      </c>
      <c r="AD195" s="4" t="b">
        <v>0</v>
      </c>
      <c r="AG195" s="11">
        <f t="shared" si="3"/>
        <v>43312</v>
      </c>
    </row>
    <row r="196" s="4" customFormat="1" spans="1:33">
      <c r="A196" s="4" t="s">
        <v>1194</v>
      </c>
      <c r="B196" s="4" t="s">
        <v>1194</v>
      </c>
      <c r="C196" s="4" t="s">
        <v>1195</v>
      </c>
      <c r="D196" s="4" t="s">
        <v>1196</v>
      </c>
      <c r="E196" s="4" t="s">
        <v>36</v>
      </c>
      <c r="F196" s="4" t="s">
        <v>37</v>
      </c>
      <c r="G196" s="4" t="s">
        <v>51</v>
      </c>
      <c r="J196" s="4" t="s">
        <v>39</v>
      </c>
      <c r="K196" s="4" t="s">
        <v>827</v>
      </c>
      <c r="L196" s="4" t="s">
        <v>1197</v>
      </c>
      <c r="M196" s="4" t="s">
        <v>1198</v>
      </c>
      <c r="N196" s="4" t="s">
        <v>36</v>
      </c>
      <c r="O196" s="4">
        <v>1</v>
      </c>
      <c r="P196" s="4" t="s">
        <v>55</v>
      </c>
      <c r="Q196" s="4">
        <v>23.98</v>
      </c>
      <c r="Y196" s="4" t="s">
        <v>1199</v>
      </c>
      <c r="Z196" s="4" t="s">
        <v>1046</v>
      </c>
      <c r="AA196" s="4" t="s">
        <v>1200</v>
      </c>
      <c r="AB196" s="4" t="s">
        <v>58</v>
      </c>
      <c r="AD196" s="4" t="b">
        <v>0</v>
      </c>
      <c r="AG196" s="11">
        <f t="shared" si="3"/>
        <v>43312</v>
      </c>
    </row>
    <row r="197" s="4" customFormat="1" spans="1:33">
      <c r="A197" s="4" t="s">
        <v>1201</v>
      </c>
      <c r="B197" s="4" t="s">
        <v>1201</v>
      </c>
      <c r="C197" s="4" t="s">
        <v>1202</v>
      </c>
      <c r="D197" s="4" t="s">
        <v>1203</v>
      </c>
      <c r="E197" s="4" t="s">
        <v>36</v>
      </c>
      <c r="F197" s="4" t="s">
        <v>37</v>
      </c>
      <c r="G197" s="4" t="s">
        <v>51</v>
      </c>
      <c r="J197" s="4" t="s">
        <v>39</v>
      </c>
      <c r="K197" s="4" t="s">
        <v>593</v>
      </c>
      <c r="L197" s="4" t="s">
        <v>594</v>
      </c>
      <c r="M197" s="4" t="s">
        <v>595</v>
      </c>
      <c r="N197" s="4" t="s">
        <v>36</v>
      </c>
      <c r="O197" s="4">
        <v>1</v>
      </c>
      <c r="P197" s="4" t="s">
        <v>55</v>
      </c>
      <c r="Q197" s="4">
        <v>23.98</v>
      </c>
      <c r="Y197" s="4" t="s">
        <v>1204</v>
      </c>
      <c r="Z197" s="4" t="s">
        <v>431</v>
      </c>
      <c r="AA197" s="4" t="s">
        <v>1205</v>
      </c>
      <c r="AB197" s="4" t="s">
        <v>58</v>
      </c>
      <c r="AD197" s="4" t="b">
        <v>0</v>
      </c>
      <c r="AG197" s="11">
        <f t="shared" si="3"/>
        <v>43312</v>
      </c>
    </row>
    <row r="198" s="4" customFormat="1" spans="1:33">
      <c r="A198" s="4" t="s">
        <v>1206</v>
      </c>
      <c r="B198" s="4" t="s">
        <v>1206</v>
      </c>
      <c r="C198" s="4" t="s">
        <v>1207</v>
      </c>
      <c r="D198" s="4" t="s">
        <v>1208</v>
      </c>
      <c r="E198" s="4" t="s">
        <v>36</v>
      </c>
      <c r="F198" s="4" t="s">
        <v>37</v>
      </c>
      <c r="G198" s="4" t="s">
        <v>51</v>
      </c>
      <c r="J198" s="4" t="s">
        <v>39</v>
      </c>
      <c r="K198" s="4" t="s">
        <v>77</v>
      </c>
      <c r="L198" s="4" t="s">
        <v>1209</v>
      </c>
      <c r="M198" s="4" t="s">
        <v>1210</v>
      </c>
      <c r="N198" s="4" t="s">
        <v>36</v>
      </c>
      <c r="O198" s="4">
        <v>1</v>
      </c>
      <c r="P198" s="4" t="s">
        <v>55</v>
      </c>
      <c r="Q198" s="4">
        <v>22.98</v>
      </c>
      <c r="Y198" s="4" t="s">
        <v>1211</v>
      </c>
      <c r="Z198" s="4" t="s">
        <v>156</v>
      </c>
      <c r="AA198" s="4" t="s">
        <v>1212</v>
      </c>
      <c r="AB198" s="4" t="s">
        <v>58</v>
      </c>
      <c r="AD198" s="4" t="b">
        <v>0</v>
      </c>
      <c r="AG198" s="11">
        <f t="shared" si="3"/>
        <v>43312</v>
      </c>
    </row>
    <row r="199" s="4" customFormat="1" spans="1:33">
      <c r="A199" s="4" t="s">
        <v>1213</v>
      </c>
      <c r="B199" s="4" t="s">
        <v>1213</v>
      </c>
      <c r="C199" s="4" t="s">
        <v>1214</v>
      </c>
      <c r="D199" s="4" t="s">
        <v>1215</v>
      </c>
      <c r="E199" s="4" t="s">
        <v>36</v>
      </c>
      <c r="F199" s="4" t="s">
        <v>37</v>
      </c>
      <c r="G199" s="4" t="s">
        <v>51</v>
      </c>
      <c r="J199" s="4" t="s">
        <v>39</v>
      </c>
      <c r="K199" s="4" t="s">
        <v>77</v>
      </c>
      <c r="L199" s="4" t="s">
        <v>1216</v>
      </c>
      <c r="M199" s="4" t="s">
        <v>1217</v>
      </c>
      <c r="N199" s="4" t="s">
        <v>36</v>
      </c>
      <c r="O199" s="4">
        <v>1</v>
      </c>
      <c r="P199" s="4" t="s">
        <v>55</v>
      </c>
      <c r="Q199" s="4">
        <v>23.98</v>
      </c>
      <c r="Y199" s="4" t="s">
        <v>1218</v>
      </c>
      <c r="Z199" s="4" t="s">
        <v>1219</v>
      </c>
      <c r="AA199" s="4">
        <v>37055</v>
      </c>
      <c r="AB199" s="4" t="s">
        <v>58</v>
      </c>
      <c r="AD199" s="4" t="b">
        <v>0</v>
      </c>
      <c r="AG199" s="11">
        <f t="shared" si="3"/>
        <v>43312</v>
      </c>
    </row>
    <row r="200" s="4" customFormat="1" spans="1:33">
      <c r="A200" s="4" t="s">
        <v>1220</v>
      </c>
      <c r="B200" s="4" t="s">
        <v>1220</v>
      </c>
      <c r="C200" s="4" t="s">
        <v>1221</v>
      </c>
      <c r="D200" s="4" t="s">
        <v>1222</v>
      </c>
      <c r="E200" s="4" t="s">
        <v>36</v>
      </c>
      <c r="F200" s="4" t="s">
        <v>37</v>
      </c>
      <c r="G200" s="4" t="s">
        <v>51</v>
      </c>
      <c r="J200" s="4" t="s">
        <v>39</v>
      </c>
      <c r="K200" s="4" t="s">
        <v>307</v>
      </c>
      <c r="L200" s="4" t="s">
        <v>308</v>
      </c>
      <c r="M200" s="4" t="s">
        <v>309</v>
      </c>
      <c r="N200" s="4" t="s">
        <v>36</v>
      </c>
      <c r="O200" s="4">
        <v>1</v>
      </c>
      <c r="P200" s="4" t="s">
        <v>55</v>
      </c>
      <c r="Q200" s="4">
        <v>23.98</v>
      </c>
      <c r="Y200" s="4" t="s">
        <v>1223</v>
      </c>
      <c r="Z200" s="4" t="s">
        <v>47</v>
      </c>
      <c r="AA200" s="4" t="s">
        <v>1224</v>
      </c>
      <c r="AB200" s="4" t="s">
        <v>58</v>
      </c>
      <c r="AD200" s="4" t="b">
        <v>0</v>
      </c>
      <c r="AG200" s="11">
        <f t="shared" si="3"/>
        <v>43312</v>
      </c>
    </row>
    <row r="201" s="4" customFormat="1" spans="1:33">
      <c r="A201" s="4" t="s">
        <v>1225</v>
      </c>
      <c r="B201" s="4" t="s">
        <v>1225</v>
      </c>
      <c r="C201" s="4" t="s">
        <v>1226</v>
      </c>
      <c r="D201" s="4" t="s">
        <v>1227</v>
      </c>
      <c r="E201" s="4" t="s">
        <v>36</v>
      </c>
      <c r="F201" s="4" t="s">
        <v>37</v>
      </c>
      <c r="G201" s="4" t="s">
        <v>51</v>
      </c>
      <c r="J201" s="4" t="s">
        <v>39</v>
      </c>
      <c r="K201" s="4" t="s">
        <v>340</v>
      </c>
      <c r="L201" s="4" t="s">
        <v>341</v>
      </c>
      <c r="M201" s="4" t="s">
        <v>342</v>
      </c>
      <c r="N201" s="4" t="s">
        <v>36</v>
      </c>
      <c r="O201" s="4">
        <v>1</v>
      </c>
      <c r="P201" s="4" t="s">
        <v>55</v>
      </c>
      <c r="Q201" s="4">
        <v>23.98</v>
      </c>
      <c r="Y201" s="4" t="s">
        <v>1228</v>
      </c>
      <c r="Z201" s="4" t="s">
        <v>147</v>
      </c>
      <c r="AA201" s="4" t="s">
        <v>1229</v>
      </c>
      <c r="AB201" s="4" t="s">
        <v>58</v>
      </c>
      <c r="AD201" s="4" t="b">
        <v>0</v>
      </c>
      <c r="AG201" s="11">
        <f t="shared" si="3"/>
        <v>43312</v>
      </c>
    </row>
    <row r="202" s="4" customFormat="1" spans="1:33">
      <c r="A202" s="4" t="s">
        <v>1230</v>
      </c>
      <c r="B202" s="4" t="s">
        <v>1230</v>
      </c>
      <c r="C202" s="4" t="s">
        <v>1231</v>
      </c>
      <c r="D202" s="4" t="s">
        <v>1232</v>
      </c>
      <c r="E202" s="4" t="s">
        <v>36</v>
      </c>
      <c r="F202" s="4" t="s">
        <v>37</v>
      </c>
      <c r="G202" s="4" t="s">
        <v>51</v>
      </c>
      <c r="J202" s="4" t="s">
        <v>39</v>
      </c>
      <c r="K202" s="4" t="s">
        <v>77</v>
      </c>
      <c r="L202" s="4" t="s">
        <v>1216</v>
      </c>
      <c r="M202" s="4" t="s">
        <v>1217</v>
      </c>
      <c r="N202" s="4" t="s">
        <v>36</v>
      </c>
      <c r="O202" s="4">
        <v>1</v>
      </c>
      <c r="P202" s="4" t="s">
        <v>55</v>
      </c>
      <c r="Q202" s="4">
        <v>23.98</v>
      </c>
      <c r="R202" s="4">
        <v>2.42</v>
      </c>
      <c r="Y202" s="4" t="s">
        <v>506</v>
      </c>
      <c r="Z202" s="4" t="s">
        <v>299</v>
      </c>
      <c r="AA202" s="4" t="s">
        <v>1233</v>
      </c>
      <c r="AB202" s="4" t="s">
        <v>58</v>
      </c>
      <c r="AD202" s="4" t="b">
        <v>0</v>
      </c>
      <c r="AG202" s="11">
        <f t="shared" si="3"/>
        <v>43312</v>
      </c>
    </row>
    <row r="203" s="4" customFormat="1" spans="1:33">
      <c r="A203" s="4" t="s">
        <v>1234</v>
      </c>
      <c r="B203" s="4" t="s">
        <v>1234</v>
      </c>
      <c r="C203" s="4" t="s">
        <v>1235</v>
      </c>
      <c r="D203" s="4" t="s">
        <v>1236</v>
      </c>
      <c r="E203" s="4" t="s">
        <v>36</v>
      </c>
      <c r="F203" s="4" t="s">
        <v>37</v>
      </c>
      <c r="G203" s="4" t="s">
        <v>51</v>
      </c>
      <c r="J203" s="4" t="s">
        <v>39</v>
      </c>
      <c r="K203" s="4" t="s">
        <v>268</v>
      </c>
      <c r="L203" s="4" t="s">
        <v>269</v>
      </c>
      <c r="M203" s="4" t="s">
        <v>270</v>
      </c>
      <c r="N203" s="4" t="s">
        <v>36</v>
      </c>
      <c r="O203" s="4">
        <v>1</v>
      </c>
      <c r="P203" s="4" t="s">
        <v>55</v>
      </c>
      <c r="Q203" s="4">
        <v>24.98</v>
      </c>
      <c r="Y203" s="4" t="s">
        <v>1237</v>
      </c>
      <c r="Z203" s="4" t="s">
        <v>147</v>
      </c>
      <c r="AA203" s="4" t="s">
        <v>1238</v>
      </c>
      <c r="AB203" s="4" t="s">
        <v>58</v>
      </c>
      <c r="AD203" s="4" t="b">
        <v>0</v>
      </c>
      <c r="AG203" s="11">
        <f t="shared" si="3"/>
        <v>43312</v>
      </c>
    </row>
    <row r="204" s="4" customFormat="1" spans="1:33">
      <c r="A204" s="4" t="s">
        <v>1234</v>
      </c>
      <c r="B204" s="4" t="s">
        <v>1234</v>
      </c>
      <c r="C204" s="4" t="s">
        <v>1235</v>
      </c>
      <c r="D204" s="4" t="s">
        <v>1236</v>
      </c>
      <c r="E204" s="4" t="s">
        <v>36</v>
      </c>
      <c r="F204" s="4" t="s">
        <v>37</v>
      </c>
      <c r="G204" s="4" t="s">
        <v>51</v>
      </c>
      <c r="J204" s="4" t="s">
        <v>39</v>
      </c>
      <c r="K204" s="4" t="s">
        <v>263</v>
      </c>
      <c r="L204" s="4" t="s">
        <v>264</v>
      </c>
      <c r="M204" s="4" t="s">
        <v>265</v>
      </c>
      <c r="N204" s="4" t="s">
        <v>36</v>
      </c>
      <c r="O204" s="4">
        <v>1</v>
      </c>
      <c r="P204" s="4" t="s">
        <v>55</v>
      </c>
      <c r="Q204" s="4">
        <v>22.98</v>
      </c>
      <c r="Y204" s="4" t="s">
        <v>1237</v>
      </c>
      <c r="Z204" s="4" t="s">
        <v>147</v>
      </c>
      <c r="AA204" s="4" t="s">
        <v>1238</v>
      </c>
      <c r="AB204" s="4" t="s">
        <v>58</v>
      </c>
      <c r="AD204" s="4" t="b">
        <v>0</v>
      </c>
      <c r="AG204" s="11">
        <f t="shared" si="3"/>
        <v>43312</v>
      </c>
    </row>
    <row r="205" s="4" customFormat="1" spans="1:33">
      <c r="A205" s="4" t="s">
        <v>1239</v>
      </c>
      <c r="B205" s="4" t="s">
        <v>1239</v>
      </c>
      <c r="C205" s="4" t="s">
        <v>1240</v>
      </c>
      <c r="D205" s="4" t="s">
        <v>1241</v>
      </c>
      <c r="E205" s="4" t="s">
        <v>36</v>
      </c>
      <c r="F205" s="4" t="s">
        <v>37</v>
      </c>
      <c r="G205" s="4" t="s">
        <v>51</v>
      </c>
      <c r="J205" s="4" t="s">
        <v>39</v>
      </c>
      <c r="K205" s="4" t="s">
        <v>340</v>
      </c>
      <c r="L205" s="4" t="s">
        <v>341</v>
      </c>
      <c r="M205" s="4" t="s">
        <v>342</v>
      </c>
      <c r="N205" s="4" t="s">
        <v>36</v>
      </c>
      <c r="O205" s="4">
        <v>1</v>
      </c>
      <c r="P205" s="4" t="s">
        <v>55</v>
      </c>
      <c r="Q205" s="4">
        <v>23.98</v>
      </c>
      <c r="Y205" s="4" t="s">
        <v>1242</v>
      </c>
      <c r="Z205" s="4" t="s">
        <v>1243</v>
      </c>
      <c r="AA205" s="4" t="s">
        <v>1244</v>
      </c>
      <c r="AB205" s="4" t="s">
        <v>58</v>
      </c>
      <c r="AD205" s="4" t="b">
        <v>0</v>
      </c>
      <c r="AG205" s="11">
        <f t="shared" si="3"/>
        <v>43312</v>
      </c>
    </row>
    <row r="206" s="4" customFormat="1" spans="1:33">
      <c r="A206" s="4" t="s">
        <v>1245</v>
      </c>
      <c r="B206" s="4" t="s">
        <v>1245</v>
      </c>
      <c r="C206" s="4" t="s">
        <v>1246</v>
      </c>
      <c r="D206" s="4" t="s">
        <v>1247</v>
      </c>
      <c r="E206" s="4" t="s">
        <v>36</v>
      </c>
      <c r="F206" s="4" t="s">
        <v>37</v>
      </c>
      <c r="G206" s="4" t="s">
        <v>51</v>
      </c>
      <c r="J206" s="4" t="s">
        <v>39</v>
      </c>
      <c r="K206" s="4" t="s">
        <v>1248</v>
      </c>
      <c r="L206" s="4" t="s">
        <v>1249</v>
      </c>
      <c r="M206" s="4" t="s">
        <v>1250</v>
      </c>
      <c r="N206" s="4" t="s">
        <v>36</v>
      </c>
      <c r="O206" s="4">
        <v>1</v>
      </c>
      <c r="P206" s="4" t="s">
        <v>55</v>
      </c>
      <c r="Q206" s="4">
        <v>23.98</v>
      </c>
      <c r="Y206" s="4" t="s">
        <v>1251</v>
      </c>
      <c r="Z206" s="4" t="s">
        <v>156</v>
      </c>
      <c r="AA206" s="4" t="s">
        <v>1252</v>
      </c>
      <c r="AB206" s="4" t="s">
        <v>58</v>
      </c>
      <c r="AD206" s="4" t="b">
        <v>0</v>
      </c>
      <c r="AG206" s="11">
        <f t="shared" si="3"/>
        <v>43312</v>
      </c>
    </row>
    <row r="207" s="4" customFormat="1" spans="1:33">
      <c r="A207" s="4" t="s">
        <v>1253</v>
      </c>
      <c r="B207" s="4" t="s">
        <v>1253</v>
      </c>
      <c r="C207" s="4" t="s">
        <v>1254</v>
      </c>
      <c r="D207" s="4" t="s">
        <v>1255</v>
      </c>
      <c r="E207" s="4" t="s">
        <v>36</v>
      </c>
      <c r="F207" s="4" t="s">
        <v>37</v>
      </c>
      <c r="G207" s="4" t="s">
        <v>51</v>
      </c>
      <c r="J207" s="4" t="s">
        <v>891</v>
      </c>
      <c r="K207" s="4" t="s">
        <v>482</v>
      </c>
      <c r="L207" s="4" t="s">
        <v>1256</v>
      </c>
      <c r="M207" s="4" t="s">
        <v>484</v>
      </c>
      <c r="N207" s="4" t="s">
        <v>36</v>
      </c>
      <c r="O207" s="4">
        <v>1</v>
      </c>
      <c r="P207" s="4" t="s">
        <v>55</v>
      </c>
      <c r="Q207" s="4">
        <v>23.98</v>
      </c>
      <c r="S207" s="4">
        <v>3.99</v>
      </c>
      <c r="X207" s="4">
        <v>3.99</v>
      </c>
      <c r="Y207" s="4" t="s">
        <v>1257</v>
      </c>
      <c r="Z207" s="4" t="s">
        <v>47</v>
      </c>
      <c r="AA207" s="4" t="s">
        <v>1258</v>
      </c>
      <c r="AB207" s="4" t="s">
        <v>58</v>
      </c>
      <c r="AD207" s="4" t="b">
        <v>0</v>
      </c>
      <c r="AG207" s="11">
        <f t="shared" si="3"/>
        <v>43312</v>
      </c>
    </row>
    <row r="208" s="4" customFormat="1" spans="1:33">
      <c r="A208" s="4" t="s">
        <v>1259</v>
      </c>
      <c r="B208" s="4" t="s">
        <v>1259</v>
      </c>
      <c r="C208" s="4" t="s">
        <v>1260</v>
      </c>
      <c r="D208" s="4" t="s">
        <v>1261</v>
      </c>
      <c r="E208" s="4" t="s">
        <v>36</v>
      </c>
      <c r="F208" s="4" t="s">
        <v>37</v>
      </c>
      <c r="G208" s="4" t="s">
        <v>51</v>
      </c>
      <c r="J208" s="4" t="s">
        <v>39</v>
      </c>
      <c r="K208" s="4" t="s">
        <v>1262</v>
      </c>
      <c r="L208" s="4" t="s">
        <v>1263</v>
      </c>
      <c r="M208" s="4" t="s">
        <v>1264</v>
      </c>
      <c r="N208" s="4" t="s">
        <v>36</v>
      </c>
      <c r="O208" s="4">
        <v>1</v>
      </c>
      <c r="P208" s="4" t="s">
        <v>55</v>
      </c>
      <c r="Q208" s="4">
        <v>23.98</v>
      </c>
      <c r="Y208" s="4" t="s">
        <v>1265</v>
      </c>
      <c r="Z208" s="4" t="s">
        <v>47</v>
      </c>
      <c r="AA208" s="4">
        <v>95834</v>
      </c>
      <c r="AB208" s="4" t="s">
        <v>58</v>
      </c>
      <c r="AD208" s="4" t="b">
        <v>0</v>
      </c>
      <c r="AG208" s="11">
        <f t="shared" si="3"/>
        <v>43312</v>
      </c>
    </row>
    <row r="209" s="4" customFormat="1" spans="1:33">
      <c r="A209" s="4" t="s">
        <v>1266</v>
      </c>
      <c r="B209" s="4" t="s">
        <v>1266</v>
      </c>
      <c r="C209" s="4" t="s">
        <v>1267</v>
      </c>
      <c r="D209" s="4" t="s">
        <v>1268</v>
      </c>
      <c r="E209" s="4" t="s">
        <v>36</v>
      </c>
      <c r="F209" s="4" t="s">
        <v>37</v>
      </c>
      <c r="G209" s="4" t="s">
        <v>51</v>
      </c>
      <c r="J209" s="4" t="s">
        <v>39</v>
      </c>
      <c r="K209" s="4" t="s">
        <v>1269</v>
      </c>
      <c r="L209" s="4" t="s">
        <v>1270</v>
      </c>
      <c r="M209" s="4" t="s">
        <v>1271</v>
      </c>
      <c r="N209" s="4" t="s">
        <v>36</v>
      </c>
      <c r="O209" s="4">
        <v>1</v>
      </c>
      <c r="P209" s="4" t="s">
        <v>55</v>
      </c>
      <c r="Q209" s="4">
        <v>22.98</v>
      </c>
      <c r="Y209" s="4" t="s">
        <v>1122</v>
      </c>
      <c r="Z209" s="4" t="s">
        <v>407</v>
      </c>
      <c r="AA209" s="4" t="s">
        <v>1272</v>
      </c>
      <c r="AB209" s="4" t="s">
        <v>58</v>
      </c>
      <c r="AD209" s="4" t="b">
        <v>0</v>
      </c>
      <c r="AG209" s="11">
        <f t="shared" si="3"/>
        <v>43312</v>
      </c>
    </row>
    <row r="210" s="4" customFormat="1" spans="1:33">
      <c r="A210" s="4" t="s">
        <v>1266</v>
      </c>
      <c r="B210" s="4" t="s">
        <v>1266</v>
      </c>
      <c r="C210" s="4" t="s">
        <v>1267</v>
      </c>
      <c r="D210" s="4" t="s">
        <v>1268</v>
      </c>
      <c r="E210" s="4" t="s">
        <v>36</v>
      </c>
      <c r="F210" s="4" t="s">
        <v>37</v>
      </c>
      <c r="G210" s="4" t="s">
        <v>51</v>
      </c>
      <c r="J210" s="4" t="s">
        <v>39</v>
      </c>
      <c r="K210" s="4" t="s">
        <v>1273</v>
      </c>
      <c r="L210" s="4" t="s">
        <v>1274</v>
      </c>
      <c r="M210" s="4" t="s">
        <v>1275</v>
      </c>
      <c r="N210" s="4" t="s">
        <v>36</v>
      </c>
      <c r="O210" s="4">
        <v>1</v>
      </c>
      <c r="P210" s="4" t="s">
        <v>55</v>
      </c>
      <c r="Q210" s="4">
        <v>22.98</v>
      </c>
      <c r="Y210" s="4" t="s">
        <v>1122</v>
      </c>
      <c r="Z210" s="4" t="s">
        <v>407</v>
      </c>
      <c r="AA210" s="4" t="s">
        <v>1272</v>
      </c>
      <c r="AB210" s="4" t="s">
        <v>58</v>
      </c>
      <c r="AD210" s="4" t="b">
        <v>0</v>
      </c>
      <c r="AG210" s="11">
        <f t="shared" si="3"/>
        <v>43312</v>
      </c>
    </row>
    <row r="211" s="4" customFormat="1" spans="1:33">
      <c r="A211" s="4" t="s">
        <v>1276</v>
      </c>
      <c r="B211" s="4" t="s">
        <v>1276</v>
      </c>
      <c r="C211" s="4" t="s">
        <v>1277</v>
      </c>
      <c r="D211" s="4" t="s">
        <v>1278</v>
      </c>
      <c r="E211" s="4" t="s">
        <v>36</v>
      </c>
      <c r="F211" s="4" t="s">
        <v>37</v>
      </c>
      <c r="G211" s="4" t="s">
        <v>51</v>
      </c>
      <c r="J211" s="4" t="s">
        <v>39</v>
      </c>
      <c r="K211" s="4" t="s">
        <v>627</v>
      </c>
      <c r="L211" s="4" t="s">
        <v>628</v>
      </c>
      <c r="M211" s="4" t="s">
        <v>629</v>
      </c>
      <c r="N211" s="4" t="s">
        <v>36</v>
      </c>
      <c r="O211" s="4">
        <v>1</v>
      </c>
      <c r="P211" s="4" t="s">
        <v>55</v>
      </c>
      <c r="Q211" s="4">
        <v>23.98</v>
      </c>
      <c r="Y211" s="4" t="s">
        <v>1279</v>
      </c>
      <c r="Z211" s="4" t="s">
        <v>368</v>
      </c>
      <c r="AA211" s="4" t="s">
        <v>1280</v>
      </c>
      <c r="AB211" s="4" t="s">
        <v>58</v>
      </c>
      <c r="AD211" s="4" t="b">
        <v>0</v>
      </c>
      <c r="AG211" s="11">
        <f t="shared" si="3"/>
        <v>43312</v>
      </c>
    </row>
    <row r="212" s="4" customFormat="1" spans="1:33">
      <c r="A212" s="4" t="s">
        <v>1276</v>
      </c>
      <c r="B212" s="4" t="s">
        <v>1276</v>
      </c>
      <c r="C212" s="4" t="s">
        <v>1277</v>
      </c>
      <c r="D212" s="4" t="s">
        <v>1278</v>
      </c>
      <c r="E212" s="4" t="s">
        <v>36</v>
      </c>
      <c r="F212" s="4" t="s">
        <v>37</v>
      </c>
      <c r="G212" s="4" t="s">
        <v>51</v>
      </c>
      <c r="J212" s="4" t="s">
        <v>39</v>
      </c>
      <c r="K212" s="4" t="s">
        <v>1281</v>
      </c>
      <c r="L212" s="4" t="s">
        <v>1282</v>
      </c>
      <c r="M212" s="4" t="s">
        <v>1283</v>
      </c>
      <c r="N212" s="4" t="s">
        <v>36</v>
      </c>
      <c r="O212" s="4">
        <v>1</v>
      </c>
      <c r="P212" s="4" t="s">
        <v>55</v>
      </c>
      <c r="Q212" s="4">
        <v>23.98</v>
      </c>
      <c r="Y212" s="4" t="s">
        <v>1279</v>
      </c>
      <c r="Z212" s="4" t="s">
        <v>368</v>
      </c>
      <c r="AA212" s="4" t="s">
        <v>1280</v>
      </c>
      <c r="AB212" s="4" t="s">
        <v>58</v>
      </c>
      <c r="AD212" s="4" t="b">
        <v>0</v>
      </c>
      <c r="AG212" s="11">
        <f t="shared" si="3"/>
        <v>43312</v>
      </c>
    </row>
    <row r="213" s="4" customFormat="1" spans="1:33">
      <c r="A213" s="4" t="s">
        <v>1276</v>
      </c>
      <c r="B213" s="4" t="s">
        <v>1276</v>
      </c>
      <c r="C213" s="4" t="s">
        <v>1277</v>
      </c>
      <c r="D213" s="4" t="s">
        <v>1278</v>
      </c>
      <c r="E213" s="4" t="s">
        <v>36</v>
      </c>
      <c r="F213" s="4" t="s">
        <v>37</v>
      </c>
      <c r="G213" s="4" t="s">
        <v>51</v>
      </c>
      <c r="J213" s="4" t="s">
        <v>39</v>
      </c>
      <c r="K213" s="4" t="s">
        <v>1132</v>
      </c>
      <c r="L213" s="4" t="s">
        <v>1133</v>
      </c>
      <c r="M213" s="4" t="s">
        <v>1134</v>
      </c>
      <c r="N213" s="4" t="s">
        <v>36</v>
      </c>
      <c r="O213" s="4">
        <v>1</v>
      </c>
      <c r="P213" s="4" t="s">
        <v>55</v>
      </c>
      <c r="Q213" s="4">
        <v>23.98</v>
      </c>
      <c r="Y213" s="4" t="s">
        <v>1279</v>
      </c>
      <c r="Z213" s="4" t="s">
        <v>368</v>
      </c>
      <c r="AA213" s="4" t="s">
        <v>1280</v>
      </c>
      <c r="AB213" s="4" t="s">
        <v>58</v>
      </c>
      <c r="AD213" s="4" t="b">
        <v>0</v>
      </c>
      <c r="AG213" s="11">
        <f t="shared" si="3"/>
        <v>43312</v>
      </c>
    </row>
    <row r="214" s="4" customFormat="1" spans="1:33">
      <c r="A214" s="4" t="s">
        <v>1284</v>
      </c>
      <c r="B214" s="4" t="s">
        <v>1284</v>
      </c>
      <c r="C214" s="4" t="s">
        <v>1285</v>
      </c>
      <c r="D214" s="4" t="s">
        <v>1286</v>
      </c>
      <c r="E214" s="4" t="s">
        <v>36</v>
      </c>
      <c r="F214" s="4" t="s">
        <v>37</v>
      </c>
      <c r="G214" s="4" t="s">
        <v>51</v>
      </c>
      <c r="J214" s="4" t="s">
        <v>39</v>
      </c>
      <c r="K214" s="4" t="s">
        <v>128</v>
      </c>
      <c r="L214" s="4" t="s">
        <v>129</v>
      </c>
      <c r="M214" s="4" t="s">
        <v>130</v>
      </c>
      <c r="N214" s="4" t="s">
        <v>36</v>
      </c>
      <c r="O214" s="4">
        <v>1</v>
      </c>
      <c r="P214" s="4" t="s">
        <v>55</v>
      </c>
      <c r="Q214" s="4">
        <v>23.98</v>
      </c>
      <c r="Y214" s="4" t="s">
        <v>1287</v>
      </c>
      <c r="Z214" s="4" t="s">
        <v>147</v>
      </c>
      <c r="AA214" s="4" t="s">
        <v>1288</v>
      </c>
      <c r="AB214" s="4" t="s">
        <v>58</v>
      </c>
      <c r="AD214" s="4" t="b">
        <v>0</v>
      </c>
      <c r="AG214" s="11">
        <f t="shared" si="3"/>
        <v>43312</v>
      </c>
    </row>
    <row r="215" s="4" customFormat="1" spans="1:33">
      <c r="A215" s="4" t="s">
        <v>1289</v>
      </c>
      <c r="B215" s="4" t="s">
        <v>1289</v>
      </c>
      <c r="C215" s="4" t="s">
        <v>1290</v>
      </c>
      <c r="D215" s="4" t="s">
        <v>1291</v>
      </c>
      <c r="E215" s="4" t="s">
        <v>36</v>
      </c>
      <c r="F215" s="4" t="s">
        <v>37</v>
      </c>
      <c r="G215" s="4" t="s">
        <v>51</v>
      </c>
      <c r="J215" s="4" t="s">
        <v>39</v>
      </c>
      <c r="K215" s="4" t="s">
        <v>1292</v>
      </c>
      <c r="L215" s="4" t="s">
        <v>1293</v>
      </c>
      <c r="M215" s="4" t="s">
        <v>1294</v>
      </c>
      <c r="N215" s="4" t="s">
        <v>36</v>
      </c>
      <c r="O215" s="4">
        <v>1</v>
      </c>
      <c r="P215" s="4" t="s">
        <v>55</v>
      </c>
      <c r="Q215" s="4">
        <v>22.98</v>
      </c>
      <c r="Y215" s="4" t="s">
        <v>1295</v>
      </c>
      <c r="Z215" s="4" t="s">
        <v>47</v>
      </c>
      <c r="AA215" s="4" t="s">
        <v>1296</v>
      </c>
      <c r="AB215" s="4" t="s">
        <v>58</v>
      </c>
      <c r="AD215" s="4" t="b">
        <v>0</v>
      </c>
      <c r="AG215" s="11">
        <f t="shared" si="3"/>
        <v>43312</v>
      </c>
    </row>
    <row r="216" s="4" customFormat="1" spans="1:33">
      <c r="A216" s="4" t="s">
        <v>1297</v>
      </c>
      <c r="B216" s="4" t="s">
        <v>1297</v>
      </c>
      <c r="C216" s="4" t="s">
        <v>1298</v>
      </c>
      <c r="D216" s="4" t="s">
        <v>1299</v>
      </c>
      <c r="E216" s="4" t="s">
        <v>36</v>
      </c>
      <c r="F216" s="4" t="s">
        <v>37</v>
      </c>
      <c r="G216" s="4" t="s">
        <v>51</v>
      </c>
      <c r="J216" s="4" t="s">
        <v>39</v>
      </c>
      <c r="K216" s="4" t="s">
        <v>246</v>
      </c>
      <c r="L216" s="4" t="s">
        <v>247</v>
      </c>
      <c r="M216" s="4" t="s">
        <v>248</v>
      </c>
      <c r="N216" s="4" t="s">
        <v>36</v>
      </c>
      <c r="O216" s="4">
        <v>1</v>
      </c>
      <c r="P216" s="4" t="s">
        <v>55</v>
      </c>
      <c r="Q216" s="4">
        <v>16.36</v>
      </c>
      <c r="R216" s="4">
        <v>1.44</v>
      </c>
      <c r="Y216" s="4" t="s">
        <v>1300</v>
      </c>
      <c r="Z216" s="4" t="s">
        <v>299</v>
      </c>
      <c r="AA216" s="4" t="s">
        <v>1301</v>
      </c>
      <c r="AB216" s="4" t="s">
        <v>58</v>
      </c>
      <c r="AD216" s="4" t="b">
        <v>0</v>
      </c>
      <c r="AG216" s="11">
        <f t="shared" si="3"/>
        <v>43312</v>
      </c>
    </row>
    <row r="217" s="4" customFormat="1" spans="1:33">
      <c r="A217" s="4" t="s">
        <v>1302</v>
      </c>
      <c r="B217" s="4" t="s">
        <v>1302</v>
      </c>
      <c r="C217" s="4" t="s">
        <v>1303</v>
      </c>
      <c r="D217" s="4" t="s">
        <v>1304</v>
      </c>
      <c r="E217" s="4" t="s">
        <v>36</v>
      </c>
      <c r="F217" s="4" t="s">
        <v>37</v>
      </c>
      <c r="G217" s="4" t="s">
        <v>51</v>
      </c>
      <c r="J217" s="4" t="s">
        <v>39</v>
      </c>
      <c r="K217" s="4" t="s">
        <v>1305</v>
      </c>
      <c r="L217" s="4" t="s">
        <v>1306</v>
      </c>
      <c r="M217" s="4" t="s">
        <v>1307</v>
      </c>
      <c r="N217" s="4" t="s">
        <v>36</v>
      </c>
      <c r="O217" s="4">
        <v>1</v>
      </c>
      <c r="P217" s="4" t="s">
        <v>55</v>
      </c>
      <c r="Q217" s="4">
        <v>20.98</v>
      </c>
      <c r="W217" s="4">
        <v>1.68</v>
      </c>
      <c r="Y217" s="4" t="s">
        <v>1308</v>
      </c>
      <c r="Z217" s="4" t="s">
        <v>201</v>
      </c>
      <c r="AA217" s="4" t="s">
        <v>1309</v>
      </c>
      <c r="AB217" s="4" t="s">
        <v>58</v>
      </c>
      <c r="AC217" s="4" t="s">
        <v>370</v>
      </c>
      <c r="AG217" s="11">
        <f t="shared" si="3"/>
        <v>43312</v>
      </c>
    </row>
    <row r="218" s="4" customFormat="1" spans="1:33">
      <c r="A218" s="4" t="s">
        <v>1302</v>
      </c>
      <c r="B218" s="4" t="s">
        <v>1302</v>
      </c>
      <c r="C218" s="4" t="s">
        <v>1303</v>
      </c>
      <c r="D218" s="4" t="s">
        <v>1304</v>
      </c>
      <c r="E218" s="4" t="s">
        <v>36</v>
      </c>
      <c r="F218" s="4" t="s">
        <v>37</v>
      </c>
      <c r="G218" s="4" t="s">
        <v>51</v>
      </c>
      <c r="J218" s="4" t="s">
        <v>39</v>
      </c>
      <c r="K218" s="4" t="s">
        <v>1310</v>
      </c>
      <c r="L218" s="4" t="s">
        <v>1311</v>
      </c>
      <c r="M218" s="4" t="s">
        <v>1312</v>
      </c>
      <c r="N218" s="4" t="s">
        <v>36</v>
      </c>
      <c r="O218" s="4">
        <v>1</v>
      </c>
      <c r="P218" s="4" t="s">
        <v>55</v>
      </c>
      <c r="Q218" s="4">
        <v>20.98</v>
      </c>
      <c r="W218" s="4">
        <v>1.68</v>
      </c>
      <c r="Y218" s="4" t="s">
        <v>1308</v>
      </c>
      <c r="Z218" s="4" t="s">
        <v>201</v>
      </c>
      <c r="AA218" s="4" t="s">
        <v>1309</v>
      </c>
      <c r="AB218" s="4" t="s">
        <v>58</v>
      </c>
      <c r="AC218" s="4" t="s">
        <v>370</v>
      </c>
      <c r="AG218" s="11">
        <f t="shared" si="3"/>
        <v>43312</v>
      </c>
    </row>
    <row r="219" s="4" customFormat="1" spans="1:33">
      <c r="A219" s="4" t="s">
        <v>1313</v>
      </c>
      <c r="B219" s="4" t="s">
        <v>1313</v>
      </c>
      <c r="C219" s="4" t="s">
        <v>1314</v>
      </c>
      <c r="D219" s="4" t="s">
        <v>1315</v>
      </c>
      <c r="E219" s="4" t="s">
        <v>36</v>
      </c>
      <c r="F219" s="4" t="s">
        <v>37</v>
      </c>
      <c r="G219" s="4" t="s">
        <v>51</v>
      </c>
      <c r="J219" s="4" t="s">
        <v>39</v>
      </c>
      <c r="K219" s="4" t="s">
        <v>77</v>
      </c>
      <c r="L219" s="4" t="s">
        <v>1316</v>
      </c>
      <c r="M219" s="4" t="s">
        <v>1317</v>
      </c>
      <c r="N219" s="4" t="s">
        <v>36</v>
      </c>
      <c r="O219" s="4">
        <v>1</v>
      </c>
      <c r="P219" s="4" t="s">
        <v>55</v>
      </c>
      <c r="Q219" s="4">
        <v>22.98</v>
      </c>
      <c r="Y219" s="4" t="s">
        <v>1318</v>
      </c>
      <c r="Z219" s="4" t="s">
        <v>201</v>
      </c>
      <c r="AA219" s="4" t="s">
        <v>1319</v>
      </c>
      <c r="AB219" s="4" t="s">
        <v>58</v>
      </c>
      <c r="AD219" s="4" t="b">
        <v>0</v>
      </c>
      <c r="AG219" s="11">
        <f t="shared" si="3"/>
        <v>43312</v>
      </c>
    </row>
    <row r="220" s="4" customFormat="1" spans="1:33">
      <c r="A220" s="4" t="s">
        <v>1320</v>
      </c>
      <c r="B220" s="4" t="s">
        <v>1320</v>
      </c>
      <c r="C220" s="4" t="s">
        <v>1321</v>
      </c>
      <c r="D220" s="4" t="s">
        <v>1322</v>
      </c>
      <c r="E220" s="4" t="s">
        <v>36</v>
      </c>
      <c r="F220" s="4" t="s">
        <v>37</v>
      </c>
      <c r="G220" s="4" t="s">
        <v>51</v>
      </c>
      <c r="J220" s="4" t="s">
        <v>110</v>
      </c>
      <c r="K220" s="4" t="s">
        <v>1323</v>
      </c>
      <c r="L220" s="4" t="s">
        <v>1324</v>
      </c>
      <c r="M220" s="4" t="s">
        <v>1325</v>
      </c>
      <c r="N220" s="4" t="s">
        <v>36</v>
      </c>
      <c r="O220" s="4">
        <v>1</v>
      </c>
      <c r="P220" s="4" t="s">
        <v>55</v>
      </c>
      <c r="Q220" s="4">
        <v>14.98</v>
      </c>
      <c r="S220" s="4">
        <v>2.92</v>
      </c>
      <c r="X220" s="4">
        <v>2.92</v>
      </c>
      <c r="Y220" s="4" t="s">
        <v>1326</v>
      </c>
      <c r="Z220" s="4" t="s">
        <v>166</v>
      </c>
      <c r="AA220" s="4" t="s">
        <v>1327</v>
      </c>
      <c r="AB220" s="4" t="s">
        <v>58</v>
      </c>
      <c r="AC220" s="4" t="s">
        <v>915</v>
      </c>
      <c r="AD220" s="4" t="b">
        <v>0</v>
      </c>
      <c r="AG220" s="11">
        <f t="shared" si="3"/>
        <v>43312</v>
      </c>
    </row>
    <row r="221" s="4" customFormat="1" spans="1:33">
      <c r="A221" s="4" t="s">
        <v>1328</v>
      </c>
      <c r="B221" s="4" t="s">
        <v>1328</v>
      </c>
      <c r="C221" s="4" t="s">
        <v>1329</v>
      </c>
      <c r="D221" s="4" t="s">
        <v>1330</v>
      </c>
      <c r="E221" s="4" t="s">
        <v>36</v>
      </c>
      <c r="F221" s="4" t="s">
        <v>37</v>
      </c>
      <c r="G221" s="4" t="s">
        <v>51</v>
      </c>
      <c r="J221" s="4" t="s">
        <v>39</v>
      </c>
      <c r="K221" s="4" t="s">
        <v>52</v>
      </c>
      <c r="L221" s="4" t="s">
        <v>1331</v>
      </c>
      <c r="M221" s="4" t="s">
        <v>54</v>
      </c>
      <c r="N221" s="4" t="s">
        <v>36</v>
      </c>
      <c r="O221" s="4">
        <v>1</v>
      </c>
      <c r="P221" s="4" t="s">
        <v>55</v>
      </c>
      <c r="Q221" s="4">
        <v>23.98</v>
      </c>
      <c r="Y221" s="4" t="s">
        <v>1332</v>
      </c>
      <c r="Z221" s="4" t="s">
        <v>311</v>
      </c>
      <c r="AA221" s="4" t="s">
        <v>1333</v>
      </c>
      <c r="AB221" s="4" t="s">
        <v>58</v>
      </c>
      <c r="AD221" s="4" t="b">
        <v>0</v>
      </c>
      <c r="AG221" s="11">
        <f t="shared" si="3"/>
        <v>43312</v>
      </c>
    </row>
    <row r="222" s="4" customFormat="1" spans="1:33">
      <c r="A222" s="4" t="s">
        <v>1334</v>
      </c>
      <c r="B222" s="4" t="s">
        <v>1334</v>
      </c>
      <c r="C222" s="4" t="s">
        <v>1335</v>
      </c>
      <c r="D222" s="4" t="s">
        <v>1336</v>
      </c>
      <c r="E222" s="4" t="s">
        <v>36</v>
      </c>
      <c r="F222" s="4" t="s">
        <v>37</v>
      </c>
      <c r="G222" s="4" t="s">
        <v>51</v>
      </c>
      <c r="J222" s="4" t="s">
        <v>39</v>
      </c>
      <c r="K222" s="4" t="s">
        <v>437</v>
      </c>
      <c r="L222" s="4" t="s">
        <v>438</v>
      </c>
      <c r="M222" s="4" t="s">
        <v>439</v>
      </c>
      <c r="N222" s="4" t="s">
        <v>36</v>
      </c>
      <c r="O222" s="4">
        <v>1</v>
      </c>
      <c r="P222" s="4" t="s">
        <v>55</v>
      </c>
      <c r="Q222" s="4">
        <v>23.98</v>
      </c>
      <c r="R222" s="4">
        <v>2.42</v>
      </c>
      <c r="Y222" s="4" t="s">
        <v>506</v>
      </c>
      <c r="Z222" s="4" t="s">
        <v>299</v>
      </c>
      <c r="AA222" s="4" t="s">
        <v>1337</v>
      </c>
      <c r="AB222" s="4" t="s">
        <v>58</v>
      </c>
      <c r="AD222" s="4" t="b">
        <v>0</v>
      </c>
      <c r="AG222" s="11">
        <f t="shared" si="3"/>
        <v>43312</v>
      </c>
    </row>
    <row r="223" s="4" customFormat="1" spans="1:33">
      <c r="A223" s="4" t="s">
        <v>1338</v>
      </c>
      <c r="B223" s="4" t="s">
        <v>1338</v>
      </c>
      <c r="C223" s="4" t="s">
        <v>1339</v>
      </c>
      <c r="D223" s="4" t="s">
        <v>1340</v>
      </c>
      <c r="E223" s="4" t="s">
        <v>36</v>
      </c>
      <c r="F223" s="4" t="s">
        <v>37</v>
      </c>
      <c r="G223" s="4" t="s">
        <v>51</v>
      </c>
      <c r="J223" s="4" t="s">
        <v>39</v>
      </c>
      <c r="K223" s="4" t="s">
        <v>1341</v>
      </c>
      <c r="L223" s="4" t="s">
        <v>1342</v>
      </c>
      <c r="M223" s="4" t="s">
        <v>1343</v>
      </c>
      <c r="N223" s="4" t="s">
        <v>36</v>
      </c>
      <c r="O223" s="4">
        <v>1</v>
      </c>
      <c r="P223" s="4" t="s">
        <v>55</v>
      </c>
      <c r="Q223" s="4">
        <v>26.98</v>
      </c>
      <c r="R223" s="4">
        <v>2.13</v>
      </c>
      <c r="Y223" s="4" t="s">
        <v>1344</v>
      </c>
      <c r="Z223" s="4" t="s">
        <v>299</v>
      </c>
      <c r="AA223" s="4" t="s">
        <v>1345</v>
      </c>
      <c r="AB223" s="4" t="s">
        <v>58</v>
      </c>
      <c r="AD223" s="4" t="b">
        <v>0</v>
      </c>
      <c r="AG223" s="11">
        <f t="shared" si="3"/>
        <v>43312</v>
      </c>
    </row>
    <row r="224" s="4" customFormat="1" spans="1:33">
      <c r="A224" s="4" t="s">
        <v>1346</v>
      </c>
      <c r="B224" s="4" t="s">
        <v>1346</v>
      </c>
      <c r="C224" s="4" t="s">
        <v>1347</v>
      </c>
      <c r="D224" s="4" t="s">
        <v>1348</v>
      </c>
      <c r="E224" s="4" t="s">
        <v>36</v>
      </c>
      <c r="F224" s="4" t="s">
        <v>37</v>
      </c>
      <c r="G224" s="4" t="s">
        <v>51</v>
      </c>
      <c r="J224" s="4" t="s">
        <v>39</v>
      </c>
      <c r="K224" s="4" t="s">
        <v>1179</v>
      </c>
      <c r="L224" s="4" t="s">
        <v>1180</v>
      </c>
      <c r="M224" s="4" t="s">
        <v>1181</v>
      </c>
      <c r="N224" s="4" t="s">
        <v>36</v>
      </c>
      <c r="O224" s="4">
        <v>1</v>
      </c>
      <c r="P224" s="4" t="s">
        <v>55</v>
      </c>
      <c r="Q224" s="4">
        <v>23.98</v>
      </c>
      <c r="Y224" s="4" t="s">
        <v>1349</v>
      </c>
      <c r="Z224" s="4" t="s">
        <v>790</v>
      </c>
      <c r="AA224" s="4" t="s">
        <v>1350</v>
      </c>
      <c r="AB224" s="4" t="s">
        <v>58</v>
      </c>
      <c r="AD224" s="4" t="b">
        <v>0</v>
      </c>
      <c r="AG224" s="11">
        <f t="shared" si="3"/>
        <v>43312</v>
      </c>
    </row>
    <row r="225" s="4" customFormat="1" spans="1:33">
      <c r="A225" s="4" t="s">
        <v>1351</v>
      </c>
      <c r="B225" s="4" t="s">
        <v>1351</v>
      </c>
      <c r="C225" s="4" t="s">
        <v>1352</v>
      </c>
      <c r="D225" s="4" t="s">
        <v>1353</v>
      </c>
      <c r="E225" s="4" t="s">
        <v>36</v>
      </c>
      <c r="F225" s="4" t="s">
        <v>37</v>
      </c>
      <c r="G225" s="4" t="s">
        <v>51</v>
      </c>
      <c r="J225" s="4" t="s">
        <v>891</v>
      </c>
      <c r="K225" s="4" t="s">
        <v>1354</v>
      </c>
      <c r="L225" s="4" t="s">
        <v>1355</v>
      </c>
      <c r="M225" s="4" t="s">
        <v>1356</v>
      </c>
      <c r="N225" s="4" t="s">
        <v>36</v>
      </c>
      <c r="O225" s="4">
        <v>1</v>
      </c>
      <c r="P225" s="4" t="s">
        <v>55</v>
      </c>
      <c r="Q225" s="4">
        <v>22.98</v>
      </c>
      <c r="S225" s="4">
        <v>5.99</v>
      </c>
      <c r="X225" s="4">
        <v>5.99</v>
      </c>
      <c r="Y225" s="4" t="s">
        <v>1357</v>
      </c>
      <c r="Z225" s="4" t="s">
        <v>147</v>
      </c>
      <c r="AA225" s="4" t="s">
        <v>1358</v>
      </c>
      <c r="AB225" s="4" t="s">
        <v>58</v>
      </c>
      <c r="AD225" s="4" t="b">
        <v>0</v>
      </c>
      <c r="AG225" s="11">
        <f t="shared" si="3"/>
        <v>43312</v>
      </c>
    </row>
    <row r="226" s="4" customFormat="1" spans="1:33">
      <c r="A226" s="4" t="s">
        <v>1359</v>
      </c>
      <c r="B226" s="4" t="s">
        <v>1359</v>
      </c>
      <c r="C226" s="4" t="s">
        <v>1360</v>
      </c>
      <c r="D226" s="4" t="s">
        <v>1361</v>
      </c>
      <c r="E226" s="4" t="s">
        <v>36</v>
      </c>
      <c r="F226" s="4" t="s">
        <v>37</v>
      </c>
      <c r="G226" s="4" t="s">
        <v>51</v>
      </c>
      <c r="J226" s="4" t="s">
        <v>39</v>
      </c>
      <c r="K226" s="4" t="s">
        <v>644</v>
      </c>
      <c r="L226" s="4" t="s">
        <v>645</v>
      </c>
      <c r="M226" s="4" t="s">
        <v>646</v>
      </c>
      <c r="N226" s="4" t="s">
        <v>36</v>
      </c>
      <c r="O226" s="4">
        <v>1</v>
      </c>
      <c r="P226" s="4" t="s">
        <v>55</v>
      </c>
      <c r="Q226" s="4">
        <v>23.98</v>
      </c>
      <c r="Y226" s="4" t="s">
        <v>1362</v>
      </c>
      <c r="Z226" s="4" t="s">
        <v>407</v>
      </c>
      <c r="AA226" s="4" t="s">
        <v>1363</v>
      </c>
      <c r="AB226" s="4" t="s">
        <v>58</v>
      </c>
      <c r="AD226" s="4" t="b">
        <v>0</v>
      </c>
      <c r="AG226" s="11">
        <f t="shared" si="3"/>
        <v>43312</v>
      </c>
    </row>
    <row r="227" s="4" customFormat="1" spans="1:33">
      <c r="A227" s="4" t="s">
        <v>1364</v>
      </c>
      <c r="B227" s="4" t="s">
        <v>1364</v>
      </c>
      <c r="C227" s="4" t="s">
        <v>1365</v>
      </c>
      <c r="D227" s="4" t="s">
        <v>1366</v>
      </c>
      <c r="E227" s="4" t="s">
        <v>36</v>
      </c>
      <c r="F227" s="4" t="s">
        <v>37</v>
      </c>
      <c r="G227" s="4" t="s">
        <v>51</v>
      </c>
      <c r="J227" s="4" t="s">
        <v>39</v>
      </c>
      <c r="K227" s="4" t="s">
        <v>412</v>
      </c>
      <c r="L227" s="4" t="s">
        <v>413</v>
      </c>
      <c r="M227" s="4" t="s">
        <v>414</v>
      </c>
      <c r="N227" s="4" t="s">
        <v>36</v>
      </c>
      <c r="O227" s="4">
        <v>1</v>
      </c>
      <c r="P227" s="4" t="s">
        <v>55</v>
      </c>
      <c r="Q227" s="4">
        <v>21.98</v>
      </c>
      <c r="Y227" s="4" t="s">
        <v>605</v>
      </c>
      <c r="Z227" s="4" t="s">
        <v>233</v>
      </c>
      <c r="AA227" s="4" t="s">
        <v>1367</v>
      </c>
      <c r="AB227" s="4" t="s">
        <v>58</v>
      </c>
      <c r="AD227" s="4" t="b">
        <v>0</v>
      </c>
      <c r="AG227" s="11">
        <f t="shared" si="3"/>
        <v>43312</v>
      </c>
    </row>
    <row r="228" s="4" customFormat="1" spans="1:33">
      <c r="A228" s="4" t="s">
        <v>1364</v>
      </c>
      <c r="B228" s="4" t="s">
        <v>1364</v>
      </c>
      <c r="C228" s="4" t="s">
        <v>1365</v>
      </c>
      <c r="D228" s="4" t="s">
        <v>1366</v>
      </c>
      <c r="E228" s="4" t="s">
        <v>36</v>
      </c>
      <c r="F228" s="4" t="s">
        <v>37</v>
      </c>
      <c r="G228" s="4" t="s">
        <v>51</v>
      </c>
      <c r="J228" s="4" t="s">
        <v>39</v>
      </c>
      <c r="K228" s="4" t="s">
        <v>1368</v>
      </c>
      <c r="L228" s="4" t="s">
        <v>1369</v>
      </c>
      <c r="M228" s="4" t="s">
        <v>1370</v>
      </c>
      <c r="N228" s="4" t="s">
        <v>36</v>
      </c>
      <c r="O228" s="4">
        <v>1</v>
      </c>
      <c r="P228" s="4" t="s">
        <v>55</v>
      </c>
      <c r="Q228" s="4">
        <v>21.98</v>
      </c>
      <c r="Y228" s="4" t="s">
        <v>605</v>
      </c>
      <c r="Z228" s="4" t="s">
        <v>233</v>
      </c>
      <c r="AA228" s="4" t="s">
        <v>1367</v>
      </c>
      <c r="AB228" s="4" t="s">
        <v>58</v>
      </c>
      <c r="AD228" s="4" t="b">
        <v>0</v>
      </c>
      <c r="AG228" s="11">
        <f t="shared" si="3"/>
        <v>43312</v>
      </c>
    </row>
    <row r="229" s="4" customFormat="1" spans="1:33">
      <c r="A229" s="4" t="s">
        <v>1371</v>
      </c>
      <c r="B229" s="4" t="s">
        <v>1371</v>
      </c>
      <c r="C229" s="4" t="s">
        <v>1372</v>
      </c>
      <c r="D229" s="4" t="s">
        <v>1373</v>
      </c>
      <c r="E229" s="4" t="s">
        <v>36</v>
      </c>
      <c r="F229" s="4" t="s">
        <v>37</v>
      </c>
      <c r="G229" s="4" t="s">
        <v>51</v>
      </c>
      <c r="J229" s="4" t="s">
        <v>39</v>
      </c>
      <c r="K229" s="4" t="s">
        <v>307</v>
      </c>
      <c r="L229" s="4" t="s">
        <v>1374</v>
      </c>
      <c r="M229" s="4" t="s">
        <v>309</v>
      </c>
      <c r="N229" s="4" t="s">
        <v>36</v>
      </c>
      <c r="O229" s="4">
        <v>1</v>
      </c>
      <c r="P229" s="4" t="s">
        <v>55</v>
      </c>
      <c r="Q229" s="4">
        <v>22.98</v>
      </c>
      <c r="Y229" s="4" t="s">
        <v>1375</v>
      </c>
      <c r="Z229" s="4" t="s">
        <v>407</v>
      </c>
      <c r="AA229" s="4" t="s">
        <v>1376</v>
      </c>
      <c r="AB229" s="4" t="s">
        <v>58</v>
      </c>
      <c r="AD229" s="4" t="b">
        <v>0</v>
      </c>
      <c r="AG229" s="11">
        <f t="shared" si="3"/>
        <v>43312</v>
      </c>
    </row>
    <row r="230" s="4" customFormat="1" spans="1:33">
      <c r="A230" s="4" t="s">
        <v>1377</v>
      </c>
      <c r="B230" s="4" t="s">
        <v>1377</v>
      </c>
      <c r="C230" s="4" t="s">
        <v>1378</v>
      </c>
      <c r="D230" s="4" t="s">
        <v>1379</v>
      </c>
      <c r="E230" s="4" t="s">
        <v>36</v>
      </c>
      <c r="F230" s="4" t="s">
        <v>37</v>
      </c>
      <c r="G230" s="4" t="s">
        <v>51</v>
      </c>
      <c r="J230" s="4" t="s">
        <v>39</v>
      </c>
      <c r="K230" s="4" t="s">
        <v>268</v>
      </c>
      <c r="L230" s="4" t="s">
        <v>269</v>
      </c>
      <c r="M230" s="4" t="s">
        <v>270</v>
      </c>
      <c r="N230" s="4" t="s">
        <v>36</v>
      </c>
      <c r="O230" s="4">
        <v>1</v>
      </c>
      <c r="P230" s="4" t="s">
        <v>55</v>
      </c>
      <c r="Q230" s="4">
        <v>24.98</v>
      </c>
      <c r="Y230" s="4" t="s">
        <v>1380</v>
      </c>
      <c r="Z230" s="4" t="s">
        <v>1381</v>
      </c>
      <c r="AA230" s="4">
        <v>21704</v>
      </c>
      <c r="AB230" s="4" t="s">
        <v>58</v>
      </c>
      <c r="AD230" s="4" t="b">
        <v>0</v>
      </c>
      <c r="AG230" s="11">
        <f t="shared" si="3"/>
        <v>43312</v>
      </c>
    </row>
    <row r="231" s="4" customFormat="1" spans="1:33">
      <c r="A231" s="4" t="s">
        <v>1382</v>
      </c>
      <c r="B231" s="4" t="s">
        <v>1382</v>
      </c>
      <c r="C231" s="4" t="s">
        <v>1383</v>
      </c>
      <c r="D231" s="4" t="s">
        <v>1384</v>
      </c>
      <c r="E231" s="4" t="s">
        <v>36</v>
      </c>
      <c r="F231" s="4" t="s">
        <v>37</v>
      </c>
      <c r="G231" s="4" t="s">
        <v>51</v>
      </c>
      <c r="J231" s="4" t="s">
        <v>39</v>
      </c>
      <c r="K231" s="4" t="s">
        <v>1385</v>
      </c>
      <c r="L231" s="4" t="s">
        <v>1386</v>
      </c>
      <c r="M231" s="4" t="s">
        <v>1387</v>
      </c>
      <c r="N231" s="4" t="s">
        <v>36</v>
      </c>
      <c r="O231" s="4">
        <v>1</v>
      </c>
      <c r="P231" s="4" t="s">
        <v>55</v>
      </c>
      <c r="Q231" s="4">
        <v>22.98</v>
      </c>
      <c r="Y231" s="4" t="s">
        <v>1388</v>
      </c>
      <c r="Z231" s="4" t="s">
        <v>105</v>
      </c>
      <c r="AA231" s="4" t="s">
        <v>1389</v>
      </c>
      <c r="AB231" s="4" t="s">
        <v>58</v>
      </c>
      <c r="AD231" s="4" t="b">
        <v>0</v>
      </c>
      <c r="AG231" s="11">
        <f t="shared" si="3"/>
        <v>43312</v>
      </c>
    </row>
    <row r="232" s="4" customFormat="1" spans="1:33">
      <c r="A232" s="4" t="s">
        <v>1390</v>
      </c>
      <c r="B232" s="4" t="s">
        <v>1390</v>
      </c>
      <c r="C232" s="4" t="s">
        <v>1391</v>
      </c>
      <c r="D232" s="4" t="s">
        <v>1392</v>
      </c>
      <c r="E232" s="4" t="s">
        <v>36</v>
      </c>
      <c r="F232" s="4" t="s">
        <v>37</v>
      </c>
      <c r="G232" s="4" t="s">
        <v>51</v>
      </c>
      <c r="J232" s="4" t="s">
        <v>39</v>
      </c>
      <c r="K232" s="4" t="s">
        <v>809</v>
      </c>
      <c r="L232" s="4" t="s">
        <v>810</v>
      </c>
      <c r="M232" s="4" t="s">
        <v>811</v>
      </c>
      <c r="N232" s="4" t="s">
        <v>36</v>
      </c>
      <c r="O232" s="4">
        <v>1</v>
      </c>
      <c r="P232" s="4" t="s">
        <v>55</v>
      </c>
      <c r="Q232" s="4">
        <v>23.98</v>
      </c>
      <c r="Y232" s="4" t="s">
        <v>1393</v>
      </c>
      <c r="Z232" s="4" t="s">
        <v>1394</v>
      </c>
      <c r="AA232" s="4" t="s">
        <v>1395</v>
      </c>
      <c r="AB232" s="4" t="s">
        <v>58</v>
      </c>
      <c r="AD232" s="4" t="b">
        <v>0</v>
      </c>
      <c r="AG232" s="11">
        <f t="shared" si="3"/>
        <v>43312</v>
      </c>
    </row>
    <row r="233" s="4" customFormat="1" spans="1:33">
      <c r="A233" s="4" t="s">
        <v>1396</v>
      </c>
      <c r="B233" s="4" t="s">
        <v>1396</v>
      </c>
      <c r="C233" s="4" t="s">
        <v>1397</v>
      </c>
      <c r="D233" s="4" t="s">
        <v>1398</v>
      </c>
      <c r="E233" s="4" t="s">
        <v>36</v>
      </c>
      <c r="F233" s="4" t="s">
        <v>37</v>
      </c>
      <c r="G233" s="4" t="s">
        <v>51</v>
      </c>
      <c r="J233" s="4" t="s">
        <v>39</v>
      </c>
      <c r="K233" s="4" t="s">
        <v>1188</v>
      </c>
      <c r="L233" s="4" t="s">
        <v>1189</v>
      </c>
      <c r="M233" s="4" t="s">
        <v>1190</v>
      </c>
      <c r="N233" s="4" t="s">
        <v>36</v>
      </c>
      <c r="O233" s="4">
        <v>2</v>
      </c>
      <c r="P233" s="4" t="s">
        <v>55</v>
      </c>
      <c r="Q233" s="4">
        <v>47.96</v>
      </c>
      <c r="Y233" s="4" t="s">
        <v>1399</v>
      </c>
      <c r="Z233" s="4" t="s">
        <v>72</v>
      </c>
      <c r="AA233" s="4" t="s">
        <v>1400</v>
      </c>
      <c r="AB233" s="4" t="s">
        <v>58</v>
      </c>
      <c r="AD233" s="4" t="b">
        <v>0</v>
      </c>
      <c r="AG233" s="11">
        <f t="shared" si="3"/>
        <v>43312</v>
      </c>
    </row>
    <row r="234" s="4" customFormat="1" spans="1:33">
      <c r="A234" s="4" t="s">
        <v>1396</v>
      </c>
      <c r="B234" s="4" t="s">
        <v>1396</v>
      </c>
      <c r="C234" s="4" t="s">
        <v>1397</v>
      </c>
      <c r="D234" s="4" t="s">
        <v>1398</v>
      </c>
      <c r="E234" s="4" t="s">
        <v>36</v>
      </c>
      <c r="F234" s="4" t="s">
        <v>37</v>
      </c>
      <c r="G234" s="4" t="s">
        <v>51</v>
      </c>
      <c r="J234" s="4" t="s">
        <v>39</v>
      </c>
      <c r="K234" s="4" t="s">
        <v>1401</v>
      </c>
      <c r="L234" s="4" t="s">
        <v>1402</v>
      </c>
      <c r="M234" s="4" t="s">
        <v>1403</v>
      </c>
      <c r="N234" s="4" t="s">
        <v>36</v>
      </c>
      <c r="O234" s="4">
        <v>1</v>
      </c>
      <c r="P234" s="4" t="s">
        <v>55</v>
      </c>
      <c r="Q234" s="4">
        <v>22.98</v>
      </c>
      <c r="Y234" s="4" t="s">
        <v>1399</v>
      </c>
      <c r="Z234" s="4" t="s">
        <v>72</v>
      </c>
      <c r="AA234" s="4" t="s">
        <v>1400</v>
      </c>
      <c r="AB234" s="4" t="s">
        <v>58</v>
      </c>
      <c r="AD234" s="4" t="b">
        <v>0</v>
      </c>
      <c r="AG234" s="11">
        <f t="shared" si="3"/>
        <v>43312</v>
      </c>
    </row>
    <row r="235" s="4" customFormat="1" spans="1:33">
      <c r="A235" s="4" t="s">
        <v>1396</v>
      </c>
      <c r="B235" s="4" t="s">
        <v>1396</v>
      </c>
      <c r="C235" s="4" t="s">
        <v>1397</v>
      </c>
      <c r="D235" s="4" t="s">
        <v>1398</v>
      </c>
      <c r="E235" s="4" t="s">
        <v>36</v>
      </c>
      <c r="F235" s="4" t="s">
        <v>37</v>
      </c>
      <c r="G235" s="4" t="s">
        <v>51</v>
      </c>
      <c r="J235" s="4" t="s">
        <v>39</v>
      </c>
      <c r="K235" s="4" t="s">
        <v>1404</v>
      </c>
      <c r="L235" s="4" t="s">
        <v>1405</v>
      </c>
      <c r="M235" s="4" t="s">
        <v>1406</v>
      </c>
      <c r="N235" s="4" t="s">
        <v>36</v>
      </c>
      <c r="O235" s="4">
        <v>1</v>
      </c>
      <c r="P235" s="4" t="s">
        <v>55</v>
      </c>
      <c r="Q235" s="4">
        <v>23.98</v>
      </c>
      <c r="Y235" s="4" t="s">
        <v>1399</v>
      </c>
      <c r="Z235" s="4" t="s">
        <v>72</v>
      </c>
      <c r="AA235" s="4" t="s">
        <v>1400</v>
      </c>
      <c r="AB235" s="4" t="s">
        <v>58</v>
      </c>
      <c r="AD235" s="4" t="b">
        <v>0</v>
      </c>
      <c r="AG235" s="11">
        <f t="shared" si="3"/>
        <v>43312</v>
      </c>
    </row>
    <row r="236" s="4" customFormat="1" spans="1:33">
      <c r="A236" s="4" t="s">
        <v>1396</v>
      </c>
      <c r="B236" s="4" t="s">
        <v>1396</v>
      </c>
      <c r="C236" s="4" t="s">
        <v>1397</v>
      </c>
      <c r="D236" s="4" t="s">
        <v>1398</v>
      </c>
      <c r="E236" s="4" t="s">
        <v>36</v>
      </c>
      <c r="F236" s="4" t="s">
        <v>37</v>
      </c>
      <c r="G236" s="4" t="s">
        <v>51</v>
      </c>
      <c r="J236" s="4" t="s">
        <v>39</v>
      </c>
      <c r="K236" s="4" t="s">
        <v>427</v>
      </c>
      <c r="L236" s="4" t="s">
        <v>428</v>
      </c>
      <c r="M236" s="4" t="s">
        <v>429</v>
      </c>
      <c r="N236" s="4" t="s">
        <v>36</v>
      </c>
      <c r="O236" s="4">
        <v>2</v>
      </c>
      <c r="P236" s="4" t="s">
        <v>55</v>
      </c>
      <c r="Q236" s="4">
        <v>47.96</v>
      </c>
      <c r="Y236" s="4" t="s">
        <v>1399</v>
      </c>
      <c r="Z236" s="4" t="s">
        <v>72</v>
      </c>
      <c r="AA236" s="4" t="s">
        <v>1400</v>
      </c>
      <c r="AB236" s="4" t="s">
        <v>58</v>
      </c>
      <c r="AD236" s="4" t="b">
        <v>0</v>
      </c>
      <c r="AG236" s="11">
        <f t="shared" si="3"/>
        <v>43312</v>
      </c>
    </row>
    <row r="237" s="4" customFormat="1" spans="1:33">
      <c r="A237" s="4" t="s">
        <v>1407</v>
      </c>
      <c r="B237" s="4" t="s">
        <v>1407</v>
      </c>
      <c r="C237" s="4" t="s">
        <v>1408</v>
      </c>
      <c r="D237" s="4" t="s">
        <v>1409</v>
      </c>
      <c r="E237" s="4" t="s">
        <v>36</v>
      </c>
      <c r="F237" s="4" t="s">
        <v>37</v>
      </c>
      <c r="G237" s="4" t="s">
        <v>51</v>
      </c>
      <c r="J237" s="4" t="s">
        <v>110</v>
      </c>
      <c r="K237" s="4" t="s">
        <v>482</v>
      </c>
      <c r="L237" s="4" t="s">
        <v>483</v>
      </c>
      <c r="M237" s="4" t="s">
        <v>484</v>
      </c>
      <c r="N237" s="4" t="s">
        <v>36</v>
      </c>
      <c r="O237" s="4">
        <v>1</v>
      </c>
      <c r="P237" s="4" t="s">
        <v>55</v>
      </c>
      <c r="Q237" s="4">
        <v>23.98</v>
      </c>
      <c r="S237" s="4">
        <v>0.45</v>
      </c>
      <c r="Y237" s="4" t="s">
        <v>1410</v>
      </c>
      <c r="Z237" s="4" t="s">
        <v>147</v>
      </c>
      <c r="AA237" s="4" t="s">
        <v>1411</v>
      </c>
      <c r="AB237" s="4" t="s">
        <v>58</v>
      </c>
      <c r="AD237" s="4" t="b">
        <v>0</v>
      </c>
      <c r="AG237" s="11">
        <f t="shared" si="3"/>
        <v>43312</v>
      </c>
    </row>
    <row r="238" s="4" customFormat="1" spans="1:33">
      <c r="A238" s="4" t="s">
        <v>1412</v>
      </c>
      <c r="B238" s="4" t="s">
        <v>1412</v>
      </c>
      <c r="C238" s="4" t="s">
        <v>1413</v>
      </c>
      <c r="D238" s="4" t="s">
        <v>1414</v>
      </c>
      <c r="E238" s="4" t="s">
        <v>36</v>
      </c>
      <c r="F238" s="4" t="s">
        <v>37</v>
      </c>
      <c r="G238" s="4" t="s">
        <v>51</v>
      </c>
      <c r="J238" s="4" t="s">
        <v>39</v>
      </c>
      <c r="K238" s="4" t="s">
        <v>1415</v>
      </c>
      <c r="L238" s="4" t="s">
        <v>1416</v>
      </c>
      <c r="M238" s="4" t="s">
        <v>1417</v>
      </c>
      <c r="N238" s="4" t="s">
        <v>36</v>
      </c>
      <c r="O238" s="4">
        <v>1</v>
      </c>
      <c r="P238" s="4" t="s">
        <v>55</v>
      </c>
      <c r="Q238" s="4">
        <v>22.98</v>
      </c>
      <c r="Y238" s="4" t="s">
        <v>1418</v>
      </c>
      <c r="Z238" s="4" t="s">
        <v>431</v>
      </c>
      <c r="AA238" s="4" t="s">
        <v>1419</v>
      </c>
      <c r="AB238" s="4" t="s">
        <v>58</v>
      </c>
      <c r="AD238" s="4" t="b">
        <v>0</v>
      </c>
      <c r="AG238" s="11">
        <f t="shared" si="3"/>
        <v>43312</v>
      </c>
    </row>
    <row r="239" s="4" customFormat="1" spans="1:33">
      <c r="A239" s="4" t="s">
        <v>1420</v>
      </c>
      <c r="B239" s="4" t="s">
        <v>1420</v>
      </c>
      <c r="C239" s="4" t="s">
        <v>1421</v>
      </c>
      <c r="D239" s="4" t="s">
        <v>1422</v>
      </c>
      <c r="E239" s="4" t="s">
        <v>36</v>
      </c>
      <c r="F239" s="4" t="s">
        <v>37</v>
      </c>
      <c r="G239" s="4" t="s">
        <v>51</v>
      </c>
      <c r="J239" s="4" t="s">
        <v>39</v>
      </c>
      <c r="K239" s="4" t="s">
        <v>1423</v>
      </c>
      <c r="L239" s="4" t="s">
        <v>1424</v>
      </c>
      <c r="M239" s="4" t="s">
        <v>1425</v>
      </c>
      <c r="N239" s="4" t="s">
        <v>36</v>
      </c>
      <c r="O239" s="4">
        <v>1</v>
      </c>
      <c r="P239" s="4" t="s">
        <v>55</v>
      </c>
      <c r="Q239" s="4">
        <v>17.99</v>
      </c>
      <c r="Y239" s="4" t="s">
        <v>1426</v>
      </c>
      <c r="Z239" s="4" t="s">
        <v>431</v>
      </c>
      <c r="AA239" s="4" t="s">
        <v>1427</v>
      </c>
      <c r="AB239" s="4" t="s">
        <v>58</v>
      </c>
      <c r="AD239" s="4" t="b">
        <v>0</v>
      </c>
      <c r="AG239" s="11">
        <f t="shared" si="3"/>
        <v>43312</v>
      </c>
    </row>
    <row r="240" s="4" customFormat="1" spans="1:33">
      <c r="A240" s="4" t="s">
        <v>1428</v>
      </c>
      <c r="B240" s="4" t="s">
        <v>1428</v>
      </c>
      <c r="C240" s="4" t="s">
        <v>1429</v>
      </c>
      <c r="D240" s="4" t="s">
        <v>1430</v>
      </c>
      <c r="E240" s="4" t="s">
        <v>36</v>
      </c>
      <c r="F240" s="4" t="s">
        <v>37</v>
      </c>
      <c r="G240" s="4" t="s">
        <v>51</v>
      </c>
      <c r="J240" s="4" t="s">
        <v>39</v>
      </c>
      <c r="K240" s="4" t="s">
        <v>77</v>
      </c>
      <c r="L240" s="4" t="s">
        <v>1431</v>
      </c>
      <c r="M240" s="4" t="s">
        <v>1432</v>
      </c>
      <c r="N240" s="4" t="s">
        <v>36</v>
      </c>
      <c r="O240" s="4">
        <v>1</v>
      </c>
      <c r="P240" s="4" t="s">
        <v>55</v>
      </c>
      <c r="Q240" s="4">
        <v>23.98</v>
      </c>
      <c r="Y240" s="4" t="s">
        <v>1433</v>
      </c>
      <c r="Z240" s="4" t="s">
        <v>47</v>
      </c>
      <c r="AA240" s="4" t="s">
        <v>1434</v>
      </c>
      <c r="AB240" s="4" t="s">
        <v>58</v>
      </c>
      <c r="AD240" s="4" t="b">
        <v>0</v>
      </c>
      <c r="AG240" s="11">
        <f t="shared" si="3"/>
        <v>43312</v>
      </c>
    </row>
    <row r="241" s="4" customFormat="1" spans="1:33">
      <c r="A241" s="4" t="s">
        <v>1435</v>
      </c>
      <c r="B241" s="4" t="s">
        <v>1435</v>
      </c>
      <c r="C241" s="4" t="s">
        <v>1436</v>
      </c>
      <c r="D241" s="4" t="s">
        <v>1437</v>
      </c>
      <c r="E241" s="4" t="s">
        <v>36</v>
      </c>
      <c r="F241" s="4" t="s">
        <v>37</v>
      </c>
      <c r="G241" s="4" t="s">
        <v>51</v>
      </c>
      <c r="J241" s="4" t="s">
        <v>39</v>
      </c>
      <c r="K241" s="4" t="s">
        <v>482</v>
      </c>
      <c r="L241" s="4" t="s">
        <v>1256</v>
      </c>
      <c r="M241" s="4" t="s">
        <v>484</v>
      </c>
      <c r="N241" s="4" t="s">
        <v>36</v>
      </c>
      <c r="O241" s="4">
        <v>1</v>
      </c>
      <c r="P241" s="4" t="s">
        <v>55</v>
      </c>
      <c r="Q241" s="4">
        <v>23.98</v>
      </c>
      <c r="Y241" s="4" t="s">
        <v>1438</v>
      </c>
      <c r="Z241" s="4" t="s">
        <v>1439</v>
      </c>
      <c r="AA241" s="4">
        <v>59752</v>
      </c>
      <c r="AB241" s="4" t="s">
        <v>58</v>
      </c>
      <c r="AD241" s="4" t="b">
        <v>0</v>
      </c>
      <c r="AG241" s="11">
        <f t="shared" si="3"/>
        <v>43312</v>
      </c>
    </row>
    <row r="242" s="4" customFormat="1" spans="1:33">
      <c r="A242" s="4" t="s">
        <v>1440</v>
      </c>
      <c r="B242" s="4" t="s">
        <v>1440</v>
      </c>
      <c r="C242" s="4" t="s">
        <v>1441</v>
      </c>
      <c r="D242" s="4" t="s">
        <v>1442</v>
      </c>
      <c r="E242" s="4" t="s">
        <v>36</v>
      </c>
      <c r="F242" s="4" t="s">
        <v>37</v>
      </c>
      <c r="G242" s="4" t="s">
        <v>51</v>
      </c>
      <c r="J242" s="4" t="s">
        <v>39</v>
      </c>
      <c r="K242" s="4" t="s">
        <v>263</v>
      </c>
      <c r="L242" s="4" t="s">
        <v>264</v>
      </c>
      <c r="M242" s="4" t="s">
        <v>265</v>
      </c>
      <c r="N242" s="4" t="s">
        <v>36</v>
      </c>
      <c r="O242" s="4">
        <v>1</v>
      </c>
      <c r="P242" s="4" t="s">
        <v>55</v>
      </c>
      <c r="Q242" s="4">
        <v>22.98</v>
      </c>
      <c r="Y242" s="4" t="s">
        <v>1443</v>
      </c>
      <c r="Z242" s="4" t="s">
        <v>47</v>
      </c>
      <c r="AA242" s="4" t="s">
        <v>1444</v>
      </c>
      <c r="AB242" s="4" t="s">
        <v>58</v>
      </c>
      <c r="AD242" s="4" t="b">
        <v>0</v>
      </c>
      <c r="AG242" s="11">
        <f t="shared" si="3"/>
        <v>43312</v>
      </c>
    </row>
    <row r="243" s="4" customFormat="1" spans="1:33">
      <c r="A243" s="4" t="s">
        <v>1445</v>
      </c>
      <c r="B243" s="4" t="s">
        <v>1445</v>
      </c>
      <c r="C243" s="4" t="s">
        <v>1446</v>
      </c>
      <c r="D243" s="4" t="s">
        <v>1447</v>
      </c>
      <c r="E243" s="4" t="s">
        <v>36</v>
      </c>
      <c r="F243" s="4" t="s">
        <v>37</v>
      </c>
      <c r="G243" s="4" t="s">
        <v>51</v>
      </c>
      <c r="J243" s="4" t="s">
        <v>39</v>
      </c>
      <c r="K243" s="4" t="s">
        <v>1179</v>
      </c>
      <c r="L243" s="4" t="s">
        <v>1180</v>
      </c>
      <c r="M243" s="4" t="s">
        <v>1181</v>
      </c>
      <c r="N243" s="4" t="s">
        <v>36</v>
      </c>
      <c r="O243" s="4">
        <v>1</v>
      </c>
      <c r="P243" s="4" t="s">
        <v>55</v>
      </c>
      <c r="Q243" s="4">
        <v>23.98</v>
      </c>
      <c r="Y243" s="4" t="s">
        <v>1448</v>
      </c>
      <c r="Z243" s="4" t="s">
        <v>47</v>
      </c>
      <c r="AA243" s="4" t="s">
        <v>1449</v>
      </c>
      <c r="AB243" s="4" t="s">
        <v>58</v>
      </c>
      <c r="AD243" s="4" t="b">
        <v>0</v>
      </c>
      <c r="AG243" s="11">
        <f t="shared" si="3"/>
        <v>43312</v>
      </c>
    </row>
    <row r="244" s="4" customFormat="1" spans="1:33">
      <c r="A244" s="4" t="s">
        <v>1450</v>
      </c>
      <c r="B244" s="4" t="s">
        <v>1450</v>
      </c>
      <c r="C244" s="4" t="s">
        <v>1451</v>
      </c>
      <c r="D244" s="4" t="s">
        <v>1452</v>
      </c>
      <c r="E244" s="4" t="s">
        <v>36</v>
      </c>
      <c r="F244" s="4" t="s">
        <v>37</v>
      </c>
      <c r="G244" s="4" t="s">
        <v>51</v>
      </c>
      <c r="J244" s="4" t="s">
        <v>39</v>
      </c>
      <c r="K244" s="4" t="s">
        <v>660</v>
      </c>
      <c r="L244" s="4" t="s">
        <v>661</v>
      </c>
      <c r="M244" s="4" t="s">
        <v>662</v>
      </c>
      <c r="N244" s="4" t="s">
        <v>36</v>
      </c>
      <c r="O244" s="4">
        <v>1</v>
      </c>
      <c r="P244" s="4" t="s">
        <v>55</v>
      </c>
      <c r="Q244" s="4">
        <v>14.98</v>
      </c>
      <c r="Y244" s="4" t="s">
        <v>1122</v>
      </c>
      <c r="Z244" s="4" t="s">
        <v>407</v>
      </c>
      <c r="AA244" s="4" t="s">
        <v>1453</v>
      </c>
      <c r="AB244" s="4" t="s">
        <v>58</v>
      </c>
      <c r="AD244" s="4" t="b">
        <v>0</v>
      </c>
      <c r="AG244" s="11">
        <f t="shared" si="3"/>
        <v>43312</v>
      </c>
    </row>
    <row r="245" s="4" customFormat="1" spans="1:33">
      <c r="A245" s="4" t="s">
        <v>1454</v>
      </c>
      <c r="B245" s="4" t="s">
        <v>1454</v>
      </c>
      <c r="C245" s="4" t="s">
        <v>1455</v>
      </c>
      <c r="D245" s="4" t="s">
        <v>1456</v>
      </c>
      <c r="E245" s="4" t="s">
        <v>36</v>
      </c>
      <c r="F245" s="4" t="s">
        <v>37</v>
      </c>
      <c r="G245" s="4" t="s">
        <v>51</v>
      </c>
      <c r="J245" s="4" t="s">
        <v>39</v>
      </c>
      <c r="K245" s="4" t="s">
        <v>593</v>
      </c>
      <c r="L245" s="4" t="s">
        <v>594</v>
      </c>
      <c r="M245" s="4" t="s">
        <v>595</v>
      </c>
      <c r="N245" s="4" t="s">
        <v>36</v>
      </c>
      <c r="O245" s="4">
        <v>1</v>
      </c>
      <c r="P245" s="4" t="s">
        <v>55</v>
      </c>
      <c r="Q245" s="4">
        <v>23.98</v>
      </c>
      <c r="Y245" s="4" t="s">
        <v>1457</v>
      </c>
      <c r="Z245" s="4" t="s">
        <v>121</v>
      </c>
      <c r="AA245" s="4" t="s">
        <v>1458</v>
      </c>
      <c r="AB245" s="4" t="s">
        <v>58</v>
      </c>
      <c r="AD245" s="4" t="b">
        <v>0</v>
      </c>
      <c r="AG245" s="11">
        <f t="shared" si="3"/>
        <v>43312</v>
      </c>
    </row>
    <row r="246" s="4" customFormat="1" spans="1:33">
      <c r="A246" s="4" t="s">
        <v>1454</v>
      </c>
      <c r="B246" s="4" t="s">
        <v>1454</v>
      </c>
      <c r="C246" s="4" t="s">
        <v>1455</v>
      </c>
      <c r="D246" s="4" t="s">
        <v>1456</v>
      </c>
      <c r="E246" s="4" t="s">
        <v>36</v>
      </c>
      <c r="F246" s="4" t="s">
        <v>37</v>
      </c>
      <c r="G246" s="4" t="s">
        <v>51</v>
      </c>
      <c r="J246" s="4" t="s">
        <v>39</v>
      </c>
      <c r="K246" s="4" t="s">
        <v>1459</v>
      </c>
      <c r="L246" s="4" t="s">
        <v>1460</v>
      </c>
      <c r="M246" s="4" t="s">
        <v>1461</v>
      </c>
      <c r="N246" s="4" t="s">
        <v>36</v>
      </c>
      <c r="O246" s="4">
        <v>1</v>
      </c>
      <c r="P246" s="4" t="s">
        <v>55</v>
      </c>
      <c r="Q246" s="4">
        <v>14.98</v>
      </c>
      <c r="Y246" s="4" t="s">
        <v>1457</v>
      </c>
      <c r="Z246" s="4" t="s">
        <v>121</v>
      </c>
      <c r="AA246" s="4" t="s">
        <v>1458</v>
      </c>
      <c r="AB246" s="4" t="s">
        <v>58</v>
      </c>
      <c r="AD246" s="4" t="b">
        <v>0</v>
      </c>
      <c r="AG246" s="11">
        <f t="shared" si="3"/>
        <v>43312</v>
      </c>
    </row>
    <row r="247" s="4" customFormat="1" spans="1:33">
      <c r="A247" s="4" t="s">
        <v>1462</v>
      </c>
      <c r="B247" s="4" t="s">
        <v>1462</v>
      </c>
      <c r="C247" s="4" t="s">
        <v>1463</v>
      </c>
      <c r="D247" s="4" t="s">
        <v>1464</v>
      </c>
      <c r="E247" s="4" t="s">
        <v>36</v>
      </c>
      <c r="F247" s="4" t="s">
        <v>37</v>
      </c>
      <c r="G247" s="4" t="s">
        <v>51</v>
      </c>
      <c r="J247" s="4" t="s">
        <v>39</v>
      </c>
      <c r="K247" s="4" t="s">
        <v>1465</v>
      </c>
      <c r="L247" s="4" t="s">
        <v>1466</v>
      </c>
      <c r="M247" s="4" t="s">
        <v>1467</v>
      </c>
      <c r="N247" s="4" t="s">
        <v>36</v>
      </c>
      <c r="O247" s="4">
        <v>1</v>
      </c>
      <c r="P247" s="4" t="s">
        <v>55</v>
      </c>
      <c r="Q247" s="4">
        <v>22.98</v>
      </c>
      <c r="Y247" s="4" t="s">
        <v>1468</v>
      </c>
      <c r="Z247" s="4" t="s">
        <v>233</v>
      </c>
      <c r="AA247" s="4" t="s">
        <v>1469</v>
      </c>
      <c r="AB247" s="4" t="s">
        <v>58</v>
      </c>
      <c r="AD247" s="4" t="b">
        <v>0</v>
      </c>
      <c r="AG247" s="11">
        <f t="shared" si="3"/>
        <v>43312</v>
      </c>
    </row>
    <row r="248" s="4" customFormat="1" spans="1:33">
      <c r="A248" s="4" t="s">
        <v>1470</v>
      </c>
      <c r="B248" s="4" t="s">
        <v>1470</v>
      </c>
      <c r="C248" s="4" t="s">
        <v>1471</v>
      </c>
      <c r="D248" s="4" t="s">
        <v>1472</v>
      </c>
      <c r="E248" s="4" t="s">
        <v>36</v>
      </c>
      <c r="F248" s="4" t="s">
        <v>37</v>
      </c>
      <c r="G248" s="4" t="s">
        <v>51</v>
      </c>
      <c r="J248" s="4" t="s">
        <v>39</v>
      </c>
      <c r="K248" s="4" t="s">
        <v>1473</v>
      </c>
      <c r="L248" s="4" t="s">
        <v>1474</v>
      </c>
      <c r="M248" s="4" t="s">
        <v>1475</v>
      </c>
      <c r="N248" s="4" t="s">
        <v>36</v>
      </c>
      <c r="O248" s="4">
        <v>1</v>
      </c>
      <c r="P248" s="4" t="s">
        <v>55</v>
      </c>
      <c r="Q248" s="4">
        <v>22.98</v>
      </c>
      <c r="Y248" s="4" t="s">
        <v>1476</v>
      </c>
      <c r="Z248" s="4" t="s">
        <v>1477</v>
      </c>
      <c r="AA248" s="4" t="s">
        <v>1478</v>
      </c>
      <c r="AB248" s="4" t="s">
        <v>58</v>
      </c>
      <c r="AD248" s="4" t="b">
        <v>0</v>
      </c>
      <c r="AG248" s="11">
        <f t="shared" si="3"/>
        <v>43312</v>
      </c>
    </row>
    <row r="249" s="4" customFormat="1" spans="1:33">
      <c r="A249" s="4" t="s">
        <v>1479</v>
      </c>
      <c r="B249" s="4" t="s">
        <v>1479</v>
      </c>
      <c r="C249" s="4" t="s">
        <v>1480</v>
      </c>
      <c r="D249" s="4" t="s">
        <v>1481</v>
      </c>
      <c r="E249" s="4" t="s">
        <v>36</v>
      </c>
      <c r="F249" s="4" t="s">
        <v>37</v>
      </c>
      <c r="G249" s="4" t="s">
        <v>51</v>
      </c>
      <c r="J249" s="4" t="s">
        <v>39</v>
      </c>
      <c r="K249" s="4" t="s">
        <v>77</v>
      </c>
      <c r="L249" s="4" t="s">
        <v>671</v>
      </c>
      <c r="M249" s="4" t="s">
        <v>672</v>
      </c>
      <c r="N249" s="4" t="s">
        <v>36</v>
      </c>
      <c r="O249" s="4">
        <v>1</v>
      </c>
      <c r="P249" s="4" t="s">
        <v>55</v>
      </c>
      <c r="Q249" s="4">
        <v>23.98</v>
      </c>
      <c r="Y249" s="4" t="s">
        <v>1482</v>
      </c>
      <c r="Z249" s="4" t="s">
        <v>72</v>
      </c>
      <c r="AA249" s="4" t="s">
        <v>1483</v>
      </c>
      <c r="AB249" s="4" t="s">
        <v>58</v>
      </c>
      <c r="AD249" s="4" t="b">
        <v>0</v>
      </c>
      <c r="AG249" s="11">
        <f t="shared" si="3"/>
        <v>43312</v>
      </c>
    </row>
    <row r="250" s="4" customFormat="1" spans="1:33">
      <c r="A250" s="4" t="s">
        <v>1484</v>
      </c>
      <c r="B250" s="4" t="s">
        <v>1484</v>
      </c>
      <c r="C250" s="4" t="s">
        <v>1485</v>
      </c>
      <c r="D250" s="4" t="s">
        <v>1486</v>
      </c>
      <c r="E250" s="4" t="s">
        <v>161</v>
      </c>
      <c r="F250" s="4" t="s">
        <v>37</v>
      </c>
      <c r="G250" s="4" t="s">
        <v>51</v>
      </c>
      <c r="J250" s="4" t="s">
        <v>39</v>
      </c>
      <c r="K250" s="4" t="s">
        <v>1487</v>
      </c>
      <c r="L250" s="4" t="s">
        <v>1488</v>
      </c>
      <c r="M250" s="4" t="s">
        <v>1489</v>
      </c>
      <c r="N250" s="4" t="s">
        <v>161</v>
      </c>
      <c r="O250" s="4">
        <v>0</v>
      </c>
      <c r="Y250" s="4" t="s">
        <v>1468</v>
      </c>
      <c r="Z250" s="4" t="s">
        <v>233</v>
      </c>
      <c r="AA250" s="4" t="s">
        <v>1469</v>
      </c>
      <c r="AB250" s="4" t="s">
        <v>58</v>
      </c>
      <c r="AD250" s="4" t="b">
        <v>0</v>
      </c>
      <c r="AG250" s="11">
        <f t="shared" si="3"/>
        <v>43312</v>
      </c>
    </row>
    <row r="251" s="4" customFormat="1" spans="1:33">
      <c r="A251" s="4" t="s">
        <v>1490</v>
      </c>
      <c r="B251" s="4" t="s">
        <v>1490</v>
      </c>
      <c r="C251" s="4" t="s">
        <v>1491</v>
      </c>
      <c r="D251" s="4" t="s">
        <v>1492</v>
      </c>
      <c r="E251" s="4" t="s">
        <v>36</v>
      </c>
      <c r="F251" s="4" t="s">
        <v>37</v>
      </c>
      <c r="G251" s="4" t="s">
        <v>51</v>
      </c>
      <c r="J251" s="4" t="s">
        <v>39</v>
      </c>
      <c r="K251" s="4" t="s">
        <v>511</v>
      </c>
      <c r="L251" s="4" t="s">
        <v>512</v>
      </c>
      <c r="M251" s="4" t="s">
        <v>513</v>
      </c>
      <c r="N251" s="4" t="s">
        <v>36</v>
      </c>
      <c r="O251" s="4">
        <v>1</v>
      </c>
      <c r="P251" s="4" t="s">
        <v>55</v>
      </c>
      <c r="Q251" s="4">
        <v>22.98</v>
      </c>
      <c r="Y251" s="4" t="s">
        <v>1493</v>
      </c>
      <c r="Z251" s="4" t="s">
        <v>819</v>
      </c>
      <c r="AA251" s="4" t="s">
        <v>1494</v>
      </c>
      <c r="AB251" s="4" t="s">
        <v>58</v>
      </c>
      <c r="AD251" s="4" t="b">
        <v>0</v>
      </c>
      <c r="AG251" s="11">
        <f t="shared" si="3"/>
        <v>43312</v>
      </c>
    </row>
    <row r="252" s="4" customFormat="1" spans="1:33">
      <c r="A252" s="4" t="s">
        <v>1495</v>
      </c>
      <c r="B252" s="4" t="s">
        <v>1495</v>
      </c>
      <c r="C252" s="4" t="s">
        <v>1496</v>
      </c>
      <c r="D252" s="4" t="s">
        <v>1497</v>
      </c>
      <c r="E252" s="4" t="s">
        <v>36</v>
      </c>
      <c r="F252" s="4" t="s">
        <v>37</v>
      </c>
      <c r="G252" s="4" t="s">
        <v>51</v>
      </c>
      <c r="J252" s="4" t="s">
        <v>39</v>
      </c>
      <c r="K252" s="4" t="s">
        <v>268</v>
      </c>
      <c r="L252" s="4" t="s">
        <v>269</v>
      </c>
      <c r="M252" s="4" t="s">
        <v>270</v>
      </c>
      <c r="N252" s="4" t="s">
        <v>36</v>
      </c>
      <c r="O252" s="4">
        <v>1</v>
      </c>
      <c r="P252" s="4" t="s">
        <v>55</v>
      </c>
      <c r="Q252" s="4">
        <v>24.98</v>
      </c>
      <c r="Y252" s="4" t="s">
        <v>1498</v>
      </c>
      <c r="Z252" s="4" t="s">
        <v>47</v>
      </c>
      <c r="AA252" s="4" t="s">
        <v>1499</v>
      </c>
      <c r="AB252" s="4" t="s">
        <v>58</v>
      </c>
      <c r="AD252" s="4" t="b">
        <v>0</v>
      </c>
      <c r="AG252" s="11">
        <f t="shared" si="3"/>
        <v>43312</v>
      </c>
    </row>
    <row r="253" s="4" customFormat="1" spans="1:33">
      <c r="A253" s="4" t="s">
        <v>1500</v>
      </c>
      <c r="B253" s="4" t="s">
        <v>1500</v>
      </c>
      <c r="C253" s="4" t="s">
        <v>1501</v>
      </c>
      <c r="D253" s="4" t="s">
        <v>1502</v>
      </c>
      <c r="E253" s="4" t="s">
        <v>36</v>
      </c>
      <c r="F253" s="4" t="s">
        <v>37</v>
      </c>
      <c r="G253" s="4" t="s">
        <v>51</v>
      </c>
      <c r="J253" s="4" t="s">
        <v>39</v>
      </c>
      <c r="K253" s="4" t="s">
        <v>437</v>
      </c>
      <c r="L253" s="4" t="s">
        <v>438</v>
      </c>
      <c r="M253" s="4" t="s">
        <v>439</v>
      </c>
      <c r="N253" s="4" t="s">
        <v>36</v>
      </c>
      <c r="O253" s="4">
        <v>1</v>
      </c>
      <c r="P253" s="4" t="s">
        <v>55</v>
      </c>
      <c r="Q253" s="4">
        <v>23.98</v>
      </c>
      <c r="Y253" s="4" t="s">
        <v>1001</v>
      </c>
      <c r="Z253" s="4" t="s">
        <v>115</v>
      </c>
      <c r="AA253" s="4" t="s">
        <v>1503</v>
      </c>
      <c r="AB253" s="4" t="s">
        <v>58</v>
      </c>
      <c r="AD253" s="4" t="b">
        <v>0</v>
      </c>
      <c r="AG253" s="11">
        <f t="shared" si="3"/>
        <v>43312</v>
      </c>
    </row>
    <row r="254" s="4" customFormat="1" spans="1:33">
      <c r="A254" s="4" t="s">
        <v>1504</v>
      </c>
      <c r="B254" s="4" t="s">
        <v>1504</v>
      </c>
      <c r="C254" s="4" t="s">
        <v>1505</v>
      </c>
      <c r="D254" s="4" t="s">
        <v>1506</v>
      </c>
      <c r="E254" s="4" t="s">
        <v>36</v>
      </c>
      <c r="F254" s="4" t="s">
        <v>37</v>
      </c>
      <c r="G254" s="4" t="s">
        <v>51</v>
      </c>
      <c r="J254" s="4" t="s">
        <v>39</v>
      </c>
      <c r="K254" s="4" t="s">
        <v>1507</v>
      </c>
      <c r="L254" s="4" t="s">
        <v>1508</v>
      </c>
      <c r="M254" s="4" t="s">
        <v>1509</v>
      </c>
      <c r="N254" s="4" t="s">
        <v>36</v>
      </c>
      <c r="O254" s="4">
        <v>1</v>
      </c>
      <c r="P254" s="4" t="s">
        <v>55</v>
      </c>
      <c r="Q254" s="4">
        <v>22.98</v>
      </c>
      <c r="Y254" s="4" t="s">
        <v>1510</v>
      </c>
      <c r="Z254" s="4" t="s">
        <v>105</v>
      </c>
      <c r="AA254" s="4" t="s">
        <v>1511</v>
      </c>
      <c r="AB254" s="4" t="s">
        <v>58</v>
      </c>
      <c r="AD254" s="4" t="b">
        <v>0</v>
      </c>
      <c r="AG254" s="11">
        <f t="shared" si="3"/>
        <v>43312</v>
      </c>
    </row>
    <row r="255" s="4" customFormat="1" spans="1:33">
      <c r="A255" s="4" t="s">
        <v>1512</v>
      </c>
      <c r="B255" s="4" t="s">
        <v>1512</v>
      </c>
      <c r="C255" s="4" t="s">
        <v>1513</v>
      </c>
      <c r="D255" s="4" t="s">
        <v>1514</v>
      </c>
      <c r="E255" s="4" t="s">
        <v>36</v>
      </c>
      <c r="F255" s="4" t="s">
        <v>37</v>
      </c>
      <c r="G255" s="4" t="s">
        <v>51</v>
      </c>
      <c r="J255" s="4" t="s">
        <v>39</v>
      </c>
      <c r="K255" s="4" t="s">
        <v>678</v>
      </c>
      <c r="L255" s="4" t="s">
        <v>679</v>
      </c>
      <c r="M255" s="4" t="s">
        <v>680</v>
      </c>
      <c r="N255" s="4" t="s">
        <v>36</v>
      </c>
      <c r="O255" s="4">
        <v>1</v>
      </c>
      <c r="P255" s="4" t="s">
        <v>55</v>
      </c>
      <c r="Q255" s="4">
        <v>23.98</v>
      </c>
      <c r="Y255" s="4" t="s">
        <v>1515</v>
      </c>
      <c r="Z255" s="4" t="s">
        <v>47</v>
      </c>
      <c r="AA255" s="4" t="s">
        <v>1516</v>
      </c>
      <c r="AB255" s="4" t="s">
        <v>58</v>
      </c>
      <c r="AD255" s="4" t="b">
        <v>0</v>
      </c>
      <c r="AG255" s="11">
        <f t="shared" si="3"/>
        <v>43312</v>
      </c>
    </row>
    <row r="256" s="4" customFormat="1" spans="1:33">
      <c r="A256" s="4" t="s">
        <v>1517</v>
      </c>
      <c r="B256" s="4" t="s">
        <v>1517</v>
      </c>
      <c r="C256" s="4" t="s">
        <v>1518</v>
      </c>
      <c r="D256" s="4" t="s">
        <v>1519</v>
      </c>
      <c r="E256" s="4" t="s">
        <v>36</v>
      </c>
      <c r="F256" s="4" t="s">
        <v>37</v>
      </c>
      <c r="G256" s="4" t="s">
        <v>51</v>
      </c>
      <c r="J256" s="4" t="s">
        <v>188</v>
      </c>
      <c r="K256" s="4" t="s">
        <v>364</v>
      </c>
      <c r="L256" s="4" t="s">
        <v>365</v>
      </c>
      <c r="M256" s="4" t="s">
        <v>366</v>
      </c>
      <c r="N256" s="4" t="s">
        <v>36</v>
      </c>
      <c r="O256" s="4">
        <v>1</v>
      </c>
      <c r="P256" s="4" t="s">
        <v>55</v>
      </c>
      <c r="Q256" s="4">
        <v>14.98</v>
      </c>
      <c r="S256" s="4">
        <v>3.99</v>
      </c>
      <c r="Y256" s="4" t="s">
        <v>1520</v>
      </c>
      <c r="Z256" s="4" t="s">
        <v>166</v>
      </c>
      <c r="AA256" s="4" t="s">
        <v>1521</v>
      </c>
      <c r="AB256" s="4" t="s">
        <v>58</v>
      </c>
      <c r="AD256" s="4" t="b">
        <v>0</v>
      </c>
      <c r="AG256" s="11">
        <f t="shared" si="3"/>
        <v>43312</v>
      </c>
    </row>
    <row r="257" s="4" customFormat="1" spans="1:33">
      <c r="A257" s="4" t="s">
        <v>1522</v>
      </c>
      <c r="B257" s="4" t="s">
        <v>1522</v>
      </c>
      <c r="C257" s="4" t="s">
        <v>1523</v>
      </c>
      <c r="D257" s="4" t="s">
        <v>1524</v>
      </c>
      <c r="E257" s="4" t="s">
        <v>36</v>
      </c>
      <c r="F257" s="4" t="s">
        <v>37</v>
      </c>
      <c r="G257" s="4" t="s">
        <v>51</v>
      </c>
      <c r="J257" s="4" t="s">
        <v>39</v>
      </c>
      <c r="K257" s="4" t="s">
        <v>1525</v>
      </c>
      <c r="L257" s="4" t="s">
        <v>1526</v>
      </c>
      <c r="M257" s="4" t="s">
        <v>1527</v>
      </c>
      <c r="N257" s="4" t="s">
        <v>36</v>
      </c>
      <c r="O257" s="4">
        <v>1</v>
      </c>
      <c r="P257" s="4" t="s">
        <v>55</v>
      </c>
      <c r="Q257" s="4">
        <v>22.98</v>
      </c>
      <c r="Y257" s="4" t="s">
        <v>1528</v>
      </c>
      <c r="Z257" s="4" t="s">
        <v>47</v>
      </c>
      <c r="AA257" s="4" t="s">
        <v>1529</v>
      </c>
      <c r="AB257" s="4" t="s">
        <v>58</v>
      </c>
      <c r="AD257" s="4" t="b">
        <v>0</v>
      </c>
      <c r="AG257" s="11">
        <f t="shared" si="3"/>
        <v>43312</v>
      </c>
    </row>
    <row r="258" s="4" customFormat="1" spans="1:33">
      <c r="A258" s="4" t="s">
        <v>1530</v>
      </c>
      <c r="B258" s="4" t="s">
        <v>1530</v>
      </c>
      <c r="C258" s="4" t="s">
        <v>1531</v>
      </c>
      <c r="D258" s="4" t="s">
        <v>1532</v>
      </c>
      <c r="E258" s="4" t="s">
        <v>36</v>
      </c>
      <c r="F258" s="4" t="s">
        <v>37</v>
      </c>
      <c r="G258" s="4" t="s">
        <v>51</v>
      </c>
      <c r="J258" s="4" t="s">
        <v>39</v>
      </c>
      <c r="K258" s="4" t="s">
        <v>827</v>
      </c>
      <c r="L258" s="4" t="s">
        <v>1197</v>
      </c>
      <c r="M258" s="4" t="s">
        <v>1198</v>
      </c>
      <c r="N258" s="4" t="s">
        <v>36</v>
      </c>
      <c r="O258" s="4">
        <v>1</v>
      </c>
      <c r="P258" s="4" t="s">
        <v>55</v>
      </c>
      <c r="Q258" s="4">
        <v>23.98</v>
      </c>
      <c r="Y258" s="4" t="s">
        <v>1533</v>
      </c>
      <c r="Z258" s="4" t="s">
        <v>47</v>
      </c>
      <c r="AA258" s="4">
        <v>94947</v>
      </c>
      <c r="AB258" s="4" t="s">
        <v>58</v>
      </c>
      <c r="AD258" s="4" t="b">
        <v>0</v>
      </c>
      <c r="AG258" s="11">
        <f t="shared" ref="AG258:AG321" si="4">DATEVALUE(LEFT(C258,10))</f>
        <v>43312</v>
      </c>
    </row>
    <row r="259" s="4" customFormat="1" spans="1:33">
      <c r="A259" s="4" t="s">
        <v>1530</v>
      </c>
      <c r="B259" s="4" t="s">
        <v>1530</v>
      </c>
      <c r="C259" s="4" t="s">
        <v>1531</v>
      </c>
      <c r="D259" s="4" t="s">
        <v>1532</v>
      </c>
      <c r="E259" s="4" t="s">
        <v>36</v>
      </c>
      <c r="F259" s="4" t="s">
        <v>37</v>
      </c>
      <c r="G259" s="4" t="s">
        <v>51</v>
      </c>
      <c r="J259" s="4" t="s">
        <v>39</v>
      </c>
      <c r="K259" s="4" t="s">
        <v>307</v>
      </c>
      <c r="L259" s="4" t="s">
        <v>308</v>
      </c>
      <c r="M259" s="4" t="s">
        <v>309</v>
      </c>
      <c r="N259" s="4" t="s">
        <v>36</v>
      </c>
      <c r="O259" s="4">
        <v>1</v>
      </c>
      <c r="P259" s="4" t="s">
        <v>55</v>
      </c>
      <c r="Q259" s="4">
        <v>23.98</v>
      </c>
      <c r="Y259" s="4" t="s">
        <v>1533</v>
      </c>
      <c r="Z259" s="4" t="s">
        <v>47</v>
      </c>
      <c r="AA259" s="4">
        <v>94947</v>
      </c>
      <c r="AB259" s="4" t="s">
        <v>58</v>
      </c>
      <c r="AD259" s="4" t="b">
        <v>0</v>
      </c>
      <c r="AG259" s="11">
        <f t="shared" si="4"/>
        <v>43312</v>
      </c>
    </row>
    <row r="260" s="4" customFormat="1" spans="1:33">
      <c r="A260" s="4" t="s">
        <v>1534</v>
      </c>
      <c r="B260" s="4" t="s">
        <v>1534</v>
      </c>
      <c r="C260" s="4" t="s">
        <v>1535</v>
      </c>
      <c r="D260" s="4" t="s">
        <v>1536</v>
      </c>
      <c r="E260" s="4" t="s">
        <v>36</v>
      </c>
      <c r="F260" s="4" t="s">
        <v>37</v>
      </c>
      <c r="G260" s="4" t="s">
        <v>51</v>
      </c>
      <c r="J260" s="4" t="s">
        <v>39</v>
      </c>
      <c r="K260" s="4" t="s">
        <v>1537</v>
      </c>
      <c r="L260" s="4" t="s">
        <v>1538</v>
      </c>
      <c r="M260" s="4" t="s">
        <v>1539</v>
      </c>
      <c r="N260" s="4" t="s">
        <v>36</v>
      </c>
      <c r="O260" s="4">
        <v>1</v>
      </c>
      <c r="P260" s="4" t="s">
        <v>55</v>
      </c>
      <c r="Q260" s="4">
        <v>22.98</v>
      </c>
      <c r="R260" s="4">
        <v>1.95</v>
      </c>
      <c r="Y260" s="4" t="s">
        <v>1540</v>
      </c>
      <c r="Z260" s="4" t="s">
        <v>299</v>
      </c>
      <c r="AA260" s="4" t="s">
        <v>1541</v>
      </c>
      <c r="AB260" s="4" t="s">
        <v>58</v>
      </c>
      <c r="AD260" s="4" t="b">
        <v>0</v>
      </c>
      <c r="AG260" s="11">
        <f t="shared" si="4"/>
        <v>43312</v>
      </c>
    </row>
    <row r="261" s="4" customFormat="1" spans="1:33">
      <c r="A261" s="4" t="s">
        <v>1542</v>
      </c>
      <c r="B261" s="4" t="s">
        <v>1542</v>
      </c>
      <c r="C261" s="4" t="s">
        <v>1543</v>
      </c>
      <c r="D261" s="4" t="s">
        <v>1544</v>
      </c>
      <c r="E261" s="4" t="s">
        <v>36</v>
      </c>
      <c r="F261" s="4" t="s">
        <v>37</v>
      </c>
      <c r="G261" s="4" t="s">
        <v>51</v>
      </c>
      <c r="J261" s="4" t="s">
        <v>39</v>
      </c>
      <c r="K261" s="4" t="s">
        <v>1545</v>
      </c>
      <c r="L261" s="4" t="s">
        <v>1546</v>
      </c>
      <c r="M261" s="4" t="s">
        <v>1547</v>
      </c>
      <c r="N261" s="4" t="s">
        <v>36</v>
      </c>
      <c r="O261" s="4">
        <v>1</v>
      </c>
      <c r="P261" s="4" t="s">
        <v>55</v>
      </c>
      <c r="Q261" s="4">
        <v>14.98</v>
      </c>
      <c r="Y261" s="4" t="s">
        <v>1031</v>
      </c>
      <c r="Z261" s="4" t="s">
        <v>156</v>
      </c>
      <c r="AA261" s="4" t="s">
        <v>1548</v>
      </c>
      <c r="AB261" s="4" t="s">
        <v>58</v>
      </c>
      <c r="AD261" s="4" t="b">
        <v>0</v>
      </c>
      <c r="AG261" s="11">
        <f t="shared" si="4"/>
        <v>43312</v>
      </c>
    </row>
    <row r="262" s="4" customFormat="1" spans="1:33">
      <c r="A262" s="4" t="s">
        <v>1549</v>
      </c>
      <c r="B262" s="4" t="s">
        <v>1549</v>
      </c>
      <c r="C262" s="4" t="s">
        <v>1550</v>
      </c>
      <c r="D262" s="4" t="s">
        <v>1551</v>
      </c>
      <c r="E262" s="4" t="s">
        <v>36</v>
      </c>
      <c r="F262" s="4" t="s">
        <v>37</v>
      </c>
      <c r="G262" s="4" t="s">
        <v>51</v>
      </c>
      <c r="J262" s="4" t="s">
        <v>39</v>
      </c>
      <c r="K262" s="4" t="s">
        <v>171</v>
      </c>
      <c r="L262" s="4" t="s">
        <v>172</v>
      </c>
      <c r="M262" s="4" t="s">
        <v>173</v>
      </c>
      <c r="N262" s="4" t="s">
        <v>36</v>
      </c>
      <c r="O262" s="4">
        <v>1</v>
      </c>
      <c r="P262" s="4" t="s">
        <v>55</v>
      </c>
      <c r="Q262" s="4">
        <v>23.98</v>
      </c>
      <c r="Y262" s="4" t="s">
        <v>391</v>
      </c>
      <c r="Z262" s="4" t="s">
        <v>115</v>
      </c>
      <c r="AA262" s="4" t="s">
        <v>1552</v>
      </c>
      <c r="AB262" s="4" t="s">
        <v>58</v>
      </c>
      <c r="AD262" s="4" t="b">
        <v>0</v>
      </c>
      <c r="AG262" s="11">
        <f t="shared" si="4"/>
        <v>43312</v>
      </c>
    </row>
    <row r="263" s="4" customFormat="1" spans="1:33">
      <c r="A263" s="4" t="s">
        <v>1553</v>
      </c>
      <c r="B263" s="4" t="s">
        <v>1553</v>
      </c>
      <c r="C263" s="4" t="s">
        <v>1554</v>
      </c>
      <c r="D263" s="4" t="s">
        <v>1555</v>
      </c>
      <c r="E263" s="4" t="s">
        <v>36</v>
      </c>
      <c r="F263" s="4" t="s">
        <v>37</v>
      </c>
      <c r="G263" s="4" t="s">
        <v>51</v>
      </c>
      <c r="J263" s="4" t="s">
        <v>188</v>
      </c>
      <c r="K263" s="4" t="s">
        <v>1556</v>
      </c>
      <c r="L263" s="4" t="s">
        <v>1557</v>
      </c>
      <c r="M263" s="4" t="s">
        <v>1558</v>
      </c>
      <c r="N263" s="4" t="s">
        <v>36</v>
      </c>
      <c r="O263" s="4">
        <v>3</v>
      </c>
      <c r="P263" s="4" t="s">
        <v>55</v>
      </c>
      <c r="Q263" s="4">
        <v>59.94</v>
      </c>
      <c r="S263" s="4">
        <v>11.97</v>
      </c>
      <c r="Y263" s="4" t="s">
        <v>1559</v>
      </c>
      <c r="Z263" s="4" t="s">
        <v>147</v>
      </c>
      <c r="AA263" s="4" t="s">
        <v>1560</v>
      </c>
      <c r="AB263" s="4" t="s">
        <v>58</v>
      </c>
      <c r="AD263" s="4" t="b">
        <v>0</v>
      </c>
      <c r="AG263" s="11">
        <f t="shared" si="4"/>
        <v>43312</v>
      </c>
    </row>
    <row r="264" s="4" customFormat="1" spans="1:33">
      <c r="A264" s="4" t="s">
        <v>1561</v>
      </c>
      <c r="B264" s="4" t="s">
        <v>1561</v>
      </c>
      <c r="C264" s="4" t="s">
        <v>1562</v>
      </c>
      <c r="D264" s="4" t="s">
        <v>1563</v>
      </c>
      <c r="E264" s="4" t="s">
        <v>36</v>
      </c>
      <c r="F264" s="4" t="s">
        <v>37</v>
      </c>
      <c r="G264" s="4" t="s">
        <v>51</v>
      </c>
      <c r="J264" s="4" t="s">
        <v>39</v>
      </c>
      <c r="K264" s="4" t="s">
        <v>1564</v>
      </c>
      <c r="L264" s="4" t="s">
        <v>1565</v>
      </c>
      <c r="M264" s="4" t="s">
        <v>1566</v>
      </c>
      <c r="N264" s="4" t="s">
        <v>36</v>
      </c>
      <c r="O264" s="4">
        <v>1</v>
      </c>
      <c r="P264" s="4" t="s">
        <v>55</v>
      </c>
      <c r="Q264" s="4">
        <v>21.98</v>
      </c>
      <c r="Y264" s="4" t="s">
        <v>1567</v>
      </c>
      <c r="Z264" s="4" t="s">
        <v>147</v>
      </c>
      <c r="AA264" s="4">
        <v>11434</v>
      </c>
      <c r="AB264" s="4" t="s">
        <v>58</v>
      </c>
      <c r="AD264" s="4" t="b">
        <v>0</v>
      </c>
      <c r="AG264" s="11">
        <f t="shared" si="4"/>
        <v>43312</v>
      </c>
    </row>
    <row r="265" s="4" customFormat="1" spans="1:33">
      <c r="A265" s="4" t="s">
        <v>1568</v>
      </c>
      <c r="B265" s="4" t="s">
        <v>1568</v>
      </c>
      <c r="C265" s="4" t="s">
        <v>1569</v>
      </c>
      <c r="D265" s="4" t="s">
        <v>1570</v>
      </c>
      <c r="E265" s="4" t="s">
        <v>36</v>
      </c>
      <c r="F265" s="4" t="s">
        <v>37</v>
      </c>
      <c r="G265" s="4" t="s">
        <v>51</v>
      </c>
      <c r="J265" s="4" t="s">
        <v>39</v>
      </c>
      <c r="K265" s="4" t="s">
        <v>497</v>
      </c>
      <c r="L265" s="4" t="s">
        <v>498</v>
      </c>
      <c r="M265" s="4" t="s">
        <v>499</v>
      </c>
      <c r="N265" s="4" t="s">
        <v>36</v>
      </c>
      <c r="O265" s="4">
        <v>1</v>
      </c>
      <c r="P265" s="4" t="s">
        <v>55</v>
      </c>
      <c r="Q265" s="4">
        <v>22.98</v>
      </c>
      <c r="Y265" s="4" t="s">
        <v>1571</v>
      </c>
      <c r="Z265" s="4" t="s">
        <v>105</v>
      </c>
      <c r="AA265" s="4" t="s">
        <v>1572</v>
      </c>
      <c r="AB265" s="4" t="s">
        <v>58</v>
      </c>
      <c r="AD265" s="4" t="b">
        <v>0</v>
      </c>
      <c r="AG265" s="11">
        <f t="shared" si="4"/>
        <v>43312</v>
      </c>
    </row>
    <row r="266" s="4" customFormat="1" spans="1:33">
      <c r="A266" s="4" t="s">
        <v>1568</v>
      </c>
      <c r="B266" s="4" t="s">
        <v>1568</v>
      </c>
      <c r="C266" s="4" t="s">
        <v>1569</v>
      </c>
      <c r="D266" s="4" t="s">
        <v>1570</v>
      </c>
      <c r="E266" s="4" t="s">
        <v>36</v>
      </c>
      <c r="F266" s="4" t="s">
        <v>37</v>
      </c>
      <c r="G266" s="4" t="s">
        <v>51</v>
      </c>
      <c r="J266" s="4" t="s">
        <v>39</v>
      </c>
      <c r="K266" s="4" t="s">
        <v>77</v>
      </c>
      <c r="L266" s="4" t="s">
        <v>1140</v>
      </c>
      <c r="M266" s="4" t="s">
        <v>1141</v>
      </c>
      <c r="N266" s="4" t="s">
        <v>36</v>
      </c>
      <c r="O266" s="4">
        <v>1</v>
      </c>
      <c r="P266" s="4" t="s">
        <v>55</v>
      </c>
      <c r="Q266" s="4">
        <v>23.98</v>
      </c>
      <c r="Y266" s="4" t="s">
        <v>1571</v>
      </c>
      <c r="Z266" s="4" t="s">
        <v>105</v>
      </c>
      <c r="AA266" s="4" t="s">
        <v>1572</v>
      </c>
      <c r="AB266" s="4" t="s">
        <v>58</v>
      </c>
      <c r="AD266" s="4" t="b">
        <v>0</v>
      </c>
      <c r="AG266" s="11">
        <f t="shared" si="4"/>
        <v>43312</v>
      </c>
    </row>
    <row r="267" s="4" customFormat="1" spans="1:33">
      <c r="A267" s="4" t="s">
        <v>1573</v>
      </c>
      <c r="B267" s="4" t="s">
        <v>1573</v>
      </c>
      <c r="C267" s="4" t="s">
        <v>1574</v>
      </c>
      <c r="D267" s="4" t="s">
        <v>1575</v>
      </c>
      <c r="E267" s="4" t="s">
        <v>36</v>
      </c>
      <c r="F267" s="4" t="s">
        <v>37</v>
      </c>
      <c r="G267" s="4" t="s">
        <v>51</v>
      </c>
      <c r="J267" s="4" t="s">
        <v>39</v>
      </c>
      <c r="K267" s="4" t="s">
        <v>340</v>
      </c>
      <c r="L267" s="4" t="s">
        <v>341</v>
      </c>
      <c r="M267" s="4" t="s">
        <v>342</v>
      </c>
      <c r="N267" s="4" t="s">
        <v>36</v>
      </c>
      <c r="O267" s="4">
        <v>1</v>
      </c>
      <c r="P267" s="4" t="s">
        <v>55</v>
      </c>
      <c r="Q267" s="4">
        <v>23.98</v>
      </c>
      <c r="R267" s="4">
        <v>2.42</v>
      </c>
      <c r="Y267" s="4" t="s">
        <v>506</v>
      </c>
      <c r="Z267" s="4" t="s">
        <v>299</v>
      </c>
      <c r="AA267" s="4" t="s">
        <v>1576</v>
      </c>
      <c r="AB267" s="4" t="s">
        <v>58</v>
      </c>
      <c r="AD267" s="4" t="b">
        <v>0</v>
      </c>
      <c r="AG267" s="11">
        <f t="shared" si="4"/>
        <v>43312</v>
      </c>
    </row>
    <row r="268" s="4" customFormat="1" spans="1:33">
      <c r="A268" s="4" t="s">
        <v>1577</v>
      </c>
      <c r="B268" s="4" t="s">
        <v>1577</v>
      </c>
      <c r="C268" s="4" t="s">
        <v>1578</v>
      </c>
      <c r="D268" s="4" t="s">
        <v>1579</v>
      </c>
      <c r="E268" s="4" t="s">
        <v>36</v>
      </c>
      <c r="F268" s="4" t="s">
        <v>37</v>
      </c>
      <c r="G268" s="4" t="s">
        <v>51</v>
      </c>
      <c r="J268" s="4" t="s">
        <v>39</v>
      </c>
      <c r="K268" s="4" t="s">
        <v>1580</v>
      </c>
      <c r="L268" s="4" t="s">
        <v>1581</v>
      </c>
      <c r="M268" s="4" t="s">
        <v>1582</v>
      </c>
      <c r="N268" s="4" t="s">
        <v>36</v>
      </c>
      <c r="O268" s="4">
        <v>1</v>
      </c>
      <c r="P268" s="4" t="s">
        <v>55</v>
      </c>
      <c r="Q268" s="4">
        <v>22.98</v>
      </c>
      <c r="Y268" s="4" t="s">
        <v>1583</v>
      </c>
      <c r="Z268" s="4" t="s">
        <v>398</v>
      </c>
      <c r="AA268" s="4" t="s">
        <v>1584</v>
      </c>
      <c r="AB268" s="4" t="s">
        <v>58</v>
      </c>
      <c r="AD268" s="4" t="b">
        <v>0</v>
      </c>
      <c r="AG268" s="11">
        <f t="shared" si="4"/>
        <v>43312</v>
      </c>
    </row>
    <row r="269" s="4" customFormat="1" spans="1:33">
      <c r="A269" s="4" t="s">
        <v>1585</v>
      </c>
      <c r="B269" s="4" t="s">
        <v>1585</v>
      </c>
      <c r="C269" s="4" t="s">
        <v>1586</v>
      </c>
      <c r="D269" s="4" t="s">
        <v>1587</v>
      </c>
      <c r="E269" s="4" t="s">
        <v>36</v>
      </c>
      <c r="F269" s="4" t="s">
        <v>37</v>
      </c>
      <c r="G269" s="4" t="s">
        <v>51</v>
      </c>
      <c r="J269" s="4" t="s">
        <v>39</v>
      </c>
      <c r="K269" s="4" t="s">
        <v>1368</v>
      </c>
      <c r="L269" s="4" t="s">
        <v>1588</v>
      </c>
      <c r="M269" s="4" t="s">
        <v>1370</v>
      </c>
      <c r="N269" s="4" t="s">
        <v>36</v>
      </c>
      <c r="O269" s="4">
        <v>1</v>
      </c>
      <c r="P269" s="4" t="s">
        <v>55</v>
      </c>
      <c r="Q269" s="4">
        <v>21.98</v>
      </c>
      <c r="Y269" s="4" t="s">
        <v>783</v>
      </c>
      <c r="Z269" s="4" t="s">
        <v>784</v>
      </c>
      <c r="AA269" s="4" t="s">
        <v>785</v>
      </c>
      <c r="AB269" s="4" t="s">
        <v>58</v>
      </c>
      <c r="AD269" s="4" t="b">
        <v>0</v>
      </c>
      <c r="AG269" s="11">
        <f t="shared" si="4"/>
        <v>43312</v>
      </c>
    </row>
    <row r="270" s="4" customFormat="1" spans="1:33">
      <c r="A270" s="4" t="s">
        <v>1589</v>
      </c>
      <c r="B270" s="4" t="s">
        <v>1589</v>
      </c>
      <c r="C270" s="4" t="s">
        <v>1590</v>
      </c>
      <c r="D270" s="4" t="s">
        <v>1591</v>
      </c>
      <c r="E270" s="4" t="s">
        <v>36</v>
      </c>
      <c r="F270" s="4" t="s">
        <v>37</v>
      </c>
      <c r="G270" s="4" t="s">
        <v>51</v>
      </c>
      <c r="J270" s="4" t="s">
        <v>39</v>
      </c>
      <c r="K270" s="4" t="s">
        <v>355</v>
      </c>
      <c r="L270" s="4" t="s">
        <v>356</v>
      </c>
      <c r="M270" s="4" t="s">
        <v>357</v>
      </c>
      <c r="N270" s="4" t="s">
        <v>36</v>
      </c>
      <c r="O270" s="4">
        <v>1</v>
      </c>
      <c r="P270" s="4" t="s">
        <v>55</v>
      </c>
      <c r="Q270" s="4">
        <v>21.98</v>
      </c>
      <c r="Y270" s="4" t="s">
        <v>713</v>
      </c>
      <c r="Z270" s="4" t="s">
        <v>166</v>
      </c>
      <c r="AA270" s="4" t="s">
        <v>1592</v>
      </c>
      <c r="AB270" s="4" t="s">
        <v>58</v>
      </c>
      <c r="AD270" s="4" t="b">
        <v>0</v>
      </c>
      <c r="AG270" s="11">
        <f t="shared" si="4"/>
        <v>43312</v>
      </c>
    </row>
    <row r="271" s="4" customFormat="1" spans="1:33">
      <c r="A271" s="4" t="s">
        <v>1589</v>
      </c>
      <c r="B271" s="4" t="s">
        <v>1589</v>
      </c>
      <c r="C271" s="4" t="s">
        <v>1590</v>
      </c>
      <c r="D271" s="4" t="s">
        <v>1591</v>
      </c>
      <c r="E271" s="4" t="s">
        <v>36</v>
      </c>
      <c r="F271" s="4" t="s">
        <v>37</v>
      </c>
      <c r="G271" s="4" t="s">
        <v>51</v>
      </c>
      <c r="J271" s="4" t="s">
        <v>39</v>
      </c>
      <c r="K271" s="4" t="s">
        <v>1593</v>
      </c>
      <c r="L271" s="4" t="s">
        <v>1594</v>
      </c>
      <c r="M271" s="4" t="s">
        <v>1595</v>
      </c>
      <c r="N271" s="4" t="s">
        <v>36</v>
      </c>
      <c r="O271" s="4">
        <v>1</v>
      </c>
      <c r="P271" s="4" t="s">
        <v>55</v>
      </c>
      <c r="Q271" s="4">
        <v>22.98</v>
      </c>
      <c r="Y271" s="4" t="s">
        <v>713</v>
      </c>
      <c r="Z271" s="4" t="s">
        <v>166</v>
      </c>
      <c r="AA271" s="4" t="s">
        <v>1592</v>
      </c>
      <c r="AB271" s="4" t="s">
        <v>58</v>
      </c>
      <c r="AD271" s="4" t="b">
        <v>0</v>
      </c>
      <c r="AG271" s="11">
        <f t="shared" si="4"/>
        <v>43312</v>
      </c>
    </row>
    <row r="272" s="4" customFormat="1" spans="1:33">
      <c r="A272" s="4" t="s">
        <v>1596</v>
      </c>
      <c r="B272" s="4" t="s">
        <v>1596</v>
      </c>
      <c r="C272" s="4" t="s">
        <v>1597</v>
      </c>
      <c r="D272" s="4" t="s">
        <v>1598</v>
      </c>
      <c r="E272" s="4" t="s">
        <v>36</v>
      </c>
      <c r="F272" s="4" t="s">
        <v>37</v>
      </c>
      <c r="G272" s="4" t="s">
        <v>51</v>
      </c>
      <c r="J272" s="4" t="s">
        <v>39</v>
      </c>
      <c r="K272" s="4" t="s">
        <v>644</v>
      </c>
      <c r="L272" s="4" t="s">
        <v>645</v>
      </c>
      <c r="M272" s="4" t="s">
        <v>646</v>
      </c>
      <c r="N272" s="4" t="s">
        <v>36</v>
      </c>
      <c r="O272" s="4">
        <v>1</v>
      </c>
      <c r="P272" s="4" t="s">
        <v>55</v>
      </c>
      <c r="Q272" s="4">
        <v>23.98</v>
      </c>
      <c r="Y272" s="4" t="s">
        <v>1599</v>
      </c>
      <c r="Z272" s="4" t="s">
        <v>1600</v>
      </c>
      <c r="AA272" s="4">
        <v>79424</v>
      </c>
      <c r="AB272" s="4" t="s">
        <v>58</v>
      </c>
      <c r="AD272" s="4" t="b">
        <v>0</v>
      </c>
      <c r="AG272" s="11">
        <f t="shared" si="4"/>
        <v>43312</v>
      </c>
    </row>
    <row r="273" s="4" customFormat="1" spans="1:33">
      <c r="A273" s="4" t="s">
        <v>1601</v>
      </c>
      <c r="B273" s="4" t="s">
        <v>1601</v>
      </c>
      <c r="C273" s="4" t="s">
        <v>1602</v>
      </c>
      <c r="D273" s="4" t="s">
        <v>1603</v>
      </c>
      <c r="E273" s="4" t="s">
        <v>36</v>
      </c>
      <c r="F273" s="4" t="s">
        <v>37</v>
      </c>
      <c r="G273" s="4" t="s">
        <v>51</v>
      </c>
      <c r="J273" s="4" t="s">
        <v>39</v>
      </c>
      <c r="K273" s="4" t="s">
        <v>1604</v>
      </c>
      <c r="L273" s="4" t="s">
        <v>1605</v>
      </c>
      <c r="M273" s="4" t="s">
        <v>1606</v>
      </c>
      <c r="N273" s="4" t="s">
        <v>36</v>
      </c>
      <c r="O273" s="4">
        <v>1</v>
      </c>
      <c r="P273" s="4" t="s">
        <v>55</v>
      </c>
      <c r="Q273" s="4">
        <v>23.98</v>
      </c>
      <c r="Y273" s="4" t="s">
        <v>1607</v>
      </c>
      <c r="Z273" s="4" t="s">
        <v>1608</v>
      </c>
      <c r="AA273" s="4" t="s">
        <v>1609</v>
      </c>
      <c r="AB273" s="4" t="s">
        <v>58</v>
      </c>
      <c r="AD273" s="4" t="b">
        <v>0</v>
      </c>
      <c r="AG273" s="11">
        <f t="shared" si="4"/>
        <v>43312</v>
      </c>
    </row>
    <row r="274" s="4" customFormat="1" spans="1:33">
      <c r="A274" s="4" t="s">
        <v>1610</v>
      </c>
      <c r="B274" s="4" t="s">
        <v>1610</v>
      </c>
      <c r="C274" s="4" t="s">
        <v>1611</v>
      </c>
      <c r="D274" s="4" t="s">
        <v>1612</v>
      </c>
      <c r="E274" s="4" t="s">
        <v>36</v>
      </c>
      <c r="F274" s="4" t="s">
        <v>37</v>
      </c>
      <c r="G274" s="4" t="s">
        <v>51</v>
      </c>
      <c r="J274" s="4" t="s">
        <v>39</v>
      </c>
      <c r="K274" s="4" t="s">
        <v>635</v>
      </c>
      <c r="L274" s="4" t="s">
        <v>636</v>
      </c>
      <c r="M274" s="4" t="s">
        <v>637</v>
      </c>
      <c r="N274" s="4" t="s">
        <v>36</v>
      </c>
      <c r="O274" s="4">
        <v>1</v>
      </c>
      <c r="P274" s="4" t="s">
        <v>55</v>
      </c>
      <c r="Q274" s="4">
        <v>23.98</v>
      </c>
      <c r="Y274" s="4" t="s">
        <v>978</v>
      </c>
      <c r="Z274" s="4" t="s">
        <v>978</v>
      </c>
      <c r="AA274" s="4">
        <v>10014</v>
      </c>
      <c r="AB274" s="4" t="s">
        <v>58</v>
      </c>
      <c r="AD274" s="4" t="b">
        <v>0</v>
      </c>
      <c r="AG274" s="11">
        <f t="shared" si="4"/>
        <v>43312</v>
      </c>
    </row>
    <row r="275" s="4" customFormat="1" spans="1:33">
      <c r="A275" s="4" t="s">
        <v>1613</v>
      </c>
      <c r="B275" s="4" t="s">
        <v>1613</v>
      </c>
      <c r="C275" s="4" t="s">
        <v>1614</v>
      </c>
      <c r="D275" s="4" t="s">
        <v>1615</v>
      </c>
      <c r="E275" s="4" t="s">
        <v>36</v>
      </c>
      <c r="F275" s="4" t="s">
        <v>37</v>
      </c>
      <c r="G275" s="4" t="s">
        <v>51</v>
      </c>
      <c r="J275" s="4" t="s">
        <v>39</v>
      </c>
      <c r="K275" s="4" t="s">
        <v>347</v>
      </c>
      <c r="L275" s="4" t="s">
        <v>1616</v>
      </c>
      <c r="M275" s="4" t="s">
        <v>349</v>
      </c>
      <c r="N275" s="4" t="s">
        <v>36</v>
      </c>
      <c r="O275" s="4">
        <v>1</v>
      </c>
      <c r="P275" s="4" t="s">
        <v>55</v>
      </c>
      <c r="Q275" s="4">
        <v>23.98</v>
      </c>
      <c r="S275" s="4">
        <v>3.53</v>
      </c>
      <c r="Y275" s="4" t="s">
        <v>1617</v>
      </c>
      <c r="Z275" s="4" t="s">
        <v>763</v>
      </c>
      <c r="AA275" s="4">
        <v>4537</v>
      </c>
      <c r="AB275" s="4" t="s">
        <v>58</v>
      </c>
      <c r="AD275" s="4" t="b">
        <v>1</v>
      </c>
      <c r="AE275" s="4" t="s">
        <v>1618</v>
      </c>
      <c r="AG275" s="11">
        <f t="shared" si="4"/>
        <v>43312</v>
      </c>
    </row>
    <row r="276" s="4" customFormat="1" spans="1:33">
      <c r="A276" s="4" t="s">
        <v>1619</v>
      </c>
      <c r="B276" s="4" t="s">
        <v>1619</v>
      </c>
      <c r="C276" s="4" t="s">
        <v>1620</v>
      </c>
      <c r="D276" s="4" t="s">
        <v>1621</v>
      </c>
      <c r="E276" s="4" t="s">
        <v>36</v>
      </c>
      <c r="F276" s="4" t="s">
        <v>37</v>
      </c>
      <c r="G276" s="4" t="s">
        <v>51</v>
      </c>
      <c r="J276" s="4" t="s">
        <v>39</v>
      </c>
      <c r="K276" s="4" t="s">
        <v>1188</v>
      </c>
      <c r="L276" s="4" t="s">
        <v>1189</v>
      </c>
      <c r="M276" s="4" t="s">
        <v>1190</v>
      </c>
      <c r="N276" s="4" t="s">
        <v>36</v>
      </c>
      <c r="O276" s="4">
        <v>1</v>
      </c>
      <c r="P276" s="4" t="s">
        <v>55</v>
      </c>
      <c r="Q276" s="4">
        <v>23.98</v>
      </c>
      <c r="Y276" s="4" t="s">
        <v>1622</v>
      </c>
      <c r="Z276" s="4" t="s">
        <v>431</v>
      </c>
      <c r="AA276" s="4">
        <v>85534</v>
      </c>
      <c r="AB276" s="4" t="s">
        <v>58</v>
      </c>
      <c r="AD276" s="4" t="b">
        <v>0</v>
      </c>
      <c r="AG276" s="11">
        <f t="shared" si="4"/>
        <v>43312</v>
      </c>
    </row>
    <row r="277" s="4" customFormat="1" spans="1:33">
      <c r="A277" s="4" t="s">
        <v>1623</v>
      </c>
      <c r="B277" s="4" t="s">
        <v>1623</v>
      </c>
      <c r="C277" s="4" t="s">
        <v>1624</v>
      </c>
      <c r="D277" s="4" t="s">
        <v>1625</v>
      </c>
      <c r="E277" s="4" t="s">
        <v>36</v>
      </c>
      <c r="F277" s="4" t="s">
        <v>37</v>
      </c>
      <c r="G277" s="4" t="s">
        <v>51</v>
      </c>
      <c r="J277" s="4" t="s">
        <v>39</v>
      </c>
      <c r="K277" s="4" t="s">
        <v>1626</v>
      </c>
      <c r="L277" s="4" t="s">
        <v>1627</v>
      </c>
      <c r="M277" s="4" t="s">
        <v>1628</v>
      </c>
      <c r="N277" s="4" t="s">
        <v>36</v>
      </c>
      <c r="O277" s="4">
        <v>1</v>
      </c>
      <c r="P277" s="4" t="s">
        <v>55</v>
      </c>
      <c r="Q277" s="4">
        <v>27.98</v>
      </c>
      <c r="Y277" s="4" t="s">
        <v>743</v>
      </c>
      <c r="Z277" s="4" t="s">
        <v>224</v>
      </c>
      <c r="AA277" s="4" t="s">
        <v>1629</v>
      </c>
      <c r="AB277" s="4" t="s">
        <v>58</v>
      </c>
      <c r="AD277" s="4" t="b">
        <v>0</v>
      </c>
      <c r="AG277" s="11">
        <f t="shared" si="4"/>
        <v>43312</v>
      </c>
    </row>
    <row r="278" s="4" customFormat="1" spans="1:33">
      <c r="A278" s="4" t="s">
        <v>1630</v>
      </c>
      <c r="B278" s="4" t="s">
        <v>1630</v>
      </c>
      <c r="C278" s="4" t="s">
        <v>1631</v>
      </c>
      <c r="D278" s="4" t="s">
        <v>1632</v>
      </c>
      <c r="E278" s="4" t="s">
        <v>36</v>
      </c>
      <c r="F278" s="4" t="s">
        <v>37</v>
      </c>
      <c r="G278" s="4" t="s">
        <v>51</v>
      </c>
      <c r="J278" s="4" t="s">
        <v>39</v>
      </c>
      <c r="K278" s="4" t="s">
        <v>1132</v>
      </c>
      <c r="L278" s="4" t="s">
        <v>1133</v>
      </c>
      <c r="M278" s="4" t="s">
        <v>1134</v>
      </c>
      <c r="N278" s="4" t="s">
        <v>36</v>
      </c>
      <c r="O278" s="4">
        <v>1</v>
      </c>
      <c r="P278" s="4" t="s">
        <v>55</v>
      </c>
      <c r="Q278" s="4">
        <v>23.98</v>
      </c>
      <c r="R278" s="4">
        <v>2.4</v>
      </c>
      <c r="Y278" s="4" t="s">
        <v>1633</v>
      </c>
      <c r="Z278" s="4" t="s">
        <v>299</v>
      </c>
      <c r="AA278" s="4" t="s">
        <v>1634</v>
      </c>
      <c r="AB278" s="4" t="s">
        <v>58</v>
      </c>
      <c r="AD278" s="4" t="b">
        <v>0</v>
      </c>
      <c r="AG278" s="11">
        <f t="shared" si="4"/>
        <v>43312</v>
      </c>
    </row>
    <row r="279" s="4" customFormat="1" spans="1:33">
      <c r="A279" s="4" t="s">
        <v>1635</v>
      </c>
      <c r="B279" s="4" t="s">
        <v>1635</v>
      </c>
      <c r="C279" s="4" t="s">
        <v>1636</v>
      </c>
      <c r="D279" s="4" t="s">
        <v>1637</v>
      </c>
      <c r="E279" s="4" t="s">
        <v>36</v>
      </c>
      <c r="F279" s="4" t="s">
        <v>37</v>
      </c>
      <c r="G279" s="4" t="s">
        <v>51</v>
      </c>
      <c r="J279" s="4" t="s">
        <v>110</v>
      </c>
      <c r="K279" s="4" t="s">
        <v>1132</v>
      </c>
      <c r="L279" s="4" t="s">
        <v>1133</v>
      </c>
      <c r="M279" s="4" t="s">
        <v>1134</v>
      </c>
      <c r="N279" s="4" t="s">
        <v>36</v>
      </c>
      <c r="O279" s="4">
        <v>1</v>
      </c>
      <c r="P279" s="4" t="s">
        <v>55</v>
      </c>
      <c r="Q279" s="4">
        <v>23.98</v>
      </c>
      <c r="S279" s="4">
        <v>3.18</v>
      </c>
      <c r="Y279" s="4" t="s">
        <v>1638</v>
      </c>
      <c r="Z279" s="4" t="s">
        <v>166</v>
      </c>
      <c r="AA279" s="4" t="s">
        <v>1639</v>
      </c>
      <c r="AB279" s="4" t="s">
        <v>58</v>
      </c>
      <c r="AD279" s="4" t="b">
        <v>0</v>
      </c>
      <c r="AG279" s="11">
        <f t="shared" si="4"/>
        <v>43312</v>
      </c>
    </row>
    <row r="280" s="4" customFormat="1" spans="1:33">
      <c r="A280" s="4" t="s">
        <v>1635</v>
      </c>
      <c r="B280" s="4" t="s">
        <v>1635</v>
      </c>
      <c r="C280" s="4" t="s">
        <v>1636</v>
      </c>
      <c r="D280" s="4" t="s">
        <v>1637</v>
      </c>
      <c r="E280" s="4" t="s">
        <v>36</v>
      </c>
      <c r="F280" s="4" t="s">
        <v>37</v>
      </c>
      <c r="G280" s="4" t="s">
        <v>51</v>
      </c>
      <c r="J280" s="4" t="s">
        <v>110</v>
      </c>
      <c r="K280" s="4" t="s">
        <v>340</v>
      </c>
      <c r="L280" s="4" t="s">
        <v>341</v>
      </c>
      <c r="M280" s="4" t="s">
        <v>342</v>
      </c>
      <c r="N280" s="4" t="s">
        <v>36</v>
      </c>
      <c r="O280" s="4">
        <v>1</v>
      </c>
      <c r="P280" s="4" t="s">
        <v>55</v>
      </c>
      <c r="Q280" s="4">
        <v>23.98</v>
      </c>
      <c r="S280" s="4">
        <v>3.18</v>
      </c>
      <c r="Y280" s="4" t="s">
        <v>1638</v>
      </c>
      <c r="Z280" s="4" t="s">
        <v>166</v>
      </c>
      <c r="AA280" s="4" t="s">
        <v>1639</v>
      </c>
      <c r="AB280" s="4" t="s">
        <v>58</v>
      </c>
      <c r="AD280" s="4" t="b">
        <v>0</v>
      </c>
      <c r="AG280" s="11">
        <f t="shared" si="4"/>
        <v>43312</v>
      </c>
    </row>
    <row r="281" s="4" customFormat="1" spans="1:33">
      <c r="A281" s="4" t="s">
        <v>1640</v>
      </c>
      <c r="B281" s="4" t="s">
        <v>1640</v>
      </c>
      <c r="C281" s="4" t="s">
        <v>1641</v>
      </c>
      <c r="D281" s="4" t="s">
        <v>1642</v>
      </c>
      <c r="E281" s="4" t="s">
        <v>36</v>
      </c>
      <c r="F281" s="4" t="s">
        <v>37</v>
      </c>
      <c r="G281" s="4" t="s">
        <v>51</v>
      </c>
      <c r="J281" s="4" t="s">
        <v>39</v>
      </c>
      <c r="K281" s="4" t="s">
        <v>340</v>
      </c>
      <c r="L281" s="4" t="s">
        <v>341</v>
      </c>
      <c r="M281" s="4" t="s">
        <v>342</v>
      </c>
      <c r="N281" s="4" t="s">
        <v>36</v>
      </c>
      <c r="O281" s="4">
        <v>1</v>
      </c>
      <c r="P281" s="4" t="s">
        <v>55</v>
      </c>
      <c r="Q281" s="4">
        <v>23.98</v>
      </c>
      <c r="Y281" s="4" t="s">
        <v>1643</v>
      </c>
      <c r="Z281" s="4" t="s">
        <v>115</v>
      </c>
      <c r="AA281" s="4" t="s">
        <v>1644</v>
      </c>
      <c r="AB281" s="4" t="s">
        <v>58</v>
      </c>
      <c r="AD281" s="4" t="b">
        <v>0</v>
      </c>
      <c r="AG281" s="11">
        <f t="shared" si="4"/>
        <v>43312</v>
      </c>
    </row>
    <row r="282" s="4" customFormat="1" spans="1:33">
      <c r="A282" s="4" t="s">
        <v>1645</v>
      </c>
      <c r="B282" s="4" t="s">
        <v>1645</v>
      </c>
      <c r="C282" s="4" t="s">
        <v>1646</v>
      </c>
      <c r="D282" s="4" t="s">
        <v>1647</v>
      </c>
      <c r="E282" s="4" t="s">
        <v>36</v>
      </c>
      <c r="F282" s="4" t="s">
        <v>37</v>
      </c>
      <c r="G282" s="4" t="s">
        <v>51</v>
      </c>
      <c r="J282" s="4" t="s">
        <v>39</v>
      </c>
      <c r="K282" s="4" t="s">
        <v>1648</v>
      </c>
      <c r="L282" s="4" t="s">
        <v>1649</v>
      </c>
      <c r="M282" s="4" t="s">
        <v>1650</v>
      </c>
      <c r="N282" s="4" t="s">
        <v>36</v>
      </c>
      <c r="O282" s="4">
        <v>1</v>
      </c>
      <c r="P282" s="4" t="s">
        <v>55</v>
      </c>
      <c r="Q282" s="4">
        <v>25.98</v>
      </c>
      <c r="Y282" s="4" t="s">
        <v>1651</v>
      </c>
      <c r="Z282" s="4" t="s">
        <v>147</v>
      </c>
      <c r="AA282" s="4" t="s">
        <v>1652</v>
      </c>
      <c r="AB282" s="4" t="s">
        <v>58</v>
      </c>
      <c r="AD282" s="4" t="b">
        <v>0</v>
      </c>
      <c r="AG282" s="11">
        <f t="shared" si="4"/>
        <v>43312</v>
      </c>
    </row>
    <row r="283" s="4" customFormat="1" spans="1:33">
      <c r="A283" s="4" t="s">
        <v>1653</v>
      </c>
      <c r="B283" s="4" t="s">
        <v>1653</v>
      </c>
      <c r="C283" s="4" t="s">
        <v>1654</v>
      </c>
      <c r="D283" s="4" t="s">
        <v>1655</v>
      </c>
      <c r="E283" s="4" t="s">
        <v>36</v>
      </c>
      <c r="F283" s="4" t="s">
        <v>37</v>
      </c>
      <c r="G283" s="4" t="s">
        <v>51</v>
      </c>
      <c r="J283" s="4" t="s">
        <v>39</v>
      </c>
      <c r="K283" s="4" t="s">
        <v>1656</v>
      </c>
      <c r="L283" s="4" t="s">
        <v>1657</v>
      </c>
      <c r="M283" s="4" t="s">
        <v>1658</v>
      </c>
      <c r="N283" s="4" t="s">
        <v>36</v>
      </c>
      <c r="O283" s="4">
        <v>1</v>
      </c>
      <c r="P283" s="4" t="s">
        <v>55</v>
      </c>
      <c r="Q283" s="4">
        <v>19.98</v>
      </c>
      <c r="Y283" s="4" t="s">
        <v>1659</v>
      </c>
      <c r="Z283" s="4" t="s">
        <v>784</v>
      </c>
      <c r="AA283" s="4">
        <v>40299</v>
      </c>
      <c r="AB283" s="4" t="s">
        <v>58</v>
      </c>
      <c r="AD283" s="4" t="b">
        <v>0</v>
      </c>
      <c r="AG283" s="11">
        <f t="shared" si="4"/>
        <v>43312</v>
      </c>
    </row>
    <row r="284" s="4" customFormat="1" spans="1:33">
      <c r="A284" s="4" t="s">
        <v>1660</v>
      </c>
      <c r="B284" s="4" t="s">
        <v>1660</v>
      </c>
      <c r="C284" s="4" t="s">
        <v>1661</v>
      </c>
      <c r="D284" s="4" t="s">
        <v>1662</v>
      </c>
      <c r="E284" s="4" t="s">
        <v>36</v>
      </c>
      <c r="F284" s="4" t="s">
        <v>37</v>
      </c>
      <c r="G284" s="4" t="s">
        <v>51</v>
      </c>
      <c r="J284" s="4" t="s">
        <v>39</v>
      </c>
      <c r="K284" s="4" t="s">
        <v>77</v>
      </c>
      <c r="L284" s="4" t="s">
        <v>671</v>
      </c>
      <c r="M284" s="4" t="s">
        <v>672</v>
      </c>
      <c r="N284" s="4" t="s">
        <v>36</v>
      </c>
      <c r="O284" s="4">
        <v>1</v>
      </c>
      <c r="P284" s="4" t="s">
        <v>55</v>
      </c>
      <c r="Q284" s="4">
        <v>23.98</v>
      </c>
      <c r="R284" s="4">
        <v>2.4</v>
      </c>
      <c r="Y284" s="4" t="s">
        <v>1663</v>
      </c>
      <c r="Z284" s="4" t="s">
        <v>299</v>
      </c>
      <c r="AA284" s="4" t="s">
        <v>1664</v>
      </c>
      <c r="AB284" s="4" t="s">
        <v>58</v>
      </c>
      <c r="AD284" s="4" t="b">
        <v>0</v>
      </c>
      <c r="AG284" s="11">
        <f t="shared" si="4"/>
        <v>43312</v>
      </c>
    </row>
    <row r="285" s="4" customFormat="1" spans="1:33">
      <c r="A285" s="4" t="s">
        <v>1665</v>
      </c>
      <c r="B285" s="4" t="s">
        <v>1665</v>
      </c>
      <c r="C285" s="4" t="s">
        <v>1666</v>
      </c>
      <c r="D285" s="4" t="s">
        <v>1570</v>
      </c>
      <c r="E285" s="4" t="s">
        <v>36</v>
      </c>
      <c r="F285" s="4" t="s">
        <v>37</v>
      </c>
      <c r="G285" s="4" t="s">
        <v>51</v>
      </c>
      <c r="J285" s="4" t="s">
        <v>39</v>
      </c>
      <c r="K285" s="4" t="s">
        <v>1292</v>
      </c>
      <c r="L285" s="4" t="s">
        <v>1293</v>
      </c>
      <c r="M285" s="4" t="s">
        <v>1294</v>
      </c>
      <c r="N285" s="4" t="s">
        <v>36</v>
      </c>
      <c r="O285" s="4">
        <v>1</v>
      </c>
      <c r="P285" s="4" t="s">
        <v>55</v>
      </c>
      <c r="Q285" s="4">
        <v>22.98</v>
      </c>
      <c r="Y285" s="4" t="s">
        <v>1667</v>
      </c>
      <c r="Z285" s="4" t="s">
        <v>47</v>
      </c>
      <c r="AA285" s="4" t="s">
        <v>1668</v>
      </c>
      <c r="AB285" s="4" t="s">
        <v>58</v>
      </c>
      <c r="AD285" s="4" t="b">
        <v>0</v>
      </c>
      <c r="AG285" s="11">
        <f t="shared" si="4"/>
        <v>43312</v>
      </c>
    </row>
    <row r="286" s="4" customFormat="1" spans="1:33">
      <c r="A286" s="4" t="s">
        <v>1665</v>
      </c>
      <c r="B286" s="4" t="s">
        <v>1665</v>
      </c>
      <c r="C286" s="4" t="s">
        <v>1666</v>
      </c>
      <c r="D286" s="4" t="s">
        <v>1570</v>
      </c>
      <c r="E286" s="4" t="s">
        <v>36</v>
      </c>
      <c r="F286" s="4" t="s">
        <v>37</v>
      </c>
      <c r="G286" s="4" t="s">
        <v>51</v>
      </c>
      <c r="J286" s="4" t="s">
        <v>39</v>
      </c>
      <c r="K286" s="4" t="s">
        <v>1132</v>
      </c>
      <c r="L286" s="4" t="s">
        <v>1133</v>
      </c>
      <c r="M286" s="4" t="s">
        <v>1134</v>
      </c>
      <c r="N286" s="4" t="s">
        <v>36</v>
      </c>
      <c r="O286" s="4">
        <v>1</v>
      </c>
      <c r="P286" s="4" t="s">
        <v>55</v>
      </c>
      <c r="Q286" s="4">
        <v>23.98</v>
      </c>
      <c r="Y286" s="4" t="s">
        <v>1667</v>
      </c>
      <c r="Z286" s="4" t="s">
        <v>47</v>
      </c>
      <c r="AA286" s="4" t="s">
        <v>1668</v>
      </c>
      <c r="AB286" s="4" t="s">
        <v>58</v>
      </c>
      <c r="AD286" s="4" t="b">
        <v>0</v>
      </c>
      <c r="AG286" s="11">
        <f t="shared" si="4"/>
        <v>43312</v>
      </c>
    </row>
    <row r="287" s="4" customFormat="1" spans="1:33">
      <c r="A287" s="4" t="s">
        <v>1669</v>
      </c>
      <c r="B287" s="4" t="s">
        <v>1669</v>
      </c>
      <c r="C287" s="4" t="s">
        <v>1670</v>
      </c>
      <c r="D287" s="4" t="s">
        <v>1671</v>
      </c>
      <c r="E287" s="4" t="s">
        <v>36</v>
      </c>
      <c r="F287" s="4" t="s">
        <v>37</v>
      </c>
      <c r="G287" s="4" t="s">
        <v>51</v>
      </c>
      <c r="J287" s="4" t="s">
        <v>39</v>
      </c>
      <c r="K287" s="4" t="s">
        <v>1672</v>
      </c>
      <c r="L287" s="4" t="s">
        <v>1673</v>
      </c>
      <c r="M287" s="4" t="s">
        <v>1674</v>
      </c>
      <c r="N287" s="4" t="s">
        <v>36</v>
      </c>
      <c r="O287" s="4">
        <v>1</v>
      </c>
      <c r="P287" s="4" t="s">
        <v>55</v>
      </c>
      <c r="Q287" s="4">
        <v>22.98</v>
      </c>
      <c r="Y287" s="4" t="s">
        <v>1675</v>
      </c>
      <c r="Z287" s="4" t="s">
        <v>1676</v>
      </c>
      <c r="AA287" s="4">
        <v>43202</v>
      </c>
      <c r="AB287" s="4" t="s">
        <v>58</v>
      </c>
      <c r="AD287" s="4" t="b">
        <v>0</v>
      </c>
      <c r="AG287" s="11">
        <f t="shared" si="4"/>
        <v>43312</v>
      </c>
    </row>
    <row r="288" s="4" customFormat="1" spans="1:33">
      <c r="A288" s="4" t="s">
        <v>1677</v>
      </c>
      <c r="B288" s="4" t="s">
        <v>1677</v>
      </c>
      <c r="C288" s="4" t="s">
        <v>1678</v>
      </c>
      <c r="D288" s="4" t="s">
        <v>1679</v>
      </c>
      <c r="E288" s="4" t="s">
        <v>36</v>
      </c>
      <c r="F288" s="4" t="s">
        <v>37</v>
      </c>
      <c r="G288" s="4" t="s">
        <v>51</v>
      </c>
      <c r="J288" s="4" t="s">
        <v>39</v>
      </c>
      <c r="K288" s="4" t="s">
        <v>81</v>
      </c>
      <c r="L288" s="4" t="s">
        <v>82</v>
      </c>
      <c r="M288" s="4" t="s">
        <v>83</v>
      </c>
      <c r="N288" s="4" t="s">
        <v>36</v>
      </c>
      <c r="O288" s="4">
        <v>1</v>
      </c>
      <c r="P288" s="4" t="s">
        <v>55</v>
      </c>
      <c r="Q288" s="4">
        <v>23.98</v>
      </c>
      <c r="R288" s="4">
        <v>2.14</v>
      </c>
      <c r="Y288" s="4" t="s">
        <v>1680</v>
      </c>
      <c r="Z288" s="4" t="s">
        <v>293</v>
      </c>
      <c r="AA288" s="4" t="s">
        <v>1681</v>
      </c>
      <c r="AB288" s="4" t="s">
        <v>58</v>
      </c>
      <c r="AD288" s="4" t="b">
        <v>0</v>
      </c>
      <c r="AG288" s="11">
        <f t="shared" si="4"/>
        <v>43312</v>
      </c>
    </row>
    <row r="289" s="4" customFormat="1" spans="1:33">
      <c r="A289" s="4" t="s">
        <v>1682</v>
      </c>
      <c r="B289" s="4" t="s">
        <v>1682</v>
      </c>
      <c r="C289" s="4" t="s">
        <v>1683</v>
      </c>
      <c r="D289" s="4" t="s">
        <v>1684</v>
      </c>
      <c r="E289" s="4" t="s">
        <v>36</v>
      </c>
      <c r="F289" s="4" t="s">
        <v>37</v>
      </c>
      <c r="G289" s="4" t="s">
        <v>51</v>
      </c>
      <c r="J289" s="4" t="s">
        <v>39</v>
      </c>
      <c r="K289" s="4" t="s">
        <v>1685</v>
      </c>
      <c r="L289" s="4" t="s">
        <v>1686</v>
      </c>
      <c r="M289" s="4" t="s">
        <v>1687</v>
      </c>
      <c r="N289" s="4" t="s">
        <v>36</v>
      </c>
      <c r="O289" s="4">
        <v>1</v>
      </c>
      <c r="P289" s="4" t="s">
        <v>55</v>
      </c>
      <c r="Q289" s="4">
        <v>23.98</v>
      </c>
      <c r="R289" s="4">
        <v>2.14</v>
      </c>
      <c r="Y289" s="4" t="s">
        <v>1680</v>
      </c>
      <c r="Z289" s="4" t="s">
        <v>293</v>
      </c>
      <c r="AA289" s="4" t="s">
        <v>1681</v>
      </c>
      <c r="AB289" s="4" t="s">
        <v>58</v>
      </c>
      <c r="AD289" s="4" t="b">
        <v>0</v>
      </c>
      <c r="AG289" s="11">
        <f t="shared" si="4"/>
        <v>43312</v>
      </c>
    </row>
    <row r="290" s="4" customFormat="1" spans="1:33">
      <c r="A290" s="4" t="s">
        <v>1688</v>
      </c>
      <c r="B290" s="4" t="s">
        <v>1688</v>
      </c>
      <c r="C290" s="4" t="s">
        <v>1689</v>
      </c>
      <c r="D290" s="4" t="s">
        <v>1690</v>
      </c>
      <c r="E290" s="4" t="s">
        <v>36</v>
      </c>
      <c r="F290" s="4" t="s">
        <v>37</v>
      </c>
      <c r="G290" s="4" t="s">
        <v>51</v>
      </c>
      <c r="J290" s="4" t="s">
        <v>110</v>
      </c>
      <c r="K290" s="4" t="s">
        <v>644</v>
      </c>
      <c r="L290" s="4" t="s">
        <v>645</v>
      </c>
      <c r="M290" s="4" t="s">
        <v>646</v>
      </c>
      <c r="N290" s="4" t="s">
        <v>36</v>
      </c>
      <c r="O290" s="4">
        <v>2</v>
      </c>
      <c r="P290" s="4" t="s">
        <v>55</v>
      </c>
      <c r="Q290" s="4">
        <v>47.96</v>
      </c>
      <c r="S290" s="4">
        <v>3.98</v>
      </c>
      <c r="X290" s="4">
        <v>3.98</v>
      </c>
      <c r="Y290" s="4" t="s">
        <v>1691</v>
      </c>
      <c r="Z290" s="4" t="s">
        <v>1192</v>
      </c>
      <c r="AA290" s="4" t="s">
        <v>1692</v>
      </c>
      <c r="AB290" s="4" t="s">
        <v>58</v>
      </c>
      <c r="AC290" s="4" t="s">
        <v>915</v>
      </c>
      <c r="AD290" s="4" t="b">
        <v>0</v>
      </c>
      <c r="AG290" s="11">
        <f t="shared" si="4"/>
        <v>43312</v>
      </c>
    </row>
    <row r="291" s="4" customFormat="1" spans="1:33">
      <c r="A291" s="4" t="s">
        <v>1688</v>
      </c>
      <c r="B291" s="4" t="s">
        <v>1688</v>
      </c>
      <c r="C291" s="4" t="s">
        <v>1689</v>
      </c>
      <c r="D291" s="4" t="s">
        <v>1690</v>
      </c>
      <c r="E291" s="4" t="s">
        <v>36</v>
      </c>
      <c r="F291" s="4" t="s">
        <v>37</v>
      </c>
      <c r="G291" s="4" t="s">
        <v>51</v>
      </c>
      <c r="J291" s="4" t="s">
        <v>110</v>
      </c>
      <c r="K291" s="4" t="s">
        <v>1656</v>
      </c>
      <c r="L291" s="4" t="s">
        <v>1657</v>
      </c>
      <c r="M291" s="4" t="s">
        <v>1658</v>
      </c>
      <c r="N291" s="4" t="s">
        <v>36</v>
      </c>
      <c r="O291" s="4">
        <v>2</v>
      </c>
      <c r="P291" s="4" t="s">
        <v>55</v>
      </c>
      <c r="Q291" s="4">
        <v>39.96</v>
      </c>
      <c r="S291" s="4">
        <v>3.97</v>
      </c>
      <c r="X291" s="4">
        <v>3.97</v>
      </c>
      <c r="Y291" s="4" t="s">
        <v>1691</v>
      </c>
      <c r="Z291" s="4" t="s">
        <v>1192</v>
      </c>
      <c r="AA291" s="4" t="s">
        <v>1692</v>
      </c>
      <c r="AB291" s="4" t="s">
        <v>58</v>
      </c>
      <c r="AC291" s="4" t="s">
        <v>915</v>
      </c>
      <c r="AD291" s="4" t="b">
        <v>0</v>
      </c>
      <c r="AG291" s="11">
        <f t="shared" si="4"/>
        <v>43312</v>
      </c>
    </row>
    <row r="292" s="4" customFormat="1" spans="1:33">
      <c r="A292" s="4" t="s">
        <v>1693</v>
      </c>
      <c r="B292" s="4" t="s">
        <v>1693</v>
      </c>
      <c r="C292" s="4" t="s">
        <v>1694</v>
      </c>
      <c r="D292" s="4" t="s">
        <v>1695</v>
      </c>
      <c r="E292" s="4" t="s">
        <v>36</v>
      </c>
      <c r="F292" s="4" t="s">
        <v>37</v>
      </c>
      <c r="G292" s="4" t="s">
        <v>51</v>
      </c>
      <c r="J292" s="4" t="s">
        <v>39</v>
      </c>
      <c r="K292" s="4" t="s">
        <v>482</v>
      </c>
      <c r="L292" s="4" t="s">
        <v>1256</v>
      </c>
      <c r="M292" s="4" t="s">
        <v>484</v>
      </c>
      <c r="N292" s="4" t="s">
        <v>36</v>
      </c>
      <c r="O292" s="4">
        <v>1</v>
      </c>
      <c r="P292" s="4" t="s">
        <v>55</v>
      </c>
      <c r="Q292" s="4">
        <v>23.98</v>
      </c>
      <c r="Y292" s="4" t="s">
        <v>526</v>
      </c>
      <c r="Z292" s="4" t="s">
        <v>147</v>
      </c>
      <c r="AA292" s="4" t="s">
        <v>1696</v>
      </c>
      <c r="AB292" s="4" t="s">
        <v>58</v>
      </c>
      <c r="AD292" s="4" t="b">
        <v>0</v>
      </c>
      <c r="AG292" s="11">
        <f t="shared" si="4"/>
        <v>43312</v>
      </c>
    </row>
    <row r="293" s="4" customFormat="1" spans="1:33">
      <c r="A293" s="4" t="s">
        <v>1697</v>
      </c>
      <c r="B293" s="4" t="s">
        <v>1697</v>
      </c>
      <c r="C293" s="4" t="s">
        <v>1698</v>
      </c>
      <c r="D293" s="4" t="s">
        <v>1699</v>
      </c>
      <c r="E293" s="4" t="s">
        <v>36</v>
      </c>
      <c r="F293" s="4" t="s">
        <v>37</v>
      </c>
      <c r="G293" s="4" t="s">
        <v>51</v>
      </c>
      <c r="J293" s="4" t="s">
        <v>39</v>
      </c>
      <c r="K293" s="4" t="s">
        <v>93</v>
      </c>
      <c r="L293" s="4" t="s">
        <v>94</v>
      </c>
      <c r="M293" s="4" t="s">
        <v>95</v>
      </c>
      <c r="N293" s="4" t="s">
        <v>36</v>
      </c>
      <c r="O293" s="4">
        <v>1</v>
      </c>
      <c r="P293" s="4" t="s">
        <v>55</v>
      </c>
      <c r="Q293" s="4">
        <v>22.98</v>
      </c>
      <c r="Y293" s="4" t="s">
        <v>1700</v>
      </c>
      <c r="Z293" s="4" t="s">
        <v>368</v>
      </c>
      <c r="AA293" s="4">
        <v>30180</v>
      </c>
      <c r="AB293" s="4" t="s">
        <v>58</v>
      </c>
      <c r="AD293" s="4" t="b">
        <v>0</v>
      </c>
      <c r="AG293" s="11">
        <f t="shared" si="4"/>
        <v>43312</v>
      </c>
    </row>
    <row r="294" s="4" customFormat="1" spans="1:33">
      <c r="A294" s="4" t="s">
        <v>1701</v>
      </c>
      <c r="B294" s="4" t="s">
        <v>1701</v>
      </c>
      <c r="C294" s="4" t="s">
        <v>1702</v>
      </c>
      <c r="D294" s="4" t="s">
        <v>1703</v>
      </c>
      <c r="E294" s="4" t="s">
        <v>36</v>
      </c>
      <c r="F294" s="4" t="s">
        <v>37</v>
      </c>
      <c r="G294" s="4" t="s">
        <v>51</v>
      </c>
      <c r="J294" s="4" t="s">
        <v>39</v>
      </c>
      <c r="K294" s="4" t="s">
        <v>701</v>
      </c>
      <c r="L294" s="4" t="s">
        <v>702</v>
      </c>
      <c r="M294" s="4" t="s">
        <v>703</v>
      </c>
      <c r="N294" s="4" t="s">
        <v>36</v>
      </c>
      <c r="O294" s="4">
        <v>1</v>
      </c>
      <c r="P294" s="4" t="s">
        <v>55</v>
      </c>
      <c r="Q294" s="4">
        <v>22.98</v>
      </c>
      <c r="Y294" s="4" t="s">
        <v>1704</v>
      </c>
      <c r="Z294" s="4" t="s">
        <v>47</v>
      </c>
      <c r="AA294" s="4" t="s">
        <v>1705</v>
      </c>
      <c r="AB294" s="4" t="s">
        <v>58</v>
      </c>
      <c r="AD294" s="4" t="b">
        <v>0</v>
      </c>
      <c r="AG294" s="11">
        <f t="shared" si="4"/>
        <v>43312</v>
      </c>
    </row>
    <row r="295" s="4" customFormat="1" spans="1:33">
      <c r="A295" s="4" t="s">
        <v>1701</v>
      </c>
      <c r="B295" s="4" t="s">
        <v>1701</v>
      </c>
      <c r="C295" s="4" t="s">
        <v>1702</v>
      </c>
      <c r="D295" s="4" t="s">
        <v>1703</v>
      </c>
      <c r="E295" s="4" t="s">
        <v>36</v>
      </c>
      <c r="F295" s="4" t="s">
        <v>37</v>
      </c>
      <c r="G295" s="4" t="s">
        <v>51</v>
      </c>
      <c r="J295" s="4" t="s">
        <v>39</v>
      </c>
      <c r="K295" s="4" t="s">
        <v>1706</v>
      </c>
      <c r="L295" s="4" t="s">
        <v>1707</v>
      </c>
      <c r="M295" s="4" t="s">
        <v>1708</v>
      </c>
      <c r="N295" s="4" t="s">
        <v>36</v>
      </c>
      <c r="O295" s="4">
        <v>1</v>
      </c>
      <c r="P295" s="4" t="s">
        <v>55</v>
      </c>
      <c r="Q295" s="4">
        <v>22.98</v>
      </c>
      <c r="Y295" s="4" t="s">
        <v>1704</v>
      </c>
      <c r="Z295" s="4" t="s">
        <v>47</v>
      </c>
      <c r="AA295" s="4" t="s">
        <v>1705</v>
      </c>
      <c r="AB295" s="4" t="s">
        <v>58</v>
      </c>
      <c r="AD295" s="4" t="b">
        <v>0</v>
      </c>
      <c r="AG295" s="11">
        <f t="shared" si="4"/>
        <v>43312</v>
      </c>
    </row>
    <row r="296" s="4" customFormat="1" spans="1:33">
      <c r="A296" s="4" t="s">
        <v>1709</v>
      </c>
      <c r="B296" s="4" t="s">
        <v>1709</v>
      </c>
      <c r="C296" s="4" t="s">
        <v>1710</v>
      </c>
      <c r="D296" s="4" t="s">
        <v>1711</v>
      </c>
      <c r="E296" s="4" t="s">
        <v>36</v>
      </c>
      <c r="F296" s="4" t="s">
        <v>37</v>
      </c>
      <c r="G296" s="4" t="s">
        <v>51</v>
      </c>
      <c r="J296" s="4" t="s">
        <v>110</v>
      </c>
      <c r="K296" s="4" t="s">
        <v>1712</v>
      </c>
      <c r="L296" s="4" t="s">
        <v>1713</v>
      </c>
      <c r="M296" s="4" t="s">
        <v>1714</v>
      </c>
      <c r="N296" s="4" t="s">
        <v>36</v>
      </c>
      <c r="O296" s="4">
        <v>1</v>
      </c>
      <c r="P296" s="4" t="s">
        <v>55</v>
      </c>
      <c r="Q296" s="4">
        <v>24.98</v>
      </c>
      <c r="Y296" s="4" t="s">
        <v>1715</v>
      </c>
      <c r="Z296" s="4" t="s">
        <v>72</v>
      </c>
      <c r="AA296" s="4" t="s">
        <v>1716</v>
      </c>
      <c r="AB296" s="4" t="s">
        <v>58</v>
      </c>
      <c r="AD296" s="4" t="b">
        <v>0</v>
      </c>
      <c r="AG296" s="11">
        <f t="shared" si="4"/>
        <v>43312</v>
      </c>
    </row>
    <row r="297" s="4" customFormat="1" spans="1:33">
      <c r="A297" s="4" t="s">
        <v>1717</v>
      </c>
      <c r="B297" s="4" t="s">
        <v>1717</v>
      </c>
      <c r="C297" s="4" t="s">
        <v>1718</v>
      </c>
      <c r="D297" s="4" t="s">
        <v>1719</v>
      </c>
      <c r="E297" s="4" t="s">
        <v>36</v>
      </c>
      <c r="F297" s="4" t="s">
        <v>37</v>
      </c>
      <c r="G297" s="4" t="s">
        <v>51</v>
      </c>
      <c r="J297" s="4" t="s">
        <v>39</v>
      </c>
      <c r="K297" s="4" t="s">
        <v>539</v>
      </c>
      <c r="L297" s="4" t="s">
        <v>1720</v>
      </c>
      <c r="M297" s="4" t="s">
        <v>541</v>
      </c>
      <c r="N297" s="4" t="s">
        <v>36</v>
      </c>
      <c r="O297" s="4">
        <v>1</v>
      </c>
      <c r="P297" s="4" t="s">
        <v>55</v>
      </c>
      <c r="Q297" s="4">
        <v>23.98</v>
      </c>
      <c r="Y297" s="4" t="s">
        <v>1721</v>
      </c>
      <c r="Z297" s="4" t="s">
        <v>407</v>
      </c>
      <c r="AA297" s="4" t="s">
        <v>1722</v>
      </c>
      <c r="AB297" s="4" t="s">
        <v>58</v>
      </c>
      <c r="AD297" s="4" t="b">
        <v>0</v>
      </c>
      <c r="AG297" s="11">
        <f t="shared" si="4"/>
        <v>43312</v>
      </c>
    </row>
    <row r="298" s="4" customFormat="1" spans="1:33">
      <c r="A298" s="4" t="s">
        <v>1717</v>
      </c>
      <c r="B298" s="4" t="s">
        <v>1717</v>
      </c>
      <c r="C298" s="4" t="s">
        <v>1718</v>
      </c>
      <c r="D298" s="4" t="s">
        <v>1719</v>
      </c>
      <c r="E298" s="4" t="s">
        <v>36</v>
      </c>
      <c r="F298" s="4" t="s">
        <v>37</v>
      </c>
      <c r="G298" s="4" t="s">
        <v>51</v>
      </c>
      <c r="J298" s="4" t="s">
        <v>39</v>
      </c>
      <c r="K298" s="4" t="s">
        <v>77</v>
      </c>
      <c r="L298" s="4" t="s">
        <v>671</v>
      </c>
      <c r="M298" s="4" t="s">
        <v>672</v>
      </c>
      <c r="N298" s="4" t="s">
        <v>36</v>
      </c>
      <c r="O298" s="4">
        <v>1</v>
      </c>
      <c r="P298" s="4" t="s">
        <v>55</v>
      </c>
      <c r="Q298" s="4">
        <v>23.98</v>
      </c>
      <c r="Y298" s="4" t="s">
        <v>1721</v>
      </c>
      <c r="Z298" s="4" t="s">
        <v>407</v>
      </c>
      <c r="AA298" s="4" t="s">
        <v>1722</v>
      </c>
      <c r="AB298" s="4" t="s">
        <v>58</v>
      </c>
      <c r="AD298" s="4" t="b">
        <v>0</v>
      </c>
      <c r="AG298" s="11">
        <f t="shared" si="4"/>
        <v>43312</v>
      </c>
    </row>
    <row r="299" s="4" customFormat="1" spans="1:33">
      <c r="A299" s="4" t="s">
        <v>1723</v>
      </c>
      <c r="B299" s="4" t="s">
        <v>1723</v>
      </c>
      <c r="C299" s="4" t="s">
        <v>1724</v>
      </c>
      <c r="D299" s="4" t="s">
        <v>1725</v>
      </c>
      <c r="E299" s="4" t="s">
        <v>36</v>
      </c>
      <c r="F299" s="4" t="s">
        <v>37</v>
      </c>
      <c r="G299" s="4" t="s">
        <v>51</v>
      </c>
      <c r="J299" s="4" t="s">
        <v>39</v>
      </c>
      <c r="K299" s="4" t="s">
        <v>122</v>
      </c>
      <c r="L299" s="4" t="s">
        <v>123</v>
      </c>
      <c r="M299" s="4" t="s">
        <v>124</v>
      </c>
      <c r="N299" s="4" t="s">
        <v>36</v>
      </c>
      <c r="O299" s="4">
        <v>1</v>
      </c>
      <c r="P299" s="4" t="s">
        <v>55</v>
      </c>
      <c r="Q299" s="4">
        <v>23.98</v>
      </c>
      <c r="Y299" s="4" t="s">
        <v>1667</v>
      </c>
      <c r="Z299" s="4" t="s">
        <v>47</v>
      </c>
      <c r="AA299" s="4" t="s">
        <v>1726</v>
      </c>
      <c r="AB299" s="4" t="s">
        <v>58</v>
      </c>
      <c r="AD299" s="4" t="b">
        <v>0</v>
      </c>
      <c r="AG299" s="11">
        <f t="shared" si="4"/>
        <v>43312</v>
      </c>
    </row>
    <row r="300" s="4" customFormat="1" spans="1:33">
      <c r="A300" s="4" t="s">
        <v>1727</v>
      </c>
      <c r="B300" s="4" t="s">
        <v>1727</v>
      </c>
      <c r="C300" s="4" t="s">
        <v>1728</v>
      </c>
      <c r="D300" s="4" t="s">
        <v>1729</v>
      </c>
      <c r="E300" s="4" t="s">
        <v>36</v>
      </c>
      <c r="F300" s="4" t="s">
        <v>37</v>
      </c>
      <c r="G300" s="4" t="s">
        <v>51</v>
      </c>
      <c r="J300" s="4" t="s">
        <v>39</v>
      </c>
      <c r="K300" s="4" t="s">
        <v>1730</v>
      </c>
      <c r="L300" s="4" t="s">
        <v>1731</v>
      </c>
      <c r="M300" s="4" t="s">
        <v>1732</v>
      </c>
      <c r="N300" s="4" t="s">
        <v>36</v>
      </c>
      <c r="O300" s="4">
        <v>1</v>
      </c>
      <c r="P300" s="4" t="s">
        <v>55</v>
      </c>
      <c r="Q300" s="4">
        <v>19.98</v>
      </c>
      <c r="Y300" s="4" t="s">
        <v>1733</v>
      </c>
      <c r="Z300" s="4" t="s">
        <v>763</v>
      </c>
      <c r="AA300" s="4" t="s">
        <v>1734</v>
      </c>
      <c r="AB300" s="4" t="s">
        <v>58</v>
      </c>
      <c r="AD300" s="4" t="b">
        <v>0</v>
      </c>
      <c r="AG300" s="11">
        <f t="shared" si="4"/>
        <v>43312</v>
      </c>
    </row>
    <row r="301" s="4" customFormat="1" spans="1:33">
      <c r="A301" s="4" t="s">
        <v>1735</v>
      </c>
      <c r="B301" s="4" t="s">
        <v>1735</v>
      </c>
      <c r="C301" s="4" t="s">
        <v>1736</v>
      </c>
      <c r="D301" s="4" t="s">
        <v>1737</v>
      </c>
      <c r="E301" s="4" t="s">
        <v>36</v>
      </c>
      <c r="F301" s="4" t="s">
        <v>37</v>
      </c>
      <c r="G301" s="4" t="s">
        <v>51</v>
      </c>
      <c r="J301" s="4" t="s">
        <v>110</v>
      </c>
      <c r="K301" s="4" t="s">
        <v>1738</v>
      </c>
      <c r="L301" s="4" t="s">
        <v>1739</v>
      </c>
      <c r="M301" s="4" t="s">
        <v>1740</v>
      </c>
      <c r="N301" s="4" t="s">
        <v>36</v>
      </c>
      <c r="O301" s="4">
        <v>1</v>
      </c>
      <c r="P301" s="4" t="s">
        <v>55</v>
      </c>
      <c r="Q301" s="4">
        <v>26.98</v>
      </c>
      <c r="S301" s="4">
        <v>2.36</v>
      </c>
      <c r="X301" s="4">
        <v>2.36</v>
      </c>
      <c r="Y301" s="4" t="s">
        <v>1715</v>
      </c>
      <c r="Z301" s="4" t="s">
        <v>72</v>
      </c>
      <c r="AA301" s="4" t="s">
        <v>1741</v>
      </c>
      <c r="AB301" s="4" t="s">
        <v>58</v>
      </c>
      <c r="AC301" s="4" t="s">
        <v>915</v>
      </c>
      <c r="AD301" s="4" t="b">
        <v>0</v>
      </c>
      <c r="AG301" s="11">
        <f t="shared" si="4"/>
        <v>43312</v>
      </c>
    </row>
    <row r="302" s="4" customFormat="1" spans="1:33">
      <c r="A302" s="4" t="s">
        <v>1742</v>
      </c>
      <c r="B302" s="4" t="s">
        <v>1742</v>
      </c>
      <c r="C302" s="4" t="s">
        <v>1743</v>
      </c>
      <c r="D302" s="4" t="s">
        <v>1744</v>
      </c>
      <c r="E302" s="4" t="s">
        <v>36</v>
      </c>
      <c r="F302" s="4" t="s">
        <v>37</v>
      </c>
      <c r="G302" s="4" t="s">
        <v>51</v>
      </c>
      <c r="J302" s="4" t="s">
        <v>39</v>
      </c>
      <c r="K302" s="4" t="s">
        <v>1745</v>
      </c>
      <c r="L302" s="4" t="s">
        <v>1746</v>
      </c>
      <c r="M302" s="4" t="s">
        <v>1747</v>
      </c>
      <c r="N302" s="4" t="s">
        <v>36</v>
      </c>
      <c r="O302" s="4">
        <v>1</v>
      </c>
      <c r="P302" s="4" t="s">
        <v>55</v>
      </c>
      <c r="Q302" s="4">
        <v>22.98</v>
      </c>
      <c r="Y302" s="4" t="s">
        <v>1748</v>
      </c>
      <c r="Z302" s="4" t="s">
        <v>1749</v>
      </c>
      <c r="AA302" s="4" t="s">
        <v>1750</v>
      </c>
      <c r="AB302" s="4" t="s">
        <v>58</v>
      </c>
      <c r="AD302" s="4" t="b">
        <v>0</v>
      </c>
      <c r="AG302" s="11">
        <f t="shared" si="4"/>
        <v>43312</v>
      </c>
    </row>
    <row r="303" s="4" customFormat="1" spans="1:33">
      <c r="A303" s="4" t="s">
        <v>1742</v>
      </c>
      <c r="B303" s="4" t="s">
        <v>1742</v>
      </c>
      <c r="C303" s="4" t="s">
        <v>1743</v>
      </c>
      <c r="D303" s="4" t="s">
        <v>1744</v>
      </c>
      <c r="E303" s="4" t="s">
        <v>36</v>
      </c>
      <c r="F303" s="4" t="s">
        <v>37</v>
      </c>
      <c r="G303" s="4" t="s">
        <v>51</v>
      </c>
      <c r="J303" s="4" t="s">
        <v>39</v>
      </c>
      <c r="K303" s="4" t="s">
        <v>1751</v>
      </c>
      <c r="L303" s="4" t="s">
        <v>1752</v>
      </c>
      <c r="M303" s="4" t="s">
        <v>1753</v>
      </c>
      <c r="N303" s="4" t="s">
        <v>36</v>
      </c>
      <c r="O303" s="4">
        <v>1</v>
      </c>
      <c r="P303" s="4" t="s">
        <v>55</v>
      </c>
      <c r="Q303" s="4">
        <v>22.98</v>
      </c>
      <c r="Y303" s="4" t="s">
        <v>1748</v>
      </c>
      <c r="Z303" s="4" t="s">
        <v>1749</v>
      </c>
      <c r="AA303" s="4" t="s">
        <v>1750</v>
      </c>
      <c r="AB303" s="4" t="s">
        <v>58</v>
      </c>
      <c r="AD303" s="4" t="b">
        <v>0</v>
      </c>
      <c r="AG303" s="11">
        <f t="shared" si="4"/>
        <v>43312</v>
      </c>
    </row>
    <row r="304" s="4" customFormat="1" spans="1:33">
      <c r="A304" s="4" t="s">
        <v>1742</v>
      </c>
      <c r="B304" s="4" t="s">
        <v>1742</v>
      </c>
      <c r="C304" s="4" t="s">
        <v>1743</v>
      </c>
      <c r="D304" s="4" t="s">
        <v>1744</v>
      </c>
      <c r="E304" s="4" t="s">
        <v>36</v>
      </c>
      <c r="F304" s="4" t="s">
        <v>37</v>
      </c>
      <c r="G304" s="4" t="s">
        <v>51</v>
      </c>
      <c r="J304" s="4" t="s">
        <v>39</v>
      </c>
      <c r="K304" s="4" t="s">
        <v>1754</v>
      </c>
      <c r="L304" s="4" t="s">
        <v>1755</v>
      </c>
      <c r="M304" s="4" t="s">
        <v>1756</v>
      </c>
      <c r="N304" s="4" t="s">
        <v>36</v>
      </c>
      <c r="O304" s="4">
        <v>1</v>
      </c>
      <c r="P304" s="4" t="s">
        <v>55</v>
      </c>
      <c r="Q304" s="4">
        <v>22.98</v>
      </c>
      <c r="Y304" s="4" t="s">
        <v>1748</v>
      </c>
      <c r="Z304" s="4" t="s">
        <v>1749</v>
      </c>
      <c r="AA304" s="4" t="s">
        <v>1750</v>
      </c>
      <c r="AB304" s="4" t="s">
        <v>58</v>
      </c>
      <c r="AD304" s="4" t="b">
        <v>0</v>
      </c>
      <c r="AG304" s="11">
        <f t="shared" si="4"/>
        <v>43312</v>
      </c>
    </row>
    <row r="305" s="4" customFormat="1" spans="1:33">
      <c r="A305" s="4" t="s">
        <v>1757</v>
      </c>
      <c r="B305" s="4" t="s">
        <v>1757</v>
      </c>
      <c r="C305" s="4" t="s">
        <v>1758</v>
      </c>
      <c r="D305" s="4" t="s">
        <v>1759</v>
      </c>
      <c r="E305" s="4" t="s">
        <v>36</v>
      </c>
      <c r="F305" s="4" t="s">
        <v>37</v>
      </c>
      <c r="G305" s="4" t="s">
        <v>51</v>
      </c>
      <c r="J305" s="4" t="s">
        <v>39</v>
      </c>
      <c r="K305" s="4" t="s">
        <v>328</v>
      </c>
      <c r="L305" s="4" t="s">
        <v>1760</v>
      </c>
      <c r="M305" s="4" t="s">
        <v>330</v>
      </c>
      <c r="N305" s="4" t="s">
        <v>36</v>
      </c>
      <c r="O305" s="4">
        <v>1</v>
      </c>
      <c r="P305" s="4" t="s">
        <v>55</v>
      </c>
      <c r="Q305" s="4">
        <v>23.98</v>
      </c>
      <c r="Y305" s="4" t="s">
        <v>1761</v>
      </c>
      <c r="Z305" s="4" t="s">
        <v>47</v>
      </c>
      <c r="AA305" s="4">
        <v>93465</v>
      </c>
      <c r="AB305" s="4" t="s">
        <v>58</v>
      </c>
      <c r="AD305" s="4" t="b">
        <v>0</v>
      </c>
      <c r="AG305" s="11">
        <f t="shared" si="4"/>
        <v>43312</v>
      </c>
    </row>
    <row r="306" s="4" customFormat="1" spans="1:33">
      <c r="A306" s="4" t="s">
        <v>1757</v>
      </c>
      <c r="B306" s="4" t="s">
        <v>1757</v>
      </c>
      <c r="C306" s="4" t="s">
        <v>1758</v>
      </c>
      <c r="D306" s="4" t="s">
        <v>1759</v>
      </c>
      <c r="E306" s="4" t="s">
        <v>36</v>
      </c>
      <c r="F306" s="4" t="s">
        <v>37</v>
      </c>
      <c r="G306" s="4" t="s">
        <v>51</v>
      </c>
      <c r="J306" s="4" t="s">
        <v>39</v>
      </c>
      <c r="K306" s="4" t="s">
        <v>52</v>
      </c>
      <c r="L306" s="4" t="s">
        <v>1331</v>
      </c>
      <c r="M306" s="4" t="s">
        <v>54</v>
      </c>
      <c r="N306" s="4" t="s">
        <v>36</v>
      </c>
      <c r="O306" s="4">
        <v>1</v>
      </c>
      <c r="P306" s="4" t="s">
        <v>55</v>
      </c>
      <c r="Q306" s="4">
        <v>23.98</v>
      </c>
      <c r="Y306" s="4" t="s">
        <v>1761</v>
      </c>
      <c r="Z306" s="4" t="s">
        <v>47</v>
      </c>
      <c r="AA306" s="4">
        <v>93465</v>
      </c>
      <c r="AB306" s="4" t="s">
        <v>58</v>
      </c>
      <c r="AD306" s="4" t="b">
        <v>0</v>
      </c>
      <c r="AG306" s="11">
        <f t="shared" si="4"/>
        <v>43312</v>
      </c>
    </row>
    <row r="307" s="4" customFormat="1" spans="1:33">
      <c r="A307" s="4" t="s">
        <v>1762</v>
      </c>
      <c r="B307" s="4" t="s">
        <v>1762</v>
      </c>
      <c r="C307" s="4" t="s">
        <v>1763</v>
      </c>
      <c r="D307" s="4" t="s">
        <v>1764</v>
      </c>
      <c r="E307" s="4" t="s">
        <v>36</v>
      </c>
      <c r="F307" s="4" t="s">
        <v>37</v>
      </c>
      <c r="G307" s="4" t="s">
        <v>51</v>
      </c>
      <c r="J307" s="4" t="s">
        <v>39</v>
      </c>
      <c r="K307" s="4" t="s">
        <v>340</v>
      </c>
      <c r="L307" s="4" t="s">
        <v>341</v>
      </c>
      <c r="M307" s="4" t="s">
        <v>342</v>
      </c>
      <c r="N307" s="4" t="s">
        <v>36</v>
      </c>
      <c r="O307" s="4">
        <v>1</v>
      </c>
      <c r="P307" s="4" t="s">
        <v>55</v>
      </c>
      <c r="Q307" s="4">
        <v>23.98</v>
      </c>
      <c r="Y307" s="4" t="s">
        <v>1765</v>
      </c>
      <c r="Z307" s="4" t="s">
        <v>47</v>
      </c>
      <c r="AA307" s="4" t="s">
        <v>1766</v>
      </c>
      <c r="AB307" s="4" t="s">
        <v>58</v>
      </c>
      <c r="AD307" s="4" t="b">
        <v>0</v>
      </c>
      <c r="AG307" s="11">
        <f t="shared" si="4"/>
        <v>43312</v>
      </c>
    </row>
    <row r="308" s="4" customFormat="1" spans="1:33">
      <c r="A308" s="4" t="s">
        <v>1767</v>
      </c>
      <c r="B308" s="4" t="s">
        <v>1767</v>
      </c>
      <c r="C308" s="4" t="s">
        <v>1768</v>
      </c>
      <c r="D308" s="4" t="s">
        <v>1769</v>
      </c>
      <c r="E308" s="4" t="s">
        <v>36</v>
      </c>
      <c r="F308" s="4" t="s">
        <v>37</v>
      </c>
      <c r="G308" s="4" t="s">
        <v>51</v>
      </c>
      <c r="J308" s="4" t="s">
        <v>39</v>
      </c>
      <c r="K308" s="4" t="s">
        <v>1770</v>
      </c>
      <c r="L308" s="4" t="s">
        <v>1771</v>
      </c>
      <c r="M308" s="4" t="s">
        <v>1772</v>
      </c>
      <c r="N308" s="4" t="s">
        <v>36</v>
      </c>
      <c r="O308" s="4">
        <v>1</v>
      </c>
      <c r="P308" s="4" t="s">
        <v>55</v>
      </c>
      <c r="Q308" s="4">
        <v>23.98</v>
      </c>
      <c r="Y308" s="4" t="s">
        <v>1773</v>
      </c>
      <c r="Z308" s="4" t="s">
        <v>738</v>
      </c>
      <c r="AA308" s="4" t="s">
        <v>1774</v>
      </c>
      <c r="AB308" s="4" t="s">
        <v>58</v>
      </c>
      <c r="AD308" s="4" t="b">
        <v>0</v>
      </c>
      <c r="AG308" s="11">
        <f t="shared" si="4"/>
        <v>43312</v>
      </c>
    </row>
    <row r="309" s="4" customFormat="1" spans="1:33">
      <c r="A309" s="4" t="s">
        <v>1775</v>
      </c>
      <c r="B309" s="4" t="s">
        <v>1775</v>
      </c>
      <c r="C309" s="4" t="s">
        <v>1776</v>
      </c>
      <c r="D309" s="4" t="s">
        <v>1777</v>
      </c>
      <c r="E309" s="4" t="s">
        <v>36</v>
      </c>
      <c r="F309" s="4" t="s">
        <v>37</v>
      </c>
      <c r="G309" s="4" t="s">
        <v>51</v>
      </c>
      <c r="J309" s="4" t="s">
        <v>39</v>
      </c>
      <c r="K309" s="4" t="s">
        <v>171</v>
      </c>
      <c r="L309" s="4" t="s">
        <v>172</v>
      </c>
      <c r="M309" s="4" t="s">
        <v>173</v>
      </c>
      <c r="N309" s="4" t="s">
        <v>36</v>
      </c>
      <c r="O309" s="4">
        <v>1</v>
      </c>
      <c r="P309" s="4" t="s">
        <v>55</v>
      </c>
      <c r="Q309" s="4">
        <v>23.98</v>
      </c>
      <c r="Y309" s="4" t="s">
        <v>1778</v>
      </c>
      <c r="Z309" s="4" t="s">
        <v>115</v>
      </c>
      <c r="AA309" s="4">
        <v>77058</v>
      </c>
      <c r="AB309" s="4" t="s">
        <v>58</v>
      </c>
      <c r="AD309" s="4" t="b">
        <v>0</v>
      </c>
      <c r="AG309" s="11">
        <f t="shared" si="4"/>
        <v>43312</v>
      </c>
    </row>
    <row r="310" s="4" customFormat="1" spans="1:33">
      <c r="A310" s="4" t="s">
        <v>1779</v>
      </c>
      <c r="B310" s="4" t="s">
        <v>1779</v>
      </c>
      <c r="C310" s="4" t="s">
        <v>1780</v>
      </c>
      <c r="D310" s="4" t="s">
        <v>1781</v>
      </c>
      <c r="E310" s="4" t="s">
        <v>36</v>
      </c>
      <c r="F310" s="4" t="s">
        <v>37</v>
      </c>
      <c r="G310" s="4" t="s">
        <v>51</v>
      </c>
      <c r="J310" s="4" t="s">
        <v>39</v>
      </c>
      <c r="K310" s="4" t="s">
        <v>1368</v>
      </c>
      <c r="L310" s="4" t="s">
        <v>1588</v>
      </c>
      <c r="M310" s="4" t="s">
        <v>1370</v>
      </c>
      <c r="N310" s="4" t="s">
        <v>36</v>
      </c>
      <c r="O310" s="4">
        <v>1</v>
      </c>
      <c r="P310" s="4" t="s">
        <v>55</v>
      </c>
      <c r="Q310" s="4">
        <v>21.98</v>
      </c>
      <c r="Y310" s="4" t="s">
        <v>1782</v>
      </c>
      <c r="Z310" s="4" t="s">
        <v>790</v>
      </c>
      <c r="AA310" s="4" t="s">
        <v>1783</v>
      </c>
      <c r="AB310" s="4" t="s">
        <v>58</v>
      </c>
      <c r="AD310" s="4" t="b">
        <v>0</v>
      </c>
      <c r="AG310" s="11">
        <f t="shared" si="4"/>
        <v>43312</v>
      </c>
    </row>
    <row r="311" s="4" customFormat="1" spans="1:33">
      <c r="A311" s="4" t="s">
        <v>1784</v>
      </c>
      <c r="B311" s="4" t="s">
        <v>1784</v>
      </c>
      <c r="C311" s="4" t="s">
        <v>1785</v>
      </c>
      <c r="D311" s="4" t="s">
        <v>1786</v>
      </c>
      <c r="E311" s="4" t="s">
        <v>36</v>
      </c>
      <c r="F311" s="4" t="s">
        <v>37</v>
      </c>
      <c r="G311" s="4" t="s">
        <v>51</v>
      </c>
      <c r="J311" s="4" t="s">
        <v>39</v>
      </c>
      <c r="K311" s="4" t="s">
        <v>307</v>
      </c>
      <c r="L311" s="4" t="s">
        <v>308</v>
      </c>
      <c r="M311" s="4" t="s">
        <v>309</v>
      </c>
      <c r="N311" s="4" t="s">
        <v>36</v>
      </c>
      <c r="O311" s="4">
        <v>1</v>
      </c>
      <c r="P311" s="4" t="s">
        <v>55</v>
      </c>
      <c r="Q311" s="4">
        <v>23.98</v>
      </c>
      <c r="Y311" s="4" t="s">
        <v>1787</v>
      </c>
      <c r="Z311" s="4" t="s">
        <v>407</v>
      </c>
      <c r="AA311" s="4" t="s">
        <v>1788</v>
      </c>
      <c r="AB311" s="4" t="s">
        <v>58</v>
      </c>
      <c r="AD311" s="4" t="b">
        <v>0</v>
      </c>
      <c r="AG311" s="11">
        <f t="shared" si="4"/>
        <v>43312</v>
      </c>
    </row>
    <row r="312" s="4" customFormat="1" spans="1:33">
      <c r="A312" s="4" t="s">
        <v>1789</v>
      </c>
      <c r="B312" s="4" t="s">
        <v>1789</v>
      </c>
      <c r="C312" s="4" t="s">
        <v>1790</v>
      </c>
      <c r="D312" s="4" t="s">
        <v>1791</v>
      </c>
      <c r="E312" s="4" t="s">
        <v>36</v>
      </c>
      <c r="F312" s="4" t="s">
        <v>37</v>
      </c>
      <c r="G312" s="4" t="s">
        <v>51</v>
      </c>
      <c r="J312" s="4" t="s">
        <v>39</v>
      </c>
      <c r="K312" s="4" t="s">
        <v>307</v>
      </c>
      <c r="L312" s="4" t="s">
        <v>308</v>
      </c>
      <c r="M312" s="4" t="s">
        <v>309</v>
      </c>
      <c r="N312" s="4" t="s">
        <v>36</v>
      </c>
      <c r="O312" s="4">
        <v>1</v>
      </c>
      <c r="P312" s="4" t="s">
        <v>55</v>
      </c>
      <c r="Q312" s="4">
        <v>23.98</v>
      </c>
      <c r="Y312" s="4" t="s">
        <v>1792</v>
      </c>
      <c r="Z312" s="4" t="s">
        <v>57</v>
      </c>
      <c r="AA312" s="4" t="s">
        <v>1793</v>
      </c>
      <c r="AB312" s="4" t="s">
        <v>58</v>
      </c>
      <c r="AD312" s="4" t="b">
        <v>0</v>
      </c>
      <c r="AG312" s="11">
        <f t="shared" si="4"/>
        <v>43312</v>
      </c>
    </row>
    <row r="313" s="4" customFormat="1" spans="1:33">
      <c r="A313" s="4" t="s">
        <v>1794</v>
      </c>
      <c r="B313" s="4" t="s">
        <v>1794</v>
      </c>
      <c r="C313" s="4" t="s">
        <v>1795</v>
      </c>
      <c r="D313" s="4" t="s">
        <v>1796</v>
      </c>
      <c r="E313" s="4" t="s">
        <v>36</v>
      </c>
      <c r="F313" s="4" t="s">
        <v>37</v>
      </c>
      <c r="G313" s="4" t="s">
        <v>51</v>
      </c>
      <c r="J313" s="4" t="s">
        <v>39</v>
      </c>
      <c r="K313" s="4" t="s">
        <v>77</v>
      </c>
      <c r="L313" s="4" t="s">
        <v>1431</v>
      </c>
      <c r="M313" s="4" t="s">
        <v>1432</v>
      </c>
      <c r="N313" s="4" t="s">
        <v>36</v>
      </c>
      <c r="O313" s="4">
        <v>1</v>
      </c>
      <c r="P313" s="4" t="s">
        <v>55</v>
      </c>
      <c r="Q313" s="4">
        <v>23.98</v>
      </c>
      <c r="Y313" s="4" t="s">
        <v>1797</v>
      </c>
      <c r="Z313" s="4" t="s">
        <v>115</v>
      </c>
      <c r="AA313" s="4" t="s">
        <v>1798</v>
      </c>
      <c r="AB313" s="4" t="s">
        <v>58</v>
      </c>
      <c r="AD313" s="4" t="b">
        <v>0</v>
      </c>
      <c r="AG313" s="11">
        <f t="shared" si="4"/>
        <v>43312</v>
      </c>
    </row>
    <row r="314" s="4" customFormat="1" spans="1:33">
      <c r="A314" s="4" t="s">
        <v>1799</v>
      </c>
      <c r="B314" s="4" t="s">
        <v>1799</v>
      </c>
      <c r="C314" s="4" t="s">
        <v>1800</v>
      </c>
      <c r="D314" s="4" t="s">
        <v>1801</v>
      </c>
      <c r="E314" s="4" t="s">
        <v>36</v>
      </c>
      <c r="F314" s="4" t="s">
        <v>37</v>
      </c>
      <c r="G314" s="4" t="s">
        <v>51</v>
      </c>
      <c r="J314" s="4" t="s">
        <v>39</v>
      </c>
      <c r="K314" s="4" t="s">
        <v>1802</v>
      </c>
      <c r="L314" s="4" t="s">
        <v>1803</v>
      </c>
      <c r="M314" s="4" t="s">
        <v>1804</v>
      </c>
      <c r="N314" s="4" t="s">
        <v>36</v>
      </c>
      <c r="O314" s="4">
        <v>1</v>
      </c>
      <c r="P314" s="4" t="s">
        <v>55</v>
      </c>
      <c r="Q314" s="4">
        <v>25.98</v>
      </c>
      <c r="R314" s="4">
        <v>2.6</v>
      </c>
      <c r="Y314" s="4" t="s">
        <v>1805</v>
      </c>
      <c r="Z314" s="4" t="s">
        <v>299</v>
      </c>
      <c r="AA314" s="4" t="s">
        <v>1806</v>
      </c>
      <c r="AB314" s="4" t="s">
        <v>58</v>
      </c>
      <c r="AD314" s="4" t="b">
        <v>0</v>
      </c>
      <c r="AG314" s="11">
        <f t="shared" si="4"/>
        <v>43312</v>
      </c>
    </row>
    <row r="315" s="4" customFormat="1" spans="1:33">
      <c r="A315" s="4" t="s">
        <v>1807</v>
      </c>
      <c r="B315" s="4" t="s">
        <v>1807</v>
      </c>
      <c r="C315" s="4" t="s">
        <v>1808</v>
      </c>
      <c r="D315" s="4" t="s">
        <v>1809</v>
      </c>
      <c r="E315" s="4" t="s">
        <v>36</v>
      </c>
      <c r="F315" s="4" t="s">
        <v>37</v>
      </c>
      <c r="G315" s="4" t="s">
        <v>51</v>
      </c>
      <c r="J315" s="4" t="s">
        <v>39</v>
      </c>
      <c r="K315" s="4" t="s">
        <v>1810</v>
      </c>
      <c r="L315" s="4" t="s">
        <v>1811</v>
      </c>
      <c r="M315" s="4" t="s">
        <v>1812</v>
      </c>
      <c r="N315" s="4" t="s">
        <v>36</v>
      </c>
      <c r="O315" s="4">
        <v>1</v>
      </c>
      <c r="P315" s="4" t="s">
        <v>55</v>
      </c>
      <c r="Q315" s="4">
        <v>23.98</v>
      </c>
      <c r="Y315" s="4" t="s">
        <v>1813</v>
      </c>
      <c r="Z315" s="4" t="s">
        <v>1192</v>
      </c>
      <c r="AA315" s="4" t="s">
        <v>1814</v>
      </c>
      <c r="AB315" s="4" t="s">
        <v>58</v>
      </c>
      <c r="AD315" s="4" t="b">
        <v>0</v>
      </c>
      <c r="AG315" s="11">
        <f t="shared" si="4"/>
        <v>43312</v>
      </c>
    </row>
    <row r="316" s="4" customFormat="1" spans="1:33">
      <c r="A316" s="4" t="s">
        <v>1815</v>
      </c>
      <c r="B316" s="4" t="s">
        <v>1815</v>
      </c>
      <c r="C316" s="4" t="s">
        <v>1816</v>
      </c>
      <c r="D316" s="4" t="s">
        <v>1817</v>
      </c>
      <c r="E316" s="4" t="s">
        <v>161</v>
      </c>
      <c r="F316" s="4" t="s">
        <v>37</v>
      </c>
      <c r="G316" s="4" t="s">
        <v>51</v>
      </c>
      <c r="J316" s="4" t="s">
        <v>110</v>
      </c>
      <c r="K316" s="4" t="s">
        <v>340</v>
      </c>
      <c r="L316" s="4" t="s">
        <v>341</v>
      </c>
      <c r="M316" s="4" t="s">
        <v>342</v>
      </c>
      <c r="N316" s="4" t="s">
        <v>161</v>
      </c>
      <c r="O316" s="4">
        <v>0</v>
      </c>
      <c r="Y316" s="4" t="s">
        <v>1638</v>
      </c>
      <c r="Z316" s="4" t="s">
        <v>166</v>
      </c>
      <c r="AA316" s="4" t="s">
        <v>1639</v>
      </c>
      <c r="AB316" s="4" t="s">
        <v>58</v>
      </c>
      <c r="AD316" s="4" t="b">
        <v>0</v>
      </c>
      <c r="AG316" s="11">
        <f t="shared" si="4"/>
        <v>43312</v>
      </c>
    </row>
    <row r="317" s="4" customFormat="1" spans="1:33">
      <c r="A317" s="4" t="s">
        <v>1815</v>
      </c>
      <c r="B317" s="4" t="s">
        <v>1815</v>
      </c>
      <c r="C317" s="4" t="s">
        <v>1816</v>
      </c>
      <c r="D317" s="4" t="s">
        <v>1817</v>
      </c>
      <c r="E317" s="4" t="s">
        <v>161</v>
      </c>
      <c r="F317" s="4" t="s">
        <v>37</v>
      </c>
      <c r="G317" s="4" t="s">
        <v>51</v>
      </c>
      <c r="J317" s="4" t="s">
        <v>110</v>
      </c>
      <c r="K317" s="4" t="s">
        <v>1132</v>
      </c>
      <c r="L317" s="4" t="s">
        <v>1133</v>
      </c>
      <c r="M317" s="4" t="s">
        <v>1134</v>
      </c>
      <c r="N317" s="4" t="s">
        <v>161</v>
      </c>
      <c r="O317" s="4">
        <v>0</v>
      </c>
      <c r="Y317" s="4" t="s">
        <v>1638</v>
      </c>
      <c r="Z317" s="4" t="s">
        <v>166</v>
      </c>
      <c r="AA317" s="4" t="s">
        <v>1639</v>
      </c>
      <c r="AB317" s="4" t="s">
        <v>58</v>
      </c>
      <c r="AD317" s="4" t="b">
        <v>0</v>
      </c>
      <c r="AG317" s="11">
        <f t="shared" si="4"/>
        <v>43312</v>
      </c>
    </row>
    <row r="318" s="4" customFormat="1" spans="1:33">
      <c r="A318" s="4" t="s">
        <v>1818</v>
      </c>
      <c r="B318" s="4" t="s">
        <v>1818</v>
      </c>
      <c r="C318" s="4" t="s">
        <v>1819</v>
      </c>
      <c r="D318" s="4" t="s">
        <v>1820</v>
      </c>
      <c r="E318" s="4" t="s">
        <v>36</v>
      </c>
      <c r="F318" s="4" t="s">
        <v>37</v>
      </c>
      <c r="G318" s="4" t="s">
        <v>51</v>
      </c>
      <c r="J318" s="4" t="s">
        <v>39</v>
      </c>
      <c r="K318" s="4" t="s">
        <v>660</v>
      </c>
      <c r="L318" s="4" t="s">
        <v>661</v>
      </c>
      <c r="M318" s="4" t="s">
        <v>662</v>
      </c>
      <c r="N318" s="4" t="s">
        <v>36</v>
      </c>
      <c r="O318" s="4">
        <v>1</v>
      </c>
      <c r="P318" s="4" t="s">
        <v>55</v>
      </c>
      <c r="Q318" s="4">
        <v>14.98</v>
      </c>
      <c r="Y318" s="4" t="s">
        <v>1821</v>
      </c>
      <c r="Z318" s="4" t="s">
        <v>1822</v>
      </c>
      <c r="AA318" s="4" t="s">
        <v>1823</v>
      </c>
      <c r="AB318" s="4" t="s">
        <v>58</v>
      </c>
      <c r="AD318" s="4" t="b">
        <v>0</v>
      </c>
      <c r="AG318" s="11">
        <f t="shared" si="4"/>
        <v>43312</v>
      </c>
    </row>
    <row r="319" s="4" customFormat="1" spans="1:33">
      <c r="A319" s="4" t="s">
        <v>1824</v>
      </c>
      <c r="B319" s="4" t="s">
        <v>1824</v>
      </c>
      <c r="C319" s="4" t="s">
        <v>1825</v>
      </c>
      <c r="D319" s="4" t="s">
        <v>1826</v>
      </c>
      <c r="E319" s="4" t="s">
        <v>36</v>
      </c>
      <c r="F319" s="4" t="s">
        <v>37</v>
      </c>
      <c r="G319" s="4" t="s">
        <v>51</v>
      </c>
      <c r="J319" s="4" t="s">
        <v>39</v>
      </c>
      <c r="K319" s="4" t="s">
        <v>1802</v>
      </c>
      <c r="L319" s="4" t="s">
        <v>1803</v>
      </c>
      <c r="M319" s="4" t="s">
        <v>1804</v>
      </c>
      <c r="N319" s="4" t="s">
        <v>36</v>
      </c>
      <c r="O319" s="4">
        <v>1</v>
      </c>
      <c r="P319" s="4" t="s">
        <v>55</v>
      </c>
      <c r="Q319" s="4">
        <v>25.98</v>
      </c>
      <c r="Y319" s="4" t="s">
        <v>1827</v>
      </c>
      <c r="Z319" s="4" t="s">
        <v>784</v>
      </c>
      <c r="AA319" s="4" t="s">
        <v>1828</v>
      </c>
      <c r="AB319" s="4" t="s">
        <v>58</v>
      </c>
      <c r="AD319" s="4" t="b">
        <v>0</v>
      </c>
      <c r="AG319" s="11">
        <f t="shared" si="4"/>
        <v>43312</v>
      </c>
    </row>
    <row r="320" s="4" customFormat="1" spans="1:33">
      <c r="A320" s="4" t="s">
        <v>1829</v>
      </c>
      <c r="B320" s="4" t="s">
        <v>1829</v>
      </c>
      <c r="C320" s="4" t="s">
        <v>1830</v>
      </c>
      <c r="D320" s="4" t="s">
        <v>1831</v>
      </c>
      <c r="E320" s="4" t="s">
        <v>36</v>
      </c>
      <c r="F320" s="4" t="s">
        <v>37</v>
      </c>
      <c r="G320" s="4" t="s">
        <v>51</v>
      </c>
      <c r="J320" s="4" t="s">
        <v>110</v>
      </c>
      <c r="K320" s="4" t="s">
        <v>125</v>
      </c>
      <c r="L320" s="4" t="s">
        <v>126</v>
      </c>
      <c r="M320" s="4" t="s">
        <v>127</v>
      </c>
      <c r="N320" s="4" t="s">
        <v>36</v>
      </c>
      <c r="O320" s="4">
        <v>1</v>
      </c>
      <c r="P320" s="4" t="s">
        <v>55</v>
      </c>
      <c r="Q320" s="4">
        <v>23.98</v>
      </c>
      <c r="Y320" s="4" t="s">
        <v>1832</v>
      </c>
      <c r="Z320" s="4" t="s">
        <v>1833</v>
      </c>
      <c r="AA320" s="4" t="s">
        <v>1834</v>
      </c>
      <c r="AB320" s="4" t="s">
        <v>58</v>
      </c>
      <c r="AD320" s="4" t="b">
        <v>0</v>
      </c>
      <c r="AG320" s="11">
        <f t="shared" si="4"/>
        <v>43312</v>
      </c>
    </row>
    <row r="321" s="4" customFormat="1" spans="1:33">
      <c r="A321" s="4" t="s">
        <v>1835</v>
      </c>
      <c r="B321" s="4" t="s">
        <v>1835</v>
      </c>
      <c r="C321" s="4" t="s">
        <v>1836</v>
      </c>
      <c r="D321" s="4" t="s">
        <v>1837</v>
      </c>
      <c r="E321" s="4" t="s">
        <v>36</v>
      </c>
      <c r="F321" s="4" t="s">
        <v>37</v>
      </c>
      <c r="G321" s="4" t="s">
        <v>51</v>
      </c>
      <c r="J321" s="4" t="s">
        <v>39</v>
      </c>
      <c r="K321" s="4" t="s">
        <v>1838</v>
      </c>
      <c r="L321" s="4" t="s">
        <v>1839</v>
      </c>
      <c r="M321" s="4" t="s">
        <v>1840</v>
      </c>
      <c r="N321" s="4" t="s">
        <v>36</v>
      </c>
      <c r="O321" s="4">
        <v>2</v>
      </c>
      <c r="P321" s="4" t="s">
        <v>55</v>
      </c>
      <c r="Q321" s="4">
        <v>79.96</v>
      </c>
      <c r="Y321" s="4" t="s">
        <v>1841</v>
      </c>
      <c r="Z321" s="4" t="s">
        <v>121</v>
      </c>
      <c r="AA321" s="4" t="s">
        <v>1842</v>
      </c>
      <c r="AB321" s="4" t="s">
        <v>58</v>
      </c>
      <c r="AD321" s="4" t="b">
        <v>0</v>
      </c>
      <c r="AG321" s="11">
        <f t="shared" si="4"/>
        <v>43312</v>
      </c>
    </row>
    <row r="322" s="4" customFormat="1" spans="1:33">
      <c r="A322" s="4" t="s">
        <v>1843</v>
      </c>
      <c r="B322" s="4" t="s">
        <v>1843</v>
      </c>
      <c r="C322" s="4" t="s">
        <v>1844</v>
      </c>
      <c r="D322" s="4" t="s">
        <v>1845</v>
      </c>
      <c r="E322" s="4" t="s">
        <v>36</v>
      </c>
      <c r="F322" s="4" t="s">
        <v>37</v>
      </c>
      <c r="G322" s="4" t="s">
        <v>51</v>
      </c>
      <c r="J322" s="4" t="s">
        <v>39</v>
      </c>
      <c r="K322" s="4" t="s">
        <v>1846</v>
      </c>
      <c r="L322" s="4" t="s">
        <v>1847</v>
      </c>
      <c r="M322" s="4" t="s">
        <v>1848</v>
      </c>
      <c r="N322" s="4" t="s">
        <v>36</v>
      </c>
      <c r="O322" s="4">
        <v>1</v>
      </c>
      <c r="P322" s="4" t="s">
        <v>55</v>
      </c>
      <c r="Q322" s="4">
        <v>22.98</v>
      </c>
      <c r="Y322" s="4" t="s">
        <v>1849</v>
      </c>
      <c r="Z322" s="4" t="s">
        <v>1183</v>
      </c>
      <c r="AA322" s="4" t="s">
        <v>1850</v>
      </c>
      <c r="AB322" s="4" t="s">
        <v>58</v>
      </c>
      <c r="AD322" s="4" t="b">
        <v>0</v>
      </c>
      <c r="AG322" s="11">
        <f t="shared" ref="AG322:AG385" si="5">DATEVALUE(LEFT(C322,10))</f>
        <v>43312</v>
      </c>
    </row>
    <row r="323" s="4" customFormat="1" spans="1:33">
      <c r="A323" s="4" t="s">
        <v>1851</v>
      </c>
      <c r="B323" s="4" t="s">
        <v>1851</v>
      </c>
      <c r="C323" s="4" t="s">
        <v>1852</v>
      </c>
      <c r="D323" s="4" t="s">
        <v>1853</v>
      </c>
      <c r="E323" s="4" t="s">
        <v>36</v>
      </c>
      <c r="F323" s="4" t="s">
        <v>37</v>
      </c>
      <c r="G323" s="4" t="s">
        <v>51</v>
      </c>
      <c r="J323" s="4" t="s">
        <v>39</v>
      </c>
      <c r="K323" s="4" t="s">
        <v>1854</v>
      </c>
      <c r="L323" s="4" t="s">
        <v>1855</v>
      </c>
      <c r="M323" s="4" t="s">
        <v>1856</v>
      </c>
      <c r="N323" s="4" t="s">
        <v>36</v>
      </c>
      <c r="O323" s="4">
        <v>1</v>
      </c>
      <c r="P323" s="4" t="s">
        <v>55</v>
      </c>
      <c r="Q323" s="4">
        <v>22.98</v>
      </c>
      <c r="Y323" s="4" t="s">
        <v>1393</v>
      </c>
      <c r="Z323" s="4" t="s">
        <v>1394</v>
      </c>
      <c r="AA323" s="4" t="s">
        <v>1857</v>
      </c>
      <c r="AB323" s="4" t="s">
        <v>58</v>
      </c>
      <c r="AD323" s="4" t="b">
        <v>0</v>
      </c>
      <c r="AG323" s="11">
        <f t="shared" si="5"/>
        <v>43312</v>
      </c>
    </row>
    <row r="324" s="4" customFormat="1" spans="1:33">
      <c r="A324" s="4" t="s">
        <v>1851</v>
      </c>
      <c r="B324" s="4" t="s">
        <v>1851</v>
      </c>
      <c r="C324" s="4" t="s">
        <v>1852</v>
      </c>
      <c r="D324" s="4" t="s">
        <v>1853</v>
      </c>
      <c r="E324" s="4" t="s">
        <v>36</v>
      </c>
      <c r="F324" s="4" t="s">
        <v>37</v>
      </c>
      <c r="G324" s="4" t="s">
        <v>51</v>
      </c>
      <c r="J324" s="4" t="s">
        <v>39</v>
      </c>
      <c r="K324" s="4" t="s">
        <v>1858</v>
      </c>
      <c r="L324" s="4" t="s">
        <v>1859</v>
      </c>
      <c r="M324" s="4" t="s">
        <v>1860</v>
      </c>
      <c r="N324" s="4" t="s">
        <v>36</v>
      </c>
      <c r="O324" s="4">
        <v>1</v>
      </c>
      <c r="P324" s="4" t="s">
        <v>55</v>
      </c>
      <c r="Q324" s="4">
        <v>22.98</v>
      </c>
      <c r="Y324" s="4" t="s">
        <v>1393</v>
      </c>
      <c r="Z324" s="4" t="s">
        <v>1394</v>
      </c>
      <c r="AA324" s="4" t="s">
        <v>1857</v>
      </c>
      <c r="AB324" s="4" t="s">
        <v>58</v>
      </c>
      <c r="AD324" s="4" t="b">
        <v>0</v>
      </c>
      <c r="AG324" s="11">
        <f t="shared" si="5"/>
        <v>43312</v>
      </c>
    </row>
    <row r="325" s="4" customFormat="1" spans="1:33">
      <c r="A325" s="4" t="s">
        <v>1861</v>
      </c>
      <c r="B325" s="4" t="s">
        <v>1861</v>
      </c>
      <c r="C325" s="4" t="s">
        <v>1862</v>
      </c>
      <c r="D325" s="4" t="s">
        <v>1863</v>
      </c>
      <c r="E325" s="4" t="s">
        <v>36</v>
      </c>
      <c r="F325" s="4" t="s">
        <v>37</v>
      </c>
      <c r="G325" s="4" t="s">
        <v>51</v>
      </c>
      <c r="J325" s="4" t="s">
        <v>39</v>
      </c>
      <c r="K325" s="4" t="s">
        <v>1864</v>
      </c>
      <c r="L325" s="4" t="s">
        <v>1865</v>
      </c>
      <c r="M325" s="4" t="s">
        <v>1866</v>
      </c>
      <c r="N325" s="4" t="s">
        <v>36</v>
      </c>
      <c r="O325" s="4">
        <v>1</v>
      </c>
      <c r="P325" s="4" t="s">
        <v>55</v>
      </c>
      <c r="Q325" s="4">
        <v>23.98</v>
      </c>
      <c r="Y325" s="4" t="s">
        <v>1867</v>
      </c>
      <c r="Z325" s="4" t="s">
        <v>105</v>
      </c>
      <c r="AA325" s="4" t="s">
        <v>1868</v>
      </c>
      <c r="AB325" s="4" t="s">
        <v>58</v>
      </c>
      <c r="AD325" s="4" t="b">
        <v>0</v>
      </c>
      <c r="AG325" s="11">
        <f t="shared" si="5"/>
        <v>43312</v>
      </c>
    </row>
    <row r="326" s="4" customFormat="1" spans="1:33">
      <c r="A326" s="4" t="s">
        <v>1861</v>
      </c>
      <c r="B326" s="4" t="s">
        <v>1861</v>
      </c>
      <c r="C326" s="4" t="s">
        <v>1862</v>
      </c>
      <c r="D326" s="4" t="s">
        <v>1863</v>
      </c>
      <c r="E326" s="4" t="s">
        <v>36</v>
      </c>
      <c r="F326" s="4" t="s">
        <v>37</v>
      </c>
      <c r="G326" s="4" t="s">
        <v>51</v>
      </c>
      <c r="J326" s="4" t="s">
        <v>39</v>
      </c>
      <c r="K326" s="4" t="s">
        <v>1869</v>
      </c>
      <c r="L326" s="4" t="s">
        <v>1870</v>
      </c>
      <c r="M326" s="4" t="s">
        <v>1871</v>
      </c>
      <c r="N326" s="4" t="s">
        <v>36</v>
      </c>
      <c r="O326" s="4">
        <v>1</v>
      </c>
      <c r="P326" s="4" t="s">
        <v>55</v>
      </c>
      <c r="Q326" s="4">
        <v>23.98</v>
      </c>
      <c r="Y326" s="4" t="s">
        <v>1867</v>
      </c>
      <c r="Z326" s="4" t="s">
        <v>105</v>
      </c>
      <c r="AA326" s="4" t="s">
        <v>1868</v>
      </c>
      <c r="AB326" s="4" t="s">
        <v>58</v>
      </c>
      <c r="AD326" s="4" t="b">
        <v>0</v>
      </c>
      <c r="AG326" s="11">
        <f t="shared" si="5"/>
        <v>43312</v>
      </c>
    </row>
    <row r="327" s="4" customFormat="1" spans="1:33">
      <c r="A327" s="4" t="s">
        <v>1872</v>
      </c>
      <c r="B327" s="4" t="s">
        <v>1872</v>
      </c>
      <c r="C327" s="4" t="s">
        <v>1873</v>
      </c>
      <c r="D327" s="4" t="s">
        <v>1874</v>
      </c>
      <c r="E327" s="4" t="s">
        <v>36</v>
      </c>
      <c r="F327" s="4" t="s">
        <v>37</v>
      </c>
      <c r="G327" s="4" t="s">
        <v>51</v>
      </c>
      <c r="J327" s="4" t="s">
        <v>39</v>
      </c>
      <c r="K327" s="4" t="s">
        <v>77</v>
      </c>
      <c r="L327" s="4" t="s">
        <v>1216</v>
      </c>
      <c r="M327" s="4" t="s">
        <v>1217</v>
      </c>
      <c r="N327" s="4" t="s">
        <v>36</v>
      </c>
      <c r="O327" s="4">
        <v>1</v>
      </c>
      <c r="P327" s="4" t="s">
        <v>55</v>
      </c>
      <c r="Q327" s="4">
        <v>23.98</v>
      </c>
      <c r="Y327" s="4" t="s">
        <v>1875</v>
      </c>
      <c r="Z327" s="4" t="s">
        <v>233</v>
      </c>
      <c r="AA327" s="4" t="s">
        <v>1876</v>
      </c>
      <c r="AB327" s="4" t="s">
        <v>58</v>
      </c>
      <c r="AD327" s="4" t="b">
        <v>0</v>
      </c>
      <c r="AG327" s="11">
        <f t="shared" si="5"/>
        <v>43312</v>
      </c>
    </row>
    <row r="328" s="4" customFormat="1" spans="1:33">
      <c r="A328" s="4" t="s">
        <v>1877</v>
      </c>
      <c r="B328" s="4" t="s">
        <v>1877</v>
      </c>
      <c r="C328" s="4" t="s">
        <v>1878</v>
      </c>
      <c r="D328" s="4" t="s">
        <v>1879</v>
      </c>
      <c r="E328" s="4" t="s">
        <v>161</v>
      </c>
      <c r="F328" s="4" t="s">
        <v>37</v>
      </c>
      <c r="G328" s="4" t="s">
        <v>51</v>
      </c>
      <c r="J328" s="4" t="s">
        <v>39</v>
      </c>
      <c r="K328" s="4" t="s">
        <v>355</v>
      </c>
      <c r="L328" s="4" t="s">
        <v>356</v>
      </c>
      <c r="M328" s="4" t="s">
        <v>357</v>
      </c>
      <c r="N328" s="4" t="s">
        <v>1880</v>
      </c>
      <c r="O328" s="4">
        <v>1</v>
      </c>
      <c r="P328" s="4" t="s">
        <v>55</v>
      </c>
      <c r="Q328" s="4">
        <v>21.98</v>
      </c>
      <c r="Y328" s="4" t="s">
        <v>1881</v>
      </c>
      <c r="Z328" s="4" t="s">
        <v>1243</v>
      </c>
      <c r="AA328" s="4" t="s">
        <v>1882</v>
      </c>
      <c r="AB328" s="4" t="s">
        <v>58</v>
      </c>
      <c r="AD328" s="4" t="b">
        <v>0</v>
      </c>
      <c r="AG328" s="11">
        <f t="shared" si="5"/>
        <v>43312</v>
      </c>
    </row>
    <row r="329" s="4" customFormat="1" spans="1:33">
      <c r="A329" s="4" t="s">
        <v>1883</v>
      </c>
      <c r="B329" s="4" t="s">
        <v>1883</v>
      </c>
      <c r="C329" s="4" t="s">
        <v>1884</v>
      </c>
      <c r="D329" s="4" t="s">
        <v>1885</v>
      </c>
      <c r="E329" s="4" t="s">
        <v>36</v>
      </c>
      <c r="F329" s="4" t="s">
        <v>37</v>
      </c>
      <c r="G329" s="4" t="s">
        <v>51</v>
      </c>
      <c r="J329" s="4" t="s">
        <v>39</v>
      </c>
      <c r="K329" s="4" t="s">
        <v>364</v>
      </c>
      <c r="L329" s="4" t="s">
        <v>365</v>
      </c>
      <c r="M329" s="4" t="s">
        <v>366</v>
      </c>
      <c r="N329" s="4" t="s">
        <v>36</v>
      </c>
      <c r="O329" s="4">
        <v>1</v>
      </c>
      <c r="P329" s="4" t="s">
        <v>55</v>
      </c>
      <c r="Q329" s="4">
        <v>14.98</v>
      </c>
      <c r="Y329" s="4" t="s">
        <v>1886</v>
      </c>
      <c r="Z329" s="4" t="s">
        <v>1243</v>
      </c>
      <c r="AA329" s="4" t="s">
        <v>1887</v>
      </c>
      <c r="AB329" s="4" t="s">
        <v>58</v>
      </c>
      <c r="AD329" s="4" t="b">
        <v>0</v>
      </c>
      <c r="AG329" s="11">
        <f t="shared" si="5"/>
        <v>43312</v>
      </c>
    </row>
    <row r="330" s="4" customFormat="1" spans="1:33">
      <c r="A330" s="4" t="s">
        <v>1888</v>
      </c>
      <c r="B330" s="4" t="s">
        <v>1888</v>
      </c>
      <c r="C330" s="4" t="s">
        <v>1889</v>
      </c>
      <c r="D330" s="4" t="s">
        <v>1890</v>
      </c>
      <c r="E330" s="4" t="s">
        <v>36</v>
      </c>
      <c r="F330" s="4" t="s">
        <v>37</v>
      </c>
      <c r="G330" s="4" t="s">
        <v>51</v>
      </c>
      <c r="J330" s="4" t="s">
        <v>110</v>
      </c>
      <c r="K330" s="4" t="s">
        <v>1580</v>
      </c>
      <c r="L330" s="4" t="s">
        <v>1581</v>
      </c>
      <c r="M330" s="4" t="s">
        <v>1582</v>
      </c>
      <c r="N330" s="4" t="s">
        <v>36</v>
      </c>
      <c r="O330" s="4">
        <v>1</v>
      </c>
      <c r="P330" s="4" t="s">
        <v>55</v>
      </c>
      <c r="Q330" s="4">
        <v>22.98</v>
      </c>
      <c r="Y330" s="4" t="s">
        <v>1891</v>
      </c>
      <c r="Z330" s="4" t="s">
        <v>1892</v>
      </c>
      <c r="AA330" s="4" t="s">
        <v>1893</v>
      </c>
      <c r="AB330" s="4" t="s">
        <v>58</v>
      </c>
      <c r="AC330" s="4" t="s">
        <v>915</v>
      </c>
      <c r="AD330" s="4" t="b">
        <v>0</v>
      </c>
      <c r="AG330" s="11">
        <f t="shared" si="5"/>
        <v>43312</v>
      </c>
    </row>
    <row r="331" s="4" customFormat="1" spans="1:33">
      <c r="A331" s="4" t="s">
        <v>1894</v>
      </c>
      <c r="B331" s="4" t="s">
        <v>1894</v>
      </c>
      <c r="C331" s="4" t="s">
        <v>1895</v>
      </c>
      <c r="D331" s="4" t="s">
        <v>1896</v>
      </c>
      <c r="E331" s="4" t="s">
        <v>36</v>
      </c>
      <c r="F331" s="4" t="s">
        <v>37</v>
      </c>
      <c r="G331" s="4" t="s">
        <v>51</v>
      </c>
      <c r="J331" s="4" t="s">
        <v>39</v>
      </c>
      <c r="K331" s="4" t="s">
        <v>1897</v>
      </c>
      <c r="L331" s="4" t="s">
        <v>1898</v>
      </c>
      <c r="M331" s="4" t="s">
        <v>1899</v>
      </c>
      <c r="N331" s="4" t="s">
        <v>36</v>
      </c>
      <c r="O331" s="4">
        <v>1</v>
      </c>
      <c r="P331" s="4" t="s">
        <v>55</v>
      </c>
      <c r="Q331" s="4">
        <v>23.98</v>
      </c>
      <c r="Y331" s="4" t="s">
        <v>1900</v>
      </c>
      <c r="Z331" s="4" t="s">
        <v>784</v>
      </c>
      <c r="AA331" s="4" t="s">
        <v>1901</v>
      </c>
      <c r="AB331" s="4" t="s">
        <v>58</v>
      </c>
      <c r="AD331" s="4" t="b">
        <v>1</v>
      </c>
      <c r="AG331" s="11">
        <f t="shared" si="5"/>
        <v>43312</v>
      </c>
    </row>
    <row r="332" s="4" customFormat="1" spans="1:33">
      <c r="A332" s="4" t="s">
        <v>1902</v>
      </c>
      <c r="B332" s="4" t="s">
        <v>1902</v>
      </c>
      <c r="C332" s="4" t="s">
        <v>1903</v>
      </c>
      <c r="D332" s="4" t="s">
        <v>1904</v>
      </c>
      <c r="E332" s="4" t="s">
        <v>36</v>
      </c>
      <c r="F332" s="4" t="s">
        <v>37</v>
      </c>
      <c r="G332" s="4" t="s">
        <v>51</v>
      </c>
      <c r="J332" s="4" t="s">
        <v>110</v>
      </c>
      <c r="K332" s="4" t="s">
        <v>1905</v>
      </c>
      <c r="L332" s="4" t="s">
        <v>1906</v>
      </c>
      <c r="M332" s="4" t="s">
        <v>1907</v>
      </c>
      <c r="N332" s="4" t="s">
        <v>36</v>
      </c>
      <c r="O332" s="4">
        <v>1</v>
      </c>
      <c r="P332" s="4" t="s">
        <v>55</v>
      </c>
      <c r="Q332" s="4">
        <v>26.98</v>
      </c>
      <c r="S332" s="4">
        <v>3.48</v>
      </c>
      <c r="X332" s="4">
        <v>3.48</v>
      </c>
      <c r="Y332" s="4" t="s">
        <v>1908</v>
      </c>
      <c r="Z332" s="4" t="s">
        <v>57</v>
      </c>
      <c r="AA332" s="4" t="s">
        <v>1909</v>
      </c>
      <c r="AB332" s="4" t="s">
        <v>58</v>
      </c>
      <c r="AC332" s="4" t="s">
        <v>915</v>
      </c>
      <c r="AD332" s="4" t="b">
        <v>0</v>
      </c>
      <c r="AG332" s="11">
        <f t="shared" si="5"/>
        <v>43312</v>
      </c>
    </row>
    <row r="333" s="4" customFormat="1" spans="1:33">
      <c r="A333" s="4" t="s">
        <v>1910</v>
      </c>
      <c r="B333" s="4" t="s">
        <v>1910</v>
      </c>
      <c r="C333" s="4" t="s">
        <v>1911</v>
      </c>
      <c r="D333" s="4" t="s">
        <v>1912</v>
      </c>
      <c r="E333" s="4" t="s">
        <v>36</v>
      </c>
      <c r="F333" s="4" t="s">
        <v>37</v>
      </c>
      <c r="G333" s="4" t="s">
        <v>51</v>
      </c>
      <c r="J333" s="4" t="s">
        <v>39</v>
      </c>
      <c r="K333" s="4" t="s">
        <v>1656</v>
      </c>
      <c r="L333" s="4" t="s">
        <v>1657</v>
      </c>
      <c r="M333" s="4" t="s">
        <v>1658</v>
      </c>
      <c r="N333" s="4" t="s">
        <v>36</v>
      </c>
      <c r="O333" s="4">
        <v>1</v>
      </c>
      <c r="P333" s="4" t="s">
        <v>55</v>
      </c>
      <c r="Q333" s="4">
        <v>19.98</v>
      </c>
      <c r="Y333" s="4" t="s">
        <v>1913</v>
      </c>
      <c r="Z333" s="4" t="s">
        <v>201</v>
      </c>
      <c r="AA333" s="4" t="s">
        <v>1914</v>
      </c>
      <c r="AB333" s="4" t="s">
        <v>58</v>
      </c>
      <c r="AD333" s="4" t="b">
        <v>0</v>
      </c>
      <c r="AG333" s="11">
        <f t="shared" si="5"/>
        <v>43312</v>
      </c>
    </row>
    <row r="334" s="4" customFormat="1" spans="1:33">
      <c r="A334" s="4" t="s">
        <v>1915</v>
      </c>
      <c r="B334" s="4" t="s">
        <v>1915</v>
      </c>
      <c r="C334" s="4" t="s">
        <v>1916</v>
      </c>
      <c r="D334" s="4" t="s">
        <v>1917</v>
      </c>
      <c r="E334" s="4" t="s">
        <v>36</v>
      </c>
      <c r="F334" s="4" t="s">
        <v>37</v>
      </c>
      <c r="G334" s="4" t="s">
        <v>51</v>
      </c>
      <c r="J334" s="4" t="s">
        <v>39</v>
      </c>
      <c r="K334" s="4" t="s">
        <v>1918</v>
      </c>
      <c r="L334" s="4" t="s">
        <v>1919</v>
      </c>
      <c r="M334" s="4" t="s">
        <v>1920</v>
      </c>
      <c r="N334" s="4" t="s">
        <v>36</v>
      </c>
      <c r="O334" s="4">
        <v>1</v>
      </c>
      <c r="P334" s="4" t="s">
        <v>55</v>
      </c>
      <c r="Q334" s="4">
        <v>23.98</v>
      </c>
      <c r="Y334" s="4" t="s">
        <v>1921</v>
      </c>
      <c r="Z334" s="4" t="s">
        <v>147</v>
      </c>
      <c r="AA334" s="4">
        <v>12522</v>
      </c>
      <c r="AB334" s="4" t="s">
        <v>58</v>
      </c>
      <c r="AD334" s="4" t="b">
        <v>0</v>
      </c>
      <c r="AG334" s="11">
        <f t="shared" si="5"/>
        <v>43312</v>
      </c>
    </row>
    <row r="335" s="4" customFormat="1" spans="1:33">
      <c r="A335" s="4" t="s">
        <v>1922</v>
      </c>
      <c r="B335" s="4" t="s">
        <v>1922</v>
      </c>
      <c r="C335" s="4" t="s">
        <v>1923</v>
      </c>
      <c r="D335" s="4" t="s">
        <v>1924</v>
      </c>
      <c r="E335" s="4" t="s">
        <v>36</v>
      </c>
      <c r="F335" s="4" t="s">
        <v>37</v>
      </c>
      <c r="G335" s="4" t="s">
        <v>51</v>
      </c>
      <c r="J335" s="4" t="s">
        <v>110</v>
      </c>
      <c r="K335" s="4" t="s">
        <v>1656</v>
      </c>
      <c r="L335" s="4" t="s">
        <v>1657</v>
      </c>
      <c r="M335" s="4" t="s">
        <v>1658</v>
      </c>
      <c r="N335" s="4" t="s">
        <v>36</v>
      </c>
      <c r="O335" s="4">
        <v>2</v>
      </c>
      <c r="P335" s="4" t="s">
        <v>55</v>
      </c>
      <c r="Q335" s="4">
        <v>39.96</v>
      </c>
      <c r="S335" s="4">
        <v>7.52</v>
      </c>
      <c r="Y335" s="4" t="s">
        <v>1925</v>
      </c>
      <c r="Z335" s="4" t="s">
        <v>1926</v>
      </c>
      <c r="AA335" s="4">
        <v>33013</v>
      </c>
      <c r="AB335" s="4" t="s">
        <v>58</v>
      </c>
      <c r="AD335" s="4" t="b">
        <v>0</v>
      </c>
      <c r="AG335" s="11">
        <f t="shared" si="5"/>
        <v>43312</v>
      </c>
    </row>
    <row r="336" s="4" customFormat="1" spans="1:33">
      <c r="A336" s="4" t="s">
        <v>1927</v>
      </c>
      <c r="B336" s="4" t="s">
        <v>1927</v>
      </c>
      <c r="C336" s="4" t="s">
        <v>1928</v>
      </c>
      <c r="D336" s="4" t="s">
        <v>1929</v>
      </c>
      <c r="E336" s="4" t="s">
        <v>36</v>
      </c>
      <c r="F336" s="4" t="s">
        <v>37</v>
      </c>
      <c r="G336" s="4" t="s">
        <v>51</v>
      </c>
      <c r="J336" s="4" t="s">
        <v>39</v>
      </c>
      <c r="K336" s="4" t="s">
        <v>77</v>
      </c>
      <c r="L336" s="4" t="s">
        <v>671</v>
      </c>
      <c r="M336" s="4" t="s">
        <v>672</v>
      </c>
      <c r="N336" s="4" t="s">
        <v>36</v>
      </c>
      <c r="O336" s="4">
        <v>1</v>
      </c>
      <c r="P336" s="4" t="s">
        <v>55</v>
      </c>
      <c r="Q336" s="4">
        <v>23.98</v>
      </c>
      <c r="Y336" s="4" t="s">
        <v>1930</v>
      </c>
      <c r="Z336" s="4" t="s">
        <v>1931</v>
      </c>
      <c r="AA336" s="4" t="s">
        <v>1932</v>
      </c>
      <c r="AB336" s="4" t="s">
        <v>58</v>
      </c>
      <c r="AD336" s="4" t="b">
        <v>0</v>
      </c>
      <c r="AG336" s="11">
        <f t="shared" si="5"/>
        <v>43312</v>
      </c>
    </row>
    <row r="337" s="4" customFormat="1" spans="1:33">
      <c r="A337" s="4" t="s">
        <v>1927</v>
      </c>
      <c r="B337" s="4" t="s">
        <v>1927</v>
      </c>
      <c r="C337" s="4" t="s">
        <v>1928</v>
      </c>
      <c r="D337" s="4" t="s">
        <v>1929</v>
      </c>
      <c r="E337" s="4" t="s">
        <v>36</v>
      </c>
      <c r="F337" s="4" t="s">
        <v>37</v>
      </c>
      <c r="G337" s="4" t="s">
        <v>51</v>
      </c>
      <c r="J337" s="4" t="s">
        <v>39</v>
      </c>
      <c r="K337" s="4" t="s">
        <v>635</v>
      </c>
      <c r="L337" s="4" t="s">
        <v>636</v>
      </c>
      <c r="M337" s="4" t="s">
        <v>637</v>
      </c>
      <c r="N337" s="4" t="s">
        <v>36</v>
      </c>
      <c r="O337" s="4">
        <v>1</v>
      </c>
      <c r="P337" s="4" t="s">
        <v>55</v>
      </c>
      <c r="Q337" s="4">
        <v>23.98</v>
      </c>
      <c r="Y337" s="4" t="s">
        <v>1930</v>
      </c>
      <c r="Z337" s="4" t="s">
        <v>1931</v>
      </c>
      <c r="AA337" s="4" t="s">
        <v>1932</v>
      </c>
      <c r="AB337" s="4" t="s">
        <v>58</v>
      </c>
      <c r="AD337" s="4" t="b">
        <v>0</v>
      </c>
      <c r="AG337" s="11">
        <f t="shared" si="5"/>
        <v>43312</v>
      </c>
    </row>
    <row r="338" s="4" customFormat="1" spans="1:33">
      <c r="A338" s="4" t="s">
        <v>1933</v>
      </c>
      <c r="B338" s="4" t="s">
        <v>1933</v>
      </c>
      <c r="C338" s="4" t="s">
        <v>1934</v>
      </c>
      <c r="D338" s="4" t="s">
        <v>1935</v>
      </c>
      <c r="E338" s="4" t="s">
        <v>36</v>
      </c>
      <c r="F338" s="4" t="s">
        <v>37</v>
      </c>
      <c r="G338" s="4" t="s">
        <v>51</v>
      </c>
      <c r="J338" s="4" t="s">
        <v>39</v>
      </c>
      <c r="K338" s="4" t="s">
        <v>1556</v>
      </c>
      <c r="L338" s="4" t="s">
        <v>1557</v>
      </c>
      <c r="M338" s="4" t="s">
        <v>1558</v>
      </c>
      <c r="N338" s="4" t="s">
        <v>36</v>
      </c>
      <c r="O338" s="4">
        <v>1</v>
      </c>
      <c r="P338" s="4" t="s">
        <v>55</v>
      </c>
      <c r="Q338" s="4">
        <v>19.98</v>
      </c>
      <c r="R338" s="4">
        <v>2.06</v>
      </c>
      <c r="Y338" s="4" t="s">
        <v>1936</v>
      </c>
      <c r="Z338" s="4" t="s">
        <v>299</v>
      </c>
      <c r="AA338" s="4" t="s">
        <v>1937</v>
      </c>
      <c r="AB338" s="4" t="s">
        <v>58</v>
      </c>
      <c r="AD338" s="4" t="b">
        <v>0</v>
      </c>
      <c r="AG338" s="11">
        <f t="shared" si="5"/>
        <v>43312</v>
      </c>
    </row>
    <row r="339" s="4" customFormat="1" spans="1:33">
      <c r="A339" s="4" t="s">
        <v>1938</v>
      </c>
      <c r="B339" s="4" t="s">
        <v>1938</v>
      </c>
      <c r="C339" s="4" t="s">
        <v>1939</v>
      </c>
      <c r="D339" s="4" t="s">
        <v>1940</v>
      </c>
      <c r="E339" s="4" t="s">
        <v>36</v>
      </c>
      <c r="F339" s="4" t="s">
        <v>37</v>
      </c>
      <c r="G339" s="4" t="s">
        <v>51</v>
      </c>
      <c r="J339" s="4" t="s">
        <v>39</v>
      </c>
      <c r="K339" s="4" t="s">
        <v>1941</v>
      </c>
      <c r="L339" s="4" t="s">
        <v>1942</v>
      </c>
      <c r="M339" s="4" t="s">
        <v>1943</v>
      </c>
      <c r="N339" s="4" t="s">
        <v>36</v>
      </c>
      <c r="O339" s="4">
        <v>1</v>
      </c>
      <c r="P339" s="4" t="s">
        <v>55</v>
      </c>
      <c r="Q339" s="4">
        <v>23.98</v>
      </c>
      <c r="Y339" s="4" t="s">
        <v>71</v>
      </c>
      <c r="Z339" s="4" t="s">
        <v>72</v>
      </c>
      <c r="AA339" s="4" t="s">
        <v>1944</v>
      </c>
      <c r="AB339" s="4" t="s">
        <v>58</v>
      </c>
      <c r="AD339" s="4" t="b">
        <v>0</v>
      </c>
      <c r="AG339" s="11">
        <f t="shared" si="5"/>
        <v>43312</v>
      </c>
    </row>
    <row r="340" s="4" customFormat="1" spans="1:33">
      <c r="A340" s="4" t="s">
        <v>1945</v>
      </c>
      <c r="B340" s="4" t="s">
        <v>1945</v>
      </c>
      <c r="C340" s="4" t="s">
        <v>1946</v>
      </c>
      <c r="D340" s="4" t="s">
        <v>1947</v>
      </c>
      <c r="E340" s="4" t="s">
        <v>36</v>
      </c>
      <c r="F340" s="4" t="s">
        <v>37</v>
      </c>
      <c r="G340" s="4" t="s">
        <v>51</v>
      </c>
      <c r="J340" s="4" t="s">
        <v>39</v>
      </c>
      <c r="K340" s="4" t="s">
        <v>371</v>
      </c>
      <c r="L340" s="4" t="s">
        <v>372</v>
      </c>
      <c r="M340" s="4" t="s">
        <v>373</v>
      </c>
      <c r="N340" s="4" t="s">
        <v>36</v>
      </c>
      <c r="O340" s="4">
        <v>1</v>
      </c>
      <c r="P340" s="4" t="s">
        <v>55</v>
      </c>
      <c r="Q340" s="4">
        <v>14.98</v>
      </c>
      <c r="Y340" s="4" t="s">
        <v>1948</v>
      </c>
      <c r="Z340" s="4" t="s">
        <v>738</v>
      </c>
      <c r="AA340" s="4" t="s">
        <v>1949</v>
      </c>
      <c r="AB340" s="4" t="s">
        <v>58</v>
      </c>
      <c r="AD340" s="4" t="b">
        <v>0</v>
      </c>
      <c r="AG340" s="11">
        <f t="shared" si="5"/>
        <v>43312</v>
      </c>
    </row>
    <row r="341" s="4" customFormat="1" spans="1:33">
      <c r="A341" s="4" t="s">
        <v>1950</v>
      </c>
      <c r="B341" s="4" t="s">
        <v>1950</v>
      </c>
      <c r="C341" s="4" t="s">
        <v>1951</v>
      </c>
      <c r="D341" s="4" t="s">
        <v>1952</v>
      </c>
      <c r="E341" s="4" t="s">
        <v>36</v>
      </c>
      <c r="F341" s="4" t="s">
        <v>37</v>
      </c>
      <c r="G341" s="4" t="s">
        <v>51</v>
      </c>
      <c r="J341" s="4" t="s">
        <v>39</v>
      </c>
      <c r="K341" s="4" t="s">
        <v>1953</v>
      </c>
      <c r="L341" s="4" t="s">
        <v>1954</v>
      </c>
      <c r="M341" s="4" t="s">
        <v>1955</v>
      </c>
      <c r="N341" s="4" t="s">
        <v>36</v>
      </c>
      <c r="O341" s="4">
        <v>1</v>
      </c>
      <c r="P341" s="4" t="s">
        <v>55</v>
      </c>
      <c r="Q341" s="4">
        <v>23.98</v>
      </c>
      <c r="Y341" s="4" t="s">
        <v>1956</v>
      </c>
      <c r="Z341" s="4" t="s">
        <v>121</v>
      </c>
      <c r="AA341" s="4" t="s">
        <v>1957</v>
      </c>
      <c r="AB341" s="4" t="s">
        <v>58</v>
      </c>
      <c r="AD341" s="4" t="b">
        <v>0</v>
      </c>
      <c r="AG341" s="11">
        <f t="shared" si="5"/>
        <v>43312</v>
      </c>
    </row>
    <row r="342" s="4" customFormat="1" spans="1:33">
      <c r="A342" s="4" t="s">
        <v>1950</v>
      </c>
      <c r="B342" s="4" t="s">
        <v>1950</v>
      </c>
      <c r="C342" s="4" t="s">
        <v>1951</v>
      </c>
      <c r="D342" s="4" t="s">
        <v>1952</v>
      </c>
      <c r="E342" s="4" t="s">
        <v>36</v>
      </c>
      <c r="F342" s="4" t="s">
        <v>37</v>
      </c>
      <c r="G342" s="4" t="s">
        <v>51</v>
      </c>
      <c r="J342" s="4" t="s">
        <v>39</v>
      </c>
      <c r="K342" s="4" t="s">
        <v>1401</v>
      </c>
      <c r="L342" s="4" t="s">
        <v>1402</v>
      </c>
      <c r="M342" s="4" t="s">
        <v>1403</v>
      </c>
      <c r="N342" s="4" t="s">
        <v>36</v>
      </c>
      <c r="O342" s="4">
        <v>1</v>
      </c>
      <c r="P342" s="4" t="s">
        <v>55</v>
      </c>
      <c r="Q342" s="4">
        <v>22.98</v>
      </c>
      <c r="Y342" s="4" t="s">
        <v>1956</v>
      </c>
      <c r="Z342" s="4" t="s">
        <v>121</v>
      </c>
      <c r="AA342" s="4" t="s">
        <v>1957</v>
      </c>
      <c r="AB342" s="4" t="s">
        <v>58</v>
      </c>
      <c r="AD342" s="4" t="b">
        <v>0</v>
      </c>
      <c r="AG342" s="11">
        <f t="shared" si="5"/>
        <v>43312</v>
      </c>
    </row>
    <row r="343" s="4" customFormat="1" spans="1:33">
      <c r="A343" s="4" t="s">
        <v>1950</v>
      </c>
      <c r="B343" s="4" t="s">
        <v>1950</v>
      </c>
      <c r="C343" s="4" t="s">
        <v>1951</v>
      </c>
      <c r="D343" s="4" t="s">
        <v>1952</v>
      </c>
      <c r="E343" s="4" t="s">
        <v>36</v>
      </c>
      <c r="F343" s="4" t="s">
        <v>37</v>
      </c>
      <c r="G343" s="4" t="s">
        <v>51</v>
      </c>
      <c r="J343" s="4" t="s">
        <v>39</v>
      </c>
      <c r="K343" s="4" t="s">
        <v>1958</v>
      </c>
      <c r="L343" s="4" t="s">
        <v>1959</v>
      </c>
      <c r="M343" s="4" t="s">
        <v>1960</v>
      </c>
      <c r="N343" s="4" t="s">
        <v>36</v>
      </c>
      <c r="O343" s="4">
        <v>1</v>
      </c>
      <c r="P343" s="4" t="s">
        <v>55</v>
      </c>
      <c r="Q343" s="4">
        <v>20.98</v>
      </c>
      <c r="Y343" s="4" t="s">
        <v>1956</v>
      </c>
      <c r="Z343" s="4" t="s">
        <v>121</v>
      </c>
      <c r="AA343" s="4" t="s">
        <v>1957</v>
      </c>
      <c r="AB343" s="4" t="s">
        <v>58</v>
      </c>
      <c r="AD343" s="4" t="b">
        <v>0</v>
      </c>
      <c r="AG343" s="11">
        <f t="shared" si="5"/>
        <v>43312</v>
      </c>
    </row>
    <row r="344" s="4" customFormat="1" spans="1:33">
      <c r="A344" s="4" t="s">
        <v>1961</v>
      </c>
      <c r="B344" s="4" t="s">
        <v>1961</v>
      </c>
      <c r="C344" s="4" t="s">
        <v>1962</v>
      </c>
      <c r="D344" s="4" t="s">
        <v>1963</v>
      </c>
      <c r="E344" s="4" t="s">
        <v>36</v>
      </c>
      <c r="F344" s="4" t="s">
        <v>37</v>
      </c>
      <c r="G344" s="4" t="s">
        <v>51</v>
      </c>
      <c r="J344" s="4" t="s">
        <v>110</v>
      </c>
      <c r="K344" s="4" t="s">
        <v>125</v>
      </c>
      <c r="L344" s="4" t="s">
        <v>126</v>
      </c>
      <c r="M344" s="4" t="s">
        <v>127</v>
      </c>
      <c r="N344" s="4" t="s">
        <v>36</v>
      </c>
      <c r="O344" s="4">
        <v>1</v>
      </c>
      <c r="P344" s="4" t="s">
        <v>55</v>
      </c>
      <c r="Q344" s="4">
        <v>23.98</v>
      </c>
      <c r="S344" s="4">
        <v>0.98</v>
      </c>
      <c r="Y344" s="4" t="s">
        <v>1964</v>
      </c>
      <c r="Z344" s="4" t="s">
        <v>1965</v>
      </c>
      <c r="AA344" s="4">
        <v>90025</v>
      </c>
      <c r="AB344" s="4" t="s">
        <v>58</v>
      </c>
      <c r="AD344" s="4" t="b">
        <v>0</v>
      </c>
      <c r="AG344" s="11">
        <f t="shared" si="5"/>
        <v>43312</v>
      </c>
    </row>
    <row r="345" s="4" customFormat="1" spans="1:33">
      <c r="A345" s="4" t="s">
        <v>1961</v>
      </c>
      <c r="B345" s="4" t="s">
        <v>1961</v>
      </c>
      <c r="C345" s="4" t="s">
        <v>1962</v>
      </c>
      <c r="D345" s="4" t="s">
        <v>1963</v>
      </c>
      <c r="E345" s="4" t="s">
        <v>36</v>
      </c>
      <c r="F345" s="4" t="s">
        <v>37</v>
      </c>
      <c r="G345" s="4" t="s">
        <v>51</v>
      </c>
      <c r="J345" s="4" t="s">
        <v>110</v>
      </c>
      <c r="K345" s="4" t="s">
        <v>340</v>
      </c>
      <c r="L345" s="4" t="s">
        <v>341</v>
      </c>
      <c r="M345" s="4" t="s">
        <v>342</v>
      </c>
      <c r="N345" s="4" t="s">
        <v>36</v>
      </c>
      <c r="O345" s="4">
        <v>1</v>
      </c>
      <c r="P345" s="4" t="s">
        <v>55</v>
      </c>
      <c r="Q345" s="4">
        <v>23.98</v>
      </c>
      <c r="S345" s="4">
        <v>0.98</v>
      </c>
      <c r="Y345" s="4" t="s">
        <v>1964</v>
      </c>
      <c r="Z345" s="4" t="s">
        <v>1965</v>
      </c>
      <c r="AA345" s="4">
        <v>90025</v>
      </c>
      <c r="AB345" s="4" t="s">
        <v>58</v>
      </c>
      <c r="AD345" s="4" t="b">
        <v>0</v>
      </c>
      <c r="AG345" s="11">
        <f t="shared" si="5"/>
        <v>43312</v>
      </c>
    </row>
    <row r="346" s="4" customFormat="1" spans="1:33">
      <c r="A346" s="4" t="s">
        <v>1966</v>
      </c>
      <c r="B346" s="4" t="s">
        <v>1966</v>
      </c>
      <c r="C346" s="4" t="s">
        <v>1967</v>
      </c>
      <c r="D346" s="4" t="s">
        <v>1968</v>
      </c>
      <c r="E346" s="4" t="s">
        <v>36</v>
      </c>
      <c r="F346" s="4" t="s">
        <v>37</v>
      </c>
      <c r="G346" s="4" t="s">
        <v>51</v>
      </c>
      <c r="J346" s="4" t="s">
        <v>188</v>
      </c>
      <c r="K346" s="4" t="s">
        <v>1770</v>
      </c>
      <c r="L346" s="4" t="s">
        <v>1771</v>
      </c>
      <c r="M346" s="4" t="s">
        <v>1772</v>
      </c>
      <c r="N346" s="4" t="s">
        <v>36</v>
      </c>
      <c r="O346" s="4">
        <v>1</v>
      </c>
      <c r="P346" s="4" t="s">
        <v>55</v>
      </c>
      <c r="Q346" s="4">
        <v>23.98</v>
      </c>
      <c r="S346" s="4">
        <v>3.99</v>
      </c>
      <c r="Y346" s="4" t="s">
        <v>1969</v>
      </c>
      <c r="Z346" s="4" t="s">
        <v>47</v>
      </c>
      <c r="AA346" s="4" t="s">
        <v>1970</v>
      </c>
      <c r="AB346" s="4" t="s">
        <v>58</v>
      </c>
      <c r="AD346" s="4" t="b">
        <v>0</v>
      </c>
      <c r="AG346" s="11">
        <f t="shared" si="5"/>
        <v>43312</v>
      </c>
    </row>
    <row r="347" s="4" customFormat="1" spans="1:33">
      <c r="A347" s="4" t="s">
        <v>1971</v>
      </c>
      <c r="B347" s="4" t="s">
        <v>1971</v>
      </c>
      <c r="C347" s="4" t="s">
        <v>1972</v>
      </c>
      <c r="D347" s="4" t="s">
        <v>1973</v>
      </c>
      <c r="E347" s="4" t="s">
        <v>36</v>
      </c>
      <c r="F347" s="4" t="s">
        <v>37</v>
      </c>
      <c r="G347" s="4" t="s">
        <v>51</v>
      </c>
      <c r="J347" s="4" t="s">
        <v>39</v>
      </c>
      <c r="K347" s="4" t="s">
        <v>701</v>
      </c>
      <c r="L347" s="4" t="s">
        <v>702</v>
      </c>
      <c r="M347" s="4" t="s">
        <v>703</v>
      </c>
      <c r="N347" s="4" t="s">
        <v>36</v>
      </c>
      <c r="O347" s="4">
        <v>1</v>
      </c>
      <c r="P347" s="4" t="s">
        <v>55</v>
      </c>
      <c r="Q347" s="4">
        <v>22.98</v>
      </c>
      <c r="Y347" s="4" t="s">
        <v>1974</v>
      </c>
      <c r="Z347" s="4" t="s">
        <v>47</v>
      </c>
      <c r="AA347" s="4" t="s">
        <v>1975</v>
      </c>
      <c r="AB347" s="4" t="s">
        <v>58</v>
      </c>
      <c r="AD347" s="4" t="b">
        <v>0</v>
      </c>
      <c r="AG347" s="11">
        <f t="shared" si="5"/>
        <v>43312</v>
      </c>
    </row>
    <row r="348" s="4" customFormat="1" spans="1:33">
      <c r="A348" s="4" t="s">
        <v>1976</v>
      </c>
      <c r="B348" s="4" t="s">
        <v>1976</v>
      </c>
      <c r="C348" s="4" t="s">
        <v>1977</v>
      </c>
      <c r="D348" s="4" t="s">
        <v>1978</v>
      </c>
      <c r="E348" s="4" t="s">
        <v>36</v>
      </c>
      <c r="F348" s="4" t="s">
        <v>37</v>
      </c>
      <c r="G348" s="4" t="s">
        <v>51</v>
      </c>
      <c r="J348" s="4" t="s">
        <v>39</v>
      </c>
      <c r="K348" s="4" t="s">
        <v>1979</v>
      </c>
      <c r="L348" s="4" t="s">
        <v>1980</v>
      </c>
      <c r="M348" s="4" t="s">
        <v>1981</v>
      </c>
      <c r="N348" s="4" t="s">
        <v>36</v>
      </c>
      <c r="O348" s="4">
        <v>1</v>
      </c>
      <c r="P348" s="4" t="s">
        <v>55</v>
      </c>
      <c r="Q348" s="4">
        <v>24.98</v>
      </c>
      <c r="Y348" s="4" t="s">
        <v>830</v>
      </c>
      <c r="Z348" s="4" t="s">
        <v>47</v>
      </c>
      <c r="AA348" s="4" t="s">
        <v>1982</v>
      </c>
      <c r="AB348" s="4" t="s">
        <v>58</v>
      </c>
      <c r="AD348" s="4" t="b">
        <v>0</v>
      </c>
      <c r="AG348" s="11">
        <f t="shared" si="5"/>
        <v>43312</v>
      </c>
    </row>
    <row r="349" s="4" customFormat="1" spans="1:33">
      <c r="A349" s="4" t="s">
        <v>1976</v>
      </c>
      <c r="B349" s="4" t="s">
        <v>1976</v>
      </c>
      <c r="C349" s="4" t="s">
        <v>1977</v>
      </c>
      <c r="D349" s="4" t="s">
        <v>1978</v>
      </c>
      <c r="E349" s="4" t="s">
        <v>36</v>
      </c>
      <c r="F349" s="4" t="s">
        <v>37</v>
      </c>
      <c r="G349" s="4" t="s">
        <v>51</v>
      </c>
      <c r="J349" s="4" t="s">
        <v>39</v>
      </c>
      <c r="K349" s="4" t="s">
        <v>1983</v>
      </c>
      <c r="L349" s="4" t="s">
        <v>1984</v>
      </c>
      <c r="M349" s="4" t="s">
        <v>1985</v>
      </c>
      <c r="N349" s="4" t="s">
        <v>36</v>
      </c>
      <c r="O349" s="4">
        <v>1</v>
      </c>
      <c r="P349" s="4" t="s">
        <v>55</v>
      </c>
      <c r="Q349" s="4">
        <v>24.98</v>
      </c>
      <c r="Y349" s="4" t="s">
        <v>830</v>
      </c>
      <c r="Z349" s="4" t="s">
        <v>47</v>
      </c>
      <c r="AA349" s="4" t="s">
        <v>1982</v>
      </c>
      <c r="AB349" s="4" t="s">
        <v>58</v>
      </c>
      <c r="AD349" s="4" t="b">
        <v>0</v>
      </c>
      <c r="AG349" s="11">
        <f t="shared" si="5"/>
        <v>43312</v>
      </c>
    </row>
    <row r="350" s="4" customFormat="1" spans="1:33">
      <c r="A350" s="4" t="s">
        <v>1976</v>
      </c>
      <c r="B350" s="4" t="s">
        <v>1976</v>
      </c>
      <c r="C350" s="4" t="s">
        <v>1977</v>
      </c>
      <c r="D350" s="4" t="s">
        <v>1978</v>
      </c>
      <c r="E350" s="4" t="s">
        <v>36</v>
      </c>
      <c r="F350" s="4" t="s">
        <v>37</v>
      </c>
      <c r="G350" s="4" t="s">
        <v>51</v>
      </c>
      <c r="J350" s="4" t="s">
        <v>39</v>
      </c>
      <c r="K350" s="4" t="s">
        <v>602</v>
      </c>
      <c r="L350" s="4" t="s">
        <v>603</v>
      </c>
      <c r="M350" s="4" t="s">
        <v>604</v>
      </c>
      <c r="N350" s="4" t="s">
        <v>36</v>
      </c>
      <c r="O350" s="4">
        <v>1</v>
      </c>
      <c r="P350" s="4" t="s">
        <v>55</v>
      </c>
      <c r="Q350" s="4">
        <v>22.98</v>
      </c>
      <c r="Y350" s="4" t="s">
        <v>830</v>
      </c>
      <c r="Z350" s="4" t="s">
        <v>47</v>
      </c>
      <c r="AA350" s="4" t="s">
        <v>1982</v>
      </c>
      <c r="AB350" s="4" t="s">
        <v>58</v>
      </c>
      <c r="AD350" s="4" t="b">
        <v>0</v>
      </c>
      <c r="AG350" s="11">
        <f t="shared" si="5"/>
        <v>43312</v>
      </c>
    </row>
    <row r="351" s="4" customFormat="1" spans="1:33">
      <c r="A351" s="4" t="s">
        <v>1986</v>
      </c>
      <c r="B351" s="4" t="s">
        <v>1986</v>
      </c>
      <c r="C351" s="4" t="s">
        <v>1987</v>
      </c>
      <c r="D351" s="4" t="s">
        <v>1988</v>
      </c>
      <c r="E351" s="4" t="s">
        <v>36</v>
      </c>
      <c r="F351" s="4" t="s">
        <v>37</v>
      </c>
      <c r="G351" s="4" t="s">
        <v>51</v>
      </c>
      <c r="J351" s="4" t="s">
        <v>110</v>
      </c>
      <c r="K351" s="4" t="s">
        <v>1989</v>
      </c>
      <c r="L351" s="4" t="s">
        <v>1990</v>
      </c>
      <c r="M351" s="4" t="s">
        <v>1991</v>
      </c>
      <c r="N351" s="4" t="s">
        <v>36</v>
      </c>
      <c r="O351" s="4">
        <v>1</v>
      </c>
      <c r="P351" s="4" t="s">
        <v>55</v>
      </c>
      <c r="Q351" s="4">
        <v>24.98</v>
      </c>
      <c r="Y351" s="4" t="s">
        <v>1992</v>
      </c>
      <c r="Z351" s="4" t="s">
        <v>1993</v>
      </c>
      <c r="AA351" s="4" t="s">
        <v>1994</v>
      </c>
      <c r="AB351" s="4" t="s">
        <v>58</v>
      </c>
      <c r="AC351" s="4" t="s">
        <v>915</v>
      </c>
      <c r="AD351" s="4" t="b">
        <v>0</v>
      </c>
      <c r="AG351" s="11">
        <f t="shared" si="5"/>
        <v>43312</v>
      </c>
    </row>
    <row r="352" s="4" customFormat="1" spans="1:33">
      <c r="A352" s="4" t="s">
        <v>1995</v>
      </c>
      <c r="B352" s="4" t="s">
        <v>1995</v>
      </c>
      <c r="C352" s="4" t="s">
        <v>1996</v>
      </c>
      <c r="D352" s="4" t="s">
        <v>1997</v>
      </c>
      <c r="E352" s="4" t="s">
        <v>36</v>
      </c>
      <c r="F352" s="4" t="s">
        <v>37</v>
      </c>
      <c r="G352" s="4" t="s">
        <v>51</v>
      </c>
      <c r="J352" s="4" t="s">
        <v>110</v>
      </c>
      <c r="K352" s="4" t="s">
        <v>52</v>
      </c>
      <c r="L352" s="4" t="s">
        <v>1331</v>
      </c>
      <c r="M352" s="4" t="s">
        <v>54</v>
      </c>
      <c r="N352" s="4" t="s">
        <v>36</v>
      </c>
      <c r="O352" s="4">
        <v>1</v>
      </c>
      <c r="P352" s="4" t="s">
        <v>55</v>
      </c>
      <c r="Q352" s="4">
        <v>23.98</v>
      </c>
      <c r="S352" s="4">
        <v>3.48</v>
      </c>
      <c r="X352" s="4">
        <v>3.48</v>
      </c>
      <c r="Y352" s="4" t="s">
        <v>1998</v>
      </c>
      <c r="Z352" s="4" t="s">
        <v>323</v>
      </c>
      <c r="AA352" s="4" t="s">
        <v>1999</v>
      </c>
      <c r="AB352" s="4" t="s">
        <v>58</v>
      </c>
      <c r="AC352" s="4" t="s">
        <v>915</v>
      </c>
      <c r="AD352" s="4" t="b">
        <v>0</v>
      </c>
      <c r="AG352" s="11">
        <f t="shared" si="5"/>
        <v>43312</v>
      </c>
    </row>
    <row r="353" s="4" customFormat="1" spans="1:33">
      <c r="A353" s="4" t="s">
        <v>2000</v>
      </c>
      <c r="B353" s="4" t="s">
        <v>2000</v>
      </c>
      <c r="C353" s="4" t="s">
        <v>2001</v>
      </c>
      <c r="D353" s="4" t="s">
        <v>2002</v>
      </c>
      <c r="E353" s="4" t="s">
        <v>36</v>
      </c>
      <c r="F353" s="4" t="s">
        <v>37</v>
      </c>
      <c r="G353" s="4" t="s">
        <v>51</v>
      </c>
      <c r="J353" s="4" t="s">
        <v>39</v>
      </c>
      <c r="K353" s="4" t="s">
        <v>2003</v>
      </c>
      <c r="L353" s="4" t="s">
        <v>2004</v>
      </c>
      <c r="M353" s="4" t="s">
        <v>2005</v>
      </c>
      <c r="N353" s="4" t="s">
        <v>36</v>
      </c>
      <c r="O353" s="4">
        <v>1</v>
      </c>
      <c r="P353" s="4" t="s">
        <v>55</v>
      </c>
      <c r="Q353" s="4">
        <v>22.98</v>
      </c>
      <c r="Y353" s="4" t="s">
        <v>2006</v>
      </c>
      <c r="Z353" s="4" t="s">
        <v>47</v>
      </c>
      <c r="AA353" s="4" t="s">
        <v>2007</v>
      </c>
      <c r="AB353" s="4" t="s">
        <v>58</v>
      </c>
      <c r="AD353" s="4" t="b">
        <v>0</v>
      </c>
      <c r="AG353" s="11">
        <f t="shared" si="5"/>
        <v>43312</v>
      </c>
    </row>
    <row r="354" s="4" customFormat="1" spans="1:33">
      <c r="A354" s="4" t="s">
        <v>2008</v>
      </c>
      <c r="B354" s="4" t="s">
        <v>2008</v>
      </c>
      <c r="C354" s="4" t="s">
        <v>2009</v>
      </c>
      <c r="D354" s="4" t="s">
        <v>2010</v>
      </c>
      <c r="E354" s="4" t="s">
        <v>36</v>
      </c>
      <c r="F354" s="4" t="s">
        <v>37</v>
      </c>
      <c r="G354" s="4" t="s">
        <v>51</v>
      </c>
      <c r="J354" s="4" t="s">
        <v>39</v>
      </c>
      <c r="K354" s="4" t="s">
        <v>602</v>
      </c>
      <c r="L354" s="4" t="s">
        <v>603</v>
      </c>
      <c r="M354" s="4" t="s">
        <v>604</v>
      </c>
      <c r="N354" s="4" t="s">
        <v>36</v>
      </c>
      <c r="O354" s="4">
        <v>1</v>
      </c>
      <c r="P354" s="4" t="s">
        <v>55</v>
      </c>
      <c r="Q354" s="4">
        <v>22.98</v>
      </c>
      <c r="Y354" s="4" t="s">
        <v>2011</v>
      </c>
      <c r="Z354" s="4" t="s">
        <v>156</v>
      </c>
      <c r="AA354" s="4" t="s">
        <v>2012</v>
      </c>
      <c r="AB354" s="4" t="s">
        <v>58</v>
      </c>
      <c r="AD354" s="4" t="b">
        <v>0</v>
      </c>
      <c r="AG354" s="11">
        <f t="shared" si="5"/>
        <v>43312</v>
      </c>
    </row>
    <row r="355" s="4" customFormat="1" spans="1:33">
      <c r="A355" s="4" t="s">
        <v>2013</v>
      </c>
      <c r="B355" s="4" t="s">
        <v>2013</v>
      </c>
      <c r="C355" s="4" t="s">
        <v>2014</v>
      </c>
      <c r="D355" s="4" t="s">
        <v>2015</v>
      </c>
      <c r="E355" s="4" t="s">
        <v>36</v>
      </c>
      <c r="F355" s="4" t="s">
        <v>37</v>
      </c>
      <c r="G355" s="4" t="s">
        <v>51</v>
      </c>
      <c r="J355" s="4" t="s">
        <v>39</v>
      </c>
      <c r="K355" s="4" t="s">
        <v>81</v>
      </c>
      <c r="L355" s="4" t="s">
        <v>82</v>
      </c>
      <c r="M355" s="4" t="s">
        <v>83</v>
      </c>
      <c r="N355" s="4" t="s">
        <v>36</v>
      </c>
      <c r="O355" s="4">
        <v>1</v>
      </c>
      <c r="P355" s="4" t="s">
        <v>55</v>
      </c>
      <c r="Q355" s="4">
        <v>23.98</v>
      </c>
      <c r="Y355" s="4" t="s">
        <v>2016</v>
      </c>
      <c r="Z355" s="4" t="s">
        <v>147</v>
      </c>
      <c r="AA355" s="4" t="s">
        <v>2017</v>
      </c>
      <c r="AB355" s="4" t="s">
        <v>58</v>
      </c>
      <c r="AD355" s="4" t="b">
        <v>0</v>
      </c>
      <c r="AG355" s="11">
        <f t="shared" si="5"/>
        <v>43312</v>
      </c>
    </row>
    <row r="356" s="4" customFormat="1" spans="1:33">
      <c r="A356" s="4" t="s">
        <v>2018</v>
      </c>
      <c r="B356" s="4" t="s">
        <v>2018</v>
      </c>
      <c r="C356" s="4" t="s">
        <v>2019</v>
      </c>
      <c r="D356" s="4" t="s">
        <v>2020</v>
      </c>
      <c r="E356" s="4" t="s">
        <v>36</v>
      </c>
      <c r="F356" s="4" t="s">
        <v>37</v>
      </c>
      <c r="G356" s="4" t="s">
        <v>51</v>
      </c>
      <c r="J356" s="4" t="s">
        <v>39</v>
      </c>
      <c r="K356" s="4" t="s">
        <v>1556</v>
      </c>
      <c r="L356" s="4" t="s">
        <v>1557</v>
      </c>
      <c r="M356" s="4" t="s">
        <v>1558</v>
      </c>
      <c r="N356" s="4" t="s">
        <v>36</v>
      </c>
      <c r="O356" s="4">
        <v>1</v>
      </c>
      <c r="P356" s="4" t="s">
        <v>55</v>
      </c>
      <c r="Q356" s="4">
        <v>19.98</v>
      </c>
      <c r="Y356" s="4" t="s">
        <v>2021</v>
      </c>
      <c r="Z356" s="4" t="s">
        <v>2022</v>
      </c>
      <c r="AA356" s="4" t="s">
        <v>2023</v>
      </c>
      <c r="AB356" s="4" t="s">
        <v>58</v>
      </c>
      <c r="AD356" s="4" t="b">
        <v>0</v>
      </c>
      <c r="AG356" s="11">
        <f t="shared" si="5"/>
        <v>43312</v>
      </c>
    </row>
    <row r="357" s="4" customFormat="1" spans="1:33">
      <c r="A357" s="4" t="s">
        <v>2024</v>
      </c>
      <c r="B357" s="4" t="s">
        <v>2024</v>
      </c>
      <c r="C357" s="4" t="s">
        <v>2025</v>
      </c>
      <c r="D357" s="4" t="s">
        <v>2026</v>
      </c>
      <c r="E357" s="4" t="s">
        <v>36</v>
      </c>
      <c r="F357" s="4" t="s">
        <v>37</v>
      </c>
      <c r="G357" s="4" t="s">
        <v>51</v>
      </c>
      <c r="J357" s="4" t="s">
        <v>39</v>
      </c>
      <c r="K357" s="4" t="s">
        <v>644</v>
      </c>
      <c r="L357" s="4" t="s">
        <v>645</v>
      </c>
      <c r="M357" s="4" t="s">
        <v>646</v>
      </c>
      <c r="N357" s="4" t="s">
        <v>36</v>
      </c>
      <c r="O357" s="4">
        <v>1</v>
      </c>
      <c r="P357" s="4" t="s">
        <v>55</v>
      </c>
      <c r="Q357" s="4">
        <v>23.98</v>
      </c>
      <c r="Y357" s="4" t="s">
        <v>2027</v>
      </c>
      <c r="Z357" s="4" t="s">
        <v>2028</v>
      </c>
      <c r="AA357" s="4" t="s">
        <v>2029</v>
      </c>
      <c r="AB357" s="4" t="s">
        <v>58</v>
      </c>
      <c r="AD357" s="4" t="b">
        <v>0</v>
      </c>
      <c r="AG357" s="11">
        <f t="shared" si="5"/>
        <v>43312</v>
      </c>
    </row>
    <row r="358" s="4" customFormat="1" spans="1:33">
      <c r="A358" s="4" t="s">
        <v>2030</v>
      </c>
      <c r="B358" s="4" t="s">
        <v>2030</v>
      </c>
      <c r="C358" s="4" t="s">
        <v>2031</v>
      </c>
      <c r="D358" s="4" t="s">
        <v>2032</v>
      </c>
      <c r="E358" s="4" t="s">
        <v>161</v>
      </c>
      <c r="F358" s="4" t="s">
        <v>37</v>
      </c>
      <c r="G358" s="4" t="s">
        <v>51</v>
      </c>
      <c r="J358" s="4" t="s">
        <v>39</v>
      </c>
      <c r="K358" s="4" t="s">
        <v>81</v>
      </c>
      <c r="L358" s="4" t="s">
        <v>82</v>
      </c>
      <c r="M358" s="4" t="s">
        <v>83</v>
      </c>
      <c r="N358" s="4" t="s">
        <v>161</v>
      </c>
      <c r="O358" s="4">
        <v>0</v>
      </c>
      <c r="Y358" s="4" t="s">
        <v>2016</v>
      </c>
      <c r="Z358" s="4" t="s">
        <v>147</v>
      </c>
      <c r="AA358" s="4" t="s">
        <v>2017</v>
      </c>
      <c r="AB358" s="4" t="s">
        <v>58</v>
      </c>
      <c r="AD358" s="4" t="b">
        <v>0</v>
      </c>
      <c r="AG358" s="11">
        <f t="shared" si="5"/>
        <v>43312</v>
      </c>
    </row>
    <row r="359" s="4" customFormat="1" spans="1:33">
      <c r="A359" s="4" t="s">
        <v>2033</v>
      </c>
      <c r="B359" s="4" t="s">
        <v>2033</v>
      </c>
      <c r="C359" s="4" t="s">
        <v>2034</v>
      </c>
      <c r="D359" s="4" t="s">
        <v>2035</v>
      </c>
      <c r="E359" s="4" t="s">
        <v>36</v>
      </c>
      <c r="F359" s="4" t="s">
        <v>37</v>
      </c>
      <c r="G359" s="4" t="s">
        <v>51</v>
      </c>
      <c r="J359" s="4" t="s">
        <v>39</v>
      </c>
      <c r="K359" s="4" t="s">
        <v>2036</v>
      </c>
      <c r="L359" s="4" t="s">
        <v>2037</v>
      </c>
      <c r="M359" s="4" t="s">
        <v>2038</v>
      </c>
      <c r="N359" s="4" t="s">
        <v>36</v>
      </c>
      <c r="O359" s="4">
        <v>1</v>
      </c>
      <c r="P359" s="4" t="s">
        <v>55</v>
      </c>
      <c r="Q359" s="4">
        <v>22.98</v>
      </c>
      <c r="Y359" s="4" t="s">
        <v>2039</v>
      </c>
      <c r="Z359" s="4" t="s">
        <v>2040</v>
      </c>
      <c r="AA359" s="4">
        <v>2864</v>
      </c>
      <c r="AB359" s="4" t="s">
        <v>58</v>
      </c>
      <c r="AD359" s="4" t="b">
        <v>0</v>
      </c>
      <c r="AG359" s="11">
        <f t="shared" si="5"/>
        <v>43312</v>
      </c>
    </row>
    <row r="360" s="4" customFormat="1" spans="1:33">
      <c r="A360" s="4" t="s">
        <v>2041</v>
      </c>
      <c r="B360" s="4" t="s">
        <v>2041</v>
      </c>
      <c r="C360" s="4" t="s">
        <v>2042</v>
      </c>
      <c r="D360" s="4" t="s">
        <v>2043</v>
      </c>
      <c r="E360" s="4" t="s">
        <v>36</v>
      </c>
      <c r="F360" s="4" t="s">
        <v>37</v>
      </c>
      <c r="G360" s="4" t="s">
        <v>51</v>
      </c>
      <c r="J360" s="4" t="s">
        <v>110</v>
      </c>
      <c r="K360" s="4" t="s">
        <v>2044</v>
      </c>
      <c r="L360" s="4" t="s">
        <v>2045</v>
      </c>
      <c r="M360" s="4" t="s">
        <v>2046</v>
      </c>
      <c r="N360" s="4" t="s">
        <v>36</v>
      </c>
      <c r="O360" s="4">
        <v>1</v>
      </c>
      <c r="P360" s="4" t="s">
        <v>55</v>
      </c>
      <c r="Q360" s="4">
        <v>20.98</v>
      </c>
      <c r="S360" s="4">
        <v>4.08</v>
      </c>
      <c r="Y360" s="4" t="s">
        <v>1936</v>
      </c>
      <c r="Z360" s="4" t="s">
        <v>398</v>
      </c>
      <c r="AA360" s="4" t="s">
        <v>2047</v>
      </c>
      <c r="AB360" s="4" t="s">
        <v>58</v>
      </c>
      <c r="AD360" s="4" t="b">
        <v>0</v>
      </c>
      <c r="AG360" s="11">
        <f t="shared" si="5"/>
        <v>43312</v>
      </c>
    </row>
    <row r="361" s="4" customFormat="1" spans="1:33">
      <c r="A361" s="4" t="s">
        <v>2048</v>
      </c>
      <c r="B361" s="4" t="s">
        <v>2048</v>
      </c>
      <c r="C361" s="4" t="s">
        <v>2049</v>
      </c>
      <c r="D361" s="4" t="s">
        <v>2050</v>
      </c>
      <c r="E361" s="4" t="s">
        <v>36</v>
      </c>
      <c r="F361" s="4" t="s">
        <v>37</v>
      </c>
      <c r="G361" s="4" t="s">
        <v>51</v>
      </c>
      <c r="J361" s="4" t="s">
        <v>39</v>
      </c>
      <c r="K361" s="4" t="s">
        <v>665</v>
      </c>
      <c r="L361" s="4" t="s">
        <v>666</v>
      </c>
      <c r="M361" s="4" t="s">
        <v>667</v>
      </c>
      <c r="N361" s="4" t="s">
        <v>36</v>
      </c>
      <c r="O361" s="4">
        <v>1</v>
      </c>
      <c r="P361" s="4" t="s">
        <v>55</v>
      </c>
      <c r="Q361" s="4">
        <v>14.98</v>
      </c>
      <c r="W361" s="4">
        <v>1.2</v>
      </c>
      <c r="Y361" s="4" t="s">
        <v>2051</v>
      </c>
      <c r="Z361" s="4" t="s">
        <v>115</v>
      </c>
      <c r="AA361" s="4" t="s">
        <v>2052</v>
      </c>
      <c r="AB361" s="4" t="s">
        <v>58</v>
      </c>
      <c r="AC361" s="4" t="s">
        <v>370</v>
      </c>
      <c r="AG361" s="11">
        <f t="shared" si="5"/>
        <v>43312</v>
      </c>
    </row>
    <row r="362" s="4" customFormat="1" spans="1:33">
      <c r="A362" s="4" t="s">
        <v>2048</v>
      </c>
      <c r="B362" s="4" t="s">
        <v>2048</v>
      </c>
      <c r="C362" s="4" t="s">
        <v>2049</v>
      </c>
      <c r="D362" s="4" t="s">
        <v>2050</v>
      </c>
      <c r="E362" s="4" t="s">
        <v>36</v>
      </c>
      <c r="F362" s="4" t="s">
        <v>37</v>
      </c>
      <c r="G362" s="4" t="s">
        <v>51</v>
      </c>
      <c r="J362" s="4" t="s">
        <v>39</v>
      </c>
      <c r="K362" s="4" t="s">
        <v>2053</v>
      </c>
      <c r="L362" s="4" t="s">
        <v>2054</v>
      </c>
      <c r="M362" s="4" t="s">
        <v>2055</v>
      </c>
      <c r="N362" s="4" t="s">
        <v>36</v>
      </c>
      <c r="O362" s="4">
        <v>1</v>
      </c>
      <c r="P362" s="4" t="s">
        <v>55</v>
      </c>
      <c r="Q362" s="4">
        <v>14.98</v>
      </c>
      <c r="W362" s="4">
        <v>1.2</v>
      </c>
      <c r="Y362" s="4" t="s">
        <v>2051</v>
      </c>
      <c r="Z362" s="4" t="s">
        <v>115</v>
      </c>
      <c r="AA362" s="4" t="s">
        <v>2052</v>
      </c>
      <c r="AB362" s="4" t="s">
        <v>58</v>
      </c>
      <c r="AC362" s="4" t="s">
        <v>370</v>
      </c>
      <c r="AG362" s="11">
        <f t="shared" si="5"/>
        <v>43312</v>
      </c>
    </row>
    <row r="363" s="4" customFormat="1" spans="1:33">
      <c r="A363" s="4" t="s">
        <v>2056</v>
      </c>
      <c r="B363" s="4" t="s">
        <v>2056</v>
      </c>
      <c r="C363" s="4" t="s">
        <v>2057</v>
      </c>
      <c r="D363" s="4" t="s">
        <v>2058</v>
      </c>
      <c r="E363" s="4" t="s">
        <v>36</v>
      </c>
      <c r="F363" s="4" t="s">
        <v>37</v>
      </c>
      <c r="G363" s="4" t="s">
        <v>51</v>
      </c>
      <c r="J363" s="4" t="s">
        <v>39</v>
      </c>
      <c r="K363" s="4" t="s">
        <v>593</v>
      </c>
      <c r="L363" s="4" t="s">
        <v>594</v>
      </c>
      <c r="M363" s="4" t="s">
        <v>595</v>
      </c>
      <c r="N363" s="4" t="s">
        <v>36</v>
      </c>
      <c r="O363" s="4">
        <v>1</v>
      </c>
      <c r="P363" s="4" t="s">
        <v>55</v>
      </c>
      <c r="Q363" s="4">
        <v>23.98</v>
      </c>
      <c r="Y363" s="4" t="s">
        <v>2059</v>
      </c>
      <c r="Z363" s="4" t="s">
        <v>121</v>
      </c>
      <c r="AA363" s="4" t="s">
        <v>2060</v>
      </c>
      <c r="AB363" s="4" t="s">
        <v>58</v>
      </c>
      <c r="AD363" s="4" t="b">
        <v>0</v>
      </c>
      <c r="AG363" s="11">
        <f t="shared" si="5"/>
        <v>43312</v>
      </c>
    </row>
    <row r="364" s="4" customFormat="1" spans="1:33">
      <c r="A364" s="4" t="s">
        <v>2061</v>
      </c>
      <c r="B364" s="4" t="s">
        <v>2061</v>
      </c>
      <c r="C364" s="4" t="s">
        <v>2062</v>
      </c>
      <c r="D364" s="4" t="s">
        <v>2063</v>
      </c>
      <c r="E364" s="4" t="s">
        <v>36</v>
      </c>
      <c r="F364" s="4" t="s">
        <v>37</v>
      </c>
      <c r="G364" s="4" t="s">
        <v>51</v>
      </c>
      <c r="J364" s="4" t="s">
        <v>39</v>
      </c>
      <c r="K364" s="4" t="s">
        <v>2064</v>
      </c>
      <c r="L364" s="4" t="s">
        <v>2065</v>
      </c>
      <c r="M364" s="4" t="s">
        <v>2066</v>
      </c>
      <c r="N364" s="4" t="s">
        <v>36</v>
      </c>
      <c r="O364" s="4">
        <v>2</v>
      </c>
      <c r="P364" s="4" t="s">
        <v>55</v>
      </c>
      <c r="Q364" s="4">
        <v>29.96</v>
      </c>
      <c r="Y364" s="4" t="s">
        <v>2067</v>
      </c>
      <c r="Z364" s="4" t="s">
        <v>2068</v>
      </c>
      <c r="AA364" s="4">
        <v>11372</v>
      </c>
      <c r="AB364" s="4" t="s">
        <v>58</v>
      </c>
      <c r="AD364" s="4" t="b">
        <v>0</v>
      </c>
      <c r="AG364" s="11">
        <f t="shared" si="5"/>
        <v>43312</v>
      </c>
    </row>
    <row r="365" s="4" customFormat="1" spans="1:33">
      <c r="A365" s="4" t="s">
        <v>2069</v>
      </c>
      <c r="B365" s="4" t="s">
        <v>2069</v>
      </c>
      <c r="C365" s="4" t="s">
        <v>2070</v>
      </c>
      <c r="D365" s="4" t="s">
        <v>2071</v>
      </c>
      <c r="E365" s="4" t="s">
        <v>36</v>
      </c>
      <c r="F365" s="4" t="s">
        <v>37</v>
      </c>
      <c r="G365" s="4" t="s">
        <v>51</v>
      </c>
      <c r="J365" s="4" t="s">
        <v>39</v>
      </c>
      <c r="K365" s="4" t="s">
        <v>437</v>
      </c>
      <c r="L365" s="4" t="s">
        <v>438</v>
      </c>
      <c r="M365" s="4" t="s">
        <v>439</v>
      </c>
      <c r="N365" s="4" t="s">
        <v>36</v>
      </c>
      <c r="O365" s="4">
        <v>1</v>
      </c>
      <c r="P365" s="4" t="s">
        <v>55</v>
      </c>
      <c r="Q365" s="4">
        <v>23.98</v>
      </c>
      <c r="Y365" s="4" t="s">
        <v>1964</v>
      </c>
      <c r="Z365" s="4" t="s">
        <v>47</v>
      </c>
      <c r="AA365" s="4" t="s">
        <v>2072</v>
      </c>
      <c r="AB365" s="4" t="s">
        <v>58</v>
      </c>
      <c r="AD365" s="4" t="b">
        <v>0</v>
      </c>
      <c r="AG365" s="11">
        <f t="shared" si="5"/>
        <v>43312</v>
      </c>
    </row>
    <row r="366" s="4" customFormat="1" spans="1:33">
      <c r="A366" s="4" t="s">
        <v>2073</v>
      </c>
      <c r="B366" s="4" t="s">
        <v>2073</v>
      </c>
      <c r="C366" s="4" t="s">
        <v>2074</v>
      </c>
      <c r="D366" s="4" t="s">
        <v>2075</v>
      </c>
      <c r="E366" s="4" t="s">
        <v>36</v>
      </c>
      <c r="F366" s="4" t="s">
        <v>37</v>
      </c>
      <c r="G366" s="4" t="s">
        <v>51</v>
      </c>
      <c r="J366" s="4" t="s">
        <v>39</v>
      </c>
      <c r="K366" s="4" t="s">
        <v>602</v>
      </c>
      <c r="L366" s="4" t="s">
        <v>603</v>
      </c>
      <c r="M366" s="4" t="s">
        <v>604</v>
      </c>
      <c r="N366" s="4" t="s">
        <v>36</v>
      </c>
      <c r="O366" s="4">
        <v>1</v>
      </c>
      <c r="P366" s="4" t="s">
        <v>55</v>
      </c>
      <c r="Q366" s="4">
        <v>22.98</v>
      </c>
      <c r="Y366" s="4" t="s">
        <v>2076</v>
      </c>
      <c r="Z366" s="4" t="s">
        <v>2077</v>
      </c>
      <c r="AA366" s="4" t="s">
        <v>2078</v>
      </c>
      <c r="AB366" s="4" t="s">
        <v>58</v>
      </c>
      <c r="AD366" s="4" t="b">
        <v>0</v>
      </c>
      <c r="AG366" s="11">
        <f t="shared" si="5"/>
        <v>43312</v>
      </c>
    </row>
    <row r="367" s="4" customFormat="1" spans="1:33">
      <c r="A367" s="4" t="s">
        <v>2079</v>
      </c>
      <c r="B367" s="4" t="s">
        <v>2079</v>
      </c>
      <c r="C367" s="4" t="s">
        <v>2080</v>
      </c>
      <c r="D367" s="4" t="s">
        <v>2081</v>
      </c>
      <c r="E367" s="4" t="s">
        <v>36</v>
      </c>
      <c r="F367" s="4" t="s">
        <v>37</v>
      </c>
      <c r="G367" s="4" t="s">
        <v>51</v>
      </c>
      <c r="J367" s="4" t="s">
        <v>39</v>
      </c>
      <c r="K367" s="4" t="s">
        <v>81</v>
      </c>
      <c r="L367" s="4" t="s">
        <v>82</v>
      </c>
      <c r="M367" s="4" t="s">
        <v>83</v>
      </c>
      <c r="N367" s="4" t="s">
        <v>36</v>
      </c>
      <c r="O367" s="4">
        <v>1</v>
      </c>
      <c r="P367" s="4" t="s">
        <v>55</v>
      </c>
      <c r="Q367" s="4">
        <v>23.98</v>
      </c>
      <c r="Y367" s="4" t="s">
        <v>2082</v>
      </c>
      <c r="Z367" s="4" t="s">
        <v>1046</v>
      </c>
      <c r="AA367" s="4" t="s">
        <v>2083</v>
      </c>
      <c r="AB367" s="4" t="s">
        <v>58</v>
      </c>
      <c r="AD367" s="4" t="b">
        <v>0</v>
      </c>
      <c r="AG367" s="11">
        <f t="shared" si="5"/>
        <v>43312</v>
      </c>
    </row>
    <row r="368" s="4" customFormat="1" spans="1:33">
      <c r="A368" s="4" t="s">
        <v>2084</v>
      </c>
      <c r="B368" s="4" t="s">
        <v>2084</v>
      </c>
      <c r="C368" s="4" t="s">
        <v>2085</v>
      </c>
      <c r="D368" s="4" t="s">
        <v>2086</v>
      </c>
      <c r="E368" s="4" t="s">
        <v>36</v>
      </c>
      <c r="F368" s="4" t="s">
        <v>37</v>
      </c>
      <c r="G368" s="4" t="s">
        <v>51</v>
      </c>
      <c r="J368" s="4" t="s">
        <v>39</v>
      </c>
      <c r="K368" s="4" t="s">
        <v>2087</v>
      </c>
      <c r="L368" s="4" t="s">
        <v>2088</v>
      </c>
      <c r="M368" s="4" t="s">
        <v>2089</v>
      </c>
      <c r="N368" s="4" t="s">
        <v>36</v>
      </c>
      <c r="O368" s="4">
        <v>1</v>
      </c>
      <c r="P368" s="4" t="s">
        <v>55</v>
      </c>
      <c r="Q368" s="4">
        <v>22.98</v>
      </c>
      <c r="Y368" s="4" t="s">
        <v>2090</v>
      </c>
      <c r="Z368" s="4" t="s">
        <v>47</v>
      </c>
      <c r="AA368" s="4" t="s">
        <v>2091</v>
      </c>
      <c r="AB368" s="4" t="s">
        <v>58</v>
      </c>
      <c r="AD368" s="4" t="b">
        <v>0</v>
      </c>
      <c r="AG368" s="11">
        <f t="shared" si="5"/>
        <v>43312</v>
      </c>
    </row>
    <row r="369" s="4" customFormat="1" spans="1:33">
      <c r="A369" s="4" t="s">
        <v>2092</v>
      </c>
      <c r="B369" s="4" t="s">
        <v>2092</v>
      </c>
      <c r="C369" s="4" t="s">
        <v>2093</v>
      </c>
      <c r="D369" s="4" t="s">
        <v>2094</v>
      </c>
      <c r="E369" s="4" t="s">
        <v>36</v>
      </c>
      <c r="F369" s="4" t="s">
        <v>37</v>
      </c>
      <c r="G369" s="4" t="s">
        <v>51</v>
      </c>
      <c r="J369" s="4" t="s">
        <v>39</v>
      </c>
      <c r="K369" s="4" t="s">
        <v>593</v>
      </c>
      <c r="L369" s="4" t="s">
        <v>656</v>
      </c>
      <c r="M369" s="4" t="s">
        <v>595</v>
      </c>
      <c r="N369" s="4" t="s">
        <v>36</v>
      </c>
      <c r="O369" s="4">
        <v>1</v>
      </c>
      <c r="P369" s="4" t="s">
        <v>55</v>
      </c>
      <c r="Q369" s="4">
        <v>22.98</v>
      </c>
      <c r="Y369" s="4" t="s">
        <v>2006</v>
      </c>
      <c r="Z369" s="4" t="s">
        <v>47</v>
      </c>
      <c r="AA369" s="4" t="s">
        <v>2095</v>
      </c>
      <c r="AB369" s="4" t="s">
        <v>58</v>
      </c>
      <c r="AD369" s="4" t="b">
        <v>0</v>
      </c>
      <c r="AG369" s="11">
        <f t="shared" si="5"/>
        <v>43312</v>
      </c>
    </row>
    <row r="370" s="4" customFormat="1" spans="1:33">
      <c r="A370" s="4" t="s">
        <v>2096</v>
      </c>
      <c r="B370" s="4" t="s">
        <v>2096</v>
      </c>
      <c r="C370" s="4" t="s">
        <v>2097</v>
      </c>
      <c r="D370" s="4" t="s">
        <v>2098</v>
      </c>
      <c r="E370" s="4" t="s">
        <v>36</v>
      </c>
      <c r="F370" s="4" t="s">
        <v>37</v>
      </c>
      <c r="G370" s="4" t="s">
        <v>51</v>
      </c>
      <c r="J370" s="4" t="s">
        <v>39</v>
      </c>
      <c r="K370" s="4" t="s">
        <v>1179</v>
      </c>
      <c r="L370" s="4" t="s">
        <v>1180</v>
      </c>
      <c r="M370" s="4" t="s">
        <v>1181</v>
      </c>
      <c r="N370" s="4" t="s">
        <v>36</v>
      </c>
      <c r="O370" s="4">
        <v>1</v>
      </c>
      <c r="P370" s="4" t="s">
        <v>55</v>
      </c>
      <c r="Q370" s="4">
        <v>23.98</v>
      </c>
      <c r="Y370" s="4" t="s">
        <v>2099</v>
      </c>
      <c r="Z370" s="4" t="s">
        <v>115</v>
      </c>
      <c r="AA370" s="4" t="s">
        <v>2100</v>
      </c>
      <c r="AB370" s="4" t="s">
        <v>58</v>
      </c>
      <c r="AD370" s="4" t="b">
        <v>0</v>
      </c>
      <c r="AG370" s="11">
        <f t="shared" si="5"/>
        <v>43312</v>
      </c>
    </row>
    <row r="371" s="4" customFormat="1" spans="1:33">
      <c r="A371" s="4" t="s">
        <v>2096</v>
      </c>
      <c r="B371" s="4" t="s">
        <v>2096</v>
      </c>
      <c r="C371" s="4" t="s">
        <v>2097</v>
      </c>
      <c r="D371" s="4" t="s">
        <v>2098</v>
      </c>
      <c r="E371" s="4" t="s">
        <v>36</v>
      </c>
      <c r="F371" s="4" t="s">
        <v>37</v>
      </c>
      <c r="G371" s="4" t="s">
        <v>51</v>
      </c>
      <c r="J371" s="4" t="s">
        <v>39</v>
      </c>
      <c r="K371" s="4" t="s">
        <v>143</v>
      </c>
      <c r="L371" s="4" t="s">
        <v>144</v>
      </c>
      <c r="M371" s="4" t="s">
        <v>145</v>
      </c>
      <c r="N371" s="4" t="s">
        <v>36</v>
      </c>
      <c r="O371" s="4">
        <v>1</v>
      </c>
      <c r="P371" s="4" t="s">
        <v>55</v>
      </c>
      <c r="Q371" s="4">
        <v>23.98</v>
      </c>
      <c r="Y371" s="4" t="s">
        <v>2099</v>
      </c>
      <c r="Z371" s="4" t="s">
        <v>115</v>
      </c>
      <c r="AA371" s="4" t="s">
        <v>2100</v>
      </c>
      <c r="AB371" s="4" t="s">
        <v>58</v>
      </c>
      <c r="AD371" s="4" t="b">
        <v>0</v>
      </c>
      <c r="AG371" s="11">
        <f t="shared" si="5"/>
        <v>43312</v>
      </c>
    </row>
    <row r="372" s="4" customFormat="1" spans="1:33">
      <c r="A372" s="4" t="s">
        <v>2101</v>
      </c>
      <c r="B372" s="4" t="s">
        <v>2101</v>
      </c>
      <c r="C372" s="4" t="s">
        <v>2102</v>
      </c>
      <c r="D372" s="4" t="s">
        <v>2103</v>
      </c>
      <c r="E372" s="4" t="s">
        <v>36</v>
      </c>
      <c r="F372" s="4" t="s">
        <v>37</v>
      </c>
      <c r="G372" s="4" t="s">
        <v>51</v>
      </c>
      <c r="J372" s="4" t="s">
        <v>39</v>
      </c>
      <c r="K372" s="4" t="s">
        <v>122</v>
      </c>
      <c r="L372" s="4" t="s">
        <v>123</v>
      </c>
      <c r="M372" s="4" t="s">
        <v>124</v>
      </c>
      <c r="N372" s="4" t="s">
        <v>36</v>
      </c>
      <c r="O372" s="4">
        <v>1</v>
      </c>
      <c r="P372" s="4" t="s">
        <v>55</v>
      </c>
      <c r="Q372" s="4">
        <v>23.98</v>
      </c>
      <c r="Y372" s="4" t="s">
        <v>2104</v>
      </c>
      <c r="Z372" s="4" t="s">
        <v>2105</v>
      </c>
      <c r="AA372" s="4">
        <v>91915</v>
      </c>
      <c r="AB372" s="4" t="s">
        <v>58</v>
      </c>
      <c r="AD372" s="4" t="b">
        <v>0</v>
      </c>
      <c r="AG372" s="11">
        <f t="shared" si="5"/>
        <v>43312</v>
      </c>
    </row>
    <row r="373" s="4" customFormat="1" spans="1:33">
      <c r="A373" s="4" t="s">
        <v>2101</v>
      </c>
      <c r="B373" s="4" t="s">
        <v>2101</v>
      </c>
      <c r="C373" s="4" t="s">
        <v>2102</v>
      </c>
      <c r="D373" s="4" t="s">
        <v>2103</v>
      </c>
      <c r="E373" s="4" t="s">
        <v>36</v>
      </c>
      <c r="F373" s="4" t="s">
        <v>37</v>
      </c>
      <c r="G373" s="4" t="s">
        <v>51</v>
      </c>
      <c r="J373" s="4" t="s">
        <v>39</v>
      </c>
      <c r="K373" s="4" t="s">
        <v>128</v>
      </c>
      <c r="L373" s="4" t="s">
        <v>129</v>
      </c>
      <c r="M373" s="4" t="s">
        <v>130</v>
      </c>
      <c r="N373" s="4" t="s">
        <v>36</v>
      </c>
      <c r="O373" s="4">
        <v>1</v>
      </c>
      <c r="P373" s="4" t="s">
        <v>55</v>
      </c>
      <c r="Q373" s="4">
        <v>23.98</v>
      </c>
      <c r="Y373" s="4" t="s">
        <v>2104</v>
      </c>
      <c r="Z373" s="4" t="s">
        <v>2105</v>
      </c>
      <c r="AA373" s="4">
        <v>91915</v>
      </c>
      <c r="AB373" s="4" t="s">
        <v>58</v>
      </c>
      <c r="AD373" s="4" t="b">
        <v>0</v>
      </c>
      <c r="AG373" s="11">
        <f t="shared" si="5"/>
        <v>43312</v>
      </c>
    </row>
    <row r="374" s="4" customFormat="1" spans="1:33">
      <c r="A374" s="4" t="s">
        <v>2101</v>
      </c>
      <c r="B374" s="4" t="s">
        <v>2101</v>
      </c>
      <c r="C374" s="4" t="s">
        <v>2102</v>
      </c>
      <c r="D374" s="4" t="s">
        <v>2103</v>
      </c>
      <c r="E374" s="4" t="s">
        <v>36</v>
      </c>
      <c r="F374" s="4" t="s">
        <v>37</v>
      </c>
      <c r="G374" s="4" t="s">
        <v>51</v>
      </c>
      <c r="J374" s="4" t="s">
        <v>39</v>
      </c>
      <c r="K374" s="4" t="s">
        <v>77</v>
      </c>
      <c r="L374" s="4" t="s">
        <v>1431</v>
      </c>
      <c r="M374" s="4" t="s">
        <v>1432</v>
      </c>
      <c r="N374" s="4" t="s">
        <v>36</v>
      </c>
      <c r="O374" s="4">
        <v>1</v>
      </c>
      <c r="P374" s="4" t="s">
        <v>55</v>
      </c>
      <c r="Q374" s="4">
        <v>23.98</v>
      </c>
      <c r="Y374" s="4" t="s">
        <v>2104</v>
      </c>
      <c r="Z374" s="4" t="s">
        <v>2105</v>
      </c>
      <c r="AA374" s="4">
        <v>91915</v>
      </c>
      <c r="AB374" s="4" t="s">
        <v>58</v>
      </c>
      <c r="AD374" s="4" t="b">
        <v>0</v>
      </c>
      <c r="AG374" s="11">
        <f t="shared" si="5"/>
        <v>43312</v>
      </c>
    </row>
    <row r="375" s="4" customFormat="1" spans="1:33">
      <c r="A375" s="4" t="s">
        <v>2106</v>
      </c>
      <c r="B375" s="4" t="s">
        <v>2106</v>
      </c>
      <c r="C375" s="4" t="s">
        <v>2107</v>
      </c>
      <c r="D375" s="4" t="s">
        <v>2108</v>
      </c>
      <c r="E375" s="4" t="s">
        <v>36</v>
      </c>
      <c r="F375" s="4" t="s">
        <v>37</v>
      </c>
      <c r="G375" s="4" t="s">
        <v>51</v>
      </c>
      <c r="J375" s="4" t="s">
        <v>39</v>
      </c>
      <c r="K375" s="4" t="s">
        <v>707</v>
      </c>
      <c r="L375" s="4" t="s">
        <v>708</v>
      </c>
      <c r="M375" s="4" t="s">
        <v>709</v>
      </c>
      <c r="N375" s="4" t="s">
        <v>36</v>
      </c>
      <c r="O375" s="4">
        <v>1</v>
      </c>
      <c r="P375" s="4" t="s">
        <v>55</v>
      </c>
      <c r="Q375" s="4">
        <v>22.98</v>
      </c>
      <c r="Y375" s="4" t="s">
        <v>1704</v>
      </c>
      <c r="Z375" s="4" t="s">
        <v>47</v>
      </c>
      <c r="AA375" s="4" t="s">
        <v>1705</v>
      </c>
      <c r="AB375" s="4" t="s">
        <v>58</v>
      </c>
      <c r="AD375" s="4" t="b">
        <v>0</v>
      </c>
      <c r="AG375" s="11">
        <f t="shared" si="5"/>
        <v>43312</v>
      </c>
    </row>
    <row r="376" s="4" customFormat="1" spans="1:33">
      <c r="A376" s="4" t="s">
        <v>2109</v>
      </c>
      <c r="B376" s="4" t="s">
        <v>2109</v>
      </c>
      <c r="C376" s="4" t="s">
        <v>2110</v>
      </c>
      <c r="D376" s="4" t="s">
        <v>2111</v>
      </c>
      <c r="E376" s="4" t="s">
        <v>36</v>
      </c>
      <c r="F376" s="4" t="s">
        <v>37</v>
      </c>
      <c r="G376" s="4" t="s">
        <v>51</v>
      </c>
      <c r="J376" s="4" t="s">
        <v>39</v>
      </c>
      <c r="K376" s="4" t="s">
        <v>845</v>
      </c>
      <c r="L376" s="4" t="s">
        <v>846</v>
      </c>
      <c r="M376" s="4" t="s">
        <v>847</v>
      </c>
      <c r="N376" s="4" t="s">
        <v>36</v>
      </c>
      <c r="O376" s="4">
        <v>1</v>
      </c>
      <c r="P376" s="4" t="s">
        <v>55</v>
      </c>
      <c r="Q376" s="4">
        <v>22.98</v>
      </c>
      <c r="Y376" s="4" t="s">
        <v>526</v>
      </c>
      <c r="Z376" s="4" t="s">
        <v>146</v>
      </c>
      <c r="AA376" s="4" t="s">
        <v>2112</v>
      </c>
      <c r="AB376" s="4" t="s">
        <v>58</v>
      </c>
      <c r="AD376" s="4" t="b">
        <v>0</v>
      </c>
      <c r="AG376" s="11">
        <f t="shared" si="5"/>
        <v>43312</v>
      </c>
    </row>
    <row r="377" s="4" customFormat="1" spans="1:33">
      <c r="A377" s="4" t="s">
        <v>2113</v>
      </c>
      <c r="B377" s="4" t="s">
        <v>2113</v>
      </c>
      <c r="C377" s="4" t="s">
        <v>2110</v>
      </c>
      <c r="D377" s="4" t="s">
        <v>2114</v>
      </c>
      <c r="E377" s="4" t="s">
        <v>36</v>
      </c>
      <c r="F377" s="4" t="s">
        <v>37</v>
      </c>
      <c r="G377" s="4" t="s">
        <v>51</v>
      </c>
      <c r="J377" s="4" t="s">
        <v>188</v>
      </c>
      <c r="K377" s="4" t="s">
        <v>143</v>
      </c>
      <c r="L377" s="4" t="s">
        <v>2115</v>
      </c>
      <c r="M377" s="4" t="s">
        <v>145</v>
      </c>
      <c r="N377" s="4" t="s">
        <v>36</v>
      </c>
      <c r="O377" s="4">
        <v>1</v>
      </c>
      <c r="P377" s="4" t="s">
        <v>55</v>
      </c>
      <c r="Q377" s="4">
        <v>22.98</v>
      </c>
      <c r="S377" s="4">
        <v>3.99</v>
      </c>
      <c r="Y377" s="4" t="s">
        <v>526</v>
      </c>
      <c r="Z377" s="4" t="s">
        <v>146</v>
      </c>
      <c r="AA377" s="4" t="s">
        <v>2112</v>
      </c>
      <c r="AB377" s="4" t="s">
        <v>58</v>
      </c>
      <c r="AD377" s="4" t="b">
        <v>0</v>
      </c>
      <c r="AG377" s="11">
        <f t="shared" si="5"/>
        <v>43312</v>
      </c>
    </row>
    <row r="378" s="4" customFormat="1" spans="1:33">
      <c r="A378" s="4" t="s">
        <v>2116</v>
      </c>
      <c r="B378" s="4" t="s">
        <v>2116</v>
      </c>
      <c r="C378" s="4" t="s">
        <v>2117</v>
      </c>
      <c r="D378" s="4" t="s">
        <v>2118</v>
      </c>
      <c r="E378" s="4" t="s">
        <v>36</v>
      </c>
      <c r="F378" s="4" t="s">
        <v>37</v>
      </c>
      <c r="G378" s="4" t="s">
        <v>51</v>
      </c>
      <c r="J378" s="4" t="s">
        <v>188</v>
      </c>
      <c r="K378" s="4" t="s">
        <v>1158</v>
      </c>
      <c r="L378" s="4" t="s">
        <v>2119</v>
      </c>
      <c r="M378" s="4" t="s">
        <v>1160</v>
      </c>
      <c r="N378" s="4" t="s">
        <v>36</v>
      </c>
      <c r="O378" s="4">
        <v>1</v>
      </c>
      <c r="P378" s="4" t="s">
        <v>55</v>
      </c>
      <c r="Q378" s="4">
        <v>22.98</v>
      </c>
      <c r="S378" s="4">
        <v>3.99</v>
      </c>
      <c r="Y378" s="4" t="s">
        <v>165</v>
      </c>
      <c r="Z378" s="4" t="s">
        <v>166</v>
      </c>
      <c r="AA378" s="4" t="s">
        <v>167</v>
      </c>
      <c r="AB378" s="4" t="s">
        <v>58</v>
      </c>
      <c r="AD378" s="4" t="b">
        <v>0</v>
      </c>
      <c r="AG378" s="11">
        <f t="shared" si="5"/>
        <v>43312</v>
      </c>
    </row>
    <row r="379" s="4" customFormat="1" spans="1:33">
      <c r="A379" s="4" t="s">
        <v>2120</v>
      </c>
      <c r="B379" s="4" t="s">
        <v>2120</v>
      </c>
      <c r="C379" s="4" t="s">
        <v>2121</v>
      </c>
      <c r="D379" s="4" t="s">
        <v>2122</v>
      </c>
      <c r="E379" s="4" t="s">
        <v>36</v>
      </c>
      <c r="F379" s="4" t="s">
        <v>37</v>
      </c>
      <c r="G379" s="4" t="s">
        <v>51</v>
      </c>
      <c r="J379" s="4" t="s">
        <v>39</v>
      </c>
      <c r="K379" s="4" t="s">
        <v>340</v>
      </c>
      <c r="L379" s="4" t="s">
        <v>341</v>
      </c>
      <c r="M379" s="4" t="s">
        <v>342</v>
      </c>
      <c r="N379" s="4" t="s">
        <v>36</v>
      </c>
      <c r="O379" s="4">
        <v>1</v>
      </c>
      <c r="P379" s="4" t="s">
        <v>55</v>
      </c>
      <c r="Q379" s="4">
        <v>23.98</v>
      </c>
      <c r="Y379" s="4" t="s">
        <v>2123</v>
      </c>
      <c r="Z379" s="4" t="s">
        <v>166</v>
      </c>
      <c r="AA379" s="4" t="s">
        <v>2124</v>
      </c>
      <c r="AB379" s="4" t="s">
        <v>58</v>
      </c>
      <c r="AD379" s="4" t="b">
        <v>0</v>
      </c>
      <c r="AG379" s="11">
        <f t="shared" si="5"/>
        <v>43312</v>
      </c>
    </row>
    <row r="380" s="4" customFormat="1" spans="1:33">
      <c r="A380" s="4" t="s">
        <v>2125</v>
      </c>
      <c r="B380" s="4" t="s">
        <v>2125</v>
      </c>
      <c r="C380" s="4" t="s">
        <v>2126</v>
      </c>
      <c r="D380" s="4" t="s">
        <v>2127</v>
      </c>
      <c r="E380" s="4" t="s">
        <v>36</v>
      </c>
      <c r="F380" s="4" t="s">
        <v>37</v>
      </c>
      <c r="G380" s="4" t="s">
        <v>51</v>
      </c>
      <c r="J380" s="4" t="s">
        <v>39</v>
      </c>
      <c r="K380" s="4" t="s">
        <v>2128</v>
      </c>
      <c r="L380" s="4" t="s">
        <v>2129</v>
      </c>
      <c r="M380" s="4" t="s">
        <v>2130</v>
      </c>
      <c r="N380" s="4" t="s">
        <v>36</v>
      </c>
      <c r="O380" s="4">
        <v>1</v>
      </c>
      <c r="P380" s="4" t="s">
        <v>55</v>
      </c>
      <c r="Q380" s="4">
        <v>25.98</v>
      </c>
      <c r="Y380" s="4" t="s">
        <v>2131</v>
      </c>
      <c r="Z380" s="4" t="s">
        <v>431</v>
      </c>
      <c r="AA380" s="4" t="s">
        <v>2132</v>
      </c>
      <c r="AB380" s="4" t="s">
        <v>58</v>
      </c>
      <c r="AD380" s="4" t="b">
        <v>0</v>
      </c>
      <c r="AG380" s="11">
        <f t="shared" si="5"/>
        <v>43312</v>
      </c>
    </row>
    <row r="381" s="4" customFormat="1" spans="1:33">
      <c r="A381" s="4" t="s">
        <v>2133</v>
      </c>
      <c r="B381" s="4" t="s">
        <v>2133</v>
      </c>
      <c r="C381" s="4" t="s">
        <v>2134</v>
      </c>
      <c r="D381" s="4" t="s">
        <v>2135</v>
      </c>
      <c r="E381" s="4" t="s">
        <v>36</v>
      </c>
      <c r="F381" s="4" t="s">
        <v>37</v>
      </c>
      <c r="G381" s="4" t="s">
        <v>51</v>
      </c>
      <c r="J381" s="4" t="s">
        <v>39</v>
      </c>
      <c r="K381" s="4" t="s">
        <v>340</v>
      </c>
      <c r="L381" s="4" t="s">
        <v>341</v>
      </c>
      <c r="M381" s="4" t="s">
        <v>342</v>
      </c>
      <c r="N381" s="4" t="s">
        <v>36</v>
      </c>
      <c r="O381" s="4">
        <v>1</v>
      </c>
      <c r="P381" s="4" t="s">
        <v>55</v>
      </c>
      <c r="Q381" s="4">
        <v>23.98</v>
      </c>
      <c r="Y381" s="4" t="s">
        <v>743</v>
      </c>
      <c r="Z381" s="4" t="s">
        <v>224</v>
      </c>
      <c r="AA381" s="4" t="s">
        <v>2136</v>
      </c>
      <c r="AB381" s="4" t="s">
        <v>58</v>
      </c>
      <c r="AD381" s="4" t="b">
        <v>0</v>
      </c>
      <c r="AG381" s="11">
        <f t="shared" si="5"/>
        <v>43312</v>
      </c>
    </row>
    <row r="382" s="4" customFormat="1" spans="1:33">
      <c r="A382" s="4" t="s">
        <v>2133</v>
      </c>
      <c r="B382" s="4" t="s">
        <v>2133</v>
      </c>
      <c r="C382" s="4" t="s">
        <v>2134</v>
      </c>
      <c r="D382" s="4" t="s">
        <v>2135</v>
      </c>
      <c r="E382" s="4" t="s">
        <v>36</v>
      </c>
      <c r="F382" s="4" t="s">
        <v>37</v>
      </c>
      <c r="G382" s="4" t="s">
        <v>51</v>
      </c>
      <c r="J382" s="4" t="s">
        <v>39</v>
      </c>
      <c r="K382" s="4" t="s">
        <v>827</v>
      </c>
      <c r="L382" s="4" t="s">
        <v>1197</v>
      </c>
      <c r="M382" s="4" t="s">
        <v>1198</v>
      </c>
      <c r="N382" s="4" t="s">
        <v>36</v>
      </c>
      <c r="O382" s="4">
        <v>1</v>
      </c>
      <c r="P382" s="4" t="s">
        <v>55</v>
      </c>
      <c r="Q382" s="4">
        <v>23.98</v>
      </c>
      <c r="Y382" s="4" t="s">
        <v>743</v>
      </c>
      <c r="Z382" s="4" t="s">
        <v>224</v>
      </c>
      <c r="AA382" s="4" t="s">
        <v>2136</v>
      </c>
      <c r="AB382" s="4" t="s">
        <v>58</v>
      </c>
      <c r="AD382" s="4" t="b">
        <v>0</v>
      </c>
      <c r="AG382" s="11">
        <f t="shared" si="5"/>
        <v>43312</v>
      </c>
    </row>
    <row r="383" s="4" customFormat="1" spans="1:33">
      <c r="A383" s="4" t="s">
        <v>2137</v>
      </c>
      <c r="B383" s="4" t="s">
        <v>2137</v>
      </c>
      <c r="C383" s="4" t="s">
        <v>2138</v>
      </c>
      <c r="D383" s="4" t="s">
        <v>2139</v>
      </c>
      <c r="E383" s="4" t="s">
        <v>36</v>
      </c>
      <c r="F383" s="4" t="s">
        <v>37</v>
      </c>
      <c r="G383" s="4" t="s">
        <v>51</v>
      </c>
      <c r="J383" s="4" t="s">
        <v>39</v>
      </c>
      <c r="K383" s="4" t="s">
        <v>2140</v>
      </c>
      <c r="L383" s="4" t="s">
        <v>2141</v>
      </c>
      <c r="M383" s="4" t="s">
        <v>2142</v>
      </c>
      <c r="N383" s="4" t="s">
        <v>36</v>
      </c>
      <c r="O383" s="4">
        <v>1</v>
      </c>
      <c r="P383" s="4" t="s">
        <v>55</v>
      </c>
      <c r="Q383" s="4">
        <v>16.99</v>
      </c>
      <c r="Y383" s="4" t="s">
        <v>2143</v>
      </c>
      <c r="Z383" s="4" t="s">
        <v>63</v>
      </c>
      <c r="AA383" s="4" t="s">
        <v>2144</v>
      </c>
      <c r="AB383" s="4" t="s">
        <v>58</v>
      </c>
      <c r="AD383" s="4" t="b">
        <v>0</v>
      </c>
      <c r="AG383" s="11">
        <f t="shared" si="5"/>
        <v>43312</v>
      </c>
    </row>
    <row r="384" s="4" customFormat="1" spans="1:33">
      <c r="A384" s="4" t="s">
        <v>2145</v>
      </c>
      <c r="B384" s="4" t="s">
        <v>2145</v>
      </c>
      <c r="C384" s="4" t="s">
        <v>2146</v>
      </c>
      <c r="D384" s="4" t="s">
        <v>2147</v>
      </c>
      <c r="E384" s="4" t="s">
        <v>36</v>
      </c>
      <c r="F384" s="4" t="s">
        <v>37</v>
      </c>
      <c r="G384" s="4" t="s">
        <v>51</v>
      </c>
      <c r="J384" s="4" t="s">
        <v>110</v>
      </c>
      <c r="K384" s="4" t="s">
        <v>77</v>
      </c>
      <c r="L384" s="4" t="s">
        <v>1140</v>
      </c>
      <c r="M384" s="4" t="s">
        <v>1141</v>
      </c>
      <c r="N384" s="4" t="s">
        <v>36</v>
      </c>
      <c r="O384" s="4">
        <v>1</v>
      </c>
      <c r="P384" s="4" t="s">
        <v>55</v>
      </c>
      <c r="Q384" s="4">
        <v>23.98</v>
      </c>
      <c r="S384" s="4">
        <v>2.11</v>
      </c>
      <c r="X384" s="4">
        <v>2.11</v>
      </c>
      <c r="Y384" s="4" t="s">
        <v>2148</v>
      </c>
      <c r="Z384" s="4" t="s">
        <v>47</v>
      </c>
      <c r="AA384" s="4" t="s">
        <v>2149</v>
      </c>
      <c r="AB384" s="4" t="s">
        <v>58</v>
      </c>
      <c r="AC384" s="4" t="s">
        <v>915</v>
      </c>
      <c r="AD384" s="4" t="b">
        <v>0</v>
      </c>
      <c r="AG384" s="11">
        <f t="shared" si="5"/>
        <v>43312</v>
      </c>
    </row>
    <row r="385" s="4" customFormat="1" spans="1:33">
      <c r="A385" s="4" t="s">
        <v>2145</v>
      </c>
      <c r="B385" s="4" t="s">
        <v>2145</v>
      </c>
      <c r="C385" s="4" t="s">
        <v>2146</v>
      </c>
      <c r="D385" s="4" t="s">
        <v>2147</v>
      </c>
      <c r="E385" s="4" t="s">
        <v>36</v>
      </c>
      <c r="F385" s="4" t="s">
        <v>37</v>
      </c>
      <c r="G385" s="4" t="s">
        <v>51</v>
      </c>
      <c r="J385" s="4" t="s">
        <v>110</v>
      </c>
      <c r="K385" s="4" t="s">
        <v>827</v>
      </c>
      <c r="L385" s="4" t="s">
        <v>1197</v>
      </c>
      <c r="M385" s="4" t="s">
        <v>1198</v>
      </c>
      <c r="N385" s="4" t="s">
        <v>36</v>
      </c>
      <c r="O385" s="4">
        <v>1</v>
      </c>
      <c r="P385" s="4" t="s">
        <v>55</v>
      </c>
      <c r="Q385" s="4">
        <v>23.98</v>
      </c>
      <c r="S385" s="4">
        <v>2.11</v>
      </c>
      <c r="X385" s="4">
        <v>2.11</v>
      </c>
      <c r="Y385" s="4" t="s">
        <v>2148</v>
      </c>
      <c r="Z385" s="4" t="s">
        <v>47</v>
      </c>
      <c r="AA385" s="4" t="s">
        <v>2149</v>
      </c>
      <c r="AB385" s="4" t="s">
        <v>58</v>
      </c>
      <c r="AC385" s="4" t="s">
        <v>915</v>
      </c>
      <c r="AD385" s="4" t="b">
        <v>0</v>
      </c>
      <c r="AG385" s="11">
        <f t="shared" si="5"/>
        <v>43312</v>
      </c>
    </row>
    <row r="386" s="4" customFormat="1" spans="1:33">
      <c r="A386" s="4" t="s">
        <v>2150</v>
      </c>
      <c r="B386" s="4" t="s">
        <v>2150</v>
      </c>
      <c r="C386" s="4" t="s">
        <v>2151</v>
      </c>
      <c r="D386" s="4" t="s">
        <v>2152</v>
      </c>
      <c r="E386" s="4" t="s">
        <v>36</v>
      </c>
      <c r="F386" s="4" t="s">
        <v>37</v>
      </c>
      <c r="G386" s="4" t="s">
        <v>51</v>
      </c>
      <c r="J386" s="4" t="s">
        <v>110</v>
      </c>
      <c r="K386" s="4" t="s">
        <v>627</v>
      </c>
      <c r="L386" s="4" t="s">
        <v>628</v>
      </c>
      <c r="M386" s="4" t="s">
        <v>629</v>
      </c>
      <c r="N386" s="4" t="s">
        <v>36</v>
      </c>
      <c r="O386" s="4">
        <v>1</v>
      </c>
      <c r="P386" s="4" t="s">
        <v>55</v>
      </c>
      <c r="Q386" s="4">
        <v>23.98</v>
      </c>
      <c r="S386" s="4">
        <v>2.12</v>
      </c>
      <c r="Y386" s="4" t="s">
        <v>526</v>
      </c>
      <c r="Z386" s="4" t="s">
        <v>147</v>
      </c>
      <c r="AA386" s="4" t="s">
        <v>2153</v>
      </c>
      <c r="AB386" s="4" t="s">
        <v>58</v>
      </c>
      <c r="AD386" s="4" t="b">
        <v>0</v>
      </c>
      <c r="AG386" s="11">
        <f t="shared" ref="AG386:AG449" si="6">DATEVALUE(LEFT(C386,10))</f>
        <v>43312</v>
      </c>
    </row>
    <row r="387" s="4" customFormat="1" spans="1:33">
      <c r="A387" s="4" t="s">
        <v>2154</v>
      </c>
      <c r="B387" s="4" t="s">
        <v>2154</v>
      </c>
      <c r="C387" s="4" t="s">
        <v>2155</v>
      </c>
      <c r="D387" s="4" t="s">
        <v>2156</v>
      </c>
      <c r="E387" s="4" t="s">
        <v>161</v>
      </c>
      <c r="F387" s="4" t="s">
        <v>37</v>
      </c>
      <c r="G387" s="4" t="s">
        <v>51</v>
      </c>
      <c r="J387" s="4" t="s">
        <v>39</v>
      </c>
      <c r="K387" s="4" t="s">
        <v>2157</v>
      </c>
      <c r="L387" s="4" t="s">
        <v>2158</v>
      </c>
      <c r="M387" s="4" t="s">
        <v>2159</v>
      </c>
      <c r="N387" s="4" t="s">
        <v>161</v>
      </c>
      <c r="O387" s="4">
        <v>0</v>
      </c>
      <c r="Y387" s="4" t="s">
        <v>2160</v>
      </c>
      <c r="Z387" s="4" t="s">
        <v>311</v>
      </c>
      <c r="AA387" s="4" t="s">
        <v>2161</v>
      </c>
      <c r="AB387" s="4" t="s">
        <v>58</v>
      </c>
      <c r="AD387" s="4" t="b">
        <v>0</v>
      </c>
      <c r="AG387" s="11">
        <f t="shared" si="6"/>
        <v>43312</v>
      </c>
    </row>
    <row r="388" s="4" customFormat="1" spans="1:33">
      <c r="A388" s="4" t="s">
        <v>2162</v>
      </c>
      <c r="B388" s="4" t="s">
        <v>2162</v>
      </c>
      <c r="C388" s="4" t="s">
        <v>2163</v>
      </c>
      <c r="D388" s="4" t="s">
        <v>2164</v>
      </c>
      <c r="E388" s="4" t="s">
        <v>36</v>
      </c>
      <c r="F388" s="4" t="s">
        <v>37</v>
      </c>
      <c r="G388" s="4" t="s">
        <v>51</v>
      </c>
      <c r="J388" s="4" t="s">
        <v>39</v>
      </c>
      <c r="K388" s="4" t="s">
        <v>2165</v>
      </c>
      <c r="L388" s="4" t="s">
        <v>2166</v>
      </c>
      <c r="M388" s="4" t="s">
        <v>2167</v>
      </c>
      <c r="N388" s="4" t="s">
        <v>36</v>
      </c>
      <c r="O388" s="4">
        <v>1</v>
      </c>
      <c r="P388" s="4" t="s">
        <v>55</v>
      </c>
      <c r="Q388" s="4">
        <v>22.98</v>
      </c>
      <c r="Y388" s="4" t="s">
        <v>2168</v>
      </c>
      <c r="Z388" s="4" t="s">
        <v>147</v>
      </c>
      <c r="AA388" s="4" t="s">
        <v>2169</v>
      </c>
      <c r="AB388" s="4" t="s">
        <v>58</v>
      </c>
      <c r="AD388" s="4" t="b">
        <v>0</v>
      </c>
      <c r="AG388" s="11">
        <f t="shared" si="6"/>
        <v>43312</v>
      </c>
    </row>
    <row r="389" s="4" customFormat="1" spans="1:33">
      <c r="A389" s="4" t="s">
        <v>2170</v>
      </c>
      <c r="B389" s="4" t="s">
        <v>2170</v>
      </c>
      <c r="C389" s="4" t="s">
        <v>2171</v>
      </c>
      <c r="D389" s="4" t="s">
        <v>2172</v>
      </c>
      <c r="E389" s="4" t="s">
        <v>36</v>
      </c>
      <c r="F389" s="4" t="s">
        <v>37</v>
      </c>
      <c r="G389" s="4" t="s">
        <v>51</v>
      </c>
      <c r="J389" s="4" t="s">
        <v>39</v>
      </c>
      <c r="K389" s="4" t="s">
        <v>751</v>
      </c>
      <c r="L389" s="4" t="s">
        <v>752</v>
      </c>
      <c r="M389" s="4" t="s">
        <v>753</v>
      </c>
      <c r="N389" s="4" t="s">
        <v>36</v>
      </c>
      <c r="O389" s="4">
        <v>1</v>
      </c>
      <c r="P389" s="4" t="s">
        <v>55</v>
      </c>
      <c r="Q389" s="4">
        <v>22.98</v>
      </c>
      <c r="Y389" s="4" t="s">
        <v>146</v>
      </c>
      <c r="Z389" s="4" t="s">
        <v>147</v>
      </c>
      <c r="AA389" s="4" t="s">
        <v>2173</v>
      </c>
      <c r="AB389" s="4" t="s">
        <v>58</v>
      </c>
      <c r="AD389" s="4" t="b">
        <v>0</v>
      </c>
      <c r="AG389" s="11">
        <f t="shared" si="6"/>
        <v>43312</v>
      </c>
    </row>
    <row r="390" s="4" customFormat="1" spans="1:33">
      <c r="A390" s="4" t="s">
        <v>2174</v>
      </c>
      <c r="B390" s="4" t="s">
        <v>2174</v>
      </c>
      <c r="C390" s="4" t="s">
        <v>2175</v>
      </c>
      <c r="D390" s="4" t="s">
        <v>2176</v>
      </c>
      <c r="E390" s="4" t="s">
        <v>36</v>
      </c>
      <c r="F390" s="4" t="s">
        <v>37</v>
      </c>
      <c r="G390" s="4" t="s">
        <v>51</v>
      </c>
      <c r="J390" s="4" t="s">
        <v>39</v>
      </c>
      <c r="K390" s="4" t="s">
        <v>593</v>
      </c>
      <c r="L390" s="4" t="s">
        <v>594</v>
      </c>
      <c r="M390" s="4" t="s">
        <v>595</v>
      </c>
      <c r="N390" s="4" t="s">
        <v>36</v>
      </c>
      <c r="O390" s="4">
        <v>1</v>
      </c>
      <c r="P390" s="4" t="s">
        <v>55</v>
      </c>
      <c r="Q390" s="4">
        <v>23.98</v>
      </c>
      <c r="Y390" s="4" t="s">
        <v>2177</v>
      </c>
      <c r="Z390" s="4" t="s">
        <v>166</v>
      </c>
      <c r="AA390" s="4">
        <v>48072</v>
      </c>
      <c r="AB390" s="4" t="s">
        <v>58</v>
      </c>
      <c r="AD390" s="4" t="b">
        <v>0</v>
      </c>
      <c r="AG390" s="11">
        <f t="shared" si="6"/>
        <v>43312</v>
      </c>
    </row>
    <row r="391" s="4" customFormat="1" spans="1:33">
      <c r="A391" s="4" t="s">
        <v>2178</v>
      </c>
      <c r="B391" s="4" t="s">
        <v>2178</v>
      </c>
      <c r="C391" s="4" t="s">
        <v>2179</v>
      </c>
      <c r="D391" s="4" t="s">
        <v>2180</v>
      </c>
      <c r="E391" s="4" t="s">
        <v>36</v>
      </c>
      <c r="F391" s="4" t="s">
        <v>37</v>
      </c>
      <c r="G391" s="4" t="s">
        <v>51</v>
      </c>
      <c r="J391" s="4" t="s">
        <v>39</v>
      </c>
      <c r="K391" s="4" t="s">
        <v>122</v>
      </c>
      <c r="L391" s="4" t="s">
        <v>123</v>
      </c>
      <c r="M391" s="4" t="s">
        <v>124</v>
      </c>
      <c r="N391" s="4" t="s">
        <v>36</v>
      </c>
      <c r="O391" s="4">
        <v>1</v>
      </c>
      <c r="P391" s="4" t="s">
        <v>55</v>
      </c>
      <c r="Q391" s="4">
        <v>23.98</v>
      </c>
      <c r="Y391" s="4" t="s">
        <v>2181</v>
      </c>
      <c r="Z391" s="4" t="s">
        <v>763</v>
      </c>
      <c r="AA391" s="4" t="s">
        <v>2182</v>
      </c>
      <c r="AB391" s="4" t="s">
        <v>58</v>
      </c>
      <c r="AD391" s="4" t="b">
        <v>0</v>
      </c>
      <c r="AG391" s="11">
        <f t="shared" si="6"/>
        <v>43312</v>
      </c>
    </row>
    <row r="392" s="4" customFormat="1" spans="1:33">
      <c r="A392" s="4" t="s">
        <v>2183</v>
      </c>
      <c r="B392" s="4" t="s">
        <v>2183</v>
      </c>
      <c r="C392" s="4" t="s">
        <v>2184</v>
      </c>
      <c r="D392" s="4" t="s">
        <v>2185</v>
      </c>
      <c r="E392" s="4" t="s">
        <v>36</v>
      </c>
      <c r="F392" s="4" t="s">
        <v>37</v>
      </c>
      <c r="G392" s="4" t="s">
        <v>51</v>
      </c>
      <c r="J392" s="4" t="s">
        <v>110</v>
      </c>
      <c r="K392" s="4" t="s">
        <v>585</v>
      </c>
      <c r="L392" s="4" t="s">
        <v>586</v>
      </c>
      <c r="M392" s="4" t="s">
        <v>587</v>
      </c>
      <c r="N392" s="4" t="s">
        <v>36</v>
      </c>
      <c r="O392" s="4">
        <v>1</v>
      </c>
      <c r="P392" s="4" t="s">
        <v>55</v>
      </c>
      <c r="Q392" s="4">
        <v>22.98</v>
      </c>
      <c r="S392" s="4">
        <v>3.49</v>
      </c>
      <c r="X392" s="4">
        <v>3.49</v>
      </c>
      <c r="Y392" s="4" t="s">
        <v>1715</v>
      </c>
      <c r="Z392" s="4" t="s">
        <v>72</v>
      </c>
      <c r="AA392" s="4" t="s">
        <v>2186</v>
      </c>
      <c r="AB392" s="4" t="s">
        <v>58</v>
      </c>
      <c r="AC392" s="4" t="s">
        <v>915</v>
      </c>
      <c r="AD392" s="4" t="b">
        <v>0</v>
      </c>
      <c r="AG392" s="11">
        <f t="shared" si="6"/>
        <v>43312</v>
      </c>
    </row>
    <row r="393" s="4" customFormat="1" spans="1:33">
      <c r="A393" s="4" t="s">
        <v>2183</v>
      </c>
      <c r="B393" s="4" t="s">
        <v>2183</v>
      </c>
      <c r="C393" s="4" t="s">
        <v>2184</v>
      </c>
      <c r="D393" s="4" t="s">
        <v>2185</v>
      </c>
      <c r="E393" s="4" t="s">
        <v>36</v>
      </c>
      <c r="F393" s="4" t="s">
        <v>37</v>
      </c>
      <c r="G393" s="4" t="s">
        <v>51</v>
      </c>
      <c r="J393" s="4" t="s">
        <v>110</v>
      </c>
      <c r="K393" s="4" t="s">
        <v>2187</v>
      </c>
      <c r="L393" s="4" t="s">
        <v>2188</v>
      </c>
      <c r="M393" s="4" t="s">
        <v>2189</v>
      </c>
      <c r="N393" s="4" t="s">
        <v>36</v>
      </c>
      <c r="O393" s="4">
        <v>1</v>
      </c>
      <c r="P393" s="4" t="s">
        <v>55</v>
      </c>
      <c r="Q393" s="4">
        <v>19</v>
      </c>
      <c r="S393" s="4">
        <v>3.48</v>
      </c>
      <c r="X393" s="4">
        <v>3.48</v>
      </c>
      <c r="Y393" s="4" t="s">
        <v>1715</v>
      </c>
      <c r="Z393" s="4" t="s">
        <v>72</v>
      </c>
      <c r="AA393" s="4" t="s">
        <v>2186</v>
      </c>
      <c r="AB393" s="4" t="s">
        <v>58</v>
      </c>
      <c r="AC393" s="4" t="s">
        <v>915</v>
      </c>
      <c r="AD393" s="4" t="b">
        <v>0</v>
      </c>
      <c r="AG393" s="11">
        <f t="shared" si="6"/>
        <v>43312</v>
      </c>
    </row>
    <row r="394" s="4" customFormat="1" spans="1:33">
      <c r="A394" s="4" t="s">
        <v>2190</v>
      </c>
      <c r="B394" s="4" t="s">
        <v>2190</v>
      </c>
      <c r="C394" s="4" t="s">
        <v>2191</v>
      </c>
      <c r="D394" s="4" t="s">
        <v>2192</v>
      </c>
      <c r="E394" s="4" t="s">
        <v>36</v>
      </c>
      <c r="F394" s="4" t="s">
        <v>37</v>
      </c>
      <c r="G394" s="4" t="s">
        <v>51</v>
      </c>
      <c r="J394" s="4" t="s">
        <v>39</v>
      </c>
      <c r="K394" s="4" t="s">
        <v>1248</v>
      </c>
      <c r="L394" s="4" t="s">
        <v>1249</v>
      </c>
      <c r="M394" s="4" t="s">
        <v>1250</v>
      </c>
      <c r="N394" s="4" t="s">
        <v>36</v>
      </c>
      <c r="O394" s="4">
        <v>1</v>
      </c>
      <c r="P394" s="4" t="s">
        <v>55</v>
      </c>
      <c r="Q394" s="4">
        <v>23.98</v>
      </c>
      <c r="Y394" s="4" t="s">
        <v>2193</v>
      </c>
      <c r="Z394" s="4" t="s">
        <v>431</v>
      </c>
      <c r="AA394" s="4">
        <v>85048</v>
      </c>
      <c r="AB394" s="4" t="s">
        <v>58</v>
      </c>
      <c r="AD394" s="4" t="b">
        <v>0</v>
      </c>
      <c r="AG394" s="11">
        <f t="shared" si="6"/>
        <v>43312</v>
      </c>
    </row>
    <row r="395" s="4" customFormat="1" spans="1:33">
      <c r="A395" s="4" t="s">
        <v>2190</v>
      </c>
      <c r="B395" s="4" t="s">
        <v>2190</v>
      </c>
      <c r="C395" s="4" t="s">
        <v>2191</v>
      </c>
      <c r="D395" s="4" t="s">
        <v>2192</v>
      </c>
      <c r="E395" s="4" t="s">
        <v>36</v>
      </c>
      <c r="F395" s="4" t="s">
        <v>37</v>
      </c>
      <c r="G395" s="4" t="s">
        <v>51</v>
      </c>
      <c r="J395" s="4" t="s">
        <v>39</v>
      </c>
      <c r="K395" s="4" t="s">
        <v>2194</v>
      </c>
      <c r="L395" s="4" t="s">
        <v>2195</v>
      </c>
      <c r="M395" s="4" t="s">
        <v>2196</v>
      </c>
      <c r="N395" s="4" t="s">
        <v>36</v>
      </c>
      <c r="O395" s="4">
        <v>1</v>
      </c>
      <c r="P395" s="4" t="s">
        <v>55</v>
      </c>
      <c r="Q395" s="4">
        <v>23.98</v>
      </c>
      <c r="Y395" s="4" t="s">
        <v>2193</v>
      </c>
      <c r="Z395" s="4" t="s">
        <v>431</v>
      </c>
      <c r="AA395" s="4">
        <v>85048</v>
      </c>
      <c r="AB395" s="4" t="s">
        <v>58</v>
      </c>
      <c r="AD395" s="4" t="b">
        <v>0</v>
      </c>
      <c r="AG395" s="11">
        <f t="shared" si="6"/>
        <v>43312</v>
      </c>
    </row>
    <row r="396" s="4" customFormat="1" spans="1:33">
      <c r="A396" s="4" t="s">
        <v>2197</v>
      </c>
      <c r="B396" s="4" t="s">
        <v>2197</v>
      </c>
      <c r="C396" s="4" t="s">
        <v>2198</v>
      </c>
      <c r="D396" s="4" t="s">
        <v>2199</v>
      </c>
      <c r="E396" s="4" t="s">
        <v>36</v>
      </c>
      <c r="F396" s="4" t="s">
        <v>37</v>
      </c>
      <c r="G396" s="4" t="s">
        <v>51</v>
      </c>
      <c r="J396" s="4" t="s">
        <v>39</v>
      </c>
      <c r="K396" s="4" t="s">
        <v>593</v>
      </c>
      <c r="L396" s="4" t="s">
        <v>594</v>
      </c>
      <c r="M396" s="4" t="s">
        <v>595</v>
      </c>
      <c r="N396" s="4" t="s">
        <v>36</v>
      </c>
      <c r="O396" s="4">
        <v>1</v>
      </c>
      <c r="P396" s="4" t="s">
        <v>55</v>
      </c>
      <c r="Q396" s="4">
        <v>23.98</v>
      </c>
      <c r="Y396" s="4" t="s">
        <v>2200</v>
      </c>
      <c r="Z396" s="4" t="s">
        <v>2201</v>
      </c>
      <c r="AA396" s="4" t="s">
        <v>2202</v>
      </c>
      <c r="AB396" s="4" t="s">
        <v>58</v>
      </c>
      <c r="AD396" s="4" t="b">
        <v>0</v>
      </c>
      <c r="AG396" s="11">
        <f t="shared" si="6"/>
        <v>43312</v>
      </c>
    </row>
    <row r="397" s="4" customFormat="1" spans="1:33">
      <c r="A397" s="4" t="s">
        <v>2203</v>
      </c>
      <c r="B397" s="4" t="s">
        <v>2203</v>
      </c>
      <c r="C397" s="4" t="s">
        <v>2204</v>
      </c>
      <c r="D397" s="4" t="s">
        <v>2205</v>
      </c>
      <c r="E397" s="4" t="s">
        <v>36</v>
      </c>
      <c r="F397" s="4" t="s">
        <v>37</v>
      </c>
      <c r="G397" s="4" t="s">
        <v>51</v>
      </c>
      <c r="J397" s="4" t="s">
        <v>39</v>
      </c>
      <c r="K397" s="4" t="s">
        <v>644</v>
      </c>
      <c r="L397" s="4" t="s">
        <v>645</v>
      </c>
      <c r="M397" s="4" t="s">
        <v>646</v>
      </c>
      <c r="N397" s="4" t="s">
        <v>36</v>
      </c>
      <c r="O397" s="4">
        <v>2</v>
      </c>
      <c r="P397" s="4" t="s">
        <v>55</v>
      </c>
      <c r="Q397" s="4">
        <v>47.96</v>
      </c>
      <c r="Y397" s="4" t="s">
        <v>2206</v>
      </c>
      <c r="Z397" s="4" t="s">
        <v>115</v>
      </c>
      <c r="AA397" s="4">
        <v>78240</v>
      </c>
      <c r="AB397" s="4" t="s">
        <v>58</v>
      </c>
      <c r="AD397" s="4" t="b">
        <v>0</v>
      </c>
      <c r="AG397" s="11">
        <f t="shared" si="6"/>
        <v>43312</v>
      </c>
    </row>
    <row r="398" s="4" customFormat="1" spans="1:33">
      <c r="A398" s="4" t="s">
        <v>2207</v>
      </c>
      <c r="B398" s="4" t="s">
        <v>2207</v>
      </c>
      <c r="C398" s="4" t="s">
        <v>2208</v>
      </c>
      <c r="D398" s="4" t="s">
        <v>2209</v>
      </c>
      <c r="E398" s="4" t="s">
        <v>36</v>
      </c>
      <c r="F398" s="4" t="s">
        <v>37</v>
      </c>
      <c r="G398" s="4" t="s">
        <v>51</v>
      </c>
      <c r="J398" s="4" t="s">
        <v>39</v>
      </c>
      <c r="K398" s="4" t="s">
        <v>1983</v>
      </c>
      <c r="L398" s="4" t="s">
        <v>1984</v>
      </c>
      <c r="M398" s="4" t="s">
        <v>1985</v>
      </c>
      <c r="N398" s="4" t="s">
        <v>36</v>
      </c>
      <c r="O398" s="4">
        <v>1</v>
      </c>
      <c r="P398" s="4" t="s">
        <v>55</v>
      </c>
      <c r="Q398" s="4">
        <v>24.98</v>
      </c>
      <c r="Y398" s="4" t="s">
        <v>2210</v>
      </c>
      <c r="Z398" s="4" t="s">
        <v>47</v>
      </c>
      <c r="AA398" s="4">
        <v>94041</v>
      </c>
      <c r="AB398" s="4" t="s">
        <v>58</v>
      </c>
      <c r="AD398" s="4" t="b">
        <v>0</v>
      </c>
      <c r="AG398" s="11">
        <f t="shared" si="6"/>
        <v>43312</v>
      </c>
    </row>
    <row r="399" s="4" customFormat="1" spans="1:33">
      <c r="A399" s="4" t="s">
        <v>2211</v>
      </c>
      <c r="B399" s="4" t="s">
        <v>2211</v>
      </c>
      <c r="C399" s="4" t="s">
        <v>2212</v>
      </c>
      <c r="D399" s="4" t="s">
        <v>2213</v>
      </c>
      <c r="E399" s="4" t="s">
        <v>36</v>
      </c>
      <c r="F399" s="4" t="s">
        <v>37</v>
      </c>
      <c r="G399" s="4" t="s">
        <v>51</v>
      </c>
      <c r="J399" s="4" t="s">
        <v>39</v>
      </c>
      <c r="K399" s="4" t="s">
        <v>853</v>
      </c>
      <c r="L399" s="4" t="s">
        <v>2214</v>
      </c>
      <c r="M399" s="4" t="s">
        <v>855</v>
      </c>
      <c r="N399" s="4" t="s">
        <v>36</v>
      </c>
      <c r="O399" s="4">
        <v>1</v>
      </c>
      <c r="P399" s="4" t="s">
        <v>55</v>
      </c>
      <c r="Q399" s="4">
        <v>22.98</v>
      </c>
      <c r="Y399" s="4" t="s">
        <v>2215</v>
      </c>
      <c r="Z399" s="4" t="s">
        <v>105</v>
      </c>
      <c r="AA399" s="4">
        <v>7039</v>
      </c>
      <c r="AB399" s="4" t="s">
        <v>58</v>
      </c>
      <c r="AD399" s="4" t="b">
        <v>0</v>
      </c>
      <c r="AG399" s="11">
        <f t="shared" si="6"/>
        <v>43312</v>
      </c>
    </row>
    <row r="400" s="4" customFormat="1" spans="1:33">
      <c r="A400" s="4" t="s">
        <v>2211</v>
      </c>
      <c r="B400" s="4" t="s">
        <v>2211</v>
      </c>
      <c r="C400" s="4" t="s">
        <v>2212</v>
      </c>
      <c r="D400" s="4" t="s">
        <v>2213</v>
      </c>
      <c r="E400" s="4" t="s">
        <v>36</v>
      </c>
      <c r="F400" s="4" t="s">
        <v>37</v>
      </c>
      <c r="G400" s="4" t="s">
        <v>51</v>
      </c>
      <c r="J400" s="4" t="s">
        <v>39</v>
      </c>
      <c r="K400" s="4" t="s">
        <v>1854</v>
      </c>
      <c r="L400" s="4" t="s">
        <v>1855</v>
      </c>
      <c r="M400" s="4" t="s">
        <v>1856</v>
      </c>
      <c r="N400" s="4" t="s">
        <v>36</v>
      </c>
      <c r="O400" s="4">
        <v>1</v>
      </c>
      <c r="P400" s="4" t="s">
        <v>55</v>
      </c>
      <c r="Q400" s="4">
        <v>22.98</v>
      </c>
      <c r="Y400" s="4" t="s">
        <v>2215</v>
      </c>
      <c r="Z400" s="4" t="s">
        <v>105</v>
      </c>
      <c r="AA400" s="4">
        <v>7039</v>
      </c>
      <c r="AB400" s="4" t="s">
        <v>58</v>
      </c>
      <c r="AD400" s="4" t="b">
        <v>0</v>
      </c>
      <c r="AG400" s="11">
        <f t="shared" si="6"/>
        <v>43312</v>
      </c>
    </row>
    <row r="401" s="4" customFormat="1" spans="1:33">
      <c r="A401" s="4" t="s">
        <v>2216</v>
      </c>
      <c r="B401" s="4" t="s">
        <v>2216</v>
      </c>
      <c r="C401" s="4" t="s">
        <v>2217</v>
      </c>
      <c r="D401" s="4" t="s">
        <v>2218</v>
      </c>
      <c r="E401" s="4" t="s">
        <v>36</v>
      </c>
      <c r="F401" s="4" t="s">
        <v>37</v>
      </c>
      <c r="G401" s="4" t="s">
        <v>51</v>
      </c>
      <c r="J401" s="4" t="s">
        <v>39</v>
      </c>
      <c r="K401" s="4" t="s">
        <v>1281</v>
      </c>
      <c r="L401" s="4" t="s">
        <v>1282</v>
      </c>
      <c r="M401" s="4" t="s">
        <v>1283</v>
      </c>
      <c r="N401" s="4" t="s">
        <v>36</v>
      </c>
      <c r="O401" s="4">
        <v>1</v>
      </c>
      <c r="P401" s="4" t="s">
        <v>55</v>
      </c>
      <c r="Q401" s="4">
        <v>23.98</v>
      </c>
      <c r="Y401" s="4" t="s">
        <v>2219</v>
      </c>
      <c r="Z401" s="4" t="s">
        <v>398</v>
      </c>
      <c r="AA401" s="4">
        <v>1450</v>
      </c>
      <c r="AB401" s="4" t="s">
        <v>58</v>
      </c>
      <c r="AD401" s="4" t="b">
        <v>0</v>
      </c>
      <c r="AG401" s="11">
        <f t="shared" si="6"/>
        <v>43312</v>
      </c>
    </row>
    <row r="402" s="4" customFormat="1" spans="1:33">
      <c r="A402" s="4" t="s">
        <v>2220</v>
      </c>
      <c r="B402" s="4" t="s">
        <v>2220</v>
      </c>
      <c r="C402" s="4" t="s">
        <v>2221</v>
      </c>
      <c r="D402" s="4" t="s">
        <v>2222</v>
      </c>
      <c r="E402" s="4" t="s">
        <v>36</v>
      </c>
      <c r="F402" s="4" t="s">
        <v>37</v>
      </c>
      <c r="G402" s="4" t="s">
        <v>51</v>
      </c>
      <c r="J402" s="4" t="s">
        <v>39</v>
      </c>
      <c r="K402" s="4" t="s">
        <v>268</v>
      </c>
      <c r="L402" s="4" t="s">
        <v>269</v>
      </c>
      <c r="M402" s="4" t="s">
        <v>270</v>
      </c>
      <c r="N402" s="4" t="s">
        <v>36</v>
      </c>
      <c r="O402" s="4">
        <v>1</v>
      </c>
      <c r="P402" s="4" t="s">
        <v>55</v>
      </c>
      <c r="Q402" s="4">
        <v>24.98</v>
      </c>
      <c r="Y402" s="4" t="s">
        <v>2210</v>
      </c>
      <c r="Z402" s="4" t="s">
        <v>47</v>
      </c>
      <c r="AA402" s="4">
        <v>94041</v>
      </c>
      <c r="AB402" s="4" t="s">
        <v>58</v>
      </c>
      <c r="AD402" s="4" t="b">
        <v>0</v>
      </c>
      <c r="AG402" s="11">
        <f t="shared" si="6"/>
        <v>43312</v>
      </c>
    </row>
    <row r="403" s="4" customFormat="1" spans="1:33">
      <c r="A403" s="4" t="s">
        <v>2223</v>
      </c>
      <c r="B403" s="4" t="s">
        <v>2223</v>
      </c>
      <c r="C403" s="4" t="s">
        <v>2224</v>
      </c>
      <c r="D403" s="4" t="s">
        <v>2225</v>
      </c>
      <c r="E403" s="4" t="s">
        <v>36</v>
      </c>
      <c r="F403" s="4" t="s">
        <v>37</v>
      </c>
      <c r="G403" s="4" t="s">
        <v>51</v>
      </c>
      <c r="J403" s="4" t="s">
        <v>39</v>
      </c>
      <c r="K403" s="4" t="s">
        <v>635</v>
      </c>
      <c r="L403" s="4" t="s">
        <v>636</v>
      </c>
      <c r="M403" s="4" t="s">
        <v>637</v>
      </c>
      <c r="N403" s="4" t="s">
        <v>36</v>
      </c>
      <c r="O403" s="4">
        <v>1</v>
      </c>
      <c r="P403" s="4" t="s">
        <v>55</v>
      </c>
      <c r="Q403" s="4">
        <v>23.98</v>
      </c>
      <c r="Y403" s="4" t="s">
        <v>2226</v>
      </c>
      <c r="Z403" s="4" t="s">
        <v>2227</v>
      </c>
      <c r="AA403" s="4" t="s">
        <v>2228</v>
      </c>
      <c r="AB403" s="4" t="s">
        <v>58</v>
      </c>
      <c r="AD403" s="4" t="b">
        <v>0</v>
      </c>
      <c r="AG403" s="11">
        <f t="shared" si="6"/>
        <v>43312</v>
      </c>
    </row>
    <row r="404" s="4" customFormat="1" spans="1:33">
      <c r="A404" s="4" t="s">
        <v>2223</v>
      </c>
      <c r="B404" s="4" t="s">
        <v>2223</v>
      </c>
      <c r="C404" s="4" t="s">
        <v>2224</v>
      </c>
      <c r="D404" s="4" t="s">
        <v>2225</v>
      </c>
      <c r="E404" s="4" t="s">
        <v>36</v>
      </c>
      <c r="F404" s="4" t="s">
        <v>37</v>
      </c>
      <c r="G404" s="4" t="s">
        <v>51</v>
      </c>
      <c r="J404" s="4" t="s">
        <v>39</v>
      </c>
      <c r="K404" s="4" t="s">
        <v>482</v>
      </c>
      <c r="L404" s="4" t="s">
        <v>483</v>
      </c>
      <c r="M404" s="4" t="s">
        <v>484</v>
      </c>
      <c r="N404" s="4" t="s">
        <v>36</v>
      </c>
      <c r="O404" s="4">
        <v>1</v>
      </c>
      <c r="P404" s="4" t="s">
        <v>55</v>
      </c>
      <c r="Q404" s="4">
        <v>23.98</v>
      </c>
      <c r="Y404" s="4" t="s">
        <v>2226</v>
      </c>
      <c r="Z404" s="4" t="s">
        <v>2227</v>
      </c>
      <c r="AA404" s="4" t="s">
        <v>2228</v>
      </c>
      <c r="AB404" s="4" t="s">
        <v>58</v>
      </c>
      <c r="AD404" s="4" t="b">
        <v>0</v>
      </c>
      <c r="AG404" s="11">
        <f t="shared" si="6"/>
        <v>43312</v>
      </c>
    </row>
    <row r="405" s="4" customFormat="1" spans="1:33">
      <c r="A405" s="4" t="s">
        <v>2229</v>
      </c>
      <c r="B405" s="4" t="s">
        <v>2229</v>
      </c>
      <c r="C405" s="4" t="s">
        <v>2230</v>
      </c>
      <c r="D405" s="4" t="s">
        <v>2231</v>
      </c>
      <c r="E405" s="4" t="s">
        <v>36</v>
      </c>
      <c r="F405" s="4" t="s">
        <v>37</v>
      </c>
      <c r="G405" s="4" t="s">
        <v>51</v>
      </c>
      <c r="J405" s="4" t="s">
        <v>39</v>
      </c>
      <c r="K405" s="4" t="s">
        <v>1656</v>
      </c>
      <c r="L405" s="4" t="s">
        <v>1657</v>
      </c>
      <c r="M405" s="4" t="s">
        <v>1658</v>
      </c>
      <c r="N405" s="4" t="s">
        <v>36</v>
      </c>
      <c r="O405" s="4">
        <v>1</v>
      </c>
      <c r="P405" s="4" t="s">
        <v>55</v>
      </c>
      <c r="Q405" s="4">
        <v>19.98</v>
      </c>
      <c r="Y405" s="4" t="s">
        <v>2232</v>
      </c>
      <c r="Z405" s="4" t="s">
        <v>2227</v>
      </c>
      <c r="AA405" s="4" t="s">
        <v>2233</v>
      </c>
      <c r="AB405" s="4" t="s">
        <v>58</v>
      </c>
      <c r="AD405" s="4" t="b">
        <v>0</v>
      </c>
      <c r="AG405" s="11">
        <f t="shared" si="6"/>
        <v>43312</v>
      </c>
    </row>
    <row r="406" s="4" customFormat="1" spans="1:33">
      <c r="A406" s="4" t="s">
        <v>2234</v>
      </c>
      <c r="B406" s="4" t="s">
        <v>2234</v>
      </c>
      <c r="C406" s="4" t="s">
        <v>2235</v>
      </c>
      <c r="D406" s="4" t="s">
        <v>2236</v>
      </c>
      <c r="E406" s="4" t="s">
        <v>36</v>
      </c>
      <c r="F406" s="4" t="s">
        <v>37</v>
      </c>
      <c r="G406" s="4" t="s">
        <v>51</v>
      </c>
      <c r="J406" s="4" t="s">
        <v>39</v>
      </c>
      <c r="K406" s="4" t="s">
        <v>2036</v>
      </c>
      <c r="L406" s="4" t="s">
        <v>2037</v>
      </c>
      <c r="M406" s="4" t="s">
        <v>2038</v>
      </c>
      <c r="N406" s="4" t="s">
        <v>36</v>
      </c>
      <c r="O406" s="4">
        <v>1</v>
      </c>
      <c r="P406" s="4" t="s">
        <v>55</v>
      </c>
      <c r="Q406" s="4">
        <v>22.98</v>
      </c>
      <c r="Y406" s="4" t="s">
        <v>2237</v>
      </c>
      <c r="Z406" s="4" t="s">
        <v>63</v>
      </c>
      <c r="AA406" s="4" t="s">
        <v>2238</v>
      </c>
      <c r="AB406" s="4" t="s">
        <v>58</v>
      </c>
      <c r="AD406" s="4" t="b">
        <v>0</v>
      </c>
      <c r="AG406" s="11">
        <f t="shared" si="6"/>
        <v>43312</v>
      </c>
    </row>
    <row r="407" s="4" customFormat="1" spans="1:33">
      <c r="A407" s="4" t="s">
        <v>2239</v>
      </c>
      <c r="B407" s="4" t="s">
        <v>2239</v>
      </c>
      <c r="C407" s="4" t="s">
        <v>2240</v>
      </c>
      <c r="D407" s="4" t="s">
        <v>2241</v>
      </c>
      <c r="E407" s="4" t="s">
        <v>36</v>
      </c>
      <c r="F407" s="4" t="s">
        <v>37</v>
      </c>
      <c r="G407" s="4" t="s">
        <v>51</v>
      </c>
      <c r="J407" s="4" t="s">
        <v>39</v>
      </c>
      <c r="K407" s="4" t="s">
        <v>627</v>
      </c>
      <c r="L407" s="4" t="s">
        <v>628</v>
      </c>
      <c r="M407" s="4" t="s">
        <v>629</v>
      </c>
      <c r="N407" s="4" t="s">
        <v>36</v>
      </c>
      <c r="O407" s="4">
        <v>1</v>
      </c>
      <c r="P407" s="4" t="s">
        <v>55</v>
      </c>
      <c r="Q407" s="4">
        <v>23.98</v>
      </c>
      <c r="Y407" s="4" t="s">
        <v>2242</v>
      </c>
      <c r="Z407" s="4" t="s">
        <v>115</v>
      </c>
      <c r="AA407" s="4" t="s">
        <v>2243</v>
      </c>
      <c r="AB407" s="4" t="s">
        <v>58</v>
      </c>
      <c r="AD407" s="4" t="b">
        <v>0</v>
      </c>
      <c r="AG407" s="11">
        <f t="shared" si="6"/>
        <v>43312</v>
      </c>
    </row>
    <row r="408" s="4" customFormat="1" spans="1:33">
      <c r="A408" s="4" t="s">
        <v>2244</v>
      </c>
      <c r="B408" s="4" t="s">
        <v>2244</v>
      </c>
      <c r="C408" s="4" t="s">
        <v>2245</v>
      </c>
      <c r="D408" s="4" t="s">
        <v>2246</v>
      </c>
      <c r="E408" s="4" t="s">
        <v>36</v>
      </c>
      <c r="F408" s="4" t="s">
        <v>37</v>
      </c>
      <c r="G408" s="4" t="s">
        <v>51</v>
      </c>
      <c r="J408" s="4" t="s">
        <v>39</v>
      </c>
      <c r="K408" s="4" t="s">
        <v>2247</v>
      </c>
      <c r="L408" s="4" t="s">
        <v>2248</v>
      </c>
      <c r="M408" s="4" t="s">
        <v>2249</v>
      </c>
      <c r="N408" s="4" t="s">
        <v>36</v>
      </c>
      <c r="O408" s="4">
        <v>1</v>
      </c>
      <c r="P408" s="4" t="s">
        <v>55</v>
      </c>
      <c r="Q408" s="4">
        <v>21.98</v>
      </c>
      <c r="Y408" s="4" t="s">
        <v>2250</v>
      </c>
      <c r="Z408" s="4" t="s">
        <v>368</v>
      </c>
      <c r="AA408" s="4" t="s">
        <v>2251</v>
      </c>
      <c r="AB408" s="4" t="s">
        <v>58</v>
      </c>
      <c r="AD408" s="4" t="b">
        <v>0</v>
      </c>
      <c r="AG408" s="11">
        <f t="shared" si="6"/>
        <v>43312</v>
      </c>
    </row>
    <row r="409" s="4" customFormat="1" spans="1:33">
      <c r="A409" s="4" t="s">
        <v>2252</v>
      </c>
      <c r="B409" s="4" t="s">
        <v>2252</v>
      </c>
      <c r="C409" s="4" t="s">
        <v>2253</v>
      </c>
      <c r="D409" s="4" t="s">
        <v>2254</v>
      </c>
      <c r="E409" s="4" t="s">
        <v>36</v>
      </c>
      <c r="F409" s="4" t="s">
        <v>37</v>
      </c>
      <c r="G409" s="4" t="s">
        <v>51</v>
      </c>
      <c r="J409" s="4" t="s">
        <v>39</v>
      </c>
      <c r="K409" s="4" t="s">
        <v>171</v>
      </c>
      <c r="L409" s="4" t="s">
        <v>172</v>
      </c>
      <c r="M409" s="4" t="s">
        <v>173</v>
      </c>
      <c r="N409" s="4" t="s">
        <v>36</v>
      </c>
      <c r="O409" s="4">
        <v>1</v>
      </c>
      <c r="P409" s="4" t="s">
        <v>55</v>
      </c>
      <c r="Q409" s="4">
        <v>23.98</v>
      </c>
      <c r="Y409" s="4" t="s">
        <v>2255</v>
      </c>
      <c r="Z409" s="4" t="s">
        <v>1192</v>
      </c>
      <c r="AA409" s="4" t="s">
        <v>2256</v>
      </c>
      <c r="AB409" s="4" t="s">
        <v>58</v>
      </c>
      <c r="AD409" s="4" t="b">
        <v>0</v>
      </c>
      <c r="AG409" s="11">
        <f t="shared" si="6"/>
        <v>43312</v>
      </c>
    </row>
    <row r="410" s="4" customFormat="1" spans="1:33">
      <c r="A410" s="4" t="s">
        <v>2257</v>
      </c>
      <c r="B410" s="4" t="s">
        <v>2257</v>
      </c>
      <c r="C410" s="4" t="s">
        <v>2258</v>
      </c>
      <c r="D410" s="4" t="s">
        <v>2259</v>
      </c>
      <c r="E410" s="4" t="s">
        <v>36</v>
      </c>
      <c r="F410" s="4" t="s">
        <v>37</v>
      </c>
      <c r="G410" s="4" t="s">
        <v>51</v>
      </c>
      <c r="J410" s="4" t="s">
        <v>39</v>
      </c>
      <c r="K410" s="4" t="s">
        <v>437</v>
      </c>
      <c r="L410" s="4" t="s">
        <v>438</v>
      </c>
      <c r="M410" s="4" t="s">
        <v>439</v>
      </c>
      <c r="N410" s="4" t="s">
        <v>36</v>
      </c>
      <c r="O410" s="4">
        <v>1</v>
      </c>
      <c r="P410" s="4" t="s">
        <v>55</v>
      </c>
      <c r="Q410" s="4">
        <v>23.98</v>
      </c>
      <c r="Y410" s="4" t="s">
        <v>2090</v>
      </c>
      <c r="Z410" s="4" t="s">
        <v>790</v>
      </c>
      <c r="AA410" s="4" t="s">
        <v>2260</v>
      </c>
      <c r="AB410" s="4" t="s">
        <v>58</v>
      </c>
      <c r="AD410" s="4" t="b">
        <v>0</v>
      </c>
      <c r="AG410" s="11">
        <f t="shared" si="6"/>
        <v>43312</v>
      </c>
    </row>
    <row r="411" s="4" customFormat="1" spans="1:33">
      <c r="A411" s="4" t="s">
        <v>2261</v>
      </c>
      <c r="B411" s="4" t="s">
        <v>2261</v>
      </c>
      <c r="C411" s="4" t="s">
        <v>2262</v>
      </c>
      <c r="D411" s="4" t="s">
        <v>2263</v>
      </c>
      <c r="E411" s="4" t="s">
        <v>36</v>
      </c>
      <c r="F411" s="4" t="s">
        <v>37</v>
      </c>
      <c r="G411" s="4" t="s">
        <v>51</v>
      </c>
      <c r="J411" s="4" t="s">
        <v>39</v>
      </c>
      <c r="K411" s="4" t="s">
        <v>2264</v>
      </c>
      <c r="L411" s="4" t="s">
        <v>2265</v>
      </c>
      <c r="M411" s="4" t="s">
        <v>2266</v>
      </c>
      <c r="N411" s="4" t="s">
        <v>36</v>
      </c>
      <c r="O411" s="4">
        <v>1</v>
      </c>
      <c r="P411" s="4" t="s">
        <v>55</v>
      </c>
      <c r="Q411" s="4">
        <v>22.98</v>
      </c>
      <c r="Y411" s="4" t="s">
        <v>2267</v>
      </c>
      <c r="Z411" s="4" t="s">
        <v>72</v>
      </c>
      <c r="AA411" s="4" t="s">
        <v>2268</v>
      </c>
      <c r="AB411" s="4" t="s">
        <v>58</v>
      </c>
      <c r="AD411" s="4" t="b">
        <v>0</v>
      </c>
      <c r="AG411" s="11">
        <f t="shared" si="6"/>
        <v>43312</v>
      </c>
    </row>
    <row r="412" s="4" customFormat="1" spans="1:33">
      <c r="A412" s="4" t="s">
        <v>2269</v>
      </c>
      <c r="B412" s="4" t="s">
        <v>2269</v>
      </c>
      <c r="C412" s="4" t="s">
        <v>2270</v>
      </c>
      <c r="D412" s="4" t="s">
        <v>2271</v>
      </c>
      <c r="E412" s="4" t="s">
        <v>36</v>
      </c>
      <c r="F412" s="4" t="s">
        <v>37</v>
      </c>
      <c r="G412" s="4" t="s">
        <v>51</v>
      </c>
      <c r="J412" s="4" t="s">
        <v>39</v>
      </c>
      <c r="K412" s="4" t="s">
        <v>593</v>
      </c>
      <c r="L412" s="4" t="s">
        <v>594</v>
      </c>
      <c r="M412" s="4" t="s">
        <v>595</v>
      </c>
      <c r="N412" s="4" t="s">
        <v>36</v>
      </c>
      <c r="O412" s="4">
        <v>1</v>
      </c>
      <c r="P412" s="4" t="s">
        <v>55</v>
      </c>
      <c r="Q412" s="4">
        <v>23.98</v>
      </c>
      <c r="Y412" s="4" t="s">
        <v>2272</v>
      </c>
      <c r="Z412" s="4" t="s">
        <v>201</v>
      </c>
      <c r="AA412" s="4" t="s">
        <v>2273</v>
      </c>
      <c r="AB412" s="4" t="s">
        <v>58</v>
      </c>
      <c r="AD412" s="4" t="b">
        <v>0</v>
      </c>
      <c r="AG412" s="11">
        <f t="shared" si="6"/>
        <v>43312</v>
      </c>
    </row>
    <row r="413" s="4" customFormat="1" spans="1:33">
      <c r="A413" s="4" t="s">
        <v>2274</v>
      </c>
      <c r="B413" s="4" t="s">
        <v>2274</v>
      </c>
      <c r="C413" s="4" t="s">
        <v>2275</v>
      </c>
      <c r="D413" s="4" t="s">
        <v>2276</v>
      </c>
      <c r="E413" s="4" t="s">
        <v>36</v>
      </c>
      <c r="F413" s="4" t="s">
        <v>37</v>
      </c>
      <c r="G413" s="4" t="s">
        <v>51</v>
      </c>
      <c r="J413" s="4" t="s">
        <v>39</v>
      </c>
      <c r="K413" s="4" t="s">
        <v>497</v>
      </c>
      <c r="L413" s="4" t="s">
        <v>2277</v>
      </c>
      <c r="M413" s="4" t="s">
        <v>499</v>
      </c>
      <c r="N413" s="4" t="s">
        <v>36</v>
      </c>
      <c r="O413" s="4">
        <v>1</v>
      </c>
      <c r="P413" s="4" t="s">
        <v>55</v>
      </c>
      <c r="Q413" s="4">
        <v>22.98</v>
      </c>
      <c r="R413" s="4">
        <v>1.86</v>
      </c>
      <c r="Y413" s="4" t="s">
        <v>2278</v>
      </c>
      <c r="Z413" s="4" t="s">
        <v>299</v>
      </c>
      <c r="AA413" s="4" t="s">
        <v>2279</v>
      </c>
      <c r="AB413" s="4" t="s">
        <v>58</v>
      </c>
      <c r="AD413" s="4" t="b">
        <v>0</v>
      </c>
      <c r="AG413" s="11">
        <f t="shared" si="6"/>
        <v>43312</v>
      </c>
    </row>
    <row r="414" s="4" customFormat="1" spans="1:33">
      <c r="A414" s="4" t="s">
        <v>2280</v>
      </c>
      <c r="B414" s="4" t="s">
        <v>2280</v>
      </c>
      <c r="C414" s="4" t="s">
        <v>2281</v>
      </c>
      <c r="D414" s="4" t="s">
        <v>2282</v>
      </c>
      <c r="E414" s="4" t="s">
        <v>36</v>
      </c>
      <c r="F414" s="4" t="s">
        <v>37</v>
      </c>
      <c r="G414" s="4" t="s">
        <v>51</v>
      </c>
      <c r="J414" s="4" t="s">
        <v>39</v>
      </c>
      <c r="K414" s="4" t="s">
        <v>301</v>
      </c>
      <c r="L414" s="4" t="s">
        <v>302</v>
      </c>
      <c r="M414" s="4" t="s">
        <v>303</v>
      </c>
      <c r="N414" s="4" t="s">
        <v>36</v>
      </c>
      <c r="O414" s="4">
        <v>1</v>
      </c>
      <c r="P414" s="4" t="s">
        <v>55</v>
      </c>
      <c r="Q414" s="4">
        <v>23.98</v>
      </c>
      <c r="Y414" s="4" t="s">
        <v>2283</v>
      </c>
      <c r="Z414" s="4" t="s">
        <v>398</v>
      </c>
      <c r="AA414" s="4" t="s">
        <v>2284</v>
      </c>
      <c r="AB414" s="4" t="s">
        <v>58</v>
      </c>
      <c r="AD414" s="4" t="b">
        <v>0</v>
      </c>
      <c r="AG414" s="11">
        <f t="shared" si="6"/>
        <v>43312</v>
      </c>
    </row>
    <row r="415" s="4" customFormat="1" spans="1:33">
      <c r="A415" s="4" t="s">
        <v>2285</v>
      </c>
      <c r="B415" s="4" t="s">
        <v>2285</v>
      </c>
      <c r="C415" s="4" t="s">
        <v>2286</v>
      </c>
      <c r="D415" s="4" t="s">
        <v>2287</v>
      </c>
      <c r="E415" s="4" t="s">
        <v>36</v>
      </c>
      <c r="F415" s="4" t="s">
        <v>37</v>
      </c>
      <c r="G415" s="4" t="s">
        <v>51</v>
      </c>
      <c r="J415" s="4" t="s">
        <v>891</v>
      </c>
      <c r="K415" s="4" t="s">
        <v>1281</v>
      </c>
      <c r="L415" s="4" t="s">
        <v>1282</v>
      </c>
      <c r="M415" s="4" t="s">
        <v>1283</v>
      </c>
      <c r="N415" s="4" t="s">
        <v>36</v>
      </c>
      <c r="O415" s="4">
        <v>1</v>
      </c>
      <c r="P415" s="4" t="s">
        <v>55</v>
      </c>
      <c r="Q415" s="4">
        <v>23.98</v>
      </c>
      <c r="S415" s="4">
        <v>3.99</v>
      </c>
      <c r="Y415" s="4" t="s">
        <v>2288</v>
      </c>
      <c r="Z415" s="4" t="s">
        <v>1046</v>
      </c>
      <c r="AA415" s="4" t="s">
        <v>2289</v>
      </c>
      <c r="AB415" s="4" t="s">
        <v>58</v>
      </c>
      <c r="AD415" s="4" t="b">
        <v>0</v>
      </c>
      <c r="AG415" s="11">
        <f t="shared" si="6"/>
        <v>43312</v>
      </c>
    </row>
    <row r="416" s="4" customFormat="1" spans="1:33">
      <c r="A416" s="4" t="s">
        <v>2290</v>
      </c>
      <c r="B416" s="4" t="s">
        <v>2290</v>
      </c>
      <c r="C416" s="4" t="s">
        <v>2291</v>
      </c>
      <c r="D416" s="4" t="s">
        <v>2292</v>
      </c>
      <c r="E416" s="4" t="s">
        <v>36</v>
      </c>
      <c r="F416" s="4" t="s">
        <v>37</v>
      </c>
      <c r="G416" s="4" t="s">
        <v>51</v>
      </c>
      <c r="J416" s="4" t="s">
        <v>188</v>
      </c>
      <c r="K416" s="4" t="s">
        <v>340</v>
      </c>
      <c r="L416" s="4" t="s">
        <v>341</v>
      </c>
      <c r="M416" s="4" t="s">
        <v>342</v>
      </c>
      <c r="N416" s="4" t="s">
        <v>36</v>
      </c>
      <c r="O416" s="4">
        <v>1</v>
      </c>
      <c r="P416" s="4" t="s">
        <v>55</v>
      </c>
      <c r="Q416" s="4">
        <v>23.98</v>
      </c>
      <c r="S416" s="4">
        <v>3.99</v>
      </c>
      <c r="Y416" s="4" t="s">
        <v>2293</v>
      </c>
      <c r="Z416" s="4" t="s">
        <v>2227</v>
      </c>
      <c r="AA416" s="4" t="s">
        <v>2294</v>
      </c>
      <c r="AB416" s="4" t="s">
        <v>58</v>
      </c>
      <c r="AD416" s="4" t="b">
        <v>0</v>
      </c>
      <c r="AG416" s="11">
        <f t="shared" si="6"/>
        <v>43312</v>
      </c>
    </row>
    <row r="417" s="4" customFormat="1" spans="1:33">
      <c r="A417" s="4" t="s">
        <v>2290</v>
      </c>
      <c r="B417" s="4" t="s">
        <v>2290</v>
      </c>
      <c r="C417" s="4" t="s">
        <v>2291</v>
      </c>
      <c r="D417" s="4" t="s">
        <v>2292</v>
      </c>
      <c r="E417" s="4" t="s">
        <v>36</v>
      </c>
      <c r="F417" s="4" t="s">
        <v>37</v>
      </c>
      <c r="G417" s="4" t="s">
        <v>51</v>
      </c>
      <c r="J417" s="4" t="s">
        <v>188</v>
      </c>
      <c r="K417" s="4" t="s">
        <v>497</v>
      </c>
      <c r="L417" s="4" t="s">
        <v>498</v>
      </c>
      <c r="M417" s="4" t="s">
        <v>499</v>
      </c>
      <c r="N417" s="4" t="s">
        <v>36</v>
      </c>
      <c r="O417" s="4">
        <v>1</v>
      </c>
      <c r="P417" s="4" t="s">
        <v>55</v>
      </c>
      <c r="Q417" s="4">
        <v>22.98</v>
      </c>
      <c r="S417" s="4">
        <v>3.99</v>
      </c>
      <c r="Y417" s="4" t="s">
        <v>2293</v>
      </c>
      <c r="Z417" s="4" t="s">
        <v>2227</v>
      </c>
      <c r="AA417" s="4" t="s">
        <v>2294</v>
      </c>
      <c r="AB417" s="4" t="s">
        <v>58</v>
      </c>
      <c r="AD417" s="4" t="b">
        <v>0</v>
      </c>
      <c r="AG417" s="11">
        <f t="shared" si="6"/>
        <v>43312</v>
      </c>
    </row>
    <row r="418" s="4" customFormat="1" spans="1:33">
      <c r="A418" s="4" t="s">
        <v>2295</v>
      </c>
      <c r="B418" s="4" t="s">
        <v>2295</v>
      </c>
      <c r="C418" s="4" t="s">
        <v>2296</v>
      </c>
      <c r="D418" s="4" t="s">
        <v>2297</v>
      </c>
      <c r="E418" s="4" t="s">
        <v>36</v>
      </c>
      <c r="F418" s="4" t="s">
        <v>37</v>
      </c>
      <c r="G418" s="4" t="s">
        <v>51</v>
      </c>
      <c r="J418" s="4" t="s">
        <v>39</v>
      </c>
      <c r="K418" s="4" t="s">
        <v>2298</v>
      </c>
      <c r="L418" s="4" t="s">
        <v>2299</v>
      </c>
      <c r="M418" s="4" t="s">
        <v>2300</v>
      </c>
      <c r="N418" s="4" t="s">
        <v>36</v>
      </c>
      <c r="O418" s="4">
        <v>1</v>
      </c>
      <c r="P418" s="4" t="s">
        <v>55</v>
      </c>
      <c r="Q418" s="4">
        <v>21.98</v>
      </c>
      <c r="Y418" s="4" t="s">
        <v>2301</v>
      </c>
      <c r="Z418" s="4" t="s">
        <v>1192</v>
      </c>
      <c r="AA418" s="4" t="s">
        <v>2302</v>
      </c>
      <c r="AB418" s="4" t="s">
        <v>58</v>
      </c>
      <c r="AD418" s="4" t="b">
        <v>0</v>
      </c>
      <c r="AG418" s="11">
        <f t="shared" si="6"/>
        <v>43312</v>
      </c>
    </row>
    <row r="419" s="4" customFormat="1" spans="1:33">
      <c r="A419" s="4" t="s">
        <v>2303</v>
      </c>
      <c r="B419" s="4" t="s">
        <v>2303</v>
      </c>
      <c r="C419" s="4" t="s">
        <v>2304</v>
      </c>
      <c r="D419" s="4" t="s">
        <v>2305</v>
      </c>
      <c r="E419" s="4" t="s">
        <v>36</v>
      </c>
      <c r="F419" s="4" t="s">
        <v>37</v>
      </c>
      <c r="G419" s="4" t="s">
        <v>51</v>
      </c>
      <c r="J419" s="4" t="s">
        <v>110</v>
      </c>
      <c r="K419" s="4" t="s">
        <v>1685</v>
      </c>
      <c r="L419" s="4" t="s">
        <v>1686</v>
      </c>
      <c r="M419" s="4" t="s">
        <v>1687</v>
      </c>
      <c r="N419" s="4" t="s">
        <v>36</v>
      </c>
      <c r="O419" s="4">
        <v>1</v>
      </c>
      <c r="P419" s="4" t="s">
        <v>55</v>
      </c>
      <c r="Q419" s="4">
        <v>23.98</v>
      </c>
      <c r="S419" s="4">
        <v>2.82</v>
      </c>
      <c r="X419" s="4">
        <v>2.82</v>
      </c>
      <c r="Y419" s="4" t="s">
        <v>2306</v>
      </c>
      <c r="Z419" s="4" t="s">
        <v>1192</v>
      </c>
      <c r="AA419" s="4" t="s">
        <v>2307</v>
      </c>
      <c r="AB419" s="4" t="s">
        <v>58</v>
      </c>
      <c r="AC419" s="4" t="s">
        <v>915</v>
      </c>
      <c r="AD419" s="4" t="b">
        <v>0</v>
      </c>
      <c r="AG419" s="11">
        <f t="shared" si="6"/>
        <v>43312</v>
      </c>
    </row>
    <row r="420" s="4" customFormat="1" spans="1:33">
      <c r="A420" s="4" t="s">
        <v>2308</v>
      </c>
      <c r="B420" s="4" t="s">
        <v>2308</v>
      </c>
      <c r="C420" s="4" t="s">
        <v>2309</v>
      </c>
      <c r="D420" s="4" t="s">
        <v>2310</v>
      </c>
      <c r="E420" s="4" t="s">
        <v>36</v>
      </c>
      <c r="F420" s="4" t="s">
        <v>37</v>
      </c>
      <c r="G420" s="4" t="s">
        <v>51</v>
      </c>
      <c r="J420" s="4" t="s">
        <v>110</v>
      </c>
      <c r="K420" s="4" t="s">
        <v>2311</v>
      </c>
      <c r="L420" s="4" t="s">
        <v>2312</v>
      </c>
      <c r="M420" s="4" t="s">
        <v>2313</v>
      </c>
      <c r="N420" s="4" t="s">
        <v>36</v>
      </c>
      <c r="O420" s="4">
        <v>1</v>
      </c>
      <c r="P420" s="4" t="s">
        <v>55</v>
      </c>
      <c r="Q420" s="4">
        <v>20.98</v>
      </c>
      <c r="Y420" s="4" t="s">
        <v>2314</v>
      </c>
      <c r="Z420" s="4" t="s">
        <v>63</v>
      </c>
      <c r="AA420" s="4">
        <v>27707</v>
      </c>
      <c r="AB420" s="4" t="s">
        <v>58</v>
      </c>
      <c r="AD420" s="4" t="b">
        <v>0</v>
      </c>
      <c r="AG420" s="11">
        <f t="shared" si="6"/>
        <v>43312</v>
      </c>
    </row>
    <row r="421" s="4" customFormat="1" spans="1:33">
      <c r="A421" s="4" t="s">
        <v>2315</v>
      </c>
      <c r="B421" s="4" t="s">
        <v>2315</v>
      </c>
      <c r="C421" s="4" t="s">
        <v>2316</v>
      </c>
      <c r="D421" s="4" t="s">
        <v>2317</v>
      </c>
      <c r="E421" s="4" t="s">
        <v>36</v>
      </c>
      <c r="F421" s="4" t="s">
        <v>37</v>
      </c>
      <c r="G421" s="4" t="s">
        <v>51</v>
      </c>
      <c r="J421" s="4" t="s">
        <v>39</v>
      </c>
      <c r="K421" s="4" t="s">
        <v>328</v>
      </c>
      <c r="L421" s="4" t="s">
        <v>1760</v>
      </c>
      <c r="M421" s="4" t="s">
        <v>330</v>
      </c>
      <c r="N421" s="4" t="s">
        <v>36</v>
      </c>
      <c r="O421" s="4">
        <v>1</v>
      </c>
      <c r="P421" s="4" t="s">
        <v>55</v>
      </c>
      <c r="Q421" s="4">
        <v>23.98</v>
      </c>
      <c r="Y421" s="4" t="s">
        <v>2318</v>
      </c>
      <c r="Z421" s="4" t="s">
        <v>47</v>
      </c>
      <c r="AA421" s="4" t="s">
        <v>2319</v>
      </c>
      <c r="AB421" s="4" t="s">
        <v>58</v>
      </c>
      <c r="AD421" s="4" t="b">
        <v>0</v>
      </c>
      <c r="AG421" s="11">
        <f t="shared" si="6"/>
        <v>43312</v>
      </c>
    </row>
    <row r="422" s="4" customFormat="1" spans="1:33">
      <c r="A422" s="4" t="s">
        <v>2320</v>
      </c>
      <c r="B422" s="4" t="s">
        <v>2320</v>
      </c>
      <c r="C422" s="4" t="s">
        <v>2321</v>
      </c>
      <c r="D422" s="4" t="s">
        <v>2322</v>
      </c>
      <c r="E422" s="4" t="s">
        <v>36</v>
      </c>
      <c r="F422" s="4" t="s">
        <v>37</v>
      </c>
      <c r="G422" s="4" t="s">
        <v>51</v>
      </c>
      <c r="J422" s="4" t="s">
        <v>39</v>
      </c>
      <c r="K422" s="4" t="s">
        <v>77</v>
      </c>
      <c r="L422" s="4" t="s">
        <v>2323</v>
      </c>
      <c r="M422" s="4" t="s">
        <v>2324</v>
      </c>
      <c r="N422" s="4" t="s">
        <v>36</v>
      </c>
      <c r="O422" s="4">
        <v>1</v>
      </c>
      <c r="P422" s="4" t="s">
        <v>55</v>
      </c>
      <c r="Q422" s="4">
        <v>23.98</v>
      </c>
      <c r="Y422" s="4" t="s">
        <v>2325</v>
      </c>
      <c r="Z422" s="4" t="s">
        <v>72</v>
      </c>
      <c r="AA422" s="4" t="s">
        <v>2326</v>
      </c>
      <c r="AB422" s="4" t="s">
        <v>58</v>
      </c>
      <c r="AD422" s="4" t="b">
        <v>0</v>
      </c>
      <c r="AG422" s="11">
        <f t="shared" si="6"/>
        <v>43312</v>
      </c>
    </row>
    <row r="423" s="4" customFormat="1" spans="1:33">
      <c r="A423" s="4" t="s">
        <v>2320</v>
      </c>
      <c r="B423" s="4" t="s">
        <v>2320</v>
      </c>
      <c r="C423" s="4" t="s">
        <v>2321</v>
      </c>
      <c r="D423" s="4" t="s">
        <v>2322</v>
      </c>
      <c r="E423" s="4" t="s">
        <v>36</v>
      </c>
      <c r="F423" s="4" t="s">
        <v>37</v>
      </c>
      <c r="G423" s="4" t="s">
        <v>51</v>
      </c>
      <c r="J423" s="4" t="s">
        <v>39</v>
      </c>
      <c r="K423" s="4" t="s">
        <v>1132</v>
      </c>
      <c r="L423" s="4" t="s">
        <v>1133</v>
      </c>
      <c r="M423" s="4" t="s">
        <v>1134</v>
      </c>
      <c r="N423" s="4" t="s">
        <v>36</v>
      </c>
      <c r="O423" s="4">
        <v>1</v>
      </c>
      <c r="P423" s="4" t="s">
        <v>55</v>
      </c>
      <c r="Q423" s="4">
        <v>23.98</v>
      </c>
      <c r="Y423" s="4" t="s">
        <v>2325</v>
      </c>
      <c r="Z423" s="4" t="s">
        <v>72</v>
      </c>
      <c r="AA423" s="4" t="s">
        <v>2326</v>
      </c>
      <c r="AB423" s="4" t="s">
        <v>58</v>
      </c>
      <c r="AD423" s="4" t="b">
        <v>0</v>
      </c>
      <c r="AG423" s="11">
        <f t="shared" si="6"/>
        <v>43312</v>
      </c>
    </row>
    <row r="424" s="4" customFormat="1" spans="1:33">
      <c r="A424" s="4" t="s">
        <v>2327</v>
      </c>
      <c r="B424" s="4" t="s">
        <v>2327</v>
      </c>
      <c r="C424" s="4" t="s">
        <v>2328</v>
      </c>
      <c r="D424" s="4" t="s">
        <v>2329</v>
      </c>
      <c r="E424" s="4" t="s">
        <v>36</v>
      </c>
      <c r="F424" s="4" t="s">
        <v>37</v>
      </c>
      <c r="G424" s="4" t="s">
        <v>51</v>
      </c>
      <c r="J424" s="4" t="s">
        <v>39</v>
      </c>
      <c r="K424" s="4" t="s">
        <v>263</v>
      </c>
      <c r="L424" s="4" t="s">
        <v>264</v>
      </c>
      <c r="M424" s="4" t="s">
        <v>265</v>
      </c>
      <c r="N424" s="4" t="s">
        <v>36</v>
      </c>
      <c r="O424" s="4">
        <v>1</v>
      </c>
      <c r="P424" s="4" t="s">
        <v>55</v>
      </c>
      <c r="Q424" s="4">
        <v>22.98</v>
      </c>
      <c r="Y424" s="4" t="s">
        <v>2330</v>
      </c>
      <c r="Z424" s="4" t="s">
        <v>72</v>
      </c>
      <c r="AA424" s="4" t="s">
        <v>2331</v>
      </c>
      <c r="AB424" s="4" t="s">
        <v>58</v>
      </c>
      <c r="AD424" s="4" t="b">
        <v>0</v>
      </c>
      <c r="AG424" s="11">
        <f t="shared" si="6"/>
        <v>43312</v>
      </c>
    </row>
    <row r="425" s="4" customFormat="1" spans="1:33">
      <c r="A425" s="4" t="s">
        <v>2332</v>
      </c>
      <c r="B425" s="4" t="s">
        <v>2332</v>
      </c>
      <c r="C425" s="4" t="s">
        <v>2333</v>
      </c>
      <c r="D425" s="4" t="s">
        <v>2334</v>
      </c>
      <c r="E425" s="4" t="s">
        <v>36</v>
      </c>
      <c r="F425" s="4" t="s">
        <v>37</v>
      </c>
      <c r="G425" s="4" t="s">
        <v>38</v>
      </c>
      <c r="J425" s="4" t="s">
        <v>39</v>
      </c>
      <c r="K425" s="4" t="s">
        <v>2335</v>
      </c>
      <c r="L425" s="4" t="s">
        <v>2336</v>
      </c>
      <c r="M425" s="4" t="s">
        <v>2337</v>
      </c>
      <c r="N425" s="4" t="s">
        <v>36</v>
      </c>
      <c r="O425" s="4">
        <v>1</v>
      </c>
      <c r="P425" s="4" t="s">
        <v>43</v>
      </c>
      <c r="Q425" s="4">
        <v>35</v>
      </c>
      <c r="Y425" s="4" t="s">
        <v>2338</v>
      </c>
      <c r="Z425" s="4" t="s">
        <v>2339</v>
      </c>
      <c r="AA425" s="4" t="s">
        <v>2340</v>
      </c>
      <c r="AB425" s="4" t="s">
        <v>47</v>
      </c>
      <c r="AD425" s="4" t="b">
        <v>0</v>
      </c>
      <c r="AG425" s="11">
        <f t="shared" si="6"/>
        <v>43313</v>
      </c>
    </row>
    <row r="426" s="4" customFormat="1" spans="1:33">
      <c r="A426" s="4" t="s">
        <v>2341</v>
      </c>
      <c r="B426" s="4" t="s">
        <v>2341</v>
      </c>
      <c r="C426" s="4" t="s">
        <v>2342</v>
      </c>
      <c r="D426" s="4" t="s">
        <v>2343</v>
      </c>
      <c r="E426" s="4" t="s">
        <v>36</v>
      </c>
      <c r="F426" s="4" t="s">
        <v>37</v>
      </c>
      <c r="G426" s="4" t="s">
        <v>38</v>
      </c>
      <c r="J426" s="4" t="s">
        <v>39</v>
      </c>
      <c r="K426" s="4" t="s">
        <v>2344</v>
      </c>
      <c r="L426" s="4" t="s">
        <v>2345</v>
      </c>
      <c r="M426" s="4" t="s">
        <v>2346</v>
      </c>
      <c r="N426" s="4" t="s">
        <v>36</v>
      </c>
      <c r="O426" s="4">
        <v>1</v>
      </c>
      <c r="P426" s="4" t="s">
        <v>43</v>
      </c>
      <c r="Q426" s="4">
        <v>35</v>
      </c>
      <c r="Y426" s="4" t="s">
        <v>2347</v>
      </c>
      <c r="Z426" s="4" t="s">
        <v>1083</v>
      </c>
      <c r="AA426" s="4" t="s">
        <v>2348</v>
      </c>
      <c r="AB426" s="4" t="s">
        <v>47</v>
      </c>
      <c r="AD426" s="4" t="b">
        <v>0</v>
      </c>
      <c r="AG426" s="11">
        <f t="shared" si="6"/>
        <v>43313</v>
      </c>
    </row>
    <row r="427" s="4" customFormat="1" spans="1:33">
      <c r="A427" s="4" t="s">
        <v>2349</v>
      </c>
      <c r="B427" s="4" t="s">
        <v>2349</v>
      </c>
      <c r="C427" s="4" t="s">
        <v>2350</v>
      </c>
      <c r="D427" s="4" t="s">
        <v>2351</v>
      </c>
      <c r="E427" s="4" t="s">
        <v>161</v>
      </c>
      <c r="F427" s="4" t="s">
        <v>37</v>
      </c>
      <c r="G427" s="4" t="s">
        <v>38</v>
      </c>
      <c r="J427" s="4" t="s">
        <v>39</v>
      </c>
      <c r="K427" s="4" t="s">
        <v>2352</v>
      </c>
      <c r="L427" s="4" t="s">
        <v>2353</v>
      </c>
      <c r="M427" s="4" t="s">
        <v>2354</v>
      </c>
      <c r="N427" s="4" t="s">
        <v>161</v>
      </c>
      <c r="O427" s="4">
        <v>0</v>
      </c>
      <c r="Y427" s="4" t="s">
        <v>2355</v>
      </c>
      <c r="Z427" s="4" t="s">
        <v>2339</v>
      </c>
      <c r="AA427" s="4" t="s">
        <v>2356</v>
      </c>
      <c r="AB427" s="4" t="s">
        <v>47</v>
      </c>
      <c r="AD427" s="4" t="b">
        <v>0</v>
      </c>
      <c r="AG427" s="11">
        <f t="shared" si="6"/>
        <v>43313</v>
      </c>
    </row>
    <row r="428" s="4" customFormat="1" spans="1:33">
      <c r="A428" s="4" t="s">
        <v>2357</v>
      </c>
      <c r="B428" s="4" t="s">
        <v>2357</v>
      </c>
      <c r="C428" s="4" t="s">
        <v>2358</v>
      </c>
      <c r="D428" s="4" t="s">
        <v>2359</v>
      </c>
      <c r="E428" s="4" t="s">
        <v>36</v>
      </c>
      <c r="F428" s="4" t="s">
        <v>37</v>
      </c>
      <c r="G428" s="4" t="s">
        <v>38</v>
      </c>
      <c r="J428" s="4" t="s">
        <v>39</v>
      </c>
      <c r="K428" s="4" t="s">
        <v>1085</v>
      </c>
      <c r="L428" s="4" t="s">
        <v>1086</v>
      </c>
      <c r="M428" s="4" t="s">
        <v>1087</v>
      </c>
      <c r="N428" s="4" t="s">
        <v>36</v>
      </c>
      <c r="O428" s="4">
        <v>1</v>
      </c>
      <c r="P428" s="4" t="s">
        <v>43</v>
      </c>
      <c r="Q428" s="4">
        <v>35</v>
      </c>
      <c r="Y428" s="4" t="s">
        <v>2360</v>
      </c>
      <c r="Z428" s="4" t="s">
        <v>2339</v>
      </c>
      <c r="AA428" s="4" t="s">
        <v>2361</v>
      </c>
      <c r="AB428" s="4" t="s">
        <v>47</v>
      </c>
      <c r="AD428" s="4" t="b">
        <v>0</v>
      </c>
      <c r="AG428" s="11">
        <f t="shared" si="6"/>
        <v>43313</v>
      </c>
    </row>
    <row r="429" s="4" customFormat="1" spans="1:33">
      <c r="A429" s="4" t="s">
        <v>2357</v>
      </c>
      <c r="B429" s="4" t="s">
        <v>2357</v>
      </c>
      <c r="C429" s="4" t="s">
        <v>2358</v>
      </c>
      <c r="D429" s="4" t="s">
        <v>2359</v>
      </c>
      <c r="E429" s="4" t="s">
        <v>36</v>
      </c>
      <c r="F429" s="4" t="s">
        <v>37</v>
      </c>
      <c r="G429" s="4" t="s">
        <v>38</v>
      </c>
      <c r="J429" s="4" t="s">
        <v>39</v>
      </c>
      <c r="K429" s="4" t="s">
        <v>2362</v>
      </c>
      <c r="L429" s="4" t="s">
        <v>2363</v>
      </c>
      <c r="M429" s="4" t="s">
        <v>2364</v>
      </c>
      <c r="N429" s="4" t="s">
        <v>36</v>
      </c>
      <c r="O429" s="4">
        <v>1</v>
      </c>
      <c r="P429" s="4" t="s">
        <v>43</v>
      </c>
      <c r="Q429" s="4">
        <v>35</v>
      </c>
      <c r="Y429" s="4" t="s">
        <v>2360</v>
      </c>
      <c r="Z429" s="4" t="s">
        <v>2339</v>
      </c>
      <c r="AA429" s="4" t="s">
        <v>2361</v>
      </c>
      <c r="AB429" s="4" t="s">
        <v>47</v>
      </c>
      <c r="AD429" s="4" t="b">
        <v>0</v>
      </c>
      <c r="AG429" s="11">
        <f t="shared" si="6"/>
        <v>43313</v>
      </c>
    </row>
    <row r="430" s="4" customFormat="1" spans="1:33">
      <c r="A430" s="4" t="s">
        <v>2365</v>
      </c>
      <c r="B430" s="4" t="s">
        <v>2366</v>
      </c>
      <c r="C430" s="4" t="s">
        <v>2367</v>
      </c>
      <c r="D430" s="4" t="s">
        <v>2368</v>
      </c>
      <c r="E430" s="4" t="s">
        <v>36</v>
      </c>
      <c r="F430" s="4" t="s">
        <v>37</v>
      </c>
      <c r="G430" s="4" t="s">
        <v>1119</v>
      </c>
      <c r="J430" s="4" t="s">
        <v>110</v>
      </c>
      <c r="K430" s="4" t="s">
        <v>2369</v>
      </c>
      <c r="L430" s="4" t="s">
        <v>2370</v>
      </c>
      <c r="M430" s="4" t="s">
        <v>2371</v>
      </c>
      <c r="N430" s="4" t="s">
        <v>1880</v>
      </c>
      <c r="O430" s="4">
        <v>1</v>
      </c>
      <c r="AD430" s="4" t="b">
        <v>0</v>
      </c>
      <c r="AG430" s="11">
        <f t="shared" si="6"/>
        <v>43313</v>
      </c>
    </row>
    <row r="431" s="4" customFormat="1" spans="1:33">
      <c r="A431" s="4" t="s">
        <v>2372</v>
      </c>
      <c r="B431" s="4" t="s">
        <v>2373</v>
      </c>
      <c r="C431" s="4" t="s">
        <v>2367</v>
      </c>
      <c r="D431" s="4" t="s">
        <v>2374</v>
      </c>
      <c r="E431" s="4" t="s">
        <v>36</v>
      </c>
      <c r="F431" s="4" t="s">
        <v>37</v>
      </c>
      <c r="G431" s="4" t="s">
        <v>1119</v>
      </c>
      <c r="J431" s="4" t="s">
        <v>110</v>
      </c>
      <c r="K431" s="4" t="s">
        <v>2375</v>
      </c>
      <c r="L431" s="4" t="s">
        <v>2336</v>
      </c>
      <c r="M431" s="4" t="s">
        <v>2337</v>
      </c>
      <c r="N431" s="4" t="s">
        <v>1880</v>
      </c>
      <c r="O431" s="4">
        <v>1</v>
      </c>
      <c r="AD431" s="4" t="b">
        <v>0</v>
      </c>
      <c r="AG431" s="11">
        <f t="shared" si="6"/>
        <v>43313</v>
      </c>
    </row>
    <row r="432" s="4" customFormat="1" spans="1:33">
      <c r="A432" s="4" t="s">
        <v>2376</v>
      </c>
      <c r="B432" s="4" t="s">
        <v>2376</v>
      </c>
      <c r="C432" s="4" t="s">
        <v>2377</v>
      </c>
      <c r="D432" s="4" t="s">
        <v>2378</v>
      </c>
      <c r="E432" s="4" t="s">
        <v>36</v>
      </c>
      <c r="F432" s="4" t="s">
        <v>37</v>
      </c>
      <c r="G432" s="4" t="s">
        <v>51</v>
      </c>
      <c r="J432" s="4" t="s">
        <v>39</v>
      </c>
      <c r="K432" s="4" t="s">
        <v>77</v>
      </c>
      <c r="L432" s="4" t="s">
        <v>2323</v>
      </c>
      <c r="M432" s="4" t="s">
        <v>2324</v>
      </c>
      <c r="N432" s="4" t="s">
        <v>36</v>
      </c>
      <c r="O432" s="4">
        <v>1</v>
      </c>
      <c r="P432" s="4" t="s">
        <v>55</v>
      </c>
      <c r="Q432" s="4">
        <v>23.98</v>
      </c>
      <c r="Y432" s="4" t="s">
        <v>2148</v>
      </c>
      <c r="Z432" s="4" t="s">
        <v>47</v>
      </c>
      <c r="AA432" s="4" t="s">
        <v>2379</v>
      </c>
      <c r="AB432" s="4" t="s">
        <v>58</v>
      </c>
      <c r="AD432" s="4" t="b">
        <v>0</v>
      </c>
      <c r="AG432" s="11">
        <f t="shared" si="6"/>
        <v>43313</v>
      </c>
    </row>
    <row r="433" s="4" customFormat="1" spans="1:33">
      <c r="A433" s="4" t="s">
        <v>2380</v>
      </c>
      <c r="B433" s="4" t="s">
        <v>2380</v>
      </c>
      <c r="C433" s="4" t="s">
        <v>2381</v>
      </c>
      <c r="D433" s="4" t="s">
        <v>2382</v>
      </c>
      <c r="E433" s="4" t="s">
        <v>36</v>
      </c>
      <c r="F433" s="4" t="s">
        <v>37</v>
      </c>
      <c r="G433" s="4" t="s">
        <v>51</v>
      </c>
      <c r="J433" s="4" t="s">
        <v>39</v>
      </c>
      <c r="K433" s="4" t="s">
        <v>593</v>
      </c>
      <c r="L433" s="4" t="s">
        <v>594</v>
      </c>
      <c r="M433" s="4" t="s">
        <v>595</v>
      </c>
      <c r="N433" s="4" t="s">
        <v>36</v>
      </c>
      <c r="O433" s="4">
        <v>1</v>
      </c>
      <c r="P433" s="4" t="s">
        <v>55</v>
      </c>
      <c r="Q433" s="4">
        <v>23.98</v>
      </c>
      <c r="Y433" s="4" t="s">
        <v>2383</v>
      </c>
      <c r="Z433" s="4" t="s">
        <v>1749</v>
      </c>
      <c r="AA433" s="4" t="s">
        <v>2384</v>
      </c>
      <c r="AB433" s="4" t="s">
        <v>58</v>
      </c>
      <c r="AD433" s="4" t="b">
        <v>0</v>
      </c>
      <c r="AG433" s="11">
        <f t="shared" si="6"/>
        <v>43313</v>
      </c>
    </row>
    <row r="434" s="4" customFormat="1" spans="1:33">
      <c r="A434" s="4" t="s">
        <v>2385</v>
      </c>
      <c r="B434" s="4" t="s">
        <v>2385</v>
      </c>
      <c r="C434" s="4" t="s">
        <v>2386</v>
      </c>
      <c r="D434" s="4" t="s">
        <v>2387</v>
      </c>
      <c r="E434" s="4" t="s">
        <v>36</v>
      </c>
      <c r="F434" s="4" t="s">
        <v>37</v>
      </c>
      <c r="G434" s="4" t="s">
        <v>51</v>
      </c>
      <c r="J434" s="4" t="s">
        <v>39</v>
      </c>
      <c r="K434" s="4" t="s">
        <v>2298</v>
      </c>
      <c r="L434" s="4" t="s">
        <v>2388</v>
      </c>
      <c r="M434" s="4" t="s">
        <v>2300</v>
      </c>
      <c r="N434" s="4" t="s">
        <v>36</v>
      </c>
      <c r="O434" s="4">
        <v>1</v>
      </c>
      <c r="P434" s="4" t="s">
        <v>55</v>
      </c>
      <c r="Q434" s="4">
        <v>21.98</v>
      </c>
      <c r="Y434" s="4" t="s">
        <v>2389</v>
      </c>
      <c r="Z434" s="4" t="s">
        <v>1394</v>
      </c>
      <c r="AA434" s="4" t="s">
        <v>2390</v>
      </c>
      <c r="AB434" s="4" t="s">
        <v>58</v>
      </c>
      <c r="AD434" s="4" t="b">
        <v>0</v>
      </c>
      <c r="AG434" s="11">
        <f t="shared" si="6"/>
        <v>43313</v>
      </c>
    </row>
    <row r="435" s="4" customFormat="1" spans="1:33">
      <c r="A435" s="4" t="s">
        <v>2391</v>
      </c>
      <c r="B435" s="4" t="s">
        <v>2391</v>
      </c>
      <c r="C435" s="4" t="s">
        <v>2392</v>
      </c>
      <c r="D435" s="4" t="s">
        <v>2393</v>
      </c>
      <c r="E435" s="4" t="s">
        <v>36</v>
      </c>
      <c r="F435" s="4" t="s">
        <v>37</v>
      </c>
      <c r="G435" s="4" t="s">
        <v>51</v>
      </c>
      <c r="J435" s="4" t="s">
        <v>39</v>
      </c>
      <c r="K435" s="4" t="s">
        <v>1685</v>
      </c>
      <c r="L435" s="4" t="s">
        <v>1686</v>
      </c>
      <c r="M435" s="4" t="s">
        <v>1687</v>
      </c>
      <c r="N435" s="4" t="s">
        <v>36</v>
      </c>
      <c r="O435" s="4">
        <v>1</v>
      </c>
      <c r="P435" s="4" t="s">
        <v>55</v>
      </c>
      <c r="Q435" s="4">
        <v>23.98</v>
      </c>
      <c r="Y435" s="4" t="s">
        <v>2394</v>
      </c>
      <c r="Z435" s="4" t="s">
        <v>398</v>
      </c>
      <c r="AA435" s="4" t="s">
        <v>2395</v>
      </c>
      <c r="AB435" s="4" t="s">
        <v>58</v>
      </c>
      <c r="AD435" s="4" t="b">
        <v>0</v>
      </c>
      <c r="AG435" s="11">
        <f t="shared" si="6"/>
        <v>43313</v>
      </c>
    </row>
    <row r="436" s="4" customFormat="1" spans="1:33">
      <c r="A436" s="4" t="s">
        <v>2396</v>
      </c>
      <c r="B436" s="4" t="s">
        <v>2396</v>
      </c>
      <c r="C436" s="4" t="s">
        <v>2397</v>
      </c>
      <c r="D436" s="4" t="s">
        <v>2398</v>
      </c>
      <c r="E436" s="4" t="s">
        <v>36</v>
      </c>
      <c r="F436" s="4" t="s">
        <v>37</v>
      </c>
      <c r="G436" s="4" t="s">
        <v>51</v>
      </c>
      <c r="J436" s="4" t="s">
        <v>39</v>
      </c>
      <c r="K436" s="4" t="s">
        <v>1897</v>
      </c>
      <c r="L436" s="4" t="s">
        <v>2399</v>
      </c>
      <c r="M436" s="4" t="s">
        <v>1899</v>
      </c>
      <c r="N436" s="4" t="s">
        <v>36</v>
      </c>
      <c r="O436" s="4">
        <v>1</v>
      </c>
      <c r="P436" s="4" t="s">
        <v>55</v>
      </c>
      <c r="Q436" s="4">
        <v>22.98</v>
      </c>
      <c r="Y436" s="4" t="s">
        <v>2400</v>
      </c>
      <c r="Z436" s="4" t="s">
        <v>1965</v>
      </c>
      <c r="AA436" s="4">
        <v>95322</v>
      </c>
      <c r="AB436" s="4" t="s">
        <v>58</v>
      </c>
      <c r="AD436" s="4" t="b">
        <v>0</v>
      </c>
      <c r="AG436" s="11">
        <f t="shared" si="6"/>
        <v>43313</v>
      </c>
    </row>
    <row r="437" s="4" customFormat="1" spans="1:33">
      <c r="A437" s="4" t="s">
        <v>2401</v>
      </c>
      <c r="B437" s="4" t="s">
        <v>2401</v>
      </c>
      <c r="C437" s="4" t="s">
        <v>2402</v>
      </c>
      <c r="D437" s="4" t="s">
        <v>2403</v>
      </c>
      <c r="E437" s="4" t="s">
        <v>36</v>
      </c>
      <c r="F437" s="4" t="s">
        <v>37</v>
      </c>
      <c r="G437" s="4" t="s">
        <v>51</v>
      </c>
      <c r="J437" s="4" t="s">
        <v>39</v>
      </c>
      <c r="K437" s="4" t="s">
        <v>644</v>
      </c>
      <c r="L437" s="4" t="s">
        <v>645</v>
      </c>
      <c r="M437" s="4" t="s">
        <v>646</v>
      </c>
      <c r="N437" s="4" t="s">
        <v>36</v>
      </c>
      <c r="O437" s="4">
        <v>1</v>
      </c>
      <c r="P437" s="4" t="s">
        <v>55</v>
      </c>
      <c r="Q437" s="4">
        <v>23.98</v>
      </c>
      <c r="Y437" s="4" t="s">
        <v>2232</v>
      </c>
      <c r="Z437" s="4" t="s">
        <v>2227</v>
      </c>
      <c r="AA437" s="4" t="s">
        <v>2404</v>
      </c>
      <c r="AB437" s="4" t="s">
        <v>58</v>
      </c>
      <c r="AD437" s="4" t="b">
        <v>0</v>
      </c>
      <c r="AG437" s="11">
        <f t="shared" si="6"/>
        <v>43313</v>
      </c>
    </row>
    <row r="438" s="4" customFormat="1" spans="1:33">
      <c r="A438" s="4" t="s">
        <v>2405</v>
      </c>
      <c r="B438" s="4" t="s">
        <v>2405</v>
      </c>
      <c r="C438" s="4" t="s">
        <v>2406</v>
      </c>
      <c r="D438" s="4" t="s">
        <v>2407</v>
      </c>
      <c r="E438" s="4" t="s">
        <v>36</v>
      </c>
      <c r="F438" s="4" t="s">
        <v>37</v>
      </c>
      <c r="G438" s="4" t="s">
        <v>51</v>
      </c>
      <c r="J438" s="4" t="s">
        <v>39</v>
      </c>
      <c r="K438" s="4" t="s">
        <v>1918</v>
      </c>
      <c r="L438" s="4" t="s">
        <v>1919</v>
      </c>
      <c r="M438" s="4" t="s">
        <v>1920</v>
      </c>
      <c r="N438" s="4" t="s">
        <v>36</v>
      </c>
      <c r="O438" s="4">
        <v>1</v>
      </c>
      <c r="P438" s="4" t="s">
        <v>55</v>
      </c>
      <c r="Q438" s="4">
        <v>23.98</v>
      </c>
      <c r="Y438" s="4" t="s">
        <v>2408</v>
      </c>
      <c r="Z438" s="4" t="s">
        <v>47</v>
      </c>
      <c r="AA438" s="4" t="s">
        <v>2409</v>
      </c>
      <c r="AB438" s="4" t="s">
        <v>58</v>
      </c>
      <c r="AD438" s="4" t="b">
        <v>0</v>
      </c>
      <c r="AG438" s="11">
        <f t="shared" si="6"/>
        <v>43313</v>
      </c>
    </row>
    <row r="439" s="4" customFormat="1" spans="1:33">
      <c r="A439" s="4" t="s">
        <v>2410</v>
      </c>
      <c r="B439" s="4" t="s">
        <v>2410</v>
      </c>
      <c r="C439" s="4" t="s">
        <v>2411</v>
      </c>
      <c r="D439" s="4" t="s">
        <v>2412</v>
      </c>
      <c r="E439" s="4" t="s">
        <v>36</v>
      </c>
      <c r="F439" s="4" t="s">
        <v>37</v>
      </c>
      <c r="G439" s="4" t="s">
        <v>51</v>
      </c>
      <c r="J439" s="4" t="s">
        <v>39</v>
      </c>
      <c r="K439" s="4" t="s">
        <v>2413</v>
      </c>
      <c r="L439" s="4" t="s">
        <v>2414</v>
      </c>
      <c r="M439" s="4" t="s">
        <v>2415</v>
      </c>
      <c r="N439" s="4" t="s">
        <v>36</v>
      </c>
      <c r="O439" s="4">
        <v>1</v>
      </c>
      <c r="P439" s="4" t="s">
        <v>55</v>
      </c>
      <c r="Q439" s="4">
        <v>17.99</v>
      </c>
      <c r="Y439" s="4" t="s">
        <v>2416</v>
      </c>
      <c r="Z439" s="4" t="s">
        <v>72</v>
      </c>
      <c r="AA439" s="4" t="s">
        <v>2417</v>
      </c>
      <c r="AB439" s="4" t="s">
        <v>58</v>
      </c>
      <c r="AD439" s="4" t="b">
        <v>0</v>
      </c>
      <c r="AG439" s="11">
        <f t="shared" si="6"/>
        <v>43313</v>
      </c>
    </row>
    <row r="440" s="4" customFormat="1" spans="1:33">
      <c r="A440" s="4" t="s">
        <v>2418</v>
      </c>
      <c r="B440" s="4" t="s">
        <v>2418</v>
      </c>
      <c r="C440" s="4" t="s">
        <v>2419</v>
      </c>
      <c r="D440" s="4" t="s">
        <v>2420</v>
      </c>
      <c r="E440" s="4" t="s">
        <v>36</v>
      </c>
      <c r="F440" s="4" t="s">
        <v>37</v>
      </c>
      <c r="G440" s="4" t="s">
        <v>51</v>
      </c>
      <c r="J440" s="4" t="s">
        <v>39</v>
      </c>
      <c r="K440" s="4" t="s">
        <v>355</v>
      </c>
      <c r="L440" s="4" t="s">
        <v>356</v>
      </c>
      <c r="M440" s="4" t="s">
        <v>357</v>
      </c>
      <c r="N440" s="4" t="s">
        <v>36</v>
      </c>
      <c r="O440" s="4">
        <v>1</v>
      </c>
      <c r="P440" s="4" t="s">
        <v>55</v>
      </c>
      <c r="Q440" s="4">
        <v>21.98</v>
      </c>
      <c r="Y440" s="4" t="s">
        <v>1813</v>
      </c>
      <c r="Z440" s="4" t="s">
        <v>1192</v>
      </c>
      <c r="AA440" s="4" t="s">
        <v>2421</v>
      </c>
      <c r="AB440" s="4" t="s">
        <v>58</v>
      </c>
      <c r="AD440" s="4" t="b">
        <v>0</v>
      </c>
      <c r="AG440" s="11">
        <f t="shared" si="6"/>
        <v>43313</v>
      </c>
    </row>
    <row r="441" s="4" customFormat="1" spans="1:33">
      <c r="A441" s="4" t="s">
        <v>2422</v>
      </c>
      <c r="B441" s="4" t="s">
        <v>2422</v>
      </c>
      <c r="C441" s="4" t="s">
        <v>2423</v>
      </c>
      <c r="D441" s="4" t="s">
        <v>2424</v>
      </c>
      <c r="E441" s="4" t="s">
        <v>36</v>
      </c>
      <c r="F441" s="4" t="s">
        <v>37</v>
      </c>
      <c r="G441" s="4" t="s">
        <v>51</v>
      </c>
      <c r="J441" s="4" t="s">
        <v>39</v>
      </c>
      <c r="K441" s="4" t="s">
        <v>827</v>
      </c>
      <c r="L441" s="4" t="s">
        <v>828</v>
      </c>
      <c r="M441" s="4" t="s">
        <v>829</v>
      </c>
      <c r="N441" s="4" t="s">
        <v>36</v>
      </c>
      <c r="O441" s="4">
        <v>1</v>
      </c>
      <c r="P441" s="4" t="s">
        <v>55</v>
      </c>
      <c r="Q441" s="4">
        <v>22.98</v>
      </c>
      <c r="Y441" s="4" t="s">
        <v>1515</v>
      </c>
      <c r="Z441" s="4" t="s">
        <v>47</v>
      </c>
      <c r="AA441" s="4">
        <v>91710</v>
      </c>
      <c r="AB441" s="4" t="s">
        <v>58</v>
      </c>
      <c r="AD441" s="4" t="b">
        <v>0</v>
      </c>
      <c r="AG441" s="11">
        <f t="shared" si="6"/>
        <v>43313</v>
      </c>
    </row>
    <row r="442" s="4" customFormat="1" spans="1:33">
      <c r="A442" s="4" t="s">
        <v>2425</v>
      </c>
      <c r="B442" s="4" t="s">
        <v>2425</v>
      </c>
      <c r="C442" s="4" t="s">
        <v>2426</v>
      </c>
      <c r="D442" s="4" t="s">
        <v>2427</v>
      </c>
      <c r="E442" s="4" t="s">
        <v>36</v>
      </c>
      <c r="F442" s="4" t="s">
        <v>37</v>
      </c>
      <c r="G442" s="4" t="s">
        <v>51</v>
      </c>
      <c r="J442" s="4" t="s">
        <v>39</v>
      </c>
      <c r="K442" s="4" t="s">
        <v>81</v>
      </c>
      <c r="L442" s="4" t="s">
        <v>82</v>
      </c>
      <c r="M442" s="4" t="s">
        <v>83</v>
      </c>
      <c r="N442" s="4" t="s">
        <v>36</v>
      </c>
      <c r="O442" s="4">
        <v>1</v>
      </c>
      <c r="P442" s="4" t="s">
        <v>55</v>
      </c>
      <c r="Q442" s="4">
        <v>23.98</v>
      </c>
      <c r="R442" s="4">
        <v>1.5</v>
      </c>
      <c r="Y442" s="4" t="s">
        <v>2428</v>
      </c>
      <c r="Z442" s="4" t="s">
        <v>293</v>
      </c>
      <c r="AA442" s="4" t="s">
        <v>2429</v>
      </c>
      <c r="AB442" s="4" t="s">
        <v>58</v>
      </c>
      <c r="AD442" s="4" t="b">
        <v>0</v>
      </c>
      <c r="AG442" s="11">
        <f t="shared" si="6"/>
        <v>43313</v>
      </c>
    </row>
    <row r="443" s="4" customFormat="1" spans="1:33">
      <c r="A443" s="4" t="s">
        <v>2425</v>
      </c>
      <c r="B443" s="4" t="s">
        <v>2425</v>
      </c>
      <c r="C443" s="4" t="s">
        <v>2426</v>
      </c>
      <c r="D443" s="4" t="s">
        <v>2427</v>
      </c>
      <c r="E443" s="4" t="s">
        <v>36</v>
      </c>
      <c r="F443" s="4" t="s">
        <v>37</v>
      </c>
      <c r="G443" s="4" t="s">
        <v>51</v>
      </c>
      <c r="J443" s="4" t="s">
        <v>39</v>
      </c>
      <c r="K443" s="4" t="s">
        <v>468</v>
      </c>
      <c r="L443" s="4" t="s">
        <v>469</v>
      </c>
      <c r="M443" s="4" t="s">
        <v>470</v>
      </c>
      <c r="N443" s="4" t="s">
        <v>36</v>
      </c>
      <c r="O443" s="4">
        <v>1</v>
      </c>
      <c r="P443" s="4" t="s">
        <v>55</v>
      </c>
      <c r="Q443" s="4">
        <v>22.98</v>
      </c>
      <c r="R443" s="4">
        <v>1.44</v>
      </c>
      <c r="Y443" s="4" t="s">
        <v>2428</v>
      </c>
      <c r="Z443" s="4" t="s">
        <v>293</v>
      </c>
      <c r="AA443" s="4" t="s">
        <v>2429</v>
      </c>
      <c r="AB443" s="4" t="s">
        <v>58</v>
      </c>
      <c r="AD443" s="4" t="b">
        <v>0</v>
      </c>
      <c r="AG443" s="11">
        <f t="shared" si="6"/>
        <v>43313</v>
      </c>
    </row>
    <row r="444" s="4" customFormat="1" spans="1:33">
      <c r="A444" s="4" t="s">
        <v>2430</v>
      </c>
      <c r="B444" s="4" t="s">
        <v>2430</v>
      </c>
      <c r="C444" s="4" t="s">
        <v>2431</v>
      </c>
      <c r="D444" s="4" t="s">
        <v>2432</v>
      </c>
      <c r="E444" s="4" t="s">
        <v>36</v>
      </c>
      <c r="F444" s="4" t="s">
        <v>37</v>
      </c>
      <c r="G444" s="4" t="s">
        <v>51</v>
      </c>
      <c r="J444" s="4" t="s">
        <v>39</v>
      </c>
      <c r="K444" s="4" t="s">
        <v>2433</v>
      </c>
      <c r="L444" s="4" t="s">
        <v>2434</v>
      </c>
      <c r="M444" s="4" t="s">
        <v>2435</v>
      </c>
      <c r="N444" s="4" t="s">
        <v>36</v>
      </c>
      <c r="O444" s="4">
        <v>1</v>
      </c>
      <c r="P444" s="4" t="s">
        <v>55</v>
      </c>
      <c r="Q444" s="4">
        <v>22.98</v>
      </c>
      <c r="Y444" s="4" t="s">
        <v>2436</v>
      </c>
      <c r="Z444" s="4" t="s">
        <v>147</v>
      </c>
      <c r="AA444" s="4" t="s">
        <v>2437</v>
      </c>
      <c r="AB444" s="4" t="s">
        <v>58</v>
      </c>
      <c r="AD444" s="4" t="b">
        <v>0</v>
      </c>
      <c r="AG444" s="11">
        <f t="shared" si="6"/>
        <v>43313</v>
      </c>
    </row>
    <row r="445" s="4" customFormat="1" spans="1:33">
      <c r="A445" s="4" t="s">
        <v>2430</v>
      </c>
      <c r="B445" s="4" t="s">
        <v>2430</v>
      </c>
      <c r="C445" s="4" t="s">
        <v>2431</v>
      </c>
      <c r="D445" s="4" t="s">
        <v>2432</v>
      </c>
      <c r="E445" s="4" t="s">
        <v>36</v>
      </c>
      <c r="F445" s="4" t="s">
        <v>37</v>
      </c>
      <c r="G445" s="4" t="s">
        <v>51</v>
      </c>
      <c r="J445" s="4" t="s">
        <v>39</v>
      </c>
      <c r="K445" s="4" t="s">
        <v>2438</v>
      </c>
      <c r="L445" s="4" t="s">
        <v>2439</v>
      </c>
      <c r="M445" s="4" t="s">
        <v>2440</v>
      </c>
      <c r="N445" s="4" t="s">
        <v>36</v>
      </c>
      <c r="O445" s="4">
        <v>1</v>
      </c>
      <c r="P445" s="4" t="s">
        <v>55</v>
      </c>
      <c r="Q445" s="4">
        <v>22.98</v>
      </c>
      <c r="Y445" s="4" t="s">
        <v>2436</v>
      </c>
      <c r="Z445" s="4" t="s">
        <v>147</v>
      </c>
      <c r="AA445" s="4" t="s">
        <v>2437</v>
      </c>
      <c r="AB445" s="4" t="s">
        <v>58</v>
      </c>
      <c r="AD445" s="4" t="b">
        <v>0</v>
      </c>
      <c r="AG445" s="11">
        <f t="shared" si="6"/>
        <v>43313</v>
      </c>
    </row>
    <row r="446" s="4" customFormat="1" spans="1:33">
      <c r="A446" s="4" t="s">
        <v>2430</v>
      </c>
      <c r="B446" s="4" t="s">
        <v>2430</v>
      </c>
      <c r="C446" s="4" t="s">
        <v>2431</v>
      </c>
      <c r="D446" s="4" t="s">
        <v>2432</v>
      </c>
      <c r="E446" s="4" t="s">
        <v>36</v>
      </c>
      <c r="F446" s="4" t="s">
        <v>37</v>
      </c>
      <c r="G446" s="4" t="s">
        <v>51</v>
      </c>
      <c r="J446" s="4" t="s">
        <v>39</v>
      </c>
      <c r="K446" s="4" t="s">
        <v>2441</v>
      </c>
      <c r="L446" s="4" t="s">
        <v>2442</v>
      </c>
      <c r="M446" s="4" t="s">
        <v>2443</v>
      </c>
      <c r="N446" s="4" t="s">
        <v>36</v>
      </c>
      <c r="O446" s="4">
        <v>1</v>
      </c>
      <c r="P446" s="4" t="s">
        <v>55</v>
      </c>
      <c r="Q446" s="4">
        <v>22.98</v>
      </c>
      <c r="Y446" s="4" t="s">
        <v>2436</v>
      </c>
      <c r="Z446" s="4" t="s">
        <v>147</v>
      </c>
      <c r="AA446" s="4" t="s">
        <v>2437</v>
      </c>
      <c r="AB446" s="4" t="s">
        <v>58</v>
      </c>
      <c r="AD446" s="4" t="b">
        <v>0</v>
      </c>
      <c r="AG446" s="11">
        <f t="shared" si="6"/>
        <v>43313</v>
      </c>
    </row>
    <row r="447" s="4" customFormat="1" spans="1:33">
      <c r="A447" s="4" t="s">
        <v>2444</v>
      </c>
      <c r="B447" s="4" t="s">
        <v>2444</v>
      </c>
      <c r="C447" s="4" t="s">
        <v>2445</v>
      </c>
      <c r="D447" s="4" t="s">
        <v>2446</v>
      </c>
      <c r="E447" s="4" t="s">
        <v>36</v>
      </c>
      <c r="F447" s="4" t="s">
        <v>37</v>
      </c>
      <c r="G447" s="4" t="s">
        <v>51</v>
      </c>
      <c r="J447" s="4" t="s">
        <v>110</v>
      </c>
      <c r="K447" s="4" t="s">
        <v>143</v>
      </c>
      <c r="L447" s="4" t="s">
        <v>144</v>
      </c>
      <c r="M447" s="4" t="s">
        <v>145</v>
      </c>
      <c r="N447" s="4" t="s">
        <v>36</v>
      </c>
      <c r="O447" s="4">
        <v>1</v>
      </c>
      <c r="P447" s="4" t="s">
        <v>55</v>
      </c>
      <c r="Q447" s="4">
        <v>23.98</v>
      </c>
      <c r="S447" s="4">
        <v>2.82</v>
      </c>
      <c r="X447" s="4">
        <v>2.82</v>
      </c>
      <c r="Y447" s="4" t="s">
        <v>2447</v>
      </c>
      <c r="Z447" s="4" t="s">
        <v>1046</v>
      </c>
      <c r="AA447" s="4" t="s">
        <v>2448</v>
      </c>
      <c r="AB447" s="4" t="s">
        <v>58</v>
      </c>
      <c r="AC447" s="4" t="s">
        <v>915</v>
      </c>
      <c r="AD447" s="4" t="b">
        <v>0</v>
      </c>
      <c r="AG447" s="11">
        <f t="shared" si="6"/>
        <v>43313</v>
      </c>
    </row>
    <row r="448" s="4" customFormat="1" spans="1:33">
      <c r="A448" s="4" t="s">
        <v>2449</v>
      </c>
      <c r="B448" s="4" t="s">
        <v>2449</v>
      </c>
      <c r="C448" s="4" t="s">
        <v>2450</v>
      </c>
      <c r="D448" s="4" t="s">
        <v>2451</v>
      </c>
      <c r="E448" s="4" t="s">
        <v>36</v>
      </c>
      <c r="F448" s="4" t="s">
        <v>37</v>
      </c>
      <c r="G448" s="4" t="s">
        <v>51</v>
      </c>
      <c r="J448" s="4" t="s">
        <v>39</v>
      </c>
      <c r="K448" s="4" t="s">
        <v>2064</v>
      </c>
      <c r="L448" s="4" t="s">
        <v>2065</v>
      </c>
      <c r="M448" s="4" t="s">
        <v>2066</v>
      </c>
      <c r="N448" s="4" t="s">
        <v>36</v>
      </c>
      <c r="O448" s="4">
        <v>4</v>
      </c>
      <c r="P448" s="4" t="s">
        <v>55</v>
      </c>
      <c r="Q448" s="4">
        <v>59.92</v>
      </c>
      <c r="Y448" s="4" t="s">
        <v>526</v>
      </c>
      <c r="Z448" s="4" t="s">
        <v>147</v>
      </c>
      <c r="AA448" s="4" t="s">
        <v>2452</v>
      </c>
      <c r="AB448" s="4" t="s">
        <v>58</v>
      </c>
      <c r="AD448" s="4" t="b">
        <v>0</v>
      </c>
      <c r="AG448" s="11">
        <f t="shared" si="6"/>
        <v>43313</v>
      </c>
    </row>
    <row r="449" s="4" customFormat="1" spans="1:33">
      <c r="A449" s="4" t="s">
        <v>2449</v>
      </c>
      <c r="B449" s="4" t="s">
        <v>2449</v>
      </c>
      <c r="C449" s="4" t="s">
        <v>2450</v>
      </c>
      <c r="D449" s="4" t="s">
        <v>2451</v>
      </c>
      <c r="E449" s="4" t="s">
        <v>36</v>
      </c>
      <c r="F449" s="4" t="s">
        <v>37</v>
      </c>
      <c r="G449" s="4" t="s">
        <v>51</v>
      </c>
      <c r="J449" s="4" t="s">
        <v>39</v>
      </c>
      <c r="K449" s="4" t="s">
        <v>2453</v>
      </c>
      <c r="L449" s="4" t="s">
        <v>2454</v>
      </c>
      <c r="M449" s="4" t="s">
        <v>2455</v>
      </c>
      <c r="N449" s="4" t="s">
        <v>36</v>
      </c>
      <c r="O449" s="4">
        <v>6</v>
      </c>
      <c r="P449" s="4" t="s">
        <v>55</v>
      </c>
      <c r="Q449" s="4">
        <v>65.88</v>
      </c>
      <c r="Y449" s="4" t="s">
        <v>526</v>
      </c>
      <c r="Z449" s="4" t="s">
        <v>147</v>
      </c>
      <c r="AA449" s="4" t="s">
        <v>2452</v>
      </c>
      <c r="AB449" s="4" t="s">
        <v>58</v>
      </c>
      <c r="AD449" s="4" t="b">
        <v>0</v>
      </c>
      <c r="AG449" s="11">
        <f t="shared" si="6"/>
        <v>43313</v>
      </c>
    </row>
    <row r="450" s="4" customFormat="1" spans="1:33">
      <c r="A450" s="4" t="s">
        <v>2449</v>
      </c>
      <c r="B450" s="4" t="s">
        <v>2449</v>
      </c>
      <c r="C450" s="4" t="s">
        <v>2450</v>
      </c>
      <c r="D450" s="4" t="s">
        <v>2451</v>
      </c>
      <c r="E450" s="4" t="s">
        <v>36</v>
      </c>
      <c r="F450" s="4" t="s">
        <v>37</v>
      </c>
      <c r="G450" s="4" t="s">
        <v>51</v>
      </c>
      <c r="J450" s="4" t="s">
        <v>39</v>
      </c>
      <c r="K450" s="4" t="s">
        <v>2456</v>
      </c>
      <c r="L450" s="4" t="s">
        <v>2457</v>
      </c>
      <c r="M450" s="4" t="s">
        <v>2458</v>
      </c>
      <c r="N450" s="4" t="s">
        <v>36</v>
      </c>
      <c r="O450" s="4">
        <v>5</v>
      </c>
      <c r="P450" s="4" t="s">
        <v>55</v>
      </c>
      <c r="Q450" s="4">
        <v>74.9</v>
      </c>
      <c r="Y450" s="4" t="s">
        <v>526</v>
      </c>
      <c r="Z450" s="4" t="s">
        <v>147</v>
      </c>
      <c r="AA450" s="4" t="s">
        <v>2452</v>
      </c>
      <c r="AB450" s="4" t="s">
        <v>58</v>
      </c>
      <c r="AD450" s="4" t="b">
        <v>0</v>
      </c>
      <c r="AG450" s="11">
        <f t="shared" ref="AG450:AG513" si="7">DATEVALUE(LEFT(C450,10))</f>
        <v>43313</v>
      </c>
    </row>
    <row r="451" s="4" customFormat="1" spans="1:33">
      <c r="A451" s="4" t="s">
        <v>2459</v>
      </c>
      <c r="B451" s="4" t="s">
        <v>2459</v>
      </c>
      <c r="C451" s="4" t="s">
        <v>2460</v>
      </c>
      <c r="D451" s="4" t="s">
        <v>2461</v>
      </c>
      <c r="E451" s="4" t="s">
        <v>36</v>
      </c>
      <c r="F451" s="4" t="s">
        <v>37</v>
      </c>
      <c r="G451" s="4" t="s">
        <v>51</v>
      </c>
      <c r="J451" s="4" t="s">
        <v>110</v>
      </c>
      <c r="K451" s="4" t="s">
        <v>1918</v>
      </c>
      <c r="L451" s="4" t="s">
        <v>1919</v>
      </c>
      <c r="M451" s="4" t="s">
        <v>1920</v>
      </c>
      <c r="N451" s="4" t="s">
        <v>36</v>
      </c>
      <c r="O451" s="4">
        <v>1</v>
      </c>
      <c r="P451" s="4" t="s">
        <v>55</v>
      </c>
      <c r="Q451" s="4">
        <v>23.98</v>
      </c>
      <c r="S451" s="4">
        <v>0.88</v>
      </c>
      <c r="Y451" s="4" t="s">
        <v>2462</v>
      </c>
      <c r="Z451" s="4" t="s">
        <v>224</v>
      </c>
      <c r="AA451" s="4" t="s">
        <v>2463</v>
      </c>
      <c r="AB451" s="4" t="s">
        <v>58</v>
      </c>
      <c r="AD451" s="4" t="b">
        <v>0</v>
      </c>
      <c r="AG451" s="11">
        <f t="shared" si="7"/>
        <v>43313</v>
      </c>
    </row>
    <row r="452" s="4" customFormat="1" spans="1:33">
      <c r="A452" s="4" t="s">
        <v>2464</v>
      </c>
      <c r="B452" s="4" t="s">
        <v>2464</v>
      </c>
      <c r="C452" s="4" t="s">
        <v>2465</v>
      </c>
      <c r="D452" s="4" t="s">
        <v>2466</v>
      </c>
      <c r="E452" s="4" t="s">
        <v>36</v>
      </c>
      <c r="F452" s="4" t="s">
        <v>37</v>
      </c>
      <c r="G452" s="4" t="s">
        <v>51</v>
      </c>
      <c r="J452" s="4" t="s">
        <v>39</v>
      </c>
      <c r="K452" s="4" t="s">
        <v>1281</v>
      </c>
      <c r="L452" s="4" t="s">
        <v>1282</v>
      </c>
      <c r="M452" s="4" t="s">
        <v>1283</v>
      </c>
      <c r="N452" s="4" t="s">
        <v>36</v>
      </c>
      <c r="O452" s="4">
        <v>1</v>
      </c>
      <c r="P452" s="4" t="s">
        <v>55</v>
      </c>
      <c r="Q452" s="4">
        <v>23.98</v>
      </c>
      <c r="Y452" s="4" t="s">
        <v>2467</v>
      </c>
      <c r="Z452" s="4" t="s">
        <v>105</v>
      </c>
      <c r="AA452" s="4">
        <v>7640</v>
      </c>
      <c r="AB452" s="4" t="s">
        <v>58</v>
      </c>
      <c r="AD452" s="4" t="b">
        <v>0</v>
      </c>
      <c r="AG452" s="11">
        <f t="shared" si="7"/>
        <v>43313</v>
      </c>
    </row>
    <row r="453" s="4" customFormat="1" spans="1:33">
      <c r="A453" s="4" t="s">
        <v>2464</v>
      </c>
      <c r="B453" s="4" t="s">
        <v>2464</v>
      </c>
      <c r="C453" s="4" t="s">
        <v>2465</v>
      </c>
      <c r="D453" s="4" t="s">
        <v>2466</v>
      </c>
      <c r="E453" s="4" t="s">
        <v>36</v>
      </c>
      <c r="F453" s="4" t="s">
        <v>37</v>
      </c>
      <c r="G453" s="4" t="s">
        <v>51</v>
      </c>
      <c r="J453" s="4" t="s">
        <v>39</v>
      </c>
      <c r="K453" s="4" t="s">
        <v>1132</v>
      </c>
      <c r="L453" s="4" t="s">
        <v>1133</v>
      </c>
      <c r="M453" s="4" t="s">
        <v>1134</v>
      </c>
      <c r="N453" s="4" t="s">
        <v>36</v>
      </c>
      <c r="O453" s="4">
        <v>1</v>
      </c>
      <c r="P453" s="4" t="s">
        <v>55</v>
      </c>
      <c r="Q453" s="4">
        <v>23.98</v>
      </c>
      <c r="Y453" s="4" t="s">
        <v>2467</v>
      </c>
      <c r="Z453" s="4" t="s">
        <v>105</v>
      </c>
      <c r="AA453" s="4">
        <v>7640</v>
      </c>
      <c r="AB453" s="4" t="s">
        <v>58</v>
      </c>
      <c r="AD453" s="4" t="b">
        <v>0</v>
      </c>
      <c r="AG453" s="11">
        <f t="shared" si="7"/>
        <v>43313</v>
      </c>
    </row>
    <row r="454" s="4" customFormat="1" spans="1:33">
      <c r="A454" s="4" t="s">
        <v>2468</v>
      </c>
      <c r="B454" s="4" t="s">
        <v>2468</v>
      </c>
      <c r="C454" s="4" t="s">
        <v>2469</v>
      </c>
      <c r="D454" s="4" t="s">
        <v>2470</v>
      </c>
      <c r="E454" s="4" t="s">
        <v>36</v>
      </c>
      <c r="F454" s="4" t="s">
        <v>37</v>
      </c>
      <c r="G454" s="4" t="s">
        <v>51</v>
      </c>
      <c r="J454" s="4" t="s">
        <v>188</v>
      </c>
      <c r="K454" s="4" t="s">
        <v>1281</v>
      </c>
      <c r="L454" s="4" t="s">
        <v>1282</v>
      </c>
      <c r="M454" s="4" t="s">
        <v>1283</v>
      </c>
      <c r="N454" s="4" t="s">
        <v>36</v>
      </c>
      <c r="O454" s="4">
        <v>1</v>
      </c>
      <c r="P454" s="4" t="s">
        <v>55</v>
      </c>
      <c r="Q454" s="4">
        <v>23.98</v>
      </c>
      <c r="S454" s="4">
        <v>3.99</v>
      </c>
      <c r="Y454" s="4" t="s">
        <v>2471</v>
      </c>
      <c r="Z454" s="4" t="s">
        <v>47</v>
      </c>
      <c r="AA454" s="4" t="s">
        <v>2472</v>
      </c>
      <c r="AB454" s="4" t="s">
        <v>58</v>
      </c>
      <c r="AD454" s="4" t="b">
        <v>0</v>
      </c>
      <c r="AG454" s="11">
        <f t="shared" si="7"/>
        <v>43313</v>
      </c>
    </row>
    <row r="455" s="4" customFormat="1" spans="1:33">
      <c r="A455" s="4" t="s">
        <v>2473</v>
      </c>
      <c r="B455" s="4" t="s">
        <v>2473</v>
      </c>
      <c r="C455" s="4" t="s">
        <v>2474</v>
      </c>
      <c r="D455" s="4" t="s">
        <v>2475</v>
      </c>
      <c r="E455" s="4" t="s">
        <v>36</v>
      </c>
      <c r="F455" s="4" t="s">
        <v>37</v>
      </c>
      <c r="G455" s="4" t="s">
        <v>51</v>
      </c>
      <c r="J455" s="4" t="s">
        <v>110</v>
      </c>
      <c r="K455" s="4" t="s">
        <v>77</v>
      </c>
      <c r="L455" s="4" t="s">
        <v>2323</v>
      </c>
      <c r="M455" s="4" t="s">
        <v>2324</v>
      </c>
      <c r="N455" s="4" t="s">
        <v>36</v>
      </c>
      <c r="O455" s="4">
        <v>1</v>
      </c>
      <c r="P455" s="4" t="s">
        <v>55</v>
      </c>
      <c r="Q455" s="4">
        <v>23.98</v>
      </c>
      <c r="S455" s="4">
        <v>5.99</v>
      </c>
      <c r="Y455" s="4" t="s">
        <v>2476</v>
      </c>
      <c r="Z455" s="4" t="s">
        <v>1931</v>
      </c>
      <c r="AA455" s="4" t="s">
        <v>2477</v>
      </c>
      <c r="AB455" s="4" t="s">
        <v>58</v>
      </c>
      <c r="AD455" s="4" t="b">
        <v>0</v>
      </c>
      <c r="AG455" s="11">
        <f t="shared" si="7"/>
        <v>43313</v>
      </c>
    </row>
    <row r="456" s="4" customFormat="1" spans="1:33">
      <c r="A456" s="4" t="s">
        <v>2478</v>
      </c>
      <c r="B456" s="4" t="s">
        <v>2478</v>
      </c>
      <c r="C456" s="4" t="s">
        <v>2479</v>
      </c>
      <c r="D456" s="4" t="s">
        <v>2480</v>
      </c>
      <c r="E456" s="4" t="s">
        <v>36</v>
      </c>
      <c r="F456" s="4" t="s">
        <v>37</v>
      </c>
      <c r="G456" s="4" t="s">
        <v>51</v>
      </c>
      <c r="J456" s="4" t="s">
        <v>39</v>
      </c>
      <c r="K456" s="4" t="s">
        <v>1188</v>
      </c>
      <c r="L456" s="4" t="s">
        <v>1189</v>
      </c>
      <c r="M456" s="4" t="s">
        <v>1190</v>
      </c>
      <c r="N456" s="4" t="s">
        <v>36</v>
      </c>
      <c r="O456" s="4">
        <v>1</v>
      </c>
      <c r="P456" s="4" t="s">
        <v>55</v>
      </c>
      <c r="Q456" s="4">
        <v>23.98</v>
      </c>
      <c r="Y456" s="4" t="s">
        <v>2051</v>
      </c>
      <c r="Z456" s="4" t="s">
        <v>115</v>
      </c>
      <c r="AA456" s="4" t="s">
        <v>2481</v>
      </c>
      <c r="AB456" s="4" t="s">
        <v>58</v>
      </c>
      <c r="AD456" s="4" t="b">
        <v>0</v>
      </c>
      <c r="AG456" s="11">
        <f t="shared" si="7"/>
        <v>43313</v>
      </c>
    </row>
    <row r="457" s="4" customFormat="1" spans="1:33">
      <c r="A457" s="4" t="s">
        <v>2478</v>
      </c>
      <c r="B457" s="4" t="s">
        <v>2478</v>
      </c>
      <c r="C457" s="4" t="s">
        <v>2479</v>
      </c>
      <c r="D457" s="4" t="s">
        <v>2480</v>
      </c>
      <c r="E457" s="4" t="s">
        <v>36</v>
      </c>
      <c r="F457" s="4" t="s">
        <v>37</v>
      </c>
      <c r="G457" s="4" t="s">
        <v>51</v>
      </c>
      <c r="J457" s="4" t="s">
        <v>39</v>
      </c>
      <c r="K457" s="4" t="s">
        <v>2482</v>
      </c>
      <c r="L457" s="4" t="s">
        <v>2483</v>
      </c>
      <c r="M457" s="4" t="s">
        <v>2484</v>
      </c>
      <c r="N457" s="4" t="s">
        <v>36</v>
      </c>
      <c r="O457" s="4">
        <v>1</v>
      </c>
      <c r="P457" s="4" t="s">
        <v>55</v>
      </c>
      <c r="Q457" s="4">
        <v>23.99</v>
      </c>
      <c r="Y457" s="4" t="s">
        <v>2051</v>
      </c>
      <c r="Z457" s="4" t="s">
        <v>115</v>
      </c>
      <c r="AA457" s="4" t="s">
        <v>2481</v>
      </c>
      <c r="AB457" s="4" t="s">
        <v>58</v>
      </c>
      <c r="AD457" s="4" t="b">
        <v>0</v>
      </c>
      <c r="AG457" s="11">
        <f t="shared" si="7"/>
        <v>43313</v>
      </c>
    </row>
    <row r="458" s="4" customFormat="1" spans="1:33">
      <c r="A458" s="4" t="s">
        <v>2485</v>
      </c>
      <c r="B458" s="4" t="s">
        <v>2485</v>
      </c>
      <c r="C458" s="4" t="s">
        <v>2486</v>
      </c>
      <c r="D458" s="4" t="s">
        <v>2487</v>
      </c>
      <c r="E458" s="4" t="s">
        <v>36</v>
      </c>
      <c r="F458" s="4" t="s">
        <v>37</v>
      </c>
      <c r="G458" s="4" t="s">
        <v>51</v>
      </c>
      <c r="J458" s="4" t="s">
        <v>39</v>
      </c>
      <c r="K458" s="4" t="s">
        <v>274</v>
      </c>
      <c r="L458" s="4" t="s">
        <v>275</v>
      </c>
      <c r="M458" s="4" t="s">
        <v>276</v>
      </c>
      <c r="N458" s="4" t="s">
        <v>36</v>
      </c>
      <c r="O458" s="4">
        <v>1</v>
      </c>
      <c r="P458" s="4" t="s">
        <v>55</v>
      </c>
      <c r="Q458" s="4">
        <v>21.98</v>
      </c>
      <c r="Y458" s="4" t="s">
        <v>2488</v>
      </c>
      <c r="Z458" s="4" t="s">
        <v>224</v>
      </c>
      <c r="AA458" s="4">
        <v>53202</v>
      </c>
      <c r="AB458" s="4" t="s">
        <v>58</v>
      </c>
      <c r="AD458" s="4" t="b">
        <v>0</v>
      </c>
      <c r="AG458" s="11">
        <f t="shared" si="7"/>
        <v>43313</v>
      </c>
    </row>
    <row r="459" s="4" customFormat="1" spans="1:33">
      <c r="A459" s="4" t="s">
        <v>2489</v>
      </c>
      <c r="B459" s="4" t="s">
        <v>2489</v>
      </c>
      <c r="C459" s="4" t="s">
        <v>2490</v>
      </c>
      <c r="D459" s="4" t="s">
        <v>2491</v>
      </c>
      <c r="E459" s="4" t="s">
        <v>161</v>
      </c>
      <c r="F459" s="4" t="s">
        <v>37</v>
      </c>
      <c r="G459" s="4" t="s">
        <v>51</v>
      </c>
      <c r="J459" s="4" t="s">
        <v>39</v>
      </c>
      <c r="K459" s="4" t="s">
        <v>2492</v>
      </c>
      <c r="L459" s="4" t="s">
        <v>2493</v>
      </c>
      <c r="M459" s="4" t="s">
        <v>2494</v>
      </c>
      <c r="N459" s="4" t="s">
        <v>1880</v>
      </c>
      <c r="O459" s="4">
        <v>1</v>
      </c>
      <c r="P459" s="4" t="s">
        <v>55</v>
      </c>
      <c r="Q459" s="4">
        <v>22.98</v>
      </c>
      <c r="Y459" s="4" t="s">
        <v>2495</v>
      </c>
      <c r="Z459" s="4" t="s">
        <v>72</v>
      </c>
      <c r="AA459" s="4" t="s">
        <v>2496</v>
      </c>
      <c r="AB459" s="4" t="s">
        <v>58</v>
      </c>
      <c r="AD459" s="4" t="b">
        <v>0</v>
      </c>
      <c r="AG459" s="11">
        <f t="shared" si="7"/>
        <v>43313</v>
      </c>
    </row>
    <row r="460" s="4" customFormat="1" spans="1:33">
      <c r="A460" s="4" t="s">
        <v>2489</v>
      </c>
      <c r="B460" s="4" t="s">
        <v>2489</v>
      </c>
      <c r="C460" s="4" t="s">
        <v>2490</v>
      </c>
      <c r="D460" s="4" t="s">
        <v>2491</v>
      </c>
      <c r="E460" s="4" t="s">
        <v>161</v>
      </c>
      <c r="F460" s="4" t="s">
        <v>37</v>
      </c>
      <c r="G460" s="4" t="s">
        <v>51</v>
      </c>
      <c r="J460" s="4" t="s">
        <v>39</v>
      </c>
      <c r="K460" s="4" t="s">
        <v>2497</v>
      </c>
      <c r="L460" s="4" t="s">
        <v>2498</v>
      </c>
      <c r="M460" s="4" t="s">
        <v>2499</v>
      </c>
      <c r="N460" s="4" t="s">
        <v>1880</v>
      </c>
      <c r="O460" s="4">
        <v>1</v>
      </c>
      <c r="P460" s="4" t="s">
        <v>55</v>
      </c>
      <c r="Q460" s="4">
        <v>22.98</v>
      </c>
      <c r="Y460" s="4" t="s">
        <v>2495</v>
      </c>
      <c r="Z460" s="4" t="s">
        <v>72</v>
      </c>
      <c r="AA460" s="4" t="s">
        <v>2496</v>
      </c>
      <c r="AB460" s="4" t="s">
        <v>58</v>
      </c>
      <c r="AD460" s="4" t="b">
        <v>0</v>
      </c>
      <c r="AG460" s="11">
        <f t="shared" si="7"/>
        <v>43313</v>
      </c>
    </row>
    <row r="461" s="4" customFormat="1" spans="1:33">
      <c r="A461" s="4" t="s">
        <v>2489</v>
      </c>
      <c r="B461" s="4" t="s">
        <v>2489</v>
      </c>
      <c r="C461" s="4" t="s">
        <v>2490</v>
      </c>
      <c r="D461" s="4" t="s">
        <v>2491</v>
      </c>
      <c r="E461" s="4" t="s">
        <v>161</v>
      </c>
      <c r="F461" s="4" t="s">
        <v>37</v>
      </c>
      <c r="G461" s="4" t="s">
        <v>51</v>
      </c>
      <c r="J461" s="4" t="s">
        <v>39</v>
      </c>
      <c r="K461" s="4" t="s">
        <v>2500</v>
      </c>
      <c r="L461" s="4" t="s">
        <v>2501</v>
      </c>
      <c r="M461" s="4" t="s">
        <v>2502</v>
      </c>
      <c r="N461" s="4" t="s">
        <v>1880</v>
      </c>
      <c r="O461" s="4">
        <v>1</v>
      </c>
      <c r="P461" s="4" t="s">
        <v>55</v>
      </c>
      <c r="Q461" s="4">
        <v>22.98</v>
      </c>
      <c r="Y461" s="4" t="s">
        <v>2495</v>
      </c>
      <c r="Z461" s="4" t="s">
        <v>72</v>
      </c>
      <c r="AA461" s="4" t="s">
        <v>2496</v>
      </c>
      <c r="AB461" s="4" t="s">
        <v>58</v>
      </c>
      <c r="AD461" s="4" t="b">
        <v>0</v>
      </c>
      <c r="AG461" s="11">
        <f t="shared" si="7"/>
        <v>43313</v>
      </c>
    </row>
    <row r="462" s="4" customFormat="1" spans="1:33">
      <c r="A462" s="4" t="s">
        <v>2503</v>
      </c>
      <c r="B462" s="4" t="s">
        <v>2503</v>
      </c>
      <c r="C462" s="4" t="s">
        <v>2504</v>
      </c>
      <c r="D462" s="4" t="s">
        <v>2505</v>
      </c>
      <c r="E462" s="4" t="s">
        <v>36</v>
      </c>
      <c r="F462" s="4" t="s">
        <v>37</v>
      </c>
      <c r="G462" s="4" t="s">
        <v>51</v>
      </c>
      <c r="J462" s="4" t="s">
        <v>39</v>
      </c>
      <c r="K462" s="4" t="s">
        <v>2506</v>
      </c>
      <c r="L462" s="4" t="s">
        <v>2507</v>
      </c>
      <c r="M462" s="4" t="s">
        <v>2508</v>
      </c>
      <c r="N462" s="4" t="s">
        <v>36</v>
      </c>
      <c r="O462" s="4">
        <v>1</v>
      </c>
      <c r="P462" s="4" t="s">
        <v>55</v>
      </c>
      <c r="Q462" s="4">
        <v>18.98</v>
      </c>
      <c r="Y462" s="4" t="s">
        <v>2509</v>
      </c>
      <c r="Z462" s="4" t="s">
        <v>1608</v>
      </c>
      <c r="AA462" s="4" t="s">
        <v>2510</v>
      </c>
      <c r="AB462" s="4" t="s">
        <v>58</v>
      </c>
      <c r="AD462" s="4" t="b">
        <v>0</v>
      </c>
      <c r="AG462" s="11">
        <f t="shared" si="7"/>
        <v>43313</v>
      </c>
    </row>
    <row r="463" s="4" customFormat="1" spans="1:33">
      <c r="A463" s="4" t="s">
        <v>2511</v>
      </c>
      <c r="B463" s="4" t="s">
        <v>2511</v>
      </c>
      <c r="C463" s="4" t="s">
        <v>2512</v>
      </c>
      <c r="D463" s="4" t="s">
        <v>2513</v>
      </c>
      <c r="E463" s="4" t="s">
        <v>36</v>
      </c>
      <c r="F463" s="4" t="s">
        <v>37</v>
      </c>
      <c r="G463" s="4" t="s">
        <v>51</v>
      </c>
      <c r="J463" s="4" t="s">
        <v>39</v>
      </c>
      <c r="K463" s="4" t="s">
        <v>2514</v>
      </c>
      <c r="L463" s="4" t="s">
        <v>2515</v>
      </c>
      <c r="M463" s="4" t="s">
        <v>2516</v>
      </c>
      <c r="N463" s="4" t="s">
        <v>36</v>
      </c>
      <c r="O463" s="4">
        <v>1</v>
      </c>
      <c r="P463" s="4" t="s">
        <v>55</v>
      </c>
      <c r="Q463" s="4">
        <v>22.98</v>
      </c>
      <c r="Y463" s="4" t="s">
        <v>1031</v>
      </c>
      <c r="Z463" s="4" t="s">
        <v>156</v>
      </c>
      <c r="AA463" s="4" t="s">
        <v>2517</v>
      </c>
      <c r="AB463" s="4" t="s">
        <v>58</v>
      </c>
      <c r="AD463" s="4" t="b">
        <v>0</v>
      </c>
      <c r="AG463" s="11">
        <f t="shared" si="7"/>
        <v>43313</v>
      </c>
    </row>
    <row r="464" s="4" customFormat="1" spans="1:33">
      <c r="A464" s="4" t="s">
        <v>2511</v>
      </c>
      <c r="B464" s="4" t="s">
        <v>2511</v>
      </c>
      <c r="C464" s="4" t="s">
        <v>2512</v>
      </c>
      <c r="D464" s="4" t="s">
        <v>2513</v>
      </c>
      <c r="E464" s="4" t="s">
        <v>36</v>
      </c>
      <c r="F464" s="4" t="s">
        <v>37</v>
      </c>
      <c r="G464" s="4" t="s">
        <v>51</v>
      </c>
      <c r="J464" s="4" t="s">
        <v>39</v>
      </c>
      <c r="K464" s="4" t="s">
        <v>1858</v>
      </c>
      <c r="L464" s="4" t="s">
        <v>1859</v>
      </c>
      <c r="M464" s="4" t="s">
        <v>1860</v>
      </c>
      <c r="N464" s="4" t="s">
        <v>36</v>
      </c>
      <c r="O464" s="4">
        <v>1</v>
      </c>
      <c r="P464" s="4" t="s">
        <v>55</v>
      </c>
      <c r="Q464" s="4">
        <v>22.98</v>
      </c>
      <c r="Y464" s="4" t="s">
        <v>1031</v>
      </c>
      <c r="Z464" s="4" t="s">
        <v>156</v>
      </c>
      <c r="AA464" s="4" t="s">
        <v>2517</v>
      </c>
      <c r="AB464" s="4" t="s">
        <v>58</v>
      </c>
      <c r="AD464" s="4" t="b">
        <v>0</v>
      </c>
      <c r="AG464" s="11">
        <f t="shared" si="7"/>
        <v>43313</v>
      </c>
    </row>
    <row r="465" s="4" customFormat="1" spans="1:33">
      <c r="A465" s="4" t="s">
        <v>2511</v>
      </c>
      <c r="B465" s="4" t="s">
        <v>2511</v>
      </c>
      <c r="C465" s="4" t="s">
        <v>2512</v>
      </c>
      <c r="D465" s="4" t="s">
        <v>2513</v>
      </c>
      <c r="E465" s="4" t="s">
        <v>36</v>
      </c>
      <c r="F465" s="4" t="s">
        <v>37</v>
      </c>
      <c r="G465" s="4" t="s">
        <v>51</v>
      </c>
      <c r="J465" s="4" t="s">
        <v>39</v>
      </c>
      <c r="K465" s="4" t="s">
        <v>853</v>
      </c>
      <c r="L465" s="4" t="s">
        <v>854</v>
      </c>
      <c r="M465" s="4" t="s">
        <v>855</v>
      </c>
      <c r="N465" s="4" t="s">
        <v>36</v>
      </c>
      <c r="O465" s="4">
        <v>1</v>
      </c>
      <c r="P465" s="4" t="s">
        <v>55</v>
      </c>
      <c r="Q465" s="4">
        <v>22.98</v>
      </c>
      <c r="Y465" s="4" t="s">
        <v>1031</v>
      </c>
      <c r="Z465" s="4" t="s">
        <v>156</v>
      </c>
      <c r="AA465" s="4" t="s">
        <v>2517</v>
      </c>
      <c r="AB465" s="4" t="s">
        <v>58</v>
      </c>
      <c r="AD465" s="4" t="b">
        <v>0</v>
      </c>
      <c r="AG465" s="11">
        <f t="shared" si="7"/>
        <v>43313</v>
      </c>
    </row>
    <row r="466" s="4" customFormat="1" spans="1:33">
      <c r="A466" s="4" t="s">
        <v>2518</v>
      </c>
      <c r="B466" s="4" t="s">
        <v>2518</v>
      </c>
      <c r="C466" s="4" t="s">
        <v>2519</v>
      </c>
      <c r="D466" s="4" t="s">
        <v>2520</v>
      </c>
      <c r="E466" s="4" t="s">
        <v>36</v>
      </c>
      <c r="F466" s="4" t="s">
        <v>37</v>
      </c>
      <c r="G466" s="4" t="s">
        <v>51</v>
      </c>
      <c r="J466" s="4" t="s">
        <v>39</v>
      </c>
      <c r="K466" s="4" t="s">
        <v>340</v>
      </c>
      <c r="L466" s="4" t="s">
        <v>341</v>
      </c>
      <c r="M466" s="4" t="s">
        <v>342</v>
      </c>
      <c r="N466" s="4" t="s">
        <v>36</v>
      </c>
      <c r="O466" s="4">
        <v>2</v>
      </c>
      <c r="P466" s="4" t="s">
        <v>55</v>
      </c>
      <c r="Q466" s="4">
        <v>47.96</v>
      </c>
      <c r="Y466" s="4" t="s">
        <v>1426</v>
      </c>
      <c r="Z466" s="4" t="s">
        <v>431</v>
      </c>
      <c r="AA466" s="4" t="s">
        <v>2521</v>
      </c>
      <c r="AB466" s="4" t="s">
        <v>58</v>
      </c>
      <c r="AD466" s="4" t="b">
        <v>0</v>
      </c>
      <c r="AG466" s="11">
        <f t="shared" si="7"/>
        <v>43313</v>
      </c>
    </row>
    <row r="467" s="4" customFormat="1" spans="1:33">
      <c r="A467" s="4" t="s">
        <v>2522</v>
      </c>
      <c r="B467" s="4" t="s">
        <v>2522</v>
      </c>
      <c r="C467" s="4" t="s">
        <v>2523</v>
      </c>
      <c r="D467" s="4" t="s">
        <v>2524</v>
      </c>
      <c r="E467" s="4" t="s">
        <v>36</v>
      </c>
      <c r="F467" s="4" t="s">
        <v>37</v>
      </c>
      <c r="G467" s="4" t="s">
        <v>51</v>
      </c>
      <c r="J467" s="4" t="s">
        <v>39</v>
      </c>
      <c r="K467" s="4" t="s">
        <v>1132</v>
      </c>
      <c r="L467" s="4" t="s">
        <v>1133</v>
      </c>
      <c r="M467" s="4" t="s">
        <v>1134</v>
      </c>
      <c r="N467" s="4" t="s">
        <v>36</v>
      </c>
      <c r="O467" s="4">
        <v>2</v>
      </c>
      <c r="P467" s="4" t="s">
        <v>55</v>
      </c>
      <c r="Q467" s="4">
        <v>47.96</v>
      </c>
      <c r="Y467" s="4" t="s">
        <v>2525</v>
      </c>
      <c r="Z467" s="4" t="s">
        <v>1192</v>
      </c>
      <c r="AA467" s="4" t="s">
        <v>2526</v>
      </c>
      <c r="AB467" s="4" t="s">
        <v>58</v>
      </c>
      <c r="AD467" s="4" t="b">
        <v>0</v>
      </c>
      <c r="AG467" s="11">
        <f t="shared" si="7"/>
        <v>43313</v>
      </c>
    </row>
    <row r="468" s="4" customFormat="1" spans="1:33">
      <c r="A468" s="4" t="s">
        <v>2527</v>
      </c>
      <c r="B468" s="4" t="s">
        <v>2527</v>
      </c>
      <c r="C468" s="4" t="s">
        <v>2528</v>
      </c>
      <c r="D468" s="4" t="s">
        <v>2529</v>
      </c>
      <c r="E468" s="4" t="s">
        <v>36</v>
      </c>
      <c r="F468" s="4" t="s">
        <v>37</v>
      </c>
      <c r="G468" s="4" t="s">
        <v>51</v>
      </c>
      <c r="J468" s="4" t="s">
        <v>39</v>
      </c>
      <c r="K468" s="4" t="s">
        <v>1770</v>
      </c>
      <c r="L468" s="4" t="s">
        <v>1771</v>
      </c>
      <c r="M468" s="4" t="s">
        <v>1772</v>
      </c>
      <c r="N468" s="4" t="s">
        <v>36</v>
      </c>
      <c r="O468" s="4">
        <v>1</v>
      </c>
      <c r="P468" s="4" t="s">
        <v>55</v>
      </c>
      <c r="Q468" s="4">
        <v>23.98</v>
      </c>
      <c r="Y468" s="4" t="s">
        <v>436</v>
      </c>
      <c r="Z468" s="4" t="s">
        <v>115</v>
      </c>
      <c r="AA468" s="4">
        <v>77098</v>
      </c>
      <c r="AB468" s="4" t="s">
        <v>58</v>
      </c>
      <c r="AD468" s="4" t="b">
        <v>0</v>
      </c>
      <c r="AG468" s="11">
        <f t="shared" si="7"/>
        <v>43313</v>
      </c>
    </row>
    <row r="469" s="4" customFormat="1" spans="1:33">
      <c r="A469" s="4" t="s">
        <v>2527</v>
      </c>
      <c r="B469" s="4" t="s">
        <v>2527</v>
      </c>
      <c r="C469" s="4" t="s">
        <v>2528</v>
      </c>
      <c r="D469" s="4" t="s">
        <v>2529</v>
      </c>
      <c r="E469" s="4" t="s">
        <v>36</v>
      </c>
      <c r="F469" s="4" t="s">
        <v>37</v>
      </c>
      <c r="G469" s="4" t="s">
        <v>51</v>
      </c>
      <c r="J469" s="4" t="s">
        <v>39</v>
      </c>
      <c r="K469" s="4" t="s">
        <v>1281</v>
      </c>
      <c r="L469" s="4" t="s">
        <v>1282</v>
      </c>
      <c r="M469" s="4" t="s">
        <v>1283</v>
      </c>
      <c r="N469" s="4" t="s">
        <v>36</v>
      </c>
      <c r="O469" s="4">
        <v>1</v>
      </c>
      <c r="P469" s="4" t="s">
        <v>55</v>
      </c>
      <c r="Q469" s="4">
        <v>23.98</v>
      </c>
      <c r="Y469" s="4" t="s">
        <v>436</v>
      </c>
      <c r="Z469" s="4" t="s">
        <v>115</v>
      </c>
      <c r="AA469" s="4">
        <v>77098</v>
      </c>
      <c r="AB469" s="4" t="s">
        <v>58</v>
      </c>
      <c r="AD469" s="4" t="b">
        <v>0</v>
      </c>
      <c r="AG469" s="11">
        <f t="shared" si="7"/>
        <v>43313</v>
      </c>
    </row>
    <row r="470" s="4" customFormat="1" spans="1:33">
      <c r="A470" s="4" t="s">
        <v>2527</v>
      </c>
      <c r="B470" s="4" t="s">
        <v>2527</v>
      </c>
      <c r="C470" s="4" t="s">
        <v>2528</v>
      </c>
      <c r="D470" s="4" t="s">
        <v>2529</v>
      </c>
      <c r="E470" s="4" t="s">
        <v>36</v>
      </c>
      <c r="F470" s="4" t="s">
        <v>37</v>
      </c>
      <c r="G470" s="4" t="s">
        <v>51</v>
      </c>
      <c r="J470" s="4" t="s">
        <v>39</v>
      </c>
      <c r="K470" s="4" t="s">
        <v>1132</v>
      </c>
      <c r="L470" s="4" t="s">
        <v>1133</v>
      </c>
      <c r="M470" s="4" t="s">
        <v>1134</v>
      </c>
      <c r="N470" s="4" t="s">
        <v>36</v>
      </c>
      <c r="O470" s="4">
        <v>1</v>
      </c>
      <c r="P470" s="4" t="s">
        <v>55</v>
      </c>
      <c r="Q470" s="4">
        <v>23.98</v>
      </c>
      <c r="Y470" s="4" t="s">
        <v>436</v>
      </c>
      <c r="Z470" s="4" t="s">
        <v>115</v>
      </c>
      <c r="AA470" s="4">
        <v>77098</v>
      </c>
      <c r="AB470" s="4" t="s">
        <v>58</v>
      </c>
      <c r="AD470" s="4" t="b">
        <v>0</v>
      </c>
      <c r="AG470" s="11">
        <f t="shared" si="7"/>
        <v>43313</v>
      </c>
    </row>
    <row r="471" s="4" customFormat="1" spans="1:33">
      <c r="A471" s="4" t="s">
        <v>2530</v>
      </c>
      <c r="B471" s="4" t="s">
        <v>2530</v>
      </c>
      <c r="C471" s="4" t="s">
        <v>2531</v>
      </c>
      <c r="D471" s="4" t="s">
        <v>2532</v>
      </c>
      <c r="E471" s="4" t="s">
        <v>36</v>
      </c>
      <c r="F471" s="4" t="s">
        <v>37</v>
      </c>
      <c r="G471" s="4" t="s">
        <v>51</v>
      </c>
      <c r="J471" s="4" t="s">
        <v>39</v>
      </c>
      <c r="K471" s="4" t="s">
        <v>2533</v>
      </c>
      <c r="L471" s="4" t="s">
        <v>2534</v>
      </c>
      <c r="M471" s="4" t="s">
        <v>2535</v>
      </c>
      <c r="N471" s="4" t="s">
        <v>36</v>
      </c>
      <c r="O471" s="4">
        <v>1</v>
      </c>
      <c r="P471" s="4" t="s">
        <v>55</v>
      </c>
      <c r="Q471" s="4">
        <v>17.99</v>
      </c>
      <c r="Y471" s="4" t="s">
        <v>2536</v>
      </c>
      <c r="Z471" s="4" t="s">
        <v>47</v>
      </c>
      <c r="AA471" s="4" t="s">
        <v>2537</v>
      </c>
      <c r="AB471" s="4" t="s">
        <v>58</v>
      </c>
      <c r="AD471" s="4" t="b">
        <v>0</v>
      </c>
      <c r="AG471" s="11">
        <f t="shared" si="7"/>
        <v>43313</v>
      </c>
    </row>
    <row r="472" s="4" customFormat="1" spans="1:33">
      <c r="A472" s="4" t="s">
        <v>2538</v>
      </c>
      <c r="B472" s="4" t="s">
        <v>2538</v>
      </c>
      <c r="C472" s="4" t="s">
        <v>2539</v>
      </c>
      <c r="D472" s="4" t="s">
        <v>2540</v>
      </c>
      <c r="E472" s="4" t="s">
        <v>36</v>
      </c>
      <c r="F472" s="4" t="s">
        <v>37</v>
      </c>
      <c r="G472" s="4" t="s">
        <v>51</v>
      </c>
      <c r="J472" s="4" t="s">
        <v>39</v>
      </c>
      <c r="K472" s="4" t="s">
        <v>307</v>
      </c>
      <c r="L472" s="4" t="s">
        <v>308</v>
      </c>
      <c r="M472" s="4" t="s">
        <v>309</v>
      </c>
      <c r="N472" s="4" t="s">
        <v>36</v>
      </c>
      <c r="O472" s="4">
        <v>1</v>
      </c>
      <c r="P472" s="4" t="s">
        <v>55</v>
      </c>
      <c r="Q472" s="4">
        <v>23.98</v>
      </c>
      <c r="Y472" s="4" t="s">
        <v>2541</v>
      </c>
      <c r="Z472" s="4" t="s">
        <v>47</v>
      </c>
      <c r="AA472" s="4" t="s">
        <v>2542</v>
      </c>
      <c r="AB472" s="4" t="s">
        <v>58</v>
      </c>
      <c r="AD472" s="4" t="b">
        <v>0</v>
      </c>
      <c r="AG472" s="11">
        <f t="shared" si="7"/>
        <v>43313</v>
      </c>
    </row>
    <row r="473" s="4" customFormat="1" spans="1:33">
      <c r="A473" s="4" t="s">
        <v>2543</v>
      </c>
      <c r="B473" s="4" t="s">
        <v>2543</v>
      </c>
      <c r="C473" s="4" t="s">
        <v>2544</v>
      </c>
      <c r="D473" s="4" t="s">
        <v>2545</v>
      </c>
      <c r="E473" s="4" t="s">
        <v>36</v>
      </c>
      <c r="F473" s="4" t="s">
        <v>37</v>
      </c>
      <c r="G473" s="4" t="s">
        <v>51</v>
      </c>
      <c r="J473" s="4" t="s">
        <v>39</v>
      </c>
      <c r="K473" s="4" t="s">
        <v>1179</v>
      </c>
      <c r="L473" s="4" t="s">
        <v>1180</v>
      </c>
      <c r="M473" s="4" t="s">
        <v>1181</v>
      </c>
      <c r="N473" s="4" t="s">
        <v>36</v>
      </c>
      <c r="O473" s="4">
        <v>1</v>
      </c>
      <c r="P473" s="4" t="s">
        <v>55</v>
      </c>
      <c r="Q473" s="4">
        <v>23.98</v>
      </c>
      <c r="Y473" s="4" t="s">
        <v>2546</v>
      </c>
      <c r="Z473" s="4" t="s">
        <v>311</v>
      </c>
      <c r="AA473" s="4" t="s">
        <v>2547</v>
      </c>
      <c r="AB473" s="4" t="s">
        <v>58</v>
      </c>
      <c r="AD473" s="4" t="b">
        <v>0</v>
      </c>
      <c r="AG473" s="11">
        <f t="shared" si="7"/>
        <v>43313</v>
      </c>
    </row>
    <row r="474" s="4" customFormat="1" spans="1:33">
      <c r="A474" s="4" t="s">
        <v>2548</v>
      </c>
      <c r="B474" s="4" t="s">
        <v>2548</v>
      </c>
      <c r="C474" s="4" t="s">
        <v>2549</v>
      </c>
      <c r="D474" s="4" t="s">
        <v>2550</v>
      </c>
      <c r="E474" s="4" t="s">
        <v>36</v>
      </c>
      <c r="F474" s="4" t="s">
        <v>37</v>
      </c>
      <c r="G474" s="4" t="s">
        <v>51</v>
      </c>
      <c r="J474" s="4" t="s">
        <v>39</v>
      </c>
      <c r="K474" s="4" t="s">
        <v>2551</v>
      </c>
      <c r="L474" s="4" t="s">
        <v>2552</v>
      </c>
      <c r="M474" s="4" t="s">
        <v>2553</v>
      </c>
      <c r="N474" s="4" t="s">
        <v>36</v>
      </c>
      <c r="O474" s="4">
        <v>1</v>
      </c>
      <c r="P474" s="4" t="s">
        <v>55</v>
      </c>
      <c r="Q474" s="4">
        <v>22.98</v>
      </c>
      <c r="Y474" s="4" t="s">
        <v>2554</v>
      </c>
      <c r="Z474" s="4" t="s">
        <v>233</v>
      </c>
      <c r="AA474" s="4">
        <v>80015</v>
      </c>
      <c r="AB474" s="4" t="s">
        <v>58</v>
      </c>
      <c r="AD474" s="4" t="b">
        <v>0</v>
      </c>
      <c r="AG474" s="11">
        <f t="shared" si="7"/>
        <v>43313</v>
      </c>
    </row>
    <row r="475" s="4" customFormat="1" spans="1:33">
      <c r="A475" s="4" t="s">
        <v>2555</v>
      </c>
      <c r="B475" s="4" t="s">
        <v>2555</v>
      </c>
      <c r="C475" s="4" t="s">
        <v>2556</v>
      </c>
      <c r="D475" s="4" t="s">
        <v>2557</v>
      </c>
      <c r="E475" s="4" t="s">
        <v>36</v>
      </c>
      <c r="F475" s="4" t="s">
        <v>37</v>
      </c>
      <c r="G475" s="4" t="s">
        <v>51</v>
      </c>
      <c r="J475" s="4" t="s">
        <v>39</v>
      </c>
      <c r="K475" s="4" t="s">
        <v>2558</v>
      </c>
      <c r="L475" s="4" t="s">
        <v>2559</v>
      </c>
      <c r="M475" s="4" t="s">
        <v>2560</v>
      </c>
      <c r="N475" s="4" t="s">
        <v>36</v>
      </c>
      <c r="O475" s="4">
        <v>1</v>
      </c>
      <c r="P475" s="4" t="s">
        <v>55</v>
      </c>
      <c r="Q475" s="4">
        <v>26.98</v>
      </c>
      <c r="Y475" s="4" t="s">
        <v>2561</v>
      </c>
      <c r="Z475" s="4" t="s">
        <v>431</v>
      </c>
      <c r="AA475" s="4">
        <v>85234</v>
      </c>
      <c r="AB475" s="4" t="s">
        <v>58</v>
      </c>
      <c r="AD475" s="4" t="b">
        <v>0</v>
      </c>
      <c r="AG475" s="11">
        <f t="shared" si="7"/>
        <v>43313</v>
      </c>
    </row>
    <row r="476" s="4" customFormat="1" spans="1:33">
      <c r="A476" s="4" t="s">
        <v>2562</v>
      </c>
      <c r="B476" s="4" t="s">
        <v>2562</v>
      </c>
      <c r="C476" s="4" t="s">
        <v>2563</v>
      </c>
      <c r="D476" s="4" t="s">
        <v>2564</v>
      </c>
      <c r="E476" s="4" t="s">
        <v>36</v>
      </c>
      <c r="F476" s="4" t="s">
        <v>37</v>
      </c>
      <c r="G476" s="4" t="s">
        <v>51</v>
      </c>
      <c r="J476" s="4" t="s">
        <v>188</v>
      </c>
      <c r="K476" s="4" t="s">
        <v>77</v>
      </c>
      <c r="L476" s="4" t="s">
        <v>1431</v>
      </c>
      <c r="M476" s="4" t="s">
        <v>1432</v>
      </c>
      <c r="N476" s="4" t="s">
        <v>36</v>
      </c>
      <c r="O476" s="4">
        <v>1</v>
      </c>
      <c r="P476" s="4" t="s">
        <v>55</v>
      </c>
      <c r="Q476" s="4">
        <v>23.98</v>
      </c>
      <c r="S476" s="4">
        <v>3.99</v>
      </c>
      <c r="Y476" s="4" t="s">
        <v>391</v>
      </c>
      <c r="Z476" s="4" t="s">
        <v>115</v>
      </c>
      <c r="AA476" s="4" t="s">
        <v>2565</v>
      </c>
      <c r="AB476" s="4" t="s">
        <v>58</v>
      </c>
      <c r="AD476" s="4" t="b">
        <v>0</v>
      </c>
      <c r="AG476" s="11">
        <f t="shared" si="7"/>
        <v>43313</v>
      </c>
    </row>
    <row r="477" s="4" customFormat="1" spans="1:33">
      <c r="A477" s="4" t="s">
        <v>2562</v>
      </c>
      <c r="B477" s="4" t="s">
        <v>2562</v>
      </c>
      <c r="C477" s="4" t="s">
        <v>2563</v>
      </c>
      <c r="D477" s="4" t="s">
        <v>2564</v>
      </c>
      <c r="E477" s="4" t="s">
        <v>36</v>
      </c>
      <c r="F477" s="4" t="s">
        <v>37</v>
      </c>
      <c r="G477" s="4" t="s">
        <v>51</v>
      </c>
      <c r="J477" s="4" t="s">
        <v>188</v>
      </c>
      <c r="K477" s="4" t="s">
        <v>128</v>
      </c>
      <c r="L477" s="4" t="s">
        <v>129</v>
      </c>
      <c r="M477" s="4" t="s">
        <v>130</v>
      </c>
      <c r="N477" s="4" t="s">
        <v>36</v>
      </c>
      <c r="O477" s="4">
        <v>1</v>
      </c>
      <c r="P477" s="4" t="s">
        <v>55</v>
      </c>
      <c r="Q477" s="4">
        <v>23.98</v>
      </c>
      <c r="S477" s="4">
        <v>3.99</v>
      </c>
      <c r="Y477" s="4" t="s">
        <v>391</v>
      </c>
      <c r="Z477" s="4" t="s">
        <v>115</v>
      </c>
      <c r="AA477" s="4" t="s">
        <v>2565</v>
      </c>
      <c r="AB477" s="4" t="s">
        <v>58</v>
      </c>
      <c r="AD477" s="4" t="b">
        <v>0</v>
      </c>
      <c r="AG477" s="11">
        <f t="shared" si="7"/>
        <v>43313</v>
      </c>
    </row>
    <row r="478" s="4" customFormat="1" spans="1:33">
      <c r="A478" s="4" t="s">
        <v>2566</v>
      </c>
      <c r="B478" s="4" t="s">
        <v>2566</v>
      </c>
      <c r="C478" s="4" t="s">
        <v>2567</v>
      </c>
      <c r="D478" s="4" t="s">
        <v>2568</v>
      </c>
      <c r="E478" s="4" t="s">
        <v>36</v>
      </c>
      <c r="F478" s="4" t="s">
        <v>37</v>
      </c>
      <c r="G478" s="4" t="s">
        <v>51</v>
      </c>
      <c r="J478" s="4" t="s">
        <v>39</v>
      </c>
      <c r="K478" s="4" t="s">
        <v>2569</v>
      </c>
      <c r="L478" s="4" t="s">
        <v>2570</v>
      </c>
      <c r="M478" s="4" t="s">
        <v>2571</v>
      </c>
      <c r="N478" s="4" t="s">
        <v>36</v>
      </c>
      <c r="O478" s="4">
        <v>1</v>
      </c>
      <c r="P478" s="4" t="s">
        <v>55</v>
      </c>
      <c r="Q478" s="4">
        <v>24.98</v>
      </c>
      <c r="Y478" s="4" t="s">
        <v>2572</v>
      </c>
      <c r="Z478" s="4" t="s">
        <v>924</v>
      </c>
      <c r="AA478" s="4">
        <v>95436</v>
      </c>
      <c r="AB478" s="4" t="s">
        <v>58</v>
      </c>
      <c r="AD478" s="4" t="b">
        <v>0</v>
      </c>
      <c r="AG478" s="11">
        <f t="shared" si="7"/>
        <v>43313</v>
      </c>
    </row>
    <row r="479" s="4" customFormat="1" spans="1:33">
      <c r="A479" s="4" t="s">
        <v>2573</v>
      </c>
      <c r="B479" s="4" t="s">
        <v>2573</v>
      </c>
      <c r="C479" s="4" t="s">
        <v>2574</v>
      </c>
      <c r="D479" s="4" t="s">
        <v>2575</v>
      </c>
      <c r="E479" s="4" t="s">
        <v>36</v>
      </c>
      <c r="F479" s="4" t="s">
        <v>37</v>
      </c>
      <c r="G479" s="4" t="s">
        <v>51</v>
      </c>
      <c r="J479" s="4" t="s">
        <v>39</v>
      </c>
      <c r="K479" s="4" t="s">
        <v>2514</v>
      </c>
      <c r="L479" s="4" t="s">
        <v>2576</v>
      </c>
      <c r="M479" s="4" t="s">
        <v>2516</v>
      </c>
      <c r="N479" s="4" t="s">
        <v>36</v>
      </c>
      <c r="O479" s="4">
        <v>1</v>
      </c>
      <c r="P479" s="4" t="s">
        <v>55</v>
      </c>
      <c r="Q479" s="4">
        <v>22.98</v>
      </c>
      <c r="Y479" s="4" t="s">
        <v>2577</v>
      </c>
      <c r="Z479" s="4" t="s">
        <v>819</v>
      </c>
      <c r="AA479" s="4" t="s">
        <v>2578</v>
      </c>
      <c r="AB479" s="4" t="s">
        <v>58</v>
      </c>
      <c r="AD479" s="4" t="b">
        <v>0</v>
      </c>
      <c r="AG479" s="11">
        <f t="shared" si="7"/>
        <v>43313</v>
      </c>
    </row>
    <row r="480" s="4" customFormat="1" spans="1:33">
      <c r="A480" s="4" t="s">
        <v>2579</v>
      </c>
      <c r="B480" s="4" t="s">
        <v>2579</v>
      </c>
      <c r="C480" s="4" t="s">
        <v>2580</v>
      </c>
      <c r="D480" s="4" t="s">
        <v>2581</v>
      </c>
      <c r="E480" s="4" t="s">
        <v>161</v>
      </c>
      <c r="F480" s="4" t="s">
        <v>37</v>
      </c>
      <c r="G480" s="4" t="s">
        <v>51</v>
      </c>
      <c r="J480" s="4" t="s">
        <v>39</v>
      </c>
      <c r="K480" s="4" t="s">
        <v>380</v>
      </c>
      <c r="L480" s="4" t="s">
        <v>381</v>
      </c>
      <c r="M480" s="4" t="s">
        <v>382</v>
      </c>
      <c r="N480" s="4" t="s">
        <v>161</v>
      </c>
      <c r="O480" s="4">
        <v>0</v>
      </c>
      <c r="Y480" s="4" t="s">
        <v>2582</v>
      </c>
      <c r="Z480" s="4" t="s">
        <v>2028</v>
      </c>
      <c r="AA480" s="4" t="s">
        <v>2583</v>
      </c>
      <c r="AB480" s="4" t="s">
        <v>58</v>
      </c>
      <c r="AD480" s="4" t="b">
        <v>0</v>
      </c>
      <c r="AG480" s="11">
        <f t="shared" si="7"/>
        <v>43313</v>
      </c>
    </row>
    <row r="481" s="4" customFormat="1" spans="1:33">
      <c r="A481" s="4" t="s">
        <v>2584</v>
      </c>
      <c r="B481" s="4" t="s">
        <v>2584</v>
      </c>
      <c r="C481" s="4" t="s">
        <v>2585</v>
      </c>
      <c r="D481" s="4" t="s">
        <v>2586</v>
      </c>
      <c r="E481" s="4" t="s">
        <v>36</v>
      </c>
      <c r="F481" s="4" t="s">
        <v>37</v>
      </c>
      <c r="G481" s="4" t="s">
        <v>51</v>
      </c>
      <c r="J481" s="4" t="s">
        <v>39</v>
      </c>
      <c r="K481" s="4" t="s">
        <v>827</v>
      </c>
      <c r="L481" s="4" t="s">
        <v>828</v>
      </c>
      <c r="M481" s="4" t="s">
        <v>829</v>
      </c>
      <c r="N481" s="4" t="s">
        <v>36</v>
      </c>
      <c r="O481" s="4">
        <v>1</v>
      </c>
      <c r="P481" s="4" t="s">
        <v>55</v>
      </c>
      <c r="Q481" s="4">
        <v>22.98</v>
      </c>
      <c r="Y481" s="4" t="s">
        <v>2587</v>
      </c>
      <c r="Z481" s="4" t="s">
        <v>1608</v>
      </c>
      <c r="AA481" s="4" t="s">
        <v>2588</v>
      </c>
      <c r="AB481" s="4" t="s">
        <v>58</v>
      </c>
      <c r="AD481" s="4" t="b">
        <v>0</v>
      </c>
      <c r="AG481" s="11">
        <f t="shared" si="7"/>
        <v>43313</v>
      </c>
    </row>
    <row r="482" s="4" customFormat="1" spans="1:33">
      <c r="A482" s="4" t="s">
        <v>2589</v>
      </c>
      <c r="B482" s="4" t="s">
        <v>2589</v>
      </c>
      <c r="C482" s="4" t="s">
        <v>2590</v>
      </c>
      <c r="D482" s="4" t="s">
        <v>2591</v>
      </c>
      <c r="E482" s="4" t="s">
        <v>36</v>
      </c>
      <c r="F482" s="4" t="s">
        <v>37</v>
      </c>
      <c r="G482" s="4" t="s">
        <v>51</v>
      </c>
      <c r="J482" s="4" t="s">
        <v>110</v>
      </c>
      <c r="K482" s="4" t="s">
        <v>301</v>
      </c>
      <c r="L482" s="4" t="s">
        <v>302</v>
      </c>
      <c r="M482" s="4" t="s">
        <v>303</v>
      </c>
      <c r="N482" s="4" t="s">
        <v>36</v>
      </c>
      <c r="O482" s="4">
        <v>1</v>
      </c>
      <c r="P482" s="4" t="s">
        <v>55</v>
      </c>
      <c r="Q482" s="4">
        <v>23.98</v>
      </c>
      <c r="S482" s="4">
        <v>1.89</v>
      </c>
      <c r="X482" s="4">
        <v>1.89</v>
      </c>
      <c r="Y482" s="4" t="s">
        <v>1715</v>
      </c>
      <c r="Z482" s="4" t="s">
        <v>72</v>
      </c>
      <c r="AA482" s="4" t="s">
        <v>2592</v>
      </c>
      <c r="AB482" s="4" t="s">
        <v>58</v>
      </c>
      <c r="AC482" s="4" t="s">
        <v>915</v>
      </c>
      <c r="AD482" s="4" t="b">
        <v>0</v>
      </c>
      <c r="AG482" s="11">
        <f t="shared" si="7"/>
        <v>43313</v>
      </c>
    </row>
    <row r="483" s="4" customFormat="1" spans="1:33">
      <c r="A483" s="4" t="s">
        <v>2593</v>
      </c>
      <c r="B483" s="4" t="s">
        <v>2593</v>
      </c>
      <c r="C483" s="4" t="s">
        <v>2594</v>
      </c>
      <c r="D483" s="4" t="s">
        <v>2595</v>
      </c>
      <c r="E483" s="4" t="s">
        <v>36</v>
      </c>
      <c r="F483" s="4" t="s">
        <v>37</v>
      </c>
      <c r="G483" s="4" t="s">
        <v>51</v>
      </c>
      <c r="J483" s="4" t="s">
        <v>39</v>
      </c>
      <c r="K483" s="4" t="s">
        <v>171</v>
      </c>
      <c r="L483" s="4" t="s">
        <v>172</v>
      </c>
      <c r="M483" s="4" t="s">
        <v>173</v>
      </c>
      <c r="N483" s="4" t="s">
        <v>36</v>
      </c>
      <c r="O483" s="4">
        <v>1</v>
      </c>
      <c r="P483" s="4" t="s">
        <v>55</v>
      </c>
      <c r="Q483" s="4">
        <v>23.98</v>
      </c>
      <c r="Y483" s="4" t="s">
        <v>2596</v>
      </c>
      <c r="Z483" s="4" t="s">
        <v>47</v>
      </c>
      <c r="AA483" s="4">
        <v>93637</v>
      </c>
      <c r="AB483" s="4" t="s">
        <v>58</v>
      </c>
      <c r="AD483" s="4" t="b">
        <v>0</v>
      </c>
      <c r="AG483" s="11">
        <f t="shared" si="7"/>
        <v>43313</v>
      </c>
    </row>
    <row r="484" s="4" customFormat="1" spans="1:33">
      <c r="A484" s="4" t="s">
        <v>2597</v>
      </c>
      <c r="B484" s="4" t="s">
        <v>2597</v>
      </c>
      <c r="C484" s="4" t="s">
        <v>2598</v>
      </c>
      <c r="D484" s="4" t="s">
        <v>2599</v>
      </c>
      <c r="E484" s="4" t="s">
        <v>36</v>
      </c>
      <c r="F484" s="4" t="s">
        <v>37</v>
      </c>
      <c r="G484" s="4" t="s">
        <v>51</v>
      </c>
      <c r="J484" s="4" t="s">
        <v>39</v>
      </c>
      <c r="K484" s="4" t="s">
        <v>263</v>
      </c>
      <c r="L484" s="4" t="s">
        <v>264</v>
      </c>
      <c r="M484" s="4" t="s">
        <v>265</v>
      </c>
      <c r="N484" s="4" t="s">
        <v>36</v>
      </c>
      <c r="O484" s="4">
        <v>1</v>
      </c>
      <c r="P484" s="4" t="s">
        <v>55</v>
      </c>
      <c r="Q484" s="4">
        <v>22.98</v>
      </c>
      <c r="Y484" s="4" t="s">
        <v>1265</v>
      </c>
      <c r="Z484" s="4" t="s">
        <v>47</v>
      </c>
      <c r="AA484" s="4" t="s">
        <v>2600</v>
      </c>
      <c r="AB484" s="4" t="s">
        <v>58</v>
      </c>
      <c r="AD484" s="4" t="b">
        <v>0</v>
      </c>
      <c r="AG484" s="11">
        <f t="shared" si="7"/>
        <v>43313</v>
      </c>
    </row>
    <row r="485" s="4" customFormat="1" spans="1:33">
      <c r="A485" s="4" t="s">
        <v>2601</v>
      </c>
      <c r="B485" s="4" t="s">
        <v>2601</v>
      </c>
      <c r="C485" s="4" t="s">
        <v>2602</v>
      </c>
      <c r="D485" s="4" t="s">
        <v>2603</v>
      </c>
      <c r="E485" s="4" t="s">
        <v>36</v>
      </c>
      <c r="F485" s="4" t="s">
        <v>37</v>
      </c>
      <c r="G485" s="4" t="s">
        <v>51</v>
      </c>
      <c r="J485" s="4" t="s">
        <v>39</v>
      </c>
      <c r="K485" s="4" t="s">
        <v>2604</v>
      </c>
      <c r="L485" s="4" t="s">
        <v>2605</v>
      </c>
      <c r="M485" s="4" t="s">
        <v>2606</v>
      </c>
      <c r="N485" s="4" t="s">
        <v>36</v>
      </c>
      <c r="O485" s="4">
        <v>1</v>
      </c>
      <c r="P485" s="4" t="s">
        <v>55</v>
      </c>
      <c r="Q485" s="4">
        <v>22.98</v>
      </c>
      <c r="Y485" s="4" t="s">
        <v>2607</v>
      </c>
      <c r="Z485" s="4" t="s">
        <v>47</v>
      </c>
      <c r="AA485" s="4" t="s">
        <v>2608</v>
      </c>
      <c r="AB485" s="4" t="s">
        <v>58</v>
      </c>
      <c r="AD485" s="4" t="b">
        <v>0</v>
      </c>
      <c r="AG485" s="11">
        <f t="shared" si="7"/>
        <v>43313</v>
      </c>
    </row>
    <row r="486" s="4" customFormat="1" spans="1:33">
      <c r="A486" s="4" t="s">
        <v>2609</v>
      </c>
      <c r="B486" s="4" t="s">
        <v>2609</v>
      </c>
      <c r="C486" s="4" t="s">
        <v>2610</v>
      </c>
      <c r="D486" s="4" t="s">
        <v>2611</v>
      </c>
      <c r="E486" s="4" t="s">
        <v>36</v>
      </c>
      <c r="F486" s="4" t="s">
        <v>37</v>
      </c>
      <c r="G486" s="4" t="s">
        <v>51</v>
      </c>
      <c r="J486" s="4" t="s">
        <v>39</v>
      </c>
      <c r="K486" s="4" t="s">
        <v>644</v>
      </c>
      <c r="L486" s="4" t="s">
        <v>645</v>
      </c>
      <c r="M486" s="4" t="s">
        <v>646</v>
      </c>
      <c r="N486" s="4" t="s">
        <v>36</v>
      </c>
      <c r="O486" s="4">
        <v>1</v>
      </c>
      <c r="P486" s="4" t="s">
        <v>55</v>
      </c>
      <c r="Q486" s="4">
        <v>23.98</v>
      </c>
      <c r="Y486" s="4" t="s">
        <v>2612</v>
      </c>
      <c r="Z486" s="4" t="s">
        <v>738</v>
      </c>
      <c r="AA486" s="4" t="s">
        <v>2613</v>
      </c>
      <c r="AB486" s="4" t="s">
        <v>58</v>
      </c>
      <c r="AD486" s="4" t="b">
        <v>0</v>
      </c>
      <c r="AG486" s="11">
        <f t="shared" si="7"/>
        <v>43313</v>
      </c>
    </row>
    <row r="487" s="4" customFormat="1" spans="1:33">
      <c r="A487" s="4" t="s">
        <v>2614</v>
      </c>
      <c r="B487" s="4" t="s">
        <v>2614</v>
      </c>
      <c r="C487" s="4" t="s">
        <v>2615</v>
      </c>
      <c r="D487" s="4" t="s">
        <v>2616</v>
      </c>
      <c r="E487" s="4" t="s">
        <v>36</v>
      </c>
      <c r="F487" s="4" t="s">
        <v>37</v>
      </c>
      <c r="G487" s="4" t="s">
        <v>51</v>
      </c>
      <c r="J487" s="4" t="s">
        <v>39</v>
      </c>
      <c r="K487" s="4" t="s">
        <v>701</v>
      </c>
      <c r="L487" s="4" t="s">
        <v>702</v>
      </c>
      <c r="M487" s="4" t="s">
        <v>703</v>
      </c>
      <c r="N487" s="4" t="s">
        <v>36</v>
      </c>
      <c r="O487" s="4">
        <v>1</v>
      </c>
      <c r="P487" s="4" t="s">
        <v>55</v>
      </c>
      <c r="Q487" s="4">
        <v>22.98</v>
      </c>
      <c r="Y487" s="4" t="s">
        <v>2617</v>
      </c>
      <c r="Z487" s="4" t="s">
        <v>147</v>
      </c>
      <c r="AA487" s="4" t="s">
        <v>2618</v>
      </c>
      <c r="AB487" s="4" t="s">
        <v>58</v>
      </c>
      <c r="AD487" s="4" t="b">
        <v>0</v>
      </c>
      <c r="AG487" s="11">
        <f t="shared" si="7"/>
        <v>43313</v>
      </c>
    </row>
    <row r="488" s="4" customFormat="1" spans="1:33">
      <c r="A488" s="4" t="s">
        <v>2619</v>
      </c>
      <c r="B488" s="4" t="s">
        <v>2619</v>
      </c>
      <c r="C488" s="4" t="s">
        <v>2620</v>
      </c>
      <c r="D488" s="4" t="s">
        <v>2621</v>
      </c>
      <c r="E488" s="4" t="s">
        <v>36</v>
      </c>
      <c r="F488" s="4" t="s">
        <v>37</v>
      </c>
      <c r="G488" s="4" t="s">
        <v>51</v>
      </c>
      <c r="J488" s="4" t="s">
        <v>39</v>
      </c>
      <c r="K488" s="4" t="s">
        <v>128</v>
      </c>
      <c r="L488" s="4" t="s">
        <v>129</v>
      </c>
      <c r="M488" s="4" t="s">
        <v>130</v>
      </c>
      <c r="N488" s="4" t="s">
        <v>36</v>
      </c>
      <c r="O488" s="4">
        <v>1</v>
      </c>
      <c r="P488" s="4" t="s">
        <v>55</v>
      </c>
      <c r="Q488" s="4">
        <v>23.98</v>
      </c>
      <c r="Y488" s="4" t="s">
        <v>2622</v>
      </c>
      <c r="Z488" s="4" t="s">
        <v>398</v>
      </c>
      <c r="AA488" s="4" t="s">
        <v>2623</v>
      </c>
      <c r="AB488" s="4" t="s">
        <v>58</v>
      </c>
      <c r="AD488" s="4" t="b">
        <v>0</v>
      </c>
      <c r="AG488" s="11">
        <f t="shared" si="7"/>
        <v>43313</v>
      </c>
    </row>
    <row r="489" s="4" customFormat="1" spans="1:33">
      <c r="A489" s="4" t="s">
        <v>2619</v>
      </c>
      <c r="B489" s="4" t="s">
        <v>2619</v>
      </c>
      <c r="C489" s="4" t="s">
        <v>2620</v>
      </c>
      <c r="D489" s="4" t="s">
        <v>2621</v>
      </c>
      <c r="E489" s="4" t="s">
        <v>36</v>
      </c>
      <c r="F489" s="4" t="s">
        <v>37</v>
      </c>
      <c r="G489" s="4" t="s">
        <v>51</v>
      </c>
      <c r="J489" s="4" t="s">
        <v>39</v>
      </c>
      <c r="K489" s="4" t="s">
        <v>380</v>
      </c>
      <c r="L489" s="4" t="s">
        <v>381</v>
      </c>
      <c r="M489" s="4" t="s">
        <v>382</v>
      </c>
      <c r="N489" s="4" t="s">
        <v>36</v>
      </c>
      <c r="O489" s="4">
        <v>1</v>
      </c>
      <c r="P489" s="4" t="s">
        <v>55</v>
      </c>
      <c r="Q489" s="4">
        <v>23.98</v>
      </c>
      <c r="Y489" s="4" t="s">
        <v>2622</v>
      </c>
      <c r="Z489" s="4" t="s">
        <v>398</v>
      </c>
      <c r="AA489" s="4" t="s">
        <v>2623</v>
      </c>
      <c r="AB489" s="4" t="s">
        <v>58</v>
      </c>
      <c r="AD489" s="4" t="b">
        <v>0</v>
      </c>
      <c r="AG489" s="11">
        <f t="shared" si="7"/>
        <v>43313</v>
      </c>
    </row>
    <row r="490" s="4" customFormat="1" spans="1:33">
      <c r="A490" s="4" t="s">
        <v>2624</v>
      </c>
      <c r="B490" s="4" t="s">
        <v>2624</v>
      </c>
      <c r="C490" s="4" t="s">
        <v>2625</v>
      </c>
      <c r="D490" s="4" t="s">
        <v>2626</v>
      </c>
      <c r="E490" s="4" t="s">
        <v>36</v>
      </c>
      <c r="F490" s="4" t="s">
        <v>37</v>
      </c>
      <c r="G490" s="4" t="s">
        <v>51</v>
      </c>
      <c r="J490" s="4" t="s">
        <v>39</v>
      </c>
      <c r="K490" s="4" t="s">
        <v>122</v>
      </c>
      <c r="L490" s="4" t="s">
        <v>123</v>
      </c>
      <c r="M490" s="4" t="s">
        <v>124</v>
      </c>
      <c r="N490" s="4" t="s">
        <v>36</v>
      </c>
      <c r="O490" s="4">
        <v>1</v>
      </c>
      <c r="P490" s="4" t="s">
        <v>55</v>
      </c>
      <c r="Q490" s="4">
        <v>23.98</v>
      </c>
      <c r="Y490" s="4" t="s">
        <v>2627</v>
      </c>
      <c r="Z490" s="4" t="s">
        <v>407</v>
      </c>
      <c r="AA490" s="4" t="s">
        <v>2628</v>
      </c>
      <c r="AB490" s="4" t="s">
        <v>58</v>
      </c>
      <c r="AD490" s="4" t="b">
        <v>0</v>
      </c>
      <c r="AG490" s="11">
        <f t="shared" si="7"/>
        <v>43313</v>
      </c>
    </row>
    <row r="491" s="4" customFormat="1" spans="1:33">
      <c r="A491" s="4" t="s">
        <v>2629</v>
      </c>
      <c r="B491" s="4" t="s">
        <v>2629</v>
      </c>
      <c r="C491" s="4" t="s">
        <v>2630</v>
      </c>
      <c r="D491" s="4" t="s">
        <v>2631</v>
      </c>
      <c r="E491" s="4" t="s">
        <v>36</v>
      </c>
      <c r="F491" s="4" t="s">
        <v>37</v>
      </c>
      <c r="G491" s="4" t="s">
        <v>51</v>
      </c>
      <c r="J491" s="4" t="s">
        <v>39</v>
      </c>
      <c r="K491" s="4" t="s">
        <v>1012</v>
      </c>
      <c r="L491" s="4" t="s">
        <v>1013</v>
      </c>
      <c r="M491" s="4" t="s">
        <v>1014</v>
      </c>
      <c r="N491" s="4" t="s">
        <v>36</v>
      </c>
      <c r="O491" s="4">
        <v>1</v>
      </c>
      <c r="P491" s="4" t="s">
        <v>55</v>
      </c>
      <c r="Q491" s="4">
        <v>22.98</v>
      </c>
      <c r="Y491" s="4" t="s">
        <v>1448</v>
      </c>
      <c r="Z491" s="4" t="s">
        <v>47</v>
      </c>
      <c r="AA491" s="4" t="s">
        <v>2632</v>
      </c>
      <c r="AB491" s="4" t="s">
        <v>58</v>
      </c>
      <c r="AD491" s="4" t="b">
        <v>0</v>
      </c>
      <c r="AG491" s="11">
        <f t="shared" si="7"/>
        <v>43313</v>
      </c>
    </row>
    <row r="492" s="4" customFormat="1" spans="1:33">
      <c r="A492" s="4" t="s">
        <v>2633</v>
      </c>
      <c r="B492" s="4" t="s">
        <v>2633</v>
      </c>
      <c r="C492" s="4" t="s">
        <v>2634</v>
      </c>
      <c r="D492" s="4" t="s">
        <v>2635</v>
      </c>
      <c r="E492" s="4" t="s">
        <v>36</v>
      </c>
      <c r="F492" s="4" t="s">
        <v>37</v>
      </c>
      <c r="G492" s="4" t="s">
        <v>51</v>
      </c>
      <c r="J492" s="4" t="s">
        <v>39</v>
      </c>
      <c r="K492" s="4" t="s">
        <v>482</v>
      </c>
      <c r="L492" s="4" t="s">
        <v>483</v>
      </c>
      <c r="M492" s="4" t="s">
        <v>484</v>
      </c>
      <c r="N492" s="4" t="s">
        <v>36</v>
      </c>
      <c r="O492" s="4">
        <v>1</v>
      </c>
      <c r="P492" s="4" t="s">
        <v>55</v>
      </c>
      <c r="Q492" s="4">
        <v>23.98</v>
      </c>
      <c r="Y492" s="4" t="s">
        <v>2636</v>
      </c>
      <c r="Z492" s="4" t="s">
        <v>147</v>
      </c>
      <c r="AA492" s="4" t="s">
        <v>2637</v>
      </c>
      <c r="AB492" s="4" t="s">
        <v>58</v>
      </c>
      <c r="AD492" s="4" t="b">
        <v>0</v>
      </c>
      <c r="AG492" s="11">
        <f t="shared" si="7"/>
        <v>43313</v>
      </c>
    </row>
    <row r="493" s="4" customFormat="1" spans="1:33">
      <c r="A493" s="4" t="s">
        <v>2638</v>
      </c>
      <c r="B493" s="4" t="s">
        <v>2638</v>
      </c>
      <c r="C493" s="4" t="s">
        <v>2639</v>
      </c>
      <c r="D493" s="4" t="s">
        <v>2640</v>
      </c>
      <c r="E493" s="4" t="s">
        <v>36</v>
      </c>
      <c r="F493" s="4" t="s">
        <v>37</v>
      </c>
      <c r="G493" s="4" t="s">
        <v>51</v>
      </c>
      <c r="J493" s="4" t="s">
        <v>39</v>
      </c>
      <c r="K493" s="4" t="s">
        <v>1179</v>
      </c>
      <c r="L493" s="4" t="s">
        <v>1180</v>
      </c>
      <c r="M493" s="4" t="s">
        <v>1181</v>
      </c>
      <c r="N493" s="4" t="s">
        <v>36</v>
      </c>
      <c r="O493" s="4">
        <v>1</v>
      </c>
      <c r="P493" s="4" t="s">
        <v>55</v>
      </c>
      <c r="Q493" s="4">
        <v>23.98</v>
      </c>
      <c r="Y493" s="4" t="s">
        <v>526</v>
      </c>
      <c r="Z493" s="4" t="s">
        <v>147</v>
      </c>
      <c r="AA493" s="4" t="s">
        <v>2641</v>
      </c>
      <c r="AB493" s="4" t="s">
        <v>58</v>
      </c>
      <c r="AD493" s="4" t="b">
        <v>0</v>
      </c>
      <c r="AG493" s="11">
        <f t="shared" si="7"/>
        <v>43313</v>
      </c>
    </row>
    <row r="494" s="4" customFormat="1" spans="1:33">
      <c r="A494" s="4" t="s">
        <v>2642</v>
      </c>
      <c r="B494" s="4" t="s">
        <v>2642</v>
      </c>
      <c r="C494" s="4" t="s">
        <v>2643</v>
      </c>
      <c r="D494" s="4" t="s">
        <v>2644</v>
      </c>
      <c r="E494" s="4" t="s">
        <v>36</v>
      </c>
      <c r="F494" s="4" t="s">
        <v>37</v>
      </c>
      <c r="G494" s="4" t="s">
        <v>51</v>
      </c>
      <c r="J494" s="4" t="s">
        <v>39</v>
      </c>
      <c r="K494" s="4" t="s">
        <v>1648</v>
      </c>
      <c r="L494" s="4" t="s">
        <v>1649</v>
      </c>
      <c r="M494" s="4" t="s">
        <v>1650</v>
      </c>
      <c r="N494" s="4" t="s">
        <v>36</v>
      </c>
      <c r="O494" s="4">
        <v>1</v>
      </c>
      <c r="P494" s="4" t="s">
        <v>55</v>
      </c>
      <c r="Q494" s="4">
        <v>25.98</v>
      </c>
      <c r="Y494" s="4" t="s">
        <v>526</v>
      </c>
      <c r="Z494" s="4" t="s">
        <v>147</v>
      </c>
      <c r="AA494" s="4" t="s">
        <v>2645</v>
      </c>
      <c r="AB494" s="4" t="s">
        <v>58</v>
      </c>
      <c r="AD494" s="4" t="b">
        <v>0</v>
      </c>
      <c r="AG494" s="11">
        <f t="shared" si="7"/>
        <v>43313</v>
      </c>
    </row>
    <row r="495" s="4" customFormat="1" spans="1:33">
      <c r="A495" s="4" t="s">
        <v>2646</v>
      </c>
      <c r="B495" s="4" t="s">
        <v>2646</v>
      </c>
      <c r="C495" s="4" t="s">
        <v>2647</v>
      </c>
      <c r="D495" s="4" t="s">
        <v>2648</v>
      </c>
      <c r="E495" s="4" t="s">
        <v>161</v>
      </c>
      <c r="F495" s="4" t="s">
        <v>37</v>
      </c>
      <c r="G495" s="4" t="s">
        <v>51</v>
      </c>
      <c r="J495" s="4" t="s">
        <v>110</v>
      </c>
      <c r="K495" s="4" t="s">
        <v>2649</v>
      </c>
      <c r="L495" s="4" t="s">
        <v>2650</v>
      </c>
      <c r="M495" s="4" t="s">
        <v>2651</v>
      </c>
      <c r="N495" s="4" t="s">
        <v>161</v>
      </c>
      <c r="O495" s="4">
        <v>0</v>
      </c>
      <c r="Y495" s="4" t="s">
        <v>2652</v>
      </c>
      <c r="Z495" s="4" t="s">
        <v>1822</v>
      </c>
      <c r="AA495" s="4" t="s">
        <v>2653</v>
      </c>
      <c r="AB495" s="4" t="s">
        <v>58</v>
      </c>
      <c r="AD495" s="4" t="b">
        <v>0</v>
      </c>
      <c r="AG495" s="11">
        <f t="shared" si="7"/>
        <v>43313</v>
      </c>
    </row>
    <row r="496" s="4" customFormat="1" spans="1:33">
      <c r="A496" s="4" t="s">
        <v>2654</v>
      </c>
      <c r="B496" s="4" t="s">
        <v>2654</v>
      </c>
      <c r="C496" s="4" t="s">
        <v>2655</v>
      </c>
      <c r="D496" s="4" t="s">
        <v>2656</v>
      </c>
      <c r="E496" s="4" t="s">
        <v>36</v>
      </c>
      <c r="F496" s="4" t="s">
        <v>37</v>
      </c>
      <c r="G496" s="4" t="s">
        <v>51</v>
      </c>
      <c r="J496" s="4" t="s">
        <v>39</v>
      </c>
      <c r="K496" s="4" t="s">
        <v>2657</v>
      </c>
      <c r="L496" s="4" t="s">
        <v>2658</v>
      </c>
      <c r="M496" s="4" t="s">
        <v>2659</v>
      </c>
      <c r="N496" s="4" t="s">
        <v>36</v>
      </c>
      <c r="O496" s="4">
        <v>1</v>
      </c>
      <c r="P496" s="4" t="s">
        <v>55</v>
      </c>
      <c r="Q496" s="4">
        <v>23.98</v>
      </c>
      <c r="Y496" s="4" t="s">
        <v>2660</v>
      </c>
      <c r="Z496" s="4" t="s">
        <v>47</v>
      </c>
      <c r="AA496" s="4" t="s">
        <v>2661</v>
      </c>
      <c r="AB496" s="4" t="s">
        <v>58</v>
      </c>
      <c r="AD496" s="4" t="b">
        <v>0</v>
      </c>
      <c r="AG496" s="11">
        <f t="shared" si="7"/>
        <v>43313</v>
      </c>
    </row>
    <row r="497" s="4" customFormat="1" spans="1:33">
      <c r="A497" s="4" t="s">
        <v>2662</v>
      </c>
      <c r="B497" s="4" t="s">
        <v>2662</v>
      </c>
      <c r="C497" s="4" t="s">
        <v>2663</v>
      </c>
      <c r="D497" s="4" t="s">
        <v>2664</v>
      </c>
      <c r="E497" s="4" t="s">
        <v>36</v>
      </c>
      <c r="F497" s="4" t="s">
        <v>37</v>
      </c>
      <c r="G497" s="4" t="s">
        <v>51</v>
      </c>
      <c r="J497" s="4" t="s">
        <v>39</v>
      </c>
      <c r="K497" s="4" t="s">
        <v>340</v>
      </c>
      <c r="L497" s="4" t="s">
        <v>341</v>
      </c>
      <c r="M497" s="4" t="s">
        <v>342</v>
      </c>
      <c r="N497" s="4" t="s">
        <v>36</v>
      </c>
      <c r="O497" s="4">
        <v>1</v>
      </c>
      <c r="P497" s="4" t="s">
        <v>55</v>
      </c>
      <c r="Q497" s="4">
        <v>23.98</v>
      </c>
      <c r="Y497" s="4" t="s">
        <v>2665</v>
      </c>
      <c r="Z497" s="4" t="s">
        <v>2666</v>
      </c>
      <c r="AA497" s="4" t="s">
        <v>2667</v>
      </c>
      <c r="AB497" s="4" t="s">
        <v>58</v>
      </c>
      <c r="AD497" s="4" t="b">
        <v>0</v>
      </c>
      <c r="AG497" s="11">
        <f t="shared" si="7"/>
        <v>43313</v>
      </c>
    </row>
    <row r="498" s="4" customFormat="1" spans="1:33">
      <c r="A498" s="4" t="s">
        <v>2668</v>
      </c>
      <c r="B498" s="4" t="s">
        <v>2668</v>
      </c>
      <c r="C498" s="4" t="s">
        <v>2669</v>
      </c>
      <c r="D498" s="4" t="s">
        <v>2670</v>
      </c>
      <c r="E498" s="4" t="s">
        <v>36</v>
      </c>
      <c r="F498" s="4" t="s">
        <v>37</v>
      </c>
      <c r="G498" s="4" t="s">
        <v>51</v>
      </c>
      <c r="J498" s="4" t="s">
        <v>39</v>
      </c>
      <c r="K498" s="4" t="s">
        <v>380</v>
      </c>
      <c r="L498" s="4" t="s">
        <v>381</v>
      </c>
      <c r="M498" s="4" t="s">
        <v>382</v>
      </c>
      <c r="N498" s="4" t="s">
        <v>36</v>
      </c>
      <c r="O498" s="4">
        <v>1</v>
      </c>
      <c r="P498" s="4" t="s">
        <v>55</v>
      </c>
      <c r="Q498" s="4">
        <v>23.98</v>
      </c>
      <c r="Y498" s="4" t="s">
        <v>2671</v>
      </c>
      <c r="Z498" s="4" t="s">
        <v>862</v>
      </c>
      <c r="AA498" s="4" t="s">
        <v>2672</v>
      </c>
      <c r="AB498" s="4" t="s">
        <v>58</v>
      </c>
      <c r="AD498" s="4" t="b">
        <v>0</v>
      </c>
      <c r="AG498" s="11">
        <f t="shared" si="7"/>
        <v>43313</v>
      </c>
    </row>
    <row r="499" s="4" customFormat="1" spans="1:33">
      <c r="A499" s="4" t="s">
        <v>2673</v>
      </c>
      <c r="B499" s="4" t="s">
        <v>2673</v>
      </c>
      <c r="C499" s="4" t="s">
        <v>2674</v>
      </c>
      <c r="D499" s="4" t="s">
        <v>2675</v>
      </c>
      <c r="E499" s="4" t="s">
        <v>36</v>
      </c>
      <c r="F499" s="4" t="s">
        <v>37</v>
      </c>
      <c r="G499" s="4" t="s">
        <v>51</v>
      </c>
      <c r="J499" s="4" t="s">
        <v>188</v>
      </c>
      <c r="K499" s="4" t="s">
        <v>2676</v>
      </c>
      <c r="L499" s="4" t="s">
        <v>2677</v>
      </c>
      <c r="M499" s="4" t="s">
        <v>2678</v>
      </c>
      <c r="N499" s="4" t="s">
        <v>36</v>
      </c>
      <c r="O499" s="4">
        <v>1</v>
      </c>
      <c r="P499" s="4" t="s">
        <v>55</v>
      </c>
      <c r="Q499" s="4">
        <v>14.98</v>
      </c>
      <c r="S499" s="4">
        <v>3.99</v>
      </c>
      <c r="Y499" s="4" t="s">
        <v>2679</v>
      </c>
      <c r="Z499" s="4" t="s">
        <v>1822</v>
      </c>
      <c r="AA499" s="4" t="s">
        <v>2680</v>
      </c>
      <c r="AB499" s="4" t="s">
        <v>58</v>
      </c>
      <c r="AD499" s="4" t="b">
        <v>0</v>
      </c>
      <c r="AG499" s="11">
        <f t="shared" si="7"/>
        <v>43313</v>
      </c>
    </row>
    <row r="500" s="4" customFormat="1" spans="1:33">
      <c r="A500" s="4" t="s">
        <v>2681</v>
      </c>
      <c r="B500" s="4" t="s">
        <v>2681</v>
      </c>
      <c r="C500" s="4" t="s">
        <v>2682</v>
      </c>
      <c r="D500" s="4" t="s">
        <v>2683</v>
      </c>
      <c r="E500" s="4" t="s">
        <v>36</v>
      </c>
      <c r="F500" s="4" t="s">
        <v>37</v>
      </c>
      <c r="G500" s="4" t="s">
        <v>51</v>
      </c>
      <c r="J500" s="4" t="s">
        <v>188</v>
      </c>
      <c r="K500" s="4" t="s">
        <v>2684</v>
      </c>
      <c r="L500" s="4" t="s">
        <v>2685</v>
      </c>
      <c r="M500" s="4" t="s">
        <v>2686</v>
      </c>
      <c r="N500" s="4" t="s">
        <v>36</v>
      </c>
      <c r="O500" s="4">
        <v>1</v>
      </c>
      <c r="P500" s="4" t="s">
        <v>55</v>
      </c>
      <c r="Q500" s="4">
        <v>26.98</v>
      </c>
      <c r="S500" s="4">
        <v>5.99</v>
      </c>
      <c r="Y500" s="4" t="s">
        <v>901</v>
      </c>
      <c r="Z500" s="4" t="s">
        <v>138</v>
      </c>
      <c r="AA500" s="4" t="s">
        <v>2687</v>
      </c>
      <c r="AB500" s="4" t="s">
        <v>58</v>
      </c>
      <c r="AD500" s="4" t="b">
        <v>0</v>
      </c>
      <c r="AG500" s="11">
        <f t="shared" si="7"/>
        <v>43313</v>
      </c>
    </row>
    <row r="501" s="4" customFormat="1" spans="1:33">
      <c r="A501" s="4" t="s">
        <v>2681</v>
      </c>
      <c r="B501" s="4" t="s">
        <v>2681</v>
      </c>
      <c r="C501" s="4" t="s">
        <v>2682</v>
      </c>
      <c r="D501" s="4" t="s">
        <v>2683</v>
      </c>
      <c r="E501" s="4" t="s">
        <v>36</v>
      </c>
      <c r="F501" s="4" t="s">
        <v>37</v>
      </c>
      <c r="G501" s="4" t="s">
        <v>51</v>
      </c>
      <c r="J501" s="4" t="s">
        <v>188</v>
      </c>
      <c r="K501" s="4" t="s">
        <v>2688</v>
      </c>
      <c r="L501" s="4" t="s">
        <v>2689</v>
      </c>
      <c r="M501" s="4" t="s">
        <v>2690</v>
      </c>
      <c r="N501" s="4" t="s">
        <v>36</v>
      </c>
      <c r="O501" s="4">
        <v>1</v>
      </c>
      <c r="P501" s="4" t="s">
        <v>55</v>
      </c>
      <c r="Q501" s="4">
        <v>26.98</v>
      </c>
      <c r="S501" s="4">
        <v>5.99</v>
      </c>
      <c r="Y501" s="4" t="s">
        <v>901</v>
      </c>
      <c r="Z501" s="4" t="s">
        <v>138</v>
      </c>
      <c r="AA501" s="4" t="s">
        <v>2687</v>
      </c>
      <c r="AB501" s="4" t="s">
        <v>58</v>
      </c>
      <c r="AD501" s="4" t="b">
        <v>0</v>
      </c>
      <c r="AG501" s="11">
        <f t="shared" si="7"/>
        <v>43313</v>
      </c>
    </row>
    <row r="502" s="4" customFormat="1" spans="1:33">
      <c r="A502" s="4" t="s">
        <v>2691</v>
      </c>
      <c r="B502" s="4" t="s">
        <v>2691</v>
      </c>
      <c r="C502" s="4" t="s">
        <v>2692</v>
      </c>
      <c r="D502" s="4" t="s">
        <v>2693</v>
      </c>
      <c r="E502" s="4" t="s">
        <v>36</v>
      </c>
      <c r="F502" s="4" t="s">
        <v>37</v>
      </c>
      <c r="G502" s="4" t="s">
        <v>51</v>
      </c>
      <c r="J502" s="4" t="s">
        <v>39</v>
      </c>
      <c r="K502" s="4" t="s">
        <v>2694</v>
      </c>
      <c r="L502" s="4" t="s">
        <v>2695</v>
      </c>
      <c r="M502" s="4" t="s">
        <v>2696</v>
      </c>
      <c r="N502" s="4" t="s">
        <v>36</v>
      </c>
      <c r="O502" s="4">
        <v>1</v>
      </c>
      <c r="P502" s="4" t="s">
        <v>55</v>
      </c>
      <c r="Q502" s="4">
        <v>19.98</v>
      </c>
      <c r="Y502" s="4" t="s">
        <v>2697</v>
      </c>
      <c r="Z502" s="4" t="s">
        <v>1183</v>
      </c>
      <c r="AA502" s="4" t="s">
        <v>2698</v>
      </c>
      <c r="AB502" s="4" t="s">
        <v>58</v>
      </c>
      <c r="AD502" s="4" t="b">
        <v>0</v>
      </c>
      <c r="AG502" s="11">
        <f t="shared" si="7"/>
        <v>43313</v>
      </c>
    </row>
    <row r="503" s="4" customFormat="1" spans="1:33">
      <c r="A503" s="4" t="s">
        <v>2691</v>
      </c>
      <c r="B503" s="4" t="s">
        <v>2691</v>
      </c>
      <c r="C503" s="4" t="s">
        <v>2692</v>
      </c>
      <c r="D503" s="4" t="s">
        <v>2693</v>
      </c>
      <c r="E503" s="4" t="s">
        <v>36</v>
      </c>
      <c r="F503" s="4" t="s">
        <v>37</v>
      </c>
      <c r="G503" s="4" t="s">
        <v>51</v>
      </c>
      <c r="J503" s="4" t="s">
        <v>39</v>
      </c>
      <c r="K503" s="4" t="s">
        <v>2699</v>
      </c>
      <c r="L503" s="4" t="s">
        <v>2700</v>
      </c>
      <c r="M503" s="4" t="s">
        <v>2701</v>
      </c>
      <c r="N503" s="4" t="s">
        <v>36</v>
      </c>
      <c r="O503" s="4">
        <v>1</v>
      </c>
      <c r="P503" s="4" t="s">
        <v>55</v>
      </c>
      <c r="Q503" s="4">
        <v>19.98</v>
      </c>
      <c r="Y503" s="4" t="s">
        <v>2697</v>
      </c>
      <c r="Z503" s="4" t="s">
        <v>1183</v>
      </c>
      <c r="AA503" s="4" t="s">
        <v>2698</v>
      </c>
      <c r="AB503" s="4" t="s">
        <v>58</v>
      </c>
      <c r="AD503" s="4" t="b">
        <v>0</v>
      </c>
      <c r="AG503" s="11">
        <f t="shared" si="7"/>
        <v>43313</v>
      </c>
    </row>
    <row r="504" s="4" customFormat="1" spans="1:33">
      <c r="A504" s="4" t="s">
        <v>2702</v>
      </c>
      <c r="B504" s="4" t="s">
        <v>2702</v>
      </c>
      <c r="C504" s="4" t="s">
        <v>2703</v>
      </c>
      <c r="D504" s="4" t="s">
        <v>2704</v>
      </c>
      <c r="E504" s="4" t="s">
        <v>36</v>
      </c>
      <c r="F504" s="4" t="s">
        <v>37</v>
      </c>
      <c r="G504" s="4" t="s">
        <v>51</v>
      </c>
      <c r="J504" s="4" t="s">
        <v>110</v>
      </c>
      <c r="K504" s="4" t="s">
        <v>1179</v>
      </c>
      <c r="L504" s="4" t="s">
        <v>1180</v>
      </c>
      <c r="M504" s="4" t="s">
        <v>1181</v>
      </c>
      <c r="N504" s="4" t="s">
        <v>36</v>
      </c>
      <c r="O504" s="4">
        <v>1</v>
      </c>
      <c r="P504" s="4" t="s">
        <v>55</v>
      </c>
      <c r="Q504" s="4">
        <v>23.98</v>
      </c>
      <c r="S504" s="4">
        <v>4.04</v>
      </c>
      <c r="Y504" s="4" t="s">
        <v>2705</v>
      </c>
      <c r="Z504" s="4" t="s">
        <v>233</v>
      </c>
      <c r="AA504" s="4" t="s">
        <v>2706</v>
      </c>
      <c r="AB504" s="4" t="s">
        <v>58</v>
      </c>
      <c r="AD504" s="4" t="b">
        <v>0</v>
      </c>
      <c r="AG504" s="11">
        <f t="shared" si="7"/>
        <v>43313</v>
      </c>
    </row>
    <row r="505" s="4" customFormat="1" spans="1:33">
      <c r="A505" s="4" t="s">
        <v>2702</v>
      </c>
      <c r="B505" s="4" t="s">
        <v>2702</v>
      </c>
      <c r="C505" s="4" t="s">
        <v>2703</v>
      </c>
      <c r="D505" s="4" t="s">
        <v>2704</v>
      </c>
      <c r="E505" s="4" t="s">
        <v>36</v>
      </c>
      <c r="F505" s="4" t="s">
        <v>37</v>
      </c>
      <c r="G505" s="4" t="s">
        <v>51</v>
      </c>
      <c r="J505" s="4" t="s">
        <v>110</v>
      </c>
      <c r="K505" s="4" t="s">
        <v>307</v>
      </c>
      <c r="L505" s="4" t="s">
        <v>308</v>
      </c>
      <c r="M505" s="4" t="s">
        <v>309</v>
      </c>
      <c r="N505" s="4" t="s">
        <v>36</v>
      </c>
      <c r="O505" s="4">
        <v>1</v>
      </c>
      <c r="P505" s="4" t="s">
        <v>55</v>
      </c>
      <c r="Q505" s="4">
        <v>23.98</v>
      </c>
      <c r="S505" s="4">
        <v>3.53</v>
      </c>
      <c r="Y505" s="4" t="s">
        <v>2705</v>
      </c>
      <c r="Z505" s="4" t="s">
        <v>233</v>
      </c>
      <c r="AA505" s="4" t="s">
        <v>2706</v>
      </c>
      <c r="AB505" s="4" t="s">
        <v>58</v>
      </c>
      <c r="AD505" s="4" t="b">
        <v>0</v>
      </c>
      <c r="AG505" s="11">
        <f t="shared" si="7"/>
        <v>43313</v>
      </c>
    </row>
    <row r="506" s="4" customFormat="1" spans="1:33">
      <c r="A506" s="4" t="s">
        <v>2707</v>
      </c>
      <c r="B506" s="4" t="s">
        <v>2707</v>
      </c>
      <c r="C506" s="4" t="s">
        <v>2708</v>
      </c>
      <c r="D506" s="4" t="s">
        <v>2709</v>
      </c>
      <c r="E506" s="4" t="s">
        <v>36</v>
      </c>
      <c r="F506" s="4" t="s">
        <v>37</v>
      </c>
      <c r="G506" s="4" t="s">
        <v>51</v>
      </c>
      <c r="J506" s="4" t="s">
        <v>39</v>
      </c>
      <c r="K506" s="4" t="s">
        <v>2247</v>
      </c>
      <c r="L506" s="4" t="s">
        <v>2248</v>
      </c>
      <c r="M506" s="4" t="s">
        <v>2249</v>
      </c>
      <c r="N506" s="4" t="s">
        <v>36</v>
      </c>
      <c r="O506" s="4">
        <v>1</v>
      </c>
      <c r="P506" s="4" t="s">
        <v>55</v>
      </c>
      <c r="Q506" s="4">
        <v>21.98</v>
      </c>
      <c r="Y506" s="4" t="s">
        <v>2710</v>
      </c>
      <c r="Z506" s="4" t="s">
        <v>1394</v>
      </c>
      <c r="AA506" s="4">
        <v>84010</v>
      </c>
      <c r="AB506" s="4" t="s">
        <v>58</v>
      </c>
      <c r="AD506" s="4" t="b">
        <v>0</v>
      </c>
      <c r="AG506" s="11">
        <f t="shared" si="7"/>
        <v>43313</v>
      </c>
    </row>
    <row r="507" s="4" customFormat="1" spans="1:33">
      <c r="A507" s="4" t="s">
        <v>2711</v>
      </c>
      <c r="B507" s="4" t="s">
        <v>2711</v>
      </c>
      <c r="C507" s="4" t="s">
        <v>2712</v>
      </c>
      <c r="D507" s="4" t="s">
        <v>2713</v>
      </c>
      <c r="E507" s="4" t="s">
        <v>36</v>
      </c>
      <c r="F507" s="4" t="s">
        <v>37</v>
      </c>
      <c r="G507" s="4" t="s">
        <v>51</v>
      </c>
      <c r="J507" s="4" t="s">
        <v>39</v>
      </c>
      <c r="K507" s="4" t="s">
        <v>2558</v>
      </c>
      <c r="L507" s="4" t="s">
        <v>2559</v>
      </c>
      <c r="M507" s="4" t="s">
        <v>2560</v>
      </c>
      <c r="N507" s="4" t="s">
        <v>36</v>
      </c>
      <c r="O507" s="4">
        <v>1</v>
      </c>
      <c r="P507" s="4" t="s">
        <v>55</v>
      </c>
      <c r="Q507" s="4">
        <v>26.98</v>
      </c>
      <c r="Y507" s="4" t="s">
        <v>2714</v>
      </c>
      <c r="Z507" s="4" t="s">
        <v>813</v>
      </c>
      <c r="AA507" s="4" t="s">
        <v>2715</v>
      </c>
      <c r="AB507" s="4" t="s">
        <v>58</v>
      </c>
      <c r="AD507" s="4" t="b">
        <v>0</v>
      </c>
      <c r="AG507" s="11">
        <f t="shared" si="7"/>
        <v>43313</v>
      </c>
    </row>
    <row r="508" s="4" customFormat="1" spans="1:33">
      <c r="A508" s="4" t="s">
        <v>2711</v>
      </c>
      <c r="B508" s="4" t="s">
        <v>2711</v>
      </c>
      <c r="C508" s="4" t="s">
        <v>2712</v>
      </c>
      <c r="D508" s="4" t="s">
        <v>2713</v>
      </c>
      <c r="E508" s="4" t="s">
        <v>36</v>
      </c>
      <c r="F508" s="4" t="s">
        <v>37</v>
      </c>
      <c r="G508" s="4" t="s">
        <v>51</v>
      </c>
      <c r="J508" s="4" t="s">
        <v>39</v>
      </c>
      <c r="K508" s="4" t="s">
        <v>2716</v>
      </c>
      <c r="L508" s="4" t="s">
        <v>2717</v>
      </c>
      <c r="M508" s="4" t="s">
        <v>2718</v>
      </c>
      <c r="N508" s="4" t="s">
        <v>36</v>
      </c>
      <c r="O508" s="4">
        <v>1</v>
      </c>
      <c r="P508" s="4" t="s">
        <v>55</v>
      </c>
      <c r="Q508" s="4">
        <v>26.98</v>
      </c>
      <c r="Y508" s="4" t="s">
        <v>2714</v>
      </c>
      <c r="Z508" s="4" t="s">
        <v>813</v>
      </c>
      <c r="AA508" s="4" t="s">
        <v>2715</v>
      </c>
      <c r="AB508" s="4" t="s">
        <v>58</v>
      </c>
      <c r="AD508" s="4" t="b">
        <v>0</v>
      </c>
      <c r="AG508" s="11">
        <f t="shared" si="7"/>
        <v>43313</v>
      </c>
    </row>
    <row r="509" s="4" customFormat="1" spans="1:33">
      <c r="A509" s="4" t="s">
        <v>2719</v>
      </c>
      <c r="B509" s="4" t="s">
        <v>2719</v>
      </c>
      <c r="C509" s="4" t="s">
        <v>2720</v>
      </c>
      <c r="D509" s="4" t="s">
        <v>2721</v>
      </c>
      <c r="E509" s="4" t="s">
        <v>161</v>
      </c>
      <c r="F509" s="4" t="s">
        <v>37</v>
      </c>
      <c r="G509" s="4" t="s">
        <v>51</v>
      </c>
      <c r="J509" s="4" t="s">
        <v>39</v>
      </c>
      <c r="K509" s="4" t="s">
        <v>593</v>
      </c>
      <c r="L509" s="4" t="s">
        <v>594</v>
      </c>
      <c r="M509" s="4" t="s">
        <v>595</v>
      </c>
      <c r="N509" s="4" t="s">
        <v>161</v>
      </c>
      <c r="O509" s="4">
        <v>0</v>
      </c>
      <c r="Y509" s="4" t="s">
        <v>1443</v>
      </c>
      <c r="Z509" s="4" t="s">
        <v>47</v>
      </c>
      <c r="AA509" s="4" t="s">
        <v>2722</v>
      </c>
      <c r="AB509" s="4" t="s">
        <v>58</v>
      </c>
      <c r="AD509" s="4" t="b">
        <v>0</v>
      </c>
      <c r="AG509" s="11">
        <f t="shared" si="7"/>
        <v>43313</v>
      </c>
    </row>
    <row r="510" s="4" customFormat="1" spans="1:33">
      <c r="A510" s="4" t="s">
        <v>2723</v>
      </c>
      <c r="B510" s="4" t="s">
        <v>2723</v>
      </c>
      <c r="C510" s="4" t="s">
        <v>2724</v>
      </c>
      <c r="D510" s="4" t="s">
        <v>2725</v>
      </c>
      <c r="E510" s="4" t="s">
        <v>36</v>
      </c>
      <c r="F510" s="4" t="s">
        <v>37</v>
      </c>
      <c r="G510" s="4" t="s">
        <v>51</v>
      </c>
      <c r="J510" s="4" t="s">
        <v>39</v>
      </c>
      <c r="K510" s="4" t="s">
        <v>2726</v>
      </c>
      <c r="L510" s="4" t="s">
        <v>2727</v>
      </c>
      <c r="M510" s="4" t="s">
        <v>2728</v>
      </c>
      <c r="N510" s="4" t="s">
        <v>36</v>
      </c>
      <c r="O510" s="4">
        <v>6</v>
      </c>
      <c r="P510" s="4" t="s">
        <v>55</v>
      </c>
      <c r="Q510" s="4">
        <v>89.88</v>
      </c>
      <c r="W510" s="4">
        <v>7.19</v>
      </c>
      <c r="Y510" s="4" t="s">
        <v>2729</v>
      </c>
      <c r="Z510" s="4" t="s">
        <v>156</v>
      </c>
      <c r="AA510" s="4" t="s">
        <v>2730</v>
      </c>
      <c r="AB510" s="4" t="s">
        <v>58</v>
      </c>
      <c r="AC510" s="4" t="s">
        <v>370</v>
      </c>
      <c r="AG510" s="11">
        <f t="shared" si="7"/>
        <v>43313</v>
      </c>
    </row>
    <row r="511" s="4" customFormat="1" spans="1:33">
      <c r="A511" s="4" t="s">
        <v>2731</v>
      </c>
      <c r="B511" s="4" t="s">
        <v>2731</v>
      </c>
      <c r="C511" s="4" t="s">
        <v>2732</v>
      </c>
      <c r="D511" s="4" t="s">
        <v>2733</v>
      </c>
      <c r="E511" s="4" t="s">
        <v>36</v>
      </c>
      <c r="F511" s="4" t="s">
        <v>37</v>
      </c>
      <c r="G511" s="4" t="s">
        <v>51</v>
      </c>
      <c r="J511" s="4" t="s">
        <v>110</v>
      </c>
      <c r="K511" s="4" t="s">
        <v>1918</v>
      </c>
      <c r="L511" s="4" t="s">
        <v>1919</v>
      </c>
      <c r="M511" s="4" t="s">
        <v>1920</v>
      </c>
      <c r="N511" s="4" t="s">
        <v>36</v>
      </c>
      <c r="O511" s="4">
        <v>2</v>
      </c>
      <c r="P511" s="4" t="s">
        <v>55</v>
      </c>
      <c r="Q511" s="4">
        <v>47.96</v>
      </c>
      <c r="S511" s="4">
        <v>7.51</v>
      </c>
      <c r="Y511" s="4" t="s">
        <v>2734</v>
      </c>
      <c r="Z511" s="4" t="s">
        <v>1394</v>
      </c>
      <c r="AA511" s="4">
        <v>84064</v>
      </c>
      <c r="AB511" s="4" t="s">
        <v>58</v>
      </c>
      <c r="AD511" s="4" t="b">
        <v>0</v>
      </c>
      <c r="AG511" s="11">
        <f t="shared" si="7"/>
        <v>43313</v>
      </c>
    </row>
    <row r="512" s="4" customFormat="1" spans="1:33">
      <c r="A512" s="4" t="s">
        <v>2735</v>
      </c>
      <c r="B512" s="4" t="s">
        <v>2735</v>
      </c>
      <c r="C512" s="4" t="s">
        <v>2736</v>
      </c>
      <c r="D512" s="4" t="s">
        <v>2737</v>
      </c>
      <c r="E512" s="4" t="s">
        <v>36</v>
      </c>
      <c r="F512" s="4" t="s">
        <v>37</v>
      </c>
      <c r="G512" s="4" t="s">
        <v>51</v>
      </c>
      <c r="J512" s="4" t="s">
        <v>39</v>
      </c>
      <c r="K512" s="4" t="s">
        <v>809</v>
      </c>
      <c r="L512" s="4" t="s">
        <v>810</v>
      </c>
      <c r="M512" s="4" t="s">
        <v>811</v>
      </c>
      <c r="N512" s="4" t="s">
        <v>36</v>
      </c>
      <c r="O512" s="4">
        <v>1</v>
      </c>
      <c r="P512" s="4" t="s">
        <v>55</v>
      </c>
      <c r="Q512" s="4">
        <v>23.98</v>
      </c>
      <c r="Y512" s="4" t="s">
        <v>2738</v>
      </c>
      <c r="Z512" s="4" t="s">
        <v>398</v>
      </c>
      <c r="AA512" s="4" t="s">
        <v>2739</v>
      </c>
      <c r="AB512" s="4" t="s">
        <v>58</v>
      </c>
      <c r="AD512" s="4" t="b">
        <v>0</v>
      </c>
      <c r="AG512" s="11">
        <f t="shared" si="7"/>
        <v>43313</v>
      </c>
    </row>
    <row r="513" s="4" customFormat="1" spans="1:33">
      <c r="A513" s="4" t="s">
        <v>2740</v>
      </c>
      <c r="B513" s="4" t="s">
        <v>2740</v>
      </c>
      <c r="C513" s="4" t="s">
        <v>2741</v>
      </c>
      <c r="D513" s="4" t="s">
        <v>2742</v>
      </c>
      <c r="E513" s="4" t="s">
        <v>36</v>
      </c>
      <c r="F513" s="4" t="s">
        <v>37</v>
      </c>
      <c r="G513" s="4" t="s">
        <v>51</v>
      </c>
      <c r="J513" s="4" t="s">
        <v>39</v>
      </c>
      <c r="K513" s="4" t="s">
        <v>2743</v>
      </c>
      <c r="L513" s="4" t="s">
        <v>2744</v>
      </c>
      <c r="M513" s="4" t="s">
        <v>2745</v>
      </c>
      <c r="N513" s="4" t="s">
        <v>36</v>
      </c>
      <c r="O513" s="4">
        <v>1</v>
      </c>
      <c r="P513" s="4" t="s">
        <v>55</v>
      </c>
      <c r="Q513" s="4">
        <v>18.98</v>
      </c>
      <c r="Y513" s="4" t="s">
        <v>2746</v>
      </c>
      <c r="Z513" s="4" t="s">
        <v>47</v>
      </c>
      <c r="AA513" s="4" t="s">
        <v>2747</v>
      </c>
      <c r="AB513" s="4" t="s">
        <v>58</v>
      </c>
      <c r="AD513" s="4" t="b">
        <v>0</v>
      </c>
      <c r="AG513" s="11">
        <f t="shared" si="7"/>
        <v>43313</v>
      </c>
    </row>
    <row r="514" s="4" customFormat="1" spans="1:33">
      <c r="A514" s="4" t="s">
        <v>2748</v>
      </c>
      <c r="B514" s="4" t="s">
        <v>2748</v>
      </c>
      <c r="C514" s="4" t="s">
        <v>2749</v>
      </c>
      <c r="D514" s="4" t="s">
        <v>2750</v>
      </c>
      <c r="E514" s="4" t="s">
        <v>36</v>
      </c>
      <c r="F514" s="4" t="s">
        <v>37</v>
      </c>
      <c r="G514" s="4" t="s">
        <v>51</v>
      </c>
      <c r="J514" s="4" t="s">
        <v>39</v>
      </c>
      <c r="K514" s="4" t="s">
        <v>827</v>
      </c>
      <c r="L514" s="4" t="s">
        <v>828</v>
      </c>
      <c r="M514" s="4" t="s">
        <v>829</v>
      </c>
      <c r="N514" s="4" t="s">
        <v>36</v>
      </c>
      <c r="O514" s="4">
        <v>1</v>
      </c>
      <c r="P514" s="4" t="s">
        <v>55</v>
      </c>
      <c r="Q514" s="4">
        <v>22.98</v>
      </c>
      <c r="Y514" s="4" t="s">
        <v>2751</v>
      </c>
      <c r="Z514" s="4" t="s">
        <v>2028</v>
      </c>
      <c r="AA514" s="4" t="s">
        <v>2752</v>
      </c>
      <c r="AB514" s="4" t="s">
        <v>58</v>
      </c>
      <c r="AD514" s="4" t="b">
        <v>0</v>
      </c>
      <c r="AG514" s="11">
        <f t="shared" ref="AG514:AG577" si="8">DATEVALUE(LEFT(C514,10))</f>
        <v>43313</v>
      </c>
    </row>
    <row r="515" s="4" customFormat="1" spans="1:33">
      <c r="A515" s="4" t="s">
        <v>2753</v>
      </c>
      <c r="B515" s="4" t="s">
        <v>2753</v>
      </c>
      <c r="C515" s="4" t="s">
        <v>2754</v>
      </c>
      <c r="D515" s="4" t="s">
        <v>2755</v>
      </c>
      <c r="E515" s="4" t="s">
        <v>36</v>
      </c>
      <c r="F515" s="4" t="s">
        <v>37</v>
      </c>
      <c r="G515" s="4" t="s">
        <v>51</v>
      </c>
      <c r="J515" s="4" t="s">
        <v>39</v>
      </c>
      <c r="K515" s="4" t="s">
        <v>2756</v>
      </c>
      <c r="L515" s="4" t="s">
        <v>2757</v>
      </c>
      <c r="M515" s="4" t="s">
        <v>2758</v>
      </c>
      <c r="N515" s="4" t="s">
        <v>36</v>
      </c>
      <c r="O515" s="4">
        <v>1</v>
      </c>
      <c r="P515" s="4" t="s">
        <v>55</v>
      </c>
      <c r="Q515" s="4">
        <v>18.98</v>
      </c>
      <c r="Y515" s="4" t="s">
        <v>2759</v>
      </c>
      <c r="Z515" s="4" t="s">
        <v>2760</v>
      </c>
      <c r="AA515" s="4">
        <v>2359</v>
      </c>
      <c r="AB515" s="4" t="s">
        <v>58</v>
      </c>
      <c r="AD515" s="4" t="b">
        <v>0</v>
      </c>
      <c r="AG515" s="11">
        <f t="shared" si="8"/>
        <v>43313</v>
      </c>
    </row>
    <row r="516" s="4" customFormat="1" spans="1:33">
      <c r="A516" s="4" t="s">
        <v>2761</v>
      </c>
      <c r="B516" s="4" t="s">
        <v>2761</v>
      </c>
      <c r="C516" s="4" t="s">
        <v>2762</v>
      </c>
      <c r="D516" s="4" t="s">
        <v>2763</v>
      </c>
      <c r="E516" s="4" t="s">
        <v>36</v>
      </c>
      <c r="F516" s="4" t="s">
        <v>37</v>
      </c>
      <c r="G516" s="4" t="s">
        <v>51</v>
      </c>
      <c r="J516" s="4" t="s">
        <v>39</v>
      </c>
      <c r="K516" s="4" t="s">
        <v>274</v>
      </c>
      <c r="L516" s="4" t="s">
        <v>275</v>
      </c>
      <c r="M516" s="4" t="s">
        <v>276</v>
      </c>
      <c r="N516" s="4" t="s">
        <v>36</v>
      </c>
      <c r="O516" s="4">
        <v>1</v>
      </c>
      <c r="P516" s="4" t="s">
        <v>55</v>
      </c>
      <c r="Q516" s="4">
        <v>21.98</v>
      </c>
      <c r="Y516" s="4" t="s">
        <v>2764</v>
      </c>
      <c r="Z516" s="4" t="s">
        <v>368</v>
      </c>
      <c r="AA516" s="4">
        <v>30135</v>
      </c>
      <c r="AB516" s="4" t="s">
        <v>58</v>
      </c>
      <c r="AD516" s="4" t="b">
        <v>0</v>
      </c>
      <c r="AG516" s="11">
        <f t="shared" si="8"/>
        <v>43313</v>
      </c>
    </row>
    <row r="517" s="4" customFormat="1" spans="1:33">
      <c r="A517" s="4" t="s">
        <v>2765</v>
      </c>
      <c r="B517" s="4" t="s">
        <v>2765</v>
      </c>
      <c r="C517" s="4" t="s">
        <v>2766</v>
      </c>
      <c r="D517" s="4" t="s">
        <v>2767</v>
      </c>
      <c r="E517" s="4" t="s">
        <v>36</v>
      </c>
      <c r="F517" s="4" t="s">
        <v>37</v>
      </c>
      <c r="G517" s="4" t="s">
        <v>51</v>
      </c>
      <c r="J517" s="4" t="s">
        <v>39</v>
      </c>
      <c r="K517" s="4" t="s">
        <v>1132</v>
      </c>
      <c r="L517" s="4" t="s">
        <v>1133</v>
      </c>
      <c r="M517" s="4" t="s">
        <v>1134</v>
      </c>
      <c r="N517" s="4" t="s">
        <v>36</v>
      </c>
      <c r="O517" s="4">
        <v>1</v>
      </c>
      <c r="P517" s="4" t="s">
        <v>55</v>
      </c>
      <c r="Q517" s="4">
        <v>23.98</v>
      </c>
      <c r="Y517" s="4" t="s">
        <v>2768</v>
      </c>
      <c r="Z517" s="4" t="s">
        <v>72</v>
      </c>
      <c r="AA517" s="4" t="s">
        <v>2769</v>
      </c>
      <c r="AB517" s="4" t="s">
        <v>58</v>
      </c>
      <c r="AD517" s="4" t="b">
        <v>0</v>
      </c>
      <c r="AG517" s="11">
        <f t="shared" si="8"/>
        <v>43313</v>
      </c>
    </row>
    <row r="518" s="4" customFormat="1" spans="1:33">
      <c r="A518" s="4" t="s">
        <v>2770</v>
      </c>
      <c r="B518" s="4" t="s">
        <v>2770</v>
      </c>
      <c r="C518" s="4" t="s">
        <v>2771</v>
      </c>
      <c r="D518" s="4" t="s">
        <v>2772</v>
      </c>
      <c r="E518" s="4" t="s">
        <v>36</v>
      </c>
      <c r="F518" s="4" t="s">
        <v>37</v>
      </c>
      <c r="G518" s="4" t="s">
        <v>51</v>
      </c>
      <c r="J518" s="4" t="s">
        <v>110</v>
      </c>
      <c r="K518" s="4" t="s">
        <v>1292</v>
      </c>
      <c r="L518" s="4" t="s">
        <v>1293</v>
      </c>
      <c r="M518" s="4" t="s">
        <v>1294</v>
      </c>
      <c r="N518" s="4" t="s">
        <v>36</v>
      </c>
      <c r="O518" s="4">
        <v>1</v>
      </c>
      <c r="P518" s="4" t="s">
        <v>55</v>
      </c>
      <c r="Q518" s="4">
        <v>22.98</v>
      </c>
      <c r="S518" s="4">
        <v>2.49</v>
      </c>
      <c r="X518" s="4">
        <v>2.49</v>
      </c>
      <c r="Y518" s="4" t="s">
        <v>2773</v>
      </c>
      <c r="Z518" s="4" t="s">
        <v>2774</v>
      </c>
      <c r="AA518" s="4" t="s">
        <v>2775</v>
      </c>
      <c r="AB518" s="4" t="s">
        <v>58</v>
      </c>
      <c r="AC518" s="4" t="s">
        <v>915</v>
      </c>
      <c r="AD518" s="4" t="b">
        <v>0</v>
      </c>
      <c r="AG518" s="11">
        <f t="shared" si="8"/>
        <v>43313</v>
      </c>
    </row>
    <row r="519" s="4" customFormat="1" spans="1:33">
      <c r="A519" s="4" t="s">
        <v>2770</v>
      </c>
      <c r="B519" s="4" t="s">
        <v>2770</v>
      </c>
      <c r="C519" s="4" t="s">
        <v>2771</v>
      </c>
      <c r="D519" s="4" t="s">
        <v>2772</v>
      </c>
      <c r="E519" s="4" t="s">
        <v>36</v>
      </c>
      <c r="F519" s="4" t="s">
        <v>37</v>
      </c>
      <c r="G519" s="4" t="s">
        <v>51</v>
      </c>
      <c r="J519" s="4" t="s">
        <v>110</v>
      </c>
      <c r="K519" s="4" t="s">
        <v>1281</v>
      </c>
      <c r="L519" s="4" t="s">
        <v>1282</v>
      </c>
      <c r="M519" s="4" t="s">
        <v>1283</v>
      </c>
      <c r="N519" s="4" t="s">
        <v>36</v>
      </c>
      <c r="O519" s="4">
        <v>1</v>
      </c>
      <c r="P519" s="4" t="s">
        <v>55</v>
      </c>
      <c r="Q519" s="4">
        <v>23.98</v>
      </c>
      <c r="S519" s="4">
        <v>2.48</v>
      </c>
      <c r="X519" s="4">
        <v>2.48</v>
      </c>
      <c r="Y519" s="4" t="s">
        <v>2773</v>
      </c>
      <c r="Z519" s="4" t="s">
        <v>2774</v>
      </c>
      <c r="AA519" s="4" t="s">
        <v>2775</v>
      </c>
      <c r="AB519" s="4" t="s">
        <v>58</v>
      </c>
      <c r="AC519" s="4" t="s">
        <v>915</v>
      </c>
      <c r="AD519" s="4" t="b">
        <v>0</v>
      </c>
      <c r="AG519" s="11">
        <f t="shared" si="8"/>
        <v>43313</v>
      </c>
    </row>
    <row r="520" s="4" customFormat="1" spans="1:33">
      <c r="A520" s="4" t="s">
        <v>2770</v>
      </c>
      <c r="B520" s="4" t="s">
        <v>2770</v>
      </c>
      <c r="C520" s="4" t="s">
        <v>2771</v>
      </c>
      <c r="D520" s="4" t="s">
        <v>2772</v>
      </c>
      <c r="E520" s="4" t="s">
        <v>36</v>
      </c>
      <c r="F520" s="4" t="s">
        <v>37</v>
      </c>
      <c r="G520" s="4" t="s">
        <v>51</v>
      </c>
      <c r="J520" s="4" t="s">
        <v>110</v>
      </c>
      <c r="K520" s="4" t="s">
        <v>1132</v>
      </c>
      <c r="L520" s="4" t="s">
        <v>1133</v>
      </c>
      <c r="M520" s="4" t="s">
        <v>1134</v>
      </c>
      <c r="N520" s="4" t="s">
        <v>36</v>
      </c>
      <c r="O520" s="4">
        <v>1</v>
      </c>
      <c r="P520" s="4" t="s">
        <v>55</v>
      </c>
      <c r="Q520" s="4">
        <v>23.98</v>
      </c>
      <c r="S520" s="4">
        <v>2.49</v>
      </c>
      <c r="X520" s="4">
        <v>2.49</v>
      </c>
      <c r="Y520" s="4" t="s">
        <v>2773</v>
      </c>
      <c r="Z520" s="4" t="s">
        <v>2774</v>
      </c>
      <c r="AA520" s="4" t="s">
        <v>2775</v>
      </c>
      <c r="AB520" s="4" t="s">
        <v>58</v>
      </c>
      <c r="AC520" s="4" t="s">
        <v>915</v>
      </c>
      <c r="AD520" s="4" t="b">
        <v>0</v>
      </c>
      <c r="AG520" s="11">
        <f t="shared" si="8"/>
        <v>43313</v>
      </c>
    </row>
    <row r="521" s="4" customFormat="1" spans="1:33">
      <c r="A521" s="4" t="s">
        <v>2770</v>
      </c>
      <c r="B521" s="4" t="s">
        <v>2770</v>
      </c>
      <c r="C521" s="4" t="s">
        <v>2771</v>
      </c>
      <c r="D521" s="4" t="s">
        <v>2772</v>
      </c>
      <c r="E521" s="4" t="s">
        <v>36</v>
      </c>
      <c r="F521" s="4" t="s">
        <v>37</v>
      </c>
      <c r="G521" s="4" t="s">
        <v>51</v>
      </c>
      <c r="J521" s="4" t="s">
        <v>110</v>
      </c>
      <c r="K521" s="4" t="s">
        <v>1415</v>
      </c>
      <c r="L521" s="4" t="s">
        <v>1416</v>
      </c>
      <c r="M521" s="4" t="s">
        <v>1417</v>
      </c>
      <c r="N521" s="4" t="s">
        <v>36</v>
      </c>
      <c r="O521" s="4">
        <v>1</v>
      </c>
      <c r="P521" s="4" t="s">
        <v>55</v>
      </c>
      <c r="Q521" s="4">
        <v>22.98</v>
      </c>
      <c r="S521" s="4">
        <v>2.49</v>
      </c>
      <c r="X521" s="4">
        <v>2.49</v>
      </c>
      <c r="Y521" s="4" t="s">
        <v>2773</v>
      </c>
      <c r="Z521" s="4" t="s">
        <v>2774</v>
      </c>
      <c r="AA521" s="4" t="s">
        <v>2775</v>
      </c>
      <c r="AB521" s="4" t="s">
        <v>58</v>
      </c>
      <c r="AC521" s="4" t="s">
        <v>915</v>
      </c>
      <c r="AD521" s="4" t="b">
        <v>0</v>
      </c>
      <c r="AG521" s="11">
        <f t="shared" si="8"/>
        <v>43313</v>
      </c>
    </row>
    <row r="522" s="4" customFormat="1" spans="1:33">
      <c r="A522" s="4" t="s">
        <v>2776</v>
      </c>
      <c r="B522" s="4" t="s">
        <v>2776</v>
      </c>
      <c r="C522" s="4" t="s">
        <v>2777</v>
      </c>
      <c r="D522" s="4" t="s">
        <v>2778</v>
      </c>
      <c r="E522" s="4" t="s">
        <v>36</v>
      </c>
      <c r="F522" s="4" t="s">
        <v>37</v>
      </c>
      <c r="G522" s="4" t="s">
        <v>51</v>
      </c>
      <c r="J522" s="4" t="s">
        <v>39</v>
      </c>
      <c r="K522" s="4" t="s">
        <v>171</v>
      </c>
      <c r="L522" s="4" t="s">
        <v>172</v>
      </c>
      <c r="M522" s="4" t="s">
        <v>173</v>
      </c>
      <c r="N522" s="4" t="s">
        <v>36</v>
      </c>
      <c r="O522" s="4">
        <v>1</v>
      </c>
      <c r="P522" s="4" t="s">
        <v>55</v>
      </c>
      <c r="Q522" s="4">
        <v>23.98</v>
      </c>
      <c r="Y522" s="4" t="s">
        <v>2779</v>
      </c>
      <c r="Z522" s="4" t="s">
        <v>407</v>
      </c>
      <c r="AA522" s="4" t="s">
        <v>2780</v>
      </c>
      <c r="AB522" s="4" t="s">
        <v>58</v>
      </c>
      <c r="AD522" s="4" t="b">
        <v>0</v>
      </c>
      <c r="AG522" s="11">
        <f t="shared" si="8"/>
        <v>43313</v>
      </c>
    </row>
    <row r="523" s="4" customFormat="1" spans="1:33">
      <c r="A523" s="4" t="s">
        <v>2781</v>
      </c>
      <c r="B523" s="4" t="s">
        <v>2781</v>
      </c>
      <c r="C523" s="4" t="s">
        <v>2782</v>
      </c>
      <c r="D523" s="4" t="s">
        <v>2783</v>
      </c>
      <c r="E523" s="4" t="s">
        <v>36</v>
      </c>
      <c r="F523" s="4" t="s">
        <v>37</v>
      </c>
      <c r="G523" s="4" t="s">
        <v>51</v>
      </c>
      <c r="J523" s="4" t="s">
        <v>39</v>
      </c>
      <c r="K523" s="4" t="s">
        <v>2784</v>
      </c>
      <c r="L523" s="4" t="s">
        <v>2785</v>
      </c>
      <c r="M523" s="4" t="s">
        <v>2786</v>
      </c>
      <c r="N523" s="4" t="s">
        <v>36</v>
      </c>
      <c r="O523" s="4">
        <v>1</v>
      </c>
      <c r="P523" s="4" t="s">
        <v>55</v>
      </c>
      <c r="Q523" s="4">
        <v>22.98</v>
      </c>
      <c r="Y523" s="4" t="s">
        <v>2787</v>
      </c>
      <c r="Z523" s="4" t="s">
        <v>978</v>
      </c>
      <c r="AA523" s="4">
        <v>11713</v>
      </c>
      <c r="AB523" s="4" t="s">
        <v>58</v>
      </c>
      <c r="AD523" s="4" t="b">
        <v>0</v>
      </c>
      <c r="AG523" s="11">
        <f t="shared" si="8"/>
        <v>43313</v>
      </c>
    </row>
    <row r="524" s="4" customFormat="1" spans="1:33">
      <c r="A524" s="4" t="s">
        <v>2788</v>
      </c>
      <c r="B524" s="4" t="s">
        <v>2788</v>
      </c>
      <c r="C524" s="4" t="s">
        <v>2789</v>
      </c>
      <c r="D524" s="4" t="s">
        <v>2790</v>
      </c>
      <c r="E524" s="4" t="s">
        <v>36</v>
      </c>
      <c r="F524" s="4" t="s">
        <v>37</v>
      </c>
      <c r="G524" s="4" t="s">
        <v>51</v>
      </c>
      <c r="J524" s="4" t="s">
        <v>39</v>
      </c>
      <c r="K524" s="4" t="s">
        <v>340</v>
      </c>
      <c r="L524" s="4" t="s">
        <v>341</v>
      </c>
      <c r="M524" s="4" t="s">
        <v>342</v>
      </c>
      <c r="N524" s="4" t="s">
        <v>36</v>
      </c>
      <c r="O524" s="4">
        <v>1</v>
      </c>
      <c r="P524" s="4" t="s">
        <v>55</v>
      </c>
      <c r="Q524" s="4">
        <v>23.98</v>
      </c>
      <c r="Y524" s="4" t="s">
        <v>2791</v>
      </c>
      <c r="Z524" s="4" t="s">
        <v>2792</v>
      </c>
      <c r="AA524" s="4">
        <v>17042</v>
      </c>
      <c r="AB524" s="4" t="s">
        <v>58</v>
      </c>
      <c r="AD524" s="4" t="b">
        <v>0</v>
      </c>
      <c r="AG524" s="11">
        <f t="shared" si="8"/>
        <v>43313</v>
      </c>
    </row>
    <row r="525" s="4" customFormat="1" spans="1:33">
      <c r="A525" s="4" t="s">
        <v>2793</v>
      </c>
      <c r="B525" s="4" t="s">
        <v>2793</v>
      </c>
      <c r="C525" s="4" t="s">
        <v>2794</v>
      </c>
      <c r="D525" s="4" t="s">
        <v>2795</v>
      </c>
      <c r="E525" s="4" t="s">
        <v>36</v>
      </c>
      <c r="F525" s="4" t="s">
        <v>37</v>
      </c>
      <c r="G525" s="4" t="s">
        <v>51</v>
      </c>
      <c r="J525" s="4" t="s">
        <v>39</v>
      </c>
      <c r="K525" s="4" t="s">
        <v>171</v>
      </c>
      <c r="L525" s="4" t="s">
        <v>172</v>
      </c>
      <c r="M525" s="4" t="s">
        <v>173</v>
      </c>
      <c r="N525" s="4" t="s">
        <v>36</v>
      </c>
      <c r="O525" s="4">
        <v>1</v>
      </c>
      <c r="P525" s="4" t="s">
        <v>55</v>
      </c>
      <c r="Q525" s="4">
        <v>23.98</v>
      </c>
      <c r="Y525" s="4" t="s">
        <v>2796</v>
      </c>
      <c r="Z525" s="4" t="s">
        <v>1749</v>
      </c>
      <c r="AA525" s="4" t="s">
        <v>2797</v>
      </c>
      <c r="AB525" s="4" t="s">
        <v>58</v>
      </c>
      <c r="AD525" s="4" t="b">
        <v>0</v>
      </c>
      <c r="AG525" s="11">
        <f t="shared" si="8"/>
        <v>43313</v>
      </c>
    </row>
    <row r="526" s="4" customFormat="1" spans="1:33">
      <c r="A526" s="4" t="s">
        <v>2793</v>
      </c>
      <c r="B526" s="4" t="s">
        <v>2793</v>
      </c>
      <c r="C526" s="4" t="s">
        <v>2794</v>
      </c>
      <c r="D526" s="4" t="s">
        <v>2795</v>
      </c>
      <c r="E526" s="4" t="s">
        <v>36</v>
      </c>
      <c r="F526" s="4" t="s">
        <v>37</v>
      </c>
      <c r="G526" s="4" t="s">
        <v>51</v>
      </c>
      <c r="J526" s="4" t="s">
        <v>39</v>
      </c>
      <c r="K526" s="4" t="s">
        <v>380</v>
      </c>
      <c r="L526" s="4" t="s">
        <v>381</v>
      </c>
      <c r="M526" s="4" t="s">
        <v>382</v>
      </c>
      <c r="N526" s="4" t="s">
        <v>36</v>
      </c>
      <c r="O526" s="4">
        <v>1</v>
      </c>
      <c r="P526" s="4" t="s">
        <v>55</v>
      </c>
      <c r="Q526" s="4">
        <v>23.98</v>
      </c>
      <c r="Y526" s="4" t="s">
        <v>2796</v>
      </c>
      <c r="Z526" s="4" t="s">
        <v>1749</v>
      </c>
      <c r="AA526" s="4" t="s">
        <v>2797</v>
      </c>
      <c r="AB526" s="4" t="s">
        <v>58</v>
      </c>
      <c r="AD526" s="4" t="b">
        <v>0</v>
      </c>
      <c r="AG526" s="11">
        <f t="shared" si="8"/>
        <v>43313</v>
      </c>
    </row>
    <row r="527" s="4" customFormat="1" spans="1:33">
      <c r="A527" s="4" t="s">
        <v>2793</v>
      </c>
      <c r="B527" s="4" t="s">
        <v>2793</v>
      </c>
      <c r="C527" s="4" t="s">
        <v>2794</v>
      </c>
      <c r="D527" s="4" t="s">
        <v>2795</v>
      </c>
      <c r="E527" s="4" t="s">
        <v>36</v>
      </c>
      <c r="F527" s="4" t="s">
        <v>37</v>
      </c>
      <c r="G527" s="4" t="s">
        <v>51</v>
      </c>
      <c r="J527" s="4" t="s">
        <v>39</v>
      </c>
      <c r="K527" s="4" t="s">
        <v>122</v>
      </c>
      <c r="L527" s="4" t="s">
        <v>123</v>
      </c>
      <c r="M527" s="4" t="s">
        <v>124</v>
      </c>
      <c r="N527" s="4" t="s">
        <v>36</v>
      </c>
      <c r="O527" s="4">
        <v>1</v>
      </c>
      <c r="P527" s="4" t="s">
        <v>55</v>
      </c>
      <c r="Q527" s="4">
        <v>23.98</v>
      </c>
      <c r="Y527" s="4" t="s">
        <v>2796</v>
      </c>
      <c r="Z527" s="4" t="s">
        <v>1749</v>
      </c>
      <c r="AA527" s="4" t="s">
        <v>2797</v>
      </c>
      <c r="AB527" s="4" t="s">
        <v>58</v>
      </c>
      <c r="AD527" s="4" t="b">
        <v>0</v>
      </c>
      <c r="AG527" s="11">
        <f t="shared" si="8"/>
        <v>43313</v>
      </c>
    </row>
    <row r="528" s="4" customFormat="1" spans="1:33">
      <c r="A528" s="4" t="s">
        <v>2793</v>
      </c>
      <c r="B528" s="4" t="s">
        <v>2793</v>
      </c>
      <c r="C528" s="4" t="s">
        <v>2794</v>
      </c>
      <c r="D528" s="4" t="s">
        <v>2795</v>
      </c>
      <c r="E528" s="4" t="s">
        <v>36</v>
      </c>
      <c r="F528" s="4" t="s">
        <v>37</v>
      </c>
      <c r="G528" s="4" t="s">
        <v>51</v>
      </c>
      <c r="J528" s="4" t="s">
        <v>39</v>
      </c>
      <c r="K528" s="4" t="s">
        <v>81</v>
      </c>
      <c r="L528" s="4" t="s">
        <v>82</v>
      </c>
      <c r="M528" s="4" t="s">
        <v>83</v>
      </c>
      <c r="N528" s="4" t="s">
        <v>36</v>
      </c>
      <c r="O528" s="4">
        <v>1</v>
      </c>
      <c r="P528" s="4" t="s">
        <v>55</v>
      </c>
      <c r="Q528" s="4">
        <v>23.98</v>
      </c>
      <c r="Y528" s="4" t="s">
        <v>2796</v>
      </c>
      <c r="Z528" s="4" t="s">
        <v>1749</v>
      </c>
      <c r="AA528" s="4" t="s">
        <v>2797</v>
      </c>
      <c r="AB528" s="4" t="s">
        <v>58</v>
      </c>
      <c r="AD528" s="4" t="b">
        <v>0</v>
      </c>
      <c r="AG528" s="11">
        <f t="shared" si="8"/>
        <v>43313</v>
      </c>
    </row>
    <row r="529" s="4" customFormat="1" spans="1:33">
      <c r="A529" s="4" t="s">
        <v>2798</v>
      </c>
      <c r="B529" s="4" t="s">
        <v>2798</v>
      </c>
      <c r="C529" s="4" t="s">
        <v>2799</v>
      </c>
      <c r="D529" s="4" t="s">
        <v>2800</v>
      </c>
      <c r="E529" s="4" t="s">
        <v>36</v>
      </c>
      <c r="F529" s="4" t="s">
        <v>37</v>
      </c>
      <c r="G529" s="4" t="s">
        <v>51</v>
      </c>
      <c r="J529" s="4" t="s">
        <v>39</v>
      </c>
      <c r="K529" s="4" t="s">
        <v>340</v>
      </c>
      <c r="L529" s="4" t="s">
        <v>341</v>
      </c>
      <c r="M529" s="4" t="s">
        <v>342</v>
      </c>
      <c r="N529" s="4" t="s">
        <v>36</v>
      </c>
      <c r="O529" s="4">
        <v>1</v>
      </c>
      <c r="P529" s="4" t="s">
        <v>55</v>
      </c>
      <c r="Q529" s="4">
        <v>23.98</v>
      </c>
      <c r="Y529" s="4" t="s">
        <v>2801</v>
      </c>
      <c r="Z529" s="4" t="s">
        <v>398</v>
      </c>
      <c r="AA529" s="4" t="s">
        <v>2802</v>
      </c>
      <c r="AB529" s="4" t="s">
        <v>58</v>
      </c>
      <c r="AD529" s="4" t="b">
        <v>0</v>
      </c>
      <c r="AG529" s="11">
        <f t="shared" si="8"/>
        <v>43313</v>
      </c>
    </row>
    <row r="530" s="4" customFormat="1" spans="1:33">
      <c r="A530" s="4" t="s">
        <v>2803</v>
      </c>
      <c r="B530" s="4" t="s">
        <v>2803</v>
      </c>
      <c r="C530" s="4" t="s">
        <v>2804</v>
      </c>
      <c r="D530" s="4" t="s">
        <v>2805</v>
      </c>
      <c r="E530" s="4" t="s">
        <v>36</v>
      </c>
      <c r="F530" s="4" t="s">
        <v>37</v>
      </c>
      <c r="G530" s="4" t="s">
        <v>51</v>
      </c>
      <c r="J530" s="4" t="s">
        <v>39</v>
      </c>
      <c r="K530" s="4" t="s">
        <v>593</v>
      </c>
      <c r="L530" s="4" t="s">
        <v>594</v>
      </c>
      <c r="M530" s="4" t="s">
        <v>595</v>
      </c>
      <c r="N530" s="4" t="s">
        <v>36</v>
      </c>
      <c r="O530" s="4">
        <v>1</v>
      </c>
      <c r="P530" s="4" t="s">
        <v>55</v>
      </c>
      <c r="Q530" s="4">
        <v>23.98</v>
      </c>
      <c r="Y530" s="4" t="s">
        <v>2806</v>
      </c>
      <c r="Z530" s="4" t="s">
        <v>813</v>
      </c>
      <c r="AA530" s="4" t="s">
        <v>2807</v>
      </c>
      <c r="AB530" s="4" t="s">
        <v>58</v>
      </c>
      <c r="AD530" s="4" t="b">
        <v>0</v>
      </c>
      <c r="AG530" s="11">
        <f t="shared" si="8"/>
        <v>43313</v>
      </c>
    </row>
    <row r="531" s="4" customFormat="1" spans="1:33">
      <c r="A531" s="4" t="s">
        <v>2803</v>
      </c>
      <c r="B531" s="4" t="s">
        <v>2803</v>
      </c>
      <c r="C531" s="4" t="s">
        <v>2804</v>
      </c>
      <c r="D531" s="4" t="s">
        <v>2805</v>
      </c>
      <c r="E531" s="4" t="s">
        <v>36</v>
      </c>
      <c r="F531" s="4" t="s">
        <v>37</v>
      </c>
      <c r="G531" s="4" t="s">
        <v>51</v>
      </c>
      <c r="J531" s="4" t="s">
        <v>39</v>
      </c>
      <c r="K531" s="4" t="s">
        <v>1918</v>
      </c>
      <c r="L531" s="4" t="s">
        <v>1919</v>
      </c>
      <c r="M531" s="4" t="s">
        <v>1920</v>
      </c>
      <c r="N531" s="4" t="s">
        <v>36</v>
      </c>
      <c r="O531" s="4">
        <v>1</v>
      </c>
      <c r="P531" s="4" t="s">
        <v>55</v>
      </c>
      <c r="Q531" s="4">
        <v>23.98</v>
      </c>
      <c r="Y531" s="4" t="s">
        <v>2806</v>
      </c>
      <c r="Z531" s="4" t="s">
        <v>813</v>
      </c>
      <c r="AA531" s="4" t="s">
        <v>2807</v>
      </c>
      <c r="AB531" s="4" t="s">
        <v>58</v>
      </c>
      <c r="AD531" s="4" t="b">
        <v>0</v>
      </c>
      <c r="AG531" s="11">
        <f t="shared" si="8"/>
        <v>43313</v>
      </c>
    </row>
    <row r="532" s="4" customFormat="1" spans="1:33">
      <c r="A532" s="4" t="s">
        <v>2803</v>
      </c>
      <c r="B532" s="4" t="s">
        <v>2803</v>
      </c>
      <c r="C532" s="4" t="s">
        <v>2804</v>
      </c>
      <c r="D532" s="4" t="s">
        <v>2805</v>
      </c>
      <c r="E532" s="4" t="s">
        <v>36</v>
      </c>
      <c r="F532" s="4" t="s">
        <v>37</v>
      </c>
      <c r="G532" s="4" t="s">
        <v>51</v>
      </c>
      <c r="J532" s="4" t="s">
        <v>39</v>
      </c>
      <c r="K532" s="4" t="s">
        <v>1132</v>
      </c>
      <c r="L532" s="4" t="s">
        <v>1133</v>
      </c>
      <c r="M532" s="4" t="s">
        <v>1134</v>
      </c>
      <c r="N532" s="4" t="s">
        <v>36</v>
      </c>
      <c r="O532" s="4">
        <v>1</v>
      </c>
      <c r="P532" s="4" t="s">
        <v>55</v>
      </c>
      <c r="Q532" s="4">
        <v>23.98</v>
      </c>
      <c r="Y532" s="4" t="s">
        <v>2806</v>
      </c>
      <c r="Z532" s="4" t="s">
        <v>813</v>
      </c>
      <c r="AA532" s="4" t="s">
        <v>2807</v>
      </c>
      <c r="AB532" s="4" t="s">
        <v>58</v>
      </c>
      <c r="AD532" s="4" t="b">
        <v>0</v>
      </c>
      <c r="AG532" s="11">
        <f t="shared" si="8"/>
        <v>43313</v>
      </c>
    </row>
    <row r="533" s="4" customFormat="1" spans="1:33">
      <c r="A533" s="4" t="s">
        <v>2808</v>
      </c>
      <c r="B533" s="4" t="s">
        <v>2808</v>
      </c>
      <c r="C533" s="4" t="s">
        <v>2809</v>
      </c>
      <c r="D533" s="4" t="s">
        <v>2810</v>
      </c>
      <c r="E533" s="4" t="s">
        <v>36</v>
      </c>
      <c r="F533" s="4" t="s">
        <v>37</v>
      </c>
      <c r="G533" s="4" t="s">
        <v>51</v>
      </c>
      <c r="J533" s="4" t="s">
        <v>39</v>
      </c>
      <c r="K533" s="4" t="s">
        <v>2811</v>
      </c>
      <c r="L533" s="4" t="s">
        <v>2812</v>
      </c>
      <c r="M533" s="4" t="s">
        <v>2813</v>
      </c>
      <c r="N533" s="4" t="s">
        <v>36</v>
      </c>
      <c r="O533" s="4">
        <v>1</v>
      </c>
      <c r="P533" s="4" t="s">
        <v>55</v>
      </c>
      <c r="Q533" s="4">
        <v>23.98</v>
      </c>
      <c r="Y533" s="4" t="s">
        <v>2697</v>
      </c>
      <c r="Z533" s="4" t="s">
        <v>121</v>
      </c>
      <c r="AA533" s="4" t="s">
        <v>2814</v>
      </c>
      <c r="AB533" s="4" t="s">
        <v>58</v>
      </c>
      <c r="AD533" s="4" t="b">
        <v>0</v>
      </c>
      <c r="AG533" s="11">
        <f t="shared" si="8"/>
        <v>43313</v>
      </c>
    </row>
    <row r="534" s="4" customFormat="1" spans="1:33">
      <c r="A534" s="4" t="s">
        <v>2808</v>
      </c>
      <c r="B534" s="4" t="s">
        <v>2808</v>
      </c>
      <c r="C534" s="4" t="s">
        <v>2809</v>
      </c>
      <c r="D534" s="4" t="s">
        <v>2810</v>
      </c>
      <c r="E534" s="4" t="s">
        <v>36</v>
      </c>
      <c r="F534" s="4" t="s">
        <v>37</v>
      </c>
      <c r="G534" s="4" t="s">
        <v>51</v>
      </c>
      <c r="J534" s="4" t="s">
        <v>39</v>
      </c>
      <c r="K534" s="4" t="s">
        <v>2815</v>
      </c>
      <c r="L534" s="4" t="s">
        <v>2816</v>
      </c>
      <c r="M534" s="4" t="s">
        <v>2817</v>
      </c>
      <c r="N534" s="4" t="s">
        <v>36</v>
      </c>
      <c r="O534" s="4">
        <v>1</v>
      </c>
      <c r="P534" s="4" t="s">
        <v>55</v>
      </c>
      <c r="Q534" s="4">
        <v>23.98</v>
      </c>
      <c r="Y534" s="4" t="s">
        <v>2697</v>
      </c>
      <c r="Z534" s="4" t="s">
        <v>121</v>
      </c>
      <c r="AA534" s="4" t="s">
        <v>2814</v>
      </c>
      <c r="AB534" s="4" t="s">
        <v>58</v>
      </c>
      <c r="AD534" s="4" t="b">
        <v>0</v>
      </c>
      <c r="AG534" s="11">
        <f t="shared" si="8"/>
        <v>43313</v>
      </c>
    </row>
    <row r="535" s="4" customFormat="1" spans="1:33">
      <c r="A535" s="4" t="s">
        <v>2818</v>
      </c>
      <c r="B535" s="4" t="s">
        <v>2818</v>
      </c>
      <c r="C535" s="4" t="s">
        <v>2819</v>
      </c>
      <c r="D535" s="4" t="s">
        <v>2820</v>
      </c>
      <c r="E535" s="4" t="s">
        <v>36</v>
      </c>
      <c r="F535" s="4" t="s">
        <v>37</v>
      </c>
      <c r="G535" s="4" t="s">
        <v>51</v>
      </c>
      <c r="J535" s="4" t="s">
        <v>39</v>
      </c>
      <c r="K535" s="4" t="s">
        <v>2821</v>
      </c>
      <c r="L535" s="4" t="s">
        <v>2822</v>
      </c>
      <c r="M535" s="4" t="s">
        <v>2823</v>
      </c>
      <c r="N535" s="4" t="s">
        <v>36</v>
      </c>
      <c r="O535" s="4">
        <v>2</v>
      </c>
      <c r="P535" s="4" t="s">
        <v>55</v>
      </c>
      <c r="Q535" s="4">
        <v>24</v>
      </c>
      <c r="Y535" s="4" t="s">
        <v>2824</v>
      </c>
      <c r="Z535" s="4" t="s">
        <v>407</v>
      </c>
      <c r="AA535" s="4" t="s">
        <v>2825</v>
      </c>
      <c r="AB535" s="4" t="s">
        <v>58</v>
      </c>
      <c r="AD535" s="4" t="b">
        <v>0</v>
      </c>
      <c r="AG535" s="11">
        <f t="shared" si="8"/>
        <v>43313</v>
      </c>
    </row>
    <row r="536" s="4" customFormat="1" spans="1:33">
      <c r="A536" s="4" t="s">
        <v>2826</v>
      </c>
      <c r="B536" s="4" t="s">
        <v>2826</v>
      </c>
      <c r="C536" s="4" t="s">
        <v>2827</v>
      </c>
      <c r="D536" s="4" t="s">
        <v>2828</v>
      </c>
      <c r="E536" s="4" t="s">
        <v>36</v>
      </c>
      <c r="F536" s="4" t="s">
        <v>37</v>
      </c>
      <c r="G536" s="4" t="s">
        <v>51</v>
      </c>
      <c r="J536" s="4" t="s">
        <v>188</v>
      </c>
      <c r="K536" s="4" t="s">
        <v>81</v>
      </c>
      <c r="L536" s="4" t="s">
        <v>82</v>
      </c>
      <c r="M536" s="4" t="s">
        <v>83</v>
      </c>
      <c r="N536" s="4" t="s">
        <v>36</v>
      </c>
      <c r="O536" s="4">
        <v>1</v>
      </c>
      <c r="P536" s="4" t="s">
        <v>55</v>
      </c>
      <c r="Q536" s="4">
        <v>23.98</v>
      </c>
      <c r="S536" s="4">
        <v>3.99</v>
      </c>
      <c r="Y536" s="4" t="s">
        <v>2829</v>
      </c>
      <c r="Z536" s="4" t="s">
        <v>138</v>
      </c>
      <c r="AA536" s="4" t="s">
        <v>2830</v>
      </c>
      <c r="AB536" s="4" t="s">
        <v>58</v>
      </c>
      <c r="AD536" s="4" t="b">
        <v>0</v>
      </c>
      <c r="AG536" s="11">
        <f t="shared" si="8"/>
        <v>43313</v>
      </c>
    </row>
    <row r="537" s="4" customFormat="1" spans="1:33">
      <c r="A537" s="4" t="s">
        <v>2831</v>
      </c>
      <c r="B537" s="4" t="s">
        <v>2831</v>
      </c>
      <c r="C537" s="4" t="s">
        <v>2832</v>
      </c>
      <c r="D537" s="4" t="s">
        <v>2833</v>
      </c>
      <c r="E537" s="4" t="s">
        <v>36</v>
      </c>
      <c r="F537" s="4" t="s">
        <v>37</v>
      </c>
      <c r="G537" s="4" t="s">
        <v>51</v>
      </c>
      <c r="J537" s="4" t="s">
        <v>39</v>
      </c>
      <c r="K537" s="4" t="s">
        <v>1672</v>
      </c>
      <c r="L537" s="4" t="s">
        <v>1673</v>
      </c>
      <c r="M537" s="4" t="s">
        <v>1674</v>
      </c>
      <c r="N537" s="4" t="s">
        <v>36</v>
      </c>
      <c r="O537" s="4">
        <v>1</v>
      </c>
      <c r="P537" s="4" t="s">
        <v>55</v>
      </c>
      <c r="Q537" s="4">
        <v>22.98</v>
      </c>
      <c r="Y537" s="4" t="s">
        <v>2834</v>
      </c>
      <c r="Z537" s="4" t="s">
        <v>63</v>
      </c>
      <c r="AA537" s="4" t="s">
        <v>2835</v>
      </c>
      <c r="AB537" s="4" t="s">
        <v>58</v>
      </c>
      <c r="AD537" s="4" t="b">
        <v>0</v>
      </c>
      <c r="AG537" s="11">
        <f t="shared" si="8"/>
        <v>43313</v>
      </c>
    </row>
    <row r="538" s="4" customFormat="1" spans="1:33">
      <c r="A538" s="4" t="s">
        <v>2836</v>
      </c>
      <c r="B538" s="4" t="s">
        <v>2836</v>
      </c>
      <c r="C538" s="4" t="s">
        <v>2837</v>
      </c>
      <c r="D538" s="4" t="s">
        <v>2838</v>
      </c>
      <c r="E538" s="4" t="s">
        <v>36</v>
      </c>
      <c r="F538" s="4" t="s">
        <v>37</v>
      </c>
      <c r="G538" s="4" t="s">
        <v>51</v>
      </c>
      <c r="J538" s="4" t="s">
        <v>39</v>
      </c>
      <c r="K538" s="4" t="s">
        <v>2839</v>
      </c>
      <c r="L538" s="4" t="s">
        <v>2840</v>
      </c>
      <c r="M538" s="4" t="s">
        <v>2841</v>
      </c>
      <c r="N538" s="4" t="s">
        <v>36</v>
      </c>
      <c r="O538" s="4">
        <v>1</v>
      </c>
      <c r="P538" s="4" t="s">
        <v>55</v>
      </c>
      <c r="Q538" s="4">
        <v>23.98</v>
      </c>
      <c r="Y538" s="4" t="s">
        <v>2842</v>
      </c>
      <c r="Z538" s="4" t="s">
        <v>819</v>
      </c>
      <c r="AA538" s="4" t="s">
        <v>2843</v>
      </c>
      <c r="AB538" s="4" t="s">
        <v>58</v>
      </c>
      <c r="AD538" s="4" t="b">
        <v>0</v>
      </c>
      <c r="AG538" s="11">
        <f t="shared" si="8"/>
        <v>43313</v>
      </c>
    </row>
    <row r="539" s="4" customFormat="1" spans="1:33">
      <c r="A539" s="4" t="s">
        <v>2844</v>
      </c>
      <c r="B539" s="4" t="s">
        <v>2844</v>
      </c>
      <c r="C539" s="4" t="s">
        <v>2845</v>
      </c>
      <c r="D539" s="4" t="s">
        <v>2846</v>
      </c>
      <c r="E539" s="4" t="s">
        <v>36</v>
      </c>
      <c r="F539" s="4" t="s">
        <v>37</v>
      </c>
      <c r="G539" s="4" t="s">
        <v>51</v>
      </c>
      <c r="J539" s="4" t="s">
        <v>891</v>
      </c>
      <c r="K539" s="4" t="s">
        <v>1802</v>
      </c>
      <c r="L539" s="4" t="s">
        <v>1803</v>
      </c>
      <c r="M539" s="4" t="s">
        <v>1804</v>
      </c>
      <c r="N539" s="4" t="s">
        <v>36</v>
      </c>
      <c r="O539" s="4">
        <v>1</v>
      </c>
      <c r="P539" s="4" t="s">
        <v>55</v>
      </c>
      <c r="Q539" s="4">
        <v>25.98</v>
      </c>
      <c r="S539" s="4">
        <v>1.2</v>
      </c>
      <c r="X539" s="4">
        <v>1.2</v>
      </c>
      <c r="Y539" s="4" t="s">
        <v>146</v>
      </c>
      <c r="Z539" s="4" t="s">
        <v>147</v>
      </c>
      <c r="AA539" s="4">
        <v>10011</v>
      </c>
      <c r="AB539" s="4" t="s">
        <v>58</v>
      </c>
      <c r="AD539" s="4" t="b">
        <v>0</v>
      </c>
      <c r="AG539" s="11">
        <f t="shared" si="8"/>
        <v>43313</v>
      </c>
    </row>
    <row r="540" s="4" customFormat="1" spans="1:33">
      <c r="A540" s="4" t="s">
        <v>2847</v>
      </c>
      <c r="B540" s="4" t="s">
        <v>2847</v>
      </c>
      <c r="C540" s="4" t="s">
        <v>2848</v>
      </c>
      <c r="D540" s="4" t="s">
        <v>2849</v>
      </c>
      <c r="E540" s="4" t="s">
        <v>36</v>
      </c>
      <c r="F540" s="4" t="s">
        <v>37</v>
      </c>
      <c r="G540" s="4" t="s">
        <v>51</v>
      </c>
      <c r="J540" s="4" t="s">
        <v>39</v>
      </c>
      <c r="K540" s="4" t="s">
        <v>1401</v>
      </c>
      <c r="L540" s="4" t="s">
        <v>1402</v>
      </c>
      <c r="M540" s="4" t="s">
        <v>1403</v>
      </c>
      <c r="N540" s="4" t="s">
        <v>36</v>
      </c>
      <c r="O540" s="4">
        <v>2</v>
      </c>
      <c r="P540" s="4" t="s">
        <v>55</v>
      </c>
      <c r="Q540" s="4">
        <v>45.96</v>
      </c>
      <c r="Y540" s="4" t="s">
        <v>2850</v>
      </c>
      <c r="Z540" s="4" t="s">
        <v>1046</v>
      </c>
      <c r="AA540" s="4" t="s">
        <v>2851</v>
      </c>
      <c r="AB540" s="4" t="s">
        <v>58</v>
      </c>
      <c r="AD540" s="4" t="b">
        <v>0</v>
      </c>
      <c r="AG540" s="11">
        <f t="shared" si="8"/>
        <v>43313</v>
      </c>
    </row>
    <row r="541" s="4" customFormat="1" spans="1:33">
      <c r="A541" s="4" t="s">
        <v>2852</v>
      </c>
      <c r="B541" s="4" t="s">
        <v>2852</v>
      </c>
      <c r="C541" s="4" t="s">
        <v>2853</v>
      </c>
      <c r="D541" s="4" t="s">
        <v>2854</v>
      </c>
      <c r="E541" s="4" t="s">
        <v>36</v>
      </c>
      <c r="F541" s="4" t="s">
        <v>37</v>
      </c>
      <c r="G541" s="4" t="s">
        <v>51</v>
      </c>
      <c r="J541" s="4" t="s">
        <v>39</v>
      </c>
      <c r="K541" s="4" t="s">
        <v>1545</v>
      </c>
      <c r="L541" s="4" t="s">
        <v>1546</v>
      </c>
      <c r="M541" s="4" t="s">
        <v>1547</v>
      </c>
      <c r="N541" s="4" t="s">
        <v>36</v>
      </c>
      <c r="O541" s="4">
        <v>1</v>
      </c>
      <c r="P541" s="4" t="s">
        <v>55</v>
      </c>
      <c r="Q541" s="4">
        <v>14.98</v>
      </c>
      <c r="Y541" s="4" t="s">
        <v>526</v>
      </c>
      <c r="Z541" s="4" t="s">
        <v>147</v>
      </c>
      <c r="AA541" s="4" t="s">
        <v>2855</v>
      </c>
      <c r="AB541" s="4" t="s">
        <v>58</v>
      </c>
      <c r="AD541" s="4" t="b">
        <v>0</v>
      </c>
      <c r="AG541" s="11">
        <f t="shared" si="8"/>
        <v>43313</v>
      </c>
    </row>
    <row r="542" s="4" customFormat="1" spans="1:33">
      <c r="A542" s="4" t="s">
        <v>2856</v>
      </c>
      <c r="B542" s="4" t="s">
        <v>2856</v>
      </c>
      <c r="C542" s="4" t="s">
        <v>2857</v>
      </c>
      <c r="D542" s="4" t="s">
        <v>2858</v>
      </c>
      <c r="E542" s="4" t="s">
        <v>36</v>
      </c>
      <c r="F542" s="4" t="s">
        <v>37</v>
      </c>
      <c r="G542" s="4" t="s">
        <v>51</v>
      </c>
      <c r="J542" s="4" t="s">
        <v>188</v>
      </c>
      <c r="K542" s="4" t="s">
        <v>2859</v>
      </c>
      <c r="L542" s="4" t="s">
        <v>2860</v>
      </c>
      <c r="M542" s="4" t="s">
        <v>2861</v>
      </c>
      <c r="N542" s="4" t="s">
        <v>36</v>
      </c>
      <c r="O542" s="4">
        <v>1</v>
      </c>
      <c r="P542" s="4" t="s">
        <v>55</v>
      </c>
      <c r="Q542" s="4">
        <v>16.98</v>
      </c>
      <c r="S542" s="4">
        <v>3.99</v>
      </c>
      <c r="Y542" s="4" t="s">
        <v>1058</v>
      </c>
      <c r="Z542" s="4" t="s">
        <v>368</v>
      </c>
      <c r="AA542" s="4" t="s">
        <v>1059</v>
      </c>
      <c r="AB542" s="4" t="s">
        <v>58</v>
      </c>
      <c r="AD542" s="4" t="b">
        <v>0</v>
      </c>
      <c r="AG542" s="11">
        <f t="shared" si="8"/>
        <v>43313</v>
      </c>
    </row>
    <row r="543" s="4" customFormat="1" spans="1:33">
      <c r="A543" s="4" t="s">
        <v>2862</v>
      </c>
      <c r="B543" s="4" t="s">
        <v>2862</v>
      </c>
      <c r="C543" s="4" t="s">
        <v>2863</v>
      </c>
      <c r="D543" s="4" t="s">
        <v>2864</v>
      </c>
      <c r="E543" s="4" t="s">
        <v>36</v>
      </c>
      <c r="F543" s="4" t="s">
        <v>37</v>
      </c>
      <c r="G543" s="4" t="s">
        <v>51</v>
      </c>
      <c r="J543" s="4" t="s">
        <v>39</v>
      </c>
      <c r="K543" s="4" t="s">
        <v>468</v>
      </c>
      <c r="L543" s="4" t="s">
        <v>469</v>
      </c>
      <c r="M543" s="4" t="s">
        <v>470</v>
      </c>
      <c r="N543" s="4" t="s">
        <v>36</v>
      </c>
      <c r="O543" s="4">
        <v>1</v>
      </c>
      <c r="P543" s="4" t="s">
        <v>55</v>
      </c>
      <c r="Q543" s="4">
        <v>22.98</v>
      </c>
      <c r="Y543" s="4" t="s">
        <v>2865</v>
      </c>
      <c r="Z543" s="4" t="s">
        <v>1192</v>
      </c>
      <c r="AA543" s="4">
        <v>43952</v>
      </c>
      <c r="AB543" s="4" t="s">
        <v>58</v>
      </c>
      <c r="AD543" s="4" t="b">
        <v>0</v>
      </c>
      <c r="AG543" s="11">
        <f t="shared" si="8"/>
        <v>43313</v>
      </c>
    </row>
    <row r="544" s="4" customFormat="1" spans="1:33">
      <c r="A544" s="4" t="s">
        <v>2866</v>
      </c>
      <c r="B544" s="4" t="s">
        <v>2866</v>
      </c>
      <c r="C544" s="4" t="s">
        <v>2867</v>
      </c>
      <c r="D544" s="4" t="s">
        <v>2868</v>
      </c>
      <c r="E544" s="4" t="s">
        <v>36</v>
      </c>
      <c r="F544" s="4" t="s">
        <v>37</v>
      </c>
      <c r="G544" s="4" t="s">
        <v>51</v>
      </c>
      <c r="J544" s="4" t="s">
        <v>39</v>
      </c>
      <c r="K544" s="4" t="s">
        <v>2869</v>
      </c>
      <c r="L544" s="4" t="s">
        <v>2870</v>
      </c>
      <c r="M544" s="4" t="s">
        <v>2871</v>
      </c>
      <c r="N544" s="4" t="s">
        <v>36</v>
      </c>
      <c r="O544" s="4">
        <v>1</v>
      </c>
      <c r="P544" s="4" t="s">
        <v>55</v>
      </c>
      <c r="Q544" s="4">
        <v>22.98</v>
      </c>
      <c r="Y544" s="4" t="s">
        <v>2872</v>
      </c>
      <c r="Z544" s="4" t="s">
        <v>47</v>
      </c>
      <c r="AA544" s="4" t="s">
        <v>2873</v>
      </c>
      <c r="AB544" s="4" t="s">
        <v>58</v>
      </c>
      <c r="AD544" s="4" t="b">
        <v>0</v>
      </c>
      <c r="AG544" s="11">
        <f t="shared" si="8"/>
        <v>43313</v>
      </c>
    </row>
    <row r="545" s="4" customFormat="1" spans="1:33">
      <c r="A545" s="4" t="s">
        <v>2874</v>
      </c>
      <c r="B545" s="4" t="s">
        <v>2874</v>
      </c>
      <c r="C545" s="4" t="s">
        <v>2875</v>
      </c>
      <c r="D545" s="4" t="s">
        <v>2876</v>
      </c>
      <c r="E545" s="4" t="s">
        <v>36</v>
      </c>
      <c r="F545" s="4" t="s">
        <v>37</v>
      </c>
      <c r="G545" s="4" t="s">
        <v>51</v>
      </c>
      <c r="J545" s="4" t="s">
        <v>39</v>
      </c>
      <c r="K545" s="4" t="s">
        <v>1685</v>
      </c>
      <c r="L545" s="4" t="s">
        <v>1686</v>
      </c>
      <c r="M545" s="4" t="s">
        <v>1687</v>
      </c>
      <c r="N545" s="4" t="s">
        <v>36</v>
      </c>
      <c r="O545" s="4">
        <v>1</v>
      </c>
      <c r="P545" s="4" t="s">
        <v>55</v>
      </c>
      <c r="Q545" s="4">
        <v>23.98</v>
      </c>
      <c r="Y545" s="4" t="s">
        <v>2877</v>
      </c>
      <c r="Z545" s="4" t="s">
        <v>105</v>
      </c>
      <c r="AA545" s="4" t="s">
        <v>2878</v>
      </c>
      <c r="AB545" s="4" t="s">
        <v>58</v>
      </c>
      <c r="AD545" s="4" t="b">
        <v>0</v>
      </c>
      <c r="AG545" s="11">
        <f t="shared" si="8"/>
        <v>43313</v>
      </c>
    </row>
    <row r="546" s="4" customFormat="1" spans="1:33">
      <c r="A546" s="4" t="s">
        <v>2879</v>
      </c>
      <c r="B546" s="4" t="s">
        <v>2879</v>
      </c>
      <c r="C546" s="4" t="s">
        <v>2880</v>
      </c>
      <c r="D546" s="4" t="s">
        <v>2881</v>
      </c>
      <c r="E546" s="4" t="s">
        <v>36</v>
      </c>
      <c r="F546" s="4" t="s">
        <v>37</v>
      </c>
      <c r="G546" s="4" t="s">
        <v>51</v>
      </c>
      <c r="J546" s="4" t="s">
        <v>110</v>
      </c>
      <c r="K546" s="4" t="s">
        <v>2882</v>
      </c>
      <c r="L546" s="4" t="s">
        <v>2883</v>
      </c>
      <c r="M546" s="4" t="s">
        <v>2884</v>
      </c>
      <c r="N546" s="4" t="s">
        <v>36</v>
      </c>
      <c r="O546" s="4">
        <v>1</v>
      </c>
      <c r="P546" s="4" t="s">
        <v>55</v>
      </c>
      <c r="Q546" s="4">
        <v>27.98</v>
      </c>
      <c r="R546" s="4">
        <v>2.41</v>
      </c>
      <c r="Y546" s="4" t="s">
        <v>2885</v>
      </c>
      <c r="Z546" s="4" t="s">
        <v>299</v>
      </c>
      <c r="AA546" s="4" t="s">
        <v>2886</v>
      </c>
      <c r="AB546" s="4" t="s">
        <v>58</v>
      </c>
      <c r="AD546" s="4" t="b">
        <v>0</v>
      </c>
      <c r="AG546" s="11">
        <f t="shared" si="8"/>
        <v>43313</v>
      </c>
    </row>
    <row r="547" s="4" customFormat="1" spans="1:33">
      <c r="A547" s="4" t="s">
        <v>2887</v>
      </c>
      <c r="B547" s="4" t="s">
        <v>2887</v>
      </c>
      <c r="C547" s="4" t="s">
        <v>2888</v>
      </c>
      <c r="D547" s="4" t="s">
        <v>2889</v>
      </c>
      <c r="E547" s="4" t="s">
        <v>36</v>
      </c>
      <c r="F547" s="4" t="s">
        <v>37</v>
      </c>
      <c r="G547" s="4" t="s">
        <v>51</v>
      </c>
      <c r="J547" s="4" t="s">
        <v>110</v>
      </c>
      <c r="K547" s="4" t="s">
        <v>2890</v>
      </c>
      <c r="L547" s="4" t="s">
        <v>2891</v>
      </c>
      <c r="M547" s="4" t="s">
        <v>2892</v>
      </c>
      <c r="N547" s="4" t="s">
        <v>36</v>
      </c>
      <c r="O547" s="4">
        <v>1</v>
      </c>
      <c r="P547" s="4" t="s">
        <v>55</v>
      </c>
      <c r="Q547" s="4">
        <v>12.98</v>
      </c>
      <c r="S547" s="4">
        <v>10.48</v>
      </c>
      <c r="Y547" s="4" t="s">
        <v>2893</v>
      </c>
      <c r="Z547" s="4" t="s">
        <v>1833</v>
      </c>
      <c r="AA547" s="4" t="s">
        <v>2894</v>
      </c>
      <c r="AB547" s="4" t="s">
        <v>58</v>
      </c>
      <c r="AD547" s="4" t="b">
        <v>0</v>
      </c>
      <c r="AG547" s="11">
        <f t="shared" si="8"/>
        <v>43313</v>
      </c>
    </row>
    <row r="548" s="4" customFormat="1" spans="1:33">
      <c r="A548" s="4" t="s">
        <v>2895</v>
      </c>
      <c r="B548" s="4" t="s">
        <v>2895</v>
      </c>
      <c r="C548" s="4" t="s">
        <v>2896</v>
      </c>
      <c r="D548" s="4" t="s">
        <v>2897</v>
      </c>
      <c r="E548" s="4" t="s">
        <v>36</v>
      </c>
      <c r="F548" s="4" t="s">
        <v>37</v>
      </c>
      <c r="G548" s="4" t="s">
        <v>51</v>
      </c>
      <c r="J548" s="4" t="s">
        <v>39</v>
      </c>
      <c r="K548" s="4" t="s">
        <v>1648</v>
      </c>
      <c r="L548" s="4" t="s">
        <v>1649</v>
      </c>
      <c r="M548" s="4" t="s">
        <v>1650</v>
      </c>
      <c r="N548" s="4" t="s">
        <v>36</v>
      </c>
      <c r="O548" s="4">
        <v>2</v>
      </c>
      <c r="P548" s="4" t="s">
        <v>55</v>
      </c>
      <c r="Q548" s="4">
        <v>51.96</v>
      </c>
      <c r="Y548" s="4" t="s">
        <v>580</v>
      </c>
      <c r="Z548" s="4" t="s">
        <v>790</v>
      </c>
      <c r="AA548" s="4" t="s">
        <v>2898</v>
      </c>
      <c r="AB548" s="4" t="s">
        <v>58</v>
      </c>
      <c r="AD548" s="4" t="b">
        <v>0</v>
      </c>
      <c r="AG548" s="11">
        <f t="shared" si="8"/>
        <v>43313</v>
      </c>
    </row>
    <row r="549" s="4" customFormat="1" spans="1:33">
      <c r="A549" s="4" t="s">
        <v>2895</v>
      </c>
      <c r="B549" s="4" t="s">
        <v>2895</v>
      </c>
      <c r="C549" s="4" t="s">
        <v>2896</v>
      </c>
      <c r="D549" s="4" t="s">
        <v>2897</v>
      </c>
      <c r="E549" s="4" t="s">
        <v>36</v>
      </c>
      <c r="F549" s="4" t="s">
        <v>37</v>
      </c>
      <c r="G549" s="4" t="s">
        <v>51</v>
      </c>
      <c r="J549" s="4" t="s">
        <v>39</v>
      </c>
      <c r="K549" s="4" t="s">
        <v>2899</v>
      </c>
      <c r="L549" s="4" t="s">
        <v>2900</v>
      </c>
      <c r="M549" s="4" t="s">
        <v>2901</v>
      </c>
      <c r="N549" s="4" t="s">
        <v>36</v>
      </c>
      <c r="O549" s="4">
        <v>2</v>
      </c>
      <c r="P549" s="4" t="s">
        <v>55</v>
      </c>
      <c r="Q549" s="4">
        <v>45.96</v>
      </c>
      <c r="Y549" s="4" t="s">
        <v>580</v>
      </c>
      <c r="Z549" s="4" t="s">
        <v>790</v>
      </c>
      <c r="AA549" s="4" t="s">
        <v>2898</v>
      </c>
      <c r="AB549" s="4" t="s">
        <v>58</v>
      </c>
      <c r="AD549" s="4" t="b">
        <v>0</v>
      </c>
      <c r="AG549" s="11">
        <f t="shared" si="8"/>
        <v>43313</v>
      </c>
    </row>
    <row r="550" s="4" customFormat="1" spans="1:33">
      <c r="A550" s="4" t="s">
        <v>2902</v>
      </c>
      <c r="B550" s="4" t="s">
        <v>2902</v>
      </c>
      <c r="C550" s="4" t="s">
        <v>2903</v>
      </c>
      <c r="D550" s="4" t="s">
        <v>2904</v>
      </c>
      <c r="E550" s="4" t="s">
        <v>36</v>
      </c>
      <c r="F550" s="4" t="s">
        <v>37</v>
      </c>
      <c r="G550" s="4" t="s">
        <v>51</v>
      </c>
      <c r="J550" s="4" t="s">
        <v>39</v>
      </c>
      <c r="K550" s="4" t="s">
        <v>307</v>
      </c>
      <c r="L550" s="4" t="s">
        <v>308</v>
      </c>
      <c r="M550" s="4" t="s">
        <v>309</v>
      </c>
      <c r="N550" s="4" t="s">
        <v>36</v>
      </c>
      <c r="O550" s="4">
        <v>1</v>
      </c>
      <c r="P550" s="4" t="s">
        <v>55</v>
      </c>
      <c r="Q550" s="4">
        <v>23.98</v>
      </c>
      <c r="R550" s="4">
        <v>2.23</v>
      </c>
      <c r="Y550" s="4" t="s">
        <v>2905</v>
      </c>
      <c r="Z550" s="4" t="s">
        <v>299</v>
      </c>
      <c r="AA550" s="4" t="s">
        <v>2906</v>
      </c>
      <c r="AB550" s="4" t="s">
        <v>58</v>
      </c>
      <c r="AD550" s="4" t="b">
        <v>0</v>
      </c>
      <c r="AG550" s="11">
        <f t="shared" si="8"/>
        <v>43313</v>
      </c>
    </row>
    <row r="551" s="4" customFormat="1" spans="1:33">
      <c r="A551" s="4" t="s">
        <v>2907</v>
      </c>
      <c r="B551" s="4" t="s">
        <v>2907</v>
      </c>
      <c r="C551" s="4" t="s">
        <v>2908</v>
      </c>
      <c r="D551" s="4" t="s">
        <v>2909</v>
      </c>
      <c r="E551" s="4" t="s">
        <v>36</v>
      </c>
      <c r="F551" s="4" t="s">
        <v>37</v>
      </c>
      <c r="G551" s="4" t="s">
        <v>51</v>
      </c>
      <c r="J551" s="4" t="s">
        <v>39</v>
      </c>
      <c r="K551" s="4" t="s">
        <v>125</v>
      </c>
      <c r="L551" s="4" t="s">
        <v>126</v>
      </c>
      <c r="M551" s="4" t="s">
        <v>127</v>
      </c>
      <c r="N551" s="4" t="s">
        <v>36</v>
      </c>
      <c r="O551" s="4">
        <v>1</v>
      </c>
      <c r="P551" s="4" t="s">
        <v>55</v>
      </c>
      <c r="Q551" s="4">
        <v>23.98</v>
      </c>
      <c r="Y551" s="4" t="s">
        <v>526</v>
      </c>
      <c r="Z551" s="4" t="s">
        <v>147</v>
      </c>
      <c r="AA551" s="4" t="s">
        <v>2910</v>
      </c>
      <c r="AB551" s="4" t="s">
        <v>58</v>
      </c>
      <c r="AD551" s="4" t="b">
        <v>0</v>
      </c>
      <c r="AG551" s="11">
        <f t="shared" si="8"/>
        <v>43313</v>
      </c>
    </row>
    <row r="552" s="4" customFormat="1" spans="1:33">
      <c r="A552" s="4" t="s">
        <v>2911</v>
      </c>
      <c r="B552" s="4" t="s">
        <v>2911</v>
      </c>
      <c r="C552" s="4" t="s">
        <v>2912</v>
      </c>
      <c r="D552" s="4" t="s">
        <v>2913</v>
      </c>
      <c r="E552" s="4" t="s">
        <v>36</v>
      </c>
      <c r="F552" s="4" t="s">
        <v>37</v>
      </c>
      <c r="G552" s="4" t="s">
        <v>51</v>
      </c>
      <c r="J552" s="4" t="s">
        <v>39</v>
      </c>
      <c r="K552" s="4" t="s">
        <v>77</v>
      </c>
      <c r="L552" s="4" t="s">
        <v>671</v>
      </c>
      <c r="M552" s="4" t="s">
        <v>672</v>
      </c>
      <c r="N552" s="4" t="s">
        <v>36</v>
      </c>
      <c r="O552" s="4">
        <v>1</v>
      </c>
      <c r="P552" s="4" t="s">
        <v>55</v>
      </c>
      <c r="Q552" s="4">
        <v>23.98</v>
      </c>
      <c r="Y552" s="4" t="s">
        <v>2914</v>
      </c>
      <c r="Z552" s="4" t="s">
        <v>147</v>
      </c>
      <c r="AA552" s="4" t="s">
        <v>2915</v>
      </c>
      <c r="AB552" s="4" t="s">
        <v>58</v>
      </c>
      <c r="AD552" s="4" t="b">
        <v>0</v>
      </c>
      <c r="AG552" s="11">
        <f t="shared" si="8"/>
        <v>43313</v>
      </c>
    </row>
    <row r="553" s="4" customFormat="1" spans="1:33">
      <c r="A553" s="4" t="s">
        <v>2916</v>
      </c>
      <c r="B553" s="4" t="s">
        <v>2916</v>
      </c>
      <c r="C553" s="4" t="s">
        <v>2917</v>
      </c>
      <c r="D553" s="4" t="s">
        <v>2918</v>
      </c>
      <c r="E553" s="4" t="s">
        <v>36</v>
      </c>
      <c r="F553" s="4" t="s">
        <v>37</v>
      </c>
      <c r="G553" s="4" t="s">
        <v>51</v>
      </c>
      <c r="J553" s="4" t="s">
        <v>39</v>
      </c>
      <c r="K553" s="4" t="s">
        <v>2919</v>
      </c>
      <c r="L553" s="4" t="s">
        <v>2920</v>
      </c>
      <c r="M553" s="4" t="s">
        <v>2921</v>
      </c>
      <c r="N553" s="4" t="s">
        <v>36</v>
      </c>
      <c r="O553" s="4">
        <v>1</v>
      </c>
      <c r="P553" s="4" t="s">
        <v>55</v>
      </c>
      <c r="Q553" s="4">
        <v>21.98</v>
      </c>
      <c r="Y553" s="4" t="s">
        <v>2922</v>
      </c>
      <c r="Z553" s="4" t="s">
        <v>233</v>
      </c>
      <c r="AA553" s="4" t="s">
        <v>2923</v>
      </c>
      <c r="AB553" s="4" t="s">
        <v>58</v>
      </c>
      <c r="AD553" s="4" t="b">
        <v>0</v>
      </c>
      <c r="AG553" s="11">
        <f t="shared" si="8"/>
        <v>43313</v>
      </c>
    </row>
    <row r="554" s="4" customFormat="1" spans="1:33">
      <c r="A554" s="4" t="s">
        <v>2924</v>
      </c>
      <c r="B554" s="4" t="s">
        <v>2924</v>
      </c>
      <c r="C554" s="4" t="s">
        <v>2925</v>
      </c>
      <c r="D554" s="4" t="s">
        <v>2926</v>
      </c>
      <c r="E554" s="4" t="s">
        <v>36</v>
      </c>
      <c r="F554" s="4" t="s">
        <v>37</v>
      </c>
      <c r="G554" s="4" t="s">
        <v>51</v>
      </c>
      <c r="J554" s="4" t="s">
        <v>39</v>
      </c>
      <c r="K554" s="4" t="s">
        <v>1179</v>
      </c>
      <c r="L554" s="4" t="s">
        <v>1180</v>
      </c>
      <c r="M554" s="4" t="s">
        <v>1181</v>
      </c>
      <c r="N554" s="4" t="s">
        <v>36</v>
      </c>
      <c r="O554" s="4">
        <v>1</v>
      </c>
      <c r="P554" s="4" t="s">
        <v>55</v>
      </c>
      <c r="Q554" s="4">
        <v>23.98</v>
      </c>
      <c r="Y554" s="4" t="s">
        <v>2927</v>
      </c>
      <c r="Z554" s="4" t="s">
        <v>105</v>
      </c>
      <c r="AA554" s="4" t="s">
        <v>2928</v>
      </c>
      <c r="AB554" s="4" t="s">
        <v>58</v>
      </c>
      <c r="AD554" s="4" t="b">
        <v>0</v>
      </c>
      <c r="AG554" s="11">
        <f t="shared" si="8"/>
        <v>43313</v>
      </c>
    </row>
    <row r="555" s="4" customFormat="1" spans="1:33">
      <c r="A555" s="4" t="s">
        <v>2929</v>
      </c>
      <c r="B555" s="4" t="s">
        <v>2929</v>
      </c>
      <c r="C555" s="4" t="s">
        <v>2930</v>
      </c>
      <c r="D555" s="4" t="s">
        <v>2931</v>
      </c>
      <c r="E555" s="4" t="s">
        <v>36</v>
      </c>
      <c r="F555" s="4" t="s">
        <v>37</v>
      </c>
      <c r="G555" s="4" t="s">
        <v>51</v>
      </c>
      <c r="J555" s="4" t="s">
        <v>39</v>
      </c>
      <c r="K555" s="4" t="s">
        <v>355</v>
      </c>
      <c r="L555" s="4" t="s">
        <v>356</v>
      </c>
      <c r="M555" s="4" t="s">
        <v>357</v>
      </c>
      <c r="N555" s="4" t="s">
        <v>36</v>
      </c>
      <c r="O555" s="4">
        <v>1</v>
      </c>
      <c r="P555" s="4" t="s">
        <v>55</v>
      </c>
      <c r="Q555" s="4">
        <v>21.98</v>
      </c>
      <c r="Y555" s="4" t="s">
        <v>2932</v>
      </c>
      <c r="Z555" s="4" t="s">
        <v>115</v>
      </c>
      <c r="AA555" s="4" t="s">
        <v>2933</v>
      </c>
      <c r="AB555" s="4" t="s">
        <v>58</v>
      </c>
      <c r="AD555" s="4" t="b">
        <v>0</v>
      </c>
      <c r="AG555" s="11">
        <f t="shared" si="8"/>
        <v>43313</v>
      </c>
    </row>
    <row r="556" s="4" customFormat="1" spans="1:33">
      <c r="A556" s="4" t="s">
        <v>2934</v>
      </c>
      <c r="B556" s="4" t="s">
        <v>2934</v>
      </c>
      <c r="C556" s="4" t="s">
        <v>2935</v>
      </c>
      <c r="D556" s="4" t="s">
        <v>2936</v>
      </c>
      <c r="E556" s="4" t="s">
        <v>36</v>
      </c>
      <c r="F556" s="4" t="s">
        <v>37</v>
      </c>
      <c r="G556" s="4" t="s">
        <v>51</v>
      </c>
      <c r="J556" s="4" t="s">
        <v>39</v>
      </c>
      <c r="K556" s="4" t="s">
        <v>1656</v>
      </c>
      <c r="L556" s="4" t="s">
        <v>1657</v>
      </c>
      <c r="M556" s="4" t="s">
        <v>1658</v>
      </c>
      <c r="N556" s="4" t="s">
        <v>36</v>
      </c>
      <c r="O556" s="4">
        <v>1</v>
      </c>
      <c r="P556" s="4" t="s">
        <v>55</v>
      </c>
      <c r="Q556" s="4">
        <v>19.98</v>
      </c>
      <c r="Y556" s="4" t="s">
        <v>2937</v>
      </c>
      <c r="Z556" s="4" t="s">
        <v>431</v>
      </c>
      <c r="AA556" s="4" t="s">
        <v>2938</v>
      </c>
      <c r="AB556" s="4" t="s">
        <v>58</v>
      </c>
      <c r="AD556" s="4" t="b">
        <v>0</v>
      </c>
      <c r="AG556" s="11">
        <f t="shared" si="8"/>
        <v>43313</v>
      </c>
    </row>
    <row r="557" s="4" customFormat="1" spans="1:33">
      <c r="A557" s="4" t="s">
        <v>2939</v>
      </c>
      <c r="B557" s="4" t="s">
        <v>2939</v>
      </c>
      <c r="C557" s="4" t="s">
        <v>2940</v>
      </c>
      <c r="D557" s="4" t="s">
        <v>2941</v>
      </c>
      <c r="E557" s="4" t="s">
        <v>36</v>
      </c>
      <c r="F557" s="4" t="s">
        <v>37</v>
      </c>
      <c r="G557" s="4" t="s">
        <v>51</v>
      </c>
      <c r="J557" s="4" t="s">
        <v>39</v>
      </c>
      <c r="K557" s="4" t="s">
        <v>301</v>
      </c>
      <c r="L557" s="4" t="s">
        <v>302</v>
      </c>
      <c r="M557" s="4" t="s">
        <v>303</v>
      </c>
      <c r="N557" s="4" t="s">
        <v>36</v>
      </c>
      <c r="O557" s="4">
        <v>1</v>
      </c>
      <c r="P557" s="4" t="s">
        <v>55</v>
      </c>
      <c r="Q557" s="4">
        <v>23.98</v>
      </c>
      <c r="R557" s="4">
        <v>2.16</v>
      </c>
      <c r="Y557" s="4" t="s">
        <v>2942</v>
      </c>
      <c r="Z557" s="4" t="s">
        <v>299</v>
      </c>
      <c r="AA557" s="4">
        <v>98370</v>
      </c>
      <c r="AB557" s="4" t="s">
        <v>58</v>
      </c>
      <c r="AD557" s="4" t="b">
        <v>0</v>
      </c>
      <c r="AG557" s="11">
        <f t="shared" si="8"/>
        <v>43313</v>
      </c>
    </row>
    <row r="558" s="4" customFormat="1" spans="1:33">
      <c r="A558" s="4" t="s">
        <v>2943</v>
      </c>
      <c r="B558" s="4" t="s">
        <v>2943</v>
      </c>
      <c r="C558" s="4" t="s">
        <v>2944</v>
      </c>
      <c r="D558" s="4" t="s">
        <v>2945</v>
      </c>
      <c r="E558" s="4" t="s">
        <v>36</v>
      </c>
      <c r="F558" s="4" t="s">
        <v>37</v>
      </c>
      <c r="G558" s="4" t="s">
        <v>51</v>
      </c>
      <c r="J558" s="4" t="s">
        <v>110</v>
      </c>
      <c r="K558" s="4" t="s">
        <v>2946</v>
      </c>
      <c r="L558" s="4" t="s">
        <v>2947</v>
      </c>
      <c r="M558" s="4" t="s">
        <v>2948</v>
      </c>
      <c r="N558" s="4" t="s">
        <v>36</v>
      </c>
      <c r="O558" s="4">
        <v>1</v>
      </c>
      <c r="P558" s="4" t="s">
        <v>55</v>
      </c>
      <c r="Q558" s="4">
        <v>22.98</v>
      </c>
      <c r="Y558" s="4" t="s">
        <v>1715</v>
      </c>
      <c r="Z558" s="4" t="s">
        <v>72</v>
      </c>
      <c r="AA558" s="4" t="s">
        <v>2949</v>
      </c>
      <c r="AB558" s="4" t="s">
        <v>58</v>
      </c>
      <c r="AD558" s="4" t="b">
        <v>0</v>
      </c>
      <c r="AG558" s="11">
        <f t="shared" si="8"/>
        <v>43313</v>
      </c>
    </row>
    <row r="559" s="4" customFormat="1" spans="1:33">
      <c r="A559" s="4" t="s">
        <v>2950</v>
      </c>
      <c r="B559" s="4" t="s">
        <v>2950</v>
      </c>
      <c r="C559" s="4" t="s">
        <v>2951</v>
      </c>
      <c r="D559" s="4" t="s">
        <v>2952</v>
      </c>
      <c r="E559" s="4" t="s">
        <v>36</v>
      </c>
      <c r="F559" s="4" t="s">
        <v>37</v>
      </c>
      <c r="G559" s="4" t="s">
        <v>51</v>
      </c>
      <c r="J559" s="4" t="s">
        <v>39</v>
      </c>
      <c r="K559" s="4" t="s">
        <v>2953</v>
      </c>
      <c r="L559" s="4" t="s">
        <v>2954</v>
      </c>
      <c r="M559" s="4" t="s">
        <v>2955</v>
      </c>
      <c r="N559" s="4" t="s">
        <v>36</v>
      </c>
      <c r="O559" s="4">
        <v>1</v>
      </c>
      <c r="P559" s="4" t="s">
        <v>55</v>
      </c>
      <c r="Q559" s="4">
        <v>21.98</v>
      </c>
      <c r="Y559" s="4" t="s">
        <v>2956</v>
      </c>
      <c r="Z559" s="4" t="s">
        <v>47</v>
      </c>
      <c r="AA559" s="4" t="s">
        <v>2957</v>
      </c>
      <c r="AB559" s="4" t="s">
        <v>58</v>
      </c>
      <c r="AD559" s="4" t="b">
        <v>0</v>
      </c>
      <c r="AG559" s="11">
        <f t="shared" si="8"/>
        <v>43313</v>
      </c>
    </row>
    <row r="560" s="4" customFormat="1" spans="1:33">
      <c r="A560" s="4" t="s">
        <v>2958</v>
      </c>
      <c r="B560" s="4" t="s">
        <v>2958</v>
      </c>
      <c r="C560" s="4" t="s">
        <v>2959</v>
      </c>
      <c r="D560" s="4" t="s">
        <v>2960</v>
      </c>
      <c r="E560" s="4" t="s">
        <v>36</v>
      </c>
      <c r="F560" s="4" t="s">
        <v>37</v>
      </c>
      <c r="G560" s="4" t="s">
        <v>51</v>
      </c>
      <c r="J560" s="4" t="s">
        <v>39</v>
      </c>
      <c r="K560" s="4" t="s">
        <v>1248</v>
      </c>
      <c r="L560" s="4" t="s">
        <v>1249</v>
      </c>
      <c r="M560" s="4" t="s">
        <v>1250</v>
      </c>
      <c r="N560" s="4" t="s">
        <v>36</v>
      </c>
      <c r="O560" s="4">
        <v>1</v>
      </c>
      <c r="P560" s="4" t="s">
        <v>55</v>
      </c>
      <c r="Q560" s="4">
        <v>23.98</v>
      </c>
      <c r="Y560" s="4" t="s">
        <v>520</v>
      </c>
      <c r="Z560" s="4" t="s">
        <v>138</v>
      </c>
      <c r="AA560" s="4" t="s">
        <v>2961</v>
      </c>
      <c r="AB560" s="4" t="s">
        <v>58</v>
      </c>
      <c r="AD560" s="4" t="b">
        <v>0</v>
      </c>
      <c r="AG560" s="11">
        <f t="shared" si="8"/>
        <v>43313</v>
      </c>
    </row>
    <row r="561" s="4" customFormat="1" spans="1:33">
      <c r="A561" s="4" t="s">
        <v>2962</v>
      </c>
      <c r="B561" s="4" t="s">
        <v>2962</v>
      </c>
      <c r="C561" s="4" t="s">
        <v>2963</v>
      </c>
      <c r="D561" s="4" t="s">
        <v>2964</v>
      </c>
      <c r="E561" s="4" t="s">
        <v>36</v>
      </c>
      <c r="F561" s="4" t="s">
        <v>37</v>
      </c>
      <c r="G561" s="4" t="s">
        <v>51</v>
      </c>
      <c r="J561" s="4" t="s">
        <v>39</v>
      </c>
      <c r="K561" s="4" t="s">
        <v>987</v>
      </c>
      <c r="L561" s="4" t="s">
        <v>988</v>
      </c>
      <c r="M561" s="4" t="s">
        <v>989</v>
      </c>
      <c r="N561" s="4" t="s">
        <v>36</v>
      </c>
      <c r="O561" s="4">
        <v>1</v>
      </c>
      <c r="P561" s="4" t="s">
        <v>55</v>
      </c>
      <c r="Q561" s="4">
        <v>20.98</v>
      </c>
      <c r="Y561" s="4" t="s">
        <v>2965</v>
      </c>
      <c r="Z561" s="4" t="s">
        <v>368</v>
      </c>
      <c r="AA561" s="4">
        <v>30305</v>
      </c>
      <c r="AB561" s="4" t="s">
        <v>58</v>
      </c>
      <c r="AD561" s="4" t="b">
        <v>0</v>
      </c>
      <c r="AG561" s="11">
        <f t="shared" si="8"/>
        <v>43313</v>
      </c>
    </row>
    <row r="562" s="4" customFormat="1" spans="1:33">
      <c r="A562" s="4" t="s">
        <v>2966</v>
      </c>
      <c r="B562" s="4" t="s">
        <v>2966</v>
      </c>
      <c r="C562" s="4" t="s">
        <v>2967</v>
      </c>
      <c r="D562" s="4" t="s">
        <v>2968</v>
      </c>
      <c r="E562" s="4" t="s">
        <v>36</v>
      </c>
      <c r="F562" s="4" t="s">
        <v>37</v>
      </c>
      <c r="G562" s="4" t="s">
        <v>51</v>
      </c>
      <c r="J562" s="4" t="s">
        <v>39</v>
      </c>
      <c r="K562" s="4" t="s">
        <v>2969</v>
      </c>
      <c r="L562" s="4" t="s">
        <v>2970</v>
      </c>
      <c r="M562" s="4" t="s">
        <v>2971</v>
      </c>
      <c r="N562" s="4" t="s">
        <v>36</v>
      </c>
      <c r="O562" s="4">
        <v>1</v>
      </c>
      <c r="P562" s="4" t="s">
        <v>55</v>
      </c>
      <c r="Q562" s="4">
        <v>22.98</v>
      </c>
      <c r="Y562" s="4" t="s">
        <v>2972</v>
      </c>
      <c r="Z562" s="4" t="s">
        <v>2973</v>
      </c>
      <c r="AA562" s="4" t="s">
        <v>2974</v>
      </c>
      <c r="AB562" s="4" t="s">
        <v>58</v>
      </c>
      <c r="AD562" s="4" t="b">
        <v>0</v>
      </c>
      <c r="AG562" s="11">
        <f t="shared" si="8"/>
        <v>43313</v>
      </c>
    </row>
    <row r="563" s="4" customFormat="1" spans="1:33">
      <c r="A563" s="4" t="s">
        <v>2966</v>
      </c>
      <c r="B563" s="4" t="s">
        <v>2966</v>
      </c>
      <c r="C563" s="4" t="s">
        <v>2967</v>
      </c>
      <c r="D563" s="4" t="s">
        <v>2968</v>
      </c>
      <c r="E563" s="4" t="s">
        <v>36</v>
      </c>
      <c r="F563" s="4" t="s">
        <v>37</v>
      </c>
      <c r="G563" s="4" t="s">
        <v>51</v>
      </c>
      <c r="J563" s="4" t="s">
        <v>39</v>
      </c>
      <c r="K563" s="4" t="s">
        <v>403</v>
      </c>
      <c r="L563" s="4" t="s">
        <v>404</v>
      </c>
      <c r="M563" s="4" t="s">
        <v>405</v>
      </c>
      <c r="N563" s="4" t="s">
        <v>36</v>
      </c>
      <c r="O563" s="4">
        <v>1</v>
      </c>
      <c r="P563" s="4" t="s">
        <v>55</v>
      </c>
      <c r="Q563" s="4">
        <v>22.98</v>
      </c>
      <c r="Y563" s="4" t="s">
        <v>2972</v>
      </c>
      <c r="Z563" s="4" t="s">
        <v>2973</v>
      </c>
      <c r="AA563" s="4" t="s">
        <v>2974</v>
      </c>
      <c r="AB563" s="4" t="s">
        <v>58</v>
      </c>
      <c r="AD563" s="4" t="b">
        <v>0</v>
      </c>
      <c r="AG563" s="11">
        <f t="shared" si="8"/>
        <v>43313</v>
      </c>
    </row>
    <row r="564" s="4" customFormat="1" spans="1:33">
      <c r="A564" s="4" t="s">
        <v>2975</v>
      </c>
      <c r="B564" s="4" t="s">
        <v>2975</v>
      </c>
      <c r="C564" s="4" t="s">
        <v>2976</v>
      </c>
      <c r="D564" s="4" t="s">
        <v>2977</v>
      </c>
      <c r="E564" s="4" t="s">
        <v>36</v>
      </c>
      <c r="F564" s="4" t="s">
        <v>37</v>
      </c>
      <c r="G564" s="4" t="s">
        <v>51</v>
      </c>
      <c r="J564" s="4" t="s">
        <v>39</v>
      </c>
      <c r="K564" s="4" t="s">
        <v>1918</v>
      </c>
      <c r="L564" s="4" t="s">
        <v>1919</v>
      </c>
      <c r="M564" s="4" t="s">
        <v>1920</v>
      </c>
      <c r="N564" s="4" t="s">
        <v>36</v>
      </c>
      <c r="O564" s="4">
        <v>1</v>
      </c>
      <c r="P564" s="4" t="s">
        <v>55</v>
      </c>
      <c r="Q564" s="4">
        <v>23.98</v>
      </c>
      <c r="Y564" s="4" t="s">
        <v>2978</v>
      </c>
      <c r="Z564" s="4" t="s">
        <v>2979</v>
      </c>
      <c r="AA564" s="4" t="s">
        <v>2980</v>
      </c>
      <c r="AB564" s="4" t="s">
        <v>58</v>
      </c>
      <c r="AD564" s="4" t="b">
        <v>0</v>
      </c>
      <c r="AG564" s="11">
        <f t="shared" si="8"/>
        <v>43313</v>
      </c>
    </row>
    <row r="565" s="4" customFormat="1" spans="1:33">
      <c r="A565" s="4" t="s">
        <v>2981</v>
      </c>
      <c r="B565" s="4" t="s">
        <v>2981</v>
      </c>
      <c r="C565" s="4" t="s">
        <v>2982</v>
      </c>
      <c r="D565" s="4" t="s">
        <v>2983</v>
      </c>
      <c r="E565" s="4" t="s">
        <v>36</v>
      </c>
      <c r="F565" s="4" t="s">
        <v>37</v>
      </c>
      <c r="G565" s="4" t="s">
        <v>51</v>
      </c>
      <c r="J565" s="4" t="s">
        <v>39</v>
      </c>
      <c r="K565" s="4" t="s">
        <v>2859</v>
      </c>
      <c r="L565" s="4" t="s">
        <v>2860</v>
      </c>
      <c r="M565" s="4" t="s">
        <v>2861</v>
      </c>
      <c r="N565" s="4" t="s">
        <v>36</v>
      </c>
      <c r="O565" s="4">
        <v>1</v>
      </c>
      <c r="P565" s="4" t="s">
        <v>55</v>
      </c>
      <c r="Q565" s="4">
        <v>16.98</v>
      </c>
      <c r="Y565" s="4" t="s">
        <v>2984</v>
      </c>
      <c r="Z565" s="4" t="s">
        <v>57</v>
      </c>
      <c r="AA565" s="4" t="s">
        <v>2985</v>
      </c>
      <c r="AB565" s="4" t="s">
        <v>58</v>
      </c>
      <c r="AD565" s="4" t="b">
        <v>0</v>
      </c>
      <c r="AG565" s="11">
        <f t="shared" si="8"/>
        <v>43313</v>
      </c>
    </row>
    <row r="566" s="4" customFormat="1" spans="1:33">
      <c r="A566" s="4" t="s">
        <v>2981</v>
      </c>
      <c r="B566" s="4" t="s">
        <v>2981</v>
      </c>
      <c r="C566" s="4" t="s">
        <v>2982</v>
      </c>
      <c r="D566" s="4" t="s">
        <v>2983</v>
      </c>
      <c r="E566" s="4" t="s">
        <v>36</v>
      </c>
      <c r="F566" s="4" t="s">
        <v>37</v>
      </c>
      <c r="G566" s="4" t="s">
        <v>51</v>
      </c>
      <c r="J566" s="4" t="s">
        <v>39</v>
      </c>
      <c r="K566" s="4" t="s">
        <v>2986</v>
      </c>
      <c r="L566" s="4" t="s">
        <v>2987</v>
      </c>
      <c r="M566" s="4" t="s">
        <v>2988</v>
      </c>
      <c r="N566" s="4" t="s">
        <v>36</v>
      </c>
      <c r="O566" s="4">
        <v>1</v>
      </c>
      <c r="P566" s="4" t="s">
        <v>55</v>
      </c>
      <c r="Q566" s="4">
        <v>18.98</v>
      </c>
      <c r="Y566" s="4" t="s">
        <v>2984</v>
      </c>
      <c r="Z566" s="4" t="s">
        <v>57</v>
      </c>
      <c r="AA566" s="4" t="s">
        <v>2985</v>
      </c>
      <c r="AB566" s="4" t="s">
        <v>58</v>
      </c>
      <c r="AD566" s="4" t="b">
        <v>0</v>
      </c>
      <c r="AG566" s="11">
        <f t="shared" si="8"/>
        <v>43313</v>
      </c>
    </row>
    <row r="567" s="4" customFormat="1" spans="1:33">
      <c r="A567" s="4" t="s">
        <v>2981</v>
      </c>
      <c r="B567" s="4" t="s">
        <v>2981</v>
      </c>
      <c r="C567" s="4" t="s">
        <v>2982</v>
      </c>
      <c r="D567" s="4" t="s">
        <v>2983</v>
      </c>
      <c r="E567" s="4" t="s">
        <v>36</v>
      </c>
      <c r="F567" s="4" t="s">
        <v>37</v>
      </c>
      <c r="G567" s="4" t="s">
        <v>51</v>
      </c>
      <c r="J567" s="4" t="s">
        <v>39</v>
      </c>
      <c r="K567" s="4" t="s">
        <v>2989</v>
      </c>
      <c r="L567" s="4" t="s">
        <v>2990</v>
      </c>
      <c r="M567" s="4" t="s">
        <v>2991</v>
      </c>
      <c r="N567" s="4" t="s">
        <v>36</v>
      </c>
      <c r="O567" s="4">
        <v>1</v>
      </c>
      <c r="P567" s="4" t="s">
        <v>55</v>
      </c>
      <c r="Q567" s="4">
        <v>15.18</v>
      </c>
      <c r="Y567" s="4" t="s">
        <v>2984</v>
      </c>
      <c r="Z567" s="4" t="s">
        <v>57</v>
      </c>
      <c r="AA567" s="4" t="s">
        <v>2985</v>
      </c>
      <c r="AB567" s="4" t="s">
        <v>58</v>
      </c>
      <c r="AD567" s="4" t="b">
        <v>0</v>
      </c>
      <c r="AG567" s="11">
        <f t="shared" si="8"/>
        <v>43313</v>
      </c>
    </row>
    <row r="568" s="4" customFormat="1" spans="1:33">
      <c r="A568" s="4" t="s">
        <v>2992</v>
      </c>
      <c r="B568" s="4" t="s">
        <v>2992</v>
      </c>
      <c r="C568" s="4" t="s">
        <v>2982</v>
      </c>
      <c r="D568" s="4" t="s">
        <v>2993</v>
      </c>
      <c r="E568" s="4" t="s">
        <v>36</v>
      </c>
      <c r="F568" s="4" t="s">
        <v>37</v>
      </c>
      <c r="G568" s="4" t="s">
        <v>51</v>
      </c>
      <c r="J568" s="4" t="s">
        <v>110</v>
      </c>
      <c r="K568" s="4" t="s">
        <v>2994</v>
      </c>
      <c r="L568" s="4" t="s">
        <v>2995</v>
      </c>
      <c r="M568" s="4" t="s">
        <v>2996</v>
      </c>
      <c r="N568" s="4" t="s">
        <v>36</v>
      </c>
      <c r="O568" s="4">
        <v>1</v>
      </c>
      <c r="P568" s="4" t="s">
        <v>55</v>
      </c>
      <c r="Q568" s="4">
        <v>18.98</v>
      </c>
      <c r="Y568" s="4" t="s">
        <v>2984</v>
      </c>
      <c r="Z568" s="4" t="s">
        <v>57</v>
      </c>
      <c r="AA568" s="4" t="s">
        <v>2985</v>
      </c>
      <c r="AB568" s="4" t="s">
        <v>58</v>
      </c>
      <c r="AD568" s="4" t="b">
        <v>0</v>
      </c>
      <c r="AG568" s="11">
        <f t="shared" si="8"/>
        <v>43313</v>
      </c>
    </row>
    <row r="569" s="4" customFormat="1" spans="1:33">
      <c r="A569" s="4" t="s">
        <v>2997</v>
      </c>
      <c r="B569" s="4" t="s">
        <v>2997</v>
      </c>
      <c r="C569" s="4" t="s">
        <v>2998</v>
      </c>
      <c r="D569" s="4" t="s">
        <v>2999</v>
      </c>
      <c r="E569" s="4" t="s">
        <v>36</v>
      </c>
      <c r="F569" s="4" t="s">
        <v>37</v>
      </c>
      <c r="G569" s="4" t="s">
        <v>51</v>
      </c>
      <c r="J569" s="4" t="s">
        <v>39</v>
      </c>
      <c r="K569" s="4" t="s">
        <v>3000</v>
      </c>
      <c r="L569" s="4" t="s">
        <v>3001</v>
      </c>
      <c r="M569" s="4" t="s">
        <v>3002</v>
      </c>
      <c r="N569" s="4" t="s">
        <v>36</v>
      </c>
      <c r="O569" s="4">
        <v>1</v>
      </c>
      <c r="P569" s="4" t="s">
        <v>55</v>
      </c>
      <c r="Q569" s="4">
        <v>25.98</v>
      </c>
      <c r="Y569" s="4" t="s">
        <v>3003</v>
      </c>
      <c r="Z569" s="4" t="s">
        <v>115</v>
      </c>
      <c r="AA569" s="4" t="s">
        <v>3004</v>
      </c>
      <c r="AB569" s="4" t="s">
        <v>58</v>
      </c>
      <c r="AD569" s="4" t="b">
        <v>0</v>
      </c>
      <c r="AG569" s="11">
        <f t="shared" si="8"/>
        <v>43313</v>
      </c>
    </row>
    <row r="570" s="4" customFormat="1" spans="1:33">
      <c r="A570" s="4" t="s">
        <v>3005</v>
      </c>
      <c r="B570" s="4" t="s">
        <v>3005</v>
      </c>
      <c r="C570" s="4" t="s">
        <v>3006</v>
      </c>
      <c r="D570" s="4" t="s">
        <v>3007</v>
      </c>
      <c r="E570" s="4" t="s">
        <v>36</v>
      </c>
      <c r="F570" s="4" t="s">
        <v>37</v>
      </c>
      <c r="G570" s="4" t="s">
        <v>51</v>
      </c>
      <c r="J570" s="4" t="s">
        <v>39</v>
      </c>
      <c r="K570" s="4" t="s">
        <v>340</v>
      </c>
      <c r="L570" s="4" t="s">
        <v>341</v>
      </c>
      <c r="M570" s="4" t="s">
        <v>342</v>
      </c>
      <c r="N570" s="4" t="s">
        <v>36</v>
      </c>
      <c r="O570" s="4">
        <v>1</v>
      </c>
      <c r="P570" s="4" t="s">
        <v>55</v>
      </c>
      <c r="Q570" s="4">
        <v>23.98</v>
      </c>
      <c r="Y570" s="4" t="s">
        <v>1326</v>
      </c>
      <c r="Z570" s="4" t="s">
        <v>166</v>
      </c>
      <c r="AA570" s="4" t="s">
        <v>3008</v>
      </c>
      <c r="AB570" s="4" t="s">
        <v>58</v>
      </c>
      <c r="AD570" s="4" t="b">
        <v>0</v>
      </c>
      <c r="AG570" s="11">
        <f t="shared" si="8"/>
        <v>43313</v>
      </c>
    </row>
    <row r="571" s="4" customFormat="1" spans="1:33">
      <c r="A571" s="4" t="s">
        <v>3009</v>
      </c>
      <c r="B571" s="4" t="s">
        <v>3009</v>
      </c>
      <c r="C571" s="4" t="s">
        <v>3010</v>
      </c>
      <c r="D571" s="4" t="s">
        <v>3011</v>
      </c>
      <c r="E571" s="4" t="s">
        <v>36</v>
      </c>
      <c r="F571" s="4" t="s">
        <v>37</v>
      </c>
      <c r="G571" s="4" t="s">
        <v>51</v>
      </c>
      <c r="J571" s="4" t="s">
        <v>39</v>
      </c>
      <c r="K571" s="4" t="s">
        <v>2569</v>
      </c>
      <c r="L571" s="4" t="s">
        <v>2570</v>
      </c>
      <c r="M571" s="4" t="s">
        <v>2571</v>
      </c>
      <c r="N571" s="4" t="s">
        <v>36</v>
      </c>
      <c r="O571" s="4">
        <v>1</v>
      </c>
      <c r="P571" s="4" t="s">
        <v>55</v>
      </c>
      <c r="Q571" s="4">
        <v>24.98</v>
      </c>
      <c r="Y571" s="4" t="s">
        <v>3012</v>
      </c>
      <c r="Z571" s="4" t="s">
        <v>138</v>
      </c>
      <c r="AA571" s="4" t="s">
        <v>3013</v>
      </c>
      <c r="AB571" s="4" t="s">
        <v>58</v>
      </c>
      <c r="AD571" s="4" t="b">
        <v>0</v>
      </c>
      <c r="AG571" s="11">
        <f t="shared" si="8"/>
        <v>43313</v>
      </c>
    </row>
    <row r="572" s="4" customFormat="1" spans="1:33">
      <c r="A572" s="4" t="s">
        <v>3014</v>
      </c>
      <c r="B572" s="4" t="s">
        <v>3014</v>
      </c>
      <c r="C572" s="4" t="s">
        <v>3015</v>
      </c>
      <c r="D572" s="4" t="s">
        <v>3016</v>
      </c>
      <c r="E572" s="4" t="s">
        <v>161</v>
      </c>
      <c r="F572" s="4" t="s">
        <v>37</v>
      </c>
      <c r="G572" s="4" t="s">
        <v>51</v>
      </c>
      <c r="J572" s="4" t="s">
        <v>39</v>
      </c>
      <c r="K572" s="4" t="s">
        <v>3017</v>
      </c>
      <c r="L572" s="4" t="s">
        <v>3018</v>
      </c>
      <c r="M572" s="4" t="s">
        <v>3019</v>
      </c>
      <c r="N572" s="4" t="s">
        <v>161</v>
      </c>
      <c r="O572" s="4">
        <v>0</v>
      </c>
      <c r="Y572" s="4" t="s">
        <v>3020</v>
      </c>
      <c r="Z572" s="4" t="s">
        <v>311</v>
      </c>
      <c r="AA572" s="4">
        <v>21628</v>
      </c>
      <c r="AB572" s="4" t="s">
        <v>58</v>
      </c>
      <c r="AD572" s="4" t="b">
        <v>0</v>
      </c>
      <c r="AG572" s="11">
        <f t="shared" si="8"/>
        <v>43313</v>
      </c>
    </row>
    <row r="573" s="4" customFormat="1" spans="1:33">
      <c r="A573" s="4" t="s">
        <v>3021</v>
      </c>
      <c r="B573" s="4" t="s">
        <v>3021</v>
      </c>
      <c r="C573" s="4" t="s">
        <v>3022</v>
      </c>
      <c r="D573" s="4" t="s">
        <v>3023</v>
      </c>
      <c r="E573" s="4" t="s">
        <v>36</v>
      </c>
      <c r="F573" s="4" t="s">
        <v>37</v>
      </c>
      <c r="G573" s="4" t="s">
        <v>51</v>
      </c>
      <c r="J573" s="4" t="s">
        <v>39</v>
      </c>
      <c r="K573" s="4" t="s">
        <v>87</v>
      </c>
      <c r="L573" s="4" t="s">
        <v>88</v>
      </c>
      <c r="M573" s="4" t="s">
        <v>89</v>
      </c>
      <c r="N573" s="4" t="s">
        <v>36</v>
      </c>
      <c r="O573" s="4">
        <v>1</v>
      </c>
      <c r="P573" s="4" t="s">
        <v>55</v>
      </c>
      <c r="Q573" s="4">
        <v>22.98</v>
      </c>
      <c r="Y573" s="4" t="s">
        <v>3024</v>
      </c>
      <c r="Z573" s="4" t="s">
        <v>47</v>
      </c>
      <c r="AA573" s="4" t="s">
        <v>3025</v>
      </c>
      <c r="AB573" s="4" t="s">
        <v>58</v>
      </c>
      <c r="AD573" s="4" t="b">
        <v>0</v>
      </c>
      <c r="AG573" s="11">
        <f t="shared" si="8"/>
        <v>43313</v>
      </c>
    </row>
    <row r="574" s="4" customFormat="1" spans="1:33">
      <c r="A574" s="4" t="s">
        <v>3026</v>
      </c>
      <c r="B574" s="4" t="s">
        <v>3026</v>
      </c>
      <c r="C574" s="4" t="s">
        <v>3027</v>
      </c>
      <c r="D574" s="4" t="s">
        <v>3028</v>
      </c>
      <c r="E574" s="4" t="s">
        <v>36</v>
      </c>
      <c r="F574" s="4" t="s">
        <v>37</v>
      </c>
      <c r="G574" s="4" t="s">
        <v>51</v>
      </c>
      <c r="J574" s="4" t="s">
        <v>110</v>
      </c>
      <c r="K574" s="4" t="s">
        <v>358</v>
      </c>
      <c r="L574" s="4" t="s">
        <v>3029</v>
      </c>
      <c r="M574" s="4" t="s">
        <v>360</v>
      </c>
      <c r="N574" s="4" t="s">
        <v>36</v>
      </c>
      <c r="O574" s="4">
        <v>1</v>
      </c>
      <c r="P574" s="4" t="s">
        <v>55</v>
      </c>
      <c r="Q574" s="4">
        <v>17.98</v>
      </c>
      <c r="S574" s="4">
        <v>3.71</v>
      </c>
      <c r="X574" s="4">
        <v>3.71</v>
      </c>
      <c r="Y574" s="4" t="s">
        <v>3030</v>
      </c>
      <c r="Z574" s="4" t="s">
        <v>407</v>
      </c>
      <c r="AA574" s="4" t="s">
        <v>3031</v>
      </c>
      <c r="AB574" s="4" t="s">
        <v>58</v>
      </c>
      <c r="AC574" s="4" t="s">
        <v>915</v>
      </c>
      <c r="AD574" s="4" t="b">
        <v>0</v>
      </c>
      <c r="AG574" s="11">
        <f t="shared" si="8"/>
        <v>43313</v>
      </c>
    </row>
    <row r="575" s="4" customFormat="1" spans="1:33">
      <c r="A575" s="4" t="s">
        <v>3032</v>
      </c>
      <c r="B575" s="4" t="s">
        <v>3032</v>
      </c>
      <c r="C575" s="4" t="s">
        <v>3033</v>
      </c>
      <c r="D575" s="4" t="s">
        <v>3034</v>
      </c>
      <c r="E575" s="4" t="s">
        <v>36</v>
      </c>
      <c r="F575" s="4" t="s">
        <v>37</v>
      </c>
      <c r="G575" s="4" t="s">
        <v>51</v>
      </c>
      <c r="J575" s="4" t="s">
        <v>110</v>
      </c>
      <c r="K575" s="4" t="s">
        <v>3035</v>
      </c>
      <c r="L575" s="4" t="s">
        <v>3036</v>
      </c>
      <c r="M575" s="4" t="s">
        <v>3037</v>
      </c>
      <c r="N575" s="4" t="s">
        <v>36</v>
      </c>
      <c r="O575" s="4">
        <v>1</v>
      </c>
      <c r="P575" s="4" t="s">
        <v>55</v>
      </c>
      <c r="Q575" s="4">
        <v>20.98</v>
      </c>
      <c r="S575" s="4">
        <v>2.82</v>
      </c>
      <c r="X575" s="4">
        <v>2.82</v>
      </c>
      <c r="Y575" s="4" t="s">
        <v>3038</v>
      </c>
      <c r="Z575" s="4" t="s">
        <v>1931</v>
      </c>
      <c r="AA575" s="4" t="s">
        <v>3039</v>
      </c>
      <c r="AB575" s="4" t="s">
        <v>58</v>
      </c>
      <c r="AC575" s="4" t="s">
        <v>915</v>
      </c>
      <c r="AD575" s="4" t="b">
        <v>0</v>
      </c>
      <c r="AG575" s="11">
        <f t="shared" si="8"/>
        <v>43313</v>
      </c>
    </row>
    <row r="576" s="4" customFormat="1" spans="1:33">
      <c r="A576" s="4" t="s">
        <v>3040</v>
      </c>
      <c r="B576" s="4" t="s">
        <v>3040</v>
      </c>
      <c r="C576" s="4" t="s">
        <v>3041</v>
      </c>
      <c r="D576" s="4" t="s">
        <v>3042</v>
      </c>
      <c r="E576" s="4" t="s">
        <v>36</v>
      </c>
      <c r="F576" s="4" t="s">
        <v>37</v>
      </c>
      <c r="G576" s="4" t="s">
        <v>51</v>
      </c>
      <c r="J576" s="4" t="s">
        <v>110</v>
      </c>
      <c r="K576" s="4" t="s">
        <v>845</v>
      </c>
      <c r="L576" s="4" t="s">
        <v>846</v>
      </c>
      <c r="M576" s="4" t="s">
        <v>847</v>
      </c>
      <c r="N576" s="4" t="s">
        <v>36</v>
      </c>
      <c r="O576" s="4">
        <v>1</v>
      </c>
      <c r="P576" s="4" t="s">
        <v>55</v>
      </c>
      <c r="Q576" s="4">
        <v>22.98</v>
      </c>
      <c r="Y576" s="4" t="s">
        <v>3043</v>
      </c>
      <c r="Z576" s="4" t="s">
        <v>72</v>
      </c>
      <c r="AA576" s="4" t="s">
        <v>3044</v>
      </c>
      <c r="AB576" s="4" t="s">
        <v>58</v>
      </c>
      <c r="AD576" s="4" t="b">
        <v>0</v>
      </c>
      <c r="AG576" s="11">
        <f t="shared" si="8"/>
        <v>43313</v>
      </c>
    </row>
    <row r="577" s="4" customFormat="1" spans="1:33">
      <c r="A577" s="4" t="s">
        <v>3045</v>
      </c>
      <c r="B577" s="4" t="s">
        <v>3045</v>
      </c>
      <c r="C577" s="4" t="s">
        <v>3046</v>
      </c>
      <c r="D577" s="4" t="s">
        <v>3047</v>
      </c>
      <c r="E577" s="4" t="s">
        <v>36</v>
      </c>
      <c r="F577" s="4" t="s">
        <v>37</v>
      </c>
      <c r="G577" s="4" t="s">
        <v>51</v>
      </c>
      <c r="J577" s="4" t="s">
        <v>39</v>
      </c>
      <c r="K577" s="4" t="s">
        <v>1281</v>
      </c>
      <c r="L577" s="4" t="s">
        <v>1282</v>
      </c>
      <c r="M577" s="4" t="s">
        <v>1283</v>
      </c>
      <c r="N577" s="4" t="s">
        <v>36</v>
      </c>
      <c r="O577" s="4">
        <v>1</v>
      </c>
      <c r="P577" s="4" t="s">
        <v>55</v>
      </c>
      <c r="Q577" s="4">
        <v>23.98</v>
      </c>
      <c r="Y577" s="4" t="s">
        <v>3048</v>
      </c>
      <c r="Z577" s="4" t="s">
        <v>201</v>
      </c>
      <c r="AA577" s="4" t="s">
        <v>3049</v>
      </c>
      <c r="AB577" s="4" t="s">
        <v>58</v>
      </c>
      <c r="AD577" s="4" t="b">
        <v>0</v>
      </c>
      <c r="AG577" s="11">
        <f t="shared" si="8"/>
        <v>43313</v>
      </c>
    </row>
    <row r="578" s="4" customFormat="1" spans="1:33">
      <c r="A578" s="4" t="s">
        <v>3045</v>
      </c>
      <c r="B578" s="4" t="s">
        <v>3045</v>
      </c>
      <c r="C578" s="4" t="s">
        <v>3046</v>
      </c>
      <c r="D578" s="4" t="s">
        <v>3047</v>
      </c>
      <c r="E578" s="4" t="s">
        <v>36</v>
      </c>
      <c r="F578" s="4" t="s">
        <v>37</v>
      </c>
      <c r="G578" s="4" t="s">
        <v>51</v>
      </c>
      <c r="J578" s="4" t="s">
        <v>39</v>
      </c>
      <c r="K578" s="4" t="s">
        <v>635</v>
      </c>
      <c r="L578" s="4" t="s">
        <v>636</v>
      </c>
      <c r="M578" s="4" t="s">
        <v>637</v>
      </c>
      <c r="N578" s="4" t="s">
        <v>36</v>
      </c>
      <c r="O578" s="4">
        <v>1</v>
      </c>
      <c r="P578" s="4" t="s">
        <v>55</v>
      </c>
      <c r="Q578" s="4">
        <v>23.98</v>
      </c>
      <c r="Y578" s="4" t="s">
        <v>3048</v>
      </c>
      <c r="Z578" s="4" t="s">
        <v>201</v>
      </c>
      <c r="AA578" s="4" t="s">
        <v>3049</v>
      </c>
      <c r="AB578" s="4" t="s">
        <v>58</v>
      </c>
      <c r="AD578" s="4" t="b">
        <v>0</v>
      </c>
      <c r="AG578" s="11">
        <f t="shared" ref="AG578:AG641" si="9">DATEVALUE(LEFT(C578,10))</f>
        <v>43313</v>
      </c>
    </row>
    <row r="579" s="4" customFormat="1" spans="1:33">
      <c r="A579" s="4" t="s">
        <v>3050</v>
      </c>
      <c r="B579" s="4" t="s">
        <v>3050</v>
      </c>
      <c r="C579" s="4" t="s">
        <v>3051</v>
      </c>
      <c r="D579" s="4" t="s">
        <v>3052</v>
      </c>
      <c r="E579" s="4" t="s">
        <v>36</v>
      </c>
      <c r="F579" s="4" t="s">
        <v>37</v>
      </c>
      <c r="G579" s="4" t="s">
        <v>51</v>
      </c>
      <c r="J579" s="4" t="s">
        <v>39</v>
      </c>
      <c r="K579" s="4" t="s">
        <v>627</v>
      </c>
      <c r="L579" s="4" t="s">
        <v>3053</v>
      </c>
      <c r="M579" s="4" t="s">
        <v>629</v>
      </c>
      <c r="N579" s="4" t="s">
        <v>36</v>
      </c>
      <c r="O579" s="4">
        <v>1</v>
      </c>
      <c r="P579" s="4" t="s">
        <v>55</v>
      </c>
      <c r="Q579" s="4">
        <v>24.98</v>
      </c>
      <c r="Y579" s="4" t="s">
        <v>3054</v>
      </c>
      <c r="Z579" s="4" t="s">
        <v>138</v>
      </c>
      <c r="AA579" s="4" t="s">
        <v>3055</v>
      </c>
      <c r="AB579" s="4" t="s">
        <v>58</v>
      </c>
      <c r="AD579" s="4" t="b">
        <v>0</v>
      </c>
      <c r="AG579" s="11">
        <f t="shared" si="9"/>
        <v>43313</v>
      </c>
    </row>
    <row r="580" s="4" customFormat="1" spans="1:33">
      <c r="A580" s="4" t="s">
        <v>3056</v>
      </c>
      <c r="B580" s="4" t="s">
        <v>3056</v>
      </c>
      <c r="C580" s="4" t="s">
        <v>3057</v>
      </c>
      <c r="D580" s="4" t="s">
        <v>3058</v>
      </c>
      <c r="E580" s="4" t="s">
        <v>161</v>
      </c>
      <c r="F580" s="4" t="s">
        <v>37</v>
      </c>
      <c r="G580" s="4" t="s">
        <v>51</v>
      </c>
      <c r="J580" s="4" t="s">
        <v>39</v>
      </c>
      <c r="K580" s="4" t="s">
        <v>3059</v>
      </c>
      <c r="L580" s="4" t="s">
        <v>3060</v>
      </c>
      <c r="M580" s="4" t="s">
        <v>3061</v>
      </c>
      <c r="N580" s="4" t="s">
        <v>161</v>
      </c>
      <c r="O580" s="4">
        <v>0</v>
      </c>
      <c r="Y580" s="4" t="s">
        <v>3062</v>
      </c>
      <c r="Z580" s="4" t="s">
        <v>763</v>
      </c>
      <c r="AA580" s="4" t="s">
        <v>3063</v>
      </c>
      <c r="AB580" s="4" t="s">
        <v>58</v>
      </c>
      <c r="AD580" s="4" t="b">
        <v>0</v>
      </c>
      <c r="AG580" s="11">
        <f t="shared" si="9"/>
        <v>43313</v>
      </c>
    </row>
    <row r="581" s="4" customFormat="1" spans="1:33">
      <c r="A581" s="4" t="s">
        <v>3064</v>
      </c>
      <c r="B581" s="4" t="s">
        <v>3064</v>
      </c>
      <c r="C581" s="4" t="s">
        <v>3065</v>
      </c>
      <c r="D581" s="4" t="s">
        <v>3066</v>
      </c>
      <c r="E581" s="4" t="s">
        <v>36</v>
      </c>
      <c r="F581" s="4" t="s">
        <v>37</v>
      </c>
      <c r="G581" s="4" t="s">
        <v>51</v>
      </c>
      <c r="J581" s="4" t="s">
        <v>39</v>
      </c>
      <c r="K581" s="4" t="s">
        <v>2036</v>
      </c>
      <c r="L581" s="4" t="s">
        <v>2037</v>
      </c>
      <c r="M581" s="4" t="s">
        <v>2038</v>
      </c>
      <c r="N581" s="4" t="s">
        <v>36</v>
      </c>
      <c r="O581" s="4">
        <v>1</v>
      </c>
      <c r="P581" s="4" t="s">
        <v>55</v>
      </c>
      <c r="Q581" s="4">
        <v>22.98</v>
      </c>
      <c r="Y581" s="4" t="s">
        <v>3067</v>
      </c>
      <c r="Z581" s="4" t="s">
        <v>1600</v>
      </c>
      <c r="AA581" s="4">
        <v>79360</v>
      </c>
      <c r="AB581" s="4" t="s">
        <v>58</v>
      </c>
      <c r="AD581" s="4" t="b">
        <v>0</v>
      </c>
      <c r="AG581" s="11">
        <f t="shared" si="9"/>
        <v>43313</v>
      </c>
    </row>
    <row r="582" s="4" customFormat="1" spans="1:33">
      <c r="A582" s="4" t="s">
        <v>3068</v>
      </c>
      <c r="B582" s="4" t="s">
        <v>3068</v>
      </c>
      <c r="C582" s="4" t="s">
        <v>3069</v>
      </c>
      <c r="D582" s="4" t="s">
        <v>3070</v>
      </c>
      <c r="E582" s="4" t="s">
        <v>36</v>
      </c>
      <c r="F582" s="4" t="s">
        <v>37</v>
      </c>
      <c r="G582" s="4" t="s">
        <v>51</v>
      </c>
      <c r="J582" s="4" t="s">
        <v>39</v>
      </c>
      <c r="K582" s="4" t="s">
        <v>3071</v>
      </c>
      <c r="L582" s="4" t="s">
        <v>3072</v>
      </c>
      <c r="M582" s="4" t="s">
        <v>3073</v>
      </c>
      <c r="N582" s="4" t="s">
        <v>36</v>
      </c>
      <c r="O582" s="4">
        <v>1</v>
      </c>
      <c r="P582" s="4" t="s">
        <v>55</v>
      </c>
      <c r="Q582" s="4">
        <v>22.98</v>
      </c>
      <c r="Y582" s="4" t="s">
        <v>146</v>
      </c>
      <c r="Z582" s="4" t="s">
        <v>147</v>
      </c>
      <c r="AA582" s="4" t="s">
        <v>3074</v>
      </c>
      <c r="AB582" s="4" t="s">
        <v>58</v>
      </c>
      <c r="AD582" s="4" t="b">
        <v>0</v>
      </c>
      <c r="AG582" s="11">
        <f t="shared" si="9"/>
        <v>43313</v>
      </c>
    </row>
    <row r="583" s="4" customFormat="1" spans="1:33">
      <c r="A583" s="4" t="s">
        <v>3068</v>
      </c>
      <c r="B583" s="4" t="s">
        <v>3068</v>
      </c>
      <c r="C583" s="4" t="s">
        <v>3069</v>
      </c>
      <c r="D583" s="4" t="s">
        <v>3070</v>
      </c>
      <c r="E583" s="4" t="s">
        <v>36</v>
      </c>
      <c r="F583" s="4" t="s">
        <v>37</v>
      </c>
      <c r="G583" s="4" t="s">
        <v>51</v>
      </c>
      <c r="J583" s="4" t="s">
        <v>39</v>
      </c>
      <c r="K583" s="4" t="s">
        <v>962</v>
      </c>
      <c r="L583" s="4" t="s">
        <v>963</v>
      </c>
      <c r="M583" s="4" t="s">
        <v>964</v>
      </c>
      <c r="N583" s="4" t="s">
        <v>36</v>
      </c>
      <c r="O583" s="4">
        <v>1</v>
      </c>
      <c r="P583" s="4" t="s">
        <v>55</v>
      </c>
      <c r="Q583" s="4">
        <v>22.98</v>
      </c>
      <c r="Y583" s="4" t="s">
        <v>146</v>
      </c>
      <c r="Z583" s="4" t="s">
        <v>147</v>
      </c>
      <c r="AA583" s="4" t="s">
        <v>3074</v>
      </c>
      <c r="AB583" s="4" t="s">
        <v>58</v>
      </c>
      <c r="AD583" s="4" t="b">
        <v>0</v>
      </c>
      <c r="AG583" s="11">
        <f t="shared" si="9"/>
        <v>43313</v>
      </c>
    </row>
    <row r="584" s="4" customFormat="1" spans="1:33">
      <c r="A584" s="4" t="s">
        <v>3075</v>
      </c>
      <c r="B584" s="4" t="s">
        <v>3075</v>
      </c>
      <c r="C584" s="4" t="s">
        <v>3076</v>
      </c>
      <c r="D584" s="4" t="s">
        <v>3077</v>
      </c>
      <c r="E584" s="4" t="s">
        <v>161</v>
      </c>
      <c r="F584" s="4" t="s">
        <v>37</v>
      </c>
      <c r="G584" s="4" t="s">
        <v>51</v>
      </c>
      <c r="J584" s="4" t="s">
        <v>110</v>
      </c>
      <c r="K584" s="4" t="s">
        <v>340</v>
      </c>
      <c r="L584" s="4" t="s">
        <v>341</v>
      </c>
      <c r="M584" s="4" t="s">
        <v>342</v>
      </c>
      <c r="N584" s="4" t="s">
        <v>161</v>
      </c>
      <c r="O584" s="4">
        <v>0</v>
      </c>
      <c r="Y584" s="4" t="s">
        <v>3078</v>
      </c>
      <c r="Z584" s="4" t="s">
        <v>738</v>
      </c>
      <c r="AA584" s="4" t="s">
        <v>3079</v>
      </c>
      <c r="AB584" s="4" t="s">
        <v>58</v>
      </c>
      <c r="AD584" s="4" t="b">
        <v>0</v>
      </c>
      <c r="AG584" s="11">
        <f t="shared" si="9"/>
        <v>43313</v>
      </c>
    </row>
    <row r="585" s="4" customFormat="1" spans="1:33">
      <c r="A585" s="4" t="s">
        <v>3075</v>
      </c>
      <c r="B585" s="4" t="s">
        <v>3075</v>
      </c>
      <c r="C585" s="4" t="s">
        <v>3076</v>
      </c>
      <c r="D585" s="4" t="s">
        <v>3077</v>
      </c>
      <c r="E585" s="4" t="s">
        <v>161</v>
      </c>
      <c r="F585" s="4" t="s">
        <v>37</v>
      </c>
      <c r="G585" s="4" t="s">
        <v>51</v>
      </c>
      <c r="J585" s="4" t="s">
        <v>110</v>
      </c>
      <c r="K585" s="4" t="s">
        <v>827</v>
      </c>
      <c r="L585" s="4" t="s">
        <v>828</v>
      </c>
      <c r="M585" s="4" t="s">
        <v>829</v>
      </c>
      <c r="N585" s="4" t="s">
        <v>161</v>
      </c>
      <c r="O585" s="4">
        <v>0</v>
      </c>
      <c r="Y585" s="4" t="s">
        <v>3078</v>
      </c>
      <c r="Z585" s="4" t="s">
        <v>738</v>
      </c>
      <c r="AA585" s="4" t="s">
        <v>3079</v>
      </c>
      <c r="AB585" s="4" t="s">
        <v>58</v>
      </c>
      <c r="AD585" s="4" t="b">
        <v>0</v>
      </c>
      <c r="AG585" s="11">
        <f t="shared" si="9"/>
        <v>43313</v>
      </c>
    </row>
    <row r="586" s="4" customFormat="1" spans="1:33">
      <c r="A586" s="4" t="s">
        <v>3080</v>
      </c>
      <c r="B586" s="4" t="s">
        <v>3080</v>
      </c>
      <c r="C586" s="4" t="s">
        <v>3081</v>
      </c>
      <c r="D586" s="4" t="s">
        <v>3082</v>
      </c>
      <c r="E586" s="4" t="s">
        <v>36</v>
      </c>
      <c r="F586" s="4" t="s">
        <v>37</v>
      </c>
      <c r="G586" s="4" t="s">
        <v>51</v>
      </c>
      <c r="J586" s="4" t="s">
        <v>39</v>
      </c>
      <c r="K586" s="4" t="s">
        <v>1473</v>
      </c>
      <c r="L586" s="4" t="s">
        <v>3083</v>
      </c>
      <c r="M586" s="4" t="s">
        <v>1475</v>
      </c>
      <c r="N586" s="4" t="s">
        <v>36</v>
      </c>
      <c r="O586" s="4">
        <v>1</v>
      </c>
      <c r="P586" s="4" t="s">
        <v>55</v>
      </c>
      <c r="Q586" s="4">
        <v>22.98</v>
      </c>
      <c r="Y586" s="4" t="s">
        <v>3084</v>
      </c>
      <c r="Z586" s="4" t="s">
        <v>3085</v>
      </c>
      <c r="AA586" s="4">
        <v>62265</v>
      </c>
      <c r="AB586" s="4" t="s">
        <v>58</v>
      </c>
      <c r="AD586" s="4" t="b">
        <v>0</v>
      </c>
      <c r="AG586" s="11">
        <f t="shared" si="9"/>
        <v>43313</v>
      </c>
    </row>
    <row r="587" s="4" customFormat="1" spans="1:33">
      <c r="A587" s="4" t="s">
        <v>3086</v>
      </c>
      <c r="B587" s="4" t="s">
        <v>3086</v>
      </c>
      <c r="C587" s="4" t="s">
        <v>3087</v>
      </c>
      <c r="D587" s="4" t="s">
        <v>3088</v>
      </c>
      <c r="E587" s="4" t="s">
        <v>36</v>
      </c>
      <c r="F587" s="4" t="s">
        <v>37</v>
      </c>
      <c r="G587" s="4" t="s">
        <v>51</v>
      </c>
      <c r="J587" s="4" t="s">
        <v>39</v>
      </c>
      <c r="K587" s="4" t="s">
        <v>3089</v>
      </c>
      <c r="L587" s="4" t="s">
        <v>3090</v>
      </c>
      <c r="M587" s="4" t="s">
        <v>3091</v>
      </c>
      <c r="N587" s="4" t="s">
        <v>36</v>
      </c>
      <c r="O587" s="4">
        <v>1</v>
      </c>
      <c r="P587" s="4" t="s">
        <v>55</v>
      </c>
      <c r="Q587" s="4">
        <v>23.98</v>
      </c>
      <c r="Y587" s="4" t="s">
        <v>3092</v>
      </c>
      <c r="Z587" s="4" t="s">
        <v>1749</v>
      </c>
      <c r="AA587" s="4" t="s">
        <v>3093</v>
      </c>
      <c r="AB587" s="4" t="s">
        <v>58</v>
      </c>
      <c r="AD587" s="4" t="b">
        <v>0</v>
      </c>
      <c r="AG587" s="11">
        <f t="shared" si="9"/>
        <v>43313</v>
      </c>
    </row>
    <row r="588" s="4" customFormat="1" spans="1:33">
      <c r="A588" s="4" t="s">
        <v>3094</v>
      </c>
      <c r="B588" s="4" t="s">
        <v>3094</v>
      </c>
      <c r="C588" s="4" t="s">
        <v>3095</v>
      </c>
      <c r="D588" s="4" t="s">
        <v>3096</v>
      </c>
      <c r="E588" s="4" t="s">
        <v>36</v>
      </c>
      <c r="F588" s="4" t="s">
        <v>37</v>
      </c>
      <c r="G588" s="4" t="s">
        <v>51</v>
      </c>
      <c r="J588" s="4" t="s">
        <v>39</v>
      </c>
      <c r="K588" s="4" t="s">
        <v>2657</v>
      </c>
      <c r="L588" s="4" t="s">
        <v>2658</v>
      </c>
      <c r="M588" s="4" t="s">
        <v>2659</v>
      </c>
      <c r="N588" s="4" t="s">
        <v>36</v>
      </c>
      <c r="O588" s="4">
        <v>1</v>
      </c>
      <c r="P588" s="4" t="s">
        <v>55</v>
      </c>
      <c r="Q588" s="4">
        <v>23.98</v>
      </c>
      <c r="Y588" s="4" t="s">
        <v>1715</v>
      </c>
      <c r="Z588" s="4" t="s">
        <v>72</v>
      </c>
      <c r="AA588" s="4" t="s">
        <v>3097</v>
      </c>
      <c r="AB588" s="4" t="s">
        <v>58</v>
      </c>
      <c r="AD588" s="4" t="b">
        <v>0</v>
      </c>
      <c r="AG588" s="11">
        <f t="shared" si="9"/>
        <v>43313</v>
      </c>
    </row>
    <row r="589" s="4" customFormat="1" spans="1:33">
      <c r="A589" s="4" t="s">
        <v>3098</v>
      </c>
      <c r="B589" s="4" t="s">
        <v>3098</v>
      </c>
      <c r="C589" s="4" t="s">
        <v>3099</v>
      </c>
      <c r="D589" s="4" t="s">
        <v>3100</v>
      </c>
      <c r="E589" s="4" t="s">
        <v>36</v>
      </c>
      <c r="F589" s="4" t="s">
        <v>37</v>
      </c>
      <c r="G589" s="4" t="s">
        <v>51</v>
      </c>
      <c r="J589" s="4" t="s">
        <v>188</v>
      </c>
      <c r="K589" s="4" t="s">
        <v>3101</v>
      </c>
      <c r="L589" s="4" t="s">
        <v>3102</v>
      </c>
      <c r="M589" s="4" t="s">
        <v>3103</v>
      </c>
      <c r="N589" s="4" t="s">
        <v>36</v>
      </c>
      <c r="O589" s="4">
        <v>1</v>
      </c>
      <c r="P589" s="4" t="s">
        <v>55</v>
      </c>
      <c r="Q589" s="4">
        <v>22.98</v>
      </c>
      <c r="S589" s="4">
        <v>3.99</v>
      </c>
      <c r="Y589" s="4" t="s">
        <v>2872</v>
      </c>
      <c r="Z589" s="4" t="s">
        <v>47</v>
      </c>
      <c r="AA589" s="4" t="s">
        <v>3104</v>
      </c>
      <c r="AB589" s="4" t="s">
        <v>58</v>
      </c>
      <c r="AD589" s="4" t="b">
        <v>0</v>
      </c>
      <c r="AG589" s="11">
        <f t="shared" si="9"/>
        <v>43313</v>
      </c>
    </row>
    <row r="590" s="4" customFormat="1" spans="1:33">
      <c r="A590" s="4" t="s">
        <v>3105</v>
      </c>
      <c r="B590" s="4" t="s">
        <v>3105</v>
      </c>
      <c r="C590" s="4" t="s">
        <v>3106</v>
      </c>
      <c r="D590" s="4" t="s">
        <v>3107</v>
      </c>
      <c r="E590" s="4" t="s">
        <v>36</v>
      </c>
      <c r="F590" s="4" t="s">
        <v>37</v>
      </c>
      <c r="G590" s="4" t="s">
        <v>51</v>
      </c>
      <c r="J590" s="4" t="s">
        <v>39</v>
      </c>
      <c r="K590" s="4" t="s">
        <v>77</v>
      </c>
      <c r="L590" s="4" t="s">
        <v>2323</v>
      </c>
      <c r="M590" s="4" t="s">
        <v>2324</v>
      </c>
      <c r="N590" s="4" t="s">
        <v>36</v>
      </c>
      <c r="O590" s="4">
        <v>1</v>
      </c>
      <c r="P590" s="4" t="s">
        <v>55</v>
      </c>
      <c r="Q590" s="4">
        <v>23.98</v>
      </c>
      <c r="Y590" s="4" t="s">
        <v>3108</v>
      </c>
      <c r="Z590" s="4" t="s">
        <v>978</v>
      </c>
      <c r="AA590" s="4">
        <v>11413</v>
      </c>
      <c r="AB590" s="4" t="s">
        <v>58</v>
      </c>
      <c r="AD590" s="4" t="b">
        <v>0</v>
      </c>
      <c r="AG590" s="11">
        <f t="shared" si="9"/>
        <v>43313</v>
      </c>
    </row>
    <row r="591" s="4" customFormat="1" spans="1:33">
      <c r="A591" s="4" t="s">
        <v>3109</v>
      </c>
      <c r="B591" s="4" t="s">
        <v>3109</v>
      </c>
      <c r="C591" s="4" t="s">
        <v>3110</v>
      </c>
      <c r="D591" s="4" t="s">
        <v>3111</v>
      </c>
      <c r="E591" s="4" t="s">
        <v>36</v>
      </c>
      <c r="F591" s="4" t="s">
        <v>37</v>
      </c>
      <c r="G591" s="4" t="s">
        <v>51</v>
      </c>
      <c r="J591" s="4" t="s">
        <v>39</v>
      </c>
      <c r="K591" s="4" t="s">
        <v>450</v>
      </c>
      <c r="L591" s="4" t="s">
        <v>451</v>
      </c>
      <c r="M591" s="4" t="s">
        <v>452</v>
      </c>
      <c r="N591" s="4" t="s">
        <v>36</v>
      </c>
      <c r="O591" s="4">
        <v>1</v>
      </c>
      <c r="P591" s="4" t="s">
        <v>55</v>
      </c>
      <c r="Q591" s="4">
        <v>24.98</v>
      </c>
      <c r="Y591" s="4" t="s">
        <v>3112</v>
      </c>
      <c r="Z591" s="4" t="s">
        <v>323</v>
      </c>
      <c r="AA591" s="4" t="s">
        <v>3113</v>
      </c>
      <c r="AB591" s="4" t="s">
        <v>58</v>
      </c>
      <c r="AD591" s="4" t="b">
        <v>0</v>
      </c>
      <c r="AG591" s="11">
        <f t="shared" si="9"/>
        <v>43313</v>
      </c>
    </row>
    <row r="592" s="4" customFormat="1" spans="1:33">
      <c r="A592" s="4" t="s">
        <v>3114</v>
      </c>
      <c r="B592" s="4" t="s">
        <v>3114</v>
      </c>
      <c r="C592" s="4" t="s">
        <v>3115</v>
      </c>
      <c r="D592" s="4" t="s">
        <v>3116</v>
      </c>
      <c r="E592" s="4" t="s">
        <v>36</v>
      </c>
      <c r="F592" s="4" t="s">
        <v>37</v>
      </c>
      <c r="G592" s="4" t="s">
        <v>51</v>
      </c>
      <c r="J592" s="4" t="s">
        <v>39</v>
      </c>
      <c r="K592" s="4" t="s">
        <v>2986</v>
      </c>
      <c r="L592" s="4" t="s">
        <v>2987</v>
      </c>
      <c r="M592" s="4" t="s">
        <v>2988</v>
      </c>
      <c r="N592" s="4" t="s">
        <v>36</v>
      </c>
      <c r="O592" s="4">
        <v>1</v>
      </c>
      <c r="P592" s="4" t="s">
        <v>55</v>
      </c>
      <c r="Q592" s="4">
        <v>18.98</v>
      </c>
      <c r="Y592" s="4" t="s">
        <v>3117</v>
      </c>
      <c r="Z592" s="4" t="s">
        <v>72</v>
      </c>
      <c r="AA592" s="4" t="s">
        <v>3118</v>
      </c>
      <c r="AB592" s="4" t="s">
        <v>58</v>
      </c>
      <c r="AD592" s="4" t="b">
        <v>0</v>
      </c>
      <c r="AG592" s="11">
        <f t="shared" si="9"/>
        <v>43313</v>
      </c>
    </row>
    <row r="593" s="4" customFormat="1" spans="1:33">
      <c r="A593" s="4" t="s">
        <v>3114</v>
      </c>
      <c r="B593" s="4" t="s">
        <v>3114</v>
      </c>
      <c r="C593" s="4" t="s">
        <v>3115</v>
      </c>
      <c r="D593" s="4" t="s">
        <v>3116</v>
      </c>
      <c r="E593" s="4" t="s">
        <v>36</v>
      </c>
      <c r="F593" s="4" t="s">
        <v>37</v>
      </c>
      <c r="G593" s="4" t="s">
        <v>51</v>
      </c>
      <c r="J593" s="4" t="s">
        <v>39</v>
      </c>
      <c r="K593" s="4" t="s">
        <v>3119</v>
      </c>
      <c r="L593" s="4" t="s">
        <v>3120</v>
      </c>
      <c r="M593" s="4" t="s">
        <v>3121</v>
      </c>
      <c r="N593" s="4" t="s">
        <v>36</v>
      </c>
      <c r="O593" s="4">
        <v>1</v>
      </c>
      <c r="P593" s="4" t="s">
        <v>55</v>
      </c>
      <c r="Q593" s="4">
        <v>19.98</v>
      </c>
      <c r="Y593" s="4" t="s">
        <v>3117</v>
      </c>
      <c r="Z593" s="4" t="s">
        <v>72</v>
      </c>
      <c r="AA593" s="4" t="s">
        <v>3118</v>
      </c>
      <c r="AB593" s="4" t="s">
        <v>58</v>
      </c>
      <c r="AD593" s="4" t="b">
        <v>0</v>
      </c>
      <c r="AG593" s="11">
        <f t="shared" si="9"/>
        <v>43313</v>
      </c>
    </row>
    <row r="594" s="4" customFormat="1" spans="1:33">
      <c r="A594" s="4" t="s">
        <v>3114</v>
      </c>
      <c r="B594" s="4" t="s">
        <v>3114</v>
      </c>
      <c r="C594" s="4" t="s">
        <v>3115</v>
      </c>
      <c r="D594" s="4" t="s">
        <v>3116</v>
      </c>
      <c r="E594" s="4" t="s">
        <v>36</v>
      </c>
      <c r="F594" s="4" t="s">
        <v>37</v>
      </c>
      <c r="G594" s="4" t="s">
        <v>51</v>
      </c>
      <c r="J594" s="4" t="s">
        <v>39</v>
      </c>
      <c r="K594" s="4" t="s">
        <v>2859</v>
      </c>
      <c r="L594" s="4" t="s">
        <v>2860</v>
      </c>
      <c r="M594" s="4" t="s">
        <v>2861</v>
      </c>
      <c r="N594" s="4" t="s">
        <v>36</v>
      </c>
      <c r="O594" s="4">
        <v>1</v>
      </c>
      <c r="P594" s="4" t="s">
        <v>55</v>
      </c>
      <c r="Q594" s="4">
        <v>16.98</v>
      </c>
      <c r="Y594" s="4" t="s">
        <v>3117</v>
      </c>
      <c r="Z594" s="4" t="s">
        <v>72</v>
      </c>
      <c r="AA594" s="4" t="s">
        <v>3118</v>
      </c>
      <c r="AB594" s="4" t="s">
        <v>58</v>
      </c>
      <c r="AD594" s="4" t="b">
        <v>0</v>
      </c>
      <c r="AG594" s="11">
        <f t="shared" si="9"/>
        <v>43313</v>
      </c>
    </row>
    <row r="595" s="4" customFormat="1" spans="1:33">
      <c r="A595" s="4" t="s">
        <v>3114</v>
      </c>
      <c r="B595" s="4" t="s">
        <v>3114</v>
      </c>
      <c r="C595" s="4" t="s">
        <v>3115</v>
      </c>
      <c r="D595" s="4" t="s">
        <v>3116</v>
      </c>
      <c r="E595" s="4" t="s">
        <v>36</v>
      </c>
      <c r="F595" s="4" t="s">
        <v>37</v>
      </c>
      <c r="G595" s="4" t="s">
        <v>51</v>
      </c>
      <c r="J595" s="4" t="s">
        <v>39</v>
      </c>
      <c r="K595" s="4" t="s">
        <v>3017</v>
      </c>
      <c r="L595" s="4" t="s">
        <v>3018</v>
      </c>
      <c r="M595" s="4" t="s">
        <v>3019</v>
      </c>
      <c r="N595" s="4" t="s">
        <v>36</v>
      </c>
      <c r="O595" s="4">
        <v>1</v>
      </c>
      <c r="P595" s="4" t="s">
        <v>55</v>
      </c>
      <c r="Q595" s="4">
        <v>22.98</v>
      </c>
      <c r="Y595" s="4" t="s">
        <v>3117</v>
      </c>
      <c r="Z595" s="4" t="s">
        <v>72</v>
      </c>
      <c r="AA595" s="4" t="s">
        <v>3118</v>
      </c>
      <c r="AB595" s="4" t="s">
        <v>58</v>
      </c>
      <c r="AD595" s="4" t="b">
        <v>0</v>
      </c>
      <c r="AG595" s="11">
        <f t="shared" si="9"/>
        <v>43313</v>
      </c>
    </row>
    <row r="596" s="4" customFormat="1" spans="1:33">
      <c r="A596" s="4" t="s">
        <v>3114</v>
      </c>
      <c r="B596" s="4" t="s">
        <v>3114</v>
      </c>
      <c r="C596" s="4" t="s">
        <v>3115</v>
      </c>
      <c r="D596" s="4" t="s">
        <v>3116</v>
      </c>
      <c r="E596" s="4" t="s">
        <v>36</v>
      </c>
      <c r="F596" s="4" t="s">
        <v>37</v>
      </c>
      <c r="G596" s="4" t="s">
        <v>51</v>
      </c>
      <c r="J596" s="4" t="s">
        <v>39</v>
      </c>
      <c r="K596" s="4" t="s">
        <v>3122</v>
      </c>
      <c r="L596" s="4" t="s">
        <v>3123</v>
      </c>
      <c r="M596" s="4" t="s">
        <v>3124</v>
      </c>
      <c r="N596" s="4" t="s">
        <v>36</v>
      </c>
      <c r="O596" s="4">
        <v>1</v>
      </c>
      <c r="P596" s="4" t="s">
        <v>55</v>
      </c>
      <c r="Q596" s="4">
        <v>22.98</v>
      </c>
      <c r="Y596" s="4" t="s">
        <v>3117</v>
      </c>
      <c r="Z596" s="4" t="s">
        <v>72</v>
      </c>
      <c r="AA596" s="4" t="s">
        <v>3118</v>
      </c>
      <c r="AB596" s="4" t="s">
        <v>58</v>
      </c>
      <c r="AD596" s="4" t="b">
        <v>0</v>
      </c>
      <c r="AG596" s="11">
        <f t="shared" si="9"/>
        <v>43313</v>
      </c>
    </row>
    <row r="597" s="4" customFormat="1" spans="1:33">
      <c r="A597" s="4" t="s">
        <v>3114</v>
      </c>
      <c r="B597" s="4" t="s">
        <v>3114</v>
      </c>
      <c r="C597" s="4" t="s">
        <v>3115</v>
      </c>
      <c r="D597" s="4" t="s">
        <v>3116</v>
      </c>
      <c r="E597" s="4" t="s">
        <v>36</v>
      </c>
      <c r="F597" s="4" t="s">
        <v>37</v>
      </c>
      <c r="G597" s="4" t="s">
        <v>51</v>
      </c>
      <c r="J597" s="4" t="s">
        <v>39</v>
      </c>
      <c r="K597" s="4" t="s">
        <v>3125</v>
      </c>
      <c r="L597" s="4" t="s">
        <v>3126</v>
      </c>
      <c r="M597" s="4" t="s">
        <v>3127</v>
      </c>
      <c r="N597" s="4" t="s">
        <v>36</v>
      </c>
      <c r="O597" s="4">
        <v>1</v>
      </c>
      <c r="P597" s="4" t="s">
        <v>55</v>
      </c>
      <c r="Q597" s="4">
        <v>22.98</v>
      </c>
      <c r="Y597" s="4" t="s">
        <v>3117</v>
      </c>
      <c r="Z597" s="4" t="s">
        <v>72</v>
      </c>
      <c r="AA597" s="4" t="s">
        <v>3118</v>
      </c>
      <c r="AB597" s="4" t="s">
        <v>58</v>
      </c>
      <c r="AD597" s="4" t="b">
        <v>0</v>
      </c>
      <c r="AG597" s="11">
        <f t="shared" si="9"/>
        <v>43313</v>
      </c>
    </row>
    <row r="598" s="4" customFormat="1" spans="1:33">
      <c r="A598" s="4" t="s">
        <v>3114</v>
      </c>
      <c r="B598" s="4" t="s">
        <v>3114</v>
      </c>
      <c r="C598" s="4" t="s">
        <v>3115</v>
      </c>
      <c r="D598" s="4" t="s">
        <v>3116</v>
      </c>
      <c r="E598" s="4" t="s">
        <v>36</v>
      </c>
      <c r="F598" s="4" t="s">
        <v>37</v>
      </c>
      <c r="G598" s="4" t="s">
        <v>51</v>
      </c>
      <c r="J598" s="4" t="s">
        <v>39</v>
      </c>
      <c r="K598" s="4" t="s">
        <v>1465</v>
      </c>
      <c r="L598" s="4" t="s">
        <v>1466</v>
      </c>
      <c r="M598" s="4" t="s">
        <v>1467</v>
      </c>
      <c r="N598" s="4" t="s">
        <v>36</v>
      </c>
      <c r="O598" s="4">
        <v>1</v>
      </c>
      <c r="P598" s="4" t="s">
        <v>55</v>
      </c>
      <c r="Q598" s="4">
        <v>22.98</v>
      </c>
      <c r="Y598" s="4" t="s">
        <v>3117</v>
      </c>
      <c r="Z598" s="4" t="s">
        <v>72</v>
      </c>
      <c r="AA598" s="4" t="s">
        <v>3118</v>
      </c>
      <c r="AB598" s="4" t="s">
        <v>58</v>
      </c>
      <c r="AD598" s="4" t="b">
        <v>0</v>
      </c>
      <c r="AG598" s="11">
        <f t="shared" si="9"/>
        <v>43313</v>
      </c>
    </row>
    <row r="599" s="4" customFormat="1" spans="1:33">
      <c r="A599" s="4" t="s">
        <v>3114</v>
      </c>
      <c r="B599" s="4" t="s">
        <v>3114</v>
      </c>
      <c r="C599" s="4" t="s">
        <v>3115</v>
      </c>
      <c r="D599" s="4" t="s">
        <v>3116</v>
      </c>
      <c r="E599" s="4" t="s">
        <v>36</v>
      </c>
      <c r="F599" s="4" t="s">
        <v>37</v>
      </c>
      <c r="G599" s="4" t="s">
        <v>51</v>
      </c>
      <c r="J599" s="4" t="s">
        <v>39</v>
      </c>
      <c r="K599" s="4" t="s">
        <v>701</v>
      </c>
      <c r="L599" s="4" t="s">
        <v>702</v>
      </c>
      <c r="M599" s="4" t="s">
        <v>703</v>
      </c>
      <c r="N599" s="4" t="s">
        <v>36</v>
      </c>
      <c r="O599" s="4">
        <v>1</v>
      </c>
      <c r="P599" s="4" t="s">
        <v>55</v>
      </c>
      <c r="Q599" s="4">
        <v>22.98</v>
      </c>
      <c r="Y599" s="4" t="s">
        <v>3117</v>
      </c>
      <c r="Z599" s="4" t="s">
        <v>72</v>
      </c>
      <c r="AA599" s="4" t="s">
        <v>3118</v>
      </c>
      <c r="AB599" s="4" t="s">
        <v>58</v>
      </c>
      <c r="AD599" s="4" t="b">
        <v>0</v>
      </c>
      <c r="AG599" s="11">
        <f t="shared" si="9"/>
        <v>43313</v>
      </c>
    </row>
    <row r="600" s="4" customFormat="1" spans="1:33">
      <c r="A600" s="4" t="s">
        <v>3114</v>
      </c>
      <c r="B600" s="4" t="s">
        <v>3114</v>
      </c>
      <c r="C600" s="4" t="s">
        <v>3115</v>
      </c>
      <c r="D600" s="4" t="s">
        <v>3116</v>
      </c>
      <c r="E600" s="4" t="s">
        <v>36</v>
      </c>
      <c r="F600" s="4" t="s">
        <v>37</v>
      </c>
      <c r="G600" s="4" t="s">
        <v>51</v>
      </c>
      <c r="J600" s="4" t="s">
        <v>39</v>
      </c>
      <c r="K600" s="4" t="s">
        <v>3128</v>
      </c>
      <c r="L600" s="4" t="s">
        <v>3129</v>
      </c>
      <c r="M600" s="4" t="s">
        <v>3130</v>
      </c>
      <c r="N600" s="4" t="s">
        <v>36</v>
      </c>
      <c r="O600" s="4">
        <v>1</v>
      </c>
      <c r="P600" s="4" t="s">
        <v>55</v>
      </c>
      <c r="Q600" s="4">
        <v>22.98</v>
      </c>
      <c r="Y600" s="4" t="s">
        <v>3117</v>
      </c>
      <c r="Z600" s="4" t="s">
        <v>72</v>
      </c>
      <c r="AA600" s="4" t="s">
        <v>3118</v>
      </c>
      <c r="AB600" s="4" t="s">
        <v>58</v>
      </c>
      <c r="AD600" s="4" t="b">
        <v>0</v>
      </c>
      <c r="AG600" s="11">
        <f t="shared" si="9"/>
        <v>43313</v>
      </c>
    </row>
    <row r="601" s="4" customFormat="1" spans="1:33">
      <c r="A601" s="4" t="s">
        <v>3114</v>
      </c>
      <c r="B601" s="4" t="s">
        <v>3114</v>
      </c>
      <c r="C601" s="4" t="s">
        <v>3115</v>
      </c>
      <c r="D601" s="4" t="s">
        <v>3116</v>
      </c>
      <c r="E601" s="4" t="s">
        <v>36</v>
      </c>
      <c r="F601" s="4" t="s">
        <v>37</v>
      </c>
      <c r="G601" s="4" t="s">
        <v>51</v>
      </c>
      <c r="J601" s="4" t="s">
        <v>39</v>
      </c>
      <c r="K601" s="4" t="s">
        <v>3131</v>
      </c>
      <c r="L601" s="4" t="s">
        <v>3132</v>
      </c>
      <c r="M601" s="4" t="s">
        <v>3133</v>
      </c>
      <c r="N601" s="4" t="s">
        <v>36</v>
      </c>
      <c r="O601" s="4">
        <v>1</v>
      </c>
      <c r="P601" s="4" t="s">
        <v>55</v>
      </c>
      <c r="Q601" s="4">
        <v>22.98</v>
      </c>
      <c r="Y601" s="4" t="s">
        <v>3117</v>
      </c>
      <c r="Z601" s="4" t="s">
        <v>72</v>
      </c>
      <c r="AA601" s="4" t="s">
        <v>3118</v>
      </c>
      <c r="AB601" s="4" t="s">
        <v>58</v>
      </c>
      <c r="AD601" s="4" t="b">
        <v>0</v>
      </c>
      <c r="AG601" s="11">
        <f t="shared" si="9"/>
        <v>43313</v>
      </c>
    </row>
    <row r="602" s="4" customFormat="1" spans="1:33">
      <c r="A602" s="4" t="s">
        <v>3134</v>
      </c>
      <c r="B602" s="4" t="s">
        <v>3134</v>
      </c>
      <c r="C602" s="4" t="s">
        <v>3135</v>
      </c>
      <c r="D602" s="4" t="s">
        <v>3136</v>
      </c>
      <c r="E602" s="4" t="s">
        <v>36</v>
      </c>
      <c r="F602" s="4" t="s">
        <v>37</v>
      </c>
      <c r="G602" s="4" t="s">
        <v>51</v>
      </c>
      <c r="J602" s="4" t="s">
        <v>39</v>
      </c>
      <c r="K602" s="4" t="s">
        <v>1132</v>
      </c>
      <c r="L602" s="4" t="s">
        <v>1133</v>
      </c>
      <c r="M602" s="4" t="s">
        <v>1134</v>
      </c>
      <c r="N602" s="4" t="s">
        <v>36</v>
      </c>
      <c r="O602" s="4">
        <v>1</v>
      </c>
      <c r="P602" s="4" t="s">
        <v>55</v>
      </c>
      <c r="Q602" s="4">
        <v>23.98</v>
      </c>
      <c r="Y602" s="4" t="s">
        <v>3137</v>
      </c>
      <c r="Z602" s="4" t="s">
        <v>47</v>
      </c>
      <c r="AA602" s="4" t="s">
        <v>3138</v>
      </c>
      <c r="AB602" s="4" t="s">
        <v>58</v>
      </c>
      <c r="AD602" s="4" t="b">
        <v>0</v>
      </c>
      <c r="AG602" s="11">
        <f t="shared" si="9"/>
        <v>43313</v>
      </c>
    </row>
    <row r="603" s="4" customFormat="1" spans="1:33">
      <c r="A603" s="4" t="s">
        <v>3139</v>
      </c>
      <c r="B603" s="4" t="s">
        <v>3139</v>
      </c>
      <c r="C603" s="4" t="s">
        <v>3140</v>
      </c>
      <c r="D603" s="4" t="s">
        <v>3141</v>
      </c>
      <c r="E603" s="4" t="s">
        <v>36</v>
      </c>
      <c r="F603" s="4" t="s">
        <v>37</v>
      </c>
      <c r="G603" s="4" t="s">
        <v>51</v>
      </c>
      <c r="J603" s="4" t="s">
        <v>39</v>
      </c>
      <c r="K603" s="4" t="s">
        <v>1012</v>
      </c>
      <c r="L603" s="4" t="s">
        <v>1013</v>
      </c>
      <c r="M603" s="4" t="s">
        <v>1014</v>
      </c>
      <c r="N603" s="4" t="s">
        <v>36</v>
      </c>
      <c r="O603" s="4">
        <v>1</v>
      </c>
      <c r="P603" s="4" t="s">
        <v>55</v>
      </c>
      <c r="Q603" s="4">
        <v>22.98</v>
      </c>
      <c r="Y603" s="4" t="s">
        <v>96</v>
      </c>
      <c r="Z603" s="4" t="s">
        <v>47</v>
      </c>
      <c r="AA603" s="4" t="s">
        <v>3142</v>
      </c>
      <c r="AB603" s="4" t="s">
        <v>58</v>
      </c>
      <c r="AD603" s="4" t="b">
        <v>0</v>
      </c>
      <c r="AG603" s="11">
        <f t="shared" si="9"/>
        <v>43313</v>
      </c>
    </row>
    <row r="604" s="4" customFormat="1" spans="1:33">
      <c r="A604" s="4" t="s">
        <v>3143</v>
      </c>
      <c r="B604" s="4" t="s">
        <v>3143</v>
      </c>
      <c r="C604" s="4" t="s">
        <v>3144</v>
      </c>
      <c r="D604" s="4" t="s">
        <v>3145</v>
      </c>
      <c r="E604" s="4" t="s">
        <v>36</v>
      </c>
      <c r="F604" s="4" t="s">
        <v>37</v>
      </c>
      <c r="G604" s="4" t="s">
        <v>51</v>
      </c>
      <c r="J604" s="4" t="s">
        <v>39</v>
      </c>
      <c r="K604" s="4" t="s">
        <v>3146</v>
      </c>
      <c r="L604" s="4" t="s">
        <v>3147</v>
      </c>
      <c r="M604" s="4" t="s">
        <v>3148</v>
      </c>
      <c r="N604" s="4" t="s">
        <v>36</v>
      </c>
      <c r="O604" s="4">
        <v>1</v>
      </c>
      <c r="P604" s="4" t="s">
        <v>55</v>
      </c>
      <c r="Q604" s="4">
        <v>22.98</v>
      </c>
      <c r="Y604" s="4" t="s">
        <v>3149</v>
      </c>
      <c r="Z604" s="4" t="s">
        <v>47</v>
      </c>
      <c r="AA604" s="4" t="s">
        <v>3150</v>
      </c>
      <c r="AB604" s="4" t="s">
        <v>58</v>
      </c>
      <c r="AD604" s="4" t="b">
        <v>0</v>
      </c>
      <c r="AG604" s="11">
        <f t="shared" si="9"/>
        <v>43313</v>
      </c>
    </row>
    <row r="605" s="4" customFormat="1" spans="1:33">
      <c r="A605" s="4" t="s">
        <v>3143</v>
      </c>
      <c r="B605" s="4" t="s">
        <v>3143</v>
      </c>
      <c r="C605" s="4" t="s">
        <v>3144</v>
      </c>
      <c r="D605" s="4" t="s">
        <v>3145</v>
      </c>
      <c r="E605" s="4" t="s">
        <v>36</v>
      </c>
      <c r="F605" s="4" t="s">
        <v>37</v>
      </c>
      <c r="G605" s="4" t="s">
        <v>51</v>
      </c>
      <c r="J605" s="4" t="s">
        <v>39</v>
      </c>
      <c r="K605" s="4" t="s">
        <v>853</v>
      </c>
      <c r="L605" s="4" t="s">
        <v>2214</v>
      </c>
      <c r="M605" s="4" t="s">
        <v>855</v>
      </c>
      <c r="N605" s="4" t="s">
        <v>36</v>
      </c>
      <c r="O605" s="4">
        <v>1</v>
      </c>
      <c r="P605" s="4" t="s">
        <v>55</v>
      </c>
      <c r="Q605" s="4">
        <v>22.98</v>
      </c>
      <c r="Y605" s="4" t="s">
        <v>3149</v>
      </c>
      <c r="Z605" s="4" t="s">
        <v>47</v>
      </c>
      <c r="AA605" s="4" t="s">
        <v>3150</v>
      </c>
      <c r="AB605" s="4" t="s">
        <v>58</v>
      </c>
      <c r="AD605" s="4" t="b">
        <v>0</v>
      </c>
      <c r="AG605" s="11">
        <f t="shared" si="9"/>
        <v>43313</v>
      </c>
    </row>
    <row r="606" s="4" customFormat="1" spans="1:33">
      <c r="A606" s="4" t="s">
        <v>3143</v>
      </c>
      <c r="B606" s="4" t="s">
        <v>3143</v>
      </c>
      <c r="C606" s="4" t="s">
        <v>3144</v>
      </c>
      <c r="D606" s="4" t="s">
        <v>3145</v>
      </c>
      <c r="E606" s="4" t="s">
        <v>36</v>
      </c>
      <c r="F606" s="4" t="s">
        <v>37</v>
      </c>
      <c r="G606" s="4" t="s">
        <v>51</v>
      </c>
      <c r="J606" s="4" t="s">
        <v>39</v>
      </c>
      <c r="K606" s="4" t="s">
        <v>1854</v>
      </c>
      <c r="L606" s="4" t="s">
        <v>1855</v>
      </c>
      <c r="M606" s="4" t="s">
        <v>1856</v>
      </c>
      <c r="N606" s="4" t="s">
        <v>36</v>
      </c>
      <c r="O606" s="4">
        <v>1</v>
      </c>
      <c r="P606" s="4" t="s">
        <v>55</v>
      </c>
      <c r="Q606" s="4">
        <v>22.98</v>
      </c>
      <c r="Y606" s="4" t="s">
        <v>3149</v>
      </c>
      <c r="Z606" s="4" t="s">
        <v>47</v>
      </c>
      <c r="AA606" s="4" t="s">
        <v>3150</v>
      </c>
      <c r="AB606" s="4" t="s">
        <v>58</v>
      </c>
      <c r="AD606" s="4" t="b">
        <v>0</v>
      </c>
      <c r="AG606" s="11">
        <f t="shared" si="9"/>
        <v>43313</v>
      </c>
    </row>
    <row r="607" s="4" customFormat="1" spans="1:33">
      <c r="A607" s="4" t="s">
        <v>3151</v>
      </c>
      <c r="B607" s="4" t="s">
        <v>3151</v>
      </c>
      <c r="C607" s="4" t="s">
        <v>3152</v>
      </c>
      <c r="D607" s="4" t="s">
        <v>3153</v>
      </c>
      <c r="E607" s="4" t="s">
        <v>36</v>
      </c>
      <c r="F607" s="4" t="s">
        <v>37</v>
      </c>
      <c r="G607" s="4" t="s">
        <v>51</v>
      </c>
      <c r="J607" s="4" t="s">
        <v>39</v>
      </c>
      <c r="K607" s="4" t="s">
        <v>777</v>
      </c>
      <c r="L607" s="4" t="s">
        <v>778</v>
      </c>
      <c r="M607" s="4" t="s">
        <v>779</v>
      </c>
      <c r="N607" s="4" t="s">
        <v>36</v>
      </c>
      <c r="O607" s="4">
        <v>1</v>
      </c>
      <c r="P607" s="4" t="s">
        <v>55</v>
      </c>
      <c r="Q607" s="4">
        <v>22.98</v>
      </c>
      <c r="Y607" s="4" t="s">
        <v>1448</v>
      </c>
      <c r="Z607" s="4" t="s">
        <v>47</v>
      </c>
      <c r="AA607" s="4" t="s">
        <v>3154</v>
      </c>
      <c r="AB607" s="4" t="s">
        <v>58</v>
      </c>
      <c r="AD607" s="4" t="b">
        <v>0</v>
      </c>
      <c r="AG607" s="11">
        <f t="shared" si="9"/>
        <v>43313</v>
      </c>
    </row>
    <row r="608" s="4" customFormat="1" spans="1:33">
      <c r="A608" s="4" t="s">
        <v>3155</v>
      </c>
      <c r="B608" s="4" t="s">
        <v>3155</v>
      </c>
      <c r="C608" s="4" t="s">
        <v>3156</v>
      </c>
      <c r="D608" s="4" t="s">
        <v>3157</v>
      </c>
      <c r="E608" s="4" t="s">
        <v>36</v>
      </c>
      <c r="F608" s="4" t="s">
        <v>37</v>
      </c>
      <c r="G608" s="4" t="s">
        <v>51</v>
      </c>
      <c r="J608" s="4" t="s">
        <v>39</v>
      </c>
      <c r="K608" s="4" t="s">
        <v>3158</v>
      </c>
      <c r="L608" s="4" t="s">
        <v>3159</v>
      </c>
      <c r="M608" s="4" t="s">
        <v>3160</v>
      </c>
      <c r="N608" s="4" t="s">
        <v>36</v>
      </c>
      <c r="O608" s="4">
        <v>1</v>
      </c>
      <c r="P608" s="4" t="s">
        <v>55</v>
      </c>
      <c r="Q608" s="4">
        <v>22.98</v>
      </c>
      <c r="Y608" s="4" t="s">
        <v>2665</v>
      </c>
      <c r="Z608" s="4" t="s">
        <v>2666</v>
      </c>
      <c r="AA608" s="4" t="s">
        <v>3161</v>
      </c>
      <c r="AB608" s="4" t="s">
        <v>58</v>
      </c>
      <c r="AD608" s="4" t="b">
        <v>0</v>
      </c>
      <c r="AG608" s="11">
        <f t="shared" si="9"/>
        <v>43313</v>
      </c>
    </row>
    <row r="609" s="4" customFormat="1" spans="1:33">
      <c r="A609" s="4" t="s">
        <v>3162</v>
      </c>
      <c r="B609" s="4" t="s">
        <v>3162</v>
      </c>
      <c r="C609" s="4" t="s">
        <v>3163</v>
      </c>
      <c r="D609" s="4" t="s">
        <v>3164</v>
      </c>
      <c r="E609" s="4" t="s">
        <v>161</v>
      </c>
      <c r="F609" s="4" t="s">
        <v>37</v>
      </c>
      <c r="G609" s="4" t="s">
        <v>51</v>
      </c>
      <c r="J609" s="4" t="s">
        <v>39</v>
      </c>
      <c r="K609" s="4" t="s">
        <v>777</v>
      </c>
      <c r="L609" s="4" t="s">
        <v>778</v>
      </c>
      <c r="M609" s="4" t="s">
        <v>779</v>
      </c>
      <c r="N609" s="4" t="s">
        <v>161</v>
      </c>
      <c r="O609" s="4">
        <v>0</v>
      </c>
      <c r="Y609" s="4" t="s">
        <v>1448</v>
      </c>
      <c r="Z609" s="4" t="s">
        <v>47</v>
      </c>
      <c r="AA609" s="4" t="s">
        <v>3154</v>
      </c>
      <c r="AB609" s="4" t="s">
        <v>58</v>
      </c>
      <c r="AD609" s="4" t="b">
        <v>0</v>
      </c>
      <c r="AG609" s="11">
        <f t="shared" si="9"/>
        <v>43313</v>
      </c>
    </row>
    <row r="610" s="4" customFormat="1" spans="1:33">
      <c r="A610" s="4" t="s">
        <v>3165</v>
      </c>
      <c r="B610" s="4" t="s">
        <v>3165</v>
      </c>
      <c r="C610" s="4" t="s">
        <v>3166</v>
      </c>
      <c r="D610" s="4" t="s">
        <v>3167</v>
      </c>
      <c r="E610" s="4" t="s">
        <v>36</v>
      </c>
      <c r="F610" s="4" t="s">
        <v>37</v>
      </c>
      <c r="G610" s="4" t="s">
        <v>51</v>
      </c>
      <c r="J610" s="4" t="s">
        <v>39</v>
      </c>
      <c r="K610" s="4" t="s">
        <v>3168</v>
      </c>
      <c r="L610" s="4" t="s">
        <v>3169</v>
      </c>
      <c r="M610" s="4" t="s">
        <v>3170</v>
      </c>
      <c r="N610" s="4" t="s">
        <v>36</v>
      </c>
      <c r="O610" s="4">
        <v>1</v>
      </c>
      <c r="P610" s="4" t="s">
        <v>55</v>
      </c>
      <c r="Q610" s="4">
        <v>22.98</v>
      </c>
      <c r="Y610" s="4" t="s">
        <v>3171</v>
      </c>
      <c r="Z610" s="4" t="s">
        <v>115</v>
      </c>
      <c r="AA610" s="4" t="s">
        <v>3172</v>
      </c>
      <c r="AB610" s="4" t="s">
        <v>58</v>
      </c>
      <c r="AD610" s="4" t="b">
        <v>0</v>
      </c>
      <c r="AG610" s="11">
        <f t="shared" si="9"/>
        <v>43313</v>
      </c>
    </row>
    <row r="611" s="4" customFormat="1" spans="1:33">
      <c r="A611" s="4" t="s">
        <v>3165</v>
      </c>
      <c r="B611" s="4" t="s">
        <v>3165</v>
      </c>
      <c r="C611" s="4" t="s">
        <v>3166</v>
      </c>
      <c r="D611" s="4" t="s">
        <v>3167</v>
      </c>
      <c r="E611" s="4" t="s">
        <v>36</v>
      </c>
      <c r="F611" s="4" t="s">
        <v>37</v>
      </c>
      <c r="G611" s="4" t="s">
        <v>51</v>
      </c>
      <c r="J611" s="4" t="s">
        <v>39</v>
      </c>
      <c r="K611" s="4" t="s">
        <v>1487</v>
      </c>
      <c r="L611" s="4" t="s">
        <v>1488</v>
      </c>
      <c r="M611" s="4" t="s">
        <v>1489</v>
      </c>
      <c r="N611" s="4" t="s">
        <v>36</v>
      </c>
      <c r="O611" s="4">
        <v>1</v>
      </c>
      <c r="P611" s="4" t="s">
        <v>55</v>
      </c>
      <c r="Q611" s="4">
        <v>19.98</v>
      </c>
      <c r="Y611" s="4" t="s">
        <v>3171</v>
      </c>
      <c r="Z611" s="4" t="s">
        <v>115</v>
      </c>
      <c r="AA611" s="4" t="s">
        <v>3172</v>
      </c>
      <c r="AB611" s="4" t="s">
        <v>58</v>
      </c>
      <c r="AD611" s="4" t="b">
        <v>0</v>
      </c>
      <c r="AG611" s="11">
        <f t="shared" si="9"/>
        <v>43313</v>
      </c>
    </row>
    <row r="612" s="4" customFormat="1" spans="1:33">
      <c r="A612" s="4" t="s">
        <v>3173</v>
      </c>
      <c r="B612" s="4" t="s">
        <v>3173</v>
      </c>
      <c r="C612" s="4" t="s">
        <v>3174</v>
      </c>
      <c r="D612" s="4" t="s">
        <v>3175</v>
      </c>
      <c r="E612" s="4" t="s">
        <v>161</v>
      </c>
      <c r="F612" s="4" t="s">
        <v>37</v>
      </c>
      <c r="G612" s="4" t="s">
        <v>51</v>
      </c>
      <c r="J612" s="4" t="s">
        <v>39</v>
      </c>
      <c r="K612" s="4" t="s">
        <v>777</v>
      </c>
      <c r="L612" s="4" t="s">
        <v>778</v>
      </c>
      <c r="M612" s="4" t="s">
        <v>779</v>
      </c>
      <c r="N612" s="4" t="s">
        <v>161</v>
      </c>
      <c r="O612" s="4">
        <v>0</v>
      </c>
      <c r="Y612" s="4" t="s">
        <v>1448</v>
      </c>
      <c r="Z612" s="4" t="s">
        <v>47</v>
      </c>
      <c r="AA612" s="4" t="s">
        <v>3154</v>
      </c>
      <c r="AB612" s="4" t="s">
        <v>58</v>
      </c>
      <c r="AD612" s="4" t="b">
        <v>0</v>
      </c>
      <c r="AG612" s="11">
        <f t="shared" si="9"/>
        <v>43313</v>
      </c>
    </row>
    <row r="613" s="4" customFormat="1" spans="1:33">
      <c r="A613" s="4" t="s">
        <v>3176</v>
      </c>
      <c r="B613" s="4" t="s">
        <v>3176</v>
      </c>
      <c r="C613" s="4" t="s">
        <v>3177</v>
      </c>
      <c r="D613" s="4" t="s">
        <v>3178</v>
      </c>
      <c r="E613" s="4" t="s">
        <v>161</v>
      </c>
      <c r="F613" s="4" t="s">
        <v>37</v>
      </c>
      <c r="G613" s="4" t="s">
        <v>51</v>
      </c>
      <c r="J613" s="4" t="s">
        <v>39</v>
      </c>
      <c r="K613" s="4" t="s">
        <v>777</v>
      </c>
      <c r="L613" s="4" t="s">
        <v>778</v>
      </c>
      <c r="M613" s="4" t="s">
        <v>779</v>
      </c>
      <c r="N613" s="4" t="s">
        <v>161</v>
      </c>
      <c r="O613" s="4">
        <v>0</v>
      </c>
      <c r="Y613" s="4" t="s">
        <v>1448</v>
      </c>
      <c r="Z613" s="4" t="s">
        <v>47</v>
      </c>
      <c r="AA613" s="4" t="s">
        <v>3154</v>
      </c>
      <c r="AB613" s="4" t="s">
        <v>58</v>
      </c>
      <c r="AD613" s="4" t="b">
        <v>0</v>
      </c>
      <c r="AG613" s="11">
        <f t="shared" si="9"/>
        <v>43313</v>
      </c>
    </row>
    <row r="614" s="4" customFormat="1" spans="1:33">
      <c r="A614" s="4" t="s">
        <v>3179</v>
      </c>
      <c r="B614" s="4" t="s">
        <v>3179</v>
      </c>
      <c r="C614" s="4" t="s">
        <v>3180</v>
      </c>
      <c r="D614" s="4" t="s">
        <v>3181</v>
      </c>
      <c r="E614" s="4" t="s">
        <v>36</v>
      </c>
      <c r="F614" s="4" t="s">
        <v>37</v>
      </c>
      <c r="G614" s="4" t="s">
        <v>51</v>
      </c>
      <c r="J614" s="4" t="s">
        <v>39</v>
      </c>
      <c r="K614" s="4" t="s">
        <v>3182</v>
      </c>
      <c r="L614" s="4" t="s">
        <v>3183</v>
      </c>
      <c r="M614" s="4" t="s">
        <v>3184</v>
      </c>
      <c r="N614" s="4" t="s">
        <v>36</v>
      </c>
      <c r="O614" s="4">
        <v>1</v>
      </c>
      <c r="P614" s="4" t="s">
        <v>55</v>
      </c>
      <c r="Q614" s="4">
        <v>22.98</v>
      </c>
      <c r="Y614" s="4" t="s">
        <v>3185</v>
      </c>
      <c r="Z614" s="4" t="s">
        <v>790</v>
      </c>
      <c r="AA614" s="4" t="s">
        <v>3186</v>
      </c>
      <c r="AB614" s="4" t="s">
        <v>58</v>
      </c>
      <c r="AD614" s="4" t="b">
        <v>0</v>
      </c>
      <c r="AG614" s="11">
        <f t="shared" si="9"/>
        <v>43313</v>
      </c>
    </row>
    <row r="615" s="4" customFormat="1" spans="1:33">
      <c r="A615" s="4" t="s">
        <v>3187</v>
      </c>
      <c r="B615" s="4" t="s">
        <v>3187</v>
      </c>
      <c r="C615" s="4" t="s">
        <v>3188</v>
      </c>
      <c r="D615" s="4" t="s">
        <v>3189</v>
      </c>
      <c r="E615" s="4" t="s">
        <v>36</v>
      </c>
      <c r="F615" s="4" t="s">
        <v>37</v>
      </c>
      <c r="G615" s="4" t="s">
        <v>51</v>
      </c>
      <c r="J615" s="4" t="s">
        <v>39</v>
      </c>
      <c r="K615" s="4" t="s">
        <v>2003</v>
      </c>
      <c r="L615" s="4" t="s">
        <v>2004</v>
      </c>
      <c r="M615" s="4" t="s">
        <v>2005</v>
      </c>
      <c r="N615" s="4" t="s">
        <v>36</v>
      </c>
      <c r="O615" s="4">
        <v>1</v>
      </c>
      <c r="P615" s="4" t="s">
        <v>55</v>
      </c>
      <c r="Q615" s="4">
        <v>22.98</v>
      </c>
      <c r="Y615" s="4" t="s">
        <v>3190</v>
      </c>
      <c r="Z615" s="4" t="s">
        <v>323</v>
      </c>
      <c r="AA615" s="4" t="s">
        <v>3191</v>
      </c>
      <c r="AB615" s="4" t="s">
        <v>58</v>
      </c>
      <c r="AD615" s="4" t="b">
        <v>0</v>
      </c>
      <c r="AG615" s="11">
        <f t="shared" si="9"/>
        <v>43313</v>
      </c>
    </row>
    <row r="616" s="4" customFormat="1" spans="1:33">
      <c r="A616" s="4" t="s">
        <v>3192</v>
      </c>
      <c r="B616" s="4" t="s">
        <v>3192</v>
      </c>
      <c r="C616" s="4" t="s">
        <v>3193</v>
      </c>
      <c r="D616" s="4" t="s">
        <v>3194</v>
      </c>
      <c r="E616" s="4" t="s">
        <v>36</v>
      </c>
      <c r="F616" s="4" t="s">
        <v>37</v>
      </c>
      <c r="G616" s="4" t="s">
        <v>51</v>
      </c>
      <c r="J616" s="4" t="s">
        <v>39</v>
      </c>
      <c r="K616" s="4" t="s">
        <v>3195</v>
      </c>
      <c r="L616" s="4" t="s">
        <v>3196</v>
      </c>
      <c r="M616" s="4" t="s">
        <v>3197</v>
      </c>
      <c r="N616" s="4" t="s">
        <v>36</v>
      </c>
      <c r="O616" s="4">
        <v>1</v>
      </c>
      <c r="P616" s="4" t="s">
        <v>55</v>
      </c>
      <c r="Q616" s="4">
        <v>23.98</v>
      </c>
      <c r="Y616" s="4" t="s">
        <v>3198</v>
      </c>
      <c r="Z616" s="4" t="s">
        <v>47</v>
      </c>
      <c r="AA616" s="4" t="s">
        <v>3199</v>
      </c>
      <c r="AB616" s="4" t="s">
        <v>58</v>
      </c>
      <c r="AD616" s="4" t="b">
        <v>0</v>
      </c>
      <c r="AG616" s="11">
        <f t="shared" si="9"/>
        <v>43313</v>
      </c>
    </row>
    <row r="617" s="4" customFormat="1" spans="1:33">
      <c r="A617" s="4" t="s">
        <v>3192</v>
      </c>
      <c r="B617" s="4" t="s">
        <v>3192</v>
      </c>
      <c r="C617" s="4" t="s">
        <v>3193</v>
      </c>
      <c r="D617" s="4" t="s">
        <v>3194</v>
      </c>
      <c r="E617" s="4" t="s">
        <v>36</v>
      </c>
      <c r="F617" s="4" t="s">
        <v>37</v>
      </c>
      <c r="G617" s="4" t="s">
        <v>51</v>
      </c>
      <c r="J617" s="4" t="s">
        <v>39</v>
      </c>
      <c r="K617" s="4" t="s">
        <v>93</v>
      </c>
      <c r="L617" s="4" t="s">
        <v>94</v>
      </c>
      <c r="M617" s="4" t="s">
        <v>95</v>
      </c>
      <c r="N617" s="4" t="s">
        <v>36</v>
      </c>
      <c r="O617" s="4">
        <v>1</v>
      </c>
      <c r="P617" s="4" t="s">
        <v>55</v>
      </c>
      <c r="Q617" s="4">
        <v>22.98</v>
      </c>
      <c r="Y617" s="4" t="s">
        <v>3198</v>
      </c>
      <c r="Z617" s="4" t="s">
        <v>47</v>
      </c>
      <c r="AA617" s="4" t="s">
        <v>3199</v>
      </c>
      <c r="AB617" s="4" t="s">
        <v>58</v>
      </c>
      <c r="AD617" s="4" t="b">
        <v>0</v>
      </c>
      <c r="AG617" s="11">
        <f t="shared" si="9"/>
        <v>43313</v>
      </c>
    </row>
    <row r="618" s="4" customFormat="1" spans="1:33">
      <c r="A618" s="4" t="s">
        <v>3200</v>
      </c>
      <c r="B618" s="4" t="s">
        <v>3200</v>
      </c>
      <c r="C618" s="4" t="s">
        <v>3201</v>
      </c>
      <c r="D618" s="4" t="s">
        <v>3202</v>
      </c>
      <c r="E618" s="4" t="s">
        <v>36</v>
      </c>
      <c r="F618" s="4" t="s">
        <v>37</v>
      </c>
      <c r="G618" s="4" t="s">
        <v>51</v>
      </c>
      <c r="J618" s="4" t="s">
        <v>39</v>
      </c>
      <c r="K618" s="4" t="s">
        <v>1012</v>
      </c>
      <c r="L618" s="4" t="s">
        <v>1013</v>
      </c>
      <c r="M618" s="4" t="s">
        <v>1014</v>
      </c>
      <c r="N618" s="4" t="s">
        <v>36</v>
      </c>
      <c r="O618" s="4">
        <v>1</v>
      </c>
      <c r="P618" s="4" t="s">
        <v>55</v>
      </c>
      <c r="Q618" s="4">
        <v>22.98</v>
      </c>
      <c r="Y618" s="4" t="s">
        <v>3203</v>
      </c>
      <c r="Z618" s="4" t="s">
        <v>738</v>
      </c>
      <c r="AA618" s="4" t="s">
        <v>3204</v>
      </c>
      <c r="AB618" s="4" t="s">
        <v>58</v>
      </c>
      <c r="AD618" s="4" t="b">
        <v>0</v>
      </c>
      <c r="AG618" s="11">
        <f t="shared" si="9"/>
        <v>43313</v>
      </c>
    </row>
    <row r="619" s="4" customFormat="1" spans="1:33">
      <c r="A619" s="4" t="s">
        <v>3205</v>
      </c>
      <c r="B619" s="4" t="s">
        <v>3205</v>
      </c>
      <c r="C619" s="4" t="s">
        <v>3206</v>
      </c>
      <c r="D619" s="4" t="s">
        <v>3207</v>
      </c>
      <c r="E619" s="4" t="s">
        <v>36</v>
      </c>
      <c r="F619" s="4" t="s">
        <v>37</v>
      </c>
      <c r="G619" s="4" t="s">
        <v>51</v>
      </c>
      <c r="J619" s="4" t="s">
        <v>39</v>
      </c>
      <c r="K619" s="4" t="s">
        <v>1179</v>
      </c>
      <c r="L619" s="4" t="s">
        <v>1180</v>
      </c>
      <c r="M619" s="4" t="s">
        <v>1181</v>
      </c>
      <c r="N619" s="4" t="s">
        <v>36</v>
      </c>
      <c r="O619" s="4">
        <v>1</v>
      </c>
      <c r="P619" s="4" t="s">
        <v>55</v>
      </c>
      <c r="Q619" s="4">
        <v>23.98</v>
      </c>
      <c r="Y619" s="4" t="s">
        <v>3208</v>
      </c>
      <c r="Z619" s="4" t="s">
        <v>1243</v>
      </c>
      <c r="AA619" s="4" t="s">
        <v>3209</v>
      </c>
      <c r="AB619" s="4" t="s">
        <v>58</v>
      </c>
      <c r="AD619" s="4" t="b">
        <v>0</v>
      </c>
      <c r="AG619" s="11">
        <f t="shared" si="9"/>
        <v>43313</v>
      </c>
    </row>
    <row r="620" s="4" customFormat="1" spans="1:33">
      <c r="A620" s="4" t="s">
        <v>3205</v>
      </c>
      <c r="B620" s="4" t="s">
        <v>3205</v>
      </c>
      <c r="C620" s="4" t="s">
        <v>3206</v>
      </c>
      <c r="D620" s="4" t="s">
        <v>3207</v>
      </c>
      <c r="E620" s="4" t="s">
        <v>36</v>
      </c>
      <c r="F620" s="4" t="s">
        <v>37</v>
      </c>
      <c r="G620" s="4" t="s">
        <v>51</v>
      </c>
      <c r="J620" s="4" t="s">
        <v>39</v>
      </c>
      <c r="K620" s="4" t="s">
        <v>3210</v>
      </c>
      <c r="L620" s="4" t="s">
        <v>3211</v>
      </c>
      <c r="M620" s="4" t="s">
        <v>3212</v>
      </c>
      <c r="N620" s="4" t="s">
        <v>36</v>
      </c>
      <c r="O620" s="4">
        <v>1</v>
      </c>
      <c r="P620" s="4" t="s">
        <v>55</v>
      </c>
      <c r="Q620" s="4">
        <v>23.98</v>
      </c>
      <c r="Y620" s="4" t="s">
        <v>3208</v>
      </c>
      <c r="Z620" s="4" t="s">
        <v>1243</v>
      </c>
      <c r="AA620" s="4" t="s">
        <v>3209</v>
      </c>
      <c r="AB620" s="4" t="s">
        <v>58</v>
      </c>
      <c r="AD620" s="4" t="b">
        <v>0</v>
      </c>
      <c r="AG620" s="11">
        <f t="shared" si="9"/>
        <v>43313</v>
      </c>
    </row>
    <row r="621" s="4" customFormat="1" spans="1:33">
      <c r="A621" s="4" t="s">
        <v>3213</v>
      </c>
      <c r="B621" s="4" t="s">
        <v>3213</v>
      </c>
      <c r="C621" s="4" t="s">
        <v>3214</v>
      </c>
      <c r="D621" s="4" t="s">
        <v>3215</v>
      </c>
      <c r="E621" s="4" t="s">
        <v>36</v>
      </c>
      <c r="F621" s="4" t="s">
        <v>37</v>
      </c>
      <c r="G621" s="4" t="s">
        <v>51</v>
      </c>
      <c r="J621" s="4" t="s">
        <v>39</v>
      </c>
      <c r="K621" s="4" t="s">
        <v>2500</v>
      </c>
      <c r="L621" s="4" t="s">
        <v>2501</v>
      </c>
      <c r="M621" s="4" t="s">
        <v>2502</v>
      </c>
      <c r="N621" s="4" t="s">
        <v>36</v>
      </c>
      <c r="O621" s="4">
        <v>1</v>
      </c>
      <c r="P621" s="4" t="s">
        <v>55</v>
      </c>
      <c r="Q621" s="4">
        <v>22.98</v>
      </c>
      <c r="Y621" s="4" t="s">
        <v>1167</v>
      </c>
      <c r="Z621" s="4" t="s">
        <v>72</v>
      </c>
      <c r="AA621" s="4" t="s">
        <v>3216</v>
      </c>
      <c r="AB621" s="4" t="s">
        <v>58</v>
      </c>
      <c r="AD621" s="4" t="b">
        <v>0</v>
      </c>
      <c r="AG621" s="11">
        <f t="shared" si="9"/>
        <v>43313</v>
      </c>
    </row>
    <row r="622" s="4" customFormat="1" spans="1:33">
      <c r="A622" s="4" t="s">
        <v>3217</v>
      </c>
      <c r="B622" s="4" t="s">
        <v>3217</v>
      </c>
      <c r="C622" s="4" t="s">
        <v>3218</v>
      </c>
      <c r="D622" s="4" t="s">
        <v>3219</v>
      </c>
      <c r="E622" s="4" t="s">
        <v>36</v>
      </c>
      <c r="F622" s="4" t="s">
        <v>37</v>
      </c>
      <c r="G622" s="4" t="s">
        <v>51</v>
      </c>
      <c r="J622" s="4" t="s">
        <v>39</v>
      </c>
      <c r="K622" s="4" t="s">
        <v>1730</v>
      </c>
      <c r="L622" s="4" t="s">
        <v>1731</v>
      </c>
      <c r="M622" s="4" t="s">
        <v>1732</v>
      </c>
      <c r="N622" s="4" t="s">
        <v>36</v>
      </c>
      <c r="O622" s="4">
        <v>1</v>
      </c>
      <c r="P622" s="4" t="s">
        <v>55</v>
      </c>
      <c r="Q622" s="4">
        <v>19.98</v>
      </c>
      <c r="Y622" s="4" t="s">
        <v>3220</v>
      </c>
      <c r="Z622" s="4" t="s">
        <v>72</v>
      </c>
      <c r="AA622" s="4" t="s">
        <v>3221</v>
      </c>
      <c r="AB622" s="4" t="s">
        <v>58</v>
      </c>
      <c r="AD622" s="4" t="b">
        <v>0</v>
      </c>
      <c r="AG622" s="11">
        <f t="shared" si="9"/>
        <v>43313</v>
      </c>
    </row>
    <row r="623" s="4" customFormat="1" spans="1:33">
      <c r="A623" s="4" t="s">
        <v>3222</v>
      </c>
      <c r="B623" s="4" t="s">
        <v>3222</v>
      </c>
      <c r="C623" s="4" t="s">
        <v>3223</v>
      </c>
      <c r="D623" s="4" t="s">
        <v>3224</v>
      </c>
      <c r="E623" s="4" t="s">
        <v>36</v>
      </c>
      <c r="F623" s="4" t="s">
        <v>37</v>
      </c>
      <c r="G623" s="4" t="s">
        <v>51</v>
      </c>
      <c r="J623" s="4" t="s">
        <v>39</v>
      </c>
      <c r="K623" s="4" t="s">
        <v>171</v>
      </c>
      <c r="L623" s="4" t="s">
        <v>172</v>
      </c>
      <c r="M623" s="4" t="s">
        <v>173</v>
      </c>
      <c r="N623" s="4" t="s">
        <v>36</v>
      </c>
      <c r="O623" s="4">
        <v>1</v>
      </c>
      <c r="P623" s="4" t="s">
        <v>55</v>
      </c>
      <c r="Q623" s="4">
        <v>23.98</v>
      </c>
      <c r="Y623" s="4" t="s">
        <v>3225</v>
      </c>
      <c r="Z623" s="4" t="s">
        <v>3226</v>
      </c>
      <c r="AA623" s="4">
        <v>97707</v>
      </c>
      <c r="AB623" s="4" t="s">
        <v>58</v>
      </c>
      <c r="AD623" s="4" t="b">
        <v>0</v>
      </c>
      <c r="AG623" s="11">
        <f t="shared" si="9"/>
        <v>43313</v>
      </c>
    </row>
    <row r="624" s="4" customFormat="1" spans="1:33">
      <c r="A624" s="4" t="s">
        <v>3227</v>
      </c>
      <c r="B624" s="4" t="s">
        <v>3227</v>
      </c>
      <c r="C624" s="4" t="s">
        <v>3228</v>
      </c>
      <c r="D624" s="4" t="s">
        <v>3229</v>
      </c>
      <c r="E624" s="4" t="s">
        <v>36</v>
      </c>
      <c r="F624" s="4" t="s">
        <v>37</v>
      </c>
      <c r="G624" s="4" t="s">
        <v>51</v>
      </c>
      <c r="J624" s="4" t="s">
        <v>110</v>
      </c>
      <c r="K624" s="4" t="s">
        <v>1556</v>
      </c>
      <c r="L624" s="4" t="s">
        <v>1557</v>
      </c>
      <c r="M624" s="4" t="s">
        <v>1558</v>
      </c>
      <c r="N624" s="4" t="s">
        <v>36</v>
      </c>
      <c r="O624" s="4">
        <v>1</v>
      </c>
      <c r="P624" s="4" t="s">
        <v>55</v>
      </c>
      <c r="Q624" s="4">
        <v>19.98</v>
      </c>
      <c r="Y624" s="4" t="s">
        <v>3230</v>
      </c>
      <c r="Z624" s="4" t="s">
        <v>166</v>
      </c>
      <c r="AA624" s="4" t="s">
        <v>3231</v>
      </c>
      <c r="AB624" s="4" t="s">
        <v>58</v>
      </c>
      <c r="AD624" s="4" t="b">
        <v>0</v>
      </c>
      <c r="AG624" s="11">
        <f t="shared" si="9"/>
        <v>43313</v>
      </c>
    </row>
    <row r="625" s="4" customFormat="1" spans="1:33">
      <c r="A625" s="4" t="s">
        <v>3227</v>
      </c>
      <c r="B625" s="4" t="s">
        <v>3227</v>
      </c>
      <c r="C625" s="4" t="s">
        <v>3228</v>
      </c>
      <c r="D625" s="4" t="s">
        <v>3229</v>
      </c>
      <c r="E625" s="4" t="s">
        <v>36</v>
      </c>
      <c r="F625" s="4" t="s">
        <v>37</v>
      </c>
      <c r="G625" s="4" t="s">
        <v>51</v>
      </c>
      <c r="J625" s="4" t="s">
        <v>110</v>
      </c>
      <c r="K625" s="4" t="s">
        <v>152</v>
      </c>
      <c r="L625" s="4" t="s">
        <v>396</v>
      </c>
      <c r="M625" s="4" t="s">
        <v>154</v>
      </c>
      <c r="N625" s="4" t="s">
        <v>36</v>
      </c>
      <c r="O625" s="4">
        <v>1</v>
      </c>
      <c r="P625" s="4" t="s">
        <v>55</v>
      </c>
      <c r="Q625" s="4">
        <v>22.98</v>
      </c>
      <c r="Y625" s="4" t="s">
        <v>3230</v>
      </c>
      <c r="Z625" s="4" t="s">
        <v>166</v>
      </c>
      <c r="AA625" s="4" t="s">
        <v>3231</v>
      </c>
      <c r="AB625" s="4" t="s">
        <v>58</v>
      </c>
      <c r="AD625" s="4" t="b">
        <v>0</v>
      </c>
      <c r="AG625" s="11">
        <f t="shared" si="9"/>
        <v>43313</v>
      </c>
    </row>
    <row r="626" s="4" customFormat="1" spans="1:33">
      <c r="A626" s="4" t="s">
        <v>3232</v>
      </c>
      <c r="B626" s="4" t="s">
        <v>3232</v>
      </c>
      <c r="C626" s="4" t="s">
        <v>3233</v>
      </c>
      <c r="D626" s="4" t="s">
        <v>3234</v>
      </c>
      <c r="E626" s="4" t="s">
        <v>36</v>
      </c>
      <c r="F626" s="4" t="s">
        <v>37</v>
      </c>
      <c r="G626" s="4" t="s">
        <v>51</v>
      </c>
      <c r="J626" s="4" t="s">
        <v>39</v>
      </c>
      <c r="K626" s="4" t="s">
        <v>2036</v>
      </c>
      <c r="L626" s="4" t="s">
        <v>2037</v>
      </c>
      <c r="M626" s="4" t="s">
        <v>2038</v>
      </c>
      <c r="N626" s="4" t="s">
        <v>36</v>
      </c>
      <c r="O626" s="4">
        <v>1</v>
      </c>
      <c r="P626" s="4" t="s">
        <v>55</v>
      </c>
      <c r="Q626" s="4">
        <v>22.98</v>
      </c>
      <c r="Y626" s="4" t="s">
        <v>3235</v>
      </c>
      <c r="Z626" s="4" t="s">
        <v>738</v>
      </c>
      <c r="AA626" s="4" t="s">
        <v>3236</v>
      </c>
      <c r="AB626" s="4" t="s">
        <v>58</v>
      </c>
      <c r="AD626" s="4" t="b">
        <v>0</v>
      </c>
      <c r="AG626" s="11">
        <f t="shared" si="9"/>
        <v>43313</v>
      </c>
    </row>
    <row r="627" s="4" customFormat="1" spans="1:33">
      <c r="A627" s="4" t="s">
        <v>3237</v>
      </c>
      <c r="B627" s="4" t="s">
        <v>3237</v>
      </c>
      <c r="C627" s="4" t="s">
        <v>3238</v>
      </c>
      <c r="D627" s="4" t="s">
        <v>3239</v>
      </c>
      <c r="E627" s="4" t="s">
        <v>36</v>
      </c>
      <c r="F627" s="4" t="s">
        <v>37</v>
      </c>
      <c r="G627" s="4" t="s">
        <v>51</v>
      </c>
      <c r="J627" s="4" t="s">
        <v>39</v>
      </c>
      <c r="K627" s="4" t="s">
        <v>3240</v>
      </c>
      <c r="L627" s="4" t="s">
        <v>3241</v>
      </c>
      <c r="M627" s="4" t="s">
        <v>3242</v>
      </c>
      <c r="N627" s="4" t="s">
        <v>36</v>
      </c>
      <c r="O627" s="4">
        <v>1</v>
      </c>
      <c r="P627" s="4" t="s">
        <v>55</v>
      </c>
      <c r="Q627" s="4">
        <v>21.98</v>
      </c>
      <c r="Y627" s="4" t="s">
        <v>3243</v>
      </c>
      <c r="Z627" s="4" t="s">
        <v>105</v>
      </c>
      <c r="AA627" s="4">
        <v>7666</v>
      </c>
      <c r="AB627" s="4" t="s">
        <v>58</v>
      </c>
      <c r="AD627" s="4" t="b">
        <v>0</v>
      </c>
      <c r="AG627" s="11">
        <f t="shared" si="9"/>
        <v>43313</v>
      </c>
    </row>
    <row r="628" s="4" customFormat="1" spans="1:33">
      <c r="A628" s="4" t="s">
        <v>3244</v>
      </c>
      <c r="B628" s="4" t="s">
        <v>3244</v>
      </c>
      <c r="C628" s="4" t="s">
        <v>3245</v>
      </c>
      <c r="D628" s="4" t="s">
        <v>3246</v>
      </c>
      <c r="E628" s="4" t="s">
        <v>36</v>
      </c>
      <c r="F628" s="4" t="s">
        <v>37</v>
      </c>
      <c r="G628" s="4" t="s">
        <v>51</v>
      </c>
      <c r="J628" s="4" t="s">
        <v>110</v>
      </c>
      <c r="K628" s="4" t="s">
        <v>3247</v>
      </c>
      <c r="L628" s="4" t="s">
        <v>3248</v>
      </c>
      <c r="M628" s="4" t="s">
        <v>3249</v>
      </c>
      <c r="N628" s="4" t="s">
        <v>36</v>
      </c>
      <c r="O628" s="4">
        <v>1</v>
      </c>
      <c r="P628" s="4" t="s">
        <v>55</v>
      </c>
      <c r="Q628" s="4">
        <v>23.98</v>
      </c>
      <c r="S628" s="4">
        <v>2.09</v>
      </c>
      <c r="X628" s="4">
        <v>2.09</v>
      </c>
      <c r="Y628" s="4" t="s">
        <v>3250</v>
      </c>
      <c r="Z628" s="4" t="s">
        <v>3251</v>
      </c>
      <c r="AA628" s="4" t="s">
        <v>3252</v>
      </c>
      <c r="AB628" s="4" t="s">
        <v>58</v>
      </c>
      <c r="AC628" s="4" t="s">
        <v>915</v>
      </c>
      <c r="AD628" s="4" t="b">
        <v>0</v>
      </c>
      <c r="AG628" s="11">
        <f t="shared" si="9"/>
        <v>43313</v>
      </c>
    </row>
    <row r="629" s="4" customFormat="1" spans="1:33">
      <c r="A629" s="4" t="s">
        <v>3253</v>
      </c>
      <c r="B629" s="4" t="s">
        <v>3253</v>
      </c>
      <c r="C629" s="4" t="s">
        <v>3254</v>
      </c>
      <c r="D629" s="4" t="s">
        <v>3255</v>
      </c>
      <c r="E629" s="4" t="s">
        <v>36</v>
      </c>
      <c r="F629" s="4" t="s">
        <v>37</v>
      </c>
      <c r="G629" s="4" t="s">
        <v>51</v>
      </c>
      <c r="J629" s="4" t="s">
        <v>39</v>
      </c>
      <c r="K629" s="4" t="s">
        <v>3256</v>
      </c>
      <c r="L629" s="4" t="s">
        <v>3257</v>
      </c>
      <c r="M629" s="4" t="s">
        <v>3258</v>
      </c>
      <c r="N629" s="4" t="s">
        <v>36</v>
      </c>
      <c r="O629" s="4">
        <v>1</v>
      </c>
      <c r="P629" s="4" t="s">
        <v>55</v>
      </c>
      <c r="Q629" s="4">
        <v>20.98</v>
      </c>
      <c r="Y629" s="4" t="s">
        <v>3259</v>
      </c>
      <c r="Z629" s="4" t="s">
        <v>862</v>
      </c>
      <c r="AA629" s="4" t="s">
        <v>3260</v>
      </c>
      <c r="AB629" s="4" t="s">
        <v>58</v>
      </c>
      <c r="AD629" s="4" t="b">
        <v>0</v>
      </c>
      <c r="AG629" s="11">
        <f t="shared" si="9"/>
        <v>43313</v>
      </c>
    </row>
    <row r="630" s="4" customFormat="1" spans="1:33">
      <c r="A630" s="4" t="s">
        <v>3261</v>
      </c>
      <c r="B630" s="4" t="s">
        <v>3261</v>
      </c>
      <c r="C630" s="4" t="s">
        <v>3262</v>
      </c>
      <c r="D630" s="4" t="s">
        <v>3263</v>
      </c>
      <c r="E630" s="4" t="s">
        <v>36</v>
      </c>
      <c r="F630" s="4" t="s">
        <v>37</v>
      </c>
      <c r="G630" s="4" t="s">
        <v>51</v>
      </c>
      <c r="J630" s="4" t="s">
        <v>39</v>
      </c>
      <c r="K630" s="4" t="s">
        <v>3264</v>
      </c>
      <c r="L630" s="4" t="s">
        <v>3265</v>
      </c>
      <c r="M630" s="4" t="s">
        <v>3266</v>
      </c>
      <c r="N630" s="4" t="s">
        <v>36</v>
      </c>
      <c r="O630" s="4">
        <v>1</v>
      </c>
      <c r="P630" s="4" t="s">
        <v>55</v>
      </c>
      <c r="Q630" s="4">
        <v>22.98</v>
      </c>
      <c r="Y630" s="4" t="s">
        <v>3267</v>
      </c>
      <c r="Z630" s="4" t="s">
        <v>105</v>
      </c>
      <c r="AA630" s="4">
        <v>8817</v>
      </c>
      <c r="AB630" s="4" t="s">
        <v>58</v>
      </c>
      <c r="AD630" s="4" t="b">
        <v>0</v>
      </c>
      <c r="AG630" s="11">
        <f t="shared" si="9"/>
        <v>43313</v>
      </c>
    </row>
    <row r="631" s="4" customFormat="1" spans="1:33">
      <c r="A631" s="4" t="s">
        <v>3261</v>
      </c>
      <c r="B631" s="4" t="s">
        <v>3261</v>
      </c>
      <c r="C631" s="4" t="s">
        <v>3262</v>
      </c>
      <c r="D631" s="4" t="s">
        <v>3263</v>
      </c>
      <c r="E631" s="4" t="s">
        <v>36</v>
      </c>
      <c r="F631" s="4" t="s">
        <v>37</v>
      </c>
      <c r="G631" s="4" t="s">
        <v>51</v>
      </c>
      <c r="J631" s="4" t="s">
        <v>39</v>
      </c>
      <c r="K631" s="4" t="s">
        <v>3268</v>
      </c>
      <c r="L631" s="4" t="s">
        <v>3269</v>
      </c>
      <c r="M631" s="4" t="s">
        <v>3270</v>
      </c>
      <c r="N631" s="4" t="s">
        <v>36</v>
      </c>
      <c r="O631" s="4">
        <v>1</v>
      </c>
      <c r="P631" s="4" t="s">
        <v>55</v>
      </c>
      <c r="Q631" s="4">
        <v>22.98</v>
      </c>
      <c r="Y631" s="4" t="s">
        <v>3267</v>
      </c>
      <c r="Z631" s="4" t="s">
        <v>105</v>
      </c>
      <c r="AA631" s="4">
        <v>8817</v>
      </c>
      <c r="AB631" s="4" t="s">
        <v>58</v>
      </c>
      <c r="AD631" s="4" t="b">
        <v>0</v>
      </c>
      <c r="AG631" s="11">
        <f t="shared" si="9"/>
        <v>43313</v>
      </c>
    </row>
    <row r="632" s="4" customFormat="1" spans="1:33">
      <c r="A632" s="4" t="s">
        <v>3271</v>
      </c>
      <c r="B632" s="4" t="s">
        <v>3271</v>
      </c>
      <c r="C632" s="4" t="s">
        <v>3272</v>
      </c>
      <c r="D632" s="4" t="s">
        <v>3273</v>
      </c>
      <c r="E632" s="4" t="s">
        <v>36</v>
      </c>
      <c r="F632" s="4" t="s">
        <v>37</v>
      </c>
      <c r="G632" s="4" t="s">
        <v>51</v>
      </c>
      <c r="J632" s="4" t="s">
        <v>39</v>
      </c>
      <c r="K632" s="4" t="s">
        <v>3274</v>
      </c>
      <c r="L632" s="4" t="s">
        <v>3275</v>
      </c>
      <c r="M632" s="4" t="s">
        <v>3276</v>
      </c>
      <c r="N632" s="4" t="s">
        <v>36</v>
      </c>
      <c r="O632" s="4">
        <v>1</v>
      </c>
      <c r="P632" s="4" t="s">
        <v>55</v>
      </c>
      <c r="Q632" s="4">
        <v>22.98</v>
      </c>
      <c r="Y632" s="4" t="s">
        <v>3277</v>
      </c>
      <c r="Z632" s="4" t="s">
        <v>1749</v>
      </c>
      <c r="AA632" s="4" t="s">
        <v>3278</v>
      </c>
      <c r="AB632" s="4" t="s">
        <v>58</v>
      </c>
      <c r="AD632" s="4" t="b">
        <v>0</v>
      </c>
      <c r="AG632" s="11">
        <f t="shared" si="9"/>
        <v>43313</v>
      </c>
    </row>
    <row r="633" s="4" customFormat="1" spans="1:33">
      <c r="A633" s="4" t="s">
        <v>3279</v>
      </c>
      <c r="B633" s="4" t="s">
        <v>3279</v>
      </c>
      <c r="C633" s="4" t="s">
        <v>3280</v>
      </c>
      <c r="D633" s="4" t="s">
        <v>3281</v>
      </c>
      <c r="E633" s="4" t="s">
        <v>36</v>
      </c>
      <c r="F633" s="4" t="s">
        <v>37</v>
      </c>
      <c r="G633" s="4" t="s">
        <v>51</v>
      </c>
      <c r="J633" s="4" t="s">
        <v>39</v>
      </c>
      <c r="K633" s="4" t="s">
        <v>3282</v>
      </c>
      <c r="L633" s="4" t="s">
        <v>3283</v>
      </c>
      <c r="M633" s="4" t="s">
        <v>3284</v>
      </c>
      <c r="N633" s="4" t="s">
        <v>36</v>
      </c>
      <c r="O633" s="4">
        <v>1</v>
      </c>
      <c r="P633" s="4" t="s">
        <v>55</v>
      </c>
      <c r="Q633" s="4">
        <v>26.98</v>
      </c>
      <c r="Y633" s="4" t="s">
        <v>3285</v>
      </c>
      <c r="Z633" s="4" t="s">
        <v>1394</v>
      </c>
      <c r="AA633" s="4" t="s">
        <v>3286</v>
      </c>
      <c r="AB633" s="4" t="s">
        <v>58</v>
      </c>
      <c r="AD633" s="4" t="b">
        <v>0</v>
      </c>
      <c r="AG633" s="11">
        <f t="shared" si="9"/>
        <v>43313</v>
      </c>
    </row>
    <row r="634" s="4" customFormat="1" spans="1:33">
      <c r="A634" s="4" t="s">
        <v>3287</v>
      </c>
      <c r="B634" s="4" t="s">
        <v>3287</v>
      </c>
      <c r="C634" s="4" t="s">
        <v>3288</v>
      </c>
      <c r="D634" s="4" t="s">
        <v>3289</v>
      </c>
      <c r="E634" s="4" t="s">
        <v>36</v>
      </c>
      <c r="F634" s="4" t="s">
        <v>37</v>
      </c>
      <c r="G634" s="4" t="s">
        <v>51</v>
      </c>
      <c r="J634" s="4" t="s">
        <v>39</v>
      </c>
      <c r="K634" s="4" t="s">
        <v>531</v>
      </c>
      <c r="L634" s="4" t="s">
        <v>532</v>
      </c>
      <c r="M634" s="4" t="s">
        <v>533</v>
      </c>
      <c r="N634" s="4" t="s">
        <v>36</v>
      </c>
      <c r="O634" s="4">
        <v>1</v>
      </c>
      <c r="P634" s="4" t="s">
        <v>55</v>
      </c>
      <c r="Q634" s="4">
        <v>15</v>
      </c>
      <c r="R634" s="4">
        <v>1.29</v>
      </c>
      <c r="Y634" s="4" t="s">
        <v>3290</v>
      </c>
      <c r="Z634" s="4" t="s">
        <v>299</v>
      </c>
      <c r="AA634" s="4">
        <v>98019</v>
      </c>
      <c r="AB634" s="4" t="s">
        <v>58</v>
      </c>
      <c r="AD634" s="4" t="b">
        <v>0</v>
      </c>
      <c r="AG634" s="11">
        <f t="shared" si="9"/>
        <v>43313</v>
      </c>
    </row>
    <row r="635" s="4" customFormat="1" spans="1:33">
      <c r="A635" s="4" t="s">
        <v>3291</v>
      </c>
      <c r="B635" s="4" t="s">
        <v>3291</v>
      </c>
      <c r="C635" s="4" t="s">
        <v>3292</v>
      </c>
      <c r="D635" s="4" t="s">
        <v>3293</v>
      </c>
      <c r="E635" s="4" t="s">
        <v>36</v>
      </c>
      <c r="F635" s="4" t="s">
        <v>37</v>
      </c>
      <c r="G635" s="4" t="s">
        <v>51</v>
      </c>
      <c r="J635" s="4" t="s">
        <v>39</v>
      </c>
      <c r="K635" s="4" t="s">
        <v>171</v>
      </c>
      <c r="L635" s="4" t="s">
        <v>172</v>
      </c>
      <c r="M635" s="4" t="s">
        <v>173</v>
      </c>
      <c r="N635" s="4" t="s">
        <v>36</v>
      </c>
      <c r="O635" s="4">
        <v>1</v>
      </c>
      <c r="P635" s="4" t="s">
        <v>55</v>
      </c>
      <c r="Q635" s="4">
        <v>23.98</v>
      </c>
      <c r="Y635" s="4" t="s">
        <v>3294</v>
      </c>
      <c r="Z635" s="4" t="s">
        <v>47</v>
      </c>
      <c r="AA635" s="4" t="s">
        <v>3295</v>
      </c>
      <c r="AB635" s="4" t="s">
        <v>58</v>
      </c>
      <c r="AD635" s="4" t="b">
        <v>0</v>
      </c>
      <c r="AG635" s="11">
        <f t="shared" si="9"/>
        <v>43313</v>
      </c>
    </row>
    <row r="636" s="4" customFormat="1" spans="1:33">
      <c r="A636" s="4" t="s">
        <v>3296</v>
      </c>
      <c r="B636" s="4" t="s">
        <v>3296</v>
      </c>
      <c r="C636" s="4" t="s">
        <v>3297</v>
      </c>
      <c r="D636" s="4" t="s">
        <v>3298</v>
      </c>
      <c r="E636" s="4" t="s">
        <v>36</v>
      </c>
      <c r="F636" s="4" t="s">
        <v>37</v>
      </c>
      <c r="G636" s="4" t="s">
        <v>51</v>
      </c>
      <c r="J636" s="4" t="s">
        <v>39</v>
      </c>
      <c r="K636" s="4" t="s">
        <v>2989</v>
      </c>
      <c r="L636" s="4" t="s">
        <v>2990</v>
      </c>
      <c r="M636" s="4" t="s">
        <v>2991</v>
      </c>
      <c r="N636" s="4" t="s">
        <v>36</v>
      </c>
      <c r="O636" s="4">
        <v>1</v>
      </c>
      <c r="P636" s="4" t="s">
        <v>55</v>
      </c>
      <c r="Q636" s="4">
        <v>15.18</v>
      </c>
      <c r="Y636" s="4" t="s">
        <v>3299</v>
      </c>
      <c r="Z636" s="4" t="s">
        <v>72</v>
      </c>
      <c r="AA636" s="4" t="s">
        <v>3300</v>
      </c>
      <c r="AB636" s="4" t="s">
        <v>58</v>
      </c>
      <c r="AD636" s="4" t="b">
        <v>0</v>
      </c>
      <c r="AG636" s="11">
        <f t="shared" si="9"/>
        <v>43313</v>
      </c>
    </row>
    <row r="637" s="4" customFormat="1" spans="1:33">
      <c r="A637" s="4" t="s">
        <v>3301</v>
      </c>
      <c r="B637" s="4" t="s">
        <v>3301</v>
      </c>
      <c r="C637" s="4" t="s">
        <v>3302</v>
      </c>
      <c r="D637" s="4" t="s">
        <v>3303</v>
      </c>
      <c r="E637" s="4" t="s">
        <v>36</v>
      </c>
      <c r="F637" s="4" t="s">
        <v>37</v>
      </c>
      <c r="G637" s="4" t="s">
        <v>51</v>
      </c>
      <c r="J637" s="4" t="s">
        <v>39</v>
      </c>
      <c r="K637" s="4" t="s">
        <v>355</v>
      </c>
      <c r="L637" s="4" t="s">
        <v>356</v>
      </c>
      <c r="M637" s="4" t="s">
        <v>357</v>
      </c>
      <c r="N637" s="4" t="s">
        <v>36</v>
      </c>
      <c r="O637" s="4">
        <v>1</v>
      </c>
      <c r="P637" s="4" t="s">
        <v>55</v>
      </c>
      <c r="Q637" s="4">
        <v>21.98</v>
      </c>
      <c r="Y637" s="4" t="s">
        <v>3304</v>
      </c>
      <c r="Z637" s="4" t="s">
        <v>47</v>
      </c>
      <c r="AA637" s="4" t="s">
        <v>3305</v>
      </c>
      <c r="AB637" s="4" t="s">
        <v>58</v>
      </c>
      <c r="AD637" s="4" t="b">
        <v>0</v>
      </c>
      <c r="AG637" s="11">
        <f t="shared" si="9"/>
        <v>43313</v>
      </c>
    </row>
    <row r="638" s="4" customFormat="1" spans="1:33">
      <c r="A638" s="4" t="s">
        <v>3306</v>
      </c>
      <c r="B638" s="4" t="s">
        <v>3306</v>
      </c>
      <c r="C638" s="4" t="s">
        <v>3307</v>
      </c>
      <c r="D638" s="4" t="s">
        <v>3308</v>
      </c>
      <c r="E638" s="4" t="s">
        <v>36</v>
      </c>
      <c r="F638" s="4" t="s">
        <v>37</v>
      </c>
      <c r="G638" s="4" t="s">
        <v>51</v>
      </c>
      <c r="J638" s="4" t="s">
        <v>39</v>
      </c>
      <c r="K638" s="4" t="s">
        <v>3309</v>
      </c>
      <c r="L638" s="4" t="s">
        <v>3310</v>
      </c>
      <c r="M638" s="4" t="s">
        <v>3311</v>
      </c>
      <c r="N638" s="4" t="s">
        <v>36</v>
      </c>
      <c r="O638" s="4">
        <v>1</v>
      </c>
      <c r="P638" s="4" t="s">
        <v>55</v>
      </c>
      <c r="Q638" s="4">
        <v>18.98</v>
      </c>
      <c r="Y638" s="4" t="s">
        <v>3312</v>
      </c>
      <c r="Z638" s="4" t="s">
        <v>2105</v>
      </c>
      <c r="AA638" s="4">
        <v>93901</v>
      </c>
      <c r="AB638" s="4" t="s">
        <v>58</v>
      </c>
      <c r="AD638" s="4" t="b">
        <v>0</v>
      </c>
      <c r="AG638" s="11">
        <f t="shared" si="9"/>
        <v>43313</v>
      </c>
    </row>
    <row r="639" s="4" customFormat="1" spans="1:33">
      <c r="A639" s="4" t="s">
        <v>3313</v>
      </c>
      <c r="B639" s="4" t="s">
        <v>3313</v>
      </c>
      <c r="C639" s="4" t="s">
        <v>3314</v>
      </c>
      <c r="D639" s="4" t="s">
        <v>3315</v>
      </c>
      <c r="E639" s="4" t="s">
        <v>36</v>
      </c>
      <c r="F639" s="4" t="s">
        <v>37</v>
      </c>
      <c r="G639" s="4" t="s">
        <v>51</v>
      </c>
      <c r="J639" s="4" t="s">
        <v>39</v>
      </c>
      <c r="K639" s="4" t="s">
        <v>593</v>
      </c>
      <c r="L639" s="4" t="s">
        <v>594</v>
      </c>
      <c r="M639" s="4" t="s">
        <v>595</v>
      </c>
      <c r="N639" s="4" t="s">
        <v>36</v>
      </c>
      <c r="O639" s="4">
        <v>1</v>
      </c>
      <c r="P639" s="4" t="s">
        <v>55</v>
      </c>
      <c r="Q639" s="4">
        <v>23.98</v>
      </c>
      <c r="Y639" s="4" t="s">
        <v>146</v>
      </c>
      <c r="Z639" s="4" t="s">
        <v>147</v>
      </c>
      <c r="AA639" s="4" t="s">
        <v>3316</v>
      </c>
      <c r="AB639" s="4" t="s">
        <v>58</v>
      </c>
      <c r="AD639" s="4" t="b">
        <v>0</v>
      </c>
      <c r="AG639" s="11">
        <f t="shared" si="9"/>
        <v>43313</v>
      </c>
    </row>
    <row r="640" s="4" customFormat="1" spans="1:33">
      <c r="A640" s="4" t="s">
        <v>3317</v>
      </c>
      <c r="B640" s="4" t="s">
        <v>3317</v>
      </c>
      <c r="C640" s="4" t="s">
        <v>3318</v>
      </c>
      <c r="D640" s="4" t="s">
        <v>3319</v>
      </c>
      <c r="E640" s="4" t="s">
        <v>36</v>
      </c>
      <c r="F640" s="4" t="s">
        <v>37</v>
      </c>
      <c r="G640" s="4" t="s">
        <v>51</v>
      </c>
      <c r="J640" s="4" t="s">
        <v>39</v>
      </c>
      <c r="K640" s="4" t="s">
        <v>77</v>
      </c>
      <c r="L640" s="4" t="s">
        <v>1140</v>
      </c>
      <c r="M640" s="4" t="s">
        <v>1141</v>
      </c>
      <c r="N640" s="4" t="s">
        <v>36</v>
      </c>
      <c r="O640" s="4">
        <v>1</v>
      </c>
      <c r="P640" s="4" t="s">
        <v>55</v>
      </c>
      <c r="Q640" s="4">
        <v>23.98</v>
      </c>
      <c r="Y640" s="4" t="s">
        <v>3320</v>
      </c>
      <c r="Z640" s="4" t="s">
        <v>147</v>
      </c>
      <c r="AA640" s="4" t="s">
        <v>3321</v>
      </c>
      <c r="AB640" s="4" t="s">
        <v>58</v>
      </c>
      <c r="AD640" s="4" t="b">
        <v>0</v>
      </c>
      <c r="AG640" s="11">
        <f t="shared" si="9"/>
        <v>43313</v>
      </c>
    </row>
    <row r="641" s="4" customFormat="1" spans="1:33">
      <c r="A641" s="4" t="s">
        <v>3322</v>
      </c>
      <c r="B641" s="4" t="s">
        <v>3322</v>
      </c>
      <c r="C641" s="4" t="s">
        <v>3323</v>
      </c>
      <c r="D641" s="4" t="s">
        <v>3324</v>
      </c>
      <c r="E641" s="4" t="s">
        <v>36</v>
      </c>
      <c r="F641" s="4" t="s">
        <v>37</v>
      </c>
      <c r="G641" s="4" t="s">
        <v>51</v>
      </c>
      <c r="J641" s="4" t="s">
        <v>110</v>
      </c>
      <c r="K641" s="4" t="s">
        <v>364</v>
      </c>
      <c r="L641" s="4" t="s">
        <v>365</v>
      </c>
      <c r="M641" s="4" t="s">
        <v>366</v>
      </c>
      <c r="N641" s="4" t="s">
        <v>36</v>
      </c>
      <c r="O641" s="4">
        <v>1</v>
      </c>
      <c r="P641" s="4" t="s">
        <v>55</v>
      </c>
      <c r="Q641" s="4">
        <v>14.98</v>
      </c>
      <c r="S641" s="4">
        <v>4.38</v>
      </c>
      <c r="Y641" s="4" t="s">
        <v>2267</v>
      </c>
      <c r="Z641" s="4" t="s">
        <v>72</v>
      </c>
      <c r="AA641" s="4" t="s">
        <v>3325</v>
      </c>
      <c r="AB641" s="4" t="s">
        <v>58</v>
      </c>
      <c r="AD641" s="4" t="b">
        <v>0</v>
      </c>
      <c r="AG641" s="11">
        <f t="shared" si="9"/>
        <v>43313</v>
      </c>
    </row>
    <row r="642" s="4" customFormat="1" spans="1:33">
      <c r="A642" s="4" t="s">
        <v>3326</v>
      </c>
      <c r="B642" s="4" t="s">
        <v>3326</v>
      </c>
      <c r="C642" s="4" t="s">
        <v>3327</v>
      </c>
      <c r="D642" s="4" t="s">
        <v>3328</v>
      </c>
      <c r="E642" s="4" t="s">
        <v>36</v>
      </c>
      <c r="F642" s="4" t="s">
        <v>37</v>
      </c>
      <c r="G642" s="4" t="s">
        <v>51</v>
      </c>
      <c r="J642" s="4" t="s">
        <v>39</v>
      </c>
      <c r="K642" s="4" t="s">
        <v>3071</v>
      </c>
      <c r="L642" s="4" t="s">
        <v>3072</v>
      </c>
      <c r="M642" s="4" t="s">
        <v>3073</v>
      </c>
      <c r="N642" s="4" t="s">
        <v>36</v>
      </c>
      <c r="O642" s="4">
        <v>1</v>
      </c>
      <c r="P642" s="4" t="s">
        <v>55</v>
      </c>
      <c r="Q642" s="4">
        <v>22.98</v>
      </c>
      <c r="Y642" s="4" t="s">
        <v>3329</v>
      </c>
      <c r="Z642" s="4" t="s">
        <v>115</v>
      </c>
      <c r="AA642" s="4" t="s">
        <v>3330</v>
      </c>
      <c r="AB642" s="4" t="s">
        <v>58</v>
      </c>
      <c r="AD642" s="4" t="b">
        <v>0</v>
      </c>
      <c r="AG642" s="11">
        <f t="shared" ref="AG642:AG705" si="10">DATEVALUE(LEFT(C642,10))</f>
        <v>43313</v>
      </c>
    </row>
    <row r="643" s="4" customFormat="1" spans="1:33">
      <c r="A643" s="4" t="s">
        <v>3326</v>
      </c>
      <c r="B643" s="4" t="s">
        <v>3326</v>
      </c>
      <c r="C643" s="4" t="s">
        <v>3327</v>
      </c>
      <c r="D643" s="4" t="s">
        <v>3328</v>
      </c>
      <c r="E643" s="4" t="s">
        <v>36</v>
      </c>
      <c r="F643" s="4" t="s">
        <v>37</v>
      </c>
      <c r="G643" s="4" t="s">
        <v>51</v>
      </c>
      <c r="J643" s="4" t="s">
        <v>39</v>
      </c>
      <c r="K643" s="4" t="s">
        <v>246</v>
      </c>
      <c r="L643" s="4" t="s">
        <v>247</v>
      </c>
      <c r="M643" s="4" t="s">
        <v>248</v>
      </c>
      <c r="N643" s="4" t="s">
        <v>36</v>
      </c>
      <c r="O643" s="4">
        <v>1</v>
      </c>
      <c r="P643" s="4" t="s">
        <v>55</v>
      </c>
      <c r="Q643" s="4">
        <v>16.36</v>
      </c>
      <c r="Y643" s="4" t="s">
        <v>3329</v>
      </c>
      <c r="Z643" s="4" t="s">
        <v>115</v>
      </c>
      <c r="AA643" s="4" t="s">
        <v>3330</v>
      </c>
      <c r="AB643" s="4" t="s">
        <v>58</v>
      </c>
      <c r="AD643" s="4" t="b">
        <v>0</v>
      </c>
      <c r="AG643" s="11">
        <f t="shared" si="10"/>
        <v>43313</v>
      </c>
    </row>
    <row r="644" s="4" customFormat="1" spans="1:33">
      <c r="A644" s="4" t="s">
        <v>3331</v>
      </c>
      <c r="B644" s="4" t="s">
        <v>3331</v>
      </c>
      <c r="C644" s="4" t="s">
        <v>3332</v>
      </c>
      <c r="D644" s="4" t="s">
        <v>3333</v>
      </c>
      <c r="E644" s="4" t="s">
        <v>36</v>
      </c>
      <c r="F644" s="4" t="s">
        <v>37</v>
      </c>
      <c r="G644" s="4" t="s">
        <v>51</v>
      </c>
      <c r="J644" s="4" t="s">
        <v>110</v>
      </c>
      <c r="K644" s="4" t="s">
        <v>2036</v>
      </c>
      <c r="L644" s="4" t="s">
        <v>2037</v>
      </c>
      <c r="M644" s="4" t="s">
        <v>2038</v>
      </c>
      <c r="N644" s="4" t="s">
        <v>36</v>
      </c>
      <c r="O644" s="4">
        <v>1</v>
      </c>
      <c r="P644" s="4" t="s">
        <v>55</v>
      </c>
      <c r="Q644" s="4">
        <v>22.98</v>
      </c>
      <c r="S644" s="4">
        <v>3.86</v>
      </c>
      <c r="Y644" s="4" t="s">
        <v>3334</v>
      </c>
      <c r="Z644" s="4" t="s">
        <v>47</v>
      </c>
      <c r="AA644" s="4" t="s">
        <v>3335</v>
      </c>
      <c r="AB644" s="4" t="s">
        <v>58</v>
      </c>
      <c r="AD644" s="4" t="b">
        <v>0</v>
      </c>
      <c r="AG644" s="11">
        <f t="shared" si="10"/>
        <v>43313</v>
      </c>
    </row>
    <row r="645" s="4" customFormat="1" spans="1:33">
      <c r="A645" s="4" t="s">
        <v>3331</v>
      </c>
      <c r="B645" s="4" t="s">
        <v>3331</v>
      </c>
      <c r="C645" s="4" t="s">
        <v>3332</v>
      </c>
      <c r="D645" s="4" t="s">
        <v>3333</v>
      </c>
      <c r="E645" s="4" t="s">
        <v>36</v>
      </c>
      <c r="F645" s="4" t="s">
        <v>37</v>
      </c>
      <c r="G645" s="4" t="s">
        <v>51</v>
      </c>
      <c r="J645" s="4" t="s">
        <v>110</v>
      </c>
      <c r="K645" s="4" t="s">
        <v>644</v>
      </c>
      <c r="L645" s="4" t="s">
        <v>645</v>
      </c>
      <c r="M645" s="4" t="s">
        <v>646</v>
      </c>
      <c r="N645" s="4" t="s">
        <v>36</v>
      </c>
      <c r="O645" s="4">
        <v>1</v>
      </c>
      <c r="P645" s="4" t="s">
        <v>55</v>
      </c>
      <c r="Q645" s="4">
        <v>23.98</v>
      </c>
      <c r="S645" s="4">
        <v>3.68</v>
      </c>
      <c r="Y645" s="4" t="s">
        <v>3334</v>
      </c>
      <c r="Z645" s="4" t="s">
        <v>47</v>
      </c>
      <c r="AA645" s="4" t="s">
        <v>3335</v>
      </c>
      <c r="AB645" s="4" t="s">
        <v>58</v>
      </c>
      <c r="AD645" s="4" t="b">
        <v>0</v>
      </c>
      <c r="AG645" s="11">
        <f t="shared" si="10"/>
        <v>43313</v>
      </c>
    </row>
    <row r="646" s="4" customFormat="1" spans="1:33">
      <c r="A646" s="4" t="s">
        <v>3336</v>
      </c>
      <c r="B646" s="4" t="s">
        <v>3336</v>
      </c>
      <c r="C646" s="4" t="s">
        <v>3337</v>
      </c>
      <c r="D646" s="4" t="s">
        <v>3338</v>
      </c>
      <c r="E646" s="4" t="s">
        <v>36</v>
      </c>
      <c r="F646" s="4" t="s">
        <v>37</v>
      </c>
      <c r="G646" s="4" t="s">
        <v>51</v>
      </c>
      <c r="J646" s="4" t="s">
        <v>39</v>
      </c>
      <c r="K646" s="4" t="s">
        <v>1281</v>
      </c>
      <c r="L646" s="4" t="s">
        <v>1282</v>
      </c>
      <c r="M646" s="4" t="s">
        <v>1283</v>
      </c>
      <c r="N646" s="4" t="s">
        <v>36</v>
      </c>
      <c r="O646" s="4">
        <v>1</v>
      </c>
      <c r="P646" s="4" t="s">
        <v>55</v>
      </c>
      <c r="Q646" s="4">
        <v>23.98</v>
      </c>
      <c r="Y646" s="4" t="s">
        <v>3339</v>
      </c>
      <c r="Z646" s="4" t="s">
        <v>47</v>
      </c>
      <c r="AA646" s="4" t="s">
        <v>3340</v>
      </c>
      <c r="AB646" s="4" t="s">
        <v>58</v>
      </c>
      <c r="AD646" s="4" t="b">
        <v>0</v>
      </c>
      <c r="AG646" s="11">
        <f t="shared" si="10"/>
        <v>43313</v>
      </c>
    </row>
    <row r="647" s="4" customFormat="1" spans="1:33">
      <c r="A647" s="4" t="s">
        <v>3341</v>
      </c>
      <c r="B647" s="4" t="s">
        <v>3341</v>
      </c>
      <c r="C647" s="4" t="s">
        <v>3342</v>
      </c>
      <c r="D647" s="4" t="s">
        <v>3343</v>
      </c>
      <c r="E647" s="4" t="s">
        <v>36</v>
      </c>
      <c r="F647" s="4" t="s">
        <v>37</v>
      </c>
      <c r="G647" s="4" t="s">
        <v>51</v>
      </c>
      <c r="J647" s="4" t="s">
        <v>39</v>
      </c>
      <c r="K647" s="4" t="s">
        <v>2569</v>
      </c>
      <c r="L647" s="4" t="s">
        <v>2570</v>
      </c>
      <c r="M647" s="4" t="s">
        <v>2571</v>
      </c>
      <c r="N647" s="4" t="s">
        <v>36</v>
      </c>
      <c r="O647" s="4">
        <v>1</v>
      </c>
      <c r="P647" s="4" t="s">
        <v>55</v>
      </c>
      <c r="Q647" s="4">
        <v>24.98</v>
      </c>
      <c r="Y647" s="4" t="s">
        <v>1651</v>
      </c>
      <c r="Z647" s="4" t="s">
        <v>147</v>
      </c>
      <c r="AA647" s="4" t="s">
        <v>3344</v>
      </c>
      <c r="AB647" s="4" t="s">
        <v>58</v>
      </c>
      <c r="AD647" s="4" t="b">
        <v>0</v>
      </c>
      <c r="AG647" s="11">
        <f t="shared" si="10"/>
        <v>43313</v>
      </c>
    </row>
    <row r="648" s="4" customFormat="1" spans="1:33">
      <c r="A648" s="4" t="s">
        <v>3345</v>
      </c>
      <c r="B648" s="4" t="s">
        <v>3345</v>
      </c>
      <c r="C648" s="4" t="s">
        <v>3346</v>
      </c>
      <c r="D648" s="4" t="s">
        <v>3347</v>
      </c>
      <c r="E648" s="4" t="s">
        <v>36</v>
      </c>
      <c r="F648" s="4" t="s">
        <v>37</v>
      </c>
      <c r="G648" s="4" t="s">
        <v>51</v>
      </c>
      <c r="J648" s="4" t="s">
        <v>39</v>
      </c>
      <c r="K648" s="4" t="s">
        <v>3348</v>
      </c>
      <c r="L648" s="4" t="s">
        <v>3349</v>
      </c>
      <c r="M648" s="4" t="s">
        <v>3350</v>
      </c>
      <c r="N648" s="4" t="s">
        <v>36</v>
      </c>
      <c r="O648" s="4">
        <v>1</v>
      </c>
      <c r="P648" s="4" t="s">
        <v>55</v>
      </c>
      <c r="Q648" s="4">
        <v>14.98</v>
      </c>
      <c r="Y648" s="4" t="s">
        <v>3351</v>
      </c>
      <c r="Z648" s="4" t="s">
        <v>63</v>
      </c>
      <c r="AA648" s="4" t="s">
        <v>3352</v>
      </c>
      <c r="AB648" s="4" t="s">
        <v>58</v>
      </c>
      <c r="AD648" s="4" t="b">
        <v>0</v>
      </c>
      <c r="AG648" s="11">
        <f t="shared" si="10"/>
        <v>43313</v>
      </c>
    </row>
    <row r="649" s="4" customFormat="1" spans="1:33">
      <c r="A649" s="4" t="s">
        <v>3353</v>
      </c>
      <c r="B649" s="4" t="s">
        <v>3353</v>
      </c>
      <c r="C649" s="4" t="s">
        <v>3354</v>
      </c>
      <c r="D649" s="4" t="s">
        <v>3355</v>
      </c>
      <c r="E649" s="4" t="s">
        <v>36</v>
      </c>
      <c r="F649" s="4" t="s">
        <v>37</v>
      </c>
      <c r="G649" s="4" t="s">
        <v>51</v>
      </c>
      <c r="J649" s="4" t="s">
        <v>39</v>
      </c>
      <c r="K649" s="4" t="s">
        <v>125</v>
      </c>
      <c r="L649" s="4" t="s">
        <v>126</v>
      </c>
      <c r="M649" s="4" t="s">
        <v>127</v>
      </c>
      <c r="N649" s="4" t="s">
        <v>36</v>
      </c>
      <c r="O649" s="4">
        <v>1</v>
      </c>
      <c r="P649" s="4" t="s">
        <v>55</v>
      </c>
      <c r="Q649" s="4">
        <v>23.98</v>
      </c>
      <c r="Y649" s="4" t="s">
        <v>3356</v>
      </c>
      <c r="Z649" s="4" t="s">
        <v>57</v>
      </c>
      <c r="AA649" s="4" t="s">
        <v>3357</v>
      </c>
      <c r="AB649" s="4" t="s">
        <v>58</v>
      </c>
      <c r="AD649" s="4" t="b">
        <v>0</v>
      </c>
      <c r="AG649" s="11">
        <f t="shared" si="10"/>
        <v>43313</v>
      </c>
    </row>
    <row r="650" s="4" customFormat="1" spans="1:33">
      <c r="A650" s="4" t="s">
        <v>3358</v>
      </c>
      <c r="B650" s="4" t="s">
        <v>3358</v>
      </c>
      <c r="C650" s="4" t="s">
        <v>3359</v>
      </c>
      <c r="D650" s="4" t="s">
        <v>3360</v>
      </c>
      <c r="E650" s="4" t="s">
        <v>36</v>
      </c>
      <c r="F650" s="4" t="s">
        <v>37</v>
      </c>
      <c r="G650" s="4" t="s">
        <v>51</v>
      </c>
      <c r="J650" s="4" t="s">
        <v>188</v>
      </c>
      <c r="K650" s="4" t="s">
        <v>3361</v>
      </c>
      <c r="L650" s="4" t="s">
        <v>3362</v>
      </c>
      <c r="M650" s="4" t="s">
        <v>3363</v>
      </c>
      <c r="N650" s="4" t="s">
        <v>36</v>
      </c>
      <c r="O650" s="4">
        <v>1</v>
      </c>
      <c r="P650" s="4" t="s">
        <v>55</v>
      </c>
      <c r="Q650" s="4">
        <v>23.98</v>
      </c>
      <c r="S650" s="4">
        <v>3.99</v>
      </c>
      <c r="Y650" s="4" t="s">
        <v>3364</v>
      </c>
      <c r="Z650" s="4" t="s">
        <v>147</v>
      </c>
      <c r="AA650" s="4" t="s">
        <v>3365</v>
      </c>
      <c r="AB650" s="4" t="s">
        <v>58</v>
      </c>
      <c r="AD650" s="4" t="b">
        <v>0</v>
      </c>
      <c r="AG650" s="11">
        <f t="shared" si="10"/>
        <v>43313</v>
      </c>
    </row>
    <row r="651" s="4" customFormat="1" spans="1:33">
      <c r="A651" s="4" t="s">
        <v>3366</v>
      </c>
      <c r="B651" s="4" t="s">
        <v>3366</v>
      </c>
      <c r="C651" s="4" t="s">
        <v>3367</v>
      </c>
      <c r="D651" s="4" t="s">
        <v>3368</v>
      </c>
      <c r="E651" s="4" t="s">
        <v>36</v>
      </c>
      <c r="F651" s="4" t="s">
        <v>37</v>
      </c>
      <c r="G651" s="4" t="s">
        <v>51</v>
      </c>
      <c r="J651" s="4" t="s">
        <v>39</v>
      </c>
      <c r="K651" s="4" t="s">
        <v>2413</v>
      </c>
      <c r="L651" s="4" t="s">
        <v>2414</v>
      </c>
      <c r="M651" s="4" t="s">
        <v>2415</v>
      </c>
      <c r="N651" s="4" t="s">
        <v>36</v>
      </c>
      <c r="O651" s="4">
        <v>1</v>
      </c>
      <c r="P651" s="4" t="s">
        <v>55</v>
      </c>
      <c r="Q651" s="4">
        <v>17.99</v>
      </c>
      <c r="Y651" s="4" t="s">
        <v>71</v>
      </c>
      <c r="Z651" s="4" t="s">
        <v>72</v>
      </c>
      <c r="AA651" s="4" t="s">
        <v>3369</v>
      </c>
      <c r="AB651" s="4" t="s">
        <v>58</v>
      </c>
      <c r="AD651" s="4" t="b">
        <v>0</v>
      </c>
      <c r="AG651" s="11">
        <f t="shared" si="10"/>
        <v>43313</v>
      </c>
    </row>
    <row r="652" s="4" customFormat="1" spans="1:33">
      <c r="A652" s="4" t="s">
        <v>3370</v>
      </c>
      <c r="B652" s="4" t="s">
        <v>3370</v>
      </c>
      <c r="C652" s="4" t="s">
        <v>3371</v>
      </c>
      <c r="D652" s="4" t="s">
        <v>3372</v>
      </c>
      <c r="E652" s="4" t="s">
        <v>36</v>
      </c>
      <c r="F652" s="4" t="s">
        <v>37</v>
      </c>
      <c r="G652" s="4" t="s">
        <v>51</v>
      </c>
      <c r="J652" s="4" t="s">
        <v>39</v>
      </c>
      <c r="K652" s="4" t="s">
        <v>2514</v>
      </c>
      <c r="L652" s="4" t="s">
        <v>2515</v>
      </c>
      <c r="M652" s="4" t="s">
        <v>2516</v>
      </c>
      <c r="N652" s="4" t="s">
        <v>36</v>
      </c>
      <c r="O652" s="4">
        <v>1</v>
      </c>
      <c r="P652" s="4" t="s">
        <v>55</v>
      </c>
      <c r="Q652" s="4">
        <v>22.98</v>
      </c>
      <c r="Y652" s="4" t="s">
        <v>1153</v>
      </c>
      <c r="Z652" s="4" t="s">
        <v>72</v>
      </c>
      <c r="AA652" s="4" t="s">
        <v>3373</v>
      </c>
      <c r="AB652" s="4" t="s">
        <v>58</v>
      </c>
      <c r="AD652" s="4" t="b">
        <v>0</v>
      </c>
      <c r="AG652" s="11">
        <f t="shared" si="10"/>
        <v>43313</v>
      </c>
    </row>
    <row r="653" s="4" customFormat="1" spans="1:33">
      <c r="A653" s="4" t="s">
        <v>3370</v>
      </c>
      <c r="B653" s="4" t="s">
        <v>3370</v>
      </c>
      <c r="C653" s="4" t="s">
        <v>3371</v>
      </c>
      <c r="D653" s="4" t="s">
        <v>3372</v>
      </c>
      <c r="E653" s="4" t="s">
        <v>36</v>
      </c>
      <c r="F653" s="4" t="s">
        <v>37</v>
      </c>
      <c r="G653" s="4" t="s">
        <v>51</v>
      </c>
      <c r="J653" s="4" t="s">
        <v>39</v>
      </c>
      <c r="K653" s="4" t="s">
        <v>1281</v>
      </c>
      <c r="L653" s="4" t="s">
        <v>1282</v>
      </c>
      <c r="M653" s="4" t="s">
        <v>1283</v>
      </c>
      <c r="N653" s="4" t="s">
        <v>36</v>
      </c>
      <c r="O653" s="4">
        <v>1</v>
      </c>
      <c r="P653" s="4" t="s">
        <v>55</v>
      </c>
      <c r="Q653" s="4">
        <v>23.98</v>
      </c>
      <c r="Y653" s="4" t="s">
        <v>1153</v>
      </c>
      <c r="Z653" s="4" t="s">
        <v>72</v>
      </c>
      <c r="AA653" s="4" t="s">
        <v>3373</v>
      </c>
      <c r="AB653" s="4" t="s">
        <v>58</v>
      </c>
      <c r="AD653" s="4" t="b">
        <v>0</v>
      </c>
      <c r="AG653" s="11">
        <f t="shared" si="10"/>
        <v>43313</v>
      </c>
    </row>
    <row r="654" s="4" customFormat="1" spans="1:33">
      <c r="A654" s="4" t="s">
        <v>3374</v>
      </c>
      <c r="B654" s="4" t="s">
        <v>3374</v>
      </c>
      <c r="C654" s="4" t="s">
        <v>3375</v>
      </c>
      <c r="D654" s="4" t="s">
        <v>3376</v>
      </c>
      <c r="E654" s="4" t="s">
        <v>36</v>
      </c>
      <c r="F654" s="4" t="s">
        <v>37</v>
      </c>
      <c r="G654" s="4" t="s">
        <v>51</v>
      </c>
      <c r="J654" s="4" t="s">
        <v>39</v>
      </c>
      <c r="K654" s="4" t="s">
        <v>2453</v>
      </c>
      <c r="L654" s="4" t="s">
        <v>2454</v>
      </c>
      <c r="M654" s="4" t="s">
        <v>2455</v>
      </c>
      <c r="N654" s="4" t="s">
        <v>36</v>
      </c>
      <c r="O654" s="4">
        <v>1</v>
      </c>
      <c r="P654" s="4" t="s">
        <v>55</v>
      </c>
      <c r="Q654" s="4">
        <v>10.98</v>
      </c>
      <c r="Y654" s="4" t="s">
        <v>1204</v>
      </c>
      <c r="Z654" s="4" t="s">
        <v>431</v>
      </c>
      <c r="AA654" s="4" t="s">
        <v>3377</v>
      </c>
      <c r="AB654" s="4" t="s">
        <v>58</v>
      </c>
      <c r="AD654" s="4" t="b">
        <v>0</v>
      </c>
      <c r="AG654" s="11">
        <f t="shared" si="10"/>
        <v>43313</v>
      </c>
    </row>
    <row r="655" s="4" customFormat="1" spans="1:33">
      <c r="A655" s="4" t="s">
        <v>3378</v>
      </c>
      <c r="B655" s="4" t="s">
        <v>3378</v>
      </c>
      <c r="C655" s="4" t="s">
        <v>3379</v>
      </c>
      <c r="D655" s="4" t="s">
        <v>3380</v>
      </c>
      <c r="E655" s="4" t="s">
        <v>36</v>
      </c>
      <c r="F655" s="4" t="s">
        <v>37</v>
      </c>
      <c r="G655" s="4" t="s">
        <v>51</v>
      </c>
      <c r="J655" s="4" t="s">
        <v>39</v>
      </c>
      <c r="K655" s="4" t="s">
        <v>2784</v>
      </c>
      <c r="L655" s="4" t="s">
        <v>2785</v>
      </c>
      <c r="M655" s="4" t="s">
        <v>2786</v>
      </c>
      <c r="N655" s="4" t="s">
        <v>36</v>
      </c>
      <c r="O655" s="4">
        <v>1</v>
      </c>
      <c r="P655" s="4" t="s">
        <v>55</v>
      </c>
      <c r="Q655" s="4">
        <v>22.98</v>
      </c>
      <c r="Y655" s="4" t="s">
        <v>3381</v>
      </c>
      <c r="Z655" s="4" t="s">
        <v>121</v>
      </c>
      <c r="AA655" s="4" t="s">
        <v>3382</v>
      </c>
      <c r="AB655" s="4" t="s">
        <v>58</v>
      </c>
      <c r="AD655" s="4" t="b">
        <v>0</v>
      </c>
      <c r="AG655" s="11">
        <f t="shared" si="10"/>
        <v>43313</v>
      </c>
    </row>
    <row r="656" s="4" customFormat="1" spans="1:33">
      <c r="A656" s="4" t="s">
        <v>3383</v>
      </c>
      <c r="B656" s="4" t="s">
        <v>3383</v>
      </c>
      <c r="C656" s="4" t="s">
        <v>3384</v>
      </c>
      <c r="D656" s="4" t="s">
        <v>3385</v>
      </c>
      <c r="E656" s="4" t="s">
        <v>36</v>
      </c>
      <c r="F656" s="4" t="s">
        <v>37</v>
      </c>
      <c r="G656" s="4" t="s">
        <v>51</v>
      </c>
      <c r="J656" s="4" t="s">
        <v>110</v>
      </c>
      <c r="K656" s="4" t="s">
        <v>3386</v>
      </c>
      <c r="L656" s="4" t="s">
        <v>3387</v>
      </c>
      <c r="M656" s="4" t="s">
        <v>3388</v>
      </c>
      <c r="N656" s="4" t="s">
        <v>36</v>
      </c>
      <c r="O656" s="4">
        <v>1</v>
      </c>
      <c r="P656" s="4" t="s">
        <v>55</v>
      </c>
      <c r="Q656" s="4">
        <v>23.98</v>
      </c>
      <c r="S656" s="4">
        <v>1.44</v>
      </c>
      <c r="Y656" s="4" t="s">
        <v>3389</v>
      </c>
      <c r="Z656" s="4" t="s">
        <v>3390</v>
      </c>
      <c r="AA656" s="4">
        <v>79843</v>
      </c>
      <c r="AB656" s="4" t="s">
        <v>58</v>
      </c>
      <c r="AD656" s="4" t="b">
        <v>0</v>
      </c>
      <c r="AG656" s="11">
        <f t="shared" si="10"/>
        <v>43313</v>
      </c>
    </row>
    <row r="657" s="4" customFormat="1" spans="1:33">
      <c r="A657" s="4" t="s">
        <v>3383</v>
      </c>
      <c r="B657" s="4" t="s">
        <v>3383</v>
      </c>
      <c r="C657" s="4" t="s">
        <v>3384</v>
      </c>
      <c r="D657" s="4" t="s">
        <v>3385</v>
      </c>
      <c r="E657" s="4" t="s">
        <v>36</v>
      </c>
      <c r="F657" s="4" t="s">
        <v>37</v>
      </c>
      <c r="G657" s="4" t="s">
        <v>51</v>
      </c>
      <c r="J657" s="4" t="s">
        <v>110</v>
      </c>
      <c r="K657" s="4" t="s">
        <v>307</v>
      </c>
      <c r="L657" s="4" t="s">
        <v>308</v>
      </c>
      <c r="M657" s="4" t="s">
        <v>309</v>
      </c>
      <c r="N657" s="4" t="s">
        <v>36</v>
      </c>
      <c r="O657" s="4">
        <v>1</v>
      </c>
      <c r="P657" s="4" t="s">
        <v>55</v>
      </c>
      <c r="Q657" s="4">
        <v>23.98</v>
      </c>
      <c r="S657" s="4">
        <v>1.14</v>
      </c>
      <c r="Y657" s="4" t="s">
        <v>3389</v>
      </c>
      <c r="Z657" s="4" t="s">
        <v>3390</v>
      </c>
      <c r="AA657" s="4">
        <v>79843</v>
      </c>
      <c r="AB657" s="4" t="s">
        <v>58</v>
      </c>
      <c r="AD657" s="4" t="b">
        <v>0</v>
      </c>
      <c r="AG657" s="11">
        <f t="shared" si="10"/>
        <v>43313</v>
      </c>
    </row>
    <row r="658" s="4" customFormat="1" spans="1:33">
      <c r="A658" s="4" t="s">
        <v>3391</v>
      </c>
      <c r="B658" s="4" t="s">
        <v>3391</v>
      </c>
      <c r="C658" s="4" t="s">
        <v>3392</v>
      </c>
      <c r="D658" s="4" t="s">
        <v>3393</v>
      </c>
      <c r="E658" s="4" t="s">
        <v>36</v>
      </c>
      <c r="F658" s="4" t="s">
        <v>37</v>
      </c>
      <c r="G658" s="4" t="s">
        <v>51</v>
      </c>
      <c r="J658" s="4" t="s">
        <v>39</v>
      </c>
      <c r="K658" s="4" t="s">
        <v>751</v>
      </c>
      <c r="L658" s="4" t="s">
        <v>752</v>
      </c>
      <c r="M658" s="4" t="s">
        <v>753</v>
      </c>
      <c r="N658" s="4" t="s">
        <v>36</v>
      </c>
      <c r="O658" s="4">
        <v>1</v>
      </c>
      <c r="P658" s="4" t="s">
        <v>55</v>
      </c>
      <c r="Q658" s="4">
        <v>22.98</v>
      </c>
      <c r="Y658" s="4" t="s">
        <v>1122</v>
      </c>
      <c r="Z658" s="4" t="s">
        <v>407</v>
      </c>
      <c r="AA658" s="4" t="s">
        <v>3394</v>
      </c>
      <c r="AB658" s="4" t="s">
        <v>58</v>
      </c>
      <c r="AD658" s="4" t="b">
        <v>0</v>
      </c>
      <c r="AG658" s="11">
        <f t="shared" si="10"/>
        <v>43313</v>
      </c>
    </row>
    <row r="659" s="4" customFormat="1" spans="1:33">
      <c r="A659" s="4" t="s">
        <v>3391</v>
      </c>
      <c r="B659" s="4" t="s">
        <v>3391</v>
      </c>
      <c r="C659" s="4" t="s">
        <v>3392</v>
      </c>
      <c r="D659" s="4" t="s">
        <v>3393</v>
      </c>
      <c r="E659" s="4" t="s">
        <v>36</v>
      </c>
      <c r="F659" s="4" t="s">
        <v>37</v>
      </c>
      <c r="G659" s="4" t="s">
        <v>51</v>
      </c>
      <c r="J659" s="4" t="s">
        <v>39</v>
      </c>
      <c r="K659" s="4" t="s">
        <v>497</v>
      </c>
      <c r="L659" s="4" t="s">
        <v>498</v>
      </c>
      <c r="M659" s="4" t="s">
        <v>499</v>
      </c>
      <c r="N659" s="4" t="s">
        <v>36</v>
      </c>
      <c r="O659" s="4">
        <v>1</v>
      </c>
      <c r="P659" s="4" t="s">
        <v>55</v>
      </c>
      <c r="Q659" s="4">
        <v>22.98</v>
      </c>
      <c r="Y659" s="4" t="s">
        <v>1122</v>
      </c>
      <c r="Z659" s="4" t="s">
        <v>407</v>
      </c>
      <c r="AA659" s="4" t="s">
        <v>3394</v>
      </c>
      <c r="AB659" s="4" t="s">
        <v>58</v>
      </c>
      <c r="AD659" s="4" t="b">
        <v>0</v>
      </c>
      <c r="AG659" s="11">
        <f t="shared" si="10"/>
        <v>43313</v>
      </c>
    </row>
    <row r="660" s="4" customFormat="1" spans="1:33">
      <c r="A660" s="4" t="s">
        <v>3395</v>
      </c>
      <c r="B660" s="4" t="s">
        <v>3395</v>
      </c>
      <c r="C660" s="4" t="s">
        <v>3396</v>
      </c>
      <c r="D660" s="4" t="s">
        <v>3397</v>
      </c>
      <c r="E660" s="4" t="s">
        <v>36</v>
      </c>
      <c r="F660" s="4" t="s">
        <v>37</v>
      </c>
      <c r="G660" s="4" t="s">
        <v>51</v>
      </c>
      <c r="J660" s="4" t="s">
        <v>39</v>
      </c>
      <c r="K660" s="4" t="s">
        <v>1281</v>
      </c>
      <c r="L660" s="4" t="s">
        <v>1282</v>
      </c>
      <c r="M660" s="4" t="s">
        <v>1283</v>
      </c>
      <c r="N660" s="4" t="s">
        <v>36</v>
      </c>
      <c r="O660" s="4">
        <v>1</v>
      </c>
      <c r="P660" s="4" t="s">
        <v>55</v>
      </c>
      <c r="Q660" s="4">
        <v>23.98</v>
      </c>
      <c r="Y660" s="4" t="s">
        <v>2408</v>
      </c>
      <c r="Z660" s="4" t="s">
        <v>47</v>
      </c>
      <c r="AA660" s="4" t="s">
        <v>3398</v>
      </c>
      <c r="AB660" s="4" t="s">
        <v>58</v>
      </c>
      <c r="AD660" s="4" t="b">
        <v>0</v>
      </c>
      <c r="AG660" s="11">
        <f t="shared" si="10"/>
        <v>43313</v>
      </c>
    </row>
    <row r="661" s="4" customFormat="1" spans="1:33">
      <c r="A661" s="4" t="s">
        <v>3395</v>
      </c>
      <c r="B661" s="4" t="s">
        <v>3395</v>
      </c>
      <c r="C661" s="4" t="s">
        <v>3396</v>
      </c>
      <c r="D661" s="4" t="s">
        <v>3397</v>
      </c>
      <c r="E661" s="4" t="s">
        <v>36</v>
      </c>
      <c r="F661" s="4" t="s">
        <v>37</v>
      </c>
      <c r="G661" s="4" t="s">
        <v>51</v>
      </c>
      <c r="J661" s="4" t="s">
        <v>39</v>
      </c>
      <c r="K661" s="4" t="s">
        <v>1281</v>
      </c>
      <c r="L661" s="4" t="s">
        <v>1282</v>
      </c>
      <c r="M661" s="4" t="s">
        <v>1283</v>
      </c>
      <c r="N661" s="4" t="s">
        <v>36</v>
      </c>
      <c r="O661" s="4">
        <v>1</v>
      </c>
      <c r="P661" s="4" t="s">
        <v>55</v>
      </c>
      <c r="Q661" s="4">
        <v>23.98</v>
      </c>
      <c r="Y661" s="4" t="s">
        <v>2408</v>
      </c>
      <c r="Z661" s="4" t="s">
        <v>47</v>
      </c>
      <c r="AA661" s="4" t="s">
        <v>3398</v>
      </c>
      <c r="AB661" s="4" t="s">
        <v>58</v>
      </c>
      <c r="AD661" s="4" t="b">
        <v>0</v>
      </c>
      <c r="AG661" s="11">
        <f t="shared" si="10"/>
        <v>43313</v>
      </c>
    </row>
    <row r="662" s="4" customFormat="1" spans="1:33">
      <c r="A662" s="4" t="s">
        <v>3395</v>
      </c>
      <c r="B662" s="4" t="s">
        <v>3395</v>
      </c>
      <c r="C662" s="4" t="s">
        <v>3396</v>
      </c>
      <c r="D662" s="4" t="s">
        <v>3397</v>
      </c>
      <c r="E662" s="4" t="s">
        <v>36</v>
      </c>
      <c r="F662" s="4" t="s">
        <v>37</v>
      </c>
      <c r="G662" s="4" t="s">
        <v>51</v>
      </c>
      <c r="J662" s="4" t="s">
        <v>39</v>
      </c>
      <c r="K662" s="4" t="s">
        <v>1770</v>
      </c>
      <c r="L662" s="4" t="s">
        <v>1771</v>
      </c>
      <c r="M662" s="4" t="s">
        <v>1772</v>
      </c>
      <c r="N662" s="4" t="s">
        <v>36</v>
      </c>
      <c r="O662" s="4">
        <v>1</v>
      </c>
      <c r="P662" s="4" t="s">
        <v>55</v>
      </c>
      <c r="Q662" s="4">
        <v>23.98</v>
      </c>
      <c r="Y662" s="4" t="s">
        <v>2408</v>
      </c>
      <c r="Z662" s="4" t="s">
        <v>47</v>
      </c>
      <c r="AA662" s="4" t="s">
        <v>3398</v>
      </c>
      <c r="AB662" s="4" t="s">
        <v>58</v>
      </c>
      <c r="AD662" s="4" t="b">
        <v>0</v>
      </c>
      <c r="AG662" s="11">
        <f t="shared" si="10"/>
        <v>43313</v>
      </c>
    </row>
    <row r="663" s="4" customFormat="1" spans="1:33">
      <c r="A663" s="4" t="s">
        <v>3395</v>
      </c>
      <c r="B663" s="4" t="s">
        <v>3395</v>
      </c>
      <c r="C663" s="4" t="s">
        <v>3396</v>
      </c>
      <c r="D663" s="4" t="s">
        <v>3397</v>
      </c>
      <c r="E663" s="4" t="s">
        <v>36</v>
      </c>
      <c r="F663" s="4" t="s">
        <v>37</v>
      </c>
      <c r="G663" s="4" t="s">
        <v>51</v>
      </c>
      <c r="J663" s="4" t="s">
        <v>39</v>
      </c>
      <c r="K663" s="4" t="s">
        <v>1132</v>
      </c>
      <c r="L663" s="4" t="s">
        <v>1133</v>
      </c>
      <c r="M663" s="4" t="s">
        <v>1134</v>
      </c>
      <c r="N663" s="4" t="s">
        <v>36</v>
      </c>
      <c r="O663" s="4">
        <v>1</v>
      </c>
      <c r="P663" s="4" t="s">
        <v>55</v>
      </c>
      <c r="Q663" s="4">
        <v>23.98</v>
      </c>
      <c r="Y663" s="4" t="s">
        <v>2408</v>
      </c>
      <c r="Z663" s="4" t="s">
        <v>47</v>
      </c>
      <c r="AA663" s="4" t="s">
        <v>3398</v>
      </c>
      <c r="AB663" s="4" t="s">
        <v>58</v>
      </c>
      <c r="AD663" s="4" t="b">
        <v>0</v>
      </c>
      <c r="AG663" s="11">
        <f t="shared" si="10"/>
        <v>43313</v>
      </c>
    </row>
    <row r="664" s="4" customFormat="1" spans="1:33">
      <c r="A664" s="4" t="s">
        <v>3399</v>
      </c>
      <c r="B664" s="4" t="s">
        <v>3399</v>
      </c>
      <c r="C664" s="4" t="s">
        <v>3400</v>
      </c>
      <c r="D664" s="4" t="s">
        <v>3401</v>
      </c>
      <c r="E664" s="4" t="s">
        <v>36</v>
      </c>
      <c r="F664" s="4" t="s">
        <v>37</v>
      </c>
      <c r="G664" s="4" t="s">
        <v>51</v>
      </c>
      <c r="J664" s="4" t="s">
        <v>39</v>
      </c>
      <c r="K664" s="4" t="s">
        <v>644</v>
      </c>
      <c r="L664" s="4" t="s">
        <v>645</v>
      </c>
      <c r="M664" s="4" t="s">
        <v>646</v>
      </c>
      <c r="N664" s="4" t="s">
        <v>36</v>
      </c>
      <c r="O664" s="4">
        <v>1</v>
      </c>
      <c r="P664" s="4" t="s">
        <v>55</v>
      </c>
      <c r="Q664" s="4">
        <v>23.98</v>
      </c>
      <c r="Y664" s="4" t="s">
        <v>3402</v>
      </c>
      <c r="Z664" s="4" t="s">
        <v>138</v>
      </c>
      <c r="AA664" s="4" t="s">
        <v>3403</v>
      </c>
      <c r="AB664" s="4" t="s">
        <v>58</v>
      </c>
      <c r="AD664" s="4" t="b">
        <v>0</v>
      </c>
      <c r="AG664" s="11">
        <f t="shared" si="10"/>
        <v>43313</v>
      </c>
    </row>
    <row r="665" s="4" customFormat="1" spans="1:33">
      <c r="A665" s="4" t="s">
        <v>3404</v>
      </c>
      <c r="B665" s="4" t="s">
        <v>3404</v>
      </c>
      <c r="C665" s="4" t="s">
        <v>3405</v>
      </c>
      <c r="D665" s="4" t="s">
        <v>3406</v>
      </c>
      <c r="E665" s="4" t="s">
        <v>36</v>
      </c>
      <c r="F665" s="4" t="s">
        <v>37</v>
      </c>
      <c r="G665" s="4" t="s">
        <v>51</v>
      </c>
      <c r="J665" s="4" t="s">
        <v>39</v>
      </c>
      <c r="K665" s="4" t="s">
        <v>3407</v>
      </c>
      <c r="L665" s="4" t="s">
        <v>3408</v>
      </c>
      <c r="M665" s="4" t="s">
        <v>3409</v>
      </c>
      <c r="N665" s="4" t="s">
        <v>36</v>
      </c>
      <c r="O665" s="4">
        <v>1</v>
      </c>
      <c r="P665" s="4" t="s">
        <v>55</v>
      </c>
      <c r="Q665" s="4">
        <v>16.98</v>
      </c>
      <c r="Y665" s="4" t="s">
        <v>3410</v>
      </c>
      <c r="Z665" s="4" t="s">
        <v>3411</v>
      </c>
      <c r="AA665" s="4">
        <v>48226</v>
      </c>
      <c r="AB665" s="4" t="s">
        <v>58</v>
      </c>
      <c r="AD665" s="4" t="b">
        <v>0</v>
      </c>
      <c r="AG665" s="11">
        <f t="shared" si="10"/>
        <v>43313</v>
      </c>
    </row>
    <row r="666" s="4" customFormat="1" spans="1:33">
      <c r="A666" s="4" t="s">
        <v>3404</v>
      </c>
      <c r="B666" s="4" t="s">
        <v>3404</v>
      </c>
      <c r="C666" s="4" t="s">
        <v>3405</v>
      </c>
      <c r="D666" s="4" t="s">
        <v>3406</v>
      </c>
      <c r="E666" s="4" t="s">
        <v>36</v>
      </c>
      <c r="F666" s="4" t="s">
        <v>37</v>
      </c>
      <c r="G666" s="4" t="s">
        <v>51</v>
      </c>
      <c r="J666" s="4" t="s">
        <v>39</v>
      </c>
      <c r="K666" s="4" t="s">
        <v>3412</v>
      </c>
      <c r="L666" s="4" t="s">
        <v>3413</v>
      </c>
      <c r="M666" s="4" t="s">
        <v>3414</v>
      </c>
      <c r="N666" s="4" t="s">
        <v>36</v>
      </c>
      <c r="O666" s="4">
        <v>1</v>
      </c>
      <c r="P666" s="4" t="s">
        <v>55</v>
      </c>
      <c r="Q666" s="4">
        <v>16.98</v>
      </c>
      <c r="Y666" s="4" t="s">
        <v>3410</v>
      </c>
      <c r="Z666" s="4" t="s">
        <v>3411</v>
      </c>
      <c r="AA666" s="4">
        <v>48226</v>
      </c>
      <c r="AB666" s="4" t="s">
        <v>58</v>
      </c>
      <c r="AD666" s="4" t="b">
        <v>0</v>
      </c>
      <c r="AG666" s="11">
        <f t="shared" si="10"/>
        <v>43313</v>
      </c>
    </row>
    <row r="667" s="4" customFormat="1" spans="1:33">
      <c r="A667" s="4" t="s">
        <v>3415</v>
      </c>
      <c r="B667" s="4" t="s">
        <v>3415</v>
      </c>
      <c r="C667" s="4" t="s">
        <v>3416</v>
      </c>
      <c r="D667" s="4" t="s">
        <v>3417</v>
      </c>
      <c r="E667" s="4" t="s">
        <v>36</v>
      </c>
      <c r="F667" s="4" t="s">
        <v>37</v>
      </c>
      <c r="G667" s="4" t="s">
        <v>51</v>
      </c>
      <c r="J667" s="4" t="s">
        <v>39</v>
      </c>
      <c r="K667" s="4" t="s">
        <v>751</v>
      </c>
      <c r="L667" s="4" t="s">
        <v>752</v>
      </c>
      <c r="M667" s="4" t="s">
        <v>753</v>
      </c>
      <c r="N667" s="4" t="s">
        <v>36</v>
      </c>
      <c r="O667" s="4">
        <v>1</v>
      </c>
      <c r="P667" s="4" t="s">
        <v>55</v>
      </c>
      <c r="Q667" s="4">
        <v>22.98</v>
      </c>
      <c r="Y667" s="4" t="s">
        <v>3418</v>
      </c>
      <c r="Z667" s="4" t="s">
        <v>147</v>
      </c>
      <c r="AA667" s="4" t="s">
        <v>3419</v>
      </c>
      <c r="AB667" s="4" t="s">
        <v>58</v>
      </c>
      <c r="AD667" s="4" t="b">
        <v>0</v>
      </c>
      <c r="AG667" s="11">
        <f t="shared" si="10"/>
        <v>43313</v>
      </c>
    </row>
    <row r="668" s="4" customFormat="1" spans="1:33">
      <c r="A668" s="4" t="s">
        <v>3420</v>
      </c>
      <c r="B668" s="4" t="s">
        <v>3420</v>
      </c>
      <c r="C668" s="4" t="s">
        <v>3421</v>
      </c>
      <c r="D668" s="4" t="s">
        <v>3422</v>
      </c>
      <c r="E668" s="4" t="s">
        <v>36</v>
      </c>
      <c r="F668" s="4" t="s">
        <v>37</v>
      </c>
      <c r="G668" s="4" t="s">
        <v>51</v>
      </c>
      <c r="J668" s="4" t="s">
        <v>39</v>
      </c>
      <c r="K668" s="4" t="s">
        <v>143</v>
      </c>
      <c r="L668" s="4" t="s">
        <v>144</v>
      </c>
      <c r="M668" s="4" t="s">
        <v>145</v>
      </c>
      <c r="N668" s="4" t="s">
        <v>36</v>
      </c>
      <c r="O668" s="4">
        <v>1</v>
      </c>
      <c r="P668" s="4" t="s">
        <v>55</v>
      </c>
      <c r="Q668" s="4">
        <v>23.98</v>
      </c>
      <c r="Y668" s="4" t="s">
        <v>3423</v>
      </c>
      <c r="Z668" s="4" t="s">
        <v>311</v>
      </c>
      <c r="AA668" s="4" t="s">
        <v>3424</v>
      </c>
      <c r="AB668" s="4" t="s">
        <v>58</v>
      </c>
      <c r="AD668" s="4" t="b">
        <v>0</v>
      </c>
      <c r="AG668" s="11">
        <f t="shared" si="10"/>
        <v>43313</v>
      </c>
    </row>
    <row r="669" s="4" customFormat="1" spans="1:33">
      <c r="A669" s="4" t="s">
        <v>3420</v>
      </c>
      <c r="B669" s="4" t="s">
        <v>3420</v>
      </c>
      <c r="C669" s="4" t="s">
        <v>3421</v>
      </c>
      <c r="D669" s="4" t="s">
        <v>3422</v>
      </c>
      <c r="E669" s="4" t="s">
        <v>36</v>
      </c>
      <c r="F669" s="4" t="s">
        <v>37</v>
      </c>
      <c r="G669" s="4" t="s">
        <v>51</v>
      </c>
      <c r="J669" s="4" t="s">
        <v>39</v>
      </c>
      <c r="K669" s="4" t="s">
        <v>644</v>
      </c>
      <c r="L669" s="4" t="s">
        <v>645</v>
      </c>
      <c r="M669" s="4" t="s">
        <v>646</v>
      </c>
      <c r="N669" s="4" t="s">
        <v>36</v>
      </c>
      <c r="O669" s="4">
        <v>1</v>
      </c>
      <c r="P669" s="4" t="s">
        <v>55</v>
      </c>
      <c r="Q669" s="4">
        <v>23.98</v>
      </c>
      <c r="Y669" s="4" t="s">
        <v>3423</v>
      </c>
      <c r="Z669" s="4" t="s">
        <v>311</v>
      </c>
      <c r="AA669" s="4" t="s">
        <v>3424</v>
      </c>
      <c r="AB669" s="4" t="s">
        <v>58</v>
      </c>
      <c r="AD669" s="4" t="b">
        <v>0</v>
      </c>
      <c r="AG669" s="11">
        <f t="shared" si="10"/>
        <v>43313</v>
      </c>
    </row>
    <row r="670" s="4" customFormat="1" spans="1:33">
      <c r="A670" s="4" t="s">
        <v>3420</v>
      </c>
      <c r="B670" s="4" t="s">
        <v>3420</v>
      </c>
      <c r="C670" s="4" t="s">
        <v>3421</v>
      </c>
      <c r="D670" s="4" t="s">
        <v>3422</v>
      </c>
      <c r="E670" s="4" t="s">
        <v>36</v>
      </c>
      <c r="F670" s="4" t="s">
        <v>37</v>
      </c>
      <c r="G670" s="4" t="s">
        <v>51</v>
      </c>
      <c r="J670" s="4" t="s">
        <v>39</v>
      </c>
      <c r="K670" s="4" t="s">
        <v>81</v>
      </c>
      <c r="L670" s="4" t="s">
        <v>82</v>
      </c>
      <c r="M670" s="4" t="s">
        <v>83</v>
      </c>
      <c r="N670" s="4" t="s">
        <v>36</v>
      </c>
      <c r="O670" s="4">
        <v>1</v>
      </c>
      <c r="P670" s="4" t="s">
        <v>55</v>
      </c>
      <c r="Q670" s="4">
        <v>23.98</v>
      </c>
      <c r="Y670" s="4" t="s">
        <v>3423</v>
      </c>
      <c r="Z670" s="4" t="s">
        <v>311</v>
      </c>
      <c r="AA670" s="4" t="s">
        <v>3424</v>
      </c>
      <c r="AB670" s="4" t="s">
        <v>58</v>
      </c>
      <c r="AD670" s="4" t="b">
        <v>0</v>
      </c>
      <c r="AG670" s="11">
        <f t="shared" si="10"/>
        <v>43313</v>
      </c>
    </row>
    <row r="671" s="4" customFormat="1" spans="1:33">
      <c r="A671" s="4" t="s">
        <v>3425</v>
      </c>
      <c r="B671" s="4" t="s">
        <v>3425</v>
      </c>
      <c r="C671" s="4" t="s">
        <v>3426</v>
      </c>
      <c r="D671" s="4" t="s">
        <v>3427</v>
      </c>
      <c r="E671" s="4" t="s">
        <v>36</v>
      </c>
      <c r="F671" s="4" t="s">
        <v>37</v>
      </c>
      <c r="G671" s="4" t="s">
        <v>51</v>
      </c>
      <c r="J671" s="4" t="s">
        <v>39</v>
      </c>
      <c r="K671" s="4" t="s">
        <v>707</v>
      </c>
      <c r="L671" s="4" t="s">
        <v>708</v>
      </c>
      <c r="M671" s="4" t="s">
        <v>709</v>
      </c>
      <c r="N671" s="4" t="s">
        <v>36</v>
      </c>
      <c r="O671" s="4">
        <v>1</v>
      </c>
      <c r="P671" s="4" t="s">
        <v>55</v>
      </c>
      <c r="Q671" s="4">
        <v>22.98</v>
      </c>
      <c r="Y671" s="4" t="s">
        <v>3428</v>
      </c>
      <c r="Z671" s="4" t="s">
        <v>63</v>
      </c>
      <c r="AA671" s="4" t="s">
        <v>3429</v>
      </c>
      <c r="AB671" s="4" t="s">
        <v>58</v>
      </c>
      <c r="AD671" s="4" t="b">
        <v>0</v>
      </c>
      <c r="AG671" s="11">
        <f t="shared" si="10"/>
        <v>43313</v>
      </c>
    </row>
    <row r="672" s="4" customFormat="1" spans="1:33">
      <c r="A672" s="4" t="s">
        <v>3430</v>
      </c>
      <c r="B672" s="4" t="s">
        <v>3430</v>
      </c>
      <c r="C672" s="4" t="s">
        <v>3431</v>
      </c>
      <c r="D672" s="4" t="s">
        <v>3432</v>
      </c>
      <c r="E672" s="4" t="s">
        <v>36</v>
      </c>
      <c r="F672" s="4" t="s">
        <v>37</v>
      </c>
      <c r="G672" s="4" t="s">
        <v>51</v>
      </c>
      <c r="J672" s="4" t="s">
        <v>188</v>
      </c>
      <c r="K672" s="4" t="s">
        <v>3433</v>
      </c>
      <c r="L672" s="4" t="s">
        <v>3434</v>
      </c>
      <c r="M672" s="4" t="s">
        <v>3435</v>
      </c>
      <c r="N672" s="4" t="s">
        <v>36</v>
      </c>
      <c r="O672" s="4">
        <v>1</v>
      </c>
      <c r="P672" s="4" t="s">
        <v>55</v>
      </c>
      <c r="Q672" s="4">
        <v>21.98</v>
      </c>
      <c r="S672" s="4">
        <v>3.99</v>
      </c>
      <c r="Y672" s="4" t="s">
        <v>3436</v>
      </c>
      <c r="Z672" s="4" t="s">
        <v>3437</v>
      </c>
      <c r="AA672" s="4" t="s">
        <v>3438</v>
      </c>
      <c r="AB672" s="4" t="s">
        <v>58</v>
      </c>
      <c r="AD672" s="4" t="b">
        <v>0</v>
      </c>
      <c r="AG672" s="11">
        <f t="shared" si="10"/>
        <v>43313</v>
      </c>
    </row>
    <row r="673" s="4" customFormat="1" spans="1:33">
      <c r="A673" s="4" t="s">
        <v>3439</v>
      </c>
      <c r="B673" s="4" t="s">
        <v>3439</v>
      </c>
      <c r="C673" s="4" t="s">
        <v>3440</v>
      </c>
      <c r="D673" s="4" t="s">
        <v>3441</v>
      </c>
      <c r="E673" s="4" t="s">
        <v>36</v>
      </c>
      <c r="F673" s="4" t="s">
        <v>37</v>
      </c>
      <c r="G673" s="4" t="s">
        <v>51</v>
      </c>
      <c r="J673" s="4" t="s">
        <v>39</v>
      </c>
      <c r="K673" s="4" t="s">
        <v>3442</v>
      </c>
      <c r="L673" s="4" t="s">
        <v>3443</v>
      </c>
      <c r="M673" s="4" t="s">
        <v>3444</v>
      </c>
      <c r="N673" s="4" t="s">
        <v>36</v>
      </c>
      <c r="O673" s="4">
        <v>1</v>
      </c>
      <c r="P673" s="4" t="s">
        <v>55</v>
      </c>
      <c r="Q673" s="4">
        <v>22.98</v>
      </c>
      <c r="Y673" s="4" t="s">
        <v>146</v>
      </c>
      <c r="Z673" s="4" t="s">
        <v>147</v>
      </c>
      <c r="AA673" s="4" t="s">
        <v>3445</v>
      </c>
      <c r="AB673" s="4" t="s">
        <v>58</v>
      </c>
      <c r="AD673" s="4" t="b">
        <v>0</v>
      </c>
      <c r="AG673" s="11">
        <f t="shared" si="10"/>
        <v>43313</v>
      </c>
    </row>
    <row r="674" s="4" customFormat="1" spans="1:33">
      <c r="A674" s="4" t="s">
        <v>3446</v>
      </c>
      <c r="B674" s="4" t="s">
        <v>3446</v>
      </c>
      <c r="C674" s="4" t="s">
        <v>3440</v>
      </c>
      <c r="D674" s="4" t="s">
        <v>3447</v>
      </c>
      <c r="E674" s="4" t="s">
        <v>36</v>
      </c>
      <c r="F674" s="4" t="s">
        <v>37</v>
      </c>
      <c r="G674" s="4" t="s">
        <v>51</v>
      </c>
      <c r="J674" s="4" t="s">
        <v>39</v>
      </c>
      <c r="K674" s="4" t="s">
        <v>1132</v>
      </c>
      <c r="L674" s="4" t="s">
        <v>1133</v>
      </c>
      <c r="M674" s="4" t="s">
        <v>1134</v>
      </c>
      <c r="N674" s="4" t="s">
        <v>36</v>
      </c>
      <c r="O674" s="4">
        <v>1</v>
      </c>
      <c r="P674" s="4" t="s">
        <v>55</v>
      </c>
      <c r="Q674" s="4">
        <v>23.98</v>
      </c>
      <c r="Y674" s="4" t="s">
        <v>146</v>
      </c>
      <c r="Z674" s="4" t="s">
        <v>147</v>
      </c>
      <c r="AA674" s="4" t="s">
        <v>3445</v>
      </c>
      <c r="AB674" s="4" t="s">
        <v>58</v>
      </c>
      <c r="AD674" s="4" t="b">
        <v>0</v>
      </c>
      <c r="AG674" s="11">
        <f t="shared" si="10"/>
        <v>43313</v>
      </c>
    </row>
    <row r="675" s="4" customFormat="1" spans="1:33">
      <c r="A675" s="4" t="s">
        <v>3446</v>
      </c>
      <c r="B675" s="4" t="s">
        <v>3446</v>
      </c>
      <c r="C675" s="4" t="s">
        <v>3440</v>
      </c>
      <c r="D675" s="4" t="s">
        <v>3447</v>
      </c>
      <c r="E675" s="4" t="s">
        <v>36</v>
      </c>
      <c r="F675" s="4" t="s">
        <v>37</v>
      </c>
      <c r="G675" s="4" t="s">
        <v>51</v>
      </c>
      <c r="J675" s="4" t="s">
        <v>39</v>
      </c>
      <c r="K675" s="4" t="s">
        <v>627</v>
      </c>
      <c r="L675" s="4" t="s">
        <v>628</v>
      </c>
      <c r="M675" s="4" t="s">
        <v>629</v>
      </c>
      <c r="N675" s="4" t="s">
        <v>36</v>
      </c>
      <c r="O675" s="4">
        <v>1</v>
      </c>
      <c r="P675" s="4" t="s">
        <v>55</v>
      </c>
      <c r="Q675" s="4">
        <v>23.98</v>
      </c>
      <c r="Y675" s="4" t="s">
        <v>146</v>
      </c>
      <c r="Z675" s="4" t="s">
        <v>147</v>
      </c>
      <c r="AA675" s="4" t="s">
        <v>3445</v>
      </c>
      <c r="AB675" s="4" t="s">
        <v>58</v>
      </c>
      <c r="AD675" s="4" t="b">
        <v>0</v>
      </c>
      <c r="AG675" s="11">
        <f t="shared" si="10"/>
        <v>43313</v>
      </c>
    </row>
    <row r="676" s="4" customFormat="1" spans="1:33">
      <c r="A676" s="4" t="s">
        <v>3448</v>
      </c>
      <c r="B676" s="4" t="s">
        <v>3448</v>
      </c>
      <c r="C676" s="4" t="s">
        <v>3449</v>
      </c>
      <c r="D676" s="4" t="s">
        <v>3450</v>
      </c>
      <c r="E676" s="4" t="s">
        <v>36</v>
      </c>
      <c r="F676" s="4" t="s">
        <v>37</v>
      </c>
      <c r="G676" s="4" t="s">
        <v>51</v>
      </c>
      <c r="J676" s="4" t="s">
        <v>39</v>
      </c>
      <c r="K676" s="4" t="s">
        <v>3451</v>
      </c>
      <c r="L676" s="4" t="s">
        <v>3452</v>
      </c>
      <c r="M676" s="4" t="s">
        <v>3453</v>
      </c>
      <c r="N676" s="4" t="s">
        <v>36</v>
      </c>
      <c r="O676" s="4">
        <v>1</v>
      </c>
      <c r="P676" s="4" t="s">
        <v>55</v>
      </c>
      <c r="Q676" s="4">
        <v>22.98</v>
      </c>
      <c r="S676" s="4">
        <v>9.98</v>
      </c>
      <c r="Y676" s="4" t="s">
        <v>2226</v>
      </c>
      <c r="Z676" s="4" t="s">
        <v>2227</v>
      </c>
      <c r="AA676" s="4" t="s">
        <v>3454</v>
      </c>
      <c r="AB676" s="4" t="s">
        <v>58</v>
      </c>
      <c r="AD676" s="4" t="b">
        <v>0</v>
      </c>
      <c r="AG676" s="11">
        <f t="shared" si="10"/>
        <v>43313</v>
      </c>
    </row>
    <row r="677" s="4" customFormat="1" spans="1:33">
      <c r="A677" s="4" t="s">
        <v>3455</v>
      </c>
      <c r="B677" s="4" t="s">
        <v>3455</v>
      </c>
      <c r="C677" s="4" t="s">
        <v>3456</v>
      </c>
      <c r="D677" s="4" t="s">
        <v>3457</v>
      </c>
      <c r="E677" s="4" t="s">
        <v>36</v>
      </c>
      <c r="F677" s="4" t="s">
        <v>37</v>
      </c>
      <c r="G677" s="4" t="s">
        <v>51</v>
      </c>
      <c r="J677" s="4" t="s">
        <v>39</v>
      </c>
      <c r="K677" s="4" t="s">
        <v>3458</v>
      </c>
      <c r="L677" s="4" t="s">
        <v>3459</v>
      </c>
      <c r="M677" s="4" t="s">
        <v>3460</v>
      </c>
      <c r="N677" s="4" t="s">
        <v>36</v>
      </c>
      <c r="O677" s="4">
        <v>1</v>
      </c>
      <c r="P677" s="4" t="s">
        <v>55</v>
      </c>
      <c r="Q677" s="4">
        <v>22.98</v>
      </c>
      <c r="Y677" s="4" t="s">
        <v>146</v>
      </c>
      <c r="Z677" s="4" t="s">
        <v>147</v>
      </c>
      <c r="AA677" s="4" t="s">
        <v>3461</v>
      </c>
      <c r="AB677" s="4" t="s">
        <v>58</v>
      </c>
      <c r="AD677" s="4" t="b">
        <v>0</v>
      </c>
      <c r="AG677" s="11">
        <f t="shared" si="10"/>
        <v>43313</v>
      </c>
    </row>
    <row r="678" s="4" customFormat="1" spans="1:33">
      <c r="A678" s="4" t="s">
        <v>3462</v>
      </c>
      <c r="B678" s="4" t="s">
        <v>3462</v>
      </c>
      <c r="C678" s="4" t="s">
        <v>3463</v>
      </c>
      <c r="D678" s="4" t="s">
        <v>3464</v>
      </c>
      <c r="E678" s="4" t="s">
        <v>36</v>
      </c>
      <c r="F678" s="4" t="s">
        <v>37</v>
      </c>
      <c r="G678" s="4" t="s">
        <v>51</v>
      </c>
      <c r="J678" s="4" t="s">
        <v>39</v>
      </c>
      <c r="K678" s="4" t="s">
        <v>2514</v>
      </c>
      <c r="L678" s="4" t="s">
        <v>2576</v>
      </c>
      <c r="M678" s="4" t="s">
        <v>2516</v>
      </c>
      <c r="N678" s="4" t="s">
        <v>36</v>
      </c>
      <c r="O678" s="4">
        <v>1</v>
      </c>
      <c r="P678" s="4" t="s">
        <v>55</v>
      </c>
      <c r="Q678" s="4">
        <v>22.98</v>
      </c>
      <c r="Y678" s="4" t="s">
        <v>3465</v>
      </c>
      <c r="Z678" s="4" t="s">
        <v>1046</v>
      </c>
      <c r="AA678" s="4">
        <v>46163</v>
      </c>
      <c r="AB678" s="4" t="s">
        <v>58</v>
      </c>
      <c r="AD678" s="4" t="b">
        <v>0</v>
      </c>
      <c r="AG678" s="11">
        <f t="shared" si="10"/>
        <v>43313</v>
      </c>
    </row>
    <row r="679" s="4" customFormat="1" spans="1:33">
      <c r="A679" s="4" t="s">
        <v>3466</v>
      </c>
      <c r="B679" s="4" t="s">
        <v>3466</v>
      </c>
      <c r="C679" s="4" t="s">
        <v>3467</v>
      </c>
      <c r="D679" s="4" t="s">
        <v>3468</v>
      </c>
      <c r="E679" s="4" t="s">
        <v>36</v>
      </c>
      <c r="F679" s="4" t="s">
        <v>37</v>
      </c>
      <c r="G679" s="4" t="s">
        <v>51</v>
      </c>
      <c r="J679" s="4" t="s">
        <v>39</v>
      </c>
      <c r="K679" s="4" t="s">
        <v>220</v>
      </c>
      <c r="L679" s="4" t="s">
        <v>221</v>
      </c>
      <c r="M679" s="4" t="s">
        <v>222</v>
      </c>
      <c r="N679" s="4" t="s">
        <v>36</v>
      </c>
      <c r="O679" s="4">
        <v>1</v>
      </c>
      <c r="P679" s="4" t="s">
        <v>55</v>
      </c>
      <c r="Q679" s="4">
        <v>20.98</v>
      </c>
      <c r="Y679" s="4" t="s">
        <v>3469</v>
      </c>
      <c r="Z679" s="4" t="s">
        <v>398</v>
      </c>
      <c r="AA679" s="4" t="s">
        <v>3470</v>
      </c>
      <c r="AB679" s="4" t="s">
        <v>58</v>
      </c>
      <c r="AD679" s="4" t="b">
        <v>0</v>
      </c>
      <c r="AG679" s="11">
        <f t="shared" si="10"/>
        <v>43313</v>
      </c>
    </row>
    <row r="680" s="4" customFormat="1" spans="1:33">
      <c r="A680" s="4" t="s">
        <v>3471</v>
      </c>
      <c r="B680" s="4" t="s">
        <v>3471</v>
      </c>
      <c r="C680" s="4" t="s">
        <v>3472</v>
      </c>
      <c r="D680" s="4" t="s">
        <v>3473</v>
      </c>
      <c r="E680" s="4" t="s">
        <v>36</v>
      </c>
      <c r="F680" s="4" t="s">
        <v>37</v>
      </c>
      <c r="G680" s="4" t="s">
        <v>51</v>
      </c>
      <c r="J680" s="4" t="s">
        <v>39</v>
      </c>
      <c r="K680" s="4" t="s">
        <v>3474</v>
      </c>
      <c r="L680" s="4" t="s">
        <v>3475</v>
      </c>
      <c r="M680" s="4" t="s">
        <v>3476</v>
      </c>
      <c r="N680" s="4" t="s">
        <v>36</v>
      </c>
      <c r="O680" s="4">
        <v>1</v>
      </c>
      <c r="P680" s="4" t="s">
        <v>55</v>
      </c>
      <c r="Q680" s="4">
        <v>23.98</v>
      </c>
      <c r="Y680" s="4" t="s">
        <v>3477</v>
      </c>
      <c r="Z680" s="4" t="s">
        <v>47</v>
      </c>
      <c r="AA680" s="4" t="s">
        <v>3478</v>
      </c>
      <c r="AB680" s="4" t="s">
        <v>58</v>
      </c>
      <c r="AD680" s="4" t="b">
        <v>0</v>
      </c>
      <c r="AG680" s="11">
        <f t="shared" si="10"/>
        <v>43313</v>
      </c>
    </row>
    <row r="681" s="4" customFormat="1" spans="1:33">
      <c r="A681" s="4" t="s">
        <v>3479</v>
      </c>
      <c r="B681" s="4" t="s">
        <v>3479</v>
      </c>
      <c r="C681" s="4" t="s">
        <v>3480</v>
      </c>
      <c r="D681" s="4" t="s">
        <v>3481</v>
      </c>
      <c r="E681" s="4" t="s">
        <v>36</v>
      </c>
      <c r="F681" s="4" t="s">
        <v>37</v>
      </c>
      <c r="G681" s="4" t="s">
        <v>51</v>
      </c>
      <c r="J681" s="4" t="s">
        <v>39</v>
      </c>
      <c r="K681" s="4" t="s">
        <v>1368</v>
      </c>
      <c r="L681" s="4" t="s">
        <v>1369</v>
      </c>
      <c r="M681" s="4" t="s">
        <v>1370</v>
      </c>
      <c r="N681" s="4" t="s">
        <v>36</v>
      </c>
      <c r="O681" s="4">
        <v>1</v>
      </c>
      <c r="P681" s="4" t="s">
        <v>55</v>
      </c>
      <c r="Q681" s="4">
        <v>21.98</v>
      </c>
      <c r="Y681" s="4" t="s">
        <v>3482</v>
      </c>
      <c r="Z681" s="4" t="s">
        <v>166</v>
      </c>
      <c r="AA681" s="4" t="s">
        <v>3483</v>
      </c>
      <c r="AB681" s="4" t="s">
        <v>58</v>
      </c>
      <c r="AD681" s="4" t="b">
        <v>0</v>
      </c>
      <c r="AG681" s="11">
        <f t="shared" si="10"/>
        <v>43313</v>
      </c>
    </row>
    <row r="682" s="4" customFormat="1" spans="1:33">
      <c r="A682" s="4" t="s">
        <v>3484</v>
      </c>
      <c r="B682" s="4" t="s">
        <v>3484</v>
      </c>
      <c r="C682" s="4" t="s">
        <v>3485</v>
      </c>
      <c r="D682" s="4" t="s">
        <v>3486</v>
      </c>
      <c r="E682" s="4" t="s">
        <v>36</v>
      </c>
      <c r="F682" s="4" t="s">
        <v>37</v>
      </c>
      <c r="G682" s="4" t="s">
        <v>51</v>
      </c>
      <c r="J682" s="4" t="s">
        <v>110</v>
      </c>
      <c r="K682" s="4" t="s">
        <v>3487</v>
      </c>
      <c r="L682" s="4" t="s">
        <v>3488</v>
      </c>
      <c r="M682" s="4" t="s">
        <v>3489</v>
      </c>
      <c r="N682" s="4" t="s">
        <v>36</v>
      </c>
      <c r="O682" s="4">
        <v>1</v>
      </c>
      <c r="P682" s="4" t="s">
        <v>55</v>
      </c>
      <c r="Q682" s="4">
        <v>23.98</v>
      </c>
      <c r="S682" s="4">
        <v>2.18</v>
      </c>
      <c r="X682" s="4">
        <v>2.18</v>
      </c>
      <c r="Y682" s="4" t="s">
        <v>3490</v>
      </c>
      <c r="Z682" s="4" t="s">
        <v>115</v>
      </c>
      <c r="AA682" s="4" t="s">
        <v>3491</v>
      </c>
      <c r="AB682" s="4" t="s">
        <v>58</v>
      </c>
      <c r="AC682" s="4" t="s">
        <v>915</v>
      </c>
      <c r="AD682" s="4" t="b">
        <v>0</v>
      </c>
      <c r="AG682" s="11">
        <f t="shared" si="10"/>
        <v>43313</v>
      </c>
    </row>
    <row r="683" s="4" customFormat="1" spans="1:33">
      <c r="A683" s="4" t="s">
        <v>3484</v>
      </c>
      <c r="B683" s="4" t="s">
        <v>3484</v>
      </c>
      <c r="C683" s="4" t="s">
        <v>3485</v>
      </c>
      <c r="D683" s="4" t="s">
        <v>3486</v>
      </c>
      <c r="E683" s="4" t="s">
        <v>36</v>
      </c>
      <c r="F683" s="4" t="s">
        <v>37</v>
      </c>
      <c r="G683" s="4" t="s">
        <v>51</v>
      </c>
      <c r="J683" s="4" t="s">
        <v>110</v>
      </c>
      <c r="K683" s="4" t="s">
        <v>68</v>
      </c>
      <c r="L683" s="4" t="s">
        <v>69</v>
      </c>
      <c r="M683" s="4" t="s">
        <v>70</v>
      </c>
      <c r="N683" s="4" t="s">
        <v>36</v>
      </c>
      <c r="O683" s="4">
        <v>1</v>
      </c>
      <c r="P683" s="4" t="s">
        <v>55</v>
      </c>
      <c r="Q683" s="4">
        <v>22.98</v>
      </c>
      <c r="S683" s="4">
        <v>2.18</v>
      </c>
      <c r="X683" s="4">
        <v>2.18</v>
      </c>
      <c r="Y683" s="4" t="s">
        <v>3490</v>
      </c>
      <c r="Z683" s="4" t="s">
        <v>115</v>
      </c>
      <c r="AA683" s="4" t="s">
        <v>3491</v>
      </c>
      <c r="AB683" s="4" t="s">
        <v>58</v>
      </c>
      <c r="AC683" s="4" t="s">
        <v>915</v>
      </c>
      <c r="AD683" s="4" t="b">
        <v>0</v>
      </c>
      <c r="AG683" s="11">
        <f t="shared" si="10"/>
        <v>43313</v>
      </c>
    </row>
    <row r="684" s="4" customFormat="1" spans="1:33">
      <c r="A684" s="4" t="s">
        <v>3492</v>
      </c>
      <c r="B684" s="4" t="s">
        <v>3492</v>
      </c>
      <c r="C684" s="4" t="s">
        <v>3493</v>
      </c>
      <c r="D684" s="4" t="s">
        <v>3494</v>
      </c>
      <c r="E684" s="4" t="s">
        <v>36</v>
      </c>
      <c r="F684" s="4" t="s">
        <v>37</v>
      </c>
      <c r="G684" s="4" t="s">
        <v>51</v>
      </c>
      <c r="J684" s="4" t="s">
        <v>39</v>
      </c>
      <c r="K684" s="4" t="s">
        <v>1626</v>
      </c>
      <c r="L684" s="4" t="s">
        <v>1627</v>
      </c>
      <c r="M684" s="4" t="s">
        <v>1628</v>
      </c>
      <c r="N684" s="4" t="s">
        <v>36</v>
      </c>
      <c r="O684" s="4">
        <v>1</v>
      </c>
      <c r="P684" s="4" t="s">
        <v>55</v>
      </c>
      <c r="Q684" s="4">
        <v>27.98</v>
      </c>
      <c r="Y684" s="4" t="s">
        <v>1135</v>
      </c>
      <c r="Z684" s="4" t="s">
        <v>1931</v>
      </c>
      <c r="AA684" s="4" t="s">
        <v>3495</v>
      </c>
      <c r="AB684" s="4" t="s">
        <v>58</v>
      </c>
      <c r="AD684" s="4" t="b">
        <v>0</v>
      </c>
      <c r="AG684" s="11">
        <f t="shared" si="10"/>
        <v>43313</v>
      </c>
    </row>
    <row r="685" s="4" customFormat="1" spans="1:33">
      <c r="A685" s="4" t="s">
        <v>3496</v>
      </c>
      <c r="B685" s="4" t="s">
        <v>3496</v>
      </c>
      <c r="C685" s="4" t="s">
        <v>3497</v>
      </c>
      <c r="D685" s="4" t="s">
        <v>3498</v>
      </c>
      <c r="E685" s="4" t="s">
        <v>36</v>
      </c>
      <c r="F685" s="4" t="s">
        <v>37</v>
      </c>
      <c r="G685" s="4" t="s">
        <v>51</v>
      </c>
      <c r="J685" s="4" t="s">
        <v>110</v>
      </c>
      <c r="K685" s="4" t="s">
        <v>2264</v>
      </c>
      <c r="L685" s="4" t="s">
        <v>2265</v>
      </c>
      <c r="M685" s="4" t="s">
        <v>2266</v>
      </c>
      <c r="N685" s="4" t="s">
        <v>36</v>
      </c>
      <c r="O685" s="4">
        <v>1</v>
      </c>
      <c r="P685" s="4" t="s">
        <v>55</v>
      </c>
      <c r="Q685" s="4">
        <v>22.98</v>
      </c>
      <c r="S685" s="4">
        <v>2.53</v>
      </c>
      <c r="Y685" s="4" t="s">
        <v>3499</v>
      </c>
      <c r="Z685" s="4" t="s">
        <v>147</v>
      </c>
      <c r="AA685" s="4" t="s">
        <v>3500</v>
      </c>
      <c r="AB685" s="4" t="s">
        <v>58</v>
      </c>
      <c r="AD685" s="4" t="b">
        <v>0</v>
      </c>
      <c r="AG685" s="11">
        <f t="shared" si="10"/>
        <v>43313</v>
      </c>
    </row>
    <row r="686" s="4" customFormat="1" spans="1:33">
      <c r="A686" s="4" t="s">
        <v>3501</v>
      </c>
      <c r="B686" s="4" t="s">
        <v>3501</v>
      </c>
      <c r="C686" s="4" t="s">
        <v>3502</v>
      </c>
      <c r="D686" s="4" t="s">
        <v>3503</v>
      </c>
      <c r="E686" s="4" t="s">
        <v>36</v>
      </c>
      <c r="F686" s="4" t="s">
        <v>37</v>
      </c>
      <c r="G686" s="4" t="s">
        <v>51</v>
      </c>
      <c r="J686" s="4" t="s">
        <v>110</v>
      </c>
      <c r="K686" s="4" t="s">
        <v>2264</v>
      </c>
      <c r="L686" s="4" t="s">
        <v>2265</v>
      </c>
      <c r="M686" s="4" t="s">
        <v>2266</v>
      </c>
      <c r="N686" s="4" t="s">
        <v>36</v>
      </c>
      <c r="O686" s="4">
        <v>1</v>
      </c>
      <c r="P686" s="4" t="s">
        <v>55</v>
      </c>
      <c r="Q686" s="4">
        <v>22.98</v>
      </c>
      <c r="S686" s="4">
        <v>5.99</v>
      </c>
      <c r="Y686" s="4" t="s">
        <v>3499</v>
      </c>
      <c r="Z686" s="4" t="s">
        <v>147</v>
      </c>
      <c r="AA686" s="4" t="s">
        <v>3500</v>
      </c>
      <c r="AB686" s="4" t="s">
        <v>58</v>
      </c>
      <c r="AD686" s="4" t="b">
        <v>0</v>
      </c>
      <c r="AG686" s="11">
        <f t="shared" si="10"/>
        <v>43313</v>
      </c>
    </row>
    <row r="687" s="4" customFormat="1" spans="1:33">
      <c r="A687" s="4" t="s">
        <v>3504</v>
      </c>
      <c r="B687" s="4" t="s">
        <v>3504</v>
      </c>
      <c r="C687" s="4" t="s">
        <v>3505</v>
      </c>
      <c r="D687" s="4" t="s">
        <v>3506</v>
      </c>
      <c r="E687" s="4" t="s">
        <v>36</v>
      </c>
      <c r="F687" s="4" t="s">
        <v>37</v>
      </c>
      <c r="G687" s="4" t="s">
        <v>51</v>
      </c>
      <c r="J687" s="4" t="s">
        <v>39</v>
      </c>
      <c r="K687" s="4" t="s">
        <v>539</v>
      </c>
      <c r="L687" s="4" t="s">
        <v>1720</v>
      </c>
      <c r="M687" s="4" t="s">
        <v>541</v>
      </c>
      <c r="N687" s="4" t="s">
        <v>36</v>
      </c>
      <c r="O687" s="4">
        <v>1</v>
      </c>
      <c r="P687" s="4" t="s">
        <v>55</v>
      </c>
      <c r="Q687" s="4">
        <v>23.98</v>
      </c>
      <c r="Y687" s="4" t="s">
        <v>3507</v>
      </c>
      <c r="Z687" s="4" t="s">
        <v>166</v>
      </c>
      <c r="AA687" s="4" t="s">
        <v>3508</v>
      </c>
      <c r="AB687" s="4" t="s">
        <v>58</v>
      </c>
      <c r="AD687" s="4" t="b">
        <v>0</v>
      </c>
      <c r="AG687" s="11">
        <f t="shared" si="10"/>
        <v>43313</v>
      </c>
    </row>
    <row r="688" s="4" customFormat="1" spans="1:33">
      <c r="A688" s="4" t="s">
        <v>3509</v>
      </c>
      <c r="B688" s="4" t="s">
        <v>3509</v>
      </c>
      <c r="C688" s="4" t="s">
        <v>3510</v>
      </c>
      <c r="D688" s="4" t="s">
        <v>3511</v>
      </c>
      <c r="E688" s="4" t="s">
        <v>36</v>
      </c>
      <c r="F688" s="4" t="s">
        <v>37</v>
      </c>
      <c r="G688" s="4" t="s">
        <v>51</v>
      </c>
      <c r="J688" s="4" t="s">
        <v>39</v>
      </c>
      <c r="K688" s="4" t="s">
        <v>1179</v>
      </c>
      <c r="L688" s="4" t="s">
        <v>1180</v>
      </c>
      <c r="M688" s="4" t="s">
        <v>1181</v>
      </c>
      <c r="N688" s="4" t="s">
        <v>36</v>
      </c>
      <c r="O688" s="4">
        <v>1</v>
      </c>
      <c r="P688" s="4" t="s">
        <v>55</v>
      </c>
      <c r="Q688" s="4">
        <v>23.98</v>
      </c>
      <c r="Y688" s="4" t="s">
        <v>1528</v>
      </c>
      <c r="Z688" s="4" t="s">
        <v>166</v>
      </c>
      <c r="AA688" s="4" t="s">
        <v>3512</v>
      </c>
      <c r="AB688" s="4" t="s">
        <v>58</v>
      </c>
      <c r="AD688" s="4" t="b">
        <v>0</v>
      </c>
      <c r="AG688" s="11">
        <f t="shared" si="10"/>
        <v>43313</v>
      </c>
    </row>
    <row r="689" s="4" customFormat="1" spans="1:33">
      <c r="A689" s="4" t="s">
        <v>3513</v>
      </c>
      <c r="B689" s="4" t="s">
        <v>3513</v>
      </c>
      <c r="C689" s="4" t="s">
        <v>3514</v>
      </c>
      <c r="D689" s="4" t="s">
        <v>3515</v>
      </c>
      <c r="E689" s="4" t="s">
        <v>36</v>
      </c>
      <c r="F689" s="4" t="s">
        <v>37</v>
      </c>
      <c r="G689" s="4" t="s">
        <v>51</v>
      </c>
      <c r="J689" s="4" t="s">
        <v>39</v>
      </c>
      <c r="K689" s="4" t="s">
        <v>81</v>
      </c>
      <c r="L689" s="4" t="s">
        <v>82</v>
      </c>
      <c r="M689" s="4" t="s">
        <v>83</v>
      </c>
      <c r="N689" s="4" t="s">
        <v>36</v>
      </c>
      <c r="O689" s="4">
        <v>1</v>
      </c>
      <c r="P689" s="4" t="s">
        <v>55</v>
      </c>
      <c r="Q689" s="4">
        <v>23.98</v>
      </c>
      <c r="Y689" s="4" t="s">
        <v>3516</v>
      </c>
      <c r="Z689" s="4" t="s">
        <v>115</v>
      </c>
      <c r="AA689" s="4" t="s">
        <v>3517</v>
      </c>
      <c r="AB689" s="4" t="s">
        <v>58</v>
      </c>
      <c r="AD689" s="4" t="b">
        <v>0</v>
      </c>
      <c r="AG689" s="11">
        <f t="shared" si="10"/>
        <v>43313</v>
      </c>
    </row>
    <row r="690" s="4" customFormat="1" spans="1:33">
      <c r="A690" s="4" t="s">
        <v>3518</v>
      </c>
      <c r="B690" s="4" t="s">
        <v>3518</v>
      </c>
      <c r="C690" s="4" t="s">
        <v>3519</v>
      </c>
      <c r="D690" s="4" t="s">
        <v>3520</v>
      </c>
      <c r="E690" s="4" t="s">
        <v>36</v>
      </c>
      <c r="F690" s="4" t="s">
        <v>37</v>
      </c>
      <c r="G690" s="4" t="s">
        <v>51</v>
      </c>
      <c r="J690" s="4" t="s">
        <v>39</v>
      </c>
      <c r="K690" s="4" t="s">
        <v>1802</v>
      </c>
      <c r="L690" s="4" t="s">
        <v>1803</v>
      </c>
      <c r="M690" s="4" t="s">
        <v>1804</v>
      </c>
      <c r="N690" s="4" t="s">
        <v>36</v>
      </c>
      <c r="O690" s="4">
        <v>1</v>
      </c>
      <c r="P690" s="4" t="s">
        <v>55</v>
      </c>
      <c r="Q690" s="4">
        <v>25.98</v>
      </c>
      <c r="Y690" s="4" t="s">
        <v>3521</v>
      </c>
      <c r="Z690" s="4" t="s">
        <v>166</v>
      </c>
      <c r="AA690" s="4" t="s">
        <v>3522</v>
      </c>
      <c r="AB690" s="4" t="s">
        <v>58</v>
      </c>
      <c r="AD690" s="4" t="b">
        <v>0</v>
      </c>
      <c r="AG690" s="11">
        <f t="shared" si="10"/>
        <v>43313</v>
      </c>
    </row>
    <row r="691" s="4" customFormat="1" spans="1:33">
      <c r="A691" s="4" t="s">
        <v>3523</v>
      </c>
      <c r="B691" s="4" t="s">
        <v>3523</v>
      </c>
      <c r="C691" s="4" t="s">
        <v>3524</v>
      </c>
      <c r="D691" s="4" t="s">
        <v>3525</v>
      </c>
      <c r="E691" s="4" t="s">
        <v>36</v>
      </c>
      <c r="F691" s="4" t="s">
        <v>37</v>
      </c>
      <c r="G691" s="4" t="s">
        <v>51</v>
      </c>
      <c r="J691" s="4" t="s">
        <v>39</v>
      </c>
      <c r="K691" s="4" t="s">
        <v>3526</v>
      </c>
      <c r="L691" s="4" t="s">
        <v>3527</v>
      </c>
      <c r="M691" s="4" t="s">
        <v>3528</v>
      </c>
      <c r="N691" s="4" t="s">
        <v>36</v>
      </c>
      <c r="O691" s="4">
        <v>1</v>
      </c>
      <c r="P691" s="4" t="s">
        <v>55</v>
      </c>
      <c r="Q691" s="4">
        <v>22.98</v>
      </c>
      <c r="Y691" s="4" t="s">
        <v>783</v>
      </c>
      <c r="Z691" s="4" t="s">
        <v>784</v>
      </c>
      <c r="AA691" s="4" t="s">
        <v>3529</v>
      </c>
      <c r="AB691" s="4" t="s">
        <v>58</v>
      </c>
      <c r="AD691" s="4" t="b">
        <v>0</v>
      </c>
      <c r="AG691" s="11">
        <f t="shared" si="10"/>
        <v>43313</v>
      </c>
    </row>
    <row r="692" s="4" customFormat="1" spans="1:33">
      <c r="A692" s="4" t="s">
        <v>3530</v>
      </c>
      <c r="B692" s="4" t="s">
        <v>3530</v>
      </c>
      <c r="C692" s="4" t="s">
        <v>3531</v>
      </c>
      <c r="D692" s="4" t="s">
        <v>3532</v>
      </c>
      <c r="E692" s="4" t="s">
        <v>36</v>
      </c>
      <c r="F692" s="4" t="s">
        <v>37</v>
      </c>
      <c r="G692" s="4" t="s">
        <v>51</v>
      </c>
      <c r="J692" s="4" t="s">
        <v>39</v>
      </c>
      <c r="K692" s="4" t="s">
        <v>340</v>
      </c>
      <c r="L692" s="4" t="s">
        <v>341</v>
      </c>
      <c r="M692" s="4" t="s">
        <v>342</v>
      </c>
      <c r="N692" s="4" t="s">
        <v>36</v>
      </c>
      <c r="O692" s="4">
        <v>1</v>
      </c>
      <c r="P692" s="4" t="s">
        <v>55</v>
      </c>
      <c r="Q692" s="4">
        <v>23.98</v>
      </c>
      <c r="Y692" s="4" t="s">
        <v>3533</v>
      </c>
      <c r="Z692" s="4" t="s">
        <v>368</v>
      </c>
      <c r="AA692" s="4" t="s">
        <v>3534</v>
      </c>
      <c r="AB692" s="4" t="s">
        <v>58</v>
      </c>
      <c r="AD692" s="4" t="b">
        <v>0</v>
      </c>
      <c r="AG692" s="11">
        <f t="shared" si="10"/>
        <v>43313</v>
      </c>
    </row>
    <row r="693" s="4" customFormat="1" spans="1:33">
      <c r="A693" s="4" t="s">
        <v>3530</v>
      </c>
      <c r="B693" s="4" t="s">
        <v>3530</v>
      </c>
      <c r="C693" s="4" t="s">
        <v>3531</v>
      </c>
      <c r="D693" s="4" t="s">
        <v>3532</v>
      </c>
      <c r="E693" s="4" t="s">
        <v>36</v>
      </c>
      <c r="F693" s="4" t="s">
        <v>37</v>
      </c>
      <c r="G693" s="4" t="s">
        <v>51</v>
      </c>
      <c r="J693" s="4" t="s">
        <v>39</v>
      </c>
      <c r="K693" s="4" t="s">
        <v>152</v>
      </c>
      <c r="L693" s="4" t="s">
        <v>396</v>
      </c>
      <c r="M693" s="4" t="s">
        <v>154</v>
      </c>
      <c r="N693" s="4" t="s">
        <v>36</v>
      </c>
      <c r="O693" s="4">
        <v>1</v>
      </c>
      <c r="P693" s="4" t="s">
        <v>55</v>
      </c>
      <c r="Q693" s="4">
        <v>22.98</v>
      </c>
      <c r="Y693" s="4" t="s">
        <v>3533</v>
      </c>
      <c r="Z693" s="4" t="s">
        <v>368</v>
      </c>
      <c r="AA693" s="4" t="s">
        <v>3534</v>
      </c>
      <c r="AB693" s="4" t="s">
        <v>58</v>
      </c>
      <c r="AD693" s="4" t="b">
        <v>0</v>
      </c>
      <c r="AG693" s="11">
        <f t="shared" si="10"/>
        <v>43313</v>
      </c>
    </row>
    <row r="694" s="4" customFormat="1" spans="1:33">
      <c r="A694" s="4" t="s">
        <v>3535</v>
      </c>
      <c r="B694" s="4" t="s">
        <v>3535</v>
      </c>
      <c r="C694" s="4" t="s">
        <v>3536</v>
      </c>
      <c r="D694" s="4" t="s">
        <v>3537</v>
      </c>
      <c r="E694" s="4" t="s">
        <v>36</v>
      </c>
      <c r="F694" s="4" t="s">
        <v>37</v>
      </c>
      <c r="G694" s="4" t="s">
        <v>51</v>
      </c>
      <c r="J694" s="4" t="s">
        <v>39</v>
      </c>
      <c r="K694" s="4" t="s">
        <v>644</v>
      </c>
      <c r="L694" s="4" t="s">
        <v>645</v>
      </c>
      <c r="M694" s="4" t="s">
        <v>646</v>
      </c>
      <c r="N694" s="4" t="s">
        <v>36</v>
      </c>
      <c r="O694" s="4">
        <v>1</v>
      </c>
      <c r="P694" s="4" t="s">
        <v>55</v>
      </c>
      <c r="Q694" s="4">
        <v>23.98</v>
      </c>
      <c r="Y694" s="4" t="s">
        <v>2622</v>
      </c>
      <c r="Z694" s="4" t="s">
        <v>398</v>
      </c>
      <c r="AA694" s="4" t="s">
        <v>3538</v>
      </c>
      <c r="AB694" s="4" t="s">
        <v>58</v>
      </c>
      <c r="AD694" s="4" t="b">
        <v>0</v>
      </c>
      <c r="AG694" s="11">
        <f t="shared" si="10"/>
        <v>43313</v>
      </c>
    </row>
    <row r="695" s="4" customFormat="1" spans="1:33">
      <c r="A695" s="4" t="s">
        <v>3539</v>
      </c>
      <c r="B695" s="4" t="s">
        <v>3539</v>
      </c>
      <c r="C695" s="4" t="s">
        <v>3540</v>
      </c>
      <c r="D695" s="4" t="s">
        <v>3541</v>
      </c>
      <c r="E695" s="4" t="s">
        <v>36</v>
      </c>
      <c r="F695" s="4" t="s">
        <v>37</v>
      </c>
      <c r="G695" s="4" t="s">
        <v>51</v>
      </c>
      <c r="J695" s="4" t="s">
        <v>39</v>
      </c>
      <c r="K695" s="4" t="s">
        <v>171</v>
      </c>
      <c r="L695" s="4" t="s">
        <v>172</v>
      </c>
      <c r="M695" s="4" t="s">
        <v>173</v>
      </c>
      <c r="N695" s="4" t="s">
        <v>36</v>
      </c>
      <c r="O695" s="4">
        <v>1</v>
      </c>
      <c r="P695" s="4" t="s">
        <v>55</v>
      </c>
      <c r="Q695" s="4">
        <v>23.98</v>
      </c>
      <c r="Y695" s="4" t="s">
        <v>3542</v>
      </c>
      <c r="Z695" s="4" t="s">
        <v>398</v>
      </c>
      <c r="AA695" s="4" t="s">
        <v>3543</v>
      </c>
      <c r="AB695" s="4" t="s">
        <v>58</v>
      </c>
      <c r="AD695" s="4" t="b">
        <v>0</v>
      </c>
      <c r="AG695" s="11">
        <f t="shared" si="10"/>
        <v>43313</v>
      </c>
    </row>
    <row r="696" s="4" customFormat="1" spans="1:33">
      <c r="A696" s="4" t="s">
        <v>3539</v>
      </c>
      <c r="B696" s="4" t="s">
        <v>3539</v>
      </c>
      <c r="C696" s="4" t="s">
        <v>3540</v>
      </c>
      <c r="D696" s="4" t="s">
        <v>3541</v>
      </c>
      <c r="E696" s="4" t="s">
        <v>36</v>
      </c>
      <c r="F696" s="4" t="s">
        <v>37</v>
      </c>
      <c r="G696" s="4" t="s">
        <v>51</v>
      </c>
      <c r="J696" s="4" t="s">
        <v>39</v>
      </c>
      <c r="K696" s="4" t="s">
        <v>380</v>
      </c>
      <c r="L696" s="4" t="s">
        <v>381</v>
      </c>
      <c r="M696" s="4" t="s">
        <v>382</v>
      </c>
      <c r="N696" s="4" t="s">
        <v>36</v>
      </c>
      <c r="O696" s="4">
        <v>1</v>
      </c>
      <c r="P696" s="4" t="s">
        <v>55</v>
      </c>
      <c r="Q696" s="4">
        <v>23.98</v>
      </c>
      <c r="Y696" s="4" t="s">
        <v>3542</v>
      </c>
      <c r="Z696" s="4" t="s">
        <v>398</v>
      </c>
      <c r="AA696" s="4" t="s">
        <v>3543</v>
      </c>
      <c r="AB696" s="4" t="s">
        <v>58</v>
      </c>
      <c r="AD696" s="4" t="b">
        <v>0</v>
      </c>
      <c r="AG696" s="11">
        <f t="shared" si="10"/>
        <v>43313</v>
      </c>
    </row>
    <row r="697" s="4" customFormat="1" spans="1:33">
      <c r="A697" s="4" t="s">
        <v>3544</v>
      </c>
      <c r="B697" s="4" t="s">
        <v>3544</v>
      </c>
      <c r="C697" s="4" t="s">
        <v>3545</v>
      </c>
      <c r="D697" s="4" t="s">
        <v>3546</v>
      </c>
      <c r="E697" s="4" t="s">
        <v>36</v>
      </c>
      <c r="F697" s="4" t="s">
        <v>37</v>
      </c>
      <c r="G697" s="4" t="s">
        <v>51</v>
      </c>
      <c r="J697" s="4" t="s">
        <v>39</v>
      </c>
      <c r="K697" s="4" t="s">
        <v>1738</v>
      </c>
      <c r="L697" s="4" t="s">
        <v>1739</v>
      </c>
      <c r="M697" s="4" t="s">
        <v>1740</v>
      </c>
      <c r="N697" s="4" t="s">
        <v>36</v>
      </c>
      <c r="O697" s="4">
        <v>1</v>
      </c>
      <c r="P697" s="4" t="s">
        <v>55</v>
      </c>
      <c r="Q697" s="4">
        <v>26.98</v>
      </c>
      <c r="Y697" s="4" t="s">
        <v>1715</v>
      </c>
      <c r="Z697" s="4" t="s">
        <v>3547</v>
      </c>
      <c r="AA697" s="4" t="s">
        <v>3548</v>
      </c>
      <c r="AB697" s="4" t="s">
        <v>58</v>
      </c>
      <c r="AD697" s="4" t="b">
        <v>0</v>
      </c>
      <c r="AG697" s="11">
        <f t="shared" si="10"/>
        <v>43313</v>
      </c>
    </row>
    <row r="698" s="4" customFormat="1" spans="1:33">
      <c r="A698" s="4" t="s">
        <v>3549</v>
      </c>
      <c r="B698" s="4" t="s">
        <v>3549</v>
      </c>
      <c r="C698" s="4" t="s">
        <v>3550</v>
      </c>
      <c r="D698" s="4" t="s">
        <v>3551</v>
      </c>
      <c r="E698" s="4" t="s">
        <v>36</v>
      </c>
      <c r="F698" s="4" t="s">
        <v>37</v>
      </c>
      <c r="G698" s="4" t="s">
        <v>51</v>
      </c>
      <c r="J698" s="4" t="s">
        <v>39</v>
      </c>
      <c r="K698" s="4" t="s">
        <v>2298</v>
      </c>
      <c r="L698" s="4" t="s">
        <v>2388</v>
      </c>
      <c r="M698" s="4" t="s">
        <v>2300</v>
      </c>
      <c r="N698" s="4" t="s">
        <v>36</v>
      </c>
      <c r="O698" s="4">
        <v>1</v>
      </c>
      <c r="P698" s="4" t="s">
        <v>55</v>
      </c>
      <c r="Q698" s="4">
        <v>21.98</v>
      </c>
      <c r="Y698" s="4" t="s">
        <v>3552</v>
      </c>
      <c r="Z698" s="4" t="s">
        <v>398</v>
      </c>
      <c r="AA698" s="4" t="s">
        <v>3553</v>
      </c>
      <c r="AB698" s="4" t="s">
        <v>58</v>
      </c>
      <c r="AD698" s="4" t="b">
        <v>0</v>
      </c>
      <c r="AG698" s="11">
        <f t="shared" si="10"/>
        <v>43313</v>
      </c>
    </row>
    <row r="699" s="4" customFormat="1" spans="1:33">
      <c r="A699" s="4" t="s">
        <v>3554</v>
      </c>
      <c r="B699" s="4" t="s">
        <v>3554</v>
      </c>
      <c r="C699" s="4" t="s">
        <v>3555</v>
      </c>
      <c r="D699" s="4" t="s">
        <v>3556</v>
      </c>
      <c r="E699" s="4" t="s">
        <v>36</v>
      </c>
      <c r="F699" s="4" t="s">
        <v>37</v>
      </c>
      <c r="G699" s="4" t="s">
        <v>51</v>
      </c>
      <c r="J699" s="4" t="s">
        <v>39</v>
      </c>
      <c r="K699" s="4" t="s">
        <v>3557</v>
      </c>
      <c r="L699" s="4" t="s">
        <v>3558</v>
      </c>
      <c r="M699" s="4" t="s">
        <v>3559</v>
      </c>
      <c r="N699" s="4" t="s">
        <v>36</v>
      </c>
      <c r="O699" s="4">
        <v>1</v>
      </c>
      <c r="P699" s="4" t="s">
        <v>55</v>
      </c>
      <c r="Q699" s="4">
        <v>22.98</v>
      </c>
      <c r="Y699" s="4" t="s">
        <v>3190</v>
      </c>
      <c r="Z699" s="4" t="s">
        <v>368</v>
      </c>
      <c r="AA699" s="4" t="s">
        <v>3560</v>
      </c>
      <c r="AB699" s="4" t="s">
        <v>58</v>
      </c>
      <c r="AD699" s="4" t="b">
        <v>0</v>
      </c>
      <c r="AG699" s="11">
        <f t="shared" si="10"/>
        <v>43313</v>
      </c>
    </row>
    <row r="700" s="4" customFormat="1" spans="1:33">
      <c r="A700" s="4" t="s">
        <v>3561</v>
      </c>
      <c r="B700" s="4" t="s">
        <v>3561</v>
      </c>
      <c r="C700" s="4" t="s">
        <v>3562</v>
      </c>
      <c r="D700" s="4" t="s">
        <v>3563</v>
      </c>
      <c r="E700" s="4" t="s">
        <v>36</v>
      </c>
      <c r="F700" s="4" t="s">
        <v>37</v>
      </c>
      <c r="G700" s="4" t="s">
        <v>51</v>
      </c>
      <c r="J700" s="4" t="s">
        <v>39</v>
      </c>
      <c r="K700" s="4" t="s">
        <v>358</v>
      </c>
      <c r="L700" s="4" t="s">
        <v>359</v>
      </c>
      <c r="M700" s="4" t="s">
        <v>360</v>
      </c>
      <c r="N700" s="4" t="s">
        <v>36</v>
      </c>
      <c r="O700" s="4">
        <v>1</v>
      </c>
      <c r="P700" s="4" t="s">
        <v>55</v>
      </c>
      <c r="Q700" s="4">
        <v>17.98</v>
      </c>
      <c r="Y700" s="4" t="s">
        <v>3564</v>
      </c>
      <c r="Z700" s="4" t="s">
        <v>63</v>
      </c>
      <c r="AA700" s="4">
        <v>28791</v>
      </c>
      <c r="AB700" s="4" t="s">
        <v>58</v>
      </c>
      <c r="AD700" s="4" t="b">
        <v>0</v>
      </c>
      <c r="AG700" s="11">
        <f t="shared" si="10"/>
        <v>43313</v>
      </c>
    </row>
    <row r="701" s="4" customFormat="1" spans="1:33">
      <c r="A701" s="4" t="s">
        <v>3565</v>
      </c>
      <c r="B701" s="4" t="s">
        <v>3565</v>
      </c>
      <c r="C701" s="4" t="s">
        <v>3566</v>
      </c>
      <c r="D701" s="4" t="s">
        <v>3567</v>
      </c>
      <c r="E701" s="4" t="s">
        <v>36</v>
      </c>
      <c r="F701" s="4" t="s">
        <v>37</v>
      </c>
      <c r="G701" s="4" t="s">
        <v>51</v>
      </c>
      <c r="J701" s="4" t="s">
        <v>110</v>
      </c>
      <c r="K701" s="4" t="s">
        <v>1012</v>
      </c>
      <c r="L701" s="4" t="s">
        <v>1013</v>
      </c>
      <c r="M701" s="4" t="s">
        <v>1014</v>
      </c>
      <c r="N701" s="4" t="s">
        <v>36</v>
      </c>
      <c r="O701" s="4">
        <v>1</v>
      </c>
      <c r="P701" s="4" t="s">
        <v>55</v>
      </c>
      <c r="Q701" s="4">
        <v>22.98</v>
      </c>
      <c r="Y701" s="4" t="s">
        <v>3568</v>
      </c>
      <c r="Z701" s="4" t="s">
        <v>47</v>
      </c>
      <c r="AA701" s="4" t="s">
        <v>3569</v>
      </c>
      <c r="AB701" s="4" t="s">
        <v>58</v>
      </c>
      <c r="AD701" s="4" t="b">
        <v>0</v>
      </c>
      <c r="AG701" s="11">
        <f t="shared" si="10"/>
        <v>43313</v>
      </c>
    </row>
    <row r="702" s="4" customFormat="1" spans="1:33">
      <c r="A702" s="4" t="s">
        <v>3570</v>
      </c>
      <c r="B702" s="4" t="s">
        <v>3570</v>
      </c>
      <c r="C702" s="4" t="s">
        <v>3571</v>
      </c>
      <c r="D702" s="4" t="s">
        <v>3572</v>
      </c>
      <c r="E702" s="4" t="s">
        <v>36</v>
      </c>
      <c r="F702" s="4" t="s">
        <v>37</v>
      </c>
      <c r="G702" s="4" t="s">
        <v>51</v>
      </c>
      <c r="J702" s="4" t="s">
        <v>39</v>
      </c>
      <c r="K702" s="4" t="s">
        <v>152</v>
      </c>
      <c r="L702" s="4" t="s">
        <v>396</v>
      </c>
      <c r="M702" s="4" t="s">
        <v>154</v>
      </c>
      <c r="N702" s="4" t="s">
        <v>36</v>
      </c>
      <c r="O702" s="4">
        <v>1</v>
      </c>
      <c r="P702" s="4" t="s">
        <v>55</v>
      </c>
      <c r="Q702" s="4">
        <v>22.98</v>
      </c>
      <c r="Y702" s="4" t="s">
        <v>1199</v>
      </c>
      <c r="Z702" s="4" t="s">
        <v>1046</v>
      </c>
      <c r="AA702" s="4" t="s">
        <v>3573</v>
      </c>
      <c r="AB702" s="4" t="s">
        <v>58</v>
      </c>
      <c r="AD702" s="4" t="b">
        <v>0</v>
      </c>
      <c r="AG702" s="11">
        <f t="shared" si="10"/>
        <v>43313</v>
      </c>
    </row>
    <row r="703" s="4" customFormat="1" spans="1:33">
      <c r="A703" s="4" t="s">
        <v>3574</v>
      </c>
      <c r="B703" s="4" t="s">
        <v>3574</v>
      </c>
      <c r="C703" s="4" t="s">
        <v>3575</v>
      </c>
      <c r="D703" s="4" t="s">
        <v>3576</v>
      </c>
      <c r="E703" s="4" t="s">
        <v>36</v>
      </c>
      <c r="F703" s="4" t="s">
        <v>37</v>
      </c>
      <c r="G703" s="4" t="s">
        <v>51</v>
      </c>
      <c r="J703" s="4" t="s">
        <v>110</v>
      </c>
      <c r="K703" s="4" t="s">
        <v>3577</v>
      </c>
      <c r="L703" s="4" t="s">
        <v>3578</v>
      </c>
      <c r="M703" s="4" t="s">
        <v>3579</v>
      </c>
      <c r="N703" s="4" t="s">
        <v>36</v>
      </c>
      <c r="O703" s="4">
        <v>2</v>
      </c>
      <c r="P703" s="4" t="s">
        <v>55</v>
      </c>
      <c r="Q703" s="4">
        <v>47.96</v>
      </c>
      <c r="S703" s="4">
        <v>5.64</v>
      </c>
      <c r="X703" s="4">
        <v>5.64</v>
      </c>
      <c r="Y703" s="4" t="s">
        <v>3580</v>
      </c>
      <c r="Z703" s="4" t="s">
        <v>105</v>
      </c>
      <c r="AA703" s="4" t="s">
        <v>3581</v>
      </c>
      <c r="AB703" s="4" t="s">
        <v>58</v>
      </c>
      <c r="AC703" s="4" t="s">
        <v>915</v>
      </c>
      <c r="AD703" s="4" t="b">
        <v>0</v>
      </c>
      <c r="AG703" s="11">
        <f t="shared" si="10"/>
        <v>43313</v>
      </c>
    </row>
    <row r="704" s="4" customFormat="1" spans="1:33">
      <c r="A704" s="4" t="s">
        <v>3582</v>
      </c>
      <c r="B704" s="4" t="s">
        <v>3582</v>
      </c>
      <c r="C704" s="4" t="s">
        <v>3583</v>
      </c>
      <c r="D704" s="4" t="s">
        <v>3584</v>
      </c>
      <c r="E704" s="4" t="s">
        <v>36</v>
      </c>
      <c r="F704" s="4" t="s">
        <v>37</v>
      </c>
      <c r="G704" s="4" t="s">
        <v>51</v>
      </c>
      <c r="J704" s="4" t="s">
        <v>39</v>
      </c>
      <c r="K704" s="4" t="s">
        <v>1415</v>
      </c>
      <c r="L704" s="4" t="s">
        <v>1416</v>
      </c>
      <c r="M704" s="4" t="s">
        <v>1417</v>
      </c>
      <c r="N704" s="4" t="s">
        <v>36</v>
      </c>
      <c r="O704" s="4">
        <v>1</v>
      </c>
      <c r="P704" s="4" t="s">
        <v>55</v>
      </c>
      <c r="Q704" s="4">
        <v>22.98</v>
      </c>
      <c r="Y704" s="4" t="s">
        <v>3585</v>
      </c>
      <c r="Z704" s="4" t="s">
        <v>2068</v>
      </c>
      <c r="AA704" s="4">
        <v>10998</v>
      </c>
      <c r="AB704" s="4" t="s">
        <v>58</v>
      </c>
      <c r="AD704" s="4" t="b">
        <v>0</v>
      </c>
      <c r="AG704" s="11">
        <f t="shared" si="10"/>
        <v>43313</v>
      </c>
    </row>
    <row r="705" s="4" customFormat="1" spans="1:33">
      <c r="A705" s="4" t="s">
        <v>3582</v>
      </c>
      <c r="B705" s="4" t="s">
        <v>3582</v>
      </c>
      <c r="C705" s="4" t="s">
        <v>3583</v>
      </c>
      <c r="D705" s="4" t="s">
        <v>3584</v>
      </c>
      <c r="E705" s="4" t="s">
        <v>36</v>
      </c>
      <c r="F705" s="4" t="s">
        <v>37</v>
      </c>
      <c r="G705" s="4" t="s">
        <v>51</v>
      </c>
      <c r="J705" s="4" t="s">
        <v>39</v>
      </c>
      <c r="K705" s="4" t="s">
        <v>1292</v>
      </c>
      <c r="L705" s="4" t="s">
        <v>1293</v>
      </c>
      <c r="M705" s="4" t="s">
        <v>1294</v>
      </c>
      <c r="N705" s="4" t="s">
        <v>36</v>
      </c>
      <c r="O705" s="4">
        <v>1</v>
      </c>
      <c r="P705" s="4" t="s">
        <v>55</v>
      </c>
      <c r="Q705" s="4">
        <v>22.98</v>
      </c>
      <c r="Y705" s="4" t="s">
        <v>3585</v>
      </c>
      <c r="Z705" s="4" t="s">
        <v>2068</v>
      </c>
      <c r="AA705" s="4">
        <v>10998</v>
      </c>
      <c r="AB705" s="4" t="s">
        <v>58</v>
      </c>
      <c r="AD705" s="4" t="b">
        <v>0</v>
      </c>
      <c r="AG705" s="11">
        <f t="shared" si="10"/>
        <v>43313</v>
      </c>
    </row>
    <row r="706" s="4" customFormat="1" spans="1:33">
      <c r="A706" s="4" t="s">
        <v>3582</v>
      </c>
      <c r="B706" s="4" t="s">
        <v>3582</v>
      </c>
      <c r="C706" s="4" t="s">
        <v>3583</v>
      </c>
      <c r="D706" s="4" t="s">
        <v>3584</v>
      </c>
      <c r="E706" s="4" t="s">
        <v>36</v>
      </c>
      <c r="F706" s="4" t="s">
        <v>37</v>
      </c>
      <c r="G706" s="4" t="s">
        <v>51</v>
      </c>
      <c r="J706" s="4" t="s">
        <v>39</v>
      </c>
      <c r="K706" s="4" t="s">
        <v>77</v>
      </c>
      <c r="L706" s="4" t="s">
        <v>2323</v>
      </c>
      <c r="M706" s="4" t="s">
        <v>2324</v>
      </c>
      <c r="N706" s="4" t="s">
        <v>36</v>
      </c>
      <c r="O706" s="4">
        <v>1</v>
      </c>
      <c r="P706" s="4" t="s">
        <v>55</v>
      </c>
      <c r="Q706" s="4">
        <v>23.98</v>
      </c>
      <c r="Y706" s="4" t="s">
        <v>3585</v>
      </c>
      <c r="Z706" s="4" t="s">
        <v>2068</v>
      </c>
      <c r="AA706" s="4">
        <v>10998</v>
      </c>
      <c r="AB706" s="4" t="s">
        <v>58</v>
      </c>
      <c r="AD706" s="4" t="b">
        <v>0</v>
      </c>
      <c r="AG706" s="11">
        <f t="shared" ref="AG706:AG769" si="11">DATEVALUE(LEFT(C706,10))</f>
        <v>43313</v>
      </c>
    </row>
    <row r="707" s="4" customFormat="1" spans="1:33">
      <c r="A707" s="4" t="s">
        <v>3586</v>
      </c>
      <c r="B707" s="4" t="s">
        <v>3586</v>
      </c>
      <c r="C707" s="4" t="s">
        <v>3587</v>
      </c>
      <c r="D707" s="4" t="s">
        <v>3588</v>
      </c>
      <c r="E707" s="4" t="s">
        <v>36</v>
      </c>
      <c r="F707" s="4" t="s">
        <v>37</v>
      </c>
      <c r="G707" s="4" t="s">
        <v>51</v>
      </c>
      <c r="J707" s="4" t="s">
        <v>39</v>
      </c>
      <c r="K707" s="4" t="s">
        <v>1656</v>
      </c>
      <c r="L707" s="4" t="s">
        <v>1657</v>
      </c>
      <c r="M707" s="4" t="s">
        <v>1658</v>
      </c>
      <c r="N707" s="4" t="s">
        <v>36</v>
      </c>
      <c r="O707" s="4">
        <v>1</v>
      </c>
      <c r="P707" s="4" t="s">
        <v>55</v>
      </c>
      <c r="Q707" s="4">
        <v>19.98</v>
      </c>
      <c r="Y707" s="4" t="s">
        <v>936</v>
      </c>
      <c r="Z707" s="4" t="s">
        <v>47</v>
      </c>
      <c r="AA707" s="4" t="s">
        <v>3589</v>
      </c>
      <c r="AB707" s="4" t="s">
        <v>58</v>
      </c>
      <c r="AD707" s="4" t="b">
        <v>0</v>
      </c>
      <c r="AG707" s="11">
        <f t="shared" si="11"/>
        <v>43313</v>
      </c>
    </row>
    <row r="708" s="4" customFormat="1" spans="1:33">
      <c r="A708" s="4" t="s">
        <v>3586</v>
      </c>
      <c r="B708" s="4" t="s">
        <v>3586</v>
      </c>
      <c r="C708" s="4" t="s">
        <v>3587</v>
      </c>
      <c r="D708" s="4" t="s">
        <v>3588</v>
      </c>
      <c r="E708" s="4" t="s">
        <v>36</v>
      </c>
      <c r="F708" s="4" t="s">
        <v>37</v>
      </c>
      <c r="G708" s="4" t="s">
        <v>51</v>
      </c>
      <c r="J708" s="4" t="s">
        <v>39</v>
      </c>
      <c r="K708" s="4" t="s">
        <v>644</v>
      </c>
      <c r="L708" s="4" t="s">
        <v>645</v>
      </c>
      <c r="M708" s="4" t="s">
        <v>646</v>
      </c>
      <c r="N708" s="4" t="s">
        <v>36</v>
      </c>
      <c r="O708" s="4">
        <v>1</v>
      </c>
      <c r="P708" s="4" t="s">
        <v>55</v>
      </c>
      <c r="Q708" s="4">
        <v>23.98</v>
      </c>
      <c r="Y708" s="4" t="s">
        <v>936</v>
      </c>
      <c r="Z708" s="4" t="s">
        <v>47</v>
      </c>
      <c r="AA708" s="4" t="s">
        <v>3589</v>
      </c>
      <c r="AB708" s="4" t="s">
        <v>58</v>
      </c>
      <c r="AD708" s="4" t="b">
        <v>0</v>
      </c>
      <c r="AG708" s="11">
        <f t="shared" si="11"/>
        <v>43313</v>
      </c>
    </row>
    <row r="709" s="4" customFormat="1" spans="1:33">
      <c r="A709" s="4" t="s">
        <v>3590</v>
      </c>
      <c r="B709" s="4" t="s">
        <v>3590</v>
      </c>
      <c r="C709" s="4" t="s">
        <v>3591</v>
      </c>
      <c r="D709" s="4" t="s">
        <v>3592</v>
      </c>
      <c r="E709" s="4" t="s">
        <v>36</v>
      </c>
      <c r="F709" s="4" t="s">
        <v>37</v>
      </c>
      <c r="G709" s="4" t="s">
        <v>51</v>
      </c>
      <c r="J709" s="4" t="s">
        <v>39</v>
      </c>
      <c r="K709" s="4" t="s">
        <v>358</v>
      </c>
      <c r="L709" s="4" t="s">
        <v>3029</v>
      </c>
      <c r="M709" s="4" t="s">
        <v>360</v>
      </c>
      <c r="N709" s="4" t="s">
        <v>36</v>
      </c>
      <c r="O709" s="4">
        <v>3</v>
      </c>
      <c r="P709" s="4" t="s">
        <v>55</v>
      </c>
      <c r="Q709" s="4">
        <v>53.94</v>
      </c>
      <c r="S709" s="4">
        <v>13.96</v>
      </c>
      <c r="Y709" s="4" t="s">
        <v>3220</v>
      </c>
      <c r="Z709" s="4" t="s">
        <v>72</v>
      </c>
      <c r="AA709" s="4" t="s">
        <v>3593</v>
      </c>
      <c r="AB709" s="4" t="s">
        <v>58</v>
      </c>
      <c r="AD709" s="4" t="b">
        <v>0</v>
      </c>
      <c r="AG709" s="11">
        <f t="shared" si="11"/>
        <v>43313</v>
      </c>
    </row>
    <row r="710" s="4" customFormat="1" spans="1:33">
      <c r="A710" s="4" t="s">
        <v>3594</v>
      </c>
      <c r="B710" s="4" t="s">
        <v>3594</v>
      </c>
      <c r="C710" s="4" t="s">
        <v>3595</v>
      </c>
      <c r="D710" s="4" t="s">
        <v>3596</v>
      </c>
      <c r="E710" s="4" t="s">
        <v>36</v>
      </c>
      <c r="F710" s="4" t="s">
        <v>37</v>
      </c>
      <c r="G710" s="4" t="s">
        <v>38</v>
      </c>
      <c r="J710" s="4" t="s">
        <v>39</v>
      </c>
      <c r="K710" s="4" t="s">
        <v>3597</v>
      </c>
      <c r="L710" s="4" t="s">
        <v>3598</v>
      </c>
      <c r="M710" s="4" t="s">
        <v>709</v>
      </c>
      <c r="N710" s="4" t="s">
        <v>36</v>
      </c>
      <c r="O710" s="4">
        <v>1</v>
      </c>
      <c r="P710" s="4" t="s">
        <v>43</v>
      </c>
      <c r="Q710" s="4">
        <v>35</v>
      </c>
      <c r="Y710" s="4" t="s">
        <v>2355</v>
      </c>
      <c r="Z710" s="4" t="s">
        <v>2339</v>
      </c>
      <c r="AA710" s="4" t="s">
        <v>2356</v>
      </c>
      <c r="AB710" s="4" t="s">
        <v>47</v>
      </c>
      <c r="AD710" s="4" t="b">
        <v>0</v>
      </c>
      <c r="AG710" s="11">
        <f t="shared" si="11"/>
        <v>43314</v>
      </c>
    </row>
    <row r="711" s="4" customFormat="1" spans="1:33">
      <c r="A711" s="4" t="s">
        <v>3599</v>
      </c>
      <c r="B711" s="4" t="s">
        <v>3599</v>
      </c>
      <c r="C711" s="4" t="s">
        <v>3600</v>
      </c>
      <c r="D711" s="4" t="s">
        <v>3601</v>
      </c>
      <c r="E711" s="4" t="s">
        <v>36</v>
      </c>
      <c r="F711" s="4" t="s">
        <v>37</v>
      </c>
      <c r="G711" s="4" t="s">
        <v>38</v>
      </c>
      <c r="J711" s="4" t="s">
        <v>39</v>
      </c>
      <c r="K711" s="4" t="s">
        <v>1918</v>
      </c>
      <c r="L711" s="4" t="s">
        <v>3602</v>
      </c>
      <c r="M711" s="4" t="s">
        <v>3603</v>
      </c>
      <c r="N711" s="4" t="s">
        <v>36</v>
      </c>
      <c r="O711" s="4">
        <v>1</v>
      </c>
      <c r="P711" s="4" t="s">
        <v>43</v>
      </c>
      <c r="Q711" s="4">
        <v>35</v>
      </c>
      <c r="Y711" s="4" t="s">
        <v>3604</v>
      </c>
      <c r="Z711" s="4" t="s">
        <v>2339</v>
      </c>
      <c r="AA711" s="4" t="s">
        <v>3605</v>
      </c>
      <c r="AB711" s="4" t="s">
        <v>47</v>
      </c>
      <c r="AD711" s="4" t="b">
        <v>0</v>
      </c>
      <c r="AG711" s="11">
        <f t="shared" si="11"/>
        <v>43314</v>
      </c>
    </row>
    <row r="712" s="4" customFormat="1" spans="1:33">
      <c r="A712" s="4" t="s">
        <v>3606</v>
      </c>
      <c r="B712" s="4" t="s">
        <v>3606</v>
      </c>
      <c r="C712" s="4" t="s">
        <v>3607</v>
      </c>
      <c r="D712" s="4" t="s">
        <v>3608</v>
      </c>
      <c r="E712" s="4" t="s">
        <v>36</v>
      </c>
      <c r="F712" s="4" t="s">
        <v>37</v>
      </c>
      <c r="G712" s="4" t="s">
        <v>38</v>
      </c>
      <c r="J712" s="4" t="s">
        <v>39</v>
      </c>
      <c r="K712" s="4" t="s">
        <v>1088</v>
      </c>
      <c r="L712" s="4" t="s">
        <v>1089</v>
      </c>
      <c r="M712" s="4" t="s">
        <v>1090</v>
      </c>
      <c r="N712" s="4" t="s">
        <v>36</v>
      </c>
      <c r="O712" s="4">
        <v>1</v>
      </c>
      <c r="P712" s="4" t="s">
        <v>43</v>
      </c>
      <c r="Q712" s="4">
        <v>35</v>
      </c>
      <c r="Y712" s="4" t="s">
        <v>2360</v>
      </c>
      <c r="Z712" s="4" t="s">
        <v>3609</v>
      </c>
      <c r="AA712" s="4" t="s">
        <v>3610</v>
      </c>
      <c r="AB712" s="4" t="s">
        <v>47</v>
      </c>
      <c r="AD712" s="4" t="b">
        <v>0</v>
      </c>
      <c r="AG712" s="11">
        <f t="shared" si="11"/>
        <v>43314</v>
      </c>
    </row>
    <row r="713" s="4" customFormat="1" spans="1:33">
      <c r="A713" s="4" t="s">
        <v>3611</v>
      </c>
      <c r="B713" s="4" t="s">
        <v>3611</v>
      </c>
      <c r="C713" s="4" t="s">
        <v>3612</v>
      </c>
      <c r="D713" s="4" t="s">
        <v>3613</v>
      </c>
      <c r="E713" s="4" t="s">
        <v>36</v>
      </c>
      <c r="F713" s="4" t="s">
        <v>37</v>
      </c>
      <c r="G713" s="4" t="s">
        <v>38</v>
      </c>
      <c r="J713" s="4" t="s">
        <v>39</v>
      </c>
      <c r="K713" s="4" t="s">
        <v>3614</v>
      </c>
      <c r="L713" s="4" t="s">
        <v>3615</v>
      </c>
      <c r="M713" s="4" t="s">
        <v>3616</v>
      </c>
      <c r="N713" s="4" t="s">
        <v>36</v>
      </c>
      <c r="O713" s="4">
        <v>1</v>
      </c>
      <c r="P713" s="4" t="s">
        <v>43</v>
      </c>
      <c r="Q713" s="4">
        <v>35</v>
      </c>
      <c r="Y713" s="4" t="s">
        <v>3617</v>
      </c>
      <c r="Z713" s="4" t="s">
        <v>3618</v>
      </c>
      <c r="AA713" s="4" t="s">
        <v>3619</v>
      </c>
      <c r="AB713" s="4" t="s">
        <v>47</v>
      </c>
      <c r="AD713" s="4" t="b">
        <v>0</v>
      </c>
      <c r="AG713" s="11">
        <f t="shared" si="11"/>
        <v>43314</v>
      </c>
    </row>
    <row r="714" s="4" customFormat="1" spans="1:33">
      <c r="A714" s="4" t="s">
        <v>3620</v>
      </c>
      <c r="B714" s="4" t="s">
        <v>3620</v>
      </c>
      <c r="C714" s="4" t="s">
        <v>3621</v>
      </c>
      <c r="D714" s="4" t="s">
        <v>3622</v>
      </c>
      <c r="E714" s="4" t="s">
        <v>36</v>
      </c>
      <c r="F714" s="4" t="s">
        <v>37</v>
      </c>
      <c r="G714" s="4" t="s">
        <v>38</v>
      </c>
      <c r="J714" s="4" t="s">
        <v>39</v>
      </c>
      <c r="K714" s="4" t="s">
        <v>1292</v>
      </c>
      <c r="L714" s="4" t="s">
        <v>3623</v>
      </c>
      <c r="M714" s="4" t="s">
        <v>3624</v>
      </c>
      <c r="N714" s="4" t="s">
        <v>36</v>
      </c>
      <c r="O714" s="4">
        <v>1</v>
      </c>
      <c r="P714" s="4" t="s">
        <v>43</v>
      </c>
      <c r="Q714" s="4">
        <v>35</v>
      </c>
      <c r="Y714" s="4" t="s">
        <v>2360</v>
      </c>
      <c r="Z714" s="4" t="s">
        <v>2339</v>
      </c>
      <c r="AA714" s="4" t="s">
        <v>3625</v>
      </c>
      <c r="AB714" s="4" t="s">
        <v>47</v>
      </c>
      <c r="AD714" s="4" t="b">
        <v>0</v>
      </c>
      <c r="AG714" s="11">
        <f t="shared" si="11"/>
        <v>43314</v>
      </c>
    </row>
    <row r="715" s="4" customFormat="1" spans="1:33">
      <c r="A715" s="4" t="s">
        <v>3626</v>
      </c>
      <c r="B715" s="4" t="s">
        <v>3626</v>
      </c>
      <c r="C715" s="4" t="s">
        <v>3627</v>
      </c>
      <c r="D715" s="4" t="s">
        <v>3628</v>
      </c>
      <c r="E715" s="4" t="s">
        <v>36</v>
      </c>
      <c r="F715" s="4" t="s">
        <v>37</v>
      </c>
      <c r="G715" s="4" t="s">
        <v>38</v>
      </c>
      <c r="J715" s="4" t="s">
        <v>891</v>
      </c>
      <c r="K715" s="4" t="s">
        <v>3629</v>
      </c>
      <c r="L715" s="4" t="s">
        <v>3630</v>
      </c>
      <c r="M715" s="4" t="s">
        <v>3631</v>
      </c>
      <c r="N715" s="4" t="s">
        <v>36</v>
      </c>
      <c r="O715" s="4">
        <v>1</v>
      </c>
      <c r="P715" s="4" t="s">
        <v>43</v>
      </c>
      <c r="Q715" s="4">
        <v>35</v>
      </c>
      <c r="S715" s="4">
        <v>6.99</v>
      </c>
      <c r="X715" s="4">
        <v>6.99</v>
      </c>
      <c r="Y715" s="4" t="s">
        <v>3632</v>
      </c>
      <c r="Z715" s="4" t="s">
        <v>3633</v>
      </c>
      <c r="AA715" s="4" t="s">
        <v>3634</v>
      </c>
      <c r="AB715" s="4" t="s">
        <v>47</v>
      </c>
      <c r="AD715" s="4" t="b">
        <v>0</v>
      </c>
      <c r="AG715" s="11">
        <f t="shared" si="11"/>
        <v>43314</v>
      </c>
    </row>
    <row r="716" s="4" customFormat="1" spans="1:33">
      <c r="A716" s="4" t="s">
        <v>3635</v>
      </c>
      <c r="B716" s="4" t="s">
        <v>3635</v>
      </c>
      <c r="C716" s="4" t="s">
        <v>3627</v>
      </c>
      <c r="D716" s="4" t="s">
        <v>3636</v>
      </c>
      <c r="E716" s="4" t="s">
        <v>36</v>
      </c>
      <c r="F716" s="4" t="s">
        <v>37</v>
      </c>
      <c r="G716" s="4" t="s">
        <v>38</v>
      </c>
      <c r="J716" s="4" t="s">
        <v>39</v>
      </c>
      <c r="K716" s="4" t="s">
        <v>3637</v>
      </c>
      <c r="L716" s="4" t="s">
        <v>3638</v>
      </c>
      <c r="M716" s="4" t="s">
        <v>3639</v>
      </c>
      <c r="N716" s="4" t="s">
        <v>36</v>
      </c>
      <c r="O716" s="4">
        <v>1</v>
      </c>
      <c r="P716" s="4" t="s">
        <v>43</v>
      </c>
      <c r="Q716" s="4">
        <v>35</v>
      </c>
      <c r="Y716" s="4" t="s">
        <v>3632</v>
      </c>
      <c r="Z716" s="4" t="s">
        <v>3633</v>
      </c>
      <c r="AA716" s="4" t="s">
        <v>3634</v>
      </c>
      <c r="AB716" s="4" t="s">
        <v>47</v>
      </c>
      <c r="AD716" s="4" t="b">
        <v>0</v>
      </c>
      <c r="AG716" s="11">
        <f t="shared" si="11"/>
        <v>43314</v>
      </c>
    </row>
    <row r="717" s="4" customFormat="1" spans="1:33">
      <c r="A717" s="4" t="s">
        <v>3640</v>
      </c>
      <c r="B717" s="4" t="s">
        <v>3640</v>
      </c>
      <c r="C717" s="4" t="s">
        <v>3641</v>
      </c>
      <c r="D717" s="4" t="s">
        <v>3642</v>
      </c>
      <c r="E717" s="4" t="s">
        <v>36</v>
      </c>
      <c r="F717" s="4" t="s">
        <v>37</v>
      </c>
      <c r="G717" s="4" t="s">
        <v>38</v>
      </c>
      <c r="J717" s="4" t="s">
        <v>39</v>
      </c>
      <c r="K717" s="4" t="s">
        <v>3643</v>
      </c>
      <c r="L717" s="4" t="s">
        <v>3644</v>
      </c>
      <c r="M717" s="4" t="s">
        <v>3124</v>
      </c>
      <c r="N717" s="4" t="s">
        <v>36</v>
      </c>
      <c r="O717" s="4">
        <v>1</v>
      </c>
      <c r="P717" s="4" t="s">
        <v>43</v>
      </c>
      <c r="Q717" s="4">
        <v>35</v>
      </c>
      <c r="Y717" s="4" t="s">
        <v>3645</v>
      </c>
      <c r="Z717" s="4" t="s">
        <v>3646</v>
      </c>
      <c r="AA717" s="4" t="s">
        <v>3647</v>
      </c>
      <c r="AB717" s="4" t="s">
        <v>47</v>
      </c>
      <c r="AD717" s="4" t="b">
        <v>0</v>
      </c>
      <c r="AG717" s="11">
        <f t="shared" si="11"/>
        <v>43314</v>
      </c>
    </row>
    <row r="718" s="4" customFormat="1" spans="1:33">
      <c r="A718" s="4" t="s">
        <v>3648</v>
      </c>
      <c r="B718" s="4" t="s">
        <v>3648</v>
      </c>
      <c r="C718" s="4" t="s">
        <v>3649</v>
      </c>
      <c r="D718" s="4" t="s">
        <v>3650</v>
      </c>
      <c r="E718" s="4" t="s">
        <v>36</v>
      </c>
      <c r="F718" s="4" t="s">
        <v>37</v>
      </c>
      <c r="G718" s="4" t="s">
        <v>38</v>
      </c>
      <c r="J718" s="4" t="s">
        <v>39</v>
      </c>
      <c r="K718" s="4" t="s">
        <v>3614</v>
      </c>
      <c r="L718" s="4" t="s">
        <v>3615</v>
      </c>
      <c r="M718" s="4" t="s">
        <v>3616</v>
      </c>
      <c r="N718" s="4" t="s">
        <v>36</v>
      </c>
      <c r="O718" s="4">
        <v>1</v>
      </c>
      <c r="P718" s="4" t="s">
        <v>43</v>
      </c>
      <c r="Q718" s="4">
        <v>35</v>
      </c>
      <c r="Y718" s="4" t="s">
        <v>3651</v>
      </c>
      <c r="Z718" s="4" t="s">
        <v>2339</v>
      </c>
      <c r="AA718" s="4" t="s">
        <v>3652</v>
      </c>
      <c r="AB718" s="4" t="s">
        <v>47</v>
      </c>
      <c r="AD718" s="4" t="b">
        <v>0</v>
      </c>
      <c r="AG718" s="11">
        <f t="shared" si="11"/>
        <v>43314</v>
      </c>
    </row>
    <row r="719" s="4" customFormat="1" spans="1:33">
      <c r="A719" s="4" t="s">
        <v>3653</v>
      </c>
      <c r="B719" s="4" t="s">
        <v>3653</v>
      </c>
      <c r="C719" s="4" t="s">
        <v>3654</v>
      </c>
      <c r="D719" s="4" t="s">
        <v>3655</v>
      </c>
      <c r="E719" s="4" t="s">
        <v>36</v>
      </c>
      <c r="F719" s="4" t="s">
        <v>37</v>
      </c>
      <c r="G719" s="4" t="s">
        <v>51</v>
      </c>
      <c r="J719" s="4" t="s">
        <v>891</v>
      </c>
      <c r="K719" s="4" t="s">
        <v>2784</v>
      </c>
      <c r="L719" s="4" t="s">
        <v>2785</v>
      </c>
      <c r="M719" s="4" t="s">
        <v>2786</v>
      </c>
      <c r="N719" s="4" t="s">
        <v>36</v>
      </c>
      <c r="O719" s="4">
        <v>1</v>
      </c>
      <c r="P719" s="4" t="s">
        <v>55</v>
      </c>
      <c r="Q719" s="4">
        <v>22.98</v>
      </c>
      <c r="S719" s="4">
        <v>5.99</v>
      </c>
      <c r="X719" s="4">
        <v>5.99</v>
      </c>
      <c r="Y719" s="4" t="s">
        <v>1122</v>
      </c>
      <c r="Z719" s="4" t="s">
        <v>407</v>
      </c>
      <c r="AA719" s="4" t="s">
        <v>3656</v>
      </c>
      <c r="AB719" s="4" t="s">
        <v>58</v>
      </c>
      <c r="AD719" s="4" t="b">
        <v>0</v>
      </c>
      <c r="AG719" s="11">
        <f t="shared" si="11"/>
        <v>43314</v>
      </c>
    </row>
    <row r="720" s="4" customFormat="1" spans="1:33">
      <c r="A720" s="4" t="s">
        <v>3657</v>
      </c>
      <c r="B720" s="4" t="s">
        <v>3657</v>
      </c>
      <c r="C720" s="4" t="s">
        <v>3658</v>
      </c>
      <c r="D720" s="4" t="s">
        <v>3659</v>
      </c>
      <c r="E720" s="4" t="s">
        <v>36</v>
      </c>
      <c r="F720" s="4" t="s">
        <v>37</v>
      </c>
      <c r="G720" s="4" t="s">
        <v>51</v>
      </c>
      <c r="J720" s="4" t="s">
        <v>39</v>
      </c>
      <c r="K720" s="4" t="s">
        <v>3660</v>
      </c>
      <c r="L720" s="4" t="s">
        <v>3661</v>
      </c>
      <c r="M720" s="4" t="s">
        <v>3662</v>
      </c>
      <c r="N720" s="4" t="s">
        <v>36</v>
      </c>
      <c r="O720" s="4">
        <v>1</v>
      </c>
      <c r="P720" s="4" t="s">
        <v>55</v>
      </c>
      <c r="Q720" s="4">
        <v>20.98</v>
      </c>
      <c r="Y720" s="4" t="s">
        <v>3663</v>
      </c>
      <c r="Z720" s="4" t="s">
        <v>201</v>
      </c>
      <c r="AA720" s="4" t="s">
        <v>3664</v>
      </c>
      <c r="AB720" s="4" t="s">
        <v>58</v>
      </c>
      <c r="AD720" s="4" t="b">
        <v>0</v>
      </c>
      <c r="AG720" s="11">
        <f t="shared" si="11"/>
        <v>43314</v>
      </c>
    </row>
    <row r="721" s="4" customFormat="1" spans="1:33">
      <c r="A721" s="4" t="s">
        <v>3665</v>
      </c>
      <c r="B721" s="4" t="s">
        <v>3665</v>
      </c>
      <c r="C721" s="4" t="s">
        <v>3666</v>
      </c>
      <c r="D721" s="4" t="s">
        <v>3667</v>
      </c>
      <c r="E721" s="4" t="s">
        <v>36</v>
      </c>
      <c r="F721" s="4" t="s">
        <v>37</v>
      </c>
      <c r="G721" s="4" t="s">
        <v>51</v>
      </c>
      <c r="J721" s="4" t="s">
        <v>110</v>
      </c>
      <c r="K721" s="4" t="s">
        <v>213</v>
      </c>
      <c r="L721" s="4" t="s">
        <v>214</v>
      </c>
      <c r="M721" s="4" t="s">
        <v>215</v>
      </c>
      <c r="N721" s="4" t="s">
        <v>36</v>
      </c>
      <c r="O721" s="4">
        <v>1</v>
      </c>
      <c r="P721" s="4" t="s">
        <v>55</v>
      </c>
      <c r="Q721" s="4">
        <v>12.98</v>
      </c>
      <c r="S721" s="4">
        <v>2.28</v>
      </c>
      <c r="X721" s="4">
        <v>2.28</v>
      </c>
      <c r="Y721" s="4" t="s">
        <v>3668</v>
      </c>
      <c r="Z721" s="4" t="s">
        <v>72</v>
      </c>
      <c r="AA721" s="4" t="s">
        <v>3669</v>
      </c>
      <c r="AB721" s="4" t="s">
        <v>58</v>
      </c>
      <c r="AC721" s="4" t="s">
        <v>915</v>
      </c>
      <c r="AD721" s="4" t="b">
        <v>0</v>
      </c>
      <c r="AG721" s="11">
        <f t="shared" si="11"/>
        <v>43314</v>
      </c>
    </row>
    <row r="722" s="4" customFormat="1" spans="1:33">
      <c r="A722" s="4" t="s">
        <v>3665</v>
      </c>
      <c r="B722" s="4" t="s">
        <v>3665</v>
      </c>
      <c r="C722" s="4" t="s">
        <v>3666</v>
      </c>
      <c r="D722" s="4" t="s">
        <v>3667</v>
      </c>
      <c r="E722" s="4" t="s">
        <v>36</v>
      </c>
      <c r="F722" s="4" t="s">
        <v>37</v>
      </c>
      <c r="G722" s="4" t="s">
        <v>51</v>
      </c>
      <c r="J722" s="4" t="s">
        <v>110</v>
      </c>
      <c r="K722" s="4" t="s">
        <v>2890</v>
      </c>
      <c r="L722" s="4" t="s">
        <v>2891</v>
      </c>
      <c r="M722" s="4" t="s">
        <v>2892</v>
      </c>
      <c r="N722" s="4" t="s">
        <v>36</v>
      </c>
      <c r="O722" s="4">
        <v>1</v>
      </c>
      <c r="P722" s="4" t="s">
        <v>55</v>
      </c>
      <c r="Q722" s="4">
        <v>12.98</v>
      </c>
      <c r="S722" s="4">
        <v>2.29</v>
      </c>
      <c r="X722" s="4">
        <v>2.29</v>
      </c>
      <c r="Y722" s="4" t="s">
        <v>3668</v>
      </c>
      <c r="Z722" s="4" t="s">
        <v>72</v>
      </c>
      <c r="AA722" s="4" t="s">
        <v>3669</v>
      </c>
      <c r="AB722" s="4" t="s">
        <v>58</v>
      </c>
      <c r="AC722" s="4" t="s">
        <v>915</v>
      </c>
      <c r="AD722" s="4" t="b">
        <v>0</v>
      </c>
      <c r="AG722" s="11">
        <f t="shared" si="11"/>
        <v>43314</v>
      </c>
    </row>
    <row r="723" s="4" customFormat="1" spans="1:33">
      <c r="A723" s="4" t="s">
        <v>3670</v>
      </c>
      <c r="B723" s="4" t="s">
        <v>3670</v>
      </c>
      <c r="C723" s="4" t="s">
        <v>3671</v>
      </c>
      <c r="D723" s="4" t="s">
        <v>3672</v>
      </c>
      <c r="E723" s="4" t="s">
        <v>36</v>
      </c>
      <c r="F723" s="4" t="s">
        <v>37</v>
      </c>
      <c r="G723" s="4" t="s">
        <v>51</v>
      </c>
      <c r="J723" s="4" t="s">
        <v>39</v>
      </c>
      <c r="K723" s="4" t="s">
        <v>3673</v>
      </c>
      <c r="L723" s="4" t="s">
        <v>3674</v>
      </c>
      <c r="M723" s="4" t="s">
        <v>3675</v>
      </c>
      <c r="N723" s="4" t="s">
        <v>36</v>
      </c>
      <c r="O723" s="4">
        <v>1</v>
      </c>
      <c r="P723" s="4" t="s">
        <v>55</v>
      </c>
      <c r="Q723" s="4">
        <v>27.98</v>
      </c>
      <c r="Y723" s="4" t="s">
        <v>2471</v>
      </c>
      <c r="Z723" s="4" t="s">
        <v>47</v>
      </c>
      <c r="AA723" s="4" t="s">
        <v>3676</v>
      </c>
      <c r="AB723" s="4" t="s">
        <v>58</v>
      </c>
      <c r="AD723" s="4" t="b">
        <v>0</v>
      </c>
      <c r="AG723" s="11">
        <f t="shared" si="11"/>
        <v>43314</v>
      </c>
    </row>
    <row r="724" s="4" customFormat="1" spans="1:33">
      <c r="A724" s="4" t="s">
        <v>3677</v>
      </c>
      <c r="B724" s="4" t="s">
        <v>3677</v>
      </c>
      <c r="C724" s="4" t="s">
        <v>3678</v>
      </c>
      <c r="D724" s="4" t="s">
        <v>3679</v>
      </c>
      <c r="E724" s="4" t="s">
        <v>36</v>
      </c>
      <c r="F724" s="4" t="s">
        <v>37</v>
      </c>
      <c r="G724" s="4" t="s">
        <v>51</v>
      </c>
      <c r="J724" s="4" t="s">
        <v>110</v>
      </c>
      <c r="K724" s="4" t="s">
        <v>3680</v>
      </c>
      <c r="L724" s="4" t="s">
        <v>3681</v>
      </c>
      <c r="M724" s="4" t="s">
        <v>3682</v>
      </c>
      <c r="N724" s="4" t="s">
        <v>36</v>
      </c>
      <c r="O724" s="4">
        <v>1</v>
      </c>
      <c r="P724" s="4" t="s">
        <v>55</v>
      </c>
      <c r="Q724" s="4">
        <v>22.98</v>
      </c>
      <c r="S724" s="4">
        <v>3.71</v>
      </c>
      <c r="X724" s="4">
        <v>3.71</v>
      </c>
      <c r="Y724" s="4" t="s">
        <v>3683</v>
      </c>
      <c r="Z724" s="4" t="s">
        <v>738</v>
      </c>
      <c r="AA724" s="4" t="s">
        <v>3684</v>
      </c>
      <c r="AB724" s="4" t="s">
        <v>58</v>
      </c>
      <c r="AC724" s="4" t="s">
        <v>915</v>
      </c>
      <c r="AD724" s="4" t="b">
        <v>0</v>
      </c>
      <c r="AG724" s="11">
        <f t="shared" si="11"/>
        <v>43314</v>
      </c>
    </row>
    <row r="725" s="4" customFormat="1" spans="1:33">
      <c r="A725" s="4" t="s">
        <v>3685</v>
      </c>
      <c r="B725" s="4" t="s">
        <v>3685</v>
      </c>
      <c r="C725" s="4" t="s">
        <v>3686</v>
      </c>
      <c r="D725" s="4" t="s">
        <v>3687</v>
      </c>
      <c r="E725" s="4" t="s">
        <v>36</v>
      </c>
      <c r="F725" s="4" t="s">
        <v>37</v>
      </c>
      <c r="G725" s="4" t="s">
        <v>51</v>
      </c>
      <c r="J725" s="4" t="s">
        <v>39</v>
      </c>
      <c r="K725" s="4" t="s">
        <v>3688</v>
      </c>
      <c r="L725" s="4" t="s">
        <v>3689</v>
      </c>
      <c r="M725" s="4" t="s">
        <v>3690</v>
      </c>
      <c r="N725" s="4" t="s">
        <v>36</v>
      </c>
      <c r="O725" s="4">
        <v>1</v>
      </c>
      <c r="P725" s="4" t="s">
        <v>55</v>
      </c>
      <c r="Q725" s="4">
        <v>22.98</v>
      </c>
      <c r="Y725" s="4" t="s">
        <v>3691</v>
      </c>
      <c r="Z725" s="4" t="s">
        <v>47</v>
      </c>
      <c r="AA725" s="4" t="s">
        <v>3692</v>
      </c>
      <c r="AB725" s="4" t="s">
        <v>58</v>
      </c>
      <c r="AD725" s="4" t="b">
        <v>0</v>
      </c>
      <c r="AG725" s="11">
        <f t="shared" si="11"/>
        <v>43314</v>
      </c>
    </row>
    <row r="726" s="4" customFormat="1" spans="1:33">
      <c r="A726" s="4" t="s">
        <v>3693</v>
      </c>
      <c r="B726" s="4" t="s">
        <v>3693</v>
      </c>
      <c r="C726" s="4" t="s">
        <v>3694</v>
      </c>
      <c r="D726" s="4" t="s">
        <v>3695</v>
      </c>
      <c r="E726" s="4" t="s">
        <v>36</v>
      </c>
      <c r="F726" s="4" t="s">
        <v>37</v>
      </c>
      <c r="G726" s="4" t="s">
        <v>51</v>
      </c>
      <c r="J726" s="4" t="s">
        <v>39</v>
      </c>
      <c r="K726" s="4" t="s">
        <v>77</v>
      </c>
      <c r="L726" s="4" t="s">
        <v>1140</v>
      </c>
      <c r="M726" s="4" t="s">
        <v>1141</v>
      </c>
      <c r="N726" s="4" t="s">
        <v>36</v>
      </c>
      <c r="O726" s="4">
        <v>1</v>
      </c>
      <c r="P726" s="4" t="s">
        <v>55</v>
      </c>
      <c r="Q726" s="4">
        <v>23.98</v>
      </c>
      <c r="Y726" s="4" t="s">
        <v>3696</v>
      </c>
      <c r="Z726" s="4" t="s">
        <v>156</v>
      </c>
      <c r="AA726" s="4">
        <v>16920</v>
      </c>
      <c r="AB726" s="4" t="s">
        <v>58</v>
      </c>
      <c r="AD726" s="4" t="b">
        <v>0</v>
      </c>
      <c r="AG726" s="11">
        <f t="shared" si="11"/>
        <v>43314</v>
      </c>
    </row>
    <row r="727" s="4" customFormat="1" spans="1:33">
      <c r="A727" s="4" t="s">
        <v>3697</v>
      </c>
      <c r="B727" s="4" t="s">
        <v>3697</v>
      </c>
      <c r="C727" s="4" t="s">
        <v>3698</v>
      </c>
      <c r="D727" s="4" t="s">
        <v>3699</v>
      </c>
      <c r="E727" s="4" t="s">
        <v>36</v>
      </c>
      <c r="F727" s="4" t="s">
        <v>37</v>
      </c>
      <c r="G727" s="4" t="s">
        <v>51</v>
      </c>
      <c r="J727" s="4" t="s">
        <v>39</v>
      </c>
      <c r="K727" s="4" t="s">
        <v>3451</v>
      </c>
      <c r="L727" s="4" t="s">
        <v>3452</v>
      </c>
      <c r="M727" s="4" t="s">
        <v>3453</v>
      </c>
      <c r="N727" s="4" t="s">
        <v>36</v>
      </c>
      <c r="O727" s="4">
        <v>1</v>
      </c>
      <c r="P727" s="4" t="s">
        <v>55</v>
      </c>
      <c r="Q727" s="4">
        <v>22.98</v>
      </c>
      <c r="Y727" s="4" t="s">
        <v>3700</v>
      </c>
      <c r="Z727" s="4" t="s">
        <v>258</v>
      </c>
      <c r="AA727" s="4" t="s">
        <v>3701</v>
      </c>
      <c r="AB727" s="4" t="s">
        <v>58</v>
      </c>
      <c r="AD727" s="4" t="b">
        <v>0</v>
      </c>
      <c r="AG727" s="11">
        <f t="shared" si="11"/>
        <v>43314</v>
      </c>
    </row>
    <row r="728" s="4" customFormat="1" spans="1:33">
      <c r="A728" s="4" t="s">
        <v>3702</v>
      </c>
      <c r="B728" s="4" t="s">
        <v>3702</v>
      </c>
      <c r="C728" s="4" t="s">
        <v>3703</v>
      </c>
      <c r="D728" s="4" t="s">
        <v>3704</v>
      </c>
      <c r="E728" s="4" t="s">
        <v>36</v>
      </c>
      <c r="F728" s="4" t="s">
        <v>37</v>
      </c>
      <c r="G728" s="4" t="s">
        <v>51</v>
      </c>
      <c r="J728" s="4" t="s">
        <v>39</v>
      </c>
      <c r="K728" s="4" t="s">
        <v>1941</v>
      </c>
      <c r="L728" s="4" t="s">
        <v>1942</v>
      </c>
      <c r="M728" s="4" t="s">
        <v>1943</v>
      </c>
      <c r="N728" s="4" t="s">
        <v>36</v>
      </c>
      <c r="O728" s="4">
        <v>1</v>
      </c>
      <c r="P728" s="4" t="s">
        <v>55</v>
      </c>
      <c r="Q728" s="4">
        <v>23.98</v>
      </c>
      <c r="Y728" s="4" t="s">
        <v>3705</v>
      </c>
      <c r="Z728" s="4" t="s">
        <v>201</v>
      </c>
      <c r="AA728" s="4">
        <v>20176</v>
      </c>
      <c r="AB728" s="4" t="s">
        <v>58</v>
      </c>
      <c r="AD728" s="4" t="b">
        <v>0</v>
      </c>
      <c r="AG728" s="11">
        <f t="shared" si="11"/>
        <v>43314</v>
      </c>
    </row>
    <row r="729" s="4" customFormat="1" spans="1:33">
      <c r="A729" s="4" t="s">
        <v>3706</v>
      </c>
      <c r="B729" s="4" t="s">
        <v>3706</v>
      </c>
      <c r="C729" s="4" t="s">
        <v>3707</v>
      </c>
      <c r="D729" s="4" t="s">
        <v>3708</v>
      </c>
      <c r="E729" s="4" t="s">
        <v>36</v>
      </c>
      <c r="F729" s="4" t="s">
        <v>37</v>
      </c>
      <c r="G729" s="4" t="s">
        <v>51</v>
      </c>
      <c r="J729" s="4" t="s">
        <v>39</v>
      </c>
      <c r="K729" s="4" t="s">
        <v>1564</v>
      </c>
      <c r="L729" s="4" t="s">
        <v>1565</v>
      </c>
      <c r="M729" s="4" t="s">
        <v>1566</v>
      </c>
      <c r="N729" s="4" t="s">
        <v>36</v>
      </c>
      <c r="O729" s="4">
        <v>1</v>
      </c>
      <c r="P729" s="4" t="s">
        <v>55</v>
      </c>
      <c r="Q729" s="4">
        <v>21.98</v>
      </c>
      <c r="Y729" s="4" t="s">
        <v>3709</v>
      </c>
      <c r="Z729" s="4" t="s">
        <v>3710</v>
      </c>
      <c r="AA729" s="4" t="s">
        <v>3711</v>
      </c>
      <c r="AB729" s="4" t="s">
        <v>58</v>
      </c>
      <c r="AD729" s="4" t="b">
        <v>0</v>
      </c>
      <c r="AG729" s="11">
        <f t="shared" si="11"/>
        <v>43314</v>
      </c>
    </row>
    <row r="730" s="4" customFormat="1" spans="1:33">
      <c r="A730" s="4" t="s">
        <v>3712</v>
      </c>
      <c r="B730" s="4" t="s">
        <v>3712</v>
      </c>
      <c r="C730" s="4" t="s">
        <v>3713</v>
      </c>
      <c r="D730" s="4" t="s">
        <v>3714</v>
      </c>
      <c r="E730" s="4" t="s">
        <v>36</v>
      </c>
      <c r="F730" s="4" t="s">
        <v>37</v>
      </c>
      <c r="G730" s="4" t="s">
        <v>51</v>
      </c>
      <c r="J730" s="4" t="s">
        <v>39</v>
      </c>
      <c r="K730" s="4" t="s">
        <v>1656</v>
      </c>
      <c r="L730" s="4" t="s">
        <v>1657</v>
      </c>
      <c r="M730" s="4" t="s">
        <v>1658</v>
      </c>
      <c r="N730" s="4" t="s">
        <v>36</v>
      </c>
      <c r="O730" s="4">
        <v>1</v>
      </c>
      <c r="P730" s="4" t="s">
        <v>55</v>
      </c>
      <c r="Q730" s="4">
        <v>19.98</v>
      </c>
      <c r="Y730" s="4" t="s">
        <v>1715</v>
      </c>
      <c r="Z730" s="4" t="s">
        <v>72</v>
      </c>
      <c r="AA730" s="4" t="s">
        <v>2592</v>
      </c>
      <c r="AB730" s="4" t="s">
        <v>58</v>
      </c>
      <c r="AD730" s="4" t="b">
        <v>0</v>
      </c>
      <c r="AG730" s="11">
        <f t="shared" si="11"/>
        <v>43314</v>
      </c>
    </row>
    <row r="731" s="4" customFormat="1" spans="1:33">
      <c r="A731" s="4" t="s">
        <v>3715</v>
      </c>
      <c r="B731" s="4" t="s">
        <v>3715</v>
      </c>
      <c r="C731" s="4" t="s">
        <v>3716</v>
      </c>
      <c r="D731" s="4" t="s">
        <v>3717</v>
      </c>
      <c r="E731" s="4" t="s">
        <v>36</v>
      </c>
      <c r="F731" s="4" t="s">
        <v>37</v>
      </c>
      <c r="G731" s="4" t="s">
        <v>51</v>
      </c>
      <c r="J731" s="4" t="s">
        <v>39</v>
      </c>
      <c r="K731" s="4" t="s">
        <v>1918</v>
      </c>
      <c r="L731" s="4" t="s">
        <v>1919</v>
      </c>
      <c r="M731" s="4" t="s">
        <v>1920</v>
      </c>
      <c r="N731" s="4" t="s">
        <v>36</v>
      </c>
      <c r="O731" s="4">
        <v>1</v>
      </c>
      <c r="P731" s="4" t="s">
        <v>55</v>
      </c>
      <c r="Q731" s="4">
        <v>23.98</v>
      </c>
      <c r="Y731" s="4" t="s">
        <v>3718</v>
      </c>
      <c r="Z731" s="4" t="s">
        <v>2227</v>
      </c>
      <c r="AA731" s="4">
        <v>89015</v>
      </c>
      <c r="AB731" s="4" t="s">
        <v>58</v>
      </c>
      <c r="AD731" s="4" t="b">
        <v>0</v>
      </c>
      <c r="AG731" s="11">
        <f t="shared" si="11"/>
        <v>43314</v>
      </c>
    </row>
    <row r="732" s="4" customFormat="1" spans="1:33">
      <c r="A732" s="4" t="s">
        <v>3715</v>
      </c>
      <c r="B732" s="4" t="s">
        <v>3715</v>
      </c>
      <c r="C732" s="4" t="s">
        <v>3716</v>
      </c>
      <c r="D732" s="4" t="s">
        <v>3717</v>
      </c>
      <c r="E732" s="4" t="s">
        <v>36</v>
      </c>
      <c r="F732" s="4" t="s">
        <v>37</v>
      </c>
      <c r="G732" s="4" t="s">
        <v>51</v>
      </c>
      <c r="J732" s="4" t="s">
        <v>39</v>
      </c>
      <c r="K732" s="4" t="s">
        <v>644</v>
      </c>
      <c r="L732" s="4" t="s">
        <v>645</v>
      </c>
      <c r="M732" s="4" t="s">
        <v>646</v>
      </c>
      <c r="N732" s="4" t="s">
        <v>36</v>
      </c>
      <c r="O732" s="4">
        <v>1</v>
      </c>
      <c r="P732" s="4" t="s">
        <v>55</v>
      </c>
      <c r="Q732" s="4">
        <v>23.98</v>
      </c>
      <c r="Y732" s="4" t="s">
        <v>3718</v>
      </c>
      <c r="Z732" s="4" t="s">
        <v>2227</v>
      </c>
      <c r="AA732" s="4">
        <v>89015</v>
      </c>
      <c r="AB732" s="4" t="s">
        <v>58</v>
      </c>
      <c r="AD732" s="4" t="b">
        <v>0</v>
      </c>
      <c r="AG732" s="11">
        <f t="shared" si="11"/>
        <v>43314</v>
      </c>
    </row>
    <row r="733" s="4" customFormat="1" spans="1:33">
      <c r="A733" s="4" t="s">
        <v>3719</v>
      </c>
      <c r="B733" s="4" t="s">
        <v>3719</v>
      </c>
      <c r="C733" s="4" t="s">
        <v>3720</v>
      </c>
      <c r="D733" s="4" t="s">
        <v>3721</v>
      </c>
      <c r="E733" s="4" t="s">
        <v>36</v>
      </c>
      <c r="F733" s="4" t="s">
        <v>37</v>
      </c>
      <c r="G733" s="4" t="s">
        <v>51</v>
      </c>
      <c r="J733" s="4" t="s">
        <v>39</v>
      </c>
      <c r="K733" s="4" t="s">
        <v>3722</v>
      </c>
      <c r="L733" s="4" t="s">
        <v>3723</v>
      </c>
      <c r="M733" s="4" t="s">
        <v>3724</v>
      </c>
      <c r="N733" s="4" t="s">
        <v>36</v>
      </c>
      <c r="O733" s="4">
        <v>1</v>
      </c>
      <c r="P733" s="4" t="s">
        <v>55</v>
      </c>
      <c r="Q733" s="4">
        <v>21.98</v>
      </c>
      <c r="Y733" s="4" t="s">
        <v>3725</v>
      </c>
      <c r="Z733" s="4" t="s">
        <v>72</v>
      </c>
      <c r="AA733" s="4" t="s">
        <v>3726</v>
      </c>
      <c r="AB733" s="4" t="s">
        <v>58</v>
      </c>
      <c r="AD733" s="4" t="b">
        <v>0</v>
      </c>
      <c r="AG733" s="11">
        <f t="shared" si="11"/>
        <v>43314</v>
      </c>
    </row>
    <row r="734" s="4" customFormat="1" spans="1:33">
      <c r="A734" s="4" t="s">
        <v>3727</v>
      </c>
      <c r="B734" s="4" t="s">
        <v>3727</v>
      </c>
      <c r="C734" s="4" t="s">
        <v>3728</v>
      </c>
      <c r="D734" s="4" t="s">
        <v>3729</v>
      </c>
      <c r="E734" s="4" t="s">
        <v>36</v>
      </c>
      <c r="F734" s="4" t="s">
        <v>37</v>
      </c>
      <c r="G734" s="4" t="s">
        <v>51</v>
      </c>
      <c r="J734" s="4" t="s">
        <v>39</v>
      </c>
      <c r="K734" s="4" t="s">
        <v>1179</v>
      </c>
      <c r="L734" s="4" t="s">
        <v>1180</v>
      </c>
      <c r="M734" s="4" t="s">
        <v>1181</v>
      </c>
      <c r="N734" s="4" t="s">
        <v>36</v>
      </c>
      <c r="O734" s="4">
        <v>1</v>
      </c>
      <c r="P734" s="4" t="s">
        <v>55</v>
      </c>
      <c r="Q734" s="4">
        <v>23.98</v>
      </c>
      <c r="Y734" s="4" t="s">
        <v>3730</v>
      </c>
      <c r="Z734" s="4" t="s">
        <v>567</v>
      </c>
      <c r="AA734" s="4" t="s">
        <v>3731</v>
      </c>
      <c r="AB734" s="4" t="s">
        <v>58</v>
      </c>
      <c r="AD734" s="4" t="b">
        <v>0</v>
      </c>
      <c r="AG734" s="11">
        <f t="shared" si="11"/>
        <v>43314</v>
      </c>
    </row>
    <row r="735" s="4" customFormat="1" spans="1:33">
      <c r="A735" s="4" t="s">
        <v>3732</v>
      </c>
      <c r="B735" s="4" t="s">
        <v>3732</v>
      </c>
      <c r="C735" s="4" t="s">
        <v>3733</v>
      </c>
      <c r="D735" s="4" t="s">
        <v>3734</v>
      </c>
      <c r="E735" s="4" t="s">
        <v>36</v>
      </c>
      <c r="F735" s="4" t="s">
        <v>37</v>
      </c>
      <c r="G735" s="4" t="s">
        <v>51</v>
      </c>
      <c r="J735" s="4" t="s">
        <v>110</v>
      </c>
      <c r="K735" s="4" t="s">
        <v>3735</v>
      </c>
      <c r="L735" s="4" t="s">
        <v>3736</v>
      </c>
      <c r="M735" s="4" t="s">
        <v>3737</v>
      </c>
      <c r="N735" s="4" t="s">
        <v>36</v>
      </c>
      <c r="O735" s="4">
        <v>1</v>
      </c>
      <c r="P735" s="4" t="s">
        <v>55</v>
      </c>
      <c r="Q735" s="4">
        <v>25.98</v>
      </c>
      <c r="S735" s="4">
        <v>5.48</v>
      </c>
      <c r="X735" s="4">
        <v>5.48</v>
      </c>
      <c r="Y735" s="4" t="s">
        <v>3738</v>
      </c>
      <c r="Z735" s="4" t="s">
        <v>47</v>
      </c>
      <c r="AA735" s="4" t="s">
        <v>3739</v>
      </c>
      <c r="AB735" s="4" t="s">
        <v>58</v>
      </c>
      <c r="AC735" s="4" t="s">
        <v>915</v>
      </c>
      <c r="AD735" s="4" t="b">
        <v>0</v>
      </c>
      <c r="AG735" s="11">
        <f t="shared" si="11"/>
        <v>43314</v>
      </c>
    </row>
    <row r="736" s="4" customFormat="1" spans="1:33">
      <c r="A736" s="4" t="s">
        <v>3740</v>
      </c>
      <c r="B736" s="4" t="s">
        <v>3740</v>
      </c>
      <c r="C736" s="4" t="s">
        <v>3741</v>
      </c>
      <c r="D736" s="4" t="s">
        <v>3742</v>
      </c>
      <c r="E736" s="4" t="s">
        <v>36</v>
      </c>
      <c r="F736" s="4" t="s">
        <v>37</v>
      </c>
      <c r="G736" s="4" t="s">
        <v>51</v>
      </c>
      <c r="J736" s="4" t="s">
        <v>188</v>
      </c>
      <c r="K736" s="4" t="s">
        <v>2784</v>
      </c>
      <c r="L736" s="4" t="s">
        <v>2785</v>
      </c>
      <c r="M736" s="4" t="s">
        <v>2786</v>
      </c>
      <c r="N736" s="4" t="s">
        <v>36</v>
      </c>
      <c r="O736" s="4">
        <v>1</v>
      </c>
      <c r="P736" s="4" t="s">
        <v>55</v>
      </c>
      <c r="Q736" s="4">
        <v>22.98</v>
      </c>
      <c r="S736" s="4">
        <v>18.98</v>
      </c>
      <c r="Y736" s="4" t="s">
        <v>3743</v>
      </c>
      <c r="Z736" s="4" t="s">
        <v>47</v>
      </c>
      <c r="AA736" s="4" t="s">
        <v>3744</v>
      </c>
      <c r="AB736" s="4" t="s">
        <v>58</v>
      </c>
      <c r="AD736" s="4" t="b">
        <v>0</v>
      </c>
      <c r="AG736" s="11">
        <f t="shared" si="11"/>
        <v>43314</v>
      </c>
    </row>
    <row r="737" s="4" customFormat="1" spans="1:33">
      <c r="A737" s="4" t="s">
        <v>3745</v>
      </c>
      <c r="B737" s="4" t="s">
        <v>3745</v>
      </c>
      <c r="C737" s="4" t="s">
        <v>3746</v>
      </c>
      <c r="D737" s="4" t="s">
        <v>3747</v>
      </c>
      <c r="E737" s="4" t="s">
        <v>36</v>
      </c>
      <c r="F737" s="4" t="s">
        <v>37</v>
      </c>
      <c r="G737" s="4" t="s">
        <v>51</v>
      </c>
      <c r="J737" s="4" t="s">
        <v>39</v>
      </c>
      <c r="K737" s="4" t="s">
        <v>3748</v>
      </c>
      <c r="L737" s="4" t="s">
        <v>3749</v>
      </c>
      <c r="M737" s="4" t="s">
        <v>3750</v>
      </c>
      <c r="N737" s="4" t="s">
        <v>36</v>
      </c>
      <c r="O737" s="4">
        <v>2</v>
      </c>
      <c r="P737" s="4" t="s">
        <v>55</v>
      </c>
      <c r="Q737" s="4">
        <v>47.96</v>
      </c>
      <c r="Y737" s="4" t="s">
        <v>2325</v>
      </c>
      <c r="Z737" s="4" t="s">
        <v>790</v>
      </c>
      <c r="AA737" s="4" t="s">
        <v>3751</v>
      </c>
      <c r="AB737" s="4" t="s">
        <v>58</v>
      </c>
      <c r="AD737" s="4" t="b">
        <v>0</v>
      </c>
      <c r="AG737" s="11">
        <f t="shared" si="11"/>
        <v>43314</v>
      </c>
    </row>
    <row r="738" s="4" customFormat="1" spans="1:33">
      <c r="A738" s="4" t="s">
        <v>3752</v>
      </c>
      <c r="B738" s="4" t="s">
        <v>3752</v>
      </c>
      <c r="C738" s="4" t="s">
        <v>3753</v>
      </c>
      <c r="D738" s="4" t="s">
        <v>3754</v>
      </c>
      <c r="E738" s="4" t="s">
        <v>36</v>
      </c>
      <c r="F738" s="4" t="s">
        <v>37</v>
      </c>
      <c r="G738" s="4" t="s">
        <v>51</v>
      </c>
      <c r="J738" s="4" t="s">
        <v>39</v>
      </c>
      <c r="K738" s="4" t="s">
        <v>77</v>
      </c>
      <c r="L738" s="4" t="s">
        <v>1431</v>
      </c>
      <c r="M738" s="4" t="s">
        <v>1432</v>
      </c>
      <c r="N738" s="4" t="s">
        <v>36</v>
      </c>
      <c r="O738" s="4">
        <v>2</v>
      </c>
      <c r="P738" s="4" t="s">
        <v>55</v>
      </c>
      <c r="Q738" s="4">
        <v>47.96</v>
      </c>
      <c r="Y738" s="4" t="s">
        <v>3755</v>
      </c>
      <c r="Z738" s="4" t="s">
        <v>72</v>
      </c>
      <c r="AA738" s="4" t="s">
        <v>3756</v>
      </c>
      <c r="AB738" s="4" t="s">
        <v>58</v>
      </c>
      <c r="AD738" s="4" t="b">
        <v>0</v>
      </c>
      <c r="AG738" s="11">
        <f t="shared" si="11"/>
        <v>43314</v>
      </c>
    </row>
    <row r="739" s="4" customFormat="1" spans="1:33">
      <c r="A739" s="4" t="s">
        <v>3752</v>
      </c>
      <c r="B739" s="4" t="s">
        <v>3752</v>
      </c>
      <c r="C739" s="4" t="s">
        <v>3753</v>
      </c>
      <c r="D739" s="4" t="s">
        <v>3754</v>
      </c>
      <c r="E739" s="4" t="s">
        <v>36</v>
      </c>
      <c r="F739" s="4" t="s">
        <v>37</v>
      </c>
      <c r="G739" s="4" t="s">
        <v>51</v>
      </c>
      <c r="J739" s="4" t="s">
        <v>39</v>
      </c>
      <c r="K739" s="4" t="s">
        <v>77</v>
      </c>
      <c r="L739" s="4" t="s">
        <v>671</v>
      </c>
      <c r="M739" s="4" t="s">
        <v>672</v>
      </c>
      <c r="N739" s="4" t="s">
        <v>36</v>
      </c>
      <c r="O739" s="4">
        <v>5</v>
      </c>
      <c r="P739" s="4" t="s">
        <v>55</v>
      </c>
      <c r="Q739" s="4">
        <v>119.9</v>
      </c>
      <c r="Y739" s="4" t="s">
        <v>3755</v>
      </c>
      <c r="Z739" s="4" t="s">
        <v>72</v>
      </c>
      <c r="AA739" s="4" t="s">
        <v>3756</v>
      </c>
      <c r="AB739" s="4" t="s">
        <v>58</v>
      </c>
      <c r="AD739" s="4" t="b">
        <v>0</v>
      </c>
      <c r="AG739" s="11">
        <f t="shared" si="11"/>
        <v>43314</v>
      </c>
    </row>
    <row r="740" s="4" customFormat="1" spans="1:33">
      <c r="A740" s="4" t="s">
        <v>3757</v>
      </c>
      <c r="B740" s="4" t="s">
        <v>3757</v>
      </c>
      <c r="C740" s="4" t="s">
        <v>3758</v>
      </c>
      <c r="D740" s="4" t="s">
        <v>3759</v>
      </c>
      <c r="E740" s="4" t="s">
        <v>36</v>
      </c>
      <c r="F740" s="4" t="s">
        <v>37</v>
      </c>
      <c r="G740" s="4" t="s">
        <v>51</v>
      </c>
      <c r="J740" s="4" t="s">
        <v>39</v>
      </c>
      <c r="K740" s="4" t="s">
        <v>3760</v>
      </c>
      <c r="L740" s="4" t="s">
        <v>3761</v>
      </c>
      <c r="M740" s="4" t="s">
        <v>3762</v>
      </c>
      <c r="N740" s="4" t="s">
        <v>36</v>
      </c>
      <c r="O740" s="4">
        <v>1</v>
      </c>
      <c r="P740" s="4" t="s">
        <v>55</v>
      </c>
      <c r="Q740" s="4">
        <v>23.98</v>
      </c>
      <c r="Y740" s="4" t="s">
        <v>45</v>
      </c>
      <c r="Z740" s="4" t="s">
        <v>924</v>
      </c>
      <c r="AA740" s="4">
        <v>91762</v>
      </c>
      <c r="AB740" s="4" t="s">
        <v>58</v>
      </c>
      <c r="AD740" s="4" t="b">
        <v>0</v>
      </c>
      <c r="AG740" s="11">
        <f t="shared" si="11"/>
        <v>43314</v>
      </c>
    </row>
    <row r="741" s="4" customFormat="1" spans="1:33">
      <c r="A741" s="4" t="s">
        <v>3757</v>
      </c>
      <c r="B741" s="4" t="s">
        <v>3757</v>
      </c>
      <c r="C741" s="4" t="s">
        <v>3758</v>
      </c>
      <c r="D741" s="4" t="s">
        <v>3759</v>
      </c>
      <c r="E741" s="4" t="s">
        <v>36</v>
      </c>
      <c r="F741" s="4" t="s">
        <v>37</v>
      </c>
      <c r="G741" s="4" t="s">
        <v>51</v>
      </c>
      <c r="J741" s="4" t="s">
        <v>39</v>
      </c>
      <c r="K741" s="4" t="s">
        <v>3763</v>
      </c>
      <c r="L741" s="4" t="s">
        <v>3764</v>
      </c>
      <c r="M741" s="4" t="s">
        <v>3765</v>
      </c>
      <c r="N741" s="4" t="s">
        <v>36</v>
      </c>
      <c r="O741" s="4">
        <v>1</v>
      </c>
      <c r="P741" s="4" t="s">
        <v>55</v>
      </c>
      <c r="Q741" s="4">
        <v>23.98</v>
      </c>
      <c r="Y741" s="4" t="s">
        <v>45</v>
      </c>
      <c r="Z741" s="4" t="s">
        <v>924</v>
      </c>
      <c r="AA741" s="4">
        <v>91762</v>
      </c>
      <c r="AB741" s="4" t="s">
        <v>58</v>
      </c>
      <c r="AD741" s="4" t="b">
        <v>0</v>
      </c>
      <c r="AG741" s="11">
        <f t="shared" si="11"/>
        <v>43314</v>
      </c>
    </row>
    <row r="742" s="4" customFormat="1" spans="1:33">
      <c r="A742" s="4" t="s">
        <v>3766</v>
      </c>
      <c r="B742" s="4" t="s">
        <v>3766</v>
      </c>
      <c r="C742" s="4" t="s">
        <v>3767</v>
      </c>
      <c r="D742" s="4" t="s">
        <v>3768</v>
      </c>
      <c r="E742" s="4" t="s">
        <v>36</v>
      </c>
      <c r="F742" s="4" t="s">
        <v>37</v>
      </c>
      <c r="G742" s="4" t="s">
        <v>51</v>
      </c>
      <c r="J742" s="4" t="s">
        <v>39</v>
      </c>
      <c r="K742" s="4" t="s">
        <v>1305</v>
      </c>
      <c r="L742" s="4" t="s">
        <v>1306</v>
      </c>
      <c r="M742" s="4" t="s">
        <v>1307</v>
      </c>
      <c r="N742" s="4" t="s">
        <v>36</v>
      </c>
      <c r="O742" s="4">
        <v>1</v>
      </c>
      <c r="P742" s="4" t="s">
        <v>55</v>
      </c>
      <c r="Q742" s="4">
        <v>20.98</v>
      </c>
      <c r="Y742" s="4" t="s">
        <v>3769</v>
      </c>
      <c r="Z742" s="4" t="s">
        <v>156</v>
      </c>
      <c r="AA742" s="4" t="s">
        <v>3770</v>
      </c>
      <c r="AB742" s="4" t="s">
        <v>58</v>
      </c>
      <c r="AD742" s="4" t="b">
        <v>0</v>
      </c>
      <c r="AG742" s="11">
        <f t="shared" si="11"/>
        <v>43314</v>
      </c>
    </row>
    <row r="743" s="4" customFormat="1" spans="1:33">
      <c r="A743" s="4" t="s">
        <v>3771</v>
      </c>
      <c r="B743" s="4" t="s">
        <v>3771</v>
      </c>
      <c r="C743" s="4" t="s">
        <v>3772</v>
      </c>
      <c r="D743" s="4" t="s">
        <v>3773</v>
      </c>
      <c r="E743" s="4" t="s">
        <v>36</v>
      </c>
      <c r="F743" s="4" t="s">
        <v>37</v>
      </c>
      <c r="G743" s="4" t="s">
        <v>51</v>
      </c>
      <c r="J743" s="4" t="s">
        <v>39</v>
      </c>
      <c r="K743" s="4" t="s">
        <v>2298</v>
      </c>
      <c r="L743" s="4" t="s">
        <v>2299</v>
      </c>
      <c r="M743" s="4" t="s">
        <v>2300</v>
      </c>
      <c r="N743" s="4" t="s">
        <v>36</v>
      </c>
      <c r="O743" s="4">
        <v>1</v>
      </c>
      <c r="P743" s="4" t="s">
        <v>55</v>
      </c>
      <c r="Q743" s="4">
        <v>21.98</v>
      </c>
      <c r="Y743" s="4" t="s">
        <v>3774</v>
      </c>
      <c r="Z743" s="4" t="s">
        <v>166</v>
      </c>
      <c r="AA743" s="4" t="s">
        <v>3775</v>
      </c>
      <c r="AB743" s="4" t="s">
        <v>58</v>
      </c>
      <c r="AD743" s="4" t="b">
        <v>0</v>
      </c>
      <c r="AG743" s="11">
        <f t="shared" si="11"/>
        <v>43314</v>
      </c>
    </row>
    <row r="744" s="4" customFormat="1" spans="1:33">
      <c r="A744" s="4" t="s">
        <v>3776</v>
      </c>
      <c r="B744" s="4" t="s">
        <v>3776</v>
      </c>
      <c r="C744" s="4" t="s">
        <v>3777</v>
      </c>
      <c r="D744" s="4" t="s">
        <v>3778</v>
      </c>
      <c r="E744" s="4" t="s">
        <v>36</v>
      </c>
      <c r="F744" s="4" t="s">
        <v>37</v>
      </c>
      <c r="G744" s="4" t="s">
        <v>51</v>
      </c>
      <c r="J744" s="4" t="s">
        <v>39</v>
      </c>
      <c r="K744" s="4" t="s">
        <v>827</v>
      </c>
      <c r="L744" s="4" t="s">
        <v>828</v>
      </c>
      <c r="M744" s="4" t="s">
        <v>829</v>
      </c>
      <c r="N744" s="4" t="s">
        <v>36</v>
      </c>
      <c r="O744" s="4">
        <v>1</v>
      </c>
      <c r="P744" s="4" t="s">
        <v>55</v>
      </c>
      <c r="Q744" s="4">
        <v>22.98</v>
      </c>
      <c r="Y744" s="4" t="s">
        <v>3779</v>
      </c>
      <c r="Z744" s="4" t="s">
        <v>3780</v>
      </c>
      <c r="AA744" s="4" t="s">
        <v>3781</v>
      </c>
      <c r="AB744" s="4" t="s">
        <v>58</v>
      </c>
      <c r="AD744" s="4" t="b">
        <v>0</v>
      </c>
      <c r="AG744" s="11">
        <f t="shared" si="11"/>
        <v>43314</v>
      </c>
    </row>
    <row r="745" s="4" customFormat="1" spans="1:33">
      <c r="A745" s="4" t="s">
        <v>3776</v>
      </c>
      <c r="B745" s="4" t="s">
        <v>3776</v>
      </c>
      <c r="C745" s="4" t="s">
        <v>3777</v>
      </c>
      <c r="D745" s="4" t="s">
        <v>3778</v>
      </c>
      <c r="E745" s="4" t="s">
        <v>36</v>
      </c>
      <c r="F745" s="4" t="s">
        <v>37</v>
      </c>
      <c r="G745" s="4" t="s">
        <v>51</v>
      </c>
      <c r="J745" s="4" t="s">
        <v>39</v>
      </c>
      <c r="K745" s="4" t="s">
        <v>77</v>
      </c>
      <c r="L745" s="4" t="s">
        <v>671</v>
      </c>
      <c r="M745" s="4" t="s">
        <v>672</v>
      </c>
      <c r="N745" s="4" t="s">
        <v>36</v>
      </c>
      <c r="O745" s="4">
        <v>1</v>
      </c>
      <c r="P745" s="4" t="s">
        <v>55</v>
      </c>
      <c r="Q745" s="4">
        <v>23.98</v>
      </c>
      <c r="Y745" s="4" t="s">
        <v>3779</v>
      </c>
      <c r="Z745" s="4" t="s">
        <v>3780</v>
      </c>
      <c r="AA745" s="4" t="s">
        <v>3781</v>
      </c>
      <c r="AB745" s="4" t="s">
        <v>58</v>
      </c>
      <c r="AD745" s="4" t="b">
        <v>0</v>
      </c>
      <c r="AG745" s="11">
        <f t="shared" si="11"/>
        <v>43314</v>
      </c>
    </row>
    <row r="746" s="4" customFormat="1" spans="1:33">
      <c r="A746" s="4" t="s">
        <v>3776</v>
      </c>
      <c r="B746" s="4" t="s">
        <v>3776</v>
      </c>
      <c r="C746" s="4" t="s">
        <v>3777</v>
      </c>
      <c r="D746" s="4" t="s">
        <v>3778</v>
      </c>
      <c r="E746" s="4" t="s">
        <v>36</v>
      </c>
      <c r="F746" s="4" t="s">
        <v>37</v>
      </c>
      <c r="G746" s="4" t="s">
        <v>51</v>
      </c>
      <c r="J746" s="4" t="s">
        <v>39</v>
      </c>
      <c r="K746" s="4" t="s">
        <v>77</v>
      </c>
      <c r="L746" s="4" t="s">
        <v>1431</v>
      </c>
      <c r="M746" s="4" t="s">
        <v>1432</v>
      </c>
      <c r="N746" s="4" t="s">
        <v>36</v>
      </c>
      <c r="O746" s="4">
        <v>1</v>
      </c>
      <c r="P746" s="4" t="s">
        <v>55</v>
      </c>
      <c r="Q746" s="4">
        <v>23.98</v>
      </c>
      <c r="Y746" s="4" t="s">
        <v>3779</v>
      </c>
      <c r="Z746" s="4" t="s">
        <v>3780</v>
      </c>
      <c r="AA746" s="4" t="s">
        <v>3781</v>
      </c>
      <c r="AB746" s="4" t="s">
        <v>58</v>
      </c>
      <c r="AD746" s="4" t="b">
        <v>0</v>
      </c>
      <c r="AG746" s="11">
        <f t="shared" si="11"/>
        <v>43314</v>
      </c>
    </row>
    <row r="747" s="4" customFormat="1" spans="1:33">
      <c r="A747" s="4" t="s">
        <v>3776</v>
      </c>
      <c r="B747" s="4" t="s">
        <v>3776</v>
      </c>
      <c r="C747" s="4" t="s">
        <v>3777</v>
      </c>
      <c r="D747" s="4" t="s">
        <v>3778</v>
      </c>
      <c r="E747" s="4" t="s">
        <v>36</v>
      </c>
      <c r="F747" s="4" t="s">
        <v>37</v>
      </c>
      <c r="G747" s="4" t="s">
        <v>51</v>
      </c>
      <c r="J747" s="4" t="s">
        <v>39</v>
      </c>
      <c r="K747" s="4" t="s">
        <v>1941</v>
      </c>
      <c r="L747" s="4" t="s">
        <v>1942</v>
      </c>
      <c r="M747" s="4" t="s">
        <v>1943</v>
      </c>
      <c r="N747" s="4" t="s">
        <v>36</v>
      </c>
      <c r="O747" s="4">
        <v>1</v>
      </c>
      <c r="P747" s="4" t="s">
        <v>55</v>
      </c>
      <c r="Q747" s="4">
        <v>23.98</v>
      </c>
      <c r="Y747" s="4" t="s">
        <v>3779</v>
      </c>
      <c r="Z747" s="4" t="s">
        <v>3780</v>
      </c>
      <c r="AA747" s="4" t="s">
        <v>3781</v>
      </c>
      <c r="AB747" s="4" t="s">
        <v>58</v>
      </c>
      <c r="AD747" s="4" t="b">
        <v>0</v>
      </c>
      <c r="AG747" s="11">
        <f t="shared" si="11"/>
        <v>43314</v>
      </c>
    </row>
    <row r="748" s="4" customFormat="1" spans="1:33">
      <c r="A748" s="4" t="s">
        <v>3776</v>
      </c>
      <c r="B748" s="4" t="s">
        <v>3776</v>
      </c>
      <c r="C748" s="4" t="s">
        <v>3777</v>
      </c>
      <c r="D748" s="4" t="s">
        <v>3778</v>
      </c>
      <c r="E748" s="4" t="s">
        <v>36</v>
      </c>
      <c r="F748" s="4" t="s">
        <v>37</v>
      </c>
      <c r="G748" s="4" t="s">
        <v>51</v>
      </c>
      <c r="J748" s="4" t="s">
        <v>39</v>
      </c>
      <c r="K748" s="4" t="s">
        <v>301</v>
      </c>
      <c r="L748" s="4" t="s">
        <v>302</v>
      </c>
      <c r="M748" s="4" t="s">
        <v>303</v>
      </c>
      <c r="N748" s="4" t="s">
        <v>36</v>
      </c>
      <c r="O748" s="4">
        <v>1</v>
      </c>
      <c r="P748" s="4" t="s">
        <v>55</v>
      </c>
      <c r="Q748" s="4">
        <v>23.98</v>
      </c>
      <c r="Y748" s="4" t="s">
        <v>3779</v>
      </c>
      <c r="Z748" s="4" t="s">
        <v>3780</v>
      </c>
      <c r="AA748" s="4" t="s">
        <v>3781</v>
      </c>
      <c r="AB748" s="4" t="s">
        <v>58</v>
      </c>
      <c r="AD748" s="4" t="b">
        <v>0</v>
      </c>
      <c r="AG748" s="11">
        <f t="shared" si="11"/>
        <v>43314</v>
      </c>
    </row>
    <row r="749" s="4" customFormat="1" spans="1:33">
      <c r="A749" s="4" t="s">
        <v>3782</v>
      </c>
      <c r="B749" s="4" t="s">
        <v>3782</v>
      </c>
      <c r="C749" s="4" t="s">
        <v>3783</v>
      </c>
      <c r="D749" s="4" t="s">
        <v>3784</v>
      </c>
      <c r="E749" s="4" t="s">
        <v>36</v>
      </c>
      <c r="F749" s="4" t="s">
        <v>37</v>
      </c>
      <c r="G749" s="4" t="s">
        <v>51</v>
      </c>
      <c r="J749" s="4" t="s">
        <v>39</v>
      </c>
      <c r="K749" s="4" t="s">
        <v>1473</v>
      </c>
      <c r="L749" s="4" t="s">
        <v>1474</v>
      </c>
      <c r="M749" s="4" t="s">
        <v>1475</v>
      </c>
      <c r="N749" s="4" t="s">
        <v>36</v>
      </c>
      <c r="O749" s="4">
        <v>1</v>
      </c>
      <c r="P749" s="4" t="s">
        <v>55</v>
      </c>
      <c r="Q749" s="4">
        <v>22.98</v>
      </c>
      <c r="Y749" s="4" t="s">
        <v>3785</v>
      </c>
      <c r="Z749" s="4" t="s">
        <v>1749</v>
      </c>
      <c r="AA749" s="4" t="s">
        <v>3786</v>
      </c>
      <c r="AB749" s="4" t="s">
        <v>58</v>
      </c>
      <c r="AD749" s="4" t="b">
        <v>0</v>
      </c>
      <c r="AG749" s="11">
        <f t="shared" si="11"/>
        <v>43314</v>
      </c>
    </row>
    <row r="750" s="4" customFormat="1" spans="1:33">
      <c r="A750" s="4" t="s">
        <v>3782</v>
      </c>
      <c r="B750" s="4" t="s">
        <v>3782</v>
      </c>
      <c r="C750" s="4" t="s">
        <v>3783</v>
      </c>
      <c r="D750" s="4" t="s">
        <v>3784</v>
      </c>
      <c r="E750" s="4" t="s">
        <v>36</v>
      </c>
      <c r="F750" s="4" t="s">
        <v>37</v>
      </c>
      <c r="G750" s="4" t="s">
        <v>51</v>
      </c>
      <c r="J750" s="4" t="s">
        <v>39</v>
      </c>
      <c r="K750" s="4" t="s">
        <v>3787</v>
      </c>
      <c r="L750" s="4" t="s">
        <v>3788</v>
      </c>
      <c r="M750" s="4" t="s">
        <v>3789</v>
      </c>
      <c r="N750" s="4" t="s">
        <v>36</v>
      </c>
      <c r="O750" s="4">
        <v>1</v>
      </c>
      <c r="P750" s="4" t="s">
        <v>55</v>
      </c>
      <c r="Q750" s="4">
        <v>22.98</v>
      </c>
      <c r="Y750" s="4" t="s">
        <v>3785</v>
      </c>
      <c r="Z750" s="4" t="s">
        <v>1749</v>
      </c>
      <c r="AA750" s="4" t="s">
        <v>3786</v>
      </c>
      <c r="AB750" s="4" t="s">
        <v>58</v>
      </c>
      <c r="AD750" s="4" t="b">
        <v>0</v>
      </c>
      <c r="AG750" s="11">
        <f t="shared" si="11"/>
        <v>43314</v>
      </c>
    </row>
    <row r="751" s="4" customFormat="1" spans="1:33">
      <c r="A751" s="4" t="s">
        <v>3790</v>
      </c>
      <c r="B751" s="4" t="s">
        <v>3790</v>
      </c>
      <c r="C751" s="4" t="s">
        <v>3791</v>
      </c>
      <c r="D751" s="4" t="s">
        <v>3792</v>
      </c>
      <c r="E751" s="4" t="s">
        <v>36</v>
      </c>
      <c r="F751" s="4" t="s">
        <v>37</v>
      </c>
      <c r="G751" s="4" t="s">
        <v>51</v>
      </c>
      <c r="J751" s="4" t="s">
        <v>39</v>
      </c>
      <c r="K751" s="4" t="s">
        <v>1656</v>
      </c>
      <c r="L751" s="4" t="s">
        <v>1657</v>
      </c>
      <c r="M751" s="4" t="s">
        <v>1658</v>
      </c>
      <c r="N751" s="4" t="s">
        <v>36</v>
      </c>
      <c r="O751" s="4">
        <v>1</v>
      </c>
      <c r="P751" s="4" t="s">
        <v>55</v>
      </c>
      <c r="Q751" s="4">
        <v>19.98</v>
      </c>
      <c r="Y751" s="4" t="s">
        <v>3003</v>
      </c>
      <c r="Z751" s="4" t="s">
        <v>115</v>
      </c>
      <c r="AA751" s="4" t="s">
        <v>3793</v>
      </c>
      <c r="AB751" s="4" t="s">
        <v>58</v>
      </c>
      <c r="AD751" s="4" t="b">
        <v>0</v>
      </c>
      <c r="AG751" s="11">
        <f t="shared" si="11"/>
        <v>43314</v>
      </c>
    </row>
    <row r="752" s="4" customFormat="1" spans="1:33">
      <c r="A752" s="4" t="s">
        <v>3794</v>
      </c>
      <c r="B752" s="4" t="s">
        <v>3794</v>
      </c>
      <c r="C752" s="4" t="s">
        <v>3795</v>
      </c>
      <c r="D752" s="4" t="s">
        <v>3796</v>
      </c>
      <c r="E752" s="4" t="s">
        <v>36</v>
      </c>
      <c r="F752" s="4" t="s">
        <v>37</v>
      </c>
      <c r="G752" s="4" t="s">
        <v>51</v>
      </c>
      <c r="J752" s="4" t="s">
        <v>39</v>
      </c>
      <c r="K752" s="4" t="s">
        <v>3071</v>
      </c>
      <c r="L752" s="4" t="s">
        <v>3072</v>
      </c>
      <c r="M752" s="4" t="s">
        <v>3073</v>
      </c>
      <c r="N752" s="4" t="s">
        <v>36</v>
      </c>
      <c r="O752" s="4">
        <v>1</v>
      </c>
      <c r="P752" s="4" t="s">
        <v>55</v>
      </c>
      <c r="Q752" s="4">
        <v>22.98</v>
      </c>
      <c r="Y752" s="4" t="s">
        <v>3797</v>
      </c>
      <c r="Z752" s="4" t="s">
        <v>784</v>
      </c>
      <c r="AA752" s="4">
        <v>40330</v>
      </c>
      <c r="AB752" s="4" t="s">
        <v>58</v>
      </c>
      <c r="AD752" s="4" t="b">
        <v>0</v>
      </c>
      <c r="AG752" s="11">
        <f t="shared" si="11"/>
        <v>43314</v>
      </c>
    </row>
    <row r="753" s="4" customFormat="1" spans="1:33">
      <c r="A753" s="4" t="s">
        <v>3798</v>
      </c>
      <c r="B753" s="4" t="s">
        <v>3798</v>
      </c>
      <c r="C753" s="4" t="s">
        <v>3799</v>
      </c>
      <c r="D753" s="4" t="s">
        <v>3800</v>
      </c>
      <c r="E753" s="4" t="s">
        <v>36</v>
      </c>
      <c r="F753" s="4" t="s">
        <v>37</v>
      </c>
      <c r="G753" s="4" t="s">
        <v>51</v>
      </c>
      <c r="J753" s="4" t="s">
        <v>39</v>
      </c>
      <c r="K753" s="4" t="s">
        <v>122</v>
      </c>
      <c r="L753" s="4" t="s">
        <v>123</v>
      </c>
      <c r="M753" s="4" t="s">
        <v>124</v>
      </c>
      <c r="N753" s="4" t="s">
        <v>36</v>
      </c>
      <c r="O753" s="4">
        <v>1</v>
      </c>
      <c r="P753" s="4" t="s">
        <v>55</v>
      </c>
      <c r="Q753" s="4">
        <v>23.98</v>
      </c>
      <c r="Y753" s="4" t="s">
        <v>3334</v>
      </c>
      <c r="Z753" s="4" t="s">
        <v>47</v>
      </c>
      <c r="AA753" s="4" t="s">
        <v>3801</v>
      </c>
      <c r="AB753" s="4" t="s">
        <v>58</v>
      </c>
      <c r="AD753" s="4" t="b">
        <v>0</v>
      </c>
      <c r="AG753" s="11">
        <f t="shared" si="11"/>
        <v>43314</v>
      </c>
    </row>
    <row r="754" s="4" customFormat="1" spans="1:33">
      <c r="A754" s="4" t="s">
        <v>3798</v>
      </c>
      <c r="B754" s="4" t="s">
        <v>3798</v>
      </c>
      <c r="C754" s="4" t="s">
        <v>3799</v>
      </c>
      <c r="D754" s="4" t="s">
        <v>3800</v>
      </c>
      <c r="E754" s="4" t="s">
        <v>36</v>
      </c>
      <c r="F754" s="4" t="s">
        <v>37</v>
      </c>
      <c r="G754" s="4" t="s">
        <v>51</v>
      </c>
      <c r="J754" s="4" t="s">
        <v>39</v>
      </c>
      <c r="K754" s="4" t="s">
        <v>171</v>
      </c>
      <c r="L754" s="4" t="s">
        <v>172</v>
      </c>
      <c r="M754" s="4" t="s">
        <v>173</v>
      </c>
      <c r="N754" s="4" t="s">
        <v>36</v>
      </c>
      <c r="O754" s="4">
        <v>1</v>
      </c>
      <c r="P754" s="4" t="s">
        <v>55</v>
      </c>
      <c r="Q754" s="4">
        <v>23.98</v>
      </c>
      <c r="Y754" s="4" t="s">
        <v>3334</v>
      </c>
      <c r="Z754" s="4" t="s">
        <v>47</v>
      </c>
      <c r="AA754" s="4" t="s">
        <v>3801</v>
      </c>
      <c r="AB754" s="4" t="s">
        <v>58</v>
      </c>
      <c r="AD754" s="4" t="b">
        <v>0</v>
      </c>
      <c r="AG754" s="11">
        <f t="shared" si="11"/>
        <v>43314</v>
      </c>
    </row>
    <row r="755" s="4" customFormat="1" spans="1:33">
      <c r="A755" s="4" t="s">
        <v>3802</v>
      </c>
      <c r="B755" s="4" t="s">
        <v>3802</v>
      </c>
      <c r="C755" s="4" t="s">
        <v>3803</v>
      </c>
      <c r="D755" s="4" t="s">
        <v>3804</v>
      </c>
      <c r="E755" s="4" t="s">
        <v>36</v>
      </c>
      <c r="F755" s="4" t="s">
        <v>37</v>
      </c>
      <c r="G755" s="4" t="s">
        <v>51</v>
      </c>
      <c r="J755" s="4" t="s">
        <v>110</v>
      </c>
      <c r="K755" s="4" t="s">
        <v>3805</v>
      </c>
      <c r="L755" s="4" t="s">
        <v>3806</v>
      </c>
      <c r="M755" s="4" t="s">
        <v>3807</v>
      </c>
      <c r="N755" s="4" t="s">
        <v>36</v>
      </c>
      <c r="O755" s="4">
        <v>1</v>
      </c>
      <c r="P755" s="4" t="s">
        <v>55</v>
      </c>
      <c r="Q755" s="4">
        <v>10</v>
      </c>
      <c r="S755" s="4">
        <v>2.15</v>
      </c>
      <c r="X755" s="4">
        <v>2.15</v>
      </c>
      <c r="Y755" s="4" t="s">
        <v>3808</v>
      </c>
      <c r="Z755" s="4" t="s">
        <v>3809</v>
      </c>
      <c r="AA755" s="4" t="s">
        <v>3810</v>
      </c>
      <c r="AB755" s="4" t="s">
        <v>58</v>
      </c>
      <c r="AC755" s="4" t="s">
        <v>915</v>
      </c>
      <c r="AD755" s="4" t="b">
        <v>0</v>
      </c>
      <c r="AG755" s="11">
        <f t="shared" si="11"/>
        <v>43314</v>
      </c>
    </row>
    <row r="756" s="4" customFormat="1" spans="1:33">
      <c r="A756" s="4" t="s">
        <v>3811</v>
      </c>
      <c r="B756" s="4" t="s">
        <v>3811</v>
      </c>
      <c r="C756" s="4" t="s">
        <v>3812</v>
      </c>
      <c r="D756" s="4" t="s">
        <v>3813</v>
      </c>
      <c r="E756" s="4" t="s">
        <v>36</v>
      </c>
      <c r="F756" s="4" t="s">
        <v>37</v>
      </c>
      <c r="G756" s="4" t="s">
        <v>51</v>
      </c>
      <c r="J756" s="4" t="s">
        <v>39</v>
      </c>
      <c r="K756" s="4" t="s">
        <v>3268</v>
      </c>
      <c r="L756" s="4" t="s">
        <v>3814</v>
      </c>
      <c r="M756" s="4" t="s">
        <v>3270</v>
      </c>
      <c r="N756" s="4" t="s">
        <v>36</v>
      </c>
      <c r="O756" s="4">
        <v>1</v>
      </c>
      <c r="P756" s="4" t="s">
        <v>55</v>
      </c>
      <c r="Q756" s="4">
        <v>22.98</v>
      </c>
      <c r="Y756" s="4" t="s">
        <v>1443</v>
      </c>
      <c r="Z756" s="4" t="s">
        <v>47</v>
      </c>
      <c r="AA756" s="4" t="s">
        <v>3815</v>
      </c>
      <c r="AB756" s="4" t="s">
        <v>58</v>
      </c>
      <c r="AD756" s="4" t="b">
        <v>0</v>
      </c>
      <c r="AG756" s="11">
        <f t="shared" si="11"/>
        <v>43314</v>
      </c>
    </row>
    <row r="757" s="4" customFormat="1" spans="1:33">
      <c r="A757" s="4" t="s">
        <v>3816</v>
      </c>
      <c r="B757" s="4" t="s">
        <v>3816</v>
      </c>
      <c r="C757" s="4" t="s">
        <v>3817</v>
      </c>
      <c r="D757" s="4" t="s">
        <v>3818</v>
      </c>
      <c r="E757" s="4" t="s">
        <v>36</v>
      </c>
      <c r="F757" s="4" t="s">
        <v>37</v>
      </c>
      <c r="G757" s="4" t="s">
        <v>51</v>
      </c>
      <c r="J757" s="4" t="s">
        <v>39</v>
      </c>
      <c r="K757" s="4" t="s">
        <v>482</v>
      </c>
      <c r="L757" s="4" t="s">
        <v>1256</v>
      </c>
      <c r="M757" s="4" t="s">
        <v>484</v>
      </c>
      <c r="N757" s="4" t="s">
        <v>36</v>
      </c>
      <c r="O757" s="4">
        <v>1</v>
      </c>
      <c r="P757" s="4" t="s">
        <v>55</v>
      </c>
      <c r="Q757" s="4">
        <v>23.98</v>
      </c>
      <c r="Y757" s="4" t="s">
        <v>3819</v>
      </c>
      <c r="Z757" s="4" t="s">
        <v>47</v>
      </c>
      <c r="AA757" s="4" t="s">
        <v>3820</v>
      </c>
      <c r="AB757" s="4" t="s">
        <v>58</v>
      </c>
      <c r="AD757" s="4" t="b">
        <v>0</v>
      </c>
      <c r="AG757" s="11">
        <f t="shared" si="11"/>
        <v>43314</v>
      </c>
    </row>
    <row r="758" s="4" customFormat="1" spans="1:33">
      <c r="A758" s="4" t="s">
        <v>3821</v>
      </c>
      <c r="B758" s="4" t="s">
        <v>3821</v>
      </c>
      <c r="C758" s="4" t="s">
        <v>3822</v>
      </c>
      <c r="D758" s="4" t="s">
        <v>3823</v>
      </c>
      <c r="E758" s="4" t="s">
        <v>36</v>
      </c>
      <c r="F758" s="4" t="s">
        <v>37</v>
      </c>
      <c r="G758" s="4" t="s">
        <v>51</v>
      </c>
      <c r="J758" s="4" t="s">
        <v>39</v>
      </c>
      <c r="K758" s="4" t="s">
        <v>152</v>
      </c>
      <c r="L758" s="4" t="s">
        <v>396</v>
      </c>
      <c r="M758" s="4" t="s">
        <v>154</v>
      </c>
      <c r="N758" s="4" t="s">
        <v>36</v>
      </c>
      <c r="O758" s="4">
        <v>1</v>
      </c>
      <c r="P758" s="4" t="s">
        <v>55</v>
      </c>
      <c r="Q758" s="4">
        <v>22.98</v>
      </c>
      <c r="Y758" s="4" t="s">
        <v>3824</v>
      </c>
      <c r="Z758" s="4" t="s">
        <v>3825</v>
      </c>
      <c r="AA758" s="4" t="s">
        <v>3826</v>
      </c>
      <c r="AB758" s="4" t="s">
        <v>58</v>
      </c>
      <c r="AD758" s="4" t="b">
        <v>0</v>
      </c>
      <c r="AG758" s="11">
        <f t="shared" si="11"/>
        <v>43314</v>
      </c>
    </row>
    <row r="759" s="4" customFormat="1" spans="1:33">
      <c r="A759" s="4" t="s">
        <v>3827</v>
      </c>
      <c r="B759" s="4" t="s">
        <v>3827</v>
      </c>
      <c r="C759" s="4" t="s">
        <v>3828</v>
      </c>
      <c r="D759" s="4" t="s">
        <v>3829</v>
      </c>
      <c r="E759" s="4" t="s">
        <v>36</v>
      </c>
      <c r="F759" s="4" t="s">
        <v>37</v>
      </c>
      <c r="G759" s="4" t="s">
        <v>51</v>
      </c>
      <c r="J759" s="4" t="s">
        <v>39</v>
      </c>
      <c r="K759" s="4" t="s">
        <v>3830</v>
      </c>
      <c r="L759" s="4" t="s">
        <v>3831</v>
      </c>
      <c r="M759" s="4" t="s">
        <v>3832</v>
      </c>
      <c r="N759" s="4" t="s">
        <v>36</v>
      </c>
      <c r="O759" s="4">
        <v>1</v>
      </c>
      <c r="P759" s="4" t="s">
        <v>55</v>
      </c>
      <c r="Q759" s="4">
        <v>23.98</v>
      </c>
      <c r="R759" s="4">
        <v>2.42</v>
      </c>
      <c r="Y759" s="4" t="s">
        <v>506</v>
      </c>
      <c r="Z759" s="4" t="s">
        <v>299</v>
      </c>
      <c r="AA759" s="4" t="s">
        <v>3833</v>
      </c>
      <c r="AB759" s="4" t="s">
        <v>58</v>
      </c>
      <c r="AD759" s="4" t="b">
        <v>1</v>
      </c>
      <c r="AE759" s="4" t="s">
        <v>3834</v>
      </c>
      <c r="AF759" s="4" t="s">
        <v>3835</v>
      </c>
      <c r="AG759" s="11">
        <f t="shared" si="11"/>
        <v>43314</v>
      </c>
    </row>
    <row r="760" s="4" customFormat="1" spans="1:33">
      <c r="A760" s="4" t="s">
        <v>3836</v>
      </c>
      <c r="B760" s="4" t="s">
        <v>3836</v>
      </c>
      <c r="C760" s="4" t="s">
        <v>3837</v>
      </c>
      <c r="D760" s="4" t="s">
        <v>3838</v>
      </c>
      <c r="E760" s="4" t="s">
        <v>36</v>
      </c>
      <c r="F760" s="4" t="s">
        <v>37</v>
      </c>
      <c r="G760" s="4" t="s">
        <v>51</v>
      </c>
      <c r="J760" s="4" t="s">
        <v>39</v>
      </c>
      <c r="K760" s="4" t="s">
        <v>289</v>
      </c>
      <c r="L760" s="4" t="s">
        <v>290</v>
      </c>
      <c r="M760" s="4" t="s">
        <v>291</v>
      </c>
      <c r="N760" s="4" t="s">
        <v>36</v>
      </c>
      <c r="O760" s="4">
        <v>1</v>
      </c>
      <c r="P760" s="4" t="s">
        <v>55</v>
      </c>
      <c r="Q760" s="4">
        <v>20.98</v>
      </c>
      <c r="Y760" s="4" t="s">
        <v>1122</v>
      </c>
      <c r="Z760" s="4" t="s">
        <v>407</v>
      </c>
      <c r="AA760" s="4" t="s">
        <v>3839</v>
      </c>
      <c r="AB760" s="4" t="s">
        <v>58</v>
      </c>
      <c r="AD760" s="4" t="b">
        <v>0</v>
      </c>
      <c r="AG760" s="11">
        <f t="shared" si="11"/>
        <v>43314</v>
      </c>
    </row>
    <row r="761" s="4" customFormat="1" spans="1:33">
      <c r="A761" s="4" t="s">
        <v>3840</v>
      </c>
      <c r="B761" s="4" t="s">
        <v>3840</v>
      </c>
      <c r="C761" s="4" t="s">
        <v>3841</v>
      </c>
      <c r="D761" s="4" t="s">
        <v>3842</v>
      </c>
      <c r="E761" s="4" t="s">
        <v>36</v>
      </c>
      <c r="F761" s="4" t="s">
        <v>37</v>
      </c>
      <c r="G761" s="4" t="s">
        <v>51</v>
      </c>
      <c r="J761" s="4" t="s">
        <v>39</v>
      </c>
      <c r="K761" s="4" t="s">
        <v>3274</v>
      </c>
      <c r="L761" s="4" t="s">
        <v>3275</v>
      </c>
      <c r="M761" s="4" t="s">
        <v>3276</v>
      </c>
      <c r="N761" s="4" t="s">
        <v>36</v>
      </c>
      <c r="O761" s="4">
        <v>1</v>
      </c>
      <c r="P761" s="4" t="s">
        <v>55</v>
      </c>
      <c r="Q761" s="4">
        <v>22.98</v>
      </c>
      <c r="Y761" s="4" t="s">
        <v>3112</v>
      </c>
      <c r="Z761" s="4" t="s">
        <v>323</v>
      </c>
      <c r="AA761" s="4" t="s">
        <v>3843</v>
      </c>
      <c r="AB761" s="4" t="s">
        <v>58</v>
      </c>
      <c r="AD761" s="4" t="b">
        <v>0</v>
      </c>
      <c r="AG761" s="11">
        <f t="shared" si="11"/>
        <v>43314</v>
      </c>
    </row>
    <row r="762" s="4" customFormat="1" spans="1:33">
      <c r="A762" s="4" t="s">
        <v>3840</v>
      </c>
      <c r="B762" s="4" t="s">
        <v>3840</v>
      </c>
      <c r="C762" s="4" t="s">
        <v>3841</v>
      </c>
      <c r="D762" s="4" t="s">
        <v>3842</v>
      </c>
      <c r="E762" s="4" t="s">
        <v>36</v>
      </c>
      <c r="F762" s="4" t="s">
        <v>37</v>
      </c>
      <c r="G762" s="4" t="s">
        <v>51</v>
      </c>
      <c r="J762" s="4" t="s">
        <v>39</v>
      </c>
      <c r="K762" s="4" t="s">
        <v>2247</v>
      </c>
      <c r="L762" s="4" t="s">
        <v>2248</v>
      </c>
      <c r="M762" s="4" t="s">
        <v>2249</v>
      </c>
      <c r="N762" s="4" t="s">
        <v>36</v>
      </c>
      <c r="O762" s="4">
        <v>1</v>
      </c>
      <c r="P762" s="4" t="s">
        <v>55</v>
      </c>
      <c r="Q762" s="4">
        <v>21.98</v>
      </c>
      <c r="Y762" s="4" t="s">
        <v>3112</v>
      </c>
      <c r="Z762" s="4" t="s">
        <v>323</v>
      </c>
      <c r="AA762" s="4" t="s">
        <v>3843</v>
      </c>
      <c r="AB762" s="4" t="s">
        <v>58</v>
      </c>
      <c r="AD762" s="4" t="b">
        <v>0</v>
      </c>
      <c r="AG762" s="11">
        <f t="shared" si="11"/>
        <v>43314</v>
      </c>
    </row>
    <row r="763" s="4" customFormat="1" spans="1:33">
      <c r="A763" s="4" t="s">
        <v>3844</v>
      </c>
      <c r="B763" s="4" t="s">
        <v>3844</v>
      </c>
      <c r="C763" s="4" t="s">
        <v>3845</v>
      </c>
      <c r="D763" s="4" t="s">
        <v>3846</v>
      </c>
      <c r="E763" s="4" t="s">
        <v>36</v>
      </c>
      <c r="F763" s="4" t="s">
        <v>37</v>
      </c>
      <c r="G763" s="4" t="s">
        <v>51</v>
      </c>
      <c r="J763" s="4" t="s">
        <v>39</v>
      </c>
      <c r="K763" s="4" t="s">
        <v>1897</v>
      </c>
      <c r="L763" s="4" t="s">
        <v>2399</v>
      </c>
      <c r="M763" s="4" t="s">
        <v>1899</v>
      </c>
      <c r="N763" s="4" t="s">
        <v>36</v>
      </c>
      <c r="O763" s="4">
        <v>1</v>
      </c>
      <c r="P763" s="4" t="s">
        <v>55</v>
      </c>
      <c r="Q763" s="4">
        <v>22.98</v>
      </c>
      <c r="Y763" s="4" t="s">
        <v>3847</v>
      </c>
      <c r="Z763" s="4" t="s">
        <v>201</v>
      </c>
      <c r="AA763" s="4" t="s">
        <v>3848</v>
      </c>
      <c r="AB763" s="4" t="s">
        <v>58</v>
      </c>
      <c r="AD763" s="4" t="b">
        <v>0</v>
      </c>
      <c r="AG763" s="11">
        <f t="shared" si="11"/>
        <v>43314</v>
      </c>
    </row>
    <row r="764" s="4" customFormat="1" spans="1:33">
      <c r="A764" s="4" t="s">
        <v>3844</v>
      </c>
      <c r="B764" s="4" t="s">
        <v>3844</v>
      </c>
      <c r="C764" s="4" t="s">
        <v>3845</v>
      </c>
      <c r="D764" s="4" t="s">
        <v>3846</v>
      </c>
      <c r="E764" s="4" t="s">
        <v>36</v>
      </c>
      <c r="F764" s="4" t="s">
        <v>37</v>
      </c>
      <c r="G764" s="4" t="s">
        <v>51</v>
      </c>
      <c r="J764" s="4" t="s">
        <v>39</v>
      </c>
      <c r="K764" s="4" t="s">
        <v>1918</v>
      </c>
      <c r="L764" s="4" t="s">
        <v>1919</v>
      </c>
      <c r="M764" s="4" t="s">
        <v>1920</v>
      </c>
      <c r="N764" s="4" t="s">
        <v>36</v>
      </c>
      <c r="O764" s="4">
        <v>1</v>
      </c>
      <c r="P764" s="4" t="s">
        <v>55</v>
      </c>
      <c r="Q764" s="4">
        <v>23.98</v>
      </c>
      <c r="Y764" s="4" t="s">
        <v>3847</v>
      </c>
      <c r="Z764" s="4" t="s">
        <v>201</v>
      </c>
      <c r="AA764" s="4" t="s">
        <v>3848</v>
      </c>
      <c r="AB764" s="4" t="s">
        <v>58</v>
      </c>
      <c r="AD764" s="4" t="b">
        <v>0</v>
      </c>
      <c r="AG764" s="11">
        <f t="shared" si="11"/>
        <v>43314</v>
      </c>
    </row>
    <row r="765" s="4" customFormat="1" spans="1:33">
      <c r="A765" s="4" t="s">
        <v>3849</v>
      </c>
      <c r="B765" s="4" t="s">
        <v>3849</v>
      </c>
      <c r="C765" s="4" t="s">
        <v>3850</v>
      </c>
      <c r="D765" s="4" t="s">
        <v>3851</v>
      </c>
      <c r="E765" s="4" t="s">
        <v>36</v>
      </c>
      <c r="F765" s="4" t="s">
        <v>37</v>
      </c>
      <c r="G765" s="4" t="s">
        <v>51</v>
      </c>
      <c r="J765" s="4" t="s">
        <v>39</v>
      </c>
      <c r="K765" s="4" t="s">
        <v>125</v>
      </c>
      <c r="L765" s="4" t="s">
        <v>126</v>
      </c>
      <c r="M765" s="4" t="s">
        <v>127</v>
      </c>
      <c r="N765" s="4" t="s">
        <v>36</v>
      </c>
      <c r="O765" s="4">
        <v>1</v>
      </c>
      <c r="P765" s="4" t="s">
        <v>55</v>
      </c>
      <c r="Q765" s="4">
        <v>23.98</v>
      </c>
      <c r="Y765" s="4" t="s">
        <v>3852</v>
      </c>
      <c r="Z765" s="4" t="s">
        <v>407</v>
      </c>
      <c r="AA765" s="4" t="s">
        <v>3853</v>
      </c>
      <c r="AB765" s="4" t="s">
        <v>58</v>
      </c>
      <c r="AD765" s="4" t="b">
        <v>0</v>
      </c>
      <c r="AG765" s="11">
        <f t="shared" si="11"/>
        <v>43314</v>
      </c>
    </row>
    <row r="766" s="4" customFormat="1" spans="1:33">
      <c r="A766" s="4" t="s">
        <v>3854</v>
      </c>
      <c r="B766" s="4" t="s">
        <v>3854</v>
      </c>
      <c r="C766" s="4" t="s">
        <v>3855</v>
      </c>
      <c r="D766" s="4" t="s">
        <v>3856</v>
      </c>
      <c r="E766" s="4" t="s">
        <v>36</v>
      </c>
      <c r="F766" s="4" t="s">
        <v>37</v>
      </c>
      <c r="G766" s="4" t="s">
        <v>51</v>
      </c>
      <c r="J766" s="4" t="s">
        <v>39</v>
      </c>
      <c r="K766" s="4" t="s">
        <v>3857</v>
      </c>
      <c r="L766" s="4" t="s">
        <v>3858</v>
      </c>
      <c r="M766" s="4" t="s">
        <v>3859</v>
      </c>
      <c r="N766" s="4" t="s">
        <v>36</v>
      </c>
      <c r="O766" s="4">
        <v>1</v>
      </c>
      <c r="P766" s="4" t="s">
        <v>55</v>
      </c>
      <c r="Q766" s="4">
        <v>23.98</v>
      </c>
      <c r="Y766" s="4" t="s">
        <v>1122</v>
      </c>
      <c r="Z766" s="4" t="s">
        <v>407</v>
      </c>
      <c r="AA766" s="4" t="s">
        <v>3860</v>
      </c>
      <c r="AB766" s="4" t="s">
        <v>58</v>
      </c>
      <c r="AD766" s="4" t="b">
        <v>0</v>
      </c>
      <c r="AG766" s="11">
        <f t="shared" si="11"/>
        <v>43314</v>
      </c>
    </row>
    <row r="767" s="4" customFormat="1" spans="1:33">
      <c r="A767" s="4" t="s">
        <v>3861</v>
      </c>
      <c r="B767" s="4" t="s">
        <v>3861</v>
      </c>
      <c r="C767" s="4" t="s">
        <v>3862</v>
      </c>
      <c r="D767" s="4" t="s">
        <v>3863</v>
      </c>
      <c r="E767" s="4" t="s">
        <v>36</v>
      </c>
      <c r="F767" s="4" t="s">
        <v>37</v>
      </c>
      <c r="G767" s="4" t="s">
        <v>51</v>
      </c>
      <c r="J767" s="4" t="s">
        <v>39</v>
      </c>
      <c r="K767" s="4" t="s">
        <v>3864</v>
      </c>
      <c r="L767" s="4" t="s">
        <v>3865</v>
      </c>
      <c r="M767" s="4" t="s">
        <v>3866</v>
      </c>
      <c r="N767" s="4" t="s">
        <v>36</v>
      </c>
      <c r="O767" s="4">
        <v>1</v>
      </c>
      <c r="P767" s="4" t="s">
        <v>55</v>
      </c>
      <c r="Q767" s="4">
        <v>22.98</v>
      </c>
      <c r="R767" s="4">
        <v>2.32</v>
      </c>
      <c r="Y767" s="4" t="s">
        <v>506</v>
      </c>
      <c r="Z767" s="4" t="s">
        <v>299</v>
      </c>
      <c r="AA767" s="4" t="s">
        <v>3833</v>
      </c>
      <c r="AB767" s="4" t="s">
        <v>58</v>
      </c>
      <c r="AD767" s="4" t="b">
        <v>1</v>
      </c>
      <c r="AE767" s="4" t="s">
        <v>3867</v>
      </c>
      <c r="AG767" s="11">
        <f t="shared" si="11"/>
        <v>43314</v>
      </c>
    </row>
    <row r="768" s="4" customFormat="1" spans="1:33">
      <c r="A768" s="4" t="s">
        <v>3868</v>
      </c>
      <c r="B768" s="4" t="s">
        <v>3868</v>
      </c>
      <c r="C768" s="4" t="s">
        <v>3869</v>
      </c>
      <c r="D768" s="4" t="s">
        <v>3870</v>
      </c>
      <c r="E768" s="4" t="s">
        <v>36</v>
      </c>
      <c r="F768" s="4" t="s">
        <v>37</v>
      </c>
      <c r="G768" s="4" t="s">
        <v>51</v>
      </c>
      <c r="J768" s="4" t="s">
        <v>39</v>
      </c>
      <c r="K768" s="4" t="s">
        <v>3871</v>
      </c>
      <c r="L768" s="4" t="s">
        <v>3872</v>
      </c>
      <c r="M768" s="4" t="s">
        <v>3873</v>
      </c>
      <c r="N768" s="4" t="s">
        <v>36</v>
      </c>
      <c r="O768" s="4">
        <v>1</v>
      </c>
      <c r="P768" s="4" t="s">
        <v>55</v>
      </c>
      <c r="Q768" s="4">
        <v>22.98</v>
      </c>
      <c r="Y768" s="4" t="s">
        <v>391</v>
      </c>
      <c r="Z768" s="4" t="s">
        <v>115</v>
      </c>
      <c r="AA768" s="4" t="s">
        <v>3874</v>
      </c>
      <c r="AB768" s="4" t="s">
        <v>58</v>
      </c>
      <c r="AD768" s="4" t="b">
        <v>0</v>
      </c>
      <c r="AG768" s="11">
        <f t="shared" si="11"/>
        <v>43314</v>
      </c>
    </row>
    <row r="769" s="4" customFormat="1" spans="1:33">
      <c r="A769" s="4" t="s">
        <v>3868</v>
      </c>
      <c r="B769" s="4" t="s">
        <v>3868</v>
      </c>
      <c r="C769" s="4" t="s">
        <v>3869</v>
      </c>
      <c r="D769" s="4" t="s">
        <v>3870</v>
      </c>
      <c r="E769" s="4" t="s">
        <v>36</v>
      </c>
      <c r="F769" s="4" t="s">
        <v>37</v>
      </c>
      <c r="G769" s="4" t="s">
        <v>51</v>
      </c>
      <c r="J769" s="4" t="s">
        <v>39</v>
      </c>
      <c r="K769" s="4" t="s">
        <v>307</v>
      </c>
      <c r="L769" s="4" t="s">
        <v>308</v>
      </c>
      <c r="M769" s="4" t="s">
        <v>309</v>
      </c>
      <c r="N769" s="4" t="s">
        <v>36</v>
      </c>
      <c r="O769" s="4">
        <v>1</v>
      </c>
      <c r="P769" s="4" t="s">
        <v>55</v>
      </c>
      <c r="Q769" s="4">
        <v>23.98</v>
      </c>
      <c r="Y769" s="4" t="s">
        <v>391</v>
      </c>
      <c r="Z769" s="4" t="s">
        <v>115</v>
      </c>
      <c r="AA769" s="4" t="s">
        <v>3874</v>
      </c>
      <c r="AB769" s="4" t="s">
        <v>58</v>
      </c>
      <c r="AD769" s="4" t="b">
        <v>0</v>
      </c>
      <c r="AG769" s="11">
        <f t="shared" si="11"/>
        <v>43314</v>
      </c>
    </row>
    <row r="770" s="4" customFormat="1" spans="1:33">
      <c r="A770" s="4" t="s">
        <v>3868</v>
      </c>
      <c r="B770" s="4" t="s">
        <v>3868</v>
      </c>
      <c r="C770" s="4" t="s">
        <v>3869</v>
      </c>
      <c r="D770" s="4" t="s">
        <v>3870</v>
      </c>
      <c r="E770" s="4" t="s">
        <v>36</v>
      </c>
      <c r="F770" s="4" t="s">
        <v>37</v>
      </c>
      <c r="G770" s="4" t="s">
        <v>51</v>
      </c>
      <c r="J770" s="4" t="s">
        <v>39</v>
      </c>
      <c r="K770" s="4" t="s">
        <v>845</v>
      </c>
      <c r="L770" s="4" t="s">
        <v>846</v>
      </c>
      <c r="M770" s="4" t="s">
        <v>847</v>
      </c>
      <c r="N770" s="4" t="s">
        <v>36</v>
      </c>
      <c r="O770" s="4">
        <v>1</v>
      </c>
      <c r="P770" s="4" t="s">
        <v>55</v>
      </c>
      <c r="Q770" s="4">
        <v>22.98</v>
      </c>
      <c r="Y770" s="4" t="s">
        <v>391</v>
      </c>
      <c r="Z770" s="4" t="s">
        <v>115</v>
      </c>
      <c r="AA770" s="4" t="s">
        <v>3874</v>
      </c>
      <c r="AB770" s="4" t="s">
        <v>58</v>
      </c>
      <c r="AD770" s="4" t="b">
        <v>0</v>
      </c>
      <c r="AG770" s="11">
        <f t="shared" ref="AG770:AG833" si="12">DATEVALUE(LEFT(C770,10))</f>
        <v>43314</v>
      </c>
    </row>
    <row r="771" s="4" customFormat="1" spans="1:33">
      <c r="A771" s="4" t="s">
        <v>3875</v>
      </c>
      <c r="B771" s="4" t="s">
        <v>3875</v>
      </c>
      <c r="C771" s="4" t="s">
        <v>3876</v>
      </c>
      <c r="D771" s="4" t="s">
        <v>3877</v>
      </c>
      <c r="E771" s="4" t="s">
        <v>36</v>
      </c>
      <c r="F771" s="4" t="s">
        <v>37</v>
      </c>
      <c r="G771" s="4" t="s">
        <v>51</v>
      </c>
      <c r="J771" s="4" t="s">
        <v>39</v>
      </c>
      <c r="K771" s="4" t="s">
        <v>3878</v>
      </c>
      <c r="L771" s="4" t="s">
        <v>3879</v>
      </c>
      <c r="M771" s="4" t="s">
        <v>3880</v>
      </c>
      <c r="N771" s="4" t="s">
        <v>36</v>
      </c>
      <c r="O771" s="4">
        <v>1</v>
      </c>
      <c r="P771" s="4" t="s">
        <v>55</v>
      </c>
      <c r="Q771" s="4">
        <v>23.98</v>
      </c>
      <c r="Y771" s="4" t="s">
        <v>1023</v>
      </c>
      <c r="Z771" s="4" t="s">
        <v>47</v>
      </c>
      <c r="AA771" s="4" t="s">
        <v>3881</v>
      </c>
      <c r="AB771" s="4" t="s">
        <v>58</v>
      </c>
      <c r="AD771" s="4" t="b">
        <v>0</v>
      </c>
      <c r="AG771" s="11">
        <f t="shared" si="12"/>
        <v>43314</v>
      </c>
    </row>
    <row r="772" s="4" customFormat="1" spans="1:33">
      <c r="A772" s="4" t="s">
        <v>3882</v>
      </c>
      <c r="B772" s="4" t="s">
        <v>3882</v>
      </c>
      <c r="C772" s="4" t="s">
        <v>3883</v>
      </c>
      <c r="D772" s="4" t="s">
        <v>3884</v>
      </c>
      <c r="E772" s="4" t="s">
        <v>36</v>
      </c>
      <c r="F772" s="4" t="s">
        <v>37</v>
      </c>
      <c r="G772" s="4" t="s">
        <v>51</v>
      </c>
      <c r="J772" s="4" t="s">
        <v>39</v>
      </c>
      <c r="K772" s="4" t="s">
        <v>143</v>
      </c>
      <c r="L772" s="4" t="s">
        <v>144</v>
      </c>
      <c r="M772" s="4" t="s">
        <v>145</v>
      </c>
      <c r="N772" s="4" t="s">
        <v>36</v>
      </c>
      <c r="O772" s="4">
        <v>1</v>
      </c>
      <c r="P772" s="4" t="s">
        <v>55</v>
      </c>
      <c r="Q772" s="4">
        <v>23.98</v>
      </c>
      <c r="Y772" s="4" t="s">
        <v>3885</v>
      </c>
      <c r="Z772" s="4" t="s">
        <v>862</v>
      </c>
      <c r="AA772" s="4" t="s">
        <v>3886</v>
      </c>
      <c r="AB772" s="4" t="s">
        <v>58</v>
      </c>
      <c r="AD772" s="4" t="b">
        <v>0</v>
      </c>
      <c r="AG772" s="11">
        <f t="shared" si="12"/>
        <v>43314</v>
      </c>
    </row>
    <row r="773" s="4" customFormat="1" spans="1:33">
      <c r="A773" s="4" t="s">
        <v>3887</v>
      </c>
      <c r="B773" s="4" t="s">
        <v>3887</v>
      </c>
      <c r="C773" s="4" t="s">
        <v>3888</v>
      </c>
      <c r="D773" s="4" t="s">
        <v>3889</v>
      </c>
      <c r="E773" s="4" t="s">
        <v>36</v>
      </c>
      <c r="F773" s="4" t="s">
        <v>37</v>
      </c>
      <c r="G773" s="4" t="s">
        <v>51</v>
      </c>
      <c r="J773" s="4" t="s">
        <v>39</v>
      </c>
      <c r="K773" s="4" t="s">
        <v>3890</v>
      </c>
      <c r="L773" s="4" t="s">
        <v>3891</v>
      </c>
      <c r="M773" s="4" t="s">
        <v>3892</v>
      </c>
      <c r="N773" s="4" t="s">
        <v>36</v>
      </c>
      <c r="O773" s="4">
        <v>1</v>
      </c>
      <c r="P773" s="4" t="s">
        <v>55</v>
      </c>
      <c r="Q773" s="4">
        <v>22.98</v>
      </c>
      <c r="Y773" s="4" t="s">
        <v>3893</v>
      </c>
      <c r="Z773" s="4" t="s">
        <v>201</v>
      </c>
      <c r="AA773" s="4" t="s">
        <v>3894</v>
      </c>
      <c r="AB773" s="4" t="s">
        <v>58</v>
      </c>
      <c r="AD773" s="4" t="b">
        <v>0</v>
      </c>
      <c r="AG773" s="11">
        <f t="shared" si="12"/>
        <v>43314</v>
      </c>
    </row>
    <row r="774" s="4" customFormat="1" spans="1:33">
      <c r="A774" s="4" t="s">
        <v>3895</v>
      </c>
      <c r="B774" s="4" t="s">
        <v>3895</v>
      </c>
      <c r="C774" s="4" t="s">
        <v>3896</v>
      </c>
      <c r="D774" s="4" t="s">
        <v>3897</v>
      </c>
      <c r="E774" s="4" t="s">
        <v>36</v>
      </c>
      <c r="F774" s="4" t="s">
        <v>37</v>
      </c>
      <c r="G774" s="4" t="s">
        <v>51</v>
      </c>
      <c r="J774" s="4" t="s">
        <v>110</v>
      </c>
      <c r="K774" s="4" t="s">
        <v>2036</v>
      </c>
      <c r="L774" s="4" t="s">
        <v>2037</v>
      </c>
      <c r="M774" s="4" t="s">
        <v>2038</v>
      </c>
      <c r="N774" s="4" t="s">
        <v>36</v>
      </c>
      <c r="O774" s="4">
        <v>1</v>
      </c>
      <c r="P774" s="4" t="s">
        <v>55</v>
      </c>
      <c r="Q774" s="4">
        <v>22.98</v>
      </c>
      <c r="S774" s="4">
        <v>2.82</v>
      </c>
      <c r="X774" s="4">
        <v>2.82</v>
      </c>
      <c r="Y774" s="4" t="s">
        <v>3898</v>
      </c>
      <c r="Z774" s="4" t="s">
        <v>115</v>
      </c>
      <c r="AA774" s="4" t="s">
        <v>3899</v>
      </c>
      <c r="AB774" s="4" t="s">
        <v>58</v>
      </c>
      <c r="AC774" s="4" t="s">
        <v>915</v>
      </c>
      <c r="AD774" s="4" t="b">
        <v>0</v>
      </c>
      <c r="AG774" s="11">
        <f t="shared" si="12"/>
        <v>43314</v>
      </c>
    </row>
    <row r="775" s="4" customFormat="1" spans="1:33">
      <c r="A775" s="4" t="s">
        <v>3900</v>
      </c>
      <c r="B775" s="4" t="s">
        <v>3900</v>
      </c>
      <c r="C775" s="4" t="s">
        <v>3901</v>
      </c>
      <c r="D775" s="4" t="s">
        <v>3902</v>
      </c>
      <c r="E775" s="4" t="s">
        <v>36</v>
      </c>
      <c r="F775" s="4" t="s">
        <v>37</v>
      </c>
      <c r="G775" s="4" t="s">
        <v>51</v>
      </c>
      <c r="J775" s="4" t="s">
        <v>39</v>
      </c>
      <c r="K775" s="4" t="s">
        <v>380</v>
      </c>
      <c r="L775" s="4" t="s">
        <v>381</v>
      </c>
      <c r="M775" s="4" t="s">
        <v>382</v>
      </c>
      <c r="N775" s="4" t="s">
        <v>36</v>
      </c>
      <c r="O775" s="4">
        <v>1</v>
      </c>
      <c r="P775" s="4" t="s">
        <v>55</v>
      </c>
      <c r="Q775" s="4">
        <v>23.98</v>
      </c>
      <c r="Y775" s="4" t="s">
        <v>3903</v>
      </c>
      <c r="Z775" s="4" t="s">
        <v>3904</v>
      </c>
      <c r="AA775" s="4" t="s">
        <v>3905</v>
      </c>
      <c r="AB775" s="4" t="s">
        <v>58</v>
      </c>
      <c r="AD775" s="4" t="b">
        <v>0</v>
      </c>
      <c r="AG775" s="11">
        <f t="shared" si="12"/>
        <v>43314</v>
      </c>
    </row>
    <row r="776" s="4" customFormat="1" spans="1:33">
      <c r="A776" s="4" t="s">
        <v>3906</v>
      </c>
      <c r="B776" s="4" t="s">
        <v>3906</v>
      </c>
      <c r="C776" s="4" t="s">
        <v>3907</v>
      </c>
      <c r="D776" s="4" t="s">
        <v>3908</v>
      </c>
      <c r="E776" s="4" t="s">
        <v>36</v>
      </c>
      <c r="F776" s="4" t="s">
        <v>37</v>
      </c>
      <c r="G776" s="4" t="s">
        <v>51</v>
      </c>
      <c r="J776" s="4" t="s">
        <v>39</v>
      </c>
      <c r="K776" s="4" t="s">
        <v>2899</v>
      </c>
      <c r="L776" s="4" t="s">
        <v>2900</v>
      </c>
      <c r="M776" s="4" t="s">
        <v>2901</v>
      </c>
      <c r="N776" s="4" t="s">
        <v>36</v>
      </c>
      <c r="O776" s="4">
        <v>1</v>
      </c>
      <c r="P776" s="4" t="s">
        <v>55</v>
      </c>
      <c r="Q776" s="4">
        <v>22.98</v>
      </c>
      <c r="Y776" s="4" t="s">
        <v>3909</v>
      </c>
      <c r="Z776" s="4" t="s">
        <v>3910</v>
      </c>
      <c r="AA776" s="4">
        <v>43055</v>
      </c>
      <c r="AB776" s="4" t="s">
        <v>58</v>
      </c>
      <c r="AD776" s="4" t="b">
        <v>0</v>
      </c>
      <c r="AG776" s="11">
        <f t="shared" si="12"/>
        <v>43314</v>
      </c>
    </row>
    <row r="777" s="4" customFormat="1" spans="1:33">
      <c r="A777" s="4" t="s">
        <v>3911</v>
      </c>
      <c r="B777" s="4" t="s">
        <v>3911</v>
      </c>
      <c r="C777" s="4" t="s">
        <v>3912</v>
      </c>
      <c r="D777" s="4" t="s">
        <v>3913</v>
      </c>
      <c r="E777" s="4" t="s">
        <v>161</v>
      </c>
      <c r="F777" s="4" t="s">
        <v>37</v>
      </c>
      <c r="G777" s="4" t="s">
        <v>51</v>
      </c>
      <c r="J777" s="4" t="s">
        <v>188</v>
      </c>
      <c r="K777" s="4" t="s">
        <v>827</v>
      </c>
      <c r="L777" s="4" t="s">
        <v>1197</v>
      </c>
      <c r="M777" s="4" t="s">
        <v>1198</v>
      </c>
      <c r="N777" s="4" t="s">
        <v>1880</v>
      </c>
      <c r="O777" s="4">
        <v>1</v>
      </c>
      <c r="P777" s="4" t="s">
        <v>55</v>
      </c>
      <c r="Q777" s="4">
        <v>23.98</v>
      </c>
      <c r="Y777" s="4" t="s">
        <v>3914</v>
      </c>
      <c r="Z777" s="4" t="s">
        <v>156</v>
      </c>
      <c r="AA777" s="4" t="s">
        <v>3915</v>
      </c>
      <c r="AB777" s="4" t="s">
        <v>58</v>
      </c>
      <c r="AD777" s="4" t="b">
        <v>0</v>
      </c>
      <c r="AG777" s="11">
        <f t="shared" si="12"/>
        <v>43314</v>
      </c>
    </row>
    <row r="778" s="4" customFormat="1" spans="1:33">
      <c r="A778" s="4" t="s">
        <v>3916</v>
      </c>
      <c r="B778" s="4" t="s">
        <v>3916</v>
      </c>
      <c r="C778" s="4" t="s">
        <v>3917</v>
      </c>
      <c r="D778" s="4" t="s">
        <v>3918</v>
      </c>
      <c r="E778" s="4" t="s">
        <v>36</v>
      </c>
      <c r="F778" s="4" t="s">
        <v>37</v>
      </c>
      <c r="G778" s="4" t="s">
        <v>51</v>
      </c>
      <c r="J778" s="4" t="s">
        <v>39</v>
      </c>
      <c r="K778" s="4" t="s">
        <v>1738</v>
      </c>
      <c r="L778" s="4" t="s">
        <v>1739</v>
      </c>
      <c r="M778" s="4" t="s">
        <v>1740</v>
      </c>
      <c r="N778" s="4" t="s">
        <v>36</v>
      </c>
      <c r="O778" s="4">
        <v>1</v>
      </c>
      <c r="P778" s="4" t="s">
        <v>55</v>
      </c>
      <c r="Q778" s="4">
        <v>26.98</v>
      </c>
      <c r="Y778" s="4" t="s">
        <v>3919</v>
      </c>
      <c r="Z778" s="4" t="s">
        <v>224</v>
      </c>
      <c r="AA778" s="4" t="s">
        <v>3920</v>
      </c>
      <c r="AB778" s="4" t="s">
        <v>58</v>
      </c>
      <c r="AD778" s="4" t="b">
        <v>0</v>
      </c>
      <c r="AG778" s="11">
        <f t="shared" si="12"/>
        <v>43314</v>
      </c>
    </row>
    <row r="779" s="4" customFormat="1" spans="1:33">
      <c r="A779" s="4" t="s">
        <v>3921</v>
      </c>
      <c r="B779" s="4" t="s">
        <v>3921</v>
      </c>
      <c r="C779" s="4" t="s">
        <v>3922</v>
      </c>
      <c r="D779" s="4" t="s">
        <v>3923</v>
      </c>
      <c r="E779" s="4" t="s">
        <v>36</v>
      </c>
      <c r="F779" s="4" t="s">
        <v>37</v>
      </c>
      <c r="G779" s="4" t="s">
        <v>51</v>
      </c>
      <c r="J779" s="4" t="s">
        <v>110</v>
      </c>
      <c r="K779" s="4" t="s">
        <v>1672</v>
      </c>
      <c r="L779" s="4" t="s">
        <v>1673</v>
      </c>
      <c r="M779" s="4" t="s">
        <v>1674</v>
      </c>
      <c r="N779" s="4" t="s">
        <v>36</v>
      </c>
      <c r="O779" s="4">
        <v>1</v>
      </c>
      <c r="P779" s="4" t="s">
        <v>55</v>
      </c>
      <c r="Q779" s="4">
        <v>22.98</v>
      </c>
      <c r="Y779" s="4" t="s">
        <v>3924</v>
      </c>
      <c r="Z779" s="4" t="s">
        <v>3437</v>
      </c>
      <c r="AA779" s="4">
        <v>87311</v>
      </c>
      <c r="AB779" s="4" t="s">
        <v>58</v>
      </c>
      <c r="AD779" s="4" t="b">
        <v>0</v>
      </c>
      <c r="AG779" s="11">
        <f t="shared" si="12"/>
        <v>43314</v>
      </c>
    </row>
    <row r="780" s="4" customFormat="1" spans="1:33">
      <c r="A780" s="4" t="s">
        <v>3925</v>
      </c>
      <c r="B780" s="4" t="s">
        <v>3925</v>
      </c>
      <c r="C780" s="4" t="s">
        <v>3926</v>
      </c>
      <c r="D780" s="4" t="s">
        <v>3927</v>
      </c>
      <c r="E780" s="4" t="s">
        <v>36</v>
      </c>
      <c r="F780" s="4" t="s">
        <v>37</v>
      </c>
      <c r="G780" s="4" t="s">
        <v>51</v>
      </c>
      <c r="J780" s="4" t="s">
        <v>110</v>
      </c>
      <c r="K780" s="4" t="s">
        <v>3928</v>
      </c>
      <c r="L780" s="4" t="s">
        <v>3929</v>
      </c>
      <c r="M780" s="4" t="s">
        <v>3930</v>
      </c>
      <c r="N780" s="4" t="s">
        <v>36</v>
      </c>
      <c r="O780" s="4">
        <v>1</v>
      </c>
      <c r="P780" s="4" t="s">
        <v>55</v>
      </c>
      <c r="Q780" s="4">
        <v>22.98</v>
      </c>
      <c r="S780" s="4">
        <v>5.99</v>
      </c>
      <c r="Y780" s="4" t="s">
        <v>284</v>
      </c>
      <c r="Z780" s="4" t="s">
        <v>72</v>
      </c>
      <c r="AA780" s="4" t="s">
        <v>3931</v>
      </c>
      <c r="AB780" s="4" t="s">
        <v>58</v>
      </c>
      <c r="AD780" s="4" t="b">
        <v>0</v>
      </c>
      <c r="AG780" s="11">
        <f t="shared" si="12"/>
        <v>43314</v>
      </c>
    </row>
    <row r="781" s="4" customFormat="1" spans="1:33">
      <c r="A781" s="4" t="s">
        <v>3932</v>
      </c>
      <c r="B781" s="4" t="s">
        <v>3932</v>
      </c>
      <c r="C781" s="4" t="s">
        <v>3933</v>
      </c>
      <c r="D781" s="4" t="s">
        <v>3934</v>
      </c>
      <c r="E781" s="4" t="s">
        <v>36</v>
      </c>
      <c r="F781" s="4" t="s">
        <v>37</v>
      </c>
      <c r="G781" s="4" t="s">
        <v>51</v>
      </c>
      <c r="J781" s="4" t="s">
        <v>39</v>
      </c>
      <c r="K781" s="4" t="s">
        <v>3935</v>
      </c>
      <c r="L781" s="4" t="s">
        <v>3936</v>
      </c>
      <c r="M781" s="4" t="s">
        <v>3937</v>
      </c>
      <c r="N781" s="4" t="s">
        <v>36</v>
      </c>
      <c r="O781" s="4">
        <v>1</v>
      </c>
      <c r="P781" s="4" t="s">
        <v>55</v>
      </c>
      <c r="Q781" s="4">
        <v>23.98</v>
      </c>
      <c r="Y781" s="4" t="s">
        <v>3938</v>
      </c>
      <c r="Z781" s="4" t="s">
        <v>323</v>
      </c>
      <c r="AA781" s="4" t="s">
        <v>3939</v>
      </c>
      <c r="AB781" s="4" t="s">
        <v>58</v>
      </c>
      <c r="AD781" s="4" t="b">
        <v>0</v>
      </c>
      <c r="AG781" s="11">
        <f t="shared" si="12"/>
        <v>43314</v>
      </c>
    </row>
    <row r="782" s="4" customFormat="1" spans="1:33">
      <c r="A782" s="4" t="s">
        <v>3940</v>
      </c>
      <c r="B782" s="4" t="s">
        <v>3940</v>
      </c>
      <c r="C782" s="4" t="s">
        <v>3941</v>
      </c>
      <c r="D782" s="4" t="s">
        <v>3942</v>
      </c>
      <c r="E782" s="4" t="s">
        <v>36</v>
      </c>
      <c r="F782" s="4" t="s">
        <v>37</v>
      </c>
      <c r="G782" s="4" t="s">
        <v>51</v>
      </c>
      <c r="J782" s="4" t="s">
        <v>110</v>
      </c>
      <c r="K782" s="4" t="s">
        <v>1858</v>
      </c>
      <c r="L782" s="4" t="s">
        <v>1859</v>
      </c>
      <c r="M782" s="4" t="s">
        <v>1860</v>
      </c>
      <c r="N782" s="4" t="s">
        <v>36</v>
      </c>
      <c r="O782" s="4">
        <v>1</v>
      </c>
      <c r="P782" s="4" t="s">
        <v>55</v>
      </c>
      <c r="Q782" s="4">
        <v>22.98</v>
      </c>
      <c r="S782" s="4">
        <v>5.99</v>
      </c>
      <c r="Y782" s="4" t="s">
        <v>284</v>
      </c>
      <c r="Z782" s="4" t="s">
        <v>72</v>
      </c>
      <c r="AA782" s="4" t="s">
        <v>3931</v>
      </c>
      <c r="AB782" s="4" t="s">
        <v>58</v>
      </c>
      <c r="AD782" s="4" t="b">
        <v>0</v>
      </c>
      <c r="AG782" s="11">
        <f t="shared" si="12"/>
        <v>43314</v>
      </c>
    </row>
    <row r="783" s="4" customFormat="1" spans="1:33">
      <c r="A783" s="4" t="s">
        <v>3943</v>
      </c>
      <c r="B783" s="4" t="s">
        <v>3943</v>
      </c>
      <c r="C783" s="4" t="s">
        <v>3944</v>
      </c>
      <c r="D783" s="4" t="s">
        <v>3945</v>
      </c>
      <c r="E783" s="4" t="s">
        <v>36</v>
      </c>
      <c r="F783" s="4" t="s">
        <v>37</v>
      </c>
      <c r="G783" s="4" t="s">
        <v>51</v>
      </c>
      <c r="J783" s="4" t="s">
        <v>110</v>
      </c>
      <c r="K783" s="4" t="s">
        <v>77</v>
      </c>
      <c r="L783" s="4" t="s">
        <v>671</v>
      </c>
      <c r="M783" s="4" t="s">
        <v>672</v>
      </c>
      <c r="N783" s="4" t="s">
        <v>36</v>
      </c>
      <c r="O783" s="4">
        <v>1</v>
      </c>
      <c r="P783" s="4" t="s">
        <v>55</v>
      </c>
      <c r="Q783" s="4">
        <v>23.98</v>
      </c>
      <c r="S783" s="4">
        <v>3.48</v>
      </c>
      <c r="X783" s="4">
        <v>3.48</v>
      </c>
      <c r="Y783" s="4" t="s">
        <v>3946</v>
      </c>
      <c r="Z783" s="4" t="s">
        <v>47</v>
      </c>
      <c r="AA783" s="4" t="s">
        <v>3947</v>
      </c>
      <c r="AB783" s="4" t="s">
        <v>58</v>
      </c>
      <c r="AC783" s="4" t="s">
        <v>915</v>
      </c>
      <c r="AD783" s="4" t="b">
        <v>0</v>
      </c>
      <c r="AG783" s="11">
        <f t="shared" si="12"/>
        <v>43314</v>
      </c>
    </row>
    <row r="784" s="4" customFormat="1" spans="1:33">
      <c r="A784" s="4" t="s">
        <v>3948</v>
      </c>
      <c r="B784" s="4" t="s">
        <v>3948</v>
      </c>
      <c r="C784" s="4" t="s">
        <v>3949</v>
      </c>
      <c r="D784" s="4" t="s">
        <v>3950</v>
      </c>
      <c r="E784" s="4" t="s">
        <v>36</v>
      </c>
      <c r="F784" s="4" t="s">
        <v>37</v>
      </c>
      <c r="G784" s="4" t="s">
        <v>51</v>
      </c>
      <c r="J784" s="4" t="s">
        <v>39</v>
      </c>
      <c r="K784" s="4" t="s">
        <v>1672</v>
      </c>
      <c r="L784" s="4" t="s">
        <v>1673</v>
      </c>
      <c r="M784" s="4" t="s">
        <v>1674</v>
      </c>
      <c r="N784" s="4" t="s">
        <v>36</v>
      </c>
      <c r="O784" s="4">
        <v>1</v>
      </c>
      <c r="P784" s="4" t="s">
        <v>55</v>
      </c>
      <c r="Q784" s="4">
        <v>22.98</v>
      </c>
      <c r="Y784" s="4" t="s">
        <v>436</v>
      </c>
      <c r="Z784" s="4" t="s">
        <v>115</v>
      </c>
      <c r="AA784" s="4" t="s">
        <v>3951</v>
      </c>
      <c r="AB784" s="4" t="s">
        <v>58</v>
      </c>
      <c r="AD784" s="4" t="b">
        <v>0</v>
      </c>
      <c r="AG784" s="11">
        <f t="shared" si="12"/>
        <v>43314</v>
      </c>
    </row>
    <row r="785" s="4" customFormat="1" spans="1:33">
      <c r="A785" s="4" t="s">
        <v>3952</v>
      </c>
      <c r="B785" s="4" t="s">
        <v>3952</v>
      </c>
      <c r="C785" s="4" t="s">
        <v>3953</v>
      </c>
      <c r="D785" s="4" t="s">
        <v>3954</v>
      </c>
      <c r="E785" s="4" t="s">
        <v>36</v>
      </c>
      <c r="F785" s="4" t="s">
        <v>37</v>
      </c>
      <c r="G785" s="4" t="s">
        <v>51</v>
      </c>
      <c r="J785" s="4" t="s">
        <v>39</v>
      </c>
      <c r="K785" s="4" t="s">
        <v>3955</v>
      </c>
      <c r="L785" s="4" t="s">
        <v>3956</v>
      </c>
      <c r="M785" s="4" t="s">
        <v>3957</v>
      </c>
      <c r="N785" s="4" t="s">
        <v>36</v>
      </c>
      <c r="O785" s="4">
        <v>1</v>
      </c>
      <c r="P785" s="4" t="s">
        <v>55</v>
      </c>
      <c r="Q785" s="4">
        <v>22.98</v>
      </c>
      <c r="Y785" s="4" t="s">
        <v>3958</v>
      </c>
      <c r="Z785" s="4" t="s">
        <v>311</v>
      </c>
      <c r="AA785" s="4" t="s">
        <v>3959</v>
      </c>
      <c r="AB785" s="4" t="s">
        <v>58</v>
      </c>
      <c r="AD785" s="4" t="b">
        <v>0</v>
      </c>
      <c r="AG785" s="11">
        <f t="shared" si="12"/>
        <v>43314</v>
      </c>
    </row>
    <row r="786" s="4" customFormat="1" spans="1:33">
      <c r="A786" s="4" t="s">
        <v>3960</v>
      </c>
      <c r="B786" s="4" t="s">
        <v>3960</v>
      </c>
      <c r="C786" s="4" t="s">
        <v>3961</v>
      </c>
      <c r="D786" s="4" t="s">
        <v>3962</v>
      </c>
      <c r="E786" s="4" t="s">
        <v>36</v>
      </c>
      <c r="F786" s="4" t="s">
        <v>37</v>
      </c>
      <c r="G786" s="4" t="s">
        <v>51</v>
      </c>
      <c r="J786" s="4" t="s">
        <v>39</v>
      </c>
      <c r="K786" s="4" t="s">
        <v>340</v>
      </c>
      <c r="L786" s="4" t="s">
        <v>341</v>
      </c>
      <c r="M786" s="4" t="s">
        <v>342</v>
      </c>
      <c r="N786" s="4" t="s">
        <v>36</v>
      </c>
      <c r="O786" s="4">
        <v>1</v>
      </c>
      <c r="P786" s="4" t="s">
        <v>55</v>
      </c>
      <c r="Q786" s="4">
        <v>23.98</v>
      </c>
      <c r="Y786" s="4" t="s">
        <v>3963</v>
      </c>
      <c r="Z786" s="4" t="s">
        <v>2227</v>
      </c>
      <c r="AA786" s="4" t="s">
        <v>3964</v>
      </c>
      <c r="AB786" s="4" t="s">
        <v>58</v>
      </c>
      <c r="AD786" s="4" t="b">
        <v>0</v>
      </c>
      <c r="AG786" s="11">
        <f t="shared" si="12"/>
        <v>43314</v>
      </c>
    </row>
    <row r="787" s="4" customFormat="1" spans="1:33">
      <c r="A787" s="4" t="s">
        <v>3965</v>
      </c>
      <c r="B787" s="4" t="s">
        <v>3965</v>
      </c>
      <c r="C787" s="4" t="s">
        <v>3966</v>
      </c>
      <c r="D787" s="4" t="s">
        <v>3967</v>
      </c>
      <c r="E787" s="4" t="s">
        <v>36</v>
      </c>
      <c r="F787" s="4" t="s">
        <v>37</v>
      </c>
      <c r="G787" s="4" t="s">
        <v>51</v>
      </c>
      <c r="J787" s="4" t="s">
        <v>39</v>
      </c>
      <c r="K787" s="4" t="s">
        <v>1712</v>
      </c>
      <c r="L787" s="4" t="s">
        <v>1713</v>
      </c>
      <c r="M787" s="4" t="s">
        <v>1714</v>
      </c>
      <c r="N787" s="4" t="s">
        <v>36</v>
      </c>
      <c r="O787" s="4">
        <v>1</v>
      </c>
      <c r="P787" s="4" t="s">
        <v>55</v>
      </c>
      <c r="Q787" s="4">
        <v>24.98</v>
      </c>
      <c r="Y787" s="4" t="s">
        <v>3968</v>
      </c>
      <c r="Z787" s="4" t="s">
        <v>156</v>
      </c>
      <c r="AA787" s="4">
        <v>18078</v>
      </c>
      <c r="AB787" s="4" t="s">
        <v>58</v>
      </c>
      <c r="AD787" s="4" t="b">
        <v>0</v>
      </c>
      <c r="AG787" s="11">
        <f t="shared" si="12"/>
        <v>43314</v>
      </c>
    </row>
    <row r="788" s="4" customFormat="1" spans="1:33">
      <c r="A788" s="4" t="s">
        <v>3969</v>
      </c>
      <c r="B788" s="4" t="s">
        <v>3969</v>
      </c>
      <c r="C788" s="4" t="s">
        <v>3970</v>
      </c>
      <c r="D788" s="4" t="s">
        <v>3971</v>
      </c>
      <c r="E788" s="4" t="s">
        <v>36</v>
      </c>
      <c r="F788" s="4" t="s">
        <v>37</v>
      </c>
      <c r="G788" s="4" t="s">
        <v>51</v>
      </c>
      <c r="J788" s="4" t="s">
        <v>39</v>
      </c>
      <c r="K788" s="4" t="s">
        <v>3256</v>
      </c>
      <c r="L788" s="4" t="s">
        <v>3257</v>
      </c>
      <c r="M788" s="4" t="s">
        <v>3258</v>
      </c>
      <c r="N788" s="4" t="s">
        <v>36</v>
      </c>
      <c r="O788" s="4">
        <v>1</v>
      </c>
      <c r="P788" s="4" t="s">
        <v>55</v>
      </c>
      <c r="Q788" s="4">
        <v>20.98</v>
      </c>
      <c r="Y788" s="4" t="s">
        <v>3972</v>
      </c>
      <c r="Z788" s="4" t="s">
        <v>115</v>
      </c>
      <c r="AA788" s="4" t="s">
        <v>3973</v>
      </c>
      <c r="AB788" s="4" t="s">
        <v>58</v>
      </c>
      <c r="AD788" s="4" t="b">
        <v>0</v>
      </c>
      <c r="AG788" s="11">
        <f t="shared" si="12"/>
        <v>43314</v>
      </c>
    </row>
    <row r="789" s="4" customFormat="1" spans="1:33">
      <c r="A789" s="4" t="s">
        <v>3974</v>
      </c>
      <c r="B789" s="4" t="s">
        <v>3974</v>
      </c>
      <c r="C789" s="4" t="s">
        <v>3975</v>
      </c>
      <c r="D789" s="4" t="s">
        <v>3976</v>
      </c>
      <c r="E789" s="4" t="s">
        <v>36</v>
      </c>
      <c r="F789" s="4" t="s">
        <v>37</v>
      </c>
      <c r="G789" s="4" t="s">
        <v>51</v>
      </c>
      <c r="J789" s="4" t="s">
        <v>110</v>
      </c>
      <c r="K789" s="4" t="s">
        <v>1770</v>
      </c>
      <c r="L789" s="4" t="s">
        <v>1771</v>
      </c>
      <c r="M789" s="4" t="s">
        <v>1772</v>
      </c>
      <c r="N789" s="4" t="s">
        <v>36</v>
      </c>
      <c r="O789" s="4">
        <v>1</v>
      </c>
      <c r="P789" s="4" t="s">
        <v>55</v>
      </c>
      <c r="Q789" s="4">
        <v>23.98</v>
      </c>
      <c r="Y789" s="4" t="s">
        <v>3977</v>
      </c>
      <c r="Z789" s="4" t="s">
        <v>3251</v>
      </c>
      <c r="AA789" s="4">
        <v>99705</v>
      </c>
      <c r="AB789" s="4" t="s">
        <v>58</v>
      </c>
      <c r="AD789" s="4" t="b">
        <v>0</v>
      </c>
      <c r="AG789" s="11">
        <f t="shared" si="12"/>
        <v>43314</v>
      </c>
    </row>
    <row r="790" s="4" customFormat="1" spans="1:33">
      <c r="A790" s="4" t="s">
        <v>3978</v>
      </c>
      <c r="B790" s="4" t="s">
        <v>3978</v>
      </c>
      <c r="C790" s="4" t="s">
        <v>3979</v>
      </c>
      <c r="D790" s="4" t="s">
        <v>3980</v>
      </c>
      <c r="E790" s="4" t="s">
        <v>36</v>
      </c>
      <c r="F790" s="4" t="s">
        <v>37</v>
      </c>
      <c r="G790" s="4" t="s">
        <v>51</v>
      </c>
      <c r="J790" s="4" t="s">
        <v>188</v>
      </c>
      <c r="K790" s="4" t="s">
        <v>3981</v>
      </c>
      <c r="L790" s="4" t="s">
        <v>3982</v>
      </c>
      <c r="M790" s="4" t="s">
        <v>3983</v>
      </c>
      <c r="N790" s="4" t="s">
        <v>36</v>
      </c>
      <c r="O790" s="4">
        <v>1</v>
      </c>
      <c r="P790" s="4" t="s">
        <v>55</v>
      </c>
      <c r="Q790" s="4">
        <v>26.98</v>
      </c>
      <c r="S790" s="4">
        <v>5.99</v>
      </c>
      <c r="Y790" s="4" t="s">
        <v>3984</v>
      </c>
      <c r="Z790" s="4" t="s">
        <v>115</v>
      </c>
      <c r="AA790" s="4" t="s">
        <v>3985</v>
      </c>
      <c r="AB790" s="4" t="s">
        <v>58</v>
      </c>
      <c r="AD790" s="4" t="b">
        <v>1</v>
      </c>
      <c r="AG790" s="11">
        <f t="shared" si="12"/>
        <v>43314</v>
      </c>
    </row>
    <row r="791" s="4" customFormat="1" spans="1:33">
      <c r="A791" s="4" t="s">
        <v>3978</v>
      </c>
      <c r="B791" s="4" t="s">
        <v>3978</v>
      </c>
      <c r="C791" s="4" t="s">
        <v>3979</v>
      </c>
      <c r="D791" s="4" t="s">
        <v>3980</v>
      </c>
      <c r="E791" s="4" t="s">
        <v>36</v>
      </c>
      <c r="F791" s="4" t="s">
        <v>37</v>
      </c>
      <c r="G791" s="4" t="s">
        <v>51</v>
      </c>
      <c r="J791" s="4" t="s">
        <v>188</v>
      </c>
      <c r="K791" s="4" t="s">
        <v>1738</v>
      </c>
      <c r="L791" s="4" t="s">
        <v>1739</v>
      </c>
      <c r="M791" s="4" t="s">
        <v>1740</v>
      </c>
      <c r="N791" s="4" t="s">
        <v>36</v>
      </c>
      <c r="O791" s="4">
        <v>1</v>
      </c>
      <c r="P791" s="4" t="s">
        <v>55</v>
      </c>
      <c r="Q791" s="4">
        <v>26.98</v>
      </c>
      <c r="S791" s="4">
        <v>5.99</v>
      </c>
      <c r="Y791" s="4" t="s">
        <v>3984</v>
      </c>
      <c r="Z791" s="4" t="s">
        <v>115</v>
      </c>
      <c r="AA791" s="4" t="s">
        <v>3985</v>
      </c>
      <c r="AB791" s="4" t="s">
        <v>58</v>
      </c>
      <c r="AD791" s="4" t="b">
        <v>1</v>
      </c>
      <c r="AG791" s="11">
        <f t="shared" si="12"/>
        <v>43314</v>
      </c>
    </row>
    <row r="792" s="4" customFormat="1" spans="1:33">
      <c r="A792" s="4" t="s">
        <v>3986</v>
      </c>
      <c r="B792" s="4" t="s">
        <v>3986</v>
      </c>
      <c r="C792" s="4" t="s">
        <v>3987</v>
      </c>
      <c r="D792" s="4" t="s">
        <v>3988</v>
      </c>
      <c r="E792" s="4" t="s">
        <v>161</v>
      </c>
      <c r="F792" s="4" t="s">
        <v>37</v>
      </c>
      <c r="G792" s="4" t="s">
        <v>51</v>
      </c>
      <c r="J792" s="4" t="s">
        <v>110</v>
      </c>
      <c r="K792" s="4" t="s">
        <v>3274</v>
      </c>
      <c r="L792" s="4" t="s">
        <v>3275</v>
      </c>
      <c r="M792" s="4" t="s">
        <v>3276</v>
      </c>
      <c r="N792" s="4" t="s">
        <v>161</v>
      </c>
      <c r="O792" s="4">
        <v>0</v>
      </c>
      <c r="Y792" s="4" t="s">
        <v>146</v>
      </c>
      <c r="Z792" s="4" t="s">
        <v>147</v>
      </c>
      <c r="AA792" s="4" t="s">
        <v>3989</v>
      </c>
      <c r="AB792" s="4" t="s">
        <v>58</v>
      </c>
      <c r="AD792" s="4" t="b">
        <v>0</v>
      </c>
      <c r="AG792" s="11">
        <f t="shared" si="12"/>
        <v>43314</v>
      </c>
    </row>
    <row r="793" s="4" customFormat="1" spans="1:33">
      <c r="A793" s="4" t="s">
        <v>3990</v>
      </c>
      <c r="B793" s="4" t="s">
        <v>3990</v>
      </c>
      <c r="C793" s="4" t="s">
        <v>3991</v>
      </c>
      <c r="D793" s="4" t="s">
        <v>3992</v>
      </c>
      <c r="E793" s="4" t="s">
        <v>36</v>
      </c>
      <c r="F793" s="4" t="s">
        <v>37</v>
      </c>
      <c r="G793" s="4" t="s">
        <v>51</v>
      </c>
      <c r="J793" s="4" t="s">
        <v>39</v>
      </c>
      <c r="K793" s="4" t="s">
        <v>143</v>
      </c>
      <c r="L793" s="4" t="s">
        <v>144</v>
      </c>
      <c r="M793" s="4" t="s">
        <v>145</v>
      </c>
      <c r="N793" s="4" t="s">
        <v>36</v>
      </c>
      <c r="O793" s="4">
        <v>1</v>
      </c>
      <c r="P793" s="4" t="s">
        <v>55</v>
      </c>
      <c r="Q793" s="4">
        <v>23.98</v>
      </c>
      <c r="Y793" s="4" t="s">
        <v>3993</v>
      </c>
      <c r="Z793" s="4" t="s">
        <v>115</v>
      </c>
      <c r="AA793" s="4" t="s">
        <v>3994</v>
      </c>
      <c r="AB793" s="4" t="s">
        <v>58</v>
      </c>
      <c r="AD793" s="4" t="b">
        <v>0</v>
      </c>
      <c r="AG793" s="11">
        <f t="shared" si="12"/>
        <v>43314</v>
      </c>
    </row>
    <row r="794" s="4" customFormat="1" spans="1:33">
      <c r="A794" s="4" t="s">
        <v>3995</v>
      </c>
      <c r="B794" s="4" t="s">
        <v>3995</v>
      </c>
      <c r="C794" s="4" t="s">
        <v>3996</v>
      </c>
      <c r="D794" s="4" t="s">
        <v>3997</v>
      </c>
      <c r="E794" s="4" t="s">
        <v>36</v>
      </c>
      <c r="F794" s="4" t="s">
        <v>37</v>
      </c>
      <c r="G794" s="4" t="s">
        <v>51</v>
      </c>
      <c r="J794" s="4" t="s">
        <v>39</v>
      </c>
      <c r="K794" s="4" t="s">
        <v>1188</v>
      </c>
      <c r="L794" s="4" t="s">
        <v>1189</v>
      </c>
      <c r="M794" s="4" t="s">
        <v>1190</v>
      </c>
      <c r="N794" s="4" t="s">
        <v>36</v>
      </c>
      <c r="O794" s="4">
        <v>1</v>
      </c>
      <c r="P794" s="4" t="s">
        <v>55</v>
      </c>
      <c r="Q794" s="4">
        <v>23.98</v>
      </c>
      <c r="R794" s="4">
        <v>2.4</v>
      </c>
      <c r="Y794" s="4" t="s">
        <v>3998</v>
      </c>
      <c r="Z794" s="4" t="s">
        <v>299</v>
      </c>
      <c r="AA794" s="4" t="s">
        <v>3999</v>
      </c>
      <c r="AB794" s="4" t="s">
        <v>58</v>
      </c>
      <c r="AD794" s="4" t="b">
        <v>0</v>
      </c>
      <c r="AG794" s="11">
        <f t="shared" si="12"/>
        <v>43314</v>
      </c>
    </row>
    <row r="795" s="4" customFormat="1" spans="1:33">
      <c r="A795" s="4" t="s">
        <v>3995</v>
      </c>
      <c r="B795" s="4" t="s">
        <v>3995</v>
      </c>
      <c r="C795" s="4" t="s">
        <v>3996</v>
      </c>
      <c r="D795" s="4" t="s">
        <v>3997</v>
      </c>
      <c r="E795" s="4" t="s">
        <v>36</v>
      </c>
      <c r="F795" s="4" t="s">
        <v>37</v>
      </c>
      <c r="G795" s="4" t="s">
        <v>51</v>
      </c>
      <c r="J795" s="4" t="s">
        <v>39</v>
      </c>
      <c r="K795" s="4" t="s">
        <v>4000</v>
      </c>
      <c r="L795" s="4" t="s">
        <v>4001</v>
      </c>
      <c r="M795" s="4" t="s">
        <v>4002</v>
      </c>
      <c r="N795" s="4" t="s">
        <v>36</v>
      </c>
      <c r="O795" s="4">
        <v>1</v>
      </c>
      <c r="P795" s="4" t="s">
        <v>55</v>
      </c>
      <c r="Q795" s="4">
        <v>23.98</v>
      </c>
      <c r="R795" s="4">
        <v>2.4</v>
      </c>
      <c r="Y795" s="4" t="s">
        <v>3998</v>
      </c>
      <c r="Z795" s="4" t="s">
        <v>299</v>
      </c>
      <c r="AA795" s="4" t="s">
        <v>3999</v>
      </c>
      <c r="AB795" s="4" t="s">
        <v>58</v>
      </c>
      <c r="AD795" s="4" t="b">
        <v>0</v>
      </c>
      <c r="AG795" s="11">
        <f t="shared" si="12"/>
        <v>43314</v>
      </c>
    </row>
    <row r="796" s="4" customFormat="1" spans="1:33">
      <c r="A796" s="4" t="s">
        <v>4003</v>
      </c>
      <c r="B796" s="4" t="s">
        <v>4003</v>
      </c>
      <c r="C796" s="4" t="s">
        <v>4004</v>
      </c>
      <c r="D796" s="4" t="s">
        <v>4005</v>
      </c>
      <c r="E796" s="4" t="s">
        <v>161</v>
      </c>
      <c r="F796" s="4" t="s">
        <v>37</v>
      </c>
      <c r="G796" s="4" t="s">
        <v>51</v>
      </c>
      <c r="J796" s="4" t="s">
        <v>39</v>
      </c>
      <c r="K796" s="4" t="s">
        <v>4006</v>
      </c>
      <c r="L796" s="4" t="s">
        <v>4007</v>
      </c>
      <c r="M796" s="4" t="s">
        <v>4008</v>
      </c>
      <c r="N796" s="4" t="s">
        <v>1880</v>
      </c>
      <c r="O796" s="4">
        <v>1</v>
      </c>
      <c r="P796" s="4" t="s">
        <v>55</v>
      </c>
      <c r="Q796" s="4">
        <v>22.02</v>
      </c>
      <c r="Y796" s="4" t="s">
        <v>4009</v>
      </c>
      <c r="Z796" s="4" t="s">
        <v>398</v>
      </c>
      <c r="AA796" s="4" t="s">
        <v>4010</v>
      </c>
      <c r="AB796" s="4" t="s">
        <v>58</v>
      </c>
      <c r="AD796" s="4" t="b">
        <v>0</v>
      </c>
      <c r="AG796" s="11">
        <f t="shared" si="12"/>
        <v>43314</v>
      </c>
    </row>
    <row r="797" s="4" customFormat="1" spans="1:33">
      <c r="A797" s="4" t="s">
        <v>4011</v>
      </c>
      <c r="B797" s="4" t="s">
        <v>4011</v>
      </c>
      <c r="C797" s="4" t="s">
        <v>4012</v>
      </c>
      <c r="D797" s="4" t="s">
        <v>4013</v>
      </c>
      <c r="E797" s="4" t="s">
        <v>36</v>
      </c>
      <c r="F797" s="4" t="s">
        <v>37</v>
      </c>
      <c r="G797" s="4" t="s">
        <v>51</v>
      </c>
      <c r="J797" s="4" t="s">
        <v>39</v>
      </c>
      <c r="K797" s="4" t="s">
        <v>602</v>
      </c>
      <c r="L797" s="4" t="s">
        <v>603</v>
      </c>
      <c r="M797" s="4" t="s">
        <v>604</v>
      </c>
      <c r="N797" s="4" t="s">
        <v>36</v>
      </c>
      <c r="O797" s="4">
        <v>1</v>
      </c>
      <c r="P797" s="4" t="s">
        <v>55</v>
      </c>
      <c r="Q797" s="4">
        <v>22.98</v>
      </c>
      <c r="Y797" s="4" t="s">
        <v>4014</v>
      </c>
      <c r="Z797" s="4" t="s">
        <v>47</v>
      </c>
      <c r="AA797" s="4">
        <v>90803</v>
      </c>
      <c r="AB797" s="4" t="s">
        <v>58</v>
      </c>
      <c r="AD797" s="4" t="b">
        <v>0</v>
      </c>
      <c r="AG797" s="11">
        <f t="shared" si="12"/>
        <v>43314</v>
      </c>
    </row>
    <row r="798" s="4" customFormat="1" spans="1:33">
      <c r="A798" s="4" t="s">
        <v>4015</v>
      </c>
      <c r="B798" s="4" t="s">
        <v>4015</v>
      </c>
      <c r="C798" s="4" t="s">
        <v>4016</v>
      </c>
      <c r="D798" s="4" t="s">
        <v>4017</v>
      </c>
      <c r="E798" s="4" t="s">
        <v>36</v>
      </c>
      <c r="F798" s="4" t="s">
        <v>37</v>
      </c>
      <c r="G798" s="4" t="s">
        <v>51</v>
      </c>
      <c r="J798" s="4" t="s">
        <v>39</v>
      </c>
      <c r="K798" s="4" t="s">
        <v>152</v>
      </c>
      <c r="L798" s="4" t="s">
        <v>396</v>
      </c>
      <c r="M798" s="4" t="s">
        <v>154</v>
      </c>
      <c r="N798" s="4" t="s">
        <v>36</v>
      </c>
      <c r="O798" s="4">
        <v>1</v>
      </c>
      <c r="P798" s="4" t="s">
        <v>55</v>
      </c>
      <c r="Q798" s="4">
        <v>22.98</v>
      </c>
      <c r="Y798" s="4" t="s">
        <v>4018</v>
      </c>
      <c r="Z798" s="4" t="s">
        <v>166</v>
      </c>
      <c r="AA798" s="4" t="s">
        <v>4019</v>
      </c>
      <c r="AB798" s="4" t="s">
        <v>58</v>
      </c>
      <c r="AD798" s="4" t="b">
        <v>0</v>
      </c>
      <c r="AG798" s="11">
        <f t="shared" si="12"/>
        <v>43314</v>
      </c>
    </row>
    <row r="799" s="4" customFormat="1" spans="1:33">
      <c r="A799" s="4" t="s">
        <v>4020</v>
      </c>
      <c r="B799" s="4" t="s">
        <v>4020</v>
      </c>
      <c r="C799" s="4" t="s">
        <v>4021</v>
      </c>
      <c r="D799" s="4" t="s">
        <v>4022</v>
      </c>
      <c r="E799" s="4" t="s">
        <v>36</v>
      </c>
      <c r="F799" s="4" t="s">
        <v>37</v>
      </c>
      <c r="G799" s="4" t="s">
        <v>51</v>
      </c>
      <c r="J799" s="4" t="s">
        <v>188</v>
      </c>
      <c r="K799" s="4" t="s">
        <v>644</v>
      </c>
      <c r="L799" s="4" t="s">
        <v>4023</v>
      </c>
      <c r="M799" s="4" t="s">
        <v>646</v>
      </c>
      <c r="N799" s="4" t="s">
        <v>36</v>
      </c>
      <c r="O799" s="4">
        <v>1</v>
      </c>
      <c r="P799" s="4" t="s">
        <v>55</v>
      </c>
      <c r="Q799" s="4">
        <v>22.98</v>
      </c>
      <c r="S799" s="4">
        <v>18.98</v>
      </c>
      <c r="Y799" s="4" t="s">
        <v>4024</v>
      </c>
      <c r="Z799" s="4" t="s">
        <v>105</v>
      </c>
      <c r="AA799" s="4" t="s">
        <v>4025</v>
      </c>
      <c r="AB799" s="4" t="s">
        <v>58</v>
      </c>
      <c r="AD799" s="4" t="b">
        <v>0</v>
      </c>
      <c r="AG799" s="11">
        <f t="shared" si="12"/>
        <v>43314</v>
      </c>
    </row>
    <row r="800" s="4" customFormat="1" spans="1:33">
      <c r="A800" s="4" t="s">
        <v>4026</v>
      </c>
      <c r="B800" s="4" t="s">
        <v>4026</v>
      </c>
      <c r="C800" s="4" t="s">
        <v>4027</v>
      </c>
      <c r="D800" s="4" t="s">
        <v>4028</v>
      </c>
      <c r="E800" s="4" t="s">
        <v>36</v>
      </c>
      <c r="F800" s="4" t="s">
        <v>37</v>
      </c>
      <c r="G800" s="4" t="s">
        <v>51</v>
      </c>
      <c r="J800" s="4" t="s">
        <v>39</v>
      </c>
      <c r="K800" s="4" t="s">
        <v>4029</v>
      </c>
      <c r="L800" s="4" t="s">
        <v>4030</v>
      </c>
      <c r="M800" s="4" t="s">
        <v>4031</v>
      </c>
      <c r="N800" s="4" t="s">
        <v>36</v>
      </c>
      <c r="O800" s="4">
        <v>1</v>
      </c>
      <c r="P800" s="4" t="s">
        <v>55</v>
      </c>
      <c r="Q800" s="4">
        <v>22.98</v>
      </c>
      <c r="Y800" s="4" t="s">
        <v>1667</v>
      </c>
      <c r="Z800" s="4" t="s">
        <v>47</v>
      </c>
      <c r="AA800" s="4" t="s">
        <v>4032</v>
      </c>
      <c r="AB800" s="4" t="s">
        <v>58</v>
      </c>
      <c r="AD800" s="4" t="b">
        <v>0</v>
      </c>
      <c r="AG800" s="11">
        <f t="shared" si="12"/>
        <v>43314</v>
      </c>
    </row>
    <row r="801" s="4" customFormat="1" spans="1:33">
      <c r="A801" s="4" t="s">
        <v>4033</v>
      </c>
      <c r="B801" s="4" t="s">
        <v>4033</v>
      </c>
      <c r="C801" s="4" t="s">
        <v>4034</v>
      </c>
      <c r="D801" s="4" t="s">
        <v>4035</v>
      </c>
      <c r="E801" s="4" t="s">
        <v>36</v>
      </c>
      <c r="F801" s="4" t="s">
        <v>37</v>
      </c>
      <c r="G801" s="4" t="s">
        <v>51</v>
      </c>
      <c r="J801" s="4" t="s">
        <v>110</v>
      </c>
      <c r="K801" s="4" t="s">
        <v>621</v>
      </c>
      <c r="L801" s="4" t="s">
        <v>4036</v>
      </c>
      <c r="M801" s="4" t="s">
        <v>623</v>
      </c>
      <c r="N801" s="4" t="s">
        <v>36</v>
      </c>
      <c r="O801" s="4">
        <v>1</v>
      </c>
      <c r="P801" s="4" t="s">
        <v>55</v>
      </c>
      <c r="Q801" s="4">
        <v>22.98</v>
      </c>
      <c r="S801" s="4">
        <v>2.49</v>
      </c>
      <c r="X801" s="4">
        <v>2.49</v>
      </c>
      <c r="Y801" s="4" t="s">
        <v>284</v>
      </c>
      <c r="Z801" s="4" t="s">
        <v>72</v>
      </c>
      <c r="AA801" s="4" t="s">
        <v>4037</v>
      </c>
      <c r="AB801" s="4" t="s">
        <v>58</v>
      </c>
      <c r="AC801" s="4" t="s">
        <v>915</v>
      </c>
      <c r="AD801" s="4" t="b">
        <v>0</v>
      </c>
      <c r="AG801" s="11">
        <f t="shared" si="12"/>
        <v>43314</v>
      </c>
    </row>
    <row r="802" s="4" customFormat="1" spans="1:33">
      <c r="A802" s="4" t="s">
        <v>4038</v>
      </c>
      <c r="B802" s="4" t="s">
        <v>4038</v>
      </c>
      <c r="C802" s="4" t="s">
        <v>4039</v>
      </c>
      <c r="D802" s="4" t="s">
        <v>4040</v>
      </c>
      <c r="E802" s="4" t="s">
        <v>36</v>
      </c>
      <c r="F802" s="4" t="s">
        <v>37</v>
      </c>
      <c r="G802" s="4" t="s">
        <v>51</v>
      </c>
      <c r="J802" s="4" t="s">
        <v>39</v>
      </c>
      <c r="K802" s="4" t="s">
        <v>307</v>
      </c>
      <c r="L802" s="4" t="s">
        <v>308</v>
      </c>
      <c r="M802" s="4" t="s">
        <v>309</v>
      </c>
      <c r="N802" s="4" t="s">
        <v>36</v>
      </c>
      <c r="O802" s="4">
        <v>1</v>
      </c>
      <c r="P802" s="4" t="s">
        <v>55</v>
      </c>
      <c r="Q802" s="4">
        <v>23.98</v>
      </c>
      <c r="Y802" s="4" t="s">
        <v>913</v>
      </c>
      <c r="Z802" s="4" t="s">
        <v>166</v>
      </c>
      <c r="AA802" s="4" t="s">
        <v>4041</v>
      </c>
      <c r="AB802" s="4" t="s">
        <v>58</v>
      </c>
      <c r="AD802" s="4" t="b">
        <v>0</v>
      </c>
      <c r="AG802" s="11">
        <f t="shared" si="12"/>
        <v>43314</v>
      </c>
    </row>
    <row r="803" s="4" customFormat="1" spans="1:33">
      <c r="A803" s="4" t="s">
        <v>4042</v>
      </c>
      <c r="B803" s="4" t="s">
        <v>4042</v>
      </c>
      <c r="C803" s="4" t="s">
        <v>4043</v>
      </c>
      <c r="D803" s="4" t="s">
        <v>4044</v>
      </c>
      <c r="E803" s="4" t="s">
        <v>36</v>
      </c>
      <c r="F803" s="4" t="s">
        <v>37</v>
      </c>
      <c r="G803" s="4" t="s">
        <v>51</v>
      </c>
      <c r="J803" s="4" t="s">
        <v>39</v>
      </c>
      <c r="K803" s="4" t="s">
        <v>171</v>
      </c>
      <c r="L803" s="4" t="s">
        <v>172</v>
      </c>
      <c r="M803" s="4" t="s">
        <v>173</v>
      </c>
      <c r="N803" s="4" t="s">
        <v>36</v>
      </c>
      <c r="O803" s="4">
        <v>1</v>
      </c>
      <c r="P803" s="4" t="s">
        <v>55</v>
      </c>
      <c r="Q803" s="4">
        <v>23.98</v>
      </c>
      <c r="Y803" s="4" t="s">
        <v>4045</v>
      </c>
      <c r="Z803" s="4" t="s">
        <v>47</v>
      </c>
      <c r="AA803" s="4" t="s">
        <v>4046</v>
      </c>
      <c r="AB803" s="4" t="s">
        <v>58</v>
      </c>
      <c r="AD803" s="4" t="b">
        <v>0</v>
      </c>
      <c r="AG803" s="11">
        <f t="shared" si="12"/>
        <v>43314</v>
      </c>
    </row>
    <row r="804" s="4" customFormat="1" spans="1:33">
      <c r="A804" s="4" t="s">
        <v>4042</v>
      </c>
      <c r="B804" s="4" t="s">
        <v>4042</v>
      </c>
      <c r="C804" s="4" t="s">
        <v>4043</v>
      </c>
      <c r="D804" s="4" t="s">
        <v>4044</v>
      </c>
      <c r="E804" s="4" t="s">
        <v>36</v>
      </c>
      <c r="F804" s="4" t="s">
        <v>37</v>
      </c>
      <c r="G804" s="4" t="s">
        <v>51</v>
      </c>
      <c r="J804" s="4" t="s">
        <v>39</v>
      </c>
      <c r="K804" s="4" t="s">
        <v>380</v>
      </c>
      <c r="L804" s="4" t="s">
        <v>381</v>
      </c>
      <c r="M804" s="4" t="s">
        <v>382</v>
      </c>
      <c r="N804" s="4" t="s">
        <v>36</v>
      </c>
      <c r="O804" s="4">
        <v>1</v>
      </c>
      <c r="P804" s="4" t="s">
        <v>55</v>
      </c>
      <c r="Q804" s="4">
        <v>23.98</v>
      </c>
      <c r="Y804" s="4" t="s">
        <v>4045</v>
      </c>
      <c r="Z804" s="4" t="s">
        <v>47</v>
      </c>
      <c r="AA804" s="4" t="s">
        <v>4046</v>
      </c>
      <c r="AB804" s="4" t="s">
        <v>58</v>
      </c>
      <c r="AD804" s="4" t="b">
        <v>0</v>
      </c>
      <c r="AG804" s="11">
        <f t="shared" si="12"/>
        <v>43314</v>
      </c>
    </row>
    <row r="805" s="4" customFormat="1" spans="1:33">
      <c r="A805" s="4" t="s">
        <v>4047</v>
      </c>
      <c r="B805" s="4" t="s">
        <v>4047</v>
      </c>
      <c r="C805" s="4" t="s">
        <v>4048</v>
      </c>
      <c r="D805" s="4" t="s">
        <v>4049</v>
      </c>
      <c r="E805" s="4" t="s">
        <v>36</v>
      </c>
      <c r="F805" s="4" t="s">
        <v>37</v>
      </c>
      <c r="G805" s="4" t="s">
        <v>51</v>
      </c>
      <c r="J805" s="4" t="s">
        <v>110</v>
      </c>
      <c r="K805" s="4" t="s">
        <v>307</v>
      </c>
      <c r="L805" s="4" t="s">
        <v>308</v>
      </c>
      <c r="M805" s="4" t="s">
        <v>309</v>
      </c>
      <c r="N805" s="4" t="s">
        <v>36</v>
      </c>
      <c r="O805" s="4">
        <v>1</v>
      </c>
      <c r="P805" s="4" t="s">
        <v>55</v>
      </c>
      <c r="Q805" s="4">
        <v>23.98</v>
      </c>
      <c r="S805" s="4">
        <v>1.85</v>
      </c>
      <c r="X805" s="4">
        <v>1.85</v>
      </c>
      <c r="Y805" s="4" t="s">
        <v>4050</v>
      </c>
      <c r="Z805" s="4" t="s">
        <v>1183</v>
      </c>
      <c r="AA805" s="4" t="s">
        <v>4051</v>
      </c>
      <c r="AB805" s="4" t="s">
        <v>58</v>
      </c>
      <c r="AC805" s="4" t="s">
        <v>915</v>
      </c>
      <c r="AD805" s="4" t="b">
        <v>0</v>
      </c>
      <c r="AG805" s="11">
        <f t="shared" si="12"/>
        <v>43314</v>
      </c>
    </row>
    <row r="806" s="4" customFormat="1" spans="1:33">
      <c r="A806" s="4" t="s">
        <v>4052</v>
      </c>
      <c r="B806" s="4" t="s">
        <v>4052</v>
      </c>
      <c r="C806" s="4" t="s">
        <v>4053</v>
      </c>
      <c r="D806" s="4" t="s">
        <v>4054</v>
      </c>
      <c r="E806" s="4" t="s">
        <v>36</v>
      </c>
      <c r="F806" s="4" t="s">
        <v>37</v>
      </c>
      <c r="G806" s="4" t="s">
        <v>51</v>
      </c>
      <c r="J806" s="4" t="s">
        <v>39</v>
      </c>
      <c r="K806" s="4" t="s">
        <v>635</v>
      </c>
      <c r="L806" s="4" t="s">
        <v>636</v>
      </c>
      <c r="M806" s="4" t="s">
        <v>637</v>
      </c>
      <c r="N806" s="4" t="s">
        <v>36</v>
      </c>
      <c r="O806" s="4">
        <v>1</v>
      </c>
      <c r="P806" s="4" t="s">
        <v>55</v>
      </c>
      <c r="Q806" s="4">
        <v>23.98</v>
      </c>
      <c r="Y806" s="4" t="s">
        <v>4055</v>
      </c>
      <c r="Z806" s="4" t="s">
        <v>147</v>
      </c>
      <c r="AA806" s="4" t="s">
        <v>4056</v>
      </c>
      <c r="AB806" s="4" t="s">
        <v>58</v>
      </c>
      <c r="AD806" s="4" t="b">
        <v>0</v>
      </c>
      <c r="AG806" s="11">
        <f t="shared" si="12"/>
        <v>43314</v>
      </c>
    </row>
    <row r="807" s="4" customFormat="1" spans="1:33">
      <c r="A807" s="4" t="s">
        <v>4057</v>
      </c>
      <c r="B807" s="4" t="s">
        <v>4057</v>
      </c>
      <c r="C807" s="4" t="s">
        <v>4058</v>
      </c>
      <c r="D807" s="4" t="s">
        <v>4059</v>
      </c>
      <c r="E807" s="4" t="s">
        <v>36</v>
      </c>
      <c r="F807" s="4" t="s">
        <v>37</v>
      </c>
      <c r="G807" s="4" t="s">
        <v>51</v>
      </c>
      <c r="J807" s="4" t="s">
        <v>39</v>
      </c>
      <c r="K807" s="4" t="s">
        <v>1958</v>
      </c>
      <c r="L807" s="4" t="s">
        <v>1959</v>
      </c>
      <c r="M807" s="4" t="s">
        <v>1960</v>
      </c>
      <c r="N807" s="4" t="s">
        <v>36</v>
      </c>
      <c r="O807" s="4">
        <v>1</v>
      </c>
      <c r="P807" s="4" t="s">
        <v>55</v>
      </c>
      <c r="Q807" s="4">
        <v>20.98</v>
      </c>
      <c r="Y807" s="4" t="s">
        <v>4060</v>
      </c>
      <c r="Z807" s="4" t="s">
        <v>115</v>
      </c>
      <c r="AA807" s="4" t="s">
        <v>4061</v>
      </c>
      <c r="AB807" s="4" t="s">
        <v>58</v>
      </c>
      <c r="AD807" s="4" t="b">
        <v>0</v>
      </c>
      <c r="AG807" s="11">
        <f t="shared" si="12"/>
        <v>43314</v>
      </c>
    </row>
    <row r="808" s="4" customFormat="1" spans="1:33">
      <c r="A808" s="4" t="s">
        <v>4062</v>
      </c>
      <c r="B808" s="4" t="s">
        <v>4062</v>
      </c>
      <c r="C808" s="4" t="s">
        <v>4063</v>
      </c>
      <c r="D808" s="4" t="s">
        <v>4064</v>
      </c>
      <c r="E808" s="4" t="s">
        <v>36</v>
      </c>
      <c r="F808" s="4" t="s">
        <v>37</v>
      </c>
      <c r="G808" s="4" t="s">
        <v>51</v>
      </c>
      <c r="J808" s="4" t="s">
        <v>39</v>
      </c>
      <c r="K808" s="4" t="s">
        <v>125</v>
      </c>
      <c r="L808" s="4" t="s">
        <v>126</v>
      </c>
      <c r="M808" s="4" t="s">
        <v>127</v>
      </c>
      <c r="N808" s="4" t="s">
        <v>36</v>
      </c>
      <c r="O808" s="4">
        <v>1</v>
      </c>
      <c r="P808" s="4" t="s">
        <v>55</v>
      </c>
      <c r="Q808" s="4">
        <v>23.98</v>
      </c>
      <c r="Y808" s="4" t="s">
        <v>4065</v>
      </c>
      <c r="Z808" s="4" t="s">
        <v>1749</v>
      </c>
      <c r="AA808" s="4" t="s">
        <v>4066</v>
      </c>
      <c r="AB808" s="4" t="s">
        <v>58</v>
      </c>
      <c r="AD808" s="4" t="b">
        <v>0</v>
      </c>
      <c r="AG808" s="11">
        <f t="shared" si="12"/>
        <v>43314</v>
      </c>
    </row>
    <row r="809" s="4" customFormat="1" spans="1:33">
      <c r="A809" s="4" t="s">
        <v>4067</v>
      </c>
      <c r="B809" s="4" t="s">
        <v>4067</v>
      </c>
      <c r="C809" s="4" t="s">
        <v>4068</v>
      </c>
      <c r="D809" s="4" t="s">
        <v>4069</v>
      </c>
      <c r="E809" s="4" t="s">
        <v>36</v>
      </c>
      <c r="F809" s="4" t="s">
        <v>37</v>
      </c>
      <c r="G809" s="4" t="s">
        <v>51</v>
      </c>
      <c r="J809" s="4" t="s">
        <v>188</v>
      </c>
      <c r="K809" s="4" t="s">
        <v>2969</v>
      </c>
      <c r="L809" s="4" t="s">
        <v>2970</v>
      </c>
      <c r="M809" s="4" t="s">
        <v>2971</v>
      </c>
      <c r="N809" s="4" t="s">
        <v>36</v>
      </c>
      <c r="O809" s="4">
        <v>1</v>
      </c>
      <c r="P809" s="4" t="s">
        <v>55</v>
      </c>
      <c r="Q809" s="4">
        <v>22.98</v>
      </c>
      <c r="S809" s="4">
        <v>3.99</v>
      </c>
      <c r="Y809" s="4" t="s">
        <v>4070</v>
      </c>
      <c r="Z809" s="4" t="s">
        <v>147</v>
      </c>
      <c r="AA809" s="4" t="s">
        <v>4071</v>
      </c>
      <c r="AB809" s="4" t="s">
        <v>58</v>
      </c>
      <c r="AD809" s="4" t="b">
        <v>0</v>
      </c>
      <c r="AG809" s="11">
        <f t="shared" si="12"/>
        <v>43314</v>
      </c>
    </row>
    <row r="810" s="4" customFormat="1" spans="1:33">
      <c r="A810" s="4" t="s">
        <v>4072</v>
      </c>
      <c r="B810" s="4" t="s">
        <v>4072</v>
      </c>
      <c r="C810" s="4" t="s">
        <v>4073</v>
      </c>
      <c r="D810" s="4" t="s">
        <v>4074</v>
      </c>
      <c r="E810" s="4" t="s">
        <v>36</v>
      </c>
      <c r="F810" s="4" t="s">
        <v>37</v>
      </c>
      <c r="G810" s="4" t="s">
        <v>51</v>
      </c>
      <c r="J810" s="4" t="s">
        <v>39</v>
      </c>
      <c r="K810" s="4" t="s">
        <v>1712</v>
      </c>
      <c r="L810" s="4" t="s">
        <v>4075</v>
      </c>
      <c r="M810" s="4" t="s">
        <v>1714</v>
      </c>
      <c r="N810" s="4" t="s">
        <v>36</v>
      </c>
      <c r="O810" s="4">
        <v>1</v>
      </c>
      <c r="P810" s="4" t="s">
        <v>55</v>
      </c>
      <c r="Q810" s="4">
        <v>24.98</v>
      </c>
      <c r="Y810" s="4" t="s">
        <v>4076</v>
      </c>
      <c r="Z810" s="4" t="s">
        <v>368</v>
      </c>
      <c r="AA810" s="4" t="s">
        <v>4077</v>
      </c>
      <c r="AB810" s="4" t="s">
        <v>58</v>
      </c>
      <c r="AD810" s="4" t="b">
        <v>0</v>
      </c>
      <c r="AG810" s="11">
        <f t="shared" si="12"/>
        <v>43314</v>
      </c>
    </row>
    <row r="811" s="4" customFormat="1" spans="1:33">
      <c r="A811" s="4" t="s">
        <v>4078</v>
      </c>
      <c r="B811" s="4" t="s">
        <v>4078</v>
      </c>
      <c r="C811" s="4" t="s">
        <v>4079</v>
      </c>
      <c r="D811" s="4" t="s">
        <v>4080</v>
      </c>
      <c r="E811" s="4" t="s">
        <v>36</v>
      </c>
      <c r="F811" s="4" t="s">
        <v>37</v>
      </c>
      <c r="G811" s="4" t="s">
        <v>51</v>
      </c>
      <c r="J811" s="4" t="s">
        <v>39</v>
      </c>
      <c r="K811" s="4" t="s">
        <v>4081</v>
      </c>
      <c r="L811" s="4" t="s">
        <v>4082</v>
      </c>
      <c r="M811" s="4" t="s">
        <v>4083</v>
      </c>
      <c r="N811" s="4" t="s">
        <v>36</v>
      </c>
      <c r="O811" s="4">
        <v>1</v>
      </c>
      <c r="P811" s="4" t="s">
        <v>55</v>
      </c>
      <c r="Q811" s="4">
        <v>22.98</v>
      </c>
      <c r="S811" s="4">
        <v>3.33</v>
      </c>
      <c r="Y811" s="4" t="s">
        <v>4084</v>
      </c>
      <c r="Z811" s="4" t="s">
        <v>1046</v>
      </c>
      <c r="AA811" s="4" t="s">
        <v>4085</v>
      </c>
      <c r="AB811" s="4" t="s">
        <v>58</v>
      </c>
      <c r="AD811" s="4" t="b">
        <v>0</v>
      </c>
      <c r="AG811" s="11">
        <f t="shared" si="12"/>
        <v>43314</v>
      </c>
    </row>
    <row r="812" s="4" customFormat="1" spans="1:33">
      <c r="A812" s="4" t="s">
        <v>4078</v>
      </c>
      <c r="B812" s="4" t="s">
        <v>4078</v>
      </c>
      <c r="C812" s="4" t="s">
        <v>4079</v>
      </c>
      <c r="D812" s="4" t="s">
        <v>4080</v>
      </c>
      <c r="E812" s="4" t="s">
        <v>36</v>
      </c>
      <c r="F812" s="4" t="s">
        <v>37</v>
      </c>
      <c r="G812" s="4" t="s">
        <v>51</v>
      </c>
      <c r="J812" s="4" t="s">
        <v>39</v>
      </c>
      <c r="K812" s="4" t="s">
        <v>2500</v>
      </c>
      <c r="L812" s="4" t="s">
        <v>2501</v>
      </c>
      <c r="M812" s="4" t="s">
        <v>2502</v>
      </c>
      <c r="N812" s="4" t="s">
        <v>36</v>
      </c>
      <c r="O812" s="4">
        <v>1</v>
      </c>
      <c r="P812" s="4" t="s">
        <v>55</v>
      </c>
      <c r="Q812" s="4">
        <v>22.98</v>
      </c>
      <c r="S812" s="4">
        <v>3.32</v>
      </c>
      <c r="Y812" s="4" t="s">
        <v>4084</v>
      </c>
      <c r="Z812" s="4" t="s">
        <v>1046</v>
      </c>
      <c r="AA812" s="4" t="s">
        <v>4085</v>
      </c>
      <c r="AB812" s="4" t="s">
        <v>58</v>
      </c>
      <c r="AD812" s="4" t="b">
        <v>0</v>
      </c>
      <c r="AG812" s="11">
        <f t="shared" si="12"/>
        <v>43314</v>
      </c>
    </row>
    <row r="813" s="4" customFormat="1" spans="1:33">
      <c r="A813" s="4" t="s">
        <v>4086</v>
      </c>
      <c r="B813" s="4" t="s">
        <v>4086</v>
      </c>
      <c r="C813" s="4" t="s">
        <v>4087</v>
      </c>
      <c r="D813" s="4" t="s">
        <v>4088</v>
      </c>
      <c r="E813" s="4" t="s">
        <v>36</v>
      </c>
      <c r="F813" s="4" t="s">
        <v>37</v>
      </c>
      <c r="G813" s="4" t="s">
        <v>51</v>
      </c>
      <c r="J813" s="4" t="s">
        <v>39</v>
      </c>
      <c r="K813" s="4" t="s">
        <v>4089</v>
      </c>
      <c r="L813" s="4" t="s">
        <v>4090</v>
      </c>
      <c r="M813" s="4" t="s">
        <v>4091</v>
      </c>
      <c r="N813" s="4" t="s">
        <v>36</v>
      </c>
      <c r="O813" s="4">
        <v>1</v>
      </c>
      <c r="P813" s="4" t="s">
        <v>55</v>
      </c>
      <c r="Q813" s="4">
        <v>22.98</v>
      </c>
      <c r="Y813" s="4" t="s">
        <v>4092</v>
      </c>
      <c r="Z813" s="4" t="s">
        <v>1192</v>
      </c>
      <c r="AA813" s="4" t="s">
        <v>4093</v>
      </c>
      <c r="AB813" s="4" t="s">
        <v>58</v>
      </c>
      <c r="AD813" s="4" t="b">
        <v>0</v>
      </c>
      <c r="AG813" s="11">
        <f t="shared" si="12"/>
        <v>43314</v>
      </c>
    </row>
    <row r="814" s="4" customFormat="1" spans="1:33">
      <c r="A814" s="4" t="s">
        <v>4094</v>
      </c>
      <c r="B814" s="4" t="s">
        <v>4094</v>
      </c>
      <c r="C814" s="4" t="s">
        <v>4095</v>
      </c>
      <c r="D814" s="4" t="s">
        <v>4096</v>
      </c>
      <c r="E814" s="4" t="s">
        <v>36</v>
      </c>
      <c r="F814" s="4" t="s">
        <v>37</v>
      </c>
      <c r="G814" s="4" t="s">
        <v>51</v>
      </c>
      <c r="J814" s="4" t="s">
        <v>39</v>
      </c>
      <c r="K814" s="4" t="s">
        <v>2036</v>
      </c>
      <c r="L814" s="4" t="s">
        <v>2037</v>
      </c>
      <c r="M814" s="4" t="s">
        <v>2038</v>
      </c>
      <c r="N814" s="4" t="s">
        <v>36</v>
      </c>
      <c r="O814" s="4">
        <v>1</v>
      </c>
      <c r="P814" s="4" t="s">
        <v>55</v>
      </c>
      <c r="Q814" s="4">
        <v>22.98</v>
      </c>
      <c r="Y814" s="4" t="s">
        <v>1001</v>
      </c>
      <c r="Z814" s="4" t="s">
        <v>115</v>
      </c>
      <c r="AA814" s="4" t="s">
        <v>4097</v>
      </c>
      <c r="AB814" s="4" t="s">
        <v>58</v>
      </c>
      <c r="AD814" s="4" t="b">
        <v>0</v>
      </c>
      <c r="AG814" s="11">
        <f t="shared" si="12"/>
        <v>43314</v>
      </c>
    </row>
    <row r="815" s="4" customFormat="1" spans="1:33">
      <c r="A815" s="4" t="s">
        <v>4098</v>
      </c>
      <c r="B815" s="4" t="s">
        <v>4098</v>
      </c>
      <c r="C815" s="4" t="s">
        <v>4099</v>
      </c>
      <c r="D815" s="4" t="s">
        <v>4100</v>
      </c>
      <c r="E815" s="4" t="s">
        <v>36</v>
      </c>
      <c r="F815" s="4" t="s">
        <v>37</v>
      </c>
      <c r="G815" s="4" t="s">
        <v>51</v>
      </c>
      <c r="J815" s="4" t="s">
        <v>39</v>
      </c>
      <c r="K815" s="4" t="s">
        <v>4101</v>
      </c>
      <c r="L815" s="4" t="s">
        <v>4102</v>
      </c>
      <c r="M815" s="4" t="s">
        <v>4103</v>
      </c>
      <c r="N815" s="4" t="s">
        <v>36</v>
      </c>
      <c r="O815" s="4">
        <v>1</v>
      </c>
      <c r="P815" s="4" t="s">
        <v>55</v>
      </c>
      <c r="Q815" s="4">
        <v>22.98</v>
      </c>
      <c r="Y815" s="4" t="s">
        <v>4104</v>
      </c>
      <c r="Z815" s="4" t="s">
        <v>1749</v>
      </c>
      <c r="AA815" s="4" t="s">
        <v>4105</v>
      </c>
      <c r="AB815" s="4" t="s">
        <v>58</v>
      </c>
      <c r="AD815" s="4" t="b">
        <v>0</v>
      </c>
      <c r="AG815" s="11">
        <f t="shared" si="12"/>
        <v>43314</v>
      </c>
    </row>
    <row r="816" s="4" customFormat="1" spans="1:33">
      <c r="A816" s="4" t="s">
        <v>4106</v>
      </c>
      <c r="B816" s="4" t="s">
        <v>4106</v>
      </c>
      <c r="C816" s="4" t="s">
        <v>4107</v>
      </c>
      <c r="D816" s="4" t="s">
        <v>4108</v>
      </c>
      <c r="E816" s="4" t="s">
        <v>36</v>
      </c>
      <c r="F816" s="4" t="s">
        <v>37</v>
      </c>
      <c r="G816" s="4" t="s">
        <v>51</v>
      </c>
      <c r="J816" s="4" t="s">
        <v>110</v>
      </c>
      <c r="K816" s="4" t="s">
        <v>1507</v>
      </c>
      <c r="L816" s="4" t="s">
        <v>1508</v>
      </c>
      <c r="M816" s="4" t="s">
        <v>1509</v>
      </c>
      <c r="N816" s="4" t="s">
        <v>36</v>
      </c>
      <c r="O816" s="4">
        <v>1</v>
      </c>
      <c r="P816" s="4" t="s">
        <v>55</v>
      </c>
      <c r="Q816" s="4">
        <v>22.98</v>
      </c>
      <c r="S816" s="4">
        <v>2.44</v>
      </c>
      <c r="X816" s="4">
        <v>2.44</v>
      </c>
      <c r="Y816" s="4" t="s">
        <v>4109</v>
      </c>
      <c r="Z816" s="4" t="s">
        <v>72</v>
      </c>
      <c r="AA816" s="4" t="s">
        <v>4110</v>
      </c>
      <c r="AB816" s="4" t="s">
        <v>58</v>
      </c>
      <c r="AC816" s="4" t="s">
        <v>915</v>
      </c>
      <c r="AD816" s="4" t="b">
        <v>0</v>
      </c>
      <c r="AG816" s="11">
        <f t="shared" si="12"/>
        <v>43314</v>
      </c>
    </row>
    <row r="817" s="4" customFormat="1" spans="1:33">
      <c r="A817" s="4" t="s">
        <v>4111</v>
      </c>
      <c r="B817" s="4" t="s">
        <v>4111</v>
      </c>
      <c r="C817" s="4" t="s">
        <v>4112</v>
      </c>
      <c r="D817" s="4" t="s">
        <v>4113</v>
      </c>
      <c r="E817" s="4" t="s">
        <v>36</v>
      </c>
      <c r="F817" s="4" t="s">
        <v>37</v>
      </c>
      <c r="G817" s="4" t="s">
        <v>51</v>
      </c>
      <c r="J817" s="4" t="s">
        <v>39</v>
      </c>
      <c r="K817" s="4" t="s">
        <v>635</v>
      </c>
      <c r="L817" s="4" t="s">
        <v>636</v>
      </c>
      <c r="M817" s="4" t="s">
        <v>637</v>
      </c>
      <c r="N817" s="4" t="s">
        <v>36</v>
      </c>
      <c r="O817" s="4">
        <v>1</v>
      </c>
      <c r="P817" s="4" t="s">
        <v>55</v>
      </c>
      <c r="Q817" s="4">
        <v>23.98</v>
      </c>
      <c r="Y817" s="4" t="s">
        <v>4114</v>
      </c>
      <c r="Z817" s="4" t="s">
        <v>4115</v>
      </c>
      <c r="AA817" s="4">
        <v>48237</v>
      </c>
      <c r="AB817" s="4" t="s">
        <v>58</v>
      </c>
      <c r="AD817" s="4" t="b">
        <v>0</v>
      </c>
      <c r="AG817" s="11">
        <f t="shared" si="12"/>
        <v>43314</v>
      </c>
    </row>
    <row r="818" s="4" customFormat="1" spans="1:33">
      <c r="A818" s="4" t="s">
        <v>4116</v>
      </c>
      <c r="B818" s="4" t="s">
        <v>4116</v>
      </c>
      <c r="C818" s="4" t="s">
        <v>4117</v>
      </c>
      <c r="D818" s="4" t="s">
        <v>4118</v>
      </c>
      <c r="E818" s="4" t="s">
        <v>36</v>
      </c>
      <c r="F818" s="4" t="s">
        <v>37</v>
      </c>
      <c r="G818" s="4" t="s">
        <v>51</v>
      </c>
      <c r="J818" s="4" t="s">
        <v>39</v>
      </c>
      <c r="K818" s="4" t="s">
        <v>2036</v>
      </c>
      <c r="L818" s="4" t="s">
        <v>2037</v>
      </c>
      <c r="M818" s="4" t="s">
        <v>2038</v>
      </c>
      <c r="N818" s="4" t="s">
        <v>36</v>
      </c>
      <c r="O818" s="4">
        <v>1</v>
      </c>
      <c r="P818" s="4" t="s">
        <v>55</v>
      </c>
      <c r="Q818" s="4">
        <v>22.98</v>
      </c>
      <c r="Y818" s="4" t="s">
        <v>4119</v>
      </c>
      <c r="Z818" s="4" t="s">
        <v>1192</v>
      </c>
      <c r="AA818" s="4" t="s">
        <v>4120</v>
      </c>
      <c r="AB818" s="4" t="s">
        <v>58</v>
      </c>
      <c r="AD818" s="4" t="b">
        <v>0</v>
      </c>
      <c r="AG818" s="11">
        <f t="shared" si="12"/>
        <v>43314</v>
      </c>
    </row>
    <row r="819" s="4" customFormat="1" spans="1:33">
      <c r="A819" s="4" t="s">
        <v>4116</v>
      </c>
      <c r="B819" s="4" t="s">
        <v>4116</v>
      </c>
      <c r="C819" s="4" t="s">
        <v>4117</v>
      </c>
      <c r="D819" s="4" t="s">
        <v>4118</v>
      </c>
      <c r="E819" s="4" t="s">
        <v>36</v>
      </c>
      <c r="F819" s="4" t="s">
        <v>37</v>
      </c>
      <c r="G819" s="4" t="s">
        <v>51</v>
      </c>
      <c r="J819" s="4" t="s">
        <v>39</v>
      </c>
      <c r="K819" s="4" t="s">
        <v>593</v>
      </c>
      <c r="L819" s="4" t="s">
        <v>594</v>
      </c>
      <c r="M819" s="4" t="s">
        <v>595</v>
      </c>
      <c r="N819" s="4" t="s">
        <v>36</v>
      </c>
      <c r="O819" s="4">
        <v>1</v>
      </c>
      <c r="P819" s="4" t="s">
        <v>55</v>
      </c>
      <c r="Q819" s="4">
        <v>23.98</v>
      </c>
      <c r="Y819" s="4" t="s">
        <v>4119</v>
      </c>
      <c r="Z819" s="4" t="s">
        <v>1192</v>
      </c>
      <c r="AA819" s="4" t="s">
        <v>4120</v>
      </c>
      <c r="AB819" s="4" t="s">
        <v>58</v>
      </c>
      <c r="AD819" s="4" t="b">
        <v>0</v>
      </c>
      <c r="AG819" s="11">
        <f t="shared" si="12"/>
        <v>43314</v>
      </c>
    </row>
    <row r="820" s="4" customFormat="1" spans="1:33">
      <c r="A820" s="4" t="s">
        <v>4121</v>
      </c>
      <c r="B820" s="4" t="s">
        <v>4121</v>
      </c>
      <c r="C820" s="4" t="s">
        <v>4122</v>
      </c>
      <c r="D820" s="4" t="s">
        <v>4123</v>
      </c>
      <c r="E820" s="4" t="s">
        <v>36</v>
      </c>
      <c r="F820" s="4" t="s">
        <v>37</v>
      </c>
      <c r="G820" s="4" t="s">
        <v>51</v>
      </c>
      <c r="J820" s="4" t="s">
        <v>39</v>
      </c>
      <c r="K820" s="4" t="s">
        <v>4124</v>
      </c>
      <c r="L820" s="4" t="s">
        <v>4125</v>
      </c>
      <c r="M820" s="4" t="s">
        <v>4126</v>
      </c>
      <c r="N820" s="4" t="s">
        <v>36</v>
      </c>
      <c r="O820" s="4">
        <v>1</v>
      </c>
      <c r="P820" s="4" t="s">
        <v>55</v>
      </c>
      <c r="Q820" s="4">
        <v>22.98</v>
      </c>
      <c r="Y820" s="4" t="s">
        <v>4127</v>
      </c>
      <c r="Z820" s="4" t="s">
        <v>311</v>
      </c>
      <c r="AA820" s="4" t="s">
        <v>4128</v>
      </c>
      <c r="AB820" s="4" t="s">
        <v>58</v>
      </c>
      <c r="AD820" s="4" t="b">
        <v>0</v>
      </c>
      <c r="AG820" s="11">
        <f t="shared" si="12"/>
        <v>43314</v>
      </c>
    </row>
    <row r="821" s="4" customFormat="1" spans="1:33">
      <c r="A821" s="4" t="s">
        <v>4129</v>
      </c>
      <c r="B821" s="4" t="s">
        <v>4129</v>
      </c>
      <c r="C821" s="4" t="s">
        <v>4130</v>
      </c>
      <c r="D821" s="4" t="s">
        <v>4131</v>
      </c>
      <c r="E821" s="4" t="s">
        <v>36</v>
      </c>
      <c r="F821" s="4" t="s">
        <v>37</v>
      </c>
      <c r="G821" s="4" t="s">
        <v>51</v>
      </c>
      <c r="J821" s="4" t="s">
        <v>39</v>
      </c>
      <c r="K821" s="4" t="s">
        <v>4132</v>
      </c>
      <c r="L821" s="4" t="s">
        <v>4133</v>
      </c>
      <c r="M821" s="4" t="s">
        <v>4134</v>
      </c>
      <c r="N821" s="4" t="s">
        <v>36</v>
      </c>
      <c r="O821" s="4">
        <v>1</v>
      </c>
      <c r="P821" s="4" t="s">
        <v>55</v>
      </c>
      <c r="Q821" s="4">
        <v>25.98</v>
      </c>
      <c r="Y821" s="4" t="s">
        <v>4135</v>
      </c>
      <c r="Z821" s="4" t="s">
        <v>2201</v>
      </c>
      <c r="AA821" s="4">
        <v>19946</v>
      </c>
      <c r="AB821" s="4" t="s">
        <v>58</v>
      </c>
      <c r="AD821" s="4" t="b">
        <v>0</v>
      </c>
      <c r="AG821" s="11">
        <f t="shared" si="12"/>
        <v>43314</v>
      </c>
    </row>
    <row r="822" s="4" customFormat="1" spans="1:33">
      <c r="A822" s="4" t="s">
        <v>4136</v>
      </c>
      <c r="B822" s="4" t="s">
        <v>4136</v>
      </c>
      <c r="C822" s="4" t="s">
        <v>4137</v>
      </c>
      <c r="D822" s="4" t="s">
        <v>4138</v>
      </c>
      <c r="E822" s="4" t="s">
        <v>36</v>
      </c>
      <c r="F822" s="4" t="s">
        <v>37</v>
      </c>
      <c r="G822" s="4" t="s">
        <v>51</v>
      </c>
      <c r="J822" s="4" t="s">
        <v>39</v>
      </c>
      <c r="K822" s="4" t="s">
        <v>3673</v>
      </c>
      <c r="L822" s="4" t="s">
        <v>3674</v>
      </c>
      <c r="M822" s="4" t="s">
        <v>3675</v>
      </c>
      <c r="N822" s="4" t="s">
        <v>36</v>
      </c>
      <c r="O822" s="4">
        <v>1</v>
      </c>
      <c r="P822" s="4" t="s">
        <v>55</v>
      </c>
      <c r="Q822" s="4">
        <v>27.98</v>
      </c>
      <c r="Y822" s="4" t="s">
        <v>4139</v>
      </c>
      <c r="Z822" s="4" t="s">
        <v>105</v>
      </c>
      <c r="AA822" s="4" t="s">
        <v>4140</v>
      </c>
      <c r="AB822" s="4" t="s">
        <v>58</v>
      </c>
      <c r="AD822" s="4" t="b">
        <v>0</v>
      </c>
      <c r="AG822" s="11">
        <f t="shared" si="12"/>
        <v>43314</v>
      </c>
    </row>
    <row r="823" s="4" customFormat="1" spans="1:33">
      <c r="A823" s="4" t="s">
        <v>4141</v>
      </c>
      <c r="B823" s="4" t="s">
        <v>4141</v>
      </c>
      <c r="C823" s="4" t="s">
        <v>4142</v>
      </c>
      <c r="D823" s="4" t="s">
        <v>4143</v>
      </c>
      <c r="E823" s="4" t="s">
        <v>36</v>
      </c>
      <c r="F823" s="4" t="s">
        <v>37</v>
      </c>
      <c r="G823" s="4" t="s">
        <v>51</v>
      </c>
      <c r="J823" s="4" t="s">
        <v>39</v>
      </c>
      <c r="K823" s="4" t="s">
        <v>4144</v>
      </c>
      <c r="L823" s="4" t="s">
        <v>4145</v>
      </c>
      <c r="M823" s="4" t="s">
        <v>4146</v>
      </c>
      <c r="N823" s="4" t="s">
        <v>36</v>
      </c>
      <c r="O823" s="4">
        <v>1</v>
      </c>
      <c r="P823" s="4" t="s">
        <v>55</v>
      </c>
      <c r="Q823" s="4">
        <v>27.98</v>
      </c>
      <c r="Y823" s="4" t="s">
        <v>1326</v>
      </c>
      <c r="Z823" s="4" t="s">
        <v>166</v>
      </c>
      <c r="AA823" s="4" t="s">
        <v>4147</v>
      </c>
      <c r="AB823" s="4" t="s">
        <v>58</v>
      </c>
      <c r="AD823" s="4" t="b">
        <v>0</v>
      </c>
      <c r="AG823" s="11">
        <f t="shared" si="12"/>
        <v>43314</v>
      </c>
    </row>
    <row r="824" s="4" customFormat="1" spans="1:33">
      <c r="A824" s="4" t="s">
        <v>4148</v>
      </c>
      <c r="B824" s="4" t="s">
        <v>4148</v>
      </c>
      <c r="C824" s="4" t="s">
        <v>4149</v>
      </c>
      <c r="D824" s="4" t="s">
        <v>4150</v>
      </c>
      <c r="E824" s="4" t="s">
        <v>36</v>
      </c>
      <c r="F824" s="4" t="s">
        <v>37</v>
      </c>
      <c r="G824" s="4" t="s">
        <v>51</v>
      </c>
      <c r="J824" s="4" t="s">
        <v>39</v>
      </c>
      <c r="K824" s="4" t="s">
        <v>3673</v>
      </c>
      <c r="L824" s="4" t="s">
        <v>3674</v>
      </c>
      <c r="M824" s="4" t="s">
        <v>3675</v>
      </c>
      <c r="N824" s="4" t="s">
        <v>36</v>
      </c>
      <c r="O824" s="4">
        <v>1</v>
      </c>
      <c r="P824" s="4" t="s">
        <v>55</v>
      </c>
      <c r="Q824" s="4">
        <v>27.98</v>
      </c>
      <c r="Y824" s="4" t="s">
        <v>1326</v>
      </c>
      <c r="Z824" s="4" t="s">
        <v>166</v>
      </c>
      <c r="AA824" s="4" t="s">
        <v>4147</v>
      </c>
      <c r="AB824" s="4" t="s">
        <v>58</v>
      </c>
      <c r="AD824" s="4" t="b">
        <v>0</v>
      </c>
      <c r="AG824" s="11">
        <f t="shared" si="12"/>
        <v>43314</v>
      </c>
    </row>
    <row r="825" s="4" customFormat="1" spans="1:33">
      <c r="A825" s="4" t="s">
        <v>4151</v>
      </c>
      <c r="B825" s="4" t="s">
        <v>4151</v>
      </c>
      <c r="C825" s="4" t="s">
        <v>4152</v>
      </c>
      <c r="D825" s="4" t="s">
        <v>4153</v>
      </c>
      <c r="E825" s="4" t="s">
        <v>36</v>
      </c>
      <c r="F825" s="4" t="s">
        <v>37</v>
      </c>
      <c r="G825" s="4" t="s">
        <v>51</v>
      </c>
      <c r="J825" s="4" t="s">
        <v>39</v>
      </c>
      <c r="K825" s="4" t="s">
        <v>751</v>
      </c>
      <c r="L825" s="4" t="s">
        <v>752</v>
      </c>
      <c r="M825" s="4" t="s">
        <v>753</v>
      </c>
      <c r="N825" s="4" t="s">
        <v>36</v>
      </c>
      <c r="O825" s="4">
        <v>1</v>
      </c>
      <c r="P825" s="4" t="s">
        <v>55</v>
      </c>
      <c r="Q825" s="4">
        <v>22.98</v>
      </c>
      <c r="Y825" s="4" t="s">
        <v>4154</v>
      </c>
      <c r="Z825" s="4" t="s">
        <v>115</v>
      </c>
      <c r="AA825" s="4" t="s">
        <v>4155</v>
      </c>
      <c r="AB825" s="4" t="s">
        <v>58</v>
      </c>
      <c r="AD825" s="4" t="b">
        <v>0</v>
      </c>
      <c r="AG825" s="11">
        <f t="shared" si="12"/>
        <v>43314</v>
      </c>
    </row>
    <row r="826" s="4" customFormat="1" spans="1:33">
      <c r="A826" s="4" t="s">
        <v>4151</v>
      </c>
      <c r="B826" s="4" t="s">
        <v>4151</v>
      </c>
      <c r="C826" s="4" t="s">
        <v>4152</v>
      </c>
      <c r="D826" s="4" t="s">
        <v>4153</v>
      </c>
      <c r="E826" s="4" t="s">
        <v>36</v>
      </c>
      <c r="F826" s="4" t="s">
        <v>37</v>
      </c>
      <c r="G826" s="4" t="s">
        <v>51</v>
      </c>
      <c r="J826" s="4" t="s">
        <v>39</v>
      </c>
      <c r="K826" s="4" t="s">
        <v>845</v>
      </c>
      <c r="L826" s="4" t="s">
        <v>846</v>
      </c>
      <c r="M826" s="4" t="s">
        <v>847</v>
      </c>
      <c r="N826" s="4" t="s">
        <v>36</v>
      </c>
      <c r="O826" s="4">
        <v>1</v>
      </c>
      <c r="P826" s="4" t="s">
        <v>55</v>
      </c>
      <c r="Q826" s="4">
        <v>22.98</v>
      </c>
      <c r="Y826" s="4" t="s">
        <v>4154</v>
      </c>
      <c r="Z826" s="4" t="s">
        <v>115</v>
      </c>
      <c r="AA826" s="4" t="s">
        <v>4155</v>
      </c>
      <c r="AB826" s="4" t="s">
        <v>58</v>
      </c>
      <c r="AD826" s="4" t="b">
        <v>0</v>
      </c>
      <c r="AG826" s="11">
        <f t="shared" si="12"/>
        <v>43314</v>
      </c>
    </row>
    <row r="827" s="4" customFormat="1" spans="1:33">
      <c r="A827" s="4" t="s">
        <v>4156</v>
      </c>
      <c r="B827" s="4" t="s">
        <v>4156</v>
      </c>
      <c r="C827" s="4" t="s">
        <v>4157</v>
      </c>
      <c r="D827" s="4" t="s">
        <v>4158</v>
      </c>
      <c r="E827" s="4" t="s">
        <v>36</v>
      </c>
      <c r="F827" s="4" t="s">
        <v>37</v>
      </c>
      <c r="G827" s="4" t="s">
        <v>51</v>
      </c>
      <c r="J827" s="4" t="s">
        <v>891</v>
      </c>
      <c r="K827" s="4" t="s">
        <v>644</v>
      </c>
      <c r="L827" s="4" t="s">
        <v>645</v>
      </c>
      <c r="M827" s="4" t="s">
        <v>646</v>
      </c>
      <c r="N827" s="4" t="s">
        <v>36</v>
      </c>
      <c r="O827" s="4">
        <v>1</v>
      </c>
      <c r="P827" s="4" t="s">
        <v>55</v>
      </c>
      <c r="Q827" s="4">
        <v>23.98</v>
      </c>
      <c r="S827" s="4">
        <v>2</v>
      </c>
      <c r="X827" s="4">
        <v>2</v>
      </c>
      <c r="Y827" s="4" t="s">
        <v>2193</v>
      </c>
      <c r="Z827" s="4" t="s">
        <v>431</v>
      </c>
      <c r="AA827" s="4">
        <v>85028</v>
      </c>
      <c r="AB827" s="4" t="s">
        <v>58</v>
      </c>
      <c r="AD827" s="4" t="b">
        <v>0</v>
      </c>
      <c r="AG827" s="11">
        <f t="shared" si="12"/>
        <v>43314</v>
      </c>
    </row>
    <row r="828" s="4" customFormat="1" spans="1:33">
      <c r="A828" s="4" t="s">
        <v>4159</v>
      </c>
      <c r="B828" s="4" t="s">
        <v>4159</v>
      </c>
      <c r="C828" s="4" t="s">
        <v>4160</v>
      </c>
      <c r="D828" s="4" t="s">
        <v>4161</v>
      </c>
      <c r="E828" s="4" t="s">
        <v>36</v>
      </c>
      <c r="F828" s="4" t="s">
        <v>37</v>
      </c>
      <c r="G828" s="4" t="s">
        <v>51</v>
      </c>
      <c r="J828" s="4" t="s">
        <v>39</v>
      </c>
      <c r="K828" s="4" t="s">
        <v>1132</v>
      </c>
      <c r="L828" s="4" t="s">
        <v>1133</v>
      </c>
      <c r="M828" s="4" t="s">
        <v>1134</v>
      </c>
      <c r="N828" s="4" t="s">
        <v>36</v>
      </c>
      <c r="O828" s="4">
        <v>1</v>
      </c>
      <c r="P828" s="4" t="s">
        <v>55</v>
      </c>
      <c r="Q828" s="4">
        <v>23.98</v>
      </c>
      <c r="Y828" s="4" t="s">
        <v>4162</v>
      </c>
      <c r="Z828" s="4" t="s">
        <v>689</v>
      </c>
      <c r="AA828" s="4" t="s">
        <v>4163</v>
      </c>
      <c r="AB828" s="4" t="s">
        <v>58</v>
      </c>
      <c r="AD828" s="4" t="b">
        <v>0</v>
      </c>
      <c r="AG828" s="11">
        <f t="shared" si="12"/>
        <v>43314</v>
      </c>
    </row>
    <row r="829" s="4" customFormat="1" spans="1:33">
      <c r="A829" s="4" t="s">
        <v>4164</v>
      </c>
      <c r="B829" s="4" t="s">
        <v>4164</v>
      </c>
      <c r="C829" s="4" t="s">
        <v>4165</v>
      </c>
      <c r="D829" s="4" t="s">
        <v>4166</v>
      </c>
      <c r="E829" s="4" t="s">
        <v>36</v>
      </c>
      <c r="F829" s="4" t="s">
        <v>37</v>
      </c>
      <c r="G829" s="4" t="s">
        <v>51</v>
      </c>
      <c r="J829" s="4" t="s">
        <v>188</v>
      </c>
      <c r="K829" s="4" t="s">
        <v>4167</v>
      </c>
      <c r="L829" s="4" t="s">
        <v>4168</v>
      </c>
      <c r="M829" s="4" t="s">
        <v>4169</v>
      </c>
      <c r="N829" s="4" t="s">
        <v>36</v>
      </c>
      <c r="O829" s="4">
        <v>1</v>
      </c>
      <c r="P829" s="4" t="s">
        <v>55</v>
      </c>
      <c r="Q829" s="4">
        <v>23.98</v>
      </c>
      <c r="S829" s="4">
        <v>5.99</v>
      </c>
      <c r="Y829" s="4" t="s">
        <v>4170</v>
      </c>
      <c r="Z829" s="4" t="s">
        <v>398</v>
      </c>
      <c r="AA829" s="4" t="s">
        <v>4171</v>
      </c>
      <c r="AB829" s="4" t="s">
        <v>58</v>
      </c>
      <c r="AD829" s="4" t="b">
        <v>0</v>
      </c>
      <c r="AG829" s="11">
        <f t="shared" si="12"/>
        <v>43314</v>
      </c>
    </row>
    <row r="830" s="4" customFormat="1" spans="1:33">
      <c r="A830" s="4" t="s">
        <v>4172</v>
      </c>
      <c r="B830" s="4" t="s">
        <v>4172</v>
      </c>
      <c r="C830" s="4" t="s">
        <v>4173</v>
      </c>
      <c r="D830" s="4" t="s">
        <v>4174</v>
      </c>
      <c r="E830" s="4" t="s">
        <v>36</v>
      </c>
      <c r="F830" s="4" t="s">
        <v>37</v>
      </c>
      <c r="G830" s="4" t="s">
        <v>51</v>
      </c>
      <c r="J830" s="4" t="s">
        <v>39</v>
      </c>
      <c r="K830" s="4" t="s">
        <v>77</v>
      </c>
      <c r="L830" s="4" t="s">
        <v>1216</v>
      </c>
      <c r="M830" s="4" t="s">
        <v>1217</v>
      </c>
      <c r="N830" s="4" t="s">
        <v>36</v>
      </c>
      <c r="O830" s="4">
        <v>1</v>
      </c>
      <c r="P830" s="4" t="s">
        <v>55</v>
      </c>
      <c r="Q830" s="4">
        <v>23.98</v>
      </c>
      <c r="Y830" s="4" t="s">
        <v>4175</v>
      </c>
      <c r="Z830" s="4" t="s">
        <v>398</v>
      </c>
      <c r="AA830" s="4" t="s">
        <v>4176</v>
      </c>
      <c r="AB830" s="4" t="s">
        <v>58</v>
      </c>
      <c r="AD830" s="4" t="b">
        <v>0</v>
      </c>
      <c r="AG830" s="11">
        <f t="shared" si="12"/>
        <v>43314</v>
      </c>
    </row>
    <row r="831" s="4" customFormat="1" spans="1:33">
      <c r="A831" s="4" t="s">
        <v>4172</v>
      </c>
      <c r="B831" s="4" t="s">
        <v>4172</v>
      </c>
      <c r="C831" s="4" t="s">
        <v>4173</v>
      </c>
      <c r="D831" s="4" t="s">
        <v>4174</v>
      </c>
      <c r="E831" s="4" t="s">
        <v>36</v>
      </c>
      <c r="F831" s="4" t="s">
        <v>37</v>
      </c>
      <c r="G831" s="4" t="s">
        <v>51</v>
      </c>
      <c r="J831" s="4" t="s">
        <v>39</v>
      </c>
      <c r="K831" s="4" t="s">
        <v>497</v>
      </c>
      <c r="L831" s="4" t="s">
        <v>498</v>
      </c>
      <c r="M831" s="4" t="s">
        <v>499</v>
      </c>
      <c r="N831" s="4" t="s">
        <v>36</v>
      </c>
      <c r="O831" s="4">
        <v>1</v>
      </c>
      <c r="P831" s="4" t="s">
        <v>55</v>
      </c>
      <c r="Q831" s="4">
        <v>22.98</v>
      </c>
      <c r="Y831" s="4" t="s">
        <v>4175</v>
      </c>
      <c r="Z831" s="4" t="s">
        <v>398</v>
      </c>
      <c r="AA831" s="4" t="s">
        <v>4176</v>
      </c>
      <c r="AB831" s="4" t="s">
        <v>58</v>
      </c>
      <c r="AD831" s="4" t="b">
        <v>0</v>
      </c>
      <c r="AG831" s="11">
        <f t="shared" si="12"/>
        <v>43314</v>
      </c>
    </row>
    <row r="832" s="4" customFormat="1" spans="1:33">
      <c r="A832" s="4" t="s">
        <v>4172</v>
      </c>
      <c r="B832" s="4" t="s">
        <v>4172</v>
      </c>
      <c r="C832" s="4" t="s">
        <v>4173</v>
      </c>
      <c r="D832" s="4" t="s">
        <v>4174</v>
      </c>
      <c r="E832" s="4" t="s">
        <v>36</v>
      </c>
      <c r="F832" s="4" t="s">
        <v>37</v>
      </c>
      <c r="G832" s="4" t="s">
        <v>51</v>
      </c>
      <c r="J832" s="4" t="s">
        <v>39</v>
      </c>
      <c r="K832" s="4" t="s">
        <v>845</v>
      </c>
      <c r="L832" s="4" t="s">
        <v>846</v>
      </c>
      <c r="M832" s="4" t="s">
        <v>847</v>
      </c>
      <c r="N832" s="4" t="s">
        <v>36</v>
      </c>
      <c r="O832" s="4">
        <v>1</v>
      </c>
      <c r="P832" s="4" t="s">
        <v>55</v>
      </c>
      <c r="Q832" s="4">
        <v>22.98</v>
      </c>
      <c r="Y832" s="4" t="s">
        <v>4175</v>
      </c>
      <c r="Z832" s="4" t="s">
        <v>398</v>
      </c>
      <c r="AA832" s="4" t="s">
        <v>4176</v>
      </c>
      <c r="AB832" s="4" t="s">
        <v>58</v>
      </c>
      <c r="AD832" s="4" t="b">
        <v>0</v>
      </c>
      <c r="AG832" s="11">
        <f t="shared" si="12"/>
        <v>43314</v>
      </c>
    </row>
    <row r="833" s="4" customFormat="1" spans="1:33">
      <c r="A833" s="4" t="s">
        <v>4177</v>
      </c>
      <c r="B833" s="4" t="s">
        <v>4177</v>
      </c>
      <c r="C833" s="4" t="s">
        <v>4178</v>
      </c>
      <c r="D833" s="4" t="s">
        <v>4179</v>
      </c>
      <c r="E833" s="4" t="s">
        <v>36</v>
      </c>
      <c r="F833" s="4" t="s">
        <v>37</v>
      </c>
      <c r="G833" s="4" t="s">
        <v>51</v>
      </c>
      <c r="J833" s="4" t="s">
        <v>110</v>
      </c>
      <c r="K833" s="4" t="s">
        <v>4180</v>
      </c>
      <c r="L833" s="4" t="s">
        <v>4181</v>
      </c>
      <c r="M833" s="4" t="s">
        <v>4182</v>
      </c>
      <c r="N833" s="4" t="s">
        <v>36</v>
      </c>
      <c r="O833" s="4">
        <v>1</v>
      </c>
      <c r="P833" s="4" t="s">
        <v>55</v>
      </c>
      <c r="Q833" s="4">
        <v>16.36</v>
      </c>
      <c r="S833" s="4">
        <v>2.28</v>
      </c>
      <c r="X833" s="4">
        <v>2.28</v>
      </c>
      <c r="Y833" s="4" t="s">
        <v>1715</v>
      </c>
      <c r="Z833" s="4" t="s">
        <v>72</v>
      </c>
      <c r="AA833" s="4" t="s">
        <v>4183</v>
      </c>
      <c r="AB833" s="4" t="s">
        <v>58</v>
      </c>
      <c r="AC833" s="4" t="s">
        <v>915</v>
      </c>
      <c r="AD833" s="4" t="b">
        <v>0</v>
      </c>
      <c r="AG833" s="11">
        <f t="shared" si="12"/>
        <v>43314</v>
      </c>
    </row>
    <row r="834" s="4" customFormat="1" spans="1:33">
      <c r="A834" s="4" t="s">
        <v>4184</v>
      </c>
      <c r="B834" s="4" t="s">
        <v>4184</v>
      </c>
      <c r="C834" s="4" t="s">
        <v>4185</v>
      </c>
      <c r="D834" s="4" t="s">
        <v>4186</v>
      </c>
      <c r="E834" s="4" t="s">
        <v>36</v>
      </c>
      <c r="F834" s="4" t="s">
        <v>37</v>
      </c>
      <c r="G834" s="4" t="s">
        <v>51</v>
      </c>
      <c r="J834" s="4" t="s">
        <v>39</v>
      </c>
      <c r="K834" s="4" t="s">
        <v>3071</v>
      </c>
      <c r="L834" s="4" t="s">
        <v>3072</v>
      </c>
      <c r="M834" s="4" t="s">
        <v>3073</v>
      </c>
      <c r="N834" s="4" t="s">
        <v>36</v>
      </c>
      <c r="O834" s="4">
        <v>1</v>
      </c>
      <c r="P834" s="4" t="s">
        <v>55</v>
      </c>
      <c r="Q834" s="4">
        <v>22.98</v>
      </c>
      <c r="Y834" s="4" t="s">
        <v>526</v>
      </c>
      <c r="Z834" s="4" t="s">
        <v>147</v>
      </c>
      <c r="AA834" s="4" t="s">
        <v>4187</v>
      </c>
      <c r="AB834" s="4" t="s">
        <v>58</v>
      </c>
      <c r="AD834" s="4" t="b">
        <v>0</v>
      </c>
      <c r="AG834" s="11">
        <f t="shared" ref="AG834:AG897" si="13">DATEVALUE(LEFT(C834,10))</f>
        <v>43314</v>
      </c>
    </row>
    <row r="835" s="4" customFormat="1" spans="1:33">
      <c r="A835" s="4" t="s">
        <v>4184</v>
      </c>
      <c r="B835" s="4" t="s">
        <v>4184</v>
      </c>
      <c r="C835" s="4" t="s">
        <v>4185</v>
      </c>
      <c r="D835" s="4" t="s">
        <v>4186</v>
      </c>
      <c r="E835" s="4" t="s">
        <v>36</v>
      </c>
      <c r="F835" s="4" t="s">
        <v>37</v>
      </c>
      <c r="G835" s="4" t="s">
        <v>51</v>
      </c>
      <c r="J835" s="4" t="s">
        <v>39</v>
      </c>
      <c r="K835" s="4" t="s">
        <v>4188</v>
      </c>
      <c r="L835" s="4" t="s">
        <v>4189</v>
      </c>
      <c r="M835" s="4" t="s">
        <v>4190</v>
      </c>
      <c r="N835" s="4" t="s">
        <v>36</v>
      </c>
      <c r="O835" s="4">
        <v>1</v>
      </c>
      <c r="P835" s="4" t="s">
        <v>55</v>
      </c>
      <c r="Q835" s="4">
        <v>21.98</v>
      </c>
      <c r="Y835" s="4" t="s">
        <v>526</v>
      </c>
      <c r="Z835" s="4" t="s">
        <v>147</v>
      </c>
      <c r="AA835" s="4" t="s">
        <v>4187</v>
      </c>
      <c r="AB835" s="4" t="s">
        <v>58</v>
      </c>
      <c r="AD835" s="4" t="b">
        <v>0</v>
      </c>
      <c r="AG835" s="11">
        <f t="shared" si="13"/>
        <v>43314</v>
      </c>
    </row>
    <row r="836" s="4" customFormat="1" spans="1:33">
      <c r="A836" s="4" t="s">
        <v>4191</v>
      </c>
      <c r="B836" s="4" t="s">
        <v>4191</v>
      </c>
      <c r="C836" s="4" t="s">
        <v>4192</v>
      </c>
      <c r="D836" s="4" t="s">
        <v>4193</v>
      </c>
      <c r="E836" s="4" t="s">
        <v>36</v>
      </c>
      <c r="F836" s="4" t="s">
        <v>37</v>
      </c>
      <c r="G836" s="4" t="s">
        <v>51</v>
      </c>
      <c r="J836" s="4" t="s">
        <v>39</v>
      </c>
      <c r="K836" s="4" t="s">
        <v>268</v>
      </c>
      <c r="L836" s="4" t="s">
        <v>269</v>
      </c>
      <c r="M836" s="4" t="s">
        <v>270</v>
      </c>
      <c r="N836" s="4" t="s">
        <v>36</v>
      </c>
      <c r="O836" s="4">
        <v>1</v>
      </c>
      <c r="P836" s="4" t="s">
        <v>55</v>
      </c>
      <c r="Q836" s="4">
        <v>24.98</v>
      </c>
      <c r="Y836" s="4" t="s">
        <v>4194</v>
      </c>
      <c r="Z836" s="4" t="s">
        <v>115</v>
      </c>
      <c r="AA836" s="4" t="s">
        <v>4195</v>
      </c>
      <c r="AB836" s="4" t="s">
        <v>58</v>
      </c>
      <c r="AD836" s="4" t="b">
        <v>0</v>
      </c>
      <c r="AG836" s="11">
        <f t="shared" si="13"/>
        <v>43314</v>
      </c>
    </row>
    <row r="837" s="4" customFormat="1" spans="1:33">
      <c r="A837" s="4" t="s">
        <v>4196</v>
      </c>
      <c r="B837" s="4" t="s">
        <v>4196</v>
      </c>
      <c r="C837" s="4" t="s">
        <v>4197</v>
      </c>
      <c r="D837" s="4" t="s">
        <v>4198</v>
      </c>
      <c r="E837" s="4" t="s">
        <v>36</v>
      </c>
      <c r="F837" s="4" t="s">
        <v>37</v>
      </c>
      <c r="G837" s="4" t="s">
        <v>51</v>
      </c>
      <c r="J837" s="4" t="s">
        <v>39</v>
      </c>
      <c r="K837" s="4" t="s">
        <v>2726</v>
      </c>
      <c r="L837" s="4" t="s">
        <v>2727</v>
      </c>
      <c r="M837" s="4" t="s">
        <v>2728</v>
      </c>
      <c r="N837" s="4" t="s">
        <v>36</v>
      </c>
      <c r="O837" s="4">
        <v>1</v>
      </c>
      <c r="P837" s="4" t="s">
        <v>55</v>
      </c>
      <c r="Q837" s="4">
        <v>14.98</v>
      </c>
      <c r="Y837" s="4" t="s">
        <v>4199</v>
      </c>
      <c r="Z837" s="4" t="s">
        <v>224</v>
      </c>
      <c r="AA837" s="4" t="s">
        <v>4200</v>
      </c>
      <c r="AB837" s="4" t="s">
        <v>58</v>
      </c>
      <c r="AD837" s="4" t="b">
        <v>0</v>
      </c>
      <c r="AG837" s="11">
        <f t="shared" si="13"/>
        <v>43314</v>
      </c>
    </row>
    <row r="838" s="4" customFormat="1" spans="1:33">
      <c r="A838" s="4" t="s">
        <v>4201</v>
      </c>
      <c r="B838" s="4" t="s">
        <v>4201</v>
      </c>
      <c r="C838" s="4" t="s">
        <v>4202</v>
      </c>
      <c r="D838" s="4" t="s">
        <v>4203</v>
      </c>
      <c r="E838" s="4" t="s">
        <v>36</v>
      </c>
      <c r="F838" s="4" t="s">
        <v>37</v>
      </c>
      <c r="G838" s="4" t="s">
        <v>51</v>
      </c>
      <c r="J838" s="4" t="s">
        <v>188</v>
      </c>
      <c r="K838" s="4" t="s">
        <v>1132</v>
      </c>
      <c r="L838" s="4" t="s">
        <v>1133</v>
      </c>
      <c r="M838" s="4" t="s">
        <v>1134</v>
      </c>
      <c r="N838" s="4" t="s">
        <v>36</v>
      </c>
      <c r="O838" s="4">
        <v>1</v>
      </c>
      <c r="P838" s="4" t="s">
        <v>55</v>
      </c>
      <c r="Q838" s="4">
        <v>23.98</v>
      </c>
      <c r="S838" s="4">
        <v>3.99</v>
      </c>
      <c r="Y838" s="4" t="s">
        <v>4204</v>
      </c>
      <c r="Z838" s="4" t="s">
        <v>311</v>
      </c>
      <c r="AA838" s="4" t="s">
        <v>4205</v>
      </c>
      <c r="AB838" s="4" t="s">
        <v>58</v>
      </c>
      <c r="AD838" s="4" t="b">
        <v>0</v>
      </c>
      <c r="AG838" s="11">
        <f t="shared" si="13"/>
        <v>43314</v>
      </c>
    </row>
    <row r="839" s="4" customFormat="1" spans="1:33">
      <c r="A839" s="4" t="s">
        <v>4206</v>
      </c>
      <c r="B839" s="4" t="s">
        <v>4206</v>
      </c>
      <c r="C839" s="4" t="s">
        <v>4207</v>
      </c>
      <c r="D839" s="4" t="s">
        <v>4208</v>
      </c>
      <c r="E839" s="4" t="s">
        <v>36</v>
      </c>
      <c r="F839" s="4" t="s">
        <v>37</v>
      </c>
      <c r="G839" s="4" t="s">
        <v>51</v>
      </c>
      <c r="J839" s="4" t="s">
        <v>39</v>
      </c>
      <c r="K839" s="4" t="s">
        <v>328</v>
      </c>
      <c r="L839" s="4" t="s">
        <v>329</v>
      </c>
      <c r="M839" s="4" t="s">
        <v>330</v>
      </c>
      <c r="N839" s="4" t="s">
        <v>36</v>
      </c>
      <c r="O839" s="4">
        <v>1</v>
      </c>
      <c r="P839" s="4" t="s">
        <v>55</v>
      </c>
      <c r="Q839" s="4">
        <v>23.98</v>
      </c>
      <c r="Y839" s="4" t="s">
        <v>4209</v>
      </c>
      <c r="Z839" s="4" t="s">
        <v>1243</v>
      </c>
      <c r="AA839" s="4" t="s">
        <v>4210</v>
      </c>
      <c r="AB839" s="4" t="s">
        <v>58</v>
      </c>
      <c r="AD839" s="4" t="b">
        <v>0</v>
      </c>
      <c r="AG839" s="11">
        <f t="shared" si="13"/>
        <v>43314</v>
      </c>
    </row>
    <row r="840" s="4" customFormat="1" spans="1:33">
      <c r="A840" s="4" t="s">
        <v>4211</v>
      </c>
      <c r="B840" s="4" t="s">
        <v>4211</v>
      </c>
      <c r="C840" s="4" t="s">
        <v>4212</v>
      </c>
      <c r="D840" s="4" t="s">
        <v>4213</v>
      </c>
      <c r="E840" s="4" t="s">
        <v>36</v>
      </c>
      <c r="F840" s="4" t="s">
        <v>37</v>
      </c>
      <c r="G840" s="4" t="s">
        <v>51</v>
      </c>
      <c r="J840" s="4" t="s">
        <v>39</v>
      </c>
      <c r="K840" s="4" t="s">
        <v>2087</v>
      </c>
      <c r="L840" s="4" t="s">
        <v>2088</v>
      </c>
      <c r="M840" s="4" t="s">
        <v>2089</v>
      </c>
      <c r="N840" s="4" t="s">
        <v>36</v>
      </c>
      <c r="O840" s="4">
        <v>1</v>
      </c>
      <c r="P840" s="4" t="s">
        <v>55</v>
      </c>
      <c r="Q840" s="4">
        <v>22.98</v>
      </c>
      <c r="Y840" s="4" t="s">
        <v>2660</v>
      </c>
      <c r="Z840" s="4" t="s">
        <v>47</v>
      </c>
      <c r="AA840" s="4" t="s">
        <v>4214</v>
      </c>
      <c r="AB840" s="4" t="s">
        <v>58</v>
      </c>
      <c r="AD840" s="4" t="b">
        <v>0</v>
      </c>
      <c r="AG840" s="11">
        <f t="shared" si="13"/>
        <v>43314</v>
      </c>
    </row>
    <row r="841" s="4" customFormat="1" spans="1:33">
      <c r="A841" s="4" t="s">
        <v>4211</v>
      </c>
      <c r="B841" s="4" t="s">
        <v>4211</v>
      </c>
      <c r="C841" s="4" t="s">
        <v>4212</v>
      </c>
      <c r="D841" s="4" t="s">
        <v>4213</v>
      </c>
      <c r="E841" s="4" t="s">
        <v>36</v>
      </c>
      <c r="F841" s="4" t="s">
        <v>37</v>
      </c>
      <c r="G841" s="4" t="s">
        <v>51</v>
      </c>
      <c r="J841" s="4" t="s">
        <v>39</v>
      </c>
      <c r="K841" s="4" t="s">
        <v>4215</v>
      </c>
      <c r="L841" s="4" t="s">
        <v>4216</v>
      </c>
      <c r="M841" s="4" t="s">
        <v>4217</v>
      </c>
      <c r="N841" s="4" t="s">
        <v>36</v>
      </c>
      <c r="O841" s="4">
        <v>1</v>
      </c>
      <c r="P841" s="4" t="s">
        <v>55</v>
      </c>
      <c r="Q841" s="4">
        <v>22.98</v>
      </c>
      <c r="Y841" s="4" t="s">
        <v>2660</v>
      </c>
      <c r="Z841" s="4" t="s">
        <v>47</v>
      </c>
      <c r="AA841" s="4" t="s">
        <v>4214</v>
      </c>
      <c r="AB841" s="4" t="s">
        <v>58</v>
      </c>
      <c r="AD841" s="4" t="b">
        <v>0</v>
      </c>
      <c r="AG841" s="11">
        <f t="shared" si="13"/>
        <v>43314</v>
      </c>
    </row>
    <row r="842" s="4" customFormat="1" spans="1:33">
      <c r="A842" s="4" t="s">
        <v>4211</v>
      </c>
      <c r="B842" s="4" t="s">
        <v>4211</v>
      </c>
      <c r="C842" s="4" t="s">
        <v>4212</v>
      </c>
      <c r="D842" s="4" t="s">
        <v>4213</v>
      </c>
      <c r="E842" s="4" t="s">
        <v>36</v>
      </c>
      <c r="F842" s="4" t="s">
        <v>37</v>
      </c>
      <c r="G842" s="4" t="s">
        <v>51</v>
      </c>
      <c r="J842" s="4" t="s">
        <v>39</v>
      </c>
      <c r="K842" s="4" t="s">
        <v>4218</v>
      </c>
      <c r="L842" s="4" t="s">
        <v>4219</v>
      </c>
      <c r="M842" s="4" t="s">
        <v>4220</v>
      </c>
      <c r="N842" s="4" t="s">
        <v>36</v>
      </c>
      <c r="O842" s="4">
        <v>1</v>
      </c>
      <c r="P842" s="4" t="s">
        <v>55</v>
      </c>
      <c r="Q842" s="4">
        <v>22.98</v>
      </c>
      <c r="Y842" s="4" t="s">
        <v>2660</v>
      </c>
      <c r="Z842" s="4" t="s">
        <v>47</v>
      </c>
      <c r="AA842" s="4" t="s">
        <v>4214</v>
      </c>
      <c r="AB842" s="4" t="s">
        <v>58</v>
      </c>
      <c r="AD842" s="4" t="b">
        <v>0</v>
      </c>
      <c r="AG842" s="11">
        <f t="shared" si="13"/>
        <v>43314</v>
      </c>
    </row>
    <row r="843" s="4" customFormat="1" spans="1:33">
      <c r="A843" s="4" t="s">
        <v>4221</v>
      </c>
      <c r="B843" s="4" t="s">
        <v>4221</v>
      </c>
      <c r="C843" s="4" t="s">
        <v>4222</v>
      </c>
      <c r="D843" s="4" t="s">
        <v>4223</v>
      </c>
      <c r="E843" s="4" t="s">
        <v>36</v>
      </c>
      <c r="F843" s="4" t="s">
        <v>37</v>
      </c>
      <c r="G843" s="4" t="s">
        <v>51</v>
      </c>
      <c r="J843" s="4" t="s">
        <v>39</v>
      </c>
      <c r="K843" s="4" t="s">
        <v>4224</v>
      </c>
      <c r="L843" s="4" t="s">
        <v>4225</v>
      </c>
      <c r="M843" s="4" t="s">
        <v>4226</v>
      </c>
      <c r="N843" s="4" t="s">
        <v>36</v>
      </c>
      <c r="O843" s="4">
        <v>1</v>
      </c>
      <c r="P843" s="4" t="s">
        <v>55</v>
      </c>
      <c r="Q843" s="4">
        <v>22.98</v>
      </c>
      <c r="Y843" s="4" t="s">
        <v>4227</v>
      </c>
      <c r="Z843" s="4" t="s">
        <v>47</v>
      </c>
      <c r="AA843" s="4">
        <v>94111</v>
      </c>
      <c r="AB843" s="4" t="s">
        <v>58</v>
      </c>
      <c r="AD843" s="4" t="b">
        <v>0</v>
      </c>
      <c r="AG843" s="11">
        <f t="shared" si="13"/>
        <v>43314</v>
      </c>
    </row>
    <row r="844" s="4" customFormat="1" spans="1:33">
      <c r="A844" s="4" t="s">
        <v>4221</v>
      </c>
      <c r="B844" s="4" t="s">
        <v>4221</v>
      </c>
      <c r="C844" s="4" t="s">
        <v>4222</v>
      </c>
      <c r="D844" s="4" t="s">
        <v>4223</v>
      </c>
      <c r="E844" s="4" t="s">
        <v>36</v>
      </c>
      <c r="F844" s="4" t="s">
        <v>37</v>
      </c>
      <c r="G844" s="4" t="s">
        <v>51</v>
      </c>
      <c r="J844" s="4" t="s">
        <v>39</v>
      </c>
      <c r="K844" s="4" t="s">
        <v>1273</v>
      </c>
      <c r="L844" s="4" t="s">
        <v>1274</v>
      </c>
      <c r="M844" s="4" t="s">
        <v>1275</v>
      </c>
      <c r="N844" s="4" t="s">
        <v>36</v>
      </c>
      <c r="O844" s="4">
        <v>1</v>
      </c>
      <c r="P844" s="4" t="s">
        <v>55</v>
      </c>
      <c r="Q844" s="4">
        <v>22.98</v>
      </c>
      <c r="Y844" s="4" t="s">
        <v>4227</v>
      </c>
      <c r="Z844" s="4" t="s">
        <v>47</v>
      </c>
      <c r="AA844" s="4">
        <v>94111</v>
      </c>
      <c r="AB844" s="4" t="s">
        <v>58</v>
      </c>
      <c r="AD844" s="4" t="b">
        <v>0</v>
      </c>
      <c r="AG844" s="11">
        <f t="shared" si="13"/>
        <v>43314</v>
      </c>
    </row>
    <row r="845" s="4" customFormat="1" spans="1:33">
      <c r="A845" s="4" t="s">
        <v>4221</v>
      </c>
      <c r="B845" s="4" t="s">
        <v>4221</v>
      </c>
      <c r="C845" s="4" t="s">
        <v>4222</v>
      </c>
      <c r="D845" s="4" t="s">
        <v>4223</v>
      </c>
      <c r="E845" s="4" t="s">
        <v>36</v>
      </c>
      <c r="F845" s="4" t="s">
        <v>37</v>
      </c>
      <c r="G845" s="4" t="s">
        <v>51</v>
      </c>
      <c r="J845" s="4" t="s">
        <v>39</v>
      </c>
      <c r="K845" s="4" t="s">
        <v>4228</v>
      </c>
      <c r="L845" s="4" t="s">
        <v>4229</v>
      </c>
      <c r="M845" s="4" t="s">
        <v>4230</v>
      </c>
      <c r="N845" s="4" t="s">
        <v>36</v>
      </c>
      <c r="O845" s="4">
        <v>1</v>
      </c>
      <c r="P845" s="4" t="s">
        <v>55</v>
      </c>
      <c r="Q845" s="4">
        <v>22.98</v>
      </c>
      <c r="Y845" s="4" t="s">
        <v>4227</v>
      </c>
      <c r="Z845" s="4" t="s">
        <v>47</v>
      </c>
      <c r="AA845" s="4">
        <v>94111</v>
      </c>
      <c r="AB845" s="4" t="s">
        <v>58</v>
      </c>
      <c r="AD845" s="4" t="b">
        <v>0</v>
      </c>
      <c r="AG845" s="11">
        <f t="shared" si="13"/>
        <v>43314</v>
      </c>
    </row>
    <row r="846" s="4" customFormat="1" spans="1:33">
      <c r="A846" s="4" t="s">
        <v>4221</v>
      </c>
      <c r="B846" s="4" t="s">
        <v>4221</v>
      </c>
      <c r="C846" s="4" t="s">
        <v>4222</v>
      </c>
      <c r="D846" s="4" t="s">
        <v>4223</v>
      </c>
      <c r="E846" s="4" t="s">
        <v>36</v>
      </c>
      <c r="F846" s="4" t="s">
        <v>37</v>
      </c>
      <c r="G846" s="4" t="s">
        <v>51</v>
      </c>
      <c r="J846" s="4" t="s">
        <v>39</v>
      </c>
      <c r="K846" s="4" t="s">
        <v>4231</v>
      </c>
      <c r="L846" s="4" t="s">
        <v>4232</v>
      </c>
      <c r="M846" s="4" t="s">
        <v>4233</v>
      </c>
      <c r="N846" s="4" t="s">
        <v>36</v>
      </c>
      <c r="O846" s="4">
        <v>1</v>
      </c>
      <c r="P846" s="4" t="s">
        <v>55</v>
      </c>
      <c r="Q846" s="4">
        <v>22.98</v>
      </c>
      <c r="Y846" s="4" t="s">
        <v>4227</v>
      </c>
      <c r="Z846" s="4" t="s">
        <v>47</v>
      </c>
      <c r="AA846" s="4">
        <v>94111</v>
      </c>
      <c r="AB846" s="4" t="s">
        <v>58</v>
      </c>
      <c r="AD846" s="4" t="b">
        <v>0</v>
      </c>
      <c r="AG846" s="11">
        <f t="shared" si="13"/>
        <v>43314</v>
      </c>
    </row>
    <row r="847" s="4" customFormat="1" spans="1:33">
      <c r="A847" s="4" t="s">
        <v>4234</v>
      </c>
      <c r="B847" s="4" t="s">
        <v>4234</v>
      </c>
      <c r="C847" s="4" t="s">
        <v>4235</v>
      </c>
      <c r="D847" s="4" t="s">
        <v>4236</v>
      </c>
      <c r="E847" s="4" t="s">
        <v>36</v>
      </c>
      <c r="F847" s="4" t="s">
        <v>37</v>
      </c>
      <c r="G847" s="4" t="s">
        <v>51</v>
      </c>
      <c r="J847" s="4" t="s">
        <v>188</v>
      </c>
      <c r="K847" s="4" t="s">
        <v>380</v>
      </c>
      <c r="L847" s="4" t="s">
        <v>381</v>
      </c>
      <c r="M847" s="4" t="s">
        <v>382</v>
      </c>
      <c r="N847" s="4" t="s">
        <v>36</v>
      </c>
      <c r="O847" s="4">
        <v>1</v>
      </c>
      <c r="P847" s="4" t="s">
        <v>55</v>
      </c>
      <c r="Q847" s="4">
        <v>23.98</v>
      </c>
      <c r="S847" s="4">
        <v>3.99</v>
      </c>
      <c r="Y847" s="4" t="s">
        <v>4237</v>
      </c>
      <c r="Z847" s="4" t="s">
        <v>105</v>
      </c>
      <c r="AA847" s="4" t="s">
        <v>4238</v>
      </c>
      <c r="AB847" s="4" t="s">
        <v>58</v>
      </c>
      <c r="AD847" s="4" t="b">
        <v>0</v>
      </c>
      <c r="AG847" s="11">
        <f t="shared" si="13"/>
        <v>43314</v>
      </c>
    </row>
    <row r="848" s="4" customFormat="1" spans="1:33">
      <c r="A848" s="4" t="s">
        <v>4239</v>
      </c>
      <c r="B848" s="4" t="s">
        <v>4239</v>
      </c>
      <c r="C848" s="4" t="s">
        <v>4240</v>
      </c>
      <c r="D848" s="4" t="s">
        <v>4241</v>
      </c>
      <c r="E848" s="4" t="s">
        <v>36</v>
      </c>
      <c r="F848" s="4" t="s">
        <v>37</v>
      </c>
      <c r="G848" s="4" t="s">
        <v>51</v>
      </c>
      <c r="J848" s="4" t="s">
        <v>39</v>
      </c>
      <c r="K848" s="4" t="s">
        <v>1593</v>
      </c>
      <c r="L848" s="4" t="s">
        <v>4242</v>
      </c>
      <c r="M848" s="4" t="s">
        <v>1595</v>
      </c>
      <c r="N848" s="4" t="s">
        <v>36</v>
      </c>
      <c r="O848" s="4">
        <v>2</v>
      </c>
      <c r="P848" s="4" t="s">
        <v>55</v>
      </c>
      <c r="Q848" s="4">
        <v>45.96</v>
      </c>
      <c r="Y848" s="4" t="s">
        <v>4243</v>
      </c>
      <c r="Z848" s="4" t="s">
        <v>1749</v>
      </c>
      <c r="AA848" s="4" t="s">
        <v>4244</v>
      </c>
      <c r="AB848" s="4" t="s">
        <v>58</v>
      </c>
      <c r="AD848" s="4" t="b">
        <v>0</v>
      </c>
      <c r="AG848" s="11">
        <f t="shared" si="13"/>
        <v>43314</v>
      </c>
    </row>
    <row r="849" s="4" customFormat="1" spans="1:33">
      <c r="A849" s="4" t="s">
        <v>4245</v>
      </c>
      <c r="B849" s="4" t="s">
        <v>4245</v>
      </c>
      <c r="C849" s="4" t="s">
        <v>4246</v>
      </c>
      <c r="D849" s="4" t="s">
        <v>4247</v>
      </c>
      <c r="E849" s="4" t="s">
        <v>36</v>
      </c>
      <c r="F849" s="4" t="s">
        <v>37</v>
      </c>
      <c r="G849" s="4" t="s">
        <v>51</v>
      </c>
      <c r="J849" s="4" t="s">
        <v>188</v>
      </c>
      <c r="K849" s="4" t="s">
        <v>206</v>
      </c>
      <c r="L849" s="4" t="s">
        <v>1147</v>
      </c>
      <c r="M849" s="4" t="s">
        <v>208</v>
      </c>
      <c r="N849" s="4" t="s">
        <v>36</v>
      </c>
      <c r="O849" s="4">
        <v>1</v>
      </c>
      <c r="P849" s="4" t="s">
        <v>55</v>
      </c>
      <c r="Q849" s="4">
        <v>22.98</v>
      </c>
      <c r="Y849" s="4" t="s">
        <v>4248</v>
      </c>
      <c r="Z849" s="4" t="s">
        <v>293</v>
      </c>
      <c r="AA849" s="4" t="s">
        <v>4249</v>
      </c>
      <c r="AB849" s="4" t="s">
        <v>58</v>
      </c>
      <c r="AD849" s="4" t="b">
        <v>0</v>
      </c>
      <c r="AG849" s="11">
        <f t="shared" si="13"/>
        <v>43314</v>
      </c>
    </row>
    <row r="850" s="4" customFormat="1" spans="1:33">
      <c r="A850" s="4" t="s">
        <v>4250</v>
      </c>
      <c r="B850" s="4" t="s">
        <v>4250</v>
      </c>
      <c r="C850" s="4" t="s">
        <v>4251</v>
      </c>
      <c r="D850" s="4" t="s">
        <v>4252</v>
      </c>
      <c r="E850" s="4" t="s">
        <v>36</v>
      </c>
      <c r="F850" s="4" t="s">
        <v>37</v>
      </c>
      <c r="G850" s="4" t="s">
        <v>51</v>
      </c>
      <c r="J850" s="4" t="s">
        <v>39</v>
      </c>
      <c r="K850" s="4" t="s">
        <v>2558</v>
      </c>
      <c r="L850" s="4" t="s">
        <v>2559</v>
      </c>
      <c r="M850" s="4" t="s">
        <v>2560</v>
      </c>
      <c r="N850" s="4" t="s">
        <v>36</v>
      </c>
      <c r="O850" s="4">
        <v>1</v>
      </c>
      <c r="P850" s="4" t="s">
        <v>55</v>
      </c>
      <c r="Q850" s="4">
        <v>26.98</v>
      </c>
      <c r="Y850" s="4" t="s">
        <v>4253</v>
      </c>
      <c r="Z850" s="4" t="s">
        <v>1243</v>
      </c>
      <c r="AA850" s="4" t="s">
        <v>4254</v>
      </c>
      <c r="AB850" s="4" t="s">
        <v>58</v>
      </c>
      <c r="AD850" s="4" t="b">
        <v>0</v>
      </c>
      <c r="AG850" s="11">
        <f t="shared" si="13"/>
        <v>43314</v>
      </c>
    </row>
    <row r="851" s="4" customFormat="1" spans="1:33">
      <c r="A851" s="4" t="s">
        <v>4255</v>
      </c>
      <c r="B851" s="4" t="s">
        <v>4255</v>
      </c>
      <c r="C851" s="4" t="s">
        <v>4256</v>
      </c>
      <c r="D851" s="4" t="s">
        <v>4257</v>
      </c>
      <c r="E851" s="4" t="s">
        <v>36</v>
      </c>
      <c r="F851" s="4" t="s">
        <v>37</v>
      </c>
      <c r="G851" s="4" t="s">
        <v>51</v>
      </c>
      <c r="J851" s="4" t="s">
        <v>39</v>
      </c>
      <c r="K851" s="4" t="s">
        <v>563</v>
      </c>
      <c r="L851" s="4" t="s">
        <v>564</v>
      </c>
      <c r="M851" s="4" t="s">
        <v>565</v>
      </c>
      <c r="N851" s="4" t="s">
        <v>36</v>
      </c>
      <c r="O851" s="4">
        <v>1</v>
      </c>
      <c r="P851" s="4" t="s">
        <v>55</v>
      </c>
      <c r="Q851" s="4">
        <v>19.98</v>
      </c>
      <c r="Y851" s="4" t="s">
        <v>4258</v>
      </c>
      <c r="Z851" s="4" t="s">
        <v>1600</v>
      </c>
      <c r="AA851" s="4">
        <v>78737</v>
      </c>
      <c r="AB851" s="4" t="s">
        <v>58</v>
      </c>
      <c r="AD851" s="4" t="b">
        <v>0</v>
      </c>
      <c r="AG851" s="11">
        <f t="shared" si="13"/>
        <v>43314</v>
      </c>
    </row>
    <row r="852" s="4" customFormat="1" spans="1:33">
      <c r="A852" s="4" t="s">
        <v>4259</v>
      </c>
      <c r="B852" s="4" t="s">
        <v>4259</v>
      </c>
      <c r="C852" s="4" t="s">
        <v>4260</v>
      </c>
      <c r="D852" s="4" t="s">
        <v>4261</v>
      </c>
      <c r="E852" s="4" t="s">
        <v>36</v>
      </c>
      <c r="F852" s="4" t="s">
        <v>37</v>
      </c>
      <c r="G852" s="4" t="s">
        <v>51</v>
      </c>
      <c r="J852" s="4" t="s">
        <v>110</v>
      </c>
      <c r="K852" s="4" t="s">
        <v>593</v>
      </c>
      <c r="L852" s="4" t="s">
        <v>594</v>
      </c>
      <c r="M852" s="4" t="s">
        <v>595</v>
      </c>
      <c r="N852" s="4" t="s">
        <v>36</v>
      </c>
      <c r="O852" s="4">
        <v>1</v>
      </c>
      <c r="P852" s="4" t="s">
        <v>55</v>
      </c>
      <c r="Q852" s="4">
        <v>23.98</v>
      </c>
      <c r="Y852" s="4" t="s">
        <v>4262</v>
      </c>
      <c r="Z852" s="4" t="s">
        <v>1993</v>
      </c>
      <c r="AA852" s="4" t="s">
        <v>4263</v>
      </c>
      <c r="AB852" s="4" t="s">
        <v>58</v>
      </c>
      <c r="AC852" s="4" t="s">
        <v>915</v>
      </c>
      <c r="AD852" s="4" t="b">
        <v>0</v>
      </c>
      <c r="AG852" s="11">
        <f t="shared" si="13"/>
        <v>43314</v>
      </c>
    </row>
    <row r="853" s="4" customFormat="1" spans="1:33">
      <c r="A853" s="4" t="s">
        <v>4264</v>
      </c>
      <c r="B853" s="4" t="s">
        <v>4264</v>
      </c>
      <c r="C853" s="4" t="s">
        <v>4265</v>
      </c>
      <c r="D853" s="4" t="s">
        <v>4266</v>
      </c>
      <c r="E853" s="4" t="s">
        <v>36</v>
      </c>
      <c r="F853" s="4" t="s">
        <v>37</v>
      </c>
      <c r="G853" s="4" t="s">
        <v>51</v>
      </c>
      <c r="J853" s="4" t="s">
        <v>39</v>
      </c>
      <c r="K853" s="4" t="s">
        <v>4124</v>
      </c>
      <c r="L853" s="4" t="s">
        <v>4125</v>
      </c>
      <c r="M853" s="4" t="s">
        <v>4126</v>
      </c>
      <c r="N853" s="4" t="s">
        <v>36</v>
      </c>
      <c r="O853" s="4">
        <v>1</v>
      </c>
      <c r="P853" s="4" t="s">
        <v>55</v>
      </c>
      <c r="Q853" s="4">
        <v>22.98</v>
      </c>
      <c r="Y853" s="4" t="s">
        <v>146</v>
      </c>
      <c r="Z853" s="4" t="s">
        <v>147</v>
      </c>
      <c r="AA853" s="4" t="s">
        <v>4267</v>
      </c>
      <c r="AB853" s="4" t="s">
        <v>58</v>
      </c>
      <c r="AD853" s="4" t="b">
        <v>0</v>
      </c>
      <c r="AG853" s="11">
        <f t="shared" si="13"/>
        <v>43314</v>
      </c>
    </row>
    <row r="854" s="4" customFormat="1" spans="1:33">
      <c r="A854" s="4" t="s">
        <v>4268</v>
      </c>
      <c r="B854" s="4" t="s">
        <v>4268</v>
      </c>
      <c r="C854" s="4" t="s">
        <v>4269</v>
      </c>
      <c r="D854" s="4" t="s">
        <v>4270</v>
      </c>
      <c r="E854" s="4" t="s">
        <v>36</v>
      </c>
      <c r="F854" s="4" t="s">
        <v>37</v>
      </c>
      <c r="G854" s="4" t="s">
        <v>51</v>
      </c>
      <c r="J854" s="4" t="s">
        <v>188</v>
      </c>
      <c r="K854" s="4" t="s">
        <v>1648</v>
      </c>
      <c r="L854" s="4" t="s">
        <v>1649</v>
      </c>
      <c r="M854" s="4" t="s">
        <v>1650</v>
      </c>
      <c r="N854" s="4" t="s">
        <v>36</v>
      </c>
      <c r="O854" s="4">
        <v>1</v>
      </c>
      <c r="P854" s="4" t="s">
        <v>55</v>
      </c>
      <c r="Q854" s="4">
        <v>25.98</v>
      </c>
      <c r="S854" s="4">
        <v>3.99</v>
      </c>
      <c r="Y854" s="4" t="s">
        <v>266</v>
      </c>
      <c r="Z854" s="4" t="s">
        <v>47</v>
      </c>
      <c r="AA854" s="4" t="s">
        <v>267</v>
      </c>
      <c r="AB854" s="4" t="s">
        <v>58</v>
      </c>
      <c r="AD854" s="4" t="b">
        <v>0</v>
      </c>
      <c r="AG854" s="11">
        <f t="shared" si="13"/>
        <v>43314</v>
      </c>
    </row>
    <row r="855" s="4" customFormat="1" spans="1:33">
      <c r="A855" s="4" t="s">
        <v>4271</v>
      </c>
      <c r="B855" s="4" t="s">
        <v>4271</v>
      </c>
      <c r="C855" s="4" t="s">
        <v>4272</v>
      </c>
      <c r="D855" s="4" t="s">
        <v>4273</v>
      </c>
      <c r="E855" s="4" t="s">
        <v>36</v>
      </c>
      <c r="F855" s="4" t="s">
        <v>37</v>
      </c>
      <c r="G855" s="4" t="s">
        <v>51</v>
      </c>
      <c r="J855" s="4" t="s">
        <v>188</v>
      </c>
      <c r="K855" s="4" t="s">
        <v>263</v>
      </c>
      <c r="L855" s="4" t="s">
        <v>264</v>
      </c>
      <c r="M855" s="4" t="s">
        <v>265</v>
      </c>
      <c r="N855" s="4" t="s">
        <v>36</v>
      </c>
      <c r="O855" s="4">
        <v>1</v>
      </c>
      <c r="P855" s="4" t="s">
        <v>55</v>
      </c>
      <c r="Q855" s="4">
        <v>22.98</v>
      </c>
      <c r="S855" s="4">
        <v>3.99</v>
      </c>
      <c r="Y855" s="4" t="s">
        <v>1964</v>
      </c>
      <c r="Z855" s="4" t="s">
        <v>47</v>
      </c>
      <c r="AA855" s="4">
        <v>90004</v>
      </c>
      <c r="AB855" s="4" t="s">
        <v>58</v>
      </c>
      <c r="AD855" s="4" t="b">
        <v>0</v>
      </c>
      <c r="AG855" s="11">
        <f t="shared" si="13"/>
        <v>43314</v>
      </c>
    </row>
    <row r="856" s="4" customFormat="1" spans="1:33">
      <c r="A856" s="4" t="s">
        <v>4274</v>
      </c>
      <c r="B856" s="4" t="s">
        <v>4274</v>
      </c>
      <c r="C856" s="4" t="s">
        <v>4275</v>
      </c>
      <c r="D856" s="4" t="s">
        <v>4276</v>
      </c>
      <c r="E856" s="4" t="s">
        <v>36</v>
      </c>
      <c r="F856" s="4" t="s">
        <v>37</v>
      </c>
      <c r="G856" s="4" t="s">
        <v>51</v>
      </c>
      <c r="J856" s="4" t="s">
        <v>39</v>
      </c>
      <c r="K856" s="4" t="s">
        <v>1897</v>
      </c>
      <c r="L856" s="4" t="s">
        <v>1898</v>
      </c>
      <c r="M856" s="4" t="s">
        <v>1899</v>
      </c>
      <c r="N856" s="4" t="s">
        <v>36</v>
      </c>
      <c r="O856" s="4">
        <v>1</v>
      </c>
      <c r="P856" s="4" t="s">
        <v>55</v>
      </c>
      <c r="Q856" s="4">
        <v>23.98</v>
      </c>
      <c r="Y856" s="4" t="s">
        <v>1443</v>
      </c>
      <c r="Z856" s="4" t="s">
        <v>47</v>
      </c>
      <c r="AA856" s="4" t="s">
        <v>4277</v>
      </c>
      <c r="AB856" s="4" t="s">
        <v>58</v>
      </c>
      <c r="AD856" s="4" t="b">
        <v>0</v>
      </c>
      <c r="AG856" s="11">
        <f t="shared" si="13"/>
        <v>43314</v>
      </c>
    </row>
    <row r="857" s="4" customFormat="1" spans="1:33">
      <c r="A857" s="4" t="s">
        <v>4274</v>
      </c>
      <c r="B857" s="4" t="s">
        <v>4274</v>
      </c>
      <c r="C857" s="4" t="s">
        <v>4275</v>
      </c>
      <c r="D857" s="4" t="s">
        <v>4276</v>
      </c>
      <c r="E857" s="4" t="s">
        <v>36</v>
      </c>
      <c r="F857" s="4" t="s">
        <v>37</v>
      </c>
      <c r="G857" s="4" t="s">
        <v>51</v>
      </c>
      <c r="J857" s="4" t="s">
        <v>39</v>
      </c>
      <c r="K857" s="4" t="s">
        <v>313</v>
      </c>
      <c r="L857" s="4" t="s">
        <v>314</v>
      </c>
      <c r="M857" s="4" t="s">
        <v>315</v>
      </c>
      <c r="N857" s="4" t="s">
        <v>36</v>
      </c>
      <c r="O857" s="4">
        <v>1</v>
      </c>
      <c r="P857" s="4" t="s">
        <v>55</v>
      </c>
      <c r="Q857" s="4">
        <v>21.98</v>
      </c>
      <c r="Y857" s="4" t="s">
        <v>1443</v>
      </c>
      <c r="Z857" s="4" t="s">
        <v>47</v>
      </c>
      <c r="AA857" s="4" t="s">
        <v>4277</v>
      </c>
      <c r="AB857" s="4" t="s">
        <v>58</v>
      </c>
      <c r="AD857" s="4" t="b">
        <v>0</v>
      </c>
      <c r="AG857" s="11">
        <f t="shared" si="13"/>
        <v>43314</v>
      </c>
    </row>
    <row r="858" s="4" customFormat="1" spans="1:33">
      <c r="A858" s="4" t="s">
        <v>4278</v>
      </c>
      <c r="B858" s="4" t="s">
        <v>4278</v>
      </c>
      <c r="C858" s="4" t="s">
        <v>4279</v>
      </c>
      <c r="D858" s="4" t="s">
        <v>4280</v>
      </c>
      <c r="E858" s="4" t="s">
        <v>36</v>
      </c>
      <c r="F858" s="4" t="s">
        <v>37</v>
      </c>
      <c r="G858" s="4" t="s">
        <v>51</v>
      </c>
      <c r="J858" s="4" t="s">
        <v>891</v>
      </c>
      <c r="K858" s="4" t="s">
        <v>1656</v>
      </c>
      <c r="L858" s="4" t="s">
        <v>1657</v>
      </c>
      <c r="M858" s="4" t="s">
        <v>1658</v>
      </c>
      <c r="N858" s="4" t="s">
        <v>36</v>
      </c>
      <c r="O858" s="4">
        <v>1</v>
      </c>
      <c r="P858" s="4" t="s">
        <v>55</v>
      </c>
      <c r="Q858" s="4">
        <v>19.98</v>
      </c>
      <c r="S858" s="4">
        <v>0.85</v>
      </c>
      <c r="X858" s="4">
        <v>0.85</v>
      </c>
      <c r="Y858" s="4" t="s">
        <v>3024</v>
      </c>
      <c r="Z858" s="4" t="s">
        <v>47</v>
      </c>
      <c r="AA858" s="4" t="s">
        <v>4281</v>
      </c>
      <c r="AB858" s="4" t="s">
        <v>58</v>
      </c>
      <c r="AD858" s="4" t="b">
        <v>0</v>
      </c>
      <c r="AG858" s="11">
        <f t="shared" si="13"/>
        <v>43314</v>
      </c>
    </row>
    <row r="859" s="4" customFormat="1" spans="1:33">
      <c r="A859" s="4" t="s">
        <v>4282</v>
      </c>
      <c r="B859" s="4" t="s">
        <v>4282</v>
      </c>
      <c r="C859" s="4" t="s">
        <v>4283</v>
      </c>
      <c r="D859" s="4" t="s">
        <v>4284</v>
      </c>
      <c r="E859" s="4" t="s">
        <v>36</v>
      </c>
      <c r="F859" s="4" t="s">
        <v>37</v>
      </c>
      <c r="G859" s="4" t="s">
        <v>51</v>
      </c>
      <c r="J859" s="4" t="s">
        <v>39</v>
      </c>
      <c r="K859" s="4" t="s">
        <v>4285</v>
      </c>
      <c r="L859" s="4" t="s">
        <v>4286</v>
      </c>
      <c r="M859" s="4" t="s">
        <v>4287</v>
      </c>
      <c r="N859" s="4" t="s">
        <v>36</v>
      </c>
      <c r="O859" s="4">
        <v>1</v>
      </c>
      <c r="P859" s="4" t="s">
        <v>55</v>
      </c>
      <c r="Q859" s="4">
        <v>24.98</v>
      </c>
      <c r="Y859" s="4" t="s">
        <v>4288</v>
      </c>
      <c r="Z859" s="4" t="s">
        <v>1192</v>
      </c>
      <c r="AA859" s="4" t="s">
        <v>4289</v>
      </c>
      <c r="AB859" s="4" t="s">
        <v>58</v>
      </c>
      <c r="AD859" s="4" t="b">
        <v>0</v>
      </c>
      <c r="AG859" s="11">
        <f t="shared" si="13"/>
        <v>43314</v>
      </c>
    </row>
    <row r="860" s="4" customFormat="1" spans="1:33">
      <c r="A860" s="4" t="s">
        <v>4290</v>
      </c>
      <c r="B860" s="4" t="s">
        <v>4290</v>
      </c>
      <c r="C860" s="4" t="s">
        <v>4291</v>
      </c>
      <c r="D860" s="4" t="s">
        <v>4292</v>
      </c>
      <c r="E860" s="4" t="s">
        <v>36</v>
      </c>
      <c r="F860" s="4" t="s">
        <v>37</v>
      </c>
      <c r="G860" s="4" t="s">
        <v>51</v>
      </c>
      <c r="J860" s="4" t="s">
        <v>39</v>
      </c>
      <c r="K860" s="4" t="s">
        <v>1545</v>
      </c>
      <c r="L860" s="4" t="s">
        <v>1546</v>
      </c>
      <c r="M860" s="4" t="s">
        <v>1547</v>
      </c>
      <c r="N860" s="4" t="s">
        <v>36</v>
      </c>
      <c r="O860" s="4">
        <v>1</v>
      </c>
      <c r="P860" s="4" t="s">
        <v>55</v>
      </c>
      <c r="Q860" s="4">
        <v>14.98</v>
      </c>
      <c r="Y860" s="4" t="s">
        <v>1257</v>
      </c>
      <c r="Z860" s="4" t="s">
        <v>47</v>
      </c>
      <c r="AA860" s="4" t="s">
        <v>4293</v>
      </c>
      <c r="AB860" s="4" t="s">
        <v>58</v>
      </c>
      <c r="AD860" s="4" t="b">
        <v>0</v>
      </c>
      <c r="AG860" s="11">
        <f t="shared" si="13"/>
        <v>43314</v>
      </c>
    </row>
    <row r="861" s="4" customFormat="1" spans="1:33">
      <c r="A861" s="4" t="s">
        <v>4294</v>
      </c>
      <c r="B861" s="4" t="s">
        <v>4294</v>
      </c>
      <c r="C861" s="4" t="s">
        <v>4295</v>
      </c>
      <c r="D861" s="4" t="s">
        <v>4296</v>
      </c>
      <c r="E861" s="4" t="s">
        <v>36</v>
      </c>
      <c r="F861" s="4" t="s">
        <v>37</v>
      </c>
      <c r="G861" s="4" t="s">
        <v>51</v>
      </c>
      <c r="J861" s="4" t="s">
        <v>39</v>
      </c>
      <c r="K861" s="4" t="s">
        <v>1459</v>
      </c>
      <c r="L861" s="4" t="s">
        <v>1460</v>
      </c>
      <c r="M861" s="4" t="s">
        <v>1461</v>
      </c>
      <c r="N861" s="4" t="s">
        <v>36</v>
      </c>
      <c r="O861" s="4">
        <v>1</v>
      </c>
      <c r="P861" s="4" t="s">
        <v>55</v>
      </c>
      <c r="Q861" s="4">
        <v>14.98</v>
      </c>
      <c r="Y861" s="4" t="s">
        <v>2131</v>
      </c>
      <c r="Z861" s="4" t="s">
        <v>431</v>
      </c>
      <c r="AA861" s="4" t="s">
        <v>4297</v>
      </c>
      <c r="AB861" s="4" t="s">
        <v>58</v>
      </c>
      <c r="AD861" s="4" t="b">
        <v>0</v>
      </c>
      <c r="AG861" s="11">
        <f t="shared" si="13"/>
        <v>43314</v>
      </c>
    </row>
    <row r="862" s="4" customFormat="1" spans="1:33">
      <c r="A862" s="4" t="s">
        <v>4298</v>
      </c>
      <c r="B862" s="4" t="s">
        <v>4298</v>
      </c>
      <c r="C862" s="4" t="s">
        <v>4299</v>
      </c>
      <c r="D862" s="4" t="s">
        <v>4300</v>
      </c>
      <c r="E862" s="4" t="s">
        <v>36</v>
      </c>
      <c r="F862" s="4" t="s">
        <v>37</v>
      </c>
      <c r="G862" s="4" t="s">
        <v>51</v>
      </c>
      <c r="J862" s="4" t="s">
        <v>188</v>
      </c>
      <c r="K862" s="4" t="s">
        <v>2036</v>
      </c>
      <c r="L862" s="4" t="s">
        <v>2037</v>
      </c>
      <c r="M862" s="4" t="s">
        <v>2038</v>
      </c>
      <c r="N862" s="4" t="s">
        <v>36</v>
      </c>
      <c r="O862" s="4">
        <v>1</v>
      </c>
      <c r="P862" s="4" t="s">
        <v>55</v>
      </c>
      <c r="Q862" s="4">
        <v>22.98</v>
      </c>
      <c r="S862" s="4">
        <v>3.99</v>
      </c>
      <c r="Y862" s="4" t="s">
        <v>4301</v>
      </c>
      <c r="Z862" s="4" t="s">
        <v>47</v>
      </c>
      <c r="AA862" s="4" t="s">
        <v>4302</v>
      </c>
      <c r="AB862" s="4" t="s">
        <v>58</v>
      </c>
      <c r="AD862" s="4" t="b">
        <v>0</v>
      </c>
      <c r="AG862" s="11">
        <f t="shared" si="13"/>
        <v>43314</v>
      </c>
    </row>
    <row r="863" s="4" customFormat="1" spans="1:33">
      <c r="A863" s="4" t="s">
        <v>4303</v>
      </c>
      <c r="B863" s="4" t="s">
        <v>4303</v>
      </c>
      <c r="C863" s="4" t="s">
        <v>4304</v>
      </c>
      <c r="D863" s="4" t="s">
        <v>4305</v>
      </c>
      <c r="E863" s="4" t="s">
        <v>36</v>
      </c>
      <c r="F863" s="4" t="s">
        <v>37</v>
      </c>
      <c r="G863" s="4" t="s">
        <v>51</v>
      </c>
      <c r="J863" s="4" t="s">
        <v>39</v>
      </c>
      <c r="K863" s="4" t="s">
        <v>4306</v>
      </c>
      <c r="L863" s="4" t="s">
        <v>4307</v>
      </c>
      <c r="M863" s="4" t="s">
        <v>4308</v>
      </c>
      <c r="N863" s="4" t="s">
        <v>36</v>
      </c>
      <c r="O863" s="4">
        <v>1</v>
      </c>
      <c r="P863" s="4" t="s">
        <v>55</v>
      </c>
      <c r="Q863" s="4">
        <v>20.98</v>
      </c>
      <c r="Y863" s="4" t="s">
        <v>4045</v>
      </c>
      <c r="Z863" s="4" t="s">
        <v>47</v>
      </c>
      <c r="AA863" s="4" t="s">
        <v>4309</v>
      </c>
      <c r="AB863" s="4" t="s">
        <v>58</v>
      </c>
      <c r="AD863" s="4" t="b">
        <v>0</v>
      </c>
      <c r="AG863" s="11">
        <f t="shared" si="13"/>
        <v>43314</v>
      </c>
    </row>
    <row r="864" s="4" customFormat="1" spans="1:33">
      <c r="A864" s="4" t="s">
        <v>4310</v>
      </c>
      <c r="B864" s="4" t="s">
        <v>4310</v>
      </c>
      <c r="C864" s="4" t="s">
        <v>4311</v>
      </c>
      <c r="D864" s="4" t="s">
        <v>4312</v>
      </c>
      <c r="E864" s="4" t="s">
        <v>36</v>
      </c>
      <c r="F864" s="4" t="s">
        <v>37</v>
      </c>
      <c r="G864" s="4" t="s">
        <v>51</v>
      </c>
      <c r="J864" s="4" t="s">
        <v>39</v>
      </c>
      <c r="K864" s="4" t="s">
        <v>2165</v>
      </c>
      <c r="L864" s="4" t="s">
        <v>2166</v>
      </c>
      <c r="M864" s="4" t="s">
        <v>2167</v>
      </c>
      <c r="N864" s="4" t="s">
        <v>36</v>
      </c>
      <c r="O864" s="4">
        <v>1</v>
      </c>
      <c r="P864" s="4" t="s">
        <v>55</v>
      </c>
      <c r="Q864" s="4">
        <v>22.98</v>
      </c>
      <c r="Y864" s="4" t="s">
        <v>4258</v>
      </c>
      <c r="Z864" s="4" t="s">
        <v>115</v>
      </c>
      <c r="AA864" s="4">
        <v>78735</v>
      </c>
      <c r="AB864" s="4" t="s">
        <v>58</v>
      </c>
      <c r="AD864" s="4" t="b">
        <v>0</v>
      </c>
      <c r="AG864" s="11">
        <f t="shared" si="13"/>
        <v>43314</v>
      </c>
    </row>
    <row r="865" s="4" customFormat="1" spans="1:33">
      <c r="A865" s="4" t="s">
        <v>4310</v>
      </c>
      <c r="B865" s="4" t="s">
        <v>4310</v>
      </c>
      <c r="C865" s="4" t="s">
        <v>4311</v>
      </c>
      <c r="D865" s="4" t="s">
        <v>4312</v>
      </c>
      <c r="E865" s="4" t="s">
        <v>36</v>
      </c>
      <c r="F865" s="4" t="s">
        <v>37</v>
      </c>
      <c r="G865" s="4" t="s">
        <v>51</v>
      </c>
      <c r="J865" s="4" t="s">
        <v>39</v>
      </c>
      <c r="K865" s="4" t="s">
        <v>644</v>
      </c>
      <c r="L865" s="4" t="s">
        <v>645</v>
      </c>
      <c r="M865" s="4" t="s">
        <v>646</v>
      </c>
      <c r="N865" s="4" t="s">
        <v>36</v>
      </c>
      <c r="O865" s="4">
        <v>1</v>
      </c>
      <c r="P865" s="4" t="s">
        <v>55</v>
      </c>
      <c r="Q865" s="4">
        <v>23.98</v>
      </c>
      <c r="Y865" s="4" t="s">
        <v>4258</v>
      </c>
      <c r="Z865" s="4" t="s">
        <v>115</v>
      </c>
      <c r="AA865" s="4">
        <v>78735</v>
      </c>
      <c r="AB865" s="4" t="s">
        <v>58</v>
      </c>
      <c r="AD865" s="4" t="b">
        <v>0</v>
      </c>
      <c r="AG865" s="11">
        <f t="shared" si="13"/>
        <v>43314</v>
      </c>
    </row>
    <row r="866" s="4" customFormat="1" spans="1:33">
      <c r="A866" s="4" t="s">
        <v>4310</v>
      </c>
      <c r="B866" s="4" t="s">
        <v>4310</v>
      </c>
      <c r="C866" s="4" t="s">
        <v>4311</v>
      </c>
      <c r="D866" s="4" t="s">
        <v>4312</v>
      </c>
      <c r="E866" s="4" t="s">
        <v>36</v>
      </c>
      <c r="F866" s="4" t="s">
        <v>37</v>
      </c>
      <c r="G866" s="4" t="s">
        <v>51</v>
      </c>
      <c r="J866" s="4" t="s">
        <v>39</v>
      </c>
      <c r="K866" s="4" t="s">
        <v>593</v>
      </c>
      <c r="L866" s="4" t="s">
        <v>594</v>
      </c>
      <c r="M866" s="4" t="s">
        <v>595</v>
      </c>
      <c r="N866" s="4" t="s">
        <v>36</v>
      </c>
      <c r="O866" s="4">
        <v>2</v>
      </c>
      <c r="P866" s="4" t="s">
        <v>55</v>
      </c>
      <c r="Q866" s="4">
        <v>47.96</v>
      </c>
      <c r="Y866" s="4" t="s">
        <v>4258</v>
      </c>
      <c r="Z866" s="4" t="s">
        <v>115</v>
      </c>
      <c r="AA866" s="4">
        <v>78735</v>
      </c>
      <c r="AB866" s="4" t="s">
        <v>58</v>
      </c>
      <c r="AD866" s="4" t="b">
        <v>0</v>
      </c>
      <c r="AG866" s="11">
        <f t="shared" si="13"/>
        <v>43314</v>
      </c>
    </row>
    <row r="867" s="4" customFormat="1" spans="1:33">
      <c r="A867" s="4" t="s">
        <v>4313</v>
      </c>
      <c r="B867" s="4" t="s">
        <v>4313</v>
      </c>
      <c r="C867" s="4" t="s">
        <v>4314</v>
      </c>
      <c r="D867" s="4" t="s">
        <v>4315</v>
      </c>
      <c r="E867" s="4" t="s">
        <v>36</v>
      </c>
      <c r="F867" s="4" t="s">
        <v>37</v>
      </c>
      <c r="G867" s="4" t="s">
        <v>51</v>
      </c>
      <c r="J867" s="4" t="s">
        <v>39</v>
      </c>
      <c r="K867" s="4" t="s">
        <v>125</v>
      </c>
      <c r="L867" s="4" t="s">
        <v>126</v>
      </c>
      <c r="M867" s="4" t="s">
        <v>127</v>
      </c>
      <c r="N867" s="4" t="s">
        <v>36</v>
      </c>
      <c r="O867" s="4">
        <v>1</v>
      </c>
      <c r="P867" s="4" t="s">
        <v>55</v>
      </c>
      <c r="Q867" s="4">
        <v>23.98</v>
      </c>
      <c r="Y867" s="4" t="s">
        <v>4316</v>
      </c>
      <c r="Z867" s="4" t="s">
        <v>47</v>
      </c>
      <c r="AA867" s="4" t="s">
        <v>4317</v>
      </c>
      <c r="AB867" s="4" t="s">
        <v>58</v>
      </c>
      <c r="AD867" s="4" t="b">
        <v>0</v>
      </c>
      <c r="AG867" s="11">
        <f t="shared" si="13"/>
        <v>43314</v>
      </c>
    </row>
    <row r="868" s="4" customFormat="1" spans="1:33">
      <c r="A868" s="4" t="s">
        <v>4318</v>
      </c>
      <c r="B868" s="4" t="s">
        <v>4318</v>
      </c>
      <c r="C868" s="4" t="s">
        <v>4319</v>
      </c>
      <c r="D868" s="4" t="s">
        <v>4320</v>
      </c>
      <c r="E868" s="4" t="s">
        <v>36</v>
      </c>
      <c r="F868" s="4" t="s">
        <v>37</v>
      </c>
      <c r="G868" s="4" t="s">
        <v>51</v>
      </c>
      <c r="J868" s="4" t="s">
        <v>39</v>
      </c>
      <c r="K868" s="4" t="s">
        <v>77</v>
      </c>
      <c r="L868" s="4" t="s">
        <v>78</v>
      </c>
      <c r="M868" s="4" t="s">
        <v>79</v>
      </c>
      <c r="N868" s="4" t="s">
        <v>36</v>
      </c>
      <c r="O868" s="4">
        <v>1</v>
      </c>
      <c r="P868" s="4" t="s">
        <v>55</v>
      </c>
      <c r="Q868" s="4">
        <v>23.98</v>
      </c>
      <c r="Y868" s="4" t="s">
        <v>4321</v>
      </c>
      <c r="Z868" s="4" t="s">
        <v>1931</v>
      </c>
      <c r="AA868" s="4" t="s">
        <v>4322</v>
      </c>
      <c r="AB868" s="4" t="s">
        <v>58</v>
      </c>
      <c r="AD868" s="4" t="b">
        <v>0</v>
      </c>
      <c r="AG868" s="11">
        <f t="shared" si="13"/>
        <v>43314</v>
      </c>
    </row>
    <row r="869" s="4" customFormat="1" spans="1:33">
      <c r="A869" s="4" t="s">
        <v>4323</v>
      </c>
      <c r="B869" s="4" t="s">
        <v>4323</v>
      </c>
      <c r="C869" s="4" t="s">
        <v>4324</v>
      </c>
      <c r="D869" s="4" t="s">
        <v>4325</v>
      </c>
      <c r="E869" s="4" t="s">
        <v>36</v>
      </c>
      <c r="F869" s="4" t="s">
        <v>37</v>
      </c>
      <c r="G869" s="4" t="s">
        <v>51</v>
      </c>
      <c r="J869" s="4" t="s">
        <v>188</v>
      </c>
      <c r="K869" s="4" t="s">
        <v>4326</v>
      </c>
      <c r="L869" s="4" t="s">
        <v>4327</v>
      </c>
      <c r="M869" s="4" t="s">
        <v>4328</v>
      </c>
      <c r="N869" s="4" t="s">
        <v>36</v>
      </c>
      <c r="O869" s="4">
        <v>1</v>
      </c>
      <c r="P869" s="4" t="s">
        <v>55</v>
      </c>
      <c r="Q869" s="4">
        <v>14.98</v>
      </c>
      <c r="R869" s="4">
        <v>1.5</v>
      </c>
      <c r="S869" s="4">
        <v>3.99</v>
      </c>
      <c r="T869" s="4">
        <v>0.4</v>
      </c>
      <c r="Y869" s="4" t="s">
        <v>1805</v>
      </c>
      <c r="Z869" s="4" t="s">
        <v>299</v>
      </c>
      <c r="AA869" s="4" t="s">
        <v>4329</v>
      </c>
      <c r="AB869" s="4" t="s">
        <v>58</v>
      </c>
      <c r="AD869" s="4" t="b">
        <v>0</v>
      </c>
      <c r="AG869" s="11">
        <f t="shared" si="13"/>
        <v>43314</v>
      </c>
    </row>
    <row r="870" s="4" customFormat="1" spans="1:33">
      <c r="A870" s="4" t="s">
        <v>4330</v>
      </c>
      <c r="B870" s="4" t="s">
        <v>4330</v>
      </c>
      <c r="C870" s="4" t="s">
        <v>4331</v>
      </c>
      <c r="D870" s="4" t="s">
        <v>4332</v>
      </c>
      <c r="E870" s="4" t="s">
        <v>161</v>
      </c>
      <c r="F870" s="4" t="s">
        <v>37</v>
      </c>
      <c r="G870" s="4" t="s">
        <v>51</v>
      </c>
      <c r="J870" s="4" t="s">
        <v>110</v>
      </c>
      <c r="K870" s="4" t="s">
        <v>1188</v>
      </c>
      <c r="L870" s="4" t="s">
        <v>1189</v>
      </c>
      <c r="M870" s="4" t="s">
        <v>1190</v>
      </c>
      <c r="N870" s="4" t="s">
        <v>161</v>
      </c>
      <c r="O870" s="4">
        <v>0</v>
      </c>
      <c r="Y870" s="4" t="s">
        <v>1622</v>
      </c>
      <c r="Z870" s="4" t="s">
        <v>431</v>
      </c>
      <c r="AA870" s="4" t="s">
        <v>4333</v>
      </c>
      <c r="AB870" s="4" t="s">
        <v>58</v>
      </c>
      <c r="AD870" s="4" t="b">
        <v>0</v>
      </c>
      <c r="AG870" s="11">
        <f t="shared" si="13"/>
        <v>43314</v>
      </c>
    </row>
    <row r="871" s="4" customFormat="1" spans="1:33">
      <c r="A871" s="4" t="s">
        <v>4334</v>
      </c>
      <c r="B871" s="4" t="s">
        <v>4334</v>
      </c>
      <c r="C871" s="4" t="s">
        <v>4335</v>
      </c>
      <c r="D871" s="4" t="s">
        <v>4336</v>
      </c>
      <c r="E871" s="4" t="s">
        <v>36</v>
      </c>
      <c r="F871" s="4" t="s">
        <v>37</v>
      </c>
      <c r="G871" s="4" t="s">
        <v>51</v>
      </c>
      <c r="J871" s="4" t="s">
        <v>39</v>
      </c>
      <c r="K871" s="4" t="s">
        <v>883</v>
      </c>
      <c r="L871" s="4" t="s">
        <v>884</v>
      </c>
      <c r="M871" s="4" t="s">
        <v>885</v>
      </c>
      <c r="N871" s="4" t="s">
        <v>36</v>
      </c>
      <c r="O871" s="4">
        <v>1</v>
      </c>
      <c r="P871" s="4" t="s">
        <v>55</v>
      </c>
      <c r="Q871" s="4">
        <v>26.98</v>
      </c>
      <c r="Y871" s="4" t="s">
        <v>949</v>
      </c>
      <c r="Z871" s="4" t="s">
        <v>115</v>
      </c>
      <c r="AA871" s="4" t="s">
        <v>4337</v>
      </c>
      <c r="AB871" s="4" t="s">
        <v>58</v>
      </c>
      <c r="AD871" s="4" t="b">
        <v>0</v>
      </c>
      <c r="AG871" s="11">
        <f t="shared" si="13"/>
        <v>43314</v>
      </c>
    </row>
    <row r="872" s="4" customFormat="1" spans="1:33">
      <c r="A872" s="4" t="s">
        <v>4338</v>
      </c>
      <c r="B872" s="4" t="s">
        <v>4338</v>
      </c>
      <c r="C872" s="4" t="s">
        <v>4339</v>
      </c>
      <c r="D872" s="4" t="s">
        <v>4340</v>
      </c>
      <c r="E872" s="4" t="s">
        <v>36</v>
      </c>
      <c r="F872" s="4" t="s">
        <v>37</v>
      </c>
      <c r="G872" s="4" t="s">
        <v>51</v>
      </c>
      <c r="J872" s="4" t="s">
        <v>39</v>
      </c>
      <c r="K872" s="4" t="s">
        <v>340</v>
      </c>
      <c r="L872" s="4" t="s">
        <v>341</v>
      </c>
      <c r="M872" s="4" t="s">
        <v>342</v>
      </c>
      <c r="N872" s="4" t="s">
        <v>36</v>
      </c>
      <c r="O872" s="4">
        <v>1</v>
      </c>
      <c r="P872" s="4" t="s">
        <v>55</v>
      </c>
      <c r="Q872" s="4">
        <v>23.98</v>
      </c>
      <c r="R872" s="4">
        <v>1.85</v>
      </c>
      <c r="Y872" s="4" t="s">
        <v>4341</v>
      </c>
      <c r="Z872" s="4" t="s">
        <v>299</v>
      </c>
      <c r="AA872" s="4" t="s">
        <v>4342</v>
      </c>
      <c r="AB872" s="4" t="s">
        <v>58</v>
      </c>
      <c r="AD872" s="4" t="b">
        <v>0</v>
      </c>
      <c r="AG872" s="11">
        <f t="shared" si="13"/>
        <v>43314</v>
      </c>
    </row>
    <row r="873" s="4" customFormat="1" spans="1:33">
      <c r="A873" s="4" t="s">
        <v>4343</v>
      </c>
      <c r="B873" s="4" t="s">
        <v>4343</v>
      </c>
      <c r="C873" s="4" t="s">
        <v>4339</v>
      </c>
      <c r="D873" s="4" t="s">
        <v>4344</v>
      </c>
      <c r="E873" s="4" t="s">
        <v>36</v>
      </c>
      <c r="F873" s="4" t="s">
        <v>37</v>
      </c>
      <c r="G873" s="4" t="s">
        <v>51</v>
      </c>
      <c r="J873" s="4" t="s">
        <v>39</v>
      </c>
      <c r="K873" s="4" t="s">
        <v>87</v>
      </c>
      <c r="L873" s="4" t="s">
        <v>88</v>
      </c>
      <c r="M873" s="4" t="s">
        <v>89</v>
      </c>
      <c r="N873" s="4" t="s">
        <v>36</v>
      </c>
      <c r="O873" s="4">
        <v>1</v>
      </c>
      <c r="P873" s="4" t="s">
        <v>55</v>
      </c>
      <c r="Q873" s="4">
        <v>22.98</v>
      </c>
      <c r="Y873" s="4" t="s">
        <v>4345</v>
      </c>
      <c r="Z873" s="4" t="s">
        <v>1394</v>
      </c>
      <c r="AA873" s="4" t="s">
        <v>4346</v>
      </c>
      <c r="AB873" s="4" t="s">
        <v>58</v>
      </c>
      <c r="AD873" s="4" t="b">
        <v>0</v>
      </c>
      <c r="AG873" s="11">
        <f t="shared" si="13"/>
        <v>43314</v>
      </c>
    </row>
    <row r="874" s="4" customFormat="1" spans="1:33">
      <c r="A874" s="4" t="s">
        <v>4347</v>
      </c>
      <c r="B874" s="4" t="s">
        <v>4347</v>
      </c>
      <c r="C874" s="4" t="s">
        <v>4348</v>
      </c>
      <c r="D874" s="4" t="s">
        <v>4349</v>
      </c>
      <c r="E874" s="4" t="s">
        <v>36</v>
      </c>
      <c r="F874" s="4" t="s">
        <v>37</v>
      </c>
      <c r="G874" s="4" t="s">
        <v>51</v>
      </c>
      <c r="J874" s="4" t="s">
        <v>891</v>
      </c>
      <c r="K874" s="4" t="s">
        <v>593</v>
      </c>
      <c r="L874" s="4" t="s">
        <v>594</v>
      </c>
      <c r="M874" s="4" t="s">
        <v>595</v>
      </c>
      <c r="N874" s="4" t="s">
        <v>36</v>
      </c>
      <c r="O874" s="4">
        <v>1</v>
      </c>
      <c r="P874" s="4" t="s">
        <v>55</v>
      </c>
      <c r="Q874" s="4">
        <v>23.98</v>
      </c>
      <c r="R874" s="4">
        <v>2.16</v>
      </c>
      <c r="Y874" s="4" t="s">
        <v>4350</v>
      </c>
      <c r="Z874" s="4" t="s">
        <v>299</v>
      </c>
      <c r="AA874" s="4" t="s">
        <v>4351</v>
      </c>
      <c r="AB874" s="4" t="s">
        <v>58</v>
      </c>
      <c r="AD874" s="4" t="b">
        <v>0</v>
      </c>
      <c r="AG874" s="11">
        <f t="shared" si="13"/>
        <v>43314</v>
      </c>
    </row>
    <row r="875" s="4" customFormat="1" spans="1:33">
      <c r="A875" s="4" t="s">
        <v>4352</v>
      </c>
      <c r="B875" s="4" t="s">
        <v>4352</v>
      </c>
      <c r="C875" s="4" t="s">
        <v>4353</v>
      </c>
      <c r="D875" s="4" t="s">
        <v>4354</v>
      </c>
      <c r="E875" s="4" t="s">
        <v>36</v>
      </c>
      <c r="F875" s="4" t="s">
        <v>37</v>
      </c>
      <c r="G875" s="4" t="s">
        <v>51</v>
      </c>
      <c r="J875" s="4" t="s">
        <v>39</v>
      </c>
      <c r="K875" s="4" t="s">
        <v>340</v>
      </c>
      <c r="L875" s="4" t="s">
        <v>341</v>
      </c>
      <c r="M875" s="4" t="s">
        <v>342</v>
      </c>
      <c r="N875" s="4" t="s">
        <v>36</v>
      </c>
      <c r="O875" s="4">
        <v>1</v>
      </c>
      <c r="P875" s="4" t="s">
        <v>55</v>
      </c>
      <c r="Q875" s="4">
        <v>23.98</v>
      </c>
      <c r="Y875" s="4" t="s">
        <v>4355</v>
      </c>
      <c r="Z875" s="4" t="s">
        <v>47</v>
      </c>
      <c r="AA875" s="4" t="s">
        <v>4356</v>
      </c>
      <c r="AB875" s="4" t="s">
        <v>58</v>
      </c>
      <c r="AD875" s="4" t="b">
        <v>0</v>
      </c>
      <c r="AG875" s="11">
        <f t="shared" si="13"/>
        <v>43314</v>
      </c>
    </row>
    <row r="876" s="4" customFormat="1" spans="1:33">
      <c r="A876" s="4" t="s">
        <v>4357</v>
      </c>
      <c r="B876" s="4" t="s">
        <v>4357</v>
      </c>
      <c r="C876" s="4" t="s">
        <v>4358</v>
      </c>
      <c r="D876" s="4" t="s">
        <v>4359</v>
      </c>
      <c r="E876" s="4" t="s">
        <v>36</v>
      </c>
      <c r="F876" s="4" t="s">
        <v>37</v>
      </c>
      <c r="G876" s="4" t="s">
        <v>51</v>
      </c>
      <c r="J876" s="4" t="s">
        <v>39</v>
      </c>
      <c r="K876" s="4" t="s">
        <v>4360</v>
      </c>
      <c r="L876" s="4" t="s">
        <v>4361</v>
      </c>
      <c r="M876" s="4" t="s">
        <v>4362</v>
      </c>
      <c r="N876" s="4" t="s">
        <v>36</v>
      </c>
      <c r="O876" s="4">
        <v>1</v>
      </c>
      <c r="P876" s="4" t="s">
        <v>55</v>
      </c>
      <c r="Q876" s="4">
        <v>22.98</v>
      </c>
      <c r="Y876" s="4" t="s">
        <v>1875</v>
      </c>
      <c r="Z876" s="4" t="s">
        <v>233</v>
      </c>
      <c r="AA876" s="4" t="s">
        <v>4363</v>
      </c>
      <c r="AB876" s="4" t="s">
        <v>58</v>
      </c>
      <c r="AD876" s="4" t="b">
        <v>0</v>
      </c>
      <c r="AG876" s="11">
        <f t="shared" si="13"/>
        <v>43314</v>
      </c>
    </row>
    <row r="877" s="4" customFormat="1" spans="1:33">
      <c r="A877" s="4" t="s">
        <v>4364</v>
      </c>
      <c r="B877" s="4" t="s">
        <v>4364</v>
      </c>
      <c r="C877" s="4" t="s">
        <v>4365</v>
      </c>
      <c r="D877" s="4" t="s">
        <v>4366</v>
      </c>
      <c r="E877" s="4" t="s">
        <v>36</v>
      </c>
      <c r="F877" s="4" t="s">
        <v>37</v>
      </c>
      <c r="G877" s="4" t="s">
        <v>51</v>
      </c>
      <c r="J877" s="4" t="s">
        <v>110</v>
      </c>
      <c r="K877" s="4" t="s">
        <v>4006</v>
      </c>
      <c r="L877" s="4" t="s">
        <v>4007</v>
      </c>
      <c r="M877" s="4" t="s">
        <v>4008</v>
      </c>
      <c r="N877" s="4" t="s">
        <v>36</v>
      </c>
      <c r="O877" s="4">
        <v>1</v>
      </c>
      <c r="P877" s="4" t="s">
        <v>55</v>
      </c>
      <c r="Q877" s="4">
        <v>22.02</v>
      </c>
      <c r="S877" s="4">
        <v>2.91</v>
      </c>
      <c r="Y877" s="4" t="s">
        <v>4367</v>
      </c>
      <c r="Z877" s="4" t="s">
        <v>738</v>
      </c>
      <c r="AA877" s="4" t="s">
        <v>4368</v>
      </c>
      <c r="AB877" s="4" t="s">
        <v>58</v>
      </c>
      <c r="AD877" s="4" t="b">
        <v>0</v>
      </c>
      <c r="AG877" s="11">
        <f t="shared" si="13"/>
        <v>43314</v>
      </c>
    </row>
    <row r="878" s="4" customFormat="1" spans="1:33">
      <c r="A878" s="4" t="s">
        <v>4369</v>
      </c>
      <c r="B878" s="4" t="s">
        <v>4369</v>
      </c>
      <c r="C878" s="4" t="s">
        <v>4370</v>
      </c>
      <c r="D878" s="4" t="s">
        <v>4371</v>
      </c>
      <c r="E878" s="4" t="s">
        <v>161</v>
      </c>
      <c r="F878" s="4" t="s">
        <v>37</v>
      </c>
      <c r="G878" s="4" t="s">
        <v>51</v>
      </c>
      <c r="J878" s="4" t="s">
        <v>110</v>
      </c>
      <c r="K878" s="4" t="s">
        <v>4372</v>
      </c>
      <c r="L878" s="4" t="s">
        <v>4373</v>
      </c>
      <c r="M878" s="4" t="s">
        <v>4374</v>
      </c>
      <c r="N878" s="4" t="s">
        <v>161</v>
      </c>
      <c r="O878" s="4">
        <v>0</v>
      </c>
      <c r="Y878" s="4" t="s">
        <v>4375</v>
      </c>
      <c r="Z878" s="4" t="s">
        <v>398</v>
      </c>
      <c r="AA878" s="4" t="s">
        <v>4376</v>
      </c>
      <c r="AB878" s="4" t="s">
        <v>58</v>
      </c>
      <c r="AD878" s="4" t="b">
        <v>0</v>
      </c>
      <c r="AG878" s="11">
        <f t="shared" si="13"/>
        <v>43314</v>
      </c>
    </row>
    <row r="879" s="4" customFormat="1" spans="1:33">
      <c r="A879" s="4" t="s">
        <v>4377</v>
      </c>
      <c r="B879" s="4" t="s">
        <v>4377</v>
      </c>
      <c r="C879" s="4" t="s">
        <v>4378</v>
      </c>
      <c r="D879" s="4" t="s">
        <v>4379</v>
      </c>
      <c r="E879" s="4" t="s">
        <v>36</v>
      </c>
      <c r="F879" s="4" t="s">
        <v>37</v>
      </c>
      <c r="G879" s="4" t="s">
        <v>51</v>
      </c>
      <c r="J879" s="4" t="s">
        <v>188</v>
      </c>
      <c r="K879" s="4" t="s">
        <v>1132</v>
      </c>
      <c r="L879" s="4" t="s">
        <v>1133</v>
      </c>
      <c r="M879" s="4" t="s">
        <v>1134</v>
      </c>
      <c r="N879" s="4" t="s">
        <v>36</v>
      </c>
      <c r="O879" s="4">
        <v>1</v>
      </c>
      <c r="P879" s="4" t="s">
        <v>55</v>
      </c>
      <c r="Q879" s="4">
        <v>23.98</v>
      </c>
      <c r="S879" s="4">
        <v>6.74</v>
      </c>
      <c r="Y879" s="4" t="s">
        <v>2090</v>
      </c>
      <c r="Z879" s="4" t="s">
        <v>47</v>
      </c>
      <c r="AA879" s="4" t="s">
        <v>4380</v>
      </c>
      <c r="AB879" s="4" t="s">
        <v>58</v>
      </c>
      <c r="AD879" s="4" t="b">
        <v>0</v>
      </c>
      <c r="AG879" s="11">
        <f t="shared" si="13"/>
        <v>43314</v>
      </c>
    </row>
    <row r="880" s="4" customFormat="1" spans="1:33">
      <c r="A880" s="4" t="s">
        <v>4381</v>
      </c>
      <c r="B880" s="4" t="s">
        <v>4381</v>
      </c>
      <c r="C880" s="4" t="s">
        <v>4382</v>
      </c>
      <c r="D880" s="4" t="s">
        <v>4383</v>
      </c>
      <c r="E880" s="4" t="s">
        <v>36</v>
      </c>
      <c r="F880" s="4" t="s">
        <v>37</v>
      </c>
      <c r="G880" s="4" t="s">
        <v>51</v>
      </c>
      <c r="J880" s="4" t="s">
        <v>39</v>
      </c>
      <c r="K880" s="4" t="s">
        <v>1897</v>
      </c>
      <c r="L880" s="4" t="s">
        <v>1898</v>
      </c>
      <c r="M880" s="4" t="s">
        <v>1899</v>
      </c>
      <c r="N880" s="4" t="s">
        <v>36</v>
      </c>
      <c r="O880" s="4">
        <v>1</v>
      </c>
      <c r="P880" s="4" t="s">
        <v>55</v>
      </c>
      <c r="Q880" s="4">
        <v>23.98</v>
      </c>
      <c r="Y880" s="4" t="s">
        <v>1426</v>
      </c>
      <c r="Z880" s="4" t="s">
        <v>431</v>
      </c>
      <c r="AA880" s="4" t="s">
        <v>4384</v>
      </c>
      <c r="AB880" s="4" t="s">
        <v>58</v>
      </c>
      <c r="AD880" s="4" t="b">
        <v>0</v>
      </c>
      <c r="AG880" s="11">
        <f t="shared" si="13"/>
        <v>43314</v>
      </c>
    </row>
    <row r="881" s="4" customFormat="1" spans="1:33">
      <c r="A881" s="4" t="s">
        <v>4385</v>
      </c>
      <c r="B881" s="4" t="s">
        <v>4385</v>
      </c>
      <c r="C881" s="4" t="s">
        <v>4386</v>
      </c>
      <c r="D881" s="4" t="s">
        <v>4387</v>
      </c>
      <c r="E881" s="4" t="s">
        <v>36</v>
      </c>
      <c r="F881" s="4" t="s">
        <v>37</v>
      </c>
      <c r="G881" s="4" t="s">
        <v>51</v>
      </c>
      <c r="J881" s="4" t="s">
        <v>110</v>
      </c>
      <c r="K881" s="4" t="s">
        <v>2187</v>
      </c>
      <c r="L881" s="4" t="s">
        <v>2188</v>
      </c>
      <c r="M881" s="4" t="s">
        <v>2189</v>
      </c>
      <c r="N881" s="4" t="s">
        <v>36</v>
      </c>
      <c r="O881" s="4">
        <v>1</v>
      </c>
      <c r="P881" s="4" t="s">
        <v>55</v>
      </c>
      <c r="Q881" s="4">
        <v>19</v>
      </c>
      <c r="S881" s="4">
        <v>3.71</v>
      </c>
      <c r="X881" s="4">
        <v>3.71</v>
      </c>
      <c r="Y881" s="4" t="s">
        <v>4388</v>
      </c>
      <c r="Z881" s="4" t="s">
        <v>293</v>
      </c>
      <c r="AA881" s="4" t="s">
        <v>4389</v>
      </c>
      <c r="AB881" s="4" t="s">
        <v>58</v>
      </c>
      <c r="AC881" s="4" t="s">
        <v>915</v>
      </c>
      <c r="AD881" s="4" t="b">
        <v>0</v>
      </c>
      <c r="AG881" s="11">
        <f t="shared" si="13"/>
        <v>43314</v>
      </c>
    </row>
    <row r="882" s="4" customFormat="1" spans="1:33">
      <c r="A882" s="4" t="s">
        <v>4390</v>
      </c>
      <c r="B882" s="4" t="s">
        <v>4390</v>
      </c>
      <c r="C882" s="4" t="s">
        <v>4391</v>
      </c>
      <c r="D882" s="4" t="s">
        <v>4392</v>
      </c>
      <c r="E882" s="4" t="s">
        <v>36</v>
      </c>
      <c r="F882" s="4" t="s">
        <v>37</v>
      </c>
      <c r="G882" s="4" t="s">
        <v>51</v>
      </c>
      <c r="J882" s="4" t="s">
        <v>39</v>
      </c>
      <c r="K882" s="4" t="s">
        <v>4393</v>
      </c>
      <c r="L882" s="4" t="s">
        <v>4394</v>
      </c>
      <c r="M882" s="4" t="s">
        <v>4395</v>
      </c>
      <c r="N882" s="4" t="s">
        <v>36</v>
      </c>
      <c r="O882" s="4">
        <v>1</v>
      </c>
      <c r="P882" s="4" t="s">
        <v>55</v>
      </c>
      <c r="Q882" s="4">
        <v>22.98</v>
      </c>
      <c r="Y882" s="4" t="s">
        <v>4396</v>
      </c>
      <c r="Z882" s="4" t="s">
        <v>224</v>
      </c>
      <c r="AA882" s="4" t="s">
        <v>4397</v>
      </c>
      <c r="AB882" s="4" t="s">
        <v>58</v>
      </c>
      <c r="AD882" s="4" t="b">
        <v>0</v>
      </c>
      <c r="AG882" s="11">
        <f t="shared" si="13"/>
        <v>43314</v>
      </c>
    </row>
    <row r="883" s="4" customFormat="1" spans="1:33">
      <c r="A883" s="4" t="s">
        <v>4398</v>
      </c>
      <c r="B883" s="4" t="s">
        <v>4398</v>
      </c>
      <c r="C883" s="4" t="s">
        <v>4399</v>
      </c>
      <c r="D883" s="4" t="s">
        <v>4400</v>
      </c>
      <c r="E883" s="4" t="s">
        <v>36</v>
      </c>
      <c r="F883" s="4" t="s">
        <v>37</v>
      </c>
      <c r="G883" s="4" t="s">
        <v>51</v>
      </c>
      <c r="J883" s="4" t="s">
        <v>39</v>
      </c>
      <c r="K883" s="4" t="s">
        <v>128</v>
      </c>
      <c r="L883" s="4" t="s">
        <v>129</v>
      </c>
      <c r="M883" s="4" t="s">
        <v>130</v>
      </c>
      <c r="N883" s="4" t="s">
        <v>36</v>
      </c>
      <c r="O883" s="4">
        <v>1</v>
      </c>
      <c r="P883" s="4" t="s">
        <v>55</v>
      </c>
      <c r="Q883" s="4">
        <v>23.98</v>
      </c>
      <c r="Y883" s="4" t="s">
        <v>4401</v>
      </c>
      <c r="Z883" s="4" t="s">
        <v>398</v>
      </c>
      <c r="AA883" s="4" t="s">
        <v>4402</v>
      </c>
      <c r="AB883" s="4" t="s">
        <v>58</v>
      </c>
      <c r="AD883" s="4" t="b">
        <v>0</v>
      </c>
      <c r="AG883" s="11">
        <f t="shared" si="13"/>
        <v>43314</v>
      </c>
    </row>
    <row r="884" s="4" customFormat="1" spans="1:33">
      <c r="A884" s="4" t="s">
        <v>4403</v>
      </c>
      <c r="B884" s="4" t="s">
        <v>4403</v>
      </c>
      <c r="C884" s="4" t="s">
        <v>4404</v>
      </c>
      <c r="D884" s="4" t="s">
        <v>4405</v>
      </c>
      <c r="E884" s="4" t="s">
        <v>36</v>
      </c>
      <c r="F884" s="4" t="s">
        <v>37</v>
      </c>
      <c r="G884" s="4" t="s">
        <v>51</v>
      </c>
      <c r="J884" s="4" t="s">
        <v>39</v>
      </c>
      <c r="K884" s="4" t="s">
        <v>77</v>
      </c>
      <c r="L884" s="4" t="s">
        <v>1216</v>
      </c>
      <c r="M884" s="4" t="s">
        <v>1217</v>
      </c>
      <c r="N884" s="4" t="s">
        <v>36</v>
      </c>
      <c r="O884" s="4">
        <v>1</v>
      </c>
      <c r="P884" s="4" t="s">
        <v>55</v>
      </c>
      <c r="Q884" s="4">
        <v>23.98</v>
      </c>
      <c r="Y884" s="4" t="s">
        <v>4406</v>
      </c>
      <c r="Z884" s="4" t="s">
        <v>1162</v>
      </c>
      <c r="AA884" s="4" t="s">
        <v>4407</v>
      </c>
      <c r="AB884" s="4" t="s">
        <v>58</v>
      </c>
      <c r="AD884" s="4" t="b">
        <v>0</v>
      </c>
      <c r="AG884" s="11">
        <f t="shared" si="13"/>
        <v>43314</v>
      </c>
    </row>
    <row r="885" s="4" customFormat="1" spans="1:33">
      <c r="A885" s="4" t="s">
        <v>4403</v>
      </c>
      <c r="B885" s="4" t="s">
        <v>4403</v>
      </c>
      <c r="C885" s="4" t="s">
        <v>4404</v>
      </c>
      <c r="D885" s="4" t="s">
        <v>4405</v>
      </c>
      <c r="E885" s="4" t="s">
        <v>36</v>
      </c>
      <c r="F885" s="4" t="s">
        <v>37</v>
      </c>
      <c r="G885" s="4" t="s">
        <v>51</v>
      </c>
      <c r="J885" s="4" t="s">
        <v>39</v>
      </c>
      <c r="K885" s="4" t="s">
        <v>651</v>
      </c>
      <c r="L885" s="4" t="s">
        <v>652</v>
      </c>
      <c r="M885" s="4" t="s">
        <v>653</v>
      </c>
      <c r="N885" s="4" t="s">
        <v>36</v>
      </c>
      <c r="O885" s="4">
        <v>1</v>
      </c>
      <c r="P885" s="4" t="s">
        <v>55</v>
      </c>
      <c r="Q885" s="4">
        <v>21.98</v>
      </c>
      <c r="Y885" s="4" t="s">
        <v>4406</v>
      </c>
      <c r="Z885" s="4" t="s">
        <v>1162</v>
      </c>
      <c r="AA885" s="4" t="s">
        <v>4407</v>
      </c>
      <c r="AB885" s="4" t="s">
        <v>58</v>
      </c>
      <c r="AD885" s="4" t="b">
        <v>0</v>
      </c>
      <c r="AG885" s="11">
        <f t="shared" si="13"/>
        <v>43314</v>
      </c>
    </row>
    <row r="886" s="4" customFormat="1" spans="1:33">
      <c r="A886" s="4" t="s">
        <v>4408</v>
      </c>
      <c r="B886" s="4" t="s">
        <v>4408</v>
      </c>
      <c r="C886" s="4" t="s">
        <v>4409</v>
      </c>
      <c r="D886" s="4" t="s">
        <v>4410</v>
      </c>
      <c r="E886" s="4" t="s">
        <v>36</v>
      </c>
      <c r="F886" s="4" t="s">
        <v>37</v>
      </c>
      <c r="G886" s="4" t="s">
        <v>51</v>
      </c>
      <c r="J886" s="4" t="s">
        <v>891</v>
      </c>
      <c r="K886" s="4" t="s">
        <v>3928</v>
      </c>
      <c r="L886" s="4" t="s">
        <v>3929</v>
      </c>
      <c r="M886" s="4" t="s">
        <v>3930</v>
      </c>
      <c r="N886" s="4" t="s">
        <v>36</v>
      </c>
      <c r="O886" s="4">
        <v>1</v>
      </c>
      <c r="P886" s="4" t="s">
        <v>55</v>
      </c>
      <c r="Q886" s="4">
        <v>22.98</v>
      </c>
      <c r="Y886" s="4" t="s">
        <v>4411</v>
      </c>
      <c r="Z886" s="4" t="s">
        <v>115</v>
      </c>
      <c r="AA886" s="4" t="s">
        <v>4412</v>
      </c>
      <c r="AB886" s="4" t="s">
        <v>58</v>
      </c>
      <c r="AD886" s="4" t="b">
        <v>0</v>
      </c>
      <c r="AG886" s="11">
        <f t="shared" si="13"/>
        <v>43314</v>
      </c>
    </row>
    <row r="887" s="4" customFormat="1" spans="1:33">
      <c r="A887" s="4" t="s">
        <v>4408</v>
      </c>
      <c r="B887" s="4" t="s">
        <v>4408</v>
      </c>
      <c r="C887" s="4" t="s">
        <v>4409</v>
      </c>
      <c r="D887" s="4" t="s">
        <v>4410</v>
      </c>
      <c r="E887" s="4" t="s">
        <v>36</v>
      </c>
      <c r="F887" s="4" t="s">
        <v>37</v>
      </c>
      <c r="G887" s="4" t="s">
        <v>51</v>
      </c>
      <c r="J887" s="4" t="s">
        <v>891</v>
      </c>
      <c r="K887" s="4" t="s">
        <v>1854</v>
      </c>
      <c r="L887" s="4" t="s">
        <v>1855</v>
      </c>
      <c r="M887" s="4" t="s">
        <v>1856</v>
      </c>
      <c r="N887" s="4" t="s">
        <v>36</v>
      </c>
      <c r="O887" s="4">
        <v>1</v>
      </c>
      <c r="P887" s="4" t="s">
        <v>55</v>
      </c>
      <c r="Q887" s="4">
        <v>22.98</v>
      </c>
      <c r="Y887" s="4" t="s">
        <v>4411</v>
      </c>
      <c r="Z887" s="4" t="s">
        <v>115</v>
      </c>
      <c r="AA887" s="4" t="s">
        <v>4412</v>
      </c>
      <c r="AB887" s="4" t="s">
        <v>58</v>
      </c>
      <c r="AD887" s="4" t="b">
        <v>0</v>
      </c>
      <c r="AG887" s="11">
        <f t="shared" si="13"/>
        <v>43314</v>
      </c>
    </row>
    <row r="888" s="4" customFormat="1" spans="1:33">
      <c r="A888" s="4" t="s">
        <v>4408</v>
      </c>
      <c r="B888" s="4" t="s">
        <v>4408</v>
      </c>
      <c r="C888" s="4" t="s">
        <v>4409</v>
      </c>
      <c r="D888" s="4" t="s">
        <v>4410</v>
      </c>
      <c r="E888" s="4" t="s">
        <v>36</v>
      </c>
      <c r="F888" s="4" t="s">
        <v>37</v>
      </c>
      <c r="G888" s="4" t="s">
        <v>51</v>
      </c>
      <c r="J888" s="4" t="s">
        <v>891</v>
      </c>
      <c r="K888" s="4" t="s">
        <v>853</v>
      </c>
      <c r="L888" s="4" t="s">
        <v>2214</v>
      </c>
      <c r="M888" s="4" t="s">
        <v>855</v>
      </c>
      <c r="N888" s="4" t="s">
        <v>36</v>
      </c>
      <c r="O888" s="4">
        <v>1</v>
      </c>
      <c r="P888" s="4" t="s">
        <v>55</v>
      </c>
      <c r="Q888" s="4">
        <v>22.98</v>
      </c>
      <c r="Y888" s="4" t="s">
        <v>4411</v>
      </c>
      <c r="Z888" s="4" t="s">
        <v>115</v>
      </c>
      <c r="AA888" s="4" t="s">
        <v>4412</v>
      </c>
      <c r="AB888" s="4" t="s">
        <v>58</v>
      </c>
      <c r="AD888" s="4" t="b">
        <v>0</v>
      </c>
      <c r="AG888" s="11">
        <f t="shared" si="13"/>
        <v>43314</v>
      </c>
    </row>
    <row r="889" s="4" customFormat="1" spans="1:33">
      <c r="A889" s="4" t="s">
        <v>4408</v>
      </c>
      <c r="B889" s="4" t="s">
        <v>4408</v>
      </c>
      <c r="C889" s="4" t="s">
        <v>4409</v>
      </c>
      <c r="D889" s="4" t="s">
        <v>4410</v>
      </c>
      <c r="E889" s="4" t="s">
        <v>36</v>
      </c>
      <c r="F889" s="4" t="s">
        <v>37</v>
      </c>
      <c r="G889" s="4" t="s">
        <v>51</v>
      </c>
      <c r="J889" s="4" t="s">
        <v>891</v>
      </c>
      <c r="K889" s="4" t="s">
        <v>2514</v>
      </c>
      <c r="L889" s="4" t="s">
        <v>2576</v>
      </c>
      <c r="M889" s="4" t="s">
        <v>2516</v>
      </c>
      <c r="N889" s="4" t="s">
        <v>36</v>
      </c>
      <c r="O889" s="4">
        <v>1</v>
      </c>
      <c r="P889" s="4" t="s">
        <v>55</v>
      </c>
      <c r="Q889" s="4">
        <v>22.98</v>
      </c>
      <c r="Y889" s="4" t="s">
        <v>4411</v>
      </c>
      <c r="Z889" s="4" t="s">
        <v>115</v>
      </c>
      <c r="AA889" s="4" t="s">
        <v>4412</v>
      </c>
      <c r="AB889" s="4" t="s">
        <v>58</v>
      </c>
      <c r="AD889" s="4" t="b">
        <v>0</v>
      </c>
      <c r="AG889" s="11">
        <f t="shared" si="13"/>
        <v>43314</v>
      </c>
    </row>
    <row r="890" s="4" customFormat="1" spans="1:33">
      <c r="A890" s="4" t="s">
        <v>4408</v>
      </c>
      <c r="B890" s="4" t="s">
        <v>4408</v>
      </c>
      <c r="C890" s="4" t="s">
        <v>4409</v>
      </c>
      <c r="D890" s="4" t="s">
        <v>4410</v>
      </c>
      <c r="E890" s="4" t="s">
        <v>36</v>
      </c>
      <c r="F890" s="4" t="s">
        <v>37</v>
      </c>
      <c r="G890" s="4" t="s">
        <v>51</v>
      </c>
      <c r="J890" s="4" t="s">
        <v>891</v>
      </c>
      <c r="K890" s="4" t="s">
        <v>3146</v>
      </c>
      <c r="L890" s="4" t="s">
        <v>3147</v>
      </c>
      <c r="M890" s="4" t="s">
        <v>3148</v>
      </c>
      <c r="N890" s="4" t="s">
        <v>36</v>
      </c>
      <c r="O890" s="4">
        <v>1</v>
      </c>
      <c r="P890" s="4" t="s">
        <v>55</v>
      </c>
      <c r="Q890" s="4">
        <v>22.98</v>
      </c>
      <c r="Y890" s="4" t="s">
        <v>4411</v>
      </c>
      <c r="Z890" s="4" t="s">
        <v>115</v>
      </c>
      <c r="AA890" s="4" t="s">
        <v>4412</v>
      </c>
      <c r="AB890" s="4" t="s">
        <v>58</v>
      </c>
      <c r="AD890" s="4" t="b">
        <v>0</v>
      </c>
      <c r="AG890" s="11">
        <f t="shared" si="13"/>
        <v>43314</v>
      </c>
    </row>
    <row r="891" s="4" customFormat="1" spans="1:33">
      <c r="A891" s="4" t="s">
        <v>4413</v>
      </c>
      <c r="B891" s="4" t="s">
        <v>4413</v>
      </c>
      <c r="C891" s="4" t="s">
        <v>4414</v>
      </c>
      <c r="D891" s="4" t="s">
        <v>4415</v>
      </c>
      <c r="E891" s="4" t="s">
        <v>36</v>
      </c>
      <c r="F891" s="4" t="s">
        <v>37</v>
      </c>
      <c r="G891" s="4" t="s">
        <v>51</v>
      </c>
      <c r="J891" s="4" t="s">
        <v>110</v>
      </c>
      <c r="K891" s="4" t="s">
        <v>4416</v>
      </c>
      <c r="L891" s="4" t="s">
        <v>4417</v>
      </c>
      <c r="M891" s="4" t="s">
        <v>4418</v>
      </c>
      <c r="N891" s="4" t="s">
        <v>36</v>
      </c>
      <c r="O891" s="4">
        <v>1</v>
      </c>
      <c r="P891" s="4" t="s">
        <v>55</v>
      </c>
      <c r="Q891" s="4">
        <v>22.98</v>
      </c>
      <c r="Y891" s="4" t="s">
        <v>4419</v>
      </c>
      <c r="Z891" s="4" t="s">
        <v>4420</v>
      </c>
      <c r="AA891" s="4" t="s">
        <v>4421</v>
      </c>
      <c r="AB891" s="4" t="s">
        <v>58</v>
      </c>
      <c r="AD891" s="4" t="b">
        <v>0</v>
      </c>
      <c r="AG891" s="11">
        <f t="shared" si="13"/>
        <v>43314</v>
      </c>
    </row>
    <row r="892" s="4" customFormat="1" spans="1:33">
      <c r="A892" s="4" t="s">
        <v>4422</v>
      </c>
      <c r="B892" s="4" t="s">
        <v>4422</v>
      </c>
      <c r="C892" s="4" t="s">
        <v>4423</v>
      </c>
      <c r="D892" s="4" t="s">
        <v>4424</v>
      </c>
      <c r="E892" s="4" t="s">
        <v>36</v>
      </c>
      <c r="F892" s="4" t="s">
        <v>37</v>
      </c>
      <c r="G892" s="4" t="s">
        <v>51</v>
      </c>
      <c r="J892" s="4" t="s">
        <v>39</v>
      </c>
      <c r="K892" s="4" t="s">
        <v>845</v>
      </c>
      <c r="L892" s="4" t="s">
        <v>846</v>
      </c>
      <c r="M892" s="4" t="s">
        <v>847</v>
      </c>
      <c r="N892" s="4" t="s">
        <v>36</v>
      </c>
      <c r="O892" s="4">
        <v>1</v>
      </c>
      <c r="P892" s="4" t="s">
        <v>55</v>
      </c>
      <c r="Q892" s="4">
        <v>22.98</v>
      </c>
      <c r="Y892" s="4" t="s">
        <v>4425</v>
      </c>
      <c r="Z892" s="4" t="s">
        <v>738</v>
      </c>
      <c r="AA892" s="4" t="s">
        <v>4426</v>
      </c>
      <c r="AB892" s="4" t="s">
        <v>58</v>
      </c>
      <c r="AD892" s="4" t="b">
        <v>0</v>
      </c>
      <c r="AG892" s="11">
        <f t="shared" si="13"/>
        <v>43314</v>
      </c>
    </row>
    <row r="893" s="4" customFormat="1" spans="1:33">
      <c r="A893" s="4" t="s">
        <v>4427</v>
      </c>
      <c r="B893" s="4" t="s">
        <v>4427</v>
      </c>
      <c r="C893" s="4" t="s">
        <v>4428</v>
      </c>
      <c r="D893" s="4" t="s">
        <v>4429</v>
      </c>
      <c r="E893" s="4" t="s">
        <v>36</v>
      </c>
      <c r="F893" s="4" t="s">
        <v>37</v>
      </c>
      <c r="G893" s="4" t="s">
        <v>51</v>
      </c>
      <c r="J893" s="4" t="s">
        <v>39</v>
      </c>
      <c r="K893" s="4" t="s">
        <v>1132</v>
      </c>
      <c r="L893" s="4" t="s">
        <v>1133</v>
      </c>
      <c r="M893" s="4" t="s">
        <v>1134</v>
      </c>
      <c r="N893" s="4" t="s">
        <v>36</v>
      </c>
      <c r="O893" s="4">
        <v>1</v>
      </c>
      <c r="P893" s="4" t="s">
        <v>55</v>
      </c>
      <c r="Q893" s="4">
        <v>23.98</v>
      </c>
      <c r="R893" s="4">
        <v>2.47</v>
      </c>
      <c r="Y893" s="4" t="s">
        <v>4430</v>
      </c>
      <c r="Z893" s="4" t="s">
        <v>299</v>
      </c>
      <c r="AA893" s="4" t="s">
        <v>4431</v>
      </c>
      <c r="AB893" s="4" t="s">
        <v>58</v>
      </c>
      <c r="AD893" s="4" t="b">
        <v>0</v>
      </c>
      <c r="AG893" s="11">
        <f t="shared" si="13"/>
        <v>43314</v>
      </c>
    </row>
    <row r="894" s="4" customFormat="1" spans="1:33">
      <c r="A894" s="4" t="s">
        <v>4432</v>
      </c>
      <c r="B894" s="4" t="s">
        <v>4432</v>
      </c>
      <c r="C894" s="4" t="s">
        <v>4433</v>
      </c>
      <c r="D894" s="4" t="s">
        <v>4434</v>
      </c>
      <c r="E894" s="4" t="s">
        <v>36</v>
      </c>
      <c r="F894" s="4" t="s">
        <v>37</v>
      </c>
      <c r="G894" s="4" t="s">
        <v>51</v>
      </c>
      <c r="J894" s="4" t="s">
        <v>39</v>
      </c>
      <c r="K894" s="4" t="s">
        <v>52</v>
      </c>
      <c r="L894" s="4" t="s">
        <v>1331</v>
      </c>
      <c r="M894" s="4" t="s">
        <v>54</v>
      </c>
      <c r="N894" s="4" t="s">
        <v>36</v>
      </c>
      <c r="O894" s="4">
        <v>1</v>
      </c>
      <c r="P894" s="4" t="s">
        <v>55</v>
      </c>
      <c r="Q894" s="4">
        <v>23.98</v>
      </c>
      <c r="Y894" s="4" t="s">
        <v>1533</v>
      </c>
      <c r="Z894" s="4" t="s">
        <v>47</v>
      </c>
      <c r="AA894" s="4" t="s">
        <v>4435</v>
      </c>
      <c r="AB894" s="4" t="s">
        <v>58</v>
      </c>
      <c r="AD894" s="4" t="b">
        <v>0</v>
      </c>
      <c r="AG894" s="11">
        <f t="shared" si="13"/>
        <v>43314</v>
      </c>
    </row>
    <row r="895" s="4" customFormat="1" spans="1:33">
      <c r="A895" s="4" t="s">
        <v>4432</v>
      </c>
      <c r="B895" s="4" t="s">
        <v>4432</v>
      </c>
      <c r="C895" s="4" t="s">
        <v>4433</v>
      </c>
      <c r="D895" s="4" t="s">
        <v>4434</v>
      </c>
      <c r="E895" s="4" t="s">
        <v>36</v>
      </c>
      <c r="F895" s="4" t="s">
        <v>37</v>
      </c>
      <c r="G895" s="4" t="s">
        <v>51</v>
      </c>
      <c r="J895" s="4" t="s">
        <v>39</v>
      </c>
      <c r="K895" s="4" t="s">
        <v>122</v>
      </c>
      <c r="L895" s="4" t="s">
        <v>123</v>
      </c>
      <c r="M895" s="4" t="s">
        <v>124</v>
      </c>
      <c r="N895" s="4" t="s">
        <v>36</v>
      </c>
      <c r="O895" s="4">
        <v>1</v>
      </c>
      <c r="P895" s="4" t="s">
        <v>55</v>
      </c>
      <c r="Q895" s="4">
        <v>23.98</v>
      </c>
      <c r="Y895" s="4" t="s">
        <v>1533</v>
      </c>
      <c r="Z895" s="4" t="s">
        <v>47</v>
      </c>
      <c r="AA895" s="4" t="s">
        <v>4435</v>
      </c>
      <c r="AB895" s="4" t="s">
        <v>58</v>
      </c>
      <c r="AD895" s="4" t="b">
        <v>0</v>
      </c>
      <c r="AG895" s="11">
        <f t="shared" si="13"/>
        <v>43314</v>
      </c>
    </row>
    <row r="896" s="4" customFormat="1" spans="1:33">
      <c r="A896" s="4" t="s">
        <v>4436</v>
      </c>
      <c r="B896" s="4" t="s">
        <v>4436</v>
      </c>
      <c r="C896" s="4" t="s">
        <v>4437</v>
      </c>
      <c r="D896" s="4" t="s">
        <v>4438</v>
      </c>
      <c r="E896" s="4" t="s">
        <v>36</v>
      </c>
      <c r="F896" s="4" t="s">
        <v>37</v>
      </c>
      <c r="G896" s="4" t="s">
        <v>51</v>
      </c>
      <c r="J896" s="4" t="s">
        <v>110</v>
      </c>
      <c r="K896" s="4" t="s">
        <v>4439</v>
      </c>
      <c r="L896" s="4" t="s">
        <v>4440</v>
      </c>
      <c r="M896" s="4" t="s">
        <v>4441</v>
      </c>
      <c r="N896" s="4" t="s">
        <v>36</v>
      </c>
      <c r="O896" s="4">
        <v>1</v>
      </c>
      <c r="P896" s="4" t="s">
        <v>55</v>
      </c>
      <c r="Q896" s="4">
        <v>14.98</v>
      </c>
      <c r="S896" s="4">
        <v>3.48</v>
      </c>
      <c r="W896" s="4">
        <v>1.2</v>
      </c>
      <c r="X896" s="4">
        <v>3.48</v>
      </c>
      <c r="Y896" s="4" t="s">
        <v>4442</v>
      </c>
      <c r="Z896" s="4" t="s">
        <v>47</v>
      </c>
      <c r="AA896" s="4" t="s">
        <v>4443</v>
      </c>
      <c r="AB896" s="4" t="s">
        <v>58</v>
      </c>
      <c r="AC896" s="4" t="s">
        <v>4444</v>
      </c>
      <c r="AD896" s="4" t="b">
        <v>0</v>
      </c>
      <c r="AG896" s="11">
        <f t="shared" si="13"/>
        <v>43314</v>
      </c>
    </row>
    <row r="897" s="4" customFormat="1" spans="1:33">
      <c r="A897" s="4" t="s">
        <v>4436</v>
      </c>
      <c r="B897" s="4" t="s">
        <v>4436</v>
      </c>
      <c r="C897" s="4" t="s">
        <v>4437</v>
      </c>
      <c r="D897" s="4" t="s">
        <v>4438</v>
      </c>
      <c r="E897" s="4" t="s">
        <v>36</v>
      </c>
      <c r="F897" s="4" t="s">
        <v>37</v>
      </c>
      <c r="G897" s="4" t="s">
        <v>51</v>
      </c>
      <c r="J897" s="4" t="s">
        <v>110</v>
      </c>
      <c r="K897" s="4" t="s">
        <v>4445</v>
      </c>
      <c r="L897" s="4" t="s">
        <v>4446</v>
      </c>
      <c r="M897" s="4" t="s">
        <v>4447</v>
      </c>
      <c r="N897" s="4" t="s">
        <v>36</v>
      </c>
      <c r="O897" s="4">
        <v>1</v>
      </c>
      <c r="P897" s="4" t="s">
        <v>55</v>
      </c>
      <c r="Q897" s="4">
        <v>14.98</v>
      </c>
      <c r="S897" s="4">
        <v>3.49</v>
      </c>
      <c r="W897" s="4">
        <v>1.2</v>
      </c>
      <c r="X897" s="4">
        <v>3.49</v>
      </c>
      <c r="Y897" s="4" t="s">
        <v>4442</v>
      </c>
      <c r="Z897" s="4" t="s">
        <v>47</v>
      </c>
      <c r="AA897" s="4" t="s">
        <v>4443</v>
      </c>
      <c r="AB897" s="4" t="s">
        <v>58</v>
      </c>
      <c r="AC897" s="4" t="s">
        <v>4444</v>
      </c>
      <c r="AD897" s="4" t="b">
        <v>0</v>
      </c>
      <c r="AG897" s="11">
        <f t="shared" si="13"/>
        <v>43314</v>
      </c>
    </row>
    <row r="898" s="4" customFormat="1" spans="1:33">
      <c r="A898" s="4" t="s">
        <v>4448</v>
      </c>
      <c r="B898" s="4" t="s">
        <v>4448</v>
      </c>
      <c r="C898" s="4" t="s">
        <v>4449</v>
      </c>
      <c r="D898" s="4" t="s">
        <v>4450</v>
      </c>
      <c r="E898" s="4" t="s">
        <v>36</v>
      </c>
      <c r="F898" s="4" t="s">
        <v>37</v>
      </c>
      <c r="G898" s="4" t="s">
        <v>51</v>
      </c>
      <c r="J898" s="4" t="s">
        <v>39</v>
      </c>
      <c r="K898" s="4" t="s">
        <v>4451</v>
      </c>
      <c r="L898" s="4" t="s">
        <v>4452</v>
      </c>
      <c r="M898" s="4" t="s">
        <v>4453</v>
      </c>
      <c r="N898" s="4" t="s">
        <v>36</v>
      </c>
      <c r="O898" s="4">
        <v>1</v>
      </c>
      <c r="P898" s="4" t="s">
        <v>55</v>
      </c>
      <c r="Q898" s="4">
        <v>22.98</v>
      </c>
      <c r="Y898" s="4" t="s">
        <v>4454</v>
      </c>
      <c r="Z898" s="4" t="s">
        <v>47</v>
      </c>
      <c r="AA898" s="4" t="s">
        <v>4455</v>
      </c>
      <c r="AB898" s="4" t="s">
        <v>58</v>
      </c>
      <c r="AD898" s="4" t="b">
        <v>0</v>
      </c>
      <c r="AG898" s="11">
        <f t="shared" ref="AG898:AG961" si="14">DATEVALUE(LEFT(C898,10))</f>
        <v>43314</v>
      </c>
    </row>
    <row r="899" s="4" customFormat="1" spans="1:33">
      <c r="A899" s="4" t="s">
        <v>4456</v>
      </c>
      <c r="B899" s="4" t="s">
        <v>4456</v>
      </c>
      <c r="C899" s="4" t="s">
        <v>4457</v>
      </c>
      <c r="D899" s="4" t="s">
        <v>4458</v>
      </c>
      <c r="E899" s="4" t="s">
        <v>36</v>
      </c>
      <c r="F899" s="4" t="s">
        <v>37</v>
      </c>
      <c r="G899" s="4" t="s">
        <v>51</v>
      </c>
      <c r="J899" s="4" t="s">
        <v>39</v>
      </c>
      <c r="K899" s="4" t="s">
        <v>482</v>
      </c>
      <c r="L899" s="4" t="s">
        <v>483</v>
      </c>
      <c r="M899" s="4" t="s">
        <v>484</v>
      </c>
      <c r="N899" s="4" t="s">
        <v>36</v>
      </c>
      <c r="O899" s="4">
        <v>1</v>
      </c>
      <c r="P899" s="4" t="s">
        <v>55</v>
      </c>
      <c r="Q899" s="4">
        <v>23.98</v>
      </c>
      <c r="Y899" s="4" t="s">
        <v>4459</v>
      </c>
      <c r="Z899" s="4" t="s">
        <v>1046</v>
      </c>
      <c r="AA899" s="4" t="s">
        <v>4460</v>
      </c>
      <c r="AB899" s="4" t="s">
        <v>58</v>
      </c>
      <c r="AD899" s="4" t="b">
        <v>0</v>
      </c>
      <c r="AG899" s="11">
        <f t="shared" si="14"/>
        <v>43314</v>
      </c>
    </row>
    <row r="900" s="4" customFormat="1" spans="1:33">
      <c r="A900" s="4" t="s">
        <v>4461</v>
      </c>
      <c r="B900" s="4" t="s">
        <v>4461</v>
      </c>
      <c r="C900" s="4" t="s">
        <v>4462</v>
      </c>
      <c r="D900" s="4" t="s">
        <v>4463</v>
      </c>
      <c r="E900" s="4" t="s">
        <v>36</v>
      </c>
      <c r="F900" s="4" t="s">
        <v>37</v>
      </c>
      <c r="G900" s="4" t="s">
        <v>51</v>
      </c>
      <c r="J900" s="4" t="s">
        <v>39</v>
      </c>
      <c r="K900" s="4" t="s">
        <v>152</v>
      </c>
      <c r="L900" s="4" t="s">
        <v>396</v>
      </c>
      <c r="M900" s="4" t="s">
        <v>154</v>
      </c>
      <c r="N900" s="4" t="s">
        <v>36</v>
      </c>
      <c r="O900" s="4">
        <v>1</v>
      </c>
      <c r="P900" s="4" t="s">
        <v>55</v>
      </c>
      <c r="Q900" s="4">
        <v>22.98</v>
      </c>
      <c r="R900" s="4">
        <v>2.3</v>
      </c>
      <c r="Y900" s="4" t="s">
        <v>3998</v>
      </c>
      <c r="Z900" s="4" t="s">
        <v>299</v>
      </c>
      <c r="AA900" s="4" t="s">
        <v>4464</v>
      </c>
      <c r="AB900" s="4" t="s">
        <v>58</v>
      </c>
      <c r="AD900" s="4" t="b">
        <v>0</v>
      </c>
      <c r="AG900" s="11">
        <f t="shared" si="14"/>
        <v>43314</v>
      </c>
    </row>
    <row r="901" s="4" customFormat="1" spans="1:33">
      <c r="A901" s="4" t="s">
        <v>4465</v>
      </c>
      <c r="B901" s="4" t="s">
        <v>4465</v>
      </c>
      <c r="C901" s="4" t="s">
        <v>4466</v>
      </c>
      <c r="D901" s="4" t="s">
        <v>4467</v>
      </c>
      <c r="E901" s="4" t="s">
        <v>36</v>
      </c>
      <c r="F901" s="4" t="s">
        <v>37</v>
      </c>
      <c r="G901" s="4" t="s">
        <v>51</v>
      </c>
      <c r="J901" s="4" t="s">
        <v>891</v>
      </c>
      <c r="K901" s="4" t="s">
        <v>1604</v>
      </c>
      <c r="L901" s="4" t="s">
        <v>1605</v>
      </c>
      <c r="M901" s="4" t="s">
        <v>1606</v>
      </c>
      <c r="N901" s="4" t="s">
        <v>36</v>
      </c>
      <c r="O901" s="4">
        <v>1</v>
      </c>
      <c r="P901" s="4" t="s">
        <v>55</v>
      </c>
      <c r="Q901" s="4">
        <v>23.98</v>
      </c>
      <c r="S901" s="4">
        <v>1.99</v>
      </c>
      <c r="X901" s="4">
        <v>1.99</v>
      </c>
      <c r="Y901" s="4" t="s">
        <v>3418</v>
      </c>
      <c r="Z901" s="4" t="s">
        <v>147</v>
      </c>
      <c r="AA901" s="4" t="s">
        <v>4468</v>
      </c>
      <c r="AB901" s="4" t="s">
        <v>58</v>
      </c>
      <c r="AD901" s="4" t="b">
        <v>0</v>
      </c>
      <c r="AG901" s="11">
        <f t="shared" si="14"/>
        <v>43314</v>
      </c>
    </row>
    <row r="902" s="4" customFormat="1" spans="1:33">
      <c r="A902" s="4" t="s">
        <v>4469</v>
      </c>
      <c r="B902" s="4" t="s">
        <v>4469</v>
      </c>
      <c r="C902" s="4" t="s">
        <v>4470</v>
      </c>
      <c r="D902" s="4" t="s">
        <v>4471</v>
      </c>
      <c r="E902" s="4" t="s">
        <v>36</v>
      </c>
      <c r="F902" s="4" t="s">
        <v>37</v>
      </c>
      <c r="G902" s="4" t="s">
        <v>51</v>
      </c>
      <c r="J902" s="4" t="s">
        <v>39</v>
      </c>
      <c r="K902" s="4" t="s">
        <v>2533</v>
      </c>
      <c r="L902" s="4" t="s">
        <v>2534</v>
      </c>
      <c r="M902" s="4" t="s">
        <v>2535</v>
      </c>
      <c r="N902" s="4" t="s">
        <v>36</v>
      </c>
      <c r="O902" s="4">
        <v>1</v>
      </c>
      <c r="P902" s="4" t="s">
        <v>55</v>
      </c>
      <c r="Q902" s="4">
        <v>17.99</v>
      </c>
      <c r="Y902" s="4" t="s">
        <v>350</v>
      </c>
      <c r="Z902" s="4" t="s">
        <v>47</v>
      </c>
      <c r="AA902" s="4" t="s">
        <v>4472</v>
      </c>
      <c r="AB902" s="4" t="s">
        <v>58</v>
      </c>
      <c r="AD902" s="4" t="b">
        <v>0</v>
      </c>
      <c r="AG902" s="11">
        <f t="shared" si="14"/>
        <v>43314</v>
      </c>
    </row>
    <row r="903" s="4" customFormat="1" spans="1:33">
      <c r="A903" s="4" t="s">
        <v>4473</v>
      </c>
      <c r="B903" s="4" t="s">
        <v>4473</v>
      </c>
      <c r="C903" s="4" t="s">
        <v>4474</v>
      </c>
      <c r="D903" s="4" t="s">
        <v>4475</v>
      </c>
      <c r="E903" s="4" t="s">
        <v>36</v>
      </c>
      <c r="F903" s="4" t="s">
        <v>37</v>
      </c>
      <c r="G903" s="4" t="s">
        <v>51</v>
      </c>
      <c r="J903" s="4" t="s">
        <v>110</v>
      </c>
      <c r="K903" s="4" t="s">
        <v>1712</v>
      </c>
      <c r="L903" s="4" t="s">
        <v>1713</v>
      </c>
      <c r="M903" s="4" t="s">
        <v>1714</v>
      </c>
      <c r="N903" s="4" t="s">
        <v>36</v>
      </c>
      <c r="O903" s="4">
        <v>1</v>
      </c>
      <c r="P903" s="4" t="s">
        <v>55</v>
      </c>
      <c r="Q903" s="4">
        <v>24.98</v>
      </c>
      <c r="S903" s="4">
        <v>1.92</v>
      </c>
      <c r="X903" s="4">
        <v>1.92</v>
      </c>
      <c r="Y903" s="4" t="s">
        <v>4476</v>
      </c>
      <c r="Z903" s="4" t="s">
        <v>407</v>
      </c>
      <c r="AA903" s="4" t="s">
        <v>4477</v>
      </c>
      <c r="AB903" s="4" t="s">
        <v>58</v>
      </c>
      <c r="AC903" s="4" t="s">
        <v>915</v>
      </c>
      <c r="AD903" s="4" t="b">
        <v>0</v>
      </c>
      <c r="AG903" s="11">
        <f t="shared" si="14"/>
        <v>43314</v>
      </c>
    </row>
    <row r="904" s="4" customFormat="1" spans="1:33">
      <c r="A904" s="4" t="s">
        <v>4478</v>
      </c>
      <c r="B904" s="4" t="s">
        <v>4478</v>
      </c>
      <c r="C904" s="4" t="s">
        <v>4479</v>
      </c>
      <c r="D904" s="4" t="s">
        <v>4480</v>
      </c>
      <c r="E904" s="4" t="s">
        <v>36</v>
      </c>
      <c r="F904" s="4" t="s">
        <v>37</v>
      </c>
      <c r="G904" s="4" t="s">
        <v>51</v>
      </c>
      <c r="J904" s="4" t="s">
        <v>39</v>
      </c>
      <c r="K904" s="4" t="s">
        <v>197</v>
      </c>
      <c r="L904" s="4" t="s">
        <v>198</v>
      </c>
      <c r="M904" s="4" t="s">
        <v>199</v>
      </c>
      <c r="N904" s="4" t="s">
        <v>36</v>
      </c>
      <c r="O904" s="4">
        <v>1</v>
      </c>
      <c r="P904" s="4" t="s">
        <v>55</v>
      </c>
      <c r="Q904" s="4">
        <v>18.98</v>
      </c>
      <c r="Y904" s="4" t="s">
        <v>4481</v>
      </c>
      <c r="Z904" s="4" t="s">
        <v>72</v>
      </c>
      <c r="AA904" s="4" t="s">
        <v>4482</v>
      </c>
      <c r="AB904" s="4" t="s">
        <v>58</v>
      </c>
      <c r="AD904" s="4" t="b">
        <v>0</v>
      </c>
      <c r="AG904" s="11">
        <f t="shared" si="14"/>
        <v>43314</v>
      </c>
    </row>
    <row r="905" s="4" customFormat="1" spans="1:33">
      <c r="A905" s="4" t="s">
        <v>4483</v>
      </c>
      <c r="B905" s="4" t="s">
        <v>4483</v>
      </c>
      <c r="C905" s="4" t="s">
        <v>4484</v>
      </c>
      <c r="D905" s="4" t="s">
        <v>4485</v>
      </c>
      <c r="E905" s="4" t="s">
        <v>36</v>
      </c>
      <c r="F905" s="4" t="s">
        <v>37</v>
      </c>
      <c r="G905" s="4" t="s">
        <v>51</v>
      </c>
      <c r="J905" s="4" t="s">
        <v>39</v>
      </c>
      <c r="K905" s="4" t="s">
        <v>602</v>
      </c>
      <c r="L905" s="4" t="s">
        <v>603</v>
      </c>
      <c r="M905" s="4" t="s">
        <v>604</v>
      </c>
      <c r="N905" s="4" t="s">
        <v>36</v>
      </c>
      <c r="O905" s="4">
        <v>1</v>
      </c>
      <c r="P905" s="4" t="s">
        <v>55</v>
      </c>
      <c r="Q905" s="4">
        <v>22.98</v>
      </c>
      <c r="Y905" s="4" t="s">
        <v>4486</v>
      </c>
      <c r="Z905" s="4" t="s">
        <v>2227</v>
      </c>
      <c r="AA905" s="4" t="s">
        <v>4487</v>
      </c>
      <c r="AB905" s="4" t="s">
        <v>58</v>
      </c>
      <c r="AD905" s="4" t="b">
        <v>0</v>
      </c>
      <c r="AG905" s="11">
        <f t="shared" si="14"/>
        <v>43314</v>
      </c>
    </row>
    <row r="906" s="4" customFormat="1" spans="1:33">
      <c r="A906" s="4" t="s">
        <v>4488</v>
      </c>
      <c r="B906" s="4" t="s">
        <v>4488</v>
      </c>
      <c r="C906" s="4" t="s">
        <v>4489</v>
      </c>
      <c r="D906" s="4" t="s">
        <v>4490</v>
      </c>
      <c r="E906" s="4" t="s">
        <v>36</v>
      </c>
      <c r="F906" s="4" t="s">
        <v>37</v>
      </c>
      <c r="G906" s="4" t="s">
        <v>51</v>
      </c>
      <c r="J906" s="4" t="s">
        <v>39</v>
      </c>
      <c r="K906" s="4" t="s">
        <v>635</v>
      </c>
      <c r="L906" s="4" t="s">
        <v>636</v>
      </c>
      <c r="M906" s="4" t="s">
        <v>637</v>
      </c>
      <c r="N906" s="4" t="s">
        <v>36</v>
      </c>
      <c r="O906" s="4">
        <v>1</v>
      </c>
      <c r="P906" s="4" t="s">
        <v>55</v>
      </c>
      <c r="Q906" s="4">
        <v>23.98</v>
      </c>
      <c r="Y906" s="4" t="s">
        <v>4491</v>
      </c>
      <c r="Z906" s="4" t="s">
        <v>63</v>
      </c>
      <c r="AA906" s="4" t="s">
        <v>4492</v>
      </c>
      <c r="AB906" s="4" t="s">
        <v>58</v>
      </c>
      <c r="AD906" s="4" t="b">
        <v>0</v>
      </c>
      <c r="AG906" s="11">
        <f t="shared" si="14"/>
        <v>43314</v>
      </c>
    </row>
    <row r="907" s="4" customFormat="1" spans="1:33">
      <c r="A907" s="4" t="s">
        <v>4493</v>
      </c>
      <c r="B907" s="4" t="s">
        <v>4493</v>
      </c>
      <c r="C907" s="4" t="s">
        <v>4494</v>
      </c>
      <c r="D907" s="4" t="s">
        <v>4495</v>
      </c>
      <c r="E907" s="4" t="s">
        <v>36</v>
      </c>
      <c r="F907" s="4" t="s">
        <v>37</v>
      </c>
      <c r="G907" s="4" t="s">
        <v>51</v>
      </c>
      <c r="J907" s="4" t="s">
        <v>39</v>
      </c>
      <c r="K907" s="4" t="s">
        <v>4496</v>
      </c>
      <c r="L907" s="4" t="s">
        <v>4497</v>
      </c>
      <c r="M907" s="4" t="s">
        <v>4498</v>
      </c>
      <c r="N907" s="4" t="s">
        <v>36</v>
      </c>
      <c r="O907" s="4">
        <v>1</v>
      </c>
      <c r="P907" s="4" t="s">
        <v>55</v>
      </c>
      <c r="Q907" s="4">
        <v>23.98</v>
      </c>
      <c r="Y907" s="4" t="s">
        <v>1031</v>
      </c>
      <c r="Z907" s="4" t="s">
        <v>156</v>
      </c>
      <c r="AA907" s="4" t="s">
        <v>4499</v>
      </c>
      <c r="AB907" s="4" t="s">
        <v>58</v>
      </c>
      <c r="AD907" s="4" t="b">
        <v>0</v>
      </c>
      <c r="AG907" s="11">
        <f t="shared" si="14"/>
        <v>43314</v>
      </c>
    </row>
    <row r="908" s="4" customFormat="1" spans="1:33">
      <c r="A908" s="4" t="s">
        <v>4500</v>
      </c>
      <c r="B908" s="4" t="s">
        <v>4500</v>
      </c>
      <c r="C908" s="4" t="s">
        <v>4501</v>
      </c>
      <c r="D908" s="4" t="s">
        <v>4502</v>
      </c>
      <c r="E908" s="4" t="s">
        <v>36</v>
      </c>
      <c r="F908" s="4" t="s">
        <v>37</v>
      </c>
      <c r="G908" s="4" t="s">
        <v>51</v>
      </c>
      <c r="J908" s="4" t="s">
        <v>39</v>
      </c>
      <c r="K908" s="4" t="s">
        <v>2264</v>
      </c>
      <c r="L908" s="4" t="s">
        <v>2265</v>
      </c>
      <c r="M908" s="4" t="s">
        <v>2266</v>
      </c>
      <c r="N908" s="4" t="s">
        <v>36</v>
      </c>
      <c r="O908" s="4">
        <v>1</v>
      </c>
      <c r="P908" s="4" t="s">
        <v>55</v>
      </c>
      <c r="Q908" s="4">
        <v>22.98</v>
      </c>
      <c r="Y908" s="4" t="s">
        <v>4503</v>
      </c>
      <c r="Z908" s="4" t="s">
        <v>311</v>
      </c>
      <c r="AA908" s="4" t="s">
        <v>4504</v>
      </c>
      <c r="AB908" s="4" t="s">
        <v>58</v>
      </c>
      <c r="AD908" s="4" t="b">
        <v>0</v>
      </c>
      <c r="AG908" s="11">
        <f t="shared" si="14"/>
        <v>43314</v>
      </c>
    </row>
    <row r="909" s="4" customFormat="1" spans="1:33">
      <c r="A909" s="4" t="s">
        <v>4505</v>
      </c>
      <c r="B909" s="4" t="s">
        <v>4505</v>
      </c>
      <c r="C909" s="4" t="s">
        <v>4506</v>
      </c>
      <c r="D909" s="4" t="s">
        <v>4507</v>
      </c>
      <c r="E909" s="4" t="s">
        <v>161</v>
      </c>
      <c r="F909" s="4" t="s">
        <v>37</v>
      </c>
      <c r="G909" s="4" t="s">
        <v>51</v>
      </c>
      <c r="J909" s="4" t="s">
        <v>39</v>
      </c>
      <c r="K909" s="4" t="s">
        <v>4496</v>
      </c>
      <c r="L909" s="4" t="s">
        <v>4497</v>
      </c>
      <c r="M909" s="4" t="s">
        <v>4498</v>
      </c>
      <c r="N909" s="4" t="s">
        <v>161</v>
      </c>
      <c r="O909" s="4">
        <v>0</v>
      </c>
      <c r="Y909" s="4" t="s">
        <v>1031</v>
      </c>
      <c r="Z909" s="4" t="s">
        <v>156</v>
      </c>
      <c r="AA909" s="4" t="s">
        <v>4508</v>
      </c>
      <c r="AB909" s="4" t="s">
        <v>58</v>
      </c>
      <c r="AD909" s="4" t="b">
        <v>0</v>
      </c>
      <c r="AG909" s="11">
        <f t="shared" si="14"/>
        <v>43314</v>
      </c>
    </row>
    <row r="910" s="4" customFormat="1" spans="1:33">
      <c r="A910" s="4" t="s">
        <v>4509</v>
      </c>
      <c r="B910" s="4" t="s">
        <v>4509</v>
      </c>
      <c r="C910" s="4" t="s">
        <v>4510</v>
      </c>
      <c r="D910" s="4" t="s">
        <v>4511</v>
      </c>
      <c r="E910" s="4" t="s">
        <v>36</v>
      </c>
      <c r="F910" s="4" t="s">
        <v>37</v>
      </c>
      <c r="G910" s="4" t="s">
        <v>51</v>
      </c>
      <c r="J910" s="4" t="s">
        <v>39</v>
      </c>
      <c r="K910" s="4" t="s">
        <v>313</v>
      </c>
      <c r="L910" s="4" t="s">
        <v>4512</v>
      </c>
      <c r="M910" s="4" t="s">
        <v>315</v>
      </c>
      <c r="N910" s="4" t="s">
        <v>36</v>
      </c>
      <c r="O910" s="4">
        <v>1</v>
      </c>
      <c r="P910" s="4" t="s">
        <v>55</v>
      </c>
      <c r="Q910" s="4">
        <v>21.98</v>
      </c>
      <c r="Y910" s="4" t="s">
        <v>4513</v>
      </c>
      <c r="Z910" s="4" t="s">
        <v>1965</v>
      </c>
      <c r="AA910" s="4">
        <v>92313</v>
      </c>
      <c r="AB910" s="4" t="s">
        <v>58</v>
      </c>
      <c r="AD910" s="4" t="b">
        <v>0</v>
      </c>
      <c r="AG910" s="11">
        <f t="shared" si="14"/>
        <v>43314</v>
      </c>
    </row>
    <row r="911" s="4" customFormat="1" spans="1:33">
      <c r="A911" s="4" t="s">
        <v>4514</v>
      </c>
      <c r="B911" s="4" t="s">
        <v>4514</v>
      </c>
      <c r="C911" s="4" t="s">
        <v>4515</v>
      </c>
      <c r="D911" s="4" t="s">
        <v>4516</v>
      </c>
      <c r="E911" s="4" t="s">
        <v>36</v>
      </c>
      <c r="F911" s="4" t="s">
        <v>37</v>
      </c>
      <c r="G911" s="4" t="s">
        <v>51</v>
      </c>
      <c r="J911" s="4" t="s">
        <v>39</v>
      </c>
      <c r="K911" s="4" t="s">
        <v>593</v>
      </c>
      <c r="L911" s="4" t="s">
        <v>594</v>
      </c>
      <c r="M911" s="4" t="s">
        <v>595</v>
      </c>
      <c r="N911" s="4" t="s">
        <v>36</v>
      </c>
      <c r="O911" s="4">
        <v>1</v>
      </c>
      <c r="P911" s="4" t="s">
        <v>55</v>
      </c>
      <c r="Q911" s="4">
        <v>23.98</v>
      </c>
      <c r="Y911" s="4" t="s">
        <v>4517</v>
      </c>
      <c r="Z911" s="4" t="s">
        <v>1608</v>
      </c>
      <c r="AA911" s="4">
        <v>68102</v>
      </c>
      <c r="AB911" s="4" t="s">
        <v>58</v>
      </c>
      <c r="AD911" s="4" t="b">
        <v>0</v>
      </c>
      <c r="AG911" s="11">
        <f t="shared" si="14"/>
        <v>43314</v>
      </c>
    </row>
    <row r="912" s="4" customFormat="1" spans="1:33">
      <c r="A912" s="4" t="s">
        <v>4518</v>
      </c>
      <c r="B912" s="4" t="s">
        <v>4518</v>
      </c>
      <c r="C912" s="4" t="s">
        <v>4519</v>
      </c>
      <c r="D912" s="4" t="s">
        <v>4520</v>
      </c>
      <c r="E912" s="4" t="s">
        <v>161</v>
      </c>
      <c r="F912" s="4" t="s">
        <v>37</v>
      </c>
      <c r="G912" s="4" t="s">
        <v>51</v>
      </c>
      <c r="J912" s="4" t="s">
        <v>39</v>
      </c>
      <c r="K912" s="4" t="s">
        <v>809</v>
      </c>
      <c r="L912" s="4" t="s">
        <v>810</v>
      </c>
      <c r="M912" s="4" t="s">
        <v>811</v>
      </c>
      <c r="N912" s="4" t="s">
        <v>161</v>
      </c>
      <c r="O912" s="4">
        <v>0</v>
      </c>
      <c r="Y912" s="4" t="s">
        <v>1930</v>
      </c>
      <c r="Z912" s="4" t="s">
        <v>1931</v>
      </c>
      <c r="AA912" s="4" t="s">
        <v>4521</v>
      </c>
      <c r="AB912" s="4" t="s">
        <v>58</v>
      </c>
      <c r="AD912" s="4" t="b">
        <v>0</v>
      </c>
      <c r="AG912" s="11">
        <f t="shared" si="14"/>
        <v>43314</v>
      </c>
    </row>
    <row r="913" s="4" customFormat="1" spans="1:33">
      <c r="A913" s="4" t="s">
        <v>4522</v>
      </c>
      <c r="B913" s="4" t="s">
        <v>4522</v>
      </c>
      <c r="C913" s="4" t="s">
        <v>4523</v>
      </c>
      <c r="D913" s="4" t="s">
        <v>4524</v>
      </c>
      <c r="E913" s="4" t="s">
        <v>36</v>
      </c>
      <c r="F913" s="4" t="s">
        <v>37</v>
      </c>
      <c r="G913" s="4" t="s">
        <v>51</v>
      </c>
      <c r="J913" s="4" t="s">
        <v>188</v>
      </c>
      <c r="K913" s="4" t="s">
        <v>3748</v>
      </c>
      <c r="L913" s="4" t="s">
        <v>3749</v>
      </c>
      <c r="M913" s="4" t="s">
        <v>3750</v>
      </c>
      <c r="N913" s="4" t="s">
        <v>36</v>
      </c>
      <c r="O913" s="4">
        <v>3</v>
      </c>
      <c r="P913" s="4" t="s">
        <v>55</v>
      </c>
      <c r="Q913" s="4">
        <v>71.94</v>
      </c>
      <c r="S913" s="4">
        <v>11.97</v>
      </c>
      <c r="Y913" s="4" t="s">
        <v>4525</v>
      </c>
      <c r="Z913" s="4" t="s">
        <v>4526</v>
      </c>
      <c r="AA913" s="4" t="s">
        <v>4527</v>
      </c>
      <c r="AB913" s="4" t="s">
        <v>58</v>
      </c>
      <c r="AD913" s="4" t="b">
        <v>0</v>
      </c>
      <c r="AG913" s="11">
        <f t="shared" si="14"/>
        <v>43314</v>
      </c>
    </row>
    <row r="914" s="4" customFormat="1" spans="1:33">
      <c r="A914" s="4" t="s">
        <v>4528</v>
      </c>
      <c r="B914" s="4" t="s">
        <v>4528</v>
      </c>
      <c r="C914" s="4" t="s">
        <v>4529</v>
      </c>
      <c r="D914" s="4" t="s">
        <v>4530</v>
      </c>
      <c r="E914" s="4" t="s">
        <v>36</v>
      </c>
      <c r="F914" s="4" t="s">
        <v>37</v>
      </c>
      <c r="G914" s="4" t="s">
        <v>51</v>
      </c>
      <c r="J914" s="4" t="s">
        <v>110</v>
      </c>
      <c r="K914" s="4" t="s">
        <v>206</v>
      </c>
      <c r="L914" s="4" t="s">
        <v>1147</v>
      </c>
      <c r="M914" s="4" t="s">
        <v>208</v>
      </c>
      <c r="N914" s="4" t="s">
        <v>36</v>
      </c>
      <c r="O914" s="4">
        <v>1</v>
      </c>
      <c r="P914" s="4" t="s">
        <v>55</v>
      </c>
      <c r="Q914" s="4">
        <v>22.98</v>
      </c>
      <c r="S914" s="4">
        <v>2.97</v>
      </c>
      <c r="Y914" s="4" t="s">
        <v>4531</v>
      </c>
      <c r="Z914" s="4" t="s">
        <v>368</v>
      </c>
      <c r="AA914" s="4" t="s">
        <v>4532</v>
      </c>
      <c r="AB914" s="4" t="s">
        <v>58</v>
      </c>
      <c r="AD914" s="4" t="b">
        <v>0</v>
      </c>
      <c r="AG914" s="11">
        <f t="shared" si="14"/>
        <v>43314</v>
      </c>
    </row>
    <row r="915" s="4" customFormat="1" spans="1:33">
      <c r="A915" s="4" t="s">
        <v>4533</v>
      </c>
      <c r="B915" s="4" t="s">
        <v>4533</v>
      </c>
      <c r="C915" s="4" t="s">
        <v>4534</v>
      </c>
      <c r="D915" s="4" t="s">
        <v>4535</v>
      </c>
      <c r="E915" s="4" t="s">
        <v>36</v>
      </c>
      <c r="F915" s="4" t="s">
        <v>37</v>
      </c>
      <c r="G915" s="4" t="s">
        <v>51</v>
      </c>
      <c r="J915" s="4" t="s">
        <v>39</v>
      </c>
      <c r="K915" s="4" t="s">
        <v>81</v>
      </c>
      <c r="L915" s="4" t="s">
        <v>82</v>
      </c>
      <c r="M915" s="4" t="s">
        <v>83</v>
      </c>
      <c r="N915" s="4" t="s">
        <v>36</v>
      </c>
      <c r="O915" s="4">
        <v>1</v>
      </c>
      <c r="P915" s="4" t="s">
        <v>55</v>
      </c>
      <c r="Q915" s="4">
        <v>23.98</v>
      </c>
      <c r="Y915" s="4" t="s">
        <v>80</v>
      </c>
      <c r="Z915" s="4" t="s">
        <v>47</v>
      </c>
      <c r="AA915" s="4">
        <v>92277</v>
      </c>
      <c r="AB915" s="4" t="s">
        <v>58</v>
      </c>
      <c r="AD915" s="4" t="b">
        <v>1</v>
      </c>
      <c r="AG915" s="11">
        <f t="shared" si="14"/>
        <v>43314</v>
      </c>
    </row>
    <row r="916" s="4" customFormat="1" spans="1:33">
      <c r="A916" s="4" t="s">
        <v>4536</v>
      </c>
      <c r="B916" s="4" t="s">
        <v>4536</v>
      </c>
      <c r="C916" s="4" t="s">
        <v>4537</v>
      </c>
      <c r="D916" s="4" t="s">
        <v>4538</v>
      </c>
      <c r="E916" s="4" t="s">
        <v>36</v>
      </c>
      <c r="F916" s="4" t="s">
        <v>37</v>
      </c>
      <c r="G916" s="4" t="s">
        <v>51</v>
      </c>
      <c r="J916" s="4" t="s">
        <v>39</v>
      </c>
      <c r="K916" s="4" t="s">
        <v>3451</v>
      </c>
      <c r="L916" s="4" t="s">
        <v>3452</v>
      </c>
      <c r="M916" s="4" t="s">
        <v>3453</v>
      </c>
      <c r="N916" s="4" t="s">
        <v>36</v>
      </c>
      <c r="O916" s="4">
        <v>1</v>
      </c>
      <c r="P916" s="4" t="s">
        <v>55</v>
      </c>
      <c r="Q916" s="4">
        <v>22.98</v>
      </c>
      <c r="Y916" s="4" t="s">
        <v>4539</v>
      </c>
      <c r="Z916" s="4" t="s">
        <v>47</v>
      </c>
      <c r="AA916" s="4">
        <v>92130</v>
      </c>
      <c r="AB916" s="4" t="s">
        <v>58</v>
      </c>
      <c r="AD916" s="4" t="b">
        <v>0</v>
      </c>
      <c r="AG916" s="11">
        <f t="shared" si="14"/>
        <v>43314</v>
      </c>
    </row>
    <row r="917" s="4" customFormat="1" spans="1:33">
      <c r="A917" s="4" t="s">
        <v>4540</v>
      </c>
      <c r="B917" s="4" t="s">
        <v>4540</v>
      </c>
      <c r="C917" s="4" t="s">
        <v>4541</v>
      </c>
      <c r="D917" s="4" t="s">
        <v>4542</v>
      </c>
      <c r="E917" s="4" t="s">
        <v>36</v>
      </c>
      <c r="F917" s="4" t="s">
        <v>37</v>
      </c>
      <c r="G917" s="4" t="s">
        <v>51</v>
      </c>
      <c r="J917" s="4" t="s">
        <v>39</v>
      </c>
      <c r="K917" s="4" t="s">
        <v>707</v>
      </c>
      <c r="L917" s="4" t="s">
        <v>708</v>
      </c>
      <c r="M917" s="4" t="s">
        <v>709</v>
      </c>
      <c r="N917" s="4" t="s">
        <v>36</v>
      </c>
      <c r="O917" s="4">
        <v>1</v>
      </c>
      <c r="P917" s="4" t="s">
        <v>55</v>
      </c>
      <c r="Q917" s="4">
        <v>22.98</v>
      </c>
      <c r="R917" s="4">
        <v>2.07</v>
      </c>
      <c r="Y917" s="4" t="s">
        <v>485</v>
      </c>
      <c r="Z917" s="4" t="s">
        <v>4543</v>
      </c>
      <c r="AA917" s="4" t="s">
        <v>4544</v>
      </c>
      <c r="AB917" s="4" t="s">
        <v>58</v>
      </c>
      <c r="AD917" s="4" t="b">
        <v>0</v>
      </c>
      <c r="AG917" s="11">
        <f t="shared" si="14"/>
        <v>43314</v>
      </c>
    </row>
    <row r="918" s="4" customFormat="1" spans="1:33">
      <c r="A918" s="4" t="s">
        <v>4545</v>
      </c>
      <c r="B918" s="4" t="s">
        <v>4545</v>
      </c>
      <c r="C918" s="4" t="s">
        <v>4546</v>
      </c>
      <c r="D918" s="4" t="s">
        <v>4547</v>
      </c>
      <c r="E918" s="4" t="s">
        <v>36</v>
      </c>
      <c r="F918" s="4" t="s">
        <v>37</v>
      </c>
      <c r="G918" s="4" t="s">
        <v>51</v>
      </c>
      <c r="J918" s="4" t="s">
        <v>110</v>
      </c>
      <c r="K918" s="4" t="s">
        <v>4548</v>
      </c>
      <c r="L918" s="4" t="s">
        <v>4549</v>
      </c>
      <c r="M918" s="4" t="s">
        <v>4550</v>
      </c>
      <c r="N918" s="4" t="s">
        <v>36</v>
      </c>
      <c r="O918" s="4">
        <v>1</v>
      </c>
      <c r="P918" s="4" t="s">
        <v>55</v>
      </c>
      <c r="Q918" s="4">
        <v>21.98</v>
      </c>
      <c r="S918" s="4">
        <v>3.48</v>
      </c>
      <c r="X918" s="4">
        <v>3.48</v>
      </c>
      <c r="Y918" s="4" t="s">
        <v>1827</v>
      </c>
      <c r="Z918" s="4" t="s">
        <v>784</v>
      </c>
      <c r="AA918" s="4" t="s">
        <v>4551</v>
      </c>
      <c r="AB918" s="4" t="s">
        <v>58</v>
      </c>
      <c r="AC918" s="4" t="s">
        <v>915</v>
      </c>
      <c r="AD918" s="4" t="b">
        <v>0</v>
      </c>
      <c r="AG918" s="11">
        <f t="shared" si="14"/>
        <v>43314</v>
      </c>
    </row>
    <row r="919" s="4" customFormat="1" spans="1:33">
      <c r="A919" s="4" t="s">
        <v>4545</v>
      </c>
      <c r="B919" s="4" t="s">
        <v>4545</v>
      </c>
      <c r="C919" s="4" t="s">
        <v>4546</v>
      </c>
      <c r="D919" s="4" t="s">
        <v>4547</v>
      </c>
      <c r="E919" s="4" t="s">
        <v>36</v>
      </c>
      <c r="F919" s="4" t="s">
        <v>37</v>
      </c>
      <c r="G919" s="4" t="s">
        <v>51</v>
      </c>
      <c r="J919" s="4" t="s">
        <v>110</v>
      </c>
      <c r="K919" s="4" t="s">
        <v>313</v>
      </c>
      <c r="L919" s="4" t="s">
        <v>314</v>
      </c>
      <c r="M919" s="4" t="s">
        <v>315</v>
      </c>
      <c r="N919" s="4" t="s">
        <v>36</v>
      </c>
      <c r="O919" s="4">
        <v>1</v>
      </c>
      <c r="P919" s="4" t="s">
        <v>55</v>
      </c>
      <c r="Q919" s="4">
        <v>21.98</v>
      </c>
      <c r="S919" s="4">
        <v>3.49</v>
      </c>
      <c r="X919" s="4">
        <v>3.49</v>
      </c>
      <c r="Y919" s="4" t="s">
        <v>1827</v>
      </c>
      <c r="Z919" s="4" t="s">
        <v>784</v>
      </c>
      <c r="AA919" s="4" t="s">
        <v>4551</v>
      </c>
      <c r="AB919" s="4" t="s">
        <v>58</v>
      </c>
      <c r="AC919" s="4" t="s">
        <v>915</v>
      </c>
      <c r="AD919" s="4" t="b">
        <v>0</v>
      </c>
      <c r="AG919" s="11">
        <f t="shared" si="14"/>
        <v>43314</v>
      </c>
    </row>
    <row r="920" s="4" customFormat="1" spans="1:33">
      <c r="A920" s="4" t="s">
        <v>4552</v>
      </c>
      <c r="B920" s="4" t="s">
        <v>4552</v>
      </c>
      <c r="C920" s="4" t="s">
        <v>4553</v>
      </c>
      <c r="D920" s="4" t="s">
        <v>4554</v>
      </c>
      <c r="E920" s="4" t="s">
        <v>36</v>
      </c>
      <c r="F920" s="4" t="s">
        <v>37</v>
      </c>
      <c r="G920" s="4" t="s">
        <v>51</v>
      </c>
      <c r="J920" s="4" t="s">
        <v>39</v>
      </c>
      <c r="K920" s="4" t="s">
        <v>307</v>
      </c>
      <c r="L920" s="4" t="s">
        <v>308</v>
      </c>
      <c r="M920" s="4" t="s">
        <v>309</v>
      </c>
      <c r="N920" s="4" t="s">
        <v>36</v>
      </c>
      <c r="O920" s="4">
        <v>1</v>
      </c>
      <c r="P920" s="4" t="s">
        <v>55</v>
      </c>
      <c r="Q920" s="4">
        <v>23.98</v>
      </c>
      <c r="Y920" s="4" t="s">
        <v>1715</v>
      </c>
      <c r="Z920" s="4" t="s">
        <v>72</v>
      </c>
      <c r="AA920" s="4" t="s">
        <v>4555</v>
      </c>
      <c r="AB920" s="4" t="s">
        <v>58</v>
      </c>
      <c r="AD920" s="4" t="b">
        <v>0</v>
      </c>
      <c r="AG920" s="11">
        <f t="shared" si="14"/>
        <v>43314</v>
      </c>
    </row>
    <row r="921" s="4" customFormat="1" spans="1:33">
      <c r="A921" s="4" t="s">
        <v>4556</v>
      </c>
      <c r="B921" s="4" t="s">
        <v>4556</v>
      </c>
      <c r="C921" s="4" t="s">
        <v>4557</v>
      </c>
      <c r="D921" s="4" t="s">
        <v>4558</v>
      </c>
      <c r="E921" s="4" t="s">
        <v>161</v>
      </c>
      <c r="F921" s="4" t="s">
        <v>37</v>
      </c>
      <c r="G921" s="4" t="s">
        <v>51</v>
      </c>
      <c r="J921" s="4" t="s">
        <v>39</v>
      </c>
      <c r="K921" s="4" t="s">
        <v>301</v>
      </c>
      <c r="L921" s="4" t="s">
        <v>302</v>
      </c>
      <c r="M921" s="4" t="s">
        <v>303</v>
      </c>
      <c r="N921" s="4" t="s">
        <v>161</v>
      </c>
      <c r="O921" s="4">
        <v>0</v>
      </c>
      <c r="Y921" s="4" t="s">
        <v>4559</v>
      </c>
      <c r="Z921" s="4" t="s">
        <v>1608</v>
      </c>
      <c r="AA921" s="4" t="s">
        <v>4560</v>
      </c>
      <c r="AB921" s="4" t="s">
        <v>58</v>
      </c>
      <c r="AD921" s="4" t="b">
        <v>0</v>
      </c>
      <c r="AG921" s="11">
        <f t="shared" si="14"/>
        <v>43314</v>
      </c>
    </row>
    <row r="922" s="4" customFormat="1" spans="1:33">
      <c r="A922" s="4" t="s">
        <v>4561</v>
      </c>
      <c r="B922" s="4" t="s">
        <v>4561</v>
      </c>
      <c r="C922" s="4" t="s">
        <v>4562</v>
      </c>
      <c r="D922" s="4" t="s">
        <v>4563</v>
      </c>
      <c r="E922" s="4" t="s">
        <v>161</v>
      </c>
      <c r="F922" s="4" t="s">
        <v>37</v>
      </c>
      <c r="G922" s="4" t="s">
        <v>51</v>
      </c>
      <c r="J922" s="4" t="s">
        <v>39</v>
      </c>
      <c r="K922" s="4" t="s">
        <v>2064</v>
      </c>
      <c r="L922" s="4" t="s">
        <v>2065</v>
      </c>
      <c r="M922" s="4" t="s">
        <v>2066</v>
      </c>
      <c r="N922" s="4" t="s">
        <v>161</v>
      </c>
      <c r="O922" s="4">
        <v>0</v>
      </c>
      <c r="Y922" s="4" t="s">
        <v>4055</v>
      </c>
      <c r="Z922" s="4" t="s">
        <v>147</v>
      </c>
      <c r="AA922" s="4" t="s">
        <v>4564</v>
      </c>
      <c r="AB922" s="4" t="s">
        <v>58</v>
      </c>
      <c r="AD922" s="4" t="b">
        <v>0</v>
      </c>
      <c r="AG922" s="11">
        <f t="shared" si="14"/>
        <v>43314</v>
      </c>
    </row>
    <row r="923" s="4" customFormat="1" spans="1:33">
      <c r="A923" s="4" t="s">
        <v>4565</v>
      </c>
      <c r="B923" s="4" t="s">
        <v>4565</v>
      </c>
      <c r="C923" s="4" t="s">
        <v>4566</v>
      </c>
      <c r="D923" s="4" t="s">
        <v>4567</v>
      </c>
      <c r="E923" s="4" t="s">
        <v>36</v>
      </c>
      <c r="F923" s="4" t="s">
        <v>37</v>
      </c>
      <c r="G923" s="4" t="s">
        <v>51</v>
      </c>
      <c r="J923" s="4" t="s">
        <v>39</v>
      </c>
      <c r="K923" s="4" t="s">
        <v>4568</v>
      </c>
      <c r="L923" s="4" t="s">
        <v>4569</v>
      </c>
      <c r="M923" s="4" t="s">
        <v>4570</v>
      </c>
      <c r="N923" s="4" t="s">
        <v>36</v>
      </c>
      <c r="O923" s="4">
        <v>3</v>
      </c>
      <c r="P923" s="4" t="s">
        <v>55</v>
      </c>
      <c r="Q923" s="4">
        <v>32.94</v>
      </c>
      <c r="Y923" s="4" t="s">
        <v>4571</v>
      </c>
      <c r="Z923" s="4" t="s">
        <v>1192</v>
      </c>
      <c r="AA923" s="4">
        <v>45103</v>
      </c>
      <c r="AB923" s="4" t="s">
        <v>58</v>
      </c>
      <c r="AD923" s="4" t="b">
        <v>0</v>
      </c>
      <c r="AG923" s="11">
        <f t="shared" si="14"/>
        <v>43314</v>
      </c>
    </row>
    <row r="924" s="4" customFormat="1" spans="1:33">
      <c r="A924" s="4" t="s">
        <v>4572</v>
      </c>
      <c r="B924" s="4" t="s">
        <v>4572</v>
      </c>
      <c r="C924" s="4" t="s">
        <v>4573</v>
      </c>
      <c r="D924" s="4" t="s">
        <v>4574</v>
      </c>
      <c r="E924" s="4" t="s">
        <v>36</v>
      </c>
      <c r="F924" s="4" t="s">
        <v>37</v>
      </c>
      <c r="G924" s="4" t="s">
        <v>51</v>
      </c>
      <c r="J924" s="4" t="s">
        <v>891</v>
      </c>
      <c r="K924" s="4" t="s">
        <v>340</v>
      </c>
      <c r="L924" s="4" t="s">
        <v>341</v>
      </c>
      <c r="M924" s="4" t="s">
        <v>342</v>
      </c>
      <c r="N924" s="4" t="s">
        <v>36</v>
      </c>
      <c r="O924" s="4">
        <v>1</v>
      </c>
      <c r="P924" s="4" t="s">
        <v>55</v>
      </c>
      <c r="Q924" s="4">
        <v>23.98</v>
      </c>
      <c r="Y924" s="4" t="s">
        <v>4258</v>
      </c>
      <c r="Z924" s="4" t="s">
        <v>115</v>
      </c>
      <c r="AA924" s="4" t="s">
        <v>4575</v>
      </c>
      <c r="AB924" s="4" t="s">
        <v>58</v>
      </c>
      <c r="AD924" s="4" t="b">
        <v>0</v>
      </c>
      <c r="AG924" s="11">
        <f t="shared" si="14"/>
        <v>43314</v>
      </c>
    </row>
    <row r="925" s="4" customFormat="1" spans="1:33">
      <c r="A925" s="4" t="s">
        <v>4572</v>
      </c>
      <c r="B925" s="4" t="s">
        <v>4572</v>
      </c>
      <c r="C925" s="4" t="s">
        <v>4573</v>
      </c>
      <c r="D925" s="4" t="s">
        <v>4574</v>
      </c>
      <c r="E925" s="4" t="s">
        <v>36</v>
      </c>
      <c r="F925" s="4" t="s">
        <v>37</v>
      </c>
      <c r="G925" s="4" t="s">
        <v>51</v>
      </c>
      <c r="J925" s="4" t="s">
        <v>891</v>
      </c>
      <c r="K925" s="4" t="s">
        <v>307</v>
      </c>
      <c r="L925" s="4" t="s">
        <v>308</v>
      </c>
      <c r="M925" s="4" t="s">
        <v>309</v>
      </c>
      <c r="N925" s="4" t="s">
        <v>36</v>
      </c>
      <c r="O925" s="4">
        <v>1</v>
      </c>
      <c r="P925" s="4" t="s">
        <v>55</v>
      </c>
      <c r="Q925" s="4">
        <v>23.98</v>
      </c>
      <c r="Y925" s="4" t="s">
        <v>4258</v>
      </c>
      <c r="Z925" s="4" t="s">
        <v>115</v>
      </c>
      <c r="AA925" s="4" t="s">
        <v>4575</v>
      </c>
      <c r="AB925" s="4" t="s">
        <v>58</v>
      </c>
      <c r="AD925" s="4" t="b">
        <v>0</v>
      </c>
      <c r="AG925" s="11">
        <f t="shared" si="14"/>
        <v>43314</v>
      </c>
    </row>
    <row r="926" s="4" customFormat="1" spans="1:33">
      <c r="A926" s="4" t="s">
        <v>4576</v>
      </c>
      <c r="B926" s="4" t="s">
        <v>4576</v>
      </c>
      <c r="C926" s="4" t="s">
        <v>4577</v>
      </c>
      <c r="D926" s="4" t="s">
        <v>4578</v>
      </c>
      <c r="E926" s="4" t="s">
        <v>36</v>
      </c>
      <c r="F926" s="4" t="s">
        <v>37</v>
      </c>
      <c r="G926" s="4" t="s">
        <v>38</v>
      </c>
      <c r="J926" s="4" t="s">
        <v>39</v>
      </c>
      <c r="K926" s="4" t="s">
        <v>4579</v>
      </c>
      <c r="L926" s="4" t="s">
        <v>4580</v>
      </c>
      <c r="M926" s="4" t="s">
        <v>706</v>
      </c>
      <c r="N926" s="4" t="s">
        <v>36</v>
      </c>
      <c r="O926" s="4">
        <v>1</v>
      </c>
      <c r="P926" s="4" t="s">
        <v>43</v>
      </c>
      <c r="Q926" s="4">
        <v>35</v>
      </c>
      <c r="Y926" s="4" t="s">
        <v>2360</v>
      </c>
      <c r="Z926" s="4" t="s">
        <v>3609</v>
      </c>
      <c r="AA926" s="4" t="s">
        <v>4581</v>
      </c>
      <c r="AB926" s="4" t="s">
        <v>47</v>
      </c>
      <c r="AD926" s="4" t="b">
        <v>0</v>
      </c>
      <c r="AG926" s="11">
        <f t="shared" si="14"/>
        <v>43315</v>
      </c>
    </row>
    <row r="927" s="4" customFormat="1" spans="1:33">
      <c r="A927" s="4" t="s">
        <v>4582</v>
      </c>
      <c r="B927" s="4" t="s">
        <v>4582</v>
      </c>
      <c r="C927" s="4" t="s">
        <v>4583</v>
      </c>
      <c r="D927" s="4" t="s">
        <v>4584</v>
      </c>
      <c r="E927" s="4" t="s">
        <v>36</v>
      </c>
      <c r="F927" s="4" t="s">
        <v>37</v>
      </c>
      <c r="G927" s="4" t="s">
        <v>38</v>
      </c>
      <c r="J927" s="4" t="s">
        <v>891</v>
      </c>
      <c r="K927" s="4" t="s">
        <v>3629</v>
      </c>
      <c r="L927" s="4" t="s">
        <v>3630</v>
      </c>
      <c r="M927" s="4" t="s">
        <v>3631</v>
      </c>
      <c r="N927" s="4" t="s">
        <v>36</v>
      </c>
      <c r="O927" s="4">
        <v>1</v>
      </c>
      <c r="P927" s="4" t="s">
        <v>43</v>
      </c>
      <c r="Q927" s="4">
        <v>35</v>
      </c>
      <c r="S927" s="4">
        <v>6.99</v>
      </c>
      <c r="X927" s="4">
        <v>6.99</v>
      </c>
      <c r="Y927" s="4" t="s">
        <v>4585</v>
      </c>
      <c r="Z927" s="4" t="s">
        <v>1083</v>
      </c>
      <c r="AA927" s="4" t="s">
        <v>4586</v>
      </c>
      <c r="AB927" s="4" t="s">
        <v>47</v>
      </c>
      <c r="AD927" s="4" t="b">
        <v>0</v>
      </c>
      <c r="AG927" s="11">
        <f t="shared" si="14"/>
        <v>43315</v>
      </c>
    </row>
    <row r="928" s="4" customFormat="1" spans="1:33">
      <c r="A928" s="4" t="s">
        <v>4587</v>
      </c>
      <c r="B928" s="4" t="s">
        <v>4587</v>
      </c>
      <c r="C928" s="4" t="s">
        <v>4588</v>
      </c>
      <c r="D928" s="4" t="s">
        <v>4589</v>
      </c>
      <c r="E928" s="4" t="s">
        <v>36</v>
      </c>
      <c r="F928" s="4" t="s">
        <v>37</v>
      </c>
      <c r="G928" s="4" t="s">
        <v>38</v>
      </c>
      <c r="J928" s="4" t="s">
        <v>110</v>
      </c>
      <c r="K928" s="4" t="s">
        <v>3629</v>
      </c>
      <c r="L928" s="4" t="s">
        <v>3630</v>
      </c>
      <c r="M928" s="4" t="s">
        <v>3631</v>
      </c>
      <c r="N928" s="4" t="s">
        <v>36</v>
      </c>
      <c r="O928" s="4">
        <v>1</v>
      </c>
      <c r="P928" s="4" t="s">
        <v>43</v>
      </c>
      <c r="Q928" s="4">
        <v>35</v>
      </c>
      <c r="S928" s="4">
        <v>3.86</v>
      </c>
      <c r="Y928" s="4" t="s">
        <v>4590</v>
      </c>
      <c r="Z928" s="4" t="s">
        <v>2339</v>
      </c>
      <c r="AA928" s="4" t="s">
        <v>4591</v>
      </c>
      <c r="AB928" s="4" t="s">
        <v>47</v>
      </c>
      <c r="AD928" s="4" t="b">
        <v>0</v>
      </c>
      <c r="AG928" s="11">
        <f t="shared" si="14"/>
        <v>43315</v>
      </c>
    </row>
    <row r="929" s="4" customFormat="1" spans="1:33">
      <c r="A929" s="4" t="s">
        <v>4592</v>
      </c>
      <c r="B929" s="4" t="s">
        <v>4592</v>
      </c>
      <c r="C929" s="4" t="s">
        <v>4593</v>
      </c>
      <c r="D929" s="4" t="s">
        <v>4594</v>
      </c>
      <c r="E929" s="4" t="s">
        <v>36</v>
      </c>
      <c r="F929" s="4" t="s">
        <v>37</v>
      </c>
      <c r="G929" s="4" t="s">
        <v>38</v>
      </c>
      <c r="J929" s="4" t="s">
        <v>39</v>
      </c>
      <c r="K929" s="4" t="s">
        <v>4595</v>
      </c>
      <c r="L929" s="4" t="s">
        <v>4596</v>
      </c>
      <c r="M929" s="4" t="s">
        <v>4597</v>
      </c>
      <c r="N929" s="4" t="s">
        <v>36</v>
      </c>
      <c r="O929" s="4">
        <v>1</v>
      </c>
      <c r="P929" s="4" t="s">
        <v>43</v>
      </c>
      <c r="Q929" s="4">
        <v>35</v>
      </c>
      <c r="Y929" s="4" t="s">
        <v>4598</v>
      </c>
      <c r="Z929" s="4" t="s">
        <v>1083</v>
      </c>
      <c r="AA929" s="4" t="s">
        <v>4599</v>
      </c>
      <c r="AB929" s="4" t="s">
        <v>47</v>
      </c>
      <c r="AD929" s="4" t="b">
        <v>0</v>
      </c>
      <c r="AG929" s="11">
        <f t="shared" si="14"/>
        <v>43315</v>
      </c>
    </row>
    <row r="930" s="4" customFormat="1" spans="1:33">
      <c r="A930" s="4" t="s">
        <v>4592</v>
      </c>
      <c r="B930" s="4" t="s">
        <v>4592</v>
      </c>
      <c r="C930" s="4" t="s">
        <v>4593</v>
      </c>
      <c r="D930" s="4" t="s">
        <v>4594</v>
      </c>
      <c r="E930" s="4" t="s">
        <v>36</v>
      </c>
      <c r="F930" s="4" t="s">
        <v>37</v>
      </c>
      <c r="G930" s="4" t="s">
        <v>38</v>
      </c>
      <c r="J930" s="4" t="s">
        <v>39</v>
      </c>
      <c r="K930" s="4" t="s">
        <v>4600</v>
      </c>
      <c r="L930" s="4" t="s">
        <v>4601</v>
      </c>
      <c r="M930" s="4" t="s">
        <v>4602</v>
      </c>
      <c r="N930" s="4" t="s">
        <v>36</v>
      </c>
      <c r="O930" s="4">
        <v>1</v>
      </c>
      <c r="P930" s="4" t="s">
        <v>43</v>
      </c>
      <c r="Q930" s="4">
        <v>35</v>
      </c>
      <c r="Y930" s="4" t="s">
        <v>4598</v>
      </c>
      <c r="Z930" s="4" t="s">
        <v>1083</v>
      </c>
      <c r="AA930" s="4" t="s">
        <v>4599</v>
      </c>
      <c r="AB930" s="4" t="s">
        <v>47</v>
      </c>
      <c r="AD930" s="4" t="b">
        <v>0</v>
      </c>
      <c r="AG930" s="11">
        <f t="shared" si="14"/>
        <v>43315</v>
      </c>
    </row>
    <row r="931" s="4" customFormat="1" spans="1:33">
      <c r="A931" s="4" t="s">
        <v>4603</v>
      </c>
      <c r="B931" s="4" t="s">
        <v>4603</v>
      </c>
      <c r="C931" s="4" t="s">
        <v>4604</v>
      </c>
      <c r="D931" s="4" t="s">
        <v>4605</v>
      </c>
      <c r="E931" s="4" t="s">
        <v>161</v>
      </c>
      <c r="F931" s="4" t="s">
        <v>37</v>
      </c>
      <c r="G931" s="4" t="s">
        <v>51</v>
      </c>
      <c r="J931" s="4" t="s">
        <v>39</v>
      </c>
      <c r="K931" s="4" t="s">
        <v>77</v>
      </c>
      <c r="L931" s="4" t="s">
        <v>671</v>
      </c>
      <c r="M931" s="4" t="s">
        <v>672</v>
      </c>
      <c r="N931" s="4" t="s">
        <v>161</v>
      </c>
      <c r="O931" s="4">
        <v>0</v>
      </c>
      <c r="Y931" s="4" t="s">
        <v>2226</v>
      </c>
      <c r="Z931" s="4" t="s">
        <v>2227</v>
      </c>
      <c r="AA931" s="4" t="s">
        <v>4606</v>
      </c>
      <c r="AB931" s="4" t="s">
        <v>58</v>
      </c>
      <c r="AD931" s="4" t="b">
        <v>0</v>
      </c>
      <c r="AG931" s="11">
        <f t="shared" si="14"/>
        <v>43315</v>
      </c>
    </row>
    <row r="932" s="4" customFormat="1" spans="1:33">
      <c r="A932" s="4" t="s">
        <v>4607</v>
      </c>
      <c r="B932" s="4" t="s">
        <v>4607</v>
      </c>
      <c r="C932" s="4" t="s">
        <v>4608</v>
      </c>
      <c r="D932" s="4" t="s">
        <v>4609</v>
      </c>
      <c r="E932" s="4" t="s">
        <v>36</v>
      </c>
      <c r="F932" s="4" t="s">
        <v>37</v>
      </c>
      <c r="G932" s="4" t="s">
        <v>51</v>
      </c>
      <c r="J932" s="4" t="s">
        <v>39</v>
      </c>
      <c r="K932" s="4" t="s">
        <v>2453</v>
      </c>
      <c r="L932" s="4" t="s">
        <v>2454</v>
      </c>
      <c r="M932" s="4" t="s">
        <v>2455</v>
      </c>
      <c r="N932" s="4" t="s">
        <v>36</v>
      </c>
      <c r="O932" s="4">
        <v>1</v>
      </c>
      <c r="P932" s="4" t="s">
        <v>55</v>
      </c>
      <c r="Q932" s="4">
        <v>10.98</v>
      </c>
      <c r="Y932" s="4" t="s">
        <v>4610</v>
      </c>
      <c r="Z932" s="4" t="s">
        <v>47</v>
      </c>
      <c r="AA932" s="4">
        <v>94549</v>
      </c>
      <c r="AB932" s="4" t="s">
        <v>58</v>
      </c>
      <c r="AD932" s="4" t="b">
        <v>0</v>
      </c>
      <c r="AG932" s="11">
        <f t="shared" si="14"/>
        <v>43315</v>
      </c>
    </row>
    <row r="933" s="4" customFormat="1" spans="1:33">
      <c r="A933" s="4" t="s">
        <v>4611</v>
      </c>
      <c r="B933" s="4" t="s">
        <v>4611</v>
      </c>
      <c r="C933" s="4" t="s">
        <v>4612</v>
      </c>
      <c r="D933" s="4" t="s">
        <v>4613</v>
      </c>
      <c r="E933" s="4" t="s">
        <v>36</v>
      </c>
      <c r="F933" s="4" t="s">
        <v>37</v>
      </c>
      <c r="G933" s="4" t="s">
        <v>51</v>
      </c>
      <c r="J933" s="4" t="s">
        <v>39</v>
      </c>
      <c r="K933" s="4" t="s">
        <v>827</v>
      </c>
      <c r="L933" s="4" t="s">
        <v>1197</v>
      </c>
      <c r="M933" s="4" t="s">
        <v>1198</v>
      </c>
      <c r="N933" s="4" t="s">
        <v>36</v>
      </c>
      <c r="O933" s="4">
        <v>1</v>
      </c>
      <c r="P933" s="4" t="s">
        <v>55</v>
      </c>
      <c r="Q933" s="4">
        <v>23.98</v>
      </c>
      <c r="Y933" s="4" t="s">
        <v>4614</v>
      </c>
      <c r="Z933" s="4" t="s">
        <v>738</v>
      </c>
      <c r="AA933" s="4" t="s">
        <v>4615</v>
      </c>
      <c r="AB933" s="4" t="s">
        <v>58</v>
      </c>
      <c r="AD933" s="4" t="b">
        <v>0</v>
      </c>
      <c r="AG933" s="11">
        <f t="shared" si="14"/>
        <v>43315</v>
      </c>
    </row>
    <row r="934" s="4" customFormat="1" spans="1:33">
      <c r="A934" s="4" t="s">
        <v>4616</v>
      </c>
      <c r="B934" s="4" t="s">
        <v>4616</v>
      </c>
      <c r="C934" s="4" t="s">
        <v>4617</v>
      </c>
      <c r="D934" s="4" t="s">
        <v>4618</v>
      </c>
      <c r="E934" s="4" t="s">
        <v>36</v>
      </c>
      <c r="F934" s="4" t="s">
        <v>37</v>
      </c>
      <c r="G934" s="4" t="s">
        <v>51</v>
      </c>
      <c r="J934" s="4" t="s">
        <v>39</v>
      </c>
      <c r="K934" s="4" t="s">
        <v>355</v>
      </c>
      <c r="L934" s="4" t="s">
        <v>356</v>
      </c>
      <c r="M934" s="4" t="s">
        <v>357</v>
      </c>
      <c r="N934" s="4" t="s">
        <v>36</v>
      </c>
      <c r="O934" s="4">
        <v>1</v>
      </c>
      <c r="P934" s="4" t="s">
        <v>55</v>
      </c>
      <c r="Q934" s="4">
        <v>21.98</v>
      </c>
      <c r="Y934" s="4" t="s">
        <v>4619</v>
      </c>
      <c r="Z934" s="4" t="s">
        <v>567</v>
      </c>
      <c r="AA934" s="4" t="s">
        <v>4620</v>
      </c>
      <c r="AB934" s="4" t="s">
        <v>58</v>
      </c>
      <c r="AD934" s="4" t="b">
        <v>0</v>
      </c>
      <c r="AG934" s="11">
        <f t="shared" si="14"/>
        <v>43315</v>
      </c>
    </row>
    <row r="935" s="4" customFormat="1" spans="1:33">
      <c r="A935" s="4" t="s">
        <v>4621</v>
      </c>
      <c r="B935" s="4" t="s">
        <v>4621</v>
      </c>
      <c r="C935" s="4" t="s">
        <v>4622</v>
      </c>
      <c r="D935" s="4" t="s">
        <v>4623</v>
      </c>
      <c r="E935" s="4" t="s">
        <v>36</v>
      </c>
      <c r="F935" s="4" t="s">
        <v>37</v>
      </c>
      <c r="G935" s="4" t="s">
        <v>51</v>
      </c>
      <c r="J935" s="4" t="s">
        <v>891</v>
      </c>
      <c r="K935" s="4" t="s">
        <v>3722</v>
      </c>
      <c r="L935" s="4" t="s">
        <v>3723</v>
      </c>
      <c r="M935" s="4" t="s">
        <v>3724</v>
      </c>
      <c r="N935" s="4" t="s">
        <v>36</v>
      </c>
      <c r="O935" s="4">
        <v>1</v>
      </c>
      <c r="P935" s="4" t="s">
        <v>55</v>
      </c>
      <c r="Q935" s="4">
        <v>21.98</v>
      </c>
      <c r="S935" s="4">
        <v>5.99</v>
      </c>
      <c r="Y935" s="4" t="s">
        <v>526</v>
      </c>
      <c r="Z935" s="4" t="s">
        <v>147</v>
      </c>
      <c r="AA935" s="4" t="s">
        <v>4624</v>
      </c>
      <c r="AB935" s="4" t="s">
        <v>58</v>
      </c>
      <c r="AD935" s="4" t="b">
        <v>0</v>
      </c>
      <c r="AG935" s="11">
        <f t="shared" si="14"/>
        <v>43315</v>
      </c>
    </row>
    <row r="936" s="4" customFormat="1" spans="1:33">
      <c r="A936" s="4" t="s">
        <v>4625</v>
      </c>
      <c r="B936" s="4" t="s">
        <v>4625</v>
      </c>
      <c r="C936" s="4" t="s">
        <v>4626</v>
      </c>
      <c r="D936" s="4" t="s">
        <v>4627</v>
      </c>
      <c r="E936" s="4" t="s">
        <v>36</v>
      </c>
      <c r="F936" s="4" t="s">
        <v>37</v>
      </c>
      <c r="G936" s="4" t="s">
        <v>51</v>
      </c>
      <c r="J936" s="4" t="s">
        <v>39</v>
      </c>
      <c r="K936" s="4" t="s">
        <v>665</v>
      </c>
      <c r="L936" s="4" t="s">
        <v>666</v>
      </c>
      <c r="M936" s="4" t="s">
        <v>667</v>
      </c>
      <c r="N936" s="4" t="s">
        <v>36</v>
      </c>
      <c r="O936" s="4">
        <v>1</v>
      </c>
      <c r="P936" s="4" t="s">
        <v>55</v>
      </c>
      <c r="Q936" s="4">
        <v>14.98</v>
      </c>
      <c r="Y936" s="4" t="s">
        <v>4628</v>
      </c>
      <c r="Z936" s="4" t="s">
        <v>201</v>
      </c>
      <c r="AA936" s="4" t="s">
        <v>4629</v>
      </c>
      <c r="AB936" s="4" t="s">
        <v>58</v>
      </c>
      <c r="AD936" s="4" t="b">
        <v>0</v>
      </c>
      <c r="AG936" s="11">
        <f t="shared" si="14"/>
        <v>43315</v>
      </c>
    </row>
    <row r="937" s="4" customFormat="1" spans="1:33">
      <c r="A937" s="4" t="s">
        <v>4630</v>
      </c>
      <c r="B937" s="4" t="s">
        <v>4630</v>
      </c>
      <c r="C937" s="4" t="s">
        <v>4631</v>
      </c>
      <c r="D937" s="4" t="s">
        <v>4632</v>
      </c>
      <c r="E937" s="4" t="s">
        <v>36</v>
      </c>
      <c r="F937" s="4" t="s">
        <v>37</v>
      </c>
      <c r="G937" s="4" t="s">
        <v>51</v>
      </c>
      <c r="J937" s="4" t="s">
        <v>39</v>
      </c>
      <c r="K937" s="4" t="s">
        <v>1712</v>
      </c>
      <c r="L937" s="4" t="s">
        <v>4075</v>
      </c>
      <c r="M937" s="4" t="s">
        <v>1714</v>
      </c>
      <c r="N937" s="4" t="s">
        <v>36</v>
      </c>
      <c r="O937" s="4">
        <v>1</v>
      </c>
      <c r="P937" s="4" t="s">
        <v>55</v>
      </c>
      <c r="Q937" s="4">
        <v>24.98</v>
      </c>
      <c r="Y937" s="4" t="s">
        <v>1122</v>
      </c>
      <c r="Z937" s="4" t="s">
        <v>407</v>
      </c>
      <c r="AA937" s="4" t="s">
        <v>4633</v>
      </c>
      <c r="AB937" s="4" t="s">
        <v>58</v>
      </c>
      <c r="AD937" s="4" t="b">
        <v>0</v>
      </c>
      <c r="AG937" s="11">
        <f t="shared" si="14"/>
        <v>43315</v>
      </c>
    </row>
    <row r="938" s="4" customFormat="1" spans="1:33">
      <c r="A938" s="4" t="s">
        <v>4634</v>
      </c>
      <c r="B938" s="4" t="s">
        <v>4634</v>
      </c>
      <c r="C938" s="4" t="s">
        <v>4635</v>
      </c>
      <c r="D938" s="4" t="s">
        <v>4636</v>
      </c>
      <c r="E938" s="4" t="s">
        <v>36</v>
      </c>
      <c r="F938" s="4" t="s">
        <v>37</v>
      </c>
      <c r="G938" s="4" t="s">
        <v>51</v>
      </c>
      <c r="J938" s="4" t="s">
        <v>39</v>
      </c>
      <c r="K938" s="4" t="s">
        <v>1179</v>
      </c>
      <c r="L938" s="4" t="s">
        <v>1180</v>
      </c>
      <c r="M938" s="4" t="s">
        <v>1181</v>
      </c>
      <c r="N938" s="4" t="s">
        <v>36</v>
      </c>
      <c r="O938" s="4">
        <v>1</v>
      </c>
      <c r="P938" s="4" t="s">
        <v>55</v>
      </c>
      <c r="Q938" s="4">
        <v>23.98</v>
      </c>
      <c r="Y938" s="4" t="s">
        <v>4637</v>
      </c>
      <c r="Z938" s="4" t="s">
        <v>115</v>
      </c>
      <c r="AA938" s="4" t="s">
        <v>4638</v>
      </c>
      <c r="AB938" s="4" t="s">
        <v>58</v>
      </c>
      <c r="AD938" s="4" t="b">
        <v>1</v>
      </c>
      <c r="AG938" s="11">
        <f t="shared" si="14"/>
        <v>43315</v>
      </c>
    </row>
    <row r="939" s="4" customFormat="1" spans="1:33">
      <c r="A939" s="4" t="s">
        <v>4634</v>
      </c>
      <c r="B939" s="4" t="s">
        <v>4634</v>
      </c>
      <c r="C939" s="4" t="s">
        <v>4635</v>
      </c>
      <c r="D939" s="4" t="s">
        <v>4636</v>
      </c>
      <c r="E939" s="4" t="s">
        <v>36</v>
      </c>
      <c r="F939" s="4" t="s">
        <v>37</v>
      </c>
      <c r="G939" s="4" t="s">
        <v>51</v>
      </c>
      <c r="J939" s="4" t="s">
        <v>39</v>
      </c>
      <c r="K939" s="4" t="s">
        <v>307</v>
      </c>
      <c r="L939" s="4" t="s">
        <v>308</v>
      </c>
      <c r="M939" s="4" t="s">
        <v>309</v>
      </c>
      <c r="N939" s="4" t="s">
        <v>36</v>
      </c>
      <c r="O939" s="4">
        <v>1</v>
      </c>
      <c r="P939" s="4" t="s">
        <v>55</v>
      </c>
      <c r="Q939" s="4">
        <v>23.98</v>
      </c>
      <c r="Y939" s="4" t="s">
        <v>4637</v>
      </c>
      <c r="Z939" s="4" t="s">
        <v>115</v>
      </c>
      <c r="AA939" s="4" t="s">
        <v>4638</v>
      </c>
      <c r="AB939" s="4" t="s">
        <v>58</v>
      </c>
      <c r="AD939" s="4" t="b">
        <v>1</v>
      </c>
      <c r="AG939" s="11">
        <f t="shared" si="14"/>
        <v>43315</v>
      </c>
    </row>
    <row r="940" s="4" customFormat="1" spans="1:33">
      <c r="A940" s="4" t="s">
        <v>4639</v>
      </c>
      <c r="B940" s="4" t="s">
        <v>4639</v>
      </c>
      <c r="C940" s="4" t="s">
        <v>4640</v>
      </c>
      <c r="D940" s="4" t="s">
        <v>4641</v>
      </c>
      <c r="E940" s="4" t="s">
        <v>36</v>
      </c>
      <c r="F940" s="4" t="s">
        <v>37</v>
      </c>
      <c r="G940" s="4" t="s">
        <v>51</v>
      </c>
      <c r="J940" s="4" t="s">
        <v>39</v>
      </c>
      <c r="K940" s="4" t="s">
        <v>1401</v>
      </c>
      <c r="L940" s="4" t="s">
        <v>1402</v>
      </c>
      <c r="M940" s="4" t="s">
        <v>1403</v>
      </c>
      <c r="N940" s="4" t="s">
        <v>36</v>
      </c>
      <c r="O940" s="4">
        <v>1</v>
      </c>
      <c r="P940" s="4" t="s">
        <v>55</v>
      </c>
      <c r="Q940" s="4">
        <v>22.98</v>
      </c>
      <c r="Y940" s="4" t="s">
        <v>4454</v>
      </c>
      <c r="Z940" s="4" t="s">
        <v>47</v>
      </c>
      <c r="AA940" s="4">
        <v>95833</v>
      </c>
      <c r="AB940" s="4" t="s">
        <v>58</v>
      </c>
      <c r="AD940" s="4" t="b">
        <v>0</v>
      </c>
      <c r="AG940" s="11">
        <f t="shared" si="14"/>
        <v>43315</v>
      </c>
    </row>
    <row r="941" s="4" customFormat="1" spans="1:33">
      <c r="A941" s="4" t="s">
        <v>4642</v>
      </c>
      <c r="B941" s="4" t="s">
        <v>4642</v>
      </c>
      <c r="C941" s="4" t="s">
        <v>4643</v>
      </c>
      <c r="D941" s="4" t="s">
        <v>4644</v>
      </c>
      <c r="E941" s="4" t="s">
        <v>36</v>
      </c>
      <c r="F941" s="4" t="s">
        <v>37</v>
      </c>
      <c r="G941" s="4" t="s">
        <v>51</v>
      </c>
      <c r="J941" s="4" t="s">
        <v>110</v>
      </c>
      <c r="K941" s="4" t="s">
        <v>4645</v>
      </c>
      <c r="L941" s="4" t="s">
        <v>4646</v>
      </c>
      <c r="M941" s="4" t="s">
        <v>4647</v>
      </c>
      <c r="N941" s="4" t="s">
        <v>36</v>
      </c>
      <c r="O941" s="4">
        <v>1</v>
      </c>
      <c r="P941" s="4" t="s">
        <v>55</v>
      </c>
      <c r="Q941" s="4">
        <v>22.98</v>
      </c>
      <c r="S941" s="4">
        <v>10.48</v>
      </c>
      <c r="Y941" s="4" t="s">
        <v>3250</v>
      </c>
      <c r="Z941" s="4" t="s">
        <v>3251</v>
      </c>
      <c r="AA941" s="4" t="s">
        <v>4648</v>
      </c>
      <c r="AB941" s="4" t="s">
        <v>58</v>
      </c>
      <c r="AD941" s="4" t="b">
        <v>0</v>
      </c>
      <c r="AG941" s="11">
        <f t="shared" si="14"/>
        <v>43315</v>
      </c>
    </row>
    <row r="942" s="4" customFormat="1" spans="1:33">
      <c r="A942" s="4" t="s">
        <v>4649</v>
      </c>
      <c r="B942" s="4" t="s">
        <v>4649</v>
      </c>
      <c r="C942" s="4" t="s">
        <v>4650</v>
      </c>
      <c r="D942" s="4" t="s">
        <v>4651</v>
      </c>
      <c r="E942" s="4" t="s">
        <v>36</v>
      </c>
      <c r="F942" s="4" t="s">
        <v>37</v>
      </c>
      <c r="G942" s="4" t="s">
        <v>51</v>
      </c>
      <c r="J942" s="4" t="s">
        <v>39</v>
      </c>
      <c r="K942" s="4" t="s">
        <v>3878</v>
      </c>
      <c r="L942" s="4" t="s">
        <v>3879</v>
      </c>
      <c r="M942" s="4" t="s">
        <v>3880</v>
      </c>
      <c r="N942" s="4" t="s">
        <v>36</v>
      </c>
      <c r="O942" s="4">
        <v>1</v>
      </c>
      <c r="P942" s="4" t="s">
        <v>55</v>
      </c>
      <c r="Q942" s="4">
        <v>23.98</v>
      </c>
      <c r="Y942" s="4" t="s">
        <v>4652</v>
      </c>
      <c r="Z942" s="4" t="s">
        <v>47</v>
      </c>
      <c r="AA942" s="4" t="s">
        <v>4653</v>
      </c>
      <c r="AB942" s="4" t="s">
        <v>58</v>
      </c>
      <c r="AD942" s="4" t="b">
        <v>0</v>
      </c>
      <c r="AG942" s="11">
        <f t="shared" si="14"/>
        <v>43315</v>
      </c>
    </row>
    <row r="943" s="4" customFormat="1" spans="1:33">
      <c r="A943" s="4" t="s">
        <v>4654</v>
      </c>
      <c r="B943" s="4" t="s">
        <v>4654</v>
      </c>
      <c r="C943" s="4" t="s">
        <v>4655</v>
      </c>
      <c r="D943" s="4" t="s">
        <v>4656</v>
      </c>
      <c r="E943" s="4" t="s">
        <v>36</v>
      </c>
      <c r="F943" s="4" t="s">
        <v>37</v>
      </c>
      <c r="G943" s="4" t="s">
        <v>51</v>
      </c>
      <c r="J943" s="4" t="s">
        <v>39</v>
      </c>
      <c r="K943" s="4" t="s">
        <v>2558</v>
      </c>
      <c r="L943" s="4" t="s">
        <v>2559</v>
      </c>
      <c r="M943" s="4" t="s">
        <v>2560</v>
      </c>
      <c r="N943" s="4" t="s">
        <v>36</v>
      </c>
      <c r="O943" s="4">
        <v>1</v>
      </c>
      <c r="P943" s="4" t="s">
        <v>55</v>
      </c>
      <c r="Q943" s="4">
        <v>26.98</v>
      </c>
      <c r="Y943" s="4" t="s">
        <v>4657</v>
      </c>
      <c r="Z943" s="4" t="s">
        <v>431</v>
      </c>
      <c r="AA943" s="4" t="s">
        <v>4658</v>
      </c>
      <c r="AB943" s="4" t="s">
        <v>58</v>
      </c>
      <c r="AD943" s="4" t="b">
        <v>0</v>
      </c>
      <c r="AG943" s="11">
        <f t="shared" si="14"/>
        <v>43315</v>
      </c>
    </row>
    <row r="944" s="4" customFormat="1" spans="1:33">
      <c r="A944" s="4" t="s">
        <v>4659</v>
      </c>
      <c r="B944" s="4" t="s">
        <v>4659</v>
      </c>
      <c r="C944" s="4" t="s">
        <v>4660</v>
      </c>
      <c r="D944" s="4" t="s">
        <v>4661</v>
      </c>
      <c r="E944" s="4" t="s">
        <v>36</v>
      </c>
      <c r="F944" s="4" t="s">
        <v>37</v>
      </c>
      <c r="G944" s="4" t="s">
        <v>51</v>
      </c>
      <c r="J944" s="4" t="s">
        <v>39</v>
      </c>
      <c r="K944" s="4" t="s">
        <v>4662</v>
      </c>
      <c r="L944" s="4" t="s">
        <v>4663</v>
      </c>
      <c r="M944" s="4" t="s">
        <v>4664</v>
      </c>
      <c r="N944" s="4" t="s">
        <v>36</v>
      </c>
      <c r="O944" s="4">
        <v>1</v>
      </c>
      <c r="P944" s="4" t="s">
        <v>55</v>
      </c>
      <c r="Q944" s="4">
        <v>19.98</v>
      </c>
      <c r="Y944" s="4" t="s">
        <v>4665</v>
      </c>
      <c r="Z944" s="4" t="s">
        <v>47</v>
      </c>
      <c r="AA944" s="4" t="s">
        <v>4666</v>
      </c>
      <c r="AB944" s="4" t="s">
        <v>58</v>
      </c>
      <c r="AD944" s="4" t="b">
        <v>0</v>
      </c>
      <c r="AG944" s="11">
        <f t="shared" si="14"/>
        <v>43315</v>
      </c>
    </row>
    <row r="945" s="4" customFormat="1" spans="1:33">
      <c r="A945" s="4" t="s">
        <v>4667</v>
      </c>
      <c r="B945" s="4" t="s">
        <v>4667</v>
      </c>
      <c r="C945" s="4" t="s">
        <v>4668</v>
      </c>
      <c r="D945" s="4" t="s">
        <v>4669</v>
      </c>
      <c r="E945" s="4" t="s">
        <v>36</v>
      </c>
      <c r="F945" s="4" t="s">
        <v>37</v>
      </c>
      <c r="G945" s="4" t="s">
        <v>51</v>
      </c>
      <c r="J945" s="4" t="s">
        <v>39</v>
      </c>
      <c r="K945" s="4" t="s">
        <v>81</v>
      </c>
      <c r="L945" s="4" t="s">
        <v>82</v>
      </c>
      <c r="M945" s="4" t="s">
        <v>83</v>
      </c>
      <c r="N945" s="4" t="s">
        <v>36</v>
      </c>
      <c r="O945" s="4">
        <v>1</v>
      </c>
      <c r="P945" s="4" t="s">
        <v>55</v>
      </c>
      <c r="Q945" s="4">
        <v>23.98</v>
      </c>
      <c r="Y945" s="4" t="s">
        <v>3171</v>
      </c>
      <c r="Z945" s="4" t="s">
        <v>115</v>
      </c>
      <c r="AA945" s="4" t="s">
        <v>4670</v>
      </c>
      <c r="AB945" s="4" t="s">
        <v>58</v>
      </c>
      <c r="AD945" s="4" t="b">
        <v>0</v>
      </c>
      <c r="AG945" s="11">
        <f t="shared" si="14"/>
        <v>43315</v>
      </c>
    </row>
    <row r="946" s="4" customFormat="1" spans="1:33">
      <c r="A946" s="4" t="s">
        <v>4671</v>
      </c>
      <c r="B946" s="4" t="s">
        <v>4671</v>
      </c>
      <c r="C946" s="4" t="s">
        <v>4672</v>
      </c>
      <c r="D946" s="4" t="s">
        <v>4673</v>
      </c>
      <c r="E946" s="4" t="s">
        <v>36</v>
      </c>
      <c r="F946" s="4" t="s">
        <v>37</v>
      </c>
      <c r="G946" s="4" t="s">
        <v>51</v>
      </c>
      <c r="J946" s="4" t="s">
        <v>39</v>
      </c>
      <c r="K946" s="4" t="s">
        <v>122</v>
      </c>
      <c r="L946" s="4" t="s">
        <v>123</v>
      </c>
      <c r="M946" s="4" t="s">
        <v>124</v>
      </c>
      <c r="N946" s="4" t="s">
        <v>36</v>
      </c>
      <c r="O946" s="4">
        <v>1</v>
      </c>
      <c r="P946" s="4" t="s">
        <v>55</v>
      </c>
      <c r="Q946" s="4">
        <v>23.98</v>
      </c>
      <c r="Y946" s="4" t="s">
        <v>4674</v>
      </c>
      <c r="Z946" s="4" t="s">
        <v>47</v>
      </c>
      <c r="AA946" s="4" t="s">
        <v>4675</v>
      </c>
      <c r="AB946" s="4" t="s">
        <v>58</v>
      </c>
      <c r="AD946" s="4" t="b">
        <v>0</v>
      </c>
      <c r="AG946" s="11">
        <f t="shared" si="14"/>
        <v>43315</v>
      </c>
    </row>
    <row r="947" s="4" customFormat="1" spans="1:33">
      <c r="A947" s="4" t="s">
        <v>4671</v>
      </c>
      <c r="B947" s="4" t="s">
        <v>4671</v>
      </c>
      <c r="C947" s="4" t="s">
        <v>4672</v>
      </c>
      <c r="D947" s="4" t="s">
        <v>4673</v>
      </c>
      <c r="E947" s="4" t="s">
        <v>36</v>
      </c>
      <c r="F947" s="4" t="s">
        <v>37</v>
      </c>
      <c r="G947" s="4" t="s">
        <v>51</v>
      </c>
      <c r="J947" s="4" t="s">
        <v>39</v>
      </c>
      <c r="K947" s="4" t="s">
        <v>301</v>
      </c>
      <c r="L947" s="4" t="s">
        <v>302</v>
      </c>
      <c r="M947" s="4" t="s">
        <v>303</v>
      </c>
      <c r="N947" s="4" t="s">
        <v>36</v>
      </c>
      <c r="O947" s="4">
        <v>1</v>
      </c>
      <c r="P947" s="4" t="s">
        <v>55</v>
      </c>
      <c r="Q947" s="4">
        <v>23.98</v>
      </c>
      <c r="Y947" s="4" t="s">
        <v>4674</v>
      </c>
      <c r="Z947" s="4" t="s">
        <v>47</v>
      </c>
      <c r="AA947" s="4" t="s">
        <v>4675</v>
      </c>
      <c r="AB947" s="4" t="s">
        <v>58</v>
      </c>
      <c r="AD947" s="4" t="b">
        <v>0</v>
      </c>
      <c r="AG947" s="11">
        <f t="shared" si="14"/>
        <v>43315</v>
      </c>
    </row>
    <row r="948" s="4" customFormat="1" spans="1:33">
      <c r="A948" s="4" t="s">
        <v>4676</v>
      </c>
      <c r="B948" s="4" t="s">
        <v>4676</v>
      </c>
      <c r="C948" s="4" t="s">
        <v>4677</v>
      </c>
      <c r="D948" s="4" t="s">
        <v>4678</v>
      </c>
      <c r="E948" s="4" t="s">
        <v>36</v>
      </c>
      <c r="F948" s="4" t="s">
        <v>37</v>
      </c>
      <c r="G948" s="4" t="s">
        <v>51</v>
      </c>
      <c r="J948" s="4" t="s">
        <v>39</v>
      </c>
      <c r="K948" s="4" t="s">
        <v>128</v>
      </c>
      <c r="L948" s="4" t="s">
        <v>129</v>
      </c>
      <c r="M948" s="4" t="s">
        <v>130</v>
      </c>
      <c r="N948" s="4" t="s">
        <v>36</v>
      </c>
      <c r="O948" s="4">
        <v>1</v>
      </c>
      <c r="P948" s="4" t="s">
        <v>55</v>
      </c>
      <c r="Q948" s="4">
        <v>23.98</v>
      </c>
      <c r="Y948" s="4" t="s">
        <v>4679</v>
      </c>
      <c r="Z948" s="4" t="s">
        <v>115</v>
      </c>
      <c r="AA948" s="4" t="s">
        <v>4680</v>
      </c>
      <c r="AB948" s="4" t="s">
        <v>58</v>
      </c>
      <c r="AD948" s="4" t="b">
        <v>0</v>
      </c>
      <c r="AG948" s="11">
        <f t="shared" si="14"/>
        <v>43315</v>
      </c>
    </row>
    <row r="949" s="4" customFormat="1" spans="1:33">
      <c r="A949" s="4" t="s">
        <v>4681</v>
      </c>
      <c r="B949" s="4" t="s">
        <v>4681</v>
      </c>
      <c r="C949" s="4" t="s">
        <v>4682</v>
      </c>
      <c r="D949" s="4" t="s">
        <v>4683</v>
      </c>
      <c r="E949" s="4" t="s">
        <v>36</v>
      </c>
      <c r="F949" s="4" t="s">
        <v>37</v>
      </c>
      <c r="G949" s="4" t="s">
        <v>51</v>
      </c>
      <c r="J949" s="4" t="s">
        <v>39</v>
      </c>
      <c r="K949" s="4" t="s">
        <v>962</v>
      </c>
      <c r="L949" s="4" t="s">
        <v>963</v>
      </c>
      <c r="M949" s="4" t="s">
        <v>964</v>
      </c>
      <c r="N949" s="4" t="s">
        <v>36</v>
      </c>
      <c r="O949" s="4">
        <v>1</v>
      </c>
      <c r="P949" s="4" t="s">
        <v>55</v>
      </c>
      <c r="Q949" s="4">
        <v>22.98</v>
      </c>
      <c r="Y949" s="4" t="s">
        <v>4684</v>
      </c>
      <c r="Z949" s="4" t="s">
        <v>105</v>
      </c>
      <c r="AA949" s="4" t="s">
        <v>4685</v>
      </c>
      <c r="AB949" s="4" t="s">
        <v>58</v>
      </c>
      <c r="AD949" s="4" t="b">
        <v>0</v>
      </c>
      <c r="AG949" s="11">
        <f t="shared" si="14"/>
        <v>43315</v>
      </c>
    </row>
    <row r="950" s="4" customFormat="1" spans="1:33">
      <c r="A950" s="4" t="s">
        <v>4686</v>
      </c>
      <c r="B950" s="4" t="s">
        <v>4686</v>
      </c>
      <c r="C950" s="4" t="s">
        <v>4687</v>
      </c>
      <c r="D950" s="4" t="s">
        <v>4688</v>
      </c>
      <c r="E950" s="4" t="s">
        <v>36</v>
      </c>
      <c r="F950" s="4" t="s">
        <v>37</v>
      </c>
      <c r="G950" s="4" t="s">
        <v>51</v>
      </c>
      <c r="J950" s="4" t="s">
        <v>110</v>
      </c>
      <c r="K950" s="4" t="s">
        <v>4689</v>
      </c>
      <c r="L950" s="4" t="s">
        <v>4690</v>
      </c>
      <c r="M950" s="4" t="s">
        <v>4691</v>
      </c>
      <c r="N950" s="4" t="s">
        <v>36</v>
      </c>
      <c r="O950" s="4">
        <v>1</v>
      </c>
      <c r="P950" s="4" t="s">
        <v>55</v>
      </c>
      <c r="Q950" s="4">
        <v>22.98</v>
      </c>
      <c r="S950" s="4">
        <v>5.99</v>
      </c>
      <c r="Y950" s="4" t="s">
        <v>284</v>
      </c>
      <c r="Z950" s="4" t="s">
        <v>72</v>
      </c>
      <c r="AA950" s="4" t="s">
        <v>4692</v>
      </c>
      <c r="AB950" s="4" t="s">
        <v>58</v>
      </c>
      <c r="AD950" s="4" t="b">
        <v>0</v>
      </c>
      <c r="AG950" s="11">
        <f t="shared" si="14"/>
        <v>43315</v>
      </c>
    </row>
    <row r="951" s="4" customFormat="1" spans="1:33">
      <c r="A951" s="4" t="s">
        <v>4693</v>
      </c>
      <c r="B951" s="4" t="s">
        <v>4693</v>
      </c>
      <c r="C951" s="4" t="s">
        <v>4694</v>
      </c>
      <c r="D951" s="4" t="s">
        <v>4695</v>
      </c>
      <c r="E951" s="4" t="s">
        <v>36</v>
      </c>
      <c r="F951" s="4" t="s">
        <v>37</v>
      </c>
      <c r="G951" s="4" t="s">
        <v>51</v>
      </c>
      <c r="J951" s="4" t="s">
        <v>39</v>
      </c>
      <c r="K951" s="4" t="s">
        <v>171</v>
      </c>
      <c r="L951" s="4" t="s">
        <v>172</v>
      </c>
      <c r="M951" s="4" t="s">
        <v>173</v>
      </c>
      <c r="N951" s="4" t="s">
        <v>36</v>
      </c>
      <c r="O951" s="4">
        <v>1</v>
      </c>
      <c r="P951" s="4" t="s">
        <v>55</v>
      </c>
      <c r="Q951" s="4">
        <v>23.98</v>
      </c>
      <c r="Y951" s="4" t="s">
        <v>4696</v>
      </c>
      <c r="Z951" s="4" t="s">
        <v>790</v>
      </c>
      <c r="AA951" s="4" t="s">
        <v>4697</v>
      </c>
      <c r="AB951" s="4" t="s">
        <v>58</v>
      </c>
      <c r="AD951" s="4" t="b">
        <v>0</v>
      </c>
      <c r="AG951" s="11">
        <f t="shared" si="14"/>
        <v>43315</v>
      </c>
    </row>
    <row r="952" s="4" customFormat="1" spans="1:33">
      <c r="A952" s="4" t="s">
        <v>4698</v>
      </c>
      <c r="B952" s="4" t="s">
        <v>4698</v>
      </c>
      <c r="C952" s="4" t="s">
        <v>4699</v>
      </c>
      <c r="D952" s="4" t="s">
        <v>4700</v>
      </c>
      <c r="E952" s="4" t="s">
        <v>36</v>
      </c>
      <c r="F952" s="4" t="s">
        <v>37</v>
      </c>
      <c r="G952" s="4" t="s">
        <v>51</v>
      </c>
      <c r="J952" s="4" t="s">
        <v>39</v>
      </c>
      <c r="K952" s="4" t="s">
        <v>1545</v>
      </c>
      <c r="L952" s="4" t="s">
        <v>1546</v>
      </c>
      <c r="M952" s="4" t="s">
        <v>1547</v>
      </c>
      <c r="N952" s="4" t="s">
        <v>36</v>
      </c>
      <c r="O952" s="4">
        <v>1</v>
      </c>
      <c r="P952" s="4" t="s">
        <v>55</v>
      </c>
      <c r="Q952" s="4">
        <v>14.98</v>
      </c>
      <c r="Y952" s="4" t="s">
        <v>4701</v>
      </c>
      <c r="Z952" s="4" t="s">
        <v>738</v>
      </c>
      <c r="AA952" s="4" t="s">
        <v>4702</v>
      </c>
      <c r="AB952" s="4" t="s">
        <v>58</v>
      </c>
      <c r="AD952" s="4" t="b">
        <v>0</v>
      </c>
      <c r="AG952" s="11">
        <f t="shared" si="14"/>
        <v>43315</v>
      </c>
    </row>
    <row r="953" s="4" customFormat="1" spans="1:33">
      <c r="A953" s="4" t="s">
        <v>4703</v>
      </c>
      <c r="B953" s="4" t="s">
        <v>4703</v>
      </c>
      <c r="C953" s="4" t="s">
        <v>4704</v>
      </c>
      <c r="D953" s="4" t="s">
        <v>4705</v>
      </c>
      <c r="E953" s="4" t="s">
        <v>36</v>
      </c>
      <c r="F953" s="4" t="s">
        <v>37</v>
      </c>
      <c r="G953" s="4" t="s">
        <v>51</v>
      </c>
      <c r="J953" s="4" t="s">
        <v>39</v>
      </c>
      <c r="K953" s="4" t="s">
        <v>1738</v>
      </c>
      <c r="L953" s="4" t="s">
        <v>1739</v>
      </c>
      <c r="M953" s="4" t="s">
        <v>1740</v>
      </c>
      <c r="N953" s="4" t="s">
        <v>36</v>
      </c>
      <c r="O953" s="4">
        <v>1</v>
      </c>
      <c r="P953" s="4" t="s">
        <v>55</v>
      </c>
      <c r="Q953" s="4">
        <v>26.98</v>
      </c>
      <c r="Y953" s="4" t="s">
        <v>2561</v>
      </c>
      <c r="Z953" s="4" t="s">
        <v>431</v>
      </c>
      <c r="AA953" s="4">
        <v>85234</v>
      </c>
      <c r="AB953" s="4" t="s">
        <v>58</v>
      </c>
      <c r="AD953" s="4" t="b">
        <v>0</v>
      </c>
      <c r="AG953" s="11">
        <f t="shared" si="14"/>
        <v>43315</v>
      </c>
    </row>
    <row r="954" s="4" customFormat="1" spans="1:33">
      <c r="A954" s="4" t="s">
        <v>4706</v>
      </c>
      <c r="B954" s="4" t="s">
        <v>4706</v>
      </c>
      <c r="C954" s="4" t="s">
        <v>4707</v>
      </c>
      <c r="D954" s="4" t="s">
        <v>4708</v>
      </c>
      <c r="E954" s="4" t="s">
        <v>36</v>
      </c>
      <c r="F954" s="4" t="s">
        <v>37</v>
      </c>
      <c r="G954" s="4" t="s">
        <v>51</v>
      </c>
      <c r="J954" s="4" t="s">
        <v>110</v>
      </c>
      <c r="K954" s="4" t="s">
        <v>1188</v>
      </c>
      <c r="L954" s="4" t="s">
        <v>1189</v>
      </c>
      <c r="M954" s="4" t="s">
        <v>1190</v>
      </c>
      <c r="N954" s="4" t="s">
        <v>36</v>
      </c>
      <c r="O954" s="4">
        <v>1</v>
      </c>
      <c r="P954" s="4" t="s">
        <v>55</v>
      </c>
      <c r="Q954" s="4">
        <v>23.98</v>
      </c>
      <c r="Y954" s="4" t="s">
        <v>1031</v>
      </c>
      <c r="Z954" s="4" t="s">
        <v>156</v>
      </c>
      <c r="AA954" s="4" t="s">
        <v>4709</v>
      </c>
      <c r="AB954" s="4" t="s">
        <v>58</v>
      </c>
      <c r="AD954" s="4" t="b">
        <v>0</v>
      </c>
      <c r="AG954" s="11">
        <f t="shared" si="14"/>
        <v>43315</v>
      </c>
    </row>
    <row r="955" s="4" customFormat="1" spans="1:33">
      <c r="A955" s="4" t="s">
        <v>4710</v>
      </c>
      <c r="B955" s="4" t="s">
        <v>4710</v>
      </c>
      <c r="C955" s="4" t="s">
        <v>4711</v>
      </c>
      <c r="D955" s="4" t="s">
        <v>4712</v>
      </c>
      <c r="E955" s="4" t="s">
        <v>36</v>
      </c>
      <c r="F955" s="4" t="s">
        <v>37</v>
      </c>
      <c r="G955" s="4" t="s">
        <v>51</v>
      </c>
      <c r="J955" s="4" t="s">
        <v>39</v>
      </c>
      <c r="K955" s="4" t="s">
        <v>122</v>
      </c>
      <c r="L955" s="4" t="s">
        <v>123</v>
      </c>
      <c r="M955" s="4" t="s">
        <v>124</v>
      </c>
      <c r="N955" s="4" t="s">
        <v>36</v>
      </c>
      <c r="O955" s="4">
        <v>1</v>
      </c>
      <c r="P955" s="4" t="s">
        <v>55</v>
      </c>
      <c r="Q955" s="4">
        <v>23.98</v>
      </c>
      <c r="Y955" s="4" t="s">
        <v>4713</v>
      </c>
      <c r="Z955" s="4" t="s">
        <v>431</v>
      </c>
      <c r="AA955" s="4" t="s">
        <v>4714</v>
      </c>
      <c r="AB955" s="4" t="s">
        <v>58</v>
      </c>
      <c r="AD955" s="4" t="b">
        <v>0</v>
      </c>
      <c r="AG955" s="11">
        <f t="shared" si="14"/>
        <v>43315</v>
      </c>
    </row>
    <row r="956" s="4" customFormat="1" spans="1:33">
      <c r="A956" s="4" t="s">
        <v>4715</v>
      </c>
      <c r="B956" s="4" t="s">
        <v>4715</v>
      </c>
      <c r="C956" s="4" t="s">
        <v>4716</v>
      </c>
      <c r="D956" s="4" t="s">
        <v>4717</v>
      </c>
      <c r="E956" s="4" t="s">
        <v>36</v>
      </c>
      <c r="F956" s="4" t="s">
        <v>37</v>
      </c>
      <c r="G956" s="4" t="s">
        <v>51</v>
      </c>
      <c r="J956" s="4" t="s">
        <v>39</v>
      </c>
      <c r="K956" s="4" t="s">
        <v>4718</v>
      </c>
      <c r="L956" s="4" t="s">
        <v>4719</v>
      </c>
      <c r="M956" s="4" t="s">
        <v>4720</v>
      </c>
      <c r="N956" s="4" t="s">
        <v>36</v>
      </c>
      <c r="O956" s="4">
        <v>1</v>
      </c>
      <c r="P956" s="4" t="s">
        <v>55</v>
      </c>
      <c r="Q956" s="4">
        <v>22.98</v>
      </c>
      <c r="Y956" s="4" t="s">
        <v>2872</v>
      </c>
      <c r="Z956" s="4" t="s">
        <v>47</v>
      </c>
      <c r="AA956" s="4" t="s">
        <v>2873</v>
      </c>
      <c r="AB956" s="4" t="s">
        <v>58</v>
      </c>
      <c r="AD956" s="4" t="b">
        <v>0</v>
      </c>
      <c r="AG956" s="11">
        <f t="shared" si="14"/>
        <v>43315</v>
      </c>
    </row>
    <row r="957" s="4" customFormat="1" spans="1:33">
      <c r="A957" s="4" t="s">
        <v>4715</v>
      </c>
      <c r="B957" s="4" t="s">
        <v>4715</v>
      </c>
      <c r="C957" s="4" t="s">
        <v>4716</v>
      </c>
      <c r="D957" s="4" t="s">
        <v>4717</v>
      </c>
      <c r="E957" s="4" t="s">
        <v>36</v>
      </c>
      <c r="F957" s="4" t="s">
        <v>37</v>
      </c>
      <c r="G957" s="4" t="s">
        <v>51</v>
      </c>
      <c r="J957" s="4" t="s">
        <v>39</v>
      </c>
      <c r="K957" s="4" t="s">
        <v>3688</v>
      </c>
      <c r="L957" s="4" t="s">
        <v>4721</v>
      </c>
      <c r="M957" s="4" t="s">
        <v>3690</v>
      </c>
      <c r="N957" s="4" t="s">
        <v>36</v>
      </c>
      <c r="O957" s="4">
        <v>1</v>
      </c>
      <c r="P957" s="4" t="s">
        <v>55</v>
      </c>
      <c r="Q957" s="4">
        <v>22.98</v>
      </c>
      <c r="Y957" s="4" t="s">
        <v>2872</v>
      </c>
      <c r="Z957" s="4" t="s">
        <v>47</v>
      </c>
      <c r="AA957" s="4" t="s">
        <v>2873</v>
      </c>
      <c r="AB957" s="4" t="s">
        <v>58</v>
      </c>
      <c r="AD957" s="4" t="b">
        <v>0</v>
      </c>
      <c r="AG957" s="11">
        <f t="shared" si="14"/>
        <v>43315</v>
      </c>
    </row>
    <row r="958" s="4" customFormat="1" spans="1:33">
      <c r="A958" s="4" t="s">
        <v>4722</v>
      </c>
      <c r="B958" s="4" t="s">
        <v>4722</v>
      </c>
      <c r="C958" s="4" t="s">
        <v>4723</v>
      </c>
      <c r="D958" s="4" t="s">
        <v>4724</v>
      </c>
      <c r="E958" s="4" t="s">
        <v>36</v>
      </c>
      <c r="F958" s="4" t="s">
        <v>37</v>
      </c>
      <c r="G958" s="4" t="s">
        <v>51</v>
      </c>
      <c r="J958" s="4" t="s">
        <v>39</v>
      </c>
      <c r="K958" s="4" t="s">
        <v>4725</v>
      </c>
      <c r="L958" s="4" t="s">
        <v>4726</v>
      </c>
      <c r="M958" s="4" t="s">
        <v>4727</v>
      </c>
      <c r="N958" s="4" t="s">
        <v>36</v>
      </c>
      <c r="O958" s="4">
        <v>1</v>
      </c>
      <c r="P958" s="4" t="s">
        <v>55</v>
      </c>
      <c r="Q958" s="4">
        <v>22.98</v>
      </c>
      <c r="Y958" s="4" t="s">
        <v>4728</v>
      </c>
      <c r="Z958" s="4" t="s">
        <v>1192</v>
      </c>
      <c r="AA958" s="4" t="s">
        <v>4729</v>
      </c>
      <c r="AB958" s="4" t="s">
        <v>58</v>
      </c>
      <c r="AD958" s="4" t="b">
        <v>0</v>
      </c>
      <c r="AG958" s="11">
        <f t="shared" si="14"/>
        <v>43315</v>
      </c>
    </row>
    <row r="959" s="4" customFormat="1" spans="1:33">
      <c r="A959" s="4" t="s">
        <v>4730</v>
      </c>
      <c r="B959" s="4" t="s">
        <v>4730</v>
      </c>
      <c r="C959" s="4" t="s">
        <v>4731</v>
      </c>
      <c r="D959" s="4" t="s">
        <v>4732</v>
      </c>
      <c r="E959" s="4" t="s">
        <v>36</v>
      </c>
      <c r="F959" s="4" t="s">
        <v>37</v>
      </c>
      <c r="G959" s="4" t="s">
        <v>51</v>
      </c>
      <c r="J959" s="4" t="s">
        <v>39</v>
      </c>
      <c r="K959" s="4" t="s">
        <v>81</v>
      </c>
      <c r="L959" s="4" t="s">
        <v>82</v>
      </c>
      <c r="M959" s="4" t="s">
        <v>83</v>
      </c>
      <c r="N959" s="4" t="s">
        <v>36</v>
      </c>
      <c r="O959" s="4">
        <v>1</v>
      </c>
      <c r="P959" s="4" t="s">
        <v>55</v>
      </c>
      <c r="Q959" s="4">
        <v>23.98</v>
      </c>
      <c r="Y959" s="4" t="s">
        <v>1257</v>
      </c>
      <c r="Z959" s="4" t="s">
        <v>47</v>
      </c>
      <c r="AA959" s="4" t="s">
        <v>4293</v>
      </c>
      <c r="AB959" s="4" t="s">
        <v>58</v>
      </c>
      <c r="AD959" s="4" t="b">
        <v>0</v>
      </c>
      <c r="AG959" s="11">
        <f t="shared" si="14"/>
        <v>43315</v>
      </c>
    </row>
    <row r="960" s="4" customFormat="1" spans="1:33">
      <c r="A960" s="4" t="s">
        <v>4733</v>
      </c>
      <c r="B960" s="4" t="s">
        <v>4733</v>
      </c>
      <c r="C960" s="4" t="s">
        <v>4734</v>
      </c>
      <c r="D960" s="4" t="s">
        <v>4735</v>
      </c>
      <c r="E960" s="4" t="s">
        <v>36</v>
      </c>
      <c r="F960" s="4" t="s">
        <v>37</v>
      </c>
      <c r="G960" s="4" t="s">
        <v>51</v>
      </c>
      <c r="J960" s="4" t="s">
        <v>39</v>
      </c>
      <c r="K960" s="4" t="s">
        <v>1385</v>
      </c>
      <c r="L960" s="4" t="s">
        <v>1386</v>
      </c>
      <c r="M960" s="4" t="s">
        <v>1387</v>
      </c>
      <c r="N960" s="4" t="s">
        <v>36</v>
      </c>
      <c r="O960" s="4">
        <v>1</v>
      </c>
      <c r="P960" s="4" t="s">
        <v>55</v>
      </c>
      <c r="Q960" s="4">
        <v>22.98</v>
      </c>
      <c r="Y960" s="4" t="s">
        <v>4736</v>
      </c>
      <c r="Z960" s="4" t="s">
        <v>147</v>
      </c>
      <c r="AA960" s="4" t="s">
        <v>4737</v>
      </c>
      <c r="AB960" s="4" t="s">
        <v>58</v>
      </c>
      <c r="AD960" s="4" t="b">
        <v>0</v>
      </c>
      <c r="AG960" s="11">
        <f t="shared" si="14"/>
        <v>43315</v>
      </c>
    </row>
    <row r="961" s="4" customFormat="1" spans="1:33">
      <c r="A961" s="4" t="s">
        <v>4738</v>
      </c>
      <c r="B961" s="4" t="s">
        <v>4738</v>
      </c>
      <c r="C961" s="4" t="s">
        <v>4739</v>
      </c>
      <c r="D961" s="4" t="s">
        <v>4740</v>
      </c>
      <c r="E961" s="4" t="s">
        <v>36</v>
      </c>
      <c r="F961" s="4" t="s">
        <v>37</v>
      </c>
      <c r="G961" s="4" t="s">
        <v>51</v>
      </c>
      <c r="J961" s="4" t="s">
        <v>39</v>
      </c>
      <c r="K961" s="4" t="s">
        <v>635</v>
      </c>
      <c r="L961" s="4" t="s">
        <v>636</v>
      </c>
      <c r="M961" s="4" t="s">
        <v>637</v>
      </c>
      <c r="N961" s="4" t="s">
        <v>36</v>
      </c>
      <c r="O961" s="4">
        <v>1</v>
      </c>
      <c r="P961" s="4" t="s">
        <v>55</v>
      </c>
      <c r="Q961" s="4">
        <v>23.98</v>
      </c>
      <c r="Y961" s="4" t="s">
        <v>4741</v>
      </c>
      <c r="Z961" s="4" t="s">
        <v>2105</v>
      </c>
      <c r="AA961" s="4">
        <v>95616</v>
      </c>
      <c r="AB961" s="4" t="s">
        <v>58</v>
      </c>
      <c r="AD961" s="4" t="b">
        <v>0</v>
      </c>
      <c r="AG961" s="11">
        <f t="shared" si="14"/>
        <v>43315</v>
      </c>
    </row>
    <row r="962" s="4" customFormat="1" spans="1:33">
      <c r="A962" s="4" t="s">
        <v>4742</v>
      </c>
      <c r="B962" s="4" t="s">
        <v>4742</v>
      </c>
      <c r="C962" s="4" t="s">
        <v>4743</v>
      </c>
      <c r="D962" s="4" t="s">
        <v>4744</v>
      </c>
      <c r="E962" s="4" t="s">
        <v>36</v>
      </c>
      <c r="F962" s="4" t="s">
        <v>37</v>
      </c>
      <c r="G962" s="4" t="s">
        <v>51</v>
      </c>
      <c r="J962" s="4" t="s">
        <v>39</v>
      </c>
      <c r="K962" s="4" t="s">
        <v>1854</v>
      </c>
      <c r="L962" s="4" t="s">
        <v>1855</v>
      </c>
      <c r="M962" s="4" t="s">
        <v>1856</v>
      </c>
      <c r="N962" s="4" t="s">
        <v>36</v>
      </c>
      <c r="O962" s="4">
        <v>1</v>
      </c>
      <c r="P962" s="4" t="s">
        <v>55</v>
      </c>
      <c r="Q962" s="4">
        <v>22.98</v>
      </c>
      <c r="Y962" s="4" t="s">
        <v>2226</v>
      </c>
      <c r="Z962" s="4" t="s">
        <v>2227</v>
      </c>
      <c r="AA962" s="4" t="s">
        <v>4745</v>
      </c>
      <c r="AB962" s="4" t="s">
        <v>58</v>
      </c>
      <c r="AD962" s="4" t="b">
        <v>0</v>
      </c>
      <c r="AG962" s="11">
        <f t="shared" ref="AG962:AG1025" si="15">DATEVALUE(LEFT(C962,10))</f>
        <v>43315</v>
      </c>
    </row>
    <row r="963" s="4" customFormat="1" spans="1:33">
      <c r="A963" s="4" t="s">
        <v>4746</v>
      </c>
      <c r="B963" s="4" t="s">
        <v>4746</v>
      </c>
      <c r="C963" s="4" t="s">
        <v>4747</v>
      </c>
      <c r="D963" s="4" t="s">
        <v>4748</v>
      </c>
      <c r="E963" s="4" t="s">
        <v>36</v>
      </c>
      <c r="F963" s="4" t="s">
        <v>37</v>
      </c>
      <c r="G963" s="4" t="s">
        <v>51</v>
      </c>
      <c r="J963" s="4" t="s">
        <v>39</v>
      </c>
      <c r="K963" s="4" t="s">
        <v>962</v>
      </c>
      <c r="L963" s="4" t="s">
        <v>963</v>
      </c>
      <c r="M963" s="4" t="s">
        <v>964</v>
      </c>
      <c r="N963" s="4" t="s">
        <v>36</v>
      </c>
      <c r="O963" s="4">
        <v>1</v>
      </c>
      <c r="P963" s="4" t="s">
        <v>55</v>
      </c>
      <c r="Q963" s="4">
        <v>22.98</v>
      </c>
      <c r="Y963" s="4" t="s">
        <v>4749</v>
      </c>
      <c r="Z963" s="4" t="s">
        <v>3437</v>
      </c>
      <c r="AA963" s="4" t="s">
        <v>4750</v>
      </c>
      <c r="AB963" s="4" t="s">
        <v>58</v>
      </c>
      <c r="AD963" s="4" t="b">
        <v>0</v>
      </c>
      <c r="AG963" s="11">
        <f t="shared" si="15"/>
        <v>43315</v>
      </c>
    </row>
    <row r="964" s="4" customFormat="1" spans="1:33">
      <c r="A964" s="4" t="s">
        <v>4751</v>
      </c>
      <c r="B964" s="4" t="s">
        <v>4751</v>
      </c>
      <c r="C964" s="4" t="s">
        <v>4752</v>
      </c>
      <c r="D964" s="4" t="s">
        <v>4753</v>
      </c>
      <c r="E964" s="4" t="s">
        <v>36</v>
      </c>
      <c r="F964" s="4" t="s">
        <v>37</v>
      </c>
      <c r="G964" s="4" t="s">
        <v>51</v>
      </c>
      <c r="J964" s="4" t="s">
        <v>39</v>
      </c>
      <c r="K964" s="4" t="s">
        <v>1564</v>
      </c>
      <c r="L964" s="4" t="s">
        <v>1565</v>
      </c>
      <c r="M964" s="4" t="s">
        <v>1566</v>
      </c>
      <c r="N964" s="4" t="s">
        <v>36</v>
      </c>
      <c r="O964" s="4">
        <v>1</v>
      </c>
      <c r="P964" s="4" t="s">
        <v>55</v>
      </c>
      <c r="Q964" s="4">
        <v>21.98</v>
      </c>
      <c r="Y964" s="4" t="s">
        <v>4754</v>
      </c>
      <c r="Z964" s="4" t="s">
        <v>3780</v>
      </c>
      <c r="AA964" s="4" t="s">
        <v>4755</v>
      </c>
      <c r="AB964" s="4" t="s">
        <v>58</v>
      </c>
      <c r="AD964" s="4" t="b">
        <v>0</v>
      </c>
      <c r="AG964" s="11">
        <f t="shared" si="15"/>
        <v>43315</v>
      </c>
    </row>
    <row r="965" s="4" customFormat="1" spans="1:33">
      <c r="A965" s="4" t="s">
        <v>4756</v>
      </c>
      <c r="B965" s="4" t="s">
        <v>4756</v>
      </c>
      <c r="C965" s="4" t="s">
        <v>4757</v>
      </c>
      <c r="D965" s="4" t="s">
        <v>4758</v>
      </c>
      <c r="E965" s="4" t="s">
        <v>36</v>
      </c>
      <c r="F965" s="4" t="s">
        <v>37</v>
      </c>
      <c r="G965" s="4" t="s">
        <v>51</v>
      </c>
      <c r="J965" s="4" t="s">
        <v>39</v>
      </c>
      <c r="K965" s="4" t="s">
        <v>827</v>
      </c>
      <c r="L965" s="4" t="s">
        <v>828</v>
      </c>
      <c r="M965" s="4" t="s">
        <v>829</v>
      </c>
      <c r="N965" s="4" t="s">
        <v>36</v>
      </c>
      <c r="O965" s="4">
        <v>2</v>
      </c>
      <c r="P965" s="4" t="s">
        <v>55</v>
      </c>
      <c r="Q965" s="4">
        <v>45.96</v>
      </c>
      <c r="Y965" s="4" t="s">
        <v>4759</v>
      </c>
      <c r="Z965" s="4" t="s">
        <v>72</v>
      </c>
      <c r="AA965" s="4" t="s">
        <v>4760</v>
      </c>
      <c r="AB965" s="4" t="s">
        <v>58</v>
      </c>
      <c r="AD965" s="4" t="b">
        <v>0</v>
      </c>
      <c r="AG965" s="11">
        <f t="shared" si="15"/>
        <v>43315</v>
      </c>
    </row>
    <row r="966" s="4" customFormat="1" spans="1:33">
      <c r="A966" s="4" t="s">
        <v>4761</v>
      </c>
      <c r="B966" s="4" t="s">
        <v>4761</v>
      </c>
      <c r="C966" s="4" t="s">
        <v>4762</v>
      </c>
      <c r="D966" s="4" t="s">
        <v>4763</v>
      </c>
      <c r="E966" s="4" t="s">
        <v>36</v>
      </c>
      <c r="F966" s="4" t="s">
        <v>37</v>
      </c>
      <c r="G966" s="4" t="s">
        <v>51</v>
      </c>
      <c r="J966" s="4" t="s">
        <v>39</v>
      </c>
      <c r="K966" s="4" t="s">
        <v>4764</v>
      </c>
      <c r="L966" s="4" t="s">
        <v>4765</v>
      </c>
      <c r="M966" s="4" t="s">
        <v>4766</v>
      </c>
      <c r="N966" s="4" t="s">
        <v>36</v>
      </c>
      <c r="O966" s="4">
        <v>1</v>
      </c>
      <c r="P966" s="4" t="s">
        <v>55</v>
      </c>
      <c r="Q966" s="4">
        <v>24.98</v>
      </c>
      <c r="Y966" s="4" t="s">
        <v>4767</v>
      </c>
      <c r="Z966" s="4" t="s">
        <v>2774</v>
      </c>
      <c r="AA966" s="4" t="s">
        <v>4768</v>
      </c>
      <c r="AB966" s="4" t="s">
        <v>58</v>
      </c>
      <c r="AD966" s="4" t="b">
        <v>0</v>
      </c>
      <c r="AG966" s="11">
        <f t="shared" si="15"/>
        <v>43315</v>
      </c>
    </row>
    <row r="967" s="4" customFormat="1" spans="1:33">
      <c r="A967" s="4" t="s">
        <v>4769</v>
      </c>
      <c r="B967" s="4" t="s">
        <v>4769</v>
      </c>
      <c r="C967" s="4" t="s">
        <v>4770</v>
      </c>
      <c r="D967" s="4" t="s">
        <v>4771</v>
      </c>
      <c r="E967" s="4" t="s">
        <v>36</v>
      </c>
      <c r="F967" s="4" t="s">
        <v>37</v>
      </c>
      <c r="G967" s="4" t="s">
        <v>51</v>
      </c>
      <c r="J967" s="4" t="s">
        <v>39</v>
      </c>
      <c r="K967" s="4" t="s">
        <v>4772</v>
      </c>
      <c r="L967" s="4" t="s">
        <v>4773</v>
      </c>
      <c r="M967" s="4" t="s">
        <v>4774</v>
      </c>
      <c r="N967" s="4" t="s">
        <v>36</v>
      </c>
      <c r="O967" s="4">
        <v>1</v>
      </c>
      <c r="P967" s="4" t="s">
        <v>55</v>
      </c>
      <c r="Q967" s="4">
        <v>22.98</v>
      </c>
      <c r="R967" s="4">
        <v>2.05</v>
      </c>
      <c r="Y967" s="4" t="s">
        <v>4775</v>
      </c>
      <c r="Z967" s="4" t="s">
        <v>299</v>
      </c>
      <c r="AA967" s="4" t="s">
        <v>4776</v>
      </c>
      <c r="AB967" s="4" t="s">
        <v>58</v>
      </c>
      <c r="AD967" s="4" t="b">
        <v>0</v>
      </c>
      <c r="AG967" s="11">
        <f t="shared" si="15"/>
        <v>43315</v>
      </c>
    </row>
    <row r="968" s="4" customFormat="1" spans="1:33">
      <c r="A968" s="4" t="s">
        <v>4777</v>
      </c>
      <c r="B968" s="4" t="s">
        <v>4777</v>
      </c>
      <c r="C968" s="4" t="s">
        <v>4778</v>
      </c>
      <c r="D968" s="4" t="s">
        <v>4779</v>
      </c>
      <c r="E968" s="4" t="s">
        <v>36</v>
      </c>
      <c r="F968" s="4" t="s">
        <v>37</v>
      </c>
      <c r="G968" s="4" t="s">
        <v>51</v>
      </c>
      <c r="J968" s="4" t="s">
        <v>39</v>
      </c>
      <c r="K968" s="4" t="s">
        <v>1132</v>
      </c>
      <c r="L968" s="4" t="s">
        <v>1133</v>
      </c>
      <c r="M968" s="4" t="s">
        <v>1134</v>
      </c>
      <c r="N968" s="4" t="s">
        <v>36</v>
      </c>
      <c r="O968" s="4">
        <v>1</v>
      </c>
      <c r="P968" s="4" t="s">
        <v>55</v>
      </c>
      <c r="Q968" s="4">
        <v>23.98</v>
      </c>
      <c r="Y968" s="4" t="s">
        <v>4780</v>
      </c>
      <c r="Z968" s="4" t="s">
        <v>398</v>
      </c>
      <c r="AA968" s="4" t="s">
        <v>4781</v>
      </c>
      <c r="AB968" s="4" t="s">
        <v>58</v>
      </c>
      <c r="AD968" s="4" t="b">
        <v>0</v>
      </c>
      <c r="AG968" s="11">
        <f t="shared" si="15"/>
        <v>43315</v>
      </c>
    </row>
    <row r="969" s="4" customFormat="1" spans="1:33">
      <c r="A969" s="4" t="s">
        <v>4782</v>
      </c>
      <c r="B969" s="4" t="s">
        <v>4782</v>
      </c>
      <c r="C969" s="4" t="s">
        <v>4783</v>
      </c>
      <c r="D969" s="4" t="s">
        <v>4784</v>
      </c>
      <c r="E969" s="4" t="s">
        <v>36</v>
      </c>
      <c r="F969" s="4" t="s">
        <v>37</v>
      </c>
      <c r="G969" s="4" t="s">
        <v>51</v>
      </c>
      <c r="J969" s="4" t="s">
        <v>39</v>
      </c>
      <c r="K969" s="4" t="s">
        <v>2604</v>
      </c>
      <c r="L969" s="4" t="s">
        <v>2605</v>
      </c>
      <c r="M969" s="4" t="s">
        <v>2606</v>
      </c>
      <c r="N969" s="4" t="s">
        <v>36</v>
      </c>
      <c r="O969" s="4">
        <v>1</v>
      </c>
      <c r="P969" s="4" t="s">
        <v>55</v>
      </c>
      <c r="Q969" s="4">
        <v>22.98</v>
      </c>
      <c r="Y969" s="4" t="s">
        <v>4785</v>
      </c>
      <c r="Z969" s="4" t="s">
        <v>156</v>
      </c>
      <c r="AA969" s="4" t="s">
        <v>4786</v>
      </c>
      <c r="AB969" s="4" t="s">
        <v>58</v>
      </c>
      <c r="AD969" s="4" t="b">
        <v>0</v>
      </c>
      <c r="AG969" s="11">
        <f t="shared" si="15"/>
        <v>43315</v>
      </c>
    </row>
    <row r="970" s="4" customFormat="1" spans="1:33">
      <c r="A970" s="4" t="s">
        <v>4787</v>
      </c>
      <c r="B970" s="4" t="s">
        <v>4787</v>
      </c>
      <c r="C970" s="4" t="s">
        <v>4788</v>
      </c>
      <c r="D970" s="4" t="s">
        <v>4789</v>
      </c>
      <c r="E970" s="4" t="s">
        <v>36</v>
      </c>
      <c r="F970" s="4" t="s">
        <v>37</v>
      </c>
      <c r="G970" s="4" t="s">
        <v>51</v>
      </c>
      <c r="J970" s="4" t="s">
        <v>39</v>
      </c>
      <c r="K970" s="4" t="s">
        <v>4790</v>
      </c>
      <c r="L970" s="4" t="s">
        <v>4791</v>
      </c>
      <c r="M970" s="4" t="s">
        <v>4792</v>
      </c>
      <c r="N970" s="4" t="s">
        <v>36</v>
      </c>
      <c r="O970" s="4">
        <v>1</v>
      </c>
      <c r="P970" s="4" t="s">
        <v>55</v>
      </c>
      <c r="Q970" s="4">
        <v>25.98</v>
      </c>
      <c r="Y970" s="4" t="s">
        <v>146</v>
      </c>
      <c r="Z970" s="4" t="s">
        <v>147</v>
      </c>
      <c r="AA970" s="4" t="s">
        <v>4793</v>
      </c>
      <c r="AB970" s="4" t="s">
        <v>58</v>
      </c>
      <c r="AD970" s="4" t="b">
        <v>0</v>
      </c>
      <c r="AG970" s="11">
        <f t="shared" si="15"/>
        <v>43315</v>
      </c>
    </row>
    <row r="971" s="4" customFormat="1" spans="1:33">
      <c r="A971" s="4" t="s">
        <v>4794</v>
      </c>
      <c r="B971" s="4" t="s">
        <v>4794</v>
      </c>
      <c r="C971" s="4" t="s">
        <v>4795</v>
      </c>
      <c r="D971" s="4" t="s">
        <v>4796</v>
      </c>
      <c r="E971" s="4" t="s">
        <v>161</v>
      </c>
      <c r="F971" s="4" t="s">
        <v>37</v>
      </c>
      <c r="G971" s="4" t="s">
        <v>51</v>
      </c>
      <c r="J971" s="4" t="s">
        <v>39</v>
      </c>
      <c r="K971" s="4" t="s">
        <v>2604</v>
      </c>
      <c r="L971" s="4" t="s">
        <v>4797</v>
      </c>
      <c r="M971" s="4" t="s">
        <v>2606</v>
      </c>
      <c r="N971" s="4" t="s">
        <v>161</v>
      </c>
      <c r="O971" s="4">
        <v>0</v>
      </c>
      <c r="Y971" s="4" t="s">
        <v>4785</v>
      </c>
      <c r="Z971" s="4" t="s">
        <v>156</v>
      </c>
      <c r="AA971" s="4" t="s">
        <v>4786</v>
      </c>
      <c r="AB971" s="4" t="s">
        <v>58</v>
      </c>
      <c r="AD971" s="4" t="b">
        <v>0</v>
      </c>
      <c r="AG971" s="11">
        <f t="shared" si="15"/>
        <v>43315</v>
      </c>
    </row>
    <row r="972" s="4" customFormat="1" spans="1:33">
      <c r="A972" s="4" t="s">
        <v>4798</v>
      </c>
      <c r="B972" s="4" t="s">
        <v>4798</v>
      </c>
      <c r="C972" s="4" t="s">
        <v>4799</v>
      </c>
      <c r="D972" s="4" t="s">
        <v>4800</v>
      </c>
      <c r="E972" s="4" t="s">
        <v>36</v>
      </c>
      <c r="F972" s="4" t="s">
        <v>37</v>
      </c>
      <c r="G972" s="4" t="s">
        <v>51</v>
      </c>
      <c r="J972" s="4" t="s">
        <v>39</v>
      </c>
      <c r="K972" s="4" t="s">
        <v>4801</v>
      </c>
      <c r="L972" s="4" t="s">
        <v>4802</v>
      </c>
      <c r="M972" s="4" t="s">
        <v>4803</v>
      </c>
      <c r="N972" s="4" t="s">
        <v>36</v>
      </c>
      <c r="O972" s="4">
        <v>1</v>
      </c>
      <c r="P972" s="4" t="s">
        <v>55</v>
      </c>
      <c r="Q972" s="4">
        <v>24.98</v>
      </c>
      <c r="Y972" s="4" t="s">
        <v>4804</v>
      </c>
      <c r="Z972" s="4" t="s">
        <v>293</v>
      </c>
      <c r="AA972" s="4">
        <v>73127</v>
      </c>
      <c r="AB972" s="4" t="s">
        <v>58</v>
      </c>
      <c r="AD972" s="4" t="b">
        <v>0</v>
      </c>
      <c r="AG972" s="11">
        <f t="shared" si="15"/>
        <v>43315</v>
      </c>
    </row>
    <row r="973" s="4" customFormat="1" spans="1:33">
      <c r="A973" s="4" t="s">
        <v>4798</v>
      </c>
      <c r="B973" s="4" t="s">
        <v>4798</v>
      </c>
      <c r="C973" s="4" t="s">
        <v>4799</v>
      </c>
      <c r="D973" s="4" t="s">
        <v>4800</v>
      </c>
      <c r="E973" s="4" t="s">
        <v>36</v>
      </c>
      <c r="F973" s="4" t="s">
        <v>37</v>
      </c>
      <c r="G973" s="4" t="s">
        <v>51</v>
      </c>
      <c r="J973" s="4" t="s">
        <v>39</v>
      </c>
      <c r="K973" s="4" t="s">
        <v>4805</v>
      </c>
      <c r="L973" s="4" t="s">
        <v>4806</v>
      </c>
      <c r="M973" s="4" t="s">
        <v>4807</v>
      </c>
      <c r="N973" s="4" t="s">
        <v>36</v>
      </c>
      <c r="O973" s="4">
        <v>1</v>
      </c>
      <c r="P973" s="4" t="s">
        <v>55</v>
      </c>
      <c r="Q973" s="4">
        <v>22.98</v>
      </c>
      <c r="Y973" s="4" t="s">
        <v>4804</v>
      </c>
      <c r="Z973" s="4" t="s">
        <v>293</v>
      </c>
      <c r="AA973" s="4">
        <v>73127</v>
      </c>
      <c r="AB973" s="4" t="s">
        <v>58</v>
      </c>
      <c r="AD973" s="4" t="b">
        <v>0</v>
      </c>
      <c r="AG973" s="11">
        <f t="shared" si="15"/>
        <v>43315</v>
      </c>
    </row>
    <row r="974" s="4" customFormat="1" spans="1:33">
      <c r="A974" s="4" t="s">
        <v>4808</v>
      </c>
      <c r="B974" s="4" t="s">
        <v>4808</v>
      </c>
      <c r="C974" s="4" t="s">
        <v>4809</v>
      </c>
      <c r="D974" s="4" t="s">
        <v>4810</v>
      </c>
      <c r="E974" s="4" t="s">
        <v>36</v>
      </c>
      <c r="F974" s="4" t="s">
        <v>37</v>
      </c>
      <c r="G974" s="4" t="s">
        <v>51</v>
      </c>
      <c r="J974" s="4" t="s">
        <v>39</v>
      </c>
      <c r="K974" s="4" t="s">
        <v>4811</v>
      </c>
      <c r="L974" s="4" t="s">
        <v>4812</v>
      </c>
      <c r="M974" s="4" t="s">
        <v>4813</v>
      </c>
      <c r="N974" s="4" t="s">
        <v>36</v>
      </c>
      <c r="O974" s="4">
        <v>1</v>
      </c>
      <c r="P974" s="4" t="s">
        <v>55</v>
      </c>
      <c r="Q974" s="4">
        <v>14.98</v>
      </c>
      <c r="S974" s="4">
        <v>4.65</v>
      </c>
      <c r="W974" s="4">
        <v>1.2</v>
      </c>
      <c r="Y974" s="4" t="s">
        <v>913</v>
      </c>
      <c r="Z974" s="4" t="s">
        <v>166</v>
      </c>
      <c r="AA974" s="4" t="s">
        <v>4814</v>
      </c>
      <c r="AB974" s="4" t="s">
        <v>58</v>
      </c>
      <c r="AC974" s="4" t="s">
        <v>370</v>
      </c>
      <c r="AG974" s="11">
        <f t="shared" si="15"/>
        <v>43315</v>
      </c>
    </row>
    <row r="975" s="4" customFormat="1" spans="1:33">
      <c r="A975" s="4" t="s">
        <v>4808</v>
      </c>
      <c r="B975" s="4" t="s">
        <v>4808</v>
      </c>
      <c r="C975" s="4" t="s">
        <v>4809</v>
      </c>
      <c r="D975" s="4" t="s">
        <v>4810</v>
      </c>
      <c r="E975" s="4" t="s">
        <v>36</v>
      </c>
      <c r="F975" s="4" t="s">
        <v>37</v>
      </c>
      <c r="G975" s="4" t="s">
        <v>51</v>
      </c>
      <c r="J975" s="4" t="s">
        <v>39</v>
      </c>
      <c r="K975" s="4" t="s">
        <v>4445</v>
      </c>
      <c r="L975" s="4" t="s">
        <v>4446</v>
      </c>
      <c r="M975" s="4" t="s">
        <v>4447</v>
      </c>
      <c r="N975" s="4" t="s">
        <v>36</v>
      </c>
      <c r="O975" s="4">
        <v>1</v>
      </c>
      <c r="P975" s="4" t="s">
        <v>55</v>
      </c>
      <c r="Q975" s="4">
        <v>14.98</v>
      </c>
      <c r="S975" s="4">
        <v>4.66</v>
      </c>
      <c r="W975" s="4">
        <v>1.2</v>
      </c>
      <c r="Y975" s="4" t="s">
        <v>913</v>
      </c>
      <c r="Z975" s="4" t="s">
        <v>166</v>
      </c>
      <c r="AA975" s="4" t="s">
        <v>4814</v>
      </c>
      <c r="AB975" s="4" t="s">
        <v>58</v>
      </c>
      <c r="AC975" s="4" t="s">
        <v>370</v>
      </c>
      <c r="AG975" s="11">
        <f t="shared" si="15"/>
        <v>43315</v>
      </c>
    </row>
    <row r="976" s="4" customFormat="1" spans="1:33">
      <c r="A976" s="4" t="s">
        <v>4815</v>
      </c>
      <c r="B976" s="4" t="s">
        <v>4815</v>
      </c>
      <c r="C976" s="4" t="s">
        <v>4816</v>
      </c>
      <c r="D976" s="4" t="s">
        <v>4817</v>
      </c>
      <c r="E976" s="4" t="s">
        <v>36</v>
      </c>
      <c r="F976" s="4" t="s">
        <v>37</v>
      </c>
      <c r="G976" s="4" t="s">
        <v>51</v>
      </c>
      <c r="J976" s="4" t="s">
        <v>39</v>
      </c>
      <c r="K976" s="4" t="s">
        <v>4818</v>
      </c>
      <c r="L976" s="4" t="s">
        <v>4819</v>
      </c>
      <c r="M976" s="4" t="s">
        <v>4820</v>
      </c>
      <c r="N976" s="4" t="s">
        <v>36</v>
      </c>
      <c r="O976" s="4">
        <v>1</v>
      </c>
      <c r="P976" s="4" t="s">
        <v>55</v>
      </c>
      <c r="Q976" s="4">
        <v>23.98</v>
      </c>
      <c r="Y976" s="4" t="s">
        <v>1023</v>
      </c>
      <c r="Z976" s="4" t="s">
        <v>47</v>
      </c>
      <c r="AA976" s="4" t="s">
        <v>3881</v>
      </c>
      <c r="AB976" s="4" t="s">
        <v>58</v>
      </c>
      <c r="AD976" s="4" t="b">
        <v>0</v>
      </c>
      <c r="AG976" s="11">
        <f t="shared" si="15"/>
        <v>43315</v>
      </c>
    </row>
    <row r="977" s="4" customFormat="1" spans="1:33">
      <c r="A977" s="4" t="s">
        <v>4821</v>
      </c>
      <c r="B977" s="4" t="s">
        <v>4821</v>
      </c>
      <c r="C977" s="4" t="s">
        <v>4822</v>
      </c>
      <c r="D977" s="4" t="s">
        <v>4823</v>
      </c>
      <c r="E977" s="4" t="s">
        <v>36</v>
      </c>
      <c r="F977" s="4" t="s">
        <v>37</v>
      </c>
      <c r="G977" s="4" t="s">
        <v>51</v>
      </c>
      <c r="J977" s="4" t="s">
        <v>39</v>
      </c>
      <c r="K977" s="4" t="s">
        <v>482</v>
      </c>
      <c r="L977" s="4" t="s">
        <v>483</v>
      </c>
      <c r="M977" s="4" t="s">
        <v>484</v>
      </c>
      <c r="N977" s="4" t="s">
        <v>36</v>
      </c>
      <c r="O977" s="4">
        <v>1</v>
      </c>
      <c r="P977" s="4" t="s">
        <v>55</v>
      </c>
      <c r="Q977" s="4">
        <v>23.98</v>
      </c>
      <c r="Y977" s="4" t="s">
        <v>4824</v>
      </c>
      <c r="Z977" s="4" t="s">
        <v>47</v>
      </c>
      <c r="AA977" s="4" t="s">
        <v>4825</v>
      </c>
      <c r="AB977" s="4" t="s">
        <v>58</v>
      </c>
      <c r="AD977" s="4" t="b">
        <v>0</v>
      </c>
      <c r="AG977" s="11">
        <f t="shared" si="15"/>
        <v>43315</v>
      </c>
    </row>
    <row r="978" s="4" customFormat="1" spans="1:33">
      <c r="A978" s="4" t="s">
        <v>4821</v>
      </c>
      <c r="B978" s="4" t="s">
        <v>4821</v>
      </c>
      <c r="C978" s="4" t="s">
        <v>4822</v>
      </c>
      <c r="D978" s="4" t="s">
        <v>4823</v>
      </c>
      <c r="E978" s="4" t="s">
        <v>36</v>
      </c>
      <c r="F978" s="4" t="s">
        <v>37</v>
      </c>
      <c r="G978" s="4" t="s">
        <v>51</v>
      </c>
      <c r="J978" s="4" t="s">
        <v>39</v>
      </c>
      <c r="K978" s="4" t="s">
        <v>635</v>
      </c>
      <c r="L978" s="4" t="s">
        <v>636</v>
      </c>
      <c r="M978" s="4" t="s">
        <v>637</v>
      </c>
      <c r="N978" s="4" t="s">
        <v>36</v>
      </c>
      <c r="O978" s="4">
        <v>1</v>
      </c>
      <c r="P978" s="4" t="s">
        <v>55</v>
      </c>
      <c r="Q978" s="4">
        <v>23.98</v>
      </c>
      <c r="Y978" s="4" t="s">
        <v>4824</v>
      </c>
      <c r="Z978" s="4" t="s">
        <v>47</v>
      </c>
      <c r="AA978" s="4" t="s">
        <v>4825</v>
      </c>
      <c r="AB978" s="4" t="s">
        <v>58</v>
      </c>
      <c r="AD978" s="4" t="b">
        <v>0</v>
      </c>
      <c r="AG978" s="11">
        <f t="shared" si="15"/>
        <v>43315</v>
      </c>
    </row>
    <row r="979" s="4" customFormat="1" spans="1:33">
      <c r="A979" s="4" t="s">
        <v>4821</v>
      </c>
      <c r="B979" s="4" t="s">
        <v>4821</v>
      </c>
      <c r="C979" s="4" t="s">
        <v>4822</v>
      </c>
      <c r="D979" s="4" t="s">
        <v>4823</v>
      </c>
      <c r="E979" s="4" t="s">
        <v>36</v>
      </c>
      <c r="F979" s="4" t="s">
        <v>37</v>
      </c>
      <c r="G979" s="4" t="s">
        <v>51</v>
      </c>
      <c r="J979" s="4" t="s">
        <v>39</v>
      </c>
      <c r="K979" s="4" t="s">
        <v>1281</v>
      </c>
      <c r="L979" s="4" t="s">
        <v>1282</v>
      </c>
      <c r="M979" s="4" t="s">
        <v>1283</v>
      </c>
      <c r="N979" s="4" t="s">
        <v>36</v>
      </c>
      <c r="O979" s="4">
        <v>1</v>
      </c>
      <c r="P979" s="4" t="s">
        <v>55</v>
      </c>
      <c r="Q979" s="4">
        <v>23.98</v>
      </c>
      <c r="Y979" s="4" t="s">
        <v>4824</v>
      </c>
      <c r="Z979" s="4" t="s">
        <v>47</v>
      </c>
      <c r="AA979" s="4" t="s">
        <v>4825</v>
      </c>
      <c r="AB979" s="4" t="s">
        <v>58</v>
      </c>
      <c r="AD979" s="4" t="b">
        <v>0</v>
      </c>
      <c r="AG979" s="11">
        <f t="shared" si="15"/>
        <v>43315</v>
      </c>
    </row>
    <row r="980" s="4" customFormat="1" spans="1:33">
      <c r="A980" s="4" t="s">
        <v>4821</v>
      </c>
      <c r="B980" s="4" t="s">
        <v>4821</v>
      </c>
      <c r="C980" s="4" t="s">
        <v>4822</v>
      </c>
      <c r="D980" s="4" t="s">
        <v>4823</v>
      </c>
      <c r="E980" s="4" t="s">
        <v>36</v>
      </c>
      <c r="F980" s="4" t="s">
        <v>37</v>
      </c>
      <c r="G980" s="4" t="s">
        <v>51</v>
      </c>
      <c r="J980" s="4" t="s">
        <v>39</v>
      </c>
      <c r="K980" s="4" t="s">
        <v>1770</v>
      </c>
      <c r="L980" s="4" t="s">
        <v>1771</v>
      </c>
      <c r="M980" s="4" t="s">
        <v>1772</v>
      </c>
      <c r="N980" s="4" t="s">
        <v>36</v>
      </c>
      <c r="O980" s="4">
        <v>1</v>
      </c>
      <c r="P980" s="4" t="s">
        <v>55</v>
      </c>
      <c r="Q980" s="4">
        <v>23.98</v>
      </c>
      <c r="Y980" s="4" t="s">
        <v>4824</v>
      </c>
      <c r="Z980" s="4" t="s">
        <v>47</v>
      </c>
      <c r="AA980" s="4" t="s">
        <v>4825</v>
      </c>
      <c r="AB980" s="4" t="s">
        <v>58</v>
      </c>
      <c r="AD980" s="4" t="b">
        <v>0</v>
      </c>
      <c r="AG980" s="11">
        <f t="shared" si="15"/>
        <v>43315</v>
      </c>
    </row>
    <row r="981" s="4" customFormat="1" spans="1:33">
      <c r="A981" s="4" t="s">
        <v>4826</v>
      </c>
      <c r="B981" s="4" t="s">
        <v>4826</v>
      </c>
      <c r="C981" s="4" t="s">
        <v>4827</v>
      </c>
      <c r="D981" s="4" t="s">
        <v>4828</v>
      </c>
      <c r="E981" s="4" t="s">
        <v>36</v>
      </c>
      <c r="F981" s="4" t="s">
        <v>37</v>
      </c>
      <c r="G981" s="4" t="s">
        <v>51</v>
      </c>
      <c r="J981" s="4" t="s">
        <v>39</v>
      </c>
      <c r="K981" s="4" t="s">
        <v>1401</v>
      </c>
      <c r="L981" s="4" t="s">
        <v>1402</v>
      </c>
      <c r="M981" s="4" t="s">
        <v>1403</v>
      </c>
      <c r="N981" s="4" t="s">
        <v>36</v>
      </c>
      <c r="O981" s="4">
        <v>1</v>
      </c>
      <c r="P981" s="4" t="s">
        <v>55</v>
      </c>
      <c r="Q981" s="4">
        <v>22.98</v>
      </c>
      <c r="Y981" s="4" t="s">
        <v>4829</v>
      </c>
      <c r="Z981" s="4" t="s">
        <v>431</v>
      </c>
      <c r="AA981" s="4" t="s">
        <v>4830</v>
      </c>
      <c r="AB981" s="4" t="s">
        <v>58</v>
      </c>
      <c r="AD981" s="4" t="b">
        <v>0</v>
      </c>
      <c r="AG981" s="11">
        <f t="shared" si="15"/>
        <v>43315</v>
      </c>
    </row>
    <row r="982" s="4" customFormat="1" spans="1:33">
      <c r="A982" s="4" t="s">
        <v>4831</v>
      </c>
      <c r="B982" s="4" t="s">
        <v>4831</v>
      </c>
      <c r="C982" s="4" t="s">
        <v>4832</v>
      </c>
      <c r="D982" s="4" t="s">
        <v>4833</v>
      </c>
      <c r="E982" s="4" t="s">
        <v>36</v>
      </c>
      <c r="F982" s="4" t="s">
        <v>37</v>
      </c>
      <c r="G982" s="4" t="s">
        <v>51</v>
      </c>
      <c r="J982" s="4" t="s">
        <v>39</v>
      </c>
      <c r="K982" s="4" t="s">
        <v>4834</v>
      </c>
      <c r="L982" s="4" t="s">
        <v>4835</v>
      </c>
      <c r="M982" s="4" t="s">
        <v>4836</v>
      </c>
      <c r="N982" s="4" t="s">
        <v>36</v>
      </c>
      <c r="O982" s="4">
        <v>1</v>
      </c>
      <c r="P982" s="4" t="s">
        <v>55</v>
      </c>
      <c r="Q982" s="4">
        <v>19.98</v>
      </c>
      <c r="Y982" s="4" t="s">
        <v>4837</v>
      </c>
      <c r="Z982" s="4" t="s">
        <v>398</v>
      </c>
      <c r="AA982" s="4">
        <v>2540</v>
      </c>
      <c r="AB982" s="4" t="s">
        <v>58</v>
      </c>
      <c r="AD982" s="4" t="b">
        <v>0</v>
      </c>
      <c r="AG982" s="11">
        <f t="shared" si="15"/>
        <v>43315</v>
      </c>
    </row>
    <row r="983" s="4" customFormat="1" spans="1:33">
      <c r="A983" s="4" t="s">
        <v>4838</v>
      </c>
      <c r="B983" s="4" t="s">
        <v>4838</v>
      </c>
      <c r="C983" s="4" t="s">
        <v>4839</v>
      </c>
      <c r="D983" s="4" t="s">
        <v>4840</v>
      </c>
      <c r="E983" s="4" t="s">
        <v>36</v>
      </c>
      <c r="F983" s="4" t="s">
        <v>37</v>
      </c>
      <c r="G983" s="4" t="s">
        <v>51</v>
      </c>
      <c r="J983" s="4" t="s">
        <v>39</v>
      </c>
      <c r="K983" s="4" t="s">
        <v>4841</v>
      </c>
      <c r="L983" s="4" t="s">
        <v>4842</v>
      </c>
      <c r="M983" s="4" t="s">
        <v>4843</v>
      </c>
      <c r="N983" s="4" t="s">
        <v>36</v>
      </c>
      <c r="O983" s="4">
        <v>1</v>
      </c>
      <c r="P983" s="4" t="s">
        <v>55</v>
      </c>
      <c r="Q983" s="4">
        <v>21.98</v>
      </c>
      <c r="Y983" s="4" t="s">
        <v>4844</v>
      </c>
      <c r="Z983" s="4" t="s">
        <v>2774</v>
      </c>
      <c r="AA983" s="4" t="s">
        <v>4845</v>
      </c>
      <c r="AB983" s="4" t="s">
        <v>58</v>
      </c>
      <c r="AD983" s="4" t="b">
        <v>0</v>
      </c>
      <c r="AG983" s="11">
        <f t="shared" si="15"/>
        <v>43315</v>
      </c>
    </row>
    <row r="984" s="4" customFormat="1" spans="1:33">
      <c r="A984" s="4" t="s">
        <v>4846</v>
      </c>
      <c r="B984" s="4" t="s">
        <v>4846</v>
      </c>
      <c r="C984" s="4" t="s">
        <v>4847</v>
      </c>
      <c r="D984" s="4" t="s">
        <v>4848</v>
      </c>
      <c r="E984" s="4" t="s">
        <v>36</v>
      </c>
      <c r="F984" s="4" t="s">
        <v>37</v>
      </c>
      <c r="G984" s="4" t="s">
        <v>51</v>
      </c>
      <c r="J984" s="4" t="s">
        <v>39</v>
      </c>
      <c r="K984" s="4" t="s">
        <v>77</v>
      </c>
      <c r="L984" s="4" t="s">
        <v>1431</v>
      </c>
      <c r="M984" s="4" t="s">
        <v>1432</v>
      </c>
      <c r="N984" s="4" t="s">
        <v>36</v>
      </c>
      <c r="O984" s="4">
        <v>1</v>
      </c>
      <c r="P984" s="4" t="s">
        <v>55</v>
      </c>
      <c r="Q984" s="4">
        <v>23.98</v>
      </c>
      <c r="Y984" s="4" t="s">
        <v>630</v>
      </c>
      <c r="Z984" s="4" t="s">
        <v>47</v>
      </c>
      <c r="AA984" s="4" t="s">
        <v>4849</v>
      </c>
      <c r="AB984" s="4" t="s">
        <v>58</v>
      </c>
      <c r="AD984" s="4" t="b">
        <v>0</v>
      </c>
      <c r="AG984" s="11">
        <f t="shared" si="15"/>
        <v>43315</v>
      </c>
    </row>
    <row r="985" s="4" customFormat="1" spans="1:33">
      <c r="A985" s="4" t="s">
        <v>4850</v>
      </c>
      <c r="B985" s="4" t="s">
        <v>4850</v>
      </c>
      <c r="C985" s="4" t="s">
        <v>4851</v>
      </c>
      <c r="D985" s="4" t="s">
        <v>4852</v>
      </c>
      <c r="E985" s="4" t="s">
        <v>36</v>
      </c>
      <c r="F985" s="4" t="s">
        <v>37</v>
      </c>
      <c r="G985" s="4" t="s">
        <v>51</v>
      </c>
      <c r="J985" s="4" t="s">
        <v>39</v>
      </c>
      <c r="K985" s="4" t="s">
        <v>1918</v>
      </c>
      <c r="L985" s="4" t="s">
        <v>1919</v>
      </c>
      <c r="M985" s="4" t="s">
        <v>1920</v>
      </c>
      <c r="N985" s="4" t="s">
        <v>36</v>
      </c>
      <c r="O985" s="4">
        <v>1</v>
      </c>
      <c r="P985" s="4" t="s">
        <v>55</v>
      </c>
      <c r="Q985" s="4">
        <v>23.98</v>
      </c>
      <c r="Y985" s="4" t="s">
        <v>4853</v>
      </c>
      <c r="Z985" s="4" t="s">
        <v>105</v>
      </c>
      <c r="AA985" s="4" t="s">
        <v>4854</v>
      </c>
      <c r="AB985" s="4" t="s">
        <v>58</v>
      </c>
      <c r="AD985" s="4" t="b">
        <v>0</v>
      </c>
      <c r="AG985" s="11">
        <f t="shared" si="15"/>
        <v>43315</v>
      </c>
    </row>
    <row r="986" s="4" customFormat="1" spans="1:33">
      <c r="A986" s="4" t="s">
        <v>4855</v>
      </c>
      <c r="B986" s="4" t="s">
        <v>4855</v>
      </c>
      <c r="C986" s="4" t="s">
        <v>4856</v>
      </c>
      <c r="D986" s="4" t="s">
        <v>4857</v>
      </c>
      <c r="E986" s="4" t="s">
        <v>36</v>
      </c>
      <c r="F986" s="4" t="s">
        <v>37</v>
      </c>
      <c r="G986" s="4" t="s">
        <v>51</v>
      </c>
      <c r="J986" s="4" t="s">
        <v>39</v>
      </c>
      <c r="K986" s="4" t="s">
        <v>93</v>
      </c>
      <c r="L986" s="4" t="s">
        <v>94</v>
      </c>
      <c r="M986" s="4" t="s">
        <v>95</v>
      </c>
      <c r="N986" s="4" t="s">
        <v>36</v>
      </c>
      <c r="O986" s="4">
        <v>1</v>
      </c>
      <c r="P986" s="4" t="s">
        <v>55</v>
      </c>
      <c r="Q986" s="4">
        <v>22.98</v>
      </c>
      <c r="Y986" s="4" t="s">
        <v>4858</v>
      </c>
      <c r="Z986" s="4" t="s">
        <v>47</v>
      </c>
      <c r="AA986" s="4" t="s">
        <v>4859</v>
      </c>
      <c r="AB986" s="4" t="s">
        <v>58</v>
      </c>
      <c r="AD986" s="4" t="b">
        <v>0</v>
      </c>
      <c r="AG986" s="11">
        <f t="shared" si="15"/>
        <v>43315</v>
      </c>
    </row>
    <row r="987" s="4" customFormat="1" spans="1:33">
      <c r="A987" s="4" t="s">
        <v>4860</v>
      </c>
      <c r="B987" s="4" t="s">
        <v>4860</v>
      </c>
      <c r="C987" s="4" t="s">
        <v>4861</v>
      </c>
      <c r="D987" s="4" t="s">
        <v>4862</v>
      </c>
      <c r="E987" s="4" t="s">
        <v>161</v>
      </c>
      <c r="F987" s="4" t="s">
        <v>37</v>
      </c>
      <c r="G987" s="4" t="s">
        <v>51</v>
      </c>
      <c r="J987" s="4" t="s">
        <v>39</v>
      </c>
      <c r="K987" s="4" t="s">
        <v>845</v>
      </c>
      <c r="L987" s="4" t="s">
        <v>846</v>
      </c>
      <c r="M987" s="4" t="s">
        <v>847</v>
      </c>
      <c r="N987" s="4" t="s">
        <v>161</v>
      </c>
      <c r="O987" s="4">
        <v>0</v>
      </c>
      <c r="Y987" s="4" t="s">
        <v>4863</v>
      </c>
      <c r="Z987" s="4" t="s">
        <v>233</v>
      </c>
      <c r="AA987" s="4" t="s">
        <v>4864</v>
      </c>
      <c r="AB987" s="4" t="s">
        <v>58</v>
      </c>
      <c r="AD987" s="4" t="b">
        <v>0</v>
      </c>
      <c r="AG987" s="11">
        <f t="shared" si="15"/>
        <v>43315</v>
      </c>
    </row>
    <row r="988" s="4" customFormat="1" spans="1:33">
      <c r="A988" s="4" t="s">
        <v>4865</v>
      </c>
      <c r="B988" s="4" t="s">
        <v>4865</v>
      </c>
      <c r="C988" s="4" t="s">
        <v>4866</v>
      </c>
      <c r="D988" s="4" t="s">
        <v>4867</v>
      </c>
      <c r="E988" s="4" t="s">
        <v>36</v>
      </c>
      <c r="F988" s="4" t="s">
        <v>37</v>
      </c>
      <c r="G988" s="4" t="s">
        <v>51</v>
      </c>
      <c r="J988" s="4" t="s">
        <v>39</v>
      </c>
      <c r="K988" s="4" t="s">
        <v>497</v>
      </c>
      <c r="L988" s="4" t="s">
        <v>498</v>
      </c>
      <c r="M988" s="4" t="s">
        <v>499</v>
      </c>
      <c r="N988" s="4" t="s">
        <v>36</v>
      </c>
      <c r="O988" s="4">
        <v>1</v>
      </c>
      <c r="P988" s="4" t="s">
        <v>55</v>
      </c>
      <c r="Q988" s="4">
        <v>22.98</v>
      </c>
      <c r="Y988" s="4" t="s">
        <v>4868</v>
      </c>
      <c r="Z988" s="4" t="s">
        <v>47</v>
      </c>
      <c r="AA988" s="4">
        <v>91786</v>
      </c>
      <c r="AB988" s="4" t="s">
        <v>58</v>
      </c>
      <c r="AD988" s="4" t="b">
        <v>0</v>
      </c>
      <c r="AG988" s="11">
        <f t="shared" si="15"/>
        <v>43315</v>
      </c>
    </row>
    <row r="989" s="4" customFormat="1" spans="1:33">
      <c r="A989" s="4" t="s">
        <v>4865</v>
      </c>
      <c r="B989" s="4" t="s">
        <v>4865</v>
      </c>
      <c r="C989" s="4" t="s">
        <v>4866</v>
      </c>
      <c r="D989" s="4" t="s">
        <v>4867</v>
      </c>
      <c r="E989" s="4" t="s">
        <v>36</v>
      </c>
      <c r="F989" s="4" t="s">
        <v>37</v>
      </c>
      <c r="G989" s="4" t="s">
        <v>51</v>
      </c>
      <c r="J989" s="4" t="s">
        <v>39</v>
      </c>
      <c r="K989" s="4" t="s">
        <v>206</v>
      </c>
      <c r="L989" s="4" t="s">
        <v>207</v>
      </c>
      <c r="M989" s="4" t="s">
        <v>208</v>
      </c>
      <c r="N989" s="4" t="s">
        <v>36</v>
      </c>
      <c r="O989" s="4">
        <v>1</v>
      </c>
      <c r="P989" s="4" t="s">
        <v>55</v>
      </c>
      <c r="Q989" s="4">
        <v>23.98</v>
      </c>
      <c r="Y989" s="4" t="s">
        <v>4868</v>
      </c>
      <c r="Z989" s="4" t="s">
        <v>47</v>
      </c>
      <c r="AA989" s="4">
        <v>91786</v>
      </c>
      <c r="AB989" s="4" t="s">
        <v>58</v>
      </c>
      <c r="AD989" s="4" t="b">
        <v>0</v>
      </c>
      <c r="AG989" s="11">
        <f t="shared" si="15"/>
        <v>43315</v>
      </c>
    </row>
    <row r="990" s="4" customFormat="1" spans="1:33">
      <c r="A990" s="4" t="s">
        <v>4865</v>
      </c>
      <c r="B990" s="4" t="s">
        <v>4865</v>
      </c>
      <c r="C990" s="4" t="s">
        <v>4866</v>
      </c>
      <c r="D990" s="4" t="s">
        <v>4867</v>
      </c>
      <c r="E990" s="4" t="s">
        <v>36</v>
      </c>
      <c r="F990" s="4" t="s">
        <v>37</v>
      </c>
      <c r="G990" s="4" t="s">
        <v>51</v>
      </c>
      <c r="J990" s="4" t="s">
        <v>39</v>
      </c>
      <c r="K990" s="4" t="s">
        <v>77</v>
      </c>
      <c r="L990" s="4" t="s">
        <v>1216</v>
      </c>
      <c r="M990" s="4" t="s">
        <v>1217</v>
      </c>
      <c r="N990" s="4" t="s">
        <v>36</v>
      </c>
      <c r="O990" s="4">
        <v>1</v>
      </c>
      <c r="P990" s="4" t="s">
        <v>55</v>
      </c>
      <c r="Q990" s="4">
        <v>23.98</v>
      </c>
      <c r="Y990" s="4" t="s">
        <v>4868</v>
      </c>
      <c r="Z990" s="4" t="s">
        <v>47</v>
      </c>
      <c r="AA990" s="4">
        <v>91786</v>
      </c>
      <c r="AB990" s="4" t="s">
        <v>58</v>
      </c>
      <c r="AD990" s="4" t="b">
        <v>0</v>
      </c>
      <c r="AG990" s="11">
        <f t="shared" si="15"/>
        <v>43315</v>
      </c>
    </row>
    <row r="991" s="4" customFormat="1" spans="1:33">
      <c r="A991" s="4" t="s">
        <v>4865</v>
      </c>
      <c r="B991" s="4" t="s">
        <v>4865</v>
      </c>
      <c r="C991" s="4" t="s">
        <v>4866</v>
      </c>
      <c r="D991" s="4" t="s">
        <v>4867</v>
      </c>
      <c r="E991" s="4" t="s">
        <v>36</v>
      </c>
      <c r="F991" s="4" t="s">
        <v>37</v>
      </c>
      <c r="G991" s="4" t="s">
        <v>51</v>
      </c>
      <c r="J991" s="4" t="s">
        <v>39</v>
      </c>
      <c r="K991" s="4" t="s">
        <v>1179</v>
      </c>
      <c r="L991" s="4" t="s">
        <v>1180</v>
      </c>
      <c r="M991" s="4" t="s">
        <v>1181</v>
      </c>
      <c r="N991" s="4" t="s">
        <v>36</v>
      </c>
      <c r="O991" s="4">
        <v>1</v>
      </c>
      <c r="P991" s="4" t="s">
        <v>55</v>
      </c>
      <c r="Q991" s="4">
        <v>23.98</v>
      </c>
      <c r="Y991" s="4" t="s">
        <v>4868</v>
      </c>
      <c r="Z991" s="4" t="s">
        <v>47</v>
      </c>
      <c r="AA991" s="4">
        <v>91786</v>
      </c>
      <c r="AB991" s="4" t="s">
        <v>58</v>
      </c>
      <c r="AD991" s="4" t="b">
        <v>0</v>
      </c>
      <c r="AG991" s="11">
        <f t="shared" si="15"/>
        <v>43315</v>
      </c>
    </row>
    <row r="992" s="4" customFormat="1" spans="1:33">
      <c r="A992" s="4" t="s">
        <v>4865</v>
      </c>
      <c r="B992" s="4" t="s">
        <v>4865</v>
      </c>
      <c r="C992" s="4" t="s">
        <v>4866</v>
      </c>
      <c r="D992" s="4" t="s">
        <v>4867</v>
      </c>
      <c r="E992" s="4" t="s">
        <v>36</v>
      </c>
      <c r="F992" s="4" t="s">
        <v>37</v>
      </c>
      <c r="G992" s="4" t="s">
        <v>51</v>
      </c>
      <c r="J992" s="4" t="s">
        <v>39</v>
      </c>
      <c r="K992" s="4" t="s">
        <v>827</v>
      </c>
      <c r="L992" s="4" t="s">
        <v>828</v>
      </c>
      <c r="M992" s="4" t="s">
        <v>829</v>
      </c>
      <c r="N992" s="4" t="s">
        <v>36</v>
      </c>
      <c r="O992" s="4">
        <v>1</v>
      </c>
      <c r="P992" s="4" t="s">
        <v>55</v>
      </c>
      <c r="Q992" s="4">
        <v>22.98</v>
      </c>
      <c r="Y992" s="4" t="s">
        <v>4868</v>
      </c>
      <c r="Z992" s="4" t="s">
        <v>47</v>
      </c>
      <c r="AA992" s="4">
        <v>91786</v>
      </c>
      <c r="AB992" s="4" t="s">
        <v>58</v>
      </c>
      <c r="AD992" s="4" t="b">
        <v>0</v>
      </c>
      <c r="AG992" s="11">
        <f t="shared" si="15"/>
        <v>43315</v>
      </c>
    </row>
    <row r="993" s="4" customFormat="1" spans="1:33">
      <c r="A993" s="4" t="s">
        <v>4869</v>
      </c>
      <c r="B993" s="4" t="s">
        <v>4869</v>
      </c>
      <c r="C993" s="4" t="s">
        <v>4870</v>
      </c>
      <c r="D993" s="4" t="s">
        <v>4871</v>
      </c>
      <c r="E993" s="4" t="s">
        <v>36</v>
      </c>
      <c r="F993" s="4" t="s">
        <v>37</v>
      </c>
      <c r="G993" s="4" t="s">
        <v>51</v>
      </c>
      <c r="J993" s="4" t="s">
        <v>39</v>
      </c>
      <c r="K993" s="4" t="s">
        <v>128</v>
      </c>
      <c r="L993" s="4" t="s">
        <v>129</v>
      </c>
      <c r="M993" s="4" t="s">
        <v>130</v>
      </c>
      <c r="N993" s="4" t="s">
        <v>36</v>
      </c>
      <c r="O993" s="4">
        <v>1</v>
      </c>
      <c r="P993" s="4" t="s">
        <v>55</v>
      </c>
      <c r="Q993" s="4">
        <v>23.98</v>
      </c>
      <c r="Y993" s="4" t="s">
        <v>4872</v>
      </c>
      <c r="Z993" s="4" t="s">
        <v>47</v>
      </c>
      <c r="AA993" s="4" t="s">
        <v>4873</v>
      </c>
      <c r="AB993" s="4" t="s">
        <v>58</v>
      </c>
      <c r="AD993" s="4" t="b">
        <v>0</v>
      </c>
      <c r="AG993" s="11">
        <f t="shared" si="15"/>
        <v>43315</v>
      </c>
    </row>
    <row r="994" s="4" customFormat="1" spans="1:33">
      <c r="A994" s="4" t="s">
        <v>4874</v>
      </c>
      <c r="B994" s="4" t="s">
        <v>4874</v>
      </c>
      <c r="C994" s="4" t="s">
        <v>4875</v>
      </c>
      <c r="D994" s="4" t="s">
        <v>4876</v>
      </c>
      <c r="E994" s="4" t="s">
        <v>36</v>
      </c>
      <c r="F994" s="4" t="s">
        <v>37</v>
      </c>
      <c r="G994" s="4" t="s">
        <v>51</v>
      </c>
      <c r="J994" s="4" t="s">
        <v>39</v>
      </c>
      <c r="K994" s="4" t="s">
        <v>313</v>
      </c>
      <c r="L994" s="4" t="s">
        <v>4512</v>
      </c>
      <c r="M994" s="4" t="s">
        <v>315</v>
      </c>
      <c r="N994" s="4" t="s">
        <v>36</v>
      </c>
      <c r="O994" s="4">
        <v>1</v>
      </c>
      <c r="P994" s="4" t="s">
        <v>55</v>
      </c>
      <c r="Q994" s="4">
        <v>21.98</v>
      </c>
      <c r="Y994" s="4" t="s">
        <v>1443</v>
      </c>
      <c r="Z994" s="4" t="s">
        <v>47</v>
      </c>
      <c r="AA994" s="4" t="s">
        <v>4877</v>
      </c>
      <c r="AB994" s="4" t="s">
        <v>58</v>
      </c>
      <c r="AD994" s="4" t="b">
        <v>0</v>
      </c>
      <c r="AG994" s="11">
        <f t="shared" si="15"/>
        <v>43315</v>
      </c>
    </row>
    <row r="995" s="4" customFormat="1" spans="1:33">
      <c r="A995" s="4" t="s">
        <v>4878</v>
      </c>
      <c r="B995" s="4" t="s">
        <v>4878</v>
      </c>
      <c r="C995" s="4" t="s">
        <v>4879</v>
      </c>
      <c r="D995" s="4" t="s">
        <v>4880</v>
      </c>
      <c r="E995" s="4" t="s">
        <v>36</v>
      </c>
      <c r="F995" s="4" t="s">
        <v>37</v>
      </c>
      <c r="G995" s="4" t="s">
        <v>51</v>
      </c>
      <c r="J995" s="4" t="s">
        <v>39</v>
      </c>
      <c r="K995" s="4" t="s">
        <v>1626</v>
      </c>
      <c r="L995" s="4" t="s">
        <v>1627</v>
      </c>
      <c r="M995" s="4" t="s">
        <v>1628</v>
      </c>
      <c r="N995" s="4" t="s">
        <v>36</v>
      </c>
      <c r="O995" s="4">
        <v>1</v>
      </c>
      <c r="P995" s="4" t="s">
        <v>55</v>
      </c>
      <c r="Q995" s="4">
        <v>27.98</v>
      </c>
      <c r="Y995" s="4" t="s">
        <v>4881</v>
      </c>
      <c r="Z995" s="4" t="s">
        <v>72</v>
      </c>
      <c r="AA995" s="4" t="s">
        <v>4882</v>
      </c>
      <c r="AB995" s="4" t="s">
        <v>58</v>
      </c>
      <c r="AD995" s="4" t="b">
        <v>0</v>
      </c>
      <c r="AG995" s="11">
        <f t="shared" si="15"/>
        <v>43315</v>
      </c>
    </row>
    <row r="996" s="4" customFormat="1" spans="1:33">
      <c r="A996" s="4" t="s">
        <v>4883</v>
      </c>
      <c r="B996" s="4" t="s">
        <v>4883</v>
      </c>
      <c r="C996" s="4" t="s">
        <v>4884</v>
      </c>
      <c r="D996" s="4" t="s">
        <v>4885</v>
      </c>
      <c r="E996" s="4" t="s">
        <v>36</v>
      </c>
      <c r="F996" s="4" t="s">
        <v>37</v>
      </c>
      <c r="G996" s="4" t="s">
        <v>51</v>
      </c>
      <c r="J996" s="4" t="s">
        <v>891</v>
      </c>
      <c r="K996" s="4" t="s">
        <v>593</v>
      </c>
      <c r="L996" s="4" t="s">
        <v>594</v>
      </c>
      <c r="M996" s="4" t="s">
        <v>595</v>
      </c>
      <c r="N996" s="4" t="s">
        <v>36</v>
      </c>
      <c r="O996" s="4">
        <v>1</v>
      </c>
      <c r="P996" s="4" t="s">
        <v>55</v>
      </c>
      <c r="Q996" s="4">
        <v>23.98</v>
      </c>
      <c r="S996" s="4">
        <v>3.99</v>
      </c>
      <c r="X996" s="4">
        <v>3.99</v>
      </c>
      <c r="Y996" s="4" t="s">
        <v>4886</v>
      </c>
      <c r="Z996" s="4" t="s">
        <v>47</v>
      </c>
      <c r="AA996" s="4" t="s">
        <v>4887</v>
      </c>
      <c r="AB996" s="4" t="s">
        <v>58</v>
      </c>
      <c r="AD996" s="4" t="b">
        <v>0</v>
      </c>
      <c r="AG996" s="11">
        <f t="shared" si="15"/>
        <v>43315</v>
      </c>
    </row>
    <row r="997" s="4" customFormat="1" spans="1:33">
      <c r="A997" s="4" t="s">
        <v>4888</v>
      </c>
      <c r="B997" s="4" t="s">
        <v>4888</v>
      </c>
      <c r="C997" s="4" t="s">
        <v>4889</v>
      </c>
      <c r="D997" s="4" t="s">
        <v>4890</v>
      </c>
      <c r="E997" s="4" t="s">
        <v>36</v>
      </c>
      <c r="F997" s="4" t="s">
        <v>37</v>
      </c>
      <c r="G997" s="4" t="s">
        <v>51</v>
      </c>
      <c r="J997" s="4" t="s">
        <v>39</v>
      </c>
      <c r="K997" s="4" t="s">
        <v>4891</v>
      </c>
      <c r="L997" s="4" t="s">
        <v>4892</v>
      </c>
      <c r="M997" s="4" t="s">
        <v>4893</v>
      </c>
      <c r="N997" s="4" t="s">
        <v>36</v>
      </c>
      <c r="O997" s="4">
        <v>1</v>
      </c>
      <c r="P997" s="4" t="s">
        <v>55</v>
      </c>
      <c r="Q997" s="4">
        <v>27.98</v>
      </c>
      <c r="Y997" s="4" t="s">
        <v>4894</v>
      </c>
      <c r="Z997" s="4" t="s">
        <v>233</v>
      </c>
      <c r="AA997" s="4">
        <v>80226</v>
      </c>
      <c r="AB997" s="4" t="s">
        <v>58</v>
      </c>
      <c r="AD997" s="4" t="b">
        <v>0</v>
      </c>
      <c r="AG997" s="11">
        <f t="shared" si="15"/>
        <v>43315</v>
      </c>
    </row>
    <row r="998" s="4" customFormat="1" spans="1:33">
      <c r="A998" s="4" t="s">
        <v>4888</v>
      </c>
      <c r="B998" s="4" t="s">
        <v>4888</v>
      </c>
      <c r="C998" s="4" t="s">
        <v>4889</v>
      </c>
      <c r="D998" s="4" t="s">
        <v>4890</v>
      </c>
      <c r="E998" s="4" t="s">
        <v>36</v>
      </c>
      <c r="F998" s="4" t="s">
        <v>37</v>
      </c>
      <c r="G998" s="4" t="s">
        <v>51</v>
      </c>
      <c r="J998" s="4" t="s">
        <v>39</v>
      </c>
      <c r="K998" s="4" t="s">
        <v>4895</v>
      </c>
      <c r="L998" s="4" t="s">
        <v>4896</v>
      </c>
      <c r="M998" s="4" t="s">
        <v>4897</v>
      </c>
      <c r="N998" s="4" t="s">
        <v>36</v>
      </c>
      <c r="O998" s="4">
        <v>1</v>
      </c>
      <c r="P998" s="4" t="s">
        <v>55</v>
      </c>
      <c r="Q998" s="4">
        <v>27.98</v>
      </c>
      <c r="Y998" s="4" t="s">
        <v>4894</v>
      </c>
      <c r="Z998" s="4" t="s">
        <v>233</v>
      </c>
      <c r="AA998" s="4">
        <v>80226</v>
      </c>
      <c r="AB998" s="4" t="s">
        <v>58</v>
      </c>
      <c r="AD998" s="4" t="b">
        <v>0</v>
      </c>
      <c r="AG998" s="11">
        <f t="shared" si="15"/>
        <v>43315</v>
      </c>
    </row>
    <row r="999" s="4" customFormat="1" spans="1:33">
      <c r="A999" s="4" t="s">
        <v>4888</v>
      </c>
      <c r="B999" s="4" t="s">
        <v>4888</v>
      </c>
      <c r="C999" s="4" t="s">
        <v>4889</v>
      </c>
      <c r="D999" s="4" t="s">
        <v>4890</v>
      </c>
      <c r="E999" s="4" t="s">
        <v>36</v>
      </c>
      <c r="F999" s="4" t="s">
        <v>37</v>
      </c>
      <c r="G999" s="4" t="s">
        <v>51</v>
      </c>
      <c r="J999" s="4" t="s">
        <v>39</v>
      </c>
      <c r="K999" s="4" t="s">
        <v>4898</v>
      </c>
      <c r="L999" s="4" t="s">
        <v>4899</v>
      </c>
      <c r="M999" s="4" t="s">
        <v>4900</v>
      </c>
      <c r="N999" s="4" t="s">
        <v>36</v>
      </c>
      <c r="O999" s="4">
        <v>1</v>
      </c>
      <c r="P999" s="4" t="s">
        <v>55</v>
      </c>
      <c r="Q999" s="4">
        <v>25.98</v>
      </c>
      <c r="Y999" s="4" t="s">
        <v>4894</v>
      </c>
      <c r="Z999" s="4" t="s">
        <v>233</v>
      </c>
      <c r="AA999" s="4">
        <v>80226</v>
      </c>
      <c r="AB999" s="4" t="s">
        <v>58</v>
      </c>
      <c r="AD999" s="4" t="b">
        <v>0</v>
      </c>
      <c r="AG999" s="11">
        <f t="shared" si="15"/>
        <v>43315</v>
      </c>
    </row>
    <row r="1000" s="4" customFormat="1" spans="1:33">
      <c r="A1000" s="4" t="s">
        <v>4901</v>
      </c>
      <c r="B1000" s="4" t="s">
        <v>4901</v>
      </c>
      <c r="C1000" s="4" t="s">
        <v>4902</v>
      </c>
      <c r="D1000" s="4" t="s">
        <v>4903</v>
      </c>
      <c r="E1000" s="4" t="s">
        <v>36</v>
      </c>
      <c r="F1000" s="4" t="s">
        <v>37</v>
      </c>
      <c r="G1000" s="4" t="s">
        <v>51</v>
      </c>
      <c r="J1000" s="4" t="s">
        <v>39</v>
      </c>
      <c r="K1000" s="4" t="s">
        <v>2604</v>
      </c>
      <c r="L1000" s="4" t="s">
        <v>2605</v>
      </c>
      <c r="M1000" s="4" t="s">
        <v>2606</v>
      </c>
      <c r="N1000" s="4" t="s">
        <v>36</v>
      </c>
      <c r="O1000" s="4">
        <v>1</v>
      </c>
      <c r="P1000" s="4" t="s">
        <v>55</v>
      </c>
      <c r="Q1000" s="4">
        <v>22.98</v>
      </c>
      <c r="Y1000" s="4" t="s">
        <v>4904</v>
      </c>
      <c r="Z1000" s="4" t="s">
        <v>233</v>
      </c>
      <c r="AA1000" s="4">
        <v>81131</v>
      </c>
      <c r="AB1000" s="4" t="s">
        <v>58</v>
      </c>
      <c r="AD1000" s="4" t="b">
        <v>0</v>
      </c>
      <c r="AG1000" s="11">
        <f t="shared" si="15"/>
        <v>43315</v>
      </c>
    </row>
    <row r="1001" s="4" customFormat="1" spans="1:33">
      <c r="A1001" s="4" t="s">
        <v>4905</v>
      </c>
      <c r="B1001" s="4" t="s">
        <v>4905</v>
      </c>
      <c r="C1001" s="4" t="s">
        <v>4906</v>
      </c>
      <c r="D1001" s="4" t="s">
        <v>4907</v>
      </c>
      <c r="E1001" s="4" t="s">
        <v>36</v>
      </c>
      <c r="F1001" s="4" t="s">
        <v>37</v>
      </c>
      <c r="G1001" s="4" t="s">
        <v>51</v>
      </c>
      <c r="J1001" s="4" t="s">
        <v>39</v>
      </c>
      <c r="K1001" s="4" t="s">
        <v>1012</v>
      </c>
      <c r="L1001" s="4" t="s">
        <v>1013</v>
      </c>
      <c r="M1001" s="4" t="s">
        <v>1014</v>
      </c>
      <c r="N1001" s="4" t="s">
        <v>36</v>
      </c>
      <c r="O1001" s="4">
        <v>1</v>
      </c>
      <c r="P1001" s="4" t="s">
        <v>55</v>
      </c>
      <c r="Q1001" s="4">
        <v>22.98</v>
      </c>
      <c r="Y1001" s="4" t="s">
        <v>4908</v>
      </c>
      <c r="Z1001" s="4" t="s">
        <v>233</v>
      </c>
      <c r="AA1001" s="4" t="s">
        <v>4909</v>
      </c>
      <c r="AB1001" s="4" t="s">
        <v>58</v>
      </c>
      <c r="AD1001" s="4" t="b">
        <v>0</v>
      </c>
      <c r="AG1001" s="11">
        <f t="shared" si="15"/>
        <v>43315</v>
      </c>
    </row>
    <row r="1002" s="4" customFormat="1" spans="1:33">
      <c r="A1002" s="4" t="s">
        <v>4910</v>
      </c>
      <c r="B1002" s="4" t="s">
        <v>4910</v>
      </c>
      <c r="C1002" s="4" t="s">
        <v>4911</v>
      </c>
      <c r="D1002" s="4" t="s">
        <v>4912</v>
      </c>
      <c r="E1002" s="4" t="s">
        <v>36</v>
      </c>
      <c r="F1002" s="4" t="s">
        <v>37</v>
      </c>
      <c r="G1002" s="4" t="s">
        <v>51</v>
      </c>
      <c r="J1002" s="4" t="s">
        <v>39</v>
      </c>
      <c r="K1002" s="4" t="s">
        <v>1864</v>
      </c>
      <c r="L1002" s="4" t="s">
        <v>1865</v>
      </c>
      <c r="M1002" s="4" t="s">
        <v>1866</v>
      </c>
      <c r="N1002" s="4" t="s">
        <v>36</v>
      </c>
      <c r="O1002" s="4">
        <v>1</v>
      </c>
      <c r="P1002" s="4" t="s">
        <v>55</v>
      </c>
      <c r="Q1002" s="4">
        <v>23.98</v>
      </c>
      <c r="Y1002" s="4" t="s">
        <v>4913</v>
      </c>
      <c r="Z1002" s="4" t="s">
        <v>368</v>
      </c>
      <c r="AA1002" s="4" t="s">
        <v>4914</v>
      </c>
      <c r="AB1002" s="4" t="s">
        <v>58</v>
      </c>
      <c r="AD1002" s="4" t="b">
        <v>0</v>
      </c>
      <c r="AG1002" s="11">
        <f t="shared" si="15"/>
        <v>43315</v>
      </c>
    </row>
    <row r="1003" s="4" customFormat="1" spans="1:33">
      <c r="A1003" s="4" t="s">
        <v>4915</v>
      </c>
      <c r="B1003" s="4" t="s">
        <v>4915</v>
      </c>
      <c r="C1003" s="4" t="s">
        <v>4916</v>
      </c>
      <c r="D1003" s="4" t="s">
        <v>4917</v>
      </c>
      <c r="E1003" s="4" t="s">
        <v>36</v>
      </c>
      <c r="F1003" s="4" t="s">
        <v>37</v>
      </c>
      <c r="G1003" s="4" t="s">
        <v>51</v>
      </c>
      <c r="J1003" s="4" t="s">
        <v>39</v>
      </c>
      <c r="K1003" s="4" t="s">
        <v>358</v>
      </c>
      <c r="L1003" s="4" t="s">
        <v>3029</v>
      </c>
      <c r="M1003" s="4" t="s">
        <v>360</v>
      </c>
      <c r="N1003" s="4" t="s">
        <v>36</v>
      </c>
      <c r="O1003" s="4">
        <v>1</v>
      </c>
      <c r="P1003" s="4" t="s">
        <v>55</v>
      </c>
      <c r="Q1003" s="4">
        <v>17.98</v>
      </c>
      <c r="Y1003" s="4" t="s">
        <v>4918</v>
      </c>
      <c r="Z1003" s="4" t="s">
        <v>813</v>
      </c>
      <c r="AA1003" s="4" t="s">
        <v>4919</v>
      </c>
      <c r="AB1003" s="4" t="s">
        <v>58</v>
      </c>
      <c r="AD1003" s="4" t="b">
        <v>0</v>
      </c>
      <c r="AG1003" s="11">
        <f t="shared" si="15"/>
        <v>43315</v>
      </c>
    </row>
    <row r="1004" s="4" customFormat="1" spans="1:33">
      <c r="A1004" s="4" t="s">
        <v>4920</v>
      </c>
      <c r="B1004" s="4" t="s">
        <v>4920</v>
      </c>
      <c r="C1004" s="4" t="s">
        <v>4921</v>
      </c>
      <c r="D1004" s="4" t="s">
        <v>4922</v>
      </c>
      <c r="E1004" s="4" t="s">
        <v>36</v>
      </c>
      <c r="F1004" s="4" t="s">
        <v>37</v>
      </c>
      <c r="G1004" s="4" t="s">
        <v>51</v>
      </c>
      <c r="J1004" s="4" t="s">
        <v>39</v>
      </c>
      <c r="K1004" s="4" t="s">
        <v>1292</v>
      </c>
      <c r="L1004" s="4" t="s">
        <v>1293</v>
      </c>
      <c r="M1004" s="4" t="s">
        <v>1294</v>
      </c>
      <c r="N1004" s="4" t="s">
        <v>36</v>
      </c>
      <c r="O1004" s="4">
        <v>1</v>
      </c>
      <c r="P1004" s="4" t="s">
        <v>55</v>
      </c>
      <c r="Q1004" s="4">
        <v>22.98</v>
      </c>
      <c r="Y1004" s="4" t="s">
        <v>4923</v>
      </c>
      <c r="Z1004" s="4" t="s">
        <v>4924</v>
      </c>
      <c r="AA1004" s="4">
        <v>80828</v>
      </c>
      <c r="AB1004" s="4" t="s">
        <v>58</v>
      </c>
      <c r="AD1004" s="4" t="b">
        <v>0</v>
      </c>
      <c r="AG1004" s="11">
        <f t="shared" si="15"/>
        <v>43315</v>
      </c>
    </row>
    <row r="1005" s="4" customFormat="1" spans="1:33">
      <c r="A1005" s="4" t="s">
        <v>4920</v>
      </c>
      <c r="B1005" s="4" t="s">
        <v>4920</v>
      </c>
      <c r="C1005" s="4" t="s">
        <v>4921</v>
      </c>
      <c r="D1005" s="4" t="s">
        <v>4922</v>
      </c>
      <c r="E1005" s="4" t="s">
        <v>36</v>
      </c>
      <c r="F1005" s="4" t="s">
        <v>37</v>
      </c>
      <c r="G1005" s="4" t="s">
        <v>51</v>
      </c>
      <c r="J1005" s="4" t="s">
        <v>39</v>
      </c>
      <c r="K1005" s="4" t="s">
        <v>1770</v>
      </c>
      <c r="L1005" s="4" t="s">
        <v>1771</v>
      </c>
      <c r="M1005" s="4" t="s">
        <v>1772</v>
      </c>
      <c r="N1005" s="4" t="s">
        <v>36</v>
      </c>
      <c r="O1005" s="4">
        <v>1</v>
      </c>
      <c r="P1005" s="4" t="s">
        <v>55</v>
      </c>
      <c r="Q1005" s="4">
        <v>23.98</v>
      </c>
      <c r="Y1005" s="4" t="s">
        <v>4923</v>
      </c>
      <c r="Z1005" s="4" t="s">
        <v>4924</v>
      </c>
      <c r="AA1005" s="4">
        <v>80828</v>
      </c>
      <c r="AB1005" s="4" t="s">
        <v>58</v>
      </c>
      <c r="AD1005" s="4" t="b">
        <v>0</v>
      </c>
      <c r="AG1005" s="11">
        <f t="shared" si="15"/>
        <v>43315</v>
      </c>
    </row>
    <row r="1006" s="4" customFormat="1" spans="1:33">
      <c r="A1006" s="4" t="s">
        <v>4925</v>
      </c>
      <c r="B1006" s="4" t="s">
        <v>4925</v>
      </c>
      <c r="C1006" s="4" t="s">
        <v>4926</v>
      </c>
      <c r="D1006" s="4" t="s">
        <v>4927</v>
      </c>
      <c r="E1006" s="4" t="s">
        <v>36</v>
      </c>
      <c r="F1006" s="4" t="s">
        <v>37</v>
      </c>
      <c r="G1006" s="4" t="s">
        <v>51</v>
      </c>
      <c r="J1006" s="4" t="s">
        <v>39</v>
      </c>
      <c r="K1006" s="4" t="s">
        <v>171</v>
      </c>
      <c r="L1006" s="4" t="s">
        <v>172</v>
      </c>
      <c r="M1006" s="4" t="s">
        <v>173</v>
      </c>
      <c r="N1006" s="4" t="s">
        <v>36</v>
      </c>
      <c r="O1006" s="4">
        <v>1</v>
      </c>
      <c r="P1006" s="4" t="s">
        <v>55</v>
      </c>
      <c r="Q1006" s="4">
        <v>23.98</v>
      </c>
      <c r="Y1006" s="4" t="s">
        <v>580</v>
      </c>
      <c r="Z1006" s="4" t="s">
        <v>47</v>
      </c>
      <c r="AA1006" s="4" t="s">
        <v>4928</v>
      </c>
      <c r="AB1006" s="4" t="s">
        <v>58</v>
      </c>
      <c r="AD1006" s="4" t="b">
        <v>0</v>
      </c>
      <c r="AG1006" s="11">
        <f t="shared" si="15"/>
        <v>43315</v>
      </c>
    </row>
    <row r="1007" s="4" customFormat="1" spans="1:33">
      <c r="A1007" s="4" t="s">
        <v>4929</v>
      </c>
      <c r="B1007" s="4" t="s">
        <v>4929</v>
      </c>
      <c r="C1007" s="4" t="s">
        <v>4930</v>
      </c>
      <c r="D1007" s="4" t="s">
        <v>4931</v>
      </c>
      <c r="E1007" s="4" t="s">
        <v>36</v>
      </c>
      <c r="F1007" s="4" t="s">
        <v>37</v>
      </c>
      <c r="G1007" s="4" t="s">
        <v>51</v>
      </c>
      <c r="J1007" s="4" t="s">
        <v>39</v>
      </c>
      <c r="K1007" s="4" t="s">
        <v>2859</v>
      </c>
      <c r="L1007" s="4" t="s">
        <v>2860</v>
      </c>
      <c r="M1007" s="4" t="s">
        <v>2861</v>
      </c>
      <c r="N1007" s="4" t="s">
        <v>36</v>
      </c>
      <c r="O1007" s="4">
        <v>1</v>
      </c>
      <c r="P1007" s="4" t="s">
        <v>55</v>
      </c>
      <c r="Q1007" s="4">
        <v>16.98</v>
      </c>
      <c r="Y1007" s="4" t="s">
        <v>4932</v>
      </c>
      <c r="Z1007" s="4" t="s">
        <v>4933</v>
      </c>
      <c r="AA1007" s="4" t="s">
        <v>4934</v>
      </c>
      <c r="AB1007" s="4" t="s">
        <v>58</v>
      </c>
      <c r="AD1007" s="4" t="b">
        <v>0</v>
      </c>
      <c r="AG1007" s="11">
        <f t="shared" si="15"/>
        <v>43315</v>
      </c>
    </row>
    <row r="1008" s="4" customFormat="1" spans="1:33">
      <c r="A1008" s="4" t="s">
        <v>4935</v>
      </c>
      <c r="B1008" s="4" t="s">
        <v>4935</v>
      </c>
      <c r="C1008" s="4" t="s">
        <v>4936</v>
      </c>
      <c r="D1008" s="4" t="s">
        <v>4937</v>
      </c>
      <c r="E1008" s="4" t="s">
        <v>36</v>
      </c>
      <c r="F1008" s="4" t="s">
        <v>37</v>
      </c>
      <c r="G1008" s="4" t="s">
        <v>51</v>
      </c>
      <c r="J1008" s="4" t="s">
        <v>39</v>
      </c>
      <c r="K1008" s="4" t="s">
        <v>1132</v>
      </c>
      <c r="L1008" s="4" t="s">
        <v>1133</v>
      </c>
      <c r="M1008" s="4" t="s">
        <v>1134</v>
      </c>
      <c r="N1008" s="4" t="s">
        <v>36</v>
      </c>
      <c r="O1008" s="4">
        <v>1</v>
      </c>
      <c r="P1008" s="4" t="s">
        <v>55</v>
      </c>
      <c r="Q1008" s="4">
        <v>23.98</v>
      </c>
      <c r="Y1008" s="4" t="s">
        <v>4938</v>
      </c>
      <c r="Z1008" s="4" t="s">
        <v>166</v>
      </c>
      <c r="AA1008" s="4" t="s">
        <v>4939</v>
      </c>
      <c r="AB1008" s="4" t="s">
        <v>58</v>
      </c>
      <c r="AD1008" s="4" t="b">
        <v>0</v>
      </c>
      <c r="AG1008" s="11">
        <f t="shared" si="15"/>
        <v>43315</v>
      </c>
    </row>
    <row r="1009" s="4" customFormat="1" spans="1:33">
      <c r="A1009" s="4" t="s">
        <v>4935</v>
      </c>
      <c r="B1009" s="4" t="s">
        <v>4935</v>
      </c>
      <c r="C1009" s="4" t="s">
        <v>4936</v>
      </c>
      <c r="D1009" s="4" t="s">
        <v>4937</v>
      </c>
      <c r="E1009" s="4" t="s">
        <v>36</v>
      </c>
      <c r="F1009" s="4" t="s">
        <v>37</v>
      </c>
      <c r="G1009" s="4" t="s">
        <v>51</v>
      </c>
      <c r="J1009" s="4" t="s">
        <v>39</v>
      </c>
      <c r="K1009" s="4" t="s">
        <v>539</v>
      </c>
      <c r="L1009" s="4" t="s">
        <v>1720</v>
      </c>
      <c r="M1009" s="4" t="s">
        <v>541</v>
      </c>
      <c r="N1009" s="4" t="s">
        <v>36</v>
      </c>
      <c r="O1009" s="4">
        <v>1</v>
      </c>
      <c r="P1009" s="4" t="s">
        <v>55</v>
      </c>
      <c r="Q1009" s="4">
        <v>23.98</v>
      </c>
      <c r="Y1009" s="4" t="s">
        <v>4938</v>
      </c>
      <c r="Z1009" s="4" t="s">
        <v>166</v>
      </c>
      <c r="AA1009" s="4" t="s">
        <v>4939</v>
      </c>
      <c r="AB1009" s="4" t="s">
        <v>58</v>
      </c>
      <c r="AD1009" s="4" t="b">
        <v>0</v>
      </c>
      <c r="AG1009" s="11">
        <f t="shared" si="15"/>
        <v>43315</v>
      </c>
    </row>
    <row r="1010" s="4" customFormat="1" spans="1:33">
      <c r="A1010" s="4" t="s">
        <v>4940</v>
      </c>
      <c r="B1010" s="4" t="s">
        <v>4940</v>
      </c>
      <c r="C1010" s="4" t="s">
        <v>4941</v>
      </c>
      <c r="D1010" s="4" t="s">
        <v>4942</v>
      </c>
      <c r="E1010" s="4" t="s">
        <v>36</v>
      </c>
      <c r="F1010" s="4" t="s">
        <v>37</v>
      </c>
      <c r="G1010" s="4" t="s">
        <v>51</v>
      </c>
      <c r="J1010" s="4" t="s">
        <v>39</v>
      </c>
      <c r="K1010" s="4" t="s">
        <v>3981</v>
      </c>
      <c r="L1010" s="4" t="s">
        <v>3982</v>
      </c>
      <c r="M1010" s="4" t="s">
        <v>3983</v>
      </c>
      <c r="N1010" s="4" t="s">
        <v>36</v>
      </c>
      <c r="O1010" s="4">
        <v>1</v>
      </c>
      <c r="P1010" s="4" t="s">
        <v>55</v>
      </c>
      <c r="Q1010" s="4">
        <v>26.98</v>
      </c>
      <c r="Y1010" s="4" t="s">
        <v>4943</v>
      </c>
      <c r="Z1010" s="4" t="s">
        <v>47</v>
      </c>
      <c r="AA1010" s="4" t="s">
        <v>4944</v>
      </c>
      <c r="AB1010" s="4" t="s">
        <v>58</v>
      </c>
      <c r="AD1010" s="4" t="b">
        <v>0</v>
      </c>
      <c r="AG1010" s="11">
        <f t="shared" si="15"/>
        <v>43315</v>
      </c>
    </row>
    <row r="1011" s="4" customFormat="1" spans="1:33">
      <c r="A1011" s="4" t="s">
        <v>4945</v>
      </c>
      <c r="B1011" s="4" t="s">
        <v>4945</v>
      </c>
      <c r="C1011" s="4" t="s">
        <v>4946</v>
      </c>
      <c r="D1011" s="4" t="s">
        <v>4947</v>
      </c>
      <c r="E1011" s="4" t="s">
        <v>36</v>
      </c>
      <c r="F1011" s="4" t="s">
        <v>37</v>
      </c>
      <c r="G1011" s="4" t="s">
        <v>51</v>
      </c>
      <c r="J1011" s="4" t="s">
        <v>188</v>
      </c>
      <c r="K1011" s="4" t="s">
        <v>1918</v>
      </c>
      <c r="L1011" s="4" t="s">
        <v>1919</v>
      </c>
      <c r="M1011" s="4" t="s">
        <v>1920</v>
      </c>
      <c r="N1011" s="4" t="s">
        <v>36</v>
      </c>
      <c r="O1011" s="4">
        <v>1</v>
      </c>
      <c r="P1011" s="4" t="s">
        <v>55</v>
      </c>
      <c r="Q1011" s="4">
        <v>23.98</v>
      </c>
      <c r="S1011" s="4">
        <v>3.99</v>
      </c>
      <c r="Y1011" s="4" t="s">
        <v>1242</v>
      </c>
      <c r="Z1011" s="4" t="s">
        <v>1243</v>
      </c>
      <c r="AA1011" s="4" t="s">
        <v>4948</v>
      </c>
      <c r="AB1011" s="4" t="s">
        <v>58</v>
      </c>
      <c r="AD1011" s="4" t="b">
        <v>0</v>
      </c>
      <c r="AG1011" s="11">
        <f t="shared" si="15"/>
        <v>43315</v>
      </c>
    </row>
    <row r="1012" s="4" customFormat="1" spans="1:33">
      <c r="A1012" s="4" t="s">
        <v>4945</v>
      </c>
      <c r="B1012" s="4" t="s">
        <v>4945</v>
      </c>
      <c r="C1012" s="4" t="s">
        <v>4946</v>
      </c>
      <c r="D1012" s="4" t="s">
        <v>4947</v>
      </c>
      <c r="E1012" s="4" t="s">
        <v>36</v>
      </c>
      <c r="F1012" s="4" t="s">
        <v>37</v>
      </c>
      <c r="G1012" s="4" t="s">
        <v>51</v>
      </c>
      <c r="J1012" s="4" t="s">
        <v>188</v>
      </c>
      <c r="K1012" s="4" t="s">
        <v>644</v>
      </c>
      <c r="L1012" s="4" t="s">
        <v>645</v>
      </c>
      <c r="M1012" s="4" t="s">
        <v>646</v>
      </c>
      <c r="N1012" s="4" t="s">
        <v>36</v>
      </c>
      <c r="O1012" s="4">
        <v>1</v>
      </c>
      <c r="P1012" s="4" t="s">
        <v>55</v>
      </c>
      <c r="Q1012" s="4">
        <v>23.98</v>
      </c>
      <c r="S1012" s="4">
        <v>3.99</v>
      </c>
      <c r="Y1012" s="4" t="s">
        <v>1242</v>
      </c>
      <c r="Z1012" s="4" t="s">
        <v>1243</v>
      </c>
      <c r="AA1012" s="4" t="s">
        <v>4948</v>
      </c>
      <c r="AB1012" s="4" t="s">
        <v>58</v>
      </c>
      <c r="AD1012" s="4" t="b">
        <v>0</v>
      </c>
      <c r="AG1012" s="11">
        <f t="shared" si="15"/>
        <v>43315</v>
      </c>
    </row>
    <row r="1013" s="4" customFormat="1" spans="1:33">
      <c r="A1013" s="4" t="s">
        <v>4949</v>
      </c>
      <c r="B1013" s="4" t="s">
        <v>4949</v>
      </c>
      <c r="C1013" s="4" t="s">
        <v>4950</v>
      </c>
      <c r="D1013" s="4" t="s">
        <v>4951</v>
      </c>
      <c r="E1013" s="4" t="s">
        <v>36</v>
      </c>
      <c r="F1013" s="4" t="s">
        <v>37</v>
      </c>
      <c r="G1013" s="4" t="s">
        <v>51</v>
      </c>
      <c r="J1013" s="4" t="s">
        <v>39</v>
      </c>
      <c r="K1013" s="4" t="s">
        <v>2497</v>
      </c>
      <c r="L1013" s="4" t="s">
        <v>2498</v>
      </c>
      <c r="M1013" s="4" t="s">
        <v>2499</v>
      </c>
      <c r="N1013" s="4" t="s">
        <v>36</v>
      </c>
      <c r="O1013" s="4">
        <v>1</v>
      </c>
      <c r="P1013" s="4" t="s">
        <v>55</v>
      </c>
      <c r="Q1013" s="4">
        <v>22.98</v>
      </c>
      <c r="Y1013" s="4" t="s">
        <v>2541</v>
      </c>
      <c r="Z1013" s="4" t="s">
        <v>790</v>
      </c>
      <c r="AA1013" s="4" t="s">
        <v>4952</v>
      </c>
      <c r="AB1013" s="4" t="s">
        <v>58</v>
      </c>
      <c r="AD1013" s="4" t="b">
        <v>0</v>
      </c>
      <c r="AG1013" s="11">
        <f t="shared" si="15"/>
        <v>43315</v>
      </c>
    </row>
    <row r="1014" s="4" customFormat="1" spans="1:33">
      <c r="A1014" s="4" t="s">
        <v>4953</v>
      </c>
      <c r="B1014" s="4" t="s">
        <v>4953</v>
      </c>
      <c r="C1014" s="4" t="s">
        <v>4954</v>
      </c>
      <c r="D1014" s="4" t="s">
        <v>4955</v>
      </c>
      <c r="E1014" s="4" t="s">
        <v>36</v>
      </c>
      <c r="F1014" s="4" t="s">
        <v>37</v>
      </c>
      <c r="G1014" s="4" t="s">
        <v>51</v>
      </c>
      <c r="J1014" s="4" t="s">
        <v>39</v>
      </c>
      <c r="K1014" s="4" t="s">
        <v>1979</v>
      </c>
      <c r="L1014" s="4" t="s">
        <v>1980</v>
      </c>
      <c r="M1014" s="4" t="s">
        <v>1981</v>
      </c>
      <c r="N1014" s="4" t="s">
        <v>36</v>
      </c>
      <c r="O1014" s="4">
        <v>1</v>
      </c>
      <c r="P1014" s="4" t="s">
        <v>55</v>
      </c>
      <c r="Q1014" s="4">
        <v>24.98</v>
      </c>
      <c r="Y1014" s="4" t="s">
        <v>4454</v>
      </c>
      <c r="Z1014" s="4" t="s">
        <v>47</v>
      </c>
      <c r="AA1014" s="4">
        <v>95831</v>
      </c>
      <c r="AB1014" s="4" t="s">
        <v>58</v>
      </c>
      <c r="AD1014" s="4" t="b">
        <v>0</v>
      </c>
      <c r="AG1014" s="11">
        <f t="shared" si="15"/>
        <v>43315</v>
      </c>
    </row>
    <row r="1015" s="4" customFormat="1" spans="1:33">
      <c r="A1015" s="4" t="s">
        <v>4956</v>
      </c>
      <c r="B1015" s="4" t="s">
        <v>4956</v>
      </c>
      <c r="C1015" s="4" t="s">
        <v>4957</v>
      </c>
      <c r="D1015" s="4" t="s">
        <v>4958</v>
      </c>
      <c r="E1015" s="4" t="s">
        <v>36</v>
      </c>
      <c r="F1015" s="4" t="s">
        <v>37</v>
      </c>
      <c r="G1015" s="4" t="s">
        <v>51</v>
      </c>
      <c r="J1015" s="4" t="s">
        <v>39</v>
      </c>
      <c r="K1015" s="4" t="s">
        <v>340</v>
      </c>
      <c r="L1015" s="4" t="s">
        <v>341</v>
      </c>
      <c r="M1015" s="4" t="s">
        <v>342</v>
      </c>
      <c r="N1015" s="4" t="s">
        <v>36</v>
      </c>
      <c r="O1015" s="4">
        <v>1</v>
      </c>
      <c r="P1015" s="4" t="s">
        <v>55</v>
      </c>
      <c r="Q1015" s="4">
        <v>23.98</v>
      </c>
      <c r="Y1015" s="4" t="s">
        <v>4959</v>
      </c>
      <c r="Z1015" s="4" t="s">
        <v>47</v>
      </c>
      <c r="AA1015" s="4" t="s">
        <v>4960</v>
      </c>
      <c r="AB1015" s="4" t="s">
        <v>58</v>
      </c>
      <c r="AD1015" s="4" t="b">
        <v>0</v>
      </c>
      <c r="AG1015" s="11">
        <f t="shared" si="15"/>
        <v>43315</v>
      </c>
    </row>
    <row r="1016" s="4" customFormat="1" spans="1:33">
      <c r="A1016" s="4" t="s">
        <v>4961</v>
      </c>
      <c r="B1016" s="4" t="s">
        <v>4961</v>
      </c>
      <c r="C1016" s="4" t="s">
        <v>4962</v>
      </c>
      <c r="D1016" s="4" t="s">
        <v>4963</v>
      </c>
      <c r="E1016" s="4" t="s">
        <v>36</v>
      </c>
      <c r="F1016" s="4" t="s">
        <v>37</v>
      </c>
      <c r="G1016" s="4" t="s">
        <v>51</v>
      </c>
      <c r="J1016" s="4" t="s">
        <v>39</v>
      </c>
      <c r="K1016" s="4" t="s">
        <v>3673</v>
      </c>
      <c r="L1016" s="4" t="s">
        <v>3674</v>
      </c>
      <c r="M1016" s="4" t="s">
        <v>3675</v>
      </c>
      <c r="N1016" s="4" t="s">
        <v>36</v>
      </c>
      <c r="O1016" s="4">
        <v>1</v>
      </c>
      <c r="P1016" s="4" t="s">
        <v>55</v>
      </c>
      <c r="Q1016" s="4">
        <v>27.98</v>
      </c>
      <c r="Y1016" s="4" t="s">
        <v>4964</v>
      </c>
      <c r="Z1016" s="4" t="s">
        <v>431</v>
      </c>
      <c r="AA1016" s="4" t="s">
        <v>4965</v>
      </c>
      <c r="AB1016" s="4" t="s">
        <v>58</v>
      </c>
      <c r="AD1016" s="4" t="b">
        <v>0</v>
      </c>
      <c r="AG1016" s="11">
        <f t="shared" si="15"/>
        <v>43315</v>
      </c>
    </row>
    <row r="1017" s="4" customFormat="1" spans="1:33">
      <c r="A1017" s="4" t="s">
        <v>4966</v>
      </c>
      <c r="B1017" s="4" t="s">
        <v>4966</v>
      </c>
      <c r="C1017" s="4" t="s">
        <v>4967</v>
      </c>
      <c r="D1017" s="4" t="s">
        <v>4968</v>
      </c>
      <c r="E1017" s="4" t="s">
        <v>36</v>
      </c>
      <c r="F1017" s="4" t="s">
        <v>37</v>
      </c>
      <c r="G1017" s="4" t="s">
        <v>51</v>
      </c>
      <c r="J1017" s="4" t="s">
        <v>39</v>
      </c>
      <c r="K1017" s="4" t="s">
        <v>2036</v>
      </c>
      <c r="L1017" s="4" t="s">
        <v>2037</v>
      </c>
      <c r="M1017" s="4" t="s">
        <v>2038</v>
      </c>
      <c r="N1017" s="4" t="s">
        <v>36</v>
      </c>
      <c r="O1017" s="4">
        <v>1</v>
      </c>
      <c r="P1017" s="4" t="s">
        <v>55</v>
      </c>
      <c r="Q1017" s="4">
        <v>22.98</v>
      </c>
      <c r="Y1017" s="4" t="s">
        <v>4969</v>
      </c>
      <c r="Z1017" s="4" t="s">
        <v>47</v>
      </c>
      <c r="AA1017" s="4" t="s">
        <v>4970</v>
      </c>
      <c r="AB1017" s="4" t="s">
        <v>58</v>
      </c>
      <c r="AD1017" s="4" t="b">
        <v>0</v>
      </c>
      <c r="AG1017" s="11">
        <f t="shared" si="15"/>
        <v>43315</v>
      </c>
    </row>
    <row r="1018" s="4" customFormat="1" spans="1:33">
      <c r="A1018" s="4" t="s">
        <v>4971</v>
      </c>
      <c r="B1018" s="4" t="s">
        <v>4971</v>
      </c>
      <c r="C1018" s="4" t="s">
        <v>4972</v>
      </c>
      <c r="D1018" s="4" t="s">
        <v>4973</v>
      </c>
      <c r="E1018" s="4" t="s">
        <v>36</v>
      </c>
      <c r="F1018" s="4" t="s">
        <v>37</v>
      </c>
      <c r="G1018" s="4" t="s">
        <v>51</v>
      </c>
      <c r="J1018" s="4" t="s">
        <v>39</v>
      </c>
      <c r="K1018" s="4" t="s">
        <v>1656</v>
      </c>
      <c r="L1018" s="4" t="s">
        <v>1657</v>
      </c>
      <c r="M1018" s="4" t="s">
        <v>1658</v>
      </c>
      <c r="N1018" s="4" t="s">
        <v>36</v>
      </c>
      <c r="O1018" s="4">
        <v>2</v>
      </c>
      <c r="P1018" s="4" t="s">
        <v>55</v>
      </c>
      <c r="Q1018" s="4">
        <v>39.96</v>
      </c>
      <c r="Y1018" s="4" t="s">
        <v>4974</v>
      </c>
      <c r="Z1018" s="4" t="s">
        <v>72</v>
      </c>
      <c r="AA1018" s="4" t="s">
        <v>4975</v>
      </c>
      <c r="AB1018" s="4" t="s">
        <v>58</v>
      </c>
      <c r="AD1018" s="4" t="b">
        <v>0</v>
      </c>
      <c r="AG1018" s="11">
        <f t="shared" si="15"/>
        <v>43315</v>
      </c>
    </row>
    <row r="1019" s="4" customFormat="1" spans="1:33">
      <c r="A1019" s="4" t="s">
        <v>4976</v>
      </c>
      <c r="B1019" s="4" t="s">
        <v>4976</v>
      </c>
      <c r="C1019" s="4" t="s">
        <v>4972</v>
      </c>
      <c r="D1019" s="4" t="s">
        <v>4977</v>
      </c>
      <c r="E1019" s="4" t="s">
        <v>36</v>
      </c>
      <c r="F1019" s="4" t="s">
        <v>37</v>
      </c>
      <c r="G1019" s="4" t="s">
        <v>51</v>
      </c>
      <c r="J1019" s="4" t="s">
        <v>39</v>
      </c>
      <c r="K1019" s="4" t="s">
        <v>974</v>
      </c>
      <c r="L1019" s="4" t="s">
        <v>975</v>
      </c>
      <c r="M1019" s="4" t="s">
        <v>976</v>
      </c>
      <c r="N1019" s="4" t="s">
        <v>36</v>
      </c>
      <c r="O1019" s="4">
        <v>3</v>
      </c>
      <c r="P1019" s="4" t="s">
        <v>55</v>
      </c>
      <c r="Q1019" s="4">
        <v>71.94</v>
      </c>
      <c r="Y1019" s="4" t="s">
        <v>4974</v>
      </c>
      <c r="Z1019" s="4" t="s">
        <v>72</v>
      </c>
      <c r="AA1019" s="4" t="s">
        <v>4975</v>
      </c>
      <c r="AB1019" s="4" t="s">
        <v>58</v>
      </c>
      <c r="AD1019" s="4" t="b">
        <v>0</v>
      </c>
      <c r="AG1019" s="11">
        <f t="shared" si="15"/>
        <v>43315</v>
      </c>
    </row>
    <row r="1020" s="4" customFormat="1" spans="1:33">
      <c r="A1020" s="4" t="s">
        <v>4976</v>
      </c>
      <c r="B1020" s="4" t="s">
        <v>4976</v>
      </c>
      <c r="C1020" s="4" t="s">
        <v>4972</v>
      </c>
      <c r="D1020" s="4" t="s">
        <v>4977</v>
      </c>
      <c r="E1020" s="4" t="s">
        <v>36</v>
      </c>
      <c r="F1020" s="4" t="s">
        <v>37</v>
      </c>
      <c r="G1020" s="4" t="s">
        <v>51</v>
      </c>
      <c r="J1020" s="4" t="s">
        <v>39</v>
      </c>
      <c r="K1020" s="4" t="s">
        <v>1556</v>
      </c>
      <c r="L1020" s="4" t="s">
        <v>1557</v>
      </c>
      <c r="M1020" s="4" t="s">
        <v>1558</v>
      </c>
      <c r="N1020" s="4" t="s">
        <v>36</v>
      </c>
      <c r="O1020" s="4">
        <v>1</v>
      </c>
      <c r="P1020" s="4" t="s">
        <v>55</v>
      </c>
      <c r="Q1020" s="4">
        <v>19.98</v>
      </c>
      <c r="Y1020" s="4" t="s">
        <v>4974</v>
      </c>
      <c r="Z1020" s="4" t="s">
        <v>72</v>
      </c>
      <c r="AA1020" s="4" t="s">
        <v>4975</v>
      </c>
      <c r="AB1020" s="4" t="s">
        <v>58</v>
      </c>
      <c r="AD1020" s="4" t="b">
        <v>0</v>
      </c>
      <c r="AG1020" s="11">
        <f t="shared" si="15"/>
        <v>43315</v>
      </c>
    </row>
    <row r="1021" s="4" customFormat="1" spans="1:33">
      <c r="A1021" s="4" t="s">
        <v>4978</v>
      </c>
      <c r="B1021" s="4" t="s">
        <v>4978</v>
      </c>
      <c r="C1021" s="4" t="s">
        <v>4979</v>
      </c>
      <c r="D1021" s="4" t="s">
        <v>4980</v>
      </c>
      <c r="E1021" s="4" t="s">
        <v>36</v>
      </c>
      <c r="F1021" s="4" t="s">
        <v>37</v>
      </c>
      <c r="G1021" s="4" t="s">
        <v>51</v>
      </c>
      <c r="J1021" s="4" t="s">
        <v>39</v>
      </c>
      <c r="K1021" s="4" t="s">
        <v>1368</v>
      </c>
      <c r="L1021" s="4" t="s">
        <v>1369</v>
      </c>
      <c r="M1021" s="4" t="s">
        <v>1370</v>
      </c>
      <c r="N1021" s="4" t="s">
        <v>36</v>
      </c>
      <c r="O1021" s="4">
        <v>1</v>
      </c>
      <c r="P1021" s="4" t="s">
        <v>55</v>
      </c>
      <c r="Q1021" s="4">
        <v>21.98</v>
      </c>
      <c r="Y1021" s="4" t="s">
        <v>4981</v>
      </c>
      <c r="Z1021" s="4" t="s">
        <v>166</v>
      </c>
      <c r="AA1021" s="4" t="s">
        <v>4982</v>
      </c>
      <c r="AB1021" s="4" t="s">
        <v>58</v>
      </c>
      <c r="AD1021" s="4" t="b">
        <v>0</v>
      </c>
      <c r="AG1021" s="11">
        <f t="shared" si="15"/>
        <v>43315</v>
      </c>
    </row>
    <row r="1022" s="4" customFormat="1" spans="1:33">
      <c r="A1022" s="4" t="s">
        <v>4983</v>
      </c>
      <c r="B1022" s="4" t="s">
        <v>4983</v>
      </c>
      <c r="C1022" s="4" t="s">
        <v>4984</v>
      </c>
      <c r="D1022" s="4" t="s">
        <v>4985</v>
      </c>
      <c r="E1022" s="4" t="s">
        <v>36</v>
      </c>
      <c r="F1022" s="4" t="s">
        <v>37</v>
      </c>
      <c r="G1022" s="4" t="s">
        <v>51</v>
      </c>
      <c r="J1022" s="4" t="s">
        <v>39</v>
      </c>
      <c r="K1022" s="4" t="s">
        <v>1132</v>
      </c>
      <c r="L1022" s="4" t="s">
        <v>1133</v>
      </c>
      <c r="M1022" s="4" t="s">
        <v>1134</v>
      </c>
      <c r="N1022" s="4" t="s">
        <v>36</v>
      </c>
      <c r="O1022" s="4">
        <v>1</v>
      </c>
      <c r="P1022" s="4" t="s">
        <v>55</v>
      </c>
      <c r="Q1022" s="4">
        <v>23.98</v>
      </c>
      <c r="Y1022" s="4" t="s">
        <v>3700</v>
      </c>
      <c r="Z1022" s="4" t="s">
        <v>258</v>
      </c>
      <c r="AA1022" s="4" t="s">
        <v>4986</v>
      </c>
      <c r="AB1022" s="4" t="s">
        <v>58</v>
      </c>
      <c r="AD1022" s="4" t="b">
        <v>0</v>
      </c>
      <c r="AG1022" s="11">
        <f t="shared" si="15"/>
        <v>43315</v>
      </c>
    </row>
    <row r="1023" s="4" customFormat="1" spans="1:33">
      <c r="A1023" s="4" t="s">
        <v>4987</v>
      </c>
      <c r="B1023" s="4" t="s">
        <v>4987</v>
      </c>
      <c r="C1023" s="4" t="s">
        <v>4988</v>
      </c>
      <c r="D1023" s="4" t="s">
        <v>4989</v>
      </c>
      <c r="E1023" s="4" t="s">
        <v>36</v>
      </c>
      <c r="F1023" s="4" t="s">
        <v>37</v>
      </c>
      <c r="G1023" s="4" t="s">
        <v>51</v>
      </c>
      <c r="J1023" s="4" t="s">
        <v>891</v>
      </c>
      <c r="K1023" s="4" t="s">
        <v>1248</v>
      </c>
      <c r="L1023" s="4" t="s">
        <v>1249</v>
      </c>
      <c r="M1023" s="4" t="s">
        <v>1250</v>
      </c>
      <c r="N1023" s="4" t="s">
        <v>36</v>
      </c>
      <c r="O1023" s="4">
        <v>1</v>
      </c>
      <c r="P1023" s="4" t="s">
        <v>55</v>
      </c>
      <c r="Q1023" s="4">
        <v>23.98</v>
      </c>
      <c r="S1023" s="4">
        <v>3.99</v>
      </c>
      <c r="Y1023" s="4" t="s">
        <v>4990</v>
      </c>
      <c r="Z1023" s="4" t="s">
        <v>147</v>
      </c>
      <c r="AA1023" s="4" t="s">
        <v>4991</v>
      </c>
      <c r="AB1023" s="4" t="s">
        <v>58</v>
      </c>
      <c r="AD1023" s="4" t="b">
        <v>0</v>
      </c>
      <c r="AG1023" s="11">
        <f t="shared" si="15"/>
        <v>43315</v>
      </c>
    </row>
    <row r="1024" s="4" customFormat="1" spans="1:33">
      <c r="A1024" s="4" t="s">
        <v>4992</v>
      </c>
      <c r="B1024" s="4" t="s">
        <v>4992</v>
      </c>
      <c r="C1024" s="4" t="s">
        <v>4988</v>
      </c>
      <c r="D1024" s="4" t="s">
        <v>4993</v>
      </c>
      <c r="E1024" s="4" t="s">
        <v>36</v>
      </c>
      <c r="F1024" s="4" t="s">
        <v>37</v>
      </c>
      <c r="G1024" s="4" t="s">
        <v>51</v>
      </c>
      <c r="J1024" s="4" t="s">
        <v>891</v>
      </c>
      <c r="K1024" s="4" t="s">
        <v>77</v>
      </c>
      <c r="L1024" s="4" t="s">
        <v>1216</v>
      </c>
      <c r="M1024" s="4" t="s">
        <v>1217</v>
      </c>
      <c r="N1024" s="4" t="s">
        <v>36</v>
      </c>
      <c r="O1024" s="4">
        <v>1</v>
      </c>
      <c r="P1024" s="4" t="s">
        <v>55</v>
      </c>
      <c r="Q1024" s="4">
        <v>23.98</v>
      </c>
      <c r="S1024" s="4">
        <v>3.99</v>
      </c>
      <c r="Y1024" s="4" t="s">
        <v>4990</v>
      </c>
      <c r="Z1024" s="4" t="s">
        <v>147</v>
      </c>
      <c r="AA1024" s="4" t="s">
        <v>4991</v>
      </c>
      <c r="AB1024" s="4" t="s">
        <v>58</v>
      </c>
      <c r="AD1024" s="4" t="b">
        <v>0</v>
      </c>
      <c r="AG1024" s="11">
        <f t="shared" si="15"/>
        <v>43315</v>
      </c>
    </row>
    <row r="1025" s="4" customFormat="1" spans="1:33">
      <c r="A1025" s="4" t="s">
        <v>4994</v>
      </c>
      <c r="B1025" s="4" t="s">
        <v>4994</v>
      </c>
      <c r="C1025" s="4" t="s">
        <v>4995</v>
      </c>
      <c r="D1025" s="4" t="s">
        <v>4996</v>
      </c>
      <c r="E1025" s="4" t="s">
        <v>36</v>
      </c>
      <c r="F1025" s="4" t="s">
        <v>37</v>
      </c>
      <c r="G1025" s="4" t="s">
        <v>51</v>
      </c>
      <c r="J1025" s="4" t="s">
        <v>39</v>
      </c>
      <c r="K1025" s="4" t="s">
        <v>1685</v>
      </c>
      <c r="L1025" s="4" t="s">
        <v>4997</v>
      </c>
      <c r="M1025" s="4" t="s">
        <v>1687</v>
      </c>
      <c r="N1025" s="4" t="s">
        <v>36</v>
      </c>
      <c r="O1025" s="4">
        <v>1</v>
      </c>
      <c r="P1025" s="4" t="s">
        <v>55</v>
      </c>
      <c r="Q1025" s="4">
        <v>24.98</v>
      </c>
      <c r="Y1025" s="4" t="s">
        <v>4998</v>
      </c>
      <c r="Z1025" s="4" t="s">
        <v>63</v>
      </c>
      <c r="AA1025" s="4" t="s">
        <v>4999</v>
      </c>
      <c r="AB1025" s="4" t="s">
        <v>58</v>
      </c>
      <c r="AD1025" s="4" t="b">
        <v>0</v>
      </c>
      <c r="AG1025" s="11">
        <f t="shared" si="15"/>
        <v>43315</v>
      </c>
    </row>
    <row r="1026" s="4" customFormat="1" spans="1:33">
      <c r="A1026" s="4" t="s">
        <v>4994</v>
      </c>
      <c r="B1026" s="4" t="s">
        <v>4994</v>
      </c>
      <c r="C1026" s="4" t="s">
        <v>4995</v>
      </c>
      <c r="D1026" s="4" t="s">
        <v>4996</v>
      </c>
      <c r="E1026" s="4" t="s">
        <v>36</v>
      </c>
      <c r="F1026" s="4" t="s">
        <v>37</v>
      </c>
      <c r="G1026" s="4" t="s">
        <v>51</v>
      </c>
      <c r="J1026" s="4" t="s">
        <v>39</v>
      </c>
      <c r="K1026" s="4" t="s">
        <v>81</v>
      </c>
      <c r="L1026" s="4" t="s">
        <v>82</v>
      </c>
      <c r="M1026" s="4" t="s">
        <v>83</v>
      </c>
      <c r="N1026" s="4" t="s">
        <v>36</v>
      </c>
      <c r="O1026" s="4">
        <v>1</v>
      </c>
      <c r="P1026" s="4" t="s">
        <v>55</v>
      </c>
      <c r="Q1026" s="4">
        <v>23.98</v>
      </c>
      <c r="Y1026" s="4" t="s">
        <v>4998</v>
      </c>
      <c r="Z1026" s="4" t="s">
        <v>63</v>
      </c>
      <c r="AA1026" s="4" t="s">
        <v>4999</v>
      </c>
      <c r="AB1026" s="4" t="s">
        <v>58</v>
      </c>
      <c r="AD1026" s="4" t="b">
        <v>0</v>
      </c>
      <c r="AG1026" s="11">
        <f t="shared" ref="AG1026:AG1089" si="16">DATEVALUE(LEFT(C1026,10))</f>
        <v>43315</v>
      </c>
    </row>
    <row r="1027" s="4" customFormat="1" spans="1:33">
      <c r="A1027" s="4" t="s">
        <v>5000</v>
      </c>
      <c r="B1027" s="4" t="s">
        <v>5000</v>
      </c>
      <c r="C1027" s="4" t="s">
        <v>5001</v>
      </c>
      <c r="D1027" s="4" t="s">
        <v>5002</v>
      </c>
      <c r="E1027" s="4" t="s">
        <v>36</v>
      </c>
      <c r="F1027" s="4" t="s">
        <v>37</v>
      </c>
      <c r="G1027" s="4" t="s">
        <v>51</v>
      </c>
      <c r="J1027" s="4" t="s">
        <v>39</v>
      </c>
      <c r="K1027" s="4" t="s">
        <v>1132</v>
      </c>
      <c r="L1027" s="4" t="s">
        <v>1133</v>
      </c>
      <c r="M1027" s="4" t="s">
        <v>1134</v>
      </c>
      <c r="N1027" s="4" t="s">
        <v>36</v>
      </c>
      <c r="O1027" s="4">
        <v>1</v>
      </c>
      <c r="P1027" s="4" t="s">
        <v>55</v>
      </c>
      <c r="Q1027" s="4">
        <v>23.98</v>
      </c>
      <c r="Y1027" s="4" t="s">
        <v>5003</v>
      </c>
      <c r="Z1027" s="4" t="s">
        <v>1183</v>
      </c>
      <c r="AA1027" s="4">
        <v>29575</v>
      </c>
      <c r="AB1027" s="4" t="s">
        <v>58</v>
      </c>
      <c r="AD1027" s="4" t="b">
        <v>0</v>
      </c>
      <c r="AG1027" s="11">
        <f t="shared" si="16"/>
        <v>43315</v>
      </c>
    </row>
    <row r="1028" s="4" customFormat="1" spans="1:33">
      <c r="A1028" s="4" t="s">
        <v>5004</v>
      </c>
      <c r="B1028" s="4" t="s">
        <v>5004</v>
      </c>
      <c r="C1028" s="4" t="s">
        <v>5005</v>
      </c>
      <c r="D1028" s="4" t="s">
        <v>5006</v>
      </c>
      <c r="E1028" s="4" t="s">
        <v>36</v>
      </c>
      <c r="F1028" s="4" t="s">
        <v>37</v>
      </c>
      <c r="G1028" s="4" t="s">
        <v>51</v>
      </c>
      <c r="J1028" s="4" t="s">
        <v>39</v>
      </c>
      <c r="K1028" s="4" t="s">
        <v>1685</v>
      </c>
      <c r="L1028" s="4" t="s">
        <v>4997</v>
      </c>
      <c r="M1028" s="4" t="s">
        <v>1687</v>
      </c>
      <c r="N1028" s="4" t="s">
        <v>36</v>
      </c>
      <c r="O1028" s="4">
        <v>2</v>
      </c>
      <c r="P1028" s="4" t="s">
        <v>55</v>
      </c>
      <c r="Q1028" s="4">
        <v>49.96</v>
      </c>
      <c r="Y1028" s="4" t="s">
        <v>5007</v>
      </c>
      <c r="Z1028" s="4" t="s">
        <v>156</v>
      </c>
      <c r="AA1028" s="4" t="s">
        <v>5008</v>
      </c>
      <c r="AB1028" s="4" t="s">
        <v>58</v>
      </c>
      <c r="AD1028" s="4" t="b">
        <v>0</v>
      </c>
      <c r="AG1028" s="11">
        <f t="shared" si="16"/>
        <v>43315</v>
      </c>
    </row>
    <row r="1029" s="4" customFormat="1" spans="1:33">
      <c r="A1029" s="4" t="s">
        <v>5009</v>
      </c>
      <c r="B1029" s="4" t="s">
        <v>5009</v>
      </c>
      <c r="C1029" s="4" t="s">
        <v>5010</v>
      </c>
      <c r="D1029" s="4" t="s">
        <v>5011</v>
      </c>
      <c r="E1029" s="4" t="s">
        <v>36</v>
      </c>
      <c r="F1029" s="4" t="s">
        <v>37</v>
      </c>
      <c r="G1029" s="4" t="s">
        <v>51</v>
      </c>
      <c r="J1029" s="4" t="s">
        <v>39</v>
      </c>
      <c r="K1029" s="4" t="s">
        <v>2506</v>
      </c>
      <c r="L1029" s="4" t="s">
        <v>2507</v>
      </c>
      <c r="M1029" s="4" t="s">
        <v>2508</v>
      </c>
      <c r="N1029" s="4" t="s">
        <v>36</v>
      </c>
      <c r="O1029" s="4">
        <v>1</v>
      </c>
      <c r="P1029" s="4" t="s">
        <v>55</v>
      </c>
      <c r="Q1029" s="4">
        <v>18.98</v>
      </c>
      <c r="R1029" s="4">
        <v>1.5</v>
      </c>
      <c r="Y1029" s="4" t="s">
        <v>5012</v>
      </c>
      <c r="Z1029" s="4" t="s">
        <v>299</v>
      </c>
      <c r="AA1029" s="4" t="s">
        <v>5013</v>
      </c>
      <c r="AB1029" s="4" t="s">
        <v>58</v>
      </c>
      <c r="AD1029" s="4" t="b">
        <v>0</v>
      </c>
      <c r="AG1029" s="11">
        <f t="shared" si="16"/>
        <v>43315</v>
      </c>
    </row>
    <row r="1030" s="4" customFormat="1" spans="1:33">
      <c r="A1030" s="4" t="s">
        <v>5014</v>
      </c>
      <c r="B1030" s="4" t="s">
        <v>5014</v>
      </c>
      <c r="C1030" s="4" t="s">
        <v>5015</v>
      </c>
      <c r="D1030" s="4" t="s">
        <v>5016</v>
      </c>
      <c r="E1030" s="4" t="s">
        <v>36</v>
      </c>
      <c r="F1030" s="4" t="s">
        <v>37</v>
      </c>
      <c r="G1030" s="4" t="s">
        <v>51</v>
      </c>
      <c r="J1030" s="4" t="s">
        <v>39</v>
      </c>
      <c r="K1030" s="4" t="s">
        <v>1858</v>
      </c>
      <c r="L1030" s="4" t="s">
        <v>1859</v>
      </c>
      <c r="M1030" s="4" t="s">
        <v>1860</v>
      </c>
      <c r="N1030" s="4" t="s">
        <v>36</v>
      </c>
      <c r="O1030" s="4">
        <v>1</v>
      </c>
      <c r="P1030" s="4" t="s">
        <v>55</v>
      </c>
      <c r="Q1030" s="4">
        <v>22.98</v>
      </c>
      <c r="Y1030" s="4" t="s">
        <v>5017</v>
      </c>
      <c r="Z1030" s="4" t="s">
        <v>5018</v>
      </c>
      <c r="AA1030" s="4">
        <v>55421</v>
      </c>
      <c r="AB1030" s="4" t="s">
        <v>58</v>
      </c>
      <c r="AD1030" s="4" t="b">
        <v>0</v>
      </c>
      <c r="AG1030" s="11">
        <f t="shared" si="16"/>
        <v>43315</v>
      </c>
    </row>
    <row r="1031" s="4" customFormat="1" spans="1:33">
      <c r="A1031" s="4" t="s">
        <v>5019</v>
      </c>
      <c r="B1031" s="4" t="s">
        <v>5019</v>
      </c>
      <c r="C1031" s="4" t="s">
        <v>5020</v>
      </c>
      <c r="D1031" s="4" t="s">
        <v>5021</v>
      </c>
      <c r="E1031" s="4" t="s">
        <v>36</v>
      </c>
      <c r="F1031" s="4" t="s">
        <v>37</v>
      </c>
      <c r="G1031" s="4" t="s">
        <v>51</v>
      </c>
      <c r="J1031" s="4" t="s">
        <v>39</v>
      </c>
      <c r="K1031" s="4" t="s">
        <v>301</v>
      </c>
      <c r="L1031" s="4" t="s">
        <v>302</v>
      </c>
      <c r="M1031" s="4" t="s">
        <v>303</v>
      </c>
      <c r="N1031" s="4" t="s">
        <v>36</v>
      </c>
      <c r="O1031" s="4">
        <v>1</v>
      </c>
      <c r="P1031" s="4" t="s">
        <v>55</v>
      </c>
      <c r="Q1031" s="4">
        <v>23.98</v>
      </c>
      <c r="Y1031" s="4" t="s">
        <v>4316</v>
      </c>
      <c r="Z1031" s="4" t="s">
        <v>105</v>
      </c>
      <c r="AA1031" s="4" t="s">
        <v>5022</v>
      </c>
      <c r="AB1031" s="4" t="s">
        <v>58</v>
      </c>
      <c r="AD1031" s="4" t="b">
        <v>0</v>
      </c>
      <c r="AG1031" s="11">
        <f t="shared" si="16"/>
        <v>43315</v>
      </c>
    </row>
    <row r="1032" s="4" customFormat="1" spans="1:33">
      <c r="A1032" s="4" t="s">
        <v>5023</v>
      </c>
      <c r="B1032" s="4" t="s">
        <v>5023</v>
      </c>
      <c r="C1032" s="4" t="s">
        <v>5024</v>
      </c>
      <c r="D1032" s="4" t="s">
        <v>5025</v>
      </c>
      <c r="E1032" s="4" t="s">
        <v>36</v>
      </c>
      <c r="F1032" s="4" t="s">
        <v>37</v>
      </c>
      <c r="G1032" s="4" t="s">
        <v>51</v>
      </c>
      <c r="J1032" s="4" t="s">
        <v>39</v>
      </c>
      <c r="K1032" s="4" t="s">
        <v>3688</v>
      </c>
      <c r="L1032" s="4" t="s">
        <v>4721</v>
      </c>
      <c r="M1032" s="4" t="s">
        <v>3690</v>
      </c>
      <c r="N1032" s="4" t="s">
        <v>36</v>
      </c>
      <c r="O1032" s="4">
        <v>1</v>
      </c>
      <c r="P1032" s="4" t="s">
        <v>55</v>
      </c>
      <c r="Q1032" s="4">
        <v>22.98</v>
      </c>
      <c r="Y1032" s="4" t="s">
        <v>4749</v>
      </c>
      <c r="Z1032" s="4" t="s">
        <v>3437</v>
      </c>
      <c r="AA1032" s="4" t="s">
        <v>5026</v>
      </c>
      <c r="AB1032" s="4" t="s">
        <v>58</v>
      </c>
      <c r="AD1032" s="4" t="b">
        <v>0</v>
      </c>
      <c r="AG1032" s="11">
        <f t="shared" si="16"/>
        <v>43315</v>
      </c>
    </row>
    <row r="1033" s="4" customFormat="1" spans="1:33">
      <c r="A1033" s="4" t="s">
        <v>5027</v>
      </c>
      <c r="B1033" s="4" t="s">
        <v>5027</v>
      </c>
      <c r="C1033" s="4" t="s">
        <v>5028</v>
      </c>
      <c r="D1033" s="4" t="s">
        <v>5029</v>
      </c>
      <c r="E1033" s="4" t="s">
        <v>36</v>
      </c>
      <c r="F1033" s="4" t="s">
        <v>37</v>
      </c>
      <c r="G1033" s="4" t="s">
        <v>51</v>
      </c>
      <c r="J1033" s="4" t="s">
        <v>39</v>
      </c>
      <c r="K1033" s="4" t="s">
        <v>5030</v>
      </c>
      <c r="L1033" s="4" t="s">
        <v>5031</v>
      </c>
      <c r="M1033" s="4" t="s">
        <v>5032</v>
      </c>
      <c r="N1033" s="4" t="s">
        <v>36</v>
      </c>
      <c r="O1033" s="4">
        <v>1</v>
      </c>
      <c r="P1033" s="4" t="s">
        <v>55</v>
      </c>
      <c r="Q1033" s="4">
        <v>20.98</v>
      </c>
      <c r="Y1033" s="4" t="s">
        <v>5033</v>
      </c>
      <c r="Z1033" s="4" t="s">
        <v>201</v>
      </c>
      <c r="AA1033" s="4" t="s">
        <v>5034</v>
      </c>
      <c r="AB1033" s="4" t="s">
        <v>58</v>
      </c>
      <c r="AD1033" s="4" t="b">
        <v>0</v>
      </c>
      <c r="AG1033" s="11">
        <f t="shared" si="16"/>
        <v>43315</v>
      </c>
    </row>
    <row r="1034" s="4" customFormat="1" spans="1:33">
      <c r="A1034" s="4" t="s">
        <v>5027</v>
      </c>
      <c r="B1034" s="4" t="s">
        <v>5027</v>
      </c>
      <c r="C1034" s="4" t="s">
        <v>5028</v>
      </c>
      <c r="D1034" s="4" t="s">
        <v>5029</v>
      </c>
      <c r="E1034" s="4" t="s">
        <v>36</v>
      </c>
      <c r="F1034" s="4" t="s">
        <v>37</v>
      </c>
      <c r="G1034" s="4" t="s">
        <v>51</v>
      </c>
      <c r="J1034" s="4" t="s">
        <v>39</v>
      </c>
      <c r="K1034" s="4" t="s">
        <v>3059</v>
      </c>
      <c r="L1034" s="4" t="s">
        <v>3060</v>
      </c>
      <c r="M1034" s="4" t="s">
        <v>3061</v>
      </c>
      <c r="N1034" s="4" t="s">
        <v>36</v>
      </c>
      <c r="O1034" s="4">
        <v>1</v>
      </c>
      <c r="P1034" s="4" t="s">
        <v>55</v>
      </c>
      <c r="Q1034" s="4">
        <v>20.98</v>
      </c>
      <c r="Y1034" s="4" t="s">
        <v>5033</v>
      </c>
      <c r="Z1034" s="4" t="s">
        <v>201</v>
      </c>
      <c r="AA1034" s="4" t="s">
        <v>5034</v>
      </c>
      <c r="AB1034" s="4" t="s">
        <v>58</v>
      </c>
      <c r="AD1034" s="4" t="b">
        <v>0</v>
      </c>
      <c r="AG1034" s="11">
        <f t="shared" si="16"/>
        <v>43315</v>
      </c>
    </row>
    <row r="1035" s="4" customFormat="1" spans="1:33">
      <c r="A1035" s="4" t="s">
        <v>5035</v>
      </c>
      <c r="B1035" s="4" t="s">
        <v>5035</v>
      </c>
      <c r="C1035" s="4" t="s">
        <v>5036</v>
      </c>
      <c r="D1035" s="4" t="s">
        <v>5037</v>
      </c>
      <c r="E1035" s="4" t="s">
        <v>36</v>
      </c>
      <c r="F1035" s="4" t="s">
        <v>37</v>
      </c>
      <c r="G1035" s="4" t="s">
        <v>51</v>
      </c>
      <c r="J1035" s="4" t="s">
        <v>39</v>
      </c>
      <c r="K1035" s="4" t="s">
        <v>2969</v>
      </c>
      <c r="L1035" s="4" t="s">
        <v>2970</v>
      </c>
      <c r="M1035" s="4" t="s">
        <v>2971</v>
      </c>
      <c r="N1035" s="4" t="s">
        <v>36</v>
      </c>
      <c r="O1035" s="4">
        <v>1</v>
      </c>
      <c r="P1035" s="4" t="s">
        <v>55</v>
      </c>
      <c r="Q1035" s="4">
        <v>22.98</v>
      </c>
      <c r="Y1035" s="4" t="s">
        <v>580</v>
      </c>
      <c r="Z1035" s="4" t="s">
        <v>47</v>
      </c>
      <c r="AA1035" s="4" t="s">
        <v>5038</v>
      </c>
      <c r="AB1035" s="4" t="s">
        <v>58</v>
      </c>
      <c r="AD1035" s="4" t="b">
        <v>0</v>
      </c>
      <c r="AG1035" s="11">
        <f t="shared" si="16"/>
        <v>43315</v>
      </c>
    </row>
    <row r="1036" s="4" customFormat="1" spans="1:33">
      <c r="A1036" s="4" t="s">
        <v>5039</v>
      </c>
      <c r="B1036" s="4" t="s">
        <v>5039</v>
      </c>
      <c r="C1036" s="4" t="s">
        <v>5040</v>
      </c>
      <c r="D1036" s="4" t="s">
        <v>5041</v>
      </c>
      <c r="E1036" s="4" t="s">
        <v>36</v>
      </c>
      <c r="F1036" s="4" t="s">
        <v>37</v>
      </c>
      <c r="G1036" s="4" t="s">
        <v>51</v>
      </c>
      <c r="J1036" s="4" t="s">
        <v>110</v>
      </c>
      <c r="K1036" s="4" t="s">
        <v>5042</v>
      </c>
      <c r="L1036" s="4" t="s">
        <v>5043</v>
      </c>
      <c r="M1036" s="4" t="s">
        <v>5044</v>
      </c>
      <c r="N1036" s="4" t="s">
        <v>36</v>
      </c>
      <c r="O1036" s="4">
        <v>1</v>
      </c>
      <c r="P1036" s="4" t="s">
        <v>55</v>
      </c>
      <c r="Q1036" s="4">
        <v>22.98</v>
      </c>
      <c r="S1036" s="4">
        <v>2.08</v>
      </c>
      <c r="Y1036" s="4" t="s">
        <v>2965</v>
      </c>
      <c r="Z1036" s="4" t="s">
        <v>5045</v>
      </c>
      <c r="AA1036" s="4">
        <v>30326</v>
      </c>
      <c r="AB1036" s="4" t="s">
        <v>58</v>
      </c>
      <c r="AD1036" s="4" t="b">
        <v>0</v>
      </c>
      <c r="AG1036" s="11">
        <f t="shared" si="16"/>
        <v>43315</v>
      </c>
    </row>
    <row r="1037" s="4" customFormat="1" spans="1:33">
      <c r="A1037" s="4" t="s">
        <v>5046</v>
      </c>
      <c r="B1037" s="4" t="s">
        <v>5046</v>
      </c>
      <c r="C1037" s="4" t="s">
        <v>5047</v>
      </c>
      <c r="D1037" s="4" t="s">
        <v>5048</v>
      </c>
      <c r="E1037" s="4" t="s">
        <v>36</v>
      </c>
      <c r="F1037" s="4" t="s">
        <v>37</v>
      </c>
      <c r="G1037" s="4" t="s">
        <v>51</v>
      </c>
      <c r="J1037" s="4" t="s">
        <v>39</v>
      </c>
      <c r="K1037" s="4" t="s">
        <v>1983</v>
      </c>
      <c r="L1037" s="4" t="s">
        <v>1984</v>
      </c>
      <c r="M1037" s="4" t="s">
        <v>1985</v>
      </c>
      <c r="N1037" s="4" t="s">
        <v>36</v>
      </c>
      <c r="O1037" s="4">
        <v>1</v>
      </c>
      <c r="P1037" s="4" t="s">
        <v>55</v>
      </c>
      <c r="Q1037" s="4">
        <v>24.98</v>
      </c>
      <c r="Y1037" s="4" t="s">
        <v>5049</v>
      </c>
      <c r="Z1037" s="4" t="s">
        <v>258</v>
      </c>
      <c r="AA1037" s="4" t="s">
        <v>5050</v>
      </c>
      <c r="AB1037" s="4" t="s">
        <v>58</v>
      </c>
      <c r="AD1037" s="4" t="b">
        <v>0</v>
      </c>
      <c r="AG1037" s="11">
        <f t="shared" si="16"/>
        <v>43315</v>
      </c>
    </row>
    <row r="1038" s="4" customFormat="1" spans="1:33">
      <c r="A1038" s="4" t="s">
        <v>5051</v>
      </c>
      <c r="B1038" s="4" t="s">
        <v>5051</v>
      </c>
      <c r="C1038" s="4" t="s">
        <v>5052</v>
      </c>
      <c r="D1038" s="4" t="s">
        <v>5053</v>
      </c>
      <c r="E1038" s="4" t="s">
        <v>36</v>
      </c>
      <c r="F1038" s="4" t="s">
        <v>37</v>
      </c>
      <c r="G1038" s="4" t="s">
        <v>51</v>
      </c>
      <c r="J1038" s="4" t="s">
        <v>188</v>
      </c>
      <c r="K1038" s="4" t="s">
        <v>143</v>
      </c>
      <c r="L1038" s="4" t="s">
        <v>144</v>
      </c>
      <c r="M1038" s="4" t="s">
        <v>145</v>
      </c>
      <c r="N1038" s="4" t="s">
        <v>36</v>
      </c>
      <c r="O1038" s="4">
        <v>1</v>
      </c>
      <c r="P1038" s="4" t="s">
        <v>55</v>
      </c>
      <c r="Q1038" s="4">
        <v>23.98</v>
      </c>
      <c r="S1038" s="4">
        <v>3.99</v>
      </c>
      <c r="Y1038" s="4" t="s">
        <v>3381</v>
      </c>
      <c r="Z1038" s="4" t="s">
        <v>121</v>
      </c>
      <c r="AA1038" s="4" t="s">
        <v>5054</v>
      </c>
      <c r="AB1038" s="4" t="s">
        <v>58</v>
      </c>
      <c r="AD1038" s="4" t="b">
        <v>0</v>
      </c>
      <c r="AG1038" s="11">
        <f t="shared" si="16"/>
        <v>43315</v>
      </c>
    </row>
    <row r="1039" s="4" customFormat="1" spans="1:33">
      <c r="A1039" s="4" t="s">
        <v>5055</v>
      </c>
      <c r="B1039" s="4" t="s">
        <v>5055</v>
      </c>
      <c r="C1039" s="4" t="s">
        <v>5056</v>
      </c>
      <c r="D1039" s="4" t="s">
        <v>5057</v>
      </c>
      <c r="E1039" s="4" t="s">
        <v>36</v>
      </c>
      <c r="F1039" s="4" t="s">
        <v>37</v>
      </c>
      <c r="G1039" s="4" t="s">
        <v>51</v>
      </c>
      <c r="J1039" s="4" t="s">
        <v>891</v>
      </c>
      <c r="K1039" s="4" t="s">
        <v>627</v>
      </c>
      <c r="L1039" s="4" t="s">
        <v>628</v>
      </c>
      <c r="M1039" s="4" t="s">
        <v>629</v>
      </c>
      <c r="N1039" s="4" t="s">
        <v>36</v>
      </c>
      <c r="O1039" s="4">
        <v>1</v>
      </c>
      <c r="P1039" s="4" t="s">
        <v>55</v>
      </c>
      <c r="Q1039" s="4">
        <v>23.98</v>
      </c>
      <c r="S1039" s="4">
        <v>8.99</v>
      </c>
      <c r="Y1039" s="4" t="s">
        <v>146</v>
      </c>
      <c r="Z1039" s="4" t="s">
        <v>147</v>
      </c>
      <c r="AA1039" s="4" t="s">
        <v>5058</v>
      </c>
      <c r="AB1039" s="4" t="s">
        <v>58</v>
      </c>
      <c r="AD1039" s="4" t="b">
        <v>0</v>
      </c>
      <c r="AG1039" s="11">
        <f t="shared" si="16"/>
        <v>43315</v>
      </c>
    </row>
    <row r="1040" s="4" customFormat="1" spans="1:33">
      <c r="A1040" s="4" t="s">
        <v>5059</v>
      </c>
      <c r="B1040" s="4" t="s">
        <v>5059</v>
      </c>
      <c r="C1040" s="4" t="s">
        <v>5060</v>
      </c>
      <c r="D1040" s="4" t="s">
        <v>5061</v>
      </c>
      <c r="E1040" s="4" t="s">
        <v>36</v>
      </c>
      <c r="F1040" s="4" t="s">
        <v>37</v>
      </c>
      <c r="G1040" s="4" t="s">
        <v>51</v>
      </c>
      <c r="J1040" s="4" t="s">
        <v>39</v>
      </c>
      <c r="K1040" s="4" t="s">
        <v>2989</v>
      </c>
      <c r="L1040" s="4" t="s">
        <v>2990</v>
      </c>
      <c r="M1040" s="4" t="s">
        <v>2991</v>
      </c>
      <c r="N1040" s="4" t="s">
        <v>36</v>
      </c>
      <c r="O1040" s="4">
        <v>1</v>
      </c>
      <c r="P1040" s="4" t="s">
        <v>55</v>
      </c>
      <c r="Q1040" s="4">
        <v>15.18</v>
      </c>
      <c r="Y1040" s="4" t="s">
        <v>5062</v>
      </c>
      <c r="Z1040" s="4" t="s">
        <v>166</v>
      </c>
      <c r="AA1040" s="4" t="s">
        <v>5063</v>
      </c>
      <c r="AB1040" s="4" t="s">
        <v>58</v>
      </c>
      <c r="AD1040" s="4" t="b">
        <v>0</v>
      </c>
      <c r="AG1040" s="11">
        <f t="shared" si="16"/>
        <v>43315</v>
      </c>
    </row>
    <row r="1041" s="4" customFormat="1" spans="1:33">
      <c r="A1041" s="4" t="s">
        <v>5059</v>
      </c>
      <c r="B1041" s="4" t="s">
        <v>5059</v>
      </c>
      <c r="C1041" s="4" t="s">
        <v>5060</v>
      </c>
      <c r="D1041" s="4" t="s">
        <v>5061</v>
      </c>
      <c r="E1041" s="4" t="s">
        <v>36</v>
      </c>
      <c r="F1041" s="4" t="s">
        <v>37</v>
      </c>
      <c r="G1041" s="4" t="s">
        <v>51</v>
      </c>
      <c r="J1041" s="4" t="s">
        <v>39</v>
      </c>
      <c r="K1041" s="4" t="s">
        <v>3119</v>
      </c>
      <c r="L1041" s="4" t="s">
        <v>3120</v>
      </c>
      <c r="M1041" s="4" t="s">
        <v>3121</v>
      </c>
      <c r="N1041" s="4" t="s">
        <v>36</v>
      </c>
      <c r="O1041" s="4">
        <v>1</v>
      </c>
      <c r="P1041" s="4" t="s">
        <v>55</v>
      </c>
      <c r="Q1041" s="4">
        <v>19.98</v>
      </c>
      <c r="Y1041" s="4" t="s">
        <v>5062</v>
      </c>
      <c r="Z1041" s="4" t="s">
        <v>166</v>
      </c>
      <c r="AA1041" s="4" t="s">
        <v>5063</v>
      </c>
      <c r="AB1041" s="4" t="s">
        <v>58</v>
      </c>
      <c r="AD1041" s="4" t="b">
        <v>0</v>
      </c>
      <c r="AG1041" s="11">
        <f t="shared" si="16"/>
        <v>43315</v>
      </c>
    </row>
    <row r="1042" s="4" customFormat="1" spans="1:33">
      <c r="A1042" s="4" t="s">
        <v>5064</v>
      </c>
      <c r="B1042" s="4" t="s">
        <v>5064</v>
      </c>
      <c r="C1042" s="4" t="s">
        <v>5065</v>
      </c>
      <c r="D1042" s="4" t="s">
        <v>5066</v>
      </c>
      <c r="E1042" s="4" t="s">
        <v>36</v>
      </c>
      <c r="F1042" s="4" t="s">
        <v>37</v>
      </c>
      <c r="G1042" s="4" t="s">
        <v>51</v>
      </c>
      <c r="J1042" s="4" t="s">
        <v>110</v>
      </c>
      <c r="K1042" s="4" t="s">
        <v>974</v>
      </c>
      <c r="L1042" s="4" t="s">
        <v>975</v>
      </c>
      <c r="M1042" s="4" t="s">
        <v>976</v>
      </c>
      <c r="N1042" s="4" t="s">
        <v>36</v>
      </c>
      <c r="O1042" s="4">
        <v>1</v>
      </c>
      <c r="P1042" s="4" t="s">
        <v>55</v>
      </c>
      <c r="Q1042" s="4">
        <v>23.98</v>
      </c>
      <c r="S1042" s="4">
        <v>2.82</v>
      </c>
      <c r="X1042" s="4">
        <v>2.82</v>
      </c>
      <c r="Y1042" s="4" t="s">
        <v>5067</v>
      </c>
      <c r="Z1042" s="4" t="s">
        <v>407</v>
      </c>
      <c r="AA1042" s="4" t="s">
        <v>5068</v>
      </c>
      <c r="AB1042" s="4" t="s">
        <v>58</v>
      </c>
      <c r="AC1042" s="4" t="s">
        <v>915</v>
      </c>
      <c r="AD1042" s="4" t="b">
        <v>0</v>
      </c>
      <c r="AG1042" s="11">
        <f t="shared" si="16"/>
        <v>43315</v>
      </c>
    </row>
    <row r="1043" s="4" customFormat="1" spans="1:33">
      <c r="A1043" s="4" t="s">
        <v>5069</v>
      </c>
      <c r="B1043" s="4" t="s">
        <v>5069</v>
      </c>
      <c r="C1043" s="4" t="s">
        <v>5070</v>
      </c>
      <c r="D1043" s="4" t="s">
        <v>5071</v>
      </c>
      <c r="E1043" s="4" t="s">
        <v>36</v>
      </c>
      <c r="F1043" s="4" t="s">
        <v>37</v>
      </c>
      <c r="G1043" s="4" t="s">
        <v>51</v>
      </c>
      <c r="J1043" s="4" t="s">
        <v>39</v>
      </c>
      <c r="K1043" s="4" t="s">
        <v>2716</v>
      </c>
      <c r="L1043" s="4" t="s">
        <v>2717</v>
      </c>
      <c r="M1043" s="4" t="s">
        <v>2718</v>
      </c>
      <c r="N1043" s="4" t="s">
        <v>36</v>
      </c>
      <c r="O1043" s="4">
        <v>1</v>
      </c>
      <c r="P1043" s="4" t="s">
        <v>55</v>
      </c>
      <c r="Q1043" s="4">
        <v>26.98</v>
      </c>
      <c r="Y1043" s="4" t="s">
        <v>5072</v>
      </c>
      <c r="Z1043" s="4" t="s">
        <v>567</v>
      </c>
      <c r="AA1043" s="4">
        <v>39120</v>
      </c>
      <c r="AB1043" s="4" t="s">
        <v>58</v>
      </c>
      <c r="AD1043" s="4" t="b">
        <v>0</v>
      </c>
      <c r="AG1043" s="11">
        <f t="shared" si="16"/>
        <v>43315</v>
      </c>
    </row>
    <row r="1044" s="4" customFormat="1" spans="1:33">
      <c r="A1044" s="4" t="s">
        <v>5073</v>
      </c>
      <c r="B1044" s="4" t="s">
        <v>5073</v>
      </c>
      <c r="C1044" s="4" t="s">
        <v>5074</v>
      </c>
      <c r="D1044" s="4" t="s">
        <v>5075</v>
      </c>
      <c r="E1044" s="4" t="s">
        <v>36</v>
      </c>
      <c r="F1044" s="4" t="s">
        <v>37</v>
      </c>
      <c r="G1044" s="4" t="s">
        <v>51</v>
      </c>
      <c r="J1044" s="4" t="s">
        <v>39</v>
      </c>
      <c r="K1044" s="4" t="s">
        <v>2726</v>
      </c>
      <c r="L1044" s="4" t="s">
        <v>2727</v>
      </c>
      <c r="M1044" s="4" t="s">
        <v>2728</v>
      </c>
      <c r="N1044" s="4" t="s">
        <v>36</v>
      </c>
      <c r="O1044" s="4">
        <v>1</v>
      </c>
      <c r="P1044" s="4" t="s">
        <v>55</v>
      </c>
      <c r="Q1044" s="4">
        <v>14.98</v>
      </c>
      <c r="Y1044" s="4" t="s">
        <v>1715</v>
      </c>
      <c r="Z1044" s="4" t="s">
        <v>72</v>
      </c>
      <c r="AA1044" s="4" t="s">
        <v>5076</v>
      </c>
      <c r="AB1044" s="4" t="s">
        <v>58</v>
      </c>
      <c r="AD1044" s="4" t="b">
        <v>0</v>
      </c>
      <c r="AG1044" s="11">
        <f t="shared" si="16"/>
        <v>43315</v>
      </c>
    </row>
    <row r="1045" s="4" customFormat="1" spans="1:33">
      <c r="A1045" s="4" t="s">
        <v>5077</v>
      </c>
      <c r="B1045" s="4" t="s">
        <v>5077</v>
      </c>
      <c r="C1045" s="4" t="s">
        <v>5078</v>
      </c>
      <c r="D1045" s="4" t="s">
        <v>5079</v>
      </c>
      <c r="E1045" s="4" t="s">
        <v>36</v>
      </c>
      <c r="F1045" s="4" t="s">
        <v>37</v>
      </c>
      <c r="G1045" s="4" t="s">
        <v>51</v>
      </c>
      <c r="J1045" s="4" t="s">
        <v>39</v>
      </c>
      <c r="K1045" s="4" t="s">
        <v>5080</v>
      </c>
      <c r="L1045" s="4" t="s">
        <v>5081</v>
      </c>
      <c r="M1045" s="4" t="s">
        <v>5082</v>
      </c>
      <c r="N1045" s="4" t="s">
        <v>36</v>
      </c>
      <c r="O1045" s="4">
        <v>1</v>
      </c>
      <c r="P1045" s="4" t="s">
        <v>55</v>
      </c>
      <c r="Q1045" s="4">
        <v>18.98</v>
      </c>
      <c r="Y1045" s="4" t="s">
        <v>5083</v>
      </c>
      <c r="Z1045" s="4" t="s">
        <v>1192</v>
      </c>
      <c r="AA1045" s="4" t="s">
        <v>5084</v>
      </c>
      <c r="AB1045" s="4" t="s">
        <v>58</v>
      </c>
      <c r="AD1045" s="4" t="b">
        <v>0</v>
      </c>
      <c r="AG1045" s="11">
        <f t="shared" si="16"/>
        <v>43315</v>
      </c>
    </row>
    <row r="1046" s="4" customFormat="1" spans="1:33">
      <c r="A1046" s="4" t="s">
        <v>5085</v>
      </c>
      <c r="B1046" s="4" t="s">
        <v>5085</v>
      </c>
      <c r="C1046" s="4" t="s">
        <v>5086</v>
      </c>
      <c r="D1046" s="4" t="s">
        <v>5087</v>
      </c>
      <c r="E1046" s="4" t="s">
        <v>36</v>
      </c>
      <c r="F1046" s="4" t="s">
        <v>37</v>
      </c>
      <c r="G1046" s="4" t="s">
        <v>51</v>
      </c>
      <c r="J1046" s="4" t="s">
        <v>39</v>
      </c>
      <c r="K1046" s="4" t="s">
        <v>1132</v>
      </c>
      <c r="L1046" s="4" t="s">
        <v>1133</v>
      </c>
      <c r="M1046" s="4" t="s">
        <v>1134</v>
      </c>
      <c r="N1046" s="4" t="s">
        <v>36</v>
      </c>
      <c r="O1046" s="4">
        <v>1</v>
      </c>
      <c r="P1046" s="4" t="s">
        <v>55</v>
      </c>
      <c r="Q1046" s="4">
        <v>23.98</v>
      </c>
      <c r="Y1046" s="4" t="s">
        <v>5088</v>
      </c>
      <c r="Z1046" s="4" t="s">
        <v>105</v>
      </c>
      <c r="AA1046" s="4" t="s">
        <v>5089</v>
      </c>
      <c r="AB1046" s="4" t="s">
        <v>58</v>
      </c>
      <c r="AD1046" s="4" t="b">
        <v>0</v>
      </c>
      <c r="AG1046" s="11">
        <f t="shared" si="16"/>
        <v>43315</v>
      </c>
    </row>
    <row r="1047" s="4" customFormat="1" spans="1:33">
      <c r="A1047" s="4" t="s">
        <v>5090</v>
      </c>
      <c r="B1047" s="4" t="s">
        <v>5090</v>
      </c>
      <c r="C1047" s="4" t="s">
        <v>5091</v>
      </c>
      <c r="D1047" s="4" t="s">
        <v>5092</v>
      </c>
      <c r="E1047" s="4" t="s">
        <v>36</v>
      </c>
      <c r="F1047" s="4" t="s">
        <v>37</v>
      </c>
      <c r="G1047" s="4" t="s">
        <v>51</v>
      </c>
      <c r="J1047" s="4" t="s">
        <v>39</v>
      </c>
      <c r="K1047" s="4" t="s">
        <v>933</v>
      </c>
      <c r="L1047" s="4" t="s">
        <v>934</v>
      </c>
      <c r="M1047" s="4" t="s">
        <v>935</v>
      </c>
      <c r="N1047" s="4" t="s">
        <v>36</v>
      </c>
      <c r="O1047" s="4">
        <v>1</v>
      </c>
      <c r="P1047" s="4" t="s">
        <v>55</v>
      </c>
      <c r="Q1047" s="4">
        <v>23.98</v>
      </c>
      <c r="Y1047" s="4" t="s">
        <v>2665</v>
      </c>
      <c r="Z1047" s="4" t="s">
        <v>2666</v>
      </c>
      <c r="AA1047" s="4" t="s">
        <v>5093</v>
      </c>
      <c r="AB1047" s="4" t="s">
        <v>58</v>
      </c>
      <c r="AD1047" s="4" t="b">
        <v>0</v>
      </c>
      <c r="AG1047" s="11">
        <f t="shared" si="16"/>
        <v>43315</v>
      </c>
    </row>
    <row r="1048" s="4" customFormat="1" spans="1:33">
      <c r="A1048" s="4" t="s">
        <v>5094</v>
      </c>
      <c r="B1048" s="4" t="s">
        <v>5094</v>
      </c>
      <c r="C1048" s="4" t="s">
        <v>5095</v>
      </c>
      <c r="D1048" s="4" t="s">
        <v>5096</v>
      </c>
      <c r="E1048" s="4" t="s">
        <v>36</v>
      </c>
      <c r="F1048" s="4" t="s">
        <v>37</v>
      </c>
      <c r="G1048" s="4" t="s">
        <v>51</v>
      </c>
      <c r="J1048" s="4" t="s">
        <v>39</v>
      </c>
      <c r="K1048" s="4" t="s">
        <v>875</v>
      </c>
      <c r="L1048" s="4" t="s">
        <v>876</v>
      </c>
      <c r="M1048" s="4" t="s">
        <v>877</v>
      </c>
      <c r="N1048" s="4" t="s">
        <v>36</v>
      </c>
      <c r="O1048" s="4">
        <v>1</v>
      </c>
      <c r="P1048" s="4" t="s">
        <v>55</v>
      </c>
      <c r="Q1048" s="4">
        <v>23.98</v>
      </c>
      <c r="Y1048" s="4" t="s">
        <v>5097</v>
      </c>
      <c r="Z1048" s="4" t="s">
        <v>311</v>
      </c>
      <c r="AA1048" s="4" t="s">
        <v>5098</v>
      </c>
      <c r="AB1048" s="4" t="s">
        <v>58</v>
      </c>
      <c r="AD1048" s="4" t="b">
        <v>0</v>
      </c>
      <c r="AG1048" s="11">
        <f t="shared" si="16"/>
        <v>43315</v>
      </c>
    </row>
    <row r="1049" s="4" customFormat="1" spans="1:33">
      <c r="A1049" s="4" t="s">
        <v>5099</v>
      </c>
      <c r="B1049" s="4" t="s">
        <v>5099</v>
      </c>
      <c r="C1049" s="4" t="s">
        <v>5100</v>
      </c>
      <c r="D1049" s="4" t="s">
        <v>5101</v>
      </c>
      <c r="E1049" s="4" t="s">
        <v>36</v>
      </c>
      <c r="F1049" s="4" t="s">
        <v>37</v>
      </c>
      <c r="G1049" s="4" t="s">
        <v>51</v>
      </c>
      <c r="J1049" s="4" t="s">
        <v>110</v>
      </c>
      <c r="K1049" s="4" t="s">
        <v>81</v>
      </c>
      <c r="L1049" s="4" t="s">
        <v>82</v>
      </c>
      <c r="M1049" s="4" t="s">
        <v>83</v>
      </c>
      <c r="N1049" s="4" t="s">
        <v>36</v>
      </c>
      <c r="O1049" s="4">
        <v>1</v>
      </c>
      <c r="P1049" s="4" t="s">
        <v>55</v>
      </c>
      <c r="Q1049" s="4">
        <v>23.98</v>
      </c>
      <c r="S1049" s="4">
        <v>1.94</v>
      </c>
      <c r="Y1049" s="4" t="s">
        <v>2226</v>
      </c>
      <c r="Z1049" s="4" t="s">
        <v>2227</v>
      </c>
      <c r="AA1049" s="4">
        <v>89135</v>
      </c>
      <c r="AB1049" s="4" t="s">
        <v>58</v>
      </c>
      <c r="AD1049" s="4" t="b">
        <v>0</v>
      </c>
      <c r="AG1049" s="11">
        <f t="shared" si="16"/>
        <v>43315</v>
      </c>
    </row>
    <row r="1050" s="4" customFormat="1" spans="1:33">
      <c r="A1050" s="4" t="s">
        <v>5102</v>
      </c>
      <c r="B1050" s="4" t="s">
        <v>5102</v>
      </c>
      <c r="C1050" s="4" t="s">
        <v>5103</v>
      </c>
      <c r="D1050" s="4" t="s">
        <v>5104</v>
      </c>
      <c r="E1050" s="4" t="s">
        <v>36</v>
      </c>
      <c r="F1050" s="4" t="s">
        <v>37</v>
      </c>
      <c r="G1050" s="4" t="s">
        <v>51</v>
      </c>
      <c r="J1050" s="4" t="s">
        <v>39</v>
      </c>
      <c r="K1050" s="4" t="s">
        <v>77</v>
      </c>
      <c r="L1050" s="4" t="s">
        <v>2323</v>
      </c>
      <c r="M1050" s="4" t="s">
        <v>2324</v>
      </c>
      <c r="N1050" s="4" t="s">
        <v>36</v>
      </c>
      <c r="O1050" s="4">
        <v>1</v>
      </c>
      <c r="P1050" s="4" t="s">
        <v>55</v>
      </c>
      <c r="Q1050" s="4">
        <v>23.98</v>
      </c>
      <c r="Y1050" s="4" t="s">
        <v>4321</v>
      </c>
      <c r="Z1050" s="4" t="s">
        <v>1931</v>
      </c>
      <c r="AA1050" s="4" t="s">
        <v>4322</v>
      </c>
      <c r="AB1050" s="4" t="s">
        <v>58</v>
      </c>
      <c r="AD1050" s="4" t="b">
        <v>0</v>
      </c>
      <c r="AG1050" s="11">
        <f t="shared" si="16"/>
        <v>43315</v>
      </c>
    </row>
    <row r="1051" s="4" customFormat="1" spans="1:33">
      <c r="A1051" s="4" t="s">
        <v>5105</v>
      </c>
      <c r="B1051" s="4" t="s">
        <v>5105</v>
      </c>
      <c r="C1051" s="4" t="s">
        <v>5106</v>
      </c>
      <c r="D1051" s="4" t="s">
        <v>5107</v>
      </c>
      <c r="E1051" s="4" t="s">
        <v>36</v>
      </c>
      <c r="F1051" s="4" t="s">
        <v>37</v>
      </c>
      <c r="G1051" s="4" t="s">
        <v>51</v>
      </c>
      <c r="J1051" s="4" t="s">
        <v>39</v>
      </c>
      <c r="K1051" s="4" t="s">
        <v>206</v>
      </c>
      <c r="L1051" s="4" t="s">
        <v>207</v>
      </c>
      <c r="M1051" s="4" t="s">
        <v>208</v>
      </c>
      <c r="N1051" s="4" t="s">
        <v>36</v>
      </c>
      <c r="O1051" s="4">
        <v>1</v>
      </c>
      <c r="P1051" s="4" t="s">
        <v>55</v>
      </c>
      <c r="Q1051" s="4">
        <v>23.98</v>
      </c>
      <c r="Y1051" s="4" t="s">
        <v>1287</v>
      </c>
      <c r="Z1051" s="4" t="s">
        <v>147</v>
      </c>
      <c r="AA1051" s="4" t="s">
        <v>1288</v>
      </c>
      <c r="AB1051" s="4" t="s">
        <v>58</v>
      </c>
      <c r="AD1051" s="4" t="b">
        <v>0</v>
      </c>
      <c r="AG1051" s="11">
        <f t="shared" si="16"/>
        <v>43315</v>
      </c>
    </row>
    <row r="1052" s="4" customFormat="1" spans="1:33">
      <c r="A1052" s="4" t="s">
        <v>5108</v>
      </c>
      <c r="B1052" s="4" t="s">
        <v>5108</v>
      </c>
      <c r="C1052" s="4" t="s">
        <v>5109</v>
      </c>
      <c r="D1052" s="4" t="s">
        <v>5110</v>
      </c>
      <c r="E1052" s="4" t="s">
        <v>36</v>
      </c>
      <c r="F1052" s="4" t="s">
        <v>37</v>
      </c>
      <c r="G1052" s="4" t="s">
        <v>51</v>
      </c>
      <c r="J1052" s="4" t="s">
        <v>110</v>
      </c>
      <c r="K1052" s="4" t="s">
        <v>3680</v>
      </c>
      <c r="L1052" s="4" t="s">
        <v>3681</v>
      </c>
      <c r="M1052" s="4" t="s">
        <v>3682</v>
      </c>
      <c r="N1052" s="4" t="s">
        <v>36</v>
      </c>
      <c r="O1052" s="4">
        <v>1</v>
      </c>
      <c r="P1052" s="4" t="s">
        <v>55</v>
      </c>
      <c r="Q1052" s="4">
        <v>22.98</v>
      </c>
      <c r="S1052" s="4">
        <v>5.99</v>
      </c>
      <c r="Y1052" s="4" t="s">
        <v>5111</v>
      </c>
      <c r="Z1052" s="4" t="s">
        <v>138</v>
      </c>
      <c r="AA1052" s="4" t="s">
        <v>5112</v>
      </c>
      <c r="AB1052" s="4" t="s">
        <v>58</v>
      </c>
      <c r="AD1052" s="4" t="b">
        <v>0</v>
      </c>
      <c r="AG1052" s="11">
        <f t="shared" si="16"/>
        <v>43315</v>
      </c>
    </row>
    <row r="1053" s="4" customFormat="1" spans="1:33">
      <c r="A1053" s="4" t="s">
        <v>5113</v>
      </c>
      <c r="B1053" s="4" t="s">
        <v>5113</v>
      </c>
      <c r="C1053" s="4" t="s">
        <v>5114</v>
      </c>
      <c r="D1053" s="4" t="s">
        <v>5115</v>
      </c>
      <c r="E1053" s="4" t="s">
        <v>36</v>
      </c>
      <c r="F1053" s="4" t="s">
        <v>37</v>
      </c>
      <c r="G1053" s="4" t="s">
        <v>51</v>
      </c>
      <c r="J1053" s="4" t="s">
        <v>39</v>
      </c>
      <c r="K1053" s="4" t="s">
        <v>5116</v>
      </c>
      <c r="L1053" s="4" t="s">
        <v>5117</v>
      </c>
      <c r="M1053" s="4" t="s">
        <v>5118</v>
      </c>
      <c r="N1053" s="4" t="s">
        <v>36</v>
      </c>
      <c r="O1053" s="4">
        <v>2</v>
      </c>
      <c r="P1053" s="4" t="s">
        <v>55</v>
      </c>
      <c r="Q1053" s="4">
        <v>47.96</v>
      </c>
      <c r="Y1053" s="4" t="s">
        <v>5119</v>
      </c>
      <c r="Z1053" s="4" t="s">
        <v>47</v>
      </c>
      <c r="AA1053" s="4">
        <v>90026</v>
      </c>
      <c r="AB1053" s="4" t="s">
        <v>58</v>
      </c>
      <c r="AD1053" s="4" t="b">
        <v>0</v>
      </c>
      <c r="AG1053" s="11">
        <f t="shared" si="16"/>
        <v>43315</v>
      </c>
    </row>
    <row r="1054" s="4" customFormat="1" spans="1:33">
      <c r="A1054" s="4" t="s">
        <v>5120</v>
      </c>
      <c r="B1054" s="4" t="s">
        <v>5120</v>
      </c>
      <c r="C1054" s="4" t="s">
        <v>5121</v>
      </c>
      <c r="D1054" s="4" t="s">
        <v>5122</v>
      </c>
      <c r="E1054" s="4" t="s">
        <v>36</v>
      </c>
      <c r="F1054" s="4" t="s">
        <v>37</v>
      </c>
      <c r="G1054" s="4" t="s">
        <v>51</v>
      </c>
      <c r="J1054" s="4" t="s">
        <v>110</v>
      </c>
      <c r="K1054" s="4" t="s">
        <v>1158</v>
      </c>
      <c r="L1054" s="4" t="s">
        <v>2119</v>
      </c>
      <c r="M1054" s="4" t="s">
        <v>1160</v>
      </c>
      <c r="N1054" s="4" t="s">
        <v>36</v>
      </c>
      <c r="O1054" s="4">
        <v>1</v>
      </c>
      <c r="P1054" s="4" t="s">
        <v>55</v>
      </c>
      <c r="Q1054" s="4">
        <v>22.98</v>
      </c>
      <c r="S1054" s="4">
        <v>5.99</v>
      </c>
      <c r="Y1054" s="4" t="s">
        <v>5123</v>
      </c>
      <c r="Z1054" s="4" t="s">
        <v>47</v>
      </c>
      <c r="AA1054" s="4" t="s">
        <v>5124</v>
      </c>
      <c r="AB1054" s="4" t="s">
        <v>58</v>
      </c>
      <c r="AD1054" s="4" t="b">
        <v>0</v>
      </c>
      <c r="AG1054" s="11">
        <f t="shared" si="16"/>
        <v>43315</v>
      </c>
    </row>
    <row r="1055" s="4" customFormat="1" spans="1:33">
      <c r="A1055" s="4" t="s">
        <v>5125</v>
      </c>
      <c r="B1055" s="4" t="s">
        <v>5125</v>
      </c>
      <c r="C1055" s="4" t="s">
        <v>5126</v>
      </c>
      <c r="D1055" s="4" t="s">
        <v>5127</v>
      </c>
      <c r="E1055" s="4" t="s">
        <v>36</v>
      </c>
      <c r="F1055" s="4" t="s">
        <v>37</v>
      </c>
      <c r="G1055" s="4" t="s">
        <v>51</v>
      </c>
      <c r="J1055" s="4" t="s">
        <v>39</v>
      </c>
      <c r="K1055" s="4" t="s">
        <v>4662</v>
      </c>
      <c r="L1055" s="4" t="s">
        <v>4663</v>
      </c>
      <c r="M1055" s="4" t="s">
        <v>4664</v>
      </c>
      <c r="N1055" s="4" t="s">
        <v>36</v>
      </c>
      <c r="O1055" s="4">
        <v>1</v>
      </c>
      <c r="P1055" s="4" t="s">
        <v>55</v>
      </c>
      <c r="Q1055" s="4">
        <v>19.98</v>
      </c>
      <c r="Y1055" s="4" t="s">
        <v>1667</v>
      </c>
      <c r="Z1055" s="4" t="s">
        <v>47</v>
      </c>
      <c r="AA1055" s="4" t="s">
        <v>5128</v>
      </c>
      <c r="AB1055" s="4" t="s">
        <v>58</v>
      </c>
      <c r="AD1055" s="4" t="b">
        <v>0</v>
      </c>
      <c r="AG1055" s="11">
        <f t="shared" si="16"/>
        <v>43315</v>
      </c>
    </row>
    <row r="1056" s="4" customFormat="1" spans="1:33">
      <c r="A1056" s="4" t="s">
        <v>5129</v>
      </c>
      <c r="B1056" s="4" t="s">
        <v>5129</v>
      </c>
      <c r="C1056" s="4" t="s">
        <v>5130</v>
      </c>
      <c r="D1056" s="4" t="s">
        <v>5131</v>
      </c>
      <c r="E1056" s="4" t="s">
        <v>36</v>
      </c>
      <c r="F1056" s="4" t="s">
        <v>37</v>
      </c>
      <c r="G1056" s="4" t="s">
        <v>51</v>
      </c>
      <c r="J1056" s="4" t="s">
        <v>188</v>
      </c>
      <c r="K1056" s="4" t="s">
        <v>602</v>
      </c>
      <c r="L1056" s="4" t="s">
        <v>603</v>
      </c>
      <c r="M1056" s="4" t="s">
        <v>604</v>
      </c>
      <c r="N1056" s="4" t="s">
        <v>36</v>
      </c>
      <c r="O1056" s="4">
        <v>1</v>
      </c>
      <c r="P1056" s="4" t="s">
        <v>55</v>
      </c>
      <c r="Q1056" s="4">
        <v>22.98</v>
      </c>
      <c r="S1056" s="4">
        <v>3.99</v>
      </c>
      <c r="Y1056" s="4" t="s">
        <v>5132</v>
      </c>
      <c r="Z1056" s="4" t="s">
        <v>1394</v>
      </c>
      <c r="AA1056" s="4" t="s">
        <v>5133</v>
      </c>
      <c r="AB1056" s="4" t="s">
        <v>58</v>
      </c>
      <c r="AD1056" s="4" t="b">
        <v>0</v>
      </c>
      <c r="AG1056" s="11">
        <f t="shared" si="16"/>
        <v>43315</v>
      </c>
    </row>
    <row r="1057" s="4" customFormat="1" spans="1:33">
      <c r="A1057" s="4" t="s">
        <v>5134</v>
      </c>
      <c r="B1057" s="4" t="s">
        <v>5134</v>
      </c>
      <c r="C1057" s="4" t="s">
        <v>5135</v>
      </c>
      <c r="D1057" s="4" t="s">
        <v>5136</v>
      </c>
      <c r="E1057" s="4" t="s">
        <v>36</v>
      </c>
      <c r="F1057" s="4" t="s">
        <v>37</v>
      </c>
      <c r="G1057" s="4" t="s">
        <v>51</v>
      </c>
      <c r="J1057" s="4" t="s">
        <v>39</v>
      </c>
      <c r="K1057" s="4" t="s">
        <v>77</v>
      </c>
      <c r="L1057" s="4" t="s">
        <v>1431</v>
      </c>
      <c r="M1057" s="4" t="s">
        <v>1432</v>
      </c>
      <c r="N1057" s="4" t="s">
        <v>36</v>
      </c>
      <c r="O1057" s="4">
        <v>1</v>
      </c>
      <c r="P1057" s="4" t="s">
        <v>55</v>
      </c>
      <c r="Q1057" s="4">
        <v>23.98</v>
      </c>
      <c r="Y1057" s="4" t="s">
        <v>284</v>
      </c>
      <c r="Z1057" s="4" t="s">
        <v>72</v>
      </c>
      <c r="AA1057" s="4" t="s">
        <v>5137</v>
      </c>
      <c r="AB1057" s="4" t="s">
        <v>58</v>
      </c>
      <c r="AD1057" s="4" t="b">
        <v>0</v>
      </c>
      <c r="AG1057" s="11">
        <f t="shared" si="16"/>
        <v>43315</v>
      </c>
    </row>
    <row r="1058" s="4" customFormat="1" spans="1:33">
      <c r="A1058" s="4" t="s">
        <v>5138</v>
      </c>
      <c r="B1058" s="4" t="s">
        <v>5138</v>
      </c>
      <c r="C1058" s="4" t="s">
        <v>5139</v>
      </c>
      <c r="D1058" s="4" t="s">
        <v>5140</v>
      </c>
      <c r="E1058" s="4" t="s">
        <v>36</v>
      </c>
      <c r="F1058" s="4" t="s">
        <v>37</v>
      </c>
      <c r="G1058" s="4" t="s">
        <v>51</v>
      </c>
      <c r="J1058" s="4" t="s">
        <v>39</v>
      </c>
      <c r="K1058" s="4" t="s">
        <v>1507</v>
      </c>
      <c r="L1058" s="4" t="s">
        <v>1508</v>
      </c>
      <c r="M1058" s="4" t="s">
        <v>1509</v>
      </c>
      <c r="N1058" s="4" t="s">
        <v>36</v>
      </c>
      <c r="O1058" s="4">
        <v>1</v>
      </c>
      <c r="P1058" s="4" t="s">
        <v>55</v>
      </c>
      <c r="Q1058" s="4">
        <v>22.98</v>
      </c>
      <c r="Y1058" s="4" t="s">
        <v>5141</v>
      </c>
      <c r="Z1058" s="4" t="s">
        <v>398</v>
      </c>
      <c r="AA1058" s="4" t="s">
        <v>5142</v>
      </c>
      <c r="AB1058" s="4" t="s">
        <v>58</v>
      </c>
      <c r="AD1058" s="4" t="b">
        <v>0</v>
      </c>
      <c r="AG1058" s="11">
        <f t="shared" si="16"/>
        <v>43315</v>
      </c>
    </row>
    <row r="1059" s="4" customFormat="1" spans="1:33">
      <c r="A1059" s="4" t="s">
        <v>5143</v>
      </c>
      <c r="B1059" s="4" t="s">
        <v>5143</v>
      </c>
      <c r="C1059" s="4" t="s">
        <v>5144</v>
      </c>
      <c r="D1059" s="4" t="s">
        <v>5145</v>
      </c>
      <c r="E1059" s="4" t="s">
        <v>36</v>
      </c>
      <c r="F1059" s="4" t="s">
        <v>37</v>
      </c>
      <c r="G1059" s="4" t="s">
        <v>51</v>
      </c>
      <c r="J1059" s="4" t="s">
        <v>39</v>
      </c>
      <c r="K1059" s="4" t="s">
        <v>875</v>
      </c>
      <c r="L1059" s="4" t="s">
        <v>876</v>
      </c>
      <c r="M1059" s="4" t="s">
        <v>877</v>
      </c>
      <c r="N1059" s="4" t="s">
        <v>36</v>
      </c>
      <c r="O1059" s="4">
        <v>1</v>
      </c>
      <c r="P1059" s="4" t="s">
        <v>55</v>
      </c>
      <c r="Q1059" s="4">
        <v>23.98</v>
      </c>
      <c r="Y1059" s="4" t="s">
        <v>3469</v>
      </c>
      <c r="Z1059" s="4" t="s">
        <v>1822</v>
      </c>
      <c r="AA1059" s="4">
        <v>35043</v>
      </c>
      <c r="AB1059" s="4" t="s">
        <v>58</v>
      </c>
      <c r="AD1059" s="4" t="b">
        <v>0</v>
      </c>
      <c r="AG1059" s="11">
        <f t="shared" si="16"/>
        <v>43315</v>
      </c>
    </row>
    <row r="1060" s="4" customFormat="1" spans="1:33">
      <c r="A1060" s="4" t="s">
        <v>5146</v>
      </c>
      <c r="B1060" s="4" t="s">
        <v>5146</v>
      </c>
      <c r="C1060" s="4" t="s">
        <v>5147</v>
      </c>
      <c r="D1060" s="4" t="s">
        <v>5148</v>
      </c>
      <c r="E1060" s="4" t="s">
        <v>36</v>
      </c>
      <c r="F1060" s="4" t="s">
        <v>37</v>
      </c>
      <c r="G1060" s="4" t="s">
        <v>51</v>
      </c>
      <c r="J1060" s="4" t="s">
        <v>110</v>
      </c>
      <c r="K1060" s="4" t="s">
        <v>5149</v>
      </c>
      <c r="L1060" s="4" t="s">
        <v>5150</v>
      </c>
      <c r="M1060" s="4" t="s">
        <v>5151</v>
      </c>
      <c r="N1060" s="4" t="s">
        <v>36</v>
      </c>
      <c r="O1060" s="4">
        <v>1</v>
      </c>
      <c r="P1060" s="4" t="s">
        <v>55</v>
      </c>
      <c r="Q1060" s="4">
        <v>26.98</v>
      </c>
      <c r="S1060" s="4">
        <v>1.6</v>
      </c>
      <c r="Y1060" s="4" t="s">
        <v>5152</v>
      </c>
      <c r="Z1060" s="4" t="s">
        <v>1183</v>
      </c>
      <c r="AA1060" s="4" t="s">
        <v>5153</v>
      </c>
      <c r="AB1060" s="4" t="s">
        <v>58</v>
      </c>
      <c r="AD1060" s="4" t="b">
        <v>0</v>
      </c>
      <c r="AG1060" s="11">
        <f t="shared" si="16"/>
        <v>43315</v>
      </c>
    </row>
    <row r="1061" s="4" customFormat="1" spans="1:33">
      <c r="A1061" s="4" t="s">
        <v>5154</v>
      </c>
      <c r="B1061" s="4" t="s">
        <v>5154</v>
      </c>
      <c r="C1061" s="4" t="s">
        <v>5155</v>
      </c>
      <c r="D1061" s="4" t="s">
        <v>5156</v>
      </c>
      <c r="E1061" s="4" t="s">
        <v>36</v>
      </c>
      <c r="F1061" s="4" t="s">
        <v>37</v>
      </c>
      <c r="G1061" s="4" t="s">
        <v>51</v>
      </c>
      <c r="J1061" s="4" t="s">
        <v>110</v>
      </c>
      <c r="K1061" s="4" t="s">
        <v>450</v>
      </c>
      <c r="L1061" s="4" t="s">
        <v>451</v>
      </c>
      <c r="M1061" s="4" t="s">
        <v>452</v>
      </c>
      <c r="N1061" s="4" t="s">
        <v>36</v>
      </c>
      <c r="O1061" s="4">
        <v>1</v>
      </c>
      <c r="P1061" s="4" t="s">
        <v>55</v>
      </c>
      <c r="Q1061" s="4">
        <v>24.98</v>
      </c>
      <c r="S1061" s="4">
        <v>1.95</v>
      </c>
      <c r="Y1061" s="4" t="s">
        <v>5157</v>
      </c>
      <c r="Z1061" s="4" t="s">
        <v>368</v>
      </c>
      <c r="AA1061" s="4" t="s">
        <v>5158</v>
      </c>
      <c r="AB1061" s="4" t="s">
        <v>58</v>
      </c>
      <c r="AD1061" s="4" t="b">
        <v>0</v>
      </c>
      <c r="AG1061" s="11">
        <f t="shared" si="16"/>
        <v>43315</v>
      </c>
    </row>
    <row r="1062" s="4" customFormat="1" spans="1:33">
      <c r="A1062" s="4" t="s">
        <v>5159</v>
      </c>
      <c r="B1062" s="4" t="s">
        <v>5159</v>
      </c>
      <c r="C1062" s="4" t="s">
        <v>5160</v>
      </c>
      <c r="D1062" s="4" t="s">
        <v>5161</v>
      </c>
      <c r="E1062" s="4" t="s">
        <v>36</v>
      </c>
      <c r="F1062" s="4" t="s">
        <v>37</v>
      </c>
      <c r="G1062" s="4" t="s">
        <v>51</v>
      </c>
      <c r="J1062" s="4" t="s">
        <v>39</v>
      </c>
      <c r="K1062" s="4" t="s">
        <v>5162</v>
      </c>
      <c r="L1062" s="4" t="s">
        <v>5163</v>
      </c>
      <c r="M1062" s="4" t="s">
        <v>5164</v>
      </c>
      <c r="N1062" s="4" t="s">
        <v>36</v>
      </c>
      <c r="O1062" s="4">
        <v>1</v>
      </c>
      <c r="P1062" s="4" t="s">
        <v>55</v>
      </c>
      <c r="Q1062" s="4">
        <v>65.98</v>
      </c>
      <c r="Y1062" s="4" t="s">
        <v>5165</v>
      </c>
      <c r="Z1062" s="4" t="s">
        <v>431</v>
      </c>
      <c r="AA1062" s="4" t="s">
        <v>5166</v>
      </c>
      <c r="AB1062" s="4" t="s">
        <v>58</v>
      </c>
      <c r="AD1062" s="4" t="b">
        <v>0</v>
      </c>
      <c r="AG1062" s="11">
        <f t="shared" si="16"/>
        <v>43315</v>
      </c>
    </row>
    <row r="1063" s="4" customFormat="1" spans="1:33">
      <c r="A1063" s="4" t="s">
        <v>5167</v>
      </c>
      <c r="B1063" s="4" t="s">
        <v>5167</v>
      </c>
      <c r="C1063" s="4" t="s">
        <v>5168</v>
      </c>
      <c r="D1063" s="4" t="s">
        <v>5169</v>
      </c>
      <c r="E1063" s="4" t="s">
        <v>36</v>
      </c>
      <c r="F1063" s="4" t="s">
        <v>37</v>
      </c>
      <c r="G1063" s="4" t="s">
        <v>51</v>
      </c>
      <c r="J1063" s="4" t="s">
        <v>39</v>
      </c>
      <c r="K1063" s="4" t="s">
        <v>1459</v>
      </c>
      <c r="L1063" s="4" t="s">
        <v>1460</v>
      </c>
      <c r="M1063" s="4" t="s">
        <v>1461</v>
      </c>
      <c r="N1063" s="4" t="s">
        <v>36</v>
      </c>
      <c r="O1063" s="4">
        <v>1</v>
      </c>
      <c r="P1063" s="4" t="s">
        <v>55</v>
      </c>
      <c r="Q1063" s="4">
        <v>14.98</v>
      </c>
      <c r="Y1063" s="4" t="s">
        <v>897</v>
      </c>
      <c r="Z1063" s="4" t="s">
        <v>5170</v>
      </c>
      <c r="AA1063" s="4">
        <v>60625</v>
      </c>
      <c r="AB1063" s="4" t="s">
        <v>58</v>
      </c>
      <c r="AD1063" s="4" t="b">
        <v>0</v>
      </c>
      <c r="AG1063" s="11">
        <f t="shared" si="16"/>
        <v>43315</v>
      </c>
    </row>
    <row r="1064" s="4" customFormat="1" spans="1:33">
      <c r="A1064" s="4" t="s">
        <v>5171</v>
      </c>
      <c r="B1064" s="4" t="s">
        <v>5171</v>
      </c>
      <c r="C1064" s="4" t="s">
        <v>5172</v>
      </c>
      <c r="D1064" s="4" t="s">
        <v>5173</v>
      </c>
      <c r="E1064" s="4" t="s">
        <v>36</v>
      </c>
      <c r="F1064" s="4" t="s">
        <v>37</v>
      </c>
      <c r="G1064" s="4" t="s">
        <v>51</v>
      </c>
      <c r="J1064" s="4" t="s">
        <v>39</v>
      </c>
      <c r="K1064" s="4" t="s">
        <v>5174</v>
      </c>
      <c r="L1064" s="4" t="s">
        <v>5175</v>
      </c>
      <c r="M1064" s="4" t="s">
        <v>5176</v>
      </c>
      <c r="N1064" s="4" t="s">
        <v>36</v>
      </c>
      <c r="O1064" s="4">
        <v>1</v>
      </c>
      <c r="P1064" s="4" t="s">
        <v>55</v>
      </c>
      <c r="Q1064" s="4">
        <v>19.98</v>
      </c>
      <c r="Y1064" s="4" t="s">
        <v>5177</v>
      </c>
      <c r="Z1064" s="4" t="s">
        <v>47</v>
      </c>
      <c r="AA1064" s="4" t="s">
        <v>5178</v>
      </c>
      <c r="AB1064" s="4" t="s">
        <v>58</v>
      </c>
      <c r="AD1064" s="4" t="b">
        <v>0</v>
      </c>
      <c r="AG1064" s="11">
        <f t="shared" si="16"/>
        <v>43315</v>
      </c>
    </row>
    <row r="1065" s="4" customFormat="1" spans="1:33">
      <c r="A1065" s="4" t="s">
        <v>5179</v>
      </c>
      <c r="B1065" s="4" t="s">
        <v>5179</v>
      </c>
      <c r="C1065" s="4" t="s">
        <v>5180</v>
      </c>
      <c r="D1065" s="4" t="s">
        <v>5181</v>
      </c>
      <c r="E1065" s="4" t="s">
        <v>36</v>
      </c>
      <c r="F1065" s="4" t="s">
        <v>37</v>
      </c>
      <c r="G1065" s="4" t="s">
        <v>51</v>
      </c>
      <c r="J1065" s="4" t="s">
        <v>39</v>
      </c>
      <c r="K1065" s="4" t="s">
        <v>5182</v>
      </c>
      <c r="L1065" s="4" t="s">
        <v>5183</v>
      </c>
      <c r="M1065" s="4" t="s">
        <v>5184</v>
      </c>
      <c r="N1065" s="4" t="s">
        <v>36</v>
      </c>
      <c r="O1065" s="4">
        <v>1</v>
      </c>
      <c r="P1065" s="4" t="s">
        <v>55</v>
      </c>
      <c r="Q1065" s="4">
        <v>23.98</v>
      </c>
      <c r="Y1065" s="4" t="s">
        <v>5123</v>
      </c>
      <c r="Z1065" s="4" t="s">
        <v>47</v>
      </c>
      <c r="AA1065" s="4" t="s">
        <v>5185</v>
      </c>
      <c r="AB1065" s="4" t="s">
        <v>58</v>
      </c>
      <c r="AD1065" s="4" t="b">
        <v>0</v>
      </c>
      <c r="AG1065" s="11">
        <f t="shared" si="16"/>
        <v>43315</v>
      </c>
    </row>
    <row r="1066" s="4" customFormat="1" spans="1:33">
      <c r="A1066" s="4" t="s">
        <v>5186</v>
      </c>
      <c r="B1066" s="4" t="s">
        <v>5186</v>
      </c>
      <c r="C1066" s="4" t="s">
        <v>5187</v>
      </c>
      <c r="D1066" s="4" t="s">
        <v>5188</v>
      </c>
      <c r="E1066" s="4" t="s">
        <v>36</v>
      </c>
      <c r="F1066" s="4" t="s">
        <v>37</v>
      </c>
      <c r="G1066" s="4" t="s">
        <v>51</v>
      </c>
      <c r="J1066" s="4" t="s">
        <v>39</v>
      </c>
      <c r="K1066" s="4" t="s">
        <v>644</v>
      </c>
      <c r="L1066" s="4" t="s">
        <v>645</v>
      </c>
      <c r="M1066" s="4" t="s">
        <v>646</v>
      </c>
      <c r="N1066" s="4" t="s">
        <v>36</v>
      </c>
      <c r="O1066" s="4">
        <v>1</v>
      </c>
      <c r="P1066" s="4" t="s">
        <v>55</v>
      </c>
      <c r="Q1066" s="4">
        <v>23.98</v>
      </c>
      <c r="Y1066" s="4" t="s">
        <v>5189</v>
      </c>
      <c r="Z1066" s="4" t="s">
        <v>47</v>
      </c>
      <c r="AA1066" s="4" t="s">
        <v>5190</v>
      </c>
      <c r="AB1066" s="4" t="s">
        <v>58</v>
      </c>
      <c r="AD1066" s="4" t="b">
        <v>0</v>
      </c>
      <c r="AG1066" s="11">
        <f t="shared" si="16"/>
        <v>43315</v>
      </c>
    </row>
    <row r="1067" s="4" customFormat="1" spans="1:33">
      <c r="A1067" s="4" t="s">
        <v>5191</v>
      </c>
      <c r="B1067" s="4" t="s">
        <v>5191</v>
      </c>
      <c r="C1067" s="4" t="s">
        <v>5192</v>
      </c>
      <c r="D1067" s="4" t="s">
        <v>5193</v>
      </c>
      <c r="E1067" s="4" t="s">
        <v>161</v>
      </c>
      <c r="F1067" s="4" t="s">
        <v>37</v>
      </c>
      <c r="G1067" s="4" t="s">
        <v>51</v>
      </c>
      <c r="J1067" s="4" t="s">
        <v>39</v>
      </c>
      <c r="K1067" s="4" t="s">
        <v>2441</v>
      </c>
      <c r="L1067" s="4" t="s">
        <v>2442</v>
      </c>
      <c r="M1067" s="4" t="s">
        <v>2443</v>
      </c>
      <c r="N1067" s="4" t="s">
        <v>161</v>
      </c>
      <c r="O1067" s="4">
        <v>0</v>
      </c>
      <c r="Y1067" s="4" t="s">
        <v>5194</v>
      </c>
      <c r="Z1067" s="4" t="s">
        <v>166</v>
      </c>
      <c r="AA1067" s="4">
        <v>48230</v>
      </c>
      <c r="AB1067" s="4" t="s">
        <v>58</v>
      </c>
      <c r="AD1067" s="4" t="b">
        <v>0</v>
      </c>
      <c r="AG1067" s="11">
        <f t="shared" si="16"/>
        <v>43315</v>
      </c>
    </row>
    <row r="1068" s="4" customFormat="1" spans="1:33">
      <c r="A1068" s="4" t="s">
        <v>5195</v>
      </c>
      <c r="B1068" s="4" t="s">
        <v>5195</v>
      </c>
      <c r="C1068" s="4" t="s">
        <v>5196</v>
      </c>
      <c r="D1068" s="4" t="s">
        <v>5197</v>
      </c>
      <c r="E1068" s="4" t="s">
        <v>36</v>
      </c>
      <c r="F1068" s="4" t="s">
        <v>37</v>
      </c>
      <c r="G1068" s="4" t="s">
        <v>51</v>
      </c>
      <c r="J1068" s="4" t="s">
        <v>891</v>
      </c>
      <c r="K1068" s="4" t="s">
        <v>482</v>
      </c>
      <c r="L1068" s="4" t="s">
        <v>483</v>
      </c>
      <c r="M1068" s="4" t="s">
        <v>484</v>
      </c>
      <c r="N1068" s="4" t="s">
        <v>36</v>
      </c>
      <c r="O1068" s="4">
        <v>1</v>
      </c>
      <c r="P1068" s="4" t="s">
        <v>55</v>
      </c>
      <c r="Q1068" s="4">
        <v>23.98</v>
      </c>
      <c r="S1068" s="4">
        <v>2.99</v>
      </c>
      <c r="X1068" s="4">
        <v>2.99</v>
      </c>
      <c r="Y1068" s="4" t="s">
        <v>526</v>
      </c>
      <c r="Z1068" s="4" t="s">
        <v>147</v>
      </c>
      <c r="AA1068" s="4" t="s">
        <v>5198</v>
      </c>
      <c r="AB1068" s="4" t="s">
        <v>58</v>
      </c>
      <c r="AD1068" s="4" t="b">
        <v>0</v>
      </c>
      <c r="AG1068" s="11">
        <f t="shared" si="16"/>
        <v>43315</v>
      </c>
    </row>
    <row r="1069" s="4" customFormat="1" spans="1:33">
      <c r="A1069" s="4" t="s">
        <v>5199</v>
      </c>
      <c r="B1069" s="4" t="s">
        <v>5199</v>
      </c>
      <c r="C1069" s="4" t="s">
        <v>5200</v>
      </c>
      <c r="D1069" s="4" t="s">
        <v>5201</v>
      </c>
      <c r="E1069" s="4" t="s">
        <v>36</v>
      </c>
      <c r="F1069" s="4" t="s">
        <v>37</v>
      </c>
      <c r="G1069" s="4" t="s">
        <v>51</v>
      </c>
      <c r="J1069" s="4" t="s">
        <v>39</v>
      </c>
      <c r="K1069" s="4" t="s">
        <v>644</v>
      </c>
      <c r="L1069" s="4" t="s">
        <v>645</v>
      </c>
      <c r="M1069" s="4" t="s">
        <v>646</v>
      </c>
      <c r="N1069" s="4" t="s">
        <v>36</v>
      </c>
      <c r="O1069" s="4">
        <v>1</v>
      </c>
      <c r="P1069" s="4" t="s">
        <v>55</v>
      </c>
      <c r="Q1069" s="4">
        <v>23.98</v>
      </c>
      <c r="Y1069" s="4" t="s">
        <v>1448</v>
      </c>
      <c r="Z1069" s="4" t="s">
        <v>47</v>
      </c>
      <c r="AA1069" s="4" t="s">
        <v>5202</v>
      </c>
      <c r="AB1069" s="4" t="s">
        <v>58</v>
      </c>
      <c r="AD1069" s="4" t="b">
        <v>0</v>
      </c>
      <c r="AG1069" s="11">
        <f t="shared" si="16"/>
        <v>43315</v>
      </c>
    </row>
    <row r="1070" s="4" customFormat="1" spans="1:33">
      <c r="A1070" s="4" t="s">
        <v>5203</v>
      </c>
      <c r="B1070" s="4" t="s">
        <v>5203</v>
      </c>
      <c r="C1070" s="4" t="s">
        <v>5204</v>
      </c>
      <c r="D1070" s="4" t="s">
        <v>5205</v>
      </c>
      <c r="E1070" s="4" t="s">
        <v>36</v>
      </c>
      <c r="F1070" s="4" t="s">
        <v>37</v>
      </c>
      <c r="G1070" s="4" t="s">
        <v>51</v>
      </c>
      <c r="J1070" s="4" t="s">
        <v>39</v>
      </c>
      <c r="K1070" s="4" t="s">
        <v>2497</v>
      </c>
      <c r="L1070" s="4" t="s">
        <v>2498</v>
      </c>
      <c r="M1070" s="4" t="s">
        <v>2499</v>
      </c>
      <c r="N1070" s="4" t="s">
        <v>36</v>
      </c>
      <c r="O1070" s="4">
        <v>1</v>
      </c>
      <c r="P1070" s="4" t="s">
        <v>55</v>
      </c>
      <c r="Q1070" s="4">
        <v>22.98</v>
      </c>
      <c r="Y1070" s="4" t="s">
        <v>2006</v>
      </c>
      <c r="Z1070" s="4" t="s">
        <v>47</v>
      </c>
      <c r="AA1070" s="4" t="s">
        <v>5206</v>
      </c>
      <c r="AB1070" s="4" t="s">
        <v>58</v>
      </c>
      <c r="AD1070" s="4" t="b">
        <v>0</v>
      </c>
      <c r="AG1070" s="11">
        <f t="shared" si="16"/>
        <v>43315</v>
      </c>
    </row>
    <row r="1071" s="4" customFormat="1" spans="1:33">
      <c r="A1071" s="4" t="s">
        <v>5203</v>
      </c>
      <c r="B1071" s="4" t="s">
        <v>5203</v>
      </c>
      <c r="C1071" s="4" t="s">
        <v>5204</v>
      </c>
      <c r="D1071" s="4" t="s">
        <v>5205</v>
      </c>
      <c r="E1071" s="4" t="s">
        <v>36</v>
      </c>
      <c r="F1071" s="4" t="s">
        <v>37</v>
      </c>
      <c r="G1071" s="4" t="s">
        <v>51</v>
      </c>
      <c r="J1071" s="4" t="s">
        <v>39</v>
      </c>
      <c r="K1071" s="4" t="s">
        <v>5207</v>
      </c>
      <c r="L1071" s="4" t="s">
        <v>5208</v>
      </c>
      <c r="M1071" s="4" t="s">
        <v>5209</v>
      </c>
      <c r="N1071" s="4" t="s">
        <v>36</v>
      </c>
      <c r="O1071" s="4">
        <v>1</v>
      </c>
      <c r="P1071" s="4" t="s">
        <v>55</v>
      </c>
      <c r="Q1071" s="4">
        <v>22.98</v>
      </c>
      <c r="Y1071" s="4" t="s">
        <v>2006</v>
      </c>
      <c r="Z1071" s="4" t="s">
        <v>47</v>
      </c>
      <c r="AA1071" s="4" t="s">
        <v>5206</v>
      </c>
      <c r="AB1071" s="4" t="s">
        <v>58</v>
      </c>
      <c r="AD1071" s="4" t="b">
        <v>0</v>
      </c>
      <c r="AG1071" s="11">
        <f t="shared" si="16"/>
        <v>43315</v>
      </c>
    </row>
    <row r="1072" s="4" customFormat="1" spans="1:33">
      <c r="A1072" s="4" t="s">
        <v>5210</v>
      </c>
      <c r="B1072" s="4" t="s">
        <v>5210</v>
      </c>
      <c r="C1072" s="4" t="s">
        <v>5211</v>
      </c>
      <c r="D1072" s="4" t="s">
        <v>5212</v>
      </c>
      <c r="E1072" s="4" t="s">
        <v>36</v>
      </c>
      <c r="F1072" s="4" t="s">
        <v>37</v>
      </c>
      <c r="G1072" s="4" t="s">
        <v>51</v>
      </c>
      <c r="J1072" s="4" t="s">
        <v>39</v>
      </c>
      <c r="K1072" s="4" t="s">
        <v>1838</v>
      </c>
      <c r="L1072" s="4" t="s">
        <v>1839</v>
      </c>
      <c r="M1072" s="4" t="s">
        <v>1840</v>
      </c>
      <c r="N1072" s="4" t="s">
        <v>36</v>
      </c>
      <c r="O1072" s="4">
        <v>1</v>
      </c>
      <c r="P1072" s="4" t="s">
        <v>55</v>
      </c>
      <c r="Q1072" s="4">
        <v>21.98</v>
      </c>
      <c r="Y1072" s="4" t="s">
        <v>5213</v>
      </c>
      <c r="Z1072" s="4" t="s">
        <v>398</v>
      </c>
      <c r="AA1072" s="4">
        <v>1778</v>
      </c>
      <c r="AB1072" s="4" t="s">
        <v>58</v>
      </c>
      <c r="AD1072" s="4" t="b">
        <v>0</v>
      </c>
      <c r="AG1072" s="11">
        <f t="shared" si="16"/>
        <v>43315</v>
      </c>
    </row>
    <row r="1073" s="4" customFormat="1" spans="1:33">
      <c r="A1073" s="4" t="s">
        <v>5214</v>
      </c>
      <c r="B1073" s="4" t="s">
        <v>5214</v>
      </c>
      <c r="C1073" s="4" t="s">
        <v>5215</v>
      </c>
      <c r="D1073" s="4" t="s">
        <v>5216</v>
      </c>
      <c r="E1073" s="4" t="s">
        <v>161</v>
      </c>
      <c r="F1073" s="4" t="s">
        <v>37</v>
      </c>
      <c r="G1073" s="4" t="s">
        <v>51</v>
      </c>
      <c r="J1073" s="4" t="s">
        <v>39</v>
      </c>
      <c r="K1073" s="4" t="s">
        <v>4124</v>
      </c>
      <c r="L1073" s="4" t="s">
        <v>4125</v>
      </c>
      <c r="M1073" s="4" t="s">
        <v>4126</v>
      </c>
      <c r="N1073" s="4" t="s">
        <v>161</v>
      </c>
      <c r="O1073" s="4">
        <v>0</v>
      </c>
      <c r="Y1073" s="4" t="s">
        <v>5213</v>
      </c>
      <c r="Z1073" s="4" t="s">
        <v>398</v>
      </c>
      <c r="AA1073" s="4">
        <v>1778</v>
      </c>
      <c r="AB1073" s="4" t="s">
        <v>58</v>
      </c>
      <c r="AD1073" s="4" t="b">
        <v>0</v>
      </c>
      <c r="AG1073" s="11">
        <f t="shared" si="16"/>
        <v>43315</v>
      </c>
    </row>
    <row r="1074" s="4" customFormat="1" spans="1:33">
      <c r="A1074" s="4" t="s">
        <v>5217</v>
      </c>
      <c r="B1074" s="4" t="s">
        <v>5217</v>
      </c>
      <c r="C1074" s="4" t="s">
        <v>5218</v>
      </c>
      <c r="D1074" s="4" t="s">
        <v>5219</v>
      </c>
      <c r="E1074" s="4" t="s">
        <v>36</v>
      </c>
      <c r="F1074" s="4" t="s">
        <v>37</v>
      </c>
      <c r="G1074" s="4" t="s">
        <v>51</v>
      </c>
      <c r="J1074" s="4" t="s">
        <v>39</v>
      </c>
      <c r="K1074" s="4" t="s">
        <v>627</v>
      </c>
      <c r="L1074" s="4" t="s">
        <v>628</v>
      </c>
      <c r="M1074" s="4" t="s">
        <v>629</v>
      </c>
      <c r="N1074" s="4" t="s">
        <v>36</v>
      </c>
      <c r="O1074" s="4">
        <v>1</v>
      </c>
      <c r="P1074" s="4" t="s">
        <v>55</v>
      </c>
      <c r="Q1074" s="4">
        <v>23.98</v>
      </c>
      <c r="Y1074" s="4" t="s">
        <v>5220</v>
      </c>
      <c r="Z1074" s="4" t="s">
        <v>3411</v>
      </c>
      <c r="AA1074" s="4">
        <v>49688</v>
      </c>
      <c r="AB1074" s="4" t="s">
        <v>58</v>
      </c>
      <c r="AD1074" s="4" t="b">
        <v>0</v>
      </c>
      <c r="AG1074" s="11">
        <f t="shared" si="16"/>
        <v>43315</v>
      </c>
    </row>
    <row r="1075" s="4" customFormat="1" spans="1:33">
      <c r="A1075" s="4" t="s">
        <v>5221</v>
      </c>
      <c r="B1075" s="4" t="s">
        <v>5221</v>
      </c>
      <c r="C1075" s="4" t="s">
        <v>5222</v>
      </c>
      <c r="D1075" s="4" t="s">
        <v>5223</v>
      </c>
      <c r="E1075" s="4" t="s">
        <v>36</v>
      </c>
      <c r="F1075" s="4" t="s">
        <v>37</v>
      </c>
      <c r="G1075" s="4" t="s">
        <v>51</v>
      </c>
      <c r="J1075" s="4" t="s">
        <v>110</v>
      </c>
      <c r="K1075" s="4" t="s">
        <v>5224</v>
      </c>
      <c r="L1075" s="4" t="s">
        <v>5225</v>
      </c>
      <c r="M1075" s="4" t="s">
        <v>5226</v>
      </c>
      <c r="N1075" s="4" t="s">
        <v>36</v>
      </c>
      <c r="O1075" s="4">
        <v>1</v>
      </c>
      <c r="P1075" s="4" t="s">
        <v>55</v>
      </c>
      <c r="Q1075" s="4">
        <v>23.98</v>
      </c>
      <c r="S1075" s="4">
        <v>4.05</v>
      </c>
      <c r="Y1075" s="4" t="s">
        <v>310</v>
      </c>
      <c r="Z1075" s="4" t="s">
        <v>311</v>
      </c>
      <c r="AA1075" s="4" t="s">
        <v>5227</v>
      </c>
      <c r="AB1075" s="4" t="s">
        <v>58</v>
      </c>
      <c r="AD1075" s="4" t="b">
        <v>0</v>
      </c>
      <c r="AG1075" s="11">
        <f t="shared" si="16"/>
        <v>43315</v>
      </c>
    </row>
    <row r="1076" s="4" customFormat="1" spans="1:33">
      <c r="A1076" s="4" t="s">
        <v>5228</v>
      </c>
      <c r="B1076" s="4" t="s">
        <v>5228</v>
      </c>
      <c r="C1076" s="4" t="s">
        <v>5229</v>
      </c>
      <c r="D1076" s="4" t="s">
        <v>5230</v>
      </c>
      <c r="E1076" s="4" t="s">
        <v>161</v>
      </c>
      <c r="F1076" s="4" t="s">
        <v>37</v>
      </c>
      <c r="G1076" s="4" t="s">
        <v>51</v>
      </c>
      <c r="J1076" s="4" t="s">
        <v>110</v>
      </c>
      <c r="K1076" s="4" t="s">
        <v>122</v>
      </c>
      <c r="L1076" s="4" t="s">
        <v>123</v>
      </c>
      <c r="M1076" s="4" t="s">
        <v>124</v>
      </c>
      <c r="N1076" s="4" t="s">
        <v>1880</v>
      </c>
      <c r="O1076" s="4">
        <v>1</v>
      </c>
      <c r="P1076" s="4" t="s">
        <v>55</v>
      </c>
      <c r="Q1076" s="4">
        <v>23.98</v>
      </c>
      <c r="Y1076" s="4" t="s">
        <v>4749</v>
      </c>
      <c r="Z1076" s="4" t="s">
        <v>3437</v>
      </c>
      <c r="AA1076" s="4" t="s">
        <v>5231</v>
      </c>
      <c r="AB1076" s="4" t="s">
        <v>58</v>
      </c>
      <c r="AD1076" s="4" t="b">
        <v>0</v>
      </c>
      <c r="AG1076" s="11">
        <f t="shared" si="16"/>
        <v>43315</v>
      </c>
    </row>
    <row r="1077" s="4" customFormat="1" spans="1:33">
      <c r="A1077" s="4" t="s">
        <v>5228</v>
      </c>
      <c r="B1077" s="4" t="s">
        <v>5228</v>
      </c>
      <c r="C1077" s="4" t="s">
        <v>5229</v>
      </c>
      <c r="D1077" s="4" t="s">
        <v>5230</v>
      </c>
      <c r="E1077" s="4" t="s">
        <v>161</v>
      </c>
      <c r="F1077" s="4" t="s">
        <v>37</v>
      </c>
      <c r="G1077" s="4" t="s">
        <v>51</v>
      </c>
      <c r="J1077" s="4" t="s">
        <v>110</v>
      </c>
      <c r="K1077" s="4" t="s">
        <v>81</v>
      </c>
      <c r="L1077" s="4" t="s">
        <v>82</v>
      </c>
      <c r="M1077" s="4" t="s">
        <v>83</v>
      </c>
      <c r="N1077" s="4" t="s">
        <v>1880</v>
      </c>
      <c r="O1077" s="4">
        <v>1</v>
      </c>
      <c r="P1077" s="4" t="s">
        <v>55</v>
      </c>
      <c r="Q1077" s="4">
        <v>23.98</v>
      </c>
      <c r="Y1077" s="4" t="s">
        <v>4749</v>
      </c>
      <c r="Z1077" s="4" t="s">
        <v>3437</v>
      </c>
      <c r="AA1077" s="4" t="s">
        <v>5231</v>
      </c>
      <c r="AB1077" s="4" t="s">
        <v>58</v>
      </c>
      <c r="AD1077" s="4" t="b">
        <v>0</v>
      </c>
      <c r="AG1077" s="11">
        <f t="shared" si="16"/>
        <v>43315</v>
      </c>
    </row>
    <row r="1078" s="4" customFormat="1" spans="1:33">
      <c r="A1078" s="4" t="s">
        <v>5228</v>
      </c>
      <c r="B1078" s="4" t="s">
        <v>5228</v>
      </c>
      <c r="C1078" s="4" t="s">
        <v>5229</v>
      </c>
      <c r="D1078" s="4" t="s">
        <v>5230</v>
      </c>
      <c r="E1078" s="4" t="s">
        <v>161</v>
      </c>
      <c r="F1078" s="4" t="s">
        <v>37</v>
      </c>
      <c r="G1078" s="4" t="s">
        <v>51</v>
      </c>
      <c r="J1078" s="4" t="s">
        <v>110</v>
      </c>
      <c r="K1078" s="4" t="s">
        <v>77</v>
      </c>
      <c r="L1078" s="4" t="s">
        <v>1431</v>
      </c>
      <c r="M1078" s="4" t="s">
        <v>1432</v>
      </c>
      <c r="N1078" s="4" t="s">
        <v>1880</v>
      </c>
      <c r="O1078" s="4">
        <v>1</v>
      </c>
      <c r="P1078" s="4" t="s">
        <v>55</v>
      </c>
      <c r="Q1078" s="4">
        <v>23.98</v>
      </c>
      <c r="Y1078" s="4" t="s">
        <v>4749</v>
      </c>
      <c r="Z1078" s="4" t="s">
        <v>3437</v>
      </c>
      <c r="AA1078" s="4" t="s">
        <v>5231</v>
      </c>
      <c r="AB1078" s="4" t="s">
        <v>58</v>
      </c>
      <c r="AD1078" s="4" t="b">
        <v>0</v>
      </c>
      <c r="AG1078" s="11">
        <f t="shared" si="16"/>
        <v>43315</v>
      </c>
    </row>
    <row r="1079" s="4" customFormat="1" spans="1:33">
      <c r="A1079" s="4" t="s">
        <v>5232</v>
      </c>
      <c r="B1079" s="4" t="s">
        <v>5232</v>
      </c>
      <c r="C1079" s="4" t="s">
        <v>5233</v>
      </c>
      <c r="D1079" s="4" t="s">
        <v>5234</v>
      </c>
      <c r="E1079" s="4" t="s">
        <v>36</v>
      </c>
      <c r="F1079" s="4" t="s">
        <v>37</v>
      </c>
      <c r="G1079" s="4" t="s">
        <v>51</v>
      </c>
      <c r="J1079" s="4" t="s">
        <v>39</v>
      </c>
      <c r="K1079" s="4" t="s">
        <v>347</v>
      </c>
      <c r="L1079" s="4" t="s">
        <v>1616</v>
      </c>
      <c r="M1079" s="4" t="s">
        <v>349</v>
      </c>
      <c r="N1079" s="4" t="s">
        <v>36</v>
      </c>
      <c r="O1079" s="4">
        <v>1</v>
      </c>
      <c r="P1079" s="4" t="s">
        <v>55</v>
      </c>
      <c r="Q1079" s="4">
        <v>21.98</v>
      </c>
      <c r="Y1079" s="4" t="s">
        <v>4964</v>
      </c>
      <c r="Z1079" s="4" t="s">
        <v>5235</v>
      </c>
      <c r="AA1079" s="4" t="s">
        <v>5236</v>
      </c>
      <c r="AB1079" s="4" t="s">
        <v>58</v>
      </c>
      <c r="AD1079" s="4" t="b">
        <v>0</v>
      </c>
      <c r="AG1079" s="11">
        <f t="shared" si="16"/>
        <v>43315</v>
      </c>
    </row>
    <row r="1080" s="4" customFormat="1" spans="1:33">
      <c r="A1080" s="4" t="s">
        <v>5237</v>
      </c>
      <c r="B1080" s="4" t="s">
        <v>5237</v>
      </c>
      <c r="C1080" s="4" t="s">
        <v>5238</v>
      </c>
      <c r="D1080" s="4" t="s">
        <v>5239</v>
      </c>
      <c r="E1080" s="4" t="s">
        <v>36</v>
      </c>
      <c r="F1080" s="4" t="s">
        <v>37</v>
      </c>
      <c r="G1080" s="4" t="s">
        <v>51</v>
      </c>
      <c r="J1080" s="4" t="s">
        <v>110</v>
      </c>
      <c r="K1080" s="4" t="s">
        <v>1545</v>
      </c>
      <c r="L1080" s="4" t="s">
        <v>1546</v>
      </c>
      <c r="M1080" s="4" t="s">
        <v>1547</v>
      </c>
      <c r="N1080" s="4" t="s">
        <v>36</v>
      </c>
      <c r="O1080" s="4">
        <v>1</v>
      </c>
      <c r="P1080" s="4" t="s">
        <v>55</v>
      </c>
      <c r="Q1080" s="4">
        <v>14.98</v>
      </c>
      <c r="Y1080" s="4" t="s">
        <v>5240</v>
      </c>
      <c r="Z1080" s="4" t="s">
        <v>3251</v>
      </c>
      <c r="AA1080" s="4" t="s">
        <v>5241</v>
      </c>
      <c r="AB1080" s="4" t="s">
        <v>58</v>
      </c>
      <c r="AD1080" s="4" t="b">
        <v>0</v>
      </c>
      <c r="AG1080" s="11">
        <f t="shared" si="16"/>
        <v>43315</v>
      </c>
    </row>
    <row r="1081" s="4" customFormat="1" spans="1:33">
      <c r="A1081" s="4" t="s">
        <v>5242</v>
      </c>
      <c r="B1081" s="4" t="s">
        <v>5242</v>
      </c>
      <c r="C1081" s="4" t="s">
        <v>5243</v>
      </c>
      <c r="D1081" s="4" t="s">
        <v>5244</v>
      </c>
      <c r="E1081" s="4" t="s">
        <v>36</v>
      </c>
      <c r="F1081" s="4" t="s">
        <v>37</v>
      </c>
      <c r="G1081" s="4" t="s">
        <v>51</v>
      </c>
      <c r="J1081" s="4" t="s">
        <v>39</v>
      </c>
      <c r="K1081" s="4" t="s">
        <v>2899</v>
      </c>
      <c r="L1081" s="4" t="s">
        <v>2900</v>
      </c>
      <c r="M1081" s="4" t="s">
        <v>2901</v>
      </c>
      <c r="N1081" s="4" t="s">
        <v>36</v>
      </c>
      <c r="O1081" s="4">
        <v>1</v>
      </c>
      <c r="P1081" s="4" t="s">
        <v>55</v>
      </c>
      <c r="Q1081" s="4">
        <v>22.98</v>
      </c>
      <c r="Y1081" s="4" t="s">
        <v>5245</v>
      </c>
      <c r="Z1081" s="4" t="s">
        <v>147</v>
      </c>
      <c r="AA1081" s="4" t="s">
        <v>5246</v>
      </c>
      <c r="AB1081" s="4" t="s">
        <v>58</v>
      </c>
      <c r="AD1081" s="4" t="b">
        <v>0</v>
      </c>
      <c r="AG1081" s="11">
        <f t="shared" si="16"/>
        <v>43315</v>
      </c>
    </row>
    <row r="1082" s="4" customFormat="1" spans="1:33">
      <c r="A1082" s="4" t="s">
        <v>5247</v>
      </c>
      <c r="B1082" s="4" t="s">
        <v>5247</v>
      </c>
      <c r="C1082" s="4" t="s">
        <v>5248</v>
      </c>
      <c r="D1082" s="4" t="s">
        <v>5249</v>
      </c>
      <c r="E1082" s="4" t="s">
        <v>36</v>
      </c>
      <c r="F1082" s="4" t="s">
        <v>37</v>
      </c>
      <c r="G1082" s="4" t="s">
        <v>51</v>
      </c>
      <c r="J1082" s="4" t="s">
        <v>39</v>
      </c>
      <c r="K1082" s="4" t="s">
        <v>1854</v>
      </c>
      <c r="L1082" s="4" t="s">
        <v>5250</v>
      </c>
      <c r="M1082" s="4" t="s">
        <v>1856</v>
      </c>
      <c r="N1082" s="4" t="s">
        <v>36</v>
      </c>
      <c r="O1082" s="4">
        <v>1</v>
      </c>
      <c r="P1082" s="4" t="s">
        <v>55</v>
      </c>
      <c r="Q1082" s="4">
        <v>22.98</v>
      </c>
      <c r="Y1082" s="4" t="s">
        <v>5251</v>
      </c>
      <c r="Z1082" s="4" t="s">
        <v>166</v>
      </c>
      <c r="AA1082" s="4" t="s">
        <v>5252</v>
      </c>
      <c r="AB1082" s="4" t="s">
        <v>58</v>
      </c>
      <c r="AD1082" s="4" t="b">
        <v>0</v>
      </c>
      <c r="AG1082" s="11">
        <f t="shared" si="16"/>
        <v>43315</v>
      </c>
    </row>
    <row r="1083" s="4" customFormat="1" spans="1:33">
      <c r="A1083" s="4" t="s">
        <v>5253</v>
      </c>
      <c r="B1083" s="4" t="s">
        <v>5253</v>
      </c>
      <c r="C1083" s="4" t="s">
        <v>5254</v>
      </c>
      <c r="D1083" s="4" t="s">
        <v>5255</v>
      </c>
      <c r="E1083" s="4" t="s">
        <v>161</v>
      </c>
      <c r="F1083" s="4" t="s">
        <v>37</v>
      </c>
      <c r="G1083" s="4" t="s">
        <v>51</v>
      </c>
      <c r="J1083" s="4" t="s">
        <v>39</v>
      </c>
      <c r="K1083" s="4" t="s">
        <v>3442</v>
      </c>
      <c r="L1083" s="4" t="s">
        <v>3443</v>
      </c>
      <c r="M1083" s="4" t="s">
        <v>3444</v>
      </c>
      <c r="N1083" s="4" t="s">
        <v>161</v>
      </c>
      <c r="O1083" s="4">
        <v>0</v>
      </c>
      <c r="Y1083" s="4" t="s">
        <v>5256</v>
      </c>
      <c r="Z1083" s="4" t="s">
        <v>1192</v>
      </c>
      <c r="AA1083" s="4" t="s">
        <v>5257</v>
      </c>
      <c r="AB1083" s="4" t="s">
        <v>58</v>
      </c>
      <c r="AD1083" s="4" t="b">
        <v>0</v>
      </c>
      <c r="AG1083" s="11">
        <f t="shared" si="16"/>
        <v>43315</v>
      </c>
    </row>
    <row r="1084" s="4" customFormat="1" spans="1:33">
      <c r="A1084" s="4" t="s">
        <v>5253</v>
      </c>
      <c r="B1084" s="4" t="s">
        <v>5253</v>
      </c>
      <c r="C1084" s="4" t="s">
        <v>5254</v>
      </c>
      <c r="D1084" s="4" t="s">
        <v>5255</v>
      </c>
      <c r="E1084" s="4" t="s">
        <v>161</v>
      </c>
      <c r="F1084" s="4" t="s">
        <v>37</v>
      </c>
      <c r="G1084" s="4" t="s">
        <v>51</v>
      </c>
      <c r="J1084" s="4" t="s">
        <v>39</v>
      </c>
      <c r="K1084" s="4" t="s">
        <v>77</v>
      </c>
      <c r="L1084" s="4" t="s">
        <v>671</v>
      </c>
      <c r="M1084" s="4" t="s">
        <v>672</v>
      </c>
      <c r="N1084" s="4" t="s">
        <v>161</v>
      </c>
      <c r="O1084" s="4">
        <v>0</v>
      </c>
      <c r="Y1084" s="4" t="s">
        <v>5256</v>
      </c>
      <c r="Z1084" s="4" t="s">
        <v>1192</v>
      </c>
      <c r="AA1084" s="4" t="s">
        <v>5257</v>
      </c>
      <c r="AB1084" s="4" t="s">
        <v>58</v>
      </c>
      <c r="AD1084" s="4" t="b">
        <v>0</v>
      </c>
      <c r="AG1084" s="11">
        <f t="shared" si="16"/>
        <v>43315</v>
      </c>
    </row>
    <row r="1085" s="4" customFormat="1" spans="1:33">
      <c r="A1085" s="4" t="s">
        <v>5253</v>
      </c>
      <c r="B1085" s="4" t="s">
        <v>5253</v>
      </c>
      <c r="C1085" s="4" t="s">
        <v>5254</v>
      </c>
      <c r="D1085" s="4" t="s">
        <v>5255</v>
      </c>
      <c r="E1085" s="4" t="s">
        <v>161</v>
      </c>
      <c r="F1085" s="4" t="s">
        <v>37</v>
      </c>
      <c r="G1085" s="4" t="s">
        <v>51</v>
      </c>
      <c r="J1085" s="4" t="s">
        <v>39</v>
      </c>
      <c r="K1085" s="4" t="s">
        <v>1292</v>
      </c>
      <c r="L1085" s="4" t="s">
        <v>1293</v>
      </c>
      <c r="M1085" s="4" t="s">
        <v>1294</v>
      </c>
      <c r="N1085" s="4" t="s">
        <v>161</v>
      </c>
      <c r="O1085" s="4">
        <v>0</v>
      </c>
      <c r="Y1085" s="4" t="s">
        <v>5256</v>
      </c>
      <c r="Z1085" s="4" t="s">
        <v>1192</v>
      </c>
      <c r="AA1085" s="4" t="s">
        <v>5257</v>
      </c>
      <c r="AB1085" s="4" t="s">
        <v>58</v>
      </c>
      <c r="AD1085" s="4" t="b">
        <v>0</v>
      </c>
      <c r="AG1085" s="11">
        <f t="shared" si="16"/>
        <v>43315</v>
      </c>
    </row>
    <row r="1086" s="4" customFormat="1" spans="1:33">
      <c r="A1086" s="4" t="s">
        <v>5258</v>
      </c>
      <c r="B1086" s="4" t="s">
        <v>5258</v>
      </c>
      <c r="C1086" s="4" t="s">
        <v>5259</v>
      </c>
      <c r="D1086" s="4" t="s">
        <v>5260</v>
      </c>
      <c r="E1086" s="4" t="s">
        <v>36</v>
      </c>
      <c r="F1086" s="4" t="s">
        <v>37</v>
      </c>
      <c r="G1086" s="4" t="s">
        <v>51</v>
      </c>
      <c r="J1086" s="4" t="s">
        <v>39</v>
      </c>
      <c r="K1086" s="4" t="s">
        <v>644</v>
      </c>
      <c r="L1086" s="4" t="s">
        <v>645</v>
      </c>
      <c r="M1086" s="4" t="s">
        <v>646</v>
      </c>
      <c r="N1086" s="4" t="s">
        <v>36</v>
      </c>
      <c r="O1086" s="4">
        <v>1</v>
      </c>
      <c r="P1086" s="4" t="s">
        <v>55</v>
      </c>
      <c r="Q1086" s="4">
        <v>23.98</v>
      </c>
      <c r="Y1086" s="4" t="s">
        <v>673</v>
      </c>
      <c r="Z1086" s="4" t="s">
        <v>166</v>
      </c>
      <c r="AA1086" s="4" t="s">
        <v>5261</v>
      </c>
      <c r="AB1086" s="4" t="s">
        <v>58</v>
      </c>
      <c r="AD1086" s="4" t="b">
        <v>0</v>
      </c>
      <c r="AG1086" s="11">
        <f t="shared" si="16"/>
        <v>43315</v>
      </c>
    </row>
    <row r="1087" s="4" customFormat="1" spans="1:33">
      <c r="A1087" s="4" t="s">
        <v>5262</v>
      </c>
      <c r="B1087" s="4" t="s">
        <v>5262</v>
      </c>
      <c r="C1087" s="4" t="s">
        <v>5263</v>
      </c>
      <c r="D1087" s="4" t="s">
        <v>5264</v>
      </c>
      <c r="E1087" s="4" t="s">
        <v>36</v>
      </c>
      <c r="F1087" s="4" t="s">
        <v>37</v>
      </c>
      <c r="G1087" s="4" t="s">
        <v>51</v>
      </c>
      <c r="J1087" s="4" t="s">
        <v>110</v>
      </c>
      <c r="K1087" s="4" t="s">
        <v>838</v>
      </c>
      <c r="L1087" s="4" t="s">
        <v>839</v>
      </c>
      <c r="M1087" s="4" t="s">
        <v>840</v>
      </c>
      <c r="N1087" s="4" t="s">
        <v>36</v>
      </c>
      <c r="O1087" s="4">
        <v>1</v>
      </c>
      <c r="P1087" s="4" t="s">
        <v>55</v>
      </c>
      <c r="Q1087" s="4">
        <v>22.98</v>
      </c>
      <c r="S1087" s="4">
        <v>2.29</v>
      </c>
      <c r="X1087" s="4">
        <v>2.29</v>
      </c>
      <c r="Y1087" s="4" t="s">
        <v>5265</v>
      </c>
      <c r="Z1087" s="4" t="s">
        <v>233</v>
      </c>
      <c r="AA1087" s="4">
        <v>81137</v>
      </c>
      <c r="AB1087" s="4" t="s">
        <v>58</v>
      </c>
      <c r="AC1087" s="4" t="s">
        <v>915</v>
      </c>
      <c r="AD1087" s="4" t="b">
        <v>0</v>
      </c>
      <c r="AG1087" s="11">
        <f t="shared" si="16"/>
        <v>43315</v>
      </c>
    </row>
    <row r="1088" s="4" customFormat="1" spans="1:33">
      <c r="A1088" s="4" t="s">
        <v>5262</v>
      </c>
      <c r="B1088" s="4" t="s">
        <v>5262</v>
      </c>
      <c r="C1088" s="4" t="s">
        <v>5263</v>
      </c>
      <c r="D1088" s="4" t="s">
        <v>5264</v>
      </c>
      <c r="E1088" s="4" t="s">
        <v>36</v>
      </c>
      <c r="F1088" s="4" t="s">
        <v>37</v>
      </c>
      <c r="G1088" s="4" t="s">
        <v>51</v>
      </c>
      <c r="J1088" s="4" t="s">
        <v>110</v>
      </c>
      <c r="K1088" s="4" t="s">
        <v>3128</v>
      </c>
      <c r="L1088" s="4" t="s">
        <v>3129</v>
      </c>
      <c r="M1088" s="4" t="s">
        <v>3130</v>
      </c>
      <c r="N1088" s="4" t="s">
        <v>36</v>
      </c>
      <c r="O1088" s="4">
        <v>1</v>
      </c>
      <c r="P1088" s="4" t="s">
        <v>55</v>
      </c>
      <c r="Q1088" s="4">
        <v>22.98</v>
      </c>
      <c r="S1088" s="4">
        <v>2.29</v>
      </c>
      <c r="X1088" s="4">
        <v>2.29</v>
      </c>
      <c r="Y1088" s="4" t="s">
        <v>5265</v>
      </c>
      <c r="Z1088" s="4" t="s">
        <v>233</v>
      </c>
      <c r="AA1088" s="4">
        <v>81137</v>
      </c>
      <c r="AB1088" s="4" t="s">
        <v>58</v>
      </c>
      <c r="AC1088" s="4" t="s">
        <v>915</v>
      </c>
      <c r="AD1088" s="4" t="b">
        <v>0</v>
      </c>
      <c r="AG1088" s="11">
        <f t="shared" si="16"/>
        <v>43315</v>
      </c>
    </row>
    <row r="1089" s="4" customFormat="1" spans="1:33">
      <c r="A1089" s="4" t="s">
        <v>5266</v>
      </c>
      <c r="B1089" s="4" t="s">
        <v>5266</v>
      </c>
      <c r="C1089" s="4" t="s">
        <v>5267</v>
      </c>
      <c r="D1089" s="4" t="s">
        <v>5268</v>
      </c>
      <c r="E1089" s="4" t="s">
        <v>36</v>
      </c>
      <c r="F1089" s="4" t="s">
        <v>37</v>
      </c>
      <c r="G1089" s="4" t="s">
        <v>51</v>
      </c>
      <c r="J1089" s="4" t="s">
        <v>39</v>
      </c>
      <c r="K1089" s="4" t="s">
        <v>5269</v>
      </c>
      <c r="L1089" s="4" t="s">
        <v>5270</v>
      </c>
      <c r="M1089" s="4" t="s">
        <v>5271</v>
      </c>
      <c r="N1089" s="4" t="s">
        <v>36</v>
      </c>
      <c r="O1089" s="4">
        <v>1</v>
      </c>
      <c r="P1089" s="4" t="s">
        <v>55</v>
      </c>
      <c r="Q1089" s="4">
        <v>14.98</v>
      </c>
      <c r="W1089" s="4">
        <v>1.2</v>
      </c>
      <c r="Y1089" s="4" t="s">
        <v>5272</v>
      </c>
      <c r="Z1089" s="4" t="s">
        <v>47</v>
      </c>
      <c r="AA1089" s="4">
        <v>94005</v>
      </c>
      <c r="AB1089" s="4" t="s">
        <v>58</v>
      </c>
      <c r="AC1089" s="4" t="s">
        <v>370</v>
      </c>
      <c r="AG1089" s="11">
        <f t="shared" si="16"/>
        <v>43315</v>
      </c>
    </row>
    <row r="1090" s="4" customFormat="1" spans="1:33">
      <c r="A1090" s="4" t="s">
        <v>5266</v>
      </c>
      <c r="B1090" s="4" t="s">
        <v>5266</v>
      </c>
      <c r="C1090" s="4" t="s">
        <v>5267</v>
      </c>
      <c r="D1090" s="4" t="s">
        <v>5268</v>
      </c>
      <c r="E1090" s="4" t="s">
        <v>36</v>
      </c>
      <c r="F1090" s="4" t="s">
        <v>37</v>
      </c>
      <c r="G1090" s="4" t="s">
        <v>51</v>
      </c>
      <c r="J1090" s="4" t="s">
        <v>39</v>
      </c>
      <c r="K1090" s="4" t="s">
        <v>374</v>
      </c>
      <c r="L1090" s="4" t="s">
        <v>375</v>
      </c>
      <c r="M1090" s="4" t="s">
        <v>376</v>
      </c>
      <c r="N1090" s="4" t="s">
        <v>36</v>
      </c>
      <c r="O1090" s="4">
        <v>1</v>
      </c>
      <c r="P1090" s="4" t="s">
        <v>55</v>
      </c>
      <c r="Q1090" s="4">
        <v>14.98</v>
      </c>
      <c r="W1090" s="4">
        <v>1.2</v>
      </c>
      <c r="Y1090" s="4" t="s">
        <v>5272</v>
      </c>
      <c r="Z1090" s="4" t="s">
        <v>47</v>
      </c>
      <c r="AA1090" s="4">
        <v>94005</v>
      </c>
      <c r="AB1090" s="4" t="s">
        <v>58</v>
      </c>
      <c r="AC1090" s="4" t="s">
        <v>370</v>
      </c>
      <c r="AG1090" s="11">
        <f t="shared" ref="AG1090:AG1153" si="17">DATEVALUE(LEFT(C1090,10))</f>
        <v>43315</v>
      </c>
    </row>
    <row r="1091" s="4" customFormat="1" spans="1:33">
      <c r="A1091" s="4" t="s">
        <v>5273</v>
      </c>
      <c r="B1091" s="4" t="s">
        <v>5273</v>
      </c>
      <c r="C1091" s="4" t="s">
        <v>5274</v>
      </c>
      <c r="D1091" s="4" t="s">
        <v>5275</v>
      </c>
      <c r="E1091" s="4" t="s">
        <v>36</v>
      </c>
      <c r="F1091" s="4" t="s">
        <v>37</v>
      </c>
      <c r="G1091" s="4" t="s">
        <v>51</v>
      </c>
      <c r="J1091" s="4" t="s">
        <v>110</v>
      </c>
      <c r="K1091" s="4" t="s">
        <v>171</v>
      </c>
      <c r="L1091" s="4" t="s">
        <v>172</v>
      </c>
      <c r="M1091" s="4" t="s">
        <v>173</v>
      </c>
      <c r="N1091" s="4" t="s">
        <v>36</v>
      </c>
      <c r="O1091" s="4">
        <v>1</v>
      </c>
      <c r="P1091" s="4" t="s">
        <v>55</v>
      </c>
      <c r="Q1091" s="4">
        <v>23.98</v>
      </c>
      <c r="S1091" s="4">
        <v>2.99</v>
      </c>
      <c r="X1091" s="4">
        <v>2.99</v>
      </c>
      <c r="Y1091" s="4" t="s">
        <v>5276</v>
      </c>
      <c r="Z1091" s="4" t="s">
        <v>1993</v>
      </c>
      <c r="AA1091" s="4">
        <v>9356</v>
      </c>
      <c r="AB1091" s="4" t="s">
        <v>58</v>
      </c>
      <c r="AC1091" s="4" t="s">
        <v>915</v>
      </c>
      <c r="AD1091" s="4" t="b">
        <v>0</v>
      </c>
      <c r="AG1091" s="11">
        <f t="shared" si="17"/>
        <v>43315</v>
      </c>
    </row>
    <row r="1092" s="4" customFormat="1" spans="1:33">
      <c r="A1092" s="4" t="s">
        <v>5273</v>
      </c>
      <c r="B1092" s="4" t="s">
        <v>5273</v>
      </c>
      <c r="C1092" s="4" t="s">
        <v>5274</v>
      </c>
      <c r="D1092" s="4" t="s">
        <v>5275</v>
      </c>
      <c r="E1092" s="4" t="s">
        <v>36</v>
      </c>
      <c r="F1092" s="4" t="s">
        <v>37</v>
      </c>
      <c r="G1092" s="4" t="s">
        <v>51</v>
      </c>
      <c r="J1092" s="4" t="s">
        <v>110</v>
      </c>
      <c r="K1092" s="4" t="s">
        <v>5277</v>
      </c>
      <c r="L1092" s="4" t="s">
        <v>5278</v>
      </c>
      <c r="M1092" s="4" t="s">
        <v>5279</v>
      </c>
      <c r="N1092" s="4" t="s">
        <v>36</v>
      </c>
      <c r="O1092" s="4">
        <v>1</v>
      </c>
      <c r="P1092" s="4" t="s">
        <v>55</v>
      </c>
      <c r="Q1092" s="4">
        <v>23.98</v>
      </c>
      <c r="S1092" s="4">
        <v>3</v>
      </c>
      <c r="X1092" s="4">
        <v>3</v>
      </c>
      <c r="Y1092" s="4" t="s">
        <v>5276</v>
      </c>
      <c r="Z1092" s="4" t="s">
        <v>1993</v>
      </c>
      <c r="AA1092" s="4">
        <v>9356</v>
      </c>
      <c r="AB1092" s="4" t="s">
        <v>58</v>
      </c>
      <c r="AC1092" s="4" t="s">
        <v>915</v>
      </c>
      <c r="AD1092" s="4" t="b">
        <v>0</v>
      </c>
      <c r="AG1092" s="11">
        <f t="shared" si="17"/>
        <v>43315</v>
      </c>
    </row>
    <row r="1093" s="4" customFormat="1" spans="1:33">
      <c r="A1093" s="4" t="s">
        <v>5280</v>
      </c>
      <c r="B1093" s="4" t="s">
        <v>5280</v>
      </c>
      <c r="C1093" s="4" t="s">
        <v>5281</v>
      </c>
      <c r="D1093" s="4" t="s">
        <v>5282</v>
      </c>
      <c r="E1093" s="4" t="s">
        <v>36</v>
      </c>
      <c r="F1093" s="4" t="s">
        <v>37</v>
      </c>
      <c r="G1093" s="4" t="s">
        <v>51</v>
      </c>
      <c r="J1093" s="4" t="s">
        <v>39</v>
      </c>
      <c r="K1093" s="4" t="s">
        <v>5283</v>
      </c>
      <c r="L1093" s="4" t="s">
        <v>5284</v>
      </c>
      <c r="M1093" s="4" t="s">
        <v>5285</v>
      </c>
      <c r="N1093" s="4" t="s">
        <v>36</v>
      </c>
      <c r="O1093" s="4">
        <v>1</v>
      </c>
      <c r="P1093" s="4" t="s">
        <v>55</v>
      </c>
      <c r="Q1093" s="4">
        <v>23.98</v>
      </c>
      <c r="Y1093" s="4" t="s">
        <v>5286</v>
      </c>
      <c r="Z1093" s="4" t="s">
        <v>72</v>
      </c>
      <c r="AA1093" s="4" t="s">
        <v>5287</v>
      </c>
      <c r="AB1093" s="4" t="s">
        <v>58</v>
      </c>
      <c r="AD1093" s="4" t="b">
        <v>0</v>
      </c>
      <c r="AG1093" s="11">
        <f t="shared" si="17"/>
        <v>43315</v>
      </c>
    </row>
    <row r="1094" s="4" customFormat="1" spans="1:33">
      <c r="A1094" s="4" t="s">
        <v>5288</v>
      </c>
      <c r="B1094" s="4" t="s">
        <v>5288</v>
      </c>
      <c r="C1094" s="4" t="s">
        <v>5289</v>
      </c>
      <c r="D1094" s="4" t="s">
        <v>5290</v>
      </c>
      <c r="E1094" s="4" t="s">
        <v>36</v>
      </c>
      <c r="F1094" s="4" t="s">
        <v>37</v>
      </c>
      <c r="G1094" s="4" t="s">
        <v>51</v>
      </c>
      <c r="J1094" s="4" t="s">
        <v>39</v>
      </c>
      <c r="K1094" s="4" t="s">
        <v>268</v>
      </c>
      <c r="L1094" s="4" t="s">
        <v>269</v>
      </c>
      <c r="M1094" s="4" t="s">
        <v>270</v>
      </c>
      <c r="N1094" s="4" t="s">
        <v>36</v>
      </c>
      <c r="O1094" s="4">
        <v>1</v>
      </c>
      <c r="P1094" s="4" t="s">
        <v>55</v>
      </c>
      <c r="Q1094" s="4">
        <v>24.98</v>
      </c>
      <c r="Y1094" s="4" t="s">
        <v>5291</v>
      </c>
      <c r="Z1094" s="4" t="s">
        <v>147</v>
      </c>
      <c r="AA1094" s="4" t="s">
        <v>5292</v>
      </c>
      <c r="AB1094" s="4" t="s">
        <v>58</v>
      </c>
      <c r="AD1094" s="4" t="b">
        <v>0</v>
      </c>
      <c r="AG1094" s="11">
        <f t="shared" si="17"/>
        <v>43315</v>
      </c>
    </row>
    <row r="1095" s="4" customFormat="1" spans="1:33">
      <c r="A1095" s="4" t="s">
        <v>5293</v>
      </c>
      <c r="B1095" s="4" t="s">
        <v>5293</v>
      </c>
      <c r="C1095" s="4" t="s">
        <v>5294</v>
      </c>
      <c r="D1095" s="4" t="s">
        <v>5295</v>
      </c>
      <c r="E1095" s="4" t="s">
        <v>161</v>
      </c>
      <c r="F1095" s="4" t="s">
        <v>37</v>
      </c>
      <c r="G1095" s="4" t="s">
        <v>51</v>
      </c>
      <c r="J1095" s="4" t="s">
        <v>39</v>
      </c>
      <c r="K1095" s="4" t="s">
        <v>3442</v>
      </c>
      <c r="L1095" s="4" t="s">
        <v>3443</v>
      </c>
      <c r="M1095" s="4" t="s">
        <v>3444</v>
      </c>
      <c r="N1095" s="4" t="s">
        <v>1880</v>
      </c>
      <c r="O1095" s="4">
        <v>2</v>
      </c>
      <c r="P1095" s="4" t="s">
        <v>55</v>
      </c>
      <c r="Q1095" s="4">
        <v>45.96</v>
      </c>
      <c r="Y1095" s="4" t="s">
        <v>5296</v>
      </c>
      <c r="Z1095" s="4" t="s">
        <v>368</v>
      </c>
      <c r="AA1095" s="4" t="s">
        <v>5297</v>
      </c>
      <c r="AB1095" s="4" t="s">
        <v>58</v>
      </c>
      <c r="AD1095" s="4" t="b">
        <v>0</v>
      </c>
      <c r="AG1095" s="11">
        <f t="shared" si="17"/>
        <v>43315</v>
      </c>
    </row>
    <row r="1096" s="4" customFormat="1" spans="1:33">
      <c r="A1096" s="4" t="s">
        <v>5298</v>
      </c>
      <c r="B1096" s="4" t="s">
        <v>5298</v>
      </c>
      <c r="C1096" s="4" t="s">
        <v>5299</v>
      </c>
      <c r="D1096" s="4" t="s">
        <v>5300</v>
      </c>
      <c r="E1096" s="4" t="s">
        <v>36</v>
      </c>
      <c r="F1096" s="4" t="s">
        <v>37</v>
      </c>
      <c r="G1096" s="4" t="s">
        <v>51</v>
      </c>
      <c r="J1096" s="4" t="s">
        <v>39</v>
      </c>
      <c r="K1096" s="4" t="s">
        <v>5301</v>
      </c>
      <c r="L1096" s="4" t="s">
        <v>5302</v>
      </c>
      <c r="M1096" s="4" t="s">
        <v>5303</v>
      </c>
      <c r="N1096" s="4" t="s">
        <v>36</v>
      </c>
      <c r="O1096" s="4">
        <v>1</v>
      </c>
      <c r="P1096" s="4" t="s">
        <v>55</v>
      </c>
      <c r="Q1096" s="4">
        <v>23.98</v>
      </c>
      <c r="Y1096" s="4" t="s">
        <v>5304</v>
      </c>
      <c r="Z1096" s="4" t="s">
        <v>72</v>
      </c>
      <c r="AA1096" s="4" t="s">
        <v>5305</v>
      </c>
      <c r="AB1096" s="4" t="s">
        <v>58</v>
      </c>
      <c r="AD1096" s="4" t="b">
        <v>0</v>
      </c>
      <c r="AG1096" s="11">
        <f t="shared" si="17"/>
        <v>43315</v>
      </c>
    </row>
    <row r="1097" s="4" customFormat="1" spans="1:33">
      <c r="A1097" s="4" t="s">
        <v>5306</v>
      </c>
      <c r="B1097" s="4" t="s">
        <v>5306</v>
      </c>
      <c r="C1097" s="4" t="s">
        <v>5307</v>
      </c>
      <c r="D1097" s="4" t="s">
        <v>5308</v>
      </c>
      <c r="E1097" s="4" t="s">
        <v>36</v>
      </c>
      <c r="F1097" s="4" t="s">
        <v>37</v>
      </c>
      <c r="G1097" s="4" t="s">
        <v>51</v>
      </c>
      <c r="J1097" s="4" t="s">
        <v>39</v>
      </c>
      <c r="K1097" s="4" t="s">
        <v>593</v>
      </c>
      <c r="L1097" s="4" t="s">
        <v>594</v>
      </c>
      <c r="M1097" s="4" t="s">
        <v>595</v>
      </c>
      <c r="N1097" s="4" t="s">
        <v>36</v>
      </c>
      <c r="O1097" s="4">
        <v>1</v>
      </c>
      <c r="P1097" s="4" t="s">
        <v>55</v>
      </c>
      <c r="Q1097" s="4">
        <v>23.98</v>
      </c>
      <c r="Y1097" s="4" t="s">
        <v>5309</v>
      </c>
      <c r="Z1097" s="4" t="s">
        <v>138</v>
      </c>
      <c r="AA1097" s="4" t="s">
        <v>5310</v>
      </c>
      <c r="AB1097" s="4" t="s">
        <v>58</v>
      </c>
      <c r="AD1097" s="4" t="b">
        <v>0</v>
      </c>
      <c r="AG1097" s="11">
        <f t="shared" si="17"/>
        <v>43315</v>
      </c>
    </row>
    <row r="1098" s="4" customFormat="1" spans="1:33">
      <c r="A1098" s="4" t="s">
        <v>5311</v>
      </c>
      <c r="B1098" s="4" t="s">
        <v>5311</v>
      </c>
      <c r="C1098" s="4" t="s">
        <v>5312</v>
      </c>
      <c r="D1098" s="4" t="s">
        <v>5313</v>
      </c>
      <c r="E1098" s="4" t="s">
        <v>36</v>
      </c>
      <c r="F1098" s="4" t="s">
        <v>37</v>
      </c>
      <c r="G1098" s="4" t="s">
        <v>51</v>
      </c>
      <c r="J1098" s="4" t="s">
        <v>39</v>
      </c>
      <c r="K1098" s="4" t="s">
        <v>474</v>
      </c>
      <c r="L1098" s="4" t="s">
        <v>475</v>
      </c>
      <c r="M1098" s="4" t="s">
        <v>476</v>
      </c>
      <c r="N1098" s="4" t="s">
        <v>36</v>
      </c>
      <c r="O1098" s="4">
        <v>1</v>
      </c>
      <c r="P1098" s="4" t="s">
        <v>55</v>
      </c>
      <c r="Q1098" s="4">
        <v>22.98</v>
      </c>
      <c r="Y1098" s="4" t="s">
        <v>5314</v>
      </c>
      <c r="Z1098" s="4" t="s">
        <v>156</v>
      </c>
      <c r="AA1098" s="4" t="s">
        <v>5315</v>
      </c>
      <c r="AB1098" s="4" t="s">
        <v>58</v>
      </c>
      <c r="AD1098" s="4" t="b">
        <v>0</v>
      </c>
      <c r="AG1098" s="11">
        <f t="shared" si="17"/>
        <v>43315</v>
      </c>
    </row>
    <row r="1099" s="4" customFormat="1" spans="1:33">
      <c r="A1099" s="4" t="s">
        <v>5316</v>
      </c>
      <c r="B1099" s="4" t="s">
        <v>5316</v>
      </c>
      <c r="C1099" s="4" t="s">
        <v>5317</v>
      </c>
      <c r="D1099" s="4" t="s">
        <v>5318</v>
      </c>
      <c r="E1099" s="4" t="s">
        <v>36</v>
      </c>
      <c r="F1099" s="4" t="s">
        <v>37</v>
      </c>
      <c r="G1099" s="4" t="s">
        <v>51</v>
      </c>
      <c r="J1099" s="4" t="s">
        <v>39</v>
      </c>
      <c r="K1099" s="4" t="s">
        <v>68</v>
      </c>
      <c r="L1099" s="4" t="s">
        <v>69</v>
      </c>
      <c r="M1099" s="4" t="s">
        <v>70</v>
      </c>
      <c r="N1099" s="4" t="s">
        <v>36</v>
      </c>
      <c r="O1099" s="4">
        <v>1</v>
      </c>
      <c r="P1099" s="4" t="s">
        <v>55</v>
      </c>
      <c r="Q1099" s="4">
        <v>22.98</v>
      </c>
      <c r="Y1099" s="4" t="s">
        <v>580</v>
      </c>
      <c r="Z1099" s="4" t="s">
        <v>47</v>
      </c>
      <c r="AA1099" s="4" t="s">
        <v>5319</v>
      </c>
      <c r="AB1099" s="4" t="s">
        <v>58</v>
      </c>
      <c r="AD1099" s="4" t="b">
        <v>0</v>
      </c>
      <c r="AG1099" s="11">
        <f t="shared" si="17"/>
        <v>43315</v>
      </c>
    </row>
    <row r="1100" s="4" customFormat="1" spans="1:33">
      <c r="A1100" s="4" t="s">
        <v>5316</v>
      </c>
      <c r="B1100" s="4" t="s">
        <v>5316</v>
      </c>
      <c r="C1100" s="4" t="s">
        <v>5317</v>
      </c>
      <c r="D1100" s="4" t="s">
        <v>5318</v>
      </c>
      <c r="E1100" s="4" t="s">
        <v>36</v>
      </c>
      <c r="F1100" s="4" t="s">
        <v>37</v>
      </c>
      <c r="G1100" s="4" t="s">
        <v>51</v>
      </c>
      <c r="J1100" s="4" t="s">
        <v>39</v>
      </c>
      <c r="K1100" s="4" t="s">
        <v>162</v>
      </c>
      <c r="L1100" s="4" t="s">
        <v>163</v>
      </c>
      <c r="M1100" s="4" t="s">
        <v>164</v>
      </c>
      <c r="N1100" s="4" t="s">
        <v>36</v>
      </c>
      <c r="O1100" s="4">
        <v>1</v>
      </c>
      <c r="P1100" s="4" t="s">
        <v>55</v>
      </c>
      <c r="Q1100" s="4">
        <v>22.98</v>
      </c>
      <c r="Y1100" s="4" t="s">
        <v>580</v>
      </c>
      <c r="Z1100" s="4" t="s">
        <v>47</v>
      </c>
      <c r="AA1100" s="4" t="s">
        <v>5319</v>
      </c>
      <c r="AB1100" s="4" t="s">
        <v>58</v>
      </c>
      <c r="AD1100" s="4" t="b">
        <v>0</v>
      </c>
      <c r="AG1100" s="11">
        <f t="shared" si="17"/>
        <v>43315</v>
      </c>
    </row>
    <row r="1101" s="4" customFormat="1" spans="1:33">
      <c r="A1101" s="4" t="s">
        <v>5316</v>
      </c>
      <c r="B1101" s="4" t="s">
        <v>5316</v>
      </c>
      <c r="C1101" s="4" t="s">
        <v>5317</v>
      </c>
      <c r="D1101" s="4" t="s">
        <v>5318</v>
      </c>
      <c r="E1101" s="4" t="s">
        <v>36</v>
      </c>
      <c r="F1101" s="4" t="s">
        <v>37</v>
      </c>
      <c r="G1101" s="4" t="s">
        <v>51</v>
      </c>
      <c r="J1101" s="4" t="s">
        <v>39</v>
      </c>
      <c r="K1101" s="4" t="s">
        <v>5320</v>
      </c>
      <c r="L1101" s="4" t="s">
        <v>5321</v>
      </c>
      <c r="M1101" s="4" t="s">
        <v>5322</v>
      </c>
      <c r="N1101" s="4" t="s">
        <v>36</v>
      </c>
      <c r="O1101" s="4">
        <v>1</v>
      </c>
      <c r="P1101" s="4" t="s">
        <v>55</v>
      </c>
      <c r="Q1101" s="4">
        <v>22.98</v>
      </c>
      <c r="Y1101" s="4" t="s">
        <v>580</v>
      </c>
      <c r="Z1101" s="4" t="s">
        <v>47</v>
      </c>
      <c r="AA1101" s="4" t="s">
        <v>5319</v>
      </c>
      <c r="AB1101" s="4" t="s">
        <v>58</v>
      </c>
      <c r="AD1101" s="4" t="b">
        <v>0</v>
      </c>
      <c r="AG1101" s="11">
        <f t="shared" si="17"/>
        <v>43315</v>
      </c>
    </row>
    <row r="1102" s="4" customFormat="1" spans="1:33">
      <c r="A1102" s="4" t="s">
        <v>5323</v>
      </c>
      <c r="B1102" s="4" t="s">
        <v>5323</v>
      </c>
      <c r="C1102" s="4" t="s">
        <v>5324</v>
      </c>
      <c r="D1102" s="4" t="s">
        <v>5325</v>
      </c>
      <c r="E1102" s="4" t="s">
        <v>36</v>
      </c>
      <c r="F1102" s="4" t="s">
        <v>37</v>
      </c>
      <c r="G1102" s="4" t="s">
        <v>51</v>
      </c>
      <c r="J1102" s="4" t="s">
        <v>110</v>
      </c>
      <c r="K1102" s="4" t="s">
        <v>1459</v>
      </c>
      <c r="L1102" s="4" t="s">
        <v>1460</v>
      </c>
      <c r="M1102" s="4" t="s">
        <v>1461</v>
      </c>
      <c r="N1102" s="4" t="s">
        <v>36</v>
      </c>
      <c r="O1102" s="4">
        <v>1</v>
      </c>
      <c r="P1102" s="4" t="s">
        <v>55</v>
      </c>
      <c r="Q1102" s="4">
        <v>14.98</v>
      </c>
      <c r="Y1102" s="4" t="s">
        <v>1992</v>
      </c>
      <c r="Z1102" s="4" t="s">
        <v>5326</v>
      </c>
      <c r="AA1102" s="4" t="s">
        <v>5327</v>
      </c>
      <c r="AB1102" s="4" t="s">
        <v>58</v>
      </c>
      <c r="AC1102" s="4" t="s">
        <v>915</v>
      </c>
      <c r="AD1102" s="4" t="b">
        <v>0</v>
      </c>
      <c r="AG1102" s="11">
        <f t="shared" si="17"/>
        <v>43315</v>
      </c>
    </row>
    <row r="1103" s="4" customFormat="1" spans="1:33">
      <c r="A1103" s="4" t="s">
        <v>5328</v>
      </c>
      <c r="B1103" s="4" t="s">
        <v>5328</v>
      </c>
      <c r="C1103" s="4" t="s">
        <v>5329</v>
      </c>
      <c r="D1103" s="4" t="s">
        <v>5330</v>
      </c>
      <c r="E1103" s="4" t="s">
        <v>36</v>
      </c>
      <c r="F1103" s="4" t="s">
        <v>37</v>
      </c>
      <c r="G1103" s="4" t="s">
        <v>51</v>
      </c>
      <c r="J1103" s="4" t="s">
        <v>39</v>
      </c>
      <c r="K1103" s="4" t="s">
        <v>340</v>
      </c>
      <c r="L1103" s="4" t="s">
        <v>341</v>
      </c>
      <c r="M1103" s="4" t="s">
        <v>342</v>
      </c>
      <c r="N1103" s="4" t="s">
        <v>36</v>
      </c>
      <c r="O1103" s="4">
        <v>1</v>
      </c>
      <c r="P1103" s="4" t="s">
        <v>55</v>
      </c>
      <c r="Q1103" s="4">
        <v>23.98</v>
      </c>
      <c r="R1103" s="4">
        <v>2.4</v>
      </c>
      <c r="Y1103" s="4" t="s">
        <v>5331</v>
      </c>
      <c r="Z1103" s="4" t="s">
        <v>299</v>
      </c>
      <c r="AA1103" s="4" t="s">
        <v>5332</v>
      </c>
      <c r="AB1103" s="4" t="s">
        <v>58</v>
      </c>
      <c r="AD1103" s="4" t="b">
        <v>0</v>
      </c>
      <c r="AG1103" s="11">
        <f t="shared" si="17"/>
        <v>43315</v>
      </c>
    </row>
    <row r="1104" s="4" customFormat="1" spans="1:33">
      <c r="A1104" s="4" t="s">
        <v>5333</v>
      </c>
      <c r="B1104" s="4" t="s">
        <v>5333</v>
      </c>
      <c r="C1104" s="4" t="s">
        <v>5334</v>
      </c>
      <c r="D1104" s="4" t="s">
        <v>5335</v>
      </c>
      <c r="E1104" s="4" t="s">
        <v>36</v>
      </c>
      <c r="F1104" s="4" t="s">
        <v>37</v>
      </c>
      <c r="G1104" s="4" t="s">
        <v>51</v>
      </c>
      <c r="J1104" s="4" t="s">
        <v>110</v>
      </c>
      <c r="K1104" s="4" t="s">
        <v>4689</v>
      </c>
      <c r="L1104" s="4" t="s">
        <v>4690</v>
      </c>
      <c r="M1104" s="4" t="s">
        <v>4691</v>
      </c>
      <c r="N1104" s="4" t="s">
        <v>36</v>
      </c>
      <c r="O1104" s="4">
        <v>1</v>
      </c>
      <c r="P1104" s="4" t="s">
        <v>55</v>
      </c>
      <c r="Q1104" s="4">
        <v>22.98</v>
      </c>
      <c r="S1104" s="4">
        <v>5.99</v>
      </c>
      <c r="Y1104" s="4" t="s">
        <v>5336</v>
      </c>
      <c r="Z1104" s="4" t="s">
        <v>72</v>
      </c>
      <c r="AA1104" s="4" t="s">
        <v>5337</v>
      </c>
      <c r="AB1104" s="4" t="s">
        <v>58</v>
      </c>
      <c r="AD1104" s="4" t="b">
        <v>0</v>
      </c>
      <c r="AG1104" s="11">
        <f t="shared" si="17"/>
        <v>43315</v>
      </c>
    </row>
    <row r="1105" s="4" customFormat="1" spans="1:33">
      <c r="A1105" s="4" t="s">
        <v>5338</v>
      </c>
      <c r="B1105" s="4" t="s">
        <v>5338</v>
      </c>
      <c r="C1105" s="4" t="s">
        <v>5339</v>
      </c>
      <c r="D1105" s="4" t="s">
        <v>5340</v>
      </c>
      <c r="E1105" s="4" t="s">
        <v>36</v>
      </c>
      <c r="F1105" s="4" t="s">
        <v>37</v>
      </c>
      <c r="G1105" s="4" t="s">
        <v>51</v>
      </c>
      <c r="J1105" s="4" t="s">
        <v>39</v>
      </c>
      <c r="K1105" s="4" t="s">
        <v>52</v>
      </c>
      <c r="L1105" s="4" t="s">
        <v>1331</v>
      </c>
      <c r="M1105" s="4" t="s">
        <v>54</v>
      </c>
      <c r="N1105" s="4" t="s">
        <v>36</v>
      </c>
      <c r="O1105" s="4">
        <v>1</v>
      </c>
      <c r="P1105" s="4" t="s">
        <v>55</v>
      </c>
      <c r="Q1105" s="4">
        <v>23.98</v>
      </c>
      <c r="Y1105" s="4" t="s">
        <v>4543</v>
      </c>
      <c r="Z1105" s="4" t="s">
        <v>5341</v>
      </c>
      <c r="AA1105" s="4" t="s">
        <v>5342</v>
      </c>
      <c r="AB1105" s="4" t="s">
        <v>58</v>
      </c>
      <c r="AD1105" s="4" t="b">
        <v>0</v>
      </c>
      <c r="AG1105" s="11">
        <f t="shared" si="17"/>
        <v>43315</v>
      </c>
    </row>
    <row r="1106" s="4" customFormat="1" spans="1:33">
      <c r="A1106" s="4" t="s">
        <v>5338</v>
      </c>
      <c r="B1106" s="4" t="s">
        <v>5338</v>
      </c>
      <c r="C1106" s="4" t="s">
        <v>5339</v>
      </c>
      <c r="D1106" s="4" t="s">
        <v>5340</v>
      </c>
      <c r="E1106" s="4" t="s">
        <v>36</v>
      </c>
      <c r="F1106" s="4" t="s">
        <v>37</v>
      </c>
      <c r="G1106" s="4" t="s">
        <v>51</v>
      </c>
      <c r="J1106" s="4" t="s">
        <v>39</v>
      </c>
      <c r="K1106" s="4" t="s">
        <v>77</v>
      </c>
      <c r="L1106" s="4" t="s">
        <v>78</v>
      </c>
      <c r="M1106" s="4" t="s">
        <v>79</v>
      </c>
      <c r="N1106" s="4" t="s">
        <v>36</v>
      </c>
      <c r="O1106" s="4">
        <v>1</v>
      </c>
      <c r="P1106" s="4" t="s">
        <v>55</v>
      </c>
      <c r="Q1106" s="4">
        <v>23.98</v>
      </c>
      <c r="Y1106" s="4" t="s">
        <v>4543</v>
      </c>
      <c r="Z1106" s="4" t="s">
        <v>5341</v>
      </c>
      <c r="AA1106" s="4" t="s">
        <v>5342</v>
      </c>
      <c r="AB1106" s="4" t="s">
        <v>58</v>
      </c>
      <c r="AD1106" s="4" t="b">
        <v>0</v>
      </c>
      <c r="AG1106" s="11">
        <f t="shared" si="17"/>
        <v>43315</v>
      </c>
    </row>
    <row r="1107" s="4" customFormat="1" spans="1:33">
      <c r="A1107" s="4" t="s">
        <v>5343</v>
      </c>
      <c r="B1107" s="4" t="s">
        <v>5343</v>
      </c>
      <c r="C1107" s="4" t="s">
        <v>5344</v>
      </c>
      <c r="D1107" s="4" t="s">
        <v>5345</v>
      </c>
      <c r="E1107" s="4" t="s">
        <v>36</v>
      </c>
      <c r="F1107" s="4" t="s">
        <v>37</v>
      </c>
      <c r="G1107" s="4" t="s">
        <v>51</v>
      </c>
      <c r="J1107" s="4" t="s">
        <v>39</v>
      </c>
      <c r="K1107" s="4" t="s">
        <v>1132</v>
      </c>
      <c r="L1107" s="4" t="s">
        <v>1133</v>
      </c>
      <c r="M1107" s="4" t="s">
        <v>1134</v>
      </c>
      <c r="N1107" s="4" t="s">
        <v>36</v>
      </c>
      <c r="O1107" s="4">
        <v>1</v>
      </c>
      <c r="P1107" s="4" t="s">
        <v>55</v>
      </c>
      <c r="Q1107" s="4">
        <v>23.98</v>
      </c>
      <c r="Y1107" s="4" t="s">
        <v>5346</v>
      </c>
      <c r="Z1107" s="4" t="s">
        <v>407</v>
      </c>
      <c r="AA1107" s="4">
        <v>60124</v>
      </c>
      <c r="AB1107" s="4" t="s">
        <v>58</v>
      </c>
      <c r="AD1107" s="4" t="b">
        <v>0</v>
      </c>
      <c r="AG1107" s="11">
        <f t="shared" si="17"/>
        <v>43315</v>
      </c>
    </row>
    <row r="1108" s="4" customFormat="1" spans="1:33">
      <c r="A1108" s="4" t="s">
        <v>5347</v>
      </c>
      <c r="B1108" s="4" t="s">
        <v>5347</v>
      </c>
      <c r="C1108" s="4" t="s">
        <v>5348</v>
      </c>
      <c r="D1108" s="4" t="s">
        <v>5349</v>
      </c>
      <c r="E1108" s="4" t="s">
        <v>36</v>
      </c>
      <c r="F1108" s="4" t="s">
        <v>37</v>
      </c>
      <c r="G1108" s="4" t="s">
        <v>51</v>
      </c>
      <c r="J1108" s="4" t="s">
        <v>39</v>
      </c>
      <c r="K1108" s="4" t="s">
        <v>1423</v>
      </c>
      <c r="L1108" s="4" t="s">
        <v>1424</v>
      </c>
      <c r="M1108" s="4" t="s">
        <v>1425</v>
      </c>
      <c r="N1108" s="4" t="s">
        <v>36</v>
      </c>
      <c r="O1108" s="4">
        <v>1</v>
      </c>
      <c r="P1108" s="4" t="s">
        <v>55</v>
      </c>
      <c r="Q1108" s="4">
        <v>17.99</v>
      </c>
      <c r="Y1108" s="4" t="s">
        <v>5350</v>
      </c>
      <c r="Z1108" s="4" t="s">
        <v>1192</v>
      </c>
      <c r="AA1108" s="4" t="s">
        <v>5351</v>
      </c>
      <c r="AB1108" s="4" t="s">
        <v>58</v>
      </c>
      <c r="AD1108" s="4" t="b">
        <v>0</v>
      </c>
      <c r="AG1108" s="11">
        <f t="shared" si="17"/>
        <v>43315</v>
      </c>
    </row>
    <row r="1109" s="4" customFormat="1" spans="1:33">
      <c r="A1109" s="4" t="s">
        <v>5352</v>
      </c>
      <c r="B1109" s="4" t="s">
        <v>5352</v>
      </c>
      <c r="C1109" s="4" t="s">
        <v>5353</v>
      </c>
      <c r="D1109" s="4" t="s">
        <v>5354</v>
      </c>
      <c r="E1109" s="4" t="s">
        <v>36</v>
      </c>
      <c r="F1109" s="4" t="s">
        <v>37</v>
      </c>
      <c r="G1109" s="4" t="s">
        <v>51</v>
      </c>
      <c r="J1109" s="4" t="s">
        <v>39</v>
      </c>
      <c r="K1109" s="4" t="s">
        <v>5355</v>
      </c>
      <c r="L1109" s="4" t="s">
        <v>5356</v>
      </c>
      <c r="M1109" s="4" t="s">
        <v>5357</v>
      </c>
      <c r="N1109" s="4" t="s">
        <v>36</v>
      </c>
      <c r="O1109" s="4">
        <v>1</v>
      </c>
      <c r="P1109" s="4" t="s">
        <v>55</v>
      </c>
      <c r="Q1109" s="4">
        <v>23.98</v>
      </c>
      <c r="Y1109" s="4" t="s">
        <v>5358</v>
      </c>
      <c r="Z1109" s="4" t="s">
        <v>1046</v>
      </c>
      <c r="AA1109" s="4" t="s">
        <v>5359</v>
      </c>
      <c r="AB1109" s="4" t="s">
        <v>58</v>
      </c>
      <c r="AD1109" s="4" t="b">
        <v>0</v>
      </c>
      <c r="AG1109" s="11">
        <f t="shared" si="17"/>
        <v>43315</v>
      </c>
    </row>
    <row r="1110" s="4" customFormat="1" spans="1:33">
      <c r="A1110" s="4" t="s">
        <v>5352</v>
      </c>
      <c r="B1110" s="4" t="s">
        <v>5352</v>
      </c>
      <c r="C1110" s="4" t="s">
        <v>5353</v>
      </c>
      <c r="D1110" s="4" t="s">
        <v>5354</v>
      </c>
      <c r="E1110" s="4" t="s">
        <v>36</v>
      </c>
      <c r="F1110" s="4" t="s">
        <v>37</v>
      </c>
      <c r="G1110" s="4" t="s">
        <v>51</v>
      </c>
      <c r="J1110" s="4" t="s">
        <v>39</v>
      </c>
      <c r="K1110" s="4" t="s">
        <v>5360</v>
      </c>
      <c r="L1110" s="4" t="s">
        <v>5361</v>
      </c>
      <c r="M1110" s="4" t="s">
        <v>5362</v>
      </c>
      <c r="N1110" s="4" t="s">
        <v>36</v>
      </c>
      <c r="O1110" s="4">
        <v>1</v>
      </c>
      <c r="P1110" s="4" t="s">
        <v>55</v>
      </c>
      <c r="Q1110" s="4">
        <v>23.98</v>
      </c>
      <c r="Y1110" s="4" t="s">
        <v>5358</v>
      </c>
      <c r="Z1110" s="4" t="s">
        <v>1046</v>
      </c>
      <c r="AA1110" s="4" t="s">
        <v>5359</v>
      </c>
      <c r="AB1110" s="4" t="s">
        <v>58</v>
      </c>
      <c r="AD1110" s="4" t="b">
        <v>0</v>
      </c>
      <c r="AG1110" s="11">
        <f t="shared" si="17"/>
        <v>43315</v>
      </c>
    </row>
    <row r="1111" s="4" customFormat="1" spans="1:33">
      <c r="A1111" s="4" t="s">
        <v>5352</v>
      </c>
      <c r="B1111" s="4" t="s">
        <v>5352</v>
      </c>
      <c r="C1111" s="4" t="s">
        <v>5353</v>
      </c>
      <c r="D1111" s="4" t="s">
        <v>5354</v>
      </c>
      <c r="E1111" s="4" t="s">
        <v>36</v>
      </c>
      <c r="F1111" s="4" t="s">
        <v>37</v>
      </c>
      <c r="G1111" s="4" t="s">
        <v>51</v>
      </c>
      <c r="J1111" s="4" t="s">
        <v>39</v>
      </c>
      <c r="K1111" s="4" t="s">
        <v>5363</v>
      </c>
      <c r="L1111" s="4" t="s">
        <v>5364</v>
      </c>
      <c r="M1111" s="4" t="s">
        <v>5365</v>
      </c>
      <c r="N1111" s="4" t="s">
        <v>36</v>
      </c>
      <c r="O1111" s="4">
        <v>1</v>
      </c>
      <c r="P1111" s="4" t="s">
        <v>55</v>
      </c>
      <c r="Q1111" s="4">
        <v>23.98</v>
      </c>
      <c r="Y1111" s="4" t="s">
        <v>5358</v>
      </c>
      <c r="Z1111" s="4" t="s">
        <v>1046</v>
      </c>
      <c r="AA1111" s="4" t="s">
        <v>5359</v>
      </c>
      <c r="AB1111" s="4" t="s">
        <v>58</v>
      </c>
      <c r="AD1111" s="4" t="b">
        <v>0</v>
      </c>
      <c r="AG1111" s="11">
        <f t="shared" si="17"/>
        <v>43315</v>
      </c>
    </row>
    <row r="1112" s="4" customFormat="1" spans="1:33">
      <c r="A1112" s="4" t="s">
        <v>5366</v>
      </c>
      <c r="B1112" s="4" t="s">
        <v>5366</v>
      </c>
      <c r="C1112" s="4" t="s">
        <v>5367</v>
      </c>
      <c r="D1112" s="4" t="s">
        <v>5368</v>
      </c>
      <c r="E1112" s="4" t="s">
        <v>36</v>
      </c>
      <c r="F1112" s="4" t="s">
        <v>37</v>
      </c>
      <c r="G1112" s="4" t="s">
        <v>51</v>
      </c>
      <c r="J1112" s="4" t="s">
        <v>110</v>
      </c>
      <c r="K1112" s="4" t="s">
        <v>2839</v>
      </c>
      <c r="L1112" s="4" t="s">
        <v>2840</v>
      </c>
      <c r="M1112" s="4" t="s">
        <v>2841</v>
      </c>
      <c r="N1112" s="4" t="s">
        <v>36</v>
      </c>
      <c r="O1112" s="4">
        <v>1</v>
      </c>
      <c r="P1112" s="4" t="s">
        <v>55</v>
      </c>
      <c r="Q1112" s="4">
        <v>23.98</v>
      </c>
      <c r="S1112" s="4">
        <v>5.99</v>
      </c>
      <c r="Y1112" s="4" t="s">
        <v>5369</v>
      </c>
      <c r="Z1112" s="4" t="s">
        <v>862</v>
      </c>
      <c r="AA1112" s="4" t="s">
        <v>5370</v>
      </c>
      <c r="AB1112" s="4" t="s">
        <v>58</v>
      </c>
      <c r="AD1112" s="4" t="b">
        <v>0</v>
      </c>
      <c r="AG1112" s="11">
        <f t="shared" si="17"/>
        <v>43315</v>
      </c>
    </row>
    <row r="1113" s="4" customFormat="1" spans="1:33">
      <c r="A1113" s="4" t="s">
        <v>5371</v>
      </c>
      <c r="B1113" s="4" t="s">
        <v>5371</v>
      </c>
      <c r="C1113" s="4" t="s">
        <v>5372</v>
      </c>
      <c r="D1113" s="4" t="s">
        <v>5373</v>
      </c>
      <c r="E1113" s="4" t="s">
        <v>36</v>
      </c>
      <c r="F1113" s="4" t="s">
        <v>37</v>
      </c>
      <c r="G1113" s="4" t="s">
        <v>51</v>
      </c>
      <c r="J1113" s="4" t="s">
        <v>39</v>
      </c>
      <c r="K1113" s="4" t="s">
        <v>1006</v>
      </c>
      <c r="L1113" s="4" t="s">
        <v>5374</v>
      </c>
      <c r="M1113" s="4" t="s">
        <v>1008</v>
      </c>
      <c r="N1113" s="4" t="s">
        <v>36</v>
      </c>
      <c r="O1113" s="4">
        <v>1</v>
      </c>
      <c r="P1113" s="4" t="s">
        <v>55</v>
      </c>
      <c r="Q1113" s="4">
        <v>19.98</v>
      </c>
      <c r="Y1113" s="4" t="s">
        <v>4543</v>
      </c>
      <c r="Z1113" s="4" t="s">
        <v>5375</v>
      </c>
      <c r="AA1113" s="4" t="s">
        <v>5376</v>
      </c>
      <c r="AB1113" s="4" t="s">
        <v>58</v>
      </c>
      <c r="AD1113" s="4" t="b">
        <v>0</v>
      </c>
      <c r="AG1113" s="11">
        <f t="shared" si="17"/>
        <v>43315</v>
      </c>
    </row>
    <row r="1114" s="4" customFormat="1" spans="1:33">
      <c r="A1114" s="4" t="s">
        <v>5377</v>
      </c>
      <c r="B1114" s="4" t="s">
        <v>5377</v>
      </c>
      <c r="C1114" s="4" t="s">
        <v>5378</v>
      </c>
      <c r="D1114" s="4" t="s">
        <v>5379</v>
      </c>
      <c r="E1114" s="4" t="s">
        <v>36</v>
      </c>
      <c r="F1114" s="4" t="s">
        <v>37</v>
      </c>
      <c r="G1114" s="4" t="s">
        <v>51</v>
      </c>
      <c r="J1114" s="4" t="s">
        <v>39</v>
      </c>
      <c r="K1114" s="4" t="s">
        <v>5380</v>
      </c>
      <c r="L1114" s="4" t="s">
        <v>5381</v>
      </c>
      <c r="M1114" s="4" t="s">
        <v>5382</v>
      </c>
      <c r="N1114" s="4" t="s">
        <v>36</v>
      </c>
      <c r="O1114" s="4">
        <v>1</v>
      </c>
      <c r="P1114" s="4" t="s">
        <v>55</v>
      </c>
      <c r="Q1114" s="4">
        <v>22.98</v>
      </c>
      <c r="Y1114" s="4" t="s">
        <v>1122</v>
      </c>
      <c r="Z1114" s="4" t="s">
        <v>407</v>
      </c>
      <c r="AA1114" s="4" t="s">
        <v>1272</v>
      </c>
      <c r="AB1114" s="4" t="s">
        <v>58</v>
      </c>
      <c r="AD1114" s="4" t="b">
        <v>0</v>
      </c>
      <c r="AG1114" s="11">
        <f t="shared" si="17"/>
        <v>43315</v>
      </c>
    </row>
    <row r="1115" s="4" customFormat="1" spans="1:33">
      <c r="A1115" s="4" t="s">
        <v>5377</v>
      </c>
      <c r="B1115" s="4" t="s">
        <v>5377</v>
      </c>
      <c r="C1115" s="4" t="s">
        <v>5378</v>
      </c>
      <c r="D1115" s="4" t="s">
        <v>5379</v>
      </c>
      <c r="E1115" s="4" t="s">
        <v>36</v>
      </c>
      <c r="F1115" s="4" t="s">
        <v>37</v>
      </c>
      <c r="G1115" s="4" t="s">
        <v>51</v>
      </c>
      <c r="J1115" s="4" t="s">
        <v>39</v>
      </c>
      <c r="K1115" s="4" t="s">
        <v>1385</v>
      </c>
      <c r="L1115" s="4" t="s">
        <v>1386</v>
      </c>
      <c r="M1115" s="4" t="s">
        <v>1387</v>
      </c>
      <c r="N1115" s="4" t="s">
        <v>36</v>
      </c>
      <c r="O1115" s="4">
        <v>1</v>
      </c>
      <c r="P1115" s="4" t="s">
        <v>55</v>
      </c>
      <c r="Q1115" s="4">
        <v>22.98</v>
      </c>
      <c r="Y1115" s="4" t="s">
        <v>1122</v>
      </c>
      <c r="Z1115" s="4" t="s">
        <v>407</v>
      </c>
      <c r="AA1115" s="4" t="s">
        <v>1272</v>
      </c>
      <c r="AB1115" s="4" t="s">
        <v>58</v>
      </c>
      <c r="AD1115" s="4" t="b">
        <v>0</v>
      </c>
      <c r="AG1115" s="11">
        <f t="shared" si="17"/>
        <v>43315</v>
      </c>
    </row>
    <row r="1116" s="4" customFormat="1" spans="1:33">
      <c r="A1116" s="4" t="s">
        <v>5383</v>
      </c>
      <c r="B1116" s="4" t="s">
        <v>5383</v>
      </c>
      <c r="C1116" s="4" t="s">
        <v>5384</v>
      </c>
      <c r="D1116" s="4" t="s">
        <v>5385</v>
      </c>
      <c r="E1116" s="4" t="s">
        <v>36</v>
      </c>
      <c r="F1116" s="4" t="s">
        <v>37</v>
      </c>
      <c r="G1116" s="4" t="s">
        <v>51</v>
      </c>
      <c r="J1116" s="4" t="s">
        <v>110</v>
      </c>
      <c r="K1116" s="4" t="s">
        <v>3268</v>
      </c>
      <c r="L1116" s="4" t="s">
        <v>3814</v>
      </c>
      <c r="M1116" s="4" t="s">
        <v>3270</v>
      </c>
      <c r="N1116" s="4" t="s">
        <v>36</v>
      </c>
      <c r="O1116" s="4">
        <v>1</v>
      </c>
      <c r="P1116" s="4" t="s">
        <v>55</v>
      </c>
      <c r="Q1116" s="4">
        <v>22.98</v>
      </c>
      <c r="R1116" s="4">
        <v>2.32</v>
      </c>
      <c r="S1116" s="4">
        <v>3.81</v>
      </c>
      <c r="T1116" s="4">
        <v>0.38</v>
      </c>
      <c r="Y1116" s="4" t="s">
        <v>383</v>
      </c>
      <c r="Z1116" s="4" t="s">
        <v>299</v>
      </c>
      <c r="AA1116" s="4" t="s">
        <v>5386</v>
      </c>
      <c r="AB1116" s="4" t="s">
        <v>58</v>
      </c>
      <c r="AD1116" s="4" t="b">
        <v>0</v>
      </c>
      <c r="AG1116" s="11">
        <f t="shared" si="17"/>
        <v>43315</v>
      </c>
    </row>
    <row r="1117" s="4" customFormat="1" spans="1:33">
      <c r="A1117" s="4" t="s">
        <v>5387</v>
      </c>
      <c r="B1117" s="4" t="s">
        <v>5387</v>
      </c>
      <c r="C1117" s="4" t="s">
        <v>5388</v>
      </c>
      <c r="D1117" s="4" t="s">
        <v>5389</v>
      </c>
      <c r="E1117" s="4" t="s">
        <v>36</v>
      </c>
      <c r="F1117" s="4" t="s">
        <v>37</v>
      </c>
      <c r="G1117" s="4" t="s">
        <v>51</v>
      </c>
      <c r="J1117" s="4" t="s">
        <v>39</v>
      </c>
      <c r="K1117" s="4" t="s">
        <v>5390</v>
      </c>
      <c r="L1117" s="4" t="s">
        <v>5391</v>
      </c>
      <c r="M1117" s="4" t="s">
        <v>5392</v>
      </c>
      <c r="N1117" s="4" t="s">
        <v>36</v>
      </c>
      <c r="O1117" s="4">
        <v>1</v>
      </c>
      <c r="P1117" s="4" t="s">
        <v>55</v>
      </c>
      <c r="Q1117" s="4">
        <v>21.98</v>
      </c>
      <c r="Y1117" s="4" t="s">
        <v>1237</v>
      </c>
      <c r="Z1117" s="4" t="s">
        <v>258</v>
      </c>
      <c r="AA1117" s="4" t="s">
        <v>5393</v>
      </c>
      <c r="AB1117" s="4" t="s">
        <v>58</v>
      </c>
      <c r="AD1117" s="4" t="b">
        <v>0</v>
      </c>
      <c r="AG1117" s="11">
        <f t="shared" si="17"/>
        <v>43315</v>
      </c>
    </row>
    <row r="1118" s="4" customFormat="1" spans="1:33">
      <c r="A1118" s="4" t="s">
        <v>5394</v>
      </c>
      <c r="B1118" s="4" t="s">
        <v>5394</v>
      </c>
      <c r="C1118" s="4" t="s">
        <v>5395</v>
      </c>
      <c r="D1118" s="4" t="s">
        <v>5396</v>
      </c>
      <c r="E1118" s="4" t="s">
        <v>36</v>
      </c>
      <c r="F1118" s="4" t="s">
        <v>37</v>
      </c>
      <c r="G1118" s="4" t="s">
        <v>51</v>
      </c>
      <c r="J1118" s="4" t="s">
        <v>39</v>
      </c>
      <c r="K1118" s="4" t="s">
        <v>152</v>
      </c>
      <c r="L1118" s="4" t="s">
        <v>153</v>
      </c>
      <c r="M1118" s="4" t="s">
        <v>154</v>
      </c>
      <c r="N1118" s="4" t="s">
        <v>36</v>
      </c>
      <c r="O1118" s="4">
        <v>1</v>
      </c>
      <c r="P1118" s="4" t="s">
        <v>55</v>
      </c>
      <c r="Q1118" s="4">
        <v>22.98</v>
      </c>
      <c r="Y1118" s="4" t="s">
        <v>1443</v>
      </c>
      <c r="Z1118" s="4" t="s">
        <v>47</v>
      </c>
      <c r="AA1118" s="4" t="s">
        <v>5397</v>
      </c>
      <c r="AB1118" s="4" t="s">
        <v>58</v>
      </c>
      <c r="AD1118" s="4" t="b">
        <v>0</v>
      </c>
      <c r="AG1118" s="11">
        <f t="shared" si="17"/>
        <v>43315</v>
      </c>
    </row>
    <row r="1119" s="4" customFormat="1" spans="1:33">
      <c r="A1119" s="4" t="s">
        <v>5398</v>
      </c>
      <c r="B1119" s="4" t="s">
        <v>5398</v>
      </c>
      <c r="C1119" s="4" t="s">
        <v>5399</v>
      </c>
      <c r="D1119" s="4" t="s">
        <v>5400</v>
      </c>
      <c r="E1119" s="4" t="s">
        <v>36</v>
      </c>
      <c r="F1119" s="4" t="s">
        <v>37</v>
      </c>
      <c r="G1119" s="4" t="s">
        <v>51</v>
      </c>
      <c r="J1119" s="4" t="s">
        <v>39</v>
      </c>
      <c r="K1119" s="4" t="s">
        <v>461</v>
      </c>
      <c r="L1119" s="4" t="s">
        <v>462</v>
      </c>
      <c r="M1119" s="4" t="s">
        <v>463</v>
      </c>
      <c r="N1119" s="4" t="s">
        <v>36</v>
      </c>
      <c r="O1119" s="4">
        <v>1</v>
      </c>
      <c r="P1119" s="4" t="s">
        <v>55</v>
      </c>
      <c r="Q1119" s="4">
        <v>21.98</v>
      </c>
      <c r="Y1119" s="4" t="s">
        <v>5401</v>
      </c>
      <c r="Z1119" s="4" t="s">
        <v>121</v>
      </c>
      <c r="AA1119" s="4" t="s">
        <v>5402</v>
      </c>
      <c r="AB1119" s="4" t="s">
        <v>58</v>
      </c>
      <c r="AD1119" s="4" t="b">
        <v>0</v>
      </c>
      <c r="AG1119" s="11">
        <f t="shared" si="17"/>
        <v>43315</v>
      </c>
    </row>
    <row r="1120" s="4" customFormat="1" spans="1:33">
      <c r="A1120" s="4" t="s">
        <v>5398</v>
      </c>
      <c r="B1120" s="4" t="s">
        <v>5398</v>
      </c>
      <c r="C1120" s="4" t="s">
        <v>5399</v>
      </c>
      <c r="D1120" s="4" t="s">
        <v>5400</v>
      </c>
      <c r="E1120" s="4" t="s">
        <v>36</v>
      </c>
      <c r="F1120" s="4" t="s">
        <v>37</v>
      </c>
      <c r="G1120" s="4" t="s">
        <v>51</v>
      </c>
      <c r="J1120" s="4" t="s">
        <v>39</v>
      </c>
      <c r="K1120" s="4" t="s">
        <v>1507</v>
      </c>
      <c r="L1120" s="4" t="s">
        <v>1508</v>
      </c>
      <c r="M1120" s="4" t="s">
        <v>1509</v>
      </c>
      <c r="N1120" s="4" t="s">
        <v>36</v>
      </c>
      <c r="O1120" s="4">
        <v>1</v>
      </c>
      <c r="P1120" s="4" t="s">
        <v>55</v>
      </c>
      <c r="Q1120" s="4">
        <v>22.98</v>
      </c>
      <c r="Y1120" s="4" t="s">
        <v>5401</v>
      </c>
      <c r="Z1120" s="4" t="s">
        <v>121</v>
      </c>
      <c r="AA1120" s="4" t="s">
        <v>5402</v>
      </c>
      <c r="AB1120" s="4" t="s">
        <v>58</v>
      </c>
      <c r="AD1120" s="4" t="b">
        <v>0</v>
      </c>
      <c r="AG1120" s="11">
        <f t="shared" si="17"/>
        <v>43315</v>
      </c>
    </row>
    <row r="1121" s="4" customFormat="1" spans="1:33">
      <c r="A1121" s="4" t="s">
        <v>5398</v>
      </c>
      <c r="B1121" s="4" t="s">
        <v>5398</v>
      </c>
      <c r="C1121" s="4" t="s">
        <v>5399</v>
      </c>
      <c r="D1121" s="4" t="s">
        <v>5400</v>
      </c>
      <c r="E1121" s="4" t="s">
        <v>36</v>
      </c>
      <c r="F1121" s="4" t="s">
        <v>37</v>
      </c>
      <c r="G1121" s="4" t="s">
        <v>51</v>
      </c>
      <c r="J1121" s="4" t="s">
        <v>39</v>
      </c>
      <c r="K1121" s="4" t="s">
        <v>511</v>
      </c>
      <c r="L1121" s="4" t="s">
        <v>512</v>
      </c>
      <c r="M1121" s="4" t="s">
        <v>513</v>
      </c>
      <c r="N1121" s="4" t="s">
        <v>36</v>
      </c>
      <c r="O1121" s="4">
        <v>1</v>
      </c>
      <c r="P1121" s="4" t="s">
        <v>55</v>
      </c>
      <c r="Q1121" s="4">
        <v>22.98</v>
      </c>
      <c r="Y1121" s="4" t="s">
        <v>5401</v>
      </c>
      <c r="Z1121" s="4" t="s">
        <v>121</v>
      </c>
      <c r="AA1121" s="4" t="s">
        <v>5402</v>
      </c>
      <c r="AB1121" s="4" t="s">
        <v>58</v>
      </c>
      <c r="AD1121" s="4" t="b">
        <v>0</v>
      </c>
      <c r="AG1121" s="11">
        <f t="shared" si="17"/>
        <v>43315</v>
      </c>
    </row>
    <row r="1122" s="4" customFormat="1" spans="1:33">
      <c r="A1122" s="4" t="s">
        <v>5403</v>
      </c>
      <c r="B1122" s="4" t="s">
        <v>5403</v>
      </c>
      <c r="C1122" s="4" t="s">
        <v>5404</v>
      </c>
      <c r="D1122" s="4" t="s">
        <v>5405</v>
      </c>
      <c r="E1122" s="4" t="s">
        <v>36</v>
      </c>
      <c r="F1122" s="4" t="s">
        <v>37</v>
      </c>
      <c r="G1122" s="4" t="s">
        <v>51</v>
      </c>
      <c r="J1122" s="4" t="s">
        <v>39</v>
      </c>
      <c r="K1122" s="4" t="s">
        <v>152</v>
      </c>
      <c r="L1122" s="4" t="s">
        <v>153</v>
      </c>
      <c r="M1122" s="4" t="s">
        <v>154</v>
      </c>
      <c r="N1122" s="4" t="s">
        <v>36</v>
      </c>
      <c r="O1122" s="4">
        <v>1</v>
      </c>
      <c r="P1122" s="4" t="s">
        <v>55</v>
      </c>
      <c r="Q1122" s="4">
        <v>22.98</v>
      </c>
      <c r="Y1122" s="4" t="s">
        <v>4301</v>
      </c>
      <c r="Z1122" s="4" t="s">
        <v>47</v>
      </c>
      <c r="AA1122" s="4" t="s">
        <v>5406</v>
      </c>
      <c r="AB1122" s="4" t="s">
        <v>58</v>
      </c>
      <c r="AD1122" s="4" t="b">
        <v>0</v>
      </c>
      <c r="AG1122" s="11">
        <f t="shared" si="17"/>
        <v>43315</v>
      </c>
    </row>
    <row r="1123" s="4" customFormat="1" spans="1:33">
      <c r="A1123" s="4" t="s">
        <v>5407</v>
      </c>
      <c r="B1123" s="4" t="s">
        <v>5407</v>
      </c>
      <c r="C1123" s="4" t="s">
        <v>5408</v>
      </c>
      <c r="D1123" s="4" t="s">
        <v>5409</v>
      </c>
      <c r="E1123" s="4" t="s">
        <v>36</v>
      </c>
      <c r="F1123" s="4" t="s">
        <v>37</v>
      </c>
      <c r="G1123" s="4" t="s">
        <v>51</v>
      </c>
      <c r="J1123" s="4" t="s">
        <v>39</v>
      </c>
      <c r="K1123" s="4" t="s">
        <v>371</v>
      </c>
      <c r="L1123" s="4" t="s">
        <v>372</v>
      </c>
      <c r="M1123" s="4" t="s">
        <v>373</v>
      </c>
      <c r="N1123" s="4" t="s">
        <v>36</v>
      </c>
      <c r="O1123" s="4">
        <v>1</v>
      </c>
      <c r="P1123" s="4" t="s">
        <v>55</v>
      </c>
      <c r="Q1123" s="4">
        <v>14.98</v>
      </c>
      <c r="W1123" s="4">
        <v>1.2</v>
      </c>
      <c r="Y1123" s="4" t="s">
        <v>5410</v>
      </c>
      <c r="Z1123" s="4" t="s">
        <v>47</v>
      </c>
      <c r="AA1123" s="4">
        <v>91001</v>
      </c>
      <c r="AB1123" s="4" t="s">
        <v>58</v>
      </c>
      <c r="AC1123" s="4" t="s">
        <v>370</v>
      </c>
      <c r="AG1123" s="11">
        <f t="shared" si="17"/>
        <v>43315</v>
      </c>
    </row>
    <row r="1124" s="4" customFormat="1" spans="1:33">
      <c r="A1124" s="4" t="s">
        <v>5407</v>
      </c>
      <c r="B1124" s="4" t="s">
        <v>5407</v>
      </c>
      <c r="C1124" s="4" t="s">
        <v>5408</v>
      </c>
      <c r="D1124" s="4" t="s">
        <v>5409</v>
      </c>
      <c r="E1124" s="4" t="s">
        <v>36</v>
      </c>
      <c r="F1124" s="4" t="s">
        <v>37</v>
      </c>
      <c r="G1124" s="4" t="s">
        <v>51</v>
      </c>
      <c r="J1124" s="4" t="s">
        <v>39</v>
      </c>
      <c r="K1124" s="4" t="s">
        <v>5269</v>
      </c>
      <c r="L1124" s="4" t="s">
        <v>5270</v>
      </c>
      <c r="M1124" s="4" t="s">
        <v>5271</v>
      </c>
      <c r="N1124" s="4" t="s">
        <v>36</v>
      </c>
      <c r="O1124" s="4">
        <v>1</v>
      </c>
      <c r="P1124" s="4" t="s">
        <v>55</v>
      </c>
      <c r="Q1124" s="4">
        <v>14.98</v>
      </c>
      <c r="W1124" s="4">
        <v>1.2</v>
      </c>
      <c r="Y1124" s="4" t="s">
        <v>5410</v>
      </c>
      <c r="Z1124" s="4" t="s">
        <v>47</v>
      </c>
      <c r="AA1124" s="4">
        <v>91001</v>
      </c>
      <c r="AB1124" s="4" t="s">
        <v>58</v>
      </c>
      <c r="AC1124" s="4" t="s">
        <v>370</v>
      </c>
      <c r="AG1124" s="11">
        <f t="shared" si="17"/>
        <v>43315</v>
      </c>
    </row>
    <row r="1125" s="4" customFormat="1" spans="1:33">
      <c r="A1125" s="4" t="s">
        <v>5411</v>
      </c>
      <c r="B1125" s="4" t="s">
        <v>5411</v>
      </c>
      <c r="C1125" s="4" t="s">
        <v>5412</v>
      </c>
      <c r="D1125" s="4" t="s">
        <v>5413</v>
      </c>
      <c r="E1125" s="4" t="s">
        <v>161</v>
      </c>
      <c r="F1125" s="4" t="s">
        <v>37</v>
      </c>
      <c r="G1125" s="4" t="s">
        <v>51</v>
      </c>
      <c r="J1125" s="4" t="s">
        <v>110</v>
      </c>
      <c r="K1125" s="4" t="s">
        <v>412</v>
      </c>
      <c r="L1125" s="4" t="s">
        <v>413</v>
      </c>
      <c r="M1125" s="4" t="s">
        <v>414</v>
      </c>
      <c r="N1125" s="4" t="s">
        <v>1880</v>
      </c>
      <c r="O1125" s="4">
        <v>1</v>
      </c>
      <c r="P1125" s="4" t="s">
        <v>55</v>
      </c>
      <c r="Q1125" s="4">
        <v>21.98</v>
      </c>
      <c r="Y1125" s="4" t="s">
        <v>1122</v>
      </c>
      <c r="Z1125" s="4" t="s">
        <v>407</v>
      </c>
      <c r="AA1125" s="4" t="s">
        <v>5414</v>
      </c>
      <c r="AB1125" s="4" t="s">
        <v>58</v>
      </c>
      <c r="AD1125" s="4" t="b">
        <v>0</v>
      </c>
      <c r="AG1125" s="11">
        <f t="shared" si="17"/>
        <v>43315</v>
      </c>
    </row>
    <row r="1126" s="4" customFormat="1" spans="1:33">
      <c r="A1126" s="4" t="s">
        <v>5415</v>
      </c>
      <c r="B1126" s="4" t="s">
        <v>5415</v>
      </c>
      <c r="C1126" s="4" t="s">
        <v>5416</v>
      </c>
      <c r="D1126" s="4" t="s">
        <v>5417</v>
      </c>
      <c r="E1126" s="4" t="s">
        <v>36</v>
      </c>
      <c r="F1126" s="4" t="s">
        <v>37</v>
      </c>
      <c r="G1126" s="4" t="s">
        <v>51</v>
      </c>
      <c r="J1126" s="4" t="s">
        <v>39</v>
      </c>
      <c r="K1126" s="4" t="s">
        <v>1132</v>
      </c>
      <c r="L1126" s="4" t="s">
        <v>1133</v>
      </c>
      <c r="M1126" s="4" t="s">
        <v>1134</v>
      </c>
      <c r="N1126" s="4" t="s">
        <v>36</v>
      </c>
      <c r="O1126" s="4">
        <v>1</v>
      </c>
      <c r="P1126" s="4" t="s">
        <v>55</v>
      </c>
      <c r="Q1126" s="4">
        <v>23.98</v>
      </c>
      <c r="Y1126" s="4" t="s">
        <v>5418</v>
      </c>
      <c r="Z1126" s="4" t="s">
        <v>115</v>
      </c>
      <c r="AA1126" s="4" t="s">
        <v>5419</v>
      </c>
      <c r="AB1126" s="4" t="s">
        <v>58</v>
      </c>
      <c r="AD1126" s="4" t="b">
        <v>0</v>
      </c>
      <c r="AG1126" s="11">
        <f t="shared" si="17"/>
        <v>43315</v>
      </c>
    </row>
    <row r="1127" s="4" customFormat="1" spans="1:33">
      <c r="A1127" s="4" t="s">
        <v>5415</v>
      </c>
      <c r="B1127" s="4" t="s">
        <v>5415</v>
      </c>
      <c r="C1127" s="4" t="s">
        <v>5416</v>
      </c>
      <c r="D1127" s="4" t="s">
        <v>5417</v>
      </c>
      <c r="E1127" s="4" t="s">
        <v>36</v>
      </c>
      <c r="F1127" s="4" t="s">
        <v>37</v>
      </c>
      <c r="G1127" s="4" t="s">
        <v>51</v>
      </c>
      <c r="J1127" s="4" t="s">
        <v>39</v>
      </c>
      <c r="K1127" s="4" t="s">
        <v>627</v>
      </c>
      <c r="L1127" s="4" t="s">
        <v>628</v>
      </c>
      <c r="M1127" s="4" t="s">
        <v>629</v>
      </c>
      <c r="N1127" s="4" t="s">
        <v>36</v>
      </c>
      <c r="O1127" s="4">
        <v>1</v>
      </c>
      <c r="P1127" s="4" t="s">
        <v>55</v>
      </c>
      <c r="Q1127" s="4">
        <v>23.98</v>
      </c>
      <c r="Y1127" s="4" t="s">
        <v>5418</v>
      </c>
      <c r="Z1127" s="4" t="s">
        <v>115</v>
      </c>
      <c r="AA1127" s="4" t="s">
        <v>5419</v>
      </c>
      <c r="AB1127" s="4" t="s">
        <v>58</v>
      </c>
      <c r="AD1127" s="4" t="b">
        <v>0</v>
      </c>
      <c r="AG1127" s="11">
        <f t="shared" si="17"/>
        <v>43315</v>
      </c>
    </row>
    <row r="1128" s="4" customFormat="1" spans="1:33">
      <c r="A1128" s="4" t="s">
        <v>5415</v>
      </c>
      <c r="B1128" s="4" t="s">
        <v>5415</v>
      </c>
      <c r="C1128" s="4" t="s">
        <v>5416</v>
      </c>
      <c r="D1128" s="4" t="s">
        <v>5417</v>
      </c>
      <c r="E1128" s="4" t="s">
        <v>36</v>
      </c>
      <c r="F1128" s="4" t="s">
        <v>37</v>
      </c>
      <c r="G1128" s="4" t="s">
        <v>51</v>
      </c>
      <c r="J1128" s="4" t="s">
        <v>39</v>
      </c>
      <c r="K1128" s="4" t="s">
        <v>635</v>
      </c>
      <c r="L1128" s="4" t="s">
        <v>636</v>
      </c>
      <c r="M1128" s="4" t="s">
        <v>637</v>
      </c>
      <c r="N1128" s="4" t="s">
        <v>36</v>
      </c>
      <c r="O1128" s="4">
        <v>1</v>
      </c>
      <c r="P1128" s="4" t="s">
        <v>55</v>
      </c>
      <c r="Q1128" s="4">
        <v>23.98</v>
      </c>
      <c r="Y1128" s="4" t="s">
        <v>5418</v>
      </c>
      <c r="Z1128" s="4" t="s">
        <v>115</v>
      </c>
      <c r="AA1128" s="4" t="s">
        <v>5419</v>
      </c>
      <c r="AB1128" s="4" t="s">
        <v>58</v>
      </c>
      <c r="AD1128" s="4" t="b">
        <v>0</v>
      </c>
      <c r="AG1128" s="11">
        <f t="shared" si="17"/>
        <v>43315</v>
      </c>
    </row>
    <row r="1129" s="4" customFormat="1" spans="1:33">
      <c r="A1129" s="4" t="s">
        <v>5420</v>
      </c>
      <c r="B1129" s="4" t="s">
        <v>5420</v>
      </c>
      <c r="C1129" s="4" t="s">
        <v>5421</v>
      </c>
      <c r="D1129" s="4" t="s">
        <v>5422</v>
      </c>
      <c r="E1129" s="4" t="s">
        <v>36</v>
      </c>
      <c r="F1129" s="4" t="s">
        <v>37</v>
      </c>
      <c r="G1129" s="4" t="s">
        <v>51</v>
      </c>
      <c r="J1129" s="4" t="s">
        <v>39</v>
      </c>
      <c r="K1129" s="4" t="s">
        <v>593</v>
      </c>
      <c r="L1129" s="4" t="s">
        <v>594</v>
      </c>
      <c r="M1129" s="4" t="s">
        <v>595</v>
      </c>
      <c r="N1129" s="4" t="s">
        <v>36</v>
      </c>
      <c r="O1129" s="4">
        <v>1</v>
      </c>
      <c r="P1129" s="4" t="s">
        <v>55</v>
      </c>
      <c r="Q1129" s="4">
        <v>23.98</v>
      </c>
      <c r="Y1129" s="4" t="s">
        <v>5423</v>
      </c>
      <c r="Z1129" s="4" t="s">
        <v>368</v>
      </c>
      <c r="AA1129" s="4" t="s">
        <v>5424</v>
      </c>
      <c r="AB1129" s="4" t="s">
        <v>58</v>
      </c>
      <c r="AD1129" s="4" t="b">
        <v>0</v>
      </c>
      <c r="AG1129" s="11">
        <f t="shared" si="17"/>
        <v>43315</v>
      </c>
    </row>
    <row r="1130" s="4" customFormat="1" spans="1:33">
      <c r="A1130" s="4" t="s">
        <v>5425</v>
      </c>
      <c r="B1130" s="4" t="s">
        <v>5425</v>
      </c>
      <c r="C1130" s="4" t="s">
        <v>5426</v>
      </c>
      <c r="D1130" s="4" t="s">
        <v>5427</v>
      </c>
      <c r="E1130" s="4" t="s">
        <v>36</v>
      </c>
      <c r="F1130" s="4" t="s">
        <v>37</v>
      </c>
      <c r="G1130" s="4" t="s">
        <v>51</v>
      </c>
      <c r="J1130" s="4" t="s">
        <v>39</v>
      </c>
      <c r="K1130" s="4" t="s">
        <v>2036</v>
      </c>
      <c r="L1130" s="4" t="s">
        <v>2037</v>
      </c>
      <c r="M1130" s="4" t="s">
        <v>2038</v>
      </c>
      <c r="N1130" s="4" t="s">
        <v>36</v>
      </c>
      <c r="O1130" s="4">
        <v>1</v>
      </c>
      <c r="P1130" s="4" t="s">
        <v>55</v>
      </c>
      <c r="Q1130" s="4">
        <v>22.98</v>
      </c>
      <c r="Y1130" s="4" t="s">
        <v>5423</v>
      </c>
      <c r="Z1130" s="4" t="s">
        <v>368</v>
      </c>
      <c r="AA1130" s="4" t="s">
        <v>5424</v>
      </c>
      <c r="AB1130" s="4" t="s">
        <v>58</v>
      </c>
      <c r="AD1130" s="4" t="b">
        <v>0</v>
      </c>
      <c r="AG1130" s="11">
        <f t="shared" si="17"/>
        <v>43315</v>
      </c>
    </row>
    <row r="1131" s="4" customFormat="1" spans="1:33">
      <c r="A1131" s="4" t="s">
        <v>5428</v>
      </c>
      <c r="B1131" s="4" t="s">
        <v>5428</v>
      </c>
      <c r="C1131" s="4" t="s">
        <v>5429</v>
      </c>
      <c r="D1131" s="4" t="s">
        <v>5430</v>
      </c>
      <c r="E1131" s="4" t="s">
        <v>36</v>
      </c>
      <c r="F1131" s="4" t="s">
        <v>37</v>
      </c>
      <c r="G1131" s="4" t="s">
        <v>51</v>
      </c>
      <c r="J1131" s="4" t="s">
        <v>39</v>
      </c>
      <c r="K1131" s="4" t="s">
        <v>5431</v>
      </c>
      <c r="L1131" s="4" t="s">
        <v>5432</v>
      </c>
      <c r="M1131" s="4" t="s">
        <v>5433</v>
      </c>
      <c r="N1131" s="4" t="s">
        <v>36</v>
      </c>
      <c r="O1131" s="4">
        <v>1</v>
      </c>
      <c r="P1131" s="4" t="s">
        <v>55</v>
      </c>
      <c r="Q1131" s="4">
        <v>23.98</v>
      </c>
      <c r="Y1131" s="4" t="s">
        <v>5434</v>
      </c>
      <c r="Z1131" s="4" t="s">
        <v>311</v>
      </c>
      <c r="AA1131" s="4" t="s">
        <v>5435</v>
      </c>
      <c r="AB1131" s="4" t="s">
        <v>58</v>
      </c>
      <c r="AD1131" s="4" t="b">
        <v>0</v>
      </c>
      <c r="AG1131" s="11">
        <f t="shared" si="17"/>
        <v>43315</v>
      </c>
    </row>
    <row r="1132" s="4" customFormat="1" spans="1:33">
      <c r="A1132" s="4" t="s">
        <v>5436</v>
      </c>
      <c r="B1132" s="4" t="s">
        <v>5436</v>
      </c>
      <c r="C1132" s="4" t="s">
        <v>5437</v>
      </c>
      <c r="D1132" s="4" t="s">
        <v>5438</v>
      </c>
      <c r="E1132" s="4" t="s">
        <v>36</v>
      </c>
      <c r="F1132" s="4" t="s">
        <v>37</v>
      </c>
      <c r="G1132" s="4" t="s">
        <v>38</v>
      </c>
      <c r="J1132" s="4" t="s">
        <v>39</v>
      </c>
      <c r="K1132" s="4" t="s">
        <v>1685</v>
      </c>
      <c r="L1132" s="4" t="s">
        <v>5439</v>
      </c>
      <c r="M1132" s="4" t="s">
        <v>5440</v>
      </c>
      <c r="N1132" s="4" t="s">
        <v>36</v>
      </c>
      <c r="O1132" s="4">
        <v>1</v>
      </c>
      <c r="P1132" s="4" t="s">
        <v>43</v>
      </c>
      <c r="Q1132" s="4">
        <v>35</v>
      </c>
      <c r="Y1132" s="4" t="s">
        <v>44</v>
      </c>
      <c r="Z1132" s="4" t="s">
        <v>1083</v>
      </c>
      <c r="AA1132" s="4" t="s">
        <v>5441</v>
      </c>
      <c r="AB1132" s="4" t="s">
        <v>47</v>
      </c>
      <c r="AD1132" s="4" t="b">
        <v>0</v>
      </c>
      <c r="AG1132" s="11">
        <f t="shared" si="17"/>
        <v>43316</v>
      </c>
    </row>
    <row r="1133" s="4" customFormat="1" spans="1:33">
      <c r="A1133" s="4" t="s">
        <v>5442</v>
      </c>
      <c r="B1133" s="4" t="s">
        <v>5442</v>
      </c>
      <c r="C1133" s="4" t="s">
        <v>5443</v>
      </c>
      <c r="D1133" s="4" t="s">
        <v>5444</v>
      </c>
      <c r="E1133" s="4" t="s">
        <v>161</v>
      </c>
      <c r="F1133" s="4" t="s">
        <v>37</v>
      </c>
      <c r="G1133" s="4" t="s">
        <v>38</v>
      </c>
      <c r="J1133" s="4" t="s">
        <v>110</v>
      </c>
      <c r="K1133" s="4" t="s">
        <v>2335</v>
      </c>
      <c r="L1133" s="4" t="s">
        <v>2336</v>
      </c>
      <c r="M1133" s="4" t="s">
        <v>2337</v>
      </c>
      <c r="N1133" s="4" t="s">
        <v>161</v>
      </c>
      <c r="O1133" s="4">
        <v>0</v>
      </c>
      <c r="Y1133" s="4" t="s">
        <v>5445</v>
      </c>
      <c r="Z1133" s="4" t="s">
        <v>5446</v>
      </c>
      <c r="AA1133" s="4" t="s">
        <v>5447</v>
      </c>
      <c r="AB1133" s="4" t="s">
        <v>47</v>
      </c>
      <c r="AD1133" s="4" t="b">
        <v>0</v>
      </c>
      <c r="AG1133" s="11">
        <f t="shared" si="17"/>
        <v>43316</v>
      </c>
    </row>
    <row r="1134" s="4" customFormat="1" spans="1:33">
      <c r="A1134" s="4" t="s">
        <v>5448</v>
      </c>
      <c r="B1134" s="4" t="s">
        <v>5448</v>
      </c>
      <c r="C1134" s="4" t="s">
        <v>5449</v>
      </c>
      <c r="D1134" s="4" t="s">
        <v>5450</v>
      </c>
      <c r="E1134" s="4" t="s">
        <v>36</v>
      </c>
      <c r="F1134" s="4" t="s">
        <v>37</v>
      </c>
      <c r="G1134" s="4" t="s">
        <v>38</v>
      </c>
      <c r="J1134" s="4" t="s">
        <v>110</v>
      </c>
      <c r="K1134" s="4" t="s">
        <v>2335</v>
      </c>
      <c r="L1134" s="4" t="s">
        <v>2336</v>
      </c>
      <c r="M1134" s="4" t="s">
        <v>2337</v>
      </c>
      <c r="N1134" s="4" t="s">
        <v>36</v>
      </c>
      <c r="O1134" s="4">
        <v>1</v>
      </c>
      <c r="P1134" s="4" t="s">
        <v>43</v>
      </c>
      <c r="Q1134" s="4">
        <v>35</v>
      </c>
      <c r="S1134" s="4">
        <v>5.9</v>
      </c>
      <c r="X1134" s="4">
        <v>5.9</v>
      </c>
      <c r="Y1134" s="4" t="s">
        <v>5451</v>
      </c>
      <c r="Z1134" s="4" t="s">
        <v>1083</v>
      </c>
      <c r="AA1134" s="4" t="s">
        <v>5452</v>
      </c>
      <c r="AB1134" s="4" t="s">
        <v>47</v>
      </c>
      <c r="AC1134" s="4" t="s">
        <v>1068</v>
      </c>
      <c r="AD1134" s="4" t="b">
        <v>0</v>
      </c>
      <c r="AG1134" s="11">
        <f t="shared" si="17"/>
        <v>43316</v>
      </c>
    </row>
    <row r="1135" s="4" customFormat="1" spans="1:33">
      <c r="A1135" s="4" t="s">
        <v>5453</v>
      </c>
      <c r="B1135" s="4" t="s">
        <v>5453</v>
      </c>
      <c r="C1135" s="4" t="s">
        <v>5454</v>
      </c>
      <c r="D1135" s="4" t="s">
        <v>5455</v>
      </c>
      <c r="E1135" s="4" t="s">
        <v>36</v>
      </c>
      <c r="F1135" s="4" t="s">
        <v>37</v>
      </c>
      <c r="G1135" s="4" t="s">
        <v>51</v>
      </c>
      <c r="J1135" s="4" t="s">
        <v>39</v>
      </c>
      <c r="K1135" s="4" t="s">
        <v>2514</v>
      </c>
      <c r="L1135" s="4" t="s">
        <v>2515</v>
      </c>
      <c r="M1135" s="4" t="s">
        <v>2516</v>
      </c>
      <c r="N1135" s="4" t="s">
        <v>36</v>
      </c>
      <c r="O1135" s="4">
        <v>1</v>
      </c>
      <c r="P1135" s="4" t="s">
        <v>55</v>
      </c>
      <c r="Q1135" s="4">
        <v>22.98</v>
      </c>
      <c r="Y1135" s="4" t="s">
        <v>3516</v>
      </c>
      <c r="Z1135" s="4" t="s">
        <v>201</v>
      </c>
      <c r="AA1135" s="4" t="s">
        <v>5456</v>
      </c>
      <c r="AB1135" s="4" t="s">
        <v>58</v>
      </c>
      <c r="AD1135" s="4" t="b">
        <v>0</v>
      </c>
      <c r="AG1135" s="11">
        <f t="shared" si="17"/>
        <v>43316</v>
      </c>
    </row>
    <row r="1136" s="4" customFormat="1" spans="1:33">
      <c r="A1136" s="4" t="s">
        <v>5457</v>
      </c>
      <c r="B1136" s="4" t="s">
        <v>5457</v>
      </c>
      <c r="C1136" s="4" t="s">
        <v>5458</v>
      </c>
      <c r="D1136" s="4" t="s">
        <v>5459</v>
      </c>
      <c r="E1136" s="4" t="s">
        <v>36</v>
      </c>
      <c r="F1136" s="4" t="s">
        <v>37</v>
      </c>
      <c r="G1136" s="4" t="s">
        <v>51</v>
      </c>
      <c r="J1136" s="4" t="s">
        <v>39</v>
      </c>
      <c r="K1136" s="4" t="s">
        <v>3210</v>
      </c>
      <c r="L1136" s="4" t="s">
        <v>3211</v>
      </c>
      <c r="M1136" s="4" t="s">
        <v>3212</v>
      </c>
      <c r="N1136" s="4" t="s">
        <v>36</v>
      </c>
      <c r="O1136" s="4">
        <v>1</v>
      </c>
      <c r="P1136" s="4" t="s">
        <v>55</v>
      </c>
      <c r="Q1136" s="4">
        <v>23.98</v>
      </c>
      <c r="Y1136" s="4" t="s">
        <v>2250</v>
      </c>
      <c r="Z1136" s="4" t="s">
        <v>368</v>
      </c>
      <c r="AA1136" s="4" t="s">
        <v>5460</v>
      </c>
      <c r="AB1136" s="4" t="s">
        <v>58</v>
      </c>
      <c r="AD1136" s="4" t="b">
        <v>0</v>
      </c>
      <c r="AG1136" s="11">
        <f t="shared" si="17"/>
        <v>43316</v>
      </c>
    </row>
    <row r="1137" s="4" customFormat="1" spans="1:33">
      <c r="A1137" s="4" t="s">
        <v>5457</v>
      </c>
      <c r="B1137" s="4" t="s">
        <v>5457</v>
      </c>
      <c r="C1137" s="4" t="s">
        <v>5458</v>
      </c>
      <c r="D1137" s="4" t="s">
        <v>5459</v>
      </c>
      <c r="E1137" s="4" t="s">
        <v>36</v>
      </c>
      <c r="F1137" s="4" t="s">
        <v>37</v>
      </c>
      <c r="G1137" s="4" t="s">
        <v>51</v>
      </c>
      <c r="J1137" s="4" t="s">
        <v>39</v>
      </c>
      <c r="K1137" s="4" t="s">
        <v>987</v>
      </c>
      <c r="L1137" s="4" t="s">
        <v>988</v>
      </c>
      <c r="M1137" s="4" t="s">
        <v>989</v>
      </c>
      <c r="N1137" s="4" t="s">
        <v>36</v>
      </c>
      <c r="O1137" s="4">
        <v>1</v>
      </c>
      <c r="P1137" s="4" t="s">
        <v>55</v>
      </c>
      <c r="Q1137" s="4">
        <v>20.98</v>
      </c>
      <c r="Y1137" s="4" t="s">
        <v>2250</v>
      </c>
      <c r="Z1137" s="4" t="s">
        <v>368</v>
      </c>
      <c r="AA1137" s="4" t="s">
        <v>5460</v>
      </c>
      <c r="AB1137" s="4" t="s">
        <v>58</v>
      </c>
      <c r="AD1137" s="4" t="b">
        <v>0</v>
      </c>
      <c r="AG1137" s="11">
        <f t="shared" si="17"/>
        <v>43316</v>
      </c>
    </row>
    <row r="1138" s="4" customFormat="1" spans="1:33">
      <c r="A1138" s="4" t="s">
        <v>5461</v>
      </c>
      <c r="B1138" s="4" t="s">
        <v>5461</v>
      </c>
      <c r="C1138" s="4" t="s">
        <v>5462</v>
      </c>
      <c r="D1138" s="4" t="s">
        <v>5463</v>
      </c>
      <c r="E1138" s="4" t="s">
        <v>36</v>
      </c>
      <c r="F1138" s="4" t="s">
        <v>37</v>
      </c>
      <c r="G1138" s="4" t="s">
        <v>51</v>
      </c>
      <c r="J1138" s="4" t="s">
        <v>39</v>
      </c>
      <c r="K1138" s="4" t="s">
        <v>171</v>
      </c>
      <c r="L1138" s="4" t="s">
        <v>5464</v>
      </c>
      <c r="M1138" s="4" t="s">
        <v>173</v>
      </c>
      <c r="N1138" s="4" t="s">
        <v>36</v>
      </c>
      <c r="O1138" s="4">
        <v>1</v>
      </c>
      <c r="P1138" s="4" t="s">
        <v>55</v>
      </c>
      <c r="Q1138" s="4">
        <v>24.98</v>
      </c>
      <c r="Y1138" s="4" t="s">
        <v>5465</v>
      </c>
      <c r="Z1138" s="4" t="s">
        <v>166</v>
      </c>
      <c r="AA1138" s="4" t="s">
        <v>5466</v>
      </c>
      <c r="AB1138" s="4" t="s">
        <v>58</v>
      </c>
      <c r="AD1138" s="4" t="b">
        <v>0</v>
      </c>
      <c r="AG1138" s="11">
        <f t="shared" si="17"/>
        <v>43316</v>
      </c>
    </row>
    <row r="1139" s="4" customFormat="1" spans="1:33">
      <c r="A1139" s="4" t="s">
        <v>5467</v>
      </c>
      <c r="B1139" s="4" t="s">
        <v>5467</v>
      </c>
      <c r="C1139" s="4" t="s">
        <v>5468</v>
      </c>
      <c r="D1139" s="4" t="s">
        <v>5469</v>
      </c>
      <c r="E1139" s="4" t="s">
        <v>36</v>
      </c>
      <c r="F1139" s="4" t="s">
        <v>37</v>
      </c>
      <c r="G1139" s="4" t="s">
        <v>51</v>
      </c>
      <c r="J1139" s="4" t="s">
        <v>39</v>
      </c>
      <c r="K1139" s="4" t="s">
        <v>122</v>
      </c>
      <c r="L1139" s="4" t="s">
        <v>123</v>
      </c>
      <c r="M1139" s="4" t="s">
        <v>124</v>
      </c>
      <c r="N1139" s="4" t="s">
        <v>36</v>
      </c>
      <c r="O1139" s="4">
        <v>1</v>
      </c>
      <c r="P1139" s="4" t="s">
        <v>55</v>
      </c>
      <c r="Q1139" s="4">
        <v>23.98</v>
      </c>
      <c r="Y1139" s="4" t="s">
        <v>1433</v>
      </c>
      <c r="Z1139" s="4" t="s">
        <v>47</v>
      </c>
      <c r="AA1139" s="4" t="s">
        <v>5470</v>
      </c>
      <c r="AB1139" s="4" t="s">
        <v>58</v>
      </c>
      <c r="AD1139" s="4" t="b">
        <v>0</v>
      </c>
      <c r="AG1139" s="11">
        <f t="shared" si="17"/>
        <v>43316</v>
      </c>
    </row>
    <row r="1140" s="4" customFormat="1" spans="1:33">
      <c r="A1140" s="4" t="s">
        <v>5471</v>
      </c>
      <c r="B1140" s="4" t="s">
        <v>5471</v>
      </c>
      <c r="C1140" s="4" t="s">
        <v>5472</v>
      </c>
      <c r="D1140" s="4" t="s">
        <v>5473</v>
      </c>
      <c r="E1140" s="4" t="s">
        <v>36</v>
      </c>
      <c r="F1140" s="4" t="s">
        <v>37</v>
      </c>
      <c r="G1140" s="4" t="s">
        <v>51</v>
      </c>
      <c r="J1140" s="4" t="s">
        <v>39</v>
      </c>
      <c r="K1140" s="4" t="s">
        <v>4645</v>
      </c>
      <c r="L1140" s="4" t="s">
        <v>4646</v>
      </c>
      <c r="M1140" s="4" t="s">
        <v>4647</v>
      </c>
      <c r="N1140" s="4" t="s">
        <v>36</v>
      </c>
      <c r="O1140" s="4">
        <v>1</v>
      </c>
      <c r="P1140" s="4" t="s">
        <v>55</v>
      </c>
      <c r="Q1140" s="4">
        <v>22.98</v>
      </c>
      <c r="Y1140" s="4" t="s">
        <v>2330</v>
      </c>
      <c r="Z1140" s="4" t="s">
        <v>72</v>
      </c>
      <c r="AA1140" s="4" t="s">
        <v>5474</v>
      </c>
      <c r="AB1140" s="4" t="s">
        <v>58</v>
      </c>
      <c r="AD1140" s="4" t="b">
        <v>0</v>
      </c>
      <c r="AG1140" s="11">
        <f t="shared" si="17"/>
        <v>43316</v>
      </c>
    </row>
    <row r="1141" s="4" customFormat="1" spans="1:33">
      <c r="A1141" s="4" t="s">
        <v>5475</v>
      </c>
      <c r="B1141" s="4" t="s">
        <v>5475</v>
      </c>
      <c r="C1141" s="4" t="s">
        <v>5476</v>
      </c>
      <c r="D1141" s="4" t="s">
        <v>5477</v>
      </c>
      <c r="E1141" s="4" t="s">
        <v>36</v>
      </c>
      <c r="F1141" s="4" t="s">
        <v>37</v>
      </c>
      <c r="G1141" s="4" t="s">
        <v>51</v>
      </c>
      <c r="J1141" s="4" t="s">
        <v>39</v>
      </c>
      <c r="K1141" s="4" t="s">
        <v>827</v>
      </c>
      <c r="L1141" s="4" t="s">
        <v>828</v>
      </c>
      <c r="M1141" s="4" t="s">
        <v>829</v>
      </c>
      <c r="N1141" s="4" t="s">
        <v>36</v>
      </c>
      <c r="O1141" s="4">
        <v>1</v>
      </c>
      <c r="P1141" s="4" t="s">
        <v>55</v>
      </c>
      <c r="Q1141" s="4">
        <v>22.98</v>
      </c>
      <c r="Y1141" s="4" t="s">
        <v>1122</v>
      </c>
      <c r="Z1141" s="4" t="s">
        <v>407</v>
      </c>
      <c r="AA1141" s="4" t="s">
        <v>5478</v>
      </c>
      <c r="AB1141" s="4" t="s">
        <v>58</v>
      </c>
      <c r="AD1141" s="4" t="b">
        <v>0</v>
      </c>
      <c r="AG1141" s="11">
        <f t="shared" si="17"/>
        <v>43316</v>
      </c>
    </row>
    <row r="1142" s="4" customFormat="1" spans="1:33">
      <c r="A1142" s="4" t="s">
        <v>5475</v>
      </c>
      <c r="B1142" s="4" t="s">
        <v>5475</v>
      </c>
      <c r="C1142" s="4" t="s">
        <v>5476</v>
      </c>
      <c r="D1142" s="4" t="s">
        <v>5477</v>
      </c>
      <c r="E1142" s="4" t="s">
        <v>36</v>
      </c>
      <c r="F1142" s="4" t="s">
        <v>37</v>
      </c>
      <c r="G1142" s="4" t="s">
        <v>51</v>
      </c>
      <c r="J1142" s="4" t="s">
        <v>39</v>
      </c>
      <c r="K1142" s="4" t="s">
        <v>1179</v>
      </c>
      <c r="L1142" s="4" t="s">
        <v>1180</v>
      </c>
      <c r="M1142" s="4" t="s">
        <v>1181</v>
      </c>
      <c r="N1142" s="4" t="s">
        <v>36</v>
      </c>
      <c r="O1142" s="4">
        <v>1</v>
      </c>
      <c r="P1142" s="4" t="s">
        <v>55</v>
      </c>
      <c r="Q1142" s="4">
        <v>23.98</v>
      </c>
      <c r="Y1142" s="4" t="s">
        <v>1122</v>
      </c>
      <c r="Z1142" s="4" t="s">
        <v>407</v>
      </c>
      <c r="AA1142" s="4" t="s">
        <v>5478</v>
      </c>
      <c r="AB1142" s="4" t="s">
        <v>58</v>
      </c>
      <c r="AD1142" s="4" t="b">
        <v>0</v>
      </c>
      <c r="AG1142" s="11">
        <f t="shared" si="17"/>
        <v>43316</v>
      </c>
    </row>
    <row r="1143" s="4" customFormat="1" spans="1:33">
      <c r="A1143" s="4" t="s">
        <v>5479</v>
      </c>
      <c r="B1143" s="4" t="s">
        <v>5479</v>
      </c>
      <c r="C1143" s="4" t="s">
        <v>5480</v>
      </c>
      <c r="D1143" s="4" t="s">
        <v>5481</v>
      </c>
      <c r="E1143" s="4" t="s">
        <v>36</v>
      </c>
      <c r="F1143" s="4" t="s">
        <v>37</v>
      </c>
      <c r="G1143" s="4" t="s">
        <v>51</v>
      </c>
      <c r="J1143" s="4" t="s">
        <v>39</v>
      </c>
      <c r="K1143" s="4" t="s">
        <v>5174</v>
      </c>
      <c r="L1143" s="4" t="s">
        <v>5175</v>
      </c>
      <c r="M1143" s="4" t="s">
        <v>5176</v>
      </c>
      <c r="N1143" s="4" t="s">
        <v>36</v>
      </c>
      <c r="O1143" s="4">
        <v>1</v>
      </c>
      <c r="P1143" s="4" t="s">
        <v>55</v>
      </c>
      <c r="Q1143" s="4">
        <v>19.98</v>
      </c>
      <c r="Y1143" s="4" t="s">
        <v>5482</v>
      </c>
      <c r="Z1143" s="4" t="s">
        <v>1749</v>
      </c>
      <c r="AA1143" s="4" t="s">
        <v>5483</v>
      </c>
      <c r="AB1143" s="4" t="s">
        <v>58</v>
      </c>
      <c r="AD1143" s="4" t="b">
        <v>0</v>
      </c>
      <c r="AG1143" s="11">
        <f t="shared" si="17"/>
        <v>43316</v>
      </c>
    </row>
    <row r="1144" s="4" customFormat="1" spans="1:33">
      <c r="A1144" s="4" t="s">
        <v>5484</v>
      </c>
      <c r="B1144" s="4" t="s">
        <v>5484</v>
      </c>
      <c r="C1144" s="4" t="s">
        <v>5485</v>
      </c>
      <c r="D1144" s="4" t="s">
        <v>5486</v>
      </c>
      <c r="E1144" s="4" t="s">
        <v>36</v>
      </c>
      <c r="F1144" s="4" t="s">
        <v>37</v>
      </c>
      <c r="G1144" s="4" t="s">
        <v>51</v>
      </c>
      <c r="J1144" s="4" t="s">
        <v>39</v>
      </c>
      <c r="K1144" s="4" t="s">
        <v>358</v>
      </c>
      <c r="L1144" s="4" t="s">
        <v>3029</v>
      </c>
      <c r="M1144" s="4" t="s">
        <v>360</v>
      </c>
      <c r="N1144" s="4" t="s">
        <v>36</v>
      </c>
      <c r="O1144" s="4">
        <v>1</v>
      </c>
      <c r="P1144" s="4" t="s">
        <v>55</v>
      </c>
      <c r="Q1144" s="4">
        <v>17.98</v>
      </c>
      <c r="Y1144" s="4" t="s">
        <v>5487</v>
      </c>
      <c r="Z1144" s="4" t="s">
        <v>2077</v>
      </c>
      <c r="AA1144" s="4" t="s">
        <v>5488</v>
      </c>
      <c r="AB1144" s="4" t="s">
        <v>58</v>
      </c>
      <c r="AD1144" s="4" t="b">
        <v>0</v>
      </c>
      <c r="AG1144" s="11">
        <f t="shared" si="17"/>
        <v>43316</v>
      </c>
    </row>
    <row r="1145" s="4" customFormat="1" spans="1:33">
      <c r="A1145" s="4" t="s">
        <v>5489</v>
      </c>
      <c r="B1145" s="4" t="s">
        <v>5489</v>
      </c>
      <c r="C1145" s="4" t="s">
        <v>5490</v>
      </c>
      <c r="D1145" s="4" t="s">
        <v>5491</v>
      </c>
      <c r="E1145" s="4" t="s">
        <v>36</v>
      </c>
      <c r="F1145" s="4" t="s">
        <v>37</v>
      </c>
      <c r="G1145" s="4" t="s">
        <v>51</v>
      </c>
      <c r="J1145" s="4" t="s">
        <v>39</v>
      </c>
      <c r="K1145" s="4" t="s">
        <v>301</v>
      </c>
      <c r="L1145" s="4" t="s">
        <v>302</v>
      </c>
      <c r="M1145" s="4" t="s">
        <v>303</v>
      </c>
      <c r="N1145" s="4" t="s">
        <v>36</v>
      </c>
      <c r="O1145" s="4">
        <v>1</v>
      </c>
      <c r="P1145" s="4" t="s">
        <v>55</v>
      </c>
      <c r="Q1145" s="4">
        <v>23.98</v>
      </c>
      <c r="Y1145" s="4" t="s">
        <v>1443</v>
      </c>
      <c r="Z1145" s="4" t="s">
        <v>47</v>
      </c>
      <c r="AA1145" s="4" t="s">
        <v>5492</v>
      </c>
      <c r="AB1145" s="4" t="s">
        <v>58</v>
      </c>
      <c r="AD1145" s="4" t="b">
        <v>0</v>
      </c>
      <c r="AG1145" s="11">
        <f t="shared" si="17"/>
        <v>43316</v>
      </c>
    </row>
    <row r="1146" s="4" customFormat="1" spans="1:33">
      <c r="A1146" s="4" t="s">
        <v>5489</v>
      </c>
      <c r="B1146" s="4" t="s">
        <v>5489</v>
      </c>
      <c r="C1146" s="4" t="s">
        <v>5490</v>
      </c>
      <c r="D1146" s="4" t="s">
        <v>5491</v>
      </c>
      <c r="E1146" s="4" t="s">
        <v>36</v>
      </c>
      <c r="F1146" s="4" t="s">
        <v>37</v>
      </c>
      <c r="G1146" s="4" t="s">
        <v>51</v>
      </c>
      <c r="J1146" s="4" t="s">
        <v>39</v>
      </c>
      <c r="K1146" s="4" t="s">
        <v>81</v>
      </c>
      <c r="L1146" s="4" t="s">
        <v>82</v>
      </c>
      <c r="M1146" s="4" t="s">
        <v>83</v>
      </c>
      <c r="N1146" s="4" t="s">
        <v>36</v>
      </c>
      <c r="O1146" s="4">
        <v>1</v>
      </c>
      <c r="P1146" s="4" t="s">
        <v>55</v>
      </c>
      <c r="Q1146" s="4">
        <v>23.98</v>
      </c>
      <c r="Y1146" s="4" t="s">
        <v>1443</v>
      </c>
      <c r="Z1146" s="4" t="s">
        <v>47</v>
      </c>
      <c r="AA1146" s="4" t="s">
        <v>5492</v>
      </c>
      <c r="AB1146" s="4" t="s">
        <v>58</v>
      </c>
      <c r="AD1146" s="4" t="b">
        <v>0</v>
      </c>
      <c r="AG1146" s="11">
        <f t="shared" si="17"/>
        <v>43316</v>
      </c>
    </row>
    <row r="1147" s="4" customFormat="1" spans="1:33">
      <c r="A1147" s="4" t="s">
        <v>5489</v>
      </c>
      <c r="B1147" s="4" t="s">
        <v>5489</v>
      </c>
      <c r="C1147" s="4" t="s">
        <v>5490</v>
      </c>
      <c r="D1147" s="4" t="s">
        <v>5491</v>
      </c>
      <c r="E1147" s="4" t="s">
        <v>36</v>
      </c>
      <c r="F1147" s="4" t="s">
        <v>37</v>
      </c>
      <c r="G1147" s="4" t="s">
        <v>51</v>
      </c>
      <c r="J1147" s="4" t="s">
        <v>39</v>
      </c>
      <c r="K1147" s="4" t="s">
        <v>3474</v>
      </c>
      <c r="L1147" s="4" t="s">
        <v>3475</v>
      </c>
      <c r="M1147" s="4" t="s">
        <v>3476</v>
      </c>
      <c r="N1147" s="4" t="s">
        <v>36</v>
      </c>
      <c r="O1147" s="4">
        <v>1</v>
      </c>
      <c r="P1147" s="4" t="s">
        <v>55</v>
      </c>
      <c r="Q1147" s="4">
        <v>23.98</v>
      </c>
      <c r="Y1147" s="4" t="s">
        <v>1443</v>
      </c>
      <c r="Z1147" s="4" t="s">
        <v>47</v>
      </c>
      <c r="AA1147" s="4" t="s">
        <v>5492</v>
      </c>
      <c r="AB1147" s="4" t="s">
        <v>58</v>
      </c>
      <c r="AD1147" s="4" t="b">
        <v>0</v>
      </c>
      <c r="AG1147" s="11">
        <f t="shared" si="17"/>
        <v>43316</v>
      </c>
    </row>
    <row r="1148" s="4" customFormat="1" spans="1:33">
      <c r="A1148" s="4" t="s">
        <v>5493</v>
      </c>
      <c r="B1148" s="4" t="s">
        <v>5493</v>
      </c>
      <c r="C1148" s="4" t="s">
        <v>5494</v>
      </c>
      <c r="D1148" s="4" t="s">
        <v>5495</v>
      </c>
      <c r="E1148" s="4" t="s">
        <v>36</v>
      </c>
      <c r="F1148" s="4" t="s">
        <v>37</v>
      </c>
      <c r="G1148" s="4" t="s">
        <v>51</v>
      </c>
      <c r="J1148" s="4" t="s">
        <v>39</v>
      </c>
      <c r="K1148" s="4" t="s">
        <v>5496</v>
      </c>
      <c r="L1148" s="4" t="s">
        <v>5497</v>
      </c>
      <c r="M1148" s="4" t="s">
        <v>5498</v>
      </c>
      <c r="N1148" s="4" t="s">
        <v>36</v>
      </c>
      <c r="O1148" s="4">
        <v>1</v>
      </c>
      <c r="P1148" s="4" t="s">
        <v>55</v>
      </c>
      <c r="Q1148" s="4">
        <v>14.98</v>
      </c>
      <c r="W1148" s="4">
        <v>1.2</v>
      </c>
      <c r="Y1148" s="4" t="s">
        <v>2021</v>
      </c>
      <c r="Z1148" s="4" t="s">
        <v>407</v>
      </c>
      <c r="AA1148" s="4" t="s">
        <v>5499</v>
      </c>
      <c r="AB1148" s="4" t="s">
        <v>58</v>
      </c>
      <c r="AC1148" s="4" t="s">
        <v>370</v>
      </c>
      <c r="AG1148" s="11">
        <f t="shared" si="17"/>
        <v>43316</v>
      </c>
    </row>
    <row r="1149" s="4" customFormat="1" spans="1:33">
      <c r="A1149" s="4" t="s">
        <v>5493</v>
      </c>
      <c r="B1149" s="4" t="s">
        <v>5493</v>
      </c>
      <c r="C1149" s="4" t="s">
        <v>5494</v>
      </c>
      <c r="D1149" s="4" t="s">
        <v>5495</v>
      </c>
      <c r="E1149" s="4" t="s">
        <v>36</v>
      </c>
      <c r="F1149" s="4" t="s">
        <v>37</v>
      </c>
      <c r="G1149" s="4" t="s">
        <v>51</v>
      </c>
      <c r="J1149" s="4" t="s">
        <v>39</v>
      </c>
      <c r="K1149" s="4" t="s">
        <v>374</v>
      </c>
      <c r="L1149" s="4" t="s">
        <v>375</v>
      </c>
      <c r="M1149" s="4" t="s">
        <v>376</v>
      </c>
      <c r="N1149" s="4" t="s">
        <v>36</v>
      </c>
      <c r="O1149" s="4">
        <v>1</v>
      </c>
      <c r="P1149" s="4" t="s">
        <v>55</v>
      </c>
      <c r="Q1149" s="4">
        <v>14.98</v>
      </c>
      <c r="W1149" s="4">
        <v>1.2</v>
      </c>
      <c r="Y1149" s="4" t="s">
        <v>2021</v>
      </c>
      <c r="Z1149" s="4" t="s">
        <v>407</v>
      </c>
      <c r="AA1149" s="4" t="s">
        <v>5499</v>
      </c>
      <c r="AB1149" s="4" t="s">
        <v>58</v>
      </c>
      <c r="AC1149" s="4" t="s">
        <v>370</v>
      </c>
      <c r="AG1149" s="11">
        <f t="shared" si="17"/>
        <v>43316</v>
      </c>
    </row>
    <row r="1150" s="4" customFormat="1" spans="1:33">
      <c r="A1150" s="4" t="s">
        <v>5493</v>
      </c>
      <c r="B1150" s="4" t="s">
        <v>5493</v>
      </c>
      <c r="C1150" s="4" t="s">
        <v>5494</v>
      </c>
      <c r="D1150" s="4" t="s">
        <v>5495</v>
      </c>
      <c r="E1150" s="4" t="s">
        <v>36</v>
      </c>
      <c r="F1150" s="4" t="s">
        <v>37</v>
      </c>
      <c r="G1150" s="4" t="s">
        <v>51</v>
      </c>
      <c r="J1150" s="4" t="s">
        <v>39</v>
      </c>
      <c r="K1150" s="4" t="s">
        <v>364</v>
      </c>
      <c r="L1150" s="4" t="s">
        <v>365</v>
      </c>
      <c r="M1150" s="4" t="s">
        <v>366</v>
      </c>
      <c r="N1150" s="4" t="s">
        <v>36</v>
      </c>
      <c r="O1150" s="4">
        <v>1</v>
      </c>
      <c r="P1150" s="4" t="s">
        <v>55</v>
      </c>
      <c r="Q1150" s="4">
        <v>14.98</v>
      </c>
      <c r="W1150" s="4">
        <v>1.2</v>
      </c>
      <c r="Y1150" s="4" t="s">
        <v>2021</v>
      </c>
      <c r="Z1150" s="4" t="s">
        <v>407</v>
      </c>
      <c r="AA1150" s="4" t="s">
        <v>5499</v>
      </c>
      <c r="AB1150" s="4" t="s">
        <v>58</v>
      </c>
      <c r="AC1150" s="4" t="s">
        <v>370</v>
      </c>
      <c r="AG1150" s="11">
        <f t="shared" si="17"/>
        <v>43316</v>
      </c>
    </row>
    <row r="1151" s="4" customFormat="1" spans="1:33">
      <c r="A1151" s="4" t="s">
        <v>5500</v>
      </c>
      <c r="B1151" s="4" t="s">
        <v>5500</v>
      </c>
      <c r="C1151" s="4" t="s">
        <v>5501</v>
      </c>
      <c r="D1151" s="4" t="s">
        <v>5502</v>
      </c>
      <c r="E1151" s="4" t="s">
        <v>36</v>
      </c>
      <c r="F1151" s="4" t="s">
        <v>37</v>
      </c>
      <c r="G1151" s="4" t="s">
        <v>51</v>
      </c>
      <c r="J1151" s="4" t="s">
        <v>39</v>
      </c>
      <c r="K1151" s="4" t="s">
        <v>5503</v>
      </c>
      <c r="L1151" s="4" t="s">
        <v>5504</v>
      </c>
      <c r="M1151" s="4" t="s">
        <v>5505</v>
      </c>
      <c r="N1151" s="4" t="s">
        <v>36</v>
      </c>
      <c r="O1151" s="4">
        <v>1</v>
      </c>
      <c r="P1151" s="4" t="s">
        <v>55</v>
      </c>
      <c r="Q1151" s="4">
        <v>23.98</v>
      </c>
      <c r="Y1151" s="4" t="s">
        <v>5506</v>
      </c>
      <c r="Z1151" s="4" t="s">
        <v>156</v>
      </c>
      <c r="AA1151" s="4">
        <v>19426</v>
      </c>
      <c r="AB1151" s="4" t="s">
        <v>58</v>
      </c>
      <c r="AD1151" s="4" t="b">
        <v>0</v>
      </c>
      <c r="AG1151" s="11">
        <f t="shared" si="17"/>
        <v>43316</v>
      </c>
    </row>
    <row r="1152" s="4" customFormat="1" spans="1:33">
      <c r="A1152" s="4" t="s">
        <v>5507</v>
      </c>
      <c r="B1152" s="4" t="s">
        <v>5507</v>
      </c>
      <c r="C1152" s="4" t="s">
        <v>5508</v>
      </c>
      <c r="D1152" s="4" t="s">
        <v>5509</v>
      </c>
      <c r="E1152" s="4" t="s">
        <v>36</v>
      </c>
      <c r="F1152" s="4" t="s">
        <v>37</v>
      </c>
      <c r="G1152" s="4" t="s">
        <v>51</v>
      </c>
      <c r="J1152" s="4" t="s">
        <v>39</v>
      </c>
      <c r="K1152" s="4" t="s">
        <v>2506</v>
      </c>
      <c r="L1152" s="4" t="s">
        <v>2507</v>
      </c>
      <c r="M1152" s="4" t="s">
        <v>2508</v>
      </c>
      <c r="N1152" s="4" t="s">
        <v>36</v>
      </c>
      <c r="O1152" s="4">
        <v>1</v>
      </c>
      <c r="P1152" s="4" t="s">
        <v>55</v>
      </c>
      <c r="Q1152" s="4">
        <v>18.98</v>
      </c>
      <c r="R1152" s="4">
        <v>1.65</v>
      </c>
      <c r="Y1152" s="4" t="s">
        <v>5510</v>
      </c>
      <c r="Z1152" s="4" t="s">
        <v>299</v>
      </c>
      <c r="AA1152" s="4" t="s">
        <v>5511</v>
      </c>
      <c r="AB1152" s="4" t="s">
        <v>58</v>
      </c>
      <c r="AD1152" s="4" t="b">
        <v>0</v>
      </c>
      <c r="AG1152" s="11">
        <f t="shared" si="17"/>
        <v>43316</v>
      </c>
    </row>
    <row r="1153" s="4" customFormat="1" spans="1:33">
      <c r="A1153" s="4" t="s">
        <v>5512</v>
      </c>
      <c r="B1153" s="4" t="s">
        <v>5512</v>
      </c>
      <c r="C1153" s="4" t="s">
        <v>5513</v>
      </c>
      <c r="D1153" s="4" t="s">
        <v>5514</v>
      </c>
      <c r="E1153" s="4" t="s">
        <v>36</v>
      </c>
      <c r="F1153" s="4" t="s">
        <v>37</v>
      </c>
      <c r="G1153" s="4" t="s">
        <v>51</v>
      </c>
      <c r="J1153" s="4" t="s">
        <v>39</v>
      </c>
      <c r="K1153" s="4" t="s">
        <v>143</v>
      </c>
      <c r="L1153" s="4" t="s">
        <v>144</v>
      </c>
      <c r="M1153" s="4" t="s">
        <v>145</v>
      </c>
      <c r="N1153" s="4" t="s">
        <v>36</v>
      </c>
      <c r="O1153" s="4">
        <v>1</v>
      </c>
      <c r="P1153" s="4" t="s">
        <v>55</v>
      </c>
      <c r="Q1153" s="4">
        <v>23.98</v>
      </c>
      <c r="Y1153" s="4" t="s">
        <v>2148</v>
      </c>
      <c r="Z1153" s="4" t="s">
        <v>47</v>
      </c>
      <c r="AA1153" s="4" t="s">
        <v>5515</v>
      </c>
      <c r="AB1153" s="4" t="s">
        <v>58</v>
      </c>
      <c r="AD1153" s="4" t="b">
        <v>0</v>
      </c>
      <c r="AG1153" s="11">
        <f t="shared" si="17"/>
        <v>43316</v>
      </c>
    </row>
    <row r="1154" s="4" customFormat="1" spans="1:33">
      <c r="A1154" s="4" t="s">
        <v>5516</v>
      </c>
      <c r="B1154" s="4" t="s">
        <v>5516</v>
      </c>
      <c r="C1154" s="4" t="s">
        <v>5517</v>
      </c>
      <c r="D1154" s="4" t="s">
        <v>5518</v>
      </c>
      <c r="E1154" s="4" t="s">
        <v>36</v>
      </c>
      <c r="F1154" s="4" t="s">
        <v>37</v>
      </c>
      <c r="G1154" s="4" t="s">
        <v>51</v>
      </c>
      <c r="J1154" s="4" t="s">
        <v>39</v>
      </c>
      <c r="K1154" s="4" t="s">
        <v>5519</v>
      </c>
      <c r="L1154" s="4" t="s">
        <v>5520</v>
      </c>
      <c r="M1154" s="4" t="s">
        <v>5521</v>
      </c>
      <c r="N1154" s="4" t="s">
        <v>36</v>
      </c>
      <c r="O1154" s="4">
        <v>1</v>
      </c>
      <c r="P1154" s="4" t="s">
        <v>55</v>
      </c>
      <c r="Q1154" s="4">
        <v>26.98</v>
      </c>
      <c r="Y1154" s="4" t="s">
        <v>5522</v>
      </c>
      <c r="Z1154" s="4" t="s">
        <v>5018</v>
      </c>
      <c r="AA1154" s="4">
        <v>55102</v>
      </c>
      <c r="AB1154" s="4" t="s">
        <v>58</v>
      </c>
      <c r="AD1154" s="4" t="b">
        <v>0</v>
      </c>
      <c r="AG1154" s="11">
        <f t="shared" ref="AG1154:AG1217" si="18">DATEVALUE(LEFT(C1154,10))</f>
        <v>43316</v>
      </c>
    </row>
    <row r="1155" s="4" customFormat="1" spans="1:33">
      <c r="A1155" s="4" t="s">
        <v>5523</v>
      </c>
      <c r="B1155" s="4" t="s">
        <v>5523</v>
      </c>
      <c r="C1155" s="4" t="s">
        <v>5524</v>
      </c>
      <c r="D1155" s="4" t="s">
        <v>5525</v>
      </c>
      <c r="E1155" s="4" t="s">
        <v>36</v>
      </c>
      <c r="F1155" s="4" t="s">
        <v>37</v>
      </c>
      <c r="G1155" s="4" t="s">
        <v>51</v>
      </c>
      <c r="J1155" s="4" t="s">
        <v>39</v>
      </c>
      <c r="K1155" s="4" t="s">
        <v>4645</v>
      </c>
      <c r="L1155" s="4" t="s">
        <v>5526</v>
      </c>
      <c r="M1155" s="4" t="s">
        <v>4647</v>
      </c>
      <c r="N1155" s="4" t="s">
        <v>36</v>
      </c>
      <c r="O1155" s="4">
        <v>1</v>
      </c>
      <c r="P1155" s="4" t="s">
        <v>55</v>
      </c>
      <c r="Q1155" s="4">
        <v>22.98</v>
      </c>
      <c r="Y1155" s="4" t="s">
        <v>5527</v>
      </c>
      <c r="Z1155" s="4" t="s">
        <v>1192</v>
      </c>
      <c r="AA1155" s="4" t="s">
        <v>5528</v>
      </c>
      <c r="AB1155" s="4" t="s">
        <v>58</v>
      </c>
      <c r="AD1155" s="4" t="b">
        <v>0</v>
      </c>
      <c r="AG1155" s="11">
        <f t="shared" si="18"/>
        <v>43316</v>
      </c>
    </row>
    <row r="1156" s="4" customFormat="1" spans="1:33">
      <c r="A1156" s="4" t="s">
        <v>5529</v>
      </c>
      <c r="B1156" s="4" t="s">
        <v>5529</v>
      </c>
      <c r="C1156" s="4" t="s">
        <v>5530</v>
      </c>
      <c r="D1156" s="4" t="s">
        <v>5531</v>
      </c>
      <c r="E1156" s="4" t="s">
        <v>36</v>
      </c>
      <c r="F1156" s="4" t="s">
        <v>37</v>
      </c>
      <c r="G1156" s="4" t="s">
        <v>51</v>
      </c>
      <c r="J1156" s="4" t="s">
        <v>39</v>
      </c>
      <c r="K1156" s="4" t="s">
        <v>552</v>
      </c>
      <c r="L1156" s="4" t="s">
        <v>553</v>
      </c>
      <c r="M1156" s="4" t="s">
        <v>554</v>
      </c>
      <c r="N1156" s="4" t="s">
        <v>36</v>
      </c>
      <c r="O1156" s="4">
        <v>1</v>
      </c>
      <c r="P1156" s="4" t="s">
        <v>55</v>
      </c>
      <c r="Q1156" s="4">
        <v>12</v>
      </c>
      <c r="Y1156" s="4" t="s">
        <v>4301</v>
      </c>
      <c r="Z1156" s="4" t="s">
        <v>47</v>
      </c>
      <c r="AA1156" s="4" t="s">
        <v>5532</v>
      </c>
      <c r="AB1156" s="4" t="s">
        <v>58</v>
      </c>
      <c r="AD1156" s="4" t="b">
        <v>0</v>
      </c>
      <c r="AG1156" s="11">
        <f t="shared" si="18"/>
        <v>43316</v>
      </c>
    </row>
    <row r="1157" s="4" customFormat="1" spans="1:33">
      <c r="A1157" s="4" t="s">
        <v>5533</v>
      </c>
      <c r="B1157" s="4" t="s">
        <v>5533</v>
      </c>
      <c r="C1157" s="4" t="s">
        <v>5534</v>
      </c>
      <c r="D1157" s="4" t="s">
        <v>5535</v>
      </c>
      <c r="E1157" s="4" t="s">
        <v>36</v>
      </c>
      <c r="F1157" s="4" t="s">
        <v>37</v>
      </c>
      <c r="G1157" s="4" t="s">
        <v>51</v>
      </c>
      <c r="J1157" s="4" t="s">
        <v>39</v>
      </c>
      <c r="K1157" s="4" t="s">
        <v>1905</v>
      </c>
      <c r="L1157" s="4" t="s">
        <v>1906</v>
      </c>
      <c r="M1157" s="4" t="s">
        <v>1907</v>
      </c>
      <c r="N1157" s="4" t="s">
        <v>36</v>
      </c>
      <c r="O1157" s="4">
        <v>1</v>
      </c>
      <c r="P1157" s="4" t="s">
        <v>55</v>
      </c>
      <c r="Q1157" s="4">
        <v>26.98</v>
      </c>
      <c r="Y1157" s="4" t="s">
        <v>5536</v>
      </c>
      <c r="Z1157" s="4" t="s">
        <v>5375</v>
      </c>
      <c r="AA1157" s="4">
        <v>20018</v>
      </c>
      <c r="AB1157" s="4" t="s">
        <v>58</v>
      </c>
      <c r="AD1157" s="4" t="b">
        <v>0</v>
      </c>
      <c r="AG1157" s="11">
        <f t="shared" si="18"/>
        <v>43316</v>
      </c>
    </row>
    <row r="1158" s="4" customFormat="1" spans="1:33">
      <c r="A1158" s="4" t="s">
        <v>5537</v>
      </c>
      <c r="B1158" s="4" t="s">
        <v>5537</v>
      </c>
      <c r="C1158" s="4" t="s">
        <v>5538</v>
      </c>
      <c r="D1158" s="4" t="s">
        <v>5539</v>
      </c>
      <c r="E1158" s="4" t="s">
        <v>36</v>
      </c>
      <c r="F1158" s="4" t="s">
        <v>37</v>
      </c>
      <c r="G1158" s="4" t="s">
        <v>51</v>
      </c>
      <c r="J1158" s="4" t="s">
        <v>39</v>
      </c>
      <c r="K1158" s="4" t="s">
        <v>827</v>
      </c>
      <c r="L1158" s="4" t="s">
        <v>828</v>
      </c>
      <c r="M1158" s="4" t="s">
        <v>829</v>
      </c>
      <c r="N1158" s="4" t="s">
        <v>36</v>
      </c>
      <c r="O1158" s="4">
        <v>1</v>
      </c>
      <c r="P1158" s="4" t="s">
        <v>55</v>
      </c>
      <c r="Q1158" s="4">
        <v>22.98</v>
      </c>
      <c r="Y1158" s="4" t="s">
        <v>5540</v>
      </c>
      <c r="Z1158" s="4" t="s">
        <v>1931</v>
      </c>
      <c r="AA1158" s="4" t="s">
        <v>5541</v>
      </c>
      <c r="AB1158" s="4" t="s">
        <v>58</v>
      </c>
      <c r="AD1158" s="4" t="b">
        <v>0</v>
      </c>
      <c r="AG1158" s="11">
        <f t="shared" si="18"/>
        <v>43316</v>
      </c>
    </row>
    <row r="1159" s="4" customFormat="1" spans="1:33">
      <c r="A1159" s="4" t="s">
        <v>5542</v>
      </c>
      <c r="B1159" s="4" t="s">
        <v>5542</v>
      </c>
      <c r="C1159" s="4" t="s">
        <v>5543</v>
      </c>
      <c r="D1159" s="4" t="s">
        <v>5544</v>
      </c>
      <c r="E1159" s="4" t="s">
        <v>36</v>
      </c>
      <c r="F1159" s="4" t="s">
        <v>37</v>
      </c>
      <c r="G1159" s="4" t="s">
        <v>51</v>
      </c>
      <c r="J1159" s="4" t="s">
        <v>39</v>
      </c>
      <c r="K1159" s="4" t="s">
        <v>1712</v>
      </c>
      <c r="L1159" s="4" t="s">
        <v>4075</v>
      </c>
      <c r="M1159" s="4" t="s">
        <v>1714</v>
      </c>
      <c r="N1159" s="4" t="s">
        <v>36</v>
      </c>
      <c r="O1159" s="4">
        <v>2</v>
      </c>
      <c r="P1159" s="4" t="s">
        <v>55</v>
      </c>
      <c r="Q1159" s="4">
        <v>49.96</v>
      </c>
      <c r="Y1159" s="4" t="s">
        <v>5545</v>
      </c>
      <c r="Z1159" s="4" t="s">
        <v>368</v>
      </c>
      <c r="AA1159" s="4" t="s">
        <v>5546</v>
      </c>
      <c r="AB1159" s="4" t="s">
        <v>58</v>
      </c>
      <c r="AD1159" s="4" t="b">
        <v>0</v>
      </c>
      <c r="AG1159" s="11">
        <f t="shared" si="18"/>
        <v>43316</v>
      </c>
    </row>
    <row r="1160" s="4" customFormat="1" spans="1:33">
      <c r="A1160" s="4" t="s">
        <v>5542</v>
      </c>
      <c r="B1160" s="4" t="s">
        <v>5542</v>
      </c>
      <c r="C1160" s="4" t="s">
        <v>5543</v>
      </c>
      <c r="D1160" s="4" t="s">
        <v>5544</v>
      </c>
      <c r="E1160" s="4" t="s">
        <v>36</v>
      </c>
      <c r="F1160" s="4" t="s">
        <v>37</v>
      </c>
      <c r="G1160" s="4" t="s">
        <v>51</v>
      </c>
      <c r="J1160" s="4" t="s">
        <v>39</v>
      </c>
      <c r="K1160" s="4" t="s">
        <v>3089</v>
      </c>
      <c r="L1160" s="4" t="s">
        <v>3090</v>
      </c>
      <c r="M1160" s="4" t="s">
        <v>3091</v>
      </c>
      <c r="N1160" s="4" t="s">
        <v>36</v>
      </c>
      <c r="O1160" s="4">
        <v>1</v>
      </c>
      <c r="P1160" s="4" t="s">
        <v>55</v>
      </c>
      <c r="Q1160" s="4">
        <v>23.98</v>
      </c>
      <c r="Y1160" s="4" t="s">
        <v>5545</v>
      </c>
      <c r="Z1160" s="4" t="s">
        <v>368</v>
      </c>
      <c r="AA1160" s="4" t="s">
        <v>5546</v>
      </c>
      <c r="AB1160" s="4" t="s">
        <v>58</v>
      </c>
      <c r="AD1160" s="4" t="b">
        <v>0</v>
      </c>
      <c r="AG1160" s="11">
        <f t="shared" si="18"/>
        <v>43316</v>
      </c>
    </row>
    <row r="1161" s="4" customFormat="1" spans="1:33">
      <c r="A1161" s="4" t="s">
        <v>5547</v>
      </c>
      <c r="B1161" s="4" t="s">
        <v>5547</v>
      </c>
      <c r="C1161" s="4" t="s">
        <v>5548</v>
      </c>
      <c r="D1161" s="4" t="s">
        <v>5549</v>
      </c>
      <c r="E1161" s="4" t="s">
        <v>36</v>
      </c>
      <c r="F1161" s="4" t="s">
        <v>37</v>
      </c>
      <c r="G1161" s="4" t="s">
        <v>51</v>
      </c>
      <c r="J1161" s="4" t="s">
        <v>39</v>
      </c>
      <c r="K1161" s="4" t="s">
        <v>268</v>
      </c>
      <c r="L1161" s="4" t="s">
        <v>269</v>
      </c>
      <c r="M1161" s="4" t="s">
        <v>270</v>
      </c>
      <c r="N1161" s="4" t="s">
        <v>36</v>
      </c>
      <c r="O1161" s="4">
        <v>1</v>
      </c>
      <c r="P1161" s="4" t="s">
        <v>55</v>
      </c>
      <c r="Q1161" s="4">
        <v>24.98</v>
      </c>
      <c r="Y1161" s="4" t="s">
        <v>5550</v>
      </c>
      <c r="Z1161" s="4" t="s">
        <v>156</v>
      </c>
      <c r="AA1161" s="4" t="s">
        <v>5551</v>
      </c>
      <c r="AB1161" s="4" t="s">
        <v>58</v>
      </c>
      <c r="AD1161" s="4" t="b">
        <v>0</v>
      </c>
      <c r="AG1161" s="11">
        <f t="shared" si="18"/>
        <v>43316</v>
      </c>
    </row>
    <row r="1162" s="4" customFormat="1" spans="1:33">
      <c r="A1162" s="4" t="s">
        <v>5552</v>
      </c>
      <c r="B1162" s="4" t="s">
        <v>5552</v>
      </c>
      <c r="C1162" s="4" t="s">
        <v>5553</v>
      </c>
      <c r="D1162" s="4" t="s">
        <v>5554</v>
      </c>
      <c r="E1162" s="4" t="s">
        <v>36</v>
      </c>
      <c r="F1162" s="4" t="s">
        <v>37</v>
      </c>
      <c r="G1162" s="4" t="s">
        <v>51</v>
      </c>
      <c r="J1162" s="4" t="s">
        <v>39</v>
      </c>
      <c r="K1162" s="4" t="s">
        <v>5555</v>
      </c>
      <c r="L1162" s="4" t="s">
        <v>5556</v>
      </c>
      <c r="M1162" s="4" t="s">
        <v>5557</v>
      </c>
      <c r="N1162" s="4" t="s">
        <v>36</v>
      </c>
      <c r="O1162" s="4">
        <v>1</v>
      </c>
      <c r="P1162" s="4" t="s">
        <v>55</v>
      </c>
      <c r="Q1162" s="4">
        <v>25.98</v>
      </c>
      <c r="Y1162" s="4" t="s">
        <v>5558</v>
      </c>
      <c r="Z1162" s="4" t="s">
        <v>201</v>
      </c>
      <c r="AA1162" s="4" t="s">
        <v>5559</v>
      </c>
      <c r="AB1162" s="4" t="s">
        <v>58</v>
      </c>
      <c r="AD1162" s="4" t="b">
        <v>0</v>
      </c>
      <c r="AG1162" s="11">
        <f t="shared" si="18"/>
        <v>43316</v>
      </c>
    </row>
    <row r="1163" s="4" customFormat="1" spans="1:33">
      <c r="A1163" s="4" t="s">
        <v>5560</v>
      </c>
      <c r="B1163" s="4" t="s">
        <v>5560</v>
      </c>
      <c r="C1163" s="4" t="s">
        <v>5561</v>
      </c>
      <c r="D1163" s="4" t="s">
        <v>5562</v>
      </c>
      <c r="E1163" s="4" t="s">
        <v>36</v>
      </c>
      <c r="F1163" s="4" t="s">
        <v>37</v>
      </c>
      <c r="G1163" s="4" t="s">
        <v>51</v>
      </c>
      <c r="J1163" s="4" t="s">
        <v>110</v>
      </c>
      <c r="K1163" s="4" t="s">
        <v>1802</v>
      </c>
      <c r="L1163" s="4" t="s">
        <v>1803</v>
      </c>
      <c r="M1163" s="4" t="s">
        <v>1804</v>
      </c>
      <c r="N1163" s="4" t="s">
        <v>36</v>
      </c>
      <c r="O1163" s="4">
        <v>1</v>
      </c>
      <c r="P1163" s="4" t="s">
        <v>55</v>
      </c>
      <c r="Q1163" s="4">
        <v>25.98</v>
      </c>
      <c r="Y1163" s="4" t="s">
        <v>5563</v>
      </c>
      <c r="Z1163" s="4" t="s">
        <v>1192</v>
      </c>
      <c r="AA1163" s="4" t="s">
        <v>5564</v>
      </c>
      <c r="AB1163" s="4" t="s">
        <v>58</v>
      </c>
      <c r="AD1163" s="4" t="b">
        <v>0</v>
      </c>
      <c r="AG1163" s="11">
        <f t="shared" si="18"/>
        <v>43316</v>
      </c>
    </row>
    <row r="1164" s="4" customFormat="1" spans="1:33">
      <c r="A1164" s="4" t="s">
        <v>5565</v>
      </c>
      <c r="B1164" s="4" t="s">
        <v>5565</v>
      </c>
      <c r="C1164" s="4" t="s">
        <v>5566</v>
      </c>
      <c r="D1164" s="4" t="s">
        <v>5567</v>
      </c>
      <c r="E1164" s="4" t="s">
        <v>36</v>
      </c>
      <c r="F1164" s="4" t="s">
        <v>37</v>
      </c>
      <c r="G1164" s="4" t="s">
        <v>51</v>
      </c>
      <c r="J1164" s="4" t="s">
        <v>39</v>
      </c>
      <c r="K1164" s="4" t="s">
        <v>1179</v>
      </c>
      <c r="L1164" s="4" t="s">
        <v>1180</v>
      </c>
      <c r="M1164" s="4" t="s">
        <v>1181</v>
      </c>
      <c r="N1164" s="4" t="s">
        <v>36</v>
      </c>
      <c r="O1164" s="4">
        <v>1</v>
      </c>
      <c r="P1164" s="4" t="s">
        <v>55</v>
      </c>
      <c r="Q1164" s="4">
        <v>23.98</v>
      </c>
      <c r="Y1164" s="4" t="s">
        <v>5568</v>
      </c>
      <c r="Z1164" s="4" t="s">
        <v>398</v>
      </c>
      <c r="AA1164" s="4">
        <v>1440</v>
      </c>
      <c r="AB1164" s="4" t="s">
        <v>58</v>
      </c>
      <c r="AD1164" s="4" t="b">
        <v>0</v>
      </c>
      <c r="AG1164" s="11">
        <f t="shared" si="18"/>
        <v>43316</v>
      </c>
    </row>
    <row r="1165" s="4" customFormat="1" spans="1:33">
      <c r="A1165" s="4" t="s">
        <v>5569</v>
      </c>
      <c r="B1165" s="4" t="s">
        <v>5569</v>
      </c>
      <c r="C1165" s="4" t="s">
        <v>5570</v>
      </c>
      <c r="D1165" s="4" t="s">
        <v>5571</v>
      </c>
      <c r="E1165" s="4" t="s">
        <v>36</v>
      </c>
      <c r="F1165" s="4" t="s">
        <v>37</v>
      </c>
      <c r="G1165" s="4" t="s">
        <v>51</v>
      </c>
      <c r="J1165" s="4" t="s">
        <v>39</v>
      </c>
      <c r="K1165" s="4" t="s">
        <v>1173</v>
      </c>
      <c r="L1165" s="4" t="s">
        <v>1174</v>
      </c>
      <c r="M1165" s="4" t="s">
        <v>1175</v>
      </c>
      <c r="N1165" s="4" t="s">
        <v>36</v>
      </c>
      <c r="O1165" s="4">
        <v>1</v>
      </c>
      <c r="P1165" s="4" t="s">
        <v>55</v>
      </c>
      <c r="Q1165" s="4">
        <v>21.98</v>
      </c>
      <c r="Y1165" s="4" t="s">
        <v>5572</v>
      </c>
      <c r="Z1165" s="4" t="s">
        <v>147</v>
      </c>
      <c r="AA1165" s="4" t="s">
        <v>5573</v>
      </c>
      <c r="AB1165" s="4" t="s">
        <v>58</v>
      </c>
      <c r="AD1165" s="4" t="b">
        <v>0</v>
      </c>
      <c r="AG1165" s="11">
        <f t="shared" si="18"/>
        <v>43316</v>
      </c>
    </row>
    <row r="1166" s="4" customFormat="1" spans="1:33">
      <c r="A1166" s="4" t="s">
        <v>5574</v>
      </c>
      <c r="B1166" s="4" t="s">
        <v>5574</v>
      </c>
      <c r="C1166" s="4" t="s">
        <v>5575</v>
      </c>
      <c r="D1166" s="4" t="s">
        <v>5576</v>
      </c>
      <c r="E1166" s="4" t="s">
        <v>36</v>
      </c>
      <c r="F1166" s="4" t="s">
        <v>37</v>
      </c>
      <c r="G1166" s="4" t="s">
        <v>51</v>
      </c>
      <c r="J1166" s="4" t="s">
        <v>39</v>
      </c>
      <c r="K1166" s="4" t="s">
        <v>1415</v>
      </c>
      <c r="L1166" s="4" t="s">
        <v>1416</v>
      </c>
      <c r="M1166" s="4" t="s">
        <v>1417</v>
      </c>
      <c r="N1166" s="4" t="s">
        <v>36</v>
      </c>
      <c r="O1166" s="4">
        <v>1</v>
      </c>
      <c r="P1166" s="4" t="s">
        <v>55</v>
      </c>
      <c r="Q1166" s="4">
        <v>22.98</v>
      </c>
      <c r="Y1166" s="4" t="s">
        <v>783</v>
      </c>
      <c r="Z1166" s="4" t="s">
        <v>784</v>
      </c>
      <c r="AA1166" s="4" t="s">
        <v>5577</v>
      </c>
      <c r="AB1166" s="4" t="s">
        <v>58</v>
      </c>
      <c r="AD1166" s="4" t="b">
        <v>0</v>
      </c>
      <c r="AG1166" s="11">
        <f t="shared" si="18"/>
        <v>43316</v>
      </c>
    </row>
    <row r="1167" s="4" customFormat="1" spans="1:33">
      <c r="A1167" s="4" t="s">
        <v>5578</v>
      </c>
      <c r="B1167" s="4" t="s">
        <v>5578</v>
      </c>
      <c r="C1167" s="4" t="s">
        <v>5579</v>
      </c>
      <c r="D1167" s="4" t="s">
        <v>5580</v>
      </c>
      <c r="E1167" s="4" t="s">
        <v>36</v>
      </c>
      <c r="F1167" s="4" t="s">
        <v>37</v>
      </c>
      <c r="G1167" s="4" t="s">
        <v>51</v>
      </c>
      <c r="J1167" s="4" t="s">
        <v>39</v>
      </c>
      <c r="K1167" s="4" t="s">
        <v>77</v>
      </c>
      <c r="L1167" s="4" t="s">
        <v>1431</v>
      </c>
      <c r="M1167" s="4" t="s">
        <v>1432</v>
      </c>
      <c r="N1167" s="4" t="s">
        <v>36</v>
      </c>
      <c r="O1167" s="4">
        <v>1</v>
      </c>
      <c r="P1167" s="4" t="s">
        <v>55</v>
      </c>
      <c r="Q1167" s="4">
        <v>23.98</v>
      </c>
      <c r="Y1167" s="4" t="s">
        <v>1218</v>
      </c>
      <c r="Z1167" s="4" t="s">
        <v>1219</v>
      </c>
      <c r="AA1167" s="4">
        <v>37055</v>
      </c>
      <c r="AB1167" s="4" t="s">
        <v>58</v>
      </c>
      <c r="AD1167" s="4" t="b">
        <v>0</v>
      </c>
      <c r="AG1167" s="11">
        <f t="shared" si="18"/>
        <v>43316</v>
      </c>
    </row>
    <row r="1168" s="4" customFormat="1" spans="1:33">
      <c r="A1168" s="4" t="s">
        <v>5581</v>
      </c>
      <c r="B1168" s="4" t="s">
        <v>5581</v>
      </c>
      <c r="C1168" s="4" t="s">
        <v>5582</v>
      </c>
      <c r="D1168" s="4" t="s">
        <v>5583</v>
      </c>
      <c r="E1168" s="4" t="s">
        <v>36</v>
      </c>
      <c r="F1168" s="4" t="s">
        <v>37</v>
      </c>
      <c r="G1168" s="4" t="s">
        <v>51</v>
      </c>
      <c r="J1168" s="4" t="s">
        <v>39</v>
      </c>
      <c r="K1168" s="4" t="s">
        <v>593</v>
      </c>
      <c r="L1168" s="4" t="s">
        <v>594</v>
      </c>
      <c r="M1168" s="4" t="s">
        <v>595</v>
      </c>
      <c r="N1168" s="4" t="s">
        <v>36</v>
      </c>
      <c r="O1168" s="4">
        <v>1</v>
      </c>
      <c r="P1168" s="4" t="s">
        <v>55</v>
      </c>
      <c r="Q1168" s="4">
        <v>23.98</v>
      </c>
      <c r="Y1168" s="4" t="s">
        <v>5584</v>
      </c>
      <c r="Z1168" s="4" t="s">
        <v>47</v>
      </c>
      <c r="AA1168" s="4" t="s">
        <v>5585</v>
      </c>
      <c r="AB1168" s="4" t="s">
        <v>58</v>
      </c>
      <c r="AD1168" s="4" t="b">
        <v>0</v>
      </c>
      <c r="AG1168" s="11">
        <f t="shared" si="18"/>
        <v>43316</v>
      </c>
    </row>
    <row r="1169" s="4" customFormat="1" spans="1:33">
      <c r="A1169" s="4" t="s">
        <v>5586</v>
      </c>
      <c r="B1169" s="4" t="s">
        <v>5586</v>
      </c>
      <c r="C1169" s="4" t="s">
        <v>5587</v>
      </c>
      <c r="D1169" s="4" t="s">
        <v>5588</v>
      </c>
      <c r="E1169" s="4" t="s">
        <v>36</v>
      </c>
      <c r="F1169" s="4" t="s">
        <v>37</v>
      </c>
      <c r="G1169" s="4" t="s">
        <v>51</v>
      </c>
      <c r="J1169" s="4" t="s">
        <v>39</v>
      </c>
      <c r="K1169" s="4" t="s">
        <v>1248</v>
      </c>
      <c r="L1169" s="4" t="s">
        <v>1249</v>
      </c>
      <c r="M1169" s="4" t="s">
        <v>1250</v>
      </c>
      <c r="N1169" s="4" t="s">
        <v>36</v>
      </c>
      <c r="O1169" s="4">
        <v>1</v>
      </c>
      <c r="P1169" s="4" t="s">
        <v>55</v>
      </c>
      <c r="Q1169" s="4">
        <v>23.98</v>
      </c>
      <c r="Y1169" s="4" t="s">
        <v>5589</v>
      </c>
      <c r="Z1169" s="4" t="s">
        <v>47</v>
      </c>
      <c r="AA1169" s="4" t="s">
        <v>5590</v>
      </c>
      <c r="AB1169" s="4" t="s">
        <v>58</v>
      </c>
      <c r="AD1169" s="4" t="b">
        <v>0</v>
      </c>
      <c r="AG1169" s="11">
        <f t="shared" si="18"/>
        <v>43316</v>
      </c>
    </row>
    <row r="1170" s="4" customFormat="1" spans="1:33">
      <c r="A1170" s="4" t="s">
        <v>5591</v>
      </c>
      <c r="B1170" s="4" t="s">
        <v>5591</v>
      </c>
      <c r="C1170" s="4" t="s">
        <v>1456</v>
      </c>
      <c r="D1170" s="4" t="s">
        <v>5592</v>
      </c>
      <c r="E1170" s="4" t="s">
        <v>36</v>
      </c>
      <c r="F1170" s="4" t="s">
        <v>37</v>
      </c>
      <c r="G1170" s="4" t="s">
        <v>51</v>
      </c>
      <c r="J1170" s="4" t="s">
        <v>39</v>
      </c>
      <c r="K1170" s="4" t="s">
        <v>5593</v>
      </c>
      <c r="L1170" s="4" t="s">
        <v>5594</v>
      </c>
      <c r="M1170" s="4" t="s">
        <v>5595</v>
      </c>
      <c r="N1170" s="4" t="s">
        <v>36</v>
      </c>
      <c r="O1170" s="4">
        <v>1</v>
      </c>
      <c r="P1170" s="4" t="s">
        <v>55</v>
      </c>
      <c r="Q1170" s="4">
        <v>21.98</v>
      </c>
      <c r="Y1170" s="4" t="s">
        <v>5596</v>
      </c>
      <c r="Z1170" s="4" t="s">
        <v>47</v>
      </c>
      <c r="AA1170" s="4" t="s">
        <v>5597</v>
      </c>
      <c r="AB1170" s="4" t="s">
        <v>58</v>
      </c>
      <c r="AD1170" s="4" t="b">
        <v>0</v>
      </c>
      <c r="AG1170" s="11">
        <f t="shared" si="18"/>
        <v>43316</v>
      </c>
    </row>
    <row r="1171" s="4" customFormat="1" spans="1:33">
      <c r="A1171" s="4" t="s">
        <v>5591</v>
      </c>
      <c r="B1171" s="4" t="s">
        <v>5591</v>
      </c>
      <c r="C1171" s="4" t="s">
        <v>1456</v>
      </c>
      <c r="D1171" s="4" t="s">
        <v>5592</v>
      </c>
      <c r="E1171" s="4" t="s">
        <v>36</v>
      </c>
      <c r="F1171" s="4" t="s">
        <v>37</v>
      </c>
      <c r="G1171" s="4" t="s">
        <v>51</v>
      </c>
      <c r="J1171" s="4" t="s">
        <v>39</v>
      </c>
      <c r="K1171" s="4" t="s">
        <v>644</v>
      </c>
      <c r="L1171" s="4" t="s">
        <v>645</v>
      </c>
      <c r="M1171" s="4" t="s">
        <v>646</v>
      </c>
      <c r="N1171" s="4" t="s">
        <v>36</v>
      </c>
      <c r="O1171" s="4">
        <v>1</v>
      </c>
      <c r="P1171" s="4" t="s">
        <v>55</v>
      </c>
      <c r="Q1171" s="4">
        <v>23.98</v>
      </c>
      <c r="Y1171" s="4" t="s">
        <v>5596</v>
      </c>
      <c r="Z1171" s="4" t="s">
        <v>47</v>
      </c>
      <c r="AA1171" s="4" t="s">
        <v>5597</v>
      </c>
      <c r="AB1171" s="4" t="s">
        <v>58</v>
      </c>
      <c r="AD1171" s="4" t="b">
        <v>0</v>
      </c>
      <c r="AG1171" s="11">
        <f t="shared" si="18"/>
        <v>43316</v>
      </c>
    </row>
    <row r="1172" s="4" customFormat="1" spans="1:33">
      <c r="A1172" s="4" t="s">
        <v>5591</v>
      </c>
      <c r="B1172" s="4" t="s">
        <v>5591</v>
      </c>
      <c r="C1172" s="4" t="s">
        <v>1456</v>
      </c>
      <c r="D1172" s="4" t="s">
        <v>5592</v>
      </c>
      <c r="E1172" s="4" t="s">
        <v>36</v>
      </c>
      <c r="F1172" s="4" t="s">
        <v>37</v>
      </c>
      <c r="G1172" s="4" t="s">
        <v>51</v>
      </c>
      <c r="J1172" s="4" t="s">
        <v>39</v>
      </c>
      <c r="K1172" s="4" t="s">
        <v>1897</v>
      </c>
      <c r="L1172" s="4" t="s">
        <v>1898</v>
      </c>
      <c r="M1172" s="4" t="s">
        <v>1899</v>
      </c>
      <c r="N1172" s="4" t="s">
        <v>36</v>
      </c>
      <c r="O1172" s="4">
        <v>1</v>
      </c>
      <c r="P1172" s="4" t="s">
        <v>55</v>
      </c>
      <c r="Q1172" s="4">
        <v>23.98</v>
      </c>
      <c r="Y1172" s="4" t="s">
        <v>5596</v>
      </c>
      <c r="Z1172" s="4" t="s">
        <v>47</v>
      </c>
      <c r="AA1172" s="4" t="s">
        <v>5597</v>
      </c>
      <c r="AB1172" s="4" t="s">
        <v>58</v>
      </c>
      <c r="AD1172" s="4" t="b">
        <v>0</v>
      </c>
      <c r="AG1172" s="11">
        <f t="shared" si="18"/>
        <v>43316</v>
      </c>
    </row>
    <row r="1173" s="4" customFormat="1" spans="1:33">
      <c r="A1173" s="4" t="s">
        <v>5591</v>
      </c>
      <c r="B1173" s="4" t="s">
        <v>5591</v>
      </c>
      <c r="C1173" s="4" t="s">
        <v>1456</v>
      </c>
      <c r="D1173" s="4" t="s">
        <v>5592</v>
      </c>
      <c r="E1173" s="4" t="s">
        <v>36</v>
      </c>
      <c r="F1173" s="4" t="s">
        <v>37</v>
      </c>
      <c r="G1173" s="4" t="s">
        <v>51</v>
      </c>
      <c r="J1173" s="4" t="s">
        <v>39</v>
      </c>
      <c r="K1173" s="4" t="s">
        <v>593</v>
      </c>
      <c r="L1173" s="4" t="s">
        <v>594</v>
      </c>
      <c r="M1173" s="4" t="s">
        <v>595</v>
      </c>
      <c r="N1173" s="4" t="s">
        <v>36</v>
      </c>
      <c r="O1173" s="4">
        <v>1</v>
      </c>
      <c r="P1173" s="4" t="s">
        <v>55</v>
      </c>
      <c r="Q1173" s="4">
        <v>23.98</v>
      </c>
      <c r="Y1173" s="4" t="s">
        <v>5596</v>
      </c>
      <c r="Z1173" s="4" t="s">
        <v>47</v>
      </c>
      <c r="AA1173" s="4" t="s">
        <v>5597</v>
      </c>
      <c r="AB1173" s="4" t="s">
        <v>58</v>
      </c>
      <c r="AD1173" s="4" t="b">
        <v>0</v>
      </c>
      <c r="AG1173" s="11">
        <f t="shared" si="18"/>
        <v>43316</v>
      </c>
    </row>
    <row r="1174" s="4" customFormat="1" spans="1:33">
      <c r="A1174" s="4" t="s">
        <v>5598</v>
      </c>
      <c r="B1174" s="4" t="s">
        <v>5598</v>
      </c>
      <c r="C1174" s="4" t="s">
        <v>5599</v>
      </c>
      <c r="D1174" s="4" t="s">
        <v>5600</v>
      </c>
      <c r="E1174" s="4" t="s">
        <v>36</v>
      </c>
      <c r="F1174" s="4" t="s">
        <v>37</v>
      </c>
      <c r="G1174" s="4" t="s">
        <v>51</v>
      </c>
      <c r="J1174" s="4" t="s">
        <v>39</v>
      </c>
      <c r="K1174" s="4" t="s">
        <v>2036</v>
      </c>
      <c r="L1174" s="4" t="s">
        <v>2037</v>
      </c>
      <c r="M1174" s="4" t="s">
        <v>2038</v>
      </c>
      <c r="N1174" s="4" t="s">
        <v>36</v>
      </c>
      <c r="O1174" s="4">
        <v>1</v>
      </c>
      <c r="P1174" s="4" t="s">
        <v>55</v>
      </c>
      <c r="Q1174" s="4">
        <v>22.98</v>
      </c>
      <c r="Y1174" s="4" t="s">
        <v>897</v>
      </c>
      <c r="Z1174" s="4" t="s">
        <v>407</v>
      </c>
      <c r="AA1174" s="4" t="s">
        <v>5601</v>
      </c>
      <c r="AB1174" s="4" t="s">
        <v>58</v>
      </c>
      <c r="AD1174" s="4" t="b">
        <v>0</v>
      </c>
      <c r="AG1174" s="11">
        <f t="shared" si="18"/>
        <v>43316</v>
      </c>
    </row>
    <row r="1175" s="4" customFormat="1" spans="1:33">
      <c r="A1175" s="4" t="s">
        <v>5598</v>
      </c>
      <c r="B1175" s="4" t="s">
        <v>5598</v>
      </c>
      <c r="C1175" s="4" t="s">
        <v>5599</v>
      </c>
      <c r="D1175" s="4" t="s">
        <v>5600</v>
      </c>
      <c r="E1175" s="4" t="s">
        <v>36</v>
      </c>
      <c r="F1175" s="4" t="s">
        <v>37</v>
      </c>
      <c r="G1175" s="4" t="s">
        <v>51</v>
      </c>
      <c r="J1175" s="4" t="s">
        <v>39</v>
      </c>
      <c r="K1175" s="4" t="s">
        <v>229</v>
      </c>
      <c r="L1175" s="4" t="s">
        <v>230</v>
      </c>
      <c r="M1175" s="4" t="s">
        <v>231</v>
      </c>
      <c r="N1175" s="4" t="s">
        <v>36</v>
      </c>
      <c r="O1175" s="4">
        <v>1</v>
      </c>
      <c r="P1175" s="4" t="s">
        <v>55</v>
      </c>
      <c r="Q1175" s="4">
        <v>23.98</v>
      </c>
      <c r="Y1175" s="4" t="s">
        <v>897</v>
      </c>
      <c r="Z1175" s="4" t="s">
        <v>407</v>
      </c>
      <c r="AA1175" s="4" t="s">
        <v>5601</v>
      </c>
      <c r="AB1175" s="4" t="s">
        <v>58</v>
      </c>
      <c r="AD1175" s="4" t="b">
        <v>0</v>
      </c>
      <c r="AG1175" s="11">
        <f t="shared" si="18"/>
        <v>43316</v>
      </c>
    </row>
    <row r="1176" s="4" customFormat="1" spans="1:33">
      <c r="A1176" s="4" t="s">
        <v>5602</v>
      </c>
      <c r="B1176" s="4" t="s">
        <v>5602</v>
      </c>
      <c r="C1176" s="4" t="s">
        <v>5603</v>
      </c>
      <c r="D1176" s="4" t="s">
        <v>5604</v>
      </c>
      <c r="E1176" s="4" t="s">
        <v>36</v>
      </c>
      <c r="F1176" s="4" t="s">
        <v>37</v>
      </c>
      <c r="G1176" s="4" t="s">
        <v>51</v>
      </c>
      <c r="J1176" s="4" t="s">
        <v>39</v>
      </c>
      <c r="K1176" s="4" t="s">
        <v>81</v>
      </c>
      <c r="L1176" s="4" t="s">
        <v>82</v>
      </c>
      <c r="M1176" s="4" t="s">
        <v>83</v>
      </c>
      <c r="N1176" s="4" t="s">
        <v>36</v>
      </c>
      <c r="O1176" s="4">
        <v>1</v>
      </c>
      <c r="P1176" s="4" t="s">
        <v>55</v>
      </c>
      <c r="Q1176" s="4">
        <v>23.98</v>
      </c>
      <c r="Y1176" s="4" t="s">
        <v>5605</v>
      </c>
      <c r="Z1176" s="4" t="s">
        <v>47</v>
      </c>
      <c r="AA1176" s="4" t="s">
        <v>5606</v>
      </c>
      <c r="AB1176" s="4" t="s">
        <v>58</v>
      </c>
      <c r="AD1176" s="4" t="b">
        <v>0</v>
      </c>
      <c r="AG1176" s="11">
        <f t="shared" si="18"/>
        <v>43316</v>
      </c>
    </row>
    <row r="1177" s="4" customFormat="1" spans="1:33">
      <c r="A1177" s="4" t="s">
        <v>5607</v>
      </c>
      <c r="B1177" s="4" t="s">
        <v>5607</v>
      </c>
      <c r="C1177" s="4" t="s">
        <v>5608</v>
      </c>
      <c r="D1177" s="4" t="s">
        <v>5609</v>
      </c>
      <c r="E1177" s="4" t="s">
        <v>36</v>
      </c>
      <c r="F1177" s="4" t="s">
        <v>37</v>
      </c>
      <c r="G1177" s="4" t="s">
        <v>51</v>
      </c>
      <c r="J1177" s="4" t="s">
        <v>39</v>
      </c>
      <c r="K1177" s="4" t="s">
        <v>128</v>
      </c>
      <c r="L1177" s="4" t="s">
        <v>129</v>
      </c>
      <c r="M1177" s="4" t="s">
        <v>130</v>
      </c>
      <c r="N1177" s="4" t="s">
        <v>36</v>
      </c>
      <c r="O1177" s="4">
        <v>1</v>
      </c>
      <c r="P1177" s="4" t="s">
        <v>55</v>
      </c>
      <c r="Q1177" s="4">
        <v>23.98</v>
      </c>
      <c r="Y1177" s="4" t="s">
        <v>5610</v>
      </c>
      <c r="Z1177" s="4" t="s">
        <v>147</v>
      </c>
      <c r="AA1177" s="4">
        <v>12466</v>
      </c>
      <c r="AB1177" s="4" t="s">
        <v>58</v>
      </c>
      <c r="AD1177" s="4" t="b">
        <v>0</v>
      </c>
      <c r="AG1177" s="11">
        <f t="shared" si="18"/>
        <v>43316</v>
      </c>
    </row>
    <row r="1178" s="4" customFormat="1" spans="1:33">
      <c r="A1178" s="4" t="s">
        <v>5607</v>
      </c>
      <c r="B1178" s="4" t="s">
        <v>5607</v>
      </c>
      <c r="C1178" s="4" t="s">
        <v>5608</v>
      </c>
      <c r="D1178" s="4" t="s">
        <v>5609</v>
      </c>
      <c r="E1178" s="4" t="s">
        <v>36</v>
      </c>
      <c r="F1178" s="4" t="s">
        <v>37</v>
      </c>
      <c r="G1178" s="4" t="s">
        <v>51</v>
      </c>
      <c r="J1178" s="4" t="s">
        <v>39</v>
      </c>
      <c r="K1178" s="4" t="s">
        <v>52</v>
      </c>
      <c r="L1178" s="4" t="s">
        <v>1331</v>
      </c>
      <c r="M1178" s="4" t="s">
        <v>54</v>
      </c>
      <c r="N1178" s="4" t="s">
        <v>36</v>
      </c>
      <c r="O1178" s="4">
        <v>1</v>
      </c>
      <c r="P1178" s="4" t="s">
        <v>55</v>
      </c>
      <c r="Q1178" s="4">
        <v>23.98</v>
      </c>
      <c r="Y1178" s="4" t="s">
        <v>5610</v>
      </c>
      <c r="Z1178" s="4" t="s">
        <v>147</v>
      </c>
      <c r="AA1178" s="4">
        <v>12466</v>
      </c>
      <c r="AB1178" s="4" t="s">
        <v>58</v>
      </c>
      <c r="AD1178" s="4" t="b">
        <v>0</v>
      </c>
      <c r="AG1178" s="11">
        <f t="shared" si="18"/>
        <v>43316</v>
      </c>
    </row>
    <row r="1179" s="4" customFormat="1" spans="1:33">
      <c r="A1179" s="4" t="s">
        <v>5611</v>
      </c>
      <c r="B1179" s="4" t="s">
        <v>5611</v>
      </c>
      <c r="C1179" s="4" t="s">
        <v>5612</v>
      </c>
      <c r="D1179" s="4" t="s">
        <v>5613</v>
      </c>
      <c r="E1179" s="4" t="s">
        <v>36</v>
      </c>
      <c r="F1179" s="4" t="s">
        <v>37</v>
      </c>
      <c r="G1179" s="4" t="s">
        <v>51</v>
      </c>
      <c r="J1179" s="4" t="s">
        <v>110</v>
      </c>
      <c r="K1179" s="4" t="s">
        <v>517</v>
      </c>
      <c r="L1179" s="4" t="s">
        <v>518</v>
      </c>
      <c r="M1179" s="4" t="s">
        <v>519</v>
      </c>
      <c r="N1179" s="4" t="s">
        <v>36</v>
      </c>
      <c r="O1179" s="4">
        <v>1</v>
      </c>
      <c r="P1179" s="4" t="s">
        <v>55</v>
      </c>
      <c r="Q1179" s="4">
        <v>22.98</v>
      </c>
      <c r="S1179" s="4">
        <v>1.42</v>
      </c>
      <c r="Y1179" s="4" t="s">
        <v>5614</v>
      </c>
      <c r="Z1179" s="4" t="s">
        <v>5615</v>
      </c>
      <c r="AA1179" s="4">
        <v>40004</v>
      </c>
      <c r="AB1179" s="4" t="s">
        <v>58</v>
      </c>
      <c r="AD1179" s="4" t="b">
        <v>0</v>
      </c>
      <c r="AG1179" s="11">
        <f t="shared" si="18"/>
        <v>43316</v>
      </c>
    </row>
    <row r="1180" s="4" customFormat="1" spans="1:33">
      <c r="A1180" s="4" t="s">
        <v>5611</v>
      </c>
      <c r="B1180" s="4" t="s">
        <v>5611</v>
      </c>
      <c r="C1180" s="4" t="s">
        <v>5612</v>
      </c>
      <c r="D1180" s="4" t="s">
        <v>5613</v>
      </c>
      <c r="E1180" s="4" t="s">
        <v>36</v>
      </c>
      <c r="F1180" s="4" t="s">
        <v>37</v>
      </c>
      <c r="G1180" s="4" t="s">
        <v>51</v>
      </c>
      <c r="J1180" s="4" t="s">
        <v>110</v>
      </c>
      <c r="K1180" s="4" t="s">
        <v>5616</v>
      </c>
      <c r="L1180" s="4" t="s">
        <v>5617</v>
      </c>
      <c r="M1180" s="4" t="s">
        <v>5618</v>
      </c>
      <c r="N1180" s="4" t="s">
        <v>36</v>
      </c>
      <c r="O1180" s="4">
        <v>1</v>
      </c>
      <c r="P1180" s="4" t="s">
        <v>55</v>
      </c>
      <c r="Q1180" s="4">
        <v>22.98</v>
      </c>
      <c r="S1180" s="4">
        <v>1.55</v>
      </c>
      <c r="Y1180" s="4" t="s">
        <v>5614</v>
      </c>
      <c r="Z1180" s="4" t="s">
        <v>5615</v>
      </c>
      <c r="AA1180" s="4">
        <v>40004</v>
      </c>
      <c r="AB1180" s="4" t="s">
        <v>58</v>
      </c>
      <c r="AD1180" s="4" t="b">
        <v>0</v>
      </c>
      <c r="AG1180" s="11">
        <f t="shared" si="18"/>
        <v>43316</v>
      </c>
    </row>
    <row r="1181" s="4" customFormat="1" spans="1:33">
      <c r="A1181" s="4" t="s">
        <v>5611</v>
      </c>
      <c r="B1181" s="4" t="s">
        <v>5611</v>
      </c>
      <c r="C1181" s="4" t="s">
        <v>5612</v>
      </c>
      <c r="D1181" s="4" t="s">
        <v>5613</v>
      </c>
      <c r="E1181" s="4" t="s">
        <v>36</v>
      </c>
      <c r="F1181" s="4" t="s">
        <v>37</v>
      </c>
      <c r="G1181" s="4" t="s">
        <v>51</v>
      </c>
      <c r="J1181" s="4" t="s">
        <v>110</v>
      </c>
      <c r="K1181" s="4" t="s">
        <v>5619</v>
      </c>
      <c r="L1181" s="4" t="s">
        <v>5620</v>
      </c>
      <c r="M1181" s="4" t="s">
        <v>5621</v>
      </c>
      <c r="N1181" s="4" t="s">
        <v>36</v>
      </c>
      <c r="O1181" s="4">
        <v>1</v>
      </c>
      <c r="P1181" s="4" t="s">
        <v>55</v>
      </c>
      <c r="Q1181" s="4">
        <v>22.98</v>
      </c>
      <c r="S1181" s="4">
        <v>1.35</v>
      </c>
      <c r="Y1181" s="4" t="s">
        <v>5614</v>
      </c>
      <c r="Z1181" s="4" t="s">
        <v>5615</v>
      </c>
      <c r="AA1181" s="4">
        <v>40004</v>
      </c>
      <c r="AB1181" s="4" t="s">
        <v>58</v>
      </c>
      <c r="AD1181" s="4" t="b">
        <v>0</v>
      </c>
      <c r="AG1181" s="11">
        <f t="shared" si="18"/>
        <v>43316</v>
      </c>
    </row>
    <row r="1182" s="4" customFormat="1" spans="1:33">
      <c r="A1182" s="4" t="s">
        <v>5622</v>
      </c>
      <c r="B1182" s="4" t="s">
        <v>5622</v>
      </c>
      <c r="C1182" s="4" t="s">
        <v>5623</v>
      </c>
      <c r="D1182" s="4" t="s">
        <v>5624</v>
      </c>
      <c r="E1182" s="4" t="s">
        <v>36</v>
      </c>
      <c r="F1182" s="4" t="s">
        <v>37</v>
      </c>
      <c r="G1182" s="4" t="s">
        <v>51</v>
      </c>
      <c r="J1182" s="4" t="s">
        <v>39</v>
      </c>
      <c r="K1182" s="4" t="s">
        <v>358</v>
      </c>
      <c r="L1182" s="4" t="s">
        <v>3029</v>
      </c>
      <c r="M1182" s="4" t="s">
        <v>360</v>
      </c>
      <c r="N1182" s="4" t="s">
        <v>36</v>
      </c>
      <c r="O1182" s="4">
        <v>1</v>
      </c>
      <c r="P1182" s="4" t="s">
        <v>55</v>
      </c>
      <c r="Q1182" s="4">
        <v>17.98</v>
      </c>
      <c r="Y1182" s="4" t="s">
        <v>3112</v>
      </c>
      <c r="Z1182" s="4" t="s">
        <v>323</v>
      </c>
      <c r="AA1182" s="4" t="s">
        <v>5625</v>
      </c>
      <c r="AB1182" s="4" t="s">
        <v>58</v>
      </c>
      <c r="AD1182" s="4" t="b">
        <v>0</v>
      </c>
      <c r="AG1182" s="11">
        <f t="shared" si="18"/>
        <v>43316</v>
      </c>
    </row>
    <row r="1183" s="4" customFormat="1" spans="1:33">
      <c r="A1183" s="4" t="s">
        <v>5622</v>
      </c>
      <c r="B1183" s="4" t="s">
        <v>5622</v>
      </c>
      <c r="C1183" s="4" t="s">
        <v>5623</v>
      </c>
      <c r="D1183" s="4" t="s">
        <v>5624</v>
      </c>
      <c r="E1183" s="4" t="s">
        <v>36</v>
      </c>
      <c r="F1183" s="4" t="s">
        <v>37</v>
      </c>
      <c r="G1183" s="4" t="s">
        <v>51</v>
      </c>
      <c r="J1183" s="4" t="s">
        <v>39</v>
      </c>
      <c r="K1183" s="4" t="s">
        <v>5626</v>
      </c>
      <c r="L1183" s="4" t="s">
        <v>5627</v>
      </c>
      <c r="M1183" s="4" t="s">
        <v>5628</v>
      </c>
      <c r="N1183" s="4" t="s">
        <v>36</v>
      </c>
      <c r="O1183" s="4">
        <v>1</v>
      </c>
      <c r="P1183" s="4" t="s">
        <v>55</v>
      </c>
      <c r="Q1183" s="4">
        <v>14.98</v>
      </c>
      <c r="Y1183" s="4" t="s">
        <v>3112</v>
      </c>
      <c r="Z1183" s="4" t="s">
        <v>323</v>
      </c>
      <c r="AA1183" s="4" t="s">
        <v>5625</v>
      </c>
      <c r="AB1183" s="4" t="s">
        <v>58</v>
      </c>
      <c r="AD1183" s="4" t="b">
        <v>0</v>
      </c>
      <c r="AG1183" s="11">
        <f t="shared" si="18"/>
        <v>43316</v>
      </c>
    </row>
    <row r="1184" s="4" customFormat="1" spans="1:33">
      <c r="A1184" s="4" t="s">
        <v>5629</v>
      </c>
      <c r="B1184" s="4" t="s">
        <v>5629</v>
      </c>
      <c r="C1184" s="4" t="s">
        <v>5630</v>
      </c>
      <c r="D1184" s="4" t="s">
        <v>5631</v>
      </c>
      <c r="E1184" s="4" t="s">
        <v>36</v>
      </c>
      <c r="F1184" s="4" t="s">
        <v>37</v>
      </c>
      <c r="G1184" s="4" t="s">
        <v>51</v>
      </c>
      <c r="J1184" s="4" t="s">
        <v>39</v>
      </c>
      <c r="K1184" s="4" t="s">
        <v>4124</v>
      </c>
      <c r="L1184" s="4" t="s">
        <v>4125</v>
      </c>
      <c r="M1184" s="4" t="s">
        <v>4126</v>
      </c>
      <c r="N1184" s="4" t="s">
        <v>36</v>
      </c>
      <c r="O1184" s="4">
        <v>1</v>
      </c>
      <c r="P1184" s="4" t="s">
        <v>55</v>
      </c>
      <c r="Q1184" s="4">
        <v>22.98</v>
      </c>
      <c r="Y1184" s="4" t="s">
        <v>5157</v>
      </c>
      <c r="Z1184" s="4" t="s">
        <v>368</v>
      </c>
      <c r="AA1184" s="4" t="s">
        <v>5632</v>
      </c>
      <c r="AB1184" s="4" t="s">
        <v>58</v>
      </c>
      <c r="AD1184" s="4" t="b">
        <v>0</v>
      </c>
      <c r="AG1184" s="11">
        <f t="shared" si="18"/>
        <v>43316</v>
      </c>
    </row>
    <row r="1185" s="4" customFormat="1" spans="1:33">
      <c r="A1185" s="4" t="s">
        <v>5633</v>
      </c>
      <c r="B1185" s="4" t="s">
        <v>5633</v>
      </c>
      <c r="C1185" s="4" t="s">
        <v>5634</v>
      </c>
      <c r="D1185" s="4" t="s">
        <v>5635</v>
      </c>
      <c r="E1185" s="4" t="s">
        <v>36</v>
      </c>
      <c r="F1185" s="4" t="s">
        <v>37</v>
      </c>
      <c r="G1185" s="4" t="s">
        <v>51</v>
      </c>
      <c r="J1185" s="4" t="s">
        <v>39</v>
      </c>
      <c r="K1185" s="4" t="s">
        <v>1132</v>
      </c>
      <c r="L1185" s="4" t="s">
        <v>1133</v>
      </c>
      <c r="M1185" s="4" t="s">
        <v>1134</v>
      </c>
      <c r="N1185" s="4" t="s">
        <v>36</v>
      </c>
      <c r="O1185" s="4">
        <v>1</v>
      </c>
      <c r="P1185" s="4" t="s">
        <v>55</v>
      </c>
      <c r="Q1185" s="4">
        <v>23.98</v>
      </c>
      <c r="Y1185" s="4" t="s">
        <v>2206</v>
      </c>
      <c r="Z1185" s="4" t="s">
        <v>115</v>
      </c>
      <c r="AA1185" s="4">
        <v>78254</v>
      </c>
      <c r="AB1185" s="4" t="s">
        <v>58</v>
      </c>
      <c r="AD1185" s="4" t="b">
        <v>0</v>
      </c>
      <c r="AG1185" s="11">
        <f t="shared" si="18"/>
        <v>43316</v>
      </c>
    </row>
    <row r="1186" s="4" customFormat="1" spans="1:33">
      <c r="A1186" s="4" t="s">
        <v>5636</v>
      </c>
      <c r="B1186" s="4" t="s">
        <v>5636</v>
      </c>
      <c r="C1186" s="4" t="s">
        <v>5637</v>
      </c>
      <c r="D1186" s="4" t="s">
        <v>5638</v>
      </c>
      <c r="E1186" s="4" t="s">
        <v>36</v>
      </c>
      <c r="F1186" s="4" t="s">
        <v>37</v>
      </c>
      <c r="G1186" s="4" t="s">
        <v>51</v>
      </c>
      <c r="J1186" s="4" t="s">
        <v>39</v>
      </c>
      <c r="K1186" s="4" t="s">
        <v>613</v>
      </c>
      <c r="L1186" s="4" t="s">
        <v>5639</v>
      </c>
      <c r="M1186" s="4" t="s">
        <v>615</v>
      </c>
      <c r="N1186" s="4" t="s">
        <v>36</v>
      </c>
      <c r="O1186" s="4">
        <v>1</v>
      </c>
      <c r="P1186" s="4" t="s">
        <v>55</v>
      </c>
      <c r="Q1186" s="4">
        <v>22.98</v>
      </c>
      <c r="Y1186" s="4" t="s">
        <v>526</v>
      </c>
      <c r="Z1186" s="4" t="s">
        <v>147</v>
      </c>
      <c r="AA1186" s="4" t="s">
        <v>5640</v>
      </c>
      <c r="AB1186" s="4" t="s">
        <v>58</v>
      </c>
      <c r="AD1186" s="4" t="b">
        <v>0</v>
      </c>
      <c r="AG1186" s="11">
        <f t="shared" si="18"/>
        <v>43316</v>
      </c>
    </row>
    <row r="1187" s="4" customFormat="1" spans="1:33">
      <c r="A1187" s="4" t="s">
        <v>5641</v>
      </c>
      <c r="B1187" s="4" t="s">
        <v>5641</v>
      </c>
      <c r="C1187" s="4" t="s">
        <v>5642</v>
      </c>
      <c r="D1187" s="4" t="s">
        <v>5643</v>
      </c>
      <c r="E1187" s="4" t="s">
        <v>161</v>
      </c>
      <c r="F1187" s="4" t="s">
        <v>37</v>
      </c>
      <c r="G1187" s="4" t="s">
        <v>51</v>
      </c>
      <c r="J1187" s="4" t="s">
        <v>39</v>
      </c>
      <c r="K1187" s="4" t="s">
        <v>5626</v>
      </c>
      <c r="L1187" s="4" t="s">
        <v>5627</v>
      </c>
      <c r="M1187" s="4" t="s">
        <v>5628</v>
      </c>
      <c r="N1187" s="4" t="s">
        <v>1880</v>
      </c>
      <c r="O1187" s="4">
        <v>1</v>
      </c>
      <c r="P1187" s="4" t="s">
        <v>55</v>
      </c>
      <c r="Q1187" s="4">
        <v>14.98</v>
      </c>
      <c r="Y1187" s="4" t="s">
        <v>3112</v>
      </c>
      <c r="Z1187" s="4" t="s">
        <v>323</v>
      </c>
      <c r="AA1187" s="4" t="s">
        <v>5625</v>
      </c>
      <c r="AB1187" s="4" t="s">
        <v>58</v>
      </c>
      <c r="AD1187" s="4" t="b">
        <v>0</v>
      </c>
      <c r="AG1187" s="11">
        <f t="shared" si="18"/>
        <v>43316</v>
      </c>
    </row>
    <row r="1188" s="4" customFormat="1" spans="1:33">
      <c r="A1188" s="4" t="s">
        <v>5641</v>
      </c>
      <c r="B1188" s="4" t="s">
        <v>5641</v>
      </c>
      <c r="C1188" s="4" t="s">
        <v>5642</v>
      </c>
      <c r="D1188" s="4" t="s">
        <v>5643</v>
      </c>
      <c r="E1188" s="4" t="s">
        <v>161</v>
      </c>
      <c r="F1188" s="4" t="s">
        <v>37</v>
      </c>
      <c r="G1188" s="4" t="s">
        <v>51</v>
      </c>
      <c r="J1188" s="4" t="s">
        <v>39</v>
      </c>
      <c r="K1188" s="4" t="s">
        <v>358</v>
      </c>
      <c r="L1188" s="4" t="s">
        <v>3029</v>
      </c>
      <c r="M1188" s="4" t="s">
        <v>360</v>
      </c>
      <c r="N1188" s="4" t="s">
        <v>1880</v>
      </c>
      <c r="O1188" s="4">
        <v>1</v>
      </c>
      <c r="P1188" s="4" t="s">
        <v>55</v>
      </c>
      <c r="Q1188" s="4">
        <v>17.98</v>
      </c>
      <c r="Y1188" s="4" t="s">
        <v>3112</v>
      </c>
      <c r="Z1188" s="4" t="s">
        <v>323</v>
      </c>
      <c r="AA1188" s="4" t="s">
        <v>5625</v>
      </c>
      <c r="AB1188" s="4" t="s">
        <v>58</v>
      </c>
      <c r="AD1188" s="4" t="b">
        <v>0</v>
      </c>
      <c r="AG1188" s="11">
        <f t="shared" si="18"/>
        <v>43316</v>
      </c>
    </row>
    <row r="1189" s="4" customFormat="1" spans="1:33">
      <c r="A1189" s="4" t="s">
        <v>5644</v>
      </c>
      <c r="B1189" s="4" t="s">
        <v>5644</v>
      </c>
      <c r="C1189" s="4" t="s">
        <v>5645</v>
      </c>
      <c r="D1189" s="4" t="s">
        <v>5646</v>
      </c>
      <c r="E1189" s="4" t="s">
        <v>36</v>
      </c>
      <c r="F1189" s="4" t="s">
        <v>37</v>
      </c>
      <c r="G1189" s="4" t="s">
        <v>51</v>
      </c>
      <c r="J1189" s="4" t="s">
        <v>39</v>
      </c>
      <c r="K1189" s="4" t="s">
        <v>77</v>
      </c>
      <c r="L1189" s="4" t="s">
        <v>1431</v>
      </c>
      <c r="M1189" s="4" t="s">
        <v>1432</v>
      </c>
      <c r="N1189" s="4" t="s">
        <v>36</v>
      </c>
      <c r="O1189" s="4">
        <v>1</v>
      </c>
      <c r="P1189" s="4" t="s">
        <v>55</v>
      </c>
      <c r="Q1189" s="4">
        <v>23.98</v>
      </c>
      <c r="Y1189" s="4" t="s">
        <v>4092</v>
      </c>
      <c r="Z1189" s="4" t="s">
        <v>72</v>
      </c>
      <c r="AA1189" s="4" t="s">
        <v>5647</v>
      </c>
      <c r="AB1189" s="4" t="s">
        <v>58</v>
      </c>
      <c r="AD1189" s="4" t="b">
        <v>0</v>
      </c>
      <c r="AG1189" s="11">
        <f t="shared" si="18"/>
        <v>43316</v>
      </c>
    </row>
    <row r="1190" s="4" customFormat="1" spans="1:33">
      <c r="A1190" s="4" t="s">
        <v>5648</v>
      </c>
      <c r="B1190" s="4" t="s">
        <v>5648</v>
      </c>
      <c r="C1190" s="4" t="s">
        <v>5649</v>
      </c>
      <c r="D1190" s="4" t="s">
        <v>5650</v>
      </c>
      <c r="E1190" s="4" t="s">
        <v>36</v>
      </c>
      <c r="F1190" s="4" t="s">
        <v>37</v>
      </c>
      <c r="G1190" s="4" t="s">
        <v>51</v>
      </c>
      <c r="J1190" s="4" t="s">
        <v>39</v>
      </c>
      <c r="K1190" s="4" t="s">
        <v>412</v>
      </c>
      <c r="L1190" s="4" t="s">
        <v>413</v>
      </c>
      <c r="M1190" s="4" t="s">
        <v>414</v>
      </c>
      <c r="N1190" s="4" t="s">
        <v>36</v>
      </c>
      <c r="O1190" s="4">
        <v>1</v>
      </c>
      <c r="P1190" s="4" t="s">
        <v>55</v>
      </c>
      <c r="Q1190" s="4">
        <v>21.98</v>
      </c>
      <c r="Y1190" s="4" t="s">
        <v>4964</v>
      </c>
      <c r="Z1190" s="4" t="s">
        <v>431</v>
      </c>
      <c r="AA1190" s="4" t="s">
        <v>5651</v>
      </c>
      <c r="AB1190" s="4" t="s">
        <v>58</v>
      </c>
      <c r="AD1190" s="4" t="b">
        <v>0</v>
      </c>
      <c r="AG1190" s="11">
        <f t="shared" si="18"/>
        <v>43316</v>
      </c>
    </row>
    <row r="1191" s="4" customFormat="1" spans="1:33">
      <c r="A1191" s="4" t="s">
        <v>5652</v>
      </c>
      <c r="B1191" s="4" t="s">
        <v>5652</v>
      </c>
      <c r="C1191" s="4" t="s">
        <v>5653</v>
      </c>
      <c r="D1191" s="4" t="s">
        <v>5654</v>
      </c>
      <c r="E1191" s="4" t="s">
        <v>36</v>
      </c>
      <c r="F1191" s="4" t="s">
        <v>37</v>
      </c>
      <c r="G1191" s="4" t="s">
        <v>51</v>
      </c>
      <c r="J1191" s="4" t="s">
        <v>39</v>
      </c>
      <c r="K1191" s="4" t="s">
        <v>701</v>
      </c>
      <c r="L1191" s="4" t="s">
        <v>702</v>
      </c>
      <c r="M1191" s="4" t="s">
        <v>703</v>
      </c>
      <c r="N1191" s="4" t="s">
        <v>36</v>
      </c>
      <c r="O1191" s="4">
        <v>1</v>
      </c>
      <c r="P1191" s="4" t="s">
        <v>55</v>
      </c>
      <c r="Q1191" s="4">
        <v>19.98</v>
      </c>
      <c r="Y1191" s="4" t="s">
        <v>1715</v>
      </c>
      <c r="Z1191" s="4" t="s">
        <v>72</v>
      </c>
      <c r="AA1191" s="4" t="s">
        <v>5655</v>
      </c>
      <c r="AB1191" s="4" t="s">
        <v>58</v>
      </c>
      <c r="AD1191" s="4" t="b">
        <v>1</v>
      </c>
      <c r="AE1191" s="4">
        <v>200253325</v>
      </c>
      <c r="AF1191" s="4" t="s">
        <v>3835</v>
      </c>
      <c r="AG1191" s="11">
        <f t="shared" si="18"/>
        <v>43316</v>
      </c>
    </row>
    <row r="1192" s="4" customFormat="1" spans="1:33">
      <c r="A1192" s="4" t="s">
        <v>5652</v>
      </c>
      <c r="B1192" s="4" t="s">
        <v>5652</v>
      </c>
      <c r="C1192" s="4" t="s">
        <v>5653</v>
      </c>
      <c r="D1192" s="4" t="s">
        <v>5654</v>
      </c>
      <c r="E1192" s="4" t="s">
        <v>36</v>
      </c>
      <c r="F1192" s="4" t="s">
        <v>37</v>
      </c>
      <c r="G1192" s="4" t="s">
        <v>51</v>
      </c>
      <c r="J1192" s="4" t="s">
        <v>39</v>
      </c>
      <c r="K1192" s="4" t="s">
        <v>2482</v>
      </c>
      <c r="L1192" s="4" t="s">
        <v>2483</v>
      </c>
      <c r="M1192" s="4" t="s">
        <v>2484</v>
      </c>
      <c r="N1192" s="4" t="s">
        <v>36</v>
      </c>
      <c r="O1192" s="4">
        <v>1</v>
      </c>
      <c r="P1192" s="4" t="s">
        <v>55</v>
      </c>
      <c r="Q1192" s="4">
        <v>23.99</v>
      </c>
      <c r="Y1192" s="4" t="s">
        <v>1715</v>
      </c>
      <c r="Z1192" s="4" t="s">
        <v>72</v>
      </c>
      <c r="AA1192" s="4" t="s">
        <v>5655</v>
      </c>
      <c r="AB1192" s="4" t="s">
        <v>58</v>
      </c>
      <c r="AD1192" s="4" t="b">
        <v>1</v>
      </c>
      <c r="AE1192" s="4">
        <v>200253325</v>
      </c>
      <c r="AG1192" s="11">
        <f t="shared" si="18"/>
        <v>43316</v>
      </c>
    </row>
    <row r="1193" s="4" customFormat="1" spans="1:33">
      <c r="A1193" s="4" t="s">
        <v>5656</v>
      </c>
      <c r="B1193" s="4" t="s">
        <v>5656</v>
      </c>
      <c r="C1193" s="4" t="s">
        <v>5657</v>
      </c>
      <c r="D1193" s="4" t="s">
        <v>5658</v>
      </c>
      <c r="E1193" s="4" t="s">
        <v>36</v>
      </c>
      <c r="F1193" s="4" t="s">
        <v>37</v>
      </c>
      <c r="G1193" s="4" t="s">
        <v>51</v>
      </c>
      <c r="J1193" s="4" t="s">
        <v>39</v>
      </c>
      <c r="K1193" s="4" t="s">
        <v>5659</v>
      </c>
      <c r="L1193" s="4" t="s">
        <v>5660</v>
      </c>
      <c r="M1193" s="4" t="s">
        <v>5661</v>
      </c>
      <c r="N1193" s="4" t="s">
        <v>36</v>
      </c>
      <c r="O1193" s="4">
        <v>1</v>
      </c>
      <c r="P1193" s="4" t="s">
        <v>55</v>
      </c>
      <c r="Q1193" s="4">
        <v>22.98</v>
      </c>
      <c r="Y1193" s="4" t="s">
        <v>3490</v>
      </c>
      <c r="Z1193" s="4" t="s">
        <v>115</v>
      </c>
      <c r="AA1193" s="4" t="s">
        <v>5662</v>
      </c>
      <c r="AB1193" s="4" t="s">
        <v>58</v>
      </c>
      <c r="AD1193" s="4" t="b">
        <v>0</v>
      </c>
      <c r="AG1193" s="11">
        <f t="shared" si="18"/>
        <v>43316</v>
      </c>
    </row>
    <row r="1194" s="4" customFormat="1" spans="1:33">
      <c r="A1194" s="4" t="s">
        <v>5663</v>
      </c>
      <c r="B1194" s="4" t="s">
        <v>5663</v>
      </c>
      <c r="C1194" s="4" t="s">
        <v>5664</v>
      </c>
      <c r="D1194" s="4" t="s">
        <v>5665</v>
      </c>
      <c r="E1194" s="4" t="s">
        <v>36</v>
      </c>
      <c r="F1194" s="4" t="s">
        <v>37</v>
      </c>
      <c r="G1194" s="4" t="s">
        <v>51</v>
      </c>
      <c r="J1194" s="4" t="s">
        <v>39</v>
      </c>
      <c r="K1194" s="4" t="s">
        <v>388</v>
      </c>
      <c r="L1194" s="4" t="s">
        <v>389</v>
      </c>
      <c r="M1194" s="4" t="s">
        <v>390</v>
      </c>
      <c r="N1194" s="4" t="s">
        <v>36</v>
      </c>
      <c r="O1194" s="4">
        <v>1</v>
      </c>
      <c r="P1194" s="4" t="s">
        <v>55</v>
      </c>
      <c r="Q1194" s="4">
        <v>20.98</v>
      </c>
      <c r="Y1194" s="4" t="s">
        <v>1528</v>
      </c>
      <c r="Z1194" s="4" t="s">
        <v>47</v>
      </c>
      <c r="AA1194" s="4">
        <v>94539</v>
      </c>
      <c r="AB1194" s="4" t="s">
        <v>58</v>
      </c>
      <c r="AD1194" s="4" t="b">
        <v>0</v>
      </c>
      <c r="AG1194" s="11">
        <f t="shared" si="18"/>
        <v>43316</v>
      </c>
    </row>
    <row r="1195" s="4" customFormat="1" spans="1:33">
      <c r="A1195" s="4" t="s">
        <v>5663</v>
      </c>
      <c r="B1195" s="4" t="s">
        <v>5663</v>
      </c>
      <c r="C1195" s="4" t="s">
        <v>5664</v>
      </c>
      <c r="D1195" s="4" t="s">
        <v>5665</v>
      </c>
      <c r="E1195" s="4" t="s">
        <v>36</v>
      </c>
      <c r="F1195" s="4" t="s">
        <v>37</v>
      </c>
      <c r="G1195" s="4" t="s">
        <v>51</v>
      </c>
      <c r="J1195" s="4" t="s">
        <v>39</v>
      </c>
      <c r="K1195" s="4" t="s">
        <v>3722</v>
      </c>
      <c r="L1195" s="4" t="s">
        <v>3723</v>
      </c>
      <c r="M1195" s="4" t="s">
        <v>3724</v>
      </c>
      <c r="N1195" s="4" t="s">
        <v>36</v>
      </c>
      <c r="O1195" s="4">
        <v>1</v>
      </c>
      <c r="P1195" s="4" t="s">
        <v>55</v>
      </c>
      <c r="Q1195" s="4">
        <v>21.98</v>
      </c>
      <c r="Y1195" s="4" t="s">
        <v>1528</v>
      </c>
      <c r="Z1195" s="4" t="s">
        <v>47</v>
      </c>
      <c r="AA1195" s="4">
        <v>94539</v>
      </c>
      <c r="AB1195" s="4" t="s">
        <v>58</v>
      </c>
      <c r="AD1195" s="4" t="b">
        <v>0</v>
      </c>
      <c r="AG1195" s="11">
        <f t="shared" si="18"/>
        <v>43316</v>
      </c>
    </row>
    <row r="1196" s="4" customFormat="1" spans="1:33">
      <c r="A1196" s="4" t="s">
        <v>5666</v>
      </c>
      <c r="B1196" s="4" t="s">
        <v>5666</v>
      </c>
      <c r="C1196" s="4" t="s">
        <v>5667</v>
      </c>
      <c r="D1196" s="4" t="s">
        <v>5668</v>
      </c>
      <c r="E1196" s="4" t="s">
        <v>36</v>
      </c>
      <c r="F1196" s="4" t="s">
        <v>37</v>
      </c>
      <c r="G1196" s="4" t="s">
        <v>51</v>
      </c>
      <c r="J1196" s="4" t="s">
        <v>39</v>
      </c>
      <c r="K1196" s="4" t="s">
        <v>3928</v>
      </c>
      <c r="L1196" s="4" t="s">
        <v>3929</v>
      </c>
      <c r="M1196" s="4" t="s">
        <v>3930</v>
      </c>
      <c r="N1196" s="4" t="s">
        <v>36</v>
      </c>
      <c r="O1196" s="4">
        <v>1</v>
      </c>
      <c r="P1196" s="4" t="s">
        <v>55</v>
      </c>
      <c r="Q1196" s="4">
        <v>22.98</v>
      </c>
      <c r="Y1196" s="4" t="s">
        <v>5669</v>
      </c>
      <c r="Z1196" s="4" t="s">
        <v>3390</v>
      </c>
      <c r="AA1196" s="4">
        <v>75142</v>
      </c>
      <c r="AB1196" s="4" t="s">
        <v>58</v>
      </c>
      <c r="AD1196" s="4" t="b">
        <v>0</v>
      </c>
      <c r="AG1196" s="11">
        <f t="shared" si="18"/>
        <v>43316</v>
      </c>
    </row>
    <row r="1197" s="4" customFormat="1" spans="1:33">
      <c r="A1197" s="4" t="s">
        <v>5670</v>
      </c>
      <c r="B1197" s="4" t="s">
        <v>5670</v>
      </c>
      <c r="C1197" s="4" t="s">
        <v>5671</v>
      </c>
      <c r="D1197" s="4" t="s">
        <v>5672</v>
      </c>
      <c r="E1197" s="4" t="s">
        <v>36</v>
      </c>
      <c r="F1197" s="4" t="s">
        <v>37</v>
      </c>
      <c r="G1197" s="4" t="s">
        <v>51</v>
      </c>
      <c r="J1197" s="4" t="s">
        <v>39</v>
      </c>
      <c r="K1197" s="4" t="s">
        <v>5673</v>
      </c>
      <c r="L1197" s="4" t="s">
        <v>5674</v>
      </c>
      <c r="M1197" s="4" t="s">
        <v>5675</v>
      </c>
      <c r="N1197" s="4" t="s">
        <v>36</v>
      </c>
      <c r="O1197" s="4">
        <v>1</v>
      </c>
      <c r="P1197" s="4" t="s">
        <v>55</v>
      </c>
      <c r="Q1197" s="4">
        <v>25.98</v>
      </c>
      <c r="Y1197" s="4" t="s">
        <v>4486</v>
      </c>
      <c r="Z1197" s="4" t="s">
        <v>2227</v>
      </c>
      <c r="AA1197" s="4" t="s">
        <v>5676</v>
      </c>
      <c r="AB1197" s="4" t="s">
        <v>58</v>
      </c>
      <c r="AD1197" s="4" t="b">
        <v>0</v>
      </c>
      <c r="AG1197" s="11">
        <f t="shared" si="18"/>
        <v>43316</v>
      </c>
    </row>
    <row r="1198" s="4" customFormat="1" spans="1:33">
      <c r="A1198" s="4" t="s">
        <v>5677</v>
      </c>
      <c r="B1198" s="4" t="s">
        <v>5677</v>
      </c>
      <c r="C1198" s="4" t="s">
        <v>5678</v>
      </c>
      <c r="D1198" s="4" t="s">
        <v>5679</v>
      </c>
      <c r="E1198" s="4" t="s">
        <v>36</v>
      </c>
      <c r="F1198" s="4" t="s">
        <v>37</v>
      </c>
      <c r="G1198" s="4" t="s">
        <v>51</v>
      </c>
      <c r="J1198" s="4" t="s">
        <v>39</v>
      </c>
      <c r="K1198" s="4" t="s">
        <v>5301</v>
      </c>
      <c r="L1198" s="4" t="s">
        <v>5302</v>
      </c>
      <c r="M1198" s="4" t="s">
        <v>5303</v>
      </c>
      <c r="N1198" s="4" t="s">
        <v>36</v>
      </c>
      <c r="O1198" s="4">
        <v>1</v>
      </c>
      <c r="P1198" s="4" t="s">
        <v>55</v>
      </c>
      <c r="Q1198" s="4">
        <v>23.98</v>
      </c>
      <c r="Y1198" s="4" t="s">
        <v>1813</v>
      </c>
      <c r="Z1198" s="4" t="s">
        <v>368</v>
      </c>
      <c r="AA1198" s="4" t="s">
        <v>5680</v>
      </c>
      <c r="AB1198" s="4" t="s">
        <v>58</v>
      </c>
      <c r="AD1198" s="4" t="b">
        <v>0</v>
      </c>
      <c r="AG1198" s="11">
        <f t="shared" si="18"/>
        <v>43316</v>
      </c>
    </row>
    <row r="1199" s="4" customFormat="1" spans="1:33">
      <c r="A1199" s="4" t="s">
        <v>5681</v>
      </c>
      <c r="B1199" s="4" t="s">
        <v>5681</v>
      </c>
      <c r="C1199" s="4" t="s">
        <v>5682</v>
      </c>
      <c r="D1199" s="4" t="s">
        <v>5683</v>
      </c>
      <c r="E1199" s="4" t="s">
        <v>36</v>
      </c>
      <c r="F1199" s="4" t="s">
        <v>37</v>
      </c>
      <c r="G1199" s="4" t="s">
        <v>51</v>
      </c>
      <c r="J1199" s="4" t="s">
        <v>110</v>
      </c>
      <c r="K1199" s="4" t="s">
        <v>87</v>
      </c>
      <c r="L1199" s="4" t="s">
        <v>88</v>
      </c>
      <c r="M1199" s="4" t="s">
        <v>89</v>
      </c>
      <c r="N1199" s="4" t="s">
        <v>36</v>
      </c>
      <c r="O1199" s="4">
        <v>1</v>
      </c>
      <c r="P1199" s="4" t="s">
        <v>55</v>
      </c>
      <c r="Q1199" s="4">
        <v>22.98</v>
      </c>
      <c r="S1199" s="4">
        <v>3.45</v>
      </c>
      <c r="Y1199" s="4" t="s">
        <v>3893</v>
      </c>
      <c r="Z1199" s="4" t="s">
        <v>115</v>
      </c>
      <c r="AA1199" s="4" t="s">
        <v>5684</v>
      </c>
      <c r="AB1199" s="4" t="s">
        <v>58</v>
      </c>
      <c r="AD1199" s="4" t="b">
        <v>0</v>
      </c>
      <c r="AG1199" s="11">
        <f t="shared" si="18"/>
        <v>43316</v>
      </c>
    </row>
    <row r="1200" s="4" customFormat="1" spans="1:33">
      <c r="A1200" s="4" t="s">
        <v>5685</v>
      </c>
      <c r="B1200" s="4" t="s">
        <v>5685</v>
      </c>
      <c r="C1200" s="4" t="s">
        <v>5686</v>
      </c>
      <c r="D1200" s="4" t="s">
        <v>5687</v>
      </c>
      <c r="E1200" s="4" t="s">
        <v>36</v>
      </c>
      <c r="F1200" s="4" t="s">
        <v>37</v>
      </c>
      <c r="G1200" s="4" t="s">
        <v>51</v>
      </c>
      <c r="J1200" s="4" t="s">
        <v>39</v>
      </c>
      <c r="K1200" s="4" t="s">
        <v>2919</v>
      </c>
      <c r="L1200" s="4" t="s">
        <v>2920</v>
      </c>
      <c r="M1200" s="4" t="s">
        <v>2921</v>
      </c>
      <c r="N1200" s="4" t="s">
        <v>36</v>
      </c>
      <c r="O1200" s="4">
        <v>1</v>
      </c>
      <c r="P1200" s="4" t="s">
        <v>55</v>
      </c>
      <c r="Q1200" s="4">
        <v>21.98</v>
      </c>
      <c r="Y1200" s="4" t="s">
        <v>5688</v>
      </c>
      <c r="Z1200" s="4" t="s">
        <v>5689</v>
      </c>
      <c r="AA1200" s="4">
        <v>58104</v>
      </c>
      <c r="AB1200" s="4" t="s">
        <v>58</v>
      </c>
      <c r="AD1200" s="4" t="b">
        <v>0</v>
      </c>
      <c r="AG1200" s="11">
        <f t="shared" si="18"/>
        <v>43316</v>
      </c>
    </row>
    <row r="1201" s="4" customFormat="1" spans="1:33">
      <c r="A1201" s="4" t="s">
        <v>5685</v>
      </c>
      <c r="B1201" s="4" t="s">
        <v>5685</v>
      </c>
      <c r="C1201" s="4" t="s">
        <v>5686</v>
      </c>
      <c r="D1201" s="4" t="s">
        <v>5687</v>
      </c>
      <c r="E1201" s="4" t="s">
        <v>36</v>
      </c>
      <c r="F1201" s="4" t="s">
        <v>37</v>
      </c>
      <c r="G1201" s="4" t="s">
        <v>51</v>
      </c>
      <c r="J1201" s="4" t="s">
        <v>39</v>
      </c>
      <c r="K1201" s="4" t="s">
        <v>2036</v>
      </c>
      <c r="L1201" s="4" t="s">
        <v>2037</v>
      </c>
      <c r="M1201" s="4" t="s">
        <v>2038</v>
      </c>
      <c r="N1201" s="4" t="s">
        <v>36</v>
      </c>
      <c r="O1201" s="4">
        <v>1</v>
      </c>
      <c r="P1201" s="4" t="s">
        <v>55</v>
      </c>
      <c r="Q1201" s="4">
        <v>22.98</v>
      </c>
      <c r="Y1201" s="4" t="s">
        <v>5688</v>
      </c>
      <c r="Z1201" s="4" t="s">
        <v>5689</v>
      </c>
      <c r="AA1201" s="4">
        <v>58104</v>
      </c>
      <c r="AB1201" s="4" t="s">
        <v>58</v>
      </c>
      <c r="AD1201" s="4" t="b">
        <v>0</v>
      </c>
      <c r="AG1201" s="11">
        <f t="shared" si="18"/>
        <v>43316</v>
      </c>
    </row>
    <row r="1202" s="4" customFormat="1" spans="1:33">
      <c r="A1202" s="4" t="s">
        <v>5690</v>
      </c>
      <c r="B1202" s="4" t="s">
        <v>5690</v>
      </c>
      <c r="C1202" s="4" t="s">
        <v>5691</v>
      </c>
      <c r="D1202" s="4" t="s">
        <v>5692</v>
      </c>
      <c r="E1202" s="4" t="s">
        <v>36</v>
      </c>
      <c r="F1202" s="4" t="s">
        <v>37</v>
      </c>
      <c r="G1202" s="4" t="s">
        <v>51</v>
      </c>
      <c r="J1202" s="4" t="s">
        <v>39</v>
      </c>
      <c r="K1202" s="4" t="s">
        <v>2157</v>
      </c>
      <c r="L1202" s="4" t="s">
        <v>2158</v>
      </c>
      <c r="M1202" s="4" t="s">
        <v>2159</v>
      </c>
      <c r="N1202" s="4" t="s">
        <v>36</v>
      </c>
      <c r="O1202" s="4">
        <v>1</v>
      </c>
      <c r="P1202" s="4" t="s">
        <v>55</v>
      </c>
      <c r="Q1202" s="4">
        <v>22.98</v>
      </c>
      <c r="Y1202" s="4" t="s">
        <v>5693</v>
      </c>
      <c r="Z1202" s="4" t="s">
        <v>72</v>
      </c>
      <c r="AA1202" s="4" t="s">
        <v>5694</v>
      </c>
      <c r="AB1202" s="4" t="s">
        <v>58</v>
      </c>
      <c r="AD1202" s="4" t="b">
        <v>0</v>
      </c>
      <c r="AG1202" s="11">
        <f t="shared" si="18"/>
        <v>43316</v>
      </c>
    </row>
    <row r="1203" s="4" customFormat="1" spans="1:33">
      <c r="A1203" s="4" t="s">
        <v>5695</v>
      </c>
      <c r="B1203" s="4" t="s">
        <v>5695</v>
      </c>
      <c r="C1203" s="4" t="s">
        <v>5696</v>
      </c>
      <c r="D1203" s="4" t="s">
        <v>5697</v>
      </c>
      <c r="E1203" s="4" t="s">
        <v>161</v>
      </c>
      <c r="F1203" s="4" t="s">
        <v>37</v>
      </c>
      <c r="G1203" s="4" t="s">
        <v>51</v>
      </c>
      <c r="J1203" s="4" t="s">
        <v>39</v>
      </c>
      <c r="K1203" s="4" t="s">
        <v>5626</v>
      </c>
      <c r="L1203" s="4" t="s">
        <v>5627</v>
      </c>
      <c r="M1203" s="4" t="s">
        <v>5628</v>
      </c>
      <c r="N1203" s="4" t="s">
        <v>1880</v>
      </c>
      <c r="O1203" s="4">
        <v>1</v>
      </c>
      <c r="P1203" s="4" t="s">
        <v>55</v>
      </c>
      <c r="Q1203" s="4">
        <v>14.98</v>
      </c>
      <c r="Y1203" s="4" t="s">
        <v>3112</v>
      </c>
      <c r="Z1203" s="4" t="s">
        <v>323</v>
      </c>
      <c r="AA1203" s="4" t="s">
        <v>5625</v>
      </c>
      <c r="AB1203" s="4" t="s">
        <v>58</v>
      </c>
      <c r="AD1203" s="4" t="b">
        <v>0</v>
      </c>
      <c r="AG1203" s="11">
        <f t="shared" si="18"/>
        <v>43316</v>
      </c>
    </row>
    <row r="1204" s="4" customFormat="1" spans="1:33">
      <c r="A1204" s="4" t="s">
        <v>5695</v>
      </c>
      <c r="B1204" s="4" t="s">
        <v>5695</v>
      </c>
      <c r="C1204" s="4" t="s">
        <v>5696</v>
      </c>
      <c r="D1204" s="4" t="s">
        <v>5697</v>
      </c>
      <c r="E1204" s="4" t="s">
        <v>161</v>
      </c>
      <c r="F1204" s="4" t="s">
        <v>37</v>
      </c>
      <c r="G1204" s="4" t="s">
        <v>51</v>
      </c>
      <c r="J1204" s="4" t="s">
        <v>39</v>
      </c>
      <c r="K1204" s="4" t="s">
        <v>2743</v>
      </c>
      <c r="L1204" s="4" t="s">
        <v>2744</v>
      </c>
      <c r="M1204" s="4" t="s">
        <v>2745</v>
      </c>
      <c r="N1204" s="4" t="s">
        <v>1880</v>
      </c>
      <c r="O1204" s="4">
        <v>1</v>
      </c>
      <c r="P1204" s="4" t="s">
        <v>55</v>
      </c>
      <c r="Q1204" s="4">
        <v>18.98</v>
      </c>
      <c r="Y1204" s="4" t="s">
        <v>3112</v>
      </c>
      <c r="Z1204" s="4" t="s">
        <v>323</v>
      </c>
      <c r="AA1204" s="4" t="s">
        <v>5625</v>
      </c>
      <c r="AB1204" s="4" t="s">
        <v>58</v>
      </c>
      <c r="AD1204" s="4" t="b">
        <v>0</v>
      </c>
      <c r="AG1204" s="11">
        <f t="shared" si="18"/>
        <v>43316</v>
      </c>
    </row>
    <row r="1205" s="4" customFormat="1" spans="1:33">
      <c r="A1205" s="4" t="s">
        <v>5698</v>
      </c>
      <c r="B1205" s="4" t="s">
        <v>5698</v>
      </c>
      <c r="C1205" s="4" t="s">
        <v>5699</v>
      </c>
      <c r="D1205" s="4" t="s">
        <v>5700</v>
      </c>
      <c r="E1205" s="4" t="s">
        <v>36</v>
      </c>
      <c r="F1205" s="4" t="s">
        <v>37</v>
      </c>
      <c r="G1205" s="4" t="s">
        <v>51</v>
      </c>
      <c r="J1205" s="4" t="s">
        <v>39</v>
      </c>
      <c r="K1205" s="4" t="s">
        <v>3748</v>
      </c>
      <c r="L1205" s="4" t="s">
        <v>3749</v>
      </c>
      <c r="M1205" s="4" t="s">
        <v>3750</v>
      </c>
      <c r="N1205" s="4" t="s">
        <v>36</v>
      </c>
      <c r="O1205" s="4">
        <v>1</v>
      </c>
      <c r="P1205" s="4" t="s">
        <v>55</v>
      </c>
      <c r="Q1205" s="4">
        <v>23.98</v>
      </c>
      <c r="Y1205" s="4" t="s">
        <v>5701</v>
      </c>
      <c r="Z1205" s="4" t="s">
        <v>47</v>
      </c>
      <c r="AA1205" s="4" t="s">
        <v>5702</v>
      </c>
      <c r="AB1205" s="4" t="s">
        <v>58</v>
      </c>
      <c r="AD1205" s="4" t="b">
        <v>0</v>
      </c>
      <c r="AG1205" s="11">
        <f t="shared" si="18"/>
        <v>43316</v>
      </c>
    </row>
    <row r="1206" s="4" customFormat="1" spans="1:33">
      <c r="A1206" s="4" t="s">
        <v>5703</v>
      </c>
      <c r="B1206" s="4" t="s">
        <v>5703</v>
      </c>
      <c r="C1206" s="4" t="s">
        <v>5704</v>
      </c>
      <c r="D1206" s="4" t="s">
        <v>5705</v>
      </c>
      <c r="E1206" s="4" t="s">
        <v>36</v>
      </c>
      <c r="F1206" s="4" t="s">
        <v>37</v>
      </c>
      <c r="G1206" s="4" t="s">
        <v>51</v>
      </c>
      <c r="J1206" s="4" t="s">
        <v>891</v>
      </c>
      <c r="K1206" s="4" t="s">
        <v>593</v>
      </c>
      <c r="L1206" s="4" t="s">
        <v>594</v>
      </c>
      <c r="M1206" s="4" t="s">
        <v>595</v>
      </c>
      <c r="N1206" s="4" t="s">
        <v>36</v>
      </c>
      <c r="O1206" s="4">
        <v>2</v>
      </c>
      <c r="P1206" s="4" t="s">
        <v>55</v>
      </c>
      <c r="Q1206" s="4">
        <v>47.96</v>
      </c>
      <c r="S1206" s="4">
        <v>5.99</v>
      </c>
      <c r="X1206" s="4">
        <v>5.99</v>
      </c>
      <c r="Y1206" s="4" t="s">
        <v>526</v>
      </c>
      <c r="Z1206" s="4" t="s">
        <v>147</v>
      </c>
      <c r="AA1206" s="4" t="s">
        <v>5706</v>
      </c>
      <c r="AB1206" s="4" t="s">
        <v>58</v>
      </c>
      <c r="AD1206" s="4" t="b">
        <v>0</v>
      </c>
      <c r="AG1206" s="11">
        <f t="shared" si="18"/>
        <v>43316</v>
      </c>
    </row>
    <row r="1207" s="4" customFormat="1" spans="1:33">
      <c r="A1207" s="4" t="s">
        <v>5707</v>
      </c>
      <c r="B1207" s="4" t="s">
        <v>5707</v>
      </c>
      <c r="C1207" s="4" t="s">
        <v>5708</v>
      </c>
      <c r="D1207" s="4" t="s">
        <v>5709</v>
      </c>
      <c r="E1207" s="4" t="s">
        <v>36</v>
      </c>
      <c r="F1207" s="4" t="s">
        <v>37</v>
      </c>
      <c r="G1207" s="4" t="s">
        <v>51</v>
      </c>
      <c r="J1207" s="4" t="s">
        <v>110</v>
      </c>
      <c r="K1207" s="4" t="s">
        <v>128</v>
      </c>
      <c r="L1207" s="4" t="s">
        <v>129</v>
      </c>
      <c r="M1207" s="4" t="s">
        <v>130</v>
      </c>
      <c r="N1207" s="4" t="s">
        <v>36</v>
      </c>
      <c r="O1207" s="4">
        <v>1</v>
      </c>
      <c r="P1207" s="4" t="s">
        <v>55</v>
      </c>
      <c r="Q1207" s="4">
        <v>23.98</v>
      </c>
      <c r="Y1207" s="4" t="s">
        <v>4401</v>
      </c>
      <c r="Z1207" s="4" t="s">
        <v>398</v>
      </c>
      <c r="AA1207" s="4" t="s">
        <v>5710</v>
      </c>
      <c r="AB1207" s="4" t="s">
        <v>58</v>
      </c>
      <c r="AD1207" s="4" t="b">
        <v>0</v>
      </c>
      <c r="AG1207" s="11">
        <f t="shared" si="18"/>
        <v>43316</v>
      </c>
    </row>
    <row r="1208" s="4" customFormat="1" spans="1:33">
      <c r="A1208" s="4" t="s">
        <v>5711</v>
      </c>
      <c r="B1208" s="4" t="s">
        <v>5711</v>
      </c>
      <c r="C1208" s="4" t="s">
        <v>5712</v>
      </c>
      <c r="D1208" s="4" t="s">
        <v>5713</v>
      </c>
      <c r="E1208" s="4" t="s">
        <v>36</v>
      </c>
      <c r="F1208" s="4" t="s">
        <v>37</v>
      </c>
      <c r="G1208" s="4" t="s">
        <v>51</v>
      </c>
      <c r="J1208" s="4" t="s">
        <v>39</v>
      </c>
      <c r="K1208" s="4" t="s">
        <v>77</v>
      </c>
      <c r="L1208" s="4" t="s">
        <v>5714</v>
      </c>
      <c r="M1208" s="4" t="s">
        <v>5715</v>
      </c>
      <c r="N1208" s="4" t="s">
        <v>36</v>
      </c>
      <c r="O1208" s="4">
        <v>1</v>
      </c>
      <c r="P1208" s="4" t="s">
        <v>55</v>
      </c>
      <c r="Q1208" s="4">
        <v>22.98</v>
      </c>
      <c r="R1208" s="4">
        <v>2.32</v>
      </c>
      <c r="Y1208" s="4" t="s">
        <v>5716</v>
      </c>
      <c r="Z1208" s="4" t="s">
        <v>299</v>
      </c>
      <c r="AA1208" s="4">
        <v>98117</v>
      </c>
      <c r="AB1208" s="4" t="s">
        <v>58</v>
      </c>
      <c r="AD1208" s="4" t="b">
        <v>0</v>
      </c>
      <c r="AG1208" s="11">
        <f t="shared" si="18"/>
        <v>43316</v>
      </c>
    </row>
    <row r="1209" s="4" customFormat="1" spans="1:33">
      <c r="A1209" s="4" t="s">
        <v>5717</v>
      </c>
      <c r="B1209" s="4" t="s">
        <v>5717</v>
      </c>
      <c r="C1209" s="4" t="s">
        <v>5718</v>
      </c>
      <c r="D1209" s="4" t="s">
        <v>5719</v>
      </c>
      <c r="E1209" s="4" t="s">
        <v>36</v>
      </c>
      <c r="F1209" s="4" t="s">
        <v>37</v>
      </c>
      <c r="G1209" s="4" t="s">
        <v>51</v>
      </c>
      <c r="J1209" s="4" t="s">
        <v>39</v>
      </c>
      <c r="K1209" s="4" t="s">
        <v>2882</v>
      </c>
      <c r="L1209" s="4" t="s">
        <v>2883</v>
      </c>
      <c r="M1209" s="4" t="s">
        <v>2884</v>
      </c>
      <c r="N1209" s="4" t="s">
        <v>36</v>
      </c>
      <c r="O1209" s="4">
        <v>1</v>
      </c>
      <c r="P1209" s="4" t="s">
        <v>55</v>
      </c>
      <c r="Q1209" s="4">
        <v>27.98</v>
      </c>
      <c r="Y1209" s="4" t="s">
        <v>1326</v>
      </c>
      <c r="Z1209" s="4" t="s">
        <v>166</v>
      </c>
      <c r="AA1209" s="4" t="s">
        <v>4147</v>
      </c>
      <c r="AB1209" s="4" t="s">
        <v>58</v>
      </c>
      <c r="AD1209" s="4" t="b">
        <v>0</v>
      </c>
      <c r="AG1209" s="11">
        <f t="shared" si="18"/>
        <v>43316</v>
      </c>
    </row>
    <row r="1210" s="4" customFormat="1" spans="1:33">
      <c r="A1210" s="4" t="s">
        <v>5720</v>
      </c>
      <c r="B1210" s="4" t="s">
        <v>5720</v>
      </c>
      <c r="C1210" s="4" t="s">
        <v>5721</v>
      </c>
      <c r="D1210" s="4" t="s">
        <v>5722</v>
      </c>
      <c r="E1210" s="4" t="s">
        <v>36</v>
      </c>
      <c r="F1210" s="4" t="s">
        <v>37</v>
      </c>
      <c r="G1210" s="4" t="s">
        <v>51</v>
      </c>
      <c r="J1210" s="4" t="s">
        <v>39</v>
      </c>
      <c r="K1210" s="4" t="s">
        <v>5723</v>
      </c>
      <c r="L1210" s="4" t="s">
        <v>5724</v>
      </c>
      <c r="M1210" s="4" t="s">
        <v>5725</v>
      </c>
      <c r="N1210" s="4" t="s">
        <v>36</v>
      </c>
      <c r="O1210" s="4">
        <v>1</v>
      </c>
      <c r="P1210" s="4" t="s">
        <v>55</v>
      </c>
      <c r="Q1210" s="4">
        <v>22.98</v>
      </c>
      <c r="Y1210" s="4" t="s">
        <v>1667</v>
      </c>
      <c r="Z1210" s="4" t="s">
        <v>47</v>
      </c>
      <c r="AA1210" s="4" t="s">
        <v>5726</v>
      </c>
      <c r="AB1210" s="4" t="s">
        <v>58</v>
      </c>
      <c r="AD1210" s="4" t="b">
        <v>0</v>
      </c>
      <c r="AG1210" s="11">
        <f t="shared" si="18"/>
        <v>43316</v>
      </c>
    </row>
    <row r="1211" s="4" customFormat="1" spans="1:33">
      <c r="A1211" s="4" t="s">
        <v>5727</v>
      </c>
      <c r="B1211" s="4" t="s">
        <v>5727</v>
      </c>
      <c r="C1211" s="4" t="s">
        <v>5728</v>
      </c>
      <c r="D1211" s="4" t="s">
        <v>5729</v>
      </c>
      <c r="E1211" s="4" t="s">
        <v>36</v>
      </c>
      <c r="F1211" s="4" t="s">
        <v>37</v>
      </c>
      <c r="G1211" s="4" t="s">
        <v>51</v>
      </c>
      <c r="J1211" s="4" t="s">
        <v>39</v>
      </c>
      <c r="K1211" s="4" t="s">
        <v>482</v>
      </c>
      <c r="L1211" s="4" t="s">
        <v>1256</v>
      </c>
      <c r="M1211" s="4" t="s">
        <v>484</v>
      </c>
      <c r="N1211" s="4" t="s">
        <v>36</v>
      </c>
      <c r="O1211" s="4">
        <v>1</v>
      </c>
      <c r="P1211" s="4" t="s">
        <v>55</v>
      </c>
      <c r="Q1211" s="4">
        <v>23.98</v>
      </c>
      <c r="Y1211" s="4" t="s">
        <v>5730</v>
      </c>
      <c r="Z1211" s="4" t="s">
        <v>1965</v>
      </c>
      <c r="AA1211" s="4">
        <v>91750</v>
      </c>
      <c r="AB1211" s="4" t="s">
        <v>58</v>
      </c>
      <c r="AD1211" s="4" t="b">
        <v>0</v>
      </c>
      <c r="AG1211" s="11">
        <f t="shared" si="18"/>
        <v>43316</v>
      </c>
    </row>
    <row r="1212" s="4" customFormat="1" spans="1:33">
      <c r="A1212" s="4" t="s">
        <v>5731</v>
      </c>
      <c r="B1212" s="4" t="s">
        <v>5731</v>
      </c>
      <c r="C1212" s="4" t="s">
        <v>5732</v>
      </c>
      <c r="D1212" s="4" t="s">
        <v>5733</v>
      </c>
      <c r="E1212" s="4" t="s">
        <v>36</v>
      </c>
      <c r="F1212" s="4" t="s">
        <v>37</v>
      </c>
      <c r="G1212" s="4" t="s">
        <v>51</v>
      </c>
      <c r="J1212" s="4" t="s">
        <v>39</v>
      </c>
      <c r="K1212" s="4" t="s">
        <v>707</v>
      </c>
      <c r="L1212" s="4" t="s">
        <v>708</v>
      </c>
      <c r="M1212" s="4" t="s">
        <v>709</v>
      </c>
      <c r="N1212" s="4" t="s">
        <v>36</v>
      </c>
      <c r="O1212" s="4">
        <v>1</v>
      </c>
      <c r="P1212" s="4" t="s">
        <v>55</v>
      </c>
      <c r="Q1212" s="4">
        <v>22.98</v>
      </c>
      <c r="Y1212" s="4" t="s">
        <v>1715</v>
      </c>
      <c r="Z1212" s="4" t="s">
        <v>72</v>
      </c>
      <c r="AA1212" s="4" t="s">
        <v>5734</v>
      </c>
      <c r="AB1212" s="4" t="s">
        <v>58</v>
      </c>
      <c r="AD1212" s="4" t="b">
        <v>0</v>
      </c>
      <c r="AG1212" s="11">
        <f t="shared" si="18"/>
        <v>43316</v>
      </c>
    </row>
    <row r="1213" s="4" customFormat="1" spans="1:33">
      <c r="A1213" s="4" t="s">
        <v>5735</v>
      </c>
      <c r="B1213" s="4" t="s">
        <v>5735</v>
      </c>
      <c r="C1213" s="4" t="s">
        <v>5736</v>
      </c>
      <c r="D1213" s="4" t="s">
        <v>5737</v>
      </c>
      <c r="E1213" s="4" t="s">
        <v>36</v>
      </c>
      <c r="F1213" s="4" t="s">
        <v>37</v>
      </c>
      <c r="G1213" s="4" t="s">
        <v>51</v>
      </c>
      <c r="J1213" s="4" t="s">
        <v>39</v>
      </c>
      <c r="K1213" s="4" t="s">
        <v>3878</v>
      </c>
      <c r="L1213" s="4" t="s">
        <v>3879</v>
      </c>
      <c r="M1213" s="4" t="s">
        <v>3880</v>
      </c>
      <c r="N1213" s="4" t="s">
        <v>36</v>
      </c>
      <c r="O1213" s="4">
        <v>1</v>
      </c>
      <c r="P1213" s="4" t="s">
        <v>55</v>
      </c>
      <c r="Q1213" s="4">
        <v>23.98</v>
      </c>
      <c r="Y1213" s="4" t="s">
        <v>5738</v>
      </c>
      <c r="Z1213" s="4" t="s">
        <v>1931</v>
      </c>
      <c r="AA1213" s="4" t="s">
        <v>5739</v>
      </c>
      <c r="AB1213" s="4" t="s">
        <v>58</v>
      </c>
      <c r="AD1213" s="4" t="b">
        <v>0</v>
      </c>
      <c r="AG1213" s="11">
        <f t="shared" si="18"/>
        <v>43316</v>
      </c>
    </row>
    <row r="1214" s="4" customFormat="1" spans="1:33">
      <c r="A1214" s="4" t="s">
        <v>5740</v>
      </c>
      <c r="B1214" s="4" t="s">
        <v>5740</v>
      </c>
      <c r="C1214" s="4" t="s">
        <v>5741</v>
      </c>
      <c r="D1214" s="4" t="s">
        <v>5742</v>
      </c>
      <c r="E1214" s="4" t="s">
        <v>36</v>
      </c>
      <c r="F1214" s="4" t="s">
        <v>37</v>
      </c>
      <c r="G1214" s="4" t="s">
        <v>51</v>
      </c>
      <c r="J1214" s="4" t="s">
        <v>110</v>
      </c>
      <c r="K1214" s="4" t="s">
        <v>5743</v>
      </c>
      <c r="L1214" s="4" t="s">
        <v>5744</v>
      </c>
      <c r="M1214" s="4" t="s">
        <v>5745</v>
      </c>
      <c r="N1214" s="4" t="s">
        <v>36</v>
      </c>
      <c r="O1214" s="4">
        <v>1</v>
      </c>
      <c r="P1214" s="4" t="s">
        <v>55</v>
      </c>
      <c r="Q1214" s="4">
        <v>21.98</v>
      </c>
      <c r="S1214" s="4">
        <v>5.99</v>
      </c>
      <c r="Y1214" s="4" t="s">
        <v>4084</v>
      </c>
      <c r="Z1214" s="4" t="s">
        <v>1046</v>
      </c>
      <c r="AA1214" s="4" t="s">
        <v>4085</v>
      </c>
      <c r="AB1214" s="4" t="s">
        <v>58</v>
      </c>
      <c r="AD1214" s="4" t="b">
        <v>0</v>
      </c>
      <c r="AG1214" s="11">
        <f t="shared" si="18"/>
        <v>43316</v>
      </c>
    </row>
    <row r="1215" s="4" customFormat="1" spans="1:33">
      <c r="A1215" s="4" t="s">
        <v>5746</v>
      </c>
      <c r="B1215" s="4" t="s">
        <v>5746</v>
      </c>
      <c r="C1215" s="4" t="s">
        <v>5747</v>
      </c>
      <c r="D1215" s="4" t="s">
        <v>5748</v>
      </c>
      <c r="E1215" s="4" t="s">
        <v>36</v>
      </c>
      <c r="F1215" s="4" t="s">
        <v>37</v>
      </c>
      <c r="G1215" s="4" t="s">
        <v>51</v>
      </c>
      <c r="J1215" s="4" t="s">
        <v>110</v>
      </c>
      <c r="K1215" s="4" t="s">
        <v>268</v>
      </c>
      <c r="L1215" s="4" t="s">
        <v>269</v>
      </c>
      <c r="M1215" s="4" t="s">
        <v>270</v>
      </c>
      <c r="N1215" s="4" t="s">
        <v>36</v>
      </c>
      <c r="O1215" s="4">
        <v>1</v>
      </c>
      <c r="P1215" s="4" t="s">
        <v>55</v>
      </c>
      <c r="Q1215" s="4">
        <v>24.98</v>
      </c>
      <c r="S1215" s="4">
        <v>2.94</v>
      </c>
      <c r="X1215" s="4">
        <v>2.94</v>
      </c>
      <c r="Y1215" s="4" t="s">
        <v>978</v>
      </c>
      <c r="Z1215" s="4" t="s">
        <v>147</v>
      </c>
      <c r="AA1215" s="4" t="s">
        <v>5749</v>
      </c>
      <c r="AB1215" s="4" t="s">
        <v>58</v>
      </c>
      <c r="AC1215" s="4" t="s">
        <v>915</v>
      </c>
      <c r="AD1215" s="4" t="b">
        <v>0</v>
      </c>
      <c r="AG1215" s="11">
        <f t="shared" si="18"/>
        <v>43316</v>
      </c>
    </row>
    <row r="1216" s="4" customFormat="1" spans="1:33">
      <c r="A1216" s="4" t="s">
        <v>5750</v>
      </c>
      <c r="B1216" s="4" t="s">
        <v>5750</v>
      </c>
      <c r="C1216" s="4" t="s">
        <v>5751</v>
      </c>
      <c r="D1216" s="4" t="s">
        <v>5752</v>
      </c>
      <c r="E1216" s="4" t="s">
        <v>36</v>
      </c>
      <c r="F1216" s="4" t="s">
        <v>37</v>
      </c>
      <c r="G1216" s="4" t="s">
        <v>51</v>
      </c>
      <c r="J1216" s="4" t="s">
        <v>39</v>
      </c>
      <c r="K1216" s="4" t="s">
        <v>461</v>
      </c>
      <c r="L1216" s="4" t="s">
        <v>462</v>
      </c>
      <c r="M1216" s="4" t="s">
        <v>463</v>
      </c>
      <c r="N1216" s="4" t="s">
        <v>36</v>
      </c>
      <c r="O1216" s="4">
        <v>1</v>
      </c>
      <c r="P1216" s="4" t="s">
        <v>55</v>
      </c>
      <c r="Q1216" s="4">
        <v>21.98</v>
      </c>
      <c r="Y1216" s="4" t="s">
        <v>3277</v>
      </c>
      <c r="Z1216" s="4" t="s">
        <v>1749</v>
      </c>
      <c r="AA1216" s="4" t="s">
        <v>3278</v>
      </c>
      <c r="AB1216" s="4" t="s">
        <v>58</v>
      </c>
      <c r="AD1216" s="4" t="b">
        <v>0</v>
      </c>
      <c r="AG1216" s="11">
        <f t="shared" si="18"/>
        <v>43316</v>
      </c>
    </row>
    <row r="1217" s="4" customFormat="1" spans="1:33">
      <c r="A1217" s="4" t="s">
        <v>5750</v>
      </c>
      <c r="B1217" s="4" t="s">
        <v>5750</v>
      </c>
      <c r="C1217" s="4" t="s">
        <v>5751</v>
      </c>
      <c r="D1217" s="4" t="s">
        <v>5752</v>
      </c>
      <c r="E1217" s="4" t="s">
        <v>36</v>
      </c>
      <c r="F1217" s="4" t="s">
        <v>37</v>
      </c>
      <c r="G1217" s="4" t="s">
        <v>51</v>
      </c>
      <c r="J1217" s="4" t="s">
        <v>39</v>
      </c>
      <c r="K1217" s="4" t="s">
        <v>1507</v>
      </c>
      <c r="L1217" s="4" t="s">
        <v>1508</v>
      </c>
      <c r="M1217" s="4" t="s">
        <v>1509</v>
      </c>
      <c r="N1217" s="4" t="s">
        <v>36</v>
      </c>
      <c r="O1217" s="4">
        <v>1</v>
      </c>
      <c r="P1217" s="4" t="s">
        <v>55</v>
      </c>
      <c r="Q1217" s="4">
        <v>22.98</v>
      </c>
      <c r="Y1217" s="4" t="s">
        <v>3277</v>
      </c>
      <c r="Z1217" s="4" t="s">
        <v>1749</v>
      </c>
      <c r="AA1217" s="4" t="s">
        <v>3278</v>
      </c>
      <c r="AB1217" s="4" t="s">
        <v>58</v>
      </c>
      <c r="AD1217" s="4" t="b">
        <v>0</v>
      </c>
      <c r="AG1217" s="11">
        <f t="shared" si="18"/>
        <v>43316</v>
      </c>
    </row>
    <row r="1218" s="4" customFormat="1" spans="1:33">
      <c r="A1218" s="4" t="s">
        <v>5750</v>
      </c>
      <c r="B1218" s="4" t="s">
        <v>5750</v>
      </c>
      <c r="C1218" s="4" t="s">
        <v>5751</v>
      </c>
      <c r="D1218" s="4" t="s">
        <v>5752</v>
      </c>
      <c r="E1218" s="4" t="s">
        <v>36</v>
      </c>
      <c r="F1218" s="4" t="s">
        <v>37</v>
      </c>
      <c r="G1218" s="4" t="s">
        <v>51</v>
      </c>
      <c r="J1218" s="4" t="s">
        <v>39</v>
      </c>
      <c r="K1218" s="4" t="s">
        <v>3274</v>
      </c>
      <c r="L1218" s="4" t="s">
        <v>3275</v>
      </c>
      <c r="M1218" s="4" t="s">
        <v>3276</v>
      </c>
      <c r="N1218" s="4" t="s">
        <v>36</v>
      </c>
      <c r="O1218" s="4">
        <v>1</v>
      </c>
      <c r="P1218" s="4" t="s">
        <v>55</v>
      </c>
      <c r="Q1218" s="4">
        <v>22.98</v>
      </c>
      <c r="Y1218" s="4" t="s">
        <v>3277</v>
      </c>
      <c r="Z1218" s="4" t="s">
        <v>1749</v>
      </c>
      <c r="AA1218" s="4" t="s">
        <v>3278</v>
      </c>
      <c r="AB1218" s="4" t="s">
        <v>58</v>
      </c>
      <c r="AD1218" s="4" t="b">
        <v>0</v>
      </c>
      <c r="AG1218" s="11">
        <f t="shared" ref="AG1218:AG1281" si="19">DATEVALUE(LEFT(C1218,10))</f>
        <v>43316</v>
      </c>
    </row>
    <row r="1219" s="4" customFormat="1" spans="1:33">
      <c r="A1219" s="4" t="s">
        <v>5750</v>
      </c>
      <c r="B1219" s="4" t="s">
        <v>5750</v>
      </c>
      <c r="C1219" s="4" t="s">
        <v>5751</v>
      </c>
      <c r="D1219" s="4" t="s">
        <v>5752</v>
      </c>
      <c r="E1219" s="4" t="s">
        <v>36</v>
      </c>
      <c r="F1219" s="4" t="s">
        <v>37</v>
      </c>
      <c r="G1219" s="4" t="s">
        <v>51</v>
      </c>
      <c r="J1219" s="4" t="s">
        <v>39</v>
      </c>
      <c r="K1219" s="4" t="s">
        <v>3101</v>
      </c>
      <c r="L1219" s="4" t="s">
        <v>5753</v>
      </c>
      <c r="M1219" s="4" t="s">
        <v>3103</v>
      </c>
      <c r="N1219" s="4" t="s">
        <v>36</v>
      </c>
      <c r="O1219" s="4">
        <v>1</v>
      </c>
      <c r="P1219" s="4" t="s">
        <v>55</v>
      </c>
      <c r="Q1219" s="4">
        <v>22.98</v>
      </c>
      <c r="Y1219" s="4" t="s">
        <v>3277</v>
      </c>
      <c r="Z1219" s="4" t="s">
        <v>1749</v>
      </c>
      <c r="AA1219" s="4" t="s">
        <v>3278</v>
      </c>
      <c r="AB1219" s="4" t="s">
        <v>58</v>
      </c>
      <c r="AD1219" s="4" t="b">
        <v>0</v>
      </c>
      <c r="AG1219" s="11">
        <f t="shared" si="19"/>
        <v>43316</v>
      </c>
    </row>
    <row r="1220" s="4" customFormat="1" spans="1:33">
      <c r="A1220" s="4" t="s">
        <v>5750</v>
      </c>
      <c r="B1220" s="4" t="s">
        <v>5750</v>
      </c>
      <c r="C1220" s="4" t="s">
        <v>5751</v>
      </c>
      <c r="D1220" s="4" t="s">
        <v>5752</v>
      </c>
      <c r="E1220" s="4" t="s">
        <v>36</v>
      </c>
      <c r="F1220" s="4" t="s">
        <v>37</v>
      </c>
      <c r="G1220" s="4" t="s">
        <v>51</v>
      </c>
      <c r="J1220" s="4" t="s">
        <v>39</v>
      </c>
      <c r="K1220" s="4" t="s">
        <v>468</v>
      </c>
      <c r="L1220" s="4" t="s">
        <v>469</v>
      </c>
      <c r="M1220" s="4" t="s">
        <v>470</v>
      </c>
      <c r="N1220" s="4" t="s">
        <v>36</v>
      </c>
      <c r="O1220" s="4">
        <v>1</v>
      </c>
      <c r="P1220" s="4" t="s">
        <v>55</v>
      </c>
      <c r="Q1220" s="4">
        <v>22.98</v>
      </c>
      <c r="Y1220" s="4" t="s">
        <v>3277</v>
      </c>
      <c r="Z1220" s="4" t="s">
        <v>1749</v>
      </c>
      <c r="AA1220" s="4" t="s">
        <v>3278</v>
      </c>
      <c r="AB1220" s="4" t="s">
        <v>58</v>
      </c>
      <c r="AD1220" s="4" t="b">
        <v>0</v>
      </c>
      <c r="AG1220" s="11">
        <f t="shared" si="19"/>
        <v>43316</v>
      </c>
    </row>
    <row r="1221" s="4" customFormat="1" spans="1:33">
      <c r="A1221" s="4" t="s">
        <v>5754</v>
      </c>
      <c r="B1221" s="4" t="s">
        <v>5754</v>
      </c>
      <c r="C1221" s="4" t="s">
        <v>5755</v>
      </c>
      <c r="D1221" s="4" t="s">
        <v>5756</v>
      </c>
      <c r="E1221" s="4" t="s">
        <v>36</v>
      </c>
      <c r="F1221" s="4" t="s">
        <v>37</v>
      </c>
      <c r="G1221" s="4" t="s">
        <v>51</v>
      </c>
      <c r="J1221" s="4" t="s">
        <v>39</v>
      </c>
      <c r="K1221" s="4" t="s">
        <v>340</v>
      </c>
      <c r="L1221" s="4" t="s">
        <v>341</v>
      </c>
      <c r="M1221" s="4" t="s">
        <v>342</v>
      </c>
      <c r="N1221" s="4" t="s">
        <v>36</v>
      </c>
      <c r="O1221" s="4">
        <v>1</v>
      </c>
      <c r="P1221" s="4" t="s">
        <v>55</v>
      </c>
      <c r="Q1221" s="4">
        <v>23.98</v>
      </c>
      <c r="Y1221" s="4" t="s">
        <v>3334</v>
      </c>
      <c r="Z1221" s="4" t="s">
        <v>47</v>
      </c>
      <c r="AA1221" s="4" t="s">
        <v>5757</v>
      </c>
      <c r="AB1221" s="4" t="s">
        <v>58</v>
      </c>
      <c r="AD1221" s="4" t="b">
        <v>0</v>
      </c>
      <c r="AG1221" s="11">
        <f t="shared" si="19"/>
        <v>43316</v>
      </c>
    </row>
    <row r="1222" s="4" customFormat="1" spans="1:33">
      <c r="A1222" s="4" t="s">
        <v>5758</v>
      </c>
      <c r="B1222" s="4" t="s">
        <v>5758</v>
      </c>
      <c r="C1222" s="4" t="s">
        <v>5759</v>
      </c>
      <c r="D1222" s="4" t="s">
        <v>5760</v>
      </c>
      <c r="E1222" s="4" t="s">
        <v>36</v>
      </c>
      <c r="F1222" s="4" t="s">
        <v>37</v>
      </c>
      <c r="G1222" s="4" t="s">
        <v>51</v>
      </c>
      <c r="J1222" s="4" t="s">
        <v>39</v>
      </c>
      <c r="K1222" s="4" t="s">
        <v>5761</v>
      </c>
      <c r="L1222" s="4" t="s">
        <v>5762</v>
      </c>
      <c r="M1222" s="4" t="s">
        <v>5763</v>
      </c>
      <c r="N1222" s="4" t="s">
        <v>36</v>
      </c>
      <c r="O1222" s="4">
        <v>1</v>
      </c>
      <c r="P1222" s="4" t="s">
        <v>55</v>
      </c>
      <c r="Q1222" s="4">
        <v>25.98</v>
      </c>
      <c r="Y1222" s="4" t="s">
        <v>5764</v>
      </c>
      <c r="Z1222" s="4" t="s">
        <v>47</v>
      </c>
      <c r="AA1222" s="4" t="s">
        <v>5765</v>
      </c>
      <c r="AB1222" s="4" t="s">
        <v>58</v>
      </c>
      <c r="AD1222" s="4" t="b">
        <v>1</v>
      </c>
      <c r="AG1222" s="11">
        <f t="shared" si="19"/>
        <v>43316</v>
      </c>
    </row>
    <row r="1223" s="4" customFormat="1" spans="1:33">
      <c r="A1223" s="4" t="s">
        <v>5766</v>
      </c>
      <c r="B1223" s="4" t="s">
        <v>5766</v>
      </c>
      <c r="C1223" s="4" t="s">
        <v>5767</v>
      </c>
      <c r="D1223" s="4" t="s">
        <v>5768</v>
      </c>
      <c r="E1223" s="4" t="s">
        <v>36</v>
      </c>
      <c r="F1223" s="4" t="s">
        <v>37</v>
      </c>
      <c r="G1223" s="4" t="s">
        <v>51</v>
      </c>
      <c r="J1223" s="4" t="s">
        <v>39</v>
      </c>
      <c r="K1223" s="4" t="s">
        <v>1179</v>
      </c>
      <c r="L1223" s="4" t="s">
        <v>1180</v>
      </c>
      <c r="M1223" s="4" t="s">
        <v>1181</v>
      </c>
      <c r="N1223" s="4" t="s">
        <v>36</v>
      </c>
      <c r="O1223" s="4">
        <v>1</v>
      </c>
      <c r="P1223" s="4" t="s">
        <v>55</v>
      </c>
      <c r="Q1223" s="4">
        <v>23.98</v>
      </c>
      <c r="Y1223" s="4" t="s">
        <v>5769</v>
      </c>
      <c r="Z1223" s="4" t="s">
        <v>156</v>
      </c>
      <c r="AA1223" s="4" t="s">
        <v>5770</v>
      </c>
      <c r="AB1223" s="4" t="s">
        <v>58</v>
      </c>
      <c r="AD1223" s="4" t="b">
        <v>0</v>
      </c>
      <c r="AG1223" s="11">
        <f t="shared" si="19"/>
        <v>43316</v>
      </c>
    </row>
    <row r="1224" s="4" customFormat="1" spans="1:33">
      <c r="A1224" s="4" t="s">
        <v>5766</v>
      </c>
      <c r="B1224" s="4" t="s">
        <v>5766</v>
      </c>
      <c r="C1224" s="4" t="s">
        <v>5767</v>
      </c>
      <c r="D1224" s="4" t="s">
        <v>5768</v>
      </c>
      <c r="E1224" s="4" t="s">
        <v>36</v>
      </c>
      <c r="F1224" s="4" t="s">
        <v>37</v>
      </c>
      <c r="G1224" s="4" t="s">
        <v>51</v>
      </c>
      <c r="J1224" s="4" t="s">
        <v>39</v>
      </c>
      <c r="K1224" s="4" t="s">
        <v>340</v>
      </c>
      <c r="L1224" s="4" t="s">
        <v>341</v>
      </c>
      <c r="M1224" s="4" t="s">
        <v>342</v>
      </c>
      <c r="N1224" s="4" t="s">
        <v>36</v>
      </c>
      <c r="O1224" s="4">
        <v>1</v>
      </c>
      <c r="P1224" s="4" t="s">
        <v>55</v>
      </c>
      <c r="Q1224" s="4">
        <v>23.98</v>
      </c>
      <c r="Y1224" s="4" t="s">
        <v>5769</v>
      </c>
      <c r="Z1224" s="4" t="s">
        <v>156</v>
      </c>
      <c r="AA1224" s="4" t="s">
        <v>5770</v>
      </c>
      <c r="AB1224" s="4" t="s">
        <v>58</v>
      </c>
      <c r="AD1224" s="4" t="b">
        <v>0</v>
      </c>
      <c r="AG1224" s="11">
        <f t="shared" si="19"/>
        <v>43316</v>
      </c>
    </row>
    <row r="1225" s="4" customFormat="1" spans="1:33">
      <c r="A1225" s="4" t="s">
        <v>5766</v>
      </c>
      <c r="B1225" s="4" t="s">
        <v>5766</v>
      </c>
      <c r="C1225" s="4" t="s">
        <v>5767</v>
      </c>
      <c r="D1225" s="4" t="s">
        <v>5768</v>
      </c>
      <c r="E1225" s="4" t="s">
        <v>36</v>
      </c>
      <c r="F1225" s="4" t="s">
        <v>37</v>
      </c>
      <c r="G1225" s="4" t="s">
        <v>51</v>
      </c>
      <c r="J1225" s="4" t="s">
        <v>39</v>
      </c>
      <c r="K1225" s="4" t="s">
        <v>152</v>
      </c>
      <c r="L1225" s="4" t="s">
        <v>153</v>
      </c>
      <c r="M1225" s="4" t="s">
        <v>154</v>
      </c>
      <c r="N1225" s="4" t="s">
        <v>36</v>
      </c>
      <c r="O1225" s="4">
        <v>1</v>
      </c>
      <c r="P1225" s="4" t="s">
        <v>55</v>
      </c>
      <c r="Q1225" s="4">
        <v>22.98</v>
      </c>
      <c r="Y1225" s="4" t="s">
        <v>5769</v>
      </c>
      <c r="Z1225" s="4" t="s">
        <v>156</v>
      </c>
      <c r="AA1225" s="4" t="s">
        <v>5770</v>
      </c>
      <c r="AB1225" s="4" t="s">
        <v>58</v>
      </c>
      <c r="AD1225" s="4" t="b">
        <v>0</v>
      </c>
      <c r="AG1225" s="11">
        <f t="shared" si="19"/>
        <v>43316</v>
      </c>
    </row>
    <row r="1226" s="4" customFormat="1" spans="1:33">
      <c r="A1226" s="4" t="s">
        <v>5771</v>
      </c>
      <c r="B1226" s="4" t="s">
        <v>5771</v>
      </c>
      <c r="C1226" s="4" t="s">
        <v>5772</v>
      </c>
      <c r="D1226" s="4" t="s">
        <v>5773</v>
      </c>
      <c r="E1226" s="4" t="s">
        <v>36</v>
      </c>
      <c r="F1226" s="4" t="s">
        <v>37</v>
      </c>
      <c r="G1226" s="4" t="s">
        <v>51</v>
      </c>
      <c r="J1226" s="4" t="s">
        <v>39</v>
      </c>
      <c r="K1226" s="4" t="s">
        <v>2500</v>
      </c>
      <c r="L1226" s="4" t="s">
        <v>2501</v>
      </c>
      <c r="M1226" s="4" t="s">
        <v>2502</v>
      </c>
      <c r="N1226" s="4" t="s">
        <v>36</v>
      </c>
      <c r="O1226" s="4">
        <v>1</v>
      </c>
      <c r="P1226" s="4" t="s">
        <v>55</v>
      </c>
      <c r="Q1226" s="4">
        <v>22.98</v>
      </c>
      <c r="R1226" s="4">
        <v>2.32</v>
      </c>
      <c r="Y1226" s="4" t="s">
        <v>506</v>
      </c>
      <c r="Z1226" s="4" t="s">
        <v>299</v>
      </c>
      <c r="AA1226" s="4" t="s">
        <v>5774</v>
      </c>
      <c r="AB1226" s="4" t="s">
        <v>58</v>
      </c>
      <c r="AD1226" s="4" t="b">
        <v>0</v>
      </c>
      <c r="AG1226" s="11">
        <f t="shared" si="19"/>
        <v>43316</v>
      </c>
    </row>
    <row r="1227" s="4" customFormat="1" spans="1:33">
      <c r="A1227" s="4" t="s">
        <v>5771</v>
      </c>
      <c r="B1227" s="4" t="s">
        <v>5771</v>
      </c>
      <c r="C1227" s="4" t="s">
        <v>5772</v>
      </c>
      <c r="D1227" s="4" t="s">
        <v>5773</v>
      </c>
      <c r="E1227" s="4" t="s">
        <v>36</v>
      </c>
      <c r="F1227" s="4" t="s">
        <v>37</v>
      </c>
      <c r="G1227" s="4" t="s">
        <v>51</v>
      </c>
      <c r="J1227" s="4" t="s">
        <v>39</v>
      </c>
      <c r="K1227" s="4" t="s">
        <v>2492</v>
      </c>
      <c r="L1227" s="4" t="s">
        <v>2493</v>
      </c>
      <c r="M1227" s="4" t="s">
        <v>2494</v>
      </c>
      <c r="N1227" s="4" t="s">
        <v>36</v>
      </c>
      <c r="O1227" s="4">
        <v>1</v>
      </c>
      <c r="P1227" s="4" t="s">
        <v>55</v>
      </c>
      <c r="Q1227" s="4">
        <v>22.98</v>
      </c>
      <c r="R1227" s="4">
        <v>2.32</v>
      </c>
      <c r="Y1227" s="4" t="s">
        <v>506</v>
      </c>
      <c r="Z1227" s="4" t="s">
        <v>299</v>
      </c>
      <c r="AA1227" s="4" t="s">
        <v>5774</v>
      </c>
      <c r="AB1227" s="4" t="s">
        <v>58</v>
      </c>
      <c r="AD1227" s="4" t="b">
        <v>0</v>
      </c>
      <c r="AG1227" s="11">
        <f t="shared" si="19"/>
        <v>43316</v>
      </c>
    </row>
    <row r="1228" s="4" customFormat="1" spans="1:33">
      <c r="A1228" s="4" t="s">
        <v>5775</v>
      </c>
      <c r="B1228" s="4" t="s">
        <v>5775</v>
      </c>
      <c r="C1228" s="4" t="s">
        <v>5776</v>
      </c>
      <c r="D1228" s="4" t="s">
        <v>5777</v>
      </c>
      <c r="E1228" s="4" t="s">
        <v>36</v>
      </c>
      <c r="F1228" s="4" t="s">
        <v>37</v>
      </c>
      <c r="G1228" s="4" t="s">
        <v>51</v>
      </c>
      <c r="J1228" s="4" t="s">
        <v>39</v>
      </c>
      <c r="K1228" s="4" t="s">
        <v>1132</v>
      </c>
      <c r="L1228" s="4" t="s">
        <v>1133</v>
      </c>
      <c r="M1228" s="4" t="s">
        <v>1134</v>
      </c>
      <c r="N1228" s="4" t="s">
        <v>36</v>
      </c>
      <c r="O1228" s="4">
        <v>1</v>
      </c>
      <c r="P1228" s="4" t="s">
        <v>55</v>
      </c>
      <c r="Q1228" s="4">
        <v>23.98</v>
      </c>
      <c r="Y1228" s="4" t="s">
        <v>436</v>
      </c>
      <c r="Z1228" s="4" t="s">
        <v>115</v>
      </c>
      <c r="AA1228" s="4">
        <v>77098</v>
      </c>
      <c r="AB1228" s="4" t="s">
        <v>58</v>
      </c>
      <c r="AD1228" s="4" t="b">
        <v>0</v>
      </c>
      <c r="AG1228" s="11">
        <f t="shared" si="19"/>
        <v>43316</v>
      </c>
    </row>
    <row r="1229" s="4" customFormat="1" spans="1:33">
      <c r="A1229" s="4" t="s">
        <v>5775</v>
      </c>
      <c r="B1229" s="4" t="s">
        <v>5775</v>
      </c>
      <c r="C1229" s="4" t="s">
        <v>5776</v>
      </c>
      <c r="D1229" s="4" t="s">
        <v>5777</v>
      </c>
      <c r="E1229" s="4" t="s">
        <v>36</v>
      </c>
      <c r="F1229" s="4" t="s">
        <v>37</v>
      </c>
      <c r="G1229" s="4" t="s">
        <v>51</v>
      </c>
      <c r="J1229" s="4" t="s">
        <v>39</v>
      </c>
      <c r="K1229" s="4" t="s">
        <v>1941</v>
      </c>
      <c r="L1229" s="4" t="s">
        <v>1942</v>
      </c>
      <c r="M1229" s="4" t="s">
        <v>1943</v>
      </c>
      <c r="N1229" s="4" t="s">
        <v>36</v>
      </c>
      <c r="O1229" s="4">
        <v>1</v>
      </c>
      <c r="P1229" s="4" t="s">
        <v>55</v>
      </c>
      <c r="Q1229" s="4">
        <v>23.98</v>
      </c>
      <c r="Y1229" s="4" t="s">
        <v>436</v>
      </c>
      <c r="Z1229" s="4" t="s">
        <v>115</v>
      </c>
      <c r="AA1229" s="4">
        <v>77098</v>
      </c>
      <c r="AB1229" s="4" t="s">
        <v>58</v>
      </c>
      <c r="AD1229" s="4" t="b">
        <v>0</v>
      </c>
      <c r="AG1229" s="11">
        <f t="shared" si="19"/>
        <v>43316</v>
      </c>
    </row>
    <row r="1230" s="4" customFormat="1" spans="1:33">
      <c r="A1230" s="4" t="s">
        <v>5775</v>
      </c>
      <c r="B1230" s="4" t="s">
        <v>5775</v>
      </c>
      <c r="C1230" s="4" t="s">
        <v>5776</v>
      </c>
      <c r="D1230" s="4" t="s">
        <v>5777</v>
      </c>
      <c r="E1230" s="4" t="s">
        <v>36</v>
      </c>
      <c r="F1230" s="4" t="s">
        <v>37</v>
      </c>
      <c r="G1230" s="4" t="s">
        <v>51</v>
      </c>
      <c r="J1230" s="4" t="s">
        <v>39</v>
      </c>
      <c r="K1230" s="4" t="s">
        <v>1292</v>
      </c>
      <c r="L1230" s="4" t="s">
        <v>1293</v>
      </c>
      <c r="M1230" s="4" t="s">
        <v>1294</v>
      </c>
      <c r="N1230" s="4" t="s">
        <v>36</v>
      </c>
      <c r="O1230" s="4">
        <v>1</v>
      </c>
      <c r="P1230" s="4" t="s">
        <v>55</v>
      </c>
      <c r="Q1230" s="4">
        <v>22.98</v>
      </c>
      <c r="Y1230" s="4" t="s">
        <v>436</v>
      </c>
      <c r="Z1230" s="4" t="s">
        <v>115</v>
      </c>
      <c r="AA1230" s="4">
        <v>77098</v>
      </c>
      <c r="AB1230" s="4" t="s">
        <v>58</v>
      </c>
      <c r="AD1230" s="4" t="b">
        <v>0</v>
      </c>
      <c r="AG1230" s="11">
        <f t="shared" si="19"/>
        <v>43316</v>
      </c>
    </row>
    <row r="1231" s="4" customFormat="1" spans="1:33">
      <c r="A1231" s="4" t="s">
        <v>5775</v>
      </c>
      <c r="B1231" s="4" t="s">
        <v>5775</v>
      </c>
      <c r="C1231" s="4" t="s">
        <v>5776</v>
      </c>
      <c r="D1231" s="4" t="s">
        <v>5777</v>
      </c>
      <c r="E1231" s="4" t="s">
        <v>36</v>
      </c>
      <c r="F1231" s="4" t="s">
        <v>37</v>
      </c>
      <c r="G1231" s="4" t="s">
        <v>51</v>
      </c>
      <c r="J1231" s="4" t="s">
        <v>39</v>
      </c>
      <c r="K1231" s="4" t="s">
        <v>482</v>
      </c>
      <c r="L1231" s="4" t="s">
        <v>483</v>
      </c>
      <c r="M1231" s="4" t="s">
        <v>484</v>
      </c>
      <c r="N1231" s="4" t="s">
        <v>36</v>
      </c>
      <c r="O1231" s="4">
        <v>1</v>
      </c>
      <c r="P1231" s="4" t="s">
        <v>55</v>
      </c>
      <c r="Q1231" s="4">
        <v>23.98</v>
      </c>
      <c r="Y1231" s="4" t="s">
        <v>436</v>
      </c>
      <c r="Z1231" s="4" t="s">
        <v>115</v>
      </c>
      <c r="AA1231" s="4">
        <v>77098</v>
      </c>
      <c r="AB1231" s="4" t="s">
        <v>58</v>
      </c>
      <c r="AD1231" s="4" t="b">
        <v>0</v>
      </c>
      <c r="AG1231" s="11">
        <f t="shared" si="19"/>
        <v>43316</v>
      </c>
    </row>
    <row r="1232" s="4" customFormat="1" spans="1:33">
      <c r="A1232" s="4" t="s">
        <v>5775</v>
      </c>
      <c r="B1232" s="4" t="s">
        <v>5775</v>
      </c>
      <c r="C1232" s="4" t="s">
        <v>5776</v>
      </c>
      <c r="D1232" s="4" t="s">
        <v>5777</v>
      </c>
      <c r="E1232" s="4" t="s">
        <v>36</v>
      </c>
      <c r="F1232" s="4" t="s">
        <v>37</v>
      </c>
      <c r="G1232" s="4" t="s">
        <v>51</v>
      </c>
      <c r="J1232" s="4" t="s">
        <v>39</v>
      </c>
      <c r="K1232" s="4" t="s">
        <v>1770</v>
      </c>
      <c r="L1232" s="4" t="s">
        <v>1771</v>
      </c>
      <c r="M1232" s="4" t="s">
        <v>1772</v>
      </c>
      <c r="N1232" s="4" t="s">
        <v>36</v>
      </c>
      <c r="O1232" s="4">
        <v>2</v>
      </c>
      <c r="P1232" s="4" t="s">
        <v>55</v>
      </c>
      <c r="Q1232" s="4">
        <v>47.96</v>
      </c>
      <c r="Y1232" s="4" t="s">
        <v>436</v>
      </c>
      <c r="Z1232" s="4" t="s">
        <v>115</v>
      </c>
      <c r="AA1232" s="4">
        <v>77098</v>
      </c>
      <c r="AB1232" s="4" t="s">
        <v>58</v>
      </c>
      <c r="AD1232" s="4" t="b">
        <v>0</v>
      </c>
      <c r="AG1232" s="11">
        <f t="shared" si="19"/>
        <v>43316</v>
      </c>
    </row>
    <row r="1233" s="4" customFormat="1" spans="1:33">
      <c r="A1233" s="4" t="s">
        <v>5778</v>
      </c>
      <c r="B1233" s="4" t="s">
        <v>5778</v>
      </c>
      <c r="C1233" s="4" t="s">
        <v>5779</v>
      </c>
      <c r="D1233" s="4" t="s">
        <v>5780</v>
      </c>
      <c r="E1233" s="4" t="s">
        <v>36</v>
      </c>
      <c r="F1233" s="4" t="s">
        <v>37</v>
      </c>
      <c r="G1233" s="4" t="s">
        <v>51</v>
      </c>
      <c r="J1233" s="4" t="s">
        <v>39</v>
      </c>
      <c r="K1233" s="4" t="s">
        <v>171</v>
      </c>
      <c r="L1233" s="4" t="s">
        <v>172</v>
      </c>
      <c r="M1233" s="4" t="s">
        <v>173</v>
      </c>
      <c r="N1233" s="4" t="s">
        <v>36</v>
      </c>
      <c r="O1233" s="4">
        <v>1</v>
      </c>
      <c r="P1233" s="4" t="s">
        <v>55</v>
      </c>
      <c r="Q1233" s="4">
        <v>23.98</v>
      </c>
      <c r="Y1233" s="4" t="s">
        <v>5781</v>
      </c>
      <c r="Z1233" s="4" t="s">
        <v>47</v>
      </c>
      <c r="AA1233" s="4" t="s">
        <v>5782</v>
      </c>
      <c r="AB1233" s="4" t="s">
        <v>58</v>
      </c>
      <c r="AD1233" s="4" t="b">
        <v>0</v>
      </c>
      <c r="AG1233" s="11">
        <f t="shared" si="19"/>
        <v>43316</v>
      </c>
    </row>
    <row r="1234" s="4" customFormat="1" spans="1:33">
      <c r="A1234" s="4" t="s">
        <v>5783</v>
      </c>
      <c r="B1234" s="4" t="s">
        <v>5783</v>
      </c>
      <c r="C1234" s="4" t="s">
        <v>5784</v>
      </c>
      <c r="D1234" s="4" t="s">
        <v>5785</v>
      </c>
      <c r="E1234" s="4" t="s">
        <v>36</v>
      </c>
      <c r="F1234" s="4" t="s">
        <v>37</v>
      </c>
      <c r="G1234" s="4" t="s">
        <v>51</v>
      </c>
      <c r="J1234" s="4" t="s">
        <v>39</v>
      </c>
      <c r="K1234" s="4" t="s">
        <v>593</v>
      </c>
      <c r="L1234" s="4" t="s">
        <v>594</v>
      </c>
      <c r="M1234" s="4" t="s">
        <v>595</v>
      </c>
      <c r="N1234" s="4" t="s">
        <v>36</v>
      </c>
      <c r="O1234" s="4">
        <v>1</v>
      </c>
      <c r="P1234" s="4" t="s">
        <v>55</v>
      </c>
      <c r="Q1234" s="4">
        <v>23.98</v>
      </c>
      <c r="Y1234" s="4" t="s">
        <v>5786</v>
      </c>
      <c r="Z1234" s="4" t="s">
        <v>121</v>
      </c>
      <c r="AA1234" s="4" t="s">
        <v>5787</v>
      </c>
      <c r="AB1234" s="4" t="s">
        <v>58</v>
      </c>
      <c r="AD1234" s="4" t="b">
        <v>0</v>
      </c>
      <c r="AG1234" s="11">
        <f t="shared" si="19"/>
        <v>43316</v>
      </c>
    </row>
    <row r="1235" s="4" customFormat="1" spans="1:33">
      <c r="A1235" s="4" t="s">
        <v>5788</v>
      </c>
      <c r="B1235" s="4" t="s">
        <v>5788</v>
      </c>
      <c r="C1235" s="4" t="s">
        <v>5789</v>
      </c>
      <c r="D1235" s="4" t="s">
        <v>5790</v>
      </c>
      <c r="E1235" s="4" t="s">
        <v>36</v>
      </c>
      <c r="F1235" s="4" t="s">
        <v>37</v>
      </c>
      <c r="G1235" s="4" t="s">
        <v>51</v>
      </c>
      <c r="J1235" s="4" t="s">
        <v>39</v>
      </c>
      <c r="K1235" s="4" t="s">
        <v>5791</v>
      </c>
      <c r="L1235" s="4" t="s">
        <v>5792</v>
      </c>
      <c r="M1235" s="4" t="s">
        <v>5793</v>
      </c>
      <c r="N1235" s="4" t="s">
        <v>36</v>
      </c>
      <c r="O1235" s="4">
        <v>1</v>
      </c>
      <c r="P1235" s="4" t="s">
        <v>55</v>
      </c>
      <c r="Q1235" s="4">
        <v>22.98</v>
      </c>
      <c r="Y1235" s="4" t="s">
        <v>436</v>
      </c>
      <c r="Z1235" s="4" t="s">
        <v>115</v>
      </c>
      <c r="AA1235" s="4">
        <v>77098</v>
      </c>
      <c r="AB1235" s="4" t="s">
        <v>58</v>
      </c>
      <c r="AD1235" s="4" t="b">
        <v>0</v>
      </c>
      <c r="AG1235" s="11">
        <f t="shared" si="19"/>
        <v>43316</v>
      </c>
    </row>
    <row r="1236" s="4" customFormat="1" spans="1:33">
      <c r="A1236" s="4" t="s">
        <v>5788</v>
      </c>
      <c r="B1236" s="4" t="s">
        <v>5788</v>
      </c>
      <c r="C1236" s="4" t="s">
        <v>5789</v>
      </c>
      <c r="D1236" s="4" t="s">
        <v>5790</v>
      </c>
      <c r="E1236" s="4" t="s">
        <v>36</v>
      </c>
      <c r="F1236" s="4" t="s">
        <v>37</v>
      </c>
      <c r="G1236" s="4" t="s">
        <v>51</v>
      </c>
      <c r="J1236" s="4" t="s">
        <v>39</v>
      </c>
      <c r="K1236" s="4" t="s">
        <v>1292</v>
      </c>
      <c r="L1236" s="4" t="s">
        <v>1293</v>
      </c>
      <c r="M1236" s="4" t="s">
        <v>1294</v>
      </c>
      <c r="N1236" s="4" t="s">
        <v>36</v>
      </c>
      <c r="O1236" s="4">
        <v>1</v>
      </c>
      <c r="P1236" s="4" t="s">
        <v>55</v>
      </c>
      <c r="Q1236" s="4">
        <v>22.98</v>
      </c>
      <c r="Y1236" s="4" t="s">
        <v>436</v>
      </c>
      <c r="Z1236" s="4" t="s">
        <v>115</v>
      </c>
      <c r="AA1236" s="4">
        <v>77098</v>
      </c>
      <c r="AB1236" s="4" t="s">
        <v>58</v>
      </c>
      <c r="AD1236" s="4" t="b">
        <v>0</v>
      </c>
      <c r="AG1236" s="11">
        <f t="shared" si="19"/>
        <v>43316</v>
      </c>
    </row>
    <row r="1237" s="4" customFormat="1" spans="1:33">
      <c r="A1237" s="4" t="s">
        <v>5788</v>
      </c>
      <c r="B1237" s="4" t="s">
        <v>5788</v>
      </c>
      <c r="C1237" s="4" t="s">
        <v>5789</v>
      </c>
      <c r="D1237" s="4" t="s">
        <v>5790</v>
      </c>
      <c r="E1237" s="4" t="s">
        <v>36</v>
      </c>
      <c r="F1237" s="4" t="s">
        <v>37</v>
      </c>
      <c r="G1237" s="4" t="s">
        <v>51</v>
      </c>
      <c r="J1237" s="4" t="s">
        <v>39</v>
      </c>
      <c r="K1237" s="4" t="s">
        <v>2657</v>
      </c>
      <c r="L1237" s="4" t="s">
        <v>2658</v>
      </c>
      <c r="M1237" s="4" t="s">
        <v>2659</v>
      </c>
      <c r="N1237" s="4" t="s">
        <v>36</v>
      </c>
      <c r="O1237" s="4">
        <v>1</v>
      </c>
      <c r="P1237" s="4" t="s">
        <v>55</v>
      </c>
      <c r="Q1237" s="4">
        <v>23.98</v>
      </c>
      <c r="Y1237" s="4" t="s">
        <v>436</v>
      </c>
      <c r="Z1237" s="4" t="s">
        <v>115</v>
      </c>
      <c r="AA1237" s="4">
        <v>77098</v>
      </c>
      <c r="AB1237" s="4" t="s">
        <v>58</v>
      </c>
      <c r="AD1237" s="4" t="b">
        <v>0</v>
      </c>
      <c r="AG1237" s="11">
        <f t="shared" si="19"/>
        <v>43316</v>
      </c>
    </row>
    <row r="1238" s="4" customFormat="1" spans="1:33">
      <c r="A1238" s="4" t="s">
        <v>5788</v>
      </c>
      <c r="B1238" s="4" t="s">
        <v>5788</v>
      </c>
      <c r="C1238" s="4" t="s">
        <v>5789</v>
      </c>
      <c r="D1238" s="4" t="s">
        <v>5790</v>
      </c>
      <c r="E1238" s="4" t="s">
        <v>36</v>
      </c>
      <c r="F1238" s="4" t="s">
        <v>37</v>
      </c>
      <c r="G1238" s="4" t="s">
        <v>51</v>
      </c>
      <c r="J1238" s="4" t="s">
        <v>39</v>
      </c>
      <c r="K1238" s="4" t="s">
        <v>1770</v>
      </c>
      <c r="L1238" s="4" t="s">
        <v>1771</v>
      </c>
      <c r="M1238" s="4" t="s">
        <v>1772</v>
      </c>
      <c r="N1238" s="4" t="s">
        <v>36</v>
      </c>
      <c r="O1238" s="4">
        <v>1</v>
      </c>
      <c r="P1238" s="4" t="s">
        <v>55</v>
      </c>
      <c r="Q1238" s="4">
        <v>23.98</v>
      </c>
      <c r="Y1238" s="4" t="s">
        <v>436</v>
      </c>
      <c r="Z1238" s="4" t="s">
        <v>115</v>
      </c>
      <c r="AA1238" s="4">
        <v>77098</v>
      </c>
      <c r="AB1238" s="4" t="s">
        <v>58</v>
      </c>
      <c r="AD1238" s="4" t="b">
        <v>0</v>
      </c>
      <c r="AG1238" s="11">
        <f t="shared" si="19"/>
        <v>43316</v>
      </c>
    </row>
    <row r="1239" s="4" customFormat="1" spans="1:33">
      <c r="A1239" s="4" t="s">
        <v>5788</v>
      </c>
      <c r="B1239" s="4" t="s">
        <v>5788</v>
      </c>
      <c r="C1239" s="4" t="s">
        <v>5789</v>
      </c>
      <c r="D1239" s="4" t="s">
        <v>5790</v>
      </c>
      <c r="E1239" s="4" t="s">
        <v>36</v>
      </c>
      <c r="F1239" s="4" t="s">
        <v>37</v>
      </c>
      <c r="G1239" s="4" t="s">
        <v>51</v>
      </c>
      <c r="J1239" s="4" t="s">
        <v>39</v>
      </c>
      <c r="K1239" s="4" t="s">
        <v>933</v>
      </c>
      <c r="L1239" s="4" t="s">
        <v>934</v>
      </c>
      <c r="M1239" s="4" t="s">
        <v>935</v>
      </c>
      <c r="N1239" s="4" t="s">
        <v>36</v>
      </c>
      <c r="O1239" s="4">
        <v>1</v>
      </c>
      <c r="P1239" s="4" t="s">
        <v>55</v>
      </c>
      <c r="Q1239" s="4">
        <v>23.98</v>
      </c>
      <c r="Y1239" s="4" t="s">
        <v>436</v>
      </c>
      <c r="Z1239" s="4" t="s">
        <v>115</v>
      </c>
      <c r="AA1239" s="4">
        <v>77098</v>
      </c>
      <c r="AB1239" s="4" t="s">
        <v>58</v>
      </c>
      <c r="AD1239" s="4" t="b">
        <v>0</v>
      </c>
      <c r="AG1239" s="11">
        <f t="shared" si="19"/>
        <v>43316</v>
      </c>
    </row>
    <row r="1240" s="4" customFormat="1" spans="1:33">
      <c r="A1240" s="4" t="s">
        <v>5788</v>
      </c>
      <c r="B1240" s="4" t="s">
        <v>5788</v>
      </c>
      <c r="C1240" s="4" t="s">
        <v>5789</v>
      </c>
      <c r="D1240" s="4" t="s">
        <v>5790</v>
      </c>
      <c r="E1240" s="4" t="s">
        <v>36</v>
      </c>
      <c r="F1240" s="4" t="s">
        <v>37</v>
      </c>
      <c r="G1240" s="4" t="s">
        <v>51</v>
      </c>
      <c r="J1240" s="4" t="s">
        <v>39</v>
      </c>
      <c r="K1240" s="4" t="s">
        <v>809</v>
      </c>
      <c r="L1240" s="4" t="s">
        <v>810</v>
      </c>
      <c r="M1240" s="4" t="s">
        <v>811</v>
      </c>
      <c r="N1240" s="4" t="s">
        <v>36</v>
      </c>
      <c r="O1240" s="4">
        <v>1</v>
      </c>
      <c r="P1240" s="4" t="s">
        <v>55</v>
      </c>
      <c r="Q1240" s="4">
        <v>23.98</v>
      </c>
      <c r="Y1240" s="4" t="s">
        <v>436</v>
      </c>
      <c r="Z1240" s="4" t="s">
        <v>115</v>
      </c>
      <c r="AA1240" s="4">
        <v>77098</v>
      </c>
      <c r="AB1240" s="4" t="s">
        <v>58</v>
      </c>
      <c r="AD1240" s="4" t="b">
        <v>0</v>
      </c>
      <c r="AG1240" s="11">
        <f t="shared" si="19"/>
        <v>43316</v>
      </c>
    </row>
    <row r="1241" s="4" customFormat="1" spans="1:33">
      <c r="A1241" s="4" t="s">
        <v>5788</v>
      </c>
      <c r="B1241" s="4" t="s">
        <v>5788</v>
      </c>
      <c r="C1241" s="4" t="s">
        <v>5789</v>
      </c>
      <c r="D1241" s="4" t="s">
        <v>5790</v>
      </c>
      <c r="E1241" s="4" t="s">
        <v>36</v>
      </c>
      <c r="F1241" s="4" t="s">
        <v>37</v>
      </c>
      <c r="G1241" s="4" t="s">
        <v>51</v>
      </c>
      <c r="J1241" s="4" t="s">
        <v>39</v>
      </c>
      <c r="K1241" s="4" t="s">
        <v>482</v>
      </c>
      <c r="L1241" s="4" t="s">
        <v>1256</v>
      </c>
      <c r="M1241" s="4" t="s">
        <v>484</v>
      </c>
      <c r="N1241" s="4" t="s">
        <v>36</v>
      </c>
      <c r="O1241" s="4">
        <v>1</v>
      </c>
      <c r="P1241" s="4" t="s">
        <v>55</v>
      </c>
      <c r="Q1241" s="4">
        <v>23.98</v>
      </c>
      <c r="Y1241" s="4" t="s">
        <v>436</v>
      </c>
      <c r="Z1241" s="4" t="s">
        <v>115</v>
      </c>
      <c r="AA1241" s="4">
        <v>77098</v>
      </c>
      <c r="AB1241" s="4" t="s">
        <v>58</v>
      </c>
      <c r="AD1241" s="4" t="b">
        <v>0</v>
      </c>
      <c r="AG1241" s="11">
        <f t="shared" si="19"/>
        <v>43316</v>
      </c>
    </row>
    <row r="1242" s="4" customFormat="1" spans="1:33">
      <c r="A1242" s="4" t="s">
        <v>5788</v>
      </c>
      <c r="B1242" s="4" t="s">
        <v>5788</v>
      </c>
      <c r="C1242" s="4" t="s">
        <v>5789</v>
      </c>
      <c r="D1242" s="4" t="s">
        <v>5790</v>
      </c>
      <c r="E1242" s="4" t="s">
        <v>36</v>
      </c>
      <c r="F1242" s="4" t="s">
        <v>37</v>
      </c>
      <c r="G1242" s="4" t="s">
        <v>51</v>
      </c>
      <c r="J1242" s="4" t="s">
        <v>39</v>
      </c>
      <c r="K1242" s="4" t="s">
        <v>1941</v>
      </c>
      <c r="L1242" s="4" t="s">
        <v>1942</v>
      </c>
      <c r="M1242" s="4" t="s">
        <v>1943</v>
      </c>
      <c r="N1242" s="4" t="s">
        <v>36</v>
      </c>
      <c r="O1242" s="4">
        <v>1</v>
      </c>
      <c r="P1242" s="4" t="s">
        <v>55</v>
      </c>
      <c r="Q1242" s="4">
        <v>23.98</v>
      </c>
      <c r="Y1242" s="4" t="s">
        <v>436</v>
      </c>
      <c r="Z1242" s="4" t="s">
        <v>115</v>
      </c>
      <c r="AA1242" s="4">
        <v>77098</v>
      </c>
      <c r="AB1242" s="4" t="s">
        <v>58</v>
      </c>
      <c r="AD1242" s="4" t="b">
        <v>0</v>
      </c>
      <c r="AG1242" s="11">
        <f t="shared" si="19"/>
        <v>43316</v>
      </c>
    </row>
    <row r="1243" s="4" customFormat="1" spans="1:33">
      <c r="A1243" s="4" t="s">
        <v>5794</v>
      </c>
      <c r="B1243" s="4" t="s">
        <v>5794</v>
      </c>
      <c r="C1243" s="4" t="s">
        <v>5795</v>
      </c>
      <c r="D1243" s="4" t="s">
        <v>5796</v>
      </c>
      <c r="E1243" s="4" t="s">
        <v>36</v>
      </c>
      <c r="F1243" s="4" t="s">
        <v>37</v>
      </c>
      <c r="G1243" s="4" t="s">
        <v>51</v>
      </c>
      <c r="J1243" s="4" t="s">
        <v>110</v>
      </c>
      <c r="K1243" s="4" t="s">
        <v>1556</v>
      </c>
      <c r="L1243" s="4" t="s">
        <v>1557</v>
      </c>
      <c r="M1243" s="4" t="s">
        <v>1558</v>
      </c>
      <c r="N1243" s="4" t="s">
        <v>36</v>
      </c>
      <c r="O1243" s="4">
        <v>1</v>
      </c>
      <c r="P1243" s="4" t="s">
        <v>55</v>
      </c>
      <c r="Q1243" s="4">
        <v>19.98</v>
      </c>
      <c r="S1243" s="4">
        <v>5.99</v>
      </c>
      <c r="Y1243" s="4" t="s">
        <v>5797</v>
      </c>
      <c r="Z1243" s="4" t="s">
        <v>1046</v>
      </c>
      <c r="AA1243" s="4" t="s">
        <v>5798</v>
      </c>
      <c r="AB1243" s="4" t="s">
        <v>58</v>
      </c>
      <c r="AD1243" s="4" t="b">
        <v>0</v>
      </c>
      <c r="AG1243" s="11">
        <f t="shared" si="19"/>
        <v>43316</v>
      </c>
    </row>
    <row r="1244" s="4" customFormat="1" spans="1:33">
      <c r="A1244" s="4" t="s">
        <v>5799</v>
      </c>
      <c r="B1244" s="4" t="s">
        <v>5799</v>
      </c>
      <c r="C1244" s="4" t="s">
        <v>5800</v>
      </c>
      <c r="D1244" s="4" t="s">
        <v>5801</v>
      </c>
      <c r="E1244" s="4" t="s">
        <v>36</v>
      </c>
      <c r="F1244" s="4" t="s">
        <v>37</v>
      </c>
      <c r="G1244" s="4" t="s">
        <v>51</v>
      </c>
      <c r="J1244" s="4" t="s">
        <v>39</v>
      </c>
      <c r="K1244" s="4" t="s">
        <v>2839</v>
      </c>
      <c r="L1244" s="4" t="s">
        <v>2840</v>
      </c>
      <c r="M1244" s="4" t="s">
        <v>2841</v>
      </c>
      <c r="N1244" s="4" t="s">
        <v>36</v>
      </c>
      <c r="O1244" s="4">
        <v>1</v>
      </c>
      <c r="P1244" s="4" t="s">
        <v>55</v>
      </c>
      <c r="Q1244" s="4">
        <v>23.98</v>
      </c>
      <c r="Y1244" s="4" t="s">
        <v>5802</v>
      </c>
      <c r="Z1244" s="4" t="s">
        <v>47</v>
      </c>
      <c r="AA1244" s="4" t="s">
        <v>5803</v>
      </c>
      <c r="AB1244" s="4" t="s">
        <v>58</v>
      </c>
      <c r="AD1244" s="4" t="b">
        <v>0</v>
      </c>
      <c r="AG1244" s="11">
        <f t="shared" si="19"/>
        <v>43316</v>
      </c>
    </row>
    <row r="1245" s="4" customFormat="1" spans="1:33">
      <c r="A1245" s="4" t="s">
        <v>5804</v>
      </c>
      <c r="B1245" s="4" t="s">
        <v>5804</v>
      </c>
      <c r="C1245" s="4" t="s">
        <v>5805</v>
      </c>
      <c r="D1245" s="4" t="s">
        <v>5806</v>
      </c>
      <c r="E1245" s="4" t="s">
        <v>36</v>
      </c>
      <c r="F1245" s="4" t="s">
        <v>37</v>
      </c>
      <c r="G1245" s="4" t="s">
        <v>51</v>
      </c>
      <c r="J1245" s="4" t="s">
        <v>39</v>
      </c>
      <c r="K1245" s="4" t="s">
        <v>81</v>
      </c>
      <c r="L1245" s="4" t="s">
        <v>82</v>
      </c>
      <c r="M1245" s="4" t="s">
        <v>83</v>
      </c>
      <c r="N1245" s="4" t="s">
        <v>36</v>
      </c>
      <c r="O1245" s="4">
        <v>1</v>
      </c>
      <c r="P1245" s="4" t="s">
        <v>55</v>
      </c>
      <c r="Q1245" s="4">
        <v>23.98</v>
      </c>
      <c r="Y1245" s="4" t="s">
        <v>5807</v>
      </c>
      <c r="Z1245" s="4" t="s">
        <v>5808</v>
      </c>
      <c r="AA1245" s="4" t="s">
        <v>5809</v>
      </c>
      <c r="AB1245" s="4" t="s">
        <v>58</v>
      </c>
      <c r="AD1245" s="4" t="b">
        <v>0</v>
      </c>
      <c r="AG1245" s="11">
        <f t="shared" si="19"/>
        <v>43316</v>
      </c>
    </row>
    <row r="1246" s="4" customFormat="1" spans="1:33">
      <c r="A1246" s="4" t="s">
        <v>5810</v>
      </c>
      <c r="B1246" s="4" t="s">
        <v>5810</v>
      </c>
      <c r="C1246" s="4" t="s">
        <v>5811</v>
      </c>
      <c r="D1246" s="4" t="s">
        <v>5812</v>
      </c>
      <c r="E1246" s="4" t="s">
        <v>36</v>
      </c>
      <c r="F1246" s="4" t="s">
        <v>37</v>
      </c>
      <c r="G1246" s="4" t="s">
        <v>51</v>
      </c>
      <c r="J1246" s="4" t="s">
        <v>39</v>
      </c>
      <c r="K1246" s="4" t="s">
        <v>77</v>
      </c>
      <c r="L1246" s="4" t="s">
        <v>78</v>
      </c>
      <c r="M1246" s="4" t="s">
        <v>79</v>
      </c>
      <c r="N1246" s="4" t="s">
        <v>36</v>
      </c>
      <c r="O1246" s="4">
        <v>1</v>
      </c>
      <c r="P1246" s="4" t="s">
        <v>55</v>
      </c>
      <c r="Q1246" s="4">
        <v>23.98</v>
      </c>
      <c r="Y1246" s="4" t="s">
        <v>4559</v>
      </c>
      <c r="Z1246" s="4" t="s">
        <v>1608</v>
      </c>
      <c r="AA1246" s="4" t="s">
        <v>5813</v>
      </c>
      <c r="AB1246" s="4" t="s">
        <v>58</v>
      </c>
      <c r="AD1246" s="4" t="b">
        <v>0</v>
      </c>
      <c r="AG1246" s="11">
        <f t="shared" si="19"/>
        <v>43316</v>
      </c>
    </row>
    <row r="1247" s="4" customFormat="1" spans="1:33">
      <c r="A1247" s="4" t="s">
        <v>5814</v>
      </c>
      <c r="B1247" s="4" t="s">
        <v>5814</v>
      </c>
      <c r="C1247" s="4" t="s">
        <v>5815</v>
      </c>
      <c r="D1247" s="4" t="s">
        <v>5816</v>
      </c>
      <c r="E1247" s="4" t="s">
        <v>36</v>
      </c>
      <c r="F1247" s="4" t="s">
        <v>37</v>
      </c>
      <c r="G1247" s="4" t="s">
        <v>51</v>
      </c>
      <c r="J1247" s="4" t="s">
        <v>39</v>
      </c>
      <c r="K1247" s="4" t="s">
        <v>5743</v>
      </c>
      <c r="L1247" s="4" t="s">
        <v>5744</v>
      </c>
      <c r="M1247" s="4" t="s">
        <v>5745</v>
      </c>
      <c r="N1247" s="4" t="s">
        <v>36</v>
      </c>
      <c r="O1247" s="4">
        <v>1</v>
      </c>
      <c r="P1247" s="4" t="s">
        <v>55</v>
      </c>
      <c r="Q1247" s="4">
        <v>21.98</v>
      </c>
      <c r="Y1247" s="4" t="s">
        <v>5817</v>
      </c>
      <c r="Z1247" s="4" t="s">
        <v>147</v>
      </c>
      <c r="AA1247" s="4" t="s">
        <v>5818</v>
      </c>
      <c r="AB1247" s="4" t="s">
        <v>58</v>
      </c>
      <c r="AD1247" s="4" t="b">
        <v>0</v>
      </c>
      <c r="AG1247" s="11">
        <f t="shared" si="19"/>
        <v>43316</v>
      </c>
    </row>
    <row r="1248" s="4" customFormat="1" spans="1:33">
      <c r="A1248" s="4" t="s">
        <v>5819</v>
      </c>
      <c r="B1248" s="4" t="s">
        <v>5819</v>
      </c>
      <c r="C1248" s="4" t="s">
        <v>5820</v>
      </c>
      <c r="D1248" s="4" t="s">
        <v>5821</v>
      </c>
      <c r="E1248" s="4" t="s">
        <v>161</v>
      </c>
      <c r="F1248" s="4" t="s">
        <v>37</v>
      </c>
      <c r="G1248" s="4" t="s">
        <v>51</v>
      </c>
      <c r="J1248" s="4" t="s">
        <v>39</v>
      </c>
      <c r="K1248" s="4" t="s">
        <v>5626</v>
      </c>
      <c r="L1248" s="4" t="s">
        <v>5627</v>
      </c>
      <c r="M1248" s="4" t="s">
        <v>5628</v>
      </c>
      <c r="N1248" s="4" t="s">
        <v>1880</v>
      </c>
      <c r="O1248" s="4">
        <v>1</v>
      </c>
      <c r="P1248" s="4" t="s">
        <v>55</v>
      </c>
      <c r="Q1248" s="4">
        <v>14.98</v>
      </c>
      <c r="Y1248" s="4" t="s">
        <v>3112</v>
      </c>
      <c r="Z1248" s="4" t="s">
        <v>323</v>
      </c>
      <c r="AA1248" s="4" t="s">
        <v>5625</v>
      </c>
      <c r="AB1248" s="4" t="s">
        <v>58</v>
      </c>
      <c r="AD1248" s="4" t="b">
        <v>0</v>
      </c>
      <c r="AG1248" s="11">
        <f t="shared" si="19"/>
        <v>43316</v>
      </c>
    </row>
    <row r="1249" s="4" customFormat="1" spans="1:33">
      <c r="A1249" s="4" t="s">
        <v>5819</v>
      </c>
      <c r="B1249" s="4" t="s">
        <v>5819</v>
      </c>
      <c r="C1249" s="4" t="s">
        <v>5820</v>
      </c>
      <c r="D1249" s="4" t="s">
        <v>5821</v>
      </c>
      <c r="E1249" s="4" t="s">
        <v>161</v>
      </c>
      <c r="F1249" s="4" t="s">
        <v>37</v>
      </c>
      <c r="G1249" s="4" t="s">
        <v>51</v>
      </c>
      <c r="J1249" s="4" t="s">
        <v>39</v>
      </c>
      <c r="K1249" s="4" t="s">
        <v>5822</v>
      </c>
      <c r="L1249" s="4" t="s">
        <v>5823</v>
      </c>
      <c r="M1249" s="4" t="s">
        <v>5824</v>
      </c>
      <c r="N1249" s="4" t="s">
        <v>1880</v>
      </c>
      <c r="O1249" s="4">
        <v>1</v>
      </c>
      <c r="P1249" s="4" t="s">
        <v>55</v>
      </c>
      <c r="Q1249" s="4">
        <v>22.98</v>
      </c>
      <c r="Y1249" s="4" t="s">
        <v>3112</v>
      </c>
      <c r="Z1249" s="4" t="s">
        <v>323</v>
      </c>
      <c r="AA1249" s="4" t="s">
        <v>5625</v>
      </c>
      <c r="AB1249" s="4" t="s">
        <v>58</v>
      </c>
      <c r="AD1249" s="4" t="b">
        <v>0</v>
      </c>
      <c r="AG1249" s="11">
        <f t="shared" si="19"/>
        <v>43316</v>
      </c>
    </row>
    <row r="1250" s="4" customFormat="1" spans="1:33">
      <c r="A1250" s="4" t="s">
        <v>5825</v>
      </c>
      <c r="B1250" s="4" t="s">
        <v>5825</v>
      </c>
      <c r="C1250" s="4" t="s">
        <v>5826</v>
      </c>
      <c r="D1250" s="4" t="s">
        <v>5827</v>
      </c>
      <c r="E1250" s="4" t="s">
        <v>36</v>
      </c>
      <c r="F1250" s="4" t="s">
        <v>37</v>
      </c>
      <c r="G1250" s="4" t="s">
        <v>51</v>
      </c>
      <c r="J1250" s="4" t="s">
        <v>39</v>
      </c>
      <c r="K1250" s="4" t="s">
        <v>482</v>
      </c>
      <c r="L1250" s="4" t="s">
        <v>1256</v>
      </c>
      <c r="M1250" s="4" t="s">
        <v>484</v>
      </c>
      <c r="N1250" s="4" t="s">
        <v>36</v>
      </c>
      <c r="O1250" s="4">
        <v>1</v>
      </c>
      <c r="P1250" s="4" t="s">
        <v>55</v>
      </c>
      <c r="Q1250" s="4">
        <v>23.98</v>
      </c>
      <c r="Y1250" s="4" t="s">
        <v>5828</v>
      </c>
      <c r="Z1250" s="4" t="s">
        <v>1931</v>
      </c>
      <c r="AA1250" s="4">
        <v>6825</v>
      </c>
      <c r="AB1250" s="4" t="s">
        <v>58</v>
      </c>
      <c r="AD1250" s="4" t="b">
        <v>0</v>
      </c>
      <c r="AG1250" s="11">
        <f t="shared" si="19"/>
        <v>43316</v>
      </c>
    </row>
    <row r="1251" s="4" customFormat="1" spans="1:33">
      <c r="A1251" s="4" t="s">
        <v>5829</v>
      </c>
      <c r="B1251" s="4" t="s">
        <v>5829</v>
      </c>
      <c r="C1251" s="4" t="s">
        <v>5830</v>
      </c>
      <c r="D1251" s="4" t="s">
        <v>5831</v>
      </c>
      <c r="E1251" s="4" t="s">
        <v>36</v>
      </c>
      <c r="F1251" s="4" t="s">
        <v>37</v>
      </c>
      <c r="G1251" s="4" t="s">
        <v>51</v>
      </c>
      <c r="J1251" s="4" t="s">
        <v>110</v>
      </c>
      <c r="K1251" s="4" t="s">
        <v>1810</v>
      </c>
      <c r="L1251" s="4" t="s">
        <v>1811</v>
      </c>
      <c r="M1251" s="4" t="s">
        <v>1812</v>
      </c>
      <c r="N1251" s="4" t="s">
        <v>36</v>
      </c>
      <c r="O1251" s="4">
        <v>1</v>
      </c>
      <c r="P1251" s="4" t="s">
        <v>55</v>
      </c>
      <c r="Q1251" s="4">
        <v>23.98</v>
      </c>
      <c r="S1251" s="4">
        <v>3.49</v>
      </c>
      <c r="X1251" s="4">
        <v>3.49</v>
      </c>
      <c r="Y1251" s="4" t="s">
        <v>5832</v>
      </c>
      <c r="Z1251" s="4" t="s">
        <v>784</v>
      </c>
      <c r="AA1251" s="4" t="s">
        <v>5833</v>
      </c>
      <c r="AB1251" s="4" t="s">
        <v>58</v>
      </c>
      <c r="AC1251" s="4" t="s">
        <v>915</v>
      </c>
      <c r="AD1251" s="4" t="b">
        <v>0</v>
      </c>
      <c r="AG1251" s="11">
        <f t="shared" si="19"/>
        <v>43316</v>
      </c>
    </row>
    <row r="1252" s="4" customFormat="1" spans="1:33">
      <c r="A1252" s="4" t="s">
        <v>5834</v>
      </c>
      <c r="B1252" s="4" t="s">
        <v>5834</v>
      </c>
      <c r="C1252" s="4" t="s">
        <v>5835</v>
      </c>
      <c r="D1252" s="4" t="s">
        <v>5836</v>
      </c>
      <c r="E1252" s="4" t="s">
        <v>161</v>
      </c>
      <c r="F1252" s="4" t="s">
        <v>37</v>
      </c>
      <c r="G1252" s="4" t="s">
        <v>51</v>
      </c>
      <c r="J1252" s="4" t="s">
        <v>39</v>
      </c>
      <c r="K1252" s="4" t="s">
        <v>1281</v>
      </c>
      <c r="L1252" s="4" t="s">
        <v>1282</v>
      </c>
      <c r="M1252" s="4" t="s">
        <v>1283</v>
      </c>
      <c r="N1252" s="4" t="s">
        <v>161</v>
      </c>
      <c r="O1252" s="4">
        <v>0</v>
      </c>
      <c r="Y1252" s="4" t="s">
        <v>5837</v>
      </c>
      <c r="Z1252" s="4" t="s">
        <v>47</v>
      </c>
      <c r="AA1252" s="4" t="s">
        <v>5838</v>
      </c>
      <c r="AB1252" s="4" t="s">
        <v>58</v>
      </c>
      <c r="AD1252" s="4" t="b">
        <v>0</v>
      </c>
      <c r="AG1252" s="11">
        <f t="shared" si="19"/>
        <v>43316</v>
      </c>
    </row>
    <row r="1253" s="4" customFormat="1" spans="1:33">
      <c r="A1253" s="4" t="s">
        <v>5834</v>
      </c>
      <c r="B1253" s="4" t="s">
        <v>5834</v>
      </c>
      <c r="C1253" s="4" t="s">
        <v>5835</v>
      </c>
      <c r="D1253" s="4" t="s">
        <v>5836</v>
      </c>
      <c r="E1253" s="4" t="s">
        <v>161</v>
      </c>
      <c r="F1253" s="4" t="s">
        <v>37</v>
      </c>
      <c r="G1253" s="4" t="s">
        <v>51</v>
      </c>
      <c r="J1253" s="4" t="s">
        <v>39</v>
      </c>
      <c r="K1253" s="4" t="s">
        <v>1132</v>
      </c>
      <c r="L1253" s="4" t="s">
        <v>1133</v>
      </c>
      <c r="M1253" s="4" t="s">
        <v>1134</v>
      </c>
      <c r="N1253" s="4" t="s">
        <v>161</v>
      </c>
      <c r="O1253" s="4">
        <v>0</v>
      </c>
      <c r="Y1253" s="4" t="s">
        <v>5837</v>
      </c>
      <c r="Z1253" s="4" t="s">
        <v>47</v>
      </c>
      <c r="AA1253" s="4" t="s">
        <v>5838</v>
      </c>
      <c r="AB1253" s="4" t="s">
        <v>58</v>
      </c>
      <c r="AD1253" s="4" t="b">
        <v>0</v>
      </c>
      <c r="AG1253" s="11">
        <f t="shared" si="19"/>
        <v>43316</v>
      </c>
    </row>
    <row r="1254" s="4" customFormat="1" spans="1:33">
      <c r="A1254" s="4" t="s">
        <v>5839</v>
      </c>
      <c r="B1254" s="4" t="s">
        <v>5839</v>
      </c>
      <c r="C1254" s="4" t="s">
        <v>5840</v>
      </c>
      <c r="D1254" s="4" t="s">
        <v>5841</v>
      </c>
      <c r="E1254" s="4" t="s">
        <v>36</v>
      </c>
      <c r="F1254" s="4" t="s">
        <v>37</v>
      </c>
      <c r="G1254" s="4" t="s">
        <v>51</v>
      </c>
      <c r="J1254" s="4" t="s">
        <v>39</v>
      </c>
      <c r="K1254" s="4" t="s">
        <v>1292</v>
      </c>
      <c r="L1254" s="4" t="s">
        <v>1293</v>
      </c>
      <c r="M1254" s="4" t="s">
        <v>1294</v>
      </c>
      <c r="N1254" s="4" t="s">
        <v>36</v>
      </c>
      <c r="O1254" s="4">
        <v>1</v>
      </c>
      <c r="P1254" s="4" t="s">
        <v>55</v>
      </c>
      <c r="Q1254" s="4">
        <v>22.98</v>
      </c>
      <c r="Y1254" s="4" t="s">
        <v>2383</v>
      </c>
      <c r="Z1254" s="4" t="s">
        <v>1749</v>
      </c>
      <c r="AA1254" s="4" t="s">
        <v>5842</v>
      </c>
      <c r="AB1254" s="4" t="s">
        <v>58</v>
      </c>
      <c r="AD1254" s="4" t="b">
        <v>0</v>
      </c>
      <c r="AG1254" s="11">
        <f t="shared" si="19"/>
        <v>43316</v>
      </c>
    </row>
    <row r="1255" s="4" customFormat="1" spans="1:33">
      <c r="A1255" s="4" t="s">
        <v>5843</v>
      </c>
      <c r="B1255" s="4" t="s">
        <v>5843</v>
      </c>
      <c r="C1255" s="4" t="s">
        <v>5844</v>
      </c>
      <c r="D1255" s="4" t="s">
        <v>5845</v>
      </c>
      <c r="E1255" s="4" t="s">
        <v>36</v>
      </c>
      <c r="F1255" s="4" t="s">
        <v>37</v>
      </c>
      <c r="G1255" s="4" t="s">
        <v>51</v>
      </c>
      <c r="J1255" s="4" t="s">
        <v>39</v>
      </c>
      <c r="K1255" s="4" t="s">
        <v>1656</v>
      </c>
      <c r="L1255" s="4" t="s">
        <v>1657</v>
      </c>
      <c r="M1255" s="4" t="s">
        <v>1658</v>
      </c>
      <c r="N1255" s="4" t="s">
        <v>36</v>
      </c>
      <c r="O1255" s="4">
        <v>1</v>
      </c>
      <c r="P1255" s="4" t="s">
        <v>55</v>
      </c>
      <c r="Q1255" s="4">
        <v>19.98</v>
      </c>
      <c r="Y1255" s="4" t="s">
        <v>5846</v>
      </c>
      <c r="Z1255" s="4" t="s">
        <v>431</v>
      </c>
      <c r="AA1255" s="4" t="s">
        <v>5847</v>
      </c>
      <c r="AB1255" s="4" t="s">
        <v>58</v>
      </c>
      <c r="AD1255" s="4" t="b">
        <v>0</v>
      </c>
      <c r="AG1255" s="11">
        <f t="shared" si="19"/>
        <v>43316</v>
      </c>
    </row>
    <row r="1256" s="4" customFormat="1" spans="1:33">
      <c r="A1256" s="4" t="s">
        <v>5848</v>
      </c>
      <c r="B1256" s="4" t="s">
        <v>5848</v>
      </c>
      <c r="C1256" s="4" t="s">
        <v>5849</v>
      </c>
      <c r="D1256" s="4" t="s">
        <v>5850</v>
      </c>
      <c r="E1256" s="4" t="s">
        <v>161</v>
      </c>
      <c r="F1256" s="4" t="s">
        <v>37</v>
      </c>
      <c r="G1256" s="4" t="s">
        <v>51</v>
      </c>
      <c r="J1256" s="4" t="s">
        <v>39</v>
      </c>
      <c r="K1256" s="4" t="s">
        <v>627</v>
      </c>
      <c r="L1256" s="4" t="s">
        <v>628</v>
      </c>
      <c r="M1256" s="4" t="s">
        <v>629</v>
      </c>
      <c r="N1256" s="4" t="s">
        <v>161</v>
      </c>
      <c r="O1256" s="4">
        <v>0</v>
      </c>
      <c r="Y1256" s="4" t="s">
        <v>5851</v>
      </c>
      <c r="Z1256" s="4" t="s">
        <v>311</v>
      </c>
      <c r="AA1256" s="4" t="s">
        <v>5852</v>
      </c>
      <c r="AB1256" s="4" t="s">
        <v>58</v>
      </c>
      <c r="AD1256" s="4" t="b">
        <v>0</v>
      </c>
      <c r="AG1256" s="11">
        <f t="shared" si="19"/>
        <v>43316</v>
      </c>
    </row>
    <row r="1257" s="4" customFormat="1" spans="1:33">
      <c r="A1257" s="4" t="s">
        <v>5853</v>
      </c>
      <c r="B1257" s="4" t="s">
        <v>5853</v>
      </c>
      <c r="C1257" s="4" t="s">
        <v>5854</v>
      </c>
      <c r="D1257" s="4" t="s">
        <v>5855</v>
      </c>
      <c r="E1257" s="4" t="s">
        <v>36</v>
      </c>
      <c r="F1257" s="4" t="s">
        <v>37</v>
      </c>
      <c r="G1257" s="4" t="s">
        <v>51</v>
      </c>
      <c r="J1257" s="4" t="s">
        <v>39</v>
      </c>
      <c r="K1257" s="4" t="s">
        <v>468</v>
      </c>
      <c r="L1257" s="4" t="s">
        <v>469</v>
      </c>
      <c r="M1257" s="4" t="s">
        <v>470</v>
      </c>
      <c r="N1257" s="4" t="s">
        <v>36</v>
      </c>
      <c r="O1257" s="4">
        <v>1</v>
      </c>
      <c r="P1257" s="4" t="s">
        <v>55</v>
      </c>
      <c r="Q1257" s="4">
        <v>22.98</v>
      </c>
      <c r="U1257" s="4">
        <v>4.99</v>
      </c>
      <c r="Y1257" s="4" t="s">
        <v>5856</v>
      </c>
      <c r="Z1257" s="4" t="s">
        <v>105</v>
      </c>
      <c r="AA1257" s="4" t="s">
        <v>5857</v>
      </c>
      <c r="AB1257" s="4" t="s">
        <v>58</v>
      </c>
      <c r="AD1257" s="4" t="b">
        <v>0</v>
      </c>
      <c r="AG1257" s="11">
        <f t="shared" si="19"/>
        <v>43316</v>
      </c>
    </row>
    <row r="1258" s="4" customFormat="1" spans="1:33">
      <c r="A1258" s="4" t="s">
        <v>5858</v>
      </c>
      <c r="B1258" s="4" t="s">
        <v>5858</v>
      </c>
      <c r="C1258" s="4" t="s">
        <v>5859</v>
      </c>
      <c r="D1258" s="4" t="s">
        <v>5860</v>
      </c>
      <c r="E1258" s="4" t="s">
        <v>36</v>
      </c>
      <c r="F1258" s="4" t="s">
        <v>37</v>
      </c>
      <c r="G1258" s="4" t="s">
        <v>51</v>
      </c>
      <c r="J1258" s="4" t="s">
        <v>39</v>
      </c>
      <c r="K1258" s="4" t="s">
        <v>412</v>
      </c>
      <c r="L1258" s="4" t="s">
        <v>413</v>
      </c>
      <c r="M1258" s="4" t="s">
        <v>414</v>
      </c>
      <c r="N1258" s="4" t="s">
        <v>36</v>
      </c>
      <c r="O1258" s="4">
        <v>1</v>
      </c>
      <c r="P1258" s="4" t="s">
        <v>55</v>
      </c>
      <c r="Q1258" s="4">
        <v>21.98</v>
      </c>
      <c r="Y1258" s="4" t="s">
        <v>5861</v>
      </c>
      <c r="Z1258" s="4" t="s">
        <v>105</v>
      </c>
      <c r="AA1258" s="4" t="s">
        <v>5862</v>
      </c>
      <c r="AB1258" s="4" t="s">
        <v>58</v>
      </c>
      <c r="AD1258" s="4" t="b">
        <v>0</v>
      </c>
      <c r="AG1258" s="11">
        <f t="shared" si="19"/>
        <v>43316</v>
      </c>
    </row>
    <row r="1259" s="4" customFormat="1" spans="1:33">
      <c r="A1259" s="4" t="s">
        <v>5863</v>
      </c>
      <c r="B1259" s="4" t="s">
        <v>5863</v>
      </c>
      <c r="C1259" s="4" t="s">
        <v>5864</v>
      </c>
      <c r="D1259" s="4" t="s">
        <v>5865</v>
      </c>
      <c r="E1259" s="4" t="s">
        <v>36</v>
      </c>
      <c r="F1259" s="4" t="s">
        <v>37</v>
      </c>
      <c r="G1259" s="4" t="s">
        <v>51</v>
      </c>
      <c r="J1259" s="4" t="s">
        <v>39</v>
      </c>
      <c r="K1259" s="4" t="s">
        <v>5866</v>
      </c>
      <c r="L1259" s="4" t="s">
        <v>5867</v>
      </c>
      <c r="M1259" s="4" t="s">
        <v>5868</v>
      </c>
      <c r="N1259" s="4" t="s">
        <v>36</v>
      </c>
      <c r="O1259" s="4">
        <v>1</v>
      </c>
      <c r="P1259" s="4" t="s">
        <v>55</v>
      </c>
      <c r="Q1259" s="4">
        <v>17.99</v>
      </c>
      <c r="Y1259" s="4" t="s">
        <v>1813</v>
      </c>
      <c r="Z1259" s="4" t="s">
        <v>1046</v>
      </c>
      <c r="AA1259" s="4" t="s">
        <v>5869</v>
      </c>
      <c r="AB1259" s="4" t="s">
        <v>58</v>
      </c>
      <c r="AD1259" s="4" t="b">
        <v>0</v>
      </c>
      <c r="AG1259" s="11">
        <f t="shared" si="19"/>
        <v>43316</v>
      </c>
    </row>
    <row r="1260" s="4" customFormat="1" spans="1:33">
      <c r="A1260" s="4" t="s">
        <v>5870</v>
      </c>
      <c r="B1260" s="4" t="s">
        <v>5870</v>
      </c>
      <c r="C1260" s="4" t="s">
        <v>5871</v>
      </c>
      <c r="D1260" s="4" t="s">
        <v>5872</v>
      </c>
      <c r="E1260" s="4" t="s">
        <v>36</v>
      </c>
      <c r="F1260" s="4" t="s">
        <v>37</v>
      </c>
      <c r="G1260" s="4" t="s">
        <v>51</v>
      </c>
      <c r="J1260" s="4" t="s">
        <v>39</v>
      </c>
      <c r="K1260" s="4" t="s">
        <v>2815</v>
      </c>
      <c r="L1260" s="4" t="s">
        <v>2816</v>
      </c>
      <c r="M1260" s="4" t="s">
        <v>2817</v>
      </c>
      <c r="N1260" s="4" t="s">
        <v>36</v>
      </c>
      <c r="O1260" s="4">
        <v>1</v>
      </c>
      <c r="P1260" s="4" t="s">
        <v>55</v>
      </c>
      <c r="Q1260" s="4">
        <v>23.98</v>
      </c>
      <c r="Y1260" s="4" t="s">
        <v>5873</v>
      </c>
      <c r="Z1260" s="4" t="s">
        <v>147</v>
      </c>
      <c r="AA1260" s="4" t="s">
        <v>5874</v>
      </c>
      <c r="AB1260" s="4" t="s">
        <v>58</v>
      </c>
      <c r="AD1260" s="4" t="b">
        <v>0</v>
      </c>
      <c r="AG1260" s="11">
        <f t="shared" si="19"/>
        <v>43316</v>
      </c>
    </row>
    <row r="1261" s="4" customFormat="1" spans="1:33">
      <c r="A1261" s="4" t="s">
        <v>5875</v>
      </c>
      <c r="B1261" s="4" t="s">
        <v>5875</v>
      </c>
      <c r="C1261" s="4" t="s">
        <v>5876</v>
      </c>
      <c r="D1261" s="4" t="s">
        <v>5877</v>
      </c>
      <c r="E1261" s="4" t="s">
        <v>36</v>
      </c>
      <c r="F1261" s="4" t="s">
        <v>37</v>
      </c>
      <c r="G1261" s="4" t="s">
        <v>51</v>
      </c>
      <c r="J1261" s="4" t="s">
        <v>39</v>
      </c>
      <c r="K1261" s="4" t="s">
        <v>5878</v>
      </c>
      <c r="L1261" s="4" t="s">
        <v>5879</v>
      </c>
      <c r="M1261" s="4" t="s">
        <v>5880</v>
      </c>
      <c r="N1261" s="4" t="s">
        <v>36</v>
      </c>
      <c r="O1261" s="4">
        <v>1</v>
      </c>
      <c r="P1261" s="4" t="s">
        <v>55</v>
      </c>
      <c r="Q1261" s="4">
        <v>23.98</v>
      </c>
      <c r="Y1261" s="4" t="s">
        <v>5881</v>
      </c>
      <c r="Z1261" s="4" t="s">
        <v>862</v>
      </c>
      <c r="AA1261" s="4">
        <v>72712</v>
      </c>
      <c r="AB1261" s="4" t="s">
        <v>58</v>
      </c>
      <c r="AD1261" s="4" t="b">
        <v>0</v>
      </c>
      <c r="AG1261" s="11">
        <f t="shared" si="19"/>
        <v>43316</v>
      </c>
    </row>
    <row r="1262" s="4" customFormat="1" spans="1:33">
      <c r="A1262" s="4" t="s">
        <v>5875</v>
      </c>
      <c r="B1262" s="4" t="s">
        <v>5875</v>
      </c>
      <c r="C1262" s="4" t="s">
        <v>5876</v>
      </c>
      <c r="D1262" s="4" t="s">
        <v>5877</v>
      </c>
      <c r="E1262" s="4" t="s">
        <v>36</v>
      </c>
      <c r="F1262" s="4" t="s">
        <v>37</v>
      </c>
      <c r="G1262" s="4" t="s">
        <v>51</v>
      </c>
      <c r="J1262" s="4" t="s">
        <v>39</v>
      </c>
      <c r="K1262" s="4" t="s">
        <v>5116</v>
      </c>
      <c r="L1262" s="4" t="s">
        <v>5117</v>
      </c>
      <c r="M1262" s="4" t="s">
        <v>5118</v>
      </c>
      <c r="N1262" s="4" t="s">
        <v>36</v>
      </c>
      <c r="O1262" s="4">
        <v>1</v>
      </c>
      <c r="P1262" s="4" t="s">
        <v>55</v>
      </c>
      <c r="Q1262" s="4">
        <v>23.98</v>
      </c>
      <c r="Y1262" s="4" t="s">
        <v>5881</v>
      </c>
      <c r="Z1262" s="4" t="s">
        <v>862</v>
      </c>
      <c r="AA1262" s="4">
        <v>72712</v>
      </c>
      <c r="AB1262" s="4" t="s">
        <v>58</v>
      </c>
      <c r="AD1262" s="4" t="b">
        <v>0</v>
      </c>
      <c r="AG1262" s="11">
        <f t="shared" si="19"/>
        <v>43316</v>
      </c>
    </row>
    <row r="1263" s="4" customFormat="1" spans="1:33">
      <c r="A1263" s="4" t="s">
        <v>5875</v>
      </c>
      <c r="B1263" s="4" t="s">
        <v>5875</v>
      </c>
      <c r="C1263" s="4" t="s">
        <v>5876</v>
      </c>
      <c r="D1263" s="4" t="s">
        <v>5877</v>
      </c>
      <c r="E1263" s="4" t="s">
        <v>36</v>
      </c>
      <c r="F1263" s="4" t="s">
        <v>37</v>
      </c>
      <c r="G1263" s="4" t="s">
        <v>51</v>
      </c>
      <c r="J1263" s="4" t="s">
        <v>39</v>
      </c>
      <c r="K1263" s="4" t="s">
        <v>427</v>
      </c>
      <c r="L1263" s="4" t="s">
        <v>428</v>
      </c>
      <c r="M1263" s="4" t="s">
        <v>429</v>
      </c>
      <c r="N1263" s="4" t="s">
        <v>36</v>
      </c>
      <c r="O1263" s="4">
        <v>1</v>
      </c>
      <c r="P1263" s="4" t="s">
        <v>55</v>
      </c>
      <c r="Q1263" s="4">
        <v>23.98</v>
      </c>
      <c r="Y1263" s="4" t="s">
        <v>5881</v>
      </c>
      <c r="Z1263" s="4" t="s">
        <v>862</v>
      </c>
      <c r="AA1263" s="4">
        <v>72712</v>
      </c>
      <c r="AB1263" s="4" t="s">
        <v>58</v>
      </c>
      <c r="AD1263" s="4" t="b">
        <v>0</v>
      </c>
      <c r="AG1263" s="11">
        <f t="shared" si="19"/>
        <v>43316</v>
      </c>
    </row>
    <row r="1264" s="4" customFormat="1" spans="1:33">
      <c r="A1264" s="4" t="s">
        <v>5875</v>
      </c>
      <c r="B1264" s="4" t="s">
        <v>5875</v>
      </c>
      <c r="C1264" s="4" t="s">
        <v>5876</v>
      </c>
      <c r="D1264" s="4" t="s">
        <v>5877</v>
      </c>
      <c r="E1264" s="4" t="s">
        <v>36</v>
      </c>
      <c r="F1264" s="4" t="s">
        <v>37</v>
      </c>
      <c r="G1264" s="4" t="s">
        <v>51</v>
      </c>
      <c r="J1264" s="4" t="s">
        <v>39</v>
      </c>
      <c r="K1264" s="4" t="s">
        <v>2441</v>
      </c>
      <c r="L1264" s="4" t="s">
        <v>2442</v>
      </c>
      <c r="M1264" s="4" t="s">
        <v>2443</v>
      </c>
      <c r="N1264" s="4" t="s">
        <v>36</v>
      </c>
      <c r="O1264" s="4">
        <v>1</v>
      </c>
      <c r="P1264" s="4" t="s">
        <v>55</v>
      </c>
      <c r="Q1264" s="4">
        <v>22.98</v>
      </c>
      <c r="Y1264" s="4" t="s">
        <v>5881</v>
      </c>
      <c r="Z1264" s="4" t="s">
        <v>862</v>
      </c>
      <c r="AA1264" s="4">
        <v>72712</v>
      </c>
      <c r="AB1264" s="4" t="s">
        <v>58</v>
      </c>
      <c r="AD1264" s="4" t="b">
        <v>0</v>
      </c>
      <c r="AG1264" s="11">
        <f t="shared" si="19"/>
        <v>43316</v>
      </c>
    </row>
    <row r="1265" s="4" customFormat="1" spans="1:33">
      <c r="A1265" s="4" t="s">
        <v>5875</v>
      </c>
      <c r="B1265" s="4" t="s">
        <v>5875</v>
      </c>
      <c r="C1265" s="4" t="s">
        <v>5876</v>
      </c>
      <c r="D1265" s="4" t="s">
        <v>5877</v>
      </c>
      <c r="E1265" s="4" t="s">
        <v>36</v>
      </c>
      <c r="F1265" s="4" t="s">
        <v>37</v>
      </c>
      <c r="G1265" s="4" t="s">
        <v>51</v>
      </c>
      <c r="J1265" s="4" t="s">
        <v>39</v>
      </c>
      <c r="K1265" s="4" t="s">
        <v>5882</v>
      </c>
      <c r="L1265" s="4" t="s">
        <v>5883</v>
      </c>
      <c r="M1265" s="4" t="s">
        <v>5884</v>
      </c>
      <c r="N1265" s="4" t="s">
        <v>36</v>
      </c>
      <c r="O1265" s="4">
        <v>1</v>
      </c>
      <c r="P1265" s="4" t="s">
        <v>55</v>
      </c>
      <c r="Q1265" s="4">
        <v>23.98</v>
      </c>
      <c r="Y1265" s="4" t="s">
        <v>5881</v>
      </c>
      <c r="Z1265" s="4" t="s">
        <v>862</v>
      </c>
      <c r="AA1265" s="4">
        <v>72712</v>
      </c>
      <c r="AB1265" s="4" t="s">
        <v>58</v>
      </c>
      <c r="AD1265" s="4" t="b">
        <v>0</v>
      </c>
      <c r="AG1265" s="11">
        <f t="shared" si="19"/>
        <v>43316</v>
      </c>
    </row>
    <row r="1266" s="4" customFormat="1" spans="1:33">
      <c r="A1266" s="4" t="s">
        <v>5885</v>
      </c>
      <c r="B1266" s="4" t="s">
        <v>5885</v>
      </c>
      <c r="C1266" s="4" t="s">
        <v>5886</v>
      </c>
      <c r="D1266" s="4" t="s">
        <v>5887</v>
      </c>
      <c r="E1266" s="4" t="s">
        <v>36</v>
      </c>
      <c r="F1266" s="4" t="s">
        <v>37</v>
      </c>
      <c r="G1266" s="4" t="s">
        <v>51</v>
      </c>
      <c r="J1266" s="4" t="s">
        <v>39</v>
      </c>
      <c r="K1266" s="4" t="s">
        <v>268</v>
      </c>
      <c r="L1266" s="4" t="s">
        <v>269</v>
      </c>
      <c r="M1266" s="4" t="s">
        <v>270</v>
      </c>
      <c r="N1266" s="4" t="s">
        <v>36</v>
      </c>
      <c r="O1266" s="4">
        <v>1</v>
      </c>
      <c r="P1266" s="4" t="s">
        <v>55</v>
      </c>
      <c r="Q1266" s="4">
        <v>24.98</v>
      </c>
      <c r="Y1266" s="4" t="s">
        <v>5888</v>
      </c>
      <c r="Z1266" s="4" t="s">
        <v>47</v>
      </c>
      <c r="AA1266" s="4" t="s">
        <v>5889</v>
      </c>
      <c r="AB1266" s="4" t="s">
        <v>58</v>
      </c>
      <c r="AD1266" s="4" t="b">
        <v>0</v>
      </c>
      <c r="AG1266" s="11">
        <f t="shared" si="19"/>
        <v>43316</v>
      </c>
    </row>
    <row r="1267" s="4" customFormat="1" spans="1:33">
      <c r="A1267" s="4" t="s">
        <v>5890</v>
      </c>
      <c r="B1267" s="4" t="s">
        <v>5890</v>
      </c>
      <c r="C1267" s="4" t="s">
        <v>5891</v>
      </c>
      <c r="D1267" s="4" t="s">
        <v>5892</v>
      </c>
      <c r="E1267" s="4" t="s">
        <v>36</v>
      </c>
      <c r="F1267" s="4" t="s">
        <v>37</v>
      </c>
      <c r="G1267" s="4" t="s">
        <v>51</v>
      </c>
      <c r="J1267" s="4" t="s">
        <v>39</v>
      </c>
      <c r="K1267" s="4" t="s">
        <v>206</v>
      </c>
      <c r="L1267" s="4" t="s">
        <v>207</v>
      </c>
      <c r="M1267" s="4" t="s">
        <v>208</v>
      </c>
      <c r="N1267" s="4" t="s">
        <v>36</v>
      </c>
      <c r="O1267" s="4">
        <v>1</v>
      </c>
      <c r="P1267" s="4" t="s">
        <v>55</v>
      </c>
      <c r="Q1267" s="4">
        <v>23.98</v>
      </c>
      <c r="Y1267" s="4" t="s">
        <v>5893</v>
      </c>
      <c r="Z1267" s="4" t="s">
        <v>105</v>
      </c>
      <c r="AA1267" s="4" t="s">
        <v>5894</v>
      </c>
      <c r="AB1267" s="4" t="s">
        <v>58</v>
      </c>
      <c r="AD1267" s="4" t="b">
        <v>0</v>
      </c>
      <c r="AG1267" s="11">
        <f t="shared" si="19"/>
        <v>43316</v>
      </c>
    </row>
    <row r="1268" s="4" customFormat="1" spans="1:33">
      <c r="A1268" s="4" t="s">
        <v>5895</v>
      </c>
      <c r="B1268" s="4" t="s">
        <v>5895</v>
      </c>
      <c r="C1268" s="4" t="s">
        <v>5896</v>
      </c>
      <c r="D1268" s="4" t="s">
        <v>5897</v>
      </c>
      <c r="E1268" s="4" t="s">
        <v>36</v>
      </c>
      <c r="F1268" s="4" t="s">
        <v>37</v>
      </c>
      <c r="G1268" s="4" t="s">
        <v>51</v>
      </c>
      <c r="J1268" s="4" t="s">
        <v>39</v>
      </c>
      <c r="K1268" s="4" t="s">
        <v>1897</v>
      </c>
      <c r="L1268" s="4" t="s">
        <v>1898</v>
      </c>
      <c r="M1268" s="4" t="s">
        <v>1899</v>
      </c>
      <c r="N1268" s="4" t="s">
        <v>36</v>
      </c>
      <c r="O1268" s="4">
        <v>1</v>
      </c>
      <c r="P1268" s="4" t="s">
        <v>55</v>
      </c>
      <c r="Q1268" s="4">
        <v>23.98</v>
      </c>
      <c r="Y1268" s="4" t="s">
        <v>923</v>
      </c>
      <c r="Z1268" s="4" t="s">
        <v>47</v>
      </c>
      <c r="AA1268" s="4">
        <v>94566</v>
      </c>
      <c r="AB1268" s="4" t="s">
        <v>58</v>
      </c>
      <c r="AD1268" s="4" t="b">
        <v>0</v>
      </c>
      <c r="AG1268" s="11">
        <f t="shared" si="19"/>
        <v>43316</v>
      </c>
    </row>
    <row r="1269" s="4" customFormat="1" spans="1:33">
      <c r="A1269" s="4" t="s">
        <v>5895</v>
      </c>
      <c r="B1269" s="4" t="s">
        <v>5895</v>
      </c>
      <c r="C1269" s="4" t="s">
        <v>5896</v>
      </c>
      <c r="D1269" s="4" t="s">
        <v>5897</v>
      </c>
      <c r="E1269" s="4" t="s">
        <v>36</v>
      </c>
      <c r="F1269" s="4" t="s">
        <v>37</v>
      </c>
      <c r="G1269" s="4" t="s">
        <v>51</v>
      </c>
      <c r="J1269" s="4" t="s">
        <v>39</v>
      </c>
      <c r="K1269" s="4" t="s">
        <v>1672</v>
      </c>
      <c r="L1269" s="4" t="s">
        <v>1673</v>
      </c>
      <c r="M1269" s="4" t="s">
        <v>1674</v>
      </c>
      <c r="N1269" s="4" t="s">
        <v>36</v>
      </c>
      <c r="O1269" s="4">
        <v>1</v>
      </c>
      <c r="P1269" s="4" t="s">
        <v>55</v>
      </c>
      <c r="Q1269" s="4">
        <v>22.98</v>
      </c>
      <c r="Y1269" s="4" t="s">
        <v>923</v>
      </c>
      <c r="Z1269" s="4" t="s">
        <v>47</v>
      </c>
      <c r="AA1269" s="4">
        <v>94566</v>
      </c>
      <c r="AB1269" s="4" t="s">
        <v>58</v>
      </c>
      <c r="AD1269" s="4" t="b">
        <v>0</v>
      </c>
      <c r="AG1269" s="11">
        <f t="shared" si="19"/>
        <v>43316</v>
      </c>
    </row>
    <row r="1270" s="4" customFormat="1" spans="1:33">
      <c r="A1270" s="4" t="s">
        <v>5898</v>
      </c>
      <c r="B1270" s="4" t="s">
        <v>5898</v>
      </c>
      <c r="C1270" s="4" t="s">
        <v>5899</v>
      </c>
      <c r="D1270" s="4" t="s">
        <v>5900</v>
      </c>
      <c r="E1270" s="4" t="s">
        <v>36</v>
      </c>
      <c r="F1270" s="4" t="s">
        <v>37</v>
      </c>
      <c r="G1270" s="4" t="s">
        <v>51</v>
      </c>
      <c r="J1270" s="4" t="s">
        <v>39</v>
      </c>
      <c r="K1270" s="4" t="s">
        <v>3071</v>
      </c>
      <c r="L1270" s="4" t="s">
        <v>3072</v>
      </c>
      <c r="M1270" s="4" t="s">
        <v>3073</v>
      </c>
      <c r="N1270" s="4" t="s">
        <v>36</v>
      </c>
      <c r="O1270" s="4">
        <v>1</v>
      </c>
      <c r="P1270" s="4" t="s">
        <v>55</v>
      </c>
      <c r="Q1270" s="4">
        <v>22.98</v>
      </c>
      <c r="Y1270" s="4" t="s">
        <v>5901</v>
      </c>
      <c r="Z1270" s="4" t="s">
        <v>201</v>
      </c>
      <c r="AA1270" s="4" t="s">
        <v>5902</v>
      </c>
      <c r="AB1270" s="4" t="s">
        <v>58</v>
      </c>
      <c r="AD1270" s="4" t="b">
        <v>0</v>
      </c>
      <c r="AG1270" s="11">
        <f t="shared" si="19"/>
        <v>43316</v>
      </c>
    </row>
    <row r="1271" s="4" customFormat="1" spans="1:33">
      <c r="A1271" s="4" t="s">
        <v>5898</v>
      </c>
      <c r="B1271" s="4" t="s">
        <v>5898</v>
      </c>
      <c r="C1271" s="4" t="s">
        <v>5899</v>
      </c>
      <c r="D1271" s="4" t="s">
        <v>5900</v>
      </c>
      <c r="E1271" s="4" t="s">
        <v>36</v>
      </c>
      <c r="F1271" s="4" t="s">
        <v>37</v>
      </c>
      <c r="G1271" s="4" t="s">
        <v>51</v>
      </c>
      <c r="J1271" s="4" t="s">
        <v>39</v>
      </c>
      <c r="K1271" s="4" t="s">
        <v>1507</v>
      </c>
      <c r="L1271" s="4" t="s">
        <v>1508</v>
      </c>
      <c r="M1271" s="4" t="s">
        <v>1509</v>
      </c>
      <c r="N1271" s="4" t="s">
        <v>36</v>
      </c>
      <c r="O1271" s="4">
        <v>1</v>
      </c>
      <c r="P1271" s="4" t="s">
        <v>55</v>
      </c>
      <c r="Q1271" s="4">
        <v>22.98</v>
      </c>
      <c r="Y1271" s="4" t="s">
        <v>5901</v>
      </c>
      <c r="Z1271" s="4" t="s">
        <v>201</v>
      </c>
      <c r="AA1271" s="4" t="s">
        <v>5902</v>
      </c>
      <c r="AB1271" s="4" t="s">
        <v>58</v>
      </c>
      <c r="AD1271" s="4" t="b">
        <v>0</v>
      </c>
      <c r="AG1271" s="11">
        <f t="shared" si="19"/>
        <v>43316</v>
      </c>
    </row>
    <row r="1272" s="4" customFormat="1" spans="1:33">
      <c r="A1272" s="4" t="s">
        <v>5898</v>
      </c>
      <c r="B1272" s="4" t="s">
        <v>5898</v>
      </c>
      <c r="C1272" s="4" t="s">
        <v>5899</v>
      </c>
      <c r="D1272" s="4" t="s">
        <v>5900</v>
      </c>
      <c r="E1272" s="4" t="s">
        <v>36</v>
      </c>
      <c r="F1272" s="4" t="s">
        <v>37</v>
      </c>
      <c r="G1272" s="4" t="s">
        <v>51</v>
      </c>
      <c r="J1272" s="4" t="s">
        <v>39</v>
      </c>
      <c r="K1272" s="4" t="s">
        <v>511</v>
      </c>
      <c r="L1272" s="4" t="s">
        <v>5903</v>
      </c>
      <c r="M1272" s="4" t="s">
        <v>513</v>
      </c>
      <c r="N1272" s="4" t="s">
        <v>36</v>
      </c>
      <c r="O1272" s="4">
        <v>1</v>
      </c>
      <c r="P1272" s="4" t="s">
        <v>55</v>
      </c>
      <c r="Q1272" s="4">
        <v>22.98</v>
      </c>
      <c r="Y1272" s="4" t="s">
        <v>5901</v>
      </c>
      <c r="Z1272" s="4" t="s">
        <v>201</v>
      </c>
      <c r="AA1272" s="4" t="s">
        <v>5902</v>
      </c>
      <c r="AB1272" s="4" t="s">
        <v>58</v>
      </c>
      <c r="AD1272" s="4" t="b">
        <v>0</v>
      </c>
      <c r="AG1272" s="11">
        <f t="shared" si="19"/>
        <v>43316</v>
      </c>
    </row>
    <row r="1273" s="4" customFormat="1" spans="1:33">
      <c r="A1273" s="4" t="s">
        <v>5904</v>
      </c>
      <c r="B1273" s="4" t="s">
        <v>5904</v>
      </c>
      <c r="C1273" s="4" t="s">
        <v>5905</v>
      </c>
      <c r="D1273" s="4" t="s">
        <v>5906</v>
      </c>
      <c r="E1273" s="4" t="s">
        <v>36</v>
      </c>
      <c r="F1273" s="4" t="s">
        <v>37</v>
      </c>
      <c r="G1273" s="4" t="s">
        <v>51</v>
      </c>
      <c r="J1273" s="4" t="s">
        <v>39</v>
      </c>
      <c r="K1273" s="4" t="s">
        <v>5907</v>
      </c>
      <c r="L1273" s="4" t="s">
        <v>5908</v>
      </c>
      <c r="M1273" s="4" t="s">
        <v>5909</v>
      </c>
      <c r="N1273" s="4" t="s">
        <v>36</v>
      </c>
      <c r="O1273" s="4">
        <v>1</v>
      </c>
      <c r="P1273" s="4" t="s">
        <v>55</v>
      </c>
      <c r="Q1273" s="4">
        <v>16.98</v>
      </c>
      <c r="Y1273" s="4" t="s">
        <v>5910</v>
      </c>
      <c r="Z1273" s="4" t="s">
        <v>1183</v>
      </c>
      <c r="AA1273" s="4" t="s">
        <v>5911</v>
      </c>
      <c r="AB1273" s="4" t="s">
        <v>58</v>
      </c>
      <c r="AD1273" s="4" t="b">
        <v>0</v>
      </c>
      <c r="AG1273" s="11">
        <f t="shared" si="19"/>
        <v>43316</v>
      </c>
    </row>
    <row r="1274" s="4" customFormat="1" spans="1:33">
      <c r="A1274" s="4" t="s">
        <v>5904</v>
      </c>
      <c r="B1274" s="4" t="s">
        <v>5904</v>
      </c>
      <c r="C1274" s="4" t="s">
        <v>5905</v>
      </c>
      <c r="D1274" s="4" t="s">
        <v>5906</v>
      </c>
      <c r="E1274" s="4" t="s">
        <v>36</v>
      </c>
      <c r="F1274" s="4" t="s">
        <v>37</v>
      </c>
      <c r="G1274" s="4" t="s">
        <v>51</v>
      </c>
      <c r="J1274" s="4" t="s">
        <v>39</v>
      </c>
      <c r="K1274" s="4" t="s">
        <v>5912</v>
      </c>
      <c r="L1274" s="4" t="s">
        <v>5913</v>
      </c>
      <c r="M1274" s="4" t="s">
        <v>5914</v>
      </c>
      <c r="N1274" s="4" t="s">
        <v>36</v>
      </c>
      <c r="O1274" s="4">
        <v>1</v>
      </c>
      <c r="P1274" s="4" t="s">
        <v>55</v>
      </c>
      <c r="Q1274" s="4">
        <v>16.98</v>
      </c>
      <c r="Y1274" s="4" t="s">
        <v>5910</v>
      </c>
      <c r="Z1274" s="4" t="s">
        <v>1183</v>
      </c>
      <c r="AA1274" s="4" t="s">
        <v>5911</v>
      </c>
      <c r="AB1274" s="4" t="s">
        <v>58</v>
      </c>
      <c r="AD1274" s="4" t="b">
        <v>0</v>
      </c>
      <c r="AG1274" s="11">
        <f t="shared" si="19"/>
        <v>43316</v>
      </c>
    </row>
    <row r="1275" s="4" customFormat="1" spans="1:33">
      <c r="A1275" s="4" t="s">
        <v>5904</v>
      </c>
      <c r="B1275" s="4" t="s">
        <v>5904</v>
      </c>
      <c r="C1275" s="4" t="s">
        <v>5905</v>
      </c>
      <c r="D1275" s="4" t="s">
        <v>5906</v>
      </c>
      <c r="E1275" s="4" t="s">
        <v>36</v>
      </c>
      <c r="F1275" s="4" t="s">
        <v>37</v>
      </c>
      <c r="G1275" s="4" t="s">
        <v>51</v>
      </c>
      <c r="J1275" s="4" t="s">
        <v>39</v>
      </c>
      <c r="K1275" s="4" t="s">
        <v>5915</v>
      </c>
      <c r="L1275" s="4" t="s">
        <v>5916</v>
      </c>
      <c r="M1275" s="4" t="s">
        <v>5917</v>
      </c>
      <c r="N1275" s="4" t="s">
        <v>36</v>
      </c>
      <c r="O1275" s="4">
        <v>1</v>
      </c>
      <c r="P1275" s="4" t="s">
        <v>55</v>
      </c>
      <c r="Q1275" s="4">
        <v>16.98</v>
      </c>
      <c r="Y1275" s="4" t="s">
        <v>5910</v>
      </c>
      <c r="Z1275" s="4" t="s">
        <v>1183</v>
      </c>
      <c r="AA1275" s="4" t="s">
        <v>5911</v>
      </c>
      <c r="AB1275" s="4" t="s">
        <v>58</v>
      </c>
      <c r="AD1275" s="4" t="b">
        <v>0</v>
      </c>
      <c r="AG1275" s="11">
        <f t="shared" si="19"/>
        <v>43316</v>
      </c>
    </row>
    <row r="1276" s="4" customFormat="1" spans="1:33">
      <c r="A1276" s="4" t="s">
        <v>5918</v>
      </c>
      <c r="B1276" s="4" t="s">
        <v>5918</v>
      </c>
      <c r="C1276" s="4" t="s">
        <v>5919</v>
      </c>
      <c r="D1276" s="4" t="s">
        <v>5920</v>
      </c>
      <c r="E1276" s="4" t="s">
        <v>36</v>
      </c>
      <c r="F1276" s="4" t="s">
        <v>37</v>
      </c>
      <c r="G1276" s="4" t="s">
        <v>51</v>
      </c>
      <c r="J1276" s="4" t="s">
        <v>39</v>
      </c>
      <c r="K1276" s="4" t="s">
        <v>5921</v>
      </c>
      <c r="L1276" s="4" t="s">
        <v>5922</v>
      </c>
      <c r="M1276" s="4" t="s">
        <v>5923</v>
      </c>
      <c r="N1276" s="4" t="s">
        <v>36</v>
      </c>
      <c r="O1276" s="4">
        <v>1</v>
      </c>
      <c r="P1276" s="4" t="s">
        <v>55</v>
      </c>
      <c r="Q1276" s="4">
        <v>20.98</v>
      </c>
      <c r="Y1276" s="4" t="s">
        <v>5924</v>
      </c>
      <c r="Z1276" s="4" t="s">
        <v>1600</v>
      </c>
      <c r="AA1276" s="4">
        <v>78045</v>
      </c>
      <c r="AB1276" s="4" t="s">
        <v>58</v>
      </c>
      <c r="AD1276" s="4" t="b">
        <v>0</v>
      </c>
      <c r="AG1276" s="11">
        <f t="shared" si="19"/>
        <v>43316</v>
      </c>
    </row>
    <row r="1277" s="4" customFormat="1" spans="1:33">
      <c r="A1277" s="4" t="s">
        <v>5925</v>
      </c>
      <c r="B1277" s="4" t="s">
        <v>5925</v>
      </c>
      <c r="C1277" s="4" t="s">
        <v>5926</v>
      </c>
      <c r="D1277" s="4" t="s">
        <v>5927</v>
      </c>
      <c r="E1277" s="4" t="s">
        <v>36</v>
      </c>
      <c r="F1277" s="4" t="s">
        <v>37</v>
      </c>
      <c r="G1277" s="4" t="s">
        <v>51</v>
      </c>
      <c r="J1277" s="4" t="s">
        <v>39</v>
      </c>
      <c r="K1277" s="4" t="s">
        <v>122</v>
      </c>
      <c r="L1277" s="4" t="s">
        <v>123</v>
      </c>
      <c r="M1277" s="4" t="s">
        <v>124</v>
      </c>
      <c r="N1277" s="4" t="s">
        <v>36</v>
      </c>
      <c r="O1277" s="4">
        <v>1</v>
      </c>
      <c r="P1277" s="4" t="s">
        <v>55</v>
      </c>
      <c r="Q1277" s="4">
        <v>23.98</v>
      </c>
      <c r="Y1277" s="4" t="s">
        <v>5928</v>
      </c>
      <c r="Z1277" s="4" t="s">
        <v>147</v>
      </c>
      <c r="AA1277" s="4" t="s">
        <v>5929</v>
      </c>
      <c r="AB1277" s="4" t="s">
        <v>58</v>
      </c>
      <c r="AD1277" s="4" t="b">
        <v>0</v>
      </c>
      <c r="AG1277" s="11">
        <f t="shared" si="19"/>
        <v>43316</v>
      </c>
    </row>
    <row r="1278" s="4" customFormat="1" spans="1:33">
      <c r="A1278" s="4" t="s">
        <v>5925</v>
      </c>
      <c r="B1278" s="4" t="s">
        <v>5925</v>
      </c>
      <c r="C1278" s="4" t="s">
        <v>5926</v>
      </c>
      <c r="D1278" s="4" t="s">
        <v>5927</v>
      </c>
      <c r="E1278" s="4" t="s">
        <v>36</v>
      </c>
      <c r="F1278" s="4" t="s">
        <v>37</v>
      </c>
      <c r="G1278" s="4" t="s">
        <v>51</v>
      </c>
      <c r="J1278" s="4" t="s">
        <v>39</v>
      </c>
      <c r="K1278" s="4" t="s">
        <v>171</v>
      </c>
      <c r="L1278" s="4" t="s">
        <v>172</v>
      </c>
      <c r="M1278" s="4" t="s">
        <v>173</v>
      </c>
      <c r="N1278" s="4" t="s">
        <v>36</v>
      </c>
      <c r="O1278" s="4">
        <v>1</v>
      </c>
      <c r="P1278" s="4" t="s">
        <v>55</v>
      </c>
      <c r="Q1278" s="4">
        <v>23.98</v>
      </c>
      <c r="Y1278" s="4" t="s">
        <v>5928</v>
      </c>
      <c r="Z1278" s="4" t="s">
        <v>147</v>
      </c>
      <c r="AA1278" s="4" t="s">
        <v>5929</v>
      </c>
      <c r="AB1278" s="4" t="s">
        <v>58</v>
      </c>
      <c r="AD1278" s="4" t="b">
        <v>0</v>
      </c>
      <c r="AG1278" s="11">
        <f t="shared" si="19"/>
        <v>43316</v>
      </c>
    </row>
    <row r="1279" s="4" customFormat="1" spans="1:33">
      <c r="A1279" s="4" t="s">
        <v>5930</v>
      </c>
      <c r="B1279" s="4" t="s">
        <v>5930</v>
      </c>
      <c r="C1279" s="4" t="s">
        <v>5931</v>
      </c>
      <c r="D1279" s="4" t="s">
        <v>5932</v>
      </c>
      <c r="E1279" s="4" t="s">
        <v>36</v>
      </c>
      <c r="F1279" s="4" t="s">
        <v>37</v>
      </c>
      <c r="G1279" s="4" t="s">
        <v>51</v>
      </c>
      <c r="J1279" s="4" t="s">
        <v>110</v>
      </c>
      <c r="K1279" s="4" t="s">
        <v>301</v>
      </c>
      <c r="L1279" s="4" t="s">
        <v>302</v>
      </c>
      <c r="M1279" s="4" t="s">
        <v>303</v>
      </c>
      <c r="N1279" s="4" t="s">
        <v>36</v>
      </c>
      <c r="O1279" s="4">
        <v>1</v>
      </c>
      <c r="P1279" s="4" t="s">
        <v>55</v>
      </c>
      <c r="Q1279" s="4">
        <v>23.98</v>
      </c>
      <c r="S1279" s="4">
        <v>3.49</v>
      </c>
      <c r="X1279" s="4">
        <v>3.49</v>
      </c>
      <c r="Y1279" s="4" t="s">
        <v>5933</v>
      </c>
      <c r="Z1279" s="4" t="s">
        <v>2774</v>
      </c>
      <c r="AA1279" s="4" t="s">
        <v>5934</v>
      </c>
      <c r="AB1279" s="4" t="s">
        <v>58</v>
      </c>
      <c r="AC1279" s="4" t="s">
        <v>915</v>
      </c>
      <c r="AD1279" s="4" t="b">
        <v>0</v>
      </c>
      <c r="AG1279" s="11">
        <f t="shared" si="19"/>
        <v>43316</v>
      </c>
    </row>
    <row r="1280" s="4" customFormat="1" spans="1:33">
      <c r="A1280" s="4" t="s">
        <v>5930</v>
      </c>
      <c r="B1280" s="4" t="s">
        <v>5930</v>
      </c>
      <c r="C1280" s="4" t="s">
        <v>5931</v>
      </c>
      <c r="D1280" s="4" t="s">
        <v>5932</v>
      </c>
      <c r="E1280" s="4" t="s">
        <v>36</v>
      </c>
      <c r="F1280" s="4" t="s">
        <v>37</v>
      </c>
      <c r="G1280" s="4" t="s">
        <v>51</v>
      </c>
      <c r="J1280" s="4" t="s">
        <v>110</v>
      </c>
      <c r="K1280" s="4" t="s">
        <v>81</v>
      </c>
      <c r="L1280" s="4" t="s">
        <v>82</v>
      </c>
      <c r="M1280" s="4" t="s">
        <v>83</v>
      </c>
      <c r="N1280" s="4" t="s">
        <v>36</v>
      </c>
      <c r="O1280" s="4">
        <v>1</v>
      </c>
      <c r="P1280" s="4" t="s">
        <v>55</v>
      </c>
      <c r="Q1280" s="4">
        <v>23.98</v>
      </c>
      <c r="S1280" s="4">
        <v>3.48</v>
      </c>
      <c r="X1280" s="4">
        <v>3.48</v>
      </c>
      <c r="Y1280" s="4" t="s">
        <v>5933</v>
      </c>
      <c r="Z1280" s="4" t="s">
        <v>2774</v>
      </c>
      <c r="AA1280" s="4" t="s">
        <v>5934</v>
      </c>
      <c r="AB1280" s="4" t="s">
        <v>58</v>
      </c>
      <c r="AC1280" s="4" t="s">
        <v>915</v>
      </c>
      <c r="AD1280" s="4" t="b">
        <v>0</v>
      </c>
      <c r="AG1280" s="11">
        <f t="shared" si="19"/>
        <v>43316</v>
      </c>
    </row>
    <row r="1281" s="4" customFormat="1" spans="1:33">
      <c r="A1281" s="4" t="s">
        <v>5935</v>
      </c>
      <c r="B1281" s="4" t="s">
        <v>5935</v>
      </c>
      <c r="C1281" s="4" t="s">
        <v>5936</v>
      </c>
      <c r="D1281" s="4" t="s">
        <v>5937</v>
      </c>
      <c r="E1281" s="4" t="s">
        <v>36</v>
      </c>
      <c r="F1281" s="4" t="s">
        <v>37</v>
      </c>
      <c r="G1281" s="4" t="s">
        <v>51</v>
      </c>
      <c r="J1281" s="4" t="s">
        <v>39</v>
      </c>
      <c r="K1281" s="4" t="s">
        <v>497</v>
      </c>
      <c r="L1281" s="4" t="s">
        <v>498</v>
      </c>
      <c r="M1281" s="4" t="s">
        <v>499</v>
      </c>
      <c r="N1281" s="4" t="s">
        <v>36</v>
      </c>
      <c r="O1281" s="4">
        <v>1</v>
      </c>
      <c r="P1281" s="4" t="s">
        <v>55</v>
      </c>
      <c r="Q1281" s="4">
        <v>22.98</v>
      </c>
      <c r="Y1281" s="4" t="s">
        <v>5141</v>
      </c>
      <c r="Z1281" s="4" t="s">
        <v>398</v>
      </c>
      <c r="AA1281" s="4" t="s">
        <v>5938</v>
      </c>
      <c r="AB1281" s="4" t="s">
        <v>58</v>
      </c>
      <c r="AD1281" s="4" t="b">
        <v>0</v>
      </c>
      <c r="AG1281" s="11">
        <f t="shared" si="19"/>
        <v>43316</v>
      </c>
    </row>
    <row r="1282" s="4" customFormat="1" spans="1:33">
      <c r="A1282" s="4" t="s">
        <v>5939</v>
      </c>
      <c r="B1282" s="4" t="s">
        <v>5939</v>
      </c>
      <c r="C1282" s="4" t="s">
        <v>5940</v>
      </c>
      <c r="D1282" s="4" t="s">
        <v>5941</v>
      </c>
      <c r="E1282" s="4" t="s">
        <v>36</v>
      </c>
      <c r="F1282" s="4" t="s">
        <v>37</v>
      </c>
      <c r="G1282" s="4" t="s">
        <v>51</v>
      </c>
      <c r="J1282" s="4" t="s">
        <v>39</v>
      </c>
      <c r="K1282" s="4" t="s">
        <v>1020</v>
      </c>
      <c r="L1282" s="4" t="s">
        <v>1021</v>
      </c>
      <c r="M1282" s="4" t="s">
        <v>1022</v>
      </c>
      <c r="N1282" s="4" t="s">
        <v>36</v>
      </c>
      <c r="O1282" s="4">
        <v>1</v>
      </c>
      <c r="P1282" s="4" t="s">
        <v>55</v>
      </c>
      <c r="Q1282" s="4">
        <v>14.98</v>
      </c>
      <c r="W1282" s="4">
        <v>1.2</v>
      </c>
      <c r="Y1282" s="4" t="s">
        <v>1457</v>
      </c>
      <c r="Z1282" s="4" t="s">
        <v>121</v>
      </c>
      <c r="AA1282" s="4" t="s">
        <v>5942</v>
      </c>
      <c r="AB1282" s="4" t="s">
        <v>58</v>
      </c>
      <c r="AC1282" s="4" t="s">
        <v>370</v>
      </c>
      <c r="AG1282" s="11">
        <f t="shared" ref="AG1282:AG1345" si="20">DATEVALUE(LEFT(C1282,10))</f>
        <v>43316</v>
      </c>
    </row>
    <row r="1283" s="4" customFormat="1" spans="1:33">
      <c r="A1283" s="4" t="s">
        <v>5939</v>
      </c>
      <c r="B1283" s="4" t="s">
        <v>5939</v>
      </c>
      <c r="C1283" s="4" t="s">
        <v>5940</v>
      </c>
      <c r="D1283" s="4" t="s">
        <v>5941</v>
      </c>
      <c r="E1283" s="4" t="s">
        <v>36</v>
      </c>
      <c r="F1283" s="4" t="s">
        <v>37</v>
      </c>
      <c r="G1283" s="4" t="s">
        <v>51</v>
      </c>
      <c r="J1283" s="4" t="s">
        <v>39</v>
      </c>
      <c r="K1283" s="4" t="s">
        <v>2053</v>
      </c>
      <c r="L1283" s="4" t="s">
        <v>2054</v>
      </c>
      <c r="M1283" s="4" t="s">
        <v>2055</v>
      </c>
      <c r="N1283" s="4" t="s">
        <v>36</v>
      </c>
      <c r="O1283" s="4">
        <v>1</v>
      </c>
      <c r="P1283" s="4" t="s">
        <v>55</v>
      </c>
      <c r="Q1283" s="4">
        <v>14.98</v>
      </c>
      <c r="W1283" s="4">
        <v>1.2</v>
      </c>
      <c r="Y1283" s="4" t="s">
        <v>1457</v>
      </c>
      <c r="Z1283" s="4" t="s">
        <v>121</v>
      </c>
      <c r="AA1283" s="4" t="s">
        <v>5942</v>
      </c>
      <c r="AB1283" s="4" t="s">
        <v>58</v>
      </c>
      <c r="AC1283" s="4" t="s">
        <v>370</v>
      </c>
      <c r="AG1283" s="11">
        <f t="shared" si="20"/>
        <v>43316</v>
      </c>
    </row>
    <row r="1284" s="4" customFormat="1" spans="1:33">
      <c r="A1284" s="4" t="s">
        <v>5943</v>
      </c>
      <c r="B1284" s="4" t="s">
        <v>5943</v>
      </c>
      <c r="C1284" s="4" t="s">
        <v>5944</v>
      </c>
      <c r="D1284" s="4" t="s">
        <v>5945</v>
      </c>
      <c r="E1284" s="4" t="s">
        <v>36</v>
      </c>
      <c r="F1284" s="4" t="s">
        <v>37</v>
      </c>
      <c r="G1284" s="4" t="s">
        <v>51</v>
      </c>
      <c r="J1284" s="4" t="s">
        <v>39</v>
      </c>
      <c r="K1284" s="4" t="s">
        <v>1281</v>
      </c>
      <c r="L1284" s="4" t="s">
        <v>1282</v>
      </c>
      <c r="M1284" s="4" t="s">
        <v>1283</v>
      </c>
      <c r="N1284" s="4" t="s">
        <v>36</v>
      </c>
      <c r="O1284" s="4">
        <v>1</v>
      </c>
      <c r="P1284" s="4" t="s">
        <v>55</v>
      </c>
      <c r="Q1284" s="4">
        <v>23.98</v>
      </c>
      <c r="Y1284" s="4" t="s">
        <v>5946</v>
      </c>
      <c r="Z1284" s="4" t="s">
        <v>166</v>
      </c>
      <c r="AA1284" s="4" t="s">
        <v>5947</v>
      </c>
      <c r="AB1284" s="4" t="s">
        <v>58</v>
      </c>
      <c r="AD1284" s="4" t="b">
        <v>0</v>
      </c>
      <c r="AG1284" s="11">
        <f t="shared" si="20"/>
        <v>43316</v>
      </c>
    </row>
    <row r="1285" s="4" customFormat="1" spans="1:33">
      <c r="A1285" s="4" t="s">
        <v>5948</v>
      </c>
      <c r="B1285" s="4" t="s">
        <v>5948</v>
      </c>
      <c r="C1285" s="4" t="s">
        <v>5949</v>
      </c>
      <c r="D1285" s="4" t="s">
        <v>5950</v>
      </c>
      <c r="E1285" s="4" t="s">
        <v>36</v>
      </c>
      <c r="F1285" s="4" t="s">
        <v>37</v>
      </c>
      <c r="G1285" s="4" t="s">
        <v>51</v>
      </c>
      <c r="J1285" s="4" t="s">
        <v>39</v>
      </c>
      <c r="K1285" s="4" t="s">
        <v>1281</v>
      </c>
      <c r="L1285" s="4" t="s">
        <v>1282</v>
      </c>
      <c r="M1285" s="4" t="s">
        <v>1283</v>
      </c>
      <c r="N1285" s="4" t="s">
        <v>36</v>
      </c>
      <c r="O1285" s="4">
        <v>1</v>
      </c>
      <c r="P1285" s="4" t="s">
        <v>55</v>
      </c>
      <c r="Q1285" s="4">
        <v>23.98</v>
      </c>
      <c r="Y1285" s="4" t="s">
        <v>5951</v>
      </c>
      <c r="Z1285" s="4" t="s">
        <v>398</v>
      </c>
      <c r="AA1285" s="4" t="s">
        <v>5952</v>
      </c>
      <c r="AB1285" s="4" t="s">
        <v>58</v>
      </c>
      <c r="AD1285" s="4" t="b">
        <v>0</v>
      </c>
      <c r="AG1285" s="11">
        <f t="shared" si="20"/>
        <v>43316</v>
      </c>
    </row>
    <row r="1286" s="4" customFormat="1" spans="1:33">
      <c r="A1286" s="4" t="s">
        <v>5953</v>
      </c>
      <c r="B1286" s="4" t="s">
        <v>5953</v>
      </c>
      <c r="C1286" s="4" t="s">
        <v>5954</v>
      </c>
      <c r="D1286" s="4" t="s">
        <v>5955</v>
      </c>
      <c r="E1286" s="4" t="s">
        <v>36</v>
      </c>
      <c r="F1286" s="4" t="s">
        <v>37</v>
      </c>
      <c r="G1286" s="4" t="s">
        <v>51</v>
      </c>
      <c r="J1286" s="4" t="s">
        <v>39</v>
      </c>
      <c r="K1286" s="4" t="s">
        <v>1179</v>
      </c>
      <c r="L1286" s="4" t="s">
        <v>1180</v>
      </c>
      <c r="M1286" s="4" t="s">
        <v>1181</v>
      </c>
      <c r="N1286" s="4" t="s">
        <v>36</v>
      </c>
      <c r="O1286" s="4">
        <v>1</v>
      </c>
      <c r="P1286" s="4" t="s">
        <v>55</v>
      </c>
      <c r="Q1286" s="4">
        <v>23.98</v>
      </c>
      <c r="Y1286" s="4" t="s">
        <v>5956</v>
      </c>
      <c r="Z1286" s="4" t="s">
        <v>201</v>
      </c>
      <c r="AA1286" s="4" t="s">
        <v>5957</v>
      </c>
      <c r="AB1286" s="4" t="s">
        <v>58</v>
      </c>
      <c r="AD1286" s="4" t="b">
        <v>0</v>
      </c>
      <c r="AG1286" s="11">
        <f t="shared" si="20"/>
        <v>43316</v>
      </c>
    </row>
    <row r="1287" s="4" customFormat="1" spans="1:33">
      <c r="A1287" s="4" t="s">
        <v>5953</v>
      </c>
      <c r="B1287" s="4" t="s">
        <v>5953</v>
      </c>
      <c r="C1287" s="4" t="s">
        <v>5954</v>
      </c>
      <c r="D1287" s="4" t="s">
        <v>5955</v>
      </c>
      <c r="E1287" s="4" t="s">
        <v>36</v>
      </c>
      <c r="F1287" s="4" t="s">
        <v>37</v>
      </c>
      <c r="G1287" s="4" t="s">
        <v>51</v>
      </c>
      <c r="J1287" s="4" t="s">
        <v>39</v>
      </c>
      <c r="K1287" s="4" t="s">
        <v>143</v>
      </c>
      <c r="L1287" s="4" t="s">
        <v>144</v>
      </c>
      <c r="M1287" s="4" t="s">
        <v>145</v>
      </c>
      <c r="N1287" s="4" t="s">
        <v>36</v>
      </c>
      <c r="O1287" s="4">
        <v>1</v>
      </c>
      <c r="P1287" s="4" t="s">
        <v>55</v>
      </c>
      <c r="Q1287" s="4">
        <v>23.98</v>
      </c>
      <c r="Y1287" s="4" t="s">
        <v>5956</v>
      </c>
      <c r="Z1287" s="4" t="s">
        <v>201</v>
      </c>
      <c r="AA1287" s="4" t="s">
        <v>5957</v>
      </c>
      <c r="AB1287" s="4" t="s">
        <v>58</v>
      </c>
      <c r="AD1287" s="4" t="b">
        <v>0</v>
      </c>
      <c r="AG1287" s="11">
        <f t="shared" si="20"/>
        <v>43316</v>
      </c>
    </row>
    <row r="1288" s="4" customFormat="1" spans="1:33">
      <c r="A1288" s="4" t="s">
        <v>5953</v>
      </c>
      <c r="B1288" s="4" t="s">
        <v>5953</v>
      </c>
      <c r="C1288" s="4" t="s">
        <v>5954</v>
      </c>
      <c r="D1288" s="4" t="s">
        <v>5955</v>
      </c>
      <c r="E1288" s="4" t="s">
        <v>36</v>
      </c>
      <c r="F1288" s="4" t="s">
        <v>37</v>
      </c>
      <c r="G1288" s="4" t="s">
        <v>51</v>
      </c>
      <c r="J1288" s="4" t="s">
        <v>39</v>
      </c>
      <c r="K1288" s="4" t="s">
        <v>307</v>
      </c>
      <c r="L1288" s="4" t="s">
        <v>308</v>
      </c>
      <c r="M1288" s="4" t="s">
        <v>309</v>
      </c>
      <c r="N1288" s="4" t="s">
        <v>36</v>
      </c>
      <c r="O1288" s="4">
        <v>1</v>
      </c>
      <c r="P1288" s="4" t="s">
        <v>55</v>
      </c>
      <c r="Q1288" s="4">
        <v>23.98</v>
      </c>
      <c r="Y1288" s="4" t="s">
        <v>5956</v>
      </c>
      <c r="Z1288" s="4" t="s">
        <v>201</v>
      </c>
      <c r="AA1288" s="4" t="s">
        <v>5957</v>
      </c>
      <c r="AB1288" s="4" t="s">
        <v>58</v>
      </c>
      <c r="AD1288" s="4" t="b">
        <v>0</v>
      </c>
      <c r="AG1288" s="11">
        <f t="shared" si="20"/>
        <v>43316</v>
      </c>
    </row>
    <row r="1289" s="4" customFormat="1" spans="1:33">
      <c r="A1289" s="4" t="s">
        <v>5958</v>
      </c>
      <c r="B1289" s="4" t="s">
        <v>5958</v>
      </c>
      <c r="C1289" s="4" t="s">
        <v>5959</v>
      </c>
      <c r="D1289" s="4" t="s">
        <v>5960</v>
      </c>
      <c r="E1289" s="4" t="s">
        <v>36</v>
      </c>
      <c r="F1289" s="4" t="s">
        <v>37</v>
      </c>
      <c r="G1289" s="4" t="s">
        <v>51</v>
      </c>
      <c r="J1289" s="4" t="s">
        <v>110</v>
      </c>
      <c r="K1289" s="4" t="s">
        <v>5961</v>
      </c>
      <c r="L1289" s="4" t="s">
        <v>5962</v>
      </c>
      <c r="M1289" s="4" t="s">
        <v>5963</v>
      </c>
      <c r="N1289" s="4" t="s">
        <v>36</v>
      </c>
      <c r="O1289" s="4">
        <v>1</v>
      </c>
      <c r="P1289" s="4" t="s">
        <v>55</v>
      </c>
      <c r="Q1289" s="4">
        <v>20.98</v>
      </c>
      <c r="S1289" s="4">
        <v>3.71</v>
      </c>
      <c r="X1289" s="4">
        <v>3.71</v>
      </c>
      <c r="Y1289" s="4" t="s">
        <v>5964</v>
      </c>
      <c r="Z1289" s="4" t="s">
        <v>368</v>
      </c>
      <c r="AA1289" s="4" t="s">
        <v>5965</v>
      </c>
      <c r="AB1289" s="4" t="s">
        <v>58</v>
      </c>
      <c r="AC1289" s="4" t="s">
        <v>915</v>
      </c>
      <c r="AD1289" s="4" t="b">
        <v>0</v>
      </c>
      <c r="AG1289" s="11">
        <f t="shared" si="20"/>
        <v>43316</v>
      </c>
    </row>
    <row r="1290" s="4" customFormat="1" spans="1:33">
      <c r="A1290" s="4" t="s">
        <v>5966</v>
      </c>
      <c r="B1290" s="4" t="s">
        <v>5966</v>
      </c>
      <c r="C1290" s="4" t="s">
        <v>5967</v>
      </c>
      <c r="D1290" s="4" t="s">
        <v>5968</v>
      </c>
      <c r="E1290" s="4" t="s">
        <v>36</v>
      </c>
      <c r="F1290" s="4" t="s">
        <v>37</v>
      </c>
      <c r="G1290" s="4" t="s">
        <v>51</v>
      </c>
      <c r="J1290" s="4" t="s">
        <v>39</v>
      </c>
      <c r="K1290" s="4" t="s">
        <v>301</v>
      </c>
      <c r="L1290" s="4" t="s">
        <v>302</v>
      </c>
      <c r="M1290" s="4" t="s">
        <v>303</v>
      </c>
      <c r="N1290" s="4" t="s">
        <v>36</v>
      </c>
      <c r="O1290" s="4">
        <v>1</v>
      </c>
      <c r="P1290" s="4" t="s">
        <v>55</v>
      </c>
      <c r="Q1290" s="4">
        <v>23.98</v>
      </c>
      <c r="Y1290" s="4" t="s">
        <v>4559</v>
      </c>
      <c r="Z1290" s="4" t="s">
        <v>1608</v>
      </c>
      <c r="AA1290" s="4" t="s">
        <v>4560</v>
      </c>
      <c r="AB1290" s="4" t="s">
        <v>58</v>
      </c>
      <c r="AD1290" s="4" t="b">
        <v>0</v>
      </c>
      <c r="AG1290" s="11">
        <f t="shared" si="20"/>
        <v>43316</v>
      </c>
    </row>
    <row r="1291" s="4" customFormat="1" spans="1:33">
      <c r="A1291" s="4" t="s">
        <v>5969</v>
      </c>
      <c r="B1291" s="4" t="s">
        <v>5969</v>
      </c>
      <c r="C1291" s="4" t="s">
        <v>5970</v>
      </c>
      <c r="D1291" s="4" t="s">
        <v>5971</v>
      </c>
      <c r="E1291" s="4" t="s">
        <v>36</v>
      </c>
      <c r="F1291" s="4" t="s">
        <v>37</v>
      </c>
      <c r="G1291" s="4" t="s">
        <v>51</v>
      </c>
      <c r="J1291" s="4" t="s">
        <v>110</v>
      </c>
      <c r="K1291" s="4" t="s">
        <v>2811</v>
      </c>
      <c r="L1291" s="4" t="s">
        <v>2812</v>
      </c>
      <c r="M1291" s="4" t="s">
        <v>2813</v>
      </c>
      <c r="N1291" s="4" t="s">
        <v>36</v>
      </c>
      <c r="O1291" s="4">
        <v>1</v>
      </c>
      <c r="P1291" s="4" t="s">
        <v>55</v>
      </c>
      <c r="Q1291" s="4">
        <v>23.98</v>
      </c>
      <c r="S1291" s="4">
        <v>1.64</v>
      </c>
      <c r="Y1291" s="4" t="s">
        <v>1715</v>
      </c>
      <c r="Z1291" s="4" t="s">
        <v>72</v>
      </c>
      <c r="AA1291" s="4" t="s">
        <v>5972</v>
      </c>
      <c r="AB1291" s="4" t="s">
        <v>58</v>
      </c>
      <c r="AD1291" s="4" t="b">
        <v>0</v>
      </c>
      <c r="AG1291" s="11">
        <f t="shared" si="20"/>
        <v>43316</v>
      </c>
    </row>
    <row r="1292" s="4" customFormat="1" spans="1:33">
      <c r="A1292" s="4" t="s">
        <v>5969</v>
      </c>
      <c r="B1292" s="4" t="s">
        <v>5969</v>
      </c>
      <c r="C1292" s="4" t="s">
        <v>5970</v>
      </c>
      <c r="D1292" s="4" t="s">
        <v>5971</v>
      </c>
      <c r="E1292" s="4" t="s">
        <v>36</v>
      </c>
      <c r="F1292" s="4" t="s">
        <v>37</v>
      </c>
      <c r="G1292" s="4" t="s">
        <v>51</v>
      </c>
      <c r="J1292" s="4" t="s">
        <v>110</v>
      </c>
      <c r="K1292" s="4" t="s">
        <v>3386</v>
      </c>
      <c r="L1292" s="4" t="s">
        <v>3387</v>
      </c>
      <c r="M1292" s="4" t="s">
        <v>3388</v>
      </c>
      <c r="N1292" s="4" t="s">
        <v>36</v>
      </c>
      <c r="O1292" s="4">
        <v>1</v>
      </c>
      <c r="P1292" s="4" t="s">
        <v>55</v>
      </c>
      <c r="Q1292" s="4">
        <v>23.98</v>
      </c>
      <c r="S1292" s="4">
        <v>1.52</v>
      </c>
      <c r="Y1292" s="4" t="s">
        <v>1715</v>
      </c>
      <c r="Z1292" s="4" t="s">
        <v>72</v>
      </c>
      <c r="AA1292" s="4" t="s">
        <v>5972</v>
      </c>
      <c r="AB1292" s="4" t="s">
        <v>58</v>
      </c>
      <c r="AD1292" s="4" t="b">
        <v>0</v>
      </c>
      <c r="AG1292" s="11">
        <f t="shared" si="20"/>
        <v>43316</v>
      </c>
    </row>
    <row r="1293" s="4" customFormat="1" spans="1:33">
      <c r="A1293" s="4" t="s">
        <v>5973</v>
      </c>
      <c r="B1293" s="4" t="s">
        <v>5973</v>
      </c>
      <c r="C1293" s="4" t="s">
        <v>5974</v>
      </c>
      <c r="D1293" s="4" t="s">
        <v>5975</v>
      </c>
      <c r="E1293" s="4" t="s">
        <v>36</v>
      </c>
      <c r="F1293" s="4" t="s">
        <v>37</v>
      </c>
      <c r="G1293" s="4" t="s">
        <v>51</v>
      </c>
      <c r="J1293" s="4" t="s">
        <v>39</v>
      </c>
      <c r="K1293" s="4" t="s">
        <v>2815</v>
      </c>
      <c r="L1293" s="4" t="s">
        <v>2816</v>
      </c>
      <c r="M1293" s="4" t="s">
        <v>2817</v>
      </c>
      <c r="N1293" s="4" t="s">
        <v>36</v>
      </c>
      <c r="O1293" s="4">
        <v>1</v>
      </c>
      <c r="P1293" s="4" t="s">
        <v>55</v>
      </c>
      <c r="Q1293" s="4">
        <v>23.98</v>
      </c>
      <c r="Y1293" s="4" t="s">
        <v>5976</v>
      </c>
      <c r="Z1293" s="4" t="s">
        <v>201</v>
      </c>
      <c r="AA1293" s="4" t="s">
        <v>5977</v>
      </c>
      <c r="AB1293" s="4" t="s">
        <v>58</v>
      </c>
      <c r="AD1293" s="4" t="b">
        <v>0</v>
      </c>
      <c r="AG1293" s="11">
        <f t="shared" si="20"/>
        <v>43316</v>
      </c>
    </row>
    <row r="1294" s="4" customFormat="1" spans="1:33">
      <c r="A1294" s="4" t="s">
        <v>5973</v>
      </c>
      <c r="B1294" s="4" t="s">
        <v>5973</v>
      </c>
      <c r="C1294" s="4" t="s">
        <v>5974</v>
      </c>
      <c r="D1294" s="4" t="s">
        <v>5975</v>
      </c>
      <c r="E1294" s="4" t="s">
        <v>36</v>
      </c>
      <c r="F1294" s="4" t="s">
        <v>37</v>
      </c>
      <c r="G1294" s="4" t="s">
        <v>51</v>
      </c>
      <c r="J1294" s="4" t="s">
        <v>39</v>
      </c>
      <c r="K1294" s="4" t="s">
        <v>5978</v>
      </c>
      <c r="L1294" s="4" t="s">
        <v>5979</v>
      </c>
      <c r="M1294" s="4" t="s">
        <v>5980</v>
      </c>
      <c r="N1294" s="4" t="s">
        <v>36</v>
      </c>
      <c r="O1294" s="4">
        <v>1</v>
      </c>
      <c r="P1294" s="4" t="s">
        <v>55</v>
      </c>
      <c r="Q1294" s="4">
        <v>23.98</v>
      </c>
      <c r="Y1294" s="4" t="s">
        <v>5976</v>
      </c>
      <c r="Z1294" s="4" t="s">
        <v>201</v>
      </c>
      <c r="AA1294" s="4" t="s">
        <v>5977</v>
      </c>
      <c r="AB1294" s="4" t="s">
        <v>58</v>
      </c>
      <c r="AD1294" s="4" t="b">
        <v>0</v>
      </c>
      <c r="AG1294" s="11">
        <f t="shared" si="20"/>
        <v>43316</v>
      </c>
    </row>
    <row r="1295" s="4" customFormat="1" spans="1:33">
      <c r="A1295" s="4" t="s">
        <v>5973</v>
      </c>
      <c r="B1295" s="4" t="s">
        <v>5973</v>
      </c>
      <c r="C1295" s="4" t="s">
        <v>5974</v>
      </c>
      <c r="D1295" s="4" t="s">
        <v>5975</v>
      </c>
      <c r="E1295" s="4" t="s">
        <v>36</v>
      </c>
      <c r="F1295" s="4" t="s">
        <v>37</v>
      </c>
      <c r="G1295" s="4" t="s">
        <v>51</v>
      </c>
      <c r="J1295" s="4" t="s">
        <v>39</v>
      </c>
      <c r="K1295" s="4" t="s">
        <v>5981</v>
      </c>
      <c r="L1295" s="4" t="s">
        <v>5982</v>
      </c>
      <c r="M1295" s="4" t="s">
        <v>5983</v>
      </c>
      <c r="N1295" s="4" t="s">
        <v>36</v>
      </c>
      <c r="O1295" s="4">
        <v>1</v>
      </c>
      <c r="P1295" s="4" t="s">
        <v>55</v>
      </c>
      <c r="Q1295" s="4">
        <v>23.98</v>
      </c>
      <c r="Y1295" s="4" t="s">
        <v>5976</v>
      </c>
      <c r="Z1295" s="4" t="s">
        <v>201</v>
      </c>
      <c r="AA1295" s="4" t="s">
        <v>5977</v>
      </c>
      <c r="AB1295" s="4" t="s">
        <v>58</v>
      </c>
      <c r="AD1295" s="4" t="b">
        <v>0</v>
      </c>
      <c r="AG1295" s="11">
        <f t="shared" si="20"/>
        <v>43316</v>
      </c>
    </row>
    <row r="1296" s="4" customFormat="1" spans="1:33">
      <c r="A1296" s="4" t="s">
        <v>5984</v>
      </c>
      <c r="B1296" s="4" t="s">
        <v>5984</v>
      </c>
      <c r="C1296" s="4" t="s">
        <v>5985</v>
      </c>
      <c r="D1296" s="4" t="s">
        <v>5986</v>
      </c>
      <c r="E1296" s="4" t="s">
        <v>36</v>
      </c>
      <c r="F1296" s="4" t="s">
        <v>37</v>
      </c>
      <c r="G1296" s="4" t="s">
        <v>51</v>
      </c>
      <c r="J1296" s="4" t="s">
        <v>39</v>
      </c>
      <c r="K1296" s="4" t="s">
        <v>77</v>
      </c>
      <c r="L1296" s="4" t="s">
        <v>78</v>
      </c>
      <c r="M1296" s="4" t="s">
        <v>79</v>
      </c>
      <c r="N1296" s="4" t="s">
        <v>36</v>
      </c>
      <c r="O1296" s="4">
        <v>1</v>
      </c>
      <c r="P1296" s="4" t="s">
        <v>55</v>
      </c>
      <c r="Q1296" s="4">
        <v>23.98</v>
      </c>
      <c r="Y1296" s="4" t="s">
        <v>4481</v>
      </c>
      <c r="Z1296" s="4" t="s">
        <v>72</v>
      </c>
      <c r="AA1296" s="4" t="s">
        <v>5987</v>
      </c>
      <c r="AB1296" s="4" t="s">
        <v>58</v>
      </c>
      <c r="AD1296" s="4" t="b">
        <v>0</v>
      </c>
      <c r="AG1296" s="11">
        <f t="shared" si="20"/>
        <v>43316</v>
      </c>
    </row>
    <row r="1297" s="4" customFormat="1" spans="1:33">
      <c r="A1297" s="4" t="s">
        <v>5988</v>
      </c>
      <c r="B1297" s="4" t="s">
        <v>5988</v>
      </c>
      <c r="C1297" s="4" t="s">
        <v>5989</v>
      </c>
      <c r="D1297" s="4" t="s">
        <v>5990</v>
      </c>
      <c r="E1297" s="4" t="s">
        <v>36</v>
      </c>
      <c r="F1297" s="4" t="s">
        <v>37</v>
      </c>
      <c r="G1297" s="4" t="s">
        <v>51</v>
      </c>
      <c r="J1297" s="4" t="s">
        <v>39</v>
      </c>
      <c r="K1297" s="4" t="s">
        <v>5991</v>
      </c>
      <c r="L1297" s="4" t="s">
        <v>5992</v>
      </c>
      <c r="M1297" s="4" t="s">
        <v>5993</v>
      </c>
      <c r="N1297" s="4" t="s">
        <v>36</v>
      </c>
      <c r="O1297" s="4">
        <v>1</v>
      </c>
      <c r="P1297" s="4" t="s">
        <v>55</v>
      </c>
      <c r="Q1297" s="4">
        <v>14.99</v>
      </c>
      <c r="Y1297" s="4" t="s">
        <v>5994</v>
      </c>
      <c r="Z1297" s="4" t="s">
        <v>121</v>
      </c>
      <c r="AA1297" s="4" t="s">
        <v>5995</v>
      </c>
      <c r="AB1297" s="4" t="s">
        <v>58</v>
      </c>
      <c r="AD1297" s="4" t="b">
        <v>0</v>
      </c>
      <c r="AG1297" s="11">
        <f t="shared" si="20"/>
        <v>43316</v>
      </c>
    </row>
    <row r="1298" s="4" customFormat="1" spans="1:33">
      <c r="A1298" s="4" t="s">
        <v>5996</v>
      </c>
      <c r="B1298" s="4" t="s">
        <v>5996</v>
      </c>
      <c r="C1298" s="4" t="s">
        <v>5997</v>
      </c>
      <c r="D1298" s="4" t="s">
        <v>5998</v>
      </c>
      <c r="E1298" s="4" t="s">
        <v>36</v>
      </c>
      <c r="F1298" s="4" t="s">
        <v>37</v>
      </c>
      <c r="G1298" s="4" t="s">
        <v>51</v>
      </c>
      <c r="J1298" s="4" t="s">
        <v>39</v>
      </c>
      <c r="K1298" s="4" t="s">
        <v>358</v>
      </c>
      <c r="L1298" s="4" t="s">
        <v>3029</v>
      </c>
      <c r="M1298" s="4" t="s">
        <v>360</v>
      </c>
      <c r="N1298" s="4" t="s">
        <v>36</v>
      </c>
      <c r="O1298" s="4">
        <v>1</v>
      </c>
      <c r="P1298" s="4" t="s">
        <v>55</v>
      </c>
      <c r="Q1298" s="4">
        <v>17.98</v>
      </c>
      <c r="Y1298" s="4" t="s">
        <v>5999</v>
      </c>
      <c r="Z1298" s="4" t="s">
        <v>407</v>
      </c>
      <c r="AA1298" s="4" t="s">
        <v>6000</v>
      </c>
      <c r="AB1298" s="4" t="s">
        <v>58</v>
      </c>
      <c r="AD1298" s="4" t="b">
        <v>0</v>
      </c>
      <c r="AG1298" s="11">
        <f t="shared" si="20"/>
        <v>43316</v>
      </c>
    </row>
    <row r="1299" s="4" customFormat="1" spans="1:33">
      <c r="A1299" s="4" t="s">
        <v>6001</v>
      </c>
      <c r="B1299" s="4" t="s">
        <v>6001</v>
      </c>
      <c r="C1299" s="4" t="s">
        <v>6002</v>
      </c>
      <c r="D1299" s="4" t="s">
        <v>6003</v>
      </c>
      <c r="E1299" s="4" t="s">
        <v>36</v>
      </c>
      <c r="F1299" s="4" t="s">
        <v>37</v>
      </c>
      <c r="G1299" s="4" t="s">
        <v>51</v>
      </c>
      <c r="J1299" s="4" t="s">
        <v>39</v>
      </c>
      <c r="K1299" s="4" t="s">
        <v>77</v>
      </c>
      <c r="L1299" s="4" t="s">
        <v>78</v>
      </c>
      <c r="M1299" s="4" t="s">
        <v>79</v>
      </c>
      <c r="N1299" s="4" t="s">
        <v>36</v>
      </c>
      <c r="O1299" s="4">
        <v>1</v>
      </c>
      <c r="P1299" s="4" t="s">
        <v>55</v>
      </c>
      <c r="Q1299" s="4">
        <v>23.98</v>
      </c>
      <c r="Y1299" s="4" t="s">
        <v>6004</v>
      </c>
      <c r="Z1299" s="4" t="s">
        <v>6005</v>
      </c>
      <c r="AA1299" s="4">
        <v>2458</v>
      </c>
      <c r="AB1299" s="4" t="s">
        <v>58</v>
      </c>
      <c r="AD1299" s="4" t="b">
        <v>0</v>
      </c>
      <c r="AG1299" s="11">
        <f t="shared" si="20"/>
        <v>43316</v>
      </c>
    </row>
    <row r="1300" s="4" customFormat="1" spans="1:33">
      <c r="A1300" s="4" t="s">
        <v>6006</v>
      </c>
      <c r="B1300" s="4" t="s">
        <v>6006</v>
      </c>
      <c r="C1300" s="4" t="s">
        <v>6007</v>
      </c>
      <c r="D1300" s="4" t="s">
        <v>6008</v>
      </c>
      <c r="E1300" s="4" t="s">
        <v>36</v>
      </c>
      <c r="F1300" s="4" t="s">
        <v>37</v>
      </c>
      <c r="G1300" s="4" t="s">
        <v>51</v>
      </c>
      <c r="J1300" s="4" t="s">
        <v>39</v>
      </c>
      <c r="K1300" s="4" t="s">
        <v>122</v>
      </c>
      <c r="L1300" s="4" t="s">
        <v>123</v>
      </c>
      <c r="M1300" s="4" t="s">
        <v>124</v>
      </c>
      <c r="N1300" s="4" t="s">
        <v>36</v>
      </c>
      <c r="O1300" s="4">
        <v>1</v>
      </c>
      <c r="P1300" s="4" t="s">
        <v>55</v>
      </c>
      <c r="Q1300" s="4">
        <v>23.98</v>
      </c>
      <c r="Y1300" s="4" t="s">
        <v>6009</v>
      </c>
      <c r="Z1300" s="4" t="s">
        <v>201</v>
      </c>
      <c r="AA1300" s="4" t="s">
        <v>6010</v>
      </c>
      <c r="AB1300" s="4" t="s">
        <v>58</v>
      </c>
      <c r="AD1300" s="4" t="b">
        <v>0</v>
      </c>
      <c r="AG1300" s="11">
        <f t="shared" si="20"/>
        <v>43316</v>
      </c>
    </row>
    <row r="1301" s="4" customFormat="1" spans="1:33">
      <c r="A1301" s="4" t="s">
        <v>6011</v>
      </c>
      <c r="B1301" s="4" t="s">
        <v>6011</v>
      </c>
      <c r="C1301" s="4" t="s">
        <v>6012</v>
      </c>
      <c r="D1301" s="4" t="s">
        <v>6013</v>
      </c>
      <c r="E1301" s="4" t="s">
        <v>36</v>
      </c>
      <c r="F1301" s="4" t="s">
        <v>37</v>
      </c>
      <c r="G1301" s="4" t="s">
        <v>51</v>
      </c>
      <c r="J1301" s="4" t="s">
        <v>39</v>
      </c>
      <c r="K1301" s="4" t="s">
        <v>4231</v>
      </c>
      <c r="L1301" s="4" t="s">
        <v>4232</v>
      </c>
      <c r="M1301" s="4" t="s">
        <v>4233</v>
      </c>
      <c r="N1301" s="4" t="s">
        <v>36</v>
      </c>
      <c r="O1301" s="4">
        <v>1</v>
      </c>
      <c r="P1301" s="4" t="s">
        <v>55</v>
      </c>
      <c r="Q1301" s="4">
        <v>22.98</v>
      </c>
      <c r="Y1301" s="4" t="s">
        <v>6014</v>
      </c>
      <c r="Z1301" s="4" t="s">
        <v>784</v>
      </c>
      <c r="AA1301" s="4" t="s">
        <v>6015</v>
      </c>
      <c r="AB1301" s="4" t="s">
        <v>58</v>
      </c>
      <c r="AD1301" s="4" t="b">
        <v>0</v>
      </c>
      <c r="AG1301" s="11">
        <f t="shared" si="20"/>
        <v>43316</v>
      </c>
    </row>
    <row r="1302" s="4" customFormat="1" spans="1:33">
      <c r="A1302" s="4" t="s">
        <v>6011</v>
      </c>
      <c r="B1302" s="4" t="s">
        <v>6011</v>
      </c>
      <c r="C1302" s="4" t="s">
        <v>6012</v>
      </c>
      <c r="D1302" s="4" t="s">
        <v>6013</v>
      </c>
      <c r="E1302" s="4" t="s">
        <v>36</v>
      </c>
      <c r="F1302" s="4" t="s">
        <v>37</v>
      </c>
      <c r="G1302" s="4" t="s">
        <v>51</v>
      </c>
      <c r="J1302" s="4" t="s">
        <v>39</v>
      </c>
      <c r="K1302" s="4" t="s">
        <v>6016</v>
      </c>
      <c r="L1302" s="4" t="s">
        <v>6017</v>
      </c>
      <c r="M1302" s="4" t="s">
        <v>6018</v>
      </c>
      <c r="N1302" s="4" t="s">
        <v>36</v>
      </c>
      <c r="O1302" s="4">
        <v>1</v>
      </c>
      <c r="P1302" s="4" t="s">
        <v>55</v>
      </c>
      <c r="Q1302" s="4">
        <v>24.98</v>
      </c>
      <c r="Y1302" s="4" t="s">
        <v>6014</v>
      </c>
      <c r="Z1302" s="4" t="s">
        <v>784</v>
      </c>
      <c r="AA1302" s="4" t="s">
        <v>6015</v>
      </c>
      <c r="AB1302" s="4" t="s">
        <v>58</v>
      </c>
      <c r="AD1302" s="4" t="b">
        <v>0</v>
      </c>
      <c r="AG1302" s="11">
        <f t="shared" si="20"/>
        <v>43316</v>
      </c>
    </row>
    <row r="1303" s="4" customFormat="1" spans="1:33">
      <c r="A1303" s="4" t="s">
        <v>6019</v>
      </c>
      <c r="B1303" s="4" t="s">
        <v>6019</v>
      </c>
      <c r="C1303" s="4" t="s">
        <v>6020</v>
      </c>
      <c r="D1303" s="4" t="s">
        <v>6021</v>
      </c>
      <c r="E1303" s="4" t="s">
        <v>36</v>
      </c>
      <c r="F1303" s="4" t="s">
        <v>37</v>
      </c>
      <c r="G1303" s="4" t="s">
        <v>51</v>
      </c>
      <c r="J1303" s="4" t="s">
        <v>39</v>
      </c>
      <c r="K1303" s="4" t="s">
        <v>1941</v>
      </c>
      <c r="L1303" s="4" t="s">
        <v>1942</v>
      </c>
      <c r="M1303" s="4" t="s">
        <v>1943</v>
      </c>
      <c r="N1303" s="4" t="s">
        <v>36</v>
      </c>
      <c r="O1303" s="4">
        <v>1</v>
      </c>
      <c r="P1303" s="4" t="s">
        <v>55</v>
      </c>
      <c r="Q1303" s="4">
        <v>23.98</v>
      </c>
      <c r="Y1303" s="4" t="s">
        <v>6022</v>
      </c>
      <c r="Z1303" s="4" t="s">
        <v>147</v>
      </c>
      <c r="AA1303" s="4">
        <v>11746</v>
      </c>
      <c r="AB1303" s="4" t="s">
        <v>58</v>
      </c>
      <c r="AD1303" s="4" t="b">
        <v>0</v>
      </c>
      <c r="AG1303" s="11">
        <f t="shared" si="20"/>
        <v>43316</v>
      </c>
    </row>
    <row r="1304" s="4" customFormat="1" spans="1:33">
      <c r="A1304" s="4" t="s">
        <v>6019</v>
      </c>
      <c r="B1304" s="4" t="s">
        <v>6019</v>
      </c>
      <c r="C1304" s="4" t="s">
        <v>6020</v>
      </c>
      <c r="D1304" s="4" t="s">
        <v>6021</v>
      </c>
      <c r="E1304" s="4" t="s">
        <v>36</v>
      </c>
      <c r="F1304" s="4" t="s">
        <v>37</v>
      </c>
      <c r="G1304" s="4" t="s">
        <v>51</v>
      </c>
      <c r="J1304" s="4" t="s">
        <v>39</v>
      </c>
      <c r="K1304" s="4" t="s">
        <v>1415</v>
      </c>
      <c r="L1304" s="4" t="s">
        <v>1416</v>
      </c>
      <c r="M1304" s="4" t="s">
        <v>1417</v>
      </c>
      <c r="N1304" s="4" t="s">
        <v>36</v>
      </c>
      <c r="O1304" s="4">
        <v>1</v>
      </c>
      <c r="P1304" s="4" t="s">
        <v>55</v>
      </c>
      <c r="Q1304" s="4">
        <v>22.98</v>
      </c>
      <c r="Y1304" s="4" t="s">
        <v>6022</v>
      </c>
      <c r="Z1304" s="4" t="s">
        <v>147</v>
      </c>
      <c r="AA1304" s="4">
        <v>11746</v>
      </c>
      <c r="AB1304" s="4" t="s">
        <v>58</v>
      </c>
      <c r="AD1304" s="4" t="b">
        <v>0</v>
      </c>
      <c r="AG1304" s="11">
        <f t="shared" si="20"/>
        <v>43316</v>
      </c>
    </row>
    <row r="1305" s="4" customFormat="1" spans="1:33">
      <c r="A1305" s="4" t="s">
        <v>6023</v>
      </c>
      <c r="B1305" s="4" t="s">
        <v>6023</v>
      </c>
      <c r="C1305" s="4" t="s">
        <v>6024</v>
      </c>
      <c r="D1305" s="4" t="s">
        <v>6025</v>
      </c>
      <c r="E1305" s="4" t="s">
        <v>36</v>
      </c>
      <c r="F1305" s="4" t="s">
        <v>37</v>
      </c>
      <c r="G1305" s="4" t="s">
        <v>51</v>
      </c>
      <c r="J1305" s="4" t="s">
        <v>39</v>
      </c>
      <c r="K1305" s="4" t="s">
        <v>593</v>
      </c>
      <c r="L1305" s="4" t="s">
        <v>594</v>
      </c>
      <c r="M1305" s="4" t="s">
        <v>595</v>
      </c>
      <c r="N1305" s="4" t="s">
        <v>36</v>
      </c>
      <c r="O1305" s="4">
        <v>1</v>
      </c>
      <c r="P1305" s="4" t="s">
        <v>55</v>
      </c>
      <c r="Q1305" s="4">
        <v>23.98</v>
      </c>
      <c r="Y1305" s="4" t="s">
        <v>5550</v>
      </c>
      <c r="Z1305" s="4" t="s">
        <v>156</v>
      </c>
      <c r="AA1305" s="4" t="s">
        <v>6026</v>
      </c>
      <c r="AB1305" s="4" t="s">
        <v>58</v>
      </c>
      <c r="AD1305" s="4" t="b">
        <v>0</v>
      </c>
      <c r="AG1305" s="11">
        <f t="shared" si="20"/>
        <v>43316</v>
      </c>
    </row>
    <row r="1306" s="4" customFormat="1" spans="1:33">
      <c r="A1306" s="4" t="s">
        <v>6027</v>
      </c>
      <c r="B1306" s="4" t="s">
        <v>6027</v>
      </c>
      <c r="C1306" s="4" t="s">
        <v>6028</v>
      </c>
      <c r="D1306" s="4" t="s">
        <v>6029</v>
      </c>
      <c r="E1306" s="4" t="s">
        <v>36</v>
      </c>
      <c r="F1306" s="4" t="s">
        <v>37</v>
      </c>
      <c r="G1306" s="4" t="s">
        <v>51</v>
      </c>
      <c r="J1306" s="4" t="s">
        <v>39</v>
      </c>
      <c r="K1306" s="4" t="s">
        <v>1281</v>
      </c>
      <c r="L1306" s="4" t="s">
        <v>1282</v>
      </c>
      <c r="M1306" s="4" t="s">
        <v>1283</v>
      </c>
      <c r="N1306" s="4" t="s">
        <v>36</v>
      </c>
      <c r="O1306" s="4">
        <v>1</v>
      </c>
      <c r="P1306" s="4" t="s">
        <v>55</v>
      </c>
      <c r="Q1306" s="4">
        <v>23.98</v>
      </c>
      <c r="Y1306" s="4" t="s">
        <v>96</v>
      </c>
      <c r="Z1306" s="4" t="s">
        <v>47</v>
      </c>
      <c r="AA1306" s="4" t="s">
        <v>3142</v>
      </c>
      <c r="AB1306" s="4" t="s">
        <v>58</v>
      </c>
      <c r="AD1306" s="4" t="b">
        <v>0</v>
      </c>
      <c r="AG1306" s="11">
        <f t="shared" si="20"/>
        <v>43316</v>
      </c>
    </row>
    <row r="1307" s="4" customFormat="1" spans="1:33">
      <c r="A1307" s="4" t="s">
        <v>6027</v>
      </c>
      <c r="B1307" s="4" t="s">
        <v>6027</v>
      </c>
      <c r="C1307" s="4" t="s">
        <v>6028</v>
      </c>
      <c r="D1307" s="4" t="s">
        <v>6029</v>
      </c>
      <c r="E1307" s="4" t="s">
        <v>36</v>
      </c>
      <c r="F1307" s="4" t="s">
        <v>37</v>
      </c>
      <c r="G1307" s="4" t="s">
        <v>51</v>
      </c>
      <c r="J1307" s="4" t="s">
        <v>39</v>
      </c>
      <c r="K1307" s="4" t="s">
        <v>2869</v>
      </c>
      <c r="L1307" s="4" t="s">
        <v>2870</v>
      </c>
      <c r="M1307" s="4" t="s">
        <v>2871</v>
      </c>
      <c r="N1307" s="4" t="s">
        <v>36</v>
      </c>
      <c r="O1307" s="4">
        <v>1</v>
      </c>
      <c r="P1307" s="4" t="s">
        <v>55</v>
      </c>
      <c r="Q1307" s="4">
        <v>22.98</v>
      </c>
      <c r="Y1307" s="4" t="s">
        <v>96</v>
      </c>
      <c r="Z1307" s="4" t="s">
        <v>47</v>
      </c>
      <c r="AA1307" s="4" t="s">
        <v>3142</v>
      </c>
      <c r="AB1307" s="4" t="s">
        <v>58</v>
      </c>
      <c r="AD1307" s="4" t="b">
        <v>0</v>
      </c>
      <c r="AG1307" s="11">
        <f t="shared" si="20"/>
        <v>43316</v>
      </c>
    </row>
    <row r="1308" s="4" customFormat="1" spans="1:33">
      <c r="A1308" s="4" t="s">
        <v>6030</v>
      </c>
      <c r="B1308" s="4" t="s">
        <v>6030</v>
      </c>
      <c r="C1308" s="4" t="s">
        <v>6031</v>
      </c>
      <c r="D1308" s="4" t="s">
        <v>6032</v>
      </c>
      <c r="E1308" s="4" t="s">
        <v>36</v>
      </c>
      <c r="F1308" s="4" t="s">
        <v>37</v>
      </c>
      <c r="G1308" s="4" t="s">
        <v>51</v>
      </c>
      <c r="J1308" s="4" t="s">
        <v>39</v>
      </c>
      <c r="K1308" s="4" t="s">
        <v>81</v>
      </c>
      <c r="L1308" s="4" t="s">
        <v>82</v>
      </c>
      <c r="M1308" s="4" t="s">
        <v>83</v>
      </c>
      <c r="N1308" s="4" t="s">
        <v>36</v>
      </c>
      <c r="O1308" s="4">
        <v>1</v>
      </c>
      <c r="P1308" s="4" t="s">
        <v>55</v>
      </c>
      <c r="Q1308" s="4">
        <v>23.98</v>
      </c>
      <c r="Y1308" s="4" t="s">
        <v>6033</v>
      </c>
      <c r="Z1308" s="4" t="s">
        <v>156</v>
      </c>
      <c r="AA1308" s="4" t="s">
        <v>6034</v>
      </c>
      <c r="AB1308" s="4" t="s">
        <v>58</v>
      </c>
      <c r="AD1308" s="4" t="b">
        <v>0</v>
      </c>
      <c r="AG1308" s="11">
        <f t="shared" si="20"/>
        <v>43316</v>
      </c>
    </row>
    <row r="1309" s="4" customFormat="1" spans="1:33">
      <c r="A1309" s="4" t="s">
        <v>6035</v>
      </c>
      <c r="B1309" s="4" t="s">
        <v>6035</v>
      </c>
      <c r="C1309" s="4" t="s">
        <v>6036</v>
      </c>
      <c r="D1309" s="4" t="s">
        <v>6037</v>
      </c>
      <c r="E1309" s="4" t="s">
        <v>36</v>
      </c>
      <c r="F1309" s="4" t="s">
        <v>37</v>
      </c>
      <c r="G1309" s="4" t="s">
        <v>51</v>
      </c>
      <c r="J1309" s="4" t="s">
        <v>110</v>
      </c>
      <c r="K1309" s="4" t="s">
        <v>1020</v>
      </c>
      <c r="L1309" s="4" t="s">
        <v>1021</v>
      </c>
      <c r="M1309" s="4" t="s">
        <v>1022</v>
      </c>
      <c r="N1309" s="4" t="s">
        <v>36</v>
      </c>
      <c r="O1309" s="4">
        <v>1</v>
      </c>
      <c r="P1309" s="4" t="s">
        <v>55</v>
      </c>
      <c r="Q1309" s="4">
        <v>14.98</v>
      </c>
      <c r="W1309" s="4">
        <v>1.2</v>
      </c>
      <c r="Y1309" s="4" t="s">
        <v>6038</v>
      </c>
      <c r="Z1309" s="4" t="s">
        <v>63</v>
      </c>
      <c r="AA1309" s="4">
        <v>28622</v>
      </c>
      <c r="AB1309" s="4" t="s">
        <v>58</v>
      </c>
      <c r="AC1309" s="4" t="s">
        <v>370</v>
      </c>
      <c r="AG1309" s="11">
        <f t="shared" si="20"/>
        <v>43316</v>
      </c>
    </row>
    <row r="1310" s="4" customFormat="1" spans="1:33">
      <c r="A1310" s="4" t="s">
        <v>6035</v>
      </c>
      <c r="B1310" s="4" t="s">
        <v>6035</v>
      </c>
      <c r="C1310" s="4" t="s">
        <v>6036</v>
      </c>
      <c r="D1310" s="4" t="s">
        <v>6037</v>
      </c>
      <c r="E1310" s="4" t="s">
        <v>36</v>
      </c>
      <c r="F1310" s="4" t="s">
        <v>37</v>
      </c>
      <c r="G1310" s="4" t="s">
        <v>51</v>
      </c>
      <c r="J1310" s="4" t="s">
        <v>110</v>
      </c>
      <c r="K1310" s="4" t="s">
        <v>6039</v>
      </c>
      <c r="L1310" s="4" t="s">
        <v>6040</v>
      </c>
      <c r="M1310" s="4" t="s">
        <v>6041</v>
      </c>
      <c r="N1310" s="4" t="s">
        <v>36</v>
      </c>
      <c r="O1310" s="4">
        <v>1</v>
      </c>
      <c r="P1310" s="4" t="s">
        <v>55</v>
      </c>
      <c r="Q1310" s="4">
        <v>14.98</v>
      </c>
      <c r="W1310" s="4">
        <v>1.2</v>
      </c>
      <c r="Y1310" s="4" t="s">
        <v>6038</v>
      </c>
      <c r="Z1310" s="4" t="s">
        <v>63</v>
      </c>
      <c r="AA1310" s="4">
        <v>28622</v>
      </c>
      <c r="AB1310" s="4" t="s">
        <v>58</v>
      </c>
      <c r="AC1310" s="4" t="s">
        <v>370</v>
      </c>
      <c r="AG1310" s="11">
        <f t="shared" si="20"/>
        <v>43316</v>
      </c>
    </row>
    <row r="1311" s="4" customFormat="1" spans="1:33">
      <c r="A1311" s="4" t="s">
        <v>6035</v>
      </c>
      <c r="B1311" s="4" t="s">
        <v>6035</v>
      </c>
      <c r="C1311" s="4" t="s">
        <v>6036</v>
      </c>
      <c r="D1311" s="4" t="s">
        <v>6037</v>
      </c>
      <c r="E1311" s="4" t="s">
        <v>36</v>
      </c>
      <c r="F1311" s="4" t="s">
        <v>37</v>
      </c>
      <c r="G1311" s="4" t="s">
        <v>51</v>
      </c>
      <c r="J1311" s="4" t="s">
        <v>110</v>
      </c>
      <c r="K1311" s="4" t="s">
        <v>2649</v>
      </c>
      <c r="L1311" s="4" t="s">
        <v>2650</v>
      </c>
      <c r="M1311" s="4" t="s">
        <v>2651</v>
      </c>
      <c r="N1311" s="4" t="s">
        <v>36</v>
      </c>
      <c r="O1311" s="4">
        <v>1</v>
      </c>
      <c r="P1311" s="4" t="s">
        <v>55</v>
      </c>
      <c r="Q1311" s="4">
        <v>14.98</v>
      </c>
      <c r="W1311" s="4">
        <v>1.2</v>
      </c>
      <c r="Y1311" s="4" t="s">
        <v>6038</v>
      </c>
      <c r="Z1311" s="4" t="s">
        <v>63</v>
      </c>
      <c r="AA1311" s="4">
        <v>28622</v>
      </c>
      <c r="AB1311" s="4" t="s">
        <v>58</v>
      </c>
      <c r="AC1311" s="4" t="s">
        <v>370</v>
      </c>
      <c r="AG1311" s="11">
        <f t="shared" si="20"/>
        <v>43316</v>
      </c>
    </row>
    <row r="1312" s="4" customFormat="1" spans="1:33">
      <c r="A1312" s="4" t="s">
        <v>6042</v>
      </c>
      <c r="B1312" s="4" t="s">
        <v>6042</v>
      </c>
      <c r="C1312" s="4" t="s">
        <v>6043</v>
      </c>
      <c r="D1312" s="4" t="s">
        <v>6044</v>
      </c>
      <c r="E1312" s="4" t="s">
        <v>36</v>
      </c>
      <c r="F1312" s="4" t="s">
        <v>37</v>
      </c>
      <c r="G1312" s="4" t="s">
        <v>51</v>
      </c>
      <c r="J1312" s="4" t="s">
        <v>39</v>
      </c>
      <c r="K1312" s="4" t="s">
        <v>1012</v>
      </c>
      <c r="L1312" s="4" t="s">
        <v>1013</v>
      </c>
      <c r="M1312" s="4" t="s">
        <v>1014</v>
      </c>
      <c r="N1312" s="4" t="s">
        <v>36</v>
      </c>
      <c r="O1312" s="4">
        <v>1</v>
      </c>
      <c r="P1312" s="4" t="s">
        <v>55</v>
      </c>
      <c r="Q1312" s="4">
        <v>22.98</v>
      </c>
      <c r="Y1312" s="4" t="s">
        <v>5893</v>
      </c>
      <c r="Z1312" s="4" t="s">
        <v>6045</v>
      </c>
      <c r="AA1312" s="4" t="s">
        <v>6046</v>
      </c>
      <c r="AB1312" s="4" t="s">
        <v>58</v>
      </c>
      <c r="AD1312" s="4" t="b">
        <v>0</v>
      </c>
      <c r="AG1312" s="11">
        <f t="shared" si="20"/>
        <v>43316</v>
      </c>
    </row>
    <row r="1313" s="4" customFormat="1" spans="1:33">
      <c r="A1313" s="4" t="s">
        <v>6047</v>
      </c>
      <c r="B1313" s="4" t="s">
        <v>6047</v>
      </c>
      <c r="C1313" s="4" t="s">
        <v>6048</v>
      </c>
      <c r="D1313" s="4" t="s">
        <v>6049</v>
      </c>
      <c r="E1313" s="4" t="s">
        <v>36</v>
      </c>
      <c r="F1313" s="4" t="s">
        <v>37</v>
      </c>
      <c r="G1313" s="4" t="s">
        <v>51</v>
      </c>
      <c r="J1313" s="4" t="s">
        <v>39</v>
      </c>
      <c r="K1313" s="4" t="s">
        <v>1556</v>
      </c>
      <c r="L1313" s="4" t="s">
        <v>1557</v>
      </c>
      <c r="M1313" s="4" t="s">
        <v>1558</v>
      </c>
      <c r="N1313" s="4" t="s">
        <v>36</v>
      </c>
      <c r="O1313" s="4">
        <v>1</v>
      </c>
      <c r="P1313" s="4" t="s">
        <v>55</v>
      </c>
      <c r="Q1313" s="4">
        <v>19.98</v>
      </c>
      <c r="Y1313" s="4" t="s">
        <v>146</v>
      </c>
      <c r="Z1313" s="4" t="s">
        <v>147</v>
      </c>
      <c r="AA1313" s="4" t="s">
        <v>6050</v>
      </c>
      <c r="AB1313" s="4" t="s">
        <v>58</v>
      </c>
      <c r="AD1313" s="4" t="b">
        <v>0</v>
      </c>
      <c r="AG1313" s="11">
        <f t="shared" si="20"/>
        <v>43316</v>
      </c>
    </row>
    <row r="1314" s="4" customFormat="1" spans="1:33">
      <c r="A1314" s="4" t="s">
        <v>6047</v>
      </c>
      <c r="B1314" s="4" t="s">
        <v>6047</v>
      </c>
      <c r="C1314" s="4" t="s">
        <v>6048</v>
      </c>
      <c r="D1314" s="4" t="s">
        <v>6049</v>
      </c>
      <c r="E1314" s="4" t="s">
        <v>36</v>
      </c>
      <c r="F1314" s="4" t="s">
        <v>37</v>
      </c>
      <c r="G1314" s="4" t="s">
        <v>51</v>
      </c>
      <c r="J1314" s="4" t="s">
        <v>39</v>
      </c>
      <c r="K1314" s="4" t="s">
        <v>1656</v>
      </c>
      <c r="L1314" s="4" t="s">
        <v>1657</v>
      </c>
      <c r="M1314" s="4" t="s">
        <v>1658</v>
      </c>
      <c r="N1314" s="4" t="s">
        <v>36</v>
      </c>
      <c r="O1314" s="4">
        <v>1</v>
      </c>
      <c r="P1314" s="4" t="s">
        <v>55</v>
      </c>
      <c r="Q1314" s="4">
        <v>19.98</v>
      </c>
      <c r="Y1314" s="4" t="s">
        <v>146</v>
      </c>
      <c r="Z1314" s="4" t="s">
        <v>147</v>
      </c>
      <c r="AA1314" s="4" t="s">
        <v>6050</v>
      </c>
      <c r="AB1314" s="4" t="s">
        <v>58</v>
      </c>
      <c r="AD1314" s="4" t="b">
        <v>0</v>
      </c>
      <c r="AG1314" s="11">
        <f t="shared" si="20"/>
        <v>43316</v>
      </c>
    </row>
    <row r="1315" s="4" customFormat="1" spans="1:33">
      <c r="A1315" s="4" t="s">
        <v>6051</v>
      </c>
      <c r="B1315" s="4" t="s">
        <v>6051</v>
      </c>
      <c r="C1315" s="4" t="s">
        <v>6052</v>
      </c>
      <c r="D1315" s="4" t="s">
        <v>6053</v>
      </c>
      <c r="E1315" s="4" t="s">
        <v>161</v>
      </c>
      <c r="F1315" s="4" t="s">
        <v>37</v>
      </c>
      <c r="G1315" s="4" t="s">
        <v>51</v>
      </c>
      <c r="J1315" s="4" t="s">
        <v>39</v>
      </c>
      <c r="K1315" s="4" t="s">
        <v>122</v>
      </c>
      <c r="L1315" s="4" t="s">
        <v>123</v>
      </c>
      <c r="M1315" s="4" t="s">
        <v>124</v>
      </c>
      <c r="N1315" s="4" t="s">
        <v>1880</v>
      </c>
      <c r="O1315" s="4">
        <v>1</v>
      </c>
      <c r="P1315" s="4" t="s">
        <v>55</v>
      </c>
      <c r="Q1315" s="4">
        <v>23.98</v>
      </c>
      <c r="Y1315" s="4" t="s">
        <v>4749</v>
      </c>
      <c r="Z1315" s="4" t="s">
        <v>3437</v>
      </c>
      <c r="AA1315" s="4" t="s">
        <v>5231</v>
      </c>
      <c r="AB1315" s="4" t="s">
        <v>58</v>
      </c>
      <c r="AD1315" s="4" t="b">
        <v>0</v>
      </c>
      <c r="AG1315" s="11">
        <f t="shared" si="20"/>
        <v>43316</v>
      </c>
    </row>
    <row r="1316" s="4" customFormat="1" spans="1:33">
      <c r="A1316" s="4" t="s">
        <v>6051</v>
      </c>
      <c r="B1316" s="4" t="s">
        <v>6051</v>
      </c>
      <c r="C1316" s="4" t="s">
        <v>6052</v>
      </c>
      <c r="D1316" s="4" t="s">
        <v>6053</v>
      </c>
      <c r="E1316" s="4" t="s">
        <v>161</v>
      </c>
      <c r="F1316" s="4" t="s">
        <v>37</v>
      </c>
      <c r="G1316" s="4" t="s">
        <v>51</v>
      </c>
      <c r="J1316" s="4" t="s">
        <v>39</v>
      </c>
      <c r="K1316" s="4" t="s">
        <v>171</v>
      </c>
      <c r="L1316" s="4" t="s">
        <v>172</v>
      </c>
      <c r="M1316" s="4" t="s">
        <v>173</v>
      </c>
      <c r="N1316" s="4" t="s">
        <v>1880</v>
      </c>
      <c r="O1316" s="4">
        <v>1</v>
      </c>
      <c r="P1316" s="4" t="s">
        <v>55</v>
      </c>
      <c r="Q1316" s="4">
        <v>23.98</v>
      </c>
      <c r="Y1316" s="4" t="s">
        <v>4749</v>
      </c>
      <c r="Z1316" s="4" t="s">
        <v>3437</v>
      </c>
      <c r="AA1316" s="4" t="s">
        <v>5231</v>
      </c>
      <c r="AB1316" s="4" t="s">
        <v>58</v>
      </c>
      <c r="AD1316" s="4" t="b">
        <v>0</v>
      </c>
      <c r="AG1316" s="11">
        <f t="shared" si="20"/>
        <v>43316</v>
      </c>
    </row>
    <row r="1317" s="4" customFormat="1" spans="1:33">
      <c r="A1317" s="4" t="s">
        <v>6051</v>
      </c>
      <c r="B1317" s="4" t="s">
        <v>6051</v>
      </c>
      <c r="C1317" s="4" t="s">
        <v>6052</v>
      </c>
      <c r="D1317" s="4" t="s">
        <v>6053</v>
      </c>
      <c r="E1317" s="4" t="s">
        <v>161</v>
      </c>
      <c r="F1317" s="4" t="s">
        <v>37</v>
      </c>
      <c r="G1317" s="4" t="s">
        <v>51</v>
      </c>
      <c r="J1317" s="4" t="s">
        <v>39</v>
      </c>
      <c r="K1317" s="4" t="s">
        <v>81</v>
      </c>
      <c r="L1317" s="4" t="s">
        <v>82</v>
      </c>
      <c r="M1317" s="4" t="s">
        <v>83</v>
      </c>
      <c r="N1317" s="4" t="s">
        <v>1880</v>
      </c>
      <c r="O1317" s="4">
        <v>1</v>
      </c>
      <c r="P1317" s="4" t="s">
        <v>55</v>
      </c>
      <c r="Q1317" s="4">
        <v>23.98</v>
      </c>
      <c r="Y1317" s="4" t="s">
        <v>4749</v>
      </c>
      <c r="Z1317" s="4" t="s">
        <v>3437</v>
      </c>
      <c r="AA1317" s="4" t="s">
        <v>5231</v>
      </c>
      <c r="AB1317" s="4" t="s">
        <v>58</v>
      </c>
      <c r="AD1317" s="4" t="b">
        <v>0</v>
      </c>
      <c r="AG1317" s="11">
        <f t="shared" si="20"/>
        <v>43316</v>
      </c>
    </row>
    <row r="1318" s="4" customFormat="1" spans="1:33">
      <c r="A1318" s="4" t="s">
        <v>6054</v>
      </c>
      <c r="B1318" s="4" t="s">
        <v>6054</v>
      </c>
      <c r="C1318" s="4" t="s">
        <v>6055</v>
      </c>
      <c r="D1318" s="4" t="s">
        <v>6056</v>
      </c>
      <c r="E1318" s="4" t="s">
        <v>36</v>
      </c>
      <c r="F1318" s="4" t="s">
        <v>37</v>
      </c>
      <c r="G1318" s="4" t="s">
        <v>51</v>
      </c>
      <c r="J1318" s="4" t="s">
        <v>110</v>
      </c>
      <c r="K1318" s="4" t="s">
        <v>6057</v>
      </c>
      <c r="L1318" s="4" t="s">
        <v>6058</v>
      </c>
      <c r="M1318" s="4" t="s">
        <v>6059</v>
      </c>
      <c r="N1318" s="4" t="s">
        <v>36</v>
      </c>
      <c r="O1318" s="4">
        <v>1</v>
      </c>
      <c r="P1318" s="4" t="s">
        <v>55</v>
      </c>
      <c r="Q1318" s="4">
        <v>23.98</v>
      </c>
      <c r="S1318" s="4">
        <v>2.07</v>
      </c>
      <c r="Y1318" s="4" t="s">
        <v>6060</v>
      </c>
      <c r="Z1318" s="4" t="s">
        <v>738</v>
      </c>
      <c r="AA1318" s="4" t="s">
        <v>6061</v>
      </c>
      <c r="AB1318" s="4" t="s">
        <v>58</v>
      </c>
      <c r="AD1318" s="4" t="b">
        <v>0</v>
      </c>
      <c r="AG1318" s="11">
        <f t="shared" si="20"/>
        <v>43316</v>
      </c>
    </row>
    <row r="1319" s="4" customFormat="1" spans="1:33">
      <c r="A1319" s="4" t="s">
        <v>6054</v>
      </c>
      <c r="B1319" s="4" t="s">
        <v>6054</v>
      </c>
      <c r="C1319" s="4" t="s">
        <v>6055</v>
      </c>
      <c r="D1319" s="4" t="s">
        <v>6056</v>
      </c>
      <c r="E1319" s="4" t="s">
        <v>36</v>
      </c>
      <c r="F1319" s="4" t="s">
        <v>37</v>
      </c>
      <c r="G1319" s="4" t="s">
        <v>51</v>
      </c>
      <c r="J1319" s="4" t="s">
        <v>110</v>
      </c>
      <c r="K1319" s="4" t="s">
        <v>809</v>
      </c>
      <c r="L1319" s="4" t="s">
        <v>810</v>
      </c>
      <c r="M1319" s="4" t="s">
        <v>811</v>
      </c>
      <c r="N1319" s="4" t="s">
        <v>36</v>
      </c>
      <c r="O1319" s="4">
        <v>1</v>
      </c>
      <c r="P1319" s="4" t="s">
        <v>55</v>
      </c>
      <c r="Q1319" s="4">
        <v>23.98</v>
      </c>
      <c r="S1319" s="4">
        <v>2.38</v>
      </c>
      <c r="Y1319" s="4" t="s">
        <v>6060</v>
      </c>
      <c r="Z1319" s="4" t="s">
        <v>738</v>
      </c>
      <c r="AA1319" s="4" t="s">
        <v>6061</v>
      </c>
      <c r="AB1319" s="4" t="s">
        <v>58</v>
      </c>
      <c r="AD1319" s="4" t="b">
        <v>0</v>
      </c>
      <c r="AG1319" s="11">
        <f t="shared" si="20"/>
        <v>43316</v>
      </c>
    </row>
    <row r="1320" s="4" customFormat="1" spans="1:33">
      <c r="A1320" s="4" t="s">
        <v>6062</v>
      </c>
      <c r="B1320" s="4" t="s">
        <v>6062</v>
      </c>
      <c r="C1320" s="4" t="s">
        <v>6063</v>
      </c>
      <c r="D1320" s="4" t="s">
        <v>6064</v>
      </c>
      <c r="E1320" s="4" t="s">
        <v>36</v>
      </c>
      <c r="F1320" s="4" t="s">
        <v>37</v>
      </c>
      <c r="G1320" s="4" t="s">
        <v>51</v>
      </c>
      <c r="J1320" s="4" t="s">
        <v>39</v>
      </c>
      <c r="K1320" s="4" t="s">
        <v>122</v>
      </c>
      <c r="L1320" s="4" t="s">
        <v>123</v>
      </c>
      <c r="M1320" s="4" t="s">
        <v>124</v>
      </c>
      <c r="N1320" s="4" t="s">
        <v>36</v>
      </c>
      <c r="O1320" s="4">
        <v>1</v>
      </c>
      <c r="P1320" s="4" t="s">
        <v>55</v>
      </c>
      <c r="Q1320" s="4">
        <v>23.98</v>
      </c>
      <c r="Y1320" s="4" t="s">
        <v>6065</v>
      </c>
      <c r="Z1320" s="4" t="s">
        <v>72</v>
      </c>
      <c r="AA1320" s="4" t="s">
        <v>6066</v>
      </c>
      <c r="AB1320" s="4" t="s">
        <v>58</v>
      </c>
      <c r="AD1320" s="4" t="b">
        <v>0</v>
      </c>
      <c r="AG1320" s="11">
        <f t="shared" si="20"/>
        <v>43316</v>
      </c>
    </row>
    <row r="1321" s="4" customFormat="1" spans="1:33">
      <c r="A1321" s="4" t="s">
        <v>6067</v>
      </c>
      <c r="B1321" s="4" t="s">
        <v>6067</v>
      </c>
      <c r="C1321" s="4" t="s">
        <v>6068</v>
      </c>
      <c r="D1321" s="4" t="s">
        <v>6069</v>
      </c>
      <c r="E1321" s="4" t="s">
        <v>36</v>
      </c>
      <c r="F1321" s="4" t="s">
        <v>37</v>
      </c>
      <c r="G1321" s="4" t="s">
        <v>51</v>
      </c>
      <c r="J1321" s="4" t="s">
        <v>39</v>
      </c>
      <c r="K1321" s="4" t="s">
        <v>809</v>
      </c>
      <c r="L1321" s="4" t="s">
        <v>810</v>
      </c>
      <c r="M1321" s="4" t="s">
        <v>811</v>
      </c>
      <c r="N1321" s="4" t="s">
        <v>36</v>
      </c>
      <c r="O1321" s="4">
        <v>1</v>
      </c>
      <c r="P1321" s="4" t="s">
        <v>55</v>
      </c>
      <c r="Q1321" s="4">
        <v>23.98</v>
      </c>
      <c r="S1321" s="4">
        <v>5.98</v>
      </c>
      <c r="Y1321" s="4" t="s">
        <v>6070</v>
      </c>
      <c r="Z1321" s="4" t="s">
        <v>407</v>
      </c>
      <c r="AA1321" s="4" t="s">
        <v>6071</v>
      </c>
      <c r="AB1321" s="4" t="s">
        <v>58</v>
      </c>
      <c r="AD1321" s="4" t="b">
        <v>0</v>
      </c>
      <c r="AG1321" s="11">
        <f t="shared" si="20"/>
        <v>43316</v>
      </c>
    </row>
    <row r="1322" s="4" customFormat="1" spans="1:33">
      <c r="A1322" s="4" t="s">
        <v>6072</v>
      </c>
      <c r="B1322" s="4" t="s">
        <v>6072</v>
      </c>
      <c r="C1322" s="4" t="s">
        <v>6073</v>
      </c>
      <c r="D1322" s="4" t="s">
        <v>6074</v>
      </c>
      <c r="E1322" s="4" t="s">
        <v>36</v>
      </c>
      <c r="F1322" s="4" t="s">
        <v>37</v>
      </c>
      <c r="G1322" s="4" t="s">
        <v>51</v>
      </c>
      <c r="J1322" s="4" t="s">
        <v>39</v>
      </c>
      <c r="K1322" s="4" t="s">
        <v>6075</v>
      </c>
      <c r="L1322" s="4" t="s">
        <v>6076</v>
      </c>
      <c r="M1322" s="4" t="s">
        <v>6077</v>
      </c>
      <c r="N1322" s="4" t="s">
        <v>36</v>
      </c>
      <c r="O1322" s="4">
        <v>1</v>
      </c>
      <c r="P1322" s="4" t="s">
        <v>55</v>
      </c>
      <c r="Q1322" s="4">
        <v>26.98</v>
      </c>
      <c r="Y1322" s="4" t="s">
        <v>6078</v>
      </c>
      <c r="Z1322" s="4" t="s">
        <v>115</v>
      </c>
      <c r="AA1322" s="4" t="s">
        <v>6079</v>
      </c>
      <c r="AB1322" s="4" t="s">
        <v>58</v>
      </c>
      <c r="AD1322" s="4" t="b">
        <v>0</v>
      </c>
      <c r="AG1322" s="11">
        <f t="shared" si="20"/>
        <v>43316</v>
      </c>
    </row>
    <row r="1323" s="4" customFormat="1" spans="1:33">
      <c r="A1323" s="4" t="s">
        <v>6080</v>
      </c>
      <c r="B1323" s="4" t="s">
        <v>6080</v>
      </c>
      <c r="C1323" s="4" t="s">
        <v>6081</v>
      </c>
      <c r="D1323" s="4" t="s">
        <v>6082</v>
      </c>
      <c r="E1323" s="4" t="s">
        <v>36</v>
      </c>
      <c r="F1323" s="4" t="s">
        <v>37</v>
      </c>
      <c r="G1323" s="4" t="s">
        <v>51</v>
      </c>
      <c r="J1323" s="4" t="s">
        <v>39</v>
      </c>
      <c r="K1323" s="4" t="s">
        <v>1132</v>
      </c>
      <c r="L1323" s="4" t="s">
        <v>1133</v>
      </c>
      <c r="M1323" s="4" t="s">
        <v>1134</v>
      </c>
      <c r="N1323" s="4" t="s">
        <v>36</v>
      </c>
      <c r="O1323" s="4">
        <v>1</v>
      </c>
      <c r="P1323" s="4" t="s">
        <v>55</v>
      </c>
      <c r="Q1323" s="4">
        <v>23.98</v>
      </c>
      <c r="Y1323" s="4" t="s">
        <v>6083</v>
      </c>
      <c r="Z1323" s="4" t="s">
        <v>293</v>
      </c>
      <c r="AA1323" s="4">
        <v>73072</v>
      </c>
      <c r="AB1323" s="4" t="s">
        <v>58</v>
      </c>
      <c r="AD1323" s="4" t="b">
        <v>0</v>
      </c>
      <c r="AG1323" s="11">
        <f t="shared" si="20"/>
        <v>43316</v>
      </c>
    </row>
    <row r="1324" s="4" customFormat="1" spans="1:33">
      <c r="A1324" s="4" t="s">
        <v>6084</v>
      </c>
      <c r="B1324" s="4" t="s">
        <v>6084</v>
      </c>
      <c r="C1324" s="4" t="s">
        <v>6085</v>
      </c>
      <c r="D1324" s="4" t="s">
        <v>6086</v>
      </c>
      <c r="E1324" s="4" t="s">
        <v>36</v>
      </c>
      <c r="F1324" s="4" t="s">
        <v>37</v>
      </c>
      <c r="G1324" s="4" t="s">
        <v>51</v>
      </c>
      <c r="J1324" s="4" t="s">
        <v>39</v>
      </c>
      <c r="K1324" s="4" t="s">
        <v>2569</v>
      </c>
      <c r="L1324" s="4" t="s">
        <v>2570</v>
      </c>
      <c r="M1324" s="4" t="s">
        <v>2571</v>
      </c>
      <c r="N1324" s="4" t="s">
        <v>36</v>
      </c>
      <c r="O1324" s="4">
        <v>1</v>
      </c>
      <c r="P1324" s="4" t="s">
        <v>55</v>
      </c>
      <c r="Q1324" s="4">
        <v>24.98</v>
      </c>
      <c r="Y1324" s="4" t="s">
        <v>6087</v>
      </c>
      <c r="Z1324" s="4" t="s">
        <v>1965</v>
      </c>
      <c r="AA1324" s="4">
        <v>94618</v>
      </c>
      <c r="AB1324" s="4" t="s">
        <v>58</v>
      </c>
      <c r="AD1324" s="4" t="b">
        <v>0</v>
      </c>
      <c r="AG1324" s="11">
        <f t="shared" si="20"/>
        <v>43316</v>
      </c>
    </row>
    <row r="1325" s="4" customFormat="1" spans="1:33">
      <c r="A1325" s="4" t="s">
        <v>6088</v>
      </c>
      <c r="B1325" s="4" t="s">
        <v>6088</v>
      </c>
      <c r="C1325" s="4" t="s">
        <v>6089</v>
      </c>
      <c r="D1325" s="4" t="s">
        <v>6090</v>
      </c>
      <c r="E1325" s="4" t="s">
        <v>36</v>
      </c>
      <c r="F1325" s="4" t="s">
        <v>37</v>
      </c>
      <c r="G1325" s="4" t="s">
        <v>51</v>
      </c>
      <c r="J1325" s="4" t="s">
        <v>39</v>
      </c>
      <c r="K1325" s="4" t="s">
        <v>122</v>
      </c>
      <c r="L1325" s="4" t="s">
        <v>123</v>
      </c>
      <c r="M1325" s="4" t="s">
        <v>124</v>
      </c>
      <c r="N1325" s="4" t="s">
        <v>36</v>
      </c>
      <c r="O1325" s="4">
        <v>1</v>
      </c>
      <c r="P1325" s="4" t="s">
        <v>55</v>
      </c>
      <c r="Q1325" s="4">
        <v>23.98</v>
      </c>
      <c r="Y1325" s="4" t="s">
        <v>6091</v>
      </c>
      <c r="Z1325" s="4" t="s">
        <v>47</v>
      </c>
      <c r="AA1325" s="4" t="s">
        <v>6092</v>
      </c>
      <c r="AB1325" s="4" t="s">
        <v>58</v>
      </c>
      <c r="AD1325" s="4" t="b">
        <v>0</v>
      </c>
      <c r="AG1325" s="11">
        <f t="shared" si="20"/>
        <v>43316</v>
      </c>
    </row>
    <row r="1326" s="4" customFormat="1" spans="1:33">
      <c r="A1326" s="4" t="s">
        <v>6093</v>
      </c>
      <c r="B1326" s="4" t="s">
        <v>6093</v>
      </c>
      <c r="C1326" s="4" t="s">
        <v>6094</v>
      </c>
      <c r="D1326" s="4" t="s">
        <v>6095</v>
      </c>
      <c r="E1326" s="4" t="s">
        <v>36</v>
      </c>
      <c r="F1326" s="4" t="s">
        <v>37</v>
      </c>
      <c r="G1326" s="4" t="s">
        <v>51</v>
      </c>
      <c r="J1326" s="4" t="s">
        <v>39</v>
      </c>
      <c r="K1326" s="4" t="s">
        <v>5116</v>
      </c>
      <c r="L1326" s="4" t="s">
        <v>5117</v>
      </c>
      <c r="M1326" s="4" t="s">
        <v>5118</v>
      </c>
      <c r="N1326" s="4" t="s">
        <v>36</v>
      </c>
      <c r="O1326" s="4">
        <v>1</v>
      </c>
      <c r="P1326" s="4" t="s">
        <v>55</v>
      </c>
      <c r="Q1326" s="4">
        <v>23.98</v>
      </c>
      <c r="Y1326" s="4" t="s">
        <v>6096</v>
      </c>
      <c r="Z1326" s="4" t="s">
        <v>6097</v>
      </c>
      <c r="AA1326" s="4">
        <v>38606</v>
      </c>
      <c r="AB1326" s="4" t="s">
        <v>58</v>
      </c>
      <c r="AD1326" s="4" t="b">
        <v>0</v>
      </c>
      <c r="AG1326" s="11">
        <f t="shared" si="20"/>
        <v>43316</v>
      </c>
    </row>
    <row r="1327" s="4" customFormat="1" spans="1:33">
      <c r="A1327" s="4" t="s">
        <v>6098</v>
      </c>
      <c r="B1327" s="4" t="s">
        <v>6098</v>
      </c>
      <c r="C1327" s="4" t="s">
        <v>6099</v>
      </c>
      <c r="D1327" s="4" t="s">
        <v>6100</v>
      </c>
      <c r="E1327" s="4" t="s">
        <v>36</v>
      </c>
      <c r="F1327" s="4" t="s">
        <v>37</v>
      </c>
      <c r="G1327" s="4" t="s">
        <v>51</v>
      </c>
      <c r="J1327" s="4" t="s">
        <v>39</v>
      </c>
      <c r="K1327" s="4" t="s">
        <v>171</v>
      </c>
      <c r="L1327" s="4" t="s">
        <v>172</v>
      </c>
      <c r="M1327" s="4" t="s">
        <v>173</v>
      </c>
      <c r="N1327" s="4" t="s">
        <v>36</v>
      </c>
      <c r="O1327" s="4">
        <v>1</v>
      </c>
      <c r="P1327" s="4" t="s">
        <v>55</v>
      </c>
      <c r="Q1327" s="4">
        <v>23.98</v>
      </c>
      <c r="Y1327" s="4" t="s">
        <v>6101</v>
      </c>
      <c r="Z1327" s="4" t="s">
        <v>147</v>
      </c>
      <c r="AA1327" s="4" t="s">
        <v>6102</v>
      </c>
      <c r="AB1327" s="4" t="s">
        <v>58</v>
      </c>
      <c r="AD1327" s="4" t="b">
        <v>0</v>
      </c>
      <c r="AG1327" s="11">
        <f t="shared" si="20"/>
        <v>43316</v>
      </c>
    </row>
    <row r="1328" s="4" customFormat="1" spans="1:33">
      <c r="A1328" s="4" t="s">
        <v>6103</v>
      </c>
      <c r="B1328" s="4" t="s">
        <v>6103</v>
      </c>
      <c r="C1328" s="4" t="s">
        <v>6104</v>
      </c>
      <c r="D1328" s="4" t="s">
        <v>6105</v>
      </c>
      <c r="E1328" s="4" t="s">
        <v>36</v>
      </c>
      <c r="F1328" s="4" t="s">
        <v>37</v>
      </c>
      <c r="G1328" s="4" t="s">
        <v>51</v>
      </c>
      <c r="J1328" s="4" t="s">
        <v>39</v>
      </c>
      <c r="K1328" s="4" t="s">
        <v>5224</v>
      </c>
      <c r="L1328" s="4" t="s">
        <v>5225</v>
      </c>
      <c r="M1328" s="4" t="s">
        <v>5226</v>
      </c>
      <c r="N1328" s="4" t="s">
        <v>36</v>
      </c>
      <c r="O1328" s="4">
        <v>1</v>
      </c>
      <c r="P1328" s="4" t="s">
        <v>55</v>
      </c>
      <c r="Q1328" s="4">
        <v>23.98</v>
      </c>
      <c r="Y1328" s="4" t="s">
        <v>1667</v>
      </c>
      <c r="Z1328" s="4" t="s">
        <v>47</v>
      </c>
      <c r="AA1328" s="4" t="s">
        <v>6106</v>
      </c>
      <c r="AB1328" s="4" t="s">
        <v>58</v>
      </c>
      <c r="AD1328" s="4" t="b">
        <v>0</v>
      </c>
      <c r="AG1328" s="11">
        <f t="shared" si="20"/>
        <v>43316</v>
      </c>
    </row>
    <row r="1329" s="4" customFormat="1" spans="1:33">
      <c r="A1329" s="4" t="s">
        <v>6107</v>
      </c>
      <c r="B1329" s="4" t="s">
        <v>6107</v>
      </c>
      <c r="C1329" s="4" t="s">
        <v>6108</v>
      </c>
      <c r="D1329" s="4" t="s">
        <v>6109</v>
      </c>
      <c r="E1329" s="4" t="s">
        <v>36</v>
      </c>
      <c r="F1329" s="4" t="s">
        <v>37</v>
      </c>
      <c r="G1329" s="4" t="s">
        <v>51</v>
      </c>
      <c r="J1329" s="4" t="s">
        <v>39</v>
      </c>
      <c r="K1329" s="4" t="s">
        <v>122</v>
      </c>
      <c r="L1329" s="4" t="s">
        <v>123</v>
      </c>
      <c r="M1329" s="4" t="s">
        <v>124</v>
      </c>
      <c r="N1329" s="4" t="s">
        <v>36</v>
      </c>
      <c r="O1329" s="4">
        <v>1</v>
      </c>
      <c r="P1329" s="4" t="s">
        <v>55</v>
      </c>
      <c r="Q1329" s="4">
        <v>23.98</v>
      </c>
      <c r="Y1329" s="4" t="s">
        <v>1257</v>
      </c>
      <c r="Z1329" s="4" t="s">
        <v>47</v>
      </c>
      <c r="AA1329" s="4" t="s">
        <v>1258</v>
      </c>
      <c r="AB1329" s="4" t="s">
        <v>58</v>
      </c>
      <c r="AD1329" s="4" t="b">
        <v>0</v>
      </c>
      <c r="AG1329" s="11">
        <f t="shared" si="20"/>
        <v>43316</v>
      </c>
    </row>
    <row r="1330" s="4" customFormat="1" spans="1:33">
      <c r="A1330" s="4" t="s">
        <v>6110</v>
      </c>
      <c r="B1330" s="4" t="s">
        <v>6110</v>
      </c>
      <c r="C1330" s="4" t="s">
        <v>6111</v>
      </c>
      <c r="D1330" s="4" t="s">
        <v>6112</v>
      </c>
      <c r="E1330" s="4" t="s">
        <v>36</v>
      </c>
      <c r="F1330" s="4" t="s">
        <v>37</v>
      </c>
      <c r="G1330" s="4" t="s">
        <v>51</v>
      </c>
      <c r="J1330" s="4" t="s">
        <v>39</v>
      </c>
      <c r="K1330" s="4" t="s">
        <v>6113</v>
      </c>
      <c r="L1330" s="4" t="s">
        <v>6114</v>
      </c>
      <c r="M1330" s="4" t="s">
        <v>6115</v>
      </c>
      <c r="N1330" s="4" t="s">
        <v>36</v>
      </c>
      <c r="O1330" s="4">
        <v>1</v>
      </c>
      <c r="P1330" s="4" t="s">
        <v>55</v>
      </c>
      <c r="Q1330" s="4">
        <v>27.98</v>
      </c>
      <c r="Y1330" s="4" t="s">
        <v>2471</v>
      </c>
      <c r="Z1330" s="4" t="s">
        <v>47</v>
      </c>
      <c r="AA1330" s="4" t="s">
        <v>6116</v>
      </c>
      <c r="AB1330" s="4" t="s">
        <v>58</v>
      </c>
      <c r="AD1330" s="4" t="b">
        <v>0</v>
      </c>
      <c r="AG1330" s="11">
        <f t="shared" si="20"/>
        <v>43316</v>
      </c>
    </row>
    <row r="1331" s="4" customFormat="1" spans="1:33">
      <c r="A1331" s="4" t="s">
        <v>6117</v>
      </c>
      <c r="B1331" s="4" t="s">
        <v>6117</v>
      </c>
      <c r="C1331" s="4" t="s">
        <v>6118</v>
      </c>
      <c r="D1331" s="4" t="s">
        <v>6119</v>
      </c>
      <c r="E1331" s="4" t="s">
        <v>36</v>
      </c>
      <c r="F1331" s="4" t="s">
        <v>37</v>
      </c>
      <c r="G1331" s="4" t="s">
        <v>51</v>
      </c>
      <c r="J1331" s="4" t="s">
        <v>39</v>
      </c>
      <c r="K1331" s="4" t="s">
        <v>340</v>
      </c>
      <c r="L1331" s="4" t="s">
        <v>341</v>
      </c>
      <c r="M1331" s="4" t="s">
        <v>342</v>
      </c>
      <c r="N1331" s="4" t="s">
        <v>36</v>
      </c>
      <c r="O1331" s="4">
        <v>1</v>
      </c>
      <c r="P1331" s="4" t="s">
        <v>55</v>
      </c>
      <c r="Q1331" s="4">
        <v>23.98</v>
      </c>
      <c r="Y1331" s="4" t="s">
        <v>5893</v>
      </c>
      <c r="Z1331" s="4" t="s">
        <v>105</v>
      </c>
      <c r="AA1331" s="4" t="s">
        <v>6120</v>
      </c>
      <c r="AB1331" s="4" t="s">
        <v>58</v>
      </c>
      <c r="AD1331" s="4" t="b">
        <v>0</v>
      </c>
      <c r="AG1331" s="11">
        <f t="shared" si="20"/>
        <v>43316</v>
      </c>
    </row>
    <row r="1332" s="4" customFormat="1" spans="1:33">
      <c r="A1332" s="4" t="s">
        <v>6121</v>
      </c>
      <c r="B1332" s="4" t="s">
        <v>6121</v>
      </c>
      <c r="C1332" s="4" t="s">
        <v>6122</v>
      </c>
      <c r="D1332" s="4" t="s">
        <v>6123</v>
      </c>
      <c r="E1332" s="4" t="s">
        <v>36</v>
      </c>
      <c r="F1332" s="4" t="s">
        <v>37</v>
      </c>
      <c r="G1332" s="4" t="s">
        <v>51</v>
      </c>
      <c r="J1332" s="4" t="s">
        <v>39</v>
      </c>
      <c r="K1332" s="4" t="s">
        <v>6124</v>
      </c>
      <c r="L1332" s="4" t="s">
        <v>6125</v>
      </c>
      <c r="M1332" s="4" t="s">
        <v>6126</v>
      </c>
      <c r="N1332" s="4" t="s">
        <v>36</v>
      </c>
      <c r="O1332" s="4">
        <v>1</v>
      </c>
      <c r="P1332" s="4" t="s">
        <v>55</v>
      </c>
      <c r="Q1332" s="4">
        <v>23.98</v>
      </c>
      <c r="Y1332" s="4" t="s">
        <v>6127</v>
      </c>
      <c r="Z1332" s="4" t="s">
        <v>47</v>
      </c>
      <c r="AA1332" s="4" t="s">
        <v>6128</v>
      </c>
      <c r="AB1332" s="4" t="s">
        <v>58</v>
      </c>
      <c r="AD1332" s="4" t="b">
        <v>0</v>
      </c>
      <c r="AG1332" s="11">
        <f t="shared" si="20"/>
        <v>43316</v>
      </c>
    </row>
    <row r="1333" s="4" customFormat="1" spans="1:33">
      <c r="A1333" s="4" t="s">
        <v>6129</v>
      </c>
      <c r="B1333" s="4" t="s">
        <v>6129</v>
      </c>
      <c r="C1333" s="4" t="s">
        <v>6130</v>
      </c>
      <c r="D1333" s="4" t="s">
        <v>6131</v>
      </c>
      <c r="E1333" s="4" t="s">
        <v>36</v>
      </c>
      <c r="F1333" s="4" t="s">
        <v>37</v>
      </c>
      <c r="G1333" s="4" t="s">
        <v>51</v>
      </c>
      <c r="J1333" s="4" t="s">
        <v>39</v>
      </c>
      <c r="K1333" s="4" t="s">
        <v>1770</v>
      </c>
      <c r="L1333" s="4" t="s">
        <v>1771</v>
      </c>
      <c r="M1333" s="4" t="s">
        <v>1772</v>
      </c>
      <c r="N1333" s="4" t="s">
        <v>36</v>
      </c>
      <c r="O1333" s="4">
        <v>1</v>
      </c>
      <c r="P1333" s="4" t="s">
        <v>55</v>
      </c>
      <c r="Q1333" s="4">
        <v>23.98</v>
      </c>
      <c r="Y1333" s="4" t="s">
        <v>6132</v>
      </c>
      <c r="Z1333" s="4" t="s">
        <v>224</v>
      </c>
      <c r="AA1333" s="4" t="s">
        <v>6133</v>
      </c>
      <c r="AB1333" s="4" t="s">
        <v>58</v>
      </c>
      <c r="AD1333" s="4" t="b">
        <v>0</v>
      </c>
      <c r="AG1333" s="11">
        <f t="shared" si="20"/>
        <v>43316</v>
      </c>
    </row>
    <row r="1334" s="4" customFormat="1" spans="1:33">
      <c r="A1334" s="4" t="s">
        <v>6134</v>
      </c>
      <c r="B1334" s="4" t="s">
        <v>6134</v>
      </c>
      <c r="C1334" s="4" t="s">
        <v>6135</v>
      </c>
      <c r="D1334" s="4" t="s">
        <v>6136</v>
      </c>
      <c r="E1334" s="4" t="s">
        <v>36</v>
      </c>
      <c r="F1334" s="4" t="s">
        <v>37</v>
      </c>
      <c r="G1334" s="4" t="s">
        <v>51</v>
      </c>
      <c r="J1334" s="4" t="s">
        <v>39</v>
      </c>
      <c r="K1334" s="4" t="s">
        <v>1580</v>
      </c>
      <c r="L1334" s="4" t="s">
        <v>1581</v>
      </c>
      <c r="M1334" s="4" t="s">
        <v>1582</v>
      </c>
      <c r="N1334" s="4" t="s">
        <v>36</v>
      </c>
      <c r="O1334" s="4">
        <v>1</v>
      </c>
      <c r="P1334" s="4" t="s">
        <v>55</v>
      </c>
      <c r="Q1334" s="4">
        <v>22.98</v>
      </c>
      <c r="Y1334" s="4" t="s">
        <v>6137</v>
      </c>
      <c r="Z1334" s="4" t="s">
        <v>47</v>
      </c>
      <c r="AA1334" s="4" t="s">
        <v>6138</v>
      </c>
      <c r="AB1334" s="4" t="s">
        <v>58</v>
      </c>
      <c r="AD1334" s="4" t="b">
        <v>0</v>
      </c>
      <c r="AG1334" s="11">
        <f t="shared" si="20"/>
        <v>43316</v>
      </c>
    </row>
    <row r="1335" s="4" customFormat="1" spans="1:33">
      <c r="A1335" s="4" t="s">
        <v>6134</v>
      </c>
      <c r="B1335" s="4" t="s">
        <v>6134</v>
      </c>
      <c r="C1335" s="4" t="s">
        <v>6135</v>
      </c>
      <c r="D1335" s="4" t="s">
        <v>6136</v>
      </c>
      <c r="E1335" s="4" t="s">
        <v>36</v>
      </c>
      <c r="F1335" s="4" t="s">
        <v>37</v>
      </c>
      <c r="G1335" s="4" t="s">
        <v>51</v>
      </c>
      <c r="J1335" s="4" t="s">
        <v>39</v>
      </c>
      <c r="K1335" s="4" t="s">
        <v>1672</v>
      </c>
      <c r="L1335" s="4" t="s">
        <v>1673</v>
      </c>
      <c r="M1335" s="4" t="s">
        <v>1674</v>
      </c>
      <c r="N1335" s="4" t="s">
        <v>36</v>
      </c>
      <c r="O1335" s="4">
        <v>1</v>
      </c>
      <c r="P1335" s="4" t="s">
        <v>55</v>
      </c>
      <c r="Q1335" s="4">
        <v>22.98</v>
      </c>
      <c r="Y1335" s="4" t="s">
        <v>6137</v>
      </c>
      <c r="Z1335" s="4" t="s">
        <v>47</v>
      </c>
      <c r="AA1335" s="4" t="s">
        <v>6138</v>
      </c>
      <c r="AB1335" s="4" t="s">
        <v>58</v>
      </c>
      <c r="AD1335" s="4" t="b">
        <v>0</v>
      </c>
      <c r="AG1335" s="11">
        <f t="shared" si="20"/>
        <v>43316</v>
      </c>
    </row>
    <row r="1336" s="4" customFormat="1" spans="1:33">
      <c r="A1336" s="4" t="s">
        <v>6134</v>
      </c>
      <c r="B1336" s="4" t="s">
        <v>6134</v>
      </c>
      <c r="C1336" s="4" t="s">
        <v>6135</v>
      </c>
      <c r="D1336" s="4" t="s">
        <v>6136</v>
      </c>
      <c r="E1336" s="4" t="s">
        <v>36</v>
      </c>
      <c r="F1336" s="4" t="s">
        <v>37</v>
      </c>
      <c r="G1336" s="4" t="s">
        <v>51</v>
      </c>
      <c r="J1336" s="4" t="s">
        <v>39</v>
      </c>
      <c r="K1336" s="4" t="s">
        <v>4496</v>
      </c>
      <c r="L1336" s="4" t="s">
        <v>4497</v>
      </c>
      <c r="M1336" s="4" t="s">
        <v>4498</v>
      </c>
      <c r="N1336" s="4" t="s">
        <v>36</v>
      </c>
      <c r="O1336" s="4">
        <v>1</v>
      </c>
      <c r="P1336" s="4" t="s">
        <v>55</v>
      </c>
      <c r="Q1336" s="4">
        <v>23.98</v>
      </c>
      <c r="Y1336" s="4" t="s">
        <v>6137</v>
      </c>
      <c r="Z1336" s="4" t="s">
        <v>47</v>
      </c>
      <c r="AA1336" s="4" t="s">
        <v>6138</v>
      </c>
      <c r="AB1336" s="4" t="s">
        <v>58</v>
      </c>
      <c r="AD1336" s="4" t="b">
        <v>0</v>
      </c>
      <c r="AG1336" s="11">
        <f t="shared" si="20"/>
        <v>43316</v>
      </c>
    </row>
    <row r="1337" s="4" customFormat="1" spans="1:33">
      <c r="A1337" s="4" t="s">
        <v>6134</v>
      </c>
      <c r="B1337" s="4" t="s">
        <v>6134</v>
      </c>
      <c r="C1337" s="4" t="s">
        <v>6135</v>
      </c>
      <c r="D1337" s="4" t="s">
        <v>6136</v>
      </c>
      <c r="E1337" s="4" t="s">
        <v>36</v>
      </c>
      <c r="F1337" s="4" t="s">
        <v>37</v>
      </c>
      <c r="G1337" s="4" t="s">
        <v>51</v>
      </c>
      <c r="J1337" s="4" t="s">
        <v>39</v>
      </c>
      <c r="K1337" s="4" t="s">
        <v>2165</v>
      </c>
      <c r="L1337" s="4" t="s">
        <v>2166</v>
      </c>
      <c r="M1337" s="4" t="s">
        <v>2167</v>
      </c>
      <c r="N1337" s="4" t="s">
        <v>36</v>
      </c>
      <c r="O1337" s="4">
        <v>1</v>
      </c>
      <c r="P1337" s="4" t="s">
        <v>55</v>
      </c>
      <c r="Q1337" s="4">
        <v>22.98</v>
      </c>
      <c r="Y1337" s="4" t="s">
        <v>6137</v>
      </c>
      <c r="Z1337" s="4" t="s">
        <v>47</v>
      </c>
      <c r="AA1337" s="4" t="s">
        <v>6138</v>
      </c>
      <c r="AB1337" s="4" t="s">
        <v>58</v>
      </c>
      <c r="AD1337" s="4" t="b">
        <v>0</v>
      </c>
      <c r="AG1337" s="11">
        <f t="shared" si="20"/>
        <v>43316</v>
      </c>
    </row>
    <row r="1338" s="4" customFormat="1" spans="1:33">
      <c r="A1338" s="4" t="s">
        <v>6139</v>
      </c>
      <c r="B1338" s="4" t="s">
        <v>6139</v>
      </c>
      <c r="C1338" s="4" t="s">
        <v>6140</v>
      </c>
      <c r="D1338" s="4" t="s">
        <v>6141</v>
      </c>
      <c r="E1338" s="4" t="s">
        <v>36</v>
      </c>
      <c r="F1338" s="4" t="s">
        <v>37</v>
      </c>
      <c r="G1338" s="4" t="s">
        <v>51</v>
      </c>
      <c r="J1338" s="4" t="s">
        <v>39</v>
      </c>
      <c r="K1338" s="4" t="s">
        <v>77</v>
      </c>
      <c r="L1338" s="4" t="s">
        <v>5714</v>
      </c>
      <c r="M1338" s="4" t="s">
        <v>5715</v>
      </c>
      <c r="N1338" s="4" t="s">
        <v>36</v>
      </c>
      <c r="O1338" s="4">
        <v>1</v>
      </c>
      <c r="P1338" s="4" t="s">
        <v>55</v>
      </c>
      <c r="Q1338" s="4">
        <v>22.98</v>
      </c>
      <c r="Y1338" s="4" t="s">
        <v>3171</v>
      </c>
      <c r="Z1338" s="4" t="s">
        <v>115</v>
      </c>
      <c r="AA1338" s="4" t="s">
        <v>6142</v>
      </c>
      <c r="AB1338" s="4" t="s">
        <v>58</v>
      </c>
      <c r="AD1338" s="4" t="b">
        <v>0</v>
      </c>
      <c r="AG1338" s="11">
        <f t="shared" si="20"/>
        <v>43316</v>
      </c>
    </row>
    <row r="1339" s="4" customFormat="1" spans="1:33">
      <c r="A1339" s="4" t="s">
        <v>6143</v>
      </c>
      <c r="B1339" s="4" t="s">
        <v>6143</v>
      </c>
      <c r="C1339" s="4" t="s">
        <v>6144</v>
      </c>
      <c r="D1339" s="4" t="s">
        <v>6145</v>
      </c>
      <c r="E1339" s="4" t="s">
        <v>36</v>
      </c>
      <c r="F1339" s="4" t="s">
        <v>37</v>
      </c>
      <c r="G1339" s="4" t="s">
        <v>51</v>
      </c>
      <c r="J1339" s="4" t="s">
        <v>39</v>
      </c>
      <c r="K1339" s="4" t="s">
        <v>77</v>
      </c>
      <c r="L1339" s="4" t="s">
        <v>5714</v>
      </c>
      <c r="M1339" s="4" t="s">
        <v>5715</v>
      </c>
      <c r="N1339" s="4" t="s">
        <v>36</v>
      </c>
      <c r="O1339" s="4">
        <v>1</v>
      </c>
      <c r="P1339" s="4" t="s">
        <v>55</v>
      </c>
      <c r="Q1339" s="4">
        <v>22.98</v>
      </c>
      <c r="Y1339" s="4" t="s">
        <v>6146</v>
      </c>
      <c r="Z1339" s="4" t="s">
        <v>72</v>
      </c>
      <c r="AA1339" s="4" t="s">
        <v>6147</v>
      </c>
      <c r="AB1339" s="4" t="s">
        <v>58</v>
      </c>
      <c r="AD1339" s="4" t="b">
        <v>0</v>
      </c>
      <c r="AG1339" s="11">
        <f t="shared" si="20"/>
        <v>43316</v>
      </c>
    </row>
    <row r="1340" s="4" customFormat="1" spans="1:33">
      <c r="A1340" s="4" t="s">
        <v>6143</v>
      </c>
      <c r="B1340" s="4" t="s">
        <v>6143</v>
      </c>
      <c r="C1340" s="4" t="s">
        <v>6144</v>
      </c>
      <c r="D1340" s="4" t="s">
        <v>6145</v>
      </c>
      <c r="E1340" s="4" t="s">
        <v>36</v>
      </c>
      <c r="F1340" s="4" t="s">
        <v>37</v>
      </c>
      <c r="G1340" s="4" t="s">
        <v>51</v>
      </c>
      <c r="J1340" s="4" t="s">
        <v>39</v>
      </c>
      <c r="K1340" s="4" t="s">
        <v>644</v>
      </c>
      <c r="L1340" s="4" t="s">
        <v>645</v>
      </c>
      <c r="M1340" s="4" t="s">
        <v>646</v>
      </c>
      <c r="N1340" s="4" t="s">
        <v>36</v>
      </c>
      <c r="O1340" s="4">
        <v>1</v>
      </c>
      <c r="P1340" s="4" t="s">
        <v>55</v>
      </c>
      <c r="Q1340" s="4">
        <v>23.98</v>
      </c>
      <c r="Y1340" s="4" t="s">
        <v>6146</v>
      </c>
      <c r="Z1340" s="4" t="s">
        <v>72</v>
      </c>
      <c r="AA1340" s="4" t="s">
        <v>6147</v>
      </c>
      <c r="AB1340" s="4" t="s">
        <v>58</v>
      </c>
      <c r="AD1340" s="4" t="b">
        <v>0</v>
      </c>
      <c r="AG1340" s="11">
        <f t="shared" si="20"/>
        <v>43316</v>
      </c>
    </row>
    <row r="1341" s="4" customFormat="1" spans="1:33">
      <c r="A1341" s="4" t="s">
        <v>6143</v>
      </c>
      <c r="B1341" s="4" t="s">
        <v>6143</v>
      </c>
      <c r="C1341" s="4" t="s">
        <v>6144</v>
      </c>
      <c r="D1341" s="4" t="s">
        <v>6145</v>
      </c>
      <c r="E1341" s="4" t="s">
        <v>36</v>
      </c>
      <c r="F1341" s="4" t="s">
        <v>37</v>
      </c>
      <c r="G1341" s="4" t="s">
        <v>51</v>
      </c>
      <c r="J1341" s="4" t="s">
        <v>39</v>
      </c>
      <c r="K1341" s="4" t="s">
        <v>1897</v>
      </c>
      <c r="L1341" s="4" t="s">
        <v>1898</v>
      </c>
      <c r="M1341" s="4" t="s">
        <v>1899</v>
      </c>
      <c r="N1341" s="4" t="s">
        <v>36</v>
      </c>
      <c r="O1341" s="4">
        <v>1</v>
      </c>
      <c r="P1341" s="4" t="s">
        <v>55</v>
      </c>
      <c r="Q1341" s="4">
        <v>23.98</v>
      </c>
      <c r="Y1341" s="4" t="s">
        <v>6146</v>
      </c>
      <c r="Z1341" s="4" t="s">
        <v>72</v>
      </c>
      <c r="AA1341" s="4" t="s">
        <v>6147</v>
      </c>
      <c r="AB1341" s="4" t="s">
        <v>58</v>
      </c>
      <c r="AD1341" s="4" t="b">
        <v>0</v>
      </c>
      <c r="AG1341" s="11">
        <f t="shared" si="20"/>
        <v>43316</v>
      </c>
    </row>
    <row r="1342" s="4" customFormat="1" spans="1:33">
      <c r="A1342" s="4" t="s">
        <v>6148</v>
      </c>
      <c r="B1342" s="4" t="s">
        <v>6148</v>
      </c>
      <c r="C1342" s="4" t="s">
        <v>6149</v>
      </c>
      <c r="D1342" s="4" t="s">
        <v>6150</v>
      </c>
      <c r="E1342" s="4" t="s">
        <v>36</v>
      </c>
      <c r="F1342" s="4" t="s">
        <v>37</v>
      </c>
      <c r="G1342" s="4" t="s">
        <v>51</v>
      </c>
      <c r="J1342" s="4" t="s">
        <v>39</v>
      </c>
      <c r="K1342" s="4" t="s">
        <v>1473</v>
      </c>
      <c r="L1342" s="4" t="s">
        <v>3083</v>
      </c>
      <c r="M1342" s="4" t="s">
        <v>1475</v>
      </c>
      <c r="N1342" s="4" t="s">
        <v>36</v>
      </c>
      <c r="O1342" s="4">
        <v>1</v>
      </c>
      <c r="P1342" s="4" t="s">
        <v>55</v>
      </c>
      <c r="Q1342" s="4">
        <v>22.98</v>
      </c>
      <c r="Y1342" s="4" t="s">
        <v>6151</v>
      </c>
      <c r="Z1342" s="4" t="s">
        <v>5235</v>
      </c>
      <c r="AA1342" s="4" t="s">
        <v>6152</v>
      </c>
      <c r="AB1342" s="4" t="s">
        <v>58</v>
      </c>
      <c r="AD1342" s="4" t="b">
        <v>0</v>
      </c>
      <c r="AG1342" s="11">
        <f t="shared" si="20"/>
        <v>43316</v>
      </c>
    </row>
    <row r="1343" s="4" customFormat="1" spans="1:33">
      <c r="A1343" s="4" t="s">
        <v>6148</v>
      </c>
      <c r="B1343" s="4" t="s">
        <v>6148</v>
      </c>
      <c r="C1343" s="4" t="s">
        <v>6149</v>
      </c>
      <c r="D1343" s="4" t="s">
        <v>6150</v>
      </c>
      <c r="E1343" s="4" t="s">
        <v>36</v>
      </c>
      <c r="F1343" s="4" t="s">
        <v>37</v>
      </c>
      <c r="G1343" s="4" t="s">
        <v>51</v>
      </c>
      <c r="J1343" s="4" t="s">
        <v>39</v>
      </c>
      <c r="K1343" s="4" t="s">
        <v>2036</v>
      </c>
      <c r="L1343" s="4" t="s">
        <v>2037</v>
      </c>
      <c r="M1343" s="4" t="s">
        <v>2038</v>
      </c>
      <c r="N1343" s="4" t="s">
        <v>36</v>
      </c>
      <c r="O1343" s="4">
        <v>1</v>
      </c>
      <c r="P1343" s="4" t="s">
        <v>55</v>
      </c>
      <c r="Q1343" s="4">
        <v>22.98</v>
      </c>
      <c r="Y1343" s="4" t="s">
        <v>6151</v>
      </c>
      <c r="Z1343" s="4" t="s">
        <v>5235</v>
      </c>
      <c r="AA1343" s="4" t="s">
        <v>6152</v>
      </c>
      <c r="AB1343" s="4" t="s">
        <v>58</v>
      </c>
      <c r="AD1343" s="4" t="b">
        <v>0</v>
      </c>
      <c r="AG1343" s="11">
        <f t="shared" si="20"/>
        <v>43316</v>
      </c>
    </row>
    <row r="1344" s="4" customFormat="1" spans="1:33">
      <c r="A1344" s="4" t="s">
        <v>6153</v>
      </c>
      <c r="B1344" s="4" t="s">
        <v>6153</v>
      </c>
      <c r="C1344" s="4" t="s">
        <v>6154</v>
      </c>
      <c r="D1344" s="4" t="s">
        <v>6155</v>
      </c>
      <c r="E1344" s="4" t="s">
        <v>36</v>
      </c>
      <c r="F1344" s="4" t="s">
        <v>37</v>
      </c>
      <c r="G1344" s="4" t="s">
        <v>51</v>
      </c>
      <c r="J1344" s="4" t="s">
        <v>39</v>
      </c>
      <c r="K1344" s="4" t="s">
        <v>3071</v>
      </c>
      <c r="L1344" s="4" t="s">
        <v>3072</v>
      </c>
      <c r="M1344" s="4" t="s">
        <v>3073</v>
      </c>
      <c r="N1344" s="4" t="s">
        <v>36</v>
      </c>
      <c r="O1344" s="4">
        <v>2</v>
      </c>
      <c r="P1344" s="4" t="s">
        <v>55</v>
      </c>
      <c r="Q1344" s="4">
        <v>45.96</v>
      </c>
      <c r="Y1344" s="4" t="s">
        <v>6156</v>
      </c>
      <c r="Z1344" s="4" t="s">
        <v>105</v>
      </c>
      <c r="AA1344" s="4" t="s">
        <v>6157</v>
      </c>
      <c r="AB1344" s="4" t="s">
        <v>58</v>
      </c>
      <c r="AD1344" s="4" t="b">
        <v>0</v>
      </c>
      <c r="AG1344" s="11">
        <f t="shared" si="20"/>
        <v>43316</v>
      </c>
    </row>
    <row r="1345" s="4" customFormat="1" spans="1:33">
      <c r="A1345" s="4" t="s">
        <v>6158</v>
      </c>
      <c r="B1345" s="4" t="s">
        <v>6158</v>
      </c>
      <c r="C1345" s="4" t="s">
        <v>6159</v>
      </c>
      <c r="D1345" s="4" t="s">
        <v>6160</v>
      </c>
      <c r="E1345" s="4" t="s">
        <v>36</v>
      </c>
      <c r="F1345" s="4" t="s">
        <v>37</v>
      </c>
      <c r="G1345" s="4" t="s">
        <v>51</v>
      </c>
      <c r="J1345" s="4" t="s">
        <v>110</v>
      </c>
      <c r="K1345" s="4" t="s">
        <v>122</v>
      </c>
      <c r="L1345" s="4" t="s">
        <v>123</v>
      </c>
      <c r="M1345" s="4" t="s">
        <v>124</v>
      </c>
      <c r="N1345" s="4" t="s">
        <v>36</v>
      </c>
      <c r="O1345" s="4">
        <v>1</v>
      </c>
      <c r="P1345" s="4" t="s">
        <v>55</v>
      </c>
      <c r="Q1345" s="4">
        <v>23.98</v>
      </c>
      <c r="S1345" s="4">
        <v>2.16</v>
      </c>
      <c r="X1345" s="4">
        <v>2.16</v>
      </c>
      <c r="Y1345" s="4" t="s">
        <v>3477</v>
      </c>
      <c r="Z1345" s="4" t="s">
        <v>47</v>
      </c>
      <c r="AA1345" s="4" t="s">
        <v>6161</v>
      </c>
      <c r="AB1345" s="4" t="s">
        <v>58</v>
      </c>
      <c r="AC1345" s="4" t="s">
        <v>915</v>
      </c>
      <c r="AD1345" s="4" t="b">
        <v>0</v>
      </c>
      <c r="AG1345" s="11">
        <f t="shared" si="20"/>
        <v>43316</v>
      </c>
    </row>
    <row r="1346" s="4" customFormat="1" spans="1:33">
      <c r="A1346" s="4" t="s">
        <v>6162</v>
      </c>
      <c r="B1346" s="4" t="s">
        <v>6162</v>
      </c>
      <c r="C1346" s="4" t="s">
        <v>6163</v>
      </c>
      <c r="D1346" s="4" t="s">
        <v>6164</v>
      </c>
      <c r="E1346" s="4" t="s">
        <v>36</v>
      </c>
      <c r="F1346" s="4" t="s">
        <v>37</v>
      </c>
      <c r="G1346" s="4" t="s">
        <v>51</v>
      </c>
      <c r="J1346" s="4" t="s">
        <v>39</v>
      </c>
      <c r="K1346" s="4" t="s">
        <v>1672</v>
      </c>
      <c r="L1346" s="4" t="s">
        <v>1673</v>
      </c>
      <c r="M1346" s="4" t="s">
        <v>1674</v>
      </c>
      <c r="N1346" s="4" t="s">
        <v>36</v>
      </c>
      <c r="O1346" s="4">
        <v>1</v>
      </c>
      <c r="P1346" s="4" t="s">
        <v>55</v>
      </c>
      <c r="Q1346" s="4">
        <v>22.98</v>
      </c>
      <c r="Y1346" s="4" t="s">
        <v>6165</v>
      </c>
      <c r="Z1346" s="4" t="s">
        <v>1822</v>
      </c>
      <c r="AA1346" s="4" t="s">
        <v>6166</v>
      </c>
      <c r="AB1346" s="4" t="s">
        <v>58</v>
      </c>
      <c r="AD1346" s="4" t="b">
        <v>0</v>
      </c>
      <c r="AG1346" s="11">
        <f t="shared" ref="AG1346:AG1409" si="21">DATEVALUE(LEFT(C1346,10))</f>
        <v>43316</v>
      </c>
    </row>
    <row r="1347" s="4" customFormat="1" spans="1:33">
      <c r="A1347" s="4" t="s">
        <v>6167</v>
      </c>
      <c r="B1347" s="4" t="s">
        <v>6167</v>
      </c>
      <c r="C1347" s="4" t="s">
        <v>6168</v>
      </c>
      <c r="D1347" s="4" t="s">
        <v>6169</v>
      </c>
      <c r="E1347" s="4" t="s">
        <v>161</v>
      </c>
      <c r="F1347" s="4" t="s">
        <v>37</v>
      </c>
      <c r="G1347" s="4" t="s">
        <v>51</v>
      </c>
      <c r="J1347" s="4" t="s">
        <v>39</v>
      </c>
      <c r="K1347" s="4" t="s">
        <v>171</v>
      </c>
      <c r="L1347" s="4" t="s">
        <v>172</v>
      </c>
      <c r="M1347" s="4" t="s">
        <v>173</v>
      </c>
      <c r="N1347" s="4" t="s">
        <v>161</v>
      </c>
      <c r="O1347" s="4">
        <v>0</v>
      </c>
      <c r="Y1347" s="4" t="s">
        <v>6170</v>
      </c>
      <c r="Z1347" s="4" t="s">
        <v>299</v>
      </c>
      <c r="AA1347" s="4">
        <v>98249</v>
      </c>
      <c r="AB1347" s="4" t="s">
        <v>58</v>
      </c>
      <c r="AD1347" s="4" t="b">
        <v>0</v>
      </c>
      <c r="AG1347" s="11">
        <f t="shared" si="21"/>
        <v>43316</v>
      </c>
    </row>
    <row r="1348" s="4" customFormat="1" spans="1:33">
      <c r="A1348" s="4" t="s">
        <v>6171</v>
      </c>
      <c r="B1348" s="4" t="s">
        <v>6171</v>
      </c>
      <c r="C1348" s="4" t="s">
        <v>6172</v>
      </c>
      <c r="D1348" s="4" t="s">
        <v>6173</v>
      </c>
      <c r="E1348" s="4" t="s">
        <v>36</v>
      </c>
      <c r="F1348" s="4" t="s">
        <v>37</v>
      </c>
      <c r="G1348" s="4" t="s">
        <v>51</v>
      </c>
      <c r="J1348" s="4" t="s">
        <v>39</v>
      </c>
      <c r="K1348" s="4" t="s">
        <v>77</v>
      </c>
      <c r="L1348" s="4" t="s">
        <v>1216</v>
      </c>
      <c r="M1348" s="4" t="s">
        <v>1217</v>
      </c>
      <c r="N1348" s="4" t="s">
        <v>36</v>
      </c>
      <c r="O1348" s="4">
        <v>1</v>
      </c>
      <c r="P1348" s="4" t="s">
        <v>55</v>
      </c>
      <c r="Q1348" s="4">
        <v>23.98</v>
      </c>
      <c r="Y1348" s="4" t="s">
        <v>6174</v>
      </c>
      <c r="Z1348" s="4" t="s">
        <v>166</v>
      </c>
      <c r="AA1348" s="4" t="s">
        <v>6175</v>
      </c>
      <c r="AB1348" s="4" t="s">
        <v>58</v>
      </c>
      <c r="AD1348" s="4" t="b">
        <v>0</v>
      </c>
      <c r="AG1348" s="11">
        <f t="shared" si="21"/>
        <v>43316</v>
      </c>
    </row>
    <row r="1349" s="4" customFormat="1" spans="1:33">
      <c r="A1349" s="4" t="s">
        <v>6176</v>
      </c>
      <c r="B1349" s="4" t="s">
        <v>6176</v>
      </c>
      <c r="C1349" s="4" t="s">
        <v>6177</v>
      </c>
      <c r="D1349" s="4" t="s">
        <v>6178</v>
      </c>
      <c r="E1349" s="4" t="s">
        <v>161</v>
      </c>
      <c r="F1349" s="4" t="s">
        <v>37</v>
      </c>
      <c r="G1349" s="4" t="s">
        <v>51</v>
      </c>
      <c r="J1349" s="4" t="s">
        <v>39</v>
      </c>
      <c r="K1349" s="4" t="s">
        <v>77</v>
      </c>
      <c r="L1349" s="4" t="s">
        <v>1431</v>
      </c>
      <c r="M1349" s="4" t="s">
        <v>1432</v>
      </c>
      <c r="N1349" s="4" t="s">
        <v>161</v>
      </c>
      <c r="O1349" s="4">
        <v>0</v>
      </c>
      <c r="Y1349" s="4" t="s">
        <v>6174</v>
      </c>
      <c r="Z1349" s="4" t="s">
        <v>166</v>
      </c>
      <c r="AA1349" s="4" t="s">
        <v>6175</v>
      </c>
      <c r="AB1349" s="4" t="s">
        <v>58</v>
      </c>
      <c r="AD1349" s="4" t="b">
        <v>0</v>
      </c>
      <c r="AG1349" s="11">
        <f t="shared" si="21"/>
        <v>43316</v>
      </c>
    </row>
    <row r="1350" s="4" customFormat="1" spans="1:33">
      <c r="A1350" s="4" t="s">
        <v>6179</v>
      </c>
      <c r="B1350" s="4" t="s">
        <v>6179</v>
      </c>
      <c r="C1350" s="4" t="s">
        <v>6180</v>
      </c>
      <c r="D1350" s="4" t="s">
        <v>6181</v>
      </c>
      <c r="E1350" s="4" t="s">
        <v>36</v>
      </c>
      <c r="F1350" s="4" t="s">
        <v>37</v>
      </c>
      <c r="G1350" s="4" t="s">
        <v>51</v>
      </c>
      <c r="J1350" s="4" t="s">
        <v>39</v>
      </c>
      <c r="K1350" s="4" t="s">
        <v>3660</v>
      </c>
      <c r="L1350" s="4" t="s">
        <v>6182</v>
      </c>
      <c r="M1350" s="4" t="s">
        <v>3662</v>
      </c>
      <c r="N1350" s="4" t="s">
        <v>36</v>
      </c>
      <c r="O1350" s="4">
        <v>1</v>
      </c>
      <c r="P1350" s="4" t="s">
        <v>55</v>
      </c>
      <c r="Q1350" s="4">
        <v>20.98</v>
      </c>
      <c r="Y1350" s="4" t="s">
        <v>6183</v>
      </c>
      <c r="Z1350" s="4" t="s">
        <v>147</v>
      </c>
      <c r="AA1350" s="4" t="s">
        <v>6184</v>
      </c>
      <c r="AB1350" s="4" t="s">
        <v>58</v>
      </c>
      <c r="AD1350" s="4" t="b">
        <v>0</v>
      </c>
      <c r="AG1350" s="11">
        <f t="shared" si="21"/>
        <v>43316</v>
      </c>
    </row>
    <row r="1351" s="4" customFormat="1" spans="1:33">
      <c r="A1351" s="4" t="s">
        <v>6185</v>
      </c>
      <c r="B1351" s="4" t="s">
        <v>6185</v>
      </c>
      <c r="C1351" s="4" t="s">
        <v>6186</v>
      </c>
      <c r="D1351" s="4" t="s">
        <v>6187</v>
      </c>
      <c r="E1351" s="4" t="s">
        <v>36</v>
      </c>
      <c r="F1351" s="4" t="s">
        <v>37</v>
      </c>
      <c r="G1351" s="4" t="s">
        <v>51</v>
      </c>
      <c r="J1351" s="4" t="s">
        <v>39</v>
      </c>
      <c r="K1351" s="4" t="s">
        <v>707</v>
      </c>
      <c r="L1351" s="4" t="s">
        <v>708</v>
      </c>
      <c r="M1351" s="4" t="s">
        <v>709</v>
      </c>
      <c r="N1351" s="4" t="s">
        <v>36</v>
      </c>
      <c r="O1351" s="4">
        <v>1</v>
      </c>
      <c r="P1351" s="4" t="s">
        <v>55</v>
      </c>
      <c r="Q1351" s="4">
        <v>22.98</v>
      </c>
      <c r="Y1351" s="4" t="s">
        <v>6188</v>
      </c>
      <c r="Z1351" s="4" t="s">
        <v>147</v>
      </c>
      <c r="AA1351" s="4" t="s">
        <v>6189</v>
      </c>
      <c r="AB1351" s="4" t="s">
        <v>58</v>
      </c>
      <c r="AD1351" s="4" t="b">
        <v>0</v>
      </c>
      <c r="AG1351" s="11">
        <f t="shared" si="21"/>
        <v>43316</v>
      </c>
    </row>
    <row r="1352" s="4" customFormat="1" spans="1:33">
      <c r="A1352" s="4" t="s">
        <v>6190</v>
      </c>
      <c r="B1352" s="4" t="s">
        <v>6190</v>
      </c>
      <c r="C1352" s="4" t="s">
        <v>6191</v>
      </c>
      <c r="D1352" s="4" t="s">
        <v>6192</v>
      </c>
      <c r="E1352" s="4" t="s">
        <v>36</v>
      </c>
      <c r="F1352" s="4" t="s">
        <v>37</v>
      </c>
      <c r="G1352" s="4" t="s">
        <v>51</v>
      </c>
      <c r="J1352" s="4" t="s">
        <v>39</v>
      </c>
      <c r="K1352" s="4" t="s">
        <v>3282</v>
      </c>
      <c r="L1352" s="4" t="s">
        <v>3283</v>
      </c>
      <c r="M1352" s="4" t="s">
        <v>3284</v>
      </c>
      <c r="N1352" s="4" t="s">
        <v>36</v>
      </c>
      <c r="O1352" s="4">
        <v>1</v>
      </c>
      <c r="P1352" s="4" t="s">
        <v>55</v>
      </c>
      <c r="Q1352" s="4">
        <v>26.98</v>
      </c>
      <c r="Y1352" s="4" t="s">
        <v>6193</v>
      </c>
      <c r="Z1352" s="4" t="s">
        <v>3710</v>
      </c>
      <c r="AA1352" s="4">
        <v>84129</v>
      </c>
      <c r="AB1352" s="4" t="s">
        <v>58</v>
      </c>
      <c r="AD1352" s="4" t="b">
        <v>0</v>
      </c>
      <c r="AG1352" s="11">
        <f t="shared" si="21"/>
        <v>43316</v>
      </c>
    </row>
    <row r="1353" s="4" customFormat="1" spans="1:33">
      <c r="A1353" s="4" t="s">
        <v>6194</v>
      </c>
      <c r="B1353" s="4" t="s">
        <v>6194</v>
      </c>
      <c r="C1353" s="4" t="s">
        <v>6195</v>
      </c>
      <c r="D1353" s="4" t="s">
        <v>6196</v>
      </c>
      <c r="E1353" s="4" t="s">
        <v>36</v>
      </c>
      <c r="F1353" s="4" t="s">
        <v>37</v>
      </c>
      <c r="G1353" s="4" t="s">
        <v>51</v>
      </c>
      <c r="J1353" s="4" t="s">
        <v>39</v>
      </c>
      <c r="K1353" s="4" t="s">
        <v>1656</v>
      </c>
      <c r="L1353" s="4" t="s">
        <v>1657</v>
      </c>
      <c r="M1353" s="4" t="s">
        <v>1658</v>
      </c>
      <c r="N1353" s="4" t="s">
        <v>36</v>
      </c>
      <c r="O1353" s="4">
        <v>1</v>
      </c>
      <c r="P1353" s="4" t="s">
        <v>55</v>
      </c>
      <c r="Q1353" s="4">
        <v>19.98</v>
      </c>
      <c r="Y1353" s="4" t="s">
        <v>6197</v>
      </c>
      <c r="Z1353" s="4" t="s">
        <v>368</v>
      </c>
      <c r="AA1353" s="4" t="s">
        <v>6198</v>
      </c>
      <c r="AB1353" s="4" t="s">
        <v>58</v>
      </c>
      <c r="AD1353" s="4" t="b">
        <v>0</v>
      </c>
      <c r="AG1353" s="11">
        <f t="shared" si="21"/>
        <v>43316</v>
      </c>
    </row>
    <row r="1354" s="4" customFormat="1" spans="1:33">
      <c r="A1354" s="4" t="s">
        <v>6199</v>
      </c>
      <c r="B1354" s="4" t="s">
        <v>6199</v>
      </c>
      <c r="C1354" s="4" t="s">
        <v>6195</v>
      </c>
      <c r="D1354" s="4" t="s">
        <v>6200</v>
      </c>
      <c r="E1354" s="4" t="s">
        <v>36</v>
      </c>
      <c r="F1354" s="4" t="s">
        <v>37</v>
      </c>
      <c r="G1354" s="4" t="s">
        <v>51</v>
      </c>
      <c r="J1354" s="4" t="s">
        <v>39</v>
      </c>
      <c r="K1354" s="4" t="s">
        <v>340</v>
      </c>
      <c r="L1354" s="4" t="s">
        <v>341</v>
      </c>
      <c r="M1354" s="4" t="s">
        <v>342</v>
      </c>
      <c r="N1354" s="4" t="s">
        <v>36</v>
      </c>
      <c r="O1354" s="4">
        <v>1</v>
      </c>
      <c r="P1354" s="4" t="s">
        <v>55</v>
      </c>
      <c r="Q1354" s="4">
        <v>23.98</v>
      </c>
      <c r="Y1354" s="4" t="s">
        <v>6201</v>
      </c>
      <c r="Z1354" s="4" t="s">
        <v>166</v>
      </c>
      <c r="AA1354" s="4" t="s">
        <v>6202</v>
      </c>
      <c r="AB1354" s="4" t="s">
        <v>58</v>
      </c>
      <c r="AD1354" s="4" t="b">
        <v>0</v>
      </c>
      <c r="AG1354" s="11">
        <f t="shared" si="21"/>
        <v>43316</v>
      </c>
    </row>
    <row r="1355" s="4" customFormat="1" spans="1:33">
      <c r="A1355" s="4" t="s">
        <v>6203</v>
      </c>
      <c r="B1355" s="4" t="s">
        <v>6203</v>
      </c>
      <c r="C1355" s="4" t="s">
        <v>6204</v>
      </c>
      <c r="D1355" s="4" t="s">
        <v>6205</v>
      </c>
      <c r="E1355" s="4" t="s">
        <v>36</v>
      </c>
      <c r="F1355" s="4" t="s">
        <v>37</v>
      </c>
      <c r="G1355" s="4" t="s">
        <v>51</v>
      </c>
      <c r="J1355" s="4" t="s">
        <v>39</v>
      </c>
      <c r="K1355" s="4" t="s">
        <v>1897</v>
      </c>
      <c r="L1355" s="4" t="s">
        <v>1898</v>
      </c>
      <c r="M1355" s="4" t="s">
        <v>1899</v>
      </c>
      <c r="N1355" s="4" t="s">
        <v>36</v>
      </c>
      <c r="O1355" s="4">
        <v>1</v>
      </c>
      <c r="P1355" s="4" t="s">
        <v>55</v>
      </c>
      <c r="Q1355" s="4">
        <v>23.98</v>
      </c>
      <c r="Y1355" s="4" t="s">
        <v>2400</v>
      </c>
      <c r="Z1355" s="4" t="s">
        <v>1965</v>
      </c>
      <c r="AA1355" s="4">
        <v>95322</v>
      </c>
      <c r="AB1355" s="4" t="s">
        <v>58</v>
      </c>
      <c r="AD1355" s="4" t="b">
        <v>0</v>
      </c>
      <c r="AG1355" s="11">
        <f t="shared" si="21"/>
        <v>43316</v>
      </c>
    </row>
    <row r="1356" s="4" customFormat="1" spans="1:33">
      <c r="A1356" s="4" t="s">
        <v>6206</v>
      </c>
      <c r="B1356" s="4" t="s">
        <v>6206</v>
      </c>
      <c r="C1356" s="4" t="s">
        <v>6207</v>
      </c>
      <c r="D1356" s="4" t="s">
        <v>6208</v>
      </c>
      <c r="E1356" s="4" t="s">
        <v>161</v>
      </c>
      <c r="F1356" s="4" t="s">
        <v>37</v>
      </c>
      <c r="G1356" s="4" t="s">
        <v>51</v>
      </c>
      <c r="J1356" s="4" t="s">
        <v>110</v>
      </c>
      <c r="K1356" s="4" t="s">
        <v>274</v>
      </c>
      <c r="L1356" s="4" t="s">
        <v>275</v>
      </c>
      <c r="M1356" s="4" t="s">
        <v>276</v>
      </c>
      <c r="N1356" s="4" t="s">
        <v>161</v>
      </c>
      <c r="O1356" s="4">
        <v>0</v>
      </c>
      <c r="Y1356" s="4" t="s">
        <v>6209</v>
      </c>
      <c r="Z1356" s="4" t="s">
        <v>72</v>
      </c>
      <c r="AA1356" s="4" t="s">
        <v>6210</v>
      </c>
      <c r="AB1356" s="4" t="s">
        <v>58</v>
      </c>
      <c r="AD1356" s="4" t="b">
        <v>0</v>
      </c>
      <c r="AG1356" s="11">
        <f t="shared" si="21"/>
        <v>43316</v>
      </c>
    </row>
    <row r="1357" s="4" customFormat="1" spans="1:33">
      <c r="A1357" s="4" t="s">
        <v>6211</v>
      </c>
      <c r="B1357" s="4" t="s">
        <v>6211</v>
      </c>
      <c r="C1357" s="4" t="s">
        <v>6212</v>
      </c>
      <c r="D1357" s="4" t="s">
        <v>6213</v>
      </c>
      <c r="E1357" s="4" t="s">
        <v>36</v>
      </c>
      <c r="F1357" s="4" t="s">
        <v>37</v>
      </c>
      <c r="G1357" s="4" t="s">
        <v>51</v>
      </c>
      <c r="J1357" s="4" t="s">
        <v>39</v>
      </c>
      <c r="K1357" s="4" t="s">
        <v>6214</v>
      </c>
      <c r="L1357" s="4" t="s">
        <v>6215</v>
      </c>
      <c r="M1357" s="4" t="s">
        <v>6216</v>
      </c>
      <c r="N1357" s="4" t="s">
        <v>36</v>
      </c>
      <c r="O1357" s="4">
        <v>1</v>
      </c>
      <c r="P1357" s="4" t="s">
        <v>55</v>
      </c>
      <c r="Q1357" s="4">
        <v>22.98</v>
      </c>
      <c r="Y1357" s="4" t="s">
        <v>62</v>
      </c>
      <c r="Z1357" s="4" t="s">
        <v>63</v>
      </c>
      <c r="AA1357" s="4" t="s">
        <v>6217</v>
      </c>
      <c r="AB1357" s="4" t="s">
        <v>58</v>
      </c>
      <c r="AD1357" s="4" t="b">
        <v>0</v>
      </c>
      <c r="AG1357" s="11">
        <f t="shared" si="21"/>
        <v>43316</v>
      </c>
    </row>
    <row r="1358" s="4" customFormat="1" spans="1:33">
      <c r="A1358" s="4" t="s">
        <v>6218</v>
      </c>
      <c r="B1358" s="4" t="s">
        <v>6218</v>
      </c>
      <c r="C1358" s="4" t="s">
        <v>6219</v>
      </c>
      <c r="D1358" s="4" t="s">
        <v>6220</v>
      </c>
      <c r="E1358" s="4" t="s">
        <v>36</v>
      </c>
      <c r="F1358" s="4" t="s">
        <v>37</v>
      </c>
      <c r="G1358" s="4" t="s">
        <v>51</v>
      </c>
      <c r="J1358" s="4" t="s">
        <v>39</v>
      </c>
      <c r="K1358" s="4" t="s">
        <v>6221</v>
      </c>
      <c r="L1358" s="4" t="s">
        <v>6222</v>
      </c>
      <c r="M1358" s="4" t="s">
        <v>6223</v>
      </c>
      <c r="N1358" s="4" t="s">
        <v>36</v>
      </c>
      <c r="O1358" s="4">
        <v>1</v>
      </c>
      <c r="P1358" s="4" t="s">
        <v>55</v>
      </c>
      <c r="Q1358" s="4">
        <v>22.98</v>
      </c>
      <c r="Y1358" s="4" t="s">
        <v>1457</v>
      </c>
      <c r="Z1358" s="4" t="s">
        <v>121</v>
      </c>
      <c r="AA1358" s="4" t="s">
        <v>6224</v>
      </c>
      <c r="AB1358" s="4" t="s">
        <v>58</v>
      </c>
      <c r="AD1358" s="4" t="b">
        <v>0</v>
      </c>
      <c r="AG1358" s="11">
        <f t="shared" si="21"/>
        <v>43316</v>
      </c>
    </row>
    <row r="1359" s="4" customFormat="1" spans="1:33">
      <c r="A1359" s="4" t="s">
        <v>6225</v>
      </c>
      <c r="B1359" s="4" t="s">
        <v>6225</v>
      </c>
      <c r="C1359" s="4" t="s">
        <v>6226</v>
      </c>
      <c r="D1359" s="4" t="s">
        <v>6227</v>
      </c>
      <c r="E1359" s="4" t="s">
        <v>36</v>
      </c>
      <c r="F1359" s="4" t="s">
        <v>37</v>
      </c>
      <c r="G1359" s="4" t="s">
        <v>51</v>
      </c>
      <c r="J1359" s="4" t="s">
        <v>39</v>
      </c>
      <c r="K1359" s="4" t="s">
        <v>627</v>
      </c>
      <c r="L1359" s="4" t="s">
        <v>628</v>
      </c>
      <c r="M1359" s="4" t="s">
        <v>629</v>
      </c>
      <c r="N1359" s="4" t="s">
        <v>36</v>
      </c>
      <c r="O1359" s="4">
        <v>1</v>
      </c>
      <c r="P1359" s="4" t="s">
        <v>55</v>
      </c>
      <c r="Q1359" s="4">
        <v>23.98</v>
      </c>
      <c r="Y1359" s="4" t="s">
        <v>6228</v>
      </c>
      <c r="Z1359" s="4" t="s">
        <v>47</v>
      </c>
      <c r="AA1359" s="4" t="s">
        <v>6229</v>
      </c>
      <c r="AB1359" s="4" t="s">
        <v>58</v>
      </c>
      <c r="AD1359" s="4" t="b">
        <v>0</v>
      </c>
      <c r="AG1359" s="11">
        <f t="shared" si="21"/>
        <v>43316</v>
      </c>
    </row>
    <row r="1360" s="4" customFormat="1" spans="1:33">
      <c r="A1360" s="4" t="s">
        <v>6230</v>
      </c>
      <c r="B1360" s="4" t="s">
        <v>6230</v>
      </c>
      <c r="C1360" s="4" t="s">
        <v>6231</v>
      </c>
      <c r="D1360" s="4" t="s">
        <v>6232</v>
      </c>
      <c r="E1360" s="4" t="s">
        <v>36</v>
      </c>
      <c r="F1360" s="4" t="s">
        <v>37</v>
      </c>
      <c r="G1360" s="4" t="s">
        <v>51</v>
      </c>
      <c r="J1360" s="4" t="s">
        <v>39</v>
      </c>
      <c r="K1360" s="4" t="s">
        <v>87</v>
      </c>
      <c r="L1360" s="4" t="s">
        <v>88</v>
      </c>
      <c r="M1360" s="4" t="s">
        <v>89</v>
      </c>
      <c r="N1360" s="4" t="s">
        <v>36</v>
      </c>
      <c r="O1360" s="4">
        <v>1</v>
      </c>
      <c r="P1360" s="4" t="s">
        <v>55</v>
      </c>
      <c r="Q1360" s="4">
        <v>22.98</v>
      </c>
      <c r="Y1360" s="4" t="s">
        <v>6233</v>
      </c>
      <c r="Z1360" s="4" t="s">
        <v>293</v>
      </c>
      <c r="AA1360" s="4" t="s">
        <v>6234</v>
      </c>
      <c r="AB1360" s="4" t="s">
        <v>58</v>
      </c>
      <c r="AD1360" s="4" t="b">
        <v>0</v>
      </c>
      <c r="AG1360" s="11">
        <f t="shared" si="21"/>
        <v>43316</v>
      </c>
    </row>
    <row r="1361" s="4" customFormat="1" spans="1:33">
      <c r="A1361" s="4" t="s">
        <v>6235</v>
      </c>
      <c r="B1361" s="4" t="s">
        <v>6235</v>
      </c>
      <c r="C1361" s="4" t="s">
        <v>6236</v>
      </c>
      <c r="D1361" s="4" t="s">
        <v>6237</v>
      </c>
      <c r="E1361" s="4" t="s">
        <v>36</v>
      </c>
      <c r="F1361" s="4" t="s">
        <v>37</v>
      </c>
      <c r="G1361" s="4" t="s">
        <v>51</v>
      </c>
      <c r="J1361" s="4" t="s">
        <v>39</v>
      </c>
      <c r="K1361" s="4" t="s">
        <v>644</v>
      </c>
      <c r="L1361" s="4" t="s">
        <v>645</v>
      </c>
      <c r="M1361" s="4" t="s">
        <v>646</v>
      </c>
      <c r="N1361" s="4" t="s">
        <v>36</v>
      </c>
      <c r="O1361" s="4">
        <v>1</v>
      </c>
      <c r="P1361" s="4" t="s">
        <v>55</v>
      </c>
      <c r="Q1361" s="4">
        <v>23.98</v>
      </c>
      <c r="Y1361" s="4" t="s">
        <v>3203</v>
      </c>
      <c r="Z1361" s="4" t="s">
        <v>2973</v>
      </c>
      <c r="AA1361" s="4" t="s">
        <v>6238</v>
      </c>
      <c r="AB1361" s="4" t="s">
        <v>58</v>
      </c>
      <c r="AD1361" s="4" t="b">
        <v>0</v>
      </c>
      <c r="AG1361" s="11">
        <f t="shared" si="21"/>
        <v>43316</v>
      </c>
    </row>
    <row r="1362" s="4" customFormat="1" spans="1:33">
      <c r="A1362" s="4" t="s">
        <v>6239</v>
      </c>
      <c r="B1362" s="4" t="s">
        <v>6239</v>
      </c>
      <c r="C1362" s="4" t="s">
        <v>6240</v>
      </c>
      <c r="D1362" s="4" t="s">
        <v>6241</v>
      </c>
      <c r="E1362" s="4" t="s">
        <v>36</v>
      </c>
      <c r="F1362" s="4" t="s">
        <v>37</v>
      </c>
      <c r="G1362" s="4" t="s">
        <v>51</v>
      </c>
      <c r="J1362" s="4" t="s">
        <v>188</v>
      </c>
      <c r="K1362" s="4" t="s">
        <v>77</v>
      </c>
      <c r="L1362" s="4" t="s">
        <v>671</v>
      </c>
      <c r="M1362" s="4" t="s">
        <v>672</v>
      </c>
      <c r="N1362" s="4" t="s">
        <v>36</v>
      </c>
      <c r="O1362" s="4">
        <v>1</v>
      </c>
      <c r="P1362" s="4" t="s">
        <v>55</v>
      </c>
      <c r="Q1362" s="4">
        <v>23.98</v>
      </c>
      <c r="S1362" s="4">
        <v>3.99</v>
      </c>
      <c r="Y1362" s="4" t="s">
        <v>2226</v>
      </c>
      <c r="Z1362" s="4" t="s">
        <v>2227</v>
      </c>
      <c r="AA1362" s="4" t="s">
        <v>4606</v>
      </c>
      <c r="AB1362" s="4" t="s">
        <v>58</v>
      </c>
      <c r="AD1362" s="4" t="b">
        <v>0</v>
      </c>
      <c r="AG1362" s="11">
        <f t="shared" si="21"/>
        <v>43316</v>
      </c>
    </row>
    <row r="1363" s="4" customFormat="1" spans="1:33">
      <c r="A1363" s="4" t="s">
        <v>6242</v>
      </c>
      <c r="B1363" s="4" t="s">
        <v>6242</v>
      </c>
      <c r="C1363" s="4" t="s">
        <v>6243</v>
      </c>
      <c r="D1363" s="4" t="s">
        <v>6244</v>
      </c>
      <c r="E1363" s="4" t="s">
        <v>36</v>
      </c>
      <c r="F1363" s="4" t="s">
        <v>37</v>
      </c>
      <c r="G1363" s="4" t="s">
        <v>38</v>
      </c>
      <c r="J1363" s="4" t="s">
        <v>39</v>
      </c>
      <c r="K1363" s="4" t="s">
        <v>6245</v>
      </c>
      <c r="L1363" s="4" t="s">
        <v>6246</v>
      </c>
      <c r="M1363" s="4" t="s">
        <v>6247</v>
      </c>
      <c r="N1363" s="4" t="s">
        <v>36</v>
      </c>
      <c r="O1363" s="4">
        <v>1</v>
      </c>
      <c r="P1363" s="4" t="s">
        <v>43</v>
      </c>
      <c r="Q1363" s="4">
        <v>35</v>
      </c>
      <c r="Y1363" s="4" t="s">
        <v>2355</v>
      </c>
      <c r="Z1363" s="4" t="s">
        <v>2339</v>
      </c>
      <c r="AA1363" s="4" t="s">
        <v>2356</v>
      </c>
      <c r="AB1363" s="4" t="s">
        <v>47</v>
      </c>
      <c r="AD1363" s="4" t="b">
        <v>0</v>
      </c>
      <c r="AG1363" s="11">
        <f t="shared" si="21"/>
        <v>43317</v>
      </c>
    </row>
    <row r="1364" s="4" customFormat="1" spans="1:33">
      <c r="A1364" s="4" t="s">
        <v>6248</v>
      </c>
      <c r="B1364" s="4" t="s">
        <v>6248</v>
      </c>
      <c r="C1364" s="4" t="s">
        <v>6249</v>
      </c>
      <c r="D1364" s="4" t="s">
        <v>6250</v>
      </c>
      <c r="E1364" s="4" t="s">
        <v>36</v>
      </c>
      <c r="F1364" s="4" t="s">
        <v>37</v>
      </c>
      <c r="G1364" s="4" t="s">
        <v>38</v>
      </c>
      <c r="J1364" s="4" t="s">
        <v>39</v>
      </c>
      <c r="K1364" s="4" t="s">
        <v>6251</v>
      </c>
      <c r="L1364" s="4" t="s">
        <v>6252</v>
      </c>
      <c r="M1364" s="4" t="s">
        <v>6253</v>
      </c>
      <c r="N1364" s="4" t="s">
        <v>36</v>
      </c>
      <c r="O1364" s="4">
        <v>1</v>
      </c>
      <c r="P1364" s="4" t="s">
        <v>43</v>
      </c>
      <c r="Q1364" s="4">
        <v>35</v>
      </c>
      <c r="Y1364" s="4" t="s">
        <v>6254</v>
      </c>
      <c r="Z1364" s="4" t="s">
        <v>2339</v>
      </c>
      <c r="AA1364" s="4" t="s">
        <v>6255</v>
      </c>
      <c r="AB1364" s="4" t="s">
        <v>47</v>
      </c>
      <c r="AD1364" s="4" t="b">
        <v>0</v>
      </c>
      <c r="AG1364" s="11">
        <f t="shared" si="21"/>
        <v>43317</v>
      </c>
    </row>
    <row r="1365" s="4" customFormat="1" spans="1:33">
      <c r="A1365" s="4" t="s">
        <v>6256</v>
      </c>
      <c r="B1365" s="4" t="s">
        <v>6256</v>
      </c>
      <c r="C1365" s="4" t="s">
        <v>6257</v>
      </c>
      <c r="D1365" s="4" t="s">
        <v>6258</v>
      </c>
      <c r="E1365" s="4" t="s">
        <v>36</v>
      </c>
      <c r="F1365" s="4" t="s">
        <v>37</v>
      </c>
      <c r="G1365" s="4" t="s">
        <v>38</v>
      </c>
      <c r="J1365" s="4" t="s">
        <v>110</v>
      </c>
      <c r="K1365" s="4" t="s">
        <v>6259</v>
      </c>
      <c r="L1365" s="4" t="s">
        <v>6260</v>
      </c>
      <c r="M1365" s="4" t="s">
        <v>6261</v>
      </c>
      <c r="N1365" s="4" t="s">
        <v>36</v>
      </c>
      <c r="O1365" s="4">
        <v>1</v>
      </c>
      <c r="P1365" s="4" t="s">
        <v>43</v>
      </c>
      <c r="Q1365" s="4">
        <v>35</v>
      </c>
      <c r="S1365" s="4">
        <v>2.94</v>
      </c>
      <c r="X1365" s="4">
        <v>2.94</v>
      </c>
      <c r="Y1365" s="4" t="s">
        <v>2347</v>
      </c>
      <c r="Z1365" s="4" t="s">
        <v>1083</v>
      </c>
      <c r="AA1365" s="4" t="s">
        <v>6262</v>
      </c>
      <c r="AB1365" s="4" t="s">
        <v>47</v>
      </c>
      <c r="AC1365" s="4" t="s">
        <v>1068</v>
      </c>
      <c r="AD1365" s="4" t="b">
        <v>0</v>
      </c>
      <c r="AG1365" s="11">
        <f t="shared" si="21"/>
        <v>43317</v>
      </c>
    </row>
    <row r="1366" s="4" customFormat="1" spans="1:33">
      <c r="A1366" s="4" t="s">
        <v>6263</v>
      </c>
      <c r="B1366" s="4" t="s">
        <v>6263</v>
      </c>
      <c r="C1366" s="4" t="s">
        <v>6264</v>
      </c>
      <c r="D1366" s="4" t="s">
        <v>6265</v>
      </c>
      <c r="E1366" s="4" t="s">
        <v>36</v>
      </c>
      <c r="F1366" s="4" t="s">
        <v>37</v>
      </c>
      <c r="G1366" s="4" t="s">
        <v>38</v>
      </c>
      <c r="J1366" s="4" t="s">
        <v>110</v>
      </c>
      <c r="K1366" s="4" t="s">
        <v>1088</v>
      </c>
      <c r="L1366" s="4" t="s">
        <v>1089</v>
      </c>
      <c r="M1366" s="4" t="s">
        <v>1090</v>
      </c>
      <c r="N1366" s="4" t="s">
        <v>36</v>
      </c>
      <c r="O1366" s="4">
        <v>1</v>
      </c>
      <c r="P1366" s="4" t="s">
        <v>43</v>
      </c>
      <c r="Q1366" s="4">
        <v>35</v>
      </c>
      <c r="S1366" s="4">
        <v>2.06</v>
      </c>
      <c r="Y1366" s="4" t="s">
        <v>6266</v>
      </c>
      <c r="Z1366" s="4" t="s">
        <v>1083</v>
      </c>
      <c r="AA1366" s="4" t="s">
        <v>6267</v>
      </c>
      <c r="AB1366" s="4" t="s">
        <v>47</v>
      </c>
      <c r="AD1366" s="4" t="b">
        <v>0</v>
      </c>
      <c r="AG1366" s="11">
        <f t="shared" si="21"/>
        <v>43317</v>
      </c>
    </row>
    <row r="1367" s="4" customFormat="1" spans="1:33">
      <c r="A1367" s="4" t="s">
        <v>6268</v>
      </c>
      <c r="B1367" s="4" t="s">
        <v>6268</v>
      </c>
      <c r="C1367" s="4" t="s">
        <v>6269</v>
      </c>
      <c r="D1367" s="4" t="s">
        <v>6270</v>
      </c>
      <c r="E1367" s="4" t="s">
        <v>36</v>
      </c>
      <c r="F1367" s="4" t="s">
        <v>37</v>
      </c>
      <c r="G1367" s="4" t="s">
        <v>51</v>
      </c>
      <c r="J1367" s="4" t="s">
        <v>39</v>
      </c>
      <c r="K1367" s="4" t="s">
        <v>6271</v>
      </c>
      <c r="L1367" s="4" t="s">
        <v>6272</v>
      </c>
      <c r="M1367" s="4" t="s">
        <v>6273</v>
      </c>
      <c r="N1367" s="4" t="s">
        <v>36</v>
      </c>
      <c r="O1367" s="4">
        <v>1</v>
      </c>
      <c r="P1367" s="4" t="s">
        <v>55</v>
      </c>
      <c r="Q1367" s="4">
        <v>14.98</v>
      </c>
      <c r="W1367" s="4">
        <v>2.25</v>
      </c>
      <c r="Y1367" s="4" t="s">
        <v>6274</v>
      </c>
      <c r="Z1367" s="4" t="s">
        <v>6275</v>
      </c>
      <c r="AA1367" s="4" t="s">
        <v>6276</v>
      </c>
      <c r="AB1367" s="4" t="s">
        <v>58</v>
      </c>
      <c r="AC1367" s="4" t="s">
        <v>6277</v>
      </c>
      <c r="AD1367" s="4" t="b">
        <v>0</v>
      </c>
      <c r="AG1367" s="11">
        <f t="shared" si="21"/>
        <v>43317</v>
      </c>
    </row>
    <row r="1368" s="4" customFormat="1" spans="1:33">
      <c r="A1368" s="4" t="s">
        <v>6278</v>
      </c>
      <c r="B1368" s="4" t="s">
        <v>6278</v>
      </c>
      <c r="C1368" s="4" t="s">
        <v>6279</v>
      </c>
      <c r="D1368" s="4" t="s">
        <v>6280</v>
      </c>
      <c r="E1368" s="4" t="s">
        <v>36</v>
      </c>
      <c r="F1368" s="4" t="s">
        <v>37</v>
      </c>
      <c r="G1368" s="4" t="s">
        <v>51</v>
      </c>
      <c r="J1368" s="4" t="s">
        <v>39</v>
      </c>
      <c r="K1368" s="4" t="s">
        <v>1179</v>
      </c>
      <c r="L1368" s="4" t="s">
        <v>6281</v>
      </c>
      <c r="M1368" s="4" t="s">
        <v>1181</v>
      </c>
      <c r="N1368" s="4" t="s">
        <v>36</v>
      </c>
      <c r="O1368" s="4">
        <v>1</v>
      </c>
      <c r="P1368" s="4" t="s">
        <v>55</v>
      </c>
      <c r="Q1368" s="4">
        <v>24.98</v>
      </c>
      <c r="Y1368" s="4" t="s">
        <v>6282</v>
      </c>
      <c r="Z1368" s="4" t="s">
        <v>6283</v>
      </c>
      <c r="AA1368" s="4" t="s">
        <v>6284</v>
      </c>
      <c r="AB1368" s="4" t="s">
        <v>58</v>
      </c>
      <c r="AD1368" s="4" t="b">
        <v>0</v>
      </c>
      <c r="AG1368" s="11">
        <f t="shared" si="21"/>
        <v>43317</v>
      </c>
    </row>
    <row r="1369" s="4" customFormat="1" spans="1:33">
      <c r="A1369" s="4" t="s">
        <v>6285</v>
      </c>
      <c r="B1369" s="4" t="s">
        <v>6285</v>
      </c>
      <c r="C1369" s="4" t="s">
        <v>6286</v>
      </c>
      <c r="D1369" s="4" t="s">
        <v>6287</v>
      </c>
      <c r="E1369" s="4" t="s">
        <v>36</v>
      </c>
      <c r="F1369" s="4" t="s">
        <v>37</v>
      </c>
      <c r="G1369" s="4" t="s">
        <v>51</v>
      </c>
      <c r="J1369" s="4" t="s">
        <v>39</v>
      </c>
      <c r="K1369" s="4" t="s">
        <v>268</v>
      </c>
      <c r="L1369" s="4" t="s">
        <v>269</v>
      </c>
      <c r="M1369" s="4" t="s">
        <v>270</v>
      </c>
      <c r="N1369" s="4" t="s">
        <v>36</v>
      </c>
      <c r="O1369" s="4">
        <v>1</v>
      </c>
      <c r="P1369" s="4" t="s">
        <v>55</v>
      </c>
      <c r="Q1369" s="4">
        <v>24.98</v>
      </c>
      <c r="Y1369" s="4" t="s">
        <v>3012</v>
      </c>
      <c r="Z1369" s="4" t="s">
        <v>138</v>
      </c>
      <c r="AA1369" s="4" t="s">
        <v>3013</v>
      </c>
      <c r="AB1369" s="4" t="s">
        <v>58</v>
      </c>
      <c r="AD1369" s="4" t="b">
        <v>0</v>
      </c>
      <c r="AG1369" s="11">
        <f t="shared" si="21"/>
        <v>43317</v>
      </c>
    </row>
    <row r="1370" s="4" customFormat="1" spans="1:33">
      <c r="A1370" s="4" t="s">
        <v>6288</v>
      </c>
      <c r="B1370" s="4" t="s">
        <v>6288</v>
      </c>
      <c r="C1370" s="4" t="s">
        <v>6289</v>
      </c>
      <c r="D1370" s="4" t="s">
        <v>6290</v>
      </c>
      <c r="E1370" s="4" t="s">
        <v>36</v>
      </c>
      <c r="F1370" s="4" t="s">
        <v>37</v>
      </c>
      <c r="G1370" s="4" t="s">
        <v>51</v>
      </c>
      <c r="J1370" s="4" t="s">
        <v>39</v>
      </c>
      <c r="K1370" s="4" t="s">
        <v>482</v>
      </c>
      <c r="L1370" s="4" t="s">
        <v>1256</v>
      </c>
      <c r="M1370" s="4" t="s">
        <v>484</v>
      </c>
      <c r="N1370" s="4" t="s">
        <v>36</v>
      </c>
      <c r="O1370" s="4">
        <v>1</v>
      </c>
      <c r="P1370" s="4" t="s">
        <v>55</v>
      </c>
      <c r="Q1370" s="4">
        <v>23.98</v>
      </c>
      <c r="Y1370" s="4" t="s">
        <v>6291</v>
      </c>
      <c r="Z1370" s="4" t="s">
        <v>6292</v>
      </c>
      <c r="AA1370" s="4">
        <v>56071</v>
      </c>
      <c r="AB1370" s="4" t="s">
        <v>58</v>
      </c>
      <c r="AD1370" s="4" t="b">
        <v>0</v>
      </c>
      <c r="AG1370" s="11">
        <f t="shared" si="21"/>
        <v>43317</v>
      </c>
    </row>
    <row r="1371" s="4" customFormat="1" spans="1:33">
      <c r="A1371" s="4" t="s">
        <v>6293</v>
      </c>
      <c r="B1371" s="4" t="s">
        <v>6293</v>
      </c>
      <c r="C1371" s="4" t="s">
        <v>6294</v>
      </c>
      <c r="D1371" s="4" t="s">
        <v>6295</v>
      </c>
      <c r="E1371" s="4" t="s">
        <v>36</v>
      </c>
      <c r="F1371" s="4" t="s">
        <v>37</v>
      </c>
      <c r="G1371" s="4" t="s">
        <v>51</v>
      </c>
      <c r="J1371" s="4" t="s">
        <v>39</v>
      </c>
      <c r="K1371" s="4" t="s">
        <v>2514</v>
      </c>
      <c r="L1371" s="4" t="s">
        <v>2515</v>
      </c>
      <c r="M1371" s="4" t="s">
        <v>2516</v>
      </c>
      <c r="N1371" s="4" t="s">
        <v>36</v>
      </c>
      <c r="O1371" s="4">
        <v>1</v>
      </c>
      <c r="P1371" s="4" t="s">
        <v>55</v>
      </c>
      <c r="Q1371" s="4">
        <v>22.98</v>
      </c>
      <c r="Y1371" s="4" t="s">
        <v>2006</v>
      </c>
      <c r="Z1371" s="4" t="s">
        <v>47</v>
      </c>
      <c r="AA1371" s="4" t="s">
        <v>6296</v>
      </c>
      <c r="AB1371" s="4" t="s">
        <v>58</v>
      </c>
      <c r="AD1371" s="4" t="b">
        <v>0</v>
      </c>
      <c r="AG1371" s="11">
        <f t="shared" si="21"/>
        <v>43317</v>
      </c>
    </row>
    <row r="1372" s="4" customFormat="1" spans="1:33">
      <c r="A1372" s="4" t="s">
        <v>6297</v>
      </c>
      <c r="B1372" s="4" t="s">
        <v>6297</v>
      </c>
      <c r="C1372" s="4" t="s">
        <v>6298</v>
      </c>
      <c r="D1372" s="4" t="s">
        <v>6299</v>
      </c>
      <c r="E1372" s="4" t="s">
        <v>36</v>
      </c>
      <c r="F1372" s="4" t="s">
        <v>37</v>
      </c>
      <c r="G1372" s="4" t="s">
        <v>51</v>
      </c>
      <c r="J1372" s="4" t="s">
        <v>110</v>
      </c>
      <c r="K1372" s="4" t="s">
        <v>340</v>
      </c>
      <c r="L1372" s="4" t="s">
        <v>341</v>
      </c>
      <c r="M1372" s="4" t="s">
        <v>342</v>
      </c>
      <c r="N1372" s="4" t="s">
        <v>36</v>
      </c>
      <c r="O1372" s="4">
        <v>1</v>
      </c>
      <c r="P1372" s="4" t="s">
        <v>55</v>
      </c>
      <c r="Q1372" s="4">
        <v>23.98</v>
      </c>
      <c r="S1372" s="4">
        <v>2.06</v>
      </c>
      <c r="X1372" s="4">
        <v>2.06</v>
      </c>
      <c r="Y1372" s="4" t="s">
        <v>6300</v>
      </c>
      <c r="Z1372" s="4" t="s">
        <v>47</v>
      </c>
      <c r="AA1372" s="4" t="s">
        <v>6301</v>
      </c>
      <c r="AB1372" s="4" t="s">
        <v>58</v>
      </c>
      <c r="AC1372" s="4" t="s">
        <v>915</v>
      </c>
      <c r="AD1372" s="4" t="b">
        <v>0</v>
      </c>
      <c r="AG1372" s="11">
        <f t="shared" si="21"/>
        <v>43317</v>
      </c>
    </row>
    <row r="1373" s="4" customFormat="1" spans="1:33">
      <c r="A1373" s="4" t="s">
        <v>6302</v>
      </c>
      <c r="B1373" s="4" t="s">
        <v>6302</v>
      </c>
      <c r="C1373" s="4" t="s">
        <v>6303</v>
      </c>
      <c r="D1373" s="4" t="s">
        <v>6304</v>
      </c>
      <c r="E1373" s="4" t="s">
        <v>36</v>
      </c>
      <c r="F1373" s="4" t="s">
        <v>37</v>
      </c>
      <c r="G1373" s="4" t="s">
        <v>51</v>
      </c>
      <c r="J1373" s="4" t="s">
        <v>39</v>
      </c>
      <c r="K1373" s="4" t="s">
        <v>307</v>
      </c>
      <c r="L1373" s="4" t="s">
        <v>308</v>
      </c>
      <c r="M1373" s="4" t="s">
        <v>309</v>
      </c>
      <c r="N1373" s="4" t="s">
        <v>36</v>
      </c>
      <c r="O1373" s="4">
        <v>1</v>
      </c>
      <c r="P1373" s="4" t="s">
        <v>55</v>
      </c>
      <c r="Q1373" s="4">
        <v>23.98</v>
      </c>
      <c r="Y1373" s="4" t="s">
        <v>2383</v>
      </c>
      <c r="Z1373" s="4" t="s">
        <v>1749</v>
      </c>
      <c r="AA1373" s="4" t="s">
        <v>6305</v>
      </c>
      <c r="AB1373" s="4" t="s">
        <v>58</v>
      </c>
      <c r="AD1373" s="4" t="b">
        <v>0</v>
      </c>
      <c r="AG1373" s="11">
        <f t="shared" si="21"/>
        <v>43317</v>
      </c>
    </row>
    <row r="1374" s="4" customFormat="1" spans="1:33">
      <c r="A1374" s="4" t="s">
        <v>6306</v>
      </c>
      <c r="B1374" s="4" t="s">
        <v>6306</v>
      </c>
      <c r="C1374" s="4" t="s">
        <v>6307</v>
      </c>
      <c r="D1374" s="4" t="s">
        <v>6308</v>
      </c>
      <c r="E1374" s="4" t="s">
        <v>36</v>
      </c>
      <c r="F1374" s="4" t="s">
        <v>37</v>
      </c>
      <c r="G1374" s="4" t="s">
        <v>51</v>
      </c>
      <c r="J1374" s="4" t="s">
        <v>39</v>
      </c>
      <c r="K1374" s="4" t="s">
        <v>1273</v>
      </c>
      <c r="L1374" s="4" t="s">
        <v>1274</v>
      </c>
      <c r="M1374" s="4" t="s">
        <v>1275</v>
      </c>
      <c r="N1374" s="4" t="s">
        <v>36</v>
      </c>
      <c r="O1374" s="4">
        <v>1</v>
      </c>
      <c r="P1374" s="4" t="s">
        <v>55</v>
      </c>
      <c r="Q1374" s="4">
        <v>22.98</v>
      </c>
      <c r="Y1374" s="4" t="s">
        <v>892</v>
      </c>
      <c r="Z1374" s="4" t="s">
        <v>47</v>
      </c>
      <c r="AA1374" s="4" t="s">
        <v>6309</v>
      </c>
      <c r="AB1374" s="4" t="s">
        <v>58</v>
      </c>
      <c r="AD1374" s="4" t="b">
        <v>0</v>
      </c>
      <c r="AG1374" s="11">
        <f t="shared" si="21"/>
        <v>43317</v>
      </c>
    </row>
    <row r="1375" s="4" customFormat="1" spans="1:33">
      <c r="A1375" s="4" t="s">
        <v>6310</v>
      </c>
      <c r="B1375" s="4" t="s">
        <v>6310</v>
      </c>
      <c r="C1375" s="4" t="s">
        <v>6311</v>
      </c>
      <c r="D1375" s="4" t="s">
        <v>6312</v>
      </c>
      <c r="E1375" s="4" t="s">
        <v>36</v>
      </c>
      <c r="F1375" s="4" t="s">
        <v>37</v>
      </c>
      <c r="G1375" s="4" t="s">
        <v>51</v>
      </c>
      <c r="J1375" s="4" t="s">
        <v>39</v>
      </c>
      <c r="K1375" s="4" t="s">
        <v>6313</v>
      </c>
      <c r="L1375" s="4" t="s">
        <v>6314</v>
      </c>
      <c r="M1375" s="4" t="s">
        <v>6315</v>
      </c>
      <c r="N1375" s="4" t="s">
        <v>36</v>
      </c>
      <c r="O1375" s="4">
        <v>1</v>
      </c>
      <c r="P1375" s="4" t="s">
        <v>55</v>
      </c>
      <c r="Q1375" s="4">
        <v>22.98</v>
      </c>
      <c r="Y1375" s="4" t="s">
        <v>6316</v>
      </c>
      <c r="Z1375" s="4" t="s">
        <v>72</v>
      </c>
      <c r="AA1375" s="4" t="s">
        <v>6317</v>
      </c>
      <c r="AB1375" s="4" t="s">
        <v>58</v>
      </c>
      <c r="AD1375" s="4" t="b">
        <v>0</v>
      </c>
      <c r="AG1375" s="11">
        <f t="shared" si="21"/>
        <v>43317</v>
      </c>
    </row>
    <row r="1376" s="4" customFormat="1" spans="1:33">
      <c r="A1376" s="4" t="s">
        <v>6318</v>
      </c>
      <c r="B1376" s="4" t="s">
        <v>6318</v>
      </c>
      <c r="C1376" s="4" t="s">
        <v>6319</v>
      </c>
      <c r="D1376" s="4" t="s">
        <v>6320</v>
      </c>
      <c r="E1376" s="4" t="s">
        <v>36</v>
      </c>
      <c r="F1376" s="4" t="s">
        <v>37</v>
      </c>
      <c r="G1376" s="4" t="s">
        <v>51</v>
      </c>
      <c r="J1376" s="4" t="s">
        <v>39</v>
      </c>
      <c r="K1376" s="4" t="s">
        <v>77</v>
      </c>
      <c r="L1376" s="4" t="s">
        <v>1140</v>
      </c>
      <c r="M1376" s="4" t="s">
        <v>1141</v>
      </c>
      <c r="N1376" s="4" t="s">
        <v>36</v>
      </c>
      <c r="O1376" s="4">
        <v>1</v>
      </c>
      <c r="P1376" s="4" t="s">
        <v>55</v>
      </c>
      <c r="Q1376" s="4">
        <v>23.98</v>
      </c>
      <c r="Y1376" s="4" t="s">
        <v>6321</v>
      </c>
      <c r="Z1376" s="4" t="s">
        <v>3547</v>
      </c>
      <c r="AA1376" s="4" t="s">
        <v>6322</v>
      </c>
      <c r="AB1376" s="4" t="s">
        <v>58</v>
      </c>
      <c r="AD1376" s="4" t="b">
        <v>0</v>
      </c>
      <c r="AG1376" s="11">
        <f t="shared" si="21"/>
        <v>43317</v>
      </c>
    </row>
    <row r="1377" s="4" customFormat="1" spans="1:33">
      <c r="A1377" s="4" t="s">
        <v>6323</v>
      </c>
      <c r="B1377" s="4" t="s">
        <v>6323</v>
      </c>
      <c r="C1377" s="4" t="s">
        <v>6324</v>
      </c>
      <c r="D1377" s="4" t="s">
        <v>6325</v>
      </c>
      <c r="E1377" s="4" t="s">
        <v>36</v>
      </c>
      <c r="F1377" s="4" t="s">
        <v>37</v>
      </c>
      <c r="G1377" s="4" t="s">
        <v>51</v>
      </c>
      <c r="J1377" s="4" t="s">
        <v>110</v>
      </c>
      <c r="K1377" s="4" t="s">
        <v>638</v>
      </c>
      <c r="L1377" s="4" t="s">
        <v>639</v>
      </c>
      <c r="M1377" s="4" t="s">
        <v>640</v>
      </c>
      <c r="N1377" s="4" t="s">
        <v>36</v>
      </c>
      <c r="O1377" s="4">
        <v>1</v>
      </c>
      <c r="P1377" s="4" t="s">
        <v>55</v>
      </c>
      <c r="Q1377" s="4">
        <v>22.98</v>
      </c>
      <c r="S1377" s="4">
        <v>2.8</v>
      </c>
      <c r="Y1377" s="4" t="s">
        <v>6326</v>
      </c>
      <c r="Z1377" s="4" t="s">
        <v>368</v>
      </c>
      <c r="AA1377" s="4" t="s">
        <v>6327</v>
      </c>
      <c r="AB1377" s="4" t="s">
        <v>58</v>
      </c>
      <c r="AD1377" s="4" t="b">
        <v>0</v>
      </c>
      <c r="AG1377" s="11">
        <f t="shared" si="21"/>
        <v>43317</v>
      </c>
    </row>
    <row r="1378" s="4" customFormat="1" spans="1:33">
      <c r="A1378" s="4" t="s">
        <v>6323</v>
      </c>
      <c r="B1378" s="4" t="s">
        <v>6323</v>
      </c>
      <c r="C1378" s="4" t="s">
        <v>6324</v>
      </c>
      <c r="D1378" s="4" t="s">
        <v>6325</v>
      </c>
      <c r="E1378" s="4" t="s">
        <v>36</v>
      </c>
      <c r="F1378" s="4" t="s">
        <v>37</v>
      </c>
      <c r="G1378" s="4" t="s">
        <v>51</v>
      </c>
      <c r="J1378" s="4" t="s">
        <v>110</v>
      </c>
      <c r="K1378" s="4" t="s">
        <v>6328</v>
      </c>
      <c r="L1378" s="4" t="s">
        <v>6329</v>
      </c>
      <c r="M1378" s="4" t="s">
        <v>6330</v>
      </c>
      <c r="N1378" s="4" t="s">
        <v>36</v>
      </c>
      <c r="O1378" s="4">
        <v>1</v>
      </c>
      <c r="P1378" s="4" t="s">
        <v>55</v>
      </c>
      <c r="Q1378" s="4">
        <v>22.98</v>
      </c>
      <c r="S1378" s="4">
        <v>3.88</v>
      </c>
      <c r="Y1378" s="4" t="s">
        <v>6326</v>
      </c>
      <c r="Z1378" s="4" t="s">
        <v>368</v>
      </c>
      <c r="AA1378" s="4" t="s">
        <v>6327</v>
      </c>
      <c r="AB1378" s="4" t="s">
        <v>58</v>
      </c>
      <c r="AD1378" s="4" t="b">
        <v>0</v>
      </c>
      <c r="AG1378" s="11">
        <f t="shared" si="21"/>
        <v>43317</v>
      </c>
    </row>
    <row r="1379" s="4" customFormat="1" spans="1:33">
      <c r="A1379" s="4" t="s">
        <v>6331</v>
      </c>
      <c r="B1379" s="4" t="s">
        <v>6331</v>
      </c>
      <c r="C1379" s="4" t="s">
        <v>6332</v>
      </c>
      <c r="D1379" s="4" t="s">
        <v>6333</v>
      </c>
      <c r="E1379" s="4" t="s">
        <v>36</v>
      </c>
      <c r="F1379" s="4" t="s">
        <v>37</v>
      </c>
      <c r="G1379" s="4" t="s">
        <v>51</v>
      </c>
      <c r="J1379" s="4" t="s">
        <v>39</v>
      </c>
      <c r="K1379" s="4" t="s">
        <v>3017</v>
      </c>
      <c r="L1379" s="4" t="s">
        <v>3018</v>
      </c>
      <c r="M1379" s="4" t="s">
        <v>3019</v>
      </c>
      <c r="N1379" s="4" t="s">
        <v>36</v>
      </c>
      <c r="O1379" s="4">
        <v>1</v>
      </c>
      <c r="P1379" s="4" t="s">
        <v>55</v>
      </c>
      <c r="Q1379" s="4">
        <v>22.98</v>
      </c>
      <c r="Y1379" s="4" t="s">
        <v>1457</v>
      </c>
      <c r="Z1379" s="4" t="s">
        <v>121</v>
      </c>
      <c r="AA1379" s="4" t="s">
        <v>6334</v>
      </c>
      <c r="AB1379" s="4" t="s">
        <v>58</v>
      </c>
      <c r="AD1379" s="4" t="b">
        <v>0</v>
      </c>
      <c r="AG1379" s="11">
        <f t="shared" si="21"/>
        <v>43317</v>
      </c>
    </row>
    <row r="1380" s="4" customFormat="1" spans="1:33">
      <c r="A1380" s="4" t="s">
        <v>6335</v>
      </c>
      <c r="B1380" s="4" t="s">
        <v>6335</v>
      </c>
      <c r="C1380" s="4" t="s">
        <v>6336</v>
      </c>
      <c r="D1380" s="4" t="s">
        <v>6337</v>
      </c>
      <c r="E1380" s="4" t="s">
        <v>36</v>
      </c>
      <c r="F1380" s="4" t="s">
        <v>37</v>
      </c>
      <c r="G1380" s="4" t="s">
        <v>51</v>
      </c>
      <c r="J1380" s="4" t="s">
        <v>110</v>
      </c>
      <c r="K1380" s="4" t="s">
        <v>6338</v>
      </c>
      <c r="L1380" s="4" t="s">
        <v>6339</v>
      </c>
      <c r="M1380" s="4" t="s">
        <v>6340</v>
      </c>
      <c r="N1380" s="4" t="s">
        <v>36</v>
      </c>
      <c r="O1380" s="4">
        <v>1</v>
      </c>
      <c r="P1380" s="4" t="s">
        <v>55</v>
      </c>
      <c r="Q1380" s="4">
        <v>20.98</v>
      </c>
      <c r="S1380" s="4">
        <v>2.49</v>
      </c>
      <c r="X1380" s="4">
        <v>2.49</v>
      </c>
      <c r="Y1380" s="4" t="s">
        <v>4127</v>
      </c>
      <c r="Z1380" s="4" t="s">
        <v>311</v>
      </c>
      <c r="AA1380" s="4" t="s">
        <v>6341</v>
      </c>
      <c r="AB1380" s="4" t="s">
        <v>58</v>
      </c>
      <c r="AC1380" s="4" t="s">
        <v>915</v>
      </c>
      <c r="AD1380" s="4" t="b">
        <v>0</v>
      </c>
      <c r="AG1380" s="11">
        <f t="shared" si="21"/>
        <v>43317</v>
      </c>
    </row>
    <row r="1381" s="4" customFormat="1" spans="1:33">
      <c r="A1381" s="4" t="s">
        <v>6335</v>
      </c>
      <c r="B1381" s="4" t="s">
        <v>6335</v>
      </c>
      <c r="C1381" s="4" t="s">
        <v>6336</v>
      </c>
      <c r="D1381" s="4" t="s">
        <v>6337</v>
      </c>
      <c r="E1381" s="4" t="s">
        <v>36</v>
      </c>
      <c r="F1381" s="4" t="s">
        <v>37</v>
      </c>
      <c r="G1381" s="4" t="s">
        <v>51</v>
      </c>
      <c r="J1381" s="4" t="s">
        <v>110</v>
      </c>
      <c r="K1381" s="4" t="s">
        <v>6342</v>
      </c>
      <c r="L1381" s="4" t="s">
        <v>6343</v>
      </c>
      <c r="M1381" s="4" t="s">
        <v>6344</v>
      </c>
      <c r="N1381" s="4" t="s">
        <v>36</v>
      </c>
      <c r="O1381" s="4">
        <v>1</v>
      </c>
      <c r="P1381" s="4" t="s">
        <v>55</v>
      </c>
      <c r="Q1381" s="4">
        <v>20.98</v>
      </c>
      <c r="S1381" s="4">
        <v>2.49</v>
      </c>
      <c r="X1381" s="4">
        <v>2.49</v>
      </c>
      <c r="Y1381" s="4" t="s">
        <v>4127</v>
      </c>
      <c r="Z1381" s="4" t="s">
        <v>311</v>
      </c>
      <c r="AA1381" s="4" t="s">
        <v>6341</v>
      </c>
      <c r="AB1381" s="4" t="s">
        <v>58</v>
      </c>
      <c r="AC1381" s="4" t="s">
        <v>915</v>
      </c>
      <c r="AD1381" s="4" t="b">
        <v>0</v>
      </c>
      <c r="AG1381" s="11">
        <f t="shared" si="21"/>
        <v>43317</v>
      </c>
    </row>
    <row r="1382" s="4" customFormat="1" spans="1:33">
      <c r="A1382" s="4" t="s">
        <v>6335</v>
      </c>
      <c r="B1382" s="4" t="s">
        <v>6335</v>
      </c>
      <c r="C1382" s="4" t="s">
        <v>6336</v>
      </c>
      <c r="D1382" s="4" t="s">
        <v>6337</v>
      </c>
      <c r="E1382" s="4" t="s">
        <v>36</v>
      </c>
      <c r="F1382" s="4" t="s">
        <v>37</v>
      </c>
      <c r="G1382" s="4" t="s">
        <v>51</v>
      </c>
      <c r="J1382" s="4" t="s">
        <v>110</v>
      </c>
      <c r="K1382" s="4" t="s">
        <v>4306</v>
      </c>
      <c r="L1382" s="4" t="s">
        <v>4307</v>
      </c>
      <c r="M1382" s="4" t="s">
        <v>4308</v>
      </c>
      <c r="N1382" s="4" t="s">
        <v>36</v>
      </c>
      <c r="O1382" s="4">
        <v>2</v>
      </c>
      <c r="P1382" s="4" t="s">
        <v>55</v>
      </c>
      <c r="Q1382" s="4">
        <v>41.96</v>
      </c>
      <c r="S1382" s="4">
        <v>4.97</v>
      </c>
      <c r="X1382" s="4">
        <v>4.97</v>
      </c>
      <c r="Y1382" s="4" t="s">
        <v>4127</v>
      </c>
      <c r="Z1382" s="4" t="s">
        <v>311</v>
      </c>
      <c r="AA1382" s="4" t="s">
        <v>6341</v>
      </c>
      <c r="AB1382" s="4" t="s">
        <v>58</v>
      </c>
      <c r="AC1382" s="4" t="s">
        <v>915</v>
      </c>
      <c r="AD1382" s="4" t="b">
        <v>0</v>
      </c>
      <c r="AG1382" s="11">
        <f t="shared" si="21"/>
        <v>43317</v>
      </c>
    </row>
    <row r="1383" s="4" customFormat="1" spans="1:33">
      <c r="A1383" s="4" t="s">
        <v>6345</v>
      </c>
      <c r="B1383" s="4" t="s">
        <v>6345</v>
      </c>
      <c r="C1383" s="4" t="s">
        <v>6346</v>
      </c>
      <c r="D1383" s="4" t="s">
        <v>6347</v>
      </c>
      <c r="E1383" s="4" t="s">
        <v>36</v>
      </c>
      <c r="F1383" s="4" t="s">
        <v>37</v>
      </c>
      <c r="G1383" s="4" t="s">
        <v>51</v>
      </c>
      <c r="J1383" s="4" t="s">
        <v>39</v>
      </c>
      <c r="K1383" s="4" t="s">
        <v>602</v>
      </c>
      <c r="L1383" s="4" t="s">
        <v>603</v>
      </c>
      <c r="M1383" s="4" t="s">
        <v>604</v>
      </c>
      <c r="N1383" s="4" t="s">
        <v>36</v>
      </c>
      <c r="O1383" s="4">
        <v>1</v>
      </c>
      <c r="P1383" s="4" t="s">
        <v>55</v>
      </c>
      <c r="Q1383" s="4">
        <v>22.98</v>
      </c>
      <c r="Y1383" s="4" t="s">
        <v>6348</v>
      </c>
      <c r="Z1383" s="4" t="s">
        <v>3437</v>
      </c>
      <c r="AA1383" s="4">
        <v>87002</v>
      </c>
      <c r="AB1383" s="4" t="s">
        <v>58</v>
      </c>
      <c r="AD1383" s="4" t="b">
        <v>0</v>
      </c>
      <c r="AG1383" s="11">
        <f t="shared" si="21"/>
        <v>43317</v>
      </c>
    </row>
    <row r="1384" s="4" customFormat="1" spans="1:33">
      <c r="A1384" s="4" t="s">
        <v>6349</v>
      </c>
      <c r="B1384" s="4" t="s">
        <v>6349</v>
      </c>
      <c r="C1384" s="4" t="s">
        <v>6350</v>
      </c>
      <c r="D1384" s="4" t="s">
        <v>6351</v>
      </c>
      <c r="E1384" s="4" t="s">
        <v>36</v>
      </c>
      <c r="F1384" s="4" t="s">
        <v>37</v>
      </c>
      <c r="G1384" s="4" t="s">
        <v>51</v>
      </c>
      <c r="J1384" s="4" t="s">
        <v>39</v>
      </c>
      <c r="K1384" s="4" t="s">
        <v>77</v>
      </c>
      <c r="L1384" s="4" t="s">
        <v>2323</v>
      </c>
      <c r="M1384" s="4" t="s">
        <v>2324</v>
      </c>
      <c r="N1384" s="4" t="s">
        <v>36</v>
      </c>
      <c r="O1384" s="4">
        <v>1</v>
      </c>
      <c r="P1384" s="4" t="s">
        <v>55</v>
      </c>
      <c r="Q1384" s="4">
        <v>23.98</v>
      </c>
      <c r="Y1384" s="4" t="s">
        <v>6352</v>
      </c>
      <c r="Z1384" s="4" t="s">
        <v>311</v>
      </c>
      <c r="AA1384" s="4" t="s">
        <v>6353</v>
      </c>
      <c r="AB1384" s="4" t="s">
        <v>58</v>
      </c>
      <c r="AD1384" s="4" t="b">
        <v>0</v>
      </c>
      <c r="AG1384" s="11">
        <f t="shared" si="21"/>
        <v>43317</v>
      </c>
    </row>
    <row r="1385" s="4" customFormat="1" spans="1:33">
      <c r="A1385" s="4" t="s">
        <v>6354</v>
      </c>
      <c r="B1385" s="4" t="s">
        <v>6354</v>
      </c>
      <c r="C1385" s="4" t="s">
        <v>6355</v>
      </c>
      <c r="D1385" s="4" t="s">
        <v>6356</v>
      </c>
      <c r="E1385" s="4" t="s">
        <v>161</v>
      </c>
      <c r="F1385" s="4" t="s">
        <v>37</v>
      </c>
      <c r="G1385" s="4" t="s">
        <v>51</v>
      </c>
      <c r="J1385" s="4" t="s">
        <v>39</v>
      </c>
      <c r="K1385" s="4" t="s">
        <v>6357</v>
      </c>
      <c r="L1385" s="4" t="s">
        <v>6358</v>
      </c>
      <c r="M1385" s="4" t="s">
        <v>6359</v>
      </c>
      <c r="N1385" s="4" t="s">
        <v>1880</v>
      </c>
      <c r="O1385" s="4">
        <v>1</v>
      </c>
      <c r="P1385" s="4" t="s">
        <v>55</v>
      </c>
      <c r="Q1385" s="4">
        <v>26.98</v>
      </c>
      <c r="Y1385" s="4" t="s">
        <v>1001</v>
      </c>
      <c r="Z1385" s="4" t="s">
        <v>115</v>
      </c>
      <c r="AA1385" s="4" t="s">
        <v>6360</v>
      </c>
      <c r="AB1385" s="4" t="s">
        <v>58</v>
      </c>
      <c r="AD1385" s="4" t="b">
        <v>0</v>
      </c>
      <c r="AG1385" s="11">
        <f t="shared" si="21"/>
        <v>43317</v>
      </c>
    </row>
    <row r="1386" s="4" customFormat="1" spans="1:33">
      <c r="A1386" s="4" t="s">
        <v>6361</v>
      </c>
      <c r="B1386" s="4" t="s">
        <v>6361</v>
      </c>
      <c r="C1386" s="4" t="s">
        <v>6362</v>
      </c>
      <c r="D1386" s="4" t="s">
        <v>6363</v>
      </c>
      <c r="E1386" s="4" t="s">
        <v>36</v>
      </c>
      <c r="F1386" s="4" t="s">
        <v>37</v>
      </c>
      <c r="G1386" s="4" t="s">
        <v>51</v>
      </c>
      <c r="J1386" s="4" t="s">
        <v>110</v>
      </c>
      <c r="K1386" s="4" t="s">
        <v>4215</v>
      </c>
      <c r="L1386" s="4" t="s">
        <v>4216</v>
      </c>
      <c r="M1386" s="4" t="s">
        <v>4217</v>
      </c>
      <c r="N1386" s="4" t="s">
        <v>36</v>
      </c>
      <c r="O1386" s="4">
        <v>1</v>
      </c>
      <c r="P1386" s="4" t="s">
        <v>55</v>
      </c>
      <c r="Q1386" s="4">
        <v>22.98</v>
      </c>
      <c r="S1386" s="4">
        <v>2.49</v>
      </c>
      <c r="X1386" s="4">
        <v>2.49</v>
      </c>
      <c r="Y1386" s="4" t="s">
        <v>6364</v>
      </c>
      <c r="Z1386" s="4" t="s">
        <v>1183</v>
      </c>
      <c r="AA1386" s="4">
        <v>29910</v>
      </c>
      <c r="AB1386" s="4" t="s">
        <v>58</v>
      </c>
      <c r="AC1386" s="4" t="s">
        <v>915</v>
      </c>
      <c r="AD1386" s="4" t="b">
        <v>0</v>
      </c>
      <c r="AG1386" s="11">
        <f t="shared" si="21"/>
        <v>43317</v>
      </c>
    </row>
    <row r="1387" s="4" customFormat="1" spans="1:33">
      <c r="A1387" s="4" t="s">
        <v>6361</v>
      </c>
      <c r="B1387" s="4" t="s">
        <v>6361</v>
      </c>
      <c r="C1387" s="4" t="s">
        <v>6362</v>
      </c>
      <c r="D1387" s="4" t="s">
        <v>6363</v>
      </c>
      <c r="E1387" s="4" t="s">
        <v>36</v>
      </c>
      <c r="F1387" s="4" t="s">
        <v>37</v>
      </c>
      <c r="G1387" s="4" t="s">
        <v>51</v>
      </c>
      <c r="J1387" s="4" t="s">
        <v>110</v>
      </c>
      <c r="K1387" s="4" t="s">
        <v>134</v>
      </c>
      <c r="L1387" s="4" t="s">
        <v>135</v>
      </c>
      <c r="M1387" s="4" t="s">
        <v>136</v>
      </c>
      <c r="N1387" s="4" t="s">
        <v>36</v>
      </c>
      <c r="O1387" s="4">
        <v>1</v>
      </c>
      <c r="P1387" s="4" t="s">
        <v>55</v>
      </c>
      <c r="Q1387" s="4">
        <v>22.98</v>
      </c>
      <c r="S1387" s="4">
        <v>2.49</v>
      </c>
      <c r="X1387" s="4">
        <v>2.49</v>
      </c>
      <c r="Y1387" s="4" t="s">
        <v>6364</v>
      </c>
      <c r="Z1387" s="4" t="s">
        <v>1183</v>
      </c>
      <c r="AA1387" s="4">
        <v>29910</v>
      </c>
      <c r="AB1387" s="4" t="s">
        <v>58</v>
      </c>
      <c r="AC1387" s="4" t="s">
        <v>915</v>
      </c>
      <c r="AD1387" s="4" t="b">
        <v>0</v>
      </c>
      <c r="AG1387" s="11">
        <f t="shared" si="21"/>
        <v>43317</v>
      </c>
    </row>
    <row r="1388" s="4" customFormat="1" spans="1:33">
      <c r="A1388" s="4" t="s">
        <v>6361</v>
      </c>
      <c r="B1388" s="4" t="s">
        <v>6361</v>
      </c>
      <c r="C1388" s="4" t="s">
        <v>6362</v>
      </c>
      <c r="D1388" s="4" t="s">
        <v>6363</v>
      </c>
      <c r="E1388" s="4" t="s">
        <v>36</v>
      </c>
      <c r="F1388" s="4" t="s">
        <v>37</v>
      </c>
      <c r="G1388" s="4" t="s">
        <v>51</v>
      </c>
      <c r="J1388" s="4" t="s">
        <v>110</v>
      </c>
      <c r="K1388" s="4" t="s">
        <v>289</v>
      </c>
      <c r="L1388" s="4" t="s">
        <v>290</v>
      </c>
      <c r="M1388" s="4" t="s">
        <v>291</v>
      </c>
      <c r="N1388" s="4" t="s">
        <v>36</v>
      </c>
      <c r="O1388" s="4">
        <v>1</v>
      </c>
      <c r="P1388" s="4" t="s">
        <v>55</v>
      </c>
      <c r="Q1388" s="4">
        <v>20.98</v>
      </c>
      <c r="S1388" s="4">
        <v>2.49</v>
      </c>
      <c r="X1388" s="4">
        <v>2.49</v>
      </c>
      <c r="Y1388" s="4" t="s">
        <v>6364</v>
      </c>
      <c r="Z1388" s="4" t="s">
        <v>1183</v>
      </c>
      <c r="AA1388" s="4">
        <v>29910</v>
      </c>
      <c r="AB1388" s="4" t="s">
        <v>58</v>
      </c>
      <c r="AC1388" s="4" t="s">
        <v>915</v>
      </c>
      <c r="AD1388" s="4" t="b">
        <v>0</v>
      </c>
      <c r="AG1388" s="11">
        <f t="shared" si="21"/>
        <v>43317</v>
      </c>
    </row>
    <row r="1389" s="4" customFormat="1" spans="1:33">
      <c r="A1389" s="4" t="s">
        <v>6361</v>
      </c>
      <c r="B1389" s="4" t="s">
        <v>6361</v>
      </c>
      <c r="C1389" s="4" t="s">
        <v>6362</v>
      </c>
      <c r="D1389" s="4" t="s">
        <v>6363</v>
      </c>
      <c r="E1389" s="4" t="s">
        <v>36</v>
      </c>
      <c r="F1389" s="4" t="s">
        <v>37</v>
      </c>
      <c r="G1389" s="4" t="s">
        <v>51</v>
      </c>
      <c r="J1389" s="4" t="s">
        <v>110</v>
      </c>
      <c r="K1389" s="4" t="s">
        <v>2087</v>
      </c>
      <c r="L1389" s="4" t="s">
        <v>2088</v>
      </c>
      <c r="M1389" s="4" t="s">
        <v>2089</v>
      </c>
      <c r="N1389" s="4" t="s">
        <v>36</v>
      </c>
      <c r="O1389" s="4">
        <v>1</v>
      </c>
      <c r="P1389" s="4" t="s">
        <v>55</v>
      </c>
      <c r="Q1389" s="4">
        <v>22.98</v>
      </c>
      <c r="S1389" s="4">
        <v>2.48</v>
      </c>
      <c r="X1389" s="4">
        <v>2.48</v>
      </c>
      <c r="Y1389" s="4" t="s">
        <v>6364</v>
      </c>
      <c r="Z1389" s="4" t="s">
        <v>1183</v>
      </c>
      <c r="AA1389" s="4">
        <v>29910</v>
      </c>
      <c r="AB1389" s="4" t="s">
        <v>58</v>
      </c>
      <c r="AC1389" s="4" t="s">
        <v>915</v>
      </c>
      <c r="AD1389" s="4" t="b">
        <v>0</v>
      </c>
      <c r="AG1389" s="11">
        <f t="shared" si="21"/>
        <v>43317</v>
      </c>
    </row>
    <row r="1390" s="4" customFormat="1" spans="1:33">
      <c r="A1390" s="4" t="s">
        <v>6365</v>
      </c>
      <c r="B1390" s="4" t="s">
        <v>6365</v>
      </c>
      <c r="C1390" s="4" t="s">
        <v>6366</v>
      </c>
      <c r="D1390" s="4" t="s">
        <v>6367</v>
      </c>
      <c r="E1390" s="4" t="s">
        <v>36</v>
      </c>
      <c r="F1390" s="4" t="s">
        <v>37</v>
      </c>
      <c r="G1390" s="4" t="s">
        <v>51</v>
      </c>
      <c r="J1390" s="4" t="s">
        <v>39</v>
      </c>
      <c r="K1390" s="4" t="s">
        <v>678</v>
      </c>
      <c r="L1390" s="4" t="s">
        <v>679</v>
      </c>
      <c r="M1390" s="4" t="s">
        <v>680</v>
      </c>
      <c r="N1390" s="4" t="s">
        <v>36</v>
      </c>
      <c r="O1390" s="4">
        <v>1</v>
      </c>
      <c r="P1390" s="4" t="s">
        <v>55</v>
      </c>
      <c r="Q1390" s="4">
        <v>23.98</v>
      </c>
      <c r="Y1390" s="4" t="s">
        <v>6368</v>
      </c>
      <c r="Z1390" s="4" t="s">
        <v>147</v>
      </c>
      <c r="AA1390" s="4" t="s">
        <v>6369</v>
      </c>
      <c r="AB1390" s="4" t="s">
        <v>58</v>
      </c>
      <c r="AD1390" s="4" t="b">
        <v>0</v>
      </c>
      <c r="AG1390" s="11">
        <f t="shared" si="21"/>
        <v>43317</v>
      </c>
    </row>
    <row r="1391" s="4" customFormat="1" spans="1:33">
      <c r="A1391" s="4" t="s">
        <v>6365</v>
      </c>
      <c r="B1391" s="4" t="s">
        <v>6365</v>
      </c>
      <c r="C1391" s="4" t="s">
        <v>6366</v>
      </c>
      <c r="D1391" s="4" t="s">
        <v>6367</v>
      </c>
      <c r="E1391" s="4" t="s">
        <v>36</v>
      </c>
      <c r="F1391" s="4" t="s">
        <v>37</v>
      </c>
      <c r="G1391" s="4" t="s">
        <v>51</v>
      </c>
      <c r="J1391" s="4" t="s">
        <v>39</v>
      </c>
      <c r="K1391" s="4" t="s">
        <v>853</v>
      </c>
      <c r="L1391" s="4" t="s">
        <v>854</v>
      </c>
      <c r="M1391" s="4" t="s">
        <v>855</v>
      </c>
      <c r="N1391" s="4" t="s">
        <v>36</v>
      </c>
      <c r="O1391" s="4">
        <v>1</v>
      </c>
      <c r="P1391" s="4" t="s">
        <v>55</v>
      </c>
      <c r="Q1391" s="4">
        <v>22.98</v>
      </c>
      <c r="Y1391" s="4" t="s">
        <v>6368</v>
      </c>
      <c r="Z1391" s="4" t="s">
        <v>147</v>
      </c>
      <c r="AA1391" s="4" t="s">
        <v>6369</v>
      </c>
      <c r="AB1391" s="4" t="s">
        <v>58</v>
      </c>
      <c r="AD1391" s="4" t="b">
        <v>0</v>
      </c>
      <c r="AG1391" s="11">
        <f t="shared" si="21"/>
        <v>43317</v>
      </c>
    </row>
    <row r="1392" s="4" customFormat="1" spans="1:33">
      <c r="A1392" s="4" t="s">
        <v>6370</v>
      </c>
      <c r="B1392" s="4" t="s">
        <v>6370</v>
      </c>
      <c r="C1392" s="4" t="s">
        <v>6371</v>
      </c>
      <c r="D1392" s="4" t="s">
        <v>6372</v>
      </c>
      <c r="E1392" s="4" t="s">
        <v>36</v>
      </c>
      <c r="F1392" s="4" t="s">
        <v>37</v>
      </c>
      <c r="G1392" s="4" t="s">
        <v>51</v>
      </c>
      <c r="J1392" s="4" t="s">
        <v>39</v>
      </c>
      <c r="K1392" s="4" t="s">
        <v>2441</v>
      </c>
      <c r="L1392" s="4" t="s">
        <v>2442</v>
      </c>
      <c r="M1392" s="4" t="s">
        <v>2443</v>
      </c>
      <c r="N1392" s="4" t="s">
        <v>36</v>
      </c>
      <c r="O1392" s="4">
        <v>1</v>
      </c>
      <c r="P1392" s="4" t="s">
        <v>55</v>
      </c>
      <c r="Q1392" s="4">
        <v>22.98</v>
      </c>
      <c r="Y1392" s="4" t="s">
        <v>6373</v>
      </c>
      <c r="Z1392" s="4" t="s">
        <v>147</v>
      </c>
      <c r="AA1392" s="4" t="s">
        <v>6374</v>
      </c>
      <c r="AB1392" s="4" t="s">
        <v>58</v>
      </c>
      <c r="AD1392" s="4" t="b">
        <v>0</v>
      </c>
      <c r="AG1392" s="11">
        <f t="shared" si="21"/>
        <v>43317</v>
      </c>
    </row>
    <row r="1393" s="4" customFormat="1" spans="1:33">
      <c r="A1393" s="4" t="s">
        <v>6370</v>
      </c>
      <c r="B1393" s="4" t="s">
        <v>6370</v>
      </c>
      <c r="C1393" s="4" t="s">
        <v>6371</v>
      </c>
      <c r="D1393" s="4" t="s">
        <v>6372</v>
      </c>
      <c r="E1393" s="4" t="s">
        <v>36</v>
      </c>
      <c r="F1393" s="4" t="s">
        <v>37</v>
      </c>
      <c r="G1393" s="4" t="s">
        <v>51</v>
      </c>
      <c r="J1393" s="4" t="s">
        <v>39</v>
      </c>
      <c r="K1393" s="4" t="s">
        <v>6375</v>
      </c>
      <c r="L1393" s="4" t="s">
        <v>6376</v>
      </c>
      <c r="M1393" s="4" t="s">
        <v>6377</v>
      </c>
      <c r="N1393" s="4" t="s">
        <v>36</v>
      </c>
      <c r="O1393" s="4">
        <v>1</v>
      </c>
      <c r="P1393" s="4" t="s">
        <v>55</v>
      </c>
      <c r="Q1393" s="4">
        <v>22.98</v>
      </c>
      <c r="Y1393" s="4" t="s">
        <v>6373</v>
      </c>
      <c r="Z1393" s="4" t="s">
        <v>147</v>
      </c>
      <c r="AA1393" s="4" t="s">
        <v>6374</v>
      </c>
      <c r="AB1393" s="4" t="s">
        <v>58</v>
      </c>
      <c r="AD1393" s="4" t="b">
        <v>0</v>
      </c>
      <c r="AG1393" s="11">
        <f t="shared" si="21"/>
        <v>43317</v>
      </c>
    </row>
    <row r="1394" s="4" customFormat="1" spans="1:33">
      <c r="A1394" s="4" t="s">
        <v>6370</v>
      </c>
      <c r="B1394" s="4" t="s">
        <v>6370</v>
      </c>
      <c r="C1394" s="4" t="s">
        <v>6371</v>
      </c>
      <c r="D1394" s="4" t="s">
        <v>6372</v>
      </c>
      <c r="E1394" s="4" t="s">
        <v>36</v>
      </c>
      <c r="F1394" s="4" t="s">
        <v>37</v>
      </c>
      <c r="G1394" s="4" t="s">
        <v>51</v>
      </c>
      <c r="J1394" s="4" t="s">
        <v>39</v>
      </c>
      <c r="K1394" s="4" t="s">
        <v>4451</v>
      </c>
      <c r="L1394" s="4" t="s">
        <v>4452</v>
      </c>
      <c r="M1394" s="4" t="s">
        <v>4453</v>
      </c>
      <c r="N1394" s="4" t="s">
        <v>36</v>
      </c>
      <c r="O1394" s="4">
        <v>1</v>
      </c>
      <c r="P1394" s="4" t="s">
        <v>55</v>
      </c>
      <c r="Q1394" s="4">
        <v>22.98</v>
      </c>
      <c r="Y1394" s="4" t="s">
        <v>6373</v>
      </c>
      <c r="Z1394" s="4" t="s">
        <v>147</v>
      </c>
      <c r="AA1394" s="4" t="s">
        <v>6374</v>
      </c>
      <c r="AB1394" s="4" t="s">
        <v>58</v>
      </c>
      <c r="AD1394" s="4" t="b">
        <v>0</v>
      </c>
      <c r="AG1394" s="11">
        <f t="shared" si="21"/>
        <v>43317</v>
      </c>
    </row>
    <row r="1395" s="4" customFormat="1" spans="1:33">
      <c r="A1395" s="4" t="s">
        <v>6378</v>
      </c>
      <c r="B1395" s="4" t="s">
        <v>6378</v>
      </c>
      <c r="C1395" s="4" t="s">
        <v>6379</v>
      </c>
      <c r="D1395" s="4" t="s">
        <v>6380</v>
      </c>
      <c r="E1395" s="4" t="s">
        <v>36</v>
      </c>
      <c r="F1395" s="4" t="s">
        <v>37</v>
      </c>
      <c r="G1395" s="4" t="s">
        <v>51</v>
      </c>
      <c r="J1395" s="4" t="s">
        <v>891</v>
      </c>
      <c r="K1395" s="4" t="s">
        <v>6381</v>
      </c>
      <c r="L1395" s="4" t="s">
        <v>6382</v>
      </c>
      <c r="M1395" s="4" t="s">
        <v>6383</v>
      </c>
      <c r="N1395" s="4" t="s">
        <v>36</v>
      </c>
      <c r="O1395" s="4">
        <v>1</v>
      </c>
      <c r="P1395" s="4" t="s">
        <v>55</v>
      </c>
      <c r="Q1395" s="4">
        <v>23.98</v>
      </c>
      <c r="S1395" s="4">
        <v>3.99</v>
      </c>
      <c r="X1395" s="4">
        <v>3.99</v>
      </c>
      <c r="Y1395" s="4" t="s">
        <v>1426</v>
      </c>
      <c r="Z1395" s="4" t="s">
        <v>431</v>
      </c>
      <c r="AA1395" s="4" t="s">
        <v>6384</v>
      </c>
      <c r="AB1395" s="4" t="s">
        <v>58</v>
      </c>
      <c r="AD1395" s="4" t="b">
        <v>0</v>
      </c>
      <c r="AG1395" s="11">
        <f t="shared" si="21"/>
        <v>43317</v>
      </c>
    </row>
    <row r="1396" s="4" customFormat="1" spans="1:33">
      <c r="A1396" s="4" t="s">
        <v>6385</v>
      </c>
      <c r="B1396" s="4" t="s">
        <v>6385</v>
      </c>
      <c r="C1396" s="4" t="s">
        <v>6386</v>
      </c>
      <c r="D1396" s="4" t="s">
        <v>6387</v>
      </c>
      <c r="E1396" s="4" t="s">
        <v>36</v>
      </c>
      <c r="F1396" s="4" t="s">
        <v>37</v>
      </c>
      <c r="G1396" s="4" t="s">
        <v>51</v>
      </c>
      <c r="J1396" s="4" t="s">
        <v>39</v>
      </c>
      <c r="K1396" s="4" t="s">
        <v>1545</v>
      </c>
      <c r="L1396" s="4" t="s">
        <v>1546</v>
      </c>
      <c r="M1396" s="4" t="s">
        <v>1547</v>
      </c>
      <c r="N1396" s="4" t="s">
        <v>36</v>
      </c>
      <c r="O1396" s="4">
        <v>1</v>
      </c>
      <c r="P1396" s="4" t="s">
        <v>55</v>
      </c>
      <c r="Q1396" s="4">
        <v>14.98</v>
      </c>
      <c r="Y1396" s="4" t="s">
        <v>6388</v>
      </c>
      <c r="Z1396" s="4" t="s">
        <v>233</v>
      </c>
      <c r="AA1396" s="4" t="s">
        <v>6389</v>
      </c>
      <c r="AB1396" s="4" t="s">
        <v>58</v>
      </c>
      <c r="AD1396" s="4" t="b">
        <v>0</v>
      </c>
      <c r="AG1396" s="11">
        <f t="shared" si="21"/>
        <v>43317</v>
      </c>
    </row>
    <row r="1397" s="4" customFormat="1" spans="1:33">
      <c r="A1397" s="4" t="s">
        <v>6390</v>
      </c>
      <c r="B1397" s="4" t="s">
        <v>6390</v>
      </c>
      <c r="C1397" s="4" t="s">
        <v>6391</v>
      </c>
      <c r="D1397" s="4" t="s">
        <v>6392</v>
      </c>
      <c r="E1397" s="4" t="s">
        <v>36</v>
      </c>
      <c r="F1397" s="4" t="s">
        <v>37</v>
      </c>
      <c r="G1397" s="4" t="s">
        <v>51</v>
      </c>
      <c r="J1397" s="4" t="s">
        <v>39</v>
      </c>
      <c r="K1397" s="4" t="s">
        <v>6039</v>
      </c>
      <c r="L1397" s="4" t="s">
        <v>6040</v>
      </c>
      <c r="M1397" s="4" t="s">
        <v>6041</v>
      </c>
      <c r="N1397" s="4" t="s">
        <v>36</v>
      </c>
      <c r="O1397" s="4">
        <v>1</v>
      </c>
      <c r="P1397" s="4" t="s">
        <v>55</v>
      </c>
      <c r="Q1397" s="4">
        <v>14.98</v>
      </c>
      <c r="W1397" s="4">
        <v>2.25</v>
      </c>
      <c r="Y1397" s="4" t="s">
        <v>6393</v>
      </c>
      <c r="Z1397" s="4" t="s">
        <v>138</v>
      </c>
      <c r="AA1397" s="4" t="s">
        <v>6394</v>
      </c>
      <c r="AB1397" s="4" t="s">
        <v>58</v>
      </c>
      <c r="AC1397" s="4" t="s">
        <v>6277</v>
      </c>
      <c r="AD1397" s="4" t="b">
        <v>0</v>
      </c>
      <c r="AG1397" s="11">
        <f t="shared" si="21"/>
        <v>43317</v>
      </c>
    </row>
    <row r="1398" s="4" customFormat="1" spans="1:33">
      <c r="A1398" s="4" t="s">
        <v>6395</v>
      </c>
      <c r="B1398" s="4" t="s">
        <v>6395</v>
      </c>
      <c r="C1398" s="4" t="s">
        <v>6396</v>
      </c>
      <c r="D1398" s="4" t="s">
        <v>6397</v>
      </c>
      <c r="E1398" s="4" t="s">
        <v>36</v>
      </c>
      <c r="F1398" s="4" t="s">
        <v>37</v>
      </c>
      <c r="G1398" s="4" t="s">
        <v>51</v>
      </c>
      <c r="J1398" s="4" t="s">
        <v>39</v>
      </c>
      <c r="K1398" s="4" t="s">
        <v>827</v>
      </c>
      <c r="L1398" s="4" t="s">
        <v>828</v>
      </c>
      <c r="M1398" s="4" t="s">
        <v>829</v>
      </c>
      <c r="N1398" s="4" t="s">
        <v>36</v>
      </c>
      <c r="O1398" s="4">
        <v>1</v>
      </c>
      <c r="P1398" s="4" t="s">
        <v>55</v>
      </c>
      <c r="Q1398" s="4">
        <v>22.98</v>
      </c>
      <c r="Y1398" s="4" t="s">
        <v>2541</v>
      </c>
      <c r="Z1398" s="4" t="s">
        <v>47</v>
      </c>
      <c r="AA1398" s="4" t="s">
        <v>6398</v>
      </c>
      <c r="AB1398" s="4" t="s">
        <v>58</v>
      </c>
      <c r="AD1398" s="4" t="b">
        <v>0</v>
      </c>
      <c r="AG1398" s="11">
        <f t="shared" si="21"/>
        <v>43317</v>
      </c>
    </row>
    <row r="1399" s="4" customFormat="1" spans="1:33">
      <c r="A1399" s="4" t="s">
        <v>6395</v>
      </c>
      <c r="B1399" s="4" t="s">
        <v>6395</v>
      </c>
      <c r="C1399" s="4" t="s">
        <v>6396</v>
      </c>
      <c r="D1399" s="4" t="s">
        <v>6397</v>
      </c>
      <c r="E1399" s="4" t="s">
        <v>36</v>
      </c>
      <c r="F1399" s="4" t="s">
        <v>37</v>
      </c>
      <c r="G1399" s="4" t="s">
        <v>51</v>
      </c>
      <c r="J1399" s="4" t="s">
        <v>39</v>
      </c>
      <c r="K1399" s="4" t="s">
        <v>340</v>
      </c>
      <c r="L1399" s="4" t="s">
        <v>341</v>
      </c>
      <c r="M1399" s="4" t="s">
        <v>342</v>
      </c>
      <c r="N1399" s="4" t="s">
        <v>36</v>
      </c>
      <c r="O1399" s="4">
        <v>1</v>
      </c>
      <c r="P1399" s="4" t="s">
        <v>55</v>
      </c>
      <c r="Q1399" s="4">
        <v>23.98</v>
      </c>
      <c r="Y1399" s="4" t="s">
        <v>2541</v>
      </c>
      <c r="Z1399" s="4" t="s">
        <v>47</v>
      </c>
      <c r="AA1399" s="4" t="s">
        <v>6398</v>
      </c>
      <c r="AB1399" s="4" t="s">
        <v>58</v>
      </c>
      <c r="AD1399" s="4" t="b">
        <v>0</v>
      </c>
      <c r="AG1399" s="11">
        <f t="shared" si="21"/>
        <v>43317</v>
      </c>
    </row>
    <row r="1400" s="4" customFormat="1" spans="1:33">
      <c r="A1400" s="4" t="s">
        <v>6399</v>
      </c>
      <c r="B1400" s="4" t="s">
        <v>6399</v>
      </c>
      <c r="C1400" s="4" t="s">
        <v>6400</v>
      </c>
      <c r="D1400" s="4" t="s">
        <v>6401</v>
      </c>
      <c r="E1400" s="4" t="s">
        <v>36</v>
      </c>
      <c r="F1400" s="4" t="s">
        <v>37</v>
      </c>
      <c r="G1400" s="4" t="s">
        <v>51</v>
      </c>
      <c r="J1400" s="4" t="s">
        <v>39</v>
      </c>
      <c r="K1400" s="4" t="s">
        <v>6402</v>
      </c>
      <c r="L1400" s="4" t="s">
        <v>6403</v>
      </c>
      <c r="M1400" s="4" t="s">
        <v>6404</v>
      </c>
      <c r="N1400" s="4" t="s">
        <v>36</v>
      </c>
      <c r="O1400" s="4">
        <v>1</v>
      </c>
      <c r="P1400" s="4" t="s">
        <v>55</v>
      </c>
      <c r="Q1400" s="4">
        <v>15</v>
      </c>
      <c r="Y1400" s="4" t="s">
        <v>146</v>
      </c>
      <c r="Z1400" s="4" t="s">
        <v>146</v>
      </c>
      <c r="AA1400" s="4" t="s">
        <v>6405</v>
      </c>
      <c r="AB1400" s="4" t="s">
        <v>58</v>
      </c>
      <c r="AD1400" s="4" t="b">
        <v>0</v>
      </c>
      <c r="AG1400" s="11">
        <f t="shared" si="21"/>
        <v>43317</v>
      </c>
    </row>
    <row r="1401" s="4" customFormat="1" spans="1:33">
      <c r="A1401" s="4" t="s">
        <v>6406</v>
      </c>
      <c r="B1401" s="4" t="s">
        <v>6406</v>
      </c>
      <c r="C1401" s="4" t="s">
        <v>6407</v>
      </c>
      <c r="D1401" s="4" t="s">
        <v>6408</v>
      </c>
      <c r="E1401" s="4" t="s">
        <v>36</v>
      </c>
      <c r="F1401" s="4" t="s">
        <v>37</v>
      </c>
      <c r="G1401" s="4" t="s">
        <v>51</v>
      </c>
      <c r="J1401" s="4" t="s">
        <v>39</v>
      </c>
      <c r="K1401" s="4" t="s">
        <v>328</v>
      </c>
      <c r="L1401" s="4" t="s">
        <v>329</v>
      </c>
      <c r="M1401" s="4" t="s">
        <v>330</v>
      </c>
      <c r="N1401" s="4" t="s">
        <v>36</v>
      </c>
      <c r="O1401" s="4">
        <v>1</v>
      </c>
      <c r="P1401" s="4" t="s">
        <v>55</v>
      </c>
      <c r="Q1401" s="4">
        <v>23.98</v>
      </c>
      <c r="Y1401" s="4" t="s">
        <v>6409</v>
      </c>
      <c r="Z1401" s="4" t="s">
        <v>2973</v>
      </c>
      <c r="AA1401" s="4" t="s">
        <v>6410</v>
      </c>
      <c r="AB1401" s="4" t="s">
        <v>58</v>
      </c>
      <c r="AD1401" s="4" t="b">
        <v>0</v>
      </c>
      <c r="AG1401" s="11">
        <f t="shared" si="21"/>
        <v>43317</v>
      </c>
    </row>
    <row r="1402" s="4" customFormat="1" spans="1:33">
      <c r="A1402" s="4" t="s">
        <v>6411</v>
      </c>
      <c r="B1402" s="4" t="s">
        <v>6411</v>
      </c>
      <c r="C1402" s="4" t="s">
        <v>6412</v>
      </c>
      <c r="D1402" s="4" t="s">
        <v>6413</v>
      </c>
      <c r="E1402" s="4" t="s">
        <v>36</v>
      </c>
      <c r="F1402" s="4" t="s">
        <v>37</v>
      </c>
      <c r="G1402" s="4" t="s">
        <v>51</v>
      </c>
      <c r="J1402" s="4" t="s">
        <v>39</v>
      </c>
      <c r="K1402" s="4" t="s">
        <v>4006</v>
      </c>
      <c r="L1402" s="4" t="s">
        <v>4007</v>
      </c>
      <c r="M1402" s="4" t="s">
        <v>4008</v>
      </c>
      <c r="N1402" s="4" t="s">
        <v>36</v>
      </c>
      <c r="O1402" s="4">
        <v>1</v>
      </c>
      <c r="P1402" s="4" t="s">
        <v>55</v>
      </c>
      <c r="Q1402" s="4">
        <v>22.02</v>
      </c>
      <c r="Y1402" s="4" t="s">
        <v>6414</v>
      </c>
      <c r="Z1402" s="4" t="s">
        <v>233</v>
      </c>
      <c r="AA1402" s="4" t="s">
        <v>6415</v>
      </c>
      <c r="AB1402" s="4" t="s">
        <v>58</v>
      </c>
      <c r="AD1402" s="4" t="b">
        <v>0</v>
      </c>
      <c r="AG1402" s="11">
        <f t="shared" si="21"/>
        <v>43317</v>
      </c>
    </row>
    <row r="1403" s="4" customFormat="1" spans="1:33">
      <c r="A1403" s="4" t="s">
        <v>6416</v>
      </c>
      <c r="B1403" s="4" t="s">
        <v>6416</v>
      </c>
      <c r="C1403" s="4" t="s">
        <v>6417</v>
      </c>
      <c r="D1403" s="4" t="s">
        <v>6418</v>
      </c>
      <c r="E1403" s="4" t="s">
        <v>36</v>
      </c>
      <c r="F1403" s="4" t="s">
        <v>37</v>
      </c>
      <c r="G1403" s="4" t="s">
        <v>51</v>
      </c>
      <c r="J1403" s="4" t="s">
        <v>39</v>
      </c>
      <c r="K1403" s="4" t="s">
        <v>3748</v>
      </c>
      <c r="L1403" s="4" t="s">
        <v>3749</v>
      </c>
      <c r="M1403" s="4" t="s">
        <v>3750</v>
      </c>
      <c r="N1403" s="4" t="s">
        <v>36</v>
      </c>
      <c r="O1403" s="4">
        <v>2</v>
      </c>
      <c r="P1403" s="4" t="s">
        <v>55</v>
      </c>
      <c r="Q1403" s="4">
        <v>47.96</v>
      </c>
      <c r="Y1403" s="4" t="s">
        <v>6419</v>
      </c>
      <c r="Z1403" s="4" t="s">
        <v>323</v>
      </c>
      <c r="AA1403" s="4">
        <v>37143</v>
      </c>
      <c r="AB1403" s="4" t="s">
        <v>58</v>
      </c>
      <c r="AD1403" s="4" t="b">
        <v>0</v>
      </c>
      <c r="AG1403" s="11">
        <f t="shared" si="21"/>
        <v>43317</v>
      </c>
    </row>
    <row r="1404" s="4" customFormat="1" spans="1:33">
      <c r="A1404" s="4" t="s">
        <v>6420</v>
      </c>
      <c r="B1404" s="4" t="s">
        <v>6420</v>
      </c>
      <c r="C1404" s="4" t="s">
        <v>6421</v>
      </c>
      <c r="D1404" s="4" t="s">
        <v>6422</v>
      </c>
      <c r="E1404" s="4" t="s">
        <v>36</v>
      </c>
      <c r="F1404" s="4" t="s">
        <v>37</v>
      </c>
      <c r="G1404" s="4" t="s">
        <v>51</v>
      </c>
      <c r="J1404" s="4" t="s">
        <v>39</v>
      </c>
      <c r="K1404" s="4" t="s">
        <v>644</v>
      </c>
      <c r="L1404" s="4" t="s">
        <v>645</v>
      </c>
      <c r="M1404" s="4" t="s">
        <v>646</v>
      </c>
      <c r="N1404" s="4" t="s">
        <v>36</v>
      </c>
      <c r="O1404" s="4">
        <v>1</v>
      </c>
      <c r="P1404" s="4" t="s">
        <v>55</v>
      </c>
      <c r="Q1404" s="4">
        <v>23.98</v>
      </c>
      <c r="Y1404" s="4" t="s">
        <v>3743</v>
      </c>
      <c r="Z1404" s="4" t="s">
        <v>47</v>
      </c>
      <c r="AA1404" s="4" t="s">
        <v>6423</v>
      </c>
      <c r="AB1404" s="4" t="s">
        <v>58</v>
      </c>
      <c r="AD1404" s="4" t="b">
        <v>0</v>
      </c>
      <c r="AG1404" s="11">
        <f t="shared" si="21"/>
        <v>43317</v>
      </c>
    </row>
    <row r="1405" s="4" customFormat="1" spans="1:33">
      <c r="A1405" s="4" t="s">
        <v>6424</v>
      </c>
      <c r="B1405" s="4" t="s">
        <v>6424</v>
      </c>
      <c r="C1405" s="4" t="s">
        <v>6425</v>
      </c>
      <c r="D1405" s="4" t="s">
        <v>6426</v>
      </c>
      <c r="E1405" s="4" t="s">
        <v>36</v>
      </c>
      <c r="F1405" s="4" t="s">
        <v>37</v>
      </c>
      <c r="G1405" s="4" t="s">
        <v>51</v>
      </c>
      <c r="J1405" s="4" t="s">
        <v>39</v>
      </c>
      <c r="K1405" s="4" t="s">
        <v>2899</v>
      </c>
      <c r="L1405" s="4" t="s">
        <v>2900</v>
      </c>
      <c r="M1405" s="4" t="s">
        <v>2901</v>
      </c>
      <c r="N1405" s="4" t="s">
        <v>36</v>
      </c>
      <c r="O1405" s="4">
        <v>1</v>
      </c>
      <c r="P1405" s="4" t="s">
        <v>55</v>
      </c>
      <c r="Q1405" s="4">
        <v>22.98</v>
      </c>
      <c r="Y1405" s="4" t="s">
        <v>391</v>
      </c>
      <c r="Z1405" s="4" t="s">
        <v>115</v>
      </c>
      <c r="AA1405" s="4" t="s">
        <v>6427</v>
      </c>
      <c r="AB1405" s="4" t="s">
        <v>58</v>
      </c>
      <c r="AD1405" s="4" t="b">
        <v>0</v>
      </c>
      <c r="AG1405" s="11">
        <f t="shared" si="21"/>
        <v>43317</v>
      </c>
    </row>
    <row r="1406" s="4" customFormat="1" spans="1:33">
      <c r="A1406" s="4" t="s">
        <v>6428</v>
      </c>
      <c r="B1406" s="4" t="s">
        <v>6428</v>
      </c>
      <c r="C1406" s="4" t="s">
        <v>6429</v>
      </c>
      <c r="D1406" s="4" t="s">
        <v>6430</v>
      </c>
      <c r="E1406" s="4" t="s">
        <v>36</v>
      </c>
      <c r="F1406" s="4" t="s">
        <v>37</v>
      </c>
      <c r="G1406" s="4" t="s">
        <v>51</v>
      </c>
      <c r="J1406" s="4" t="s">
        <v>39</v>
      </c>
      <c r="K1406" s="4" t="s">
        <v>1401</v>
      </c>
      <c r="L1406" s="4" t="s">
        <v>1402</v>
      </c>
      <c r="M1406" s="4" t="s">
        <v>1403</v>
      </c>
      <c r="N1406" s="4" t="s">
        <v>36</v>
      </c>
      <c r="O1406" s="4">
        <v>1</v>
      </c>
      <c r="P1406" s="4" t="s">
        <v>55</v>
      </c>
      <c r="Q1406" s="4">
        <v>22.98</v>
      </c>
      <c r="Y1406" s="4" t="s">
        <v>1875</v>
      </c>
      <c r="Z1406" s="4" t="s">
        <v>233</v>
      </c>
      <c r="AA1406" s="4" t="s">
        <v>6431</v>
      </c>
      <c r="AB1406" s="4" t="s">
        <v>58</v>
      </c>
      <c r="AD1406" s="4" t="b">
        <v>0</v>
      </c>
      <c r="AG1406" s="11">
        <f t="shared" si="21"/>
        <v>43317</v>
      </c>
    </row>
    <row r="1407" s="4" customFormat="1" spans="1:33">
      <c r="A1407" s="4" t="s">
        <v>6428</v>
      </c>
      <c r="B1407" s="4" t="s">
        <v>6428</v>
      </c>
      <c r="C1407" s="4" t="s">
        <v>6429</v>
      </c>
      <c r="D1407" s="4" t="s">
        <v>6430</v>
      </c>
      <c r="E1407" s="4" t="s">
        <v>36</v>
      </c>
      <c r="F1407" s="4" t="s">
        <v>37</v>
      </c>
      <c r="G1407" s="4" t="s">
        <v>51</v>
      </c>
      <c r="J1407" s="4" t="s">
        <v>39</v>
      </c>
      <c r="K1407" s="4" t="s">
        <v>3748</v>
      </c>
      <c r="L1407" s="4" t="s">
        <v>3749</v>
      </c>
      <c r="M1407" s="4" t="s">
        <v>3750</v>
      </c>
      <c r="N1407" s="4" t="s">
        <v>36</v>
      </c>
      <c r="O1407" s="4">
        <v>1</v>
      </c>
      <c r="P1407" s="4" t="s">
        <v>55</v>
      </c>
      <c r="Q1407" s="4">
        <v>23.98</v>
      </c>
      <c r="Y1407" s="4" t="s">
        <v>1875</v>
      </c>
      <c r="Z1407" s="4" t="s">
        <v>233</v>
      </c>
      <c r="AA1407" s="4" t="s">
        <v>6431</v>
      </c>
      <c r="AB1407" s="4" t="s">
        <v>58</v>
      </c>
      <c r="AD1407" s="4" t="b">
        <v>0</v>
      </c>
      <c r="AG1407" s="11">
        <f t="shared" si="21"/>
        <v>43317</v>
      </c>
    </row>
    <row r="1408" s="4" customFormat="1" spans="1:33">
      <c r="A1408" s="4" t="s">
        <v>6428</v>
      </c>
      <c r="B1408" s="4" t="s">
        <v>6428</v>
      </c>
      <c r="C1408" s="4" t="s">
        <v>6429</v>
      </c>
      <c r="D1408" s="4" t="s">
        <v>6430</v>
      </c>
      <c r="E1408" s="4" t="s">
        <v>36</v>
      </c>
      <c r="F1408" s="4" t="s">
        <v>37</v>
      </c>
      <c r="G1408" s="4" t="s">
        <v>51</v>
      </c>
      <c r="J1408" s="4" t="s">
        <v>39</v>
      </c>
      <c r="K1408" s="4" t="s">
        <v>4772</v>
      </c>
      <c r="L1408" s="4" t="s">
        <v>4773</v>
      </c>
      <c r="M1408" s="4" t="s">
        <v>4774</v>
      </c>
      <c r="N1408" s="4" t="s">
        <v>36</v>
      </c>
      <c r="O1408" s="4">
        <v>1</v>
      </c>
      <c r="P1408" s="4" t="s">
        <v>55</v>
      </c>
      <c r="Q1408" s="4">
        <v>22.98</v>
      </c>
      <c r="Y1408" s="4" t="s">
        <v>1875</v>
      </c>
      <c r="Z1408" s="4" t="s">
        <v>233</v>
      </c>
      <c r="AA1408" s="4" t="s">
        <v>6431</v>
      </c>
      <c r="AB1408" s="4" t="s">
        <v>58</v>
      </c>
      <c r="AD1408" s="4" t="b">
        <v>0</v>
      </c>
      <c r="AG1408" s="11">
        <f t="shared" si="21"/>
        <v>43317</v>
      </c>
    </row>
    <row r="1409" s="4" customFormat="1" spans="1:33">
      <c r="A1409" s="4" t="s">
        <v>6432</v>
      </c>
      <c r="B1409" s="4" t="s">
        <v>6432</v>
      </c>
      <c r="C1409" s="4" t="s">
        <v>6433</v>
      </c>
      <c r="D1409" s="4" t="s">
        <v>6434</v>
      </c>
      <c r="E1409" s="4" t="s">
        <v>36</v>
      </c>
      <c r="F1409" s="4" t="s">
        <v>37</v>
      </c>
      <c r="G1409" s="4" t="s">
        <v>51</v>
      </c>
      <c r="J1409" s="4" t="s">
        <v>110</v>
      </c>
      <c r="K1409" s="4" t="s">
        <v>2497</v>
      </c>
      <c r="L1409" s="4" t="s">
        <v>2498</v>
      </c>
      <c r="M1409" s="4" t="s">
        <v>2499</v>
      </c>
      <c r="N1409" s="4" t="s">
        <v>36</v>
      </c>
      <c r="O1409" s="4">
        <v>1</v>
      </c>
      <c r="P1409" s="4" t="s">
        <v>55</v>
      </c>
      <c r="Q1409" s="4">
        <v>22.98</v>
      </c>
      <c r="S1409" s="4">
        <v>2.33</v>
      </c>
      <c r="Y1409" s="4" t="s">
        <v>6435</v>
      </c>
      <c r="Z1409" s="4" t="s">
        <v>6436</v>
      </c>
      <c r="AA1409" s="4">
        <v>33172</v>
      </c>
      <c r="AB1409" s="4" t="s">
        <v>58</v>
      </c>
      <c r="AD1409" s="4" t="b">
        <v>0</v>
      </c>
      <c r="AG1409" s="11">
        <f t="shared" si="21"/>
        <v>43317</v>
      </c>
    </row>
    <row r="1410" s="4" customFormat="1" spans="1:33">
      <c r="A1410" s="4" t="s">
        <v>6437</v>
      </c>
      <c r="B1410" s="4" t="s">
        <v>6437</v>
      </c>
      <c r="C1410" s="4" t="s">
        <v>6438</v>
      </c>
      <c r="D1410" s="4" t="s">
        <v>6439</v>
      </c>
      <c r="E1410" s="4" t="s">
        <v>36</v>
      </c>
      <c r="F1410" s="4" t="s">
        <v>37</v>
      </c>
      <c r="G1410" s="4" t="s">
        <v>51</v>
      </c>
      <c r="J1410" s="4" t="s">
        <v>39</v>
      </c>
      <c r="K1410" s="4" t="s">
        <v>827</v>
      </c>
      <c r="L1410" s="4" t="s">
        <v>828</v>
      </c>
      <c r="M1410" s="4" t="s">
        <v>829</v>
      </c>
      <c r="N1410" s="4" t="s">
        <v>36</v>
      </c>
      <c r="O1410" s="4">
        <v>1</v>
      </c>
      <c r="P1410" s="4" t="s">
        <v>55</v>
      </c>
      <c r="Q1410" s="4">
        <v>22.98</v>
      </c>
      <c r="Y1410" s="4" t="s">
        <v>4894</v>
      </c>
      <c r="Z1410" s="4" t="s">
        <v>4924</v>
      </c>
      <c r="AA1410" s="4">
        <v>80415</v>
      </c>
      <c r="AB1410" s="4" t="s">
        <v>58</v>
      </c>
      <c r="AD1410" s="4" t="b">
        <v>0</v>
      </c>
      <c r="AG1410" s="11">
        <f t="shared" ref="AG1410:AG1473" si="22">DATEVALUE(LEFT(C1410,10))</f>
        <v>43317</v>
      </c>
    </row>
    <row r="1411" s="4" customFormat="1" spans="1:33">
      <c r="A1411" s="4" t="s">
        <v>6440</v>
      </c>
      <c r="B1411" s="4" t="s">
        <v>6440</v>
      </c>
      <c r="C1411" s="4" t="s">
        <v>6441</v>
      </c>
      <c r="D1411" s="4" t="s">
        <v>6442</v>
      </c>
      <c r="E1411" s="4" t="s">
        <v>161</v>
      </c>
      <c r="F1411" s="4" t="s">
        <v>37</v>
      </c>
      <c r="G1411" s="4" t="s">
        <v>51</v>
      </c>
      <c r="J1411" s="4" t="s">
        <v>110</v>
      </c>
      <c r="K1411" s="4" t="s">
        <v>2497</v>
      </c>
      <c r="L1411" s="4" t="s">
        <v>2498</v>
      </c>
      <c r="M1411" s="4" t="s">
        <v>2499</v>
      </c>
      <c r="N1411" s="4" t="s">
        <v>161</v>
      </c>
      <c r="O1411" s="4">
        <v>0</v>
      </c>
      <c r="Y1411" s="4" t="s">
        <v>6435</v>
      </c>
      <c r="Z1411" s="4" t="s">
        <v>6436</v>
      </c>
      <c r="AA1411" s="4">
        <v>33172</v>
      </c>
      <c r="AB1411" s="4" t="s">
        <v>58</v>
      </c>
      <c r="AD1411" s="4" t="b">
        <v>0</v>
      </c>
      <c r="AG1411" s="11">
        <f t="shared" si="22"/>
        <v>43317</v>
      </c>
    </row>
    <row r="1412" s="4" customFormat="1" spans="1:33">
      <c r="A1412" s="4" t="s">
        <v>6443</v>
      </c>
      <c r="B1412" s="4" t="s">
        <v>6443</v>
      </c>
      <c r="C1412" s="4" t="s">
        <v>6444</v>
      </c>
      <c r="D1412" s="4" t="s">
        <v>6445</v>
      </c>
      <c r="E1412" s="4" t="s">
        <v>36</v>
      </c>
      <c r="F1412" s="4" t="s">
        <v>37</v>
      </c>
      <c r="G1412" s="4" t="s">
        <v>51</v>
      </c>
      <c r="J1412" s="4" t="s">
        <v>39</v>
      </c>
      <c r="K1412" s="4" t="s">
        <v>2899</v>
      </c>
      <c r="L1412" s="4" t="s">
        <v>2900</v>
      </c>
      <c r="M1412" s="4" t="s">
        <v>2901</v>
      </c>
      <c r="N1412" s="4" t="s">
        <v>36</v>
      </c>
      <c r="O1412" s="4">
        <v>1</v>
      </c>
      <c r="P1412" s="4" t="s">
        <v>55</v>
      </c>
      <c r="Q1412" s="4">
        <v>22.98</v>
      </c>
      <c r="Y1412" s="4" t="s">
        <v>5418</v>
      </c>
      <c r="Z1412" s="4" t="s">
        <v>47</v>
      </c>
      <c r="AA1412" s="4" t="s">
        <v>6446</v>
      </c>
      <c r="AB1412" s="4" t="s">
        <v>58</v>
      </c>
      <c r="AD1412" s="4" t="b">
        <v>0</v>
      </c>
      <c r="AG1412" s="11">
        <f t="shared" si="22"/>
        <v>43317</v>
      </c>
    </row>
    <row r="1413" s="4" customFormat="1" spans="1:33">
      <c r="A1413" s="4" t="s">
        <v>6447</v>
      </c>
      <c r="B1413" s="4" t="s">
        <v>6447</v>
      </c>
      <c r="C1413" s="4" t="s">
        <v>6448</v>
      </c>
      <c r="D1413" s="4" t="s">
        <v>6449</v>
      </c>
      <c r="E1413" s="4" t="s">
        <v>36</v>
      </c>
      <c r="F1413" s="4" t="s">
        <v>37</v>
      </c>
      <c r="G1413" s="4" t="s">
        <v>51</v>
      </c>
      <c r="J1413" s="4" t="s">
        <v>39</v>
      </c>
      <c r="K1413" s="4" t="s">
        <v>6450</v>
      </c>
      <c r="L1413" s="4" t="s">
        <v>6451</v>
      </c>
      <c r="M1413" s="4" t="s">
        <v>6452</v>
      </c>
      <c r="N1413" s="4" t="s">
        <v>36</v>
      </c>
      <c r="O1413" s="4">
        <v>1</v>
      </c>
      <c r="P1413" s="4" t="s">
        <v>55</v>
      </c>
      <c r="Q1413" s="4">
        <v>22.98</v>
      </c>
      <c r="Y1413" s="4" t="s">
        <v>783</v>
      </c>
      <c r="Z1413" s="4" t="s">
        <v>6453</v>
      </c>
      <c r="AA1413" s="4" t="s">
        <v>6454</v>
      </c>
      <c r="AB1413" s="4" t="s">
        <v>58</v>
      </c>
      <c r="AD1413" s="4" t="b">
        <v>0</v>
      </c>
      <c r="AG1413" s="11">
        <f t="shared" si="22"/>
        <v>43317</v>
      </c>
    </row>
    <row r="1414" s="4" customFormat="1" spans="1:33">
      <c r="A1414" s="4" t="s">
        <v>6447</v>
      </c>
      <c r="B1414" s="4" t="s">
        <v>6447</v>
      </c>
      <c r="C1414" s="4" t="s">
        <v>6448</v>
      </c>
      <c r="D1414" s="4" t="s">
        <v>6449</v>
      </c>
      <c r="E1414" s="4" t="s">
        <v>36</v>
      </c>
      <c r="F1414" s="4" t="s">
        <v>37</v>
      </c>
      <c r="G1414" s="4" t="s">
        <v>51</v>
      </c>
      <c r="J1414" s="4" t="s">
        <v>39</v>
      </c>
      <c r="K1414" s="4" t="s">
        <v>3017</v>
      </c>
      <c r="L1414" s="4" t="s">
        <v>3018</v>
      </c>
      <c r="M1414" s="4" t="s">
        <v>3019</v>
      </c>
      <c r="N1414" s="4" t="s">
        <v>36</v>
      </c>
      <c r="O1414" s="4">
        <v>1</v>
      </c>
      <c r="P1414" s="4" t="s">
        <v>55</v>
      </c>
      <c r="Q1414" s="4">
        <v>22.98</v>
      </c>
      <c r="Y1414" s="4" t="s">
        <v>783</v>
      </c>
      <c r="Z1414" s="4" t="s">
        <v>6453</v>
      </c>
      <c r="AA1414" s="4" t="s">
        <v>6454</v>
      </c>
      <c r="AB1414" s="4" t="s">
        <v>58</v>
      </c>
      <c r="AD1414" s="4" t="b">
        <v>0</v>
      </c>
      <c r="AG1414" s="11">
        <f t="shared" si="22"/>
        <v>43317</v>
      </c>
    </row>
    <row r="1415" s="4" customFormat="1" spans="1:33">
      <c r="A1415" s="4" t="s">
        <v>6455</v>
      </c>
      <c r="B1415" s="4" t="s">
        <v>6455</v>
      </c>
      <c r="C1415" s="4" t="s">
        <v>6456</v>
      </c>
      <c r="D1415" s="4" t="s">
        <v>6457</v>
      </c>
      <c r="E1415" s="4" t="s">
        <v>36</v>
      </c>
      <c r="F1415" s="4" t="s">
        <v>37</v>
      </c>
      <c r="G1415" s="4" t="s">
        <v>51</v>
      </c>
      <c r="J1415" s="4" t="s">
        <v>39</v>
      </c>
      <c r="K1415" s="4" t="s">
        <v>340</v>
      </c>
      <c r="L1415" s="4" t="s">
        <v>341</v>
      </c>
      <c r="M1415" s="4" t="s">
        <v>342</v>
      </c>
      <c r="N1415" s="4" t="s">
        <v>36</v>
      </c>
      <c r="O1415" s="4">
        <v>1</v>
      </c>
      <c r="P1415" s="4" t="s">
        <v>55</v>
      </c>
      <c r="Q1415" s="4">
        <v>23.98</v>
      </c>
      <c r="Y1415" s="4" t="s">
        <v>6458</v>
      </c>
      <c r="Z1415" s="4" t="s">
        <v>311</v>
      </c>
      <c r="AA1415" s="4">
        <v>21114</v>
      </c>
      <c r="AB1415" s="4" t="s">
        <v>58</v>
      </c>
      <c r="AD1415" s="4" t="b">
        <v>0</v>
      </c>
      <c r="AG1415" s="11">
        <f t="shared" si="22"/>
        <v>43317</v>
      </c>
    </row>
    <row r="1416" s="4" customFormat="1" spans="1:33">
      <c r="A1416" s="4" t="s">
        <v>6459</v>
      </c>
      <c r="B1416" s="4" t="s">
        <v>6459</v>
      </c>
      <c r="C1416" s="4" t="s">
        <v>6460</v>
      </c>
      <c r="D1416" s="4" t="s">
        <v>6461</v>
      </c>
      <c r="E1416" s="4" t="s">
        <v>36</v>
      </c>
      <c r="F1416" s="4" t="s">
        <v>37</v>
      </c>
      <c r="G1416" s="4" t="s">
        <v>51</v>
      </c>
      <c r="J1416" s="4" t="s">
        <v>39</v>
      </c>
      <c r="K1416" s="4" t="s">
        <v>171</v>
      </c>
      <c r="L1416" s="4" t="s">
        <v>172</v>
      </c>
      <c r="M1416" s="4" t="s">
        <v>173</v>
      </c>
      <c r="N1416" s="4" t="s">
        <v>36</v>
      </c>
      <c r="O1416" s="4">
        <v>1</v>
      </c>
      <c r="P1416" s="4" t="s">
        <v>55</v>
      </c>
      <c r="Q1416" s="4">
        <v>23.98</v>
      </c>
      <c r="Y1416" s="4" t="s">
        <v>3203</v>
      </c>
      <c r="Z1416" s="4" t="s">
        <v>738</v>
      </c>
      <c r="AA1416" s="4" t="s">
        <v>6462</v>
      </c>
      <c r="AB1416" s="4" t="s">
        <v>58</v>
      </c>
      <c r="AD1416" s="4" t="b">
        <v>0</v>
      </c>
      <c r="AG1416" s="11">
        <f t="shared" si="22"/>
        <v>43317</v>
      </c>
    </row>
    <row r="1417" s="4" customFormat="1" spans="1:33">
      <c r="A1417" s="4" t="s">
        <v>6459</v>
      </c>
      <c r="B1417" s="4" t="s">
        <v>6459</v>
      </c>
      <c r="C1417" s="4" t="s">
        <v>6460</v>
      </c>
      <c r="D1417" s="4" t="s">
        <v>6461</v>
      </c>
      <c r="E1417" s="4" t="s">
        <v>36</v>
      </c>
      <c r="F1417" s="4" t="s">
        <v>37</v>
      </c>
      <c r="G1417" s="4" t="s">
        <v>51</v>
      </c>
      <c r="J1417" s="4" t="s">
        <v>39</v>
      </c>
      <c r="K1417" s="4" t="s">
        <v>81</v>
      </c>
      <c r="L1417" s="4" t="s">
        <v>82</v>
      </c>
      <c r="M1417" s="4" t="s">
        <v>83</v>
      </c>
      <c r="N1417" s="4" t="s">
        <v>36</v>
      </c>
      <c r="O1417" s="4">
        <v>1</v>
      </c>
      <c r="P1417" s="4" t="s">
        <v>55</v>
      </c>
      <c r="Q1417" s="4">
        <v>23.98</v>
      </c>
      <c r="Y1417" s="4" t="s">
        <v>3203</v>
      </c>
      <c r="Z1417" s="4" t="s">
        <v>738</v>
      </c>
      <c r="AA1417" s="4" t="s">
        <v>6462</v>
      </c>
      <c r="AB1417" s="4" t="s">
        <v>58</v>
      </c>
      <c r="AD1417" s="4" t="b">
        <v>0</v>
      </c>
      <c r="AG1417" s="11">
        <f t="shared" si="22"/>
        <v>43317</v>
      </c>
    </row>
    <row r="1418" s="4" customFormat="1" spans="1:33">
      <c r="A1418" s="4" t="s">
        <v>6463</v>
      </c>
      <c r="B1418" s="4" t="s">
        <v>6463</v>
      </c>
      <c r="C1418" s="4" t="s">
        <v>6464</v>
      </c>
      <c r="D1418" s="4" t="s">
        <v>6465</v>
      </c>
      <c r="E1418" s="4" t="s">
        <v>36</v>
      </c>
      <c r="F1418" s="4" t="s">
        <v>37</v>
      </c>
      <c r="G1418" s="4" t="s">
        <v>51</v>
      </c>
      <c r="J1418" s="4" t="s">
        <v>39</v>
      </c>
      <c r="K1418" s="4" t="s">
        <v>845</v>
      </c>
      <c r="L1418" s="4" t="s">
        <v>846</v>
      </c>
      <c r="M1418" s="4" t="s">
        <v>847</v>
      </c>
      <c r="N1418" s="4" t="s">
        <v>36</v>
      </c>
      <c r="O1418" s="4">
        <v>1</v>
      </c>
      <c r="P1418" s="4" t="s">
        <v>55</v>
      </c>
      <c r="Q1418" s="4">
        <v>22.98</v>
      </c>
      <c r="Y1418" s="4" t="s">
        <v>1161</v>
      </c>
      <c r="Z1418" s="4" t="s">
        <v>147</v>
      </c>
      <c r="AA1418" s="4" t="s">
        <v>6466</v>
      </c>
      <c r="AB1418" s="4" t="s">
        <v>58</v>
      </c>
      <c r="AD1418" s="4" t="b">
        <v>0</v>
      </c>
      <c r="AG1418" s="11">
        <f t="shared" si="22"/>
        <v>43317</v>
      </c>
    </row>
    <row r="1419" s="4" customFormat="1" spans="1:33">
      <c r="A1419" s="4" t="s">
        <v>6467</v>
      </c>
      <c r="B1419" s="4" t="s">
        <v>6467</v>
      </c>
      <c r="C1419" s="4" t="s">
        <v>6468</v>
      </c>
      <c r="D1419" s="4" t="s">
        <v>6469</v>
      </c>
      <c r="E1419" s="4" t="s">
        <v>36</v>
      </c>
      <c r="F1419" s="4" t="s">
        <v>37</v>
      </c>
      <c r="G1419" s="4" t="s">
        <v>51</v>
      </c>
      <c r="J1419" s="4" t="s">
        <v>39</v>
      </c>
      <c r="K1419" s="4" t="s">
        <v>3722</v>
      </c>
      <c r="L1419" s="4" t="s">
        <v>3723</v>
      </c>
      <c r="M1419" s="4" t="s">
        <v>3724</v>
      </c>
      <c r="N1419" s="4" t="s">
        <v>36</v>
      </c>
      <c r="O1419" s="4">
        <v>1</v>
      </c>
      <c r="P1419" s="4" t="s">
        <v>55</v>
      </c>
      <c r="Q1419" s="4">
        <v>21.98</v>
      </c>
      <c r="Y1419" s="4" t="s">
        <v>6470</v>
      </c>
      <c r="Z1419" s="4" t="s">
        <v>738</v>
      </c>
      <c r="AA1419" s="4" t="s">
        <v>6471</v>
      </c>
      <c r="AB1419" s="4" t="s">
        <v>58</v>
      </c>
      <c r="AD1419" s="4" t="b">
        <v>0</v>
      </c>
      <c r="AG1419" s="11">
        <f t="shared" si="22"/>
        <v>43317</v>
      </c>
    </row>
    <row r="1420" s="4" customFormat="1" spans="1:33">
      <c r="A1420" s="4" t="s">
        <v>6467</v>
      </c>
      <c r="B1420" s="4" t="s">
        <v>6467</v>
      </c>
      <c r="C1420" s="4" t="s">
        <v>6468</v>
      </c>
      <c r="D1420" s="4" t="s">
        <v>6469</v>
      </c>
      <c r="E1420" s="4" t="s">
        <v>36</v>
      </c>
      <c r="F1420" s="4" t="s">
        <v>37</v>
      </c>
      <c r="G1420" s="4" t="s">
        <v>51</v>
      </c>
      <c r="J1420" s="4" t="s">
        <v>39</v>
      </c>
      <c r="K1420" s="4" t="s">
        <v>1656</v>
      </c>
      <c r="L1420" s="4" t="s">
        <v>1657</v>
      </c>
      <c r="M1420" s="4" t="s">
        <v>1658</v>
      </c>
      <c r="N1420" s="4" t="s">
        <v>36</v>
      </c>
      <c r="O1420" s="4">
        <v>1</v>
      </c>
      <c r="P1420" s="4" t="s">
        <v>55</v>
      </c>
      <c r="Q1420" s="4">
        <v>19.98</v>
      </c>
      <c r="Y1420" s="4" t="s">
        <v>6470</v>
      </c>
      <c r="Z1420" s="4" t="s">
        <v>738</v>
      </c>
      <c r="AA1420" s="4" t="s">
        <v>6471</v>
      </c>
      <c r="AB1420" s="4" t="s">
        <v>58</v>
      </c>
      <c r="AD1420" s="4" t="b">
        <v>0</v>
      </c>
      <c r="AG1420" s="11">
        <f t="shared" si="22"/>
        <v>43317</v>
      </c>
    </row>
    <row r="1421" s="4" customFormat="1" spans="1:33">
      <c r="A1421" s="4" t="s">
        <v>6472</v>
      </c>
      <c r="B1421" s="4" t="s">
        <v>6472</v>
      </c>
      <c r="C1421" s="4" t="s">
        <v>6473</v>
      </c>
      <c r="D1421" s="4" t="s">
        <v>6474</v>
      </c>
      <c r="E1421" s="4" t="s">
        <v>36</v>
      </c>
      <c r="F1421" s="4" t="s">
        <v>37</v>
      </c>
      <c r="G1421" s="4" t="s">
        <v>51</v>
      </c>
      <c r="J1421" s="4" t="s">
        <v>39</v>
      </c>
      <c r="K1421" s="4" t="s">
        <v>1626</v>
      </c>
      <c r="L1421" s="4" t="s">
        <v>1627</v>
      </c>
      <c r="M1421" s="4" t="s">
        <v>1628</v>
      </c>
      <c r="N1421" s="4" t="s">
        <v>36</v>
      </c>
      <c r="O1421" s="4">
        <v>1</v>
      </c>
      <c r="P1421" s="4" t="s">
        <v>55</v>
      </c>
      <c r="Q1421" s="4">
        <v>27.98</v>
      </c>
      <c r="Y1421" s="4" t="s">
        <v>4964</v>
      </c>
      <c r="Z1421" s="4" t="s">
        <v>431</v>
      </c>
      <c r="AA1421" s="4" t="s">
        <v>4965</v>
      </c>
      <c r="AB1421" s="4" t="s">
        <v>58</v>
      </c>
      <c r="AD1421" s="4" t="b">
        <v>0</v>
      </c>
      <c r="AG1421" s="11">
        <f t="shared" si="22"/>
        <v>43317</v>
      </c>
    </row>
    <row r="1422" s="4" customFormat="1" spans="1:33">
      <c r="A1422" s="4" t="s">
        <v>6475</v>
      </c>
      <c r="B1422" s="4" t="s">
        <v>6475</v>
      </c>
      <c r="C1422" s="4" t="s">
        <v>6476</v>
      </c>
      <c r="D1422" s="4" t="s">
        <v>6477</v>
      </c>
      <c r="E1422" s="4" t="s">
        <v>36</v>
      </c>
      <c r="F1422" s="4" t="s">
        <v>37</v>
      </c>
      <c r="G1422" s="4" t="s">
        <v>51</v>
      </c>
      <c r="J1422" s="4" t="s">
        <v>39</v>
      </c>
      <c r="K1422" s="4" t="s">
        <v>6478</v>
      </c>
      <c r="L1422" s="4" t="s">
        <v>6479</v>
      </c>
      <c r="M1422" s="4" t="s">
        <v>6480</v>
      </c>
      <c r="N1422" s="4" t="s">
        <v>36</v>
      </c>
      <c r="O1422" s="4">
        <v>1</v>
      </c>
      <c r="P1422" s="4" t="s">
        <v>55</v>
      </c>
      <c r="Q1422" s="4">
        <v>23.98</v>
      </c>
      <c r="Y1422" s="4" t="s">
        <v>6481</v>
      </c>
      <c r="Z1422" s="4" t="s">
        <v>368</v>
      </c>
      <c r="AA1422" s="4" t="s">
        <v>6482</v>
      </c>
      <c r="AB1422" s="4" t="s">
        <v>58</v>
      </c>
      <c r="AD1422" s="4" t="b">
        <v>0</v>
      </c>
      <c r="AG1422" s="11">
        <f t="shared" si="22"/>
        <v>43317</v>
      </c>
    </row>
    <row r="1423" s="4" customFormat="1" spans="1:33">
      <c r="A1423" s="4" t="s">
        <v>6475</v>
      </c>
      <c r="B1423" s="4" t="s">
        <v>6475</v>
      </c>
      <c r="C1423" s="4" t="s">
        <v>6476</v>
      </c>
      <c r="D1423" s="4" t="s">
        <v>6477</v>
      </c>
      <c r="E1423" s="4" t="s">
        <v>36</v>
      </c>
      <c r="F1423" s="4" t="s">
        <v>37</v>
      </c>
      <c r="G1423" s="4" t="s">
        <v>51</v>
      </c>
      <c r="J1423" s="4" t="s">
        <v>39</v>
      </c>
      <c r="K1423" s="4" t="s">
        <v>5283</v>
      </c>
      <c r="L1423" s="4" t="s">
        <v>5284</v>
      </c>
      <c r="M1423" s="4" t="s">
        <v>5285</v>
      </c>
      <c r="N1423" s="4" t="s">
        <v>36</v>
      </c>
      <c r="O1423" s="4">
        <v>1</v>
      </c>
      <c r="P1423" s="4" t="s">
        <v>55</v>
      </c>
      <c r="Q1423" s="4">
        <v>23.98</v>
      </c>
      <c r="Y1423" s="4" t="s">
        <v>6481</v>
      </c>
      <c r="Z1423" s="4" t="s">
        <v>368</v>
      </c>
      <c r="AA1423" s="4" t="s">
        <v>6482</v>
      </c>
      <c r="AB1423" s="4" t="s">
        <v>58</v>
      </c>
      <c r="AD1423" s="4" t="b">
        <v>0</v>
      </c>
      <c r="AG1423" s="11">
        <f t="shared" si="22"/>
        <v>43317</v>
      </c>
    </row>
    <row r="1424" s="4" customFormat="1" spans="1:33">
      <c r="A1424" s="4" t="s">
        <v>6483</v>
      </c>
      <c r="B1424" s="4" t="s">
        <v>6483</v>
      </c>
      <c r="C1424" s="4" t="s">
        <v>6484</v>
      </c>
      <c r="D1424" s="4" t="s">
        <v>6485</v>
      </c>
      <c r="E1424" s="4" t="s">
        <v>36</v>
      </c>
      <c r="F1424" s="4" t="s">
        <v>37</v>
      </c>
      <c r="G1424" s="4" t="s">
        <v>51</v>
      </c>
      <c r="J1424" s="4" t="s">
        <v>39</v>
      </c>
      <c r="K1424" s="4" t="s">
        <v>593</v>
      </c>
      <c r="L1424" s="4" t="s">
        <v>594</v>
      </c>
      <c r="M1424" s="4" t="s">
        <v>595</v>
      </c>
      <c r="N1424" s="4" t="s">
        <v>36</v>
      </c>
      <c r="O1424" s="4">
        <v>1</v>
      </c>
      <c r="P1424" s="4" t="s">
        <v>55</v>
      </c>
      <c r="Q1424" s="4">
        <v>23.98</v>
      </c>
      <c r="Y1424" s="4" t="s">
        <v>5083</v>
      </c>
      <c r="Z1424" s="4" t="s">
        <v>47</v>
      </c>
      <c r="AA1424" s="4" t="s">
        <v>6486</v>
      </c>
      <c r="AB1424" s="4" t="s">
        <v>58</v>
      </c>
      <c r="AD1424" s="4" t="b">
        <v>0</v>
      </c>
      <c r="AG1424" s="11">
        <f t="shared" si="22"/>
        <v>43317</v>
      </c>
    </row>
    <row r="1425" s="4" customFormat="1" spans="1:33">
      <c r="A1425" s="4" t="s">
        <v>6487</v>
      </c>
      <c r="B1425" s="4" t="s">
        <v>6487</v>
      </c>
      <c r="C1425" s="4" t="s">
        <v>6488</v>
      </c>
      <c r="D1425" s="4" t="s">
        <v>6489</v>
      </c>
      <c r="E1425" s="4" t="s">
        <v>36</v>
      </c>
      <c r="F1425" s="4" t="s">
        <v>37</v>
      </c>
      <c r="G1425" s="4" t="s">
        <v>51</v>
      </c>
      <c r="J1425" s="4" t="s">
        <v>39</v>
      </c>
      <c r="K1425" s="4" t="s">
        <v>2969</v>
      </c>
      <c r="L1425" s="4" t="s">
        <v>2970</v>
      </c>
      <c r="M1425" s="4" t="s">
        <v>2971</v>
      </c>
      <c r="N1425" s="4" t="s">
        <v>36</v>
      </c>
      <c r="O1425" s="4">
        <v>1</v>
      </c>
      <c r="P1425" s="4" t="s">
        <v>55</v>
      </c>
      <c r="Q1425" s="4">
        <v>22.98</v>
      </c>
      <c r="Y1425" s="4" t="s">
        <v>1426</v>
      </c>
      <c r="Z1425" s="4" t="s">
        <v>431</v>
      </c>
      <c r="AA1425" s="4">
        <v>85023</v>
      </c>
      <c r="AB1425" s="4" t="s">
        <v>58</v>
      </c>
      <c r="AD1425" s="4" t="b">
        <v>0</v>
      </c>
      <c r="AG1425" s="11">
        <f t="shared" si="22"/>
        <v>43317</v>
      </c>
    </row>
    <row r="1426" s="4" customFormat="1" spans="1:33">
      <c r="A1426" s="4" t="s">
        <v>6487</v>
      </c>
      <c r="B1426" s="4" t="s">
        <v>6487</v>
      </c>
      <c r="C1426" s="4" t="s">
        <v>6488</v>
      </c>
      <c r="D1426" s="4" t="s">
        <v>6489</v>
      </c>
      <c r="E1426" s="4" t="s">
        <v>36</v>
      </c>
      <c r="F1426" s="4" t="s">
        <v>37</v>
      </c>
      <c r="G1426" s="4" t="s">
        <v>51</v>
      </c>
      <c r="J1426" s="4" t="s">
        <v>39</v>
      </c>
      <c r="K1426" s="4" t="s">
        <v>2157</v>
      </c>
      <c r="L1426" s="4" t="s">
        <v>2158</v>
      </c>
      <c r="M1426" s="4" t="s">
        <v>2159</v>
      </c>
      <c r="N1426" s="4" t="s">
        <v>36</v>
      </c>
      <c r="O1426" s="4">
        <v>1</v>
      </c>
      <c r="P1426" s="4" t="s">
        <v>55</v>
      </c>
      <c r="Q1426" s="4">
        <v>22.98</v>
      </c>
      <c r="Y1426" s="4" t="s">
        <v>1426</v>
      </c>
      <c r="Z1426" s="4" t="s">
        <v>431</v>
      </c>
      <c r="AA1426" s="4">
        <v>85023</v>
      </c>
      <c r="AB1426" s="4" t="s">
        <v>58</v>
      </c>
      <c r="AD1426" s="4" t="b">
        <v>0</v>
      </c>
      <c r="AG1426" s="11">
        <f t="shared" si="22"/>
        <v>43317</v>
      </c>
    </row>
    <row r="1427" s="4" customFormat="1" spans="1:33">
      <c r="A1427" s="4" t="s">
        <v>6490</v>
      </c>
      <c r="B1427" s="4" t="s">
        <v>6490</v>
      </c>
      <c r="C1427" s="4" t="s">
        <v>6491</v>
      </c>
      <c r="D1427" s="4" t="s">
        <v>6492</v>
      </c>
      <c r="E1427" s="4" t="s">
        <v>36</v>
      </c>
      <c r="F1427" s="4" t="s">
        <v>37</v>
      </c>
      <c r="G1427" s="4" t="s">
        <v>51</v>
      </c>
      <c r="J1427" s="4" t="s">
        <v>39</v>
      </c>
      <c r="K1427" s="4" t="s">
        <v>6493</v>
      </c>
      <c r="L1427" s="4" t="s">
        <v>6494</v>
      </c>
      <c r="M1427" s="4" t="s">
        <v>6495</v>
      </c>
      <c r="N1427" s="4" t="s">
        <v>36</v>
      </c>
      <c r="O1427" s="4">
        <v>1</v>
      </c>
      <c r="P1427" s="4" t="s">
        <v>55</v>
      </c>
      <c r="Q1427" s="4">
        <v>16.98</v>
      </c>
      <c r="Y1427" s="4" t="s">
        <v>6496</v>
      </c>
      <c r="Z1427" s="4" t="s">
        <v>4924</v>
      </c>
      <c r="AA1427" s="4">
        <v>80026</v>
      </c>
      <c r="AB1427" s="4" t="s">
        <v>58</v>
      </c>
      <c r="AD1427" s="4" t="b">
        <v>0</v>
      </c>
      <c r="AG1427" s="11">
        <f t="shared" si="22"/>
        <v>43317</v>
      </c>
    </row>
    <row r="1428" s="4" customFormat="1" spans="1:33">
      <c r="A1428" s="4" t="s">
        <v>6497</v>
      </c>
      <c r="B1428" s="4" t="s">
        <v>6497</v>
      </c>
      <c r="C1428" s="4" t="s">
        <v>6498</v>
      </c>
      <c r="D1428" s="4" t="s">
        <v>6499</v>
      </c>
      <c r="E1428" s="4" t="s">
        <v>36</v>
      </c>
      <c r="F1428" s="4" t="s">
        <v>37</v>
      </c>
      <c r="G1428" s="4" t="s">
        <v>51</v>
      </c>
      <c r="J1428" s="4" t="s">
        <v>39</v>
      </c>
      <c r="K1428" s="4" t="s">
        <v>2716</v>
      </c>
      <c r="L1428" s="4" t="s">
        <v>2717</v>
      </c>
      <c r="M1428" s="4" t="s">
        <v>2718</v>
      </c>
      <c r="N1428" s="4" t="s">
        <v>36</v>
      </c>
      <c r="O1428" s="4">
        <v>1</v>
      </c>
      <c r="P1428" s="4" t="s">
        <v>55</v>
      </c>
      <c r="Q1428" s="4">
        <v>26.98</v>
      </c>
      <c r="Y1428" s="4" t="s">
        <v>526</v>
      </c>
      <c r="Z1428" s="4" t="s">
        <v>147</v>
      </c>
      <c r="AA1428" s="4" t="s">
        <v>6500</v>
      </c>
      <c r="AB1428" s="4" t="s">
        <v>58</v>
      </c>
      <c r="AD1428" s="4" t="b">
        <v>0</v>
      </c>
      <c r="AG1428" s="11">
        <f t="shared" si="22"/>
        <v>43317</v>
      </c>
    </row>
    <row r="1429" s="4" customFormat="1" spans="1:33">
      <c r="A1429" s="4" t="s">
        <v>6501</v>
      </c>
      <c r="B1429" s="4" t="s">
        <v>6501</v>
      </c>
      <c r="C1429" s="4" t="s">
        <v>6502</v>
      </c>
      <c r="D1429" s="4" t="s">
        <v>6503</v>
      </c>
      <c r="E1429" s="4" t="s">
        <v>36</v>
      </c>
      <c r="F1429" s="4" t="s">
        <v>37</v>
      </c>
      <c r="G1429" s="4" t="s">
        <v>51</v>
      </c>
      <c r="J1429" s="4" t="s">
        <v>39</v>
      </c>
      <c r="K1429" s="4" t="s">
        <v>3182</v>
      </c>
      <c r="L1429" s="4" t="s">
        <v>3183</v>
      </c>
      <c r="M1429" s="4" t="s">
        <v>3184</v>
      </c>
      <c r="N1429" s="4" t="s">
        <v>36</v>
      </c>
      <c r="O1429" s="4">
        <v>1</v>
      </c>
      <c r="P1429" s="4" t="s">
        <v>55</v>
      </c>
      <c r="Q1429" s="4">
        <v>22.98</v>
      </c>
      <c r="Y1429" s="4" t="s">
        <v>6504</v>
      </c>
      <c r="Z1429" s="4" t="s">
        <v>1608</v>
      </c>
      <c r="AA1429" s="4" t="s">
        <v>6505</v>
      </c>
      <c r="AB1429" s="4" t="s">
        <v>58</v>
      </c>
      <c r="AD1429" s="4" t="b">
        <v>0</v>
      </c>
      <c r="AG1429" s="11">
        <f t="shared" si="22"/>
        <v>43317</v>
      </c>
    </row>
    <row r="1430" s="4" customFormat="1" spans="1:33">
      <c r="A1430" s="4" t="s">
        <v>6501</v>
      </c>
      <c r="B1430" s="4" t="s">
        <v>6501</v>
      </c>
      <c r="C1430" s="4" t="s">
        <v>6502</v>
      </c>
      <c r="D1430" s="4" t="s">
        <v>6503</v>
      </c>
      <c r="E1430" s="4" t="s">
        <v>36</v>
      </c>
      <c r="F1430" s="4" t="s">
        <v>37</v>
      </c>
      <c r="G1430" s="4" t="s">
        <v>51</v>
      </c>
      <c r="J1430" s="4" t="s">
        <v>39</v>
      </c>
      <c r="K1430" s="4" t="s">
        <v>4029</v>
      </c>
      <c r="L1430" s="4" t="s">
        <v>6506</v>
      </c>
      <c r="M1430" s="4" t="s">
        <v>4031</v>
      </c>
      <c r="N1430" s="4" t="s">
        <v>36</v>
      </c>
      <c r="O1430" s="4">
        <v>1</v>
      </c>
      <c r="P1430" s="4" t="s">
        <v>55</v>
      </c>
      <c r="Q1430" s="4">
        <v>22.98</v>
      </c>
      <c r="Y1430" s="4" t="s">
        <v>6504</v>
      </c>
      <c r="Z1430" s="4" t="s">
        <v>1608</v>
      </c>
      <c r="AA1430" s="4" t="s">
        <v>6505</v>
      </c>
      <c r="AB1430" s="4" t="s">
        <v>58</v>
      </c>
      <c r="AD1430" s="4" t="b">
        <v>0</v>
      </c>
      <c r="AG1430" s="11">
        <f t="shared" si="22"/>
        <v>43317</v>
      </c>
    </row>
    <row r="1431" s="4" customFormat="1" spans="1:33">
      <c r="A1431" s="4" t="s">
        <v>6501</v>
      </c>
      <c r="B1431" s="4" t="s">
        <v>6501</v>
      </c>
      <c r="C1431" s="4" t="s">
        <v>6502</v>
      </c>
      <c r="D1431" s="4" t="s">
        <v>6503</v>
      </c>
      <c r="E1431" s="4" t="s">
        <v>36</v>
      </c>
      <c r="F1431" s="4" t="s">
        <v>37</v>
      </c>
      <c r="G1431" s="4" t="s">
        <v>51</v>
      </c>
      <c r="J1431" s="4" t="s">
        <v>39</v>
      </c>
      <c r="K1431" s="4" t="s">
        <v>403</v>
      </c>
      <c r="L1431" s="4" t="s">
        <v>404</v>
      </c>
      <c r="M1431" s="4" t="s">
        <v>405</v>
      </c>
      <c r="N1431" s="4" t="s">
        <v>36</v>
      </c>
      <c r="O1431" s="4">
        <v>2</v>
      </c>
      <c r="P1431" s="4" t="s">
        <v>55</v>
      </c>
      <c r="Q1431" s="4">
        <v>45.96</v>
      </c>
      <c r="Y1431" s="4" t="s">
        <v>6504</v>
      </c>
      <c r="Z1431" s="4" t="s">
        <v>1608</v>
      </c>
      <c r="AA1431" s="4" t="s">
        <v>6505</v>
      </c>
      <c r="AB1431" s="4" t="s">
        <v>58</v>
      </c>
      <c r="AD1431" s="4" t="b">
        <v>0</v>
      </c>
      <c r="AG1431" s="11">
        <f t="shared" si="22"/>
        <v>43317</v>
      </c>
    </row>
    <row r="1432" s="4" customFormat="1" spans="1:33">
      <c r="A1432" s="4" t="s">
        <v>6507</v>
      </c>
      <c r="B1432" s="4" t="s">
        <v>6507</v>
      </c>
      <c r="C1432" s="4" t="s">
        <v>6508</v>
      </c>
      <c r="D1432" s="4" t="s">
        <v>6509</v>
      </c>
      <c r="E1432" s="4" t="s">
        <v>36</v>
      </c>
      <c r="F1432" s="4" t="s">
        <v>37</v>
      </c>
      <c r="G1432" s="4" t="s">
        <v>51</v>
      </c>
      <c r="J1432" s="4" t="s">
        <v>39</v>
      </c>
      <c r="K1432" s="4" t="s">
        <v>5080</v>
      </c>
      <c r="L1432" s="4" t="s">
        <v>5081</v>
      </c>
      <c r="M1432" s="4" t="s">
        <v>5082</v>
      </c>
      <c r="N1432" s="4" t="s">
        <v>36</v>
      </c>
      <c r="O1432" s="4">
        <v>1</v>
      </c>
      <c r="P1432" s="4" t="s">
        <v>55</v>
      </c>
      <c r="Q1432" s="4">
        <v>18.98</v>
      </c>
      <c r="Y1432" s="4" t="s">
        <v>1237</v>
      </c>
      <c r="Z1432" s="4" t="s">
        <v>2201</v>
      </c>
      <c r="AA1432" s="4" t="s">
        <v>6510</v>
      </c>
      <c r="AB1432" s="4" t="s">
        <v>58</v>
      </c>
      <c r="AD1432" s="4" t="b">
        <v>0</v>
      </c>
      <c r="AG1432" s="11">
        <f t="shared" si="22"/>
        <v>43317</v>
      </c>
    </row>
    <row r="1433" s="4" customFormat="1" spans="1:33">
      <c r="A1433" s="4" t="s">
        <v>6511</v>
      </c>
      <c r="B1433" s="4" t="s">
        <v>6511</v>
      </c>
      <c r="C1433" s="4" t="s">
        <v>6512</v>
      </c>
      <c r="D1433" s="4" t="s">
        <v>6513</v>
      </c>
      <c r="E1433" s="4" t="s">
        <v>36</v>
      </c>
      <c r="F1433" s="4" t="s">
        <v>37</v>
      </c>
      <c r="G1433" s="4" t="s">
        <v>51</v>
      </c>
      <c r="J1433" s="4" t="s">
        <v>110</v>
      </c>
      <c r="K1433" s="4" t="s">
        <v>719</v>
      </c>
      <c r="L1433" s="4" t="s">
        <v>720</v>
      </c>
      <c r="M1433" s="4" t="s">
        <v>721</v>
      </c>
      <c r="N1433" s="4" t="s">
        <v>36</v>
      </c>
      <c r="O1433" s="4">
        <v>1</v>
      </c>
      <c r="P1433" s="4" t="s">
        <v>55</v>
      </c>
      <c r="Q1433" s="4">
        <v>23.98</v>
      </c>
      <c r="S1433" s="4">
        <v>3.48</v>
      </c>
      <c r="X1433" s="4">
        <v>3.48</v>
      </c>
      <c r="Y1433" s="4" t="s">
        <v>1418</v>
      </c>
      <c r="Z1433" s="4" t="s">
        <v>431</v>
      </c>
      <c r="AA1433" s="4" t="s">
        <v>6514</v>
      </c>
      <c r="AB1433" s="4" t="s">
        <v>58</v>
      </c>
      <c r="AC1433" s="4" t="s">
        <v>915</v>
      </c>
      <c r="AD1433" s="4" t="b">
        <v>0</v>
      </c>
      <c r="AG1433" s="11">
        <f t="shared" si="22"/>
        <v>43317</v>
      </c>
    </row>
    <row r="1434" s="4" customFormat="1" spans="1:33">
      <c r="A1434" s="4" t="s">
        <v>6515</v>
      </c>
      <c r="B1434" s="4" t="s">
        <v>6515</v>
      </c>
      <c r="C1434" s="4" t="s">
        <v>6516</v>
      </c>
      <c r="D1434" s="4" t="s">
        <v>6517</v>
      </c>
      <c r="E1434" s="4" t="s">
        <v>36</v>
      </c>
      <c r="F1434" s="4" t="s">
        <v>37</v>
      </c>
      <c r="G1434" s="4" t="s">
        <v>51</v>
      </c>
      <c r="J1434" s="4" t="s">
        <v>39</v>
      </c>
      <c r="K1434" s="4" t="s">
        <v>52</v>
      </c>
      <c r="L1434" s="4" t="s">
        <v>1331</v>
      </c>
      <c r="M1434" s="4" t="s">
        <v>54</v>
      </c>
      <c r="N1434" s="4" t="s">
        <v>36</v>
      </c>
      <c r="O1434" s="4">
        <v>1</v>
      </c>
      <c r="P1434" s="4" t="s">
        <v>55</v>
      </c>
      <c r="Q1434" s="4">
        <v>23.98</v>
      </c>
      <c r="Y1434" s="4" t="s">
        <v>6518</v>
      </c>
      <c r="Z1434" s="4" t="s">
        <v>258</v>
      </c>
      <c r="AA1434" s="4" t="s">
        <v>6519</v>
      </c>
      <c r="AB1434" s="4" t="s">
        <v>58</v>
      </c>
      <c r="AD1434" s="4" t="b">
        <v>0</v>
      </c>
      <c r="AG1434" s="11">
        <f t="shared" si="22"/>
        <v>43317</v>
      </c>
    </row>
    <row r="1435" s="4" customFormat="1" spans="1:33">
      <c r="A1435" s="4" t="s">
        <v>6515</v>
      </c>
      <c r="B1435" s="4" t="s">
        <v>6515</v>
      </c>
      <c r="C1435" s="4" t="s">
        <v>6516</v>
      </c>
      <c r="D1435" s="4" t="s">
        <v>6517</v>
      </c>
      <c r="E1435" s="4" t="s">
        <v>36</v>
      </c>
      <c r="F1435" s="4" t="s">
        <v>37</v>
      </c>
      <c r="G1435" s="4" t="s">
        <v>51</v>
      </c>
      <c r="J1435" s="4" t="s">
        <v>39</v>
      </c>
      <c r="K1435" s="4" t="s">
        <v>962</v>
      </c>
      <c r="L1435" s="4" t="s">
        <v>6520</v>
      </c>
      <c r="M1435" s="4" t="s">
        <v>964</v>
      </c>
      <c r="N1435" s="4" t="s">
        <v>36</v>
      </c>
      <c r="O1435" s="4">
        <v>1</v>
      </c>
      <c r="P1435" s="4" t="s">
        <v>55</v>
      </c>
      <c r="Q1435" s="4">
        <v>22.98</v>
      </c>
      <c r="Y1435" s="4" t="s">
        <v>6518</v>
      </c>
      <c r="Z1435" s="4" t="s">
        <v>258</v>
      </c>
      <c r="AA1435" s="4" t="s">
        <v>6519</v>
      </c>
      <c r="AB1435" s="4" t="s">
        <v>58</v>
      </c>
      <c r="AD1435" s="4" t="b">
        <v>0</v>
      </c>
      <c r="AG1435" s="11">
        <f t="shared" si="22"/>
        <v>43317</v>
      </c>
    </row>
    <row r="1436" s="4" customFormat="1" spans="1:33">
      <c r="A1436" s="4" t="s">
        <v>6521</v>
      </c>
      <c r="B1436" s="4" t="s">
        <v>6521</v>
      </c>
      <c r="C1436" s="4" t="s">
        <v>6522</v>
      </c>
      <c r="D1436" s="4" t="s">
        <v>6523</v>
      </c>
      <c r="E1436" s="4" t="s">
        <v>36</v>
      </c>
      <c r="F1436" s="4" t="s">
        <v>37</v>
      </c>
      <c r="G1436" s="4" t="s">
        <v>51</v>
      </c>
      <c r="J1436" s="4" t="s">
        <v>110</v>
      </c>
      <c r="K1436" s="4" t="s">
        <v>751</v>
      </c>
      <c r="L1436" s="4" t="s">
        <v>6524</v>
      </c>
      <c r="M1436" s="4" t="s">
        <v>753</v>
      </c>
      <c r="N1436" s="4" t="s">
        <v>36</v>
      </c>
      <c r="O1436" s="4">
        <v>1</v>
      </c>
      <c r="P1436" s="4" t="s">
        <v>55</v>
      </c>
      <c r="Q1436" s="4">
        <v>23.98</v>
      </c>
      <c r="Y1436" s="4" t="s">
        <v>6525</v>
      </c>
      <c r="Z1436" s="4" t="s">
        <v>6526</v>
      </c>
      <c r="AA1436" s="4">
        <v>74455</v>
      </c>
      <c r="AB1436" s="4" t="s">
        <v>58</v>
      </c>
      <c r="AD1436" s="4" t="b">
        <v>0</v>
      </c>
      <c r="AG1436" s="11">
        <f t="shared" si="22"/>
        <v>43317</v>
      </c>
    </row>
    <row r="1437" s="4" customFormat="1" spans="1:33">
      <c r="A1437" s="4" t="s">
        <v>6527</v>
      </c>
      <c r="B1437" s="4" t="s">
        <v>6527</v>
      </c>
      <c r="C1437" s="4" t="s">
        <v>6528</v>
      </c>
      <c r="D1437" s="4" t="s">
        <v>6529</v>
      </c>
      <c r="E1437" s="4" t="s">
        <v>36</v>
      </c>
      <c r="F1437" s="4" t="s">
        <v>37</v>
      </c>
      <c r="G1437" s="4" t="s">
        <v>51</v>
      </c>
      <c r="J1437" s="4" t="s">
        <v>39</v>
      </c>
      <c r="K1437" s="4" t="s">
        <v>602</v>
      </c>
      <c r="L1437" s="4" t="s">
        <v>603</v>
      </c>
      <c r="M1437" s="4" t="s">
        <v>604</v>
      </c>
      <c r="N1437" s="4" t="s">
        <v>36</v>
      </c>
      <c r="O1437" s="4">
        <v>1</v>
      </c>
      <c r="P1437" s="4" t="s">
        <v>55</v>
      </c>
      <c r="Q1437" s="4">
        <v>22.98</v>
      </c>
      <c r="Y1437" s="4" t="s">
        <v>6530</v>
      </c>
      <c r="Z1437" s="4" t="s">
        <v>72</v>
      </c>
      <c r="AA1437" s="4" t="s">
        <v>6531</v>
      </c>
      <c r="AB1437" s="4" t="s">
        <v>58</v>
      </c>
      <c r="AD1437" s="4" t="b">
        <v>0</v>
      </c>
      <c r="AG1437" s="11">
        <f t="shared" si="22"/>
        <v>43317</v>
      </c>
    </row>
    <row r="1438" s="4" customFormat="1" spans="1:33">
      <c r="A1438" s="4" t="s">
        <v>6532</v>
      </c>
      <c r="B1438" s="4" t="s">
        <v>6532</v>
      </c>
      <c r="C1438" s="4" t="s">
        <v>6533</v>
      </c>
      <c r="D1438" s="4" t="s">
        <v>6534</v>
      </c>
      <c r="E1438" s="4" t="s">
        <v>36</v>
      </c>
      <c r="F1438" s="4" t="s">
        <v>37</v>
      </c>
      <c r="G1438" s="4" t="s">
        <v>51</v>
      </c>
      <c r="J1438" s="4" t="s">
        <v>110</v>
      </c>
      <c r="K1438" s="4" t="s">
        <v>1132</v>
      </c>
      <c r="L1438" s="4" t="s">
        <v>1133</v>
      </c>
      <c r="M1438" s="4" t="s">
        <v>1134</v>
      </c>
      <c r="N1438" s="4" t="s">
        <v>36</v>
      </c>
      <c r="O1438" s="4">
        <v>1</v>
      </c>
      <c r="P1438" s="4" t="s">
        <v>55</v>
      </c>
      <c r="Q1438" s="4">
        <v>23.98</v>
      </c>
      <c r="Y1438" s="4" t="s">
        <v>4262</v>
      </c>
      <c r="Z1438" s="4" t="s">
        <v>6535</v>
      </c>
      <c r="AA1438" s="4" t="s">
        <v>6536</v>
      </c>
      <c r="AB1438" s="4" t="s">
        <v>58</v>
      </c>
      <c r="AD1438" s="4" t="b">
        <v>0</v>
      </c>
      <c r="AG1438" s="11">
        <f t="shared" si="22"/>
        <v>43317</v>
      </c>
    </row>
    <row r="1439" s="4" customFormat="1" spans="1:33">
      <c r="A1439" s="4" t="s">
        <v>6537</v>
      </c>
      <c r="B1439" s="4" t="s">
        <v>6537</v>
      </c>
      <c r="C1439" s="4" t="s">
        <v>6538</v>
      </c>
      <c r="D1439" s="4" t="s">
        <v>6539</v>
      </c>
      <c r="E1439" s="4" t="s">
        <v>36</v>
      </c>
      <c r="F1439" s="4" t="s">
        <v>37</v>
      </c>
      <c r="G1439" s="4" t="s">
        <v>51</v>
      </c>
      <c r="J1439" s="4" t="s">
        <v>39</v>
      </c>
      <c r="K1439" s="4" t="s">
        <v>6540</v>
      </c>
      <c r="L1439" s="4" t="s">
        <v>6541</v>
      </c>
      <c r="M1439" s="4" t="s">
        <v>6542</v>
      </c>
      <c r="N1439" s="4" t="s">
        <v>36</v>
      </c>
      <c r="O1439" s="4">
        <v>1</v>
      </c>
      <c r="P1439" s="4" t="s">
        <v>55</v>
      </c>
      <c r="Q1439" s="4">
        <v>14.98</v>
      </c>
      <c r="Y1439" s="4" t="s">
        <v>6543</v>
      </c>
      <c r="Z1439" s="4" t="s">
        <v>72</v>
      </c>
      <c r="AA1439" s="4" t="s">
        <v>6544</v>
      </c>
      <c r="AB1439" s="4" t="s">
        <v>58</v>
      </c>
      <c r="AD1439" s="4" t="b">
        <v>0</v>
      </c>
      <c r="AG1439" s="11">
        <f t="shared" si="22"/>
        <v>43317</v>
      </c>
    </row>
    <row r="1440" s="4" customFormat="1" spans="1:33">
      <c r="A1440" s="4" t="s">
        <v>6545</v>
      </c>
      <c r="B1440" s="4" t="s">
        <v>6545</v>
      </c>
      <c r="C1440" s="4" t="s">
        <v>6546</v>
      </c>
      <c r="D1440" s="4" t="s">
        <v>6547</v>
      </c>
      <c r="E1440" s="4" t="s">
        <v>36</v>
      </c>
      <c r="F1440" s="4" t="s">
        <v>37</v>
      </c>
      <c r="G1440" s="4" t="s">
        <v>51</v>
      </c>
      <c r="J1440" s="4" t="s">
        <v>39</v>
      </c>
      <c r="K1440" s="4" t="s">
        <v>1465</v>
      </c>
      <c r="L1440" s="4" t="s">
        <v>1466</v>
      </c>
      <c r="M1440" s="4" t="s">
        <v>1467</v>
      </c>
      <c r="N1440" s="4" t="s">
        <v>36</v>
      </c>
      <c r="O1440" s="4">
        <v>1</v>
      </c>
      <c r="P1440" s="4" t="s">
        <v>55</v>
      </c>
      <c r="Q1440" s="4">
        <v>22.98</v>
      </c>
      <c r="Y1440" s="4" t="s">
        <v>6548</v>
      </c>
      <c r="Z1440" s="4" t="s">
        <v>121</v>
      </c>
      <c r="AA1440" s="4">
        <v>63103</v>
      </c>
      <c r="AB1440" s="4" t="s">
        <v>58</v>
      </c>
      <c r="AD1440" s="4" t="b">
        <v>0</v>
      </c>
      <c r="AG1440" s="11">
        <f t="shared" si="22"/>
        <v>43317</v>
      </c>
    </row>
    <row r="1441" s="4" customFormat="1" spans="1:33">
      <c r="A1441" s="4" t="s">
        <v>6549</v>
      </c>
      <c r="B1441" s="4" t="s">
        <v>6549</v>
      </c>
      <c r="C1441" s="4" t="s">
        <v>6550</v>
      </c>
      <c r="D1441" s="4" t="s">
        <v>6551</v>
      </c>
      <c r="E1441" s="4" t="s">
        <v>36</v>
      </c>
      <c r="F1441" s="4" t="s">
        <v>37</v>
      </c>
      <c r="G1441" s="4" t="s">
        <v>51</v>
      </c>
      <c r="J1441" s="4" t="s">
        <v>39</v>
      </c>
      <c r="K1441" s="4" t="s">
        <v>6552</v>
      </c>
      <c r="L1441" s="4" t="s">
        <v>6553</v>
      </c>
      <c r="M1441" s="4" t="s">
        <v>6554</v>
      </c>
      <c r="N1441" s="4" t="s">
        <v>36</v>
      </c>
      <c r="O1441" s="4">
        <v>1</v>
      </c>
      <c r="P1441" s="4" t="s">
        <v>55</v>
      </c>
      <c r="Q1441" s="4">
        <v>16.99</v>
      </c>
      <c r="R1441" s="4">
        <v>1.75</v>
      </c>
      <c r="Y1441" s="4" t="s">
        <v>6555</v>
      </c>
      <c r="Z1441" s="4" t="s">
        <v>299</v>
      </c>
      <c r="AA1441" s="4" t="s">
        <v>6556</v>
      </c>
      <c r="AB1441" s="4" t="s">
        <v>58</v>
      </c>
      <c r="AD1441" s="4" t="b">
        <v>0</v>
      </c>
      <c r="AG1441" s="11">
        <f t="shared" si="22"/>
        <v>43317</v>
      </c>
    </row>
    <row r="1442" s="4" customFormat="1" spans="1:33">
      <c r="A1442" s="4" t="s">
        <v>6557</v>
      </c>
      <c r="B1442" s="4" t="s">
        <v>6557</v>
      </c>
      <c r="C1442" s="4" t="s">
        <v>6558</v>
      </c>
      <c r="D1442" s="4" t="s">
        <v>6559</v>
      </c>
      <c r="E1442" s="4" t="s">
        <v>36</v>
      </c>
      <c r="F1442" s="4" t="s">
        <v>37</v>
      </c>
      <c r="G1442" s="4" t="s">
        <v>51</v>
      </c>
      <c r="J1442" s="4" t="s">
        <v>39</v>
      </c>
      <c r="K1442" s="4" t="s">
        <v>340</v>
      </c>
      <c r="L1442" s="4" t="s">
        <v>341</v>
      </c>
      <c r="M1442" s="4" t="s">
        <v>342</v>
      </c>
      <c r="N1442" s="4" t="s">
        <v>36</v>
      </c>
      <c r="O1442" s="4">
        <v>1</v>
      </c>
      <c r="P1442" s="4" t="s">
        <v>55</v>
      </c>
      <c r="Q1442" s="4">
        <v>23.98</v>
      </c>
      <c r="Y1442" s="4" t="s">
        <v>6560</v>
      </c>
      <c r="Z1442" s="4" t="s">
        <v>293</v>
      </c>
      <c r="AA1442" s="4">
        <v>74008</v>
      </c>
      <c r="AB1442" s="4" t="s">
        <v>58</v>
      </c>
      <c r="AD1442" s="4" t="b">
        <v>0</v>
      </c>
      <c r="AG1442" s="11">
        <f t="shared" si="22"/>
        <v>43317</v>
      </c>
    </row>
    <row r="1443" s="4" customFormat="1" spans="1:33">
      <c r="A1443" s="4" t="s">
        <v>6561</v>
      </c>
      <c r="B1443" s="4" t="s">
        <v>6561</v>
      </c>
      <c r="C1443" s="4" t="s">
        <v>6562</v>
      </c>
      <c r="D1443" s="4" t="s">
        <v>6563</v>
      </c>
      <c r="E1443" s="4" t="s">
        <v>36</v>
      </c>
      <c r="F1443" s="4" t="s">
        <v>37</v>
      </c>
      <c r="G1443" s="4" t="s">
        <v>51</v>
      </c>
      <c r="J1443" s="4" t="s">
        <v>39</v>
      </c>
      <c r="K1443" s="4" t="s">
        <v>1248</v>
      </c>
      <c r="L1443" s="4" t="s">
        <v>1249</v>
      </c>
      <c r="M1443" s="4" t="s">
        <v>1250</v>
      </c>
      <c r="N1443" s="4" t="s">
        <v>36</v>
      </c>
      <c r="O1443" s="4">
        <v>1</v>
      </c>
      <c r="P1443" s="4" t="s">
        <v>55</v>
      </c>
      <c r="Q1443" s="4">
        <v>23.98</v>
      </c>
      <c r="Y1443" s="4" t="s">
        <v>6564</v>
      </c>
      <c r="Z1443" s="4" t="s">
        <v>1749</v>
      </c>
      <c r="AA1443" s="4" t="s">
        <v>6565</v>
      </c>
      <c r="AB1443" s="4" t="s">
        <v>58</v>
      </c>
      <c r="AD1443" s="4" t="b">
        <v>0</v>
      </c>
      <c r="AG1443" s="11">
        <f t="shared" si="22"/>
        <v>43317</v>
      </c>
    </row>
    <row r="1444" s="4" customFormat="1" spans="1:33">
      <c r="A1444" s="4" t="s">
        <v>6566</v>
      </c>
      <c r="B1444" s="4" t="s">
        <v>6566</v>
      </c>
      <c r="C1444" s="4" t="s">
        <v>6567</v>
      </c>
      <c r="D1444" s="4" t="s">
        <v>6568</v>
      </c>
      <c r="E1444" s="4" t="s">
        <v>36</v>
      </c>
      <c r="F1444" s="4" t="s">
        <v>37</v>
      </c>
      <c r="G1444" s="4" t="s">
        <v>51</v>
      </c>
      <c r="J1444" s="4" t="s">
        <v>39</v>
      </c>
      <c r="K1444" s="4" t="s">
        <v>497</v>
      </c>
      <c r="L1444" s="4" t="s">
        <v>498</v>
      </c>
      <c r="M1444" s="4" t="s">
        <v>499</v>
      </c>
      <c r="N1444" s="4" t="s">
        <v>36</v>
      </c>
      <c r="O1444" s="4">
        <v>1</v>
      </c>
      <c r="P1444" s="4" t="s">
        <v>55</v>
      </c>
      <c r="Q1444" s="4">
        <v>22.98</v>
      </c>
      <c r="S1444" s="4">
        <v>5.98</v>
      </c>
      <c r="Y1444" s="4" t="s">
        <v>1237</v>
      </c>
      <c r="Z1444" s="4" t="s">
        <v>146</v>
      </c>
      <c r="AA1444" s="4" t="s">
        <v>6569</v>
      </c>
      <c r="AB1444" s="4" t="s">
        <v>58</v>
      </c>
      <c r="AD1444" s="4" t="b">
        <v>0</v>
      </c>
      <c r="AG1444" s="11">
        <f t="shared" si="22"/>
        <v>43317</v>
      </c>
    </row>
    <row r="1445" s="4" customFormat="1" spans="1:33">
      <c r="A1445" s="4" t="s">
        <v>6570</v>
      </c>
      <c r="B1445" s="4" t="s">
        <v>6570</v>
      </c>
      <c r="C1445" s="4" t="s">
        <v>6571</v>
      </c>
      <c r="D1445" s="4" t="s">
        <v>6572</v>
      </c>
      <c r="E1445" s="4" t="s">
        <v>36</v>
      </c>
      <c r="F1445" s="4" t="s">
        <v>37</v>
      </c>
      <c r="G1445" s="4" t="s">
        <v>51</v>
      </c>
      <c r="J1445" s="4" t="s">
        <v>39</v>
      </c>
      <c r="K1445" s="4" t="s">
        <v>340</v>
      </c>
      <c r="L1445" s="4" t="s">
        <v>341</v>
      </c>
      <c r="M1445" s="4" t="s">
        <v>342</v>
      </c>
      <c r="N1445" s="4" t="s">
        <v>36</v>
      </c>
      <c r="O1445" s="4">
        <v>1</v>
      </c>
      <c r="P1445" s="4" t="s">
        <v>55</v>
      </c>
      <c r="Q1445" s="4">
        <v>23.98</v>
      </c>
      <c r="Y1445" s="4" t="s">
        <v>6573</v>
      </c>
      <c r="Z1445" s="4" t="s">
        <v>2227</v>
      </c>
      <c r="AA1445" s="4" t="s">
        <v>6574</v>
      </c>
      <c r="AB1445" s="4" t="s">
        <v>58</v>
      </c>
      <c r="AD1445" s="4" t="b">
        <v>0</v>
      </c>
      <c r="AG1445" s="11">
        <f t="shared" si="22"/>
        <v>43317</v>
      </c>
    </row>
    <row r="1446" s="4" customFormat="1" spans="1:33">
      <c r="A1446" s="4" t="s">
        <v>6570</v>
      </c>
      <c r="B1446" s="4" t="s">
        <v>6570</v>
      </c>
      <c r="C1446" s="4" t="s">
        <v>6571</v>
      </c>
      <c r="D1446" s="4" t="s">
        <v>6572</v>
      </c>
      <c r="E1446" s="4" t="s">
        <v>36</v>
      </c>
      <c r="F1446" s="4" t="s">
        <v>37</v>
      </c>
      <c r="G1446" s="4" t="s">
        <v>51</v>
      </c>
      <c r="J1446" s="4" t="s">
        <v>39</v>
      </c>
      <c r="K1446" s="4" t="s">
        <v>307</v>
      </c>
      <c r="L1446" s="4" t="s">
        <v>308</v>
      </c>
      <c r="M1446" s="4" t="s">
        <v>309</v>
      </c>
      <c r="N1446" s="4" t="s">
        <v>36</v>
      </c>
      <c r="O1446" s="4">
        <v>1</v>
      </c>
      <c r="P1446" s="4" t="s">
        <v>55</v>
      </c>
      <c r="Q1446" s="4">
        <v>23.98</v>
      </c>
      <c r="Y1446" s="4" t="s">
        <v>6573</v>
      </c>
      <c r="Z1446" s="4" t="s">
        <v>2227</v>
      </c>
      <c r="AA1446" s="4" t="s">
        <v>6574</v>
      </c>
      <c r="AB1446" s="4" t="s">
        <v>58</v>
      </c>
      <c r="AD1446" s="4" t="b">
        <v>0</v>
      </c>
      <c r="AG1446" s="11">
        <f t="shared" si="22"/>
        <v>43317</v>
      </c>
    </row>
    <row r="1447" s="4" customFormat="1" spans="1:33">
      <c r="A1447" s="4" t="s">
        <v>6575</v>
      </c>
      <c r="B1447" s="4" t="s">
        <v>6575</v>
      </c>
      <c r="C1447" s="4" t="s">
        <v>6576</v>
      </c>
      <c r="D1447" s="4" t="s">
        <v>6577</v>
      </c>
      <c r="E1447" s="4" t="s">
        <v>36</v>
      </c>
      <c r="F1447" s="4" t="s">
        <v>37</v>
      </c>
      <c r="G1447" s="4" t="s">
        <v>51</v>
      </c>
      <c r="J1447" s="4" t="s">
        <v>39</v>
      </c>
      <c r="K1447" s="4" t="s">
        <v>122</v>
      </c>
      <c r="L1447" s="4" t="s">
        <v>123</v>
      </c>
      <c r="M1447" s="4" t="s">
        <v>124</v>
      </c>
      <c r="N1447" s="4" t="s">
        <v>36</v>
      </c>
      <c r="O1447" s="4">
        <v>1</v>
      </c>
      <c r="P1447" s="4" t="s">
        <v>55</v>
      </c>
      <c r="Q1447" s="4">
        <v>23.98</v>
      </c>
      <c r="Y1447" s="4" t="s">
        <v>6578</v>
      </c>
      <c r="Z1447" s="4" t="s">
        <v>201</v>
      </c>
      <c r="AA1447" s="4" t="s">
        <v>6579</v>
      </c>
      <c r="AB1447" s="4" t="s">
        <v>58</v>
      </c>
      <c r="AD1447" s="4" t="b">
        <v>0</v>
      </c>
      <c r="AG1447" s="11">
        <f t="shared" si="22"/>
        <v>43317</v>
      </c>
    </row>
    <row r="1448" s="4" customFormat="1" spans="1:33">
      <c r="A1448" s="4" t="s">
        <v>6580</v>
      </c>
      <c r="B1448" s="4" t="s">
        <v>6580</v>
      </c>
      <c r="C1448" s="4" t="s">
        <v>6581</v>
      </c>
      <c r="D1448" s="4" t="s">
        <v>6582</v>
      </c>
      <c r="E1448" s="4" t="s">
        <v>36</v>
      </c>
      <c r="F1448" s="4" t="s">
        <v>37</v>
      </c>
      <c r="G1448" s="4" t="s">
        <v>51</v>
      </c>
      <c r="J1448" s="4" t="s">
        <v>39</v>
      </c>
      <c r="K1448" s="4" t="s">
        <v>2533</v>
      </c>
      <c r="L1448" s="4" t="s">
        <v>2534</v>
      </c>
      <c r="M1448" s="4" t="s">
        <v>2535</v>
      </c>
      <c r="N1448" s="4" t="s">
        <v>36</v>
      </c>
      <c r="O1448" s="4">
        <v>1</v>
      </c>
      <c r="P1448" s="4" t="s">
        <v>55</v>
      </c>
      <c r="Q1448" s="4">
        <v>17.99</v>
      </c>
      <c r="Y1448" s="4" t="s">
        <v>1821</v>
      </c>
      <c r="Z1448" s="4" t="s">
        <v>1822</v>
      </c>
      <c r="AA1448" s="4" t="s">
        <v>6583</v>
      </c>
      <c r="AB1448" s="4" t="s">
        <v>58</v>
      </c>
      <c r="AD1448" s="4" t="b">
        <v>0</v>
      </c>
      <c r="AG1448" s="11">
        <f t="shared" si="22"/>
        <v>43317</v>
      </c>
    </row>
    <row r="1449" s="4" customFormat="1" spans="1:33">
      <c r="A1449" s="4" t="s">
        <v>6584</v>
      </c>
      <c r="B1449" s="4" t="s">
        <v>6584</v>
      </c>
      <c r="C1449" s="4" t="s">
        <v>6585</v>
      </c>
      <c r="D1449" s="4" t="s">
        <v>6586</v>
      </c>
      <c r="E1449" s="4" t="s">
        <v>36</v>
      </c>
      <c r="F1449" s="4" t="s">
        <v>37</v>
      </c>
      <c r="G1449" s="4" t="s">
        <v>51</v>
      </c>
      <c r="J1449" s="4" t="s">
        <v>39</v>
      </c>
      <c r="K1449" s="4" t="s">
        <v>77</v>
      </c>
      <c r="L1449" s="4" t="s">
        <v>671</v>
      </c>
      <c r="M1449" s="4" t="s">
        <v>672</v>
      </c>
      <c r="N1449" s="4" t="s">
        <v>36</v>
      </c>
      <c r="O1449" s="4">
        <v>1</v>
      </c>
      <c r="P1449" s="4" t="s">
        <v>55</v>
      </c>
      <c r="Q1449" s="4">
        <v>23.98</v>
      </c>
      <c r="Y1449" s="4" t="s">
        <v>5693</v>
      </c>
      <c r="Z1449" s="4" t="s">
        <v>3547</v>
      </c>
      <c r="AA1449" s="4" t="s">
        <v>6587</v>
      </c>
      <c r="AB1449" s="4" t="s">
        <v>58</v>
      </c>
      <c r="AD1449" s="4" t="b">
        <v>0</v>
      </c>
      <c r="AG1449" s="11">
        <f t="shared" si="22"/>
        <v>43317</v>
      </c>
    </row>
    <row r="1450" s="4" customFormat="1" spans="1:33">
      <c r="A1450" s="4" t="s">
        <v>6588</v>
      </c>
      <c r="B1450" s="4" t="s">
        <v>6588</v>
      </c>
      <c r="C1450" s="4" t="s">
        <v>6589</v>
      </c>
      <c r="D1450" s="4" t="s">
        <v>6590</v>
      </c>
      <c r="E1450" s="4" t="s">
        <v>36</v>
      </c>
      <c r="F1450" s="4" t="s">
        <v>37</v>
      </c>
      <c r="G1450" s="4" t="s">
        <v>51</v>
      </c>
      <c r="J1450" s="4" t="s">
        <v>39</v>
      </c>
      <c r="K1450" s="4" t="s">
        <v>268</v>
      </c>
      <c r="L1450" s="4" t="s">
        <v>269</v>
      </c>
      <c r="M1450" s="4" t="s">
        <v>270</v>
      </c>
      <c r="N1450" s="4" t="s">
        <v>36</v>
      </c>
      <c r="O1450" s="4">
        <v>1</v>
      </c>
      <c r="P1450" s="4" t="s">
        <v>55</v>
      </c>
      <c r="Q1450" s="4">
        <v>24.98</v>
      </c>
      <c r="Y1450" s="4" t="s">
        <v>146</v>
      </c>
      <c r="Z1450" s="4" t="s">
        <v>147</v>
      </c>
      <c r="AA1450" s="4" t="s">
        <v>6591</v>
      </c>
      <c r="AB1450" s="4" t="s">
        <v>58</v>
      </c>
      <c r="AD1450" s="4" t="b">
        <v>0</v>
      </c>
      <c r="AG1450" s="11">
        <f t="shared" si="22"/>
        <v>43317</v>
      </c>
    </row>
    <row r="1451" s="4" customFormat="1" spans="1:33">
      <c r="A1451" s="4" t="s">
        <v>6592</v>
      </c>
      <c r="B1451" s="4" t="s">
        <v>6592</v>
      </c>
      <c r="C1451" s="4" t="s">
        <v>6593</v>
      </c>
      <c r="D1451" s="4" t="s">
        <v>6594</v>
      </c>
      <c r="E1451" s="4" t="s">
        <v>36</v>
      </c>
      <c r="F1451" s="4" t="s">
        <v>37</v>
      </c>
      <c r="G1451" s="4" t="s">
        <v>51</v>
      </c>
      <c r="J1451" s="4" t="s">
        <v>39</v>
      </c>
      <c r="K1451" s="4" t="s">
        <v>171</v>
      </c>
      <c r="L1451" s="4" t="s">
        <v>172</v>
      </c>
      <c r="M1451" s="4" t="s">
        <v>173</v>
      </c>
      <c r="N1451" s="4" t="s">
        <v>36</v>
      </c>
      <c r="O1451" s="4">
        <v>1</v>
      </c>
      <c r="P1451" s="4" t="s">
        <v>55</v>
      </c>
      <c r="Q1451" s="4">
        <v>23.98</v>
      </c>
      <c r="Y1451" s="4" t="s">
        <v>6595</v>
      </c>
      <c r="Z1451" s="4" t="s">
        <v>784</v>
      </c>
      <c r="AA1451" s="4" t="s">
        <v>6596</v>
      </c>
      <c r="AB1451" s="4" t="s">
        <v>58</v>
      </c>
      <c r="AD1451" s="4" t="b">
        <v>0</v>
      </c>
      <c r="AG1451" s="11">
        <f t="shared" si="22"/>
        <v>43317</v>
      </c>
    </row>
    <row r="1452" s="4" customFormat="1" spans="1:33">
      <c r="A1452" s="4" t="s">
        <v>6597</v>
      </c>
      <c r="B1452" s="4" t="s">
        <v>6597</v>
      </c>
      <c r="C1452" s="4" t="s">
        <v>6598</v>
      </c>
      <c r="D1452" s="4" t="s">
        <v>6599</v>
      </c>
      <c r="E1452" s="4" t="s">
        <v>36</v>
      </c>
      <c r="F1452" s="4" t="s">
        <v>37</v>
      </c>
      <c r="G1452" s="4" t="s">
        <v>51</v>
      </c>
      <c r="J1452" s="4" t="s">
        <v>39</v>
      </c>
      <c r="K1452" s="4" t="s">
        <v>2969</v>
      </c>
      <c r="L1452" s="4" t="s">
        <v>2970</v>
      </c>
      <c r="M1452" s="4" t="s">
        <v>2971</v>
      </c>
      <c r="N1452" s="4" t="s">
        <v>36</v>
      </c>
      <c r="O1452" s="4">
        <v>1</v>
      </c>
      <c r="P1452" s="4" t="s">
        <v>55</v>
      </c>
      <c r="Q1452" s="4">
        <v>22.98</v>
      </c>
      <c r="Y1452" s="4" t="s">
        <v>6600</v>
      </c>
      <c r="Z1452" s="4" t="s">
        <v>6601</v>
      </c>
      <c r="AA1452" s="4">
        <v>15044</v>
      </c>
      <c r="AB1452" s="4" t="s">
        <v>58</v>
      </c>
      <c r="AD1452" s="4" t="b">
        <v>0</v>
      </c>
      <c r="AG1452" s="11">
        <f t="shared" si="22"/>
        <v>43317</v>
      </c>
    </row>
    <row r="1453" s="4" customFormat="1" spans="1:33">
      <c r="A1453" s="4" t="s">
        <v>6602</v>
      </c>
      <c r="B1453" s="4" t="s">
        <v>6602</v>
      </c>
      <c r="C1453" s="4" t="s">
        <v>6603</v>
      </c>
      <c r="D1453" s="4" t="s">
        <v>6604</v>
      </c>
      <c r="E1453" s="4" t="s">
        <v>36</v>
      </c>
      <c r="F1453" s="4" t="s">
        <v>37</v>
      </c>
      <c r="G1453" s="4" t="s">
        <v>51</v>
      </c>
      <c r="J1453" s="4" t="s">
        <v>39</v>
      </c>
      <c r="K1453" s="4" t="s">
        <v>6605</v>
      </c>
      <c r="L1453" s="4" t="s">
        <v>6606</v>
      </c>
      <c r="M1453" s="4" t="s">
        <v>6607</v>
      </c>
      <c r="N1453" s="4" t="s">
        <v>36</v>
      </c>
      <c r="O1453" s="4">
        <v>1</v>
      </c>
      <c r="P1453" s="4" t="s">
        <v>55</v>
      </c>
      <c r="Q1453" s="4">
        <v>21.98</v>
      </c>
      <c r="Y1453" s="4" t="s">
        <v>6608</v>
      </c>
      <c r="Z1453" s="4" t="s">
        <v>6609</v>
      </c>
      <c r="AA1453" s="4">
        <v>21212</v>
      </c>
      <c r="AB1453" s="4" t="s">
        <v>58</v>
      </c>
      <c r="AD1453" s="4" t="b">
        <v>0</v>
      </c>
      <c r="AG1453" s="11">
        <f t="shared" si="22"/>
        <v>43317</v>
      </c>
    </row>
    <row r="1454" s="4" customFormat="1" spans="1:33">
      <c r="A1454" s="4" t="s">
        <v>6610</v>
      </c>
      <c r="B1454" s="4" t="s">
        <v>6610</v>
      </c>
      <c r="C1454" s="4" t="s">
        <v>6611</v>
      </c>
      <c r="D1454" s="4" t="s">
        <v>6612</v>
      </c>
      <c r="E1454" s="4" t="s">
        <v>36</v>
      </c>
      <c r="F1454" s="4" t="s">
        <v>37</v>
      </c>
      <c r="G1454" s="4" t="s">
        <v>51</v>
      </c>
      <c r="J1454" s="4" t="s">
        <v>39</v>
      </c>
      <c r="K1454" s="4" t="s">
        <v>77</v>
      </c>
      <c r="L1454" s="4" t="s">
        <v>5714</v>
      </c>
      <c r="M1454" s="4" t="s">
        <v>5715</v>
      </c>
      <c r="N1454" s="4" t="s">
        <v>36</v>
      </c>
      <c r="O1454" s="4">
        <v>1</v>
      </c>
      <c r="P1454" s="4" t="s">
        <v>55</v>
      </c>
      <c r="Q1454" s="4">
        <v>22.98</v>
      </c>
      <c r="Y1454" s="4" t="s">
        <v>6613</v>
      </c>
      <c r="Z1454" s="4" t="s">
        <v>201</v>
      </c>
      <c r="AA1454" s="4" t="s">
        <v>6614</v>
      </c>
      <c r="AB1454" s="4" t="s">
        <v>58</v>
      </c>
      <c r="AD1454" s="4" t="b">
        <v>0</v>
      </c>
      <c r="AG1454" s="11">
        <f t="shared" si="22"/>
        <v>43317</v>
      </c>
    </row>
    <row r="1455" s="4" customFormat="1" spans="1:33">
      <c r="A1455" s="4" t="s">
        <v>6615</v>
      </c>
      <c r="B1455" s="4" t="s">
        <v>6615</v>
      </c>
      <c r="C1455" s="4" t="s">
        <v>6616</v>
      </c>
      <c r="D1455" s="4" t="s">
        <v>6617</v>
      </c>
      <c r="E1455" s="4" t="s">
        <v>36</v>
      </c>
      <c r="F1455" s="4" t="s">
        <v>37</v>
      </c>
      <c r="G1455" s="4" t="s">
        <v>51</v>
      </c>
      <c r="J1455" s="4" t="s">
        <v>110</v>
      </c>
      <c r="K1455" s="4" t="s">
        <v>6618</v>
      </c>
      <c r="L1455" s="4" t="s">
        <v>6619</v>
      </c>
      <c r="M1455" s="4" t="s">
        <v>6620</v>
      </c>
      <c r="N1455" s="4" t="s">
        <v>36</v>
      </c>
      <c r="O1455" s="4">
        <v>1</v>
      </c>
      <c r="P1455" s="4" t="s">
        <v>55</v>
      </c>
      <c r="Q1455" s="4">
        <v>23.98</v>
      </c>
      <c r="S1455" s="4">
        <v>3.49</v>
      </c>
      <c r="X1455" s="4">
        <v>3.49</v>
      </c>
      <c r="Y1455" s="4" t="s">
        <v>6621</v>
      </c>
      <c r="Z1455" s="4" t="s">
        <v>121</v>
      </c>
      <c r="AA1455" s="4" t="s">
        <v>6622</v>
      </c>
      <c r="AB1455" s="4" t="s">
        <v>58</v>
      </c>
      <c r="AC1455" s="4" t="s">
        <v>915</v>
      </c>
      <c r="AD1455" s="4" t="b">
        <v>0</v>
      </c>
      <c r="AG1455" s="11">
        <f t="shared" si="22"/>
        <v>43317</v>
      </c>
    </row>
    <row r="1456" s="4" customFormat="1" spans="1:33">
      <c r="A1456" s="4" t="s">
        <v>6615</v>
      </c>
      <c r="B1456" s="4" t="s">
        <v>6615</v>
      </c>
      <c r="C1456" s="4" t="s">
        <v>6616</v>
      </c>
      <c r="D1456" s="4" t="s">
        <v>6617</v>
      </c>
      <c r="E1456" s="4" t="s">
        <v>36</v>
      </c>
      <c r="F1456" s="4" t="s">
        <v>37</v>
      </c>
      <c r="G1456" s="4" t="s">
        <v>51</v>
      </c>
      <c r="J1456" s="4" t="s">
        <v>110</v>
      </c>
      <c r="K1456" s="4" t="s">
        <v>2953</v>
      </c>
      <c r="L1456" s="4" t="s">
        <v>2954</v>
      </c>
      <c r="M1456" s="4" t="s">
        <v>2955</v>
      </c>
      <c r="N1456" s="4" t="s">
        <v>36</v>
      </c>
      <c r="O1456" s="4">
        <v>1</v>
      </c>
      <c r="P1456" s="4" t="s">
        <v>55</v>
      </c>
      <c r="Q1456" s="4">
        <v>21.98</v>
      </c>
      <c r="S1456" s="4">
        <v>3.48</v>
      </c>
      <c r="X1456" s="4">
        <v>3.48</v>
      </c>
      <c r="Y1456" s="4" t="s">
        <v>6621</v>
      </c>
      <c r="Z1456" s="4" t="s">
        <v>121</v>
      </c>
      <c r="AA1456" s="4" t="s">
        <v>6622</v>
      </c>
      <c r="AB1456" s="4" t="s">
        <v>58</v>
      </c>
      <c r="AC1456" s="4" t="s">
        <v>915</v>
      </c>
      <c r="AD1456" s="4" t="b">
        <v>0</v>
      </c>
      <c r="AG1456" s="11">
        <f t="shared" si="22"/>
        <v>43317</v>
      </c>
    </row>
    <row r="1457" s="4" customFormat="1" spans="1:33">
      <c r="A1457" s="4" t="s">
        <v>6623</v>
      </c>
      <c r="B1457" s="4" t="s">
        <v>6623</v>
      </c>
      <c r="C1457" s="4" t="s">
        <v>6624</v>
      </c>
      <c r="D1457" s="4" t="s">
        <v>6625</v>
      </c>
      <c r="E1457" s="4" t="s">
        <v>36</v>
      </c>
      <c r="F1457" s="4" t="s">
        <v>37</v>
      </c>
      <c r="G1457" s="4" t="s">
        <v>51</v>
      </c>
      <c r="J1457" s="4" t="s">
        <v>39</v>
      </c>
      <c r="K1457" s="4" t="s">
        <v>180</v>
      </c>
      <c r="L1457" s="4" t="s">
        <v>181</v>
      </c>
      <c r="M1457" s="4" t="s">
        <v>182</v>
      </c>
      <c r="N1457" s="4" t="s">
        <v>36</v>
      </c>
      <c r="O1457" s="4">
        <v>2</v>
      </c>
      <c r="P1457" s="4" t="s">
        <v>55</v>
      </c>
      <c r="Q1457" s="4">
        <v>29.96</v>
      </c>
      <c r="W1457" s="4">
        <v>2.4</v>
      </c>
      <c r="Y1457" s="4" t="s">
        <v>3533</v>
      </c>
      <c r="Z1457" s="4" t="s">
        <v>1192</v>
      </c>
      <c r="AA1457" s="4" t="s">
        <v>6626</v>
      </c>
      <c r="AB1457" s="4" t="s">
        <v>58</v>
      </c>
      <c r="AC1457" s="4" t="s">
        <v>370</v>
      </c>
      <c r="AG1457" s="11">
        <f t="shared" si="22"/>
        <v>43317</v>
      </c>
    </row>
    <row r="1458" s="4" customFormat="1" spans="1:33">
      <c r="A1458" s="4" t="s">
        <v>6627</v>
      </c>
      <c r="B1458" s="4" t="s">
        <v>6627</v>
      </c>
      <c r="C1458" s="4" t="s">
        <v>6628</v>
      </c>
      <c r="D1458" s="4" t="s">
        <v>6629</v>
      </c>
      <c r="E1458" s="4" t="s">
        <v>36</v>
      </c>
      <c r="F1458" s="4" t="s">
        <v>37</v>
      </c>
      <c r="G1458" s="4" t="s">
        <v>51</v>
      </c>
      <c r="J1458" s="4" t="s">
        <v>110</v>
      </c>
      <c r="K1458" s="4" t="s">
        <v>122</v>
      </c>
      <c r="L1458" s="4" t="s">
        <v>123</v>
      </c>
      <c r="M1458" s="4" t="s">
        <v>124</v>
      </c>
      <c r="N1458" s="4" t="s">
        <v>36</v>
      </c>
      <c r="O1458" s="4">
        <v>1</v>
      </c>
      <c r="P1458" s="4" t="s">
        <v>55</v>
      </c>
      <c r="Q1458" s="4">
        <v>23.98</v>
      </c>
      <c r="S1458" s="4">
        <v>2.22</v>
      </c>
      <c r="Y1458" s="4" t="s">
        <v>6630</v>
      </c>
      <c r="Z1458" s="4" t="s">
        <v>311</v>
      </c>
      <c r="AA1458" s="4" t="s">
        <v>6631</v>
      </c>
      <c r="AB1458" s="4" t="s">
        <v>58</v>
      </c>
      <c r="AD1458" s="4" t="b">
        <v>0</v>
      </c>
      <c r="AG1458" s="11">
        <f t="shared" si="22"/>
        <v>43317</v>
      </c>
    </row>
    <row r="1459" s="4" customFormat="1" spans="1:33">
      <c r="A1459" s="4" t="s">
        <v>6632</v>
      </c>
      <c r="B1459" s="4" t="s">
        <v>6632</v>
      </c>
      <c r="C1459" s="4" t="s">
        <v>6633</v>
      </c>
      <c r="D1459" s="4" t="s">
        <v>6634</v>
      </c>
      <c r="E1459" s="4" t="s">
        <v>36</v>
      </c>
      <c r="F1459" s="4" t="s">
        <v>37</v>
      </c>
      <c r="G1459" s="4" t="s">
        <v>51</v>
      </c>
      <c r="J1459" s="4" t="s">
        <v>39</v>
      </c>
      <c r="K1459" s="4" t="s">
        <v>171</v>
      </c>
      <c r="L1459" s="4" t="s">
        <v>172</v>
      </c>
      <c r="M1459" s="4" t="s">
        <v>173</v>
      </c>
      <c r="N1459" s="4" t="s">
        <v>36</v>
      </c>
      <c r="O1459" s="4">
        <v>1</v>
      </c>
      <c r="P1459" s="4" t="s">
        <v>55</v>
      </c>
      <c r="Q1459" s="4">
        <v>23.98</v>
      </c>
      <c r="Y1459" s="4" t="s">
        <v>6635</v>
      </c>
      <c r="Z1459" s="4" t="s">
        <v>72</v>
      </c>
      <c r="AA1459" s="4" t="s">
        <v>6636</v>
      </c>
      <c r="AB1459" s="4" t="s">
        <v>58</v>
      </c>
      <c r="AD1459" s="4" t="b">
        <v>0</v>
      </c>
      <c r="AG1459" s="11">
        <f t="shared" si="22"/>
        <v>43317</v>
      </c>
    </row>
    <row r="1460" s="4" customFormat="1" spans="1:33">
      <c r="A1460" s="4" t="s">
        <v>6637</v>
      </c>
      <c r="B1460" s="4" t="s">
        <v>6637</v>
      </c>
      <c r="C1460" s="4" t="s">
        <v>6638</v>
      </c>
      <c r="D1460" s="4" t="s">
        <v>6639</v>
      </c>
      <c r="E1460" s="4" t="s">
        <v>36</v>
      </c>
      <c r="F1460" s="4" t="s">
        <v>37</v>
      </c>
      <c r="G1460" s="4" t="s">
        <v>51</v>
      </c>
      <c r="J1460" s="4" t="s">
        <v>188</v>
      </c>
      <c r="K1460" s="4" t="s">
        <v>1281</v>
      </c>
      <c r="L1460" s="4" t="s">
        <v>1282</v>
      </c>
      <c r="M1460" s="4" t="s">
        <v>1283</v>
      </c>
      <c r="N1460" s="4" t="s">
        <v>36</v>
      </c>
      <c r="O1460" s="4">
        <v>1</v>
      </c>
      <c r="P1460" s="4" t="s">
        <v>55</v>
      </c>
      <c r="Q1460" s="4">
        <v>23.98</v>
      </c>
      <c r="S1460" s="4">
        <v>3.99</v>
      </c>
      <c r="Y1460" s="4" t="s">
        <v>6640</v>
      </c>
      <c r="Z1460" s="4" t="s">
        <v>63</v>
      </c>
      <c r="AA1460" s="4" t="s">
        <v>6641</v>
      </c>
      <c r="AB1460" s="4" t="s">
        <v>58</v>
      </c>
      <c r="AD1460" s="4" t="b">
        <v>0</v>
      </c>
      <c r="AG1460" s="11">
        <f t="shared" si="22"/>
        <v>43317</v>
      </c>
    </row>
    <row r="1461" s="4" customFormat="1" spans="1:33">
      <c r="A1461" s="4" t="s">
        <v>6642</v>
      </c>
      <c r="B1461" s="4" t="s">
        <v>6642</v>
      </c>
      <c r="C1461" s="4" t="s">
        <v>6643</v>
      </c>
      <c r="D1461" s="4" t="s">
        <v>6644</v>
      </c>
      <c r="E1461" s="4" t="s">
        <v>36</v>
      </c>
      <c r="F1461" s="4" t="s">
        <v>37</v>
      </c>
      <c r="G1461" s="4" t="s">
        <v>51</v>
      </c>
      <c r="J1461" s="4" t="s">
        <v>891</v>
      </c>
      <c r="K1461" s="4" t="s">
        <v>3017</v>
      </c>
      <c r="L1461" s="4" t="s">
        <v>3018</v>
      </c>
      <c r="M1461" s="4" t="s">
        <v>3019</v>
      </c>
      <c r="N1461" s="4" t="s">
        <v>36</v>
      </c>
      <c r="O1461" s="4">
        <v>1</v>
      </c>
      <c r="P1461" s="4" t="s">
        <v>55</v>
      </c>
      <c r="Q1461" s="4">
        <v>22.98</v>
      </c>
      <c r="S1461" s="4">
        <v>1</v>
      </c>
      <c r="X1461" s="4">
        <v>1</v>
      </c>
      <c r="Y1461" s="4" t="s">
        <v>789</v>
      </c>
      <c r="Z1461" s="4" t="s">
        <v>431</v>
      </c>
      <c r="AA1461" s="4" t="s">
        <v>6645</v>
      </c>
      <c r="AB1461" s="4" t="s">
        <v>58</v>
      </c>
      <c r="AD1461" s="4" t="b">
        <v>0</v>
      </c>
      <c r="AG1461" s="11">
        <f t="shared" si="22"/>
        <v>43317</v>
      </c>
    </row>
    <row r="1462" s="4" customFormat="1" spans="1:33">
      <c r="A1462" s="4" t="s">
        <v>6642</v>
      </c>
      <c r="B1462" s="4" t="s">
        <v>6642</v>
      </c>
      <c r="C1462" s="4" t="s">
        <v>6643</v>
      </c>
      <c r="D1462" s="4" t="s">
        <v>6644</v>
      </c>
      <c r="E1462" s="4" t="s">
        <v>36</v>
      </c>
      <c r="F1462" s="4" t="s">
        <v>37</v>
      </c>
      <c r="G1462" s="4" t="s">
        <v>51</v>
      </c>
      <c r="J1462" s="4" t="s">
        <v>891</v>
      </c>
      <c r="K1462" s="4" t="s">
        <v>517</v>
      </c>
      <c r="L1462" s="4" t="s">
        <v>518</v>
      </c>
      <c r="M1462" s="4" t="s">
        <v>519</v>
      </c>
      <c r="N1462" s="4" t="s">
        <v>36</v>
      </c>
      <c r="O1462" s="4">
        <v>1</v>
      </c>
      <c r="P1462" s="4" t="s">
        <v>55</v>
      </c>
      <c r="Q1462" s="4">
        <v>22.98</v>
      </c>
      <c r="S1462" s="4">
        <v>1</v>
      </c>
      <c r="X1462" s="4">
        <v>1</v>
      </c>
      <c r="Y1462" s="4" t="s">
        <v>789</v>
      </c>
      <c r="Z1462" s="4" t="s">
        <v>431</v>
      </c>
      <c r="AA1462" s="4" t="s">
        <v>6645</v>
      </c>
      <c r="AB1462" s="4" t="s">
        <v>58</v>
      </c>
      <c r="AD1462" s="4" t="b">
        <v>0</v>
      </c>
      <c r="AG1462" s="11">
        <f t="shared" si="22"/>
        <v>43317</v>
      </c>
    </row>
    <row r="1463" s="4" customFormat="1" spans="1:33">
      <c r="A1463" s="4" t="s">
        <v>6646</v>
      </c>
      <c r="B1463" s="4" t="s">
        <v>6646</v>
      </c>
      <c r="C1463" s="4" t="s">
        <v>6647</v>
      </c>
      <c r="D1463" s="4" t="s">
        <v>6648</v>
      </c>
      <c r="E1463" s="4" t="s">
        <v>36</v>
      </c>
      <c r="F1463" s="4" t="s">
        <v>37</v>
      </c>
      <c r="G1463" s="4" t="s">
        <v>51</v>
      </c>
      <c r="J1463" s="4" t="s">
        <v>39</v>
      </c>
      <c r="K1463" s="4" t="s">
        <v>644</v>
      </c>
      <c r="L1463" s="4" t="s">
        <v>645</v>
      </c>
      <c r="M1463" s="4" t="s">
        <v>646</v>
      </c>
      <c r="N1463" s="4" t="s">
        <v>36</v>
      </c>
      <c r="O1463" s="4">
        <v>1</v>
      </c>
      <c r="P1463" s="4" t="s">
        <v>55</v>
      </c>
      <c r="Q1463" s="4">
        <v>23.98</v>
      </c>
      <c r="Y1463" s="4" t="s">
        <v>6649</v>
      </c>
      <c r="Z1463" s="4" t="s">
        <v>224</v>
      </c>
      <c r="AA1463" s="4" t="s">
        <v>6650</v>
      </c>
      <c r="AB1463" s="4" t="s">
        <v>58</v>
      </c>
      <c r="AD1463" s="4" t="b">
        <v>0</v>
      </c>
      <c r="AG1463" s="11">
        <f t="shared" si="22"/>
        <v>43317</v>
      </c>
    </row>
    <row r="1464" s="4" customFormat="1" spans="1:33">
      <c r="A1464" s="4" t="s">
        <v>6651</v>
      </c>
      <c r="B1464" s="4" t="s">
        <v>6651</v>
      </c>
      <c r="C1464" s="4" t="s">
        <v>6652</v>
      </c>
      <c r="D1464" s="4" t="s">
        <v>6653</v>
      </c>
      <c r="E1464" s="4" t="s">
        <v>36</v>
      </c>
      <c r="F1464" s="4" t="s">
        <v>37</v>
      </c>
      <c r="G1464" s="4" t="s">
        <v>51</v>
      </c>
      <c r="J1464" s="4" t="s">
        <v>110</v>
      </c>
      <c r="K1464" s="4" t="s">
        <v>355</v>
      </c>
      <c r="L1464" s="4" t="s">
        <v>356</v>
      </c>
      <c r="M1464" s="4" t="s">
        <v>357</v>
      </c>
      <c r="N1464" s="4" t="s">
        <v>36</v>
      </c>
      <c r="O1464" s="4">
        <v>1</v>
      </c>
      <c r="P1464" s="4" t="s">
        <v>55</v>
      </c>
      <c r="Q1464" s="4">
        <v>21.98</v>
      </c>
      <c r="S1464" s="4">
        <v>2.56</v>
      </c>
      <c r="X1464" s="4">
        <v>2.56</v>
      </c>
      <c r="Y1464" s="4" t="s">
        <v>310</v>
      </c>
      <c r="Z1464" s="4" t="s">
        <v>311</v>
      </c>
      <c r="AA1464" s="4" t="s">
        <v>6654</v>
      </c>
      <c r="AB1464" s="4" t="s">
        <v>58</v>
      </c>
      <c r="AC1464" s="4" t="s">
        <v>915</v>
      </c>
      <c r="AD1464" s="4" t="b">
        <v>0</v>
      </c>
      <c r="AG1464" s="11">
        <f t="shared" si="22"/>
        <v>43317</v>
      </c>
    </row>
    <row r="1465" s="4" customFormat="1" spans="1:33">
      <c r="A1465" s="4" t="s">
        <v>6655</v>
      </c>
      <c r="B1465" s="4" t="s">
        <v>6655</v>
      </c>
      <c r="C1465" s="4" t="s">
        <v>6656</v>
      </c>
      <c r="D1465" s="4" t="s">
        <v>6657</v>
      </c>
      <c r="E1465" s="4" t="s">
        <v>36</v>
      </c>
      <c r="F1465" s="4" t="s">
        <v>37</v>
      </c>
      <c r="G1465" s="4" t="s">
        <v>51</v>
      </c>
      <c r="J1465" s="4" t="s">
        <v>39</v>
      </c>
      <c r="K1465" s="4" t="s">
        <v>6658</v>
      </c>
      <c r="L1465" s="4" t="s">
        <v>6659</v>
      </c>
      <c r="M1465" s="4" t="s">
        <v>6660</v>
      </c>
      <c r="N1465" s="4" t="s">
        <v>36</v>
      </c>
      <c r="O1465" s="4">
        <v>1</v>
      </c>
      <c r="P1465" s="4" t="s">
        <v>55</v>
      </c>
      <c r="Q1465" s="4">
        <v>22.98</v>
      </c>
      <c r="Y1465" s="4" t="s">
        <v>6661</v>
      </c>
      <c r="Z1465" s="4" t="s">
        <v>6662</v>
      </c>
      <c r="AA1465" s="4">
        <v>54016</v>
      </c>
      <c r="AB1465" s="4" t="s">
        <v>58</v>
      </c>
      <c r="AD1465" s="4" t="b">
        <v>0</v>
      </c>
      <c r="AG1465" s="11">
        <f t="shared" si="22"/>
        <v>43317</v>
      </c>
    </row>
    <row r="1466" s="4" customFormat="1" spans="1:33">
      <c r="A1466" s="4" t="s">
        <v>6663</v>
      </c>
      <c r="B1466" s="4" t="s">
        <v>6663</v>
      </c>
      <c r="C1466" s="4" t="s">
        <v>6664</v>
      </c>
      <c r="D1466" s="4" t="s">
        <v>6665</v>
      </c>
      <c r="E1466" s="4" t="s">
        <v>36</v>
      </c>
      <c r="F1466" s="4" t="s">
        <v>37</v>
      </c>
      <c r="G1466" s="4" t="s">
        <v>51</v>
      </c>
      <c r="J1466" s="4" t="s">
        <v>39</v>
      </c>
      <c r="K1466" s="4" t="s">
        <v>6666</v>
      </c>
      <c r="L1466" s="4" t="s">
        <v>6667</v>
      </c>
      <c r="M1466" s="4" t="s">
        <v>6668</v>
      </c>
      <c r="N1466" s="4" t="s">
        <v>36</v>
      </c>
      <c r="O1466" s="4">
        <v>1</v>
      </c>
      <c r="P1466" s="4" t="s">
        <v>55</v>
      </c>
      <c r="Q1466" s="4">
        <v>16.98</v>
      </c>
      <c r="Y1466" s="4" t="s">
        <v>4425</v>
      </c>
      <c r="Z1466" s="4" t="s">
        <v>738</v>
      </c>
      <c r="AA1466" s="4" t="s">
        <v>6669</v>
      </c>
      <c r="AB1466" s="4" t="s">
        <v>58</v>
      </c>
      <c r="AD1466" s="4" t="b">
        <v>0</v>
      </c>
      <c r="AG1466" s="11">
        <f t="shared" si="22"/>
        <v>43317</v>
      </c>
    </row>
    <row r="1467" s="4" customFormat="1" spans="1:33">
      <c r="A1467" s="4" t="s">
        <v>6670</v>
      </c>
      <c r="B1467" s="4" t="s">
        <v>6670</v>
      </c>
      <c r="C1467" s="4" t="s">
        <v>6671</v>
      </c>
      <c r="D1467" s="4" t="s">
        <v>6672</v>
      </c>
      <c r="E1467" s="4" t="s">
        <v>36</v>
      </c>
      <c r="F1467" s="4" t="s">
        <v>37</v>
      </c>
      <c r="G1467" s="4" t="s">
        <v>51</v>
      </c>
      <c r="J1467" s="4" t="s">
        <v>39</v>
      </c>
      <c r="K1467" s="4" t="s">
        <v>2899</v>
      </c>
      <c r="L1467" s="4" t="s">
        <v>2900</v>
      </c>
      <c r="M1467" s="4" t="s">
        <v>2901</v>
      </c>
      <c r="N1467" s="4" t="s">
        <v>36</v>
      </c>
      <c r="O1467" s="4">
        <v>1</v>
      </c>
      <c r="P1467" s="4" t="s">
        <v>55</v>
      </c>
      <c r="Q1467" s="4">
        <v>22.98</v>
      </c>
      <c r="Y1467" s="4" t="s">
        <v>6673</v>
      </c>
      <c r="Z1467" s="4" t="s">
        <v>47</v>
      </c>
      <c r="AA1467" s="4" t="s">
        <v>6674</v>
      </c>
      <c r="AB1467" s="4" t="s">
        <v>58</v>
      </c>
      <c r="AD1467" s="4" t="b">
        <v>0</v>
      </c>
      <c r="AG1467" s="11">
        <f t="shared" si="22"/>
        <v>43317</v>
      </c>
    </row>
    <row r="1468" s="4" customFormat="1" spans="1:33">
      <c r="A1468" s="4" t="s">
        <v>6675</v>
      </c>
      <c r="B1468" s="4" t="s">
        <v>6675</v>
      </c>
      <c r="C1468" s="4" t="s">
        <v>6676</v>
      </c>
      <c r="D1468" s="4" t="s">
        <v>6677</v>
      </c>
      <c r="E1468" s="4" t="s">
        <v>36</v>
      </c>
      <c r="F1468" s="4" t="s">
        <v>37</v>
      </c>
      <c r="G1468" s="4" t="s">
        <v>51</v>
      </c>
      <c r="J1468" s="4" t="s">
        <v>39</v>
      </c>
      <c r="K1468" s="4" t="s">
        <v>6678</v>
      </c>
      <c r="L1468" s="4" t="s">
        <v>6679</v>
      </c>
      <c r="M1468" s="4" t="s">
        <v>6680</v>
      </c>
      <c r="N1468" s="4" t="s">
        <v>36</v>
      </c>
      <c r="O1468" s="4">
        <v>1</v>
      </c>
      <c r="P1468" s="4" t="s">
        <v>55</v>
      </c>
      <c r="Q1468" s="4">
        <v>19.98</v>
      </c>
      <c r="Y1468" s="4" t="s">
        <v>6681</v>
      </c>
      <c r="Z1468" s="4" t="s">
        <v>47</v>
      </c>
      <c r="AA1468" s="4" t="s">
        <v>6682</v>
      </c>
      <c r="AB1468" s="4" t="s">
        <v>58</v>
      </c>
      <c r="AD1468" s="4" t="b">
        <v>0</v>
      </c>
      <c r="AG1468" s="11">
        <f t="shared" si="22"/>
        <v>43317</v>
      </c>
    </row>
    <row r="1469" s="4" customFormat="1" spans="1:33">
      <c r="A1469" s="4" t="s">
        <v>6683</v>
      </c>
      <c r="B1469" s="4" t="s">
        <v>6683</v>
      </c>
      <c r="C1469" s="4" t="s">
        <v>6684</v>
      </c>
      <c r="D1469" s="4" t="s">
        <v>6685</v>
      </c>
      <c r="E1469" s="4" t="s">
        <v>36</v>
      </c>
      <c r="F1469" s="4" t="s">
        <v>37</v>
      </c>
      <c r="G1469" s="4" t="s">
        <v>51</v>
      </c>
      <c r="J1469" s="4" t="s">
        <v>39</v>
      </c>
      <c r="K1469" s="4" t="s">
        <v>1810</v>
      </c>
      <c r="L1469" s="4" t="s">
        <v>1811</v>
      </c>
      <c r="M1469" s="4" t="s">
        <v>1812</v>
      </c>
      <c r="N1469" s="4" t="s">
        <v>36</v>
      </c>
      <c r="O1469" s="4">
        <v>1</v>
      </c>
      <c r="P1469" s="4" t="s">
        <v>55</v>
      </c>
      <c r="Q1469" s="4">
        <v>23.98</v>
      </c>
      <c r="Y1469" s="4" t="s">
        <v>3078</v>
      </c>
      <c r="Z1469" s="4" t="s">
        <v>738</v>
      </c>
      <c r="AA1469" s="4" t="s">
        <v>6686</v>
      </c>
      <c r="AB1469" s="4" t="s">
        <v>58</v>
      </c>
      <c r="AD1469" s="4" t="b">
        <v>0</v>
      </c>
      <c r="AG1469" s="11">
        <f t="shared" si="22"/>
        <v>43317</v>
      </c>
    </row>
    <row r="1470" s="4" customFormat="1" spans="1:33">
      <c r="A1470" s="4" t="s">
        <v>6687</v>
      </c>
      <c r="B1470" s="4" t="s">
        <v>6687</v>
      </c>
      <c r="C1470" s="4" t="s">
        <v>6688</v>
      </c>
      <c r="D1470" s="4" t="s">
        <v>6689</v>
      </c>
      <c r="E1470" s="4" t="s">
        <v>36</v>
      </c>
      <c r="F1470" s="4" t="s">
        <v>37</v>
      </c>
      <c r="G1470" s="4" t="s">
        <v>51</v>
      </c>
      <c r="J1470" s="4" t="s">
        <v>39</v>
      </c>
      <c r="K1470" s="4" t="s">
        <v>998</v>
      </c>
      <c r="L1470" s="4" t="s">
        <v>999</v>
      </c>
      <c r="M1470" s="4" t="s">
        <v>1000</v>
      </c>
      <c r="N1470" s="4" t="s">
        <v>36</v>
      </c>
      <c r="O1470" s="4">
        <v>1</v>
      </c>
      <c r="P1470" s="4" t="s">
        <v>55</v>
      </c>
      <c r="Q1470" s="4">
        <v>22.98</v>
      </c>
      <c r="Y1470" s="4" t="s">
        <v>6690</v>
      </c>
      <c r="Z1470" s="4" t="s">
        <v>72</v>
      </c>
      <c r="AA1470" s="4">
        <v>32712</v>
      </c>
      <c r="AB1470" s="4" t="s">
        <v>58</v>
      </c>
      <c r="AD1470" s="4" t="b">
        <v>0</v>
      </c>
      <c r="AG1470" s="11">
        <f t="shared" si="22"/>
        <v>43317</v>
      </c>
    </row>
    <row r="1471" s="4" customFormat="1" spans="1:33">
      <c r="A1471" s="4" t="s">
        <v>6691</v>
      </c>
      <c r="B1471" s="4" t="s">
        <v>6691</v>
      </c>
      <c r="C1471" s="4" t="s">
        <v>6692</v>
      </c>
      <c r="D1471" s="4" t="s">
        <v>6693</v>
      </c>
      <c r="E1471" s="4" t="s">
        <v>36</v>
      </c>
      <c r="F1471" s="4" t="s">
        <v>37</v>
      </c>
      <c r="G1471" s="4" t="s">
        <v>51</v>
      </c>
      <c r="J1471" s="4" t="s">
        <v>39</v>
      </c>
      <c r="K1471" s="4" t="s">
        <v>268</v>
      </c>
      <c r="L1471" s="4" t="s">
        <v>269</v>
      </c>
      <c r="M1471" s="4" t="s">
        <v>270</v>
      </c>
      <c r="N1471" s="4" t="s">
        <v>36</v>
      </c>
      <c r="O1471" s="4">
        <v>1</v>
      </c>
      <c r="P1471" s="4" t="s">
        <v>55</v>
      </c>
      <c r="Q1471" s="4">
        <v>24.98</v>
      </c>
      <c r="Y1471" s="4" t="s">
        <v>6694</v>
      </c>
      <c r="Z1471" s="4" t="s">
        <v>862</v>
      </c>
      <c r="AA1471" s="4" t="s">
        <v>6695</v>
      </c>
      <c r="AB1471" s="4" t="s">
        <v>58</v>
      </c>
      <c r="AD1471" s="4" t="b">
        <v>0</v>
      </c>
      <c r="AG1471" s="11">
        <f t="shared" si="22"/>
        <v>43317</v>
      </c>
    </row>
    <row r="1472" s="4" customFormat="1" spans="1:33">
      <c r="A1472" s="4" t="s">
        <v>6691</v>
      </c>
      <c r="B1472" s="4" t="s">
        <v>6691</v>
      </c>
      <c r="C1472" s="4" t="s">
        <v>6692</v>
      </c>
      <c r="D1472" s="4" t="s">
        <v>6693</v>
      </c>
      <c r="E1472" s="4" t="s">
        <v>36</v>
      </c>
      <c r="F1472" s="4" t="s">
        <v>37</v>
      </c>
      <c r="G1472" s="4" t="s">
        <v>51</v>
      </c>
      <c r="J1472" s="4" t="s">
        <v>39</v>
      </c>
      <c r="K1472" s="4" t="s">
        <v>1983</v>
      </c>
      <c r="L1472" s="4" t="s">
        <v>1984</v>
      </c>
      <c r="M1472" s="4" t="s">
        <v>1985</v>
      </c>
      <c r="N1472" s="4" t="s">
        <v>36</v>
      </c>
      <c r="O1472" s="4">
        <v>1</v>
      </c>
      <c r="P1472" s="4" t="s">
        <v>55</v>
      </c>
      <c r="Q1472" s="4">
        <v>24.98</v>
      </c>
      <c r="Y1472" s="4" t="s">
        <v>6694</v>
      </c>
      <c r="Z1472" s="4" t="s">
        <v>862</v>
      </c>
      <c r="AA1472" s="4" t="s">
        <v>6695</v>
      </c>
      <c r="AB1472" s="4" t="s">
        <v>58</v>
      </c>
      <c r="AD1472" s="4" t="b">
        <v>0</v>
      </c>
      <c r="AG1472" s="11">
        <f t="shared" si="22"/>
        <v>43317</v>
      </c>
    </row>
    <row r="1473" s="4" customFormat="1" spans="1:33">
      <c r="A1473" s="4" t="s">
        <v>6691</v>
      </c>
      <c r="B1473" s="4" t="s">
        <v>6691</v>
      </c>
      <c r="C1473" s="4" t="s">
        <v>6692</v>
      </c>
      <c r="D1473" s="4" t="s">
        <v>6693</v>
      </c>
      <c r="E1473" s="4" t="s">
        <v>36</v>
      </c>
      <c r="F1473" s="4" t="s">
        <v>37</v>
      </c>
      <c r="G1473" s="4" t="s">
        <v>51</v>
      </c>
      <c r="J1473" s="4" t="s">
        <v>39</v>
      </c>
      <c r="K1473" s="4" t="s">
        <v>263</v>
      </c>
      <c r="L1473" s="4" t="s">
        <v>264</v>
      </c>
      <c r="M1473" s="4" t="s">
        <v>265</v>
      </c>
      <c r="N1473" s="4" t="s">
        <v>36</v>
      </c>
      <c r="O1473" s="4">
        <v>1</v>
      </c>
      <c r="P1473" s="4" t="s">
        <v>55</v>
      </c>
      <c r="Q1473" s="4">
        <v>22.98</v>
      </c>
      <c r="Y1473" s="4" t="s">
        <v>6694</v>
      </c>
      <c r="Z1473" s="4" t="s">
        <v>862</v>
      </c>
      <c r="AA1473" s="4" t="s">
        <v>6695</v>
      </c>
      <c r="AB1473" s="4" t="s">
        <v>58</v>
      </c>
      <c r="AD1473" s="4" t="b">
        <v>0</v>
      </c>
      <c r="AG1473" s="11">
        <f t="shared" si="22"/>
        <v>43317</v>
      </c>
    </row>
    <row r="1474" s="4" customFormat="1" spans="1:33">
      <c r="A1474" s="4" t="s">
        <v>6696</v>
      </c>
      <c r="B1474" s="4" t="s">
        <v>6696</v>
      </c>
      <c r="C1474" s="4" t="s">
        <v>6697</v>
      </c>
      <c r="D1474" s="4" t="s">
        <v>6698</v>
      </c>
      <c r="E1474" s="4" t="s">
        <v>36</v>
      </c>
      <c r="F1474" s="4" t="s">
        <v>37</v>
      </c>
      <c r="G1474" s="4" t="s">
        <v>51</v>
      </c>
      <c r="J1474" s="4" t="s">
        <v>39</v>
      </c>
      <c r="K1474" s="4" t="s">
        <v>6699</v>
      </c>
      <c r="L1474" s="4" t="s">
        <v>6700</v>
      </c>
      <c r="M1474" s="4" t="s">
        <v>6701</v>
      </c>
      <c r="N1474" s="4" t="s">
        <v>36</v>
      </c>
      <c r="O1474" s="4">
        <v>1</v>
      </c>
      <c r="P1474" s="4" t="s">
        <v>55</v>
      </c>
      <c r="Q1474" s="4">
        <v>19.98</v>
      </c>
      <c r="Y1474" s="4" t="s">
        <v>1667</v>
      </c>
      <c r="Z1474" s="4" t="s">
        <v>47</v>
      </c>
      <c r="AA1474" s="4" t="s">
        <v>6702</v>
      </c>
      <c r="AB1474" s="4" t="s">
        <v>58</v>
      </c>
      <c r="AD1474" s="4" t="b">
        <v>0</v>
      </c>
      <c r="AG1474" s="11">
        <f t="shared" ref="AG1474:AG1537" si="23">DATEVALUE(LEFT(C1474,10))</f>
        <v>43317</v>
      </c>
    </row>
    <row r="1475" s="4" customFormat="1" spans="1:33">
      <c r="A1475" s="4" t="s">
        <v>6703</v>
      </c>
      <c r="B1475" s="4" t="s">
        <v>6703</v>
      </c>
      <c r="C1475" s="4" t="s">
        <v>6704</v>
      </c>
      <c r="D1475" s="4" t="s">
        <v>6705</v>
      </c>
      <c r="E1475" s="4" t="s">
        <v>36</v>
      </c>
      <c r="F1475" s="4" t="s">
        <v>37</v>
      </c>
      <c r="G1475" s="4" t="s">
        <v>51</v>
      </c>
      <c r="J1475" s="4" t="s">
        <v>110</v>
      </c>
      <c r="K1475" s="4" t="s">
        <v>81</v>
      </c>
      <c r="L1475" s="4" t="s">
        <v>82</v>
      </c>
      <c r="M1475" s="4" t="s">
        <v>83</v>
      </c>
      <c r="N1475" s="4" t="s">
        <v>36</v>
      </c>
      <c r="O1475" s="4">
        <v>1</v>
      </c>
      <c r="P1475" s="4" t="s">
        <v>55</v>
      </c>
      <c r="Q1475" s="4">
        <v>23.98</v>
      </c>
      <c r="S1475" s="4">
        <v>3.32</v>
      </c>
      <c r="Y1475" s="4" t="s">
        <v>6706</v>
      </c>
      <c r="Z1475" s="4" t="s">
        <v>398</v>
      </c>
      <c r="AA1475" s="4" t="s">
        <v>6707</v>
      </c>
      <c r="AB1475" s="4" t="s">
        <v>58</v>
      </c>
      <c r="AD1475" s="4" t="b">
        <v>0</v>
      </c>
      <c r="AG1475" s="11">
        <f t="shared" si="23"/>
        <v>43317</v>
      </c>
    </row>
    <row r="1476" s="4" customFormat="1" spans="1:33">
      <c r="A1476" s="4" t="s">
        <v>6708</v>
      </c>
      <c r="B1476" s="4" t="s">
        <v>6708</v>
      </c>
      <c r="C1476" s="4" t="s">
        <v>6709</v>
      </c>
      <c r="D1476" s="4" t="s">
        <v>6710</v>
      </c>
      <c r="E1476" s="4" t="s">
        <v>36</v>
      </c>
      <c r="F1476" s="4" t="s">
        <v>37</v>
      </c>
      <c r="G1476" s="4" t="s">
        <v>51</v>
      </c>
      <c r="J1476" s="4" t="s">
        <v>39</v>
      </c>
      <c r="K1476" s="4" t="s">
        <v>827</v>
      </c>
      <c r="L1476" s="4" t="s">
        <v>828</v>
      </c>
      <c r="M1476" s="4" t="s">
        <v>829</v>
      </c>
      <c r="N1476" s="4" t="s">
        <v>36</v>
      </c>
      <c r="O1476" s="4">
        <v>1</v>
      </c>
      <c r="P1476" s="4" t="s">
        <v>55</v>
      </c>
      <c r="Q1476" s="4">
        <v>22.98</v>
      </c>
      <c r="Y1476" s="4" t="s">
        <v>1349</v>
      </c>
      <c r="Z1476" s="4" t="s">
        <v>790</v>
      </c>
      <c r="AA1476" s="4" t="s">
        <v>1350</v>
      </c>
      <c r="AB1476" s="4" t="s">
        <v>58</v>
      </c>
      <c r="AD1476" s="4" t="b">
        <v>0</v>
      </c>
      <c r="AG1476" s="11">
        <f t="shared" si="23"/>
        <v>43317</v>
      </c>
    </row>
    <row r="1477" s="4" customFormat="1" spans="1:33">
      <c r="A1477" s="4" t="s">
        <v>6711</v>
      </c>
      <c r="B1477" s="4" t="s">
        <v>6711</v>
      </c>
      <c r="C1477" s="4" t="s">
        <v>6712</v>
      </c>
      <c r="D1477" s="4" t="s">
        <v>6713</v>
      </c>
      <c r="E1477" s="4" t="s">
        <v>36</v>
      </c>
      <c r="F1477" s="4" t="s">
        <v>37</v>
      </c>
      <c r="G1477" s="4" t="s">
        <v>51</v>
      </c>
      <c r="J1477" s="4" t="s">
        <v>39</v>
      </c>
      <c r="K1477" s="4" t="s">
        <v>3168</v>
      </c>
      <c r="L1477" s="4" t="s">
        <v>3169</v>
      </c>
      <c r="M1477" s="4" t="s">
        <v>3170</v>
      </c>
      <c r="N1477" s="4" t="s">
        <v>36</v>
      </c>
      <c r="O1477" s="4">
        <v>1</v>
      </c>
      <c r="P1477" s="4" t="s">
        <v>55</v>
      </c>
      <c r="Q1477" s="4">
        <v>22.98</v>
      </c>
      <c r="Y1477" s="4" t="s">
        <v>6714</v>
      </c>
      <c r="Z1477" s="4" t="s">
        <v>47</v>
      </c>
      <c r="AA1477" s="4" t="s">
        <v>6715</v>
      </c>
      <c r="AB1477" s="4" t="s">
        <v>58</v>
      </c>
      <c r="AD1477" s="4" t="b">
        <v>0</v>
      </c>
      <c r="AG1477" s="11">
        <f t="shared" si="23"/>
        <v>43317</v>
      </c>
    </row>
    <row r="1478" s="4" customFormat="1" spans="1:33">
      <c r="A1478" s="4" t="s">
        <v>6716</v>
      </c>
      <c r="B1478" s="4" t="s">
        <v>6716</v>
      </c>
      <c r="C1478" s="4" t="s">
        <v>6717</v>
      </c>
      <c r="D1478" s="4" t="s">
        <v>6718</v>
      </c>
      <c r="E1478" s="4" t="s">
        <v>36</v>
      </c>
      <c r="F1478" s="4" t="s">
        <v>37</v>
      </c>
      <c r="G1478" s="4" t="s">
        <v>51</v>
      </c>
      <c r="J1478" s="4" t="s">
        <v>39</v>
      </c>
      <c r="K1478" s="4" t="s">
        <v>77</v>
      </c>
      <c r="L1478" s="4" t="s">
        <v>78</v>
      </c>
      <c r="M1478" s="4" t="s">
        <v>79</v>
      </c>
      <c r="N1478" s="4" t="s">
        <v>36</v>
      </c>
      <c r="O1478" s="4">
        <v>1</v>
      </c>
      <c r="P1478" s="4" t="s">
        <v>55</v>
      </c>
      <c r="Q1478" s="4">
        <v>23.98</v>
      </c>
      <c r="Y1478" s="4" t="s">
        <v>6719</v>
      </c>
      <c r="Z1478" s="4" t="s">
        <v>166</v>
      </c>
      <c r="AA1478" s="4" t="s">
        <v>6720</v>
      </c>
      <c r="AB1478" s="4" t="s">
        <v>58</v>
      </c>
      <c r="AD1478" s="4" t="b">
        <v>0</v>
      </c>
      <c r="AG1478" s="11">
        <f t="shared" si="23"/>
        <v>43317</v>
      </c>
    </row>
    <row r="1479" s="4" customFormat="1" spans="1:33">
      <c r="A1479" s="4" t="s">
        <v>6721</v>
      </c>
      <c r="B1479" s="4" t="s">
        <v>6721</v>
      </c>
      <c r="C1479" s="4" t="s">
        <v>6722</v>
      </c>
      <c r="D1479" s="4" t="s">
        <v>6723</v>
      </c>
      <c r="E1479" s="4" t="s">
        <v>161</v>
      </c>
      <c r="F1479" s="4" t="s">
        <v>37</v>
      </c>
      <c r="G1479" s="4" t="s">
        <v>51</v>
      </c>
      <c r="J1479" s="4" t="s">
        <v>39</v>
      </c>
      <c r="K1479" s="4" t="s">
        <v>1802</v>
      </c>
      <c r="L1479" s="4" t="s">
        <v>1803</v>
      </c>
      <c r="M1479" s="4" t="s">
        <v>1804</v>
      </c>
      <c r="N1479" s="4" t="s">
        <v>1880</v>
      </c>
      <c r="O1479" s="4">
        <v>1</v>
      </c>
      <c r="P1479" s="4" t="s">
        <v>55</v>
      </c>
      <c r="Q1479" s="4">
        <v>25.98</v>
      </c>
      <c r="Y1479" s="4" t="s">
        <v>4543</v>
      </c>
      <c r="Z1479" s="4" t="s">
        <v>5375</v>
      </c>
      <c r="AA1479" s="4" t="s">
        <v>6724</v>
      </c>
      <c r="AB1479" s="4" t="s">
        <v>58</v>
      </c>
      <c r="AD1479" s="4" t="b">
        <v>0</v>
      </c>
      <c r="AG1479" s="11">
        <f t="shared" si="23"/>
        <v>43317</v>
      </c>
    </row>
    <row r="1480" s="4" customFormat="1" spans="1:33">
      <c r="A1480" s="4" t="s">
        <v>6725</v>
      </c>
      <c r="B1480" s="4" t="s">
        <v>6725</v>
      </c>
      <c r="C1480" s="4" t="s">
        <v>6726</v>
      </c>
      <c r="D1480" s="4" t="s">
        <v>6727</v>
      </c>
      <c r="E1480" s="4" t="s">
        <v>36</v>
      </c>
      <c r="F1480" s="4" t="s">
        <v>37</v>
      </c>
      <c r="G1480" s="4" t="s">
        <v>51</v>
      </c>
      <c r="J1480" s="4" t="s">
        <v>39</v>
      </c>
      <c r="K1480" s="4" t="s">
        <v>593</v>
      </c>
      <c r="L1480" s="4" t="s">
        <v>594</v>
      </c>
      <c r="M1480" s="4" t="s">
        <v>595</v>
      </c>
      <c r="N1480" s="4" t="s">
        <v>36</v>
      </c>
      <c r="O1480" s="4">
        <v>1</v>
      </c>
      <c r="P1480" s="4" t="s">
        <v>55</v>
      </c>
      <c r="Q1480" s="4">
        <v>23.98</v>
      </c>
      <c r="Y1480" s="4" t="s">
        <v>6728</v>
      </c>
      <c r="Z1480" s="4" t="s">
        <v>224</v>
      </c>
      <c r="AA1480" s="4" t="s">
        <v>6729</v>
      </c>
      <c r="AB1480" s="4" t="s">
        <v>58</v>
      </c>
      <c r="AD1480" s="4" t="b">
        <v>0</v>
      </c>
      <c r="AG1480" s="11">
        <f t="shared" si="23"/>
        <v>43317</v>
      </c>
    </row>
    <row r="1481" s="4" customFormat="1" spans="1:33">
      <c r="A1481" s="4" t="s">
        <v>6730</v>
      </c>
      <c r="B1481" s="4" t="s">
        <v>6730</v>
      </c>
      <c r="C1481" s="4" t="s">
        <v>6731</v>
      </c>
      <c r="D1481" s="4" t="s">
        <v>6732</v>
      </c>
      <c r="E1481" s="4" t="s">
        <v>36</v>
      </c>
      <c r="F1481" s="4" t="s">
        <v>37</v>
      </c>
      <c r="G1481" s="4" t="s">
        <v>51</v>
      </c>
      <c r="J1481" s="4" t="s">
        <v>39</v>
      </c>
      <c r="K1481" s="4" t="s">
        <v>1672</v>
      </c>
      <c r="L1481" s="4" t="s">
        <v>1673</v>
      </c>
      <c r="M1481" s="4" t="s">
        <v>1674</v>
      </c>
      <c r="N1481" s="4" t="s">
        <v>36</v>
      </c>
      <c r="O1481" s="4">
        <v>1</v>
      </c>
      <c r="P1481" s="4" t="s">
        <v>55</v>
      </c>
      <c r="Q1481" s="4">
        <v>22.98</v>
      </c>
      <c r="Y1481" s="4" t="s">
        <v>6733</v>
      </c>
      <c r="Z1481" s="4" t="s">
        <v>1931</v>
      </c>
      <c r="AA1481" s="4" t="s">
        <v>6734</v>
      </c>
      <c r="AB1481" s="4" t="s">
        <v>58</v>
      </c>
      <c r="AD1481" s="4" t="b">
        <v>0</v>
      </c>
      <c r="AG1481" s="11">
        <f t="shared" si="23"/>
        <v>43317</v>
      </c>
    </row>
    <row r="1482" s="4" customFormat="1" spans="1:33">
      <c r="A1482" s="4" t="s">
        <v>6735</v>
      </c>
      <c r="B1482" s="4" t="s">
        <v>6735</v>
      </c>
      <c r="C1482" s="4" t="s">
        <v>6736</v>
      </c>
      <c r="D1482" s="4" t="s">
        <v>6737</v>
      </c>
      <c r="E1482" s="4" t="s">
        <v>36</v>
      </c>
      <c r="F1482" s="4" t="s">
        <v>37</v>
      </c>
      <c r="G1482" s="4" t="s">
        <v>51</v>
      </c>
      <c r="J1482" s="4" t="s">
        <v>39</v>
      </c>
      <c r="K1482" s="4" t="s">
        <v>2969</v>
      </c>
      <c r="L1482" s="4" t="s">
        <v>2970</v>
      </c>
      <c r="M1482" s="4" t="s">
        <v>2971</v>
      </c>
      <c r="N1482" s="4" t="s">
        <v>36</v>
      </c>
      <c r="O1482" s="4">
        <v>1</v>
      </c>
      <c r="P1482" s="4" t="s">
        <v>55</v>
      </c>
      <c r="Q1482" s="4">
        <v>22.98</v>
      </c>
      <c r="Y1482" s="4" t="s">
        <v>6738</v>
      </c>
      <c r="Z1482" s="4" t="s">
        <v>6739</v>
      </c>
      <c r="AA1482" s="4" t="s">
        <v>6740</v>
      </c>
      <c r="AB1482" s="4" t="s">
        <v>58</v>
      </c>
      <c r="AD1482" s="4" t="b">
        <v>0</v>
      </c>
      <c r="AG1482" s="11">
        <f t="shared" si="23"/>
        <v>43317</v>
      </c>
    </row>
    <row r="1483" s="4" customFormat="1" spans="1:33">
      <c r="A1483" s="4" t="s">
        <v>6741</v>
      </c>
      <c r="B1483" s="4" t="s">
        <v>6741</v>
      </c>
      <c r="C1483" s="4" t="s">
        <v>6742</v>
      </c>
      <c r="D1483" s="4" t="s">
        <v>6743</v>
      </c>
      <c r="E1483" s="4" t="s">
        <v>36</v>
      </c>
      <c r="F1483" s="4" t="s">
        <v>37</v>
      </c>
      <c r="G1483" s="4" t="s">
        <v>51</v>
      </c>
      <c r="J1483" s="4" t="s">
        <v>39</v>
      </c>
      <c r="K1483" s="4" t="s">
        <v>6744</v>
      </c>
      <c r="L1483" s="4" t="s">
        <v>6745</v>
      </c>
      <c r="M1483" s="4" t="s">
        <v>6746</v>
      </c>
      <c r="N1483" s="4" t="s">
        <v>36</v>
      </c>
      <c r="O1483" s="4">
        <v>1</v>
      </c>
      <c r="P1483" s="4" t="s">
        <v>55</v>
      </c>
      <c r="Q1483" s="4">
        <v>14.98</v>
      </c>
      <c r="W1483" s="4">
        <v>1.2</v>
      </c>
      <c r="Y1483" s="4" t="s">
        <v>6747</v>
      </c>
      <c r="Z1483" s="4" t="s">
        <v>4924</v>
      </c>
      <c r="AA1483" s="4">
        <v>81052</v>
      </c>
      <c r="AB1483" s="4" t="s">
        <v>58</v>
      </c>
      <c r="AC1483" s="4" t="s">
        <v>370</v>
      </c>
      <c r="AG1483" s="11">
        <f t="shared" si="23"/>
        <v>43317</v>
      </c>
    </row>
    <row r="1484" s="4" customFormat="1" spans="1:33">
      <c r="A1484" s="4" t="s">
        <v>6741</v>
      </c>
      <c r="B1484" s="4" t="s">
        <v>6741</v>
      </c>
      <c r="C1484" s="4" t="s">
        <v>6742</v>
      </c>
      <c r="D1484" s="4" t="s">
        <v>6743</v>
      </c>
      <c r="E1484" s="4" t="s">
        <v>36</v>
      </c>
      <c r="F1484" s="4" t="s">
        <v>37</v>
      </c>
      <c r="G1484" s="4" t="s">
        <v>51</v>
      </c>
      <c r="J1484" s="4" t="s">
        <v>39</v>
      </c>
      <c r="K1484" s="4" t="s">
        <v>1020</v>
      </c>
      <c r="L1484" s="4" t="s">
        <v>1021</v>
      </c>
      <c r="M1484" s="4" t="s">
        <v>1022</v>
      </c>
      <c r="N1484" s="4" t="s">
        <v>36</v>
      </c>
      <c r="O1484" s="4">
        <v>1</v>
      </c>
      <c r="P1484" s="4" t="s">
        <v>55</v>
      </c>
      <c r="Q1484" s="4">
        <v>14.98</v>
      </c>
      <c r="W1484" s="4">
        <v>1.2</v>
      </c>
      <c r="Y1484" s="4" t="s">
        <v>6747</v>
      </c>
      <c r="Z1484" s="4" t="s">
        <v>4924</v>
      </c>
      <c r="AA1484" s="4">
        <v>81052</v>
      </c>
      <c r="AB1484" s="4" t="s">
        <v>58</v>
      </c>
      <c r="AC1484" s="4" t="s">
        <v>370</v>
      </c>
      <c r="AG1484" s="11">
        <f t="shared" si="23"/>
        <v>43317</v>
      </c>
    </row>
    <row r="1485" s="4" customFormat="1" spans="1:33">
      <c r="A1485" s="4" t="s">
        <v>6748</v>
      </c>
      <c r="B1485" s="4" t="s">
        <v>6748</v>
      </c>
      <c r="C1485" s="4" t="s">
        <v>6749</v>
      </c>
      <c r="D1485" s="4" t="s">
        <v>6750</v>
      </c>
      <c r="E1485" s="4" t="s">
        <v>36</v>
      </c>
      <c r="F1485" s="4" t="s">
        <v>37</v>
      </c>
      <c r="G1485" s="4" t="s">
        <v>51</v>
      </c>
      <c r="J1485" s="4" t="s">
        <v>39</v>
      </c>
      <c r="K1485" s="4" t="s">
        <v>6751</v>
      </c>
      <c r="L1485" s="4" t="s">
        <v>6752</v>
      </c>
      <c r="M1485" s="4" t="s">
        <v>6753</v>
      </c>
      <c r="N1485" s="4" t="s">
        <v>36</v>
      </c>
      <c r="O1485" s="4">
        <v>1</v>
      </c>
      <c r="P1485" s="4" t="s">
        <v>55</v>
      </c>
      <c r="Q1485" s="4">
        <v>17.99</v>
      </c>
      <c r="Y1485" s="4" t="s">
        <v>3190</v>
      </c>
      <c r="Z1485" s="4" t="s">
        <v>323</v>
      </c>
      <c r="AA1485" s="4" t="s">
        <v>6754</v>
      </c>
      <c r="AB1485" s="4" t="s">
        <v>58</v>
      </c>
      <c r="AD1485" s="4" t="b">
        <v>0</v>
      </c>
      <c r="AG1485" s="11">
        <f t="shared" si="23"/>
        <v>43317</v>
      </c>
    </row>
    <row r="1486" s="4" customFormat="1" spans="1:33">
      <c r="A1486" s="4" t="s">
        <v>6755</v>
      </c>
      <c r="B1486" s="4" t="s">
        <v>6755</v>
      </c>
      <c r="C1486" s="4" t="s">
        <v>6756</v>
      </c>
      <c r="D1486" s="4" t="s">
        <v>6757</v>
      </c>
      <c r="E1486" s="4" t="s">
        <v>36</v>
      </c>
      <c r="F1486" s="4" t="s">
        <v>37</v>
      </c>
      <c r="G1486" s="4" t="s">
        <v>51</v>
      </c>
      <c r="J1486" s="4" t="s">
        <v>110</v>
      </c>
      <c r="K1486" s="4" t="s">
        <v>340</v>
      </c>
      <c r="L1486" s="4" t="s">
        <v>341</v>
      </c>
      <c r="M1486" s="4" t="s">
        <v>342</v>
      </c>
      <c r="N1486" s="4" t="s">
        <v>36</v>
      </c>
      <c r="O1486" s="4">
        <v>1</v>
      </c>
      <c r="P1486" s="4" t="s">
        <v>55</v>
      </c>
      <c r="Q1486" s="4">
        <v>23.98</v>
      </c>
      <c r="S1486" s="4">
        <v>3.77</v>
      </c>
      <c r="Y1486" s="4" t="s">
        <v>5350</v>
      </c>
      <c r="Z1486" s="4" t="s">
        <v>1192</v>
      </c>
      <c r="AA1486" s="4" t="s">
        <v>6758</v>
      </c>
      <c r="AB1486" s="4" t="s">
        <v>58</v>
      </c>
      <c r="AD1486" s="4" t="b">
        <v>0</v>
      </c>
      <c r="AG1486" s="11">
        <f t="shared" si="23"/>
        <v>43317</v>
      </c>
    </row>
    <row r="1487" s="4" customFormat="1" spans="1:33">
      <c r="A1487" s="4" t="s">
        <v>6755</v>
      </c>
      <c r="B1487" s="4" t="s">
        <v>6755</v>
      </c>
      <c r="C1487" s="4" t="s">
        <v>6756</v>
      </c>
      <c r="D1487" s="4" t="s">
        <v>6757</v>
      </c>
      <c r="E1487" s="4" t="s">
        <v>36</v>
      </c>
      <c r="F1487" s="4" t="s">
        <v>37</v>
      </c>
      <c r="G1487" s="4" t="s">
        <v>51</v>
      </c>
      <c r="J1487" s="4" t="s">
        <v>110</v>
      </c>
      <c r="K1487" s="4" t="s">
        <v>152</v>
      </c>
      <c r="L1487" s="4" t="s">
        <v>396</v>
      </c>
      <c r="M1487" s="4" t="s">
        <v>154</v>
      </c>
      <c r="N1487" s="4" t="s">
        <v>36</v>
      </c>
      <c r="O1487" s="4">
        <v>1</v>
      </c>
      <c r="P1487" s="4" t="s">
        <v>55</v>
      </c>
      <c r="Q1487" s="4">
        <v>22.98</v>
      </c>
      <c r="S1487" s="4">
        <v>3.76</v>
      </c>
      <c r="Y1487" s="4" t="s">
        <v>5350</v>
      </c>
      <c r="Z1487" s="4" t="s">
        <v>1192</v>
      </c>
      <c r="AA1487" s="4" t="s">
        <v>6758</v>
      </c>
      <c r="AB1487" s="4" t="s">
        <v>58</v>
      </c>
      <c r="AD1487" s="4" t="b">
        <v>0</v>
      </c>
      <c r="AG1487" s="11">
        <f t="shared" si="23"/>
        <v>43317</v>
      </c>
    </row>
    <row r="1488" s="4" customFormat="1" spans="1:33">
      <c r="A1488" s="4" t="s">
        <v>6759</v>
      </c>
      <c r="B1488" s="4" t="s">
        <v>6759</v>
      </c>
      <c r="C1488" s="4" t="s">
        <v>6760</v>
      </c>
      <c r="D1488" s="4" t="s">
        <v>6761</v>
      </c>
      <c r="E1488" s="4" t="s">
        <v>36</v>
      </c>
      <c r="F1488" s="4" t="s">
        <v>37</v>
      </c>
      <c r="G1488" s="4" t="s">
        <v>51</v>
      </c>
      <c r="J1488" s="4" t="s">
        <v>39</v>
      </c>
      <c r="K1488" s="4" t="s">
        <v>128</v>
      </c>
      <c r="L1488" s="4" t="s">
        <v>6762</v>
      </c>
      <c r="M1488" s="4" t="s">
        <v>130</v>
      </c>
      <c r="N1488" s="4" t="s">
        <v>36</v>
      </c>
      <c r="O1488" s="4">
        <v>1</v>
      </c>
      <c r="P1488" s="4" t="s">
        <v>55</v>
      </c>
      <c r="Q1488" s="4">
        <v>23.98</v>
      </c>
      <c r="Y1488" s="4" t="s">
        <v>6763</v>
      </c>
      <c r="Z1488" s="4" t="s">
        <v>72</v>
      </c>
      <c r="AA1488" s="4" t="s">
        <v>6764</v>
      </c>
      <c r="AB1488" s="4" t="s">
        <v>58</v>
      </c>
      <c r="AD1488" s="4" t="b">
        <v>0</v>
      </c>
      <c r="AG1488" s="11">
        <f t="shared" si="23"/>
        <v>43317</v>
      </c>
    </row>
    <row r="1489" s="4" customFormat="1" spans="1:33">
      <c r="A1489" s="4" t="s">
        <v>6765</v>
      </c>
      <c r="B1489" s="4" t="s">
        <v>6765</v>
      </c>
      <c r="C1489" s="4" t="s">
        <v>6766</v>
      </c>
      <c r="D1489" s="4" t="s">
        <v>6767</v>
      </c>
      <c r="E1489" s="4" t="s">
        <v>36</v>
      </c>
      <c r="F1489" s="4" t="s">
        <v>37</v>
      </c>
      <c r="G1489" s="4" t="s">
        <v>51</v>
      </c>
      <c r="J1489" s="4" t="s">
        <v>39</v>
      </c>
      <c r="K1489" s="4" t="s">
        <v>482</v>
      </c>
      <c r="L1489" s="4" t="s">
        <v>1256</v>
      </c>
      <c r="M1489" s="4" t="s">
        <v>484</v>
      </c>
      <c r="N1489" s="4" t="s">
        <v>36</v>
      </c>
      <c r="O1489" s="4">
        <v>1</v>
      </c>
      <c r="P1489" s="4" t="s">
        <v>55</v>
      </c>
      <c r="Q1489" s="4">
        <v>23.98</v>
      </c>
      <c r="Y1489" s="4" t="s">
        <v>6768</v>
      </c>
      <c r="Z1489" s="4" t="s">
        <v>323</v>
      </c>
      <c r="AA1489" s="4" t="s">
        <v>6769</v>
      </c>
      <c r="AB1489" s="4" t="s">
        <v>58</v>
      </c>
      <c r="AD1489" s="4" t="b">
        <v>0</v>
      </c>
      <c r="AG1489" s="11">
        <f t="shared" si="23"/>
        <v>43317</v>
      </c>
    </row>
    <row r="1490" s="4" customFormat="1" spans="1:33">
      <c r="A1490" s="4" t="s">
        <v>6770</v>
      </c>
      <c r="B1490" s="4" t="s">
        <v>6770</v>
      </c>
      <c r="C1490" s="4" t="s">
        <v>6771</v>
      </c>
      <c r="D1490" s="4" t="s">
        <v>6772</v>
      </c>
      <c r="E1490" s="4" t="s">
        <v>36</v>
      </c>
      <c r="F1490" s="4" t="s">
        <v>37</v>
      </c>
      <c r="G1490" s="4" t="s">
        <v>51</v>
      </c>
      <c r="J1490" s="4" t="s">
        <v>39</v>
      </c>
      <c r="K1490" s="4" t="s">
        <v>5822</v>
      </c>
      <c r="L1490" s="4" t="s">
        <v>5823</v>
      </c>
      <c r="M1490" s="4" t="s">
        <v>5824</v>
      </c>
      <c r="N1490" s="4" t="s">
        <v>36</v>
      </c>
      <c r="O1490" s="4">
        <v>1</v>
      </c>
      <c r="P1490" s="4" t="s">
        <v>55</v>
      </c>
      <c r="Q1490" s="4">
        <v>22.98</v>
      </c>
      <c r="Y1490" s="4" t="s">
        <v>1583</v>
      </c>
      <c r="Z1490" s="4" t="s">
        <v>398</v>
      </c>
      <c r="AA1490" s="4" t="s">
        <v>6773</v>
      </c>
      <c r="AB1490" s="4" t="s">
        <v>58</v>
      </c>
      <c r="AD1490" s="4" t="b">
        <v>0</v>
      </c>
      <c r="AG1490" s="11">
        <f t="shared" si="23"/>
        <v>43317</v>
      </c>
    </row>
    <row r="1491" s="4" customFormat="1" spans="1:33">
      <c r="A1491" s="4" t="s">
        <v>6774</v>
      </c>
      <c r="B1491" s="4" t="s">
        <v>6774</v>
      </c>
      <c r="C1491" s="4" t="s">
        <v>6775</v>
      </c>
      <c r="D1491" s="4" t="s">
        <v>6776</v>
      </c>
      <c r="E1491" s="4" t="s">
        <v>36</v>
      </c>
      <c r="F1491" s="4" t="s">
        <v>37</v>
      </c>
      <c r="G1491" s="4" t="s">
        <v>51</v>
      </c>
      <c r="J1491" s="4" t="s">
        <v>39</v>
      </c>
      <c r="K1491" s="4" t="s">
        <v>644</v>
      </c>
      <c r="L1491" s="4" t="s">
        <v>645</v>
      </c>
      <c r="M1491" s="4" t="s">
        <v>646</v>
      </c>
      <c r="N1491" s="4" t="s">
        <v>36</v>
      </c>
      <c r="O1491" s="4">
        <v>1</v>
      </c>
      <c r="P1491" s="4" t="s">
        <v>55</v>
      </c>
      <c r="Q1491" s="4">
        <v>23.98</v>
      </c>
      <c r="Y1491" s="4" t="s">
        <v>1122</v>
      </c>
      <c r="Z1491" s="4" t="s">
        <v>407</v>
      </c>
      <c r="AA1491" s="4" t="s">
        <v>6777</v>
      </c>
      <c r="AB1491" s="4" t="s">
        <v>58</v>
      </c>
      <c r="AD1491" s="4" t="b">
        <v>0</v>
      </c>
      <c r="AG1491" s="11">
        <f t="shared" si="23"/>
        <v>43317</v>
      </c>
    </row>
    <row r="1492" s="4" customFormat="1" spans="1:33">
      <c r="A1492" s="4" t="s">
        <v>6778</v>
      </c>
      <c r="B1492" s="4" t="s">
        <v>6778</v>
      </c>
      <c r="C1492" s="4" t="s">
        <v>6779</v>
      </c>
      <c r="D1492" s="4" t="s">
        <v>6780</v>
      </c>
      <c r="E1492" s="4" t="s">
        <v>36</v>
      </c>
      <c r="F1492" s="4" t="s">
        <v>37</v>
      </c>
      <c r="G1492" s="4" t="s">
        <v>51</v>
      </c>
      <c r="J1492" s="4" t="s">
        <v>39</v>
      </c>
      <c r="K1492" s="4" t="s">
        <v>1281</v>
      </c>
      <c r="L1492" s="4" t="s">
        <v>1282</v>
      </c>
      <c r="M1492" s="4" t="s">
        <v>1283</v>
      </c>
      <c r="N1492" s="4" t="s">
        <v>36</v>
      </c>
      <c r="O1492" s="4">
        <v>1</v>
      </c>
      <c r="P1492" s="4" t="s">
        <v>55</v>
      </c>
      <c r="Q1492" s="4">
        <v>23.98</v>
      </c>
      <c r="Y1492" s="4" t="s">
        <v>6781</v>
      </c>
      <c r="Z1492" s="4" t="s">
        <v>166</v>
      </c>
      <c r="AA1492" s="4" t="s">
        <v>6782</v>
      </c>
      <c r="AB1492" s="4" t="s">
        <v>58</v>
      </c>
      <c r="AD1492" s="4" t="b">
        <v>0</v>
      </c>
      <c r="AG1492" s="11">
        <f t="shared" si="23"/>
        <v>43317</v>
      </c>
    </row>
    <row r="1493" s="4" customFormat="1" spans="1:33">
      <c r="A1493" s="4" t="s">
        <v>6783</v>
      </c>
      <c r="B1493" s="4" t="s">
        <v>6783</v>
      </c>
      <c r="C1493" s="4" t="s">
        <v>6784</v>
      </c>
      <c r="D1493" s="4" t="s">
        <v>6785</v>
      </c>
      <c r="E1493" s="4" t="s">
        <v>36</v>
      </c>
      <c r="F1493" s="4" t="s">
        <v>37</v>
      </c>
      <c r="G1493" s="4" t="s">
        <v>51</v>
      </c>
      <c r="J1493" s="4" t="s">
        <v>39</v>
      </c>
      <c r="K1493" s="4" t="s">
        <v>5866</v>
      </c>
      <c r="L1493" s="4" t="s">
        <v>5867</v>
      </c>
      <c r="M1493" s="4" t="s">
        <v>5868</v>
      </c>
      <c r="N1493" s="4" t="s">
        <v>36</v>
      </c>
      <c r="O1493" s="4">
        <v>1</v>
      </c>
      <c r="P1493" s="4" t="s">
        <v>55</v>
      </c>
      <c r="Q1493" s="4">
        <v>17.99</v>
      </c>
      <c r="Y1493" s="4" t="s">
        <v>2006</v>
      </c>
      <c r="Z1493" s="4" t="s">
        <v>47</v>
      </c>
      <c r="AA1493" s="4" t="s">
        <v>6786</v>
      </c>
      <c r="AB1493" s="4" t="s">
        <v>58</v>
      </c>
      <c r="AD1493" s="4" t="b">
        <v>0</v>
      </c>
      <c r="AG1493" s="11">
        <f t="shared" si="23"/>
        <v>43317</v>
      </c>
    </row>
    <row r="1494" s="4" customFormat="1" spans="1:33">
      <c r="A1494" s="4" t="s">
        <v>6787</v>
      </c>
      <c r="B1494" s="4" t="s">
        <v>6787</v>
      </c>
      <c r="C1494" s="4" t="s">
        <v>6788</v>
      </c>
      <c r="D1494" s="4" t="s">
        <v>6789</v>
      </c>
      <c r="E1494" s="4" t="s">
        <v>36</v>
      </c>
      <c r="F1494" s="4" t="s">
        <v>37</v>
      </c>
      <c r="G1494" s="4" t="s">
        <v>51</v>
      </c>
      <c r="J1494" s="4" t="s">
        <v>39</v>
      </c>
      <c r="K1494" s="4" t="s">
        <v>1415</v>
      </c>
      <c r="L1494" s="4" t="s">
        <v>1416</v>
      </c>
      <c r="M1494" s="4" t="s">
        <v>1417</v>
      </c>
      <c r="N1494" s="4" t="s">
        <v>36</v>
      </c>
      <c r="O1494" s="4">
        <v>1</v>
      </c>
      <c r="P1494" s="4" t="s">
        <v>55</v>
      </c>
      <c r="Q1494" s="4">
        <v>22.98</v>
      </c>
      <c r="Y1494" s="4" t="s">
        <v>4539</v>
      </c>
      <c r="Z1494" s="4" t="s">
        <v>47</v>
      </c>
      <c r="AA1494" s="4">
        <v>92107</v>
      </c>
      <c r="AB1494" s="4" t="s">
        <v>58</v>
      </c>
      <c r="AD1494" s="4" t="b">
        <v>0</v>
      </c>
      <c r="AG1494" s="11">
        <f t="shared" si="23"/>
        <v>43317</v>
      </c>
    </row>
    <row r="1495" s="4" customFormat="1" spans="1:33">
      <c r="A1495" s="4" t="s">
        <v>6790</v>
      </c>
      <c r="B1495" s="4" t="s">
        <v>6790</v>
      </c>
      <c r="C1495" s="4" t="s">
        <v>6791</v>
      </c>
      <c r="D1495" s="4" t="s">
        <v>6792</v>
      </c>
      <c r="E1495" s="4" t="s">
        <v>36</v>
      </c>
      <c r="F1495" s="4" t="s">
        <v>37</v>
      </c>
      <c r="G1495" s="4" t="s">
        <v>51</v>
      </c>
      <c r="J1495" s="4" t="s">
        <v>39</v>
      </c>
      <c r="K1495" s="4" t="s">
        <v>6793</v>
      </c>
      <c r="L1495" s="4" t="s">
        <v>6794</v>
      </c>
      <c r="M1495" s="4" t="s">
        <v>6795</v>
      </c>
      <c r="N1495" s="4" t="s">
        <v>36</v>
      </c>
      <c r="O1495" s="4">
        <v>1</v>
      </c>
      <c r="P1495" s="4" t="s">
        <v>55</v>
      </c>
      <c r="Q1495" s="4">
        <v>60.98</v>
      </c>
      <c r="Y1495" s="4" t="s">
        <v>6796</v>
      </c>
      <c r="Z1495" s="4" t="s">
        <v>63</v>
      </c>
      <c r="AA1495" s="4" t="s">
        <v>6797</v>
      </c>
      <c r="AB1495" s="4" t="s">
        <v>58</v>
      </c>
      <c r="AD1495" s="4" t="b">
        <v>0</v>
      </c>
      <c r="AG1495" s="11">
        <f t="shared" si="23"/>
        <v>43317</v>
      </c>
    </row>
    <row r="1496" s="4" customFormat="1" spans="1:33">
      <c r="A1496" s="4" t="s">
        <v>6798</v>
      </c>
      <c r="B1496" s="4" t="s">
        <v>6798</v>
      </c>
      <c r="C1496" s="4" t="s">
        <v>6799</v>
      </c>
      <c r="D1496" s="4" t="s">
        <v>6800</v>
      </c>
      <c r="E1496" s="4" t="s">
        <v>36</v>
      </c>
      <c r="F1496" s="4" t="s">
        <v>37</v>
      </c>
      <c r="G1496" s="4" t="s">
        <v>51</v>
      </c>
      <c r="J1496" s="4" t="s">
        <v>39</v>
      </c>
      <c r="K1496" s="4" t="s">
        <v>1179</v>
      </c>
      <c r="L1496" s="4" t="s">
        <v>1180</v>
      </c>
      <c r="M1496" s="4" t="s">
        <v>1181</v>
      </c>
      <c r="N1496" s="4" t="s">
        <v>36</v>
      </c>
      <c r="O1496" s="4">
        <v>1</v>
      </c>
      <c r="P1496" s="4" t="s">
        <v>55</v>
      </c>
      <c r="Q1496" s="4">
        <v>23.98</v>
      </c>
      <c r="Y1496" s="4" t="s">
        <v>1813</v>
      </c>
      <c r="Z1496" s="4" t="s">
        <v>368</v>
      </c>
      <c r="AA1496" s="4" t="s">
        <v>6801</v>
      </c>
      <c r="AB1496" s="4" t="s">
        <v>58</v>
      </c>
      <c r="AD1496" s="4" t="b">
        <v>0</v>
      </c>
      <c r="AG1496" s="11">
        <f t="shared" si="23"/>
        <v>43317</v>
      </c>
    </row>
    <row r="1497" s="4" customFormat="1" spans="1:33">
      <c r="A1497" s="4" t="s">
        <v>6798</v>
      </c>
      <c r="B1497" s="4" t="s">
        <v>6798</v>
      </c>
      <c r="C1497" s="4" t="s">
        <v>6799</v>
      </c>
      <c r="D1497" s="4" t="s">
        <v>6800</v>
      </c>
      <c r="E1497" s="4" t="s">
        <v>36</v>
      </c>
      <c r="F1497" s="4" t="s">
        <v>37</v>
      </c>
      <c r="G1497" s="4" t="s">
        <v>51</v>
      </c>
      <c r="J1497" s="4" t="s">
        <v>39</v>
      </c>
      <c r="K1497" s="4" t="s">
        <v>340</v>
      </c>
      <c r="L1497" s="4" t="s">
        <v>341</v>
      </c>
      <c r="M1497" s="4" t="s">
        <v>342</v>
      </c>
      <c r="N1497" s="4" t="s">
        <v>36</v>
      </c>
      <c r="O1497" s="4">
        <v>1</v>
      </c>
      <c r="P1497" s="4" t="s">
        <v>55</v>
      </c>
      <c r="Q1497" s="4">
        <v>23.98</v>
      </c>
      <c r="Y1497" s="4" t="s">
        <v>1813</v>
      </c>
      <c r="Z1497" s="4" t="s">
        <v>368</v>
      </c>
      <c r="AA1497" s="4" t="s">
        <v>6801</v>
      </c>
      <c r="AB1497" s="4" t="s">
        <v>58</v>
      </c>
      <c r="AD1497" s="4" t="b">
        <v>0</v>
      </c>
      <c r="AG1497" s="11">
        <f t="shared" si="23"/>
        <v>43317</v>
      </c>
    </row>
    <row r="1498" s="4" customFormat="1" spans="1:33">
      <c r="A1498" s="4" t="s">
        <v>6798</v>
      </c>
      <c r="B1498" s="4" t="s">
        <v>6798</v>
      </c>
      <c r="C1498" s="4" t="s">
        <v>6799</v>
      </c>
      <c r="D1498" s="4" t="s">
        <v>6800</v>
      </c>
      <c r="E1498" s="4" t="s">
        <v>36</v>
      </c>
      <c r="F1498" s="4" t="s">
        <v>37</v>
      </c>
      <c r="G1498" s="4" t="s">
        <v>51</v>
      </c>
      <c r="J1498" s="4" t="s">
        <v>39</v>
      </c>
      <c r="K1498" s="4" t="s">
        <v>206</v>
      </c>
      <c r="L1498" s="4" t="s">
        <v>207</v>
      </c>
      <c r="M1498" s="4" t="s">
        <v>208</v>
      </c>
      <c r="N1498" s="4" t="s">
        <v>36</v>
      </c>
      <c r="O1498" s="4">
        <v>1</v>
      </c>
      <c r="P1498" s="4" t="s">
        <v>55</v>
      </c>
      <c r="Q1498" s="4">
        <v>23.98</v>
      </c>
      <c r="Y1498" s="4" t="s">
        <v>1813</v>
      </c>
      <c r="Z1498" s="4" t="s">
        <v>368</v>
      </c>
      <c r="AA1498" s="4" t="s">
        <v>6801</v>
      </c>
      <c r="AB1498" s="4" t="s">
        <v>58</v>
      </c>
      <c r="AD1498" s="4" t="b">
        <v>0</v>
      </c>
      <c r="AG1498" s="11">
        <f t="shared" si="23"/>
        <v>43317</v>
      </c>
    </row>
    <row r="1499" s="4" customFormat="1" spans="1:33">
      <c r="A1499" s="4" t="s">
        <v>6802</v>
      </c>
      <c r="B1499" s="4" t="s">
        <v>6802</v>
      </c>
      <c r="C1499" s="4" t="s">
        <v>6803</v>
      </c>
      <c r="D1499" s="4" t="s">
        <v>6804</v>
      </c>
      <c r="E1499" s="4" t="s">
        <v>36</v>
      </c>
      <c r="F1499" s="4" t="s">
        <v>37</v>
      </c>
      <c r="G1499" s="4" t="s">
        <v>51</v>
      </c>
      <c r="J1499" s="4" t="s">
        <v>39</v>
      </c>
      <c r="K1499" s="4" t="s">
        <v>6805</v>
      </c>
      <c r="L1499" s="4" t="s">
        <v>6806</v>
      </c>
      <c r="M1499" s="4" t="s">
        <v>2354</v>
      </c>
      <c r="N1499" s="4" t="s">
        <v>36</v>
      </c>
      <c r="O1499" s="4">
        <v>1</v>
      </c>
      <c r="P1499" s="4" t="s">
        <v>55</v>
      </c>
      <c r="Q1499" s="4">
        <v>22.98</v>
      </c>
      <c r="Y1499" s="4" t="s">
        <v>2006</v>
      </c>
      <c r="Z1499" s="4" t="s">
        <v>166</v>
      </c>
      <c r="AA1499" s="4" t="s">
        <v>6807</v>
      </c>
      <c r="AB1499" s="4" t="s">
        <v>58</v>
      </c>
      <c r="AD1499" s="4" t="b">
        <v>0</v>
      </c>
      <c r="AG1499" s="11">
        <f t="shared" si="23"/>
        <v>43317</v>
      </c>
    </row>
    <row r="1500" s="4" customFormat="1" spans="1:33">
      <c r="A1500" s="4" t="s">
        <v>6808</v>
      </c>
      <c r="B1500" s="4" t="s">
        <v>6808</v>
      </c>
      <c r="C1500" s="4" t="s">
        <v>6809</v>
      </c>
      <c r="D1500" s="4" t="s">
        <v>6810</v>
      </c>
      <c r="E1500" s="4" t="s">
        <v>36</v>
      </c>
      <c r="F1500" s="4" t="s">
        <v>37</v>
      </c>
      <c r="G1500" s="4" t="s">
        <v>51</v>
      </c>
      <c r="J1500" s="4" t="s">
        <v>39</v>
      </c>
      <c r="K1500" s="4" t="s">
        <v>6751</v>
      </c>
      <c r="L1500" s="4" t="s">
        <v>6752</v>
      </c>
      <c r="M1500" s="4" t="s">
        <v>6753</v>
      </c>
      <c r="N1500" s="4" t="s">
        <v>36</v>
      </c>
      <c r="O1500" s="4">
        <v>1</v>
      </c>
      <c r="P1500" s="4" t="s">
        <v>55</v>
      </c>
      <c r="Q1500" s="4">
        <v>17.99</v>
      </c>
      <c r="Y1500" s="4" t="s">
        <v>6811</v>
      </c>
      <c r="Z1500" s="4" t="s">
        <v>47</v>
      </c>
      <c r="AA1500" s="4" t="s">
        <v>6812</v>
      </c>
      <c r="AB1500" s="4" t="s">
        <v>58</v>
      </c>
      <c r="AD1500" s="4" t="b">
        <v>0</v>
      </c>
      <c r="AG1500" s="11">
        <f t="shared" si="23"/>
        <v>43317</v>
      </c>
    </row>
    <row r="1501" s="4" customFormat="1" spans="1:33">
      <c r="A1501" s="4" t="s">
        <v>6813</v>
      </c>
      <c r="B1501" s="4" t="s">
        <v>6813</v>
      </c>
      <c r="C1501" s="4" t="s">
        <v>6814</v>
      </c>
      <c r="D1501" s="4" t="s">
        <v>6815</v>
      </c>
      <c r="E1501" s="4" t="s">
        <v>36</v>
      </c>
      <c r="F1501" s="4" t="s">
        <v>37</v>
      </c>
      <c r="G1501" s="4" t="s">
        <v>51</v>
      </c>
      <c r="J1501" s="4" t="s">
        <v>39</v>
      </c>
      <c r="K1501" s="4" t="s">
        <v>355</v>
      </c>
      <c r="L1501" s="4" t="s">
        <v>356</v>
      </c>
      <c r="M1501" s="4" t="s">
        <v>357</v>
      </c>
      <c r="N1501" s="4" t="s">
        <v>36</v>
      </c>
      <c r="O1501" s="4">
        <v>1</v>
      </c>
      <c r="P1501" s="4" t="s">
        <v>55</v>
      </c>
      <c r="Q1501" s="4">
        <v>21.98</v>
      </c>
      <c r="Y1501" s="4" t="s">
        <v>6816</v>
      </c>
      <c r="Z1501" s="4" t="s">
        <v>47</v>
      </c>
      <c r="AA1501" s="4">
        <v>91316</v>
      </c>
      <c r="AB1501" s="4" t="s">
        <v>58</v>
      </c>
      <c r="AD1501" s="4" t="b">
        <v>0</v>
      </c>
      <c r="AG1501" s="11">
        <f t="shared" si="23"/>
        <v>43317</v>
      </c>
    </row>
    <row r="1502" s="4" customFormat="1" spans="1:33">
      <c r="A1502" s="4" t="s">
        <v>6817</v>
      </c>
      <c r="B1502" s="4" t="s">
        <v>6817</v>
      </c>
      <c r="C1502" s="4" t="s">
        <v>6818</v>
      </c>
      <c r="D1502" s="4" t="s">
        <v>6819</v>
      </c>
      <c r="E1502" s="4" t="s">
        <v>36</v>
      </c>
      <c r="F1502" s="4" t="s">
        <v>37</v>
      </c>
      <c r="G1502" s="4" t="s">
        <v>51</v>
      </c>
      <c r="J1502" s="4" t="s">
        <v>110</v>
      </c>
      <c r="K1502" s="4" t="s">
        <v>81</v>
      </c>
      <c r="L1502" s="4" t="s">
        <v>82</v>
      </c>
      <c r="M1502" s="4" t="s">
        <v>83</v>
      </c>
      <c r="N1502" s="4" t="s">
        <v>36</v>
      </c>
      <c r="O1502" s="4">
        <v>1</v>
      </c>
      <c r="P1502" s="4" t="s">
        <v>55</v>
      </c>
      <c r="Q1502" s="4">
        <v>23.98</v>
      </c>
      <c r="S1502" s="4">
        <v>2.07</v>
      </c>
      <c r="Y1502" s="4" t="s">
        <v>436</v>
      </c>
      <c r="Z1502" s="4" t="s">
        <v>115</v>
      </c>
      <c r="AA1502" s="4" t="s">
        <v>6820</v>
      </c>
      <c r="AB1502" s="4" t="s">
        <v>58</v>
      </c>
      <c r="AD1502" s="4" t="b">
        <v>0</v>
      </c>
      <c r="AG1502" s="11">
        <f t="shared" si="23"/>
        <v>43317</v>
      </c>
    </row>
    <row r="1503" s="4" customFormat="1" spans="1:33">
      <c r="A1503" s="4" t="s">
        <v>6821</v>
      </c>
      <c r="B1503" s="4" t="s">
        <v>6821</v>
      </c>
      <c r="C1503" s="4" t="s">
        <v>6822</v>
      </c>
      <c r="D1503" s="4" t="s">
        <v>6823</v>
      </c>
      <c r="E1503" s="4" t="s">
        <v>36</v>
      </c>
      <c r="F1503" s="4" t="s">
        <v>37</v>
      </c>
      <c r="G1503" s="4" t="s">
        <v>51</v>
      </c>
      <c r="J1503" s="4" t="s">
        <v>188</v>
      </c>
      <c r="K1503" s="4" t="s">
        <v>6605</v>
      </c>
      <c r="L1503" s="4" t="s">
        <v>6606</v>
      </c>
      <c r="M1503" s="4" t="s">
        <v>6607</v>
      </c>
      <c r="N1503" s="4" t="s">
        <v>36</v>
      </c>
      <c r="O1503" s="4">
        <v>1</v>
      </c>
      <c r="P1503" s="4" t="s">
        <v>55</v>
      </c>
      <c r="Q1503" s="4">
        <v>21.98</v>
      </c>
      <c r="S1503" s="4">
        <v>3.99</v>
      </c>
      <c r="Y1503" s="4" t="s">
        <v>6824</v>
      </c>
      <c r="Z1503" s="4" t="s">
        <v>6436</v>
      </c>
      <c r="AA1503" s="4">
        <v>32835</v>
      </c>
      <c r="AB1503" s="4" t="s">
        <v>58</v>
      </c>
      <c r="AD1503" s="4" t="b">
        <v>0</v>
      </c>
      <c r="AG1503" s="11">
        <f t="shared" si="23"/>
        <v>43317</v>
      </c>
    </row>
    <row r="1504" s="4" customFormat="1" spans="1:33">
      <c r="A1504" s="4" t="s">
        <v>6825</v>
      </c>
      <c r="B1504" s="4" t="s">
        <v>6825</v>
      </c>
      <c r="C1504" s="4" t="s">
        <v>6826</v>
      </c>
      <c r="D1504" s="4" t="s">
        <v>6827</v>
      </c>
      <c r="E1504" s="4" t="s">
        <v>36</v>
      </c>
      <c r="F1504" s="4" t="s">
        <v>37</v>
      </c>
      <c r="G1504" s="4" t="s">
        <v>51</v>
      </c>
      <c r="J1504" s="4" t="s">
        <v>39</v>
      </c>
      <c r="K1504" s="4" t="s">
        <v>380</v>
      </c>
      <c r="L1504" s="4" t="s">
        <v>381</v>
      </c>
      <c r="M1504" s="4" t="s">
        <v>382</v>
      </c>
      <c r="N1504" s="4" t="s">
        <v>36</v>
      </c>
      <c r="O1504" s="4">
        <v>1</v>
      </c>
      <c r="P1504" s="4" t="s">
        <v>55</v>
      </c>
      <c r="Q1504" s="4">
        <v>23.98</v>
      </c>
      <c r="Y1504" s="4" t="s">
        <v>6828</v>
      </c>
      <c r="Z1504" s="4" t="s">
        <v>147</v>
      </c>
      <c r="AA1504" s="4">
        <v>11758</v>
      </c>
      <c r="AB1504" s="4" t="s">
        <v>58</v>
      </c>
      <c r="AD1504" s="4" t="b">
        <v>0</v>
      </c>
      <c r="AG1504" s="11">
        <f t="shared" si="23"/>
        <v>43317</v>
      </c>
    </row>
    <row r="1505" s="4" customFormat="1" spans="1:33">
      <c r="A1505" s="4" t="s">
        <v>6829</v>
      </c>
      <c r="B1505" s="4" t="s">
        <v>6829</v>
      </c>
      <c r="C1505" s="4" t="s">
        <v>6830</v>
      </c>
      <c r="D1505" s="4" t="s">
        <v>6831</v>
      </c>
      <c r="E1505" s="4" t="s">
        <v>36</v>
      </c>
      <c r="F1505" s="4" t="s">
        <v>37</v>
      </c>
      <c r="G1505" s="4" t="s">
        <v>51</v>
      </c>
      <c r="J1505" s="4" t="s">
        <v>39</v>
      </c>
      <c r="K1505" s="4" t="s">
        <v>1958</v>
      </c>
      <c r="L1505" s="4" t="s">
        <v>1959</v>
      </c>
      <c r="M1505" s="4" t="s">
        <v>1960</v>
      </c>
      <c r="N1505" s="4" t="s">
        <v>36</v>
      </c>
      <c r="O1505" s="4">
        <v>1</v>
      </c>
      <c r="P1505" s="4" t="s">
        <v>55</v>
      </c>
      <c r="Q1505" s="4">
        <v>20.98</v>
      </c>
      <c r="W1505" s="4">
        <v>3.15</v>
      </c>
      <c r="Y1505" s="4" t="s">
        <v>4065</v>
      </c>
      <c r="Z1505" s="4" t="s">
        <v>1749</v>
      </c>
      <c r="AA1505" s="4" t="s">
        <v>6832</v>
      </c>
      <c r="AB1505" s="4" t="s">
        <v>58</v>
      </c>
      <c r="AC1505" s="4" t="s">
        <v>6277</v>
      </c>
      <c r="AD1505" s="4" t="b">
        <v>0</v>
      </c>
      <c r="AG1505" s="11">
        <f t="shared" si="23"/>
        <v>43317</v>
      </c>
    </row>
    <row r="1506" s="4" customFormat="1" spans="1:33">
      <c r="A1506" s="4" t="s">
        <v>6833</v>
      </c>
      <c r="B1506" s="4" t="s">
        <v>6833</v>
      </c>
      <c r="C1506" s="4" t="s">
        <v>6834</v>
      </c>
      <c r="D1506" s="4" t="s">
        <v>6835</v>
      </c>
      <c r="E1506" s="4" t="s">
        <v>36</v>
      </c>
      <c r="F1506" s="4" t="s">
        <v>37</v>
      </c>
      <c r="G1506" s="4" t="s">
        <v>51</v>
      </c>
      <c r="J1506" s="4" t="s">
        <v>39</v>
      </c>
      <c r="K1506" s="4" t="s">
        <v>152</v>
      </c>
      <c r="L1506" s="4" t="s">
        <v>396</v>
      </c>
      <c r="M1506" s="4" t="s">
        <v>154</v>
      </c>
      <c r="N1506" s="4" t="s">
        <v>36</v>
      </c>
      <c r="O1506" s="4">
        <v>2</v>
      </c>
      <c r="P1506" s="4" t="s">
        <v>55</v>
      </c>
      <c r="Q1506" s="4">
        <v>45.96</v>
      </c>
      <c r="Y1506" s="4" t="s">
        <v>6836</v>
      </c>
      <c r="Z1506" s="4" t="s">
        <v>398</v>
      </c>
      <c r="AA1506" s="4" t="s">
        <v>6837</v>
      </c>
      <c r="AB1506" s="4" t="s">
        <v>58</v>
      </c>
      <c r="AD1506" s="4" t="b">
        <v>0</v>
      </c>
      <c r="AG1506" s="11">
        <f t="shared" si="23"/>
        <v>43317</v>
      </c>
    </row>
    <row r="1507" s="4" customFormat="1" spans="1:33">
      <c r="A1507" s="4" t="s">
        <v>6838</v>
      </c>
      <c r="B1507" s="4" t="s">
        <v>6838</v>
      </c>
      <c r="C1507" s="4" t="s">
        <v>6839</v>
      </c>
      <c r="D1507" s="4" t="s">
        <v>6840</v>
      </c>
      <c r="E1507" s="4" t="s">
        <v>36</v>
      </c>
      <c r="F1507" s="4" t="s">
        <v>37</v>
      </c>
      <c r="G1507" s="4" t="s">
        <v>51</v>
      </c>
      <c r="J1507" s="4" t="s">
        <v>110</v>
      </c>
      <c r="K1507" s="4" t="s">
        <v>6841</v>
      </c>
      <c r="L1507" s="4" t="s">
        <v>6842</v>
      </c>
      <c r="M1507" s="4" t="s">
        <v>6843</v>
      </c>
      <c r="N1507" s="4" t="s">
        <v>36</v>
      </c>
      <c r="O1507" s="4">
        <v>1</v>
      </c>
      <c r="P1507" s="4" t="s">
        <v>55</v>
      </c>
      <c r="Q1507" s="4">
        <v>15</v>
      </c>
      <c r="S1507" s="4">
        <v>3.03</v>
      </c>
      <c r="X1507" s="4">
        <v>3.03</v>
      </c>
      <c r="Y1507" s="4" t="s">
        <v>6844</v>
      </c>
      <c r="Z1507" s="4" t="s">
        <v>115</v>
      </c>
      <c r="AA1507" s="4" t="s">
        <v>6845</v>
      </c>
      <c r="AB1507" s="4" t="s">
        <v>58</v>
      </c>
      <c r="AC1507" s="4" t="s">
        <v>915</v>
      </c>
      <c r="AD1507" s="4" t="b">
        <v>0</v>
      </c>
      <c r="AG1507" s="11">
        <f t="shared" si="23"/>
        <v>43317</v>
      </c>
    </row>
    <row r="1508" s="4" customFormat="1" spans="1:33">
      <c r="A1508" s="4" t="s">
        <v>6846</v>
      </c>
      <c r="B1508" s="4" t="s">
        <v>6846</v>
      </c>
      <c r="C1508" s="4" t="s">
        <v>6847</v>
      </c>
      <c r="D1508" s="4" t="s">
        <v>6848</v>
      </c>
      <c r="E1508" s="4" t="s">
        <v>36</v>
      </c>
      <c r="F1508" s="4" t="s">
        <v>37</v>
      </c>
      <c r="G1508" s="4" t="s">
        <v>51</v>
      </c>
      <c r="J1508" s="4" t="s">
        <v>39</v>
      </c>
      <c r="K1508" s="4" t="s">
        <v>6849</v>
      </c>
      <c r="L1508" s="4" t="s">
        <v>6850</v>
      </c>
      <c r="M1508" s="4" t="s">
        <v>6851</v>
      </c>
      <c r="N1508" s="4" t="s">
        <v>36</v>
      </c>
      <c r="O1508" s="4">
        <v>1</v>
      </c>
      <c r="P1508" s="4" t="s">
        <v>55</v>
      </c>
      <c r="Q1508" s="4">
        <v>18.98</v>
      </c>
      <c r="Y1508" s="4" t="s">
        <v>6852</v>
      </c>
      <c r="Z1508" s="4" t="s">
        <v>1192</v>
      </c>
      <c r="AA1508" s="4" t="s">
        <v>6853</v>
      </c>
      <c r="AB1508" s="4" t="s">
        <v>58</v>
      </c>
      <c r="AD1508" s="4" t="b">
        <v>0</v>
      </c>
      <c r="AG1508" s="11">
        <f t="shared" si="23"/>
        <v>43317</v>
      </c>
    </row>
    <row r="1509" s="4" customFormat="1" spans="1:33">
      <c r="A1509" s="4" t="s">
        <v>6854</v>
      </c>
      <c r="B1509" s="4" t="s">
        <v>6854</v>
      </c>
      <c r="C1509" s="4" t="s">
        <v>6855</v>
      </c>
      <c r="D1509" s="4" t="s">
        <v>6856</v>
      </c>
      <c r="E1509" s="4" t="s">
        <v>36</v>
      </c>
      <c r="F1509" s="4" t="s">
        <v>37</v>
      </c>
      <c r="G1509" s="4" t="s">
        <v>51</v>
      </c>
      <c r="J1509" s="4" t="s">
        <v>39</v>
      </c>
      <c r="K1509" s="4" t="s">
        <v>759</v>
      </c>
      <c r="L1509" s="4" t="s">
        <v>760</v>
      </c>
      <c r="M1509" s="4" t="s">
        <v>761</v>
      </c>
      <c r="N1509" s="4" t="s">
        <v>36</v>
      </c>
      <c r="O1509" s="4">
        <v>1</v>
      </c>
      <c r="P1509" s="4" t="s">
        <v>55</v>
      </c>
      <c r="Q1509" s="4">
        <v>22.98</v>
      </c>
      <c r="Y1509" s="4" t="s">
        <v>6857</v>
      </c>
      <c r="Z1509" s="4" t="s">
        <v>201</v>
      </c>
      <c r="AA1509" s="4">
        <v>22611</v>
      </c>
      <c r="AB1509" s="4" t="s">
        <v>58</v>
      </c>
      <c r="AD1509" s="4" t="b">
        <v>0</v>
      </c>
      <c r="AG1509" s="11">
        <f t="shared" si="23"/>
        <v>43317</v>
      </c>
    </row>
    <row r="1510" s="4" customFormat="1" spans="1:33">
      <c r="A1510" s="4" t="s">
        <v>6858</v>
      </c>
      <c r="B1510" s="4" t="s">
        <v>6858</v>
      </c>
      <c r="C1510" s="4" t="s">
        <v>6859</v>
      </c>
      <c r="D1510" s="4" t="s">
        <v>6860</v>
      </c>
      <c r="E1510" s="4" t="s">
        <v>36</v>
      </c>
      <c r="F1510" s="4" t="s">
        <v>37</v>
      </c>
      <c r="G1510" s="4" t="s">
        <v>51</v>
      </c>
      <c r="J1510" s="4" t="s">
        <v>39</v>
      </c>
      <c r="K1510" s="4" t="s">
        <v>206</v>
      </c>
      <c r="L1510" s="4" t="s">
        <v>207</v>
      </c>
      <c r="M1510" s="4" t="s">
        <v>208</v>
      </c>
      <c r="N1510" s="4" t="s">
        <v>36</v>
      </c>
      <c r="O1510" s="4">
        <v>1</v>
      </c>
      <c r="P1510" s="4" t="s">
        <v>55</v>
      </c>
      <c r="Q1510" s="4">
        <v>23.98</v>
      </c>
      <c r="Y1510" s="4" t="s">
        <v>6861</v>
      </c>
      <c r="Z1510" s="4" t="s">
        <v>115</v>
      </c>
      <c r="AA1510" s="4" t="s">
        <v>6862</v>
      </c>
      <c r="AB1510" s="4" t="s">
        <v>58</v>
      </c>
      <c r="AD1510" s="4" t="b">
        <v>0</v>
      </c>
      <c r="AG1510" s="11">
        <f t="shared" si="23"/>
        <v>43317</v>
      </c>
    </row>
    <row r="1511" s="4" customFormat="1" spans="1:33">
      <c r="A1511" s="4" t="s">
        <v>6863</v>
      </c>
      <c r="B1511" s="4" t="s">
        <v>6863</v>
      </c>
      <c r="C1511" s="4" t="s">
        <v>6864</v>
      </c>
      <c r="D1511" s="4" t="s">
        <v>6865</v>
      </c>
      <c r="E1511" s="4" t="s">
        <v>36</v>
      </c>
      <c r="F1511" s="4" t="s">
        <v>37</v>
      </c>
      <c r="G1511" s="4" t="s">
        <v>51</v>
      </c>
      <c r="J1511" s="4" t="s">
        <v>39</v>
      </c>
      <c r="K1511" s="4" t="s">
        <v>2165</v>
      </c>
      <c r="L1511" s="4" t="s">
        <v>2166</v>
      </c>
      <c r="M1511" s="4" t="s">
        <v>2167</v>
      </c>
      <c r="N1511" s="4" t="s">
        <v>36</v>
      </c>
      <c r="O1511" s="4">
        <v>1</v>
      </c>
      <c r="P1511" s="4" t="s">
        <v>55</v>
      </c>
      <c r="Q1511" s="4">
        <v>22.98</v>
      </c>
      <c r="Y1511" s="4" t="s">
        <v>6866</v>
      </c>
      <c r="Z1511" s="4" t="s">
        <v>201</v>
      </c>
      <c r="AA1511" s="4" t="s">
        <v>6867</v>
      </c>
      <c r="AB1511" s="4" t="s">
        <v>58</v>
      </c>
      <c r="AD1511" s="4" t="b">
        <v>0</v>
      </c>
      <c r="AG1511" s="11">
        <f t="shared" si="23"/>
        <v>43317</v>
      </c>
    </row>
    <row r="1512" s="4" customFormat="1" spans="1:33">
      <c r="A1512" s="4" t="s">
        <v>6868</v>
      </c>
      <c r="B1512" s="4" t="s">
        <v>6868</v>
      </c>
      <c r="C1512" s="4" t="s">
        <v>6869</v>
      </c>
      <c r="D1512" s="4" t="s">
        <v>6870</v>
      </c>
      <c r="E1512" s="4" t="s">
        <v>36</v>
      </c>
      <c r="F1512" s="4" t="s">
        <v>37</v>
      </c>
      <c r="G1512" s="4" t="s">
        <v>51</v>
      </c>
      <c r="J1512" s="4" t="s">
        <v>39</v>
      </c>
      <c r="K1512" s="4" t="s">
        <v>1179</v>
      </c>
      <c r="L1512" s="4" t="s">
        <v>1180</v>
      </c>
      <c r="M1512" s="4" t="s">
        <v>1181</v>
      </c>
      <c r="N1512" s="4" t="s">
        <v>36</v>
      </c>
      <c r="O1512" s="4">
        <v>1</v>
      </c>
      <c r="P1512" s="4" t="s">
        <v>55</v>
      </c>
      <c r="Q1512" s="4">
        <v>23.98</v>
      </c>
      <c r="Y1512" s="4" t="s">
        <v>4543</v>
      </c>
      <c r="Z1512" s="4" t="s">
        <v>5375</v>
      </c>
      <c r="AA1512" s="4" t="s">
        <v>6871</v>
      </c>
      <c r="AB1512" s="4" t="s">
        <v>58</v>
      </c>
      <c r="AD1512" s="4" t="b">
        <v>0</v>
      </c>
      <c r="AG1512" s="11">
        <f t="shared" si="23"/>
        <v>43317</v>
      </c>
    </row>
    <row r="1513" s="4" customFormat="1" spans="1:33">
      <c r="A1513" s="4" t="s">
        <v>6868</v>
      </c>
      <c r="B1513" s="4" t="s">
        <v>6868</v>
      </c>
      <c r="C1513" s="4" t="s">
        <v>6869</v>
      </c>
      <c r="D1513" s="4" t="s">
        <v>6870</v>
      </c>
      <c r="E1513" s="4" t="s">
        <v>36</v>
      </c>
      <c r="F1513" s="4" t="s">
        <v>37</v>
      </c>
      <c r="G1513" s="4" t="s">
        <v>51</v>
      </c>
      <c r="J1513" s="4" t="s">
        <v>39</v>
      </c>
      <c r="K1513" s="4" t="s">
        <v>340</v>
      </c>
      <c r="L1513" s="4" t="s">
        <v>341</v>
      </c>
      <c r="M1513" s="4" t="s">
        <v>342</v>
      </c>
      <c r="N1513" s="4" t="s">
        <v>36</v>
      </c>
      <c r="O1513" s="4">
        <v>1</v>
      </c>
      <c r="P1513" s="4" t="s">
        <v>55</v>
      </c>
      <c r="Q1513" s="4">
        <v>23.98</v>
      </c>
      <c r="Y1513" s="4" t="s">
        <v>4543</v>
      </c>
      <c r="Z1513" s="4" t="s">
        <v>5375</v>
      </c>
      <c r="AA1513" s="4" t="s">
        <v>6871</v>
      </c>
      <c r="AB1513" s="4" t="s">
        <v>58</v>
      </c>
      <c r="AD1513" s="4" t="b">
        <v>0</v>
      </c>
      <c r="AG1513" s="11">
        <f t="shared" si="23"/>
        <v>43317</v>
      </c>
    </row>
    <row r="1514" s="4" customFormat="1" spans="1:33">
      <c r="A1514" s="4" t="s">
        <v>6872</v>
      </c>
      <c r="B1514" s="4" t="s">
        <v>6872</v>
      </c>
      <c r="C1514" s="4" t="s">
        <v>6873</v>
      </c>
      <c r="D1514" s="4" t="s">
        <v>6874</v>
      </c>
      <c r="E1514" s="4" t="s">
        <v>36</v>
      </c>
      <c r="F1514" s="4" t="s">
        <v>37</v>
      </c>
      <c r="G1514" s="4" t="s">
        <v>51</v>
      </c>
      <c r="J1514" s="4" t="s">
        <v>39</v>
      </c>
      <c r="K1514" s="4" t="s">
        <v>1770</v>
      </c>
      <c r="L1514" s="4" t="s">
        <v>1771</v>
      </c>
      <c r="M1514" s="4" t="s">
        <v>1772</v>
      </c>
      <c r="N1514" s="4" t="s">
        <v>36</v>
      </c>
      <c r="O1514" s="4">
        <v>1</v>
      </c>
      <c r="P1514" s="4" t="s">
        <v>55</v>
      </c>
      <c r="Q1514" s="4">
        <v>23.98</v>
      </c>
      <c r="Y1514" s="4" t="s">
        <v>4486</v>
      </c>
      <c r="Z1514" s="4" t="s">
        <v>6875</v>
      </c>
      <c r="AA1514" s="4" t="s">
        <v>6876</v>
      </c>
      <c r="AB1514" s="4" t="s">
        <v>58</v>
      </c>
      <c r="AD1514" s="4" t="b">
        <v>0</v>
      </c>
      <c r="AG1514" s="11">
        <f t="shared" si="23"/>
        <v>43317</v>
      </c>
    </row>
    <row r="1515" s="4" customFormat="1" spans="1:33">
      <c r="A1515" s="4" t="s">
        <v>6877</v>
      </c>
      <c r="B1515" s="4" t="s">
        <v>6877</v>
      </c>
      <c r="C1515" s="4" t="s">
        <v>6878</v>
      </c>
      <c r="D1515" s="4" t="s">
        <v>6879</v>
      </c>
      <c r="E1515" s="4" t="s">
        <v>36</v>
      </c>
      <c r="F1515" s="4" t="s">
        <v>37</v>
      </c>
      <c r="G1515" s="4" t="s">
        <v>51</v>
      </c>
      <c r="J1515" s="4" t="s">
        <v>39</v>
      </c>
      <c r="K1515" s="4" t="s">
        <v>627</v>
      </c>
      <c r="L1515" s="4" t="s">
        <v>628</v>
      </c>
      <c r="M1515" s="4" t="s">
        <v>629</v>
      </c>
      <c r="N1515" s="4" t="s">
        <v>36</v>
      </c>
      <c r="O1515" s="4">
        <v>1</v>
      </c>
      <c r="P1515" s="4" t="s">
        <v>55</v>
      </c>
      <c r="Q1515" s="4">
        <v>23.98</v>
      </c>
      <c r="Y1515" s="4" t="s">
        <v>2006</v>
      </c>
      <c r="Z1515" s="4" t="s">
        <v>47</v>
      </c>
      <c r="AA1515" s="4" t="s">
        <v>6880</v>
      </c>
      <c r="AB1515" s="4" t="s">
        <v>58</v>
      </c>
      <c r="AD1515" s="4" t="b">
        <v>0</v>
      </c>
      <c r="AG1515" s="11">
        <f t="shared" si="23"/>
        <v>43317</v>
      </c>
    </row>
    <row r="1516" s="4" customFormat="1" spans="1:33">
      <c r="A1516" s="4" t="s">
        <v>6881</v>
      </c>
      <c r="B1516" s="4" t="s">
        <v>6881</v>
      </c>
      <c r="C1516" s="4" t="s">
        <v>6882</v>
      </c>
      <c r="D1516" s="4" t="s">
        <v>6883</v>
      </c>
      <c r="E1516" s="4" t="s">
        <v>36</v>
      </c>
      <c r="F1516" s="4" t="s">
        <v>37</v>
      </c>
      <c r="G1516" s="4" t="s">
        <v>51</v>
      </c>
      <c r="J1516" s="4" t="s">
        <v>39</v>
      </c>
      <c r="K1516" s="4" t="s">
        <v>4000</v>
      </c>
      <c r="L1516" s="4" t="s">
        <v>4001</v>
      </c>
      <c r="M1516" s="4" t="s">
        <v>4002</v>
      </c>
      <c r="N1516" s="4" t="s">
        <v>36</v>
      </c>
      <c r="O1516" s="4">
        <v>1</v>
      </c>
      <c r="P1516" s="4" t="s">
        <v>55</v>
      </c>
      <c r="Q1516" s="4">
        <v>23.98</v>
      </c>
      <c r="Y1516" s="4" t="s">
        <v>1969</v>
      </c>
      <c r="Z1516" s="4" t="s">
        <v>47</v>
      </c>
      <c r="AA1516" s="4" t="s">
        <v>6884</v>
      </c>
      <c r="AB1516" s="4" t="s">
        <v>58</v>
      </c>
      <c r="AD1516" s="4" t="b">
        <v>0</v>
      </c>
      <c r="AG1516" s="11">
        <f t="shared" si="23"/>
        <v>43317</v>
      </c>
    </row>
    <row r="1517" s="4" customFormat="1" spans="1:33">
      <c r="A1517" s="4" t="s">
        <v>6885</v>
      </c>
      <c r="B1517" s="4" t="s">
        <v>6885</v>
      </c>
      <c r="C1517" s="4" t="s">
        <v>6886</v>
      </c>
      <c r="D1517" s="4" t="s">
        <v>6887</v>
      </c>
      <c r="E1517" s="4" t="s">
        <v>36</v>
      </c>
      <c r="F1517" s="4" t="s">
        <v>37</v>
      </c>
      <c r="G1517" s="4" t="s">
        <v>51</v>
      </c>
      <c r="J1517" s="4" t="s">
        <v>39</v>
      </c>
      <c r="K1517" s="4" t="s">
        <v>6888</v>
      </c>
      <c r="L1517" s="4" t="s">
        <v>6889</v>
      </c>
      <c r="M1517" s="4" t="s">
        <v>6890</v>
      </c>
      <c r="N1517" s="4" t="s">
        <v>36</v>
      </c>
      <c r="O1517" s="4">
        <v>1</v>
      </c>
      <c r="P1517" s="4" t="s">
        <v>55</v>
      </c>
      <c r="Q1517" s="4">
        <v>22.98</v>
      </c>
      <c r="Y1517" s="4" t="s">
        <v>1001</v>
      </c>
      <c r="Z1517" s="4" t="s">
        <v>115</v>
      </c>
      <c r="AA1517" s="4" t="s">
        <v>1002</v>
      </c>
      <c r="AB1517" s="4" t="s">
        <v>58</v>
      </c>
      <c r="AD1517" s="4" t="b">
        <v>0</v>
      </c>
      <c r="AG1517" s="11">
        <f t="shared" si="23"/>
        <v>43317</v>
      </c>
    </row>
    <row r="1518" s="4" customFormat="1" spans="1:33">
      <c r="A1518" s="4" t="s">
        <v>6885</v>
      </c>
      <c r="B1518" s="4" t="s">
        <v>6885</v>
      </c>
      <c r="C1518" s="4" t="s">
        <v>6886</v>
      </c>
      <c r="D1518" s="4" t="s">
        <v>6887</v>
      </c>
      <c r="E1518" s="4" t="s">
        <v>36</v>
      </c>
      <c r="F1518" s="4" t="s">
        <v>37</v>
      </c>
      <c r="G1518" s="4" t="s">
        <v>51</v>
      </c>
      <c r="J1518" s="4" t="s">
        <v>39</v>
      </c>
      <c r="K1518" s="4" t="s">
        <v>6891</v>
      </c>
      <c r="L1518" s="4" t="s">
        <v>6892</v>
      </c>
      <c r="M1518" s="4" t="s">
        <v>6893</v>
      </c>
      <c r="N1518" s="4" t="s">
        <v>36</v>
      </c>
      <c r="O1518" s="4">
        <v>1</v>
      </c>
      <c r="P1518" s="4" t="s">
        <v>55</v>
      </c>
      <c r="Q1518" s="4">
        <v>22.98</v>
      </c>
      <c r="Y1518" s="4" t="s">
        <v>1001</v>
      </c>
      <c r="Z1518" s="4" t="s">
        <v>115</v>
      </c>
      <c r="AA1518" s="4" t="s">
        <v>1002</v>
      </c>
      <c r="AB1518" s="4" t="s">
        <v>58</v>
      </c>
      <c r="AD1518" s="4" t="b">
        <v>0</v>
      </c>
      <c r="AG1518" s="11">
        <f t="shared" si="23"/>
        <v>43317</v>
      </c>
    </row>
    <row r="1519" s="4" customFormat="1" spans="1:33">
      <c r="A1519" s="4" t="s">
        <v>6894</v>
      </c>
      <c r="B1519" s="4" t="s">
        <v>6894</v>
      </c>
      <c r="C1519" s="4" t="s">
        <v>6895</v>
      </c>
      <c r="D1519" s="4" t="s">
        <v>6896</v>
      </c>
      <c r="E1519" s="4" t="s">
        <v>36</v>
      </c>
      <c r="F1519" s="4" t="s">
        <v>37</v>
      </c>
      <c r="G1519" s="4" t="s">
        <v>51</v>
      </c>
      <c r="J1519" s="4" t="s">
        <v>891</v>
      </c>
      <c r="K1519" s="4" t="s">
        <v>6897</v>
      </c>
      <c r="L1519" s="4" t="s">
        <v>6898</v>
      </c>
      <c r="M1519" s="4" t="s">
        <v>6899</v>
      </c>
      <c r="N1519" s="4" t="s">
        <v>36</v>
      </c>
      <c r="O1519" s="4">
        <v>1</v>
      </c>
      <c r="P1519" s="4" t="s">
        <v>55</v>
      </c>
      <c r="Q1519" s="4">
        <v>22.98</v>
      </c>
      <c r="S1519" s="4">
        <v>3.99</v>
      </c>
      <c r="Y1519" s="4" t="s">
        <v>1122</v>
      </c>
      <c r="Z1519" s="4" t="s">
        <v>407</v>
      </c>
      <c r="AA1519" s="4" t="s">
        <v>6900</v>
      </c>
      <c r="AB1519" s="4" t="s">
        <v>58</v>
      </c>
      <c r="AD1519" s="4" t="b">
        <v>0</v>
      </c>
      <c r="AG1519" s="11">
        <f t="shared" si="23"/>
        <v>43317</v>
      </c>
    </row>
    <row r="1520" s="4" customFormat="1" spans="1:33">
      <c r="A1520" s="4" t="s">
        <v>6901</v>
      </c>
      <c r="B1520" s="4" t="s">
        <v>6901</v>
      </c>
      <c r="C1520" s="4" t="s">
        <v>6902</v>
      </c>
      <c r="D1520" s="4" t="s">
        <v>6903</v>
      </c>
      <c r="E1520" s="4" t="s">
        <v>36</v>
      </c>
      <c r="F1520" s="4" t="s">
        <v>37</v>
      </c>
      <c r="G1520" s="4" t="s">
        <v>51</v>
      </c>
      <c r="J1520" s="4" t="s">
        <v>39</v>
      </c>
      <c r="K1520" s="4" t="s">
        <v>1179</v>
      </c>
      <c r="L1520" s="4" t="s">
        <v>1180</v>
      </c>
      <c r="M1520" s="4" t="s">
        <v>1181</v>
      </c>
      <c r="N1520" s="4" t="s">
        <v>36</v>
      </c>
      <c r="O1520" s="4">
        <v>1</v>
      </c>
      <c r="P1520" s="4" t="s">
        <v>55</v>
      </c>
      <c r="Q1520" s="4">
        <v>23.98</v>
      </c>
      <c r="R1520" s="4">
        <v>2.4</v>
      </c>
      <c r="Y1520" s="4" t="s">
        <v>6904</v>
      </c>
      <c r="Z1520" s="4" t="s">
        <v>299</v>
      </c>
      <c r="AA1520" s="4" t="s">
        <v>6905</v>
      </c>
      <c r="AB1520" s="4" t="s">
        <v>58</v>
      </c>
      <c r="AD1520" s="4" t="b">
        <v>0</v>
      </c>
      <c r="AG1520" s="11">
        <f t="shared" si="23"/>
        <v>43317</v>
      </c>
    </row>
    <row r="1521" s="4" customFormat="1" spans="1:33">
      <c r="A1521" s="4" t="s">
        <v>6906</v>
      </c>
      <c r="B1521" s="4" t="s">
        <v>6906</v>
      </c>
      <c r="C1521" s="4" t="s">
        <v>6907</v>
      </c>
      <c r="D1521" s="4" t="s">
        <v>6908</v>
      </c>
      <c r="E1521" s="4" t="s">
        <v>36</v>
      </c>
      <c r="F1521" s="4" t="s">
        <v>37</v>
      </c>
      <c r="G1521" s="4" t="s">
        <v>51</v>
      </c>
      <c r="J1521" s="4" t="s">
        <v>110</v>
      </c>
      <c r="K1521" s="4" t="s">
        <v>6909</v>
      </c>
      <c r="L1521" s="4" t="s">
        <v>6910</v>
      </c>
      <c r="M1521" s="4" t="s">
        <v>6911</v>
      </c>
      <c r="N1521" s="4" t="s">
        <v>36</v>
      </c>
      <c r="O1521" s="4">
        <v>1</v>
      </c>
      <c r="P1521" s="4" t="s">
        <v>55</v>
      </c>
      <c r="Q1521" s="4">
        <v>22.98</v>
      </c>
      <c r="S1521" s="4">
        <v>1.11</v>
      </c>
      <c r="Y1521" s="4" t="s">
        <v>146</v>
      </c>
      <c r="Z1521" s="4" t="s">
        <v>147</v>
      </c>
      <c r="AA1521" s="4" t="s">
        <v>6912</v>
      </c>
      <c r="AB1521" s="4" t="s">
        <v>58</v>
      </c>
      <c r="AD1521" s="4" t="b">
        <v>0</v>
      </c>
      <c r="AG1521" s="11">
        <f t="shared" si="23"/>
        <v>43317</v>
      </c>
    </row>
    <row r="1522" s="4" customFormat="1" spans="1:33">
      <c r="A1522" s="4" t="s">
        <v>6906</v>
      </c>
      <c r="B1522" s="4" t="s">
        <v>6906</v>
      </c>
      <c r="C1522" s="4" t="s">
        <v>6907</v>
      </c>
      <c r="D1522" s="4" t="s">
        <v>6908</v>
      </c>
      <c r="E1522" s="4" t="s">
        <v>36</v>
      </c>
      <c r="F1522" s="4" t="s">
        <v>37</v>
      </c>
      <c r="G1522" s="4" t="s">
        <v>51</v>
      </c>
      <c r="J1522" s="4" t="s">
        <v>110</v>
      </c>
      <c r="K1522" s="4" t="s">
        <v>6913</v>
      </c>
      <c r="L1522" s="4" t="s">
        <v>6914</v>
      </c>
      <c r="M1522" s="4" t="s">
        <v>6915</v>
      </c>
      <c r="N1522" s="4" t="s">
        <v>36</v>
      </c>
      <c r="O1522" s="4">
        <v>3</v>
      </c>
      <c r="P1522" s="4" t="s">
        <v>55</v>
      </c>
      <c r="Q1522" s="4">
        <v>68.94</v>
      </c>
      <c r="S1522" s="4">
        <v>4.44</v>
      </c>
      <c r="Y1522" s="4" t="s">
        <v>146</v>
      </c>
      <c r="Z1522" s="4" t="s">
        <v>147</v>
      </c>
      <c r="AA1522" s="4" t="s">
        <v>6912</v>
      </c>
      <c r="AB1522" s="4" t="s">
        <v>58</v>
      </c>
      <c r="AD1522" s="4" t="b">
        <v>0</v>
      </c>
      <c r="AG1522" s="11">
        <f t="shared" si="23"/>
        <v>43317</v>
      </c>
    </row>
    <row r="1523" s="4" customFormat="1" spans="1:33">
      <c r="A1523" s="4" t="s">
        <v>6916</v>
      </c>
      <c r="B1523" s="4" t="s">
        <v>6916</v>
      </c>
      <c r="C1523" s="4" t="s">
        <v>6917</v>
      </c>
      <c r="D1523" s="4" t="s">
        <v>6918</v>
      </c>
      <c r="E1523" s="4" t="s">
        <v>36</v>
      </c>
      <c r="F1523" s="4" t="s">
        <v>37</v>
      </c>
      <c r="G1523" s="4" t="s">
        <v>51</v>
      </c>
      <c r="J1523" s="4" t="s">
        <v>39</v>
      </c>
      <c r="K1523" s="4" t="s">
        <v>3955</v>
      </c>
      <c r="L1523" s="4" t="s">
        <v>3956</v>
      </c>
      <c r="M1523" s="4" t="s">
        <v>3957</v>
      </c>
      <c r="N1523" s="4" t="s">
        <v>36</v>
      </c>
      <c r="O1523" s="4">
        <v>1</v>
      </c>
      <c r="P1523" s="4" t="s">
        <v>55</v>
      </c>
      <c r="Q1523" s="4">
        <v>22.98</v>
      </c>
      <c r="Y1523" s="4" t="s">
        <v>241</v>
      </c>
      <c r="Z1523" s="4" t="s">
        <v>47</v>
      </c>
      <c r="AA1523" s="4" t="s">
        <v>6919</v>
      </c>
      <c r="AB1523" s="4" t="s">
        <v>58</v>
      </c>
      <c r="AD1523" s="4" t="b">
        <v>0</v>
      </c>
      <c r="AG1523" s="11">
        <f t="shared" si="23"/>
        <v>43317</v>
      </c>
    </row>
    <row r="1524" s="4" customFormat="1" spans="1:33">
      <c r="A1524" s="4" t="s">
        <v>6920</v>
      </c>
      <c r="B1524" s="4" t="s">
        <v>6920</v>
      </c>
      <c r="C1524" s="4" t="s">
        <v>6921</v>
      </c>
      <c r="D1524" s="4" t="s">
        <v>6922</v>
      </c>
      <c r="E1524" s="4" t="s">
        <v>36</v>
      </c>
      <c r="F1524" s="4" t="s">
        <v>37</v>
      </c>
      <c r="G1524" s="4" t="s">
        <v>51</v>
      </c>
      <c r="J1524" s="4" t="s">
        <v>39</v>
      </c>
      <c r="K1524" s="4" t="s">
        <v>827</v>
      </c>
      <c r="L1524" s="4" t="s">
        <v>828</v>
      </c>
      <c r="M1524" s="4" t="s">
        <v>829</v>
      </c>
      <c r="N1524" s="4" t="s">
        <v>36</v>
      </c>
      <c r="O1524" s="4">
        <v>1</v>
      </c>
      <c r="P1524" s="4" t="s">
        <v>55</v>
      </c>
      <c r="Q1524" s="4">
        <v>22.98</v>
      </c>
      <c r="Y1524" s="4" t="s">
        <v>6923</v>
      </c>
      <c r="Z1524" s="4" t="s">
        <v>146</v>
      </c>
      <c r="AA1524" s="4" t="s">
        <v>6924</v>
      </c>
      <c r="AB1524" s="4" t="s">
        <v>58</v>
      </c>
      <c r="AD1524" s="4" t="b">
        <v>0</v>
      </c>
      <c r="AG1524" s="11">
        <f t="shared" si="23"/>
        <v>43317</v>
      </c>
    </row>
    <row r="1525" s="4" customFormat="1" spans="1:33">
      <c r="A1525" s="4" t="s">
        <v>6920</v>
      </c>
      <c r="B1525" s="4" t="s">
        <v>6920</v>
      </c>
      <c r="C1525" s="4" t="s">
        <v>6921</v>
      </c>
      <c r="D1525" s="4" t="s">
        <v>6922</v>
      </c>
      <c r="E1525" s="4" t="s">
        <v>36</v>
      </c>
      <c r="F1525" s="4" t="s">
        <v>37</v>
      </c>
      <c r="G1525" s="4" t="s">
        <v>51</v>
      </c>
      <c r="J1525" s="4" t="s">
        <v>39</v>
      </c>
      <c r="K1525" s="4" t="s">
        <v>340</v>
      </c>
      <c r="L1525" s="4" t="s">
        <v>341</v>
      </c>
      <c r="M1525" s="4" t="s">
        <v>342</v>
      </c>
      <c r="N1525" s="4" t="s">
        <v>36</v>
      </c>
      <c r="O1525" s="4">
        <v>1</v>
      </c>
      <c r="P1525" s="4" t="s">
        <v>55</v>
      </c>
      <c r="Q1525" s="4">
        <v>23.98</v>
      </c>
      <c r="Y1525" s="4" t="s">
        <v>6923</v>
      </c>
      <c r="Z1525" s="4" t="s">
        <v>146</v>
      </c>
      <c r="AA1525" s="4" t="s">
        <v>6924</v>
      </c>
      <c r="AB1525" s="4" t="s">
        <v>58</v>
      </c>
      <c r="AD1525" s="4" t="b">
        <v>0</v>
      </c>
      <c r="AG1525" s="11">
        <f t="shared" si="23"/>
        <v>43317</v>
      </c>
    </row>
    <row r="1526" s="4" customFormat="1" spans="1:33">
      <c r="A1526" s="4" t="s">
        <v>6925</v>
      </c>
      <c r="B1526" s="4" t="s">
        <v>6925</v>
      </c>
      <c r="C1526" s="4" t="s">
        <v>6926</v>
      </c>
      <c r="D1526" s="4" t="s">
        <v>6927</v>
      </c>
      <c r="E1526" s="4" t="s">
        <v>36</v>
      </c>
      <c r="F1526" s="4" t="s">
        <v>37</v>
      </c>
      <c r="G1526" s="4" t="s">
        <v>51</v>
      </c>
      <c r="J1526" s="4" t="s">
        <v>39</v>
      </c>
      <c r="K1526" s="4" t="s">
        <v>3282</v>
      </c>
      <c r="L1526" s="4" t="s">
        <v>3283</v>
      </c>
      <c r="M1526" s="4" t="s">
        <v>3284</v>
      </c>
      <c r="N1526" s="4" t="s">
        <v>36</v>
      </c>
      <c r="O1526" s="4">
        <v>1</v>
      </c>
      <c r="P1526" s="4" t="s">
        <v>55</v>
      </c>
      <c r="Q1526" s="4">
        <v>26.98</v>
      </c>
      <c r="R1526" s="4">
        <v>2.43</v>
      </c>
      <c r="Y1526" s="4" t="s">
        <v>298</v>
      </c>
      <c r="Z1526" s="4" t="s">
        <v>299</v>
      </c>
      <c r="AA1526" s="4" t="s">
        <v>6928</v>
      </c>
      <c r="AB1526" s="4" t="s">
        <v>58</v>
      </c>
      <c r="AD1526" s="4" t="b">
        <v>0</v>
      </c>
      <c r="AG1526" s="11">
        <f t="shared" si="23"/>
        <v>43317</v>
      </c>
    </row>
    <row r="1527" s="4" customFormat="1" spans="1:33">
      <c r="A1527" s="4" t="s">
        <v>6929</v>
      </c>
      <c r="B1527" s="4" t="s">
        <v>6929</v>
      </c>
      <c r="C1527" s="4" t="s">
        <v>6930</v>
      </c>
      <c r="D1527" s="4" t="s">
        <v>6931</v>
      </c>
      <c r="E1527" s="4" t="s">
        <v>36</v>
      </c>
      <c r="F1527" s="4" t="s">
        <v>37</v>
      </c>
      <c r="G1527" s="4" t="s">
        <v>51</v>
      </c>
      <c r="J1527" s="4" t="s">
        <v>39</v>
      </c>
      <c r="K1527" s="4" t="s">
        <v>3268</v>
      </c>
      <c r="L1527" s="4" t="s">
        <v>3814</v>
      </c>
      <c r="M1527" s="4" t="s">
        <v>3270</v>
      </c>
      <c r="N1527" s="4" t="s">
        <v>36</v>
      </c>
      <c r="O1527" s="4">
        <v>1</v>
      </c>
      <c r="P1527" s="4" t="s">
        <v>55</v>
      </c>
      <c r="Q1527" s="4">
        <v>22.98</v>
      </c>
      <c r="Y1527" s="4" t="s">
        <v>6932</v>
      </c>
      <c r="Z1527" s="4" t="s">
        <v>6045</v>
      </c>
      <c r="AA1527" s="4" t="s">
        <v>6933</v>
      </c>
      <c r="AB1527" s="4" t="s">
        <v>58</v>
      </c>
      <c r="AD1527" s="4" t="b">
        <v>0</v>
      </c>
      <c r="AG1527" s="11">
        <f t="shared" si="23"/>
        <v>43317</v>
      </c>
    </row>
    <row r="1528" s="4" customFormat="1" spans="1:33">
      <c r="A1528" s="4" t="s">
        <v>6934</v>
      </c>
      <c r="B1528" s="4" t="s">
        <v>6934</v>
      </c>
      <c r="C1528" s="4" t="s">
        <v>6935</v>
      </c>
      <c r="D1528" s="4" t="s">
        <v>6936</v>
      </c>
      <c r="E1528" s="4" t="s">
        <v>161</v>
      </c>
      <c r="F1528" s="4" t="s">
        <v>37</v>
      </c>
      <c r="G1528" s="4" t="s">
        <v>51</v>
      </c>
      <c r="J1528" s="4" t="s">
        <v>39</v>
      </c>
      <c r="K1528" s="4" t="s">
        <v>4451</v>
      </c>
      <c r="L1528" s="4" t="s">
        <v>4452</v>
      </c>
      <c r="M1528" s="4" t="s">
        <v>4453</v>
      </c>
      <c r="N1528" s="4" t="s">
        <v>161</v>
      </c>
      <c r="O1528" s="4">
        <v>0</v>
      </c>
      <c r="Y1528" s="4" t="s">
        <v>6937</v>
      </c>
      <c r="Z1528" s="4" t="s">
        <v>72</v>
      </c>
      <c r="AA1528" s="4" t="s">
        <v>6938</v>
      </c>
      <c r="AB1528" s="4" t="s">
        <v>58</v>
      </c>
      <c r="AD1528" s="4" t="b">
        <v>0</v>
      </c>
      <c r="AG1528" s="11">
        <f t="shared" si="23"/>
        <v>43317</v>
      </c>
    </row>
    <row r="1529" s="4" customFormat="1" spans="1:33">
      <c r="A1529" s="4" t="s">
        <v>6939</v>
      </c>
      <c r="B1529" s="4" t="s">
        <v>6939</v>
      </c>
      <c r="C1529" s="4" t="s">
        <v>6940</v>
      </c>
      <c r="D1529" s="4" t="s">
        <v>6941</v>
      </c>
      <c r="E1529" s="4" t="s">
        <v>36</v>
      </c>
      <c r="F1529" s="4" t="s">
        <v>37</v>
      </c>
      <c r="G1529" s="4" t="s">
        <v>51</v>
      </c>
      <c r="J1529" s="4" t="s">
        <v>39</v>
      </c>
      <c r="K1529" s="4" t="s">
        <v>6942</v>
      </c>
      <c r="L1529" s="4" t="s">
        <v>6943</v>
      </c>
      <c r="M1529" s="4" t="s">
        <v>6944</v>
      </c>
      <c r="N1529" s="4" t="s">
        <v>36</v>
      </c>
      <c r="O1529" s="4">
        <v>1</v>
      </c>
      <c r="P1529" s="4" t="s">
        <v>55</v>
      </c>
      <c r="Q1529" s="4">
        <v>23.98</v>
      </c>
      <c r="Y1529" s="4" t="s">
        <v>6945</v>
      </c>
      <c r="Z1529" s="4" t="s">
        <v>862</v>
      </c>
      <c r="AA1529" s="4" t="s">
        <v>6946</v>
      </c>
      <c r="AB1529" s="4" t="s">
        <v>58</v>
      </c>
      <c r="AD1529" s="4" t="b">
        <v>0</v>
      </c>
      <c r="AG1529" s="11">
        <f t="shared" si="23"/>
        <v>43317</v>
      </c>
    </row>
    <row r="1530" s="4" customFormat="1" spans="1:33">
      <c r="A1530" s="4" t="s">
        <v>6947</v>
      </c>
      <c r="B1530" s="4" t="s">
        <v>6947</v>
      </c>
      <c r="C1530" s="4" t="s">
        <v>6948</v>
      </c>
      <c r="D1530" s="4" t="s">
        <v>6949</v>
      </c>
      <c r="E1530" s="4" t="s">
        <v>36</v>
      </c>
      <c r="F1530" s="4" t="s">
        <v>37</v>
      </c>
      <c r="G1530" s="4" t="s">
        <v>51</v>
      </c>
      <c r="J1530" s="4" t="s">
        <v>110</v>
      </c>
      <c r="K1530" s="4" t="s">
        <v>340</v>
      </c>
      <c r="L1530" s="4" t="s">
        <v>341</v>
      </c>
      <c r="M1530" s="4" t="s">
        <v>342</v>
      </c>
      <c r="N1530" s="4" t="s">
        <v>36</v>
      </c>
      <c r="O1530" s="4">
        <v>1</v>
      </c>
      <c r="P1530" s="4" t="s">
        <v>55</v>
      </c>
      <c r="Q1530" s="4">
        <v>23.98</v>
      </c>
      <c r="S1530" s="4">
        <v>1.97</v>
      </c>
      <c r="X1530" s="4">
        <v>1.97</v>
      </c>
      <c r="Y1530" s="4" t="s">
        <v>6950</v>
      </c>
      <c r="Z1530" s="4" t="s">
        <v>138</v>
      </c>
      <c r="AA1530" s="4" t="s">
        <v>6951</v>
      </c>
      <c r="AB1530" s="4" t="s">
        <v>58</v>
      </c>
      <c r="AC1530" s="4" t="s">
        <v>915</v>
      </c>
      <c r="AD1530" s="4" t="b">
        <v>0</v>
      </c>
      <c r="AG1530" s="11">
        <f t="shared" si="23"/>
        <v>43317</v>
      </c>
    </row>
    <row r="1531" s="4" customFormat="1" spans="1:33">
      <c r="A1531" s="4" t="s">
        <v>6947</v>
      </c>
      <c r="B1531" s="4" t="s">
        <v>6947</v>
      </c>
      <c r="C1531" s="4" t="s">
        <v>6948</v>
      </c>
      <c r="D1531" s="4" t="s">
        <v>6949</v>
      </c>
      <c r="E1531" s="4" t="s">
        <v>36</v>
      </c>
      <c r="F1531" s="4" t="s">
        <v>37</v>
      </c>
      <c r="G1531" s="4" t="s">
        <v>51</v>
      </c>
      <c r="J1531" s="4" t="s">
        <v>110</v>
      </c>
      <c r="K1531" s="4" t="s">
        <v>1179</v>
      </c>
      <c r="L1531" s="4" t="s">
        <v>1180</v>
      </c>
      <c r="M1531" s="4" t="s">
        <v>1181</v>
      </c>
      <c r="N1531" s="4" t="s">
        <v>36</v>
      </c>
      <c r="O1531" s="4">
        <v>1</v>
      </c>
      <c r="P1531" s="4" t="s">
        <v>55</v>
      </c>
      <c r="Q1531" s="4">
        <v>23.98</v>
      </c>
      <c r="S1531" s="4">
        <v>1.98</v>
      </c>
      <c r="X1531" s="4">
        <v>1.98</v>
      </c>
      <c r="Y1531" s="4" t="s">
        <v>6950</v>
      </c>
      <c r="Z1531" s="4" t="s">
        <v>138</v>
      </c>
      <c r="AA1531" s="4" t="s">
        <v>6951</v>
      </c>
      <c r="AB1531" s="4" t="s">
        <v>58</v>
      </c>
      <c r="AC1531" s="4" t="s">
        <v>915</v>
      </c>
      <c r="AD1531" s="4" t="b">
        <v>0</v>
      </c>
      <c r="AG1531" s="11">
        <f t="shared" si="23"/>
        <v>43317</v>
      </c>
    </row>
    <row r="1532" s="4" customFormat="1" spans="1:33">
      <c r="A1532" s="4" t="s">
        <v>6947</v>
      </c>
      <c r="B1532" s="4" t="s">
        <v>6947</v>
      </c>
      <c r="C1532" s="4" t="s">
        <v>6948</v>
      </c>
      <c r="D1532" s="4" t="s">
        <v>6949</v>
      </c>
      <c r="E1532" s="4" t="s">
        <v>36</v>
      </c>
      <c r="F1532" s="4" t="s">
        <v>37</v>
      </c>
      <c r="G1532" s="4" t="s">
        <v>51</v>
      </c>
      <c r="J1532" s="4" t="s">
        <v>110</v>
      </c>
      <c r="K1532" s="4" t="s">
        <v>827</v>
      </c>
      <c r="L1532" s="4" t="s">
        <v>828</v>
      </c>
      <c r="M1532" s="4" t="s">
        <v>829</v>
      </c>
      <c r="N1532" s="4" t="s">
        <v>36</v>
      </c>
      <c r="O1532" s="4">
        <v>1</v>
      </c>
      <c r="P1532" s="4" t="s">
        <v>55</v>
      </c>
      <c r="Q1532" s="4">
        <v>22.98</v>
      </c>
      <c r="S1532" s="4">
        <v>1.98</v>
      </c>
      <c r="X1532" s="4">
        <v>1.98</v>
      </c>
      <c r="Y1532" s="4" t="s">
        <v>6950</v>
      </c>
      <c r="Z1532" s="4" t="s">
        <v>138</v>
      </c>
      <c r="AA1532" s="4" t="s">
        <v>6951</v>
      </c>
      <c r="AB1532" s="4" t="s">
        <v>58</v>
      </c>
      <c r="AC1532" s="4" t="s">
        <v>915</v>
      </c>
      <c r="AD1532" s="4" t="b">
        <v>0</v>
      </c>
      <c r="AG1532" s="11">
        <f t="shared" si="23"/>
        <v>43317</v>
      </c>
    </row>
    <row r="1533" s="4" customFormat="1" spans="1:33">
      <c r="A1533" s="4" t="s">
        <v>6947</v>
      </c>
      <c r="B1533" s="4" t="s">
        <v>6947</v>
      </c>
      <c r="C1533" s="4" t="s">
        <v>6948</v>
      </c>
      <c r="D1533" s="4" t="s">
        <v>6949</v>
      </c>
      <c r="E1533" s="4" t="s">
        <v>36</v>
      </c>
      <c r="F1533" s="4" t="s">
        <v>37</v>
      </c>
      <c r="G1533" s="4" t="s">
        <v>51</v>
      </c>
      <c r="J1533" s="4" t="s">
        <v>110</v>
      </c>
      <c r="K1533" s="4" t="s">
        <v>497</v>
      </c>
      <c r="L1533" s="4" t="s">
        <v>498</v>
      </c>
      <c r="M1533" s="4" t="s">
        <v>499</v>
      </c>
      <c r="N1533" s="4" t="s">
        <v>36</v>
      </c>
      <c r="O1533" s="4">
        <v>1</v>
      </c>
      <c r="P1533" s="4" t="s">
        <v>55</v>
      </c>
      <c r="Q1533" s="4">
        <v>22.98</v>
      </c>
      <c r="S1533" s="4">
        <v>1.98</v>
      </c>
      <c r="X1533" s="4">
        <v>1.98</v>
      </c>
      <c r="Y1533" s="4" t="s">
        <v>6950</v>
      </c>
      <c r="Z1533" s="4" t="s">
        <v>138</v>
      </c>
      <c r="AA1533" s="4" t="s">
        <v>6951</v>
      </c>
      <c r="AB1533" s="4" t="s">
        <v>58</v>
      </c>
      <c r="AC1533" s="4" t="s">
        <v>915</v>
      </c>
      <c r="AD1533" s="4" t="b">
        <v>0</v>
      </c>
      <c r="AG1533" s="11">
        <f t="shared" si="23"/>
        <v>43317</v>
      </c>
    </row>
    <row r="1534" s="4" customFormat="1" spans="1:33">
      <c r="A1534" s="4" t="s">
        <v>6952</v>
      </c>
      <c r="B1534" s="4" t="s">
        <v>6952</v>
      </c>
      <c r="C1534" s="4" t="s">
        <v>6953</v>
      </c>
      <c r="D1534" s="4" t="s">
        <v>6954</v>
      </c>
      <c r="E1534" s="4" t="s">
        <v>36</v>
      </c>
      <c r="F1534" s="4" t="s">
        <v>37</v>
      </c>
      <c r="G1534" s="4" t="s">
        <v>51</v>
      </c>
      <c r="J1534" s="4" t="s">
        <v>39</v>
      </c>
      <c r="K1534" s="4" t="s">
        <v>6955</v>
      </c>
      <c r="L1534" s="4" t="s">
        <v>6956</v>
      </c>
      <c r="M1534" s="4" t="s">
        <v>6957</v>
      </c>
      <c r="N1534" s="4" t="s">
        <v>36</v>
      </c>
      <c r="O1534" s="4">
        <v>1</v>
      </c>
      <c r="P1534" s="4" t="s">
        <v>55</v>
      </c>
      <c r="Q1534" s="4">
        <v>25.98</v>
      </c>
      <c r="Y1534" s="4" t="s">
        <v>6958</v>
      </c>
      <c r="Z1534" s="4" t="s">
        <v>115</v>
      </c>
      <c r="AA1534" s="4" t="s">
        <v>6959</v>
      </c>
      <c r="AB1534" s="4" t="s">
        <v>58</v>
      </c>
      <c r="AD1534" s="4" t="b">
        <v>0</v>
      </c>
      <c r="AG1534" s="11">
        <f t="shared" si="23"/>
        <v>43317</v>
      </c>
    </row>
    <row r="1535" s="4" customFormat="1" spans="1:33">
      <c r="A1535" s="4" t="s">
        <v>6960</v>
      </c>
      <c r="B1535" s="4" t="s">
        <v>6960</v>
      </c>
      <c r="C1535" s="4" t="s">
        <v>6961</v>
      </c>
      <c r="D1535" s="4" t="s">
        <v>6962</v>
      </c>
      <c r="E1535" s="4" t="s">
        <v>36</v>
      </c>
      <c r="F1535" s="4" t="s">
        <v>37</v>
      </c>
      <c r="G1535" s="4" t="s">
        <v>51</v>
      </c>
      <c r="J1535" s="4" t="s">
        <v>39</v>
      </c>
      <c r="K1535" s="4" t="s">
        <v>2036</v>
      </c>
      <c r="L1535" s="4" t="s">
        <v>2037</v>
      </c>
      <c r="M1535" s="4" t="s">
        <v>2038</v>
      </c>
      <c r="N1535" s="4" t="s">
        <v>36</v>
      </c>
      <c r="O1535" s="4">
        <v>1</v>
      </c>
      <c r="P1535" s="4" t="s">
        <v>55</v>
      </c>
      <c r="Q1535" s="4">
        <v>22.98</v>
      </c>
      <c r="Y1535" s="4" t="s">
        <v>6963</v>
      </c>
      <c r="Z1535" s="4" t="s">
        <v>166</v>
      </c>
      <c r="AA1535" s="4" t="s">
        <v>6964</v>
      </c>
      <c r="AB1535" s="4" t="s">
        <v>58</v>
      </c>
      <c r="AD1535" s="4" t="b">
        <v>0</v>
      </c>
      <c r="AG1535" s="11">
        <f t="shared" si="23"/>
        <v>43317</v>
      </c>
    </row>
    <row r="1536" s="4" customFormat="1" spans="1:33">
      <c r="A1536" s="4" t="s">
        <v>6965</v>
      </c>
      <c r="B1536" s="4" t="s">
        <v>6965</v>
      </c>
      <c r="C1536" s="4" t="s">
        <v>6966</v>
      </c>
      <c r="D1536" s="4" t="s">
        <v>6967</v>
      </c>
      <c r="E1536" s="4" t="s">
        <v>36</v>
      </c>
      <c r="F1536" s="4" t="s">
        <v>37</v>
      </c>
      <c r="G1536" s="4" t="s">
        <v>51</v>
      </c>
      <c r="J1536" s="4" t="s">
        <v>39</v>
      </c>
      <c r="K1536" s="4" t="s">
        <v>229</v>
      </c>
      <c r="L1536" s="4" t="s">
        <v>230</v>
      </c>
      <c r="M1536" s="4" t="s">
        <v>231</v>
      </c>
      <c r="N1536" s="4" t="s">
        <v>36</v>
      </c>
      <c r="O1536" s="4">
        <v>1</v>
      </c>
      <c r="P1536" s="4" t="s">
        <v>55</v>
      </c>
      <c r="Q1536" s="4">
        <v>23.98</v>
      </c>
      <c r="Y1536" s="4" t="s">
        <v>6968</v>
      </c>
      <c r="Z1536" s="4" t="s">
        <v>105</v>
      </c>
      <c r="AA1536" s="4" t="s">
        <v>6969</v>
      </c>
      <c r="AB1536" s="4" t="s">
        <v>58</v>
      </c>
      <c r="AD1536" s="4" t="b">
        <v>0</v>
      </c>
      <c r="AG1536" s="11">
        <f t="shared" si="23"/>
        <v>43317</v>
      </c>
    </row>
    <row r="1537" s="4" customFormat="1" spans="1:33">
      <c r="A1537" s="4" t="s">
        <v>6970</v>
      </c>
      <c r="B1537" s="4" t="s">
        <v>6970</v>
      </c>
      <c r="C1537" s="4" t="s">
        <v>6966</v>
      </c>
      <c r="D1537" s="4" t="s">
        <v>6971</v>
      </c>
      <c r="E1537" s="4" t="s">
        <v>36</v>
      </c>
      <c r="F1537" s="4" t="s">
        <v>37</v>
      </c>
      <c r="G1537" s="4" t="s">
        <v>51</v>
      </c>
      <c r="J1537" s="4" t="s">
        <v>891</v>
      </c>
      <c r="K1537" s="4" t="s">
        <v>644</v>
      </c>
      <c r="L1537" s="4" t="s">
        <v>645</v>
      </c>
      <c r="M1537" s="4" t="s">
        <v>646</v>
      </c>
      <c r="N1537" s="4" t="s">
        <v>36</v>
      </c>
      <c r="O1537" s="4">
        <v>1</v>
      </c>
      <c r="P1537" s="4" t="s">
        <v>55</v>
      </c>
      <c r="Q1537" s="4">
        <v>23.98</v>
      </c>
      <c r="S1537" s="4">
        <v>2.99</v>
      </c>
      <c r="X1537" s="4">
        <v>2.99</v>
      </c>
      <c r="Y1537" s="4" t="s">
        <v>6968</v>
      </c>
      <c r="Z1537" s="4" t="s">
        <v>105</v>
      </c>
      <c r="AA1537" s="4" t="s">
        <v>6969</v>
      </c>
      <c r="AB1537" s="4" t="s">
        <v>58</v>
      </c>
      <c r="AD1537" s="4" t="b">
        <v>0</v>
      </c>
      <c r="AG1537" s="11">
        <f t="shared" si="23"/>
        <v>43317</v>
      </c>
    </row>
    <row r="1538" s="4" customFormat="1" spans="1:33">
      <c r="A1538" s="4" t="s">
        <v>6972</v>
      </c>
      <c r="B1538" s="4" t="s">
        <v>6972</v>
      </c>
      <c r="C1538" s="4" t="s">
        <v>6973</v>
      </c>
      <c r="D1538" s="4" t="s">
        <v>6974</v>
      </c>
      <c r="E1538" s="4" t="s">
        <v>36</v>
      </c>
      <c r="F1538" s="4" t="s">
        <v>37</v>
      </c>
      <c r="G1538" s="4" t="s">
        <v>51</v>
      </c>
      <c r="J1538" s="4" t="s">
        <v>110</v>
      </c>
      <c r="K1538" s="4" t="s">
        <v>6975</v>
      </c>
      <c r="L1538" s="4" t="s">
        <v>6976</v>
      </c>
      <c r="M1538" s="4" t="s">
        <v>6977</v>
      </c>
      <c r="N1538" s="4" t="s">
        <v>36</v>
      </c>
      <c r="O1538" s="4">
        <v>1</v>
      </c>
      <c r="P1538" s="4" t="s">
        <v>55</v>
      </c>
      <c r="Q1538" s="4">
        <v>22.98</v>
      </c>
      <c r="S1538" s="4">
        <v>5.99</v>
      </c>
      <c r="Y1538" s="4" t="s">
        <v>436</v>
      </c>
      <c r="Z1538" s="4" t="s">
        <v>115</v>
      </c>
      <c r="AA1538" s="4" t="s">
        <v>6978</v>
      </c>
      <c r="AB1538" s="4" t="s">
        <v>58</v>
      </c>
      <c r="AD1538" s="4" t="b">
        <v>0</v>
      </c>
      <c r="AG1538" s="11">
        <f t="shared" ref="AG1538:AG1601" si="24">DATEVALUE(LEFT(C1538,10))</f>
        <v>43317</v>
      </c>
    </row>
    <row r="1539" s="4" customFormat="1" spans="1:33">
      <c r="A1539" s="4" t="s">
        <v>6979</v>
      </c>
      <c r="B1539" s="4" t="s">
        <v>6979</v>
      </c>
      <c r="C1539" s="4" t="s">
        <v>6980</v>
      </c>
      <c r="D1539" s="4" t="s">
        <v>6981</v>
      </c>
      <c r="E1539" s="4" t="s">
        <v>36</v>
      </c>
      <c r="F1539" s="4" t="s">
        <v>37</v>
      </c>
      <c r="G1539" s="4" t="s">
        <v>51</v>
      </c>
      <c r="J1539" s="4" t="s">
        <v>39</v>
      </c>
      <c r="K1539" s="4" t="s">
        <v>6982</v>
      </c>
      <c r="L1539" s="4" t="s">
        <v>6983</v>
      </c>
      <c r="M1539" s="4" t="s">
        <v>6984</v>
      </c>
      <c r="N1539" s="4" t="s">
        <v>36</v>
      </c>
      <c r="O1539" s="4">
        <v>1</v>
      </c>
      <c r="P1539" s="4" t="s">
        <v>55</v>
      </c>
      <c r="Q1539" s="4">
        <v>22.98</v>
      </c>
      <c r="Y1539" s="4" t="s">
        <v>1715</v>
      </c>
      <c r="Z1539" s="4" t="s">
        <v>72</v>
      </c>
      <c r="AA1539" s="4" t="s">
        <v>6985</v>
      </c>
      <c r="AB1539" s="4" t="s">
        <v>58</v>
      </c>
      <c r="AD1539" s="4" t="b">
        <v>0</v>
      </c>
      <c r="AG1539" s="11">
        <f t="shared" si="24"/>
        <v>43317</v>
      </c>
    </row>
    <row r="1540" s="4" customFormat="1" spans="1:33">
      <c r="A1540" s="4" t="s">
        <v>6986</v>
      </c>
      <c r="B1540" s="4" t="s">
        <v>6986</v>
      </c>
      <c r="C1540" s="4" t="s">
        <v>6987</v>
      </c>
      <c r="D1540" s="4" t="s">
        <v>6988</v>
      </c>
      <c r="E1540" s="4" t="s">
        <v>36</v>
      </c>
      <c r="F1540" s="4" t="s">
        <v>37</v>
      </c>
      <c r="G1540" s="4" t="s">
        <v>51</v>
      </c>
      <c r="J1540" s="4" t="s">
        <v>39</v>
      </c>
      <c r="K1540" s="4" t="s">
        <v>685</v>
      </c>
      <c r="L1540" s="4" t="s">
        <v>686</v>
      </c>
      <c r="M1540" s="4" t="s">
        <v>687</v>
      </c>
      <c r="N1540" s="4" t="s">
        <v>36</v>
      </c>
      <c r="O1540" s="4">
        <v>1</v>
      </c>
      <c r="P1540" s="4" t="s">
        <v>55</v>
      </c>
      <c r="Q1540" s="4">
        <v>23.98</v>
      </c>
      <c r="Y1540" s="4" t="s">
        <v>2325</v>
      </c>
      <c r="Z1540" s="4" t="s">
        <v>72</v>
      </c>
      <c r="AA1540" s="4" t="s">
        <v>2326</v>
      </c>
      <c r="AB1540" s="4" t="s">
        <v>58</v>
      </c>
      <c r="AD1540" s="4" t="b">
        <v>0</v>
      </c>
      <c r="AG1540" s="11">
        <f t="shared" si="24"/>
        <v>43317</v>
      </c>
    </row>
    <row r="1541" s="4" customFormat="1" spans="1:33">
      <c r="A1541" s="4" t="s">
        <v>6989</v>
      </c>
      <c r="B1541" s="4" t="s">
        <v>6989</v>
      </c>
      <c r="C1541" s="4" t="s">
        <v>6990</v>
      </c>
      <c r="D1541" s="4" t="s">
        <v>6991</v>
      </c>
      <c r="E1541" s="4" t="s">
        <v>36</v>
      </c>
      <c r="F1541" s="4" t="s">
        <v>37</v>
      </c>
      <c r="G1541" s="4" t="s">
        <v>51</v>
      </c>
      <c r="J1541" s="4" t="s">
        <v>39</v>
      </c>
      <c r="K1541" s="4" t="s">
        <v>1042</v>
      </c>
      <c r="L1541" s="4" t="s">
        <v>1043</v>
      </c>
      <c r="M1541" s="4" t="s">
        <v>1044</v>
      </c>
      <c r="N1541" s="4" t="s">
        <v>36</v>
      </c>
      <c r="O1541" s="4">
        <v>1</v>
      </c>
      <c r="P1541" s="4" t="s">
        <v>55</v>
      </c>
      <c r="Q1541" s="4">
        <v>22.98</v>
      </c>
      <c r="Y1541" s="4" t="s">
        <v>5083</v>
      </c>
      <c r="Z1541" s="4" t="s">
        <v>156</v>
      </c>
      <c r="AA1541" s="4" t="s">
        <v>6992</v>
      </c>
      <c r="AB1541" s="4" t="s">
        <v>58</v>
      </c>
      <c r="AD1541" s="4" t="b">
        <v>0</v>
      </c>
      <c r="AG1541" s="11">
        <f t="shared" si="24"/>
        <v>43317</v>
      </c>
    </row>
    <row r="1542" s="4" customFormat="1" spans="1:33">
      <c r="A1542" s="4" t="s">
        <v>6993</v>
      </c>
      <c r="B1542" s="4" t="s">
        <v>6993</v>
      </c>
      <c r="C1542" s="4" t="s">
        <v>6994</v>
      </c>
      <c r="D1542" s="4" t="s">
        <v>6995</v>
      </c>
      <c r="E1542" s="4" t="s">
        <v>36</v>
      </c>
      <c r="F1542" s="4" t="s">
        <v>37</v>
      </c>
      <c r="G1542" s="4" t="s">
        <v>51</v>
      </c>
      <c r="J1542" s="4" t="s">
        <v>891</v>
      </c>
      <c r="K1542" s="4" t="s">
        <v>3407</v>
      </c>
      <c r="L1542" s="4" t="s">
        <v>3408</v>
      </c>
      <c r="M1542" s="4" t="s">
        <v>3409</v>
      </c>
      <c r="N1542" s="4" t="s">
        <v>36</v>
      </c>
      <c r="O1542" s="4">
        <v>1</v>
      </c>
      <c r="P1542" s="4" t="s">
        <v>55</v>
      </c>
      <c r="Q1542" s="4">
        <v>16.98</v>
      </c>
      <c r="Y1542" s="4" t="s">
        <v>6996</v>
      </c>
      <c r="Z1542" s="4" t="s">
        <v>156</v>
      </c>
      <c r="AA1542" s="4">
        <v>15213</v>
      </c>
      <c r="AB1542" s="4" t="s">
        <v>58</v>
      </c>
      <c r="AD1542" s="4" t="b">
        <v>0</v>
      </c>
      <c r="AG1542" s="11">
        <f t="shared" si="24"/>
        <v>43317</v>
      </c>
    </row>
    <row r="1543" s="4" customFormat="1" spans="1:33">
      <c r="A1543" s="4" t="s">
        <v>6997</v>
      </c>
      <c r="B1543" s="4" t="s">
        <v>6997</v>
      </c>
      <c r="C1543" s="4" t="s">
        <v>6998</v>
      </c>
      <c r="D1543" s="4" t="s">
        <v>6999</v>
      </c>
      <c r="E1543" s="4" t="s">
        <v>36</v>
      </c>
      <c r="F1543" s="4" t="s">
        <v>37</v>
      </c>
      <c r="G1543" s="4" t="s">
        <v>51</v>
      </c>
      <c r="J1543" s="4" t="s">
        <v>39</v>
      </c>
      <c r="K1543" s="4" t="s">
        <v>1132</v>
      </c>
      <c r="L1543" s="4" t="s">
        <v>1133</v>
      </c>
      <c r="M1543" s="4" t="s">
        <v>1134</v>
      </c>
      <c r="N1543" s="4" t="s">
        <v>36</v>
      </c>
      <c r="O1543" s="4">
        <v>1</v>
      </c>
      <c r="P1543" s="4" t="s">
        <v>55</v>
      </c>
      <c r="Q1543" s="4">
        <v>23.98</v>
      </c>
      <c r="Y1543" s="4" t="s">
        <v>7000</v>
      </c>
      <c r="Z1543" s="4" t="s">
        <v>1926</v>
      </c>
      <c r="AA1543" s="4">
        <v>32713</v>
      </c>
      <c r="AB1543" s="4" t="s">
        <v>58</v>
      </c>
      <c r="AD1543" s="4" t="b">
        <v>0</v>
      </c>
      <c r="AG1543" s="11">
        <f t="shared" si="24"/>
        <v>43317</v>
      </c>
    </row>
    <row r="1544" s="4" customFormat="1" spans="1:33">
      <c r="A1544" s="4" t="s">
        <v>7001</v>
      </c>
      <c r="B1544" s="4" t="s">
        <v>7001</v>
      </c>
      <c r="C1544" s="4" t="s">
        <v>7002</v>
      </c>
      <c r="D1544" s="4" t="s">
        <v>7003</v>
      </c>
      <c r="E1544" s="4" t="s">
        <v>36</v>
      </c>
      <c r="F1544" s="4" t="s">
        <v>37</v>
      </c>
      <c r="G1544" s="4" t="s">
        <v>51</v>
      </c>
      <c r="J1544" s="4" t="s">
        <v>39</v>
      </c>
      <c r="K1544" s="4" t="s">
        <v>644</v>
      </c>
      <c r="L1544" s="4" t="s">
        <v>645</v>
      </c>
      <c r="M1544" s="4" t="s">
        <v>646</v>
      </c>
      <c r="N1544" s="4" t="s">
        <v>36</v>
      </c>
      <c r="O1544" s="4">
        <v>1</v>
      </c>
      <c r="P1544" s="4" t="s">
        <v>55</v>
      </c>
      <c r="Q1544" s="4">
        <v>23.98</v>
      </c>
      <c r="Y1544" s="4" t="s">
        <v>7004</v>
      </c>
      <c r="Z1544" s="4" t="s">
        <v>72</v>
      </c>
      <c r="AA1544" s="4" t="s">
        <v>7005</v>
      </c>
      <c r="AB1544" s="4" t="s">
        <v>58</v>
      </c>
      <c r="AD1544" s="4" t="b">
        <v>0</v>
      </c>
      <c r="AG1544" s="11">
        <f t="shared" si="24"/>
        <v>43317</v>
      </c>
    </row>
    <row r="1545" s="4" customFormat="1" spans="1:33">
      <c r="A1545" s="4" t="s">
        <v>7006</v>
      </c>
      <c r="B1545" s="4" t="s">
        <v>7006</v>
      </c>
      <c r="C1545" s="4" t="s">
        <v>7007</v>
      </c>
      <c r="D1545" s="4" t="s">
        <v>7008</v>
      </c>
      <c r="E1545" s="4" t="s">
        <v>36</v>
      </c>
      <c r="F1545" s="4" t="s">
        <v>37</v>
      </c>
      <c r="G1545" s="4" t="s">
        <v>51</v>
      </c>
      <c r="J1545" s="4" t="s">
        <v>39</v>
      </c>
      <c r="K1545" s="4" t="s">
        <v>1132</v>
      </c>
      <c r="L1545" s="4" t="s">
        <v>1133</v>
      </c>
      <c r="M1545" s="4" t="s">
        <v>1134</v>
      </c>
      <c r="N1545" s="4" t="s">
        <v>36</v>
      </c>
      <c r="O1545" s="4">
        <v>1</v>
      </c>
      <c r="P1545" s="4" t="s">
        <v>55</v>
      </c>
      <c r="Q1545" s="4">
        <v>23.98</v>
      </c>
      <c r="Y1545" s="4" t="s">
        <v>7009</v>
      </c>
      <c r="Z1545" s="4" t="s">
        <v>115</v>
      </c>
      <c r="AA1545" s="4" t="s">
        <v>7010</v>
      </c>
      <c r="AB1545" s="4" t="s">
        <v>58</v>
      </c>
      <c r="AD1545" s="4" t="b">
        <v>0</v>
      </c>
      <c r="AG1545" s="11">
        <f t="shared" si="24"/>
        <v>43317</v>
      </c>
    </row>
    <row r="1546" s="4" customFormat="1" spans="1:33">
      <c r="A1546" s="4" t="s">
        <v>7011</v>
      </c>
      <c r="B1546" s="4" t="s">
        <v>7011</v>
      </c>
      <c r="C1546" s="4" t="s">
        <v>7012</v>
      </c>
      <c r="D1546" s="4" t="s">
        <v>7013</v>
      </c>
      <c r="E1546" s="4" t="s">
        <v>36</v>
      </c>
      <c r="F1546" s="4" t="s">
        <v>37</v>
      </c>
      <c r="G1546" s="4" t="s">
        <v>51</v>
      </c>
      <c r="J1546" s="4" t="s">
        <v>39</v>
      </c>
      <c r="K1546" s="4" t="s">
        <v>171</v>
      </c>
      <c r="L1546" s="4" t="s">
        <v>172</v>
      </c>
      <c r="M1546" s="4" t="s">
        <v>173</v>
      </c>
      <c r="N1546" s="4" t="s">
        <v>36</v>
      </c>
      <c r="O1546" s="4">
        <v>1</v>
      </c>
      <c r="P1546" s="4" t="s">
        <v>55</v>
      </c>
      <c r="Q1546" s="4">
        <v>23.98</v>
      </c>
      <c r="Y1546" s="4" t="s">
        <v>7014</v>
      </c>
      <c r="Z1546" s="4" t="s">
        <v>63</v>
      </c>
      <c r="AA1546" s="4">
        <v>27615</v>
      </c>
      <c r="AB1546" s="4" t="s">
        <v>58</v>
      </c>
      <c r="AD1546" s="4" t="b">
        <v>0</v>
      </c>
      <c r="AG1546" s="11">
        <f t="shared" si="24"/>
        <v>43317</v>
      </c>
    </row>
    <row r="1547" s="4" customFormat="1" spans="1:33">
      <c r="A1547" s="4" t="s">
        <v>7015</v>
      </c>
      <c r="B1547" s="4" t="s">
        <v>7015</v>
      </c>
      <c r="C1547" s="4" t="s">
        <v>7016</v>
      </c>
      <c r="D1547" s="4" t="s">
        <v>7017</v>
      </c>
      <c r="E1547" s="4" t="s">
        <v>36</v>
      </c>
      <c r="F1547" s="4" t="s">
        <v>37</v>
      </c>
      <c r="G1547" s="4" t="s">
        <v>51</v>
      </c>
      <c r="J1547" s="4" t="s">
        <v>39</v>
      </c>
      <c r="K1547" s="4" t="s">
        <v>678</v>
      </c>
      <c r="L1547" s="4" t="s">
        <v>679</v>
      </c>
      <c r="M1547" s="4" t="s">
        <v>680</v>
      </c>
      <c r="N1547" s="4" t="s">
        <v>36</v>
      </c>
      <c r="O1547" s="4">
        <v>1</v>
      </c>
      <c r="P1547" s="4" t="s">
        <v>55</v>
      </c>
      <c r="Q1547" s="4">
        <v>23.98</v>
      </c>
      <c r="Y1547" s="4" t="s">
        <v>7018</v>
      </c>
      <c r="Z1547" s="4" t="s">
        <v>47</v>
      </c>
      <c r="AA1547" s="4" t="s">
        <v>7019</v>
      </c>
      <c r="AB1547" s="4" t="s">
        <v>58</v>
      </c>
      <c r="AD1547" s="4" t="b">
        <v>0</v>
      </c>
      <c r="AG1547" s="11">
        <f t="shared" si="24"/>
        <v>43317</v>
      </c>
    </row>
    <row r="1548" s="4" customFormat="1" spans="1:33">
      <c r="A1548" s="4" t="s">
        <v>7020</v>
      </c>
      <c r="B1548" s="4" t="s">
        <v>7020</v>
      </c>
      <c r="C1548" s="4" t="s">
        <v>7021</v>
      </c>
      <c r="D1548" s="4" t="s">
        <v>7022</v>
      </c>
      <c r="E1548" s="4" t="s">
        <v>36</v>
      </c>
      <c r="F1548" s="4" t="s">
        <v>37</v>
      </c>
      <c r="G1548" s="4" t="s">
        <v>51</v>
      </c>
      <c r="J1548" s="4" t="s">
        <v>39</v>
      </c>
      <c r="K1548" s="4" t="s">
        <v>1525</v>
      </c>
      <c r="L1548" s="4" t="s">
        <v>1526</v>
      </c>
      <c r="M1548" s="4" t="s">
        <v>1527</v>
      </c>
      <c r="N1548" s="4" t="s">
        <v>36</v>
      </c>
      <c r="O1548" s="4">
        <v>1</v>
      </c>
      <c r="P1548" s="4" t="s">
        <v>55</v>
      </c>
      <c r="Q1548" s="4">
        <v>22.98</v>
      </c>
      <c r="Y1548" s="4" t="s">
        <v>2200</v>
      </c>
      <c r="Z1548" s="4" t="s">
        <v>6283</v>
      </c>
      <c r="AA1548" s="4" t="s">
        <v>7023</v>
      </c>
      <c r="AB1548" s="4" t="s">
        <v>58</v>
      </c>
      <c r="AD1548" s="4" t="b">
        <v>0</v>
      </c>
      <c r="AG1548" s="11">
        <f t="shared" si="24"/>
        <v>43317</v>
      </c>
    </row>
    <row r="1549" s="4" customFormat="1" spans="1:33">
      <c r="A1549" s="4" t="s">
        <v>7024</v>
      </c>
      <c r="B1549" s="4" t="s">
        <v>7024</v>
      </c>
      <c r="C1549" s="4" t="s">
        <v>7025</v>
      </c>
      <c r="D1549" s="4" t="s">
        <v>7026</v>
      </c>
      <c r="E1549" s="4" t="s">
        <v>36</v>
      </c>
      <c r="F1549" s="4" t="s">
        <v>37</v>
      </c>
      <c r="G1549" s="4" t="s">
        <v>51</v>
      </c>
      <c r="J1549" s="4" t="s">
        <v>39</v>
      </c>
      <c r="K1549" s="4" t="s">
        <v>5174</v>
      </c>
      <c r="L1549" s="4" t="s">
        <v>5175</v>
      </c>
      <c r="M1549" s="4" t="s">
        <v>5176</v>
      </c>
      <c r="N1549" s="4" t="s">
        <v>36</v>
      </c>
      <c r="O1549" s="4">
        <v>1</v>
      </c>
      <c r="P1549" s="4" t="s">
        <v>55</v>
      </c>
      <c r="Q1549" s="4">
        <v>19.98</v>
      </c>
      <c r="Y1549" s="4" t="s">
        <v>7027</v>
      </c>
      <c r="Z1549" s="4" t="s">
        <v>166</v>
      </c>
      <c r="AA1549" s="4" t="s">
        <v>7028</v>
      </c>
      <c r="AB1549" s="4" t="s">
        <v>58</v>
      </c>
      <c r="AD1549" s="4" t="b">
        <v>0</v>
      </c>
      <c r="AG1549" s="11">
        <f t="shared" si="24"/>
        <v>43317</v>
      </c>
    </row>
    <row r="1550" s="4" customFormat="1" spans="1:33">
      <c r="A1550" s="4" t="s">
        <v>7029</v>
      </c>
      <c r="B1550" s="4" t="s">
        <v>7029</v>
      </c>
      <c r="C1550" s="4" t="s">
        <v>7030</v>
      </c>
      <c r="D1550" s="4" t="s">
        <v>7031</v>
      </c>
      <c r="E1550" s="4" t="s">
        <v>36</v>
      </c>
      <c r="F1550" s="4" t="s">
        <v>37</v>
      </c>
      <c r="G1550" s="4" t="s">
        <v>51</v>
      </c>
      <c r="J1550" s="4" t="s">
        <v>39</v>
      </c>
      <c r="K1550" s="4" t="s">
        <v>81</v>
      </c>
      <c r="L1550" s="4" t="s">
        <v>82</v>
      </c>
      <c r="M1550" s="4" t="s">
        <v>83</v>
      </c>
      <c r="N1550" s="4" t="s">
        <v>36</v>
      </c>
      <c r="O1550" s="4">
        <v>1</v>
      </c>
      <c r="P1550" s="4" t="s">
        <v>55</v>
      </c>
      <c r="Q1550" s="4">
        <v>23.98</v>
      </c>
      <c r="Y1550" s="4" t="s">
        <v>7032</v>
      </c>
      <c r="Z1550" s="4" t="s">
        <v>3226</v>
      </c>
      <c r="AA1550" s="4" t="s">
        <v>7033</v>
      </c>
      <c r="AB1550" s="4" t="s">
        <v>58</v>
      </c>
      <c r="AD1550" s="4" t="b">
        <v>0</v>
      </c>
      <c r="AG1550" s="11">
        <f t="shared" si="24"/>
        <v>43317</v>
      </c>
    </row>
    <row r="1551" s="4" customFormat="1" spans="1:33">
      <c r="A1551" s="4" t="s">
        <v>7034</v>
      </c>
      <c r="B1551" s="4" t="s">
        <v>7034</v>
      </c>
      <c r="C1551" s="4" t="s">
        <v>7035</v>
      </c>
      <c r="D1551" s="4" t="s">
        <v>7036</v>
      </c>
      <c r="E1551" s="4" t="s">
        <v>161</v>
      </c>
      <c r="F1551" s="4" t="s">
        <v>37</v>
      </c>
      <c r="G1551" s="4" t="s">
        <v>51</v>
      </c>
      <c r="J1551" s="4" t="s">
        <v>110</v>
      </c>
      <c r="K1551" s="4" t="s">
        <v>707</v>
      </c>
      <c r="L1551" s="4" t="s">
        <v>708</v>
      </c>
      <c r="M1551" s="4" t="s">
        <v>709</v>
      </c>
      <c r="N1551" s="4" t="s">
        <v>161</v>
      </c>
      <c r="O1551" s="4">
        <v>0</v>
      </c>
      <c r="Y1551" s="4" t="s">
        <v>7037</v>
      </c>
      <c r="Z1551" s="4" t="s">
        <v>407</v>
      </c>
      <c r="AA1551" s="4" t="s">
        <v>7038</v>
      </c>
      <c r="AB1551" s="4" t="s">
        <v>58</v>
      </c>
      <c r="AD1551" s="4" t="b">
        <v>0</v>
      </c>
      <c r="AG1551" s="11">
        <f t="shared" si="24"/>
        <v>43317</v>
      </c>
    </row>
    <row r="1552" s="4" customFormat="1" spans="1:33">
      <c r="A1552" s="4" t="s">
        <v>7039</v>
      </c>
      <c r="B1552" s="4" t="s">
        <v>7039</v>
      </c>
      <c r="C1552" s="4" t="s">
        <v>7040</v>
      </c>
      <c r="D1552" s="4" t="s">
        <v>7041</v>
      </c>
      <c r="E1552" s="4" t="s">
        <v>36</v>
      </c>
      <c r="F1552" s="4" t="s">
        <v>37</v>
      </c>
      <c r="G1552" s="4" t="s">
        <v>51</v>
      </c>
      <c r="J1552" s="4" t="s">
        <v>39</v>
      </c>
      <c r="K1552" s="4" t="s">
        <v>593</v>
      </c>
      <c r="L1552" s="4" t="s">
        <v>594</v>
      </c>
      <c r="M1552" s="4" t="s">
        <v>595</v>
      </c>
      <c r="N1552" s="4" t="s">
        <v>36</v>
      </c>
      <c r="O1552" s="4">
        <v>1</v>
      </c>
      <c r="P1552" s="4" t="s">
        <v>55</v>
      </c>
      <c r="Q1552" s="4">
        <v>23.98</v>
      </c>
      <c r="Y1552" s="4" t="s">
        <v>7042</v>
      </c>
      <c r="Z1552" s="4" t="s">
        <v>201</v>
      </c>
      <c r="AA1552" s="4" t="s">
        <v>7043</v>
      </c>
      <c r="AB1552" s="4" t="s">
        <v>58</v>
      </c>
      <c r="AD1552" s="4" t="b">
        <v>0</v>
      </c>
      <c r="AG1552" s="11">
        <f t="shared" si="24"/>
        <v>43317</v>
      </c>
    </row>
    <row r="1553" s="4" customFormat="1" spans="1:33">
      <c r="A1553" s="4" t="s">
        <v>7044</v>
      </c>
      <c r="B1553" s="4" t="s">
        <v>7044</v>
      </c>
      <c r="C1553" s="4" t="s">
        <v>7045</v>
      </c>
      <c r="D1553" s="4" t="s">
        <v>7046</v>
      </c>
      <c r="E1553" s="4" t="s">
        <v>36</v>
      </c>
      <c r="F1553" s="4" t="s">
        <v>37</v>
      </c>
      <c r="G1553" s="4" t="s">
        <v>51</v>
      </c>
      <c r="J1553" s="4" t="s">
        <v>39</v>
      </c>
      <c r="K1553" s="4" t="s">
        <v>122</v>
      </c>
      <c r="L1553" s="4" t="s">
        <v>123</v>
      </c>
      <c r="M1553" s="4" t="s">
        <v>124</v>
      </c>
      <c r="N1553" s="4" t="s">
        <v>36</v>
      </c>
      <c r="O1553" s="4">
        <v>1</v>
      </c>
      <c r="P1553" s="4" t="s">
        <v>55</v>
      </c>
      <c r="Q1553" s="4">
        <v>23.98</v>
      </c>
      <c r="Y1553" s="4" t="s">
        <v>7047</v>
      </c>
      <c r="Z1553" s="4" t="s">
        <v>72</v>
      </c>
      <c r="AA1553" s="4">
        <v>32204</v>
      </c>
      <c r="AB1553" s="4" t="s">
        <v>58</v>
      </c>
      <c r="AD1553" s="4" t="b">
        <v>0</v>
      </c>
      <c r="AG1553" s="11">
        <f t="shared" si="24"/>
        <v>43317</v>
      </c>
    </row>
    <row r="1554" s="4" customFormat="1" spans="1:33">
      <c r="A1554" s="4" t="s">
        <v>7044</v>
      </c>
      <c r="B1554" s="4" t="s">
        <v>7044</v>
      </c>
      <c r="C1554" s="4" t="s">
        <v>7045</v>
      </c>
      <c r="D1554" s="4" t="s">
        <v>7046</v>
      </c>
      <c r="E1554" s="4" t="s">
        <v>36</v>
      </c>
      <c r="F1554" s="4" t="s">
        <v>37</v>
      </c>
      <c r="G1554" s="4" t="s">
        <v>51</v>
      </c>
      <c r="J1554" s="4" t="s">
        <v>39</v>
      </c>
      <c r="K1554" s="4" t="s">
        <v>1685</v>
      </c>
      <c r="L1554" s="4" t="s">
        <v>4997</v>
      </c>
      <c r="M1554" s="4" t="s">
        <v>1687</v>
      </c>
      <c r="N1554" s="4" t="s">
        <v>36</v>
      </c>
      <c r="O1554" s="4">
        <v>1</v>
      </c>
      <c r="P1554" s="4" t="s">
        <v>55</v>
      </c>
      <c r="Q1554" s="4">
        <v>24.98</v>
      </c>
      <c r="Y1554" s="4" t="s">
        <v>7047</v>
      </c>
      <c r="Z1554" s="4" t="s">
        <v>72</v>
      </c>
      <c r="AA1554" s="4">
        <v>32204</v>
      </c>
      <c r="AB1554" s="4" t="s">
        <v>58</v>
      </c>
      <c r="AD1554" s="4" t="b">
        <v>0</v>
      </c>
      <c r="AG1554" s="11">
        <f t="shared" si="24"/>
        <v>43317</v>
      </c>
    </row>
    <row r="1555" s="4" customFormat="1" spans="1:33">
      <c r="A1555" s="4" t="s">
        <v>7048</v>
      </c>
      <c r="B1555" s="4" t="s">
        <v>7048</v>
      </c>
      <c r="C1555" s="4" t="s">
        <v>7049</v>
      </c>
      <c r="D1555" s="4" t="s">
        <v>7050</v>
      </c>
      <c r="E1555" s="4" t="s">
        <v>36</v>
      </c>
      <c r="F1555" s="4" t="s">
        <v>37</v>
      </c>
      <c r="G1555" s="4" t="s">
        <v>51</v>
      </c>
      <c r="J1555" s="4" t="s">
        <v>110</v>
      </c>
      <c r="K1555" s="4" t="s">
        <v>4180</v>
      </c>
      <c r="L1555" s="4" t="s">
        <v>4181</v>
      </c>
      <c r="M1555" s="4" t="s">
        <v>4182</v>
      </c>
      <c r="N1555" s="4" t="s">
        <v>36</v>
      </c>
      <c r="O1555" s="4">
        <v>1</v>
      </c>
      <c r="P1555" s="4" t="s">
        <v>55</v>
      </c>
      <c r="Q1555" s="4">
        <v>16.36</v>
      </c>
      <c r="S1555" s="4">
        <v>1.71</v>
      </c>
      <c r="X1555" s="4">
        <v>1.71</v>
      </c>
      <c r="Y1555" s="4" t="s">
        <v>1715</v>
      </c>
      <c r="Z1555" s="4" t="s">
        <v>72</v>
      </c>
      <c r="AA1555" s="4" t="s">
        <v>7051</v>
      </c>
      <c r="AB1555" s="4" t="s">
        <v>58</v>
      </c>
      <c r="AC1555" s="4" t="s">
        <v>915</v>
      </c>
      <c r="AD1555" s="4" t="b">
        <v>0</v>
      </c>
      <c r="AG1555" s="11">
        <f t="shared" si="24"/>
        <v>43317</v>
      </c>
    </row>
    <row r="1556" s="4" customFormat="1" spans="1:33">
      <c r="A1556" s="4" t="s">
        <v>7052</v>
      </c>
      <c r="B1556" s="4" t="s">
        <v>7052</v>
      </c>
      <c r="C1556" s="4" t="s">
        <v>7053</v>
      </c>
      <c r="D1556" s="4" t="s">
        <v>7054</v>
      </c>
      <c r="E1556" s="4" t="s">
        <v>36</v>
      </c>
      <c r="F1556" s="4" t="s">
        <v>37</v>
      </c>
      <c r="G1556" s="4" t="s">
        <v>51</v>
      </c>
      <c r="J1556" s="4" t="s">
        <v>39</v>
      </c>
      <c r="K1556" s="4" t="s">
        <v>6039</v>
      </c>
      <c r="L1556" s="4" t="s">
        <v>6040</v>
      </c>
      <c r="M1556" s="4" t="s">
        <v>6041</v>
      </c>
      <c r="N1556" s="4" t="s">
        <v>36</v>
      </c>
      <c r="O1556" s="4">
        <v>1</v>
      </c>
      <c r="P1556" s="4" t="s">
        <v>55</v>
      </c>
      <c r="Q1556" s="4">
        <v>14.98</v>
      </c>
      <c r="Y1556" s="4" t="s">
        <v>1964</v>
      </c>
      <c r="Z1556" s="4" t="s">
        <v>47</v>
      </c>
      <c r="AA1556" s="4">
        <v>90038</v>
      </c>
      <c r="AB1556" s="4" t="s">
        <v>58</v>
      </c>
      <c r="AD1556" s="4" t="b">
        <v>0</v>
      </c>
      <c r="AG1556" s="11">
        <f t="shared" si="24"/>
        <v>43317</v>
      </c>
    </row>
    <row r="1557" s="4" customFormat="1" spans="1:33">
      <c r="A1557" s="4" t="s">
        <v>7055</v>
      </c>
      <c r="B1557" s="4" t="s">
        <v>7055</v>
      </c>
      <c r="C1557" s="4" t="s">
        <v>7056</v>
      </c>
      <c r="D1557" s="4" t="s">
        <v>7057</v>
      </c>
      <c r="E1557" s="4" t="s">
        <v>36</v>
      </c>
      <c r="F1557" s="4" t="s">
        <v>37</v>
      </c>
      <c r="G1557" s="4" t="s">
        <v>51</v>
      </c>
      <c r="J1557" s="4" t="s">
        <v>39</v>
      </c>
      <c r="K1557" s="4" t="s">
        <v>7058</v>
      </c>
      <c r="L1557" s="4" t="s">
        <v>7059</v>
      </c>
      <c r="M1557" s="4" t="s">
        <v>7060</v>
      </c>
      <c r="N1557" s="4" t="s">
        <v>36</v>
      </c>
      <c r="O1557" s="4">
        <v>1</v>
      </c>
      <c r="P1557" s="4" t="s">
        <v>55</v>
      </c>
      <c r="Q1557" s="4">
        <v>19.98</v>
      </c>
      <c r="Y1557" s="4" t="s">
        <v>183</v>
      </c>
      <c r="Z1557" s="4" t="s">
        <v>368</v>
      </c>
      <c r="AA1557" s="4" t="s">
        <v>7061</v>
      </c>
      <c r="AB1557" s="4" t="s">
        <v>58</v>
      </c>
      <c r="AD1557" s="4" t="b">
        <v>0</v>
      </c>
      <c r="AG1557" s="11">
        <f t="shared" si="24"/>
        <v>43317</v>
      </c>
    </row>
    <row r="1558" s="4" customFormat="1" spans="1:33">
      <c r="A1558" s="4" t="s">
        <v>7055</v>
      </c>
      <c r="B1558" s="4" t="s">
        <v>7055</v>
      </c>
      <c r="C1558" s="4" t="s">
        <v>7056</v>
      </c>
      <c r="D1558" s="4" t="s">
        <v>7057</v>
      </c>
      <c r="E1558" s="4" t="s">
        <v>36</v>
      </c>
      <c r="F1558" s="4" t="s">
        <v>37</v>
      </c>
      <c r="G1558" s="4" t="s">
        <v>51</v>
      </c>
      <c r="J1558" s="4" t="s">
        <v>39</v>
      </c>
      <c r="K1558" s="4" t="s">
        <v>7062</v>
      </c>
      <c r="L1558" s="4" t="s">
        <v>7063</v>
      </c>
      <c r="M1558" s="4" t="s">
        <v>7064</v>
      </c>
      <c r="N1558" s="4" t="s">
        <v>36</v>
      </c>
      <c r="O1558" s="4">
        <v>1</v>
      </c>
      <c r="P1558" s="4" t="s">
        <v>55</v>
      </c>
      <c r="Q1558" s="4">
        <v>19.98</v>
      </c>
      <c r="Y1558" s="4" t="s">
        <v>183</v>
      </c>
      <c r="Z1558" s="4" t="s">
        <v>368</v>
      </c>
      <c r="AA1558" s="4" t="s">
        <v>7061</v>
      </c>
      <c r="AB1558" s="4" t="s">
        <v>58</v>
      </c>
      <c r="AD1558" s="4" t="b">
        <v>0</v>
      </c>
      <c r="AG1558" s="11">
        <f t="shared" si="24"/>
        <v>43317</v>
      </c>
    </row>
    <row r="1559" s="4" customFormat="1" spans="1:33">
      <c r="A1559" s="4" t="s">
        <v>7065</v>
      </c>
      <c r="B1559" s="4" t="s">
        <v>7065</v>
      </c>
      <c r="C1559" s="4" t="s">
        <v>7066</v>
      </c>
      <c r="D1559" s="4" t="s">
        <v>7067</v>
      </c>
      <c r="E1559" s="4" t="s">
        <v>36</v>
      </c>
      <c r="F1559" s="4" t="s">
        <v>37</v>
      </c>
      <c r="G1559" s="4" t="s">
        <v>51</v>
      </c>
      <c r="J1559" s="4" t="s">
        <v>39</v>
      </c>
      <c r="K1559" s="4" t="s">
        <v>1248</v>
      </c>
      <c r="L1559" s="4" t="s">
        <v>1249</v>
      </c>
      <c r="M1559" s="4" t="s">
        <v>1250</v>
      </c>
      <c r="N1559" s="4" t="s">
        <v>36</v>
      </c>
      <c r="O1559" s="4">
        <v>1</v>
      </c>
      <c r="P1559" s="4" t="s">
        <v>55</v>
      </c>
      <c r="Q1559" s="4">
        <v>23.98</v>
      </c>
      <c r="Y1559" s="4" t="s">
        <v>7068</v>
      </c>
      <c r="Z1559" s="4" t="s">
        <v>146</v>
      </c>
      <c r="AA1559" s="4" t="s">
        <v>7069</v>
      </c>
      <c r="AB1559" s="4" t="s">
        <v>58</v>
      </c>
      <c r="AD1559" s="4" t="b">
        <v>0</v>
      </c>
      <c r="AG1559" s="11">
        <f t="shared" si="24"/>
        <v>43317</v>
      </c>
    </row>
    <row r="1560" s="4" customFormat="1" spans="1:33">
      <c r="A1560" s="4" t="s">
        <v>7065</v>
      </c>
      <c r="B1560" s="4" t="s">
        <v>7065</v>
      </c>
      <c r="C1560" s="4" t="s">
        <v>7066</v>
      </c>
      <c r="D1560" s="4" t="s">
        <v>7067</v>
      </c>
      <c r="E1560" s="4" t="s">
        <v>36</v>
      </c>
      <c r="F1560" s="4" t="s">
        <v>37</v>
      </c>
      <c r="G1560" s="4" t="s">
        <v>51</v>
      </c>
      <c r="J1560" s="4" t="s">
        <v>39</v>
      </c>
      <c r="K1560" s="4" t="s">
        <v>206</v>
      </c>
      <c r="L1560" s="4" t="s">
        <v>207</v>
      </c>
      <c r="M1560" s="4" t="s">
        <v>208</v>
      </c>
      <c r="N1560" s="4" t="s">
        <v>36</v>
      </c>
      <c r="O1560" s="4">
        <v>1</v>
      </c>
      <c r="P1560" s="4" t="s">
        <v>55</v>
      </c>
      <c r="Q1560" s="4">
        <v>23.98</v>
      </c>
      <c r="Y1560" s="4" t="s">
        <v>7068</v>
      </c>
      <c r="Z1560" s="4" t="s">
        <v>146</v>
      </c>
      <c r="AA1560" s="4" t="s">
        <v>7069</v>
      </c>
      <c r="AB1560" s="4" t="s">
        <v>58</v>
      </c>
      <c r="AD1560" s="4" t="b">
        <v>0</v>
      </c>
      <c r="AG1560" s="11">
        <f t="shared" si="24"/>
        <v>43317</v>
      </c>
    </row>
    <row r="1561" s="4" customFormat="1" spans="1:33">
      <c r="A1561" s="4" t="s">
        <v>7070</v>
      </c>
      <c r="B1561" s="4" t="s">
        <v>7070</v>
      </c>
      <c r="C1561" s="4" t="s">
        <v>7071</v>
      </c>
      <c r="D1561" s="4" t="s">
        <v>7072</v>
      </c>
      <c r="E1561" s="4" t="s">
        <v>36</v>
      </c>
      <c r="F1561" s="4" t="s">
        <v>37</v>
      </c>
      <c r="G1561" s="4" t="s">
        <v>51</v>
      </c>
      <c r="J1561" s="4" t="s">
        <v>39</v>
      </c>
      <c r="K1561" s="4" t="s">
        <v>7073</v>
      </c>
      <c r="L1561" s="4" t="s">
        <v>7074</v>
      </c>
      <c r="M1561" s="4" t="s">
        <v>7075</v>
      </c>
      <c r="N1561" s="4" t="s">
        <v>36</v>
      </c>
      <c r="O1561" s="4">
        <v>1</v>
      </c>
      <c r="P1561" s="4" t="s">
        <v>55</v>
      </c>
      <c r="Q1561" s="4">
        <v>23.98</v>
      </c>
      <c r="Y1561" s="4" t="s">
        <v>7076</v>
      </c>
      <c r="Z1561" s="4" t="s">
        <v>1192</v>
      </c>
      <c r="AA1561" s="4">
        <v>44224</v>
      </c>
      <c r="AB1561" s="4" t="s">
        <v>58</v>
      </c>
      <c r="AD1561" s="4" t="b">
        <v>0</v>
      </c>
      <c r="AG1561" s="11">
        <f t="shared" si="24"/>
        <v>43317</v>
      </c>
    </row>
    <row r="1562" s="4" customFormat="1" spans="1:33">
      <c r="A1562" s="4" t="s">
        <v>7077</v>
      </c>
      <c r="B1562" s="4" t="s">
        <v>7077</v>
      </c>
      <c r="C1562" s="4" t="s">
        <v>7078</v>
      </c>
      <c r="D1562" s="4" t="s">
        <v>7079</v>
      </c>
      <c r="E1562" s="4" t="s">
        <v>36</v>
      </c>
      <c r="F1562" s="4" t="s">
        <v>37</v>
      </c>
      <c r="G1562" s="4" t="s">
        <v>51</v>
      </c>
      <c r="J1562" s="4" t="s">
        <v>39</v>
      </c>
      <c r="K1562" s="4" t="s">
        <v>2165</v>
      </c>
      <c r="L1562" s="4" t="s">
        <v>2166</v>
      </c>
      <c r="M1562" s="4" t="s">
        <v>2167</v>
      </c>
      <c r="N1562" s="4" t="s">
        <v>36</v>
      </c>
      <c r="O1562" s="4">
        <v>1</v>
      </c>
      <c r="P1562" s="4" t="s">
        <v>55</v>
      </c>
      <c r="Q1562" s="4">
        <v>22.98</v>
      </c>
      <c r="Y1562" s="4" t="s">
        <v>7080</v>
      </c>
      <c r="Z1562" s="4" t="s">
        <v>790</v>
      </c>
      <c r="AA1562" s="4" t="s">
        <v>7081</v>
      </c>
      <c r="AB1562" s="4" t="s">
        <v>58</v>
      </c>
      <c r="AD1562" s="4" t="b">
        <v>0</v>
      </c>
      <c r="AG1562" s="11">
        <f t="shared" si="24"/>
        <v>43317</v>
      </c>
    </row>
    <row r="1563" s="4" customFormat="1" spans="1:33">
      <c r="A1563" s="4" t="s">
        <v>7077</v>
      </c>
      <c r="B1563" s="4" t="s">
        <v>7077</v>
      </c>
      <c r="C1563" s="4" t="s">
        <v>7078</v>
      </c>
      <c r="D1563" s="4" t="s">
        <v>7079</v>
      </c>
      <c r="E1563" s="4" t="s">
        <v>36</v>
      </c>
      <c r="F1563" s="4" t="s">
        <v>37</v>
      </c>
      <c r="G1563" s="4" t="s">
        <v>51</v>
      </c>
      <c r="J1563" s="4" t="s">
        <v>39</v>
      </c>
      <c r="K1563" s="4" t="s">
        <v>2919</v>
      </c>
      <c r="L1563" s="4" t="s">
        <v>2920</v>
      </c>
      <c r="M1563" s="4" t="s">
        <v>2921</v>
      </c>
      <c r="N1563" s="4" t="s">
        <v>36</v>
      </c>
      <c r="O1563" s="4">
        <v>1</v>
      </c>
      <c r="P1563" s="4" t="s">
        <v>55</v>
      </c>
      <c r="Q1563" s="4">
        <v>21.98</v>
      </c>
      <c r="Y1563" s="4" t="s">
        <v>7080</v>
      </c>
      <c r="Z1563" s="4" t="s">
        <v>790</v>
      </c>
      <c r="AA1563" s="4" t="s">
        <v>7081</v>
      </c>
      <c r="AB1563" s="4" t="s">
        <v>58</v>
      </c>
      <c r="AD1563" s="4" t="b">
        <v>0</v>
      </c>
      <c r="AG1563" s="11">
        <f t="shared" si="24"/>
        <v>43317</v>
      </c>
    </row>
    <row r="1564" s="4" customFormat="1" spans="1:33">
      <c r="A1564" s="4" t="s">
        <v>7082</v>
      </c>
      <c r="B1564" s="4" t="s">
        <v>7082</v>
      </c>
      <c r="C1564" s="4" t="s">
        <v>7083</v>
      </c>
      <c r="D1564" s="4" t="s">
        <v>7084</v>
      </c>
      <c r="E1564" s="4" t="s">
        <v>36</v>
      </c>
      <c r="F1564" s="4" t="s">
        <v>37</v>
      </c>
      <c r="G1564" s="4" t="s">
        <v>51</v>
      </c>
      <c r="J1564" s="4" t="s">
        <v>39</v>
      </c>
      <c r="K1564" s="4" t="s">
        <v>171</v>
      </c>
      <c r="L1564" s="4" t="s">
        <v>172</v>
      </c>
      <c r="M1564" s="4" t="s">
        <v>173</v>
      </c>
      <c r="N1564" s="4" t="s">
        <v>36</v>
      </c>
      <c r="O1564" s="4">
        <v>1</v>
      </c>
      <c r="P1564" s="4" t="s">
        <v>55</v>
      </c>
      <c r="Q1564" s="4">
        <v>23.98</v>
      </c>
      <c r="Y1564" s="4" t="s">
        <v>7085</v>
      </c>
      <c r="Z1564" s="4" t="s">
        <v>407</v>
      </c>
      <c r="AA1564" s="4">
        <v>60126</v>
      </c>
      <c r="AB1564" s="4" t="s">
        <v>58</v>
      </c>
      <c r="AD1564" s="4" t="b">
        <v>0</v>
      </c>
      <c r="AG1564" s="11">
        <f t="shared" si="24"/>
        <v>43317</v>
      </c>
    </row>
    <row r="1565" s="4" customFormat="1" spans="1:33">
      <c r="A1565" s="4" t="s">
        <v>7086</v>
      </c>
      <c r="B1565" s="4" t="s">
        <v>7086</v>
      </c>
      <c r="C1565" s="4" t="s">
        <v>7087</v>
      </c>
      <c r="D1565" s="4" t="s">
        <v>7088</v>
      </c>
      <c r="E1565" s="4" t="s">
        <v>36</v>
      </c>
      <c r="F1565" s="4" t="s">
        <v>37</v>
      </c>
      <c r="G1565" s="4" t="s">
        <v>51</v>
      </c>
      <c r="J1565" s="4" t="s">
        <v>39</v>
      </c>
      <c r="K1565" s="4" t="s">
        <v>6328</v>
      </c>
      <c r="L1565" s="4" t="s">
        <v>6329</v>
      </c>
      <c r="M1565" s="4" t="s">
        <v>6330</v>
      </c>
      <c r="N1565" s="4" t="s">
        <v>36</v>
      </c>
      <c r="O1565" s="4">
        <v>1</v>
      </c>
      <c r="P1565" s="4" t="s">
        <v>55</v>
      </c>
      <c r="Q1565" s="4">
        <v>22.98</v>
      </c>
      <c r="Y1565" s="4" t="s">
        <v>7089</v>
      </c>
      <c r="Z1565" s="4" t="s">
        <v>138</v>
      </c>
      <c r="AA1565" s="4">
        <v>55806</v>
      </c>
      <c r="AB1565" s="4" t="s">
        <v>58</v>
      </c>
      <c r="AD1565" s="4" t="b">
        <v>0</v>
      </c>
      <c r="AG1565" s="11">
        <f t="shared" si="24"/>
        <v>43317</v>
      </c>
    </row>
    <row r="1566" s="4" customFormat="1" spans="1:33">
      <c r="A1566" s="4" t="s">
        <v>7090</v>
      </c>
      <c r="B1566" s="4" t="s">
        <v>7090</v>
      </c>
      <c r="C1566" s="4" t="s">
        <v>7091</v>
      </c>
      <c r="D1566" s="4" t="s">
        <v>7092</v>
      </c>
      <c r="E1566" s="4" t="s">
        <v>36</v>
      </c>
      <c r="F1566" s="4" t="s">
        <v>37</v>
      </c>
      <c r="G1566" s="4" t="s">
        <v>51</v>
      </c>
      <c r="J1566" s="4" t="s">
        <v>39</v>
      </c>
      <c r="K1566" s="4" t="s">
        <v>7093</v>
      </c>
      <c r="L1566" s="4" t="s">
        <v>7094</v>
      </c>
      <c r="M1566" s="4" t="s">
        <v>7095</v>
      </c>
      <c r="N1566" s="4" t="s">
        <v>36</v>
      </c>
      <c r="O1566" s="4">
        <v>1</v>
      </c>
      <c r="P1566" s="4" t="s">
        <v>55</v>
      </c>
      <c r="Q1566" s="4">
        <v>25.98</v>
      </c>
      <c r="Y1566" s="4" t="s">
        <v>7096</v>
      </c>
      <c r="Z1566" s="4" t="s">
        <v>368</v>
      </c>
      <c r="AA1566" s="4" t="s">
        <v>7097</v>
      </c>
      <c r="AB1566" s="4" t="s">
        <v>58</v>
      </c>
      <c r="AD1566" s="4" t="b">
        <v>0</v>
      </c>
      <c r="AG1566" s="11">
        <f t="shared" si="24"/>
        <v>43317</v>
      </c>
    </row>
    <row r="1567" s="4" customFormat="1" spans="1:33">
      <c r="A1567" s="4" t="s">
        <v>7098</v>
      </c>
      <c r="B1567" s="4" t="s">
        <v>7098</v>
      </c>
      <c r="C1567" s="4" t="s">
        <v>7099</v>
      </c>
      <c r="D1567" s="4" t="s">
        <v>7100</v>
      </c>
      <c r="E1567" s="4" t="s">
        <v>36</v>
      </c>
      <c r="F1567" s="4" t="s">
        <v>37</v>
      </c>
      <c r="G1567" s="4" t="s">
        <v>51</v>
      </c>
      <c r="J1567" s="4" t="s">
        <v>110</v>
      </c>
      <c r="K1567" s="4" t="s">
        <v>809</v>
      </c>
      <c r="L1567" s="4" t="s">
        <v>810</v>
      </c>
      <c r="M1567" s="4" t="s">
        <v>811</v>
      </c>
      <c r="N1567" s="4" t="s">
        <v>36</v>
      </c>
      <c r="O1567" s="4">
        <v>5</v>
      </c>
      <c r="P1567" s="4" t="s">
        <v>55</v>
      </c>
      <c r="Q1567" s="4">
        <v>119.9</v>
      </c>
      <c r="S1567" s="4">
        <v>11.44</v>
      </c>
      <c r="X1567" s="4">
        <v>11.44</v>
      </c>
      <c r="Y1567" s="4" t="s">
        <v>2791</v>
      </c>
      <c r="Z1567" s="4" t="s">
        <v>156</v>
      </c>
      <c r="AA1567" s="4" t="s">
        <v>7101</v>
      </c>
      <c r="AB1567" s="4" t="s">
        <v>58</v>
      </c>
      <c r="AC1567" s="4" t="s">
        <v>915</v>
      </c>
      <c r="AD1567" s="4" t="b">
        <v>0</v>
      </c>
      <c r="AG1567" s="11">
        <f t="shared" si="24"/>
        <v>43317</v>
      </c>
    </row>
    <row r="1568" s="4" customFormat="1" spans="1:33">
      <c r="A1568" s="4" t="s">
        <v>7102</v>
      </c>
      <c r="B1568" s="4" t="s">
        <v>7102</v>
      </c>
      <c r="C1568" s="4" t="s">
        <v>7103</v>
      </c>
      <c r="D1568" s="4" t="s">
        <v>7104</v>
      </c>
      <c r="E1568" s="4" t="s">
        <v>36</v>
      </c>
      <c r="F1568" s="4" t="s">
        <v>37</v>
      </c>
      <c r="G1568" s="4" t="s">
        <v>51</v>
      </c>
      <c r="J1568" s="4" t="s">
        <v>39</v>
      </c>
      <c r="K1568" s="4" t="s">
        <v>7105</v>
      </c>
      <c r="L1568" s="4" t="s">
        <v>7106</v>
      </c>
      <c r="M1568" s="4" t="s">
        <v>7107</v>
      </c>
      <c r="N1568" s="4" t="s">
        <v>36</v>
      </c>
      <c r="O1568" s="4">
        <v>1</v>
      </c>
      <c r="P1568" s="4" t="s">
        <v>55</v>
      </c>
      <c r="Q1568" s="4">
        <v>21.98</v>
      </c>
      <c r="Y1568" s="4" t="s">
        <v>7108</v>
      </c>
      <c r="Z1568" s="4" t="s">
        <v>47</v>
      </c>
      <c r="AA1568" s="4" t="s">
        <v>7109</v>
      </c>
      <c r="AB1568" s="4" t="s">
        <v>58</v>
      </c>
      <c r="AD1568" s="4" t="b">
        <v>0</v>
      </c>
      <c r="AG1568" s="11">
        <f t="shared" si="24"/>
        <v>43317</v>
      </c>
    </row>
    <row r="1569" s="4" customFormat="1" spans="1:33">
      <c r="A1569" s="4" t="s">
        <v>7110</v>
      </c>
      <c r="B1569" s="4" t="s">
        <v>7110</v>
      </c>
      <c r="C1569" s="4" t="s">
        <v>7111</v>
      </c>
      <c r="D1569" s="4" t="s">
        <v>7112</v>
      </c>
      <c r="E1569" s="4" t="s">
        <v>36</v>
      </c>
      <c r="F1569" s="4" t="s">
        <v>37</v>
      </c>
      <c r="G1569" s="4" t="s">
        <v>51</v>
      </c>
      <c r="J1569" s="4" t="s">
        <v>39</v>
      </c>
      <c r="K1569" s="4" t="s">
        <v>1179</v>
      </c>
      <c r="L1569" s="4" t="s">
        <v>1180</v>
      </c>
      <c r="M1569" s="4" t="s">
        <v>1181</v>
      </c>
      <c r="N1569" s="4" t="s">
        <v>36</v>
      </c>
      <c r="O1569" s="4">
        <v>1</v>
      </c>
      <c r="P1569" s="4" t="s">
        <v>55</v>
      </c>
      <c r="Q1569" s="4">
        <v>23.98</v>
      </c>
      <c r="Y1569" s="4" t="s">
        <v>7113</v>
      </c>
      <c r="Z1569" s="4" t="s">
        <v>407</v>
      </c>
      <c r="AA1569" s="4" t="s">
        <v>7114</v>
      </c>
      <c r="AB1569" s="4" t="s">
        <v>58</v>
      </c>
      <c r="AD1569" s="4" t="b">
        <v>0</v>
      </c>
      <c r="AG1569" s="11">
        <f t="shared" si="24"/>
        <v>43317</v>
      </c>
    </row>
    <row r="1570" s="4" customFormat="1" spans="1:33">
      <c r="A1570" s="4" t="s">
        <v>7115</v>
      </c>
      <c r="B1570" s="4" t="s">
        <v>7115</v>
      </c>
      <c r="C1570" s="4" t="s">
        <v>7116</v>
      </c>
      <c r="D1570" s="4" t="s">
        <v>7117</v>
      </c>
      <c r="E1570" s="4" t="s">
        <v>36</v>
      </c>
      <c r="F1570" s="4" t="s">
        <v>37</v>
      </c>
      <c r="G1570" s="4" t="s">
        <v>51</v>
      </c>
      <c r="J1570" s="4" t="s">
        <v>39</v>
      </c>
      <c r="K1570" s="4" t="s">
        <v>2533</v>
      </c>
      <c r="L1570" s="4" t="s">
        <v>2534</v>
      </c>
      <c r="M1570" s="4" t="s">
        <v>2535</v>
      </c>
      <c r="N1570" s="4" t="s">
        <v>36</v>
      </c>
      <c r="O1570" s="4">
        <v>1</v>
      </c>
      <c r="P1570" s="4" t="s">
        <v>55</v>
      </c>
      <c r="Q1570" s="4">
        <v>17.99</v>
      </c>
      <c r="Y1570" s="4" t="s">
        <v>1667</v>
      </c>
      <c r="Z1570" s="4" t="s">
        <v>47</v>
      </c>
      <c r="AA1570" s="4">
        <v>94116</v>
      </c>
      <c r="AB1570" s="4" t="s">
        <v>58</v>
      </c>
      <c r="AD1570" s="4" t="b">
        <v>0</v>
      </c>
      <c r="AG1570" s="11">
        <f t="shared" si="24"/>
        <v>43317</v>
      </c>
    </row>
    <row r="1571" s="4" customFormat="1" spans="1:33">
      <c r="A1571" s="4" t="s">
        <v>7118</v>
      </c>
      <c r="B1571" s="4" t="s">
        <v>7118</v>
      </c>
      <c r="C1571" s="4" t="s">
        <v>7119</v>
      </c>
      <c r="D1571" s="4" t="s">
        <v>7120</v>
      </c>
      <c r="E1571" s="4" t="s">
        <v>36</v>
      </c>
      <c r="F1571" s="4" t="s">
        <v>37</v>
      </c>
      <c r="G1571" s="4" t="s">
        <v>51</v>
      </c>
      <c r="J1571" s="4" t="s">
        <v>110</v>
      </c>
      <c r="K1571" s="4" t="s">
        <v>4445</v>
      </c>
      <c r="L1571" s="4" t="s">
        <v>4446</v>
      </c>
      <c r="M1571" s="4" t="s">
        <v>4447</v>
      </c>
      <c r="N1571" s="4" t="s">
        <v>36</v>
      </c>
      <c r="O1571" s="4">
        <v>1</v>
      </c>
      <c r="P1571" s="4" t="s">
        <v>55</v>
      </c>
      <c r="Q1571" s="4">
        <v>14.98</v>
      </c>
      <c r="W1571" s="4">
        <v>1.2</v>
      </c>
      <c r="Y1571" s="4" t="s">
        <v>146</v>
      </c>
      <c r="Z1571" s="4" t="s">
        <v>146</v>
      </c>
      <c r="AA1571" s="4" t="s">
        <v>7121</v>
      </c>
      <c r="AB1571" s="4" t="s">
        <v>58</v>
      </c>
      <c r="AC1571" s="4" t="s">
        <v>370</v>
      </c>
      <c r="AG1571" s="11">
        <f t="shared" si="24"/>
        <v>43317</v>
      </c>
    </row>
    <row r="1572" s="4" customFormat="1" spans="1:33">
      <c r="A1572" s="4" t="s">
        <v>7122</v>
      </c>
      <c r="B1572" s="4" t="s">
        <v>7122</v>
      </c>
      <c r="C1572" s="4" t="s">
        <v>7119</v>
      </c>
      <c r="D1572" s="4" t="s">
        <v>7123</v>
      </c>
      <c r="E1572" s="4" t="s">
        <v>36</v>
      </c>
      <c r="F1572" s="4" t="s">
        <v>37</v>
      </c>
      <c r="G1572" s="4" t="s">
        <v>51</v>
      </c>
      <c r="J1572" s="4" t="s">
        <v>110</v>
      </c>
      <c r="K1572" s="4" t="s">
        <v>7124</v>
      </c>
      <c r="L1572" s="4" t="s">
        <v>7125</v>
      </c>
      <c r="M1572" s="4" t="s">
        <v>7126</v>
      </c>
      <c r="N1572" s="4" t="s">
        <v>36</v>
      </c>
      <c r="O1572" s="4">
        <v>1</v>
      </c>
      <c r="P1572" s="4" t="s">
        <v>55</v>
      </c>
      <c r="Q1572" s="4">
        <v>14.98</v>
      </c>
      <c r="W1572" s="4">
        <v>1.2</v>
      </c>
      <c r="Y1572" s="4" t="s">
        <v>146</v>
      </c>
      <c r="Z1572" s="4" t="s">
        <v>146</v>
      </c>
      <c r="AA1572" s="4" t="s">
        <v>7121</v>
      </c>
      <c r="AB1572" s="4" t="s">
        <v>58</v>
      </c>
      <c r="AC1572" s="4" t="s">
        <v>370</v>
      </c>
      <c r="AG1572" s="11">
        <f t="shared" si="24"/>
        <v>43317</v>
      </c>
    </row>
    <row r="1573" s="4" customFormat="1" spans="1:33">
      <c r="A1573" s="4" t="s">
        <v>7127</v>
      </c>
      <c r="B1573" s="4" t="s">
        <v>7127</v>
      </c>
      <c r="C1573" s="4" t="s">
        <v>7128</v>
      </c>
      <c r="D1573" s="4" t="s">
        <v>7129</v>
      </c>
      <c r="E1573" s="4" t="s">
        <v>36</v>
      </c>
      <c r="F1573" s="4" t="s">
        <v>37</v>
      </c>
      <c r="G1573" s="4" t="s">
        <v>51</v>
      </c>
      <c r="J1573" s="4" t="s">
        <v>39</v>
      </c>
      <c r="K1573" s="4" t="s">
        <v>644</v>
      </c>
      <c r="L1573" s="4" t="s">
        <v>645</v>
      </c>
      <c r="M1573" s="4" t="s">
        <v>646</v>
      </c>
      <c r="N1573" s="4" t="s">
        <v>36</v>
      </c>
      <c r="O1573" s="4">
        <v>1</v>
      </c>
      <c r="P1573" s="4" t="s">
        <v>55</v>
      </c>
      <c r="Q1573" s="4">
        <v>23.98</v>
      </c>
      <c r="Y1573" s="4" t="s">
        <v>3963</v>
      </c>
      <c r="Z1573" s="4" t="s">
        <v>2227</v>
      </c>
      <c r="AA1573" s="4" t="s">
        <v>7130</v>
      </c>
      <c r="AB1573" s="4" t="s">
        <v>58</v>
      </c>
      <c r="AD1573" s="4" t="b">
        <v>0</v>
      </c>
      <c r="AG1573" s="11">
        <f t="shared" si="24"/>
        <v>43317</v>
      </c>
    </row>
    <row r="1574" s="4" customFormat="1" spans="1:33">
      <c r="A1574" s="4" t="s">
        <v>7127</v>
      </c>
      <c r="B1574" s="4" t="s">
        <v>7127</v>
      </c>
      <c r="C1574" s="4" t="s">
        <v>7128</v>
      </c>
      <c r="D1574" s="4" t="s">
        <v>7129</v>
      </c>
      <c r="E1574" s="4" t="s">
        <v>36</v>
      </c>
      <c r="F1574" s="4" t="s">
        <v>37</v>
      </c>
      <c r="G1574" s="4" t="s">
        <v>51</v>
      </c>
      <c r="J1574" s="4" t="s">
        <v>39</v>
      </c>
      <c r="K1574" s="4" t="s">
        <v>2036</v>
      </c>
      <c r="L1574" s="4" t="s">
        <v>2037</v>
      </c>
      <c r="M1574" s="4" t="s">
        <v>2038</v>
      </c>
      <c r="N1574" s="4" t="s">
        <v>36</v>
      </c>
      <c r="O1574" s="4">
        <v>1</v>
      </c>
      <c r="P1574" s="4" t="s">
        <v>55</v>
      </c>
      <c r="Q1574" s="4">
        <v>22.98</v>
      </c>
      <c r="Y1574" s="4" t="s">
        <v>3963</v>
      </c>
      <c r="Z1574" s="4" t="s">
        <v>2227</v>
      </c>
      <c r="AA1574" s="4" t="s">
        <v>7130</v>
      </c>
      <c r="AB1574" s="4" t="s">
        <v>58</v>
      </c>
      <c r="AD1574" s="4" t="b">
        <v>0</v>
      </c>
      <c r="AG1574" s="11">
        <f t="shared" si="24"/>
        <v>43317</v>
      </c>
    </row>
    <row r="1575" s="4" customFormat="1" spans="1:33">
      <c r="A1575" s="4" t="s">
        <v>7131</v>
      </c>
      <c r="B1575" s="4" t="s">
        <v>7131</v>
      </c>
      <c r="C1575" s="4" t="s">
        <v>7132</v>
      </c>
      <c r="D1575" s="4" t="s">
        <v>7133</v>
      </c>
      <c r="E1575" s="4" t="s">
        <v>36</v>
      </c>
      <c r="F1575" s="4" t="s">
        <v>37</v>
      </c>
      <c r="G1575" s="4" t="s">
        <v>51</v>
      </c>
      <c r="J1575" s="4" t="s">
        <v>110</v>
      </c>
      <c r="K1575" s="4" t="s">
        <v>7134</v>
      </c>
      <c r="L1575" s="4" t="s">
        <v>7135</v>
      </c>
      <c r="M1575" s="4" t="s">
        <v>7136</v>
      </c>
      <c r="N1575" s="4" t="s">
        <v>36</v>
      </c>
      <c r="O1575" s="4">
        <v>1</v>
      </c>
      <c r="P1575" s="4" t="s">
        <v>55</v>
      </c>
      <c r="Q1575" s="4">
        <v>22.98</v>
      </c>
      <c r="S1575" s="4">
        <v>2.82</v>
      </c>
      <c r="X1575" s="4">
        <v>2.82</v>
      </c>
      <c r="Y1575" s="4" t="s">
        <v>7137</v>
      </c>
      <c r="Z1575" s="4" t="s">
        <v>201</v>
      </c>
      <c r="AA1575" s="4">
        <v>22657</v>
      </c>
      <c r="AB1575" s="4" t="s">
        <v>58</v>
      </c>
      <c r="AC1575" s="4" t="s">
        <v>915</v>
      </c>
      <c r="AD1575" s="4" t="b">
        <v>0</v>
      </c>
      <c r="AG1575" s="11">
        <f t="shared" si="24"/>
        <v>43317</v>
      </c>
    </row>
    <row r="1576" s="4" customFormat="1" spans="1:33">
      <c r="A1576" s="4" t="s">
        <v>7138</v>
      </c>
      <c r="B1576" s="4" t="s">
        <v>7138</v>
      </c>
      <c r="C1576" s="4" t="s">
        <v>7139</v>
      </c>
      <c r="D1576" s="4" t="s">
        <v>7140</v>
      </c>
      <c r="E1576" s="4" t="s">
        <v>36</v>
      </c>
      <c r="F1576" s="4" t="s">
        <v>37</v>
      </c>
      <c r="G1576" s="4" t="s">
        <v>51</v>
      </c>
      <c r="J1576" s="4" t="s">
        <v>39</v>
      </c>
      <c r="K1576" s="4" t="s">
        <v>7141</v>
      </c>
      <c r="L1576" s="4" t="s">
        <v>7142</v>
      </c>
      <c r="M1576" s="4" t="s">
        <v>7143</v>
      </c>
      <c r="N1576" s="4" t="s">
        <v>36</v>
      </c>
      <c r="O1576" s="4">
        <v>1</v>
      </c>
      <c r="P1576" s="4" t="s">
        <v>55</v>
      </c>
      <c r="Q1576" s="4">
        <v>22.98</v>
      </c>
      <c r="Y1576" s="4" t="s">
        <v>2011</v>
      </c>
      <c r="Z1576" s="4" t="s">
        <v>156</v>
      </c>
      <c r="AA1576" s="4">
        <v>19152</v>
      </c>
      <c r="AB1576" s="4" t="s">
        <v>58</v>
      </c>
      <c r="AD1576" s="4" t="b">
        <v>0</v>
      </c>
      <c r="AG1576" s="11">
        <f t="shared" si="24"/>
        <v>43317</v>
      </c>
    </row>
    <row r="1577" s="4" customFormat="1" spans="1:33">
      <c r="A1577" s="4" t="s">
        <v>7138</v>
      </c>
      <c r="B1577" s="4" t="s">
        <v>7138</v>
      </c>
      <c r="C1577" s="4" t="s">
        <v>7139</v>
      </c>
      <c r="D1577" s="4" t="s">
        <v>7140</v>
      </c>
      <c r="E1577" s="4" t="s">
        <v>36</v>
      </c>
      <c r="F1577" s="4" t="s">
        <v>37</v>
      </c>
      <c r="G1577" s="4" t="s">
        <v>51</v>
      </c>
      <c r="J1577" s="4" t="s">
        <v>39</v>
      </c>
      <c r="K1577" s="4" t="s">
        <v>2247</v>
      </c>
      <c r="L1577" s="4" t="s">
        <v>2248</v>
      </c>
      <c r="M1577" s="4" t="s">
        <v>2249</v>
      </c>
      <c r="N1577" s="4" t="s">
        <v>36</v>
      </c>
      <c r="O1577" s="4">
        <v>1</v>
      </c>
      <c r="P1577" s="4" t="s">
        <v>55</v>
      </c>
      <c r="Q1577" s="4">
        <v>21.98</v>
      </c>
      <c r="Y1577" s="4" t="s">
        <v>2011</v>
      </c>
      <c r="Z1577" s="4" t="s">
        <v>156</v>
      </c>
      <c r="AA1577" s="4">
        <v>19152</v>
      </c>
      <c r="AB1577" s="4" t="s">
        <v>58</v>
      </c>
      <c r="AD1577" s="4" t="b">
        <v>0</v>
      </c>
      <c r="AG1577" s="11">
        <f t="shared" si="24"/>
        <v>43317</v>
      </c>
    </row>
    <row r="1578" s="4" customFormat="1" spans="1:33">
      <c r="A1578" s="4" t="s">
        <v>7138</v>
      </c>
      <c r="B1578" s="4" t="s">
        <v>7138</v>
      </c>
      <c r="C1578" s="4" t="s">
        <v>7139</v>
      </c>
      <c r="D1578" s="4" t="s">
        <v>7140</v>
      </c>
      <c r="E1578" s="4" t="s">
        <v>36</v>
      </c>
      <c r="F1578" s="4" t="s">
        <v>37</v>
      </c>
      <c r="G1578" s="4" t="s">
        <v>51</v>
      </c>
      <c r="J1578" s="4" t="s">
        <v>39</v>
      </c>
      <c r="K1578" s="4" t="s">
        <v>313</v>
      </c>
      <c r="L1578" s="4" t="s">
        <v>314</v>
      </c>
      <c r="M1578" s="4" t="s">
        <v>315</v>
      </c>
      <c r="N1578" s="4" t="s">
        <v>36</v>
      </c>
      <c r="O1578" s="4">
        <v>1</v>
      </c>
      <c r="P1578" s="4" t="s">
        <v>55</v>
      </c>
      <c r="Q1578" s="4">
        <v>21.98</v>
      </c>
      <c r="Y1578" s="4" t="s">
        <v>2011</v>
      </c>
      <c r="Z1578" s="4" t="s">
        <v>156</v>
      </c>
      <c r="AA1578" s="4">
        <v>19152</v>
      </c>
      <c r="AB1578" s="4" t="s">
        <v>58</v>
      </c>
      <c r="AD1578" s="4" t="b">
        <v>0</v>
      </c>
      <c r="AG1578" s="11">
        <f t="shared" si="24"/>
        <v>43317</v>
      </c>
    </row>
    <row r="1579" s="4" customFormat="1" spans="1:33">
      <c r="A1579" s="4" t="s">
        <v>7144</v>
      </c>
      <c r="B1579" s="4" t="s">
        <v>7144</v>
      </c>
      <c r="C1579" s="4" t="s">
        <v>7145</v>
      </c>
      <c r="D1579" s="4" t="s">
        <v>7146</v>
      </c>
      <c r="E1579" s="4" t="s">
        <v>36</v>
      </c>
      <c r="F1579" s="4" t="s">
        <v>37</v>
      </c>
      <c r="G1579" s="4" t="s">
        <v>51</v>
      </c>
      <c r="J1579" s="4" t="s">
        <v>39</v>
      </c>
      <c r="K1579" s="4" t="s">
        <v>403</v>
      </c>
      <c r="L1579" s="4" t="s">
        <v>7147</v>
      </c>
      <c r="M1579" s="4" t="s">
        <v>405</v>
      </c>
      <c r="N1579" s="4" t="s">
        <v>36</v>
      </c>
      <c r="O1579" s="4">
        <v>1</v>
      </c>
      <c r="P1579" s="4" t="s">
        <v>55</v>
      </c>
      <c r="Q1579" s="4">
        <v>22.98</v>
      </c>
      <c r="Y1579" s="4" t="s">
        <v>4749</v>
      </c>
      <c r="Z1579" s="4" t="s">
        <v>3437</v>
      </c>
      <c r="AA1579" s="4" t="s">
        <v>7148</v>
      </c>
      <c r="AB1579" s="4" t="s">
        <v>58</v>
      </c>
      <c r="AD1579" s="4" t="b">
        <v>0</v>
      </c>
      <c r="AG1579" s="11">
        <f t="shared" si="24"/>
        <v>43317</v>
      </c>
    </row>
    <row r="1580" s="4" customFormat="1" spans="1:33">
      <c r="A1580" s="4" t="s">
        <v>7144</v>
      </c>
      <c r="B1580" s="4" t="s">
        <v>7144</v>
      </c>
      <c r="C1580" s="4" t="s">
        <v>7145</v>
      </c>
      <c r="D1580" s="4" t="s">
        <v>7146</v>
      </c>
      <c r="E1580" s="4" t="s">
        <v>36</v>
      </c>
      <c r="F1580" s="4" t="s">
        <v>37</v>
      </c>
      <c r="G1580" s="4" t="s">
        <v>51</v>
      </c>
      <c r="J1580" s="4" t="s">
        <v>39</v>
      </c>
      <c r="K1580" s="4" t="s">
        <v>7149</v>
      </c>
      <c r="L1580" s="4" t="s">
        <v>7150</v>
      </c>
      <c r="M1580" s="4" t="s">
        <v>7151</v>
      </c>
      <c r="N1580" s="4" t="s">
        <v>36</v>
      </c>
      <c r="O1580" s="4">
        <v>1</v>
      </c>
      <c r="P1580" s="4" t="s">
        <v>55</v>
      </c>
      <c r="Q1580" s="4">
        <v>22.98</v>
      </c>
      <c r="Y1580" s="4" t="s">
        <v>4749</v>
      </c>
      <c r="Z1580" s="4" t="s">
        <v>3437</v>
      </c>
      <c r="AA1580" s="4" t="s">
        <v>7148</v>
      </c>
      <c r="AB1580" s="4" t="s">
        <v>58</v>
      </c>
      <c r="AD1580" s="4" t="b">
        <v>0</v>
      </c>
      <c r="AG1580" s="11">
        <f t="shared" si="24"/>
        <v>43317</v>
      </c>
    </row>
    <row r="1581" s="4" customFormat="1" spans="1:33">
      <c r="A1581" s="4" t="s">
        <v>7152</v>
      </c>
      <c r="B1581" s="4" t="s">
        <v>7152</v>
      </c>
      <c r="C1581" s="4" t="s">
        <v>7153</v>
      </c>
      <c r="D1581" s="4" t="s">
        <v>7154</v>
      </c>
      <c r="E1581" s="4" t="s">
        <v>36</v>
      </c>
      <c r="F1581" s="4" t="s">
        <v>37</v>
      </c>
      <c r="G1581" s="4" t="s">
        <v>51</v>
      </c>
      <c r="J1581" s="4" t="s">
        <v>39</v>
      </c>
      <c r="K1581" s="4" t="s">
        <v>122</v>
      </c>
      <c r="L1581" s="4" t="s">
        <v>123</v>
      </c>
      <c r="M1581" s="4" t="s">
        <v>124</v>
      </c>
      <c r="N1581" s="4" t="s">
        <v>36</v>
      </c>
      <c r="O1581" s="4">
        <v>1</v>
      </c>
      <c r="P1581" s="4" t="s">
        <v>55</v>
      </c>
      <c r="Q1581" s="4">
        <v>23.98</v>
      </c>
      <c r="Y1581" s="4" t="s">
        <v>7155</v>
      </c>
      <c r="Z1581" s="4" t="s">
        <v>398</v>
      </c>
      <c r="AA1581" s="4" t="s">
        <v>7156</v>
      </c>
      <c r="AB1581" s="4" t="s">
        <v>58</v>
      </c>
      <c r="AD1581" s="4" t="b">
        <v>0</v>
      </c>
      <c r="AG1581" s="11">
        <f t="shared" si="24"/>
        <v>43317</v>
      </c>
    </row>
    <row r="1582" s="4" customFormat="1" spans="1:33">
      <c r="A1582" s="4" t="s">
        <v>7157</v>
      </c>
      <c r="B1582" s="4" t="s">
        <v>7157</v>
      </c>
      <c r="C1582" s="4" t="s">
        <v>7158</v>
      </c>
      <c r="D1582" s="4" t="s">
        <v>7159</v>
      </c>
      <c r="E1582" s="4" t="s">
        <v>36</v>
      </c>
      <c r="F1582" s="4" t="s">
        <v>37</v>
      </c>
      <c r="G1582" s="4" t="s">
        <v>51</v>
      </c>
      <c r="J1582" s="4" t="s">
        <v>39</v>
      </c>
      <c r="K1582" s="4" t="s">
        <v>1556</v>
      </c>
      <c r="L1582" s="4" t="s">
        <v>1557</v>
      </c>
      <c r="M1582" s="4" t="s">
        <v>1558</v>
      </c>
      <c r="N1582" s="4" t="s">
        <v>36</v>
      </c>
      <c r="O1582" s="4">
        <v>1</v>
      </c>
      <c r="P1582" s="4" t="s">
        <v>55</v>
      </c>
      <c r="Q1582" s="4">
        <v>19.98</v>
      </c>
      <c r="Y1582" s="4" t="s">
        <v>7160</v>
      </c>
      <c r="Z1582" s="4" t="s">
        <v>105</v>
      </c>
      <c r="AA1582" s="4" t="s">
        <v>7161</v>
      </c>
      <c r="AB1582" s="4" t="s">
        <v>58</v>
      </c>
      <c r="AD1582" s="4" t="b">
        <v>0</v>
      </c>
      <c r="AG1582" s="11">
        <f t="shared" si="24"/>
        <v>43317</v>
      </c>
    </row>
    <row r="1583" s="4" customFormat="1" spans="1:33">
      <c r="A1583" s="4" t="s">
        <v>7157</v>
      </c>
      <c r="B1583" s="4" t="s">
        <v>7157</v>
      </c>
      <c r="C1583" s="4" t="s">
        <v>7158</v>
      </c>
      <c r="D1583" s="4" t="s">
        <v>7159</v>
      </c>
      <c r="E1583" s="4" t="s">
        <v>36</v>
      </c>
      <c r="F1583" s="4" t="s">
        <v>37</v>
      </c>
      <c r="G1583" s="4" t="s">
        <v>51</v>
      </c>
      <c r="J1583" s="4" t="s">
        <v>39</v>
      </c>
      <c r="K1583" s="4" t="s">
        <v>1897</v>
      </c>
      <c r="L1583" s="4" t="s">
        <v>1898</v>
      </c>
      <c r="M1583" s="4" t="s">
        <v>1899</v>
      </c>
      <c r="N1583" s="4" t="s">
        <v>36</v>
      </c>
      <c r="O1583" s="4">
        <v>1</v>
      </c>
      <c r="P1583" s="4" t="s">
        <v>55</v>
      </c>
      <c r="Q1583" s="4">
        <v>23.98</v>
      </c>
      <c r="Y1583" s="4" t="s">
        <v>7160</v>
      </c>
      <c r="Z1583" s="4" t="s">
        <v>105</v>
      </c>
      <c r="AA1583" s="4" t="s">
        <v>7161</v>
      </c>
      <c r="AB1583" s="4" t="s">
        <v>58</v>
      </c>
      <c r="AD1583" s="4" t="b">
        <v>0</v>
      </c>
      <c r="AG1583" s="11">
        <f t="shared" si="24"/>
        <v>43317</v>
      </c>
    </row>
    <row r="1584" s="4" customFormat="1" spans="1:33">
      <c r="A1584" s="4" t="s">
        <v>7157</v>
      </c>
      <c r="B1584" s="4" t="s">
        <v>7157</v>
      </c>
      <c r="C1584" s="4" t="s">
        <v>7158</v>
      </c>
      <c r="D1584" s="4" t="s">
        <v>7159</v>
      </c>
      <c r="E1584" s="4" t="s">
        <v>36</v>
      </c>
      <c r="F1584" s="4" t="s">
        <v>37</v>
      </c>
      <c r="G1584" s="4" t="s">
        <v>51</v>
      </c>
      <c r="J1584" s="4" t="s">
        <v>39</v>
      </c>
      <c r="K1584" s="4" t="s">
        <v>1897</v>
      </c>
      <c r="L1584" s="4" t="s">
        <v>2399</v>
      </c>
      <c r="M1584" s="4" t="s">
        <v>1899</v>
      </c>
      <c r="N1584" s="4" t="s">
        <v>36</v>
      </c>
      <c r="O1584" s="4">
        <v>1</v>
      </c>
      <c r="P1584" s="4" t="s">
        <v>55</v>
      </c>
      <c r="Q1584" s="4">
        <v>22.98</v>
      </c>
      <c r="Y1584" s="4" t="s">
        <v>7160</v>
      </c>
      <c r="Z1584" s="4" t="s">
        <v>105</v>
      </c>
      <c r="AA1584" s="4" t="s">
        <v>7161</v>
      </c>
      <c r="AB1584" s="4" t="s">
        <v>58</v>
      </c>
      <c r="AD1584" s="4" t="b">
        <v>0</v>
      </c>
      <c r="AG1584" s="11">
        <f t="shared" si="24"/>
        <v>43317</v>
      </c>
    </row>
    <row r="1585" s="4" customFormat="1" spans="1:33">
      <c r="A1585" s="4" t="s">
        <v>7162</v>
      </c>
      <c r="B1585" s="4" t="s">
        <v>7162</v>
      </c>
      <c r="C1585" s="4" t="s">
        <v>7163</v>
      </c>
      <c r="D1585" s="4" t="s">
        <v>7164</v>
      </c>
      <c r="E1585" s="4" t="s">
        <v>36</v>
      </c>
      <c r="F1585" s="4" t="s">
        <v>37</v>
      </c>
      <c r="G1585" s="4" t="s">
        <v>51</v>
      </c>
      <c r="J1585" s="4" t="s">
        <v>39</v>
      </c>
      <c r="K1585" s="4" t="s">
        <v>1648</v>
      </c>
      <c r="L1585" s="4" t="s">
        <v>1649</v>
      </c>
      <c r="M1585" s="4" t="s">
        <v>1650</v>
      </c>
      <c r="N1585" s="4" t="s">
        <v>36</v>
      </c>
      <c r="O1585" s="4">
        <v>1</v>
      </c>
      <c r="P1585" s="4" t="s">
        <v>55</v>
      </c>
      <c r="Q1585" s="4">
        <v>25.98</v>
      </c>
      <c r="Y1585" s="4" t="s">
        <v>7165</v>
      </c>
      <c r="Z1585" s="4" t="s">
        <v>47</v>
      </c>
      <c r="AA1585" s="4">
        <v>95407</v>
      </c>
      <c r="AB1585" s="4" t="s">
        <v>58</v>
      </c>
      <c r="AD1585" s="4" t="b">
        <v>0</v>
      </c>
      <c r="AG1585" s="11">
        <f t="shared" si="24"/>
        <v>43317</v>
      </c>
    </row>
    <row r="1586" s="4" customFormat="1" spans="1:33">
      <c r="A1586" s="4" t="s">
        <v>7166</v>
      </c>
      <c r="B1586" s="4" t="s">
        <v>7166</v>
      </c>
      <c r="C1586" s="4" t="s">
        <v>7167</v>
      </c>
      <c r="D1586" s="4" t="s">
        <v>7168</v>
      </c>
      <c r="E1586" s="4" t="s">
        <v>36</v>
      </c>
      <c r="F1586" s="4" t="s">
        <v>37</v>
      </c>
      <c r="G1586" s="4" t="s">
        <v>51</v>
      </c>
      <c r="J1586" s="4" t="s">
        <v>39</v>
      </c>
      <c r="K1586" s="4" t="s">
        <v>1580</v>
      </c>
      <c r="L1586" s="4" t="s">
        <v>1581</v>
      </c>
      <c r="M1586" s="4" t="s">
        <v>1582</v>
      </c>
      <c r="N1586" s="4" t="s">
        <v>36</v>
      </c>
      <c r="O1586" s="4">
        <v>1</v>
      </c>
      <c r="P1586" s="4" t="s">
        <v>55</v>
      </c>
      <c r="Q1586" s="4">
        <v>22.98</v>
      </c>
      <c r="Y1586" s="4" t="s">
        <v>526</v>
      </c>
      <c r="Z1586" s="4" t="s">
        <v>146</v>
      </c>
      <c r="AA1586" s="4" t="s">
        <v>7169</v>
      </c>
      <c r="AB1586" s="4" t="s">
        <v>58</v>
      </c>
      <c r="AD1586" s="4" t="b">
        <v>0</v>
      </c>
      <c r="AG1586" s="11">
        <f t="shared" si="24"/>
        <v>43317</v>
      </c>
    </row>
    <row r="1587" s="4" customFormat="1" spans="1:33">
      <c r="A1587" s="4" t="s">
        <v>7170</v>
      </c>
      <c r="B1587" s="4" t="s">
        <v>7170</v>
      </c>
      <c r="C1587" s="4" t="s">
        <v>7171</v>
      </c>
      <c r="D1587" s="4" t="s">
        <v>7172</v>
      </c>
      <c r="E1587" s="4" t="s">
        <v>36</v>
      </c>
      <c r="F1587" s="4" t="s">
        <v>37</v>
      </c>
      <c r="G1587" s="4" t="s">
        <v>38</v>
      </c>
      <c r="J1587" s="4" t="s">
        <v>39</v>
      </c>
      <c r="K1587" s="4" t="s">
        <v>2335</v>
      </c>
      <c r="L1587" s="4" t="s">
        <v>2336</v>
      </c>
      <c r="M1587" s="4" t="s">
        <v>2337</v>
      </c>
      <c r="N1587" s="4" t="s">
        <v>36</v>
      </c>
      <c r="O1587" s="4">
        <v>1</v>
      </c>
      <c r="P1587" s="4" t="s">
        <v>43</v>
      </c>
      <c r="Q1587" s="4">
        <v>35</v>
      </c>
      <c r="Y1587" s="4" t="s">
        <v>44</v>
      </c>
      <c r="Z1587" s="4" t="s">
        <v>1083</v>
      </c>
      <c r="AA1587" s="4" t="s">
        <v>7173</v>
      </c>
      <c r="AB1587" s="4" t="s">
        <v>47</v>
      </c>
      <c r="AD1587" s="4" t="b">
        <v>0</v>
      </c>
      <c r="AG1587" s="11">
        <f t="shared" si="24"/>
        <v>43318</v>
      </c>
    </row>
    <row r="1588" s="4" customFormat="1" spans="1:33">
      <c r="A1588" s="4" t="s">
        <v>7174</v>
      </c>
      <c r="B1588" s="4" t="s">
        <v>7174</v>
      </c>
      <c r="C1588" s="4" t="s">
        <v>7175</v>
      </c>
      <c r="D1588" s="4" t="s">
        <v>7176</v>
      </c>
      <c r="E1588" s="4" t="s">
        <v>36</v>
      </c>
      <c r="F1588" s="4" t="s">
        <v>37</v>
      </c>
      <c r="G1588" s="4" t="s">
        <v>38</v>
      </c>
      <c r="J1588" s="4" t="s">
        <v>39</v>
      </c>
      <c r="K1588" s="4" t="s">
        <v>1415</v>
      </c>
      <c r="L1588" s="4" t="s">
        <v>7177</v>
      </c>
      <c r="M1588" s="4" t="s">
        <v>7178</v>
      </c>
      <c r="N1588" s="4" t="s">
        <v>36</v>
      </c>
      <c r="O1588" s="4">
        <v>1</v>
      </c>
      <c r="P1588" s="4" t="s">
        <v>43</v>
      </c>
      <c r="Q1588" s="4">
        <v>35</v>
      </c>
      <c r="Y1588" s="4" t="s">
        <v>7179</v>
      </c>
      <c r="Z1588" s="4" t="s">
        <v>1083</v>
      </c>
      <c r="AA1588" s="4" t="s">
        <v>7180</v>
      </c>
      <c r="AB1588" s="4" t="s">
        <v>47</v>
      </c>
      <c r="AD1588" s="4" t="b">
        <v>0</v>
      </c>
      <c r="AG1588" s="11">
        <f t="shared" si="24"/>
        <v>43318</v>
      </c>
    </row>
    <row r="1589" s="4" customFormat="1" spans="1:33">
      <c r="A1589" s="4" t="s">
        <v>7181</v>
      </c>
      <c r="B1589" s="4" t="s">
        <v>7181</v>
      </c>
      <c r="C1589" s="4" t="s">
        <v>7182</v>
      </c>
      <c r="D1589" s="4" t="s">
        <v>7183</v>
      </c>
      <c r="E1589" s="4" t="s">
        <v>36</v>
      </c>
      <c r="F1589" s="4" t="s">
        <v>37</v>
      </c>
      <c r="G1589" s="4" t="s">
        <v>38</v>
      </c>
      <c r="J1589" s="4" t="s">
        <v>110</v>
      </c>
      <c r="K1589" s="4" t="s">
        <v>3629</v>
      </c>
      <c r="L1589" s="4" t="s">
        <v>3630</v>
      </c>
      <c r="M1589" s="4" t="s">
        <v>3631</v>
      </c>
      <c r="N1589" s="4" t="s">
        <v>36</v>
      </c>
      <c r="O1589" s="4">
        <v>1</v>
      </c>
      <c r="P1589" s="4" t="s">
        <v>43</v>
      </c>
      <c r="Q1589" s="4">
        <v>35</v>
      </c>
      <c r="S1589" s="4">
        <v>3.86</v>
      </c>
      <c r="Y1589" s="4" t="s">
        <v>7184</v>
      </c>
      <c r="Z1589" s="4" t="s">
        <v>1083</v>
      </c>
      <c r="AA1589" s="4" t="s">
        <v>7185</v>
      </c>
      <c r="AB1589" s="4" t="s">
        <v>47</v>
      </c>
      <c r="AD1589" s="4" t="b">
        <v>0</v>
      </c>
      <c r="AG1589" s="11">
        <f t="shared" si="24"/>
        <v>43318</v>
      </c>
    </row>
    <row r="1590" s="4" customFormat="1" spans="1:33">
      <c r="A1590" s="4" t="s">
        <v>7186</v>
      </c>
      <c r="B1590" s="4" t="s">
        <v>7186</v>
      </c>
      <c r="C1590" s="4" t="s">
        <v>7187</v>
      </c>
      <c r="D1590" s="4" t="s">
        <v>7188</v>
      </c>
      <c r="E1590" s="4" t="s">
        <v>36</v>
      </c>
      <c r="F1590" s="4" t="s">
        <v>37</v>
      </c>
      <c r="G1590" s="4" t="s">
        <v>38</v>
      </c>
      <c r="J1590" s="4" t="s">
        <v>39</v>
      </c>
      <c r="K1590" s="4" t="s">
        <v>143</v>
      </c>
      <c r="L1590" s="4" t="s">
        <v>7189</v>
      </c>
      <c r="M1590" s="4" t="s">
        <v>7190</v>
      </c>
      <c r="N1590" s="4" t="s">
        <v>36</v>
      </c>
      <c r="O1590" s="4">
        <v>1</v>
      </c>
      <c r="P1590" s="4" t="s">
        <v>43</v>
      </c>
      <c r="Q1590" s="4">
        <v>35</v>
      </c>
      <c r="Y1590" s="4" t="s">
        <v>7191</v>
      </c>
      <c r="Z1590" s="4" t="s">
        <v>1083</v>
      </c>
      <c r="AA1590" s="4" t="s">
        <v>7192</v>
      </c>
      <c r="AB1590" s="4" t="s">
        <v>47</v>
      </c>
      <c r="AD1590" s="4" t="b">
        <v>0</v>
      </c>
      <c r="AG1590" s="11">
        <f t="shared" si="24"/>
        <v>43318</v>
      </c>
    </row>
    <row r="1591" s="4" customFormat="1" spans="1:33">
      <c r="A1591" s="4" t="s">
        <v>7193</v>
      </c>
      <c r="B1591" s="4" t="s">
        <v>7193</v>
      </c>
      <c r="C1591" s="4" t="s">
        <v>7194</v>
      </c>
      <c r="D1591" s="4" t="s">
        <v>7195</v>
      </c>
      <c r="E1591" s="4" t="s">
        <v>36</v>
      </c>
      <c r="F1591" s="4" t="s">
        <v>37</v>
      </c>
      <c r="G1591" s="4" t="s">
        <v>51</v>
      </c>
      <c r="J1591" s="4" t="s">
        <v>39</v>
      </c>
      <c r="K1591" s="4" t="s">
        <v>4445</v>
      </c>
      <c r="L1591" s="4" t="s">
        <v>4446</v>
      </c>
      <c r="M1591" s="4" t="s">
        <v>4447</v>
      </c>
      <c r="N1591" s="4" t="s">
        <v>36</v>
      </c>
      <c r="O1591" s="4">
        <v>1</v>
      </c>
      <c r="P1591" s="4" t="s">
        <v>55</v>
      </c>
      <c r="Q1591" s="4">
        <v>14.98</v>
      </c>
      <c r="W1591" s="4">
        <v>2.25</v>
      </c>
      <c r="Y1591" s="4" t="s">
        <v>7196</v>
      </c>
      <c r="Z1591" s="4" t="s">
        <v>1926</v>
      </c>
      <c r="AA1591" s="4">
        <v>32606</v>
      </c>
      <c r="AB1591" s="4" t="s">
        <v>58</v>
      </c>
      <c r="AC1591" s="4" t="s">
        <v>6277</v>
      </c>
      <c r="AD1591" s="4" t="b">
        <v>0</v>
      </c>
      <c r="AG1591" s="11">
        <f t="shared" si="24"/>
        <v>43318</v>
      </c>
    </row>
    <row r="1592" s="4" customFormat="1" spans="1:33">
      <c r="A1592" s="4" t="s">
        <v>7197</v>
      </c>
      <c r="B1592" s="4" t="s">
        <v>7197</v>
      </c>
      <c r="C1592" s="4" t="s">
        <v>7198</v>
      </c>
      <c r="D1592" s="4" t="s">
        <v>7199</v>
      </c>
      <c r="E1592" s="4" t="s">
        <v>36</v>
      </c>
      <c r="F1592" s="4" t="s">
        <v>37</v>
      </c>
      <c r="G1592" s="4" t="s">
        <v>51</v>
      </c>
      <c r="J1592" s="4" t="s">
        <v>39</v>
      </c>
      <c r="K1592" s="4" t="s">
        <v>627</v>
      </c>
      <c r="L1592" s="4" t="s">
        <v>628</v>
      </c>
      <c r="M1592" s="4" t="s">
        <v>629</v>
      </c>
      <c r="N1592" s="4" t="s">
        <v>36</v>
      </c>
      <c r="O1592" s="4">
        <v>1</v>
      </c>
      <c r="P1592" s="4" t="s">
        <v>55</v>
      </c>
      <c r="Q1592" s="4">
        <v>23.98</v>
      </c>
      <c r="Y1592" s="4" t="s">
        <v>7200</v>
      </c>
      <c r="Z1592" s="4" t="s">
        <v>368</v>
      </c>
      <c r="AA1592" s="4" t="s">
        <v>7201</v>
      </c>
      <c r="AB1592" s="4" t="s">
        <v>58</v>
      </c>
      <c r="AD1592" s="4" t="b">
        <v>0</v>
      </c>
      <c r="AG1592" s="11">
        <f t="shared" si="24"/>
        <v>43318</v>
      </c>
    </row>
    <row r="1593" s="4" customFormat="1" spans="1:33">
      <c r="A1593" s="4" t="s">
        <v>7197</v>
      </c>
      <c r="B1593" s="4" t="s">
        <v>7197</v>
      </c>
      <c r="C1593" s="4" t="s">
        <v>7198</v>
      </c>
      <c r="D1593" s="4" t="s">
        <v>7199</v>
      </c>
      <c r="E1593" s="4" t="s">
        <v>36</v>
      </c>
      <c r="F1593" s="4" t="s">
        <v>37</v>
      </c>
      <c r="G1593" s="4" t="s">
        <v>51</v>
      </c>
      <c r="J1593" s="4" t="s">
        <v>39</v>
      </c>
      <c r="K1593" s="4" t="s">
        <v>1415</v>
      </c>
      <c r="L1593" s="4" t="s">
        <v>1416</v>
      </c>
      <c r="M1593" s="4" t="s">
        <v>1417</v>
      </c>
      <c r="N1593" s="4" t="s">
        <v>36</v>
      </c>
      <c r="O1593" s="4">
        <v>1</v>
      </c>
      <c r="P1593" s="4" t="s">
        <v>55</v>
      </c>
      <c r="Q1593" s="4">
        <v>22.98</v>
      </c>
      <c r="Y1593" s="4" t="s">
        <v>7200</v>
      </c>
      <c r="Z1593" s="4" t="s">
        <v>368</v>
      </c>
      <c r="AA1593" s="4" t="s">
        <v>7201</v>
      </c>
      <c r="AB1593" s="4" t="s">
        <v>58</v>
      </c>
      <c r="AD1593" s="4" t="b">
        <v>0</v>
      </c>
      <c r="AG1593" s="11">
        <f t="shared" si="24"/>
        <v>43318</v>
      </c>
    </row>
    <row r="1594" s="4" customFormat="1" spans="1:33">
      <c r="A1594" s="4" t="s">
        <v>7202</v>
      </c>
      <c r="B1594" s="4" t="s">
        <v>7202</v>
      </c>
      <c r="C1594" s="4" t="s">
        <v>7203</v>
      </c>
      <c r="D1594" s="4" t="s">
        <v>7204</v>
      </c>
      <c r="E1594" s="4" t="s">
        <v>36</v>
      </c>
      <c r="F1594" s="4" t="s">
        <v>37</v>
      </c>
      <c r="G1594" s="4" t="s">
        <v>51</v>
      </c>
      <c r="J1594" s="4" t="s">
        <v>39</v>
      </c>
      <c r="K1594" s="4" t="s">
        <v>171</v>
      </c>
      <c r="L1594" s="4" t="s">
        <v>172</v>
      </c>
      <c r="M1594" s="4" t="s">
        <v>173</v>
      </c>
      <c r="N1594" s="4" t="s">
        <v>36</v>
      </c>
      <c r="O1594" s="4">
        <v>1</v>
      </c>
      <c r="P1594" s="4" t="s">
        <v>55</v>
      </c>
      <c r="Q1594" s="4">
        <v>23.98</v>
      </c>
      <c r="Y1594" s="4" t="s">
        <v>1031</v>
      </c>
      <c r="Z1594" s="4" t="s">
        <v>156</v>
      </c>
      <c r="AA1594" s="4" t="s">
        <v>7205</v>
      </c>
      <c r="AB1594" s="4" t="s">
        <v>58</v>
      </c>
      <c r="AD1594" s="4" t="b">
        <v>0</v>
      </c>
      <c r="AG1594" s="11">
        <f t="shared" si="24"/>
        <v>43318</v>
      </c>
    </row>
    <row r="1595" s="4" customFormat="1" spans="1:33">
      <c r="A1595" s="4" t="s">
        <v>7206</v>
      </c>
      <c r="B1595" s="4" t="s">
        <v>7206</v>
      </c>
      <c r="C1595" s="4" t="s">
        <v>7207</v>
      </c>
      <c r="D1595" s="4" t="s">
        <v>7208</v>
      </c>
      <c r="E1595" s="4" t="s">
        <v>36</v>
      </c>
      <c r="F1595" s="4" t="s">
        <v>37</v>
      </c>
      <c r="G1595" s="4" t="s">
        <v>51</v>
      </c>
      <c r="J1595" s="4" t="s">
        <v>39</v>
      </c>
      <c r="K1595" s="4" t="s">
        <v>644</v>
      </c>
      <c r="L1595" s="4" t="s">
        <v>645</v>
      </c>
      <c r="M1595" s="4" t="s">
        <v>646</v>
      </c>
      <c r="N1595" s="4" t="s">
        <v>36</v>
      </c>
      <c r="O1595" s="4">
        <v>1</v>
      </c>
      <c r="P1595" s="4" t="s">
        <v>55</v>
      </c>
      <c r="Q1595" s="4">
        <v>23.98</v>
      </c>
      <c r="Y1595" s="4" t="s">
        <v>7209</v>
      </c>
      <c r="Z1595" s="4" t="s">
        <v>47</v>
      </c>
      <c r="AA1595" s="4" t="s">
        <v>7210</v>
      </c>
      <c r="AB1595" s="4" t="s">
        <v>58</v>
      </c>
      <c r="AD1595" s="4" t="b">
        <v>0</v>
      </c>
      <c r="AG1595" s="11">
        <f t="shared" si="24"/>
        <v>43318</v>
      </c>
    </row>
    <row r="1596" s="4" customFormat="1" spans="1:33">
      <c r="A1596" s="4" t="s">
        <v>7211</v>
      </c>
      <c r="B1596" s="4" t="s">
        <v>7211</v>
      </c>
      <c r="C1596" s="4" t="s">
        <v>7212</v>
      </c>
      <c r="D1596" s="4" t="s">
        <v>7213</v>
      </c>
      <c r="E1596" s="4" t="s">
        <v>36</v>
      </c>
      <c r="F1596" s="4" t="s">
        <v>37</v>
      </c>
      <c r="G1596" s="4" t="s">
        <v>51</v>
      </c>
      <c r="J1596" s="4" t="s">
        <v>39</v>
      </c>
      <c r="K1596" s="4" t="s">
        <v>838</v>
      </c>
      <c r="L1596" s="4" t="s">
        <v>839</v>
      </c>
      <c r="M1596" s="4" t="s">
        <v>840</v>
      </c>
      <c r="N1596" s="4" t="s">
        <v>36</v>
      </c>
      <c r="O1596" s="4">
        <v>1</v>
      </c>
      <c r="P1596" s="4" t="s">
        <v>55</v>
      </c>
      <c r="Q1596" s="4">
        <v>22.98</v>
      </c>
      <c r="Y1596" s="4" t="s">
        <v>7214</v>
      </c>
      <c r="Z1596" s="4" t="s">
        <v>407</v>
      </c>
      <c r="AA1596" s="4" t="s">
        <v>7215</v>
      </c>
      <c r="AB1596" s="4" t="s">
        <v>58</v>
      </c>
      <c r="AD1596" s="4" t="b">
        <v>0</v>
      </c>
      <c r="AG1596" s="11">
        <f t="shared" si="24"/>
        <v>43318</v>
      </c>
    </row>
    <row r="1597" s="4" customFormat="1" spans="1:33">
      <c r="A1597" s="4" t="s">
        <v>7216</v>
      </c>
      <c r="B1597" s="4" t="s">
        <v>7216</v>
      </c>
      <c r="C1597" s="4" t="s">
        <v>7217</v>
      </c>
      <c r="D1597" s="4" t="s">
        <v>7218</v>
      </c>
      <c r="E1597" s="4" t="s">
        <v>36</v>
      </c>
      <c r="F1597" s="4" t="s">
        <v>37</v>
      </c>
      <c r="G1597" s="4" t="s">
        <v>51</v>
      </c>
      <c r="J1597" s="4" t="s">
        <v>39</v>
      </c>
      <c r="K1597" s="4" t="s">
        <v>7219</v>
      </c>
      <c r="L1597" s="4" t="s">
        <v>7220</v>
      </c>
      <c r="M1597" s="4" t="s">
        <v>7221</v>
      </c>
      <c r="N1597" s="4" t="s">
        <v>36</v>
      </c>
      <c r="O1597" s="4">
        <v>1</v>
      </c>
      <c r="P1597" s="4" t="s">
        <v>55</v>
      </c>
      <c r="Q1597" s="4">
        <v>22.98</v>
      </c>
      <c r="Y1597" s="4" t="s">
        <v>7222</v>
      </c>
      <c r="Z1597" s="4" t="s">
        <v>1162</v>
      </c>
      <c r="AA1597" s="4" t="s">
        <v>7223</v>
      </c>
      <c r="AB1597" s="4" t="s">
        <v>58</v>
      </c>
      <c r="AD1597" s="4" t="b">
        <v>0</v>
      </c>
      <c r="AG1597" s="11">
        <f t="shared" si="24"/>
        <v>43318</v>
      </c>
    </row>
    <row r="1598" s="4" customFormat="1" spans="1:33">
      <c r="A1598" s="4" t="s">
        <v>7224</v>
      </c>
      <c r="B1598" s="4" t="s">
        <v>7224</v>
      </c>
      <c r="C1598" s="4" t="s">
        <v>7225</v>
      </c>
      <c r="D1598" s="4" t="s">
        <v>7226</v>
      </c>
      <c r="E1598" s="4" t="s">
        <v>36</v>
      </c>
      <c r="F1598" s="4" t="s">
        <v>37</v>
      </c>
      <c r="G1598" s="4" t="s">
        <v>51</v>
      </c>
      <c r="J1598" s="4" t="s">
        <v>39</v>
      </c>
      <c r="K1598" s="4" t="s">
        <v>7227</v>
      </c>
      <c r="L1598" s="4" t="s">
        <v>7228</v>
      </c>
      <c r="M1598" s="4" t="s">
        <v>7229</v>
      </c>
      <c r="N1598" s="4" t="s">
        <v>36</v>
      </c>
      <c r="O1598" s="4">
        <v>1</v>
      </c>
      <c r="P1598" s="4" t="s">
        <v>55</v>
      </c>
      <c r="Q1598" s="4">
        <v>22.98</v>
      </c>
      <c r="Y1598" s="4" t="s">
        <v>7230</v>
      </c>
      <c r="Z1598" s="4" t="s">
        <v>147</v>
      </c>
      <c r="AA1598" s="4" t="s">
        <v>7231</v>
      </c>
      <c r="AB1598" s="4" t="s">
        <v>58</v>
      </c>
      <c r="AD1598" s="4" t="b">
        <v>0</v>
      </c>
      <c r="AG1598" s="11">
        <f t="shared" si="24"/>
        <v>43318</v>
      </c>
    </row>
    <row r="1599" s="4" customFormat="1" spans="1:33">
      <c r="A1599" s="4" t="s">
        <v>7232</v>
      </c>
      <c r="B1599" s="4" t="s">
        <v>7232</v>
      </c>
      <c r="C1599" s="4" t="s">
        <v>7233</v>
      </c>
      <c r="D1599" s="4" t="s">
        <v>7234</v>
      </c>
      <c r="E1599" s="4" t="s">
        <v>36</v>
      </c>
      <c r="F1599" s="4" t="s">
        <v>37</v>
      </c>
      <c r="G1599" s="4" t="s">
        <v>51</v>
      </c>
      <c r="J1599" s="4" t="s">
        <v>39</v>
      </c>
      <c r="K1599" s="4" t="s">
        <v>2989</v>
      </c>
      <c r="L1599" s="4" t="s">
        <v>2990</v>
      </c>
      <c r="M1599" s="4" t="s">
        <v>2991</v>
      </c>
      <c r="N1599" s="4" t="s">
        <v>36</v>
      </c>
      <c r="O1599" s="4">
        <v>1</v>
      </c>
      <c r="P1599" s="4" t="s">
        <v>55</v>
      </c>
      <c r="Q1599" s="4">
        <v>15.18</v>
      </c>
      <c r="Y1599" s="4" t="s">
        <v>310</v>
      </c>
      <c r="Z1599" s="4" t="s">
        <v>311</v>
      </c>
      <c r="AA1599" s="4" t="s">
        <v>7235</v>
      </c>
      <c r="AB1599" s="4" t="s">
        <v>58</v>
      </c>
      <c r="AD1599" s="4" t="b">
        <v>0</v>
      </c>
      <c r="AG1599" s="11">
        <f t="shared" si="24"/>
        <v>43318</v>
      </c>
    </row>
    <row r="1600" s="4" customFormat="1" spans="1:33">
      <c r="A1600" s="4" t="s">
        <v>7236</v>
      </c>
      <c r="B1600" s="4" t="s">
        <v>7236</v>
      </c>
      <c r="C1600" s="4" t="s">
        <v>7237</v>
      </c>
      <c r="D1600" s="4" t="s">
        <v>7238</v>
      </c>
      <c r="E1600" s="4" t="s">
        <v>36</v>
      </c>
      <c r="F1600" s="4" t="s">
        <v>37</v>
      </c>
      <c r="G1600" s="4" t="s">
        <v>51</v>
      </c>
      <c r="J1600" s="4" t="s">
        <v>39</v>
      </c>
      <c r="K1600" s="4" t="s">
        <v>751</v>
      </c>
      <c r="L1600" s="4" t="s">
        <v>752</v>
      </c>
      <c r="M1600" s="4" t="s">
        <v>753</v>
      </c>
      <c r="N1600" s="4" t="s">
        <v>36</v>
      </c>
      <c r="O1600" s="4">
        <v>3</v>
      </c>
      <c r="P1600" s="4" t="s">
        <v>55</v>
      </c>
      <c r="Q1600" s="4">
        <v>68.94</v>
      </c>
      <c r="Y1600" s="4" t="s">
        <v>6996</v>
      </c>
      <c r="Z1600" s="4" t="s">
        <v>156</v>
      </c>
      <c r="AA1600" s="4" t="s">
        <v>7239</v>
      </c>
      <c r="AB1600" s="4" t="s">
        <v>58</v>
      </c>
      <c r="AD1600" s="4" t="b">
        <v>0</v>
      </c>
      <c r="AG1600" s="11">
        <f t="shared" si="24"/>
        <v>43318</v>
      </c>
    </row>
    <row r="1601" s="4" customFormat="1" spans="1:33">
      <c r="A1601" s="4" t="s">
        <v>7240</v>
      </c>
      <c r="B1601" s="4" t="s">
        <v>7240</v>
      </c>
      <c r="C1601" s="4" t="s">
        <v>7241</v>
      </c>
      <c r="D1601" s="4" t="s">
        <v>7242</v>
      </c>
      <c r="E1601" s="4" t="s">
        <v>36</v>
      </c>
      <c r="F1601" s="4" t="s">
        <v>37</v>
      </c>
      <c r="G1601" s="4" t="s">
        <v>51</v>
      </c>
      <c r="J1601" s="4" t="s">
        <v>39</v>
      </c>
      <c r="K1601" s="4" t="s">
        <v>7243</v>
      </c>
      <c r="L1601" s="4" t="s">
        <v>7244</v>
      </c>
      <c r="M1601" s="4" t="s">
        <v>7245</v>
      </c>
      <c r="N1601" s="4" t="s">
        <v>36</v>
      </c>
      <c r="O1601" s="4">
        <v>1</v>
      </c>
      <c r="P1601" s="4" t="s">
        <v>55</v>
      </c>
      <c r="Q1601" s="4">
        <v>23.98</v>
      </c>
      <c r="Y1601" s="4" t="s">
        <v>7246</v>
      </c>
      <c r="Z1601" s="4" t="s">
        <v>1749</v>
      </c>
      <c r="AA1601" s="4" t="s">
        <v>7247</v>
      </c>
      <c r="AB1601" s="4" t="s">
        <v>58</v>
      </c>
      <c r="AD1601" s="4" t="b">
        <v>0</v>
      </c>
      <c r="AG1601" s="11">
        <f t="shared" si="24"/>
        <v>43318</v>
      </c>
    </row>
    <row r="1602" s="4" customFormat="1" spans="1:33">
      <c r="A1602" s="4" t="s">
        <v>7248</v>
      </c>
      <c r="B1602" s="4" t="s">
        <v>7248</v>
      </c>
      <c r="C1602" s="4" t="s">
        <v>7249</v>
      </c>
      <c r="D1602" s="4" t="s">
        <v>7250</v>
      </c>
      <c r="E1602" s="4" t="s">
        <v>36</v>
      </c>
      <c r="F1602" s="4" t="s">
        <v>37</v>
      </c>
      <c r="G1602" s="4" t="s">
        <v>51</v>
      </c>
      <c r="J1602" s="4" t="s">
        <v>39</v>
      </c>
      <c r="K1602" s="4" t="s">
        <v>171</v>
      </c>
      <c r="L1602" s="4" t="s">
        <v>172</v>
      </c>
      <c r="M1602" s="4" t="s">
        <v>173</v>
      </c>
      <c r="N1602" s="4" t="s">
        <v>36</v>
      </c>
      <c r="O1602" s="4">
        <v>1</v>
      </c>
      <c r="P1602" s="4" t="s">
        <v>55</v>
      </c>
      <c r="Q1602" s="4">
        <v>23.98</v>
      </c>
      <c r="Y1602" s="4" t="s">
        <v>1457</v>
      </c>
      <c r="Z1602" s="4" t="s">
        <v>121</v>
      </c>
      <c r="AA1602" s="4" t="s">
        <v>7251</v>
      </c>
      <c r="AB1602" s="4" t="s">
        <v>58</v>
      </c>
      <c r="AD1602" s="4" t="b">
        <v>0</v>
      </c>
      <c r="AG1602" s="11">
        <f t="shared" ref="AG1602:AG1665" si="25">DATEVALUE(LEFT(C1602,10))</f>
        <v>43318</v>
      </c>
    </row>
    <row r="1603" s="4" customFormat="1" spans="1:33">
      <c r="A1603" s="4" t="s">
        <v>7252</v>
      </c>
      <c r="B1603" s="4" t="s">
        <v>7252</v>
      </c>
      <c r="C1603" s="4" t="s">
        <v>7253</v>
      </c>
      <c r="D1603" s="4" t="s">
        <v>7254</v>
      </c>
      <c r="E1603" s="4" t="s">
        <v>36</v>
      </c>
      <c r="F1603" s="4" t="s">
        <v>37</v>
      </c>
      <c r="G1603" s="4" t="s">
        <v>51</v>
      </c>
      <c r="J1603" s="4" t="s">
        <v>39</v>
      </c>
      <c r="K1603" s="4" t="s">
        <v>1941</v>
      </c>
      <c r="L1603" s="4" t="s">
        <v>1942</v>
      </c>
      <c r="M1603" s="4" t="s">
        <v>1943</v>
      </c>
      <c r="N1603" s="4" t="s">
        <v>36</v>
      </c>
      <c r="O1603" s="4">
        <v>1</v>
      </c>
      <c r="P1603" s="4" t="s">
        <v>55</v>
      </c>
      <c r="Q1603" s="4">
        <v>23.98</v>
      </c>
      <c r="R1603" s="4">
        <v>2.16</v>
      </c>
      <c r="Y1603" s="4" t="s">
        <v>2942</v>
      </c>
      <c r="Z1603" s="4" t="s">
        <v>299</v>
      </c>
      <c r="AA1603" s="4">
        <v>98370</v>
      </c>
      <c r="AB1603" s="4" t="s">
        <v>58</v>
      </c>
      <c r="AD1603" s="4" t="b">
        <v>0</v>
      </c>
      <c r="AG1603" s="11">
        <f t="shared" si="25"/>
        <v>43318</v>
      </c>
    </row>
    <row r="1604" s="4" customFormat="1" spans="1:33">
      <c r="A1604" s="4" t="s">
        <v>7255</v>
      </c>
      <c r="B1604" s="4" t="s">
        <v>7255</v>
      </c>
      <c r="C1604" s="4" t="s">
        <v>7256</v>
      </c>
      <c r="D1604" s="4" t="s">
        <v>7257</v>
      </c>
      <c r="E1604" s="4" t="s">
        <v>36</v>
      </c>
      <c r="F1604" s="4" t="s">
        <v>37</v>
      </c>
      <c r="G1604" s="4" t="s">
        <v>51</v>
      </c>
      <c r="J1604" s="4" t="s">
        <v>39</v>
      </c>
      <c r="K1604" s="4" t="s">
        <v>122</v>
      </c>
      <c r="L1604" s="4" t="s">
        <v>123</v>
      </c>
      <c r="M1604" s="4" t="s">
        <v>124</v>
      </c>
      <c r="N1604" s="4" t="s">
        <v>36</v>
      </c>
      <c r="O1604" s="4">
        <v>1</v>
      </c>
      <c r="P1604" s="4" t="s">
        <v>55</v>
      </c>
      <c r="Q1604" s="4">
        <v>23.98</v>
      </c>
      <c r="Y1604" s="4" t="s">
        <v>7258</v>
      </c>
      <c r="Z1604" s="4" t="s">
        <v>1931</v>
      </c>
      <c r="AA1604" s="4" t="s">
        <v>7259</v>
      </c>
      <c r="AB1604" s="4" t="s">
        <v>58</v>
      </c>
      <c r="AD1604" s="4" t="b">
        <v>0</v>
      </c>
      <c r="AG1604" s="11">
        <f t="shared" si="25"/>
        <v>43318</v>
      </c>
    </row>
    <row r="1605" s="4" customFormat="1" spans="1:33">
      <c r="A1605" s="4" t="s">
        <v>7260</v>
      </c>
      <c r="B1605" s="4" t="s">
        <v>7260</v>
      </c>
      <c r="C1605" s="4" t="s">
        <v>7261</v>
      </c>
      <c r="D1605" s="4" t="s">
        <v>7262</v>
      </c>
      <c r="E1605" s="4" t="s">
        <v>36</v>
      </c>
      <c r="F1605" s="4" t="s">
        <v>37</v>
      </c>
      <c r="G1605" s="4" t="s">
        <v>51</v>
      </c>
      <c r="J1605" s="4" t="s">
        <v>39</v>
      </c>
      <c r="K1605" s="4" t="s">
        <v>2036</v>
      </c>
      <c r="L1605" s="4" t="s">
        <v>2037</v>
      </c>
      <c r="M1605" s="4" t="s">
        <v>2038</v>
      </c>
      <c r="N1605" s="4" t="s">
        <v>36</v>
      </c>
      <c r="O1605" s="4">
        <v>1</v>
      </c>
      <c r="P1605" s="4" t="s">
        <v>55</v>
      </c>
      <c r="Q1605" s="4">
        <v>22.98</v>
      </c>
      <c r="Y1605" s="4" t="s">
        <v>7263</v>
      </c>
      <c r="Z1605" s="4" t="s">
        <v>1046</v>
      </c>
      <c r="AA1605" s="4" t="s">
        <v>7264</v>
      </c>
      <c r="AB1605" s="4" t="s">
        <v>58</v>
      </c>
      <c r="AD1605" s="4" t="b">
        <v>0</v>
      </c>
      <c r="AG1605" s="11">
        <f t="shared" si="25"/>
        <v>43318</v>
      </c>
    </row>
    <row r="1606" s="4" customFormat="1" spans="1:33">
      <c r="A1606" s="4" t="s">
        <v>7265</v>
      </c>
      <c r="B1606" s="4" t="s">
        <v>7265</v>
      </c>
      <c r="C1606" s="4" t="s">
        <v>7266</v>
      </c>
      <c r="D1606" s="4" t="s">
        <v>7267</v>
      </c>
      <c r="E1606" s="4" t="s">
        <v>36</v>
      </c>
      <c r="F1606" s="4" t="s">
        <v>37</v>
      </c>
      <c r="G1606" s="4" t="s">
        <v>51</v>
      </c>
      <c r="J1606" s="4" t="s">
        <v>39</v>
      </c>
      <c r="K1606" s="4" t="s">
        <v>213</v>
      </c>
      <c r="L1606" s="4" t="s">
        <v>214</v>
      </c>
      <c r="M1606" s="4" t="s">
        <v>215</v>
      </c>
      <c r="N1606" s="4" t="s">
        <v>36</v>
      </c>
      <c r="O1606" s="4">
        <v>1</v>
      </c>
      <c r="P1606" s="4" t="s">
        <v>55</v>
      </c>
      <c r="Q1606" s="4">
        <v>12.98</v>
      </c>
      <c r="Y1606" s="4" t="s">
        <v>4127</v>
      </c>
      <c r="Z1606" s="4" t="s">
        <v>7268</v>
      </c>
      <c r="AA1606" s="4" t="s">
        <v>7269</v>
      </c>
      <c r="AB1606" s="4" t="s">
        <v>58</v>
      </c>
      <c r="AD1606" s="4" t="b">
        <v>0</v>
      </c>
      <c r="AG1606" s="11">
        <f t="shared" si="25"/>
        <v>43318</v>
      </c>
    </row>
    <row r="1607" s="4" customFormat="1" spans="1:33">
      <c r="A1607" s="4" t="s">
        <v>7265</v>
      </c>
      <c r="B1607" s="4" t="s">
        <v>7265</v>
      </c>
      <c r="C1607" s="4" t="s">
        <v>7266</v>
      </c>
      <c r="D1607" s="4" t="s">
        <v>7267</v>
      </c>
      <c r="E1607" s="4" t="s">
        <v>36</v>
      </c>
      <c r="F1607" s="4" t="s">
        <v>37</v>
      </c>
      <c r="G1607" s="4" t="s">
        <v>51</v>
      </c>
      <c r="J1607" s="4" t="s">
        <v>39</v>
      </c>
      <c r="K1607" s="4" t="s">
        <v>1404</v>
      </c>
      <c r="L1607" s="4" t="s">
        <v>1405</v>
      </c>
      <c r="M1607" s="4" t="s">
        <v>1406</v>
      </c>
      <c r="N1607" s="4" t="s">
        <v>36</v>
      </c>
      <c r="O1607" s="4">
        <v>1</v>
      </c>
      <c r="P1607" s="4" t="s">
        <v>55</v>
      </c>
      <c r="Q1607" s="4">
        <v>23.98</v>
      </c>
      <c r="Y1607" s="4" t="s">
        <v>4127</v>
      </c>
      <c r="Z1607" s="4" t="s">
        <v>7268</v>
      </c>
      <c r="AA1607" s="4" t="s">
        <v>7269</v>
      </c>
      <c r="AB1607" s="4" t="s">
        <v>58</v>
      </c>
      <c r="AD1607" s="4" t="b">
        <v>0</v>
      </c>
      <c r="AG1607" s="11">
        <f t="shared" si="25"/>
        <v>43318</v>
      </c>
    </row>
    <row r="1608" s="4" customFormat="1" spans="1:33">
      <c r="A1608" s="4" t="s">
        <v>7265</v>
      </c>
      <c r="B1608" s="4" t="s">
        <v>7265</v>
      </c>
      <c r="C1608" s="4" t="s">
        <v>7266</v>
      </c>
      <c r="D1608" s="4" t="s">
        <v>7267</v>
      </c>
      <c r="E1608" s="4" t="s">
        <v>36</v>
      </c>
      <c r="F1608" s="4" t="s">
        <v>37</v>
      </c>
      <c r="G1608" s="4" t="s">
        <v>51</v>
      </c>
      <c r="J1608" s="4" t="s">
        <v>39</v>
      </c>
      <c r="K1608" s="4" t="s">
        <v>5182</v>
      </c>
      <c r="L1608" s="4" t="s">
        <v>5183</v>
      </c>
      <c r="M1608" s="4" t="s">
        <v>5184</v>
      </c>
      <c r="N1608" s="4" t="s">
        <v>36</v>
      </c>
      <c r="O1608" s="4">
        <v>1</v>
      </c>
      <c r="P1608" s="4" t="s">
        <v>55</v>
      </c>
      <c r="Q1608" s="4">
        <v>23.98</v>
      </c>
      <c r="Y1608" s="4" t="s">
        <v>4127</v>
      </c>
      <c r="Z1608" s="4" t="s">
        <v>7268</v>
      </c>
      <c r="AA1608" s="4" t="s">
        <v>7269</v>
      </c>
      <c r="AB1608" s="4" t="s">
        <v>58</v>
      </c>
      <c r="AD1608" s="4" t="b">
        <v>0</v>
      </c>
      <c r="AG1608" s="11">
        <f t="shared" si="25"/>
        <v>43318</v>
      </c>
    </row>
    <row r="1609" s="4" customFormat="1" spans="1:33">
      <c r="A1609" s="4" t="s">
        <v>7270</v>
      </c>
      <c r="B1609" s="4" t="s">
        <v>7270</v>
      </c>
      <c r="C1609" s="4" t="s">
        <v>7271</v>
      </c>
      <c r="D1609" s="4" t="s">
        <v>7272</v>
      </c>
      <c r="E1609" s="4" t="s">
        <v>36</v>
      </c>
      <c r="F1609" s="4" t="s">
        <v>37</v>
      </c>
      <c r="G1609" s="4" t="s">
        <v>51</v>
      </c>
      <c r="J1609" s="4" t="s">
        <v>39</v>
      </c>
      <c r="K1609" s="4" t="s">
        <v>2413</v>
      </c>
      <c r="L1609" s="4" t="s">
        <v>2414</v>
      </c>
      <c r="M1609" s="4" t="s">
        <v>2415</v>
      </c>
      <c r="N1609" s="4" t="s">
        <v>36</v>
      </c>
      <c r="O1609" s="4">
        <v>1</v>
      </c>
      <c r="P1609" s="4" t="s">
        <v>55</v>
      </c>
      <c r="Q1609" s="4">
        <v>17.99</v>
      </c>
      <c r="Y1609" s="4" t="s">
        <v>7273</v>
      </c>
      <c r="Z1609" s="4" t="s">
        <v>1394</v>
      </c>
      <c r="AA1609" s="4">
        <v>84649</v>
      </c>
      <c r="AB1609" s="4" t="s">
        <v>58</v>
      </c>
      <c r="AD1609" s="4" t="b">
        <v>1</v>
      </c>
      <c r="AG1609" s="11">
        <f t="shared" si="25"/>
        <v>43318</v>
      </c>
    </row>
    <row r="1610" s="4" customFormat="1" spans="1:33">
      <c r="A1610" s="4" t="s">
        <v>7274</v>
      </c>
      <c r="B1610" s="4" t="s">
        <v>7274</v>
      </c>
      <c r="C1610" s="4" t="s">
        <v>7275</v>
      </c>
      <c r="D1610" s="4" t="s">
        <v>7276</v>
      </c>
      <c r="E1610" s="4" t="s">
        <v>36</v>
      </c>
      <c r="F1610" s="4" t="s">
        <v>37</v>
      </c>
      <c r="G1610" s="4" t="s">
        <v>51</v>
      </c>
      <c r="J1610" s="4" t="s">
        <v>39</v>
      </c>
      <c r="K1610" s="4" t="s">
        <v>77</v>
      </c>
      <c r="L1610" s="4" t="s">
        <v>1140</v>
      </c>
      <c r="M1610" s="4" t="s">
        <v>1141</v>
      </c>
      <c r="N1610" s="4" t="s">
        <v>36</v>
      </c>
      <c r="O1610" s="4">
        <v>1</v>
      </c>
      <c r="P1610" s="4" t="s">
        <v>55</v>
      </c>
      <c r="Q1610" s="4">
        <v>23.98</v>
      </c>
      <c r="Y1610" s="4" t="s">
        <v>7277</v>
      </c>
      <c r="Z1610" s="4" t="s">
        <v>738</v>
      </c>
      <c r="AA1610" s="4">
        <v>97211</v>
      </c>
      <c r="AB1610" s="4" t="s">
        <v>58</v>
      </c>
      <c r="AD1610" s="4" t="b">
        <v>0</v>
      </c>
      <c r="AG1610" s="11">
        <f t="shared" si="25"/>
        <v>43318</v>
      </c>
    </row>
    <row r="1611" s="4" customFormat="1" spans="1:33">
      <c r="A1611" s="4" t="s">
        <v>7278</v>
      </c>
      <c r="B1611" s="4" t="s">
        <v>7278</v>
      </c>
      <c r="C1611" s="4" t="s">
        <v>7279</v>
      </c>
      <c r="D1611" s="4" t="s">
        <v>7280</v>
      </c>
      <c r="E1611" s="4" t="s">
        <v>36</v>
      </c>
      <c r="F1611" s="4" t="s">
        <v>37</v>
      </c>
      <c r="G1611" s="4" t="s">
        <v>51</v>
      </c>
      <c r="J1611" s="4" t="s">
        <v>39</v>
      </c>
      <c r="K1611" s="4" t="s">
        <v>875</v>
      </c>
      <c r="L1611" s="4" t="s">
        <v>876</v>
      </c>
      <c r="M1611" s="4" t="s">
        <v>877</v>
      </c>
      <c r="N1611" s="4" t="s">
        <v>36</v>
      </c>
      <c r="O1611" s="4">
        <v>2</v>
      </c>
      <c r="P1611" s="4" t="s">
        <v>55</v>
      </c>
      <c r="Q1611" s="4">
        <v>47.96</v>
      </c>
      <c r="R1611" s="4">
        <v>4.84</v>
      </c>
      <c r="Y1611" s="4" t="s">
        <v>506</v>
      </c>
      <c r="Z1611" s="4" t="s">
        <v>299</v>
      </c>
      <c r="AA1611" s="4" t="s">
        <v>7281</v>
      </c>
      <c r="AB1611" s="4" t="s">
        <v>58</v>
      </c>
      <c r="AD1611" s="4" t="b">
        <v>0</v>
      </c>
      <c r="AG1611" s="11">
        <f t="shared" si="25"/>
        <v>43318</v>
      </c>
    </row>
    <row r="1612" s="4" customFormat="1" spans="1:33">
      <c r="A1612" s="4" t="s">
        <v>7278</v>
      </c>
      <c r="B1612" s="4" t="s">
        <v>7278</v>
      </c>
      <c r="C1612" s="4" t="s">
        <v>7279</v>
      </c>
      <c r="D1612" s="4" t="s">
        <v>7280</v>
      </c>
      <c r="E1612" s="4" t="s">
        <v>36</v>
      </c>
      <c r="F1612" s="4" t="s">
        <v>37</v>
      </c>
      <c r="G1612" s="4" t="s">
        <v>51</v>
      </c>
      <c r="J1612" s="4" t="s">
        <v>39</v>
      </c>
      <c r="K1612" s="4" t="s">
        <v>607</v>
      </c>
      <c r="L1612" s="4" t="s">
        <v>608</v>
      </c>
      <c r="M1612" s="4" t="s">
        <v>609</v>
      </c>
      <c r="N1612" s="4" t="s">
        <v>36</v>
      </c>
      <c r="O1612" s="4">
        <v>1</v>
      </c>
      <c r="P1612" s="4" t="s">
        <v>55</v>
      </c>
      <c r="Q1612" s="4">
        <v>23.98</v>
      </c>
      <c r="R1612" s="4">
        <v>2.42</v>
      </c>
      <c r="Y1612" s="4" t="s">
        <v>506</v>
      </c>
      <c r="Z1612" s="4" t="s">
        <v>299</v>
      </c>
      <c r="AA1612" s="4" t="s">
        <v>7281</v>
      </c>
      <c r="AB1612" s="4" t="s">
        <v>58</v>
      </c>
      <c r="AD1612" s="4" t="b">
        <v>0</v>
      </c>
      <c r="AG1612" s="11">
        <f t="shared" si="25"/>
        <v>43318</v>
      </c>
    </row>
    <row r="1613" s="4" customFormat="1" spans="1:33">
      <c r="A1613" s="4" t="s">
        <v>7282</v>
      </c>
      <c r="B1613" s="4" t="s">
        <v>7282</v>
      </c>
      <c r="C1613" s="4" t="s">
        <v>7279</v>
      </c>
      <c r="D1613" s="4" t="s">
        <v>7283</v>
      </c>
      <c r="E1613" s="4" t="s">
        <v>36</v>
      </c>
      <c r="F1613" s="4" t="s">
        <v>37</v>
      </c>
      <c r="G1613" s="4" t="s">
        <v>51</v>
      </c>
      <c r="J1613" s="4" t="s">
        <v>39</v>
      </c>
      <c r="K1613" s="4" t="s">
        <v>7284</v>
      </c>
      <c r="L1613" s="4" t="s">
        <v>7285</v>
      </c>
      <c r="M1613" s="4" t="s">
        <v>7286</v>
      </c>
      <c r="N1613" s="4" t="s">
        <v>36</v>
      </c>
      <c r="O1613" s="4">
        <v>1</v>
      </c>
      <c r="P1613" s="4" t="s">
        <v>55</v>
      </c>
      <c r="Q1613" s="4">
        <v>25.98</v>
      </c>
      <c r="R1613" s="4">
        <v>2.62</v>
      </c>
      <c r="Y1613" s="4" t="s">
        <v>506</v>
      </c>
      <c r="Z1613" s="4" t="s">
        <v>299</v>
      </c>
      <c r="AA1613" s="4" t="s">
        <v>7281</v>
      </c>
      <c r="AB1613" s="4" t="s">
        <v>58</v>
      </c>
      <c r="AD1613" s="4" t="b">
        <v>0</v>
      </c>
      <c r="AG1613" s="11">
        <f t="shared" si="25"/>
        <v>43318</v>
      </c>
    </row>
    <row r="1614" s="4" customFormat="1" spans="1:33">
      <c r="A1614" s="4" t="s">
        <v>7287</v>
      </c>
      <c r="B1614" s="4" t="s">
        <v>7287</v>
      </c>
      <c r="C1614" s="4" t="s">
        <v>7288</v>
      </c>
      <c r="D1614" s="4" t="s">
        <v>7289</v>
      </c>
      <c r="E1614" s="4" t="s">
        <v>36</v>
      </c>
      <c r="F1614" s="4" t="s">
        <v>37</v>
      </c>
      <c r="G1614" s="4" t="s">
        <v>51</v>
      </c>
      <c r="J1614" s="4" t="s">
        <v>39</v>
      </c>
      <c r="K1614" s="4" t="s">
        <v>4360</v>
      </c>
      <c r="L1614" s="4" t="s">
        <v>7290</v>
      </c>
      <c r="M1614" s="4" t="s">
        <v>4362</v>
      </c>
      <c r="N1614" s="4" t="s">
        <v>36</v>
      </c>
      <c r="O1614" s="4">
        <v>1</v>
      </c>
      <c r="P1614" s="4" t="s">
        <v>55</v>
      </c>
      <c r="Q1614" s="4">
        <v>22.98</v>
      </c>
      <c r="Y1614" s="4" t="s">
        <v>7291</v>
      </c>
      <c r="Z1614" s="4" t="s">
        <v>2077</v>
      </c>
      <c r="AA1614" s="4" t="s">
        <v>7292</v>
      </c>
      <c r="AB1614" s="4" t="s">
        <v>58</v>
      </c>
      <c r="AD1614" s="4" t="b">
        <v>0</v>
      </c>
      <c r="AG1614" s="11">
        <f t="shared" si="25"/>
        <v>43318</v>
      </c>
    </row>
    <row r="1615" s="4" customFormat="1" spans="1:33">
      <c r="A1615" s="4" t="s">
        <v>7293</v>
      </c>
      <c r="B1615" s="4" t="s">
        <v>7293</v>
      </c>
      <c r="C1615" s="4" t="s">
        <v>7294</v>
      </c>
      <c r="D1615" s="4" t="s">
        <v>7295</v>
      </c>
      <c r="E1615" s="4" t="s">
        <v>36</v>
      </c>
      <c r="F1615" s="4" t="s">
        <v>37</v>
      </c>
      <c r="G1615" s="4" t="s">
        <v>51</v>
      </c>
      <c r="J1615" s="4" t="s">
        <v>39</v>
      </c>
      <c r="K1615" s="4" t="s">
        <v>1310</v>
      </c>
      <c r="L1615" s="4" t="s">
        <v>1311</v>
      </c>
      <c r="M1615" s="4" t="s">
        <v>1312</v>
      </c>
      <c r="N1615" s="4" t="s">
        <v>36</v>
      </c>
      <c r="O1615" s="4">
        <v>1</v>
      </c>
      <c r="P1615" s="4" t="s">
        <v>55</v>
      </c>
      <c r="Q1615" s="4">
        <v>20.98</v>
      </c>
      <c r="R1615" s="4">
        <v>2.12</v>
      </c>
      <c r="Y1615" s="4" t="s">
        <v>506</v>
      </c>
      <c r="Z1615" s="4" t="s">
        <v>299</v>
      </c>
      <c r="AA1615" s="4" t="s">
        <v>7296</v>
      </c>
      <c r="AB1615" s="4" t="s">
        <v>58</v>
      </c>
      <c r="AD1615" s="4" t="b">
        <v>0</v>
      </c>
      <c r="AG1615" s="11">
        <f t="shared" si="25"/>
        <v>43318</v>
      </c>
    </row>
    <row r="1616" s="4" customFormat="1" spans="1:33">
      <c r="A1616" s="4" t="s">
        <v>7297</v>
      </c>
      <c r="B1616" s="4" t="s">
        <v>7297</v>
      </c>
      <c r="C1616" s="4" t="s">
        <v>7298</v>
      </c>
      <c r="D1616" s="4" t="s">
        <v>7299</v>
      </c>
      <c r="E1616" s="4" t="s">
        <v>36</v>
      </c>
      <c r="F1616" s="4" t="s">
        <v>37</v>
      </c>
      <c r="G1616" s="4" t="s">
        <v>51</v>
      </c>
      <c r="J1616" s="4" t="s">
        <v>39</v>
      </c>
      <c r="K1616" s="4" t="s">
        <v>1672</v>
      </c>
      <c r="L1616" s="4" t="s">
        <v>1673</v>
      </c>
      <c r="M1616" s="4" t="s">
        <v>1674</v>
      </c>
      <c r="N1616" s="4" t="s">
        <v>36</v>
      </c>
      <c r="O1616" s="4">
        <v>1</v>
      </c>
      <c r="P1616" s="4" t="s">
        <v>55</v>
      </c>
      <c r="Q1616" s="4">
        <v>22.98</v>
      </c>
      <c r="Y1616" s="4" t="s">
        <v>3893</v>
      </c>
      <c r="Z1616" s="4" t="s">
        <v>47</v>
      </c>
      <c r="AA1616" s="4" t="s">
        <v>7300</v>
      </c>
      <c r="AB1616" s="4" t="s">
        <v>58</v>
      </c>
      <c r="AD1616" s="4" t="b">
        <v>0</v>
      </c>
      <c r="AG1616" s="11">
        <f t="shared" si="25"/>
        <v>43318</v>
      </c>
    </row>
    <row r="1617" s="4" customFormat="1" spans="1:33">
      <c r="A1617" s="4" t="s">
        <v>7297</v>
      </c>
      <c r="B1617" s="4" t="s">
        <v>7297</v>
      </c>
      <c r="C1617" s="4" t="s">
        <v>7298</v>
      </c>
      <c r="D1617" s="4" t="s">
        <v>7299</v>
      </c>
      <c r="E1617" s="4" t="s">
        <v>36</v>
      </c>
      <c r="F1617" s="4" t="s">
        <v>37</v>
      </c>
      <c r="G1617" s="4" t="s">
        <v>51</v>
      </c>
      <c r="J1617" s="4" t="s">
        <v>39</v>
      </c>
      <c r="K1617" s="4" t="s">
        <v>827</v>
      </c>
      <c r="L1617" s="4" t="s">
        <v>828</v>
      </c>
      <c r="M1617" s="4" t="s">
        <v>829</v>
      </c>
      <c r="N1617" s="4" t="s">
        <v>36</v>
      </c>
      <c r="O1617" s="4">
        <v>1</v>
      </c>
      <c r="P1617" s="4" t="s">
        <v>55</v>
      </c>
      <c r="Q1617" s="4">
        <v>22.98</v>
      </c>
      <c r="Y1617" s="4" t="s">
        <v>3893</v>
      </c>
      <c r="Z1617" s="4" t="s">
        <v>47</v>
      </c>
      <c r="AA1617" s="4" t="s">
        <v>7300</v>
      </c>
      <c r="AB1617" s="4" t="s">
        <v>58</v>
      </c>
      <c r="AD1617" s="4" t="b">
        <v>0</v>
      </c>
      <c r="AG1617" s="11">
        <f t="shared" si="25"/>
        <v>43318</v>
      </c>
    </row>
    <row r="1618" s="4" customFormat="1" spans="1:33">
      <c r="A1618" s="4" t="s">
        <v>7301</v>
      </c>
      <c r="B1618" s="4" t="s">
        <v>7301</v>
      </c>
      <c r="C1618" s="4" t="s">
        <v>7302</v>
      </c>
      <c r="D1618" s="4" t="s">
        <v>7303</v>
      </c>
      <c r="E1618" s="4" t="s">
        <v>36</v>
      </c>
      <c r="F1618" s="4" t="s">
        <v>37</v>
      </c>
      <c r="G1618" s="4" t="s">
        <v>51</v>
      </c>
      <c r="J1618" s="4" t="s">
        <v>39</v>
      </c>
      <c r="K1618" s="4" t="s">
        <v>827</v>
      </c>
      <c r="L1618" s="4" t="s">
        <v>828</v>
      </c>
      <c r="M1618" s="4" t="s">
        <v>829</v>
      </c>
      <c r="N1618" s="4" t="s">
        <v>36</v>
      </c>
      <c r="O1618" s="4">
        <v>1</v>
      </c>
      <c r="P1618" s="4" t="s">
        <v>55</v>
      </c>
      <c r="Q1618" s="4">
        <v>22.98</v>
      </c>
      <c r="Y1618" s="4" t="s">
        <v>5132</v>
      </c>
      <c r="Z1618" s="4" t="s">
        <v>1394</v>
      </c>
      <c r="AA1618" s="4" t="s">
        <v>7304</v>
      </c>
      <c r="AB1618" s="4" t="s">
        <v>58</v>
      </c>
      <c r="AD1618" s="4" t="b">
        <v>0</v>
      </c>
      <c r="AG1618" s="11">
        <f t="shared" si="25"/>
        <v>43318</v>
      </c>
    </row>
    <row r="1619" s="4" customFormat="1" spans="1:33">
      <c r="A1619" s="4" t="s">
        <v>7305</v>
      </c>
      <c r="B1619" s="4" t="s">
        <v>7305</v>
      </c>
      <c r="C1619" s="4" t="s">
        <v>7306</v>
      </c>
      <c r="D1619" s="4" t="s">
        <v>7307</v>
      </c>
      <c r="E1619" s="4" t="s">
        <v>36</v>
      </c>
      <c r="F1619" s="4" t="s">
        <v>37</v>
      </c>
      <c r="G1619" s="4" t="s">
        <v>51</v>
      </c>
      <c r="J1619" s="4" t="s">
        <v>39</v>
      </c>
      <c r="K1619" s="4" t="s">
        <v>1179</v>
      </c>
      <c r="L1619" s="4" t="s">
        <v>1180</v>
      </c>
      <c r="M1619" s="4" t="s">
        <v>1181</v>
      </c>
      <c r="N1619" s="4" t="s">
        <v>36</v>
      </c>
      <c r="O1619" s="4">
        <v>1</v>
      </c>
      <c r="P1619" s="4" t="s">
        <v>55</v>
      </c>
      <c r="Q1619" s="4">
        <v>23.98</v>
      </c>
      <c r="Y1619" s="4" t="s">
        <v>1715</v>
      </c>
      <c r="Z1619" s="4" t="s">
        <v>72</v>
      </c>
      <c r="AA1619" s="4" t="s">
        <v>7308</v>
      </c>
      <c r="AB1619" s="4" t="s">
        <v>58</v>
      </c>
      <c r="AD1619" s="4" t="b">
        <v>0</v>
      </c>
      <c r="AG1619" s="11">
        <f t="shared" si="25"/>
        <v>43318</v>
      </c>
    </row>
    <row r="1620" s="4" customFormat="1" spans="1:33">
      <c r="A1620" s="4" t="s">
        <v>7309</v>
      </c>
      <c r="B1620" s="4" t="s">
        <v>7309</v>
      </c>
      <c r="C1620" s="4" t="s">
        <v>7310</v>
      </c>
      <c r="D1620" s="4" t="s">
        <v>7311</v>
      </c>
      <c r="E1620" s="4" t="s">
        <v>36</v>
      </c>
      <c r="F1620" s="4" t="s">
        <v>37</v>
      </c>
      <c r="G1620" s="4" t="s">
        <v>51</v>
      </c>
      <c r="J1620" s="4" t="s">
        <v>39</v>
      </c>
      <c r="K1620" s="4" t="s">
        <v>307</v>
      </c>
      <c r="L1620" s="4" t="s">
        <v>308</v>
      </c>
      <c r="M1620" s="4" t="s">
        <v>309</v>
      </c>
      <c r="N1620" s="4" t="s">
        <v>36</v>
      </c>
      <c r="O1620" s="4">
        <v>1</v>
      </c>
      <c r="P1620" s="4" t="s">
        <v>55</v>
      </c>
      <c r="Q1620" s="4">
        <v>23.98</v>
      </c>
      <c r="Y1620" s="4" t="s">
        <v>7312</v>
      </c>
      <c r="Z1620" s="4" t="s">
        <v>105</v>
      </c>
      <c r="AA1620" s="4" t="s">
        <v>7313</v>
      </c>
      <c r="AB1620" s="4" t="s">
        <v>58</v>
      </c>
      <c r="AD1620" s="4" t="b">
        <v>0</v>
      </c>
      <c r="AG1620" s="11">
        <f t="shared" si="25"/>
        <v>43318</v>
      </c>
    </row>
    <row r="1621" s="4" customFormat="1" spans="1:33">
      <c r="A1621" s="4" t="s">
        <v>7309</v>
      </c>
      <c r="B1621" s="4" t="s">
        <v>7309</v>
      </c>
      <c r="C1621" s="4" t="s">
        <v>7310</v>
      </c>
      <c r="D1621" s="4" t="s">
        <v>7311</v>
      </c>
      <c r="E1621" s="4" t="s">
        <v>36</v>
      </c>
      <c r="F1621" s="4" t="s">
        <v>37</v>
      </c>
      <c r="G1621" s="4" t="s">
        <v>51</v>
      </c>
      <c r="J1621" s="4" t="s">
        <v>39</v>
      </c>
      <c r="K1621" s="4" t="s">
        <v>845</v>
      </c>
      <c r="L1621" s="4" t="s">
        <v>846</v>
      </c>
      <c r="M1621" s="4" t="s">
        <v>847</v>
      </c>
      <c r="N1621" s="4" t="s">
        <v>36</v>
      </c>
      <c r="O1621" s="4">
        <v>1</v>
      </c>
      <c r="P1621" s="4" t="s">
        <v>55</v>
      </c>
      <c r="Q1621" s="4">
        <v>22.98</v>
      </c>
      <c r="Y1621" s="4" t="s">
        <v>7312</v>
      </c>
      <c r="Z1621" s="4" t="s">
        <v>105</v>
      </c>
      <c r="AA1621" s="4" t="s">
        <v>7313</v>
      </c>
      <c r="AB1621" s="4" t="s">
        <v>58</v>
      </c>
      <c r="AD1621" s="4" t="b">
        <v>0</v>
      </c>
      <c r="AG1621" s="11">
        <f t="shared" si="25"/>
        <v>43318</v>
      </c>
    </row>
    <row r="1622" s="4" customFormat="1" spans="1:33">
      <c r="A1622" s="4" t="s">
        <v>7314</v>
      </c>
      <c r="B1622" s="4" t="s">
        <v>7314</v>
      </c>
      <c r="C1622" s="4" t="s">
        <v>7315</v>
      </c>
      <c r="D1622" s="4" t="s">
        <v>7316</v>
      </c>
      <c r="E1622" s="4" t="s">
        <v>36</v>
      </c>
      <c r="F1622" s="4" t="s">
        <v>37</v>
      </c>
      <c r="G1622" s="4" t="s">
        <v>51</v>
      </c>
      <c r="J1622" s="4" t="s">
        <v>39</v>
      </c>
      <c r="K1622" s="4" t="s">
        <v>3458</v>
      </c>
      <c r="L1622" s="4" t="s">
        <v>3459</v>
      </c>
      <c r="M1622" s="4" t="s">
        <v>3460</v>
      </c>
      <c r="N1622" s="4" t="s">
        <v>36</v>
      </c>
      <c r="O1622" s="4">
        <v>1</v>
      </c>
      <c r="P1622" s="4" t="s">
        <v>55</v>
      </c>
      <c r="Q1622" s="4">
        <v>22.98</v>
      </c>
      <c r="Y1622" s="4" t="s">
        <v>7317</v>
      </c>
      <c r="Z1622" s="4" t="s">
        <v>1192</v>
      </c>
      <c r="AA1622" s="4" t="s">
        <v>7318</v>
      </c>
      <c r="AB1622" s="4" t="s">
        <v>58</v>
      </c>
      <c r="AD1622" s="4" t="b">
        <v>0</v>
      </c>
      <c r="AG1622" s="11">
        <f t="shared" si="25"/>
        <v>43318</v>
      </c>
    </row>
    <row r="1623" s="4" customFormat="1" spans="1:33">
      <c r="A1623" s="4" t="s">
        <v>7319</v>
      </c>
      <c r="B1623" s="4" t="s">
        <v>7319</v>
      </c>
      <c r="C1623" s="4" t="s">
        <v>7320</v>
      </c>
      <c r="D1623" s="4" t="s">
        <v>7321</v>
      </c>
      <c r="E1623" s="4" t="s">
        <v>36</v>
      </c>
      <c r="F1623" s="4" t="s">
        <v>37</v>
      </c>
      <c r="G1623" s="4" t="s">
        <v>51</v>
      </c>
      <c r="J1623" s="4" t="s">
        <v>39</v>
      </c>
      <c r="K1623" s="4" t="s">
        <v>685</v>
      </c>
      <c r="L1623" s="4" t="s">
        <v>686</v>
      </c>
      <c r="M1623" s="4" t="s">
        <v>687</v>
      </c>
      <c r="N1623" s="4" t="s">
        <v>36</v>
      </c>
      <c r="O1623" s="4">
        <v>1</v>
      </c>
      <c r="P1623" s="4" t="s">
        <v>55</v>
      </c>
      <c r="Q1623" s="4">
        <v>22.98</v>
      </c>
      <c r="Y1623" s="4" t="s">
        <v>7322</v>
      </c>
      <c r="Z1623" s="4" t="s">
        <v>2068</v>
      </c>
      <c r="AA1623" s="4">
        <v>11518</v>
      </c>
      <c r="AB1623" s="4" t="s">
        <v>58</v>
      </c>
      <c r="AD1623" s="4" t="b">
        <v>0</v>
      </c>
      <c r="AG1623" s="11">
        <f t="shared" si="25"/>
        <v>43318</v>
      </c>
    </row>
    <row r="1624" s="4" customFormat="1" spans="1:33">
      <c r="A1624" s="4" t="s">
        <v>7323</v>
      </c>
      <c r="B1624" s="4" t="s">
        <v>7323</v>
      </c>
      <c r="C1624" s="4" t="s">
        <v>7324</v>
      </c>
      <c r="D1624" s="4" t="s">
        <v>7325</v>
      </c>
      <c r="E1624" s="4" t="s">
        <v>36</v>
      </c>
      <c r="F1624" s="4" t="s">
        <v>37</v>
      </c>
      <c r="G1624" s="4" t="s">
        <v>51</v>
      </c>
      <c r="J1624" s="4" t="s">
        <v>39</v>
      </c>
      <c r="K1624" s="4" t="s">
        <v>1738</v>
      </c>
      <c r="L1624" s="4" t="s">
        <v>1739</v>
      </c>
      <c r="M1624" s="4" t="s">
        <v>1740</v>
      </c>
      <c r="N1624" s="4" t="s">
        <v>36</v>
      </c>
      <c r="O1624" s="4">
        <v>1</v>
      </c>
      <c r="P1624" s="4" t="s">
        <v>55</v>
      </c>
      <c r="Q1624" s="4">
        <v>26.98</v>
      </c>
      <c r="Y1624" s="4" t="s">
        <v>2383</v>
      </c>
      <c r="Z1624" s="4" t="s">
        <v>1749</v>
      </c>
      <c r="AA1624" s="4" t="s">
        <v>7326</v>
      </c>
      <c r="AB1624" s="4" t="s">
        <v>58</v>
      </c>
      <c r="AD1624" s="4" t="b">
        <v>0</v>
      </c>
      <c r="AG1624" s="11">
        <f t="shared" si="25"/>
        <v>43318</v>
      </c>
    </row>
    <row r="1625" s="4" customFormat="1" spans="1:33">
      <c r="A1625" s="4" t="s">
        <v>7327</v>
      </c>
      <c r="B1625" s="4" t="s">
        <v>7327</v>
      </c>
      <c r="C1625" s="4" t="s">
        <v>7328</v>
      </c>
      <c r="D1625" s="4" t="s">
        <v>7329</v>
      </c>
      <c r="E1625" s="4" t="s">
        <v>36</v>
      </c>
      <c r="F1625" s="4" t="s">
        <v>37</v>
      </c>
      <c r="G1625" s="4" t="s">
        <v>51</v>
      </c>
      <c r="J1625" s="4" t="s">
        <v>39</v>
      </c>
      <c r="K1625" s="4" t="s">
        <v>3442</v>
      </c>
      <c r="L1625" s="4" t="s">
        <v>3443</v>
      </c>
      <c r="M1625" s="4" t="s">
        <v>3444</v>
      </c>
      <c r="N1625" s="4" t="s">
        <v>36</v>
      </c>
      <c r="O1625" s="4">
        <v>1</v>
      </c>
      <c r="P1625" s="4" t="s">
        <v>55</v>
      </c>
      <c r="Q1625" s="4">
        <v>22.98</v>
      </c>
      <c r="Y1625" s="4" t="s">
        <v>7322</v>
      </c>
      <c r="Z1625" s="4" t="s">
        <v>2068</v>
      </c>
      <c r="AA1625" s="4">
        <v>11518</v>
      </c>
      <c r="AB1625" s="4" t="s">
        <v>58</v>
      </c>
      <c r="AD1625" s="4" t="b">
        <v>0</v>
      </c>
      <c r="AG1625" s="11">
        <f t="shared" si="25"/>
        <v>43318</v>
      </c>
    </row>
    <row r="1626" s="4" customFormat="1" spans="1:33">
      <c r="A1626" s="4" t="s">
        <v>7330</v>
      </c>
      <c r="B1626" s="4" t="s">
        <v>7330</v>
      </c>
      <c r="C1626" s="4" t="s">
        <v>7331</v>
      </c>
      <c r="D1626" s="4" t="s">
        <v>7332</v>
      </c>
      <c r="E1626" s="4" t="s">
        <v>36</v>
      </c>
      <c r="F1626" s="4" t="s">
        <v>37</v>
      </c>
      <c r="G1626" s="4" t="s">
        <v>51</v>
      </c>
      <c r="J1626" s="4" t="s">
        <v>39</v>
      </c>
      <c r="K1626" s="4" t="s">
        <v>328</v>
      </c>
      <c r="L1626" s="4" t="s">
        <v>329</v>
      </c>
      <c r="M1626" s="4" t="s">
        <v>330</v>
      </c>
      <c r="N1626" s="4" t="s">
        <v>36</v>
      </c>
      <c r="O1626" s="4">
        <v>1</v>
      </c>
      <c r="P1626" s="4" t="s">
        <v>55</v>
      </c>
      <c r="Q1626" s="4">
        <v>23.98</v>
      </c>
      <c r="Y1626" s="4" t="s">
        <v>4559</v>
      </c>
      <c r="Z1626" s="4" t="s">
        <v>1608</v>
      </c>
      <c r="AA1626" s="4" t="s">
        <v>7333</v>
      </c>
      <c r="AB1626" s="4" t="s">
        <v>58</v>
      </c>
      <c r="AD1626" s="4" t="b">
        <v>0</v>
      </c>
      <c r="AG1626" s="11">
        <f t="shared" si="25"/>
        <v>43318</v>
      </c>
    </row>
    <row r="1627" s="4" customFormat="1" spans="1:33">
      <c r="A1627" s="4" t="s">
        <v>7334</v>
      </c>
      <c r="B1627" s="4" t="s">
        <v>7334</v>
      </c>
      <c r="C1627" s="4" t="s">
        <v>7335</v>
      </c>
      <c r="D1627" s="4" t="s">
        <v>7336</v>
      </c>
      <c r="E1627" s="4" t="s">
        <v>36</v>
      </c>
      <c r="F1627" s="4" t="s">
        <v>37</v>
      </c>
      <c r="G1627" s="4" t="s">
        <v>51</v>
      </c>
      <c r="J1627" s="4" t="s">
        <v>39</v>
      </c>
      <c r="K1627" s="4" t="s">
        <v>81</v>
      </c>
      <c r="L1627" s="4" t="s">
        <v>82</v>
      </c>
      <c r="M1627" s="4" t="s">
        <v>83</v>
      </c>
      <c r="N1627" s="4" t="s">
        <v>36</v>
      </c>
      <c r="O1627" s="4">
        <v>1</v>
      </c>
      <c r="P1627" s="4" t="s">
        <v>55</v>
      </c>
      <c r="Q1627" s="4">
        <v>23.98</v>
      </c>
      <c r="Y1627" s="4" t="s">
        <v>7337</v>
      </c>
      <c r="Z1627" s="4" t="s">
        <v>6436</v>
      </c>
      <c r="AA1627" s="4">
        <v>33319</v>
      </c>
      <c r="AB1627" s="4" t="s">
        <v>58</v>
      </c>
      <c r="AD1627" s="4" t="b">
        <v>0</v>
      </c>
      <c r="AG1627" s="11">
        <f t="shared" si="25"/>
        <v>43318</v>
      </c>
    </row>
    <row r="1628" s="4" customFormat="1" spans="1:33">
      <c r="A1628" s="4" t="s">
        <v>7334</v>
      </c>
      <c r="B1628" s="4" t="s">
        <v>7334</v>
      </c>
      <c r="C1628" s="4" t="s">
        <v>7335</v>
      </c>
      <c r="D1628" s="4" t="s">
        <v>7336</v>
      </c>
      <c r="E1628" s="4" t="s">
        <v>36</v>
      </c>
      <c r="F1628" s="4" t="s">
        <v>37</v>
      </c>
      <c r="G1628" s="4" t="s">
        <v>51</v>
      </c>
      <c r="J1628" s="4" t="s">
        <v>39</v>
      </c>
      <c r="K1628" s="4" t="s">
        <v>328</v>
      </c>
      <c r="L1628" s="4" t="s">
        <v>329</v>
      </c>
      <c r="M1628" s="4" t="s">
        <v>330</v>
      </c>
      <c r="N1628" s="4" t="s">
        <v>36</v>
      </c>
      <c r="O1628" s="4">
        <v>1</v>
      </c>
      <c r="P1628" s="4" t="s">
        <v>55</v>
      </c>
      <c r="Q1628" s="4">
        <v>23.98</v>
      </c>
      <c r="Y1628" s="4" t="s">
        <v>7337</v>
      </c>
      <c r="Z1628" s="4" t="s">
        <v>6436</v>
      </c>
      <c r="AA1628" s="4">
        <v>33319</v>
      </c>
      <c r="AB1628" s="4" t="s">
        <v>58</v>
      </c>
      <c r="AD1628" s="4" t="b">
        <v>0</v>
      </c>
      <c r="AG1628" s="11">
        <f t="shared" si="25"/>
        <v>43318</v>
      </c>
    </row>
    <row r="1629" s="4" customFormat="1" spans="1:33">
      <c r="A1629" s="4" t="s">
        <v>7338</v>
      </c>
      <c r="B1629" s="4" t="s">
        <v>7338</v>
      </c>
      <c r="C1629" s="4" t="s">
        <v>7339</v>
      </c>
      <c r="D1629" s="4" t="s">
        <v>7340</v>
      </c>
      <c r="E1629" s="4" t="s">
        <v>36</v>
      </c>
      <c r="F1629" s="4" t="s">
        <v>37</v>
      </c>
      <c r="G1629" s="4" t="s">
        <v>51</v>
      </c>
      <c r="J1629" s="4" t="s">
        <v>39</v>
      </c>
      <c r="K1629" s="4" t="s">
        <v>307</v>
      </c>
      <c r="L1629" s="4" t="s">
        <v>308</v>
      </c>
      <c r="M1629" s="4" t="s">
        <v>309</v>
      </c>
      <c r="N1629" s="4" t="s">
        <v>36</v>
      </c>
      <c r="O1629" s="4">
        <v>1</v>
      </c>
      <c r="P1629" s="4" t="s">
        <v>55</v>
      </c>
      <c r="Q1629" s="4">
        <v>23.98</v>
      </c>
      <c r="Y1629" s="4" t="s">
        <v>7341</v>
      </c>
      <c r="Z1629" s="4" t="s">
        <v>47</v>
      </c>
      <c r="AA1629" s="4">
        <v>94954</v>
      </c>
      <c r="AB1629" s="4" t="s">
        <v>58</v>
      </c>
      <c r="AD1629" s="4" t="b">
        <v>0</v>
      </c>
      <c r="AG1629" s="11">
        <f t="shared" si="25"/>
        <v>43318</v>
      </c>
    </row>
    <row r="1630" s="4" customFormat="1" spans="1:33">
      <c r="A1630" s="4" t="s">
        <v>7342</v>
      </c>
      <c r="B1630" s="4" t="s">
        <v>7342</v>
      </c>
      <c r="C1630" s="4" t="s">
        <v>7343</v>
      </c>
      <c r="D1630" s="4" t="s">
        <v>7344</v>
      </c>
      <c r="E1630" s="4" t="s">
        <v>36</v>
      </c>
      <c r="F1630" s="4" t="s">
        <v>37</v>
      </c>
      <c r="G1630" s="4" t="s">
        <v>51</v>
      </c>
      <c r="J1630" s="4" t="s">
        <v>39</v>
      </c>
      <c r="K1630" s="4" t="s">
        <v>101</v>
      </c>
      <c r="L1630" s="4" t="s">
        <v>102</v>
      </c>
      <c r="M1630" s="4" t="s">
        <v>103</v>
      </c>
      <c r="N1630" s="4" t="s">
        <v>36</v>
      </c>
      <c r="O1630" s="4">
        <v>1</v>
      </c>
      <c r="P1630" s="4" t="s">
        <v>55</v>
      </c>
      <c r="Q1630" s="4">
        <v>22.98</v>
      </c>
      <c r="Y1630" s="4" t="s">
        <v>7345</v>
      </c>
      <c r="Z1630" s="4" t="s">
        <v>105</v>
      </c>
      <c r="AA1630" s="4" t="s">
        <v>7346</v>
      </c>
      <c r="AB1630" s="4" t="s">
        <v>58</v>
      </c>
      <c r="AD1630" s="4" t="b">
        <v>0</v>
      </c>
      <c r="AG1630" s="11">
        <f t="shared" si="25"/>
        <v>43318</v>
      </c>
    </row>
    <row r="1631" s="4" customFormat="1" spans="1:33">
      <c r="A1631" s="4" t="s">
        <v>7342</v>
      </c>
      <c r="B1631" s="4" t="s">
        <v>7342</v>
      </c>
      <c r="C1631" s="4" t="s">
        <v>7343</v>
      </c>
      <c r="D1631" s="4" t="s">
        <v>7344</v>
      </c>
      <c r="E1631" s="4" t="s">
        <v>36</v>
      </c>
      <c r="F1631" s="4" t="s">
        <v>37</v>
      </c>
      <c r="G1631" s="4" t="s">
        <v>51</v>
      </c>
      <c r="J1631" s="4" t="s">
        <v>39</v>
      </c>
      <c r="K1631" s="4" t="s">
        <v>4725</v>
      </c>
      <c r="L1631" s="4" t="s">
        <v>4726</v>
      </c>
      <c r="M1631" s="4" t="s">
        <v>4727</v>
      </c>
      <c r="N1631" s="4" t="s">
        <v>36</v>
      </c>
      <c r="O1631" s="4">
        <v>1</v>
      </c>
      <c r="P1631" s="4" t="s">
        <v>55</v>
      </c>
      <c r="Q1631" s="4">
        <v>22.98</v>
      </c>
      <c r="Y1631" s="4" t="s">
        <v>7345</v>
      </c>
      <c r="Z1631" s="4" t="s">
        <v>105</v>
      </c>
      <c r="AA1631" s="4" t="s">
        <v>7346</v>
      </c>
      <c r="AB1631" s="4" t="s">
        <v>58</v>
      </c>
      <c r="AD1631" s="4" t="b">
        <v>0</v>
      </c>
      <c r="AG1631" s="11">
        <f t="shared" si="25"/>
        <v>43318</v>
      </c>
    </row>
    <row r="1632" s="4" customFormat="1" spans="1:33">
      <c r="A1632" s="4" t="s">
        <v>7347</v>
      </c>
      <c r="B1632" s="4" t="s">
        <v>7347</v>
      </c>
      <c r="C1632" s="4" t="s">
        <v>7348</v>
      </c>
      <c r="D1632" s="4" t="s">
        <v>7349</v>
      </c>
      <c r="E1632" s="4" t="s">
        <v>36</v>
      </c>
      <c r="F1632" s="4" t="s">
        <v>37</v>
      </c>
      <c r="G1632" s="4" t="s">
        <v>51</v>
      </c>
      <c r="J1632" s="4" t="s">
        <v>39</v>
      </c>
      <c r="K1632" s="4" t="s">
        <v>6540</v>
      </c>
      <c r="L1632" s="4" t="s">
        <v>6541</v>
      </c>
      <c r="M1632" s="4" t="s">
        <v>6542</v>
      </c>
      <c r="N1632" s="4" t="s">
        <v>36</v>
      </c>
      <c r="O1632" s="4">
        <v>1</v>
      </c>
      <c r="P1632" s="4" t="s">
        <v>55</v>
      </c>
      <c r="Q1632" s="4">
        <v>14.98</v>
      </c>
      <c r="Y1632" s="4" t="s">
        <v>7350</v>
      </c>
      <c r="Z1632" s="4" t="s">
        <v>47</v>
      </c>
      <c r="AA1632" s="4" t="s">
        <v>7351</v>
      </c>
      <c r="AB1632" s="4" t="s">
        <v>58</v>
      </c>
      <c r="AD1632" s="4" t="b">
        <v>0</v>
      </c>
      <c r="AG1632" s="11">
        <f t="shared" si="25"/>
        <v>43318</v>
      </c>
    </row>
    <row r="1633" s="4" customFormat="1" spans="1:33">
      <c r="A1633" s="4" t="s">
        <v>7352</v>
      </c>
      <c r="B1633" s="4" t="s">
        <v>7352</v>
      </c>
      <c r="C1633" s="4" t="s">
        <v>7353</v>
      </c>
      <c r="D1633" s="4" t="s">
        <v>7354</v>
      </c>
      <c r="E1633" s="4" t="s">
        <v>36</v>
      </c>
      <c r="F1633" s="4" t="s">
        <v>37</v>
      </c>
      <c r="G1633" s="4" t="s">
        <v>51</v>
      </c>
      <c r="J1633" s="4" t="s">
        <v>39</v>
      </c>
      <c r="K1633" s="4" t="s">
        <v>128</v>
      </c>
      <c r="L1633" s="4" t="s">
        <v>129</v>
      </c>
      <c r="M1633" s="4" t="s">
        <v>130</v>
      </c>
      <c r="N1633" s="4" t="s">
        <v>36</v>
      </c>
      <c r="O1633" s="4">
        <v>1</v>
      </c>
      <c r="P1633" s="4" t="s">
        <v>55</v>
      </c>
      <c r="Q1633" s="4">
        <v>23.98</v>
      </c>
      <c r="Y1633" s="4" t="s">
        <v>7355</v>
      </c>
      <c r="Z1633" s="4" t="s">
        <v>146</v>
      </c>
      <c r="AA1633" s="4" t="s">
        <v>7356</v>
      </c>
      <c r="AB1633" s="4" t="s">
        <v>58</v>
      </c>
      <c r="AD1633" s="4" t="b">
        <v>0</v>
      </c>
      <c r="AG1633" s="11">
        <f t="shared" si="25"/>
        <v>43318</v>
      </c>
    </row>
    <row r="1634" s="4" customFormat="1" spans="1:33">
      <c r="A1634" s="4" t="s">
        <v>7357</v>
      </c>
      <c r="B1634" s="4" t="s">
        <v>7357</v>
      </c>
      <c r="C1634" s="4" t="s">
        <v>7358</v>
      </c>
      <c r="D1634" s="4" t="s">
        <v>7359</v>
      </c>
      <c r="E1634" s="4" t="s">
        <v>36</v>
      </c>
      <c r="F1634" s="4" t="s">
        <v>37</v>
      </c>
      <c r="G1634" s="4" t="s">
        <v>51</v>
      </c>
      <c r="J1634" s="4" t="s">
        <v>39</v>
      </c>
      <c r="K1634" s="4" t="s">
        <v>1897</v>
      </c>
      <c r="L1634" s="4" t="s">
        <v>1898</v>
      </c>
      <c r="M1634" s="4" t="s">
        <v>1899</v>
      </c>
      <c r="N1634" s="4" t="s">
        <v>36</v>
      </c>
      <c r="O1634" s="4">
        <v>1</v>
      </c>
      <c r="P1634" s="4" t="s">
        <v>55</v>
      </c>
      <c r="Q1634" s="4">
        <v>23.98</v>
      </c>
      <c r="Y1634" s="4" t="s">
        <v>2436</v>
      </c>
      <c r="Z1634" s="4" t="s">
        <v>147</v>
      </c>
      <c r="AA1634" s="4" t="s">
        <v>7360</v>
      </c>
      <c r="AB1634" s="4" t="s">
        <v>58</v>
      </c>
      <c r="AD1634" s="4" t="b">
        <v>0</v>
      </c>
      <c r="AG1634" s="11">
        <f t="shared" si="25"/>
        <v>43318</v>
      </c>
    </row>
    <row r="1635" s="4" customFormat="1" spans="1:33">
      <c r="A1635" s="4" t="s">
        <v>7357</v>
      </c>
      <c r="B1635" s="4" t="s">
        <v>7357</v>
      </c>
      <c r="C1635" s="4" t="s">
        <v>7358</v>
      </c>
      <c r="D1635" s="4" t="s">
        <v>7359</v>
      </c>
      <c r="E1635" s="4" t="s">
        <v>36</v>
      </c>
      <c r="F1635" s="4" t="s">
        <v>37</v>
      </c>
      <c r="G1635" s="4" t="s">
        <v>51</v>
      </c>
      <c r="J1635" s="4" t="s">
        <v>39</v>
      </c>
      <c r="K1635" s="4" t="s">
        <v>2036</v>
      </c>
      <c r="L1635" s="4" t="s">
        <v>2037</v>
      </c>
      <c r="M1635" s="4" t="s">
        <v>2038</v>
      </c>
      <c r="N1635" s="4" t="s">
        <v>36</v>
      </c>
      <c r="O1635" s="4">
        <v>1</v>
      </c>
      <c r="P1635" s="4" t="s">
        <v>55</v>
      </c>
      <c r="Q1635" s="4">
        <v>22.98</v>
      </c>
      <c r="Y1635" s="4" t="s">
        <v>2436</v>
      </c>
      <c r="Z1635" s="4" t="s">
        <v>147</v>
      </c>
      <c r="AA1635" s="4" t="s">
        <v>7360</v>
      </c>
      <c r="AB1635" s="4" t="s">
        <v>58</v>
      </c>
      <c r="AD1635" s="4" t="b">
        <v>0</v>
      </c>
      <c r="AG1635" s="11">
        <f t="shared" si="25"/>
        <v>43318</v>
      </c>
    </row>
    <row r="1636" s="4" customFormat="1" spans="1:33">
      <c r="A1636" s="4" t="s">
        <v>7357</v>
      </c>
      <c r="B1636" s="4" t="s">
        <v>7357</v>
      </c>
      <c r="C1636" s="4" t="s">
        <v>7358</v>
      </c>
      <c r="D1636" s="4" t="s">
        <v>7359</v>
      </c>
      <c r="E1636" s="4" t="s">
        <v>36</v>
      </c>
      <c r="F1636" s="4" t="s">
        <v>37</v>
      </c>
      <c r="G1636" s="4" t="s">
        <v>51</v>
      </c>
      <c r="J1636" s="4" t="s">
        <v>39</v>
      </c>
      <c r="K1636" s="4" t="s">
        <v>2784</v>
      </c>
      <c r="L1636" s="4" t="s">
        <v>2785</v>
      </c>
      <c r="M1636" s="4" t="s">
        <v>2786</v>
      </c>
      <c r="N1636" s="4" t="s">
        <v>36</v>
      </c>
      <c r="O1636" s="4">
        <v>1</v>
      </c>
      <c r="P1636" s="4" t="s">
        <v>55</v>
      </c>
      <c r="Q1636" s="4">
        <v>22.98</v>
      </c>
      <c r="Y1636" s="4" t="s">
        <v>2436</v>
      </c>
      <c r="Z1636" s="4" t="s">
        <v>147</v>
      </c>
      <c r="AA1636" s="4" t="s">
        <v>7360</v>
      </c>
      <c r="AB1636" s="4" t="s">
        <v>58</v>
      </c>
      <c r="AD1636" s="4" t="b">
        <v>0</v>
      </c>
      <c r="AG1636" s="11">
        <f t="shared" si="25"/>
        <v>43318</v>
      </c>
    </row>
    <row r="1637" s="4" customFormat="1" spans="1:33">
      <c r="A1637" s="4" t="s">
        <v>7357</v>
      </c>
      <c r="B1637" s="4" t="s">
        <v>7357</v>
      </c>
      <c r="C1637" s="4" t="s">
        <v>7358</v>
      </c>
      <c r="D1637" s="4" t="s">
        <v>7359</v>
      </c>
      <c r="E1637" s="4" t="s">
        <v>36</v>
      </c>
      <c r="F1637" s="4" t="s">
        <v>37</v>
      </c>
      <c r="G1637" s="4" t="s">
        <v>51</v>
      </c>
      <c r="J1637" s="4" t="s">
        <v>39</v>
      </c>
      <c r="K1637" s="4" t="s">
        <v>7361</v>
      </c>
      <c r="L1637" s="4" t="s">
        <v>7362</v>
      </c>
      <c r="M1637" s="4" t="s">
        <v>7363</v>
      </c>
      <c r="N1637" s="4" t="s">
        <v>36</v>
      </c>
      <c r="O1637" s="4">
        <v>1</v>
      </c>
      <c r="P1637" s="4" t="s">
        <v>55</v>
      </c>
      <c r="Q1637" s="4">
        <v>22.98</v>
      </c>
      <c r="Y1637" s="4" t="s">
        <v>2436</v>
      </c>
      <c r="Z1637" s="4" t="s">
        <v>147</v>
      </c>
      <c r="AA1637" s="4" t="s">
        <v>7360</v>
      </c>
      <c r="AB1637" s="4" t="s">
        <v>58</v>
      </c>
      <c r="AD1637" s="4" t="b">
        <v>0</v>
      </c>
      <c r="AG1637" s="11">
        <f t="shared" si="25"/>
        <v>43318</v>
      </c>
    </row>
    <row r="1638" s="4" customFormat="1" spans="1:33">
      <c r="A1638" s="4" t="s">
        <v>7364</v>
      </c>
      <c r="B1638" s="4" t="s">
        <v>7364</v>
      </c>
      <c r="C1638" s="4" t="s">
        <v>7365</v>
      </c>
      <c r="D1638" s="4" t="s">
        <v>7366</v>
      </c>
      <c r="E1638" s="4" t="s">
        <v>36</v>
      </c>
      <c r="F1638" s="4" t="s">
        <v>37</v>
      </c>
      <c r="G1638" s="4" t="s">
        <v>51</v>
      </c>
      <c r="J1638" s="4" t="s">
        <v>39</v>
      </c>
      <c r="K1638" s="4" t="s">
        <v>3268</v>
      </c>
      <c r="L1638" s="4" t="s">
        <v>3269</v>
      </c>
      <c r="M1638" s="4" t="s">
        <v>3270</v>
      </c>
      <c r="N1638" s="4" t="s">
        <v>36</v>
      </c>
      <c r="O1638" s="4">
        <v>1</v>
      </c>
      <c r="P1638" s="4" t="s">
        <v>55</v>
      </c>
      <c r="Q1638" s="4">
        <v>22.98</v>
      </c>
      <c r="Y1638" s="4" t="s">
        <v>7367</v>
      </c>
      <c r="Z1638" s="4" t="s">
        <v>1931</v>
      </c>
      <c r="AA1638" s="4" t="s">
        <v>7368</v>
      </c>
      <c r="AB1638" s="4" t="s">
        <v>58</v>
      </c>
      <c r="AD1638" s="4" t="b">
        <v>0</v>
      </c>
      <c r="AG1638" s="11">
        <f t="shared" si="25"/>
        <v>43318</v>
      </c>
    </row>
    <row r="1639" s="4" customFormat="1" spans="1:33">
      <c r="A1639" s="4" t="s">
        <v>7369</v>
      </c>
      <c r="B1639" s="4" t="s">
        <v>7369</v>
      </c>
      <c r="C1639" s="4" t="s">
        <v>7370</v>
      </c>
      <c r="D1639" s="4" t="s">
        <v>7371</v>
      </c>
      <c r="E1639" s="4" t="s">
        <v>36</v>
      </c>
      <c r="F1639" s="4" t="s">
        <v>37</v>
      </c>
      <c r="G1639" s="4" t="s">
        <v>51</v>
      </c>
      <c r="J1639" s="4" t="s">
        <v>39</v>
      </c>
      <c r="K1639" s="4" t="s">
        <v>1983</v>
      </c>
      <c r="L1639" s="4" t="s">
        <v>1984</v>
      </c>
      <c r="M1639" s="4" t="s">
        <v>1985</v>
      </c>
      <c r="N1639" s="4" t="s">
        <v>36</v>
      </c>
      <c r="O1639" s="4">
        <v>1</v>
      </c>
      <c r="P1639" s="4" t="s">
        <v>55</v>
      </c>
      <c r="Q1639" s="4">
        <v>24.98</v>
      </c>
      <c r="Y1639" s="4" t="s">
        <v>7372</v>
      </c>
      <c r="Z1639" s="4" t="s">
        <v>72</v>
      </c>
      <c r="AA1639" s="4" t="s">
        <v>7373</v>
      </c>
      <c r="AB1639" s="4" t="s">
        <v>58</v>
      </c>
      <c r="AD1639" s="4" t="b">
        <v>0</v>
      </c>
      <c r="AG1639" s="11">
        <f t="shared" si="25"/>
        <v>43318</v>
      </c>
    </row>
    <row r="1640" s="4" customFormat="1" spans="1:33">
      <c r="A1640" s="4" t="s">
        <v>7374</v>
      </c>
      <c r="B1640" s="4" t="s">
        <v>7374</v>
      </c>
      <c r="C1640" s="4" t="s">
        <v>7375</v>
      </c>
      <c r="D1640" s="4" t="s">
        <v>7376</v>
      </c>
      <c r="E1640" s="4" t="s">
        <v>36</v>
      </c>
      <c r="F1640" s="4" t="s">
        <v>37</v>
      </c>
      <c r="G1640" s="4" t="s">
        <v>51</v>
      </c>
      <c r="J1640" s="4" t="s">
        <v>39</v>
      </c>
      <c r="K1640" s="4" t="s">
        <v>1281</v>
      </c>
      <c r="L1640" s="4" t="s">
        <v>1282</v>
      </c>
      <c r="M1640" s="4" t="s">
        <v>1283</v>
      </c>
      <c r="N1640" s="4" t="s">
        <v>36</v>
      </c>
      <c r="O1640" s="4">
        <v>1</v>
      </c>
      <c r="P1640" s="4" t="s">
        <v>55</v>
      </c>
      <c r="Q1640" s="4">
        <v>23.98</v>
      </c>
      <c r="Y1640" s="4" t="s">
        <v>7377</v>
      </c>
      <c r="Z1640" s="4" t="s">
        <v>156</v>
      </c>
      <c r="AA1640" s="4" t="s">
        <v>7378</v>
      </c>
      <c r="AB1640" s="4" t="s">
        <v>58</v>
      </c>
      <c r="AD1640" s="4" t="b">
        <v>0</v>
      </c>
      <c r="AG1640" s="11">
        <f t="shared" si="25"/>
        <v>43318</v>
      </c>
    </row>
    <row r="1641" s="4" customFormat="1" spans="1:33">
      <c r="A1641" s="4" t="s">
        <v>7379</v>
      </c>
      <c r="B1641" s="4" t="s">
        <v>7379</v>
      </c>
      <c r="C1641" s="4" t="s">
        <v>7380</v>
      </c>
      <c r="D1641" s="4" t="s">
        <v>7381</v>
      </c>
      <c r="E1641" s="4" t="s">
        <v>36</v>
      </c>
      <c r="F1641" s="4" t="s">
        <v>37</v>
      </c>
      <c r="G1641" s="4" t="s">
        <v>51</v>
      </c>
      <c r="J1641" s="4" t="s">
        <v>110</v>
      </c>
      <c r="K1641" s="4" t="s">
        <v>3830</v>
      </c>
      <c r="L1641" s="4" t="s">
        <v>3831</v>
      </c>
      <c r="M1641" s="4" t="s">
        <v>3832</v>
      </c>
      <c r="N1641" s="4" t="s">
        <v>36</v>
      </c>
      <c r="O1641" s="4">
        <v>1</v>
      </c>
      <c r="P1641" s="4" t="s">
        <v>55</v>
      </c>
      <c r="Q1641" s="4">
        <v>23.98</v>
      </c>
      <c r="R1641" s="4">
        <v>1.65</v>
      </c>
      <c r="S1641" s="4">
        <v>5.99</v>
      </c>
      <c r="T1641" s="4">
        <v>0.52</v>
      </c>
      <c r="W1641" s="4">
        <v>4.8</v>
      </c>
      <c r="Y1641" s="4" t="s">
        <v>7382</v>
      </c>
      <c r="Z1641" s="4" t="s">
        <v>299</v>
      </c>
      <c r="AA1641" s="4" t="s">
        <v>7383</v>
      </c>
      <c r="AB1641" s="4" t="s">
        <v>58</v>
      </c>
      <c r="AC1641" s="4" t="s">
        <v>7384</v>
      </c>
      <c r="AD1641" s="4" t="b">
        <v>0</v>
      </c>
      <c r="AG1641" s="11">
        <f t="shared" si="25"/>
        <v>43318</v>
      </c>
    </row>
    <row r="1642" s="4" customFormat="1" spans="1:33">
      <c r="A1642" s="4" t="s">
        <v>7385</v>
      </c>
      <c r="B1642" s="4" t="s">
        <v>7385</v>
      </c>
      <c r="C1642" s="4" t="s">
        <v>7386</v>
      </c>
      <c r="D1642" s="4" t="s">
        <v>7387</v>
      </c>
      <c r="E1642" s="4" t="s">
        <v>36</v>
      </c>
      <c r="F1642" s="4" t="s">
        <v>37</v>
      </c>
      <c r="G1642" s="4" t="s">
        <v>51</v>
      </c>
      <c r="J1642" s="4" t="s">
        <v>39</v>
      </c>
      <c r="K1642" s="4" t="s">
        <v>751</v>
      </c>
      <c r="L1642" s="4" t="s">
        <v>752</v>
      </c>
      <c r="M1642" s="4" t="s">
        <v>753</v>
      </c>
      <c r="N1642" s="4" t="s">
        <v>36</v>
      </c>
      <c r="O1642" s="4">
        <v>1</v>
      </c>
      <c r="P1642" s="4" t="s">
        <v>55</v>
      </c>
      <c r="Q1642" s="4">
        <v>22.98</v>
      </c>
      <c r="Y1642" s="4" t="s">
        <v>7388</v>
      </c>
      <c r="Z1642" s="4" t="s">
        <v>1749</v>
      </c>
      <c r="AA1642" s="4" t="s">
        <v>7389</v>
      </c>
      <c r="AB1642" s="4" t="s">
        <v>58</v>
      </c>
      <c r="AD1642" s="4" t="b">
        <v>0</v>
      </c>
      <c r="AG1642" s="11">
        <f t="shared" si="25"/>
        <v>43318</v>
      </c>
    </row>
    <row r="1643" s="4" customFormat="1" spans="1:33">
      <c r="A1643" s="4" t="s">
        <v>7390</v>
      </c>
      <c r="B1643" s="4" t="s">
        <v>7390</v>
      </c>
      <c r="C1643" s="4" t="s">
        <v>7391</v>
      </c>
      <c r="D1643" s="4" t="s">
        <v>7392</v>
      </c>
      <c r="E1643" s="4" t="s">
        <v>36</v>
      </c>
      <c r="F1643" s="4" t="s">
        <v>37</v>
      </c>
      <c r="G1643" s="4" t="s">
        <v>51</v>
      </c>
      <c r="J1643" s="4" t="s">
        <v>39</v>
      </c>
      <c r="K1643" s="4" t="s">
        <v>171</v>
      </c>
      <c r="L1643" s="4" t="s">
        <v>172</v>
      </c>
      <c r="M1643" s="4" t="s">
        <v>173</v>
      </c>
      <c r="N1643" s="4" t="s">
        <v>36</v>
      </c>
      <c r="O1643" s="4">
        <v>1</v>
      </c>
      <c r="P1643" s="4" t="s">
        <v>55</v>
      </c>
      <c r="Q1643" s="4">
        <v>23.98</v>
      </c>
      <c r="Y1643" s="4" t="s">
        <v>7393</v>
      </c>
      <c r="Z1643" s="4" t="s">
        <v>738</v>
      </c>
      <c r="AA1643" s="4" t="s">
        <v>7394</v>
      </c>
      <c r="AB1643" s="4" t="s">
        <v>58</v>
      </c>
      <c r="AD1643" s="4" t="b">
        <v>0</v>
      </c>
      <c r="AG1643" s="11">
        <f t="shared" si="25"/>
        <v>43318</v>
      </c>
    </row>
    <row r="1644" s="4" customFormat="1" spans="1:33">
      <c r="A1644" s="4" t="s">
        <v>7390</v>
      </c>
      <c r="B1644" s="4" t="s">
        <v>7390</v>
      </c>
      <c r="C1644" s="4" t="s">
        <v>7391</v>
      </c>
      <c r="D1644" s="4" t="s">
        <v>7392</v>
      </c>
      <c r="E1644" s="4" t="s">
        <v>36</v>
      </c>
      <c r="F1644" s="4" t="s">
        <v>37</v>
      </c>
      <c r="G1644" s="4" t="s">
        <v>51</v>
      </c>
      <c r="J1644" s="4" t="s">
        <v>39</v>
      </c>
      <c r="K1644" s="4" t="s">
        <v>301</v>
      </c>
      <c r="L1644" s="4" t="s">
        <v>302</v>
      </c>
      <c r="M1644" s="4" t="s">
        <v>303</v>
      </c>
      <c r="N1644" s="4" t="s">
        <v>36</v>
      </c>
      <c r="O1644" s="4">
        <v>1</v>
      </c>
      <c r="P1644" s="4" t="s">
        <v>55</v>
      </c>
      <c r="Q1644" s="4">
        <v>23.98</v>
      </c>
      <c r="Y1644" s="4" t="s">
        <v>7393</v>
      </c>
      <c r="Z1644" s="4" t="s">
        <v>738</v>
      </c>
      <c r="AA1644" s="4" t="s">
        <v>7394</v>
      </c>
      <c r="AB1644" s="4" t="s">
        <v>58</v>
      </c>
      <c r="AD1644" s="4" t="b">
        <v>0</v>
      </c>
      <c r="AG1644" s="11">
        <f t="shared" si="25"/>
        <v>43318</v>
      </c>
    </row>
    <row r="1645" s="4" customFormat="1" spans="1:33">
      <c r="A1645" s="4" t="s">
        <v>7395</v>
      </c>
      <c r="B1645" s="4" t="s">
        <v>7395</v>
      </c>
      <c r="C1645" s="4" t="s">
        <v>7396</v>
      </c>
      <c r="D1645" s="4" t="s">
        <v>7397</v>
      </c>
      <c r="E1645" s="4" t="s">
        <v>36</v>
      </c>
      <c r="F1645" s="4" t="s">
        <v>37</v>
      </c>
      <c r="G1645" s="4" t="s">
        <v>51</v>
      </c>
      <c r="J1645" s="4" t="s">
        <v>39</v>
      </c>
      <c r="K1645" s="4" t="s">
        <v>3577</v>
      </c>
      <c r="L1645" s="4" t="s">
        <v>3578</v>
      </c>
      <c r="M1645" s="4" t="s">
        <v>3579</v>
      </c>
      <c r="N1645" s="4" t="s">
        <v>36</v>
      </c>
      <c r="O1645" s="4">
        <v>1</v>
      </c>
      <c r="P1645" s="4" t="s">
        <v>55</v>
      </c>
      <c r="Q1645" s="4">
        <v>23.98</v>
      </c>
      <c r="Y1645" s="4" t="s">
        <v>4486</v>
      </c>
      <c r="Z1645" s="4" t="s">
        <v>2227</v>
      </c>
      <c r="AA1645" s="4" t="s">
        <v>7398</v>
      </c>
      <c r="AB1645" s="4" t="s">
        <v>58</v>
      </c>
      <c r="AD1645" s="4" t="b">
        <v>0</v>
      </c>
      <c r="AG1645" s="11">
        <f t="shared" si="25"/>
        <v>43318</v>
      </c>
    </row>
    <row r="1646" s="4" customFormat="1" spans="1:33">
      <c r="A1646" s="4" t="s">
        <v>7399</v>
      </c>
      <c r="B1646" s="4" t="s">
        <v>7399</v>
      </c>
      <c r="C1646" s="4" t="s">
        <v>7400</v>
      </c>
      <c r="D1646" s="4" t="s">
        <v>7401</v>
      </c>
      <c r="E1646" s="4" t="s">
        <v>36</v>
      </c>
      <c r="F1646" s="4" t="s">
        <v>37</v>
      </c>
      <c r="G1646" s="4" t="s">
        <v>51</v>
      </c>
      <c r="J1646" s="4" t="s">
        <v>39</v>
      </c>
      <c r="K1646" s="4" t="s">
        <v>1648</v>
      </c>
      <c r="L1646" s="4" t="s">
        <v>1649</v>
      </c>
      <c r="M1646" s="4" t="s">
        <v>1650</v>
      </c>
      <c r="N1646" s="4" t="s">
        <v>36</v>
      </c>
      <c r="O1646" s="4">
        <v>1</v>
      </c>
      <c r="P1646" s="4" t="s">
        <v>55</v>
      </c>
      <c r="Q1646" s="4">
        <v>25.98</v>
      </c>
      <c r="Y1646" s="4" t="s">
        <v>1498</v>
      </c>
      <c r="Z1646" s="4" t="s">
        <v>47</v>
      </c>
      <c r="AA1646" s="4" t="s">
        <v>1499</v>
      </c>
      <c r="AB1646" s="4" t="s">
        <v>58</v>
      </c>
      <c r="AD1646" s="4" t="b">
        <v>0</v>
      </c>
      <c r="AG1646" s="11">
        <f t="shared" si="25"/>
        <v>43318</v>
      </c>
    </row>
    <row r="1647" s="4" customFormat="1" spans="1:33">
      <c r="A1647" s="4" t="s">
        <v>7402</v>
      </c>
      <c r="B1647" s="4" t="s">
        <v>7402</v>
      </c>
      <c r="C1647" s="4" t="s">
        <v>7403</v>
      </c>
      <c r="D1647" s="4" t="s">
        <v>7404</v>
      </c>
      <c r="E1647" s="4" t="s">
        <v>36</v>
      </c>
      <c r="F1647" s="4" t="s">
        <v>37</v>
      </c>
      <c r="G1647" s="4" t="s">
        <v>51</v>
      </c>
      <c r="J1647" s="4" t="s">
        <v>39</v>
      </c>
      <c r="K1647" s="4" t="s">
        <v>77</v>
      </c>
      <c r="L1647" s="4" t="s">
        <v>2323</v>
      </c>
      <c r="M1647" s="4" t="s">
        <v>2324</v>
      </c>
      <c r="N1647" s="4" t="s">
        <v>36</v>
      </c>
      <c r="O1647" s="4">
        <v>1</v>
      </c>
      <c r="P1647" s="4" t="s">
        <v>55</v>
      </c>
      <c r="Q1647" s="4">
        <v>23.98</v>
      </c>
      <c r="Y1647" s="4" t="s">
        <v>4442</v>
      </c>
      <c r="Z1647" s="4" t="s">
        <v>63</v>
      </c>
      <c r="AA1647" s="4" t="s">
        <v>7405</v>
      </c>
      <c r="AB1647" s="4" t="s">
        <v>58</v>
      </c>
      <c r="AD1647" s="4" t="b">
        <v>0</v>
      </c>
      <c r="AG1647" s="11">
        <f t="shared" si="25"/>
        <v>43318</v>
      </c>
    </row>
    <row r="1648" s="4" customFormat="1" spans="1:33">
      <c r="A1648" s="4" t="s">
        <v>7406</v>
      </c>
      <c r="B1648" s="4" t="s">
        <v>7406</v>
      </c>
      <c r="C1648" s="4" t="s">
        <v>7407</v>
      </c>
      <c r="D1648" s="4" t="s">
        <v>7408</v>
      </c>
      <c r="E1648" s="4" t="s">
        <v>36</v>
      </c>
      <c r="F1648" s="4" t="s">
        <v>37</v>
      </c>
      <c r="G1648" s="4" t="s">
        <v>51</v>
      </c>
      <c r="J1648" s="4" t="s">
        <v>39</v>
      </c>
      <c r="K1648" s="4" t="s">
        <v>7409</v>
      </c>
      <c r="L1648" s="4" t="s">
        <v>7410</v>
      </c>
      <c r="M1648" s="4" t="s">
        <v>7411</v>
      </c>
      <c r="N1648" s="4" t="s">
        <v>36</v>
      </c>
      <c r="O1648" s="4">
        <v>1</v>
      </c>
      <c r="P1648" s="4" t="s">
        <v>55</v>
      </c>
      <c r="Q1648" s="4">
        <v>22.98</v>
      </c>
      <c r="Y1648" s="4" t="s">
        <v>550</v>
      </c>
      <c r="Z1648" s="4" t="s">
        <v>47</v>
      </c>
      <c r="AA1648" s="4" t="s">
        <v>7412</v>
      </c>
      <c r="AB1648" s="4" t="s">
        <v>58</v>
      </c>
      <c r="AD1648" s="4" t="b">
        <v>0</v>
      </c>
      <c r="AG1648" s="11">
        <f t="shared" si="25"/>
        <v>43318</v>
      </c>
    </row>
    <row r="1649" s="4" customFormat="1" spans="1:33">
      <c r="A1649" s="4" t="s">
        <v>7406</v>
      </c>
      <c r="B1649" s="4" t="s">
        <v>7406</v>
      </c>
      <c r="C1649" s="4" t="s">
        <v>7407</v>
      </c>
      <c r="D1649" s="4" t="s">
        <v>7408</v>
      </c>
      <c r="E1649" s="4" t="s">
        <v>36</v>
      </c>
      <c r="F1649" s="4" t="s">
        <v>37</v>
      </c>
      <c r="G1649" s="4" t="s">
        <v>51</v>
      </c>
      <c r="J1649" s="4" t="s">
        <v>39</v>
      </c>
      <c r="K1649" s="4" t="s">
        <v>7413</v>
      </c>
      <c r="L1649" s="4" t="s">
        <v>7414</v>
      </c>
      <c r="M1649" s="4" t="s">
        <v>7415</v>
      </c>
      <c r="N1649" s="4" t="s">
        <v>36</v>
      </c>
      <c r="O1649" s="4">
        <v>1</v>
      </c>
      <c r="P1649" s="4" t="s">
        <v>55</v>
      </c>
      <c r="Q1649" s="4">
        <v>14.43</v>
      </c>
      <c r="Y1649" s="4" t="s">
        <v>550</v>
      </c>
      <c r="Z1649" s="4" t="s">
        <v>47</v>
      </c>
      <c r="AA1649" s="4" t="s">
        <v>7412</v>
      </c>
      <c r="AB1649" s="4" t="s">
        <v>58</v>
      </c>
      <c r="AD1649" s="4" t="b">
        <v>0</v>
      </c>
      <c r="AG1649" s="11">
        <f t="shared" si="25"/>
        <v>43318</v>
      </c>
    </row>
    <row r="1650" s="4" customFormat="1" spans="1:33">
      <c r="A1650" s="4" t="s">
        <v>7416</v>
      </c>
      <c r="B1650" s="4" t="s">
        <v>7416</v>
      </c>
      <c r="C1650" s="4" t="s">
        <v>7417</v>
      </c>
      <c r="D1650" s="4" t="s">
        <v>7418</v>
      </c>
      <c r="E1650" s="4" t="s">
        <v>36</v>
      </c>
      <c r="F1650" s="4" t="s">
        <v>37</v>
      </c>
      <c r="G1650" s="4" t="s">
        <v>51</v>
      </c>
      <c r="J1650" s="4" t="s">
        <v>39</v>
      </c>
      <c r="K1650" s="4" t="s">
        <v>3935</v>
      </c>
      <c r="L1650" s="4" t="s">
        <v>3936</v>
      </c>
      <c r="M1650" s="4" t="s">
        <v>3937</v>
      </c>
      <c r="N1650" s="4" t="s">
        <v>36</v>
      </c>
      <c r="O1650" s="4">
        <v>2</v>
      </c>
      <c r="P1650" s="4" t="s">
        <v>55</v>
      </c>
      <c r="Q1650" s="4">
        <v>47.96</v>
      </c>
      <c r="Y1650" s="4" t="s">
        <v>1443</v>
      </c>
      <c r="Z1650" s="4" t="s">
        <v>47</v>
      </c>
      <c r="AA1650" s="4" t="s">
        <v>7419</v>
      </c>
      <c r="AB1650" s="4" t="s">
        <v>58</v>
      </c>
      <c r="AD1650" s="4" t="b">
        <v>0</v>
      </c>
      <c r="AG1650" s="11">
        <f t="shared" si="25"/>
        <v>43318</v>
      </c>
    </row>
    <row r="1651" s="4" customFormat="1" spans="1:33">
      <c r="A1651" s="4" t="s">
        <v>7416</v>
      </c>
      <c r="B1651" s="4" t="s">
        <v>7416</v>
      </c>
      <c r="C1651" s="4" t="s">
        <v>7417</v>
      </c>
      <c r="D1651" s="4" t="s">
        <v>7418</v>
      </c>
      <c r="E1651" s="4" t="s">
        <v>36</v>
      </c>
      <c r="F1651" s="4" t="s">
        <v>37</v>
      </c>
      <c r="G1651" s="4" t="s">
        <v>51</v>
      </c>
      <c r="J1651" s="4" t="s">
        <v>39</v>
      </c>
      <c r="K1651" s="4" t="s">
        <v>4496</v>
      </c>
      <c r="L1651" s="4" t="s">
        <v>4497</v>
      </c>
      <c r="M1651" s="4" t="s">
        <v>4498</v>
      </c>
      <c r="N1651" s="4" t="s">
        <v>36</v>
      </c>
      <c r="O1651" s="4">
        <v>1</v>
      </c>
      <c r="P1651" s="4" t="s">
        <v>55</v>
      </c>
      <c r="Q1651" s="4">
        <v>23.98</v>
      </c>
      <c r="Y1651" s="4" t="s">
        <v>1443</v>
      </c>
      <c r="Z1651" s="4" t="s">
        <v>47</v>
      </c>
      <c r="AA1651" s="4" t="s">
        <v>7419</v>
      </c>
      <c r="AB1651" s="4" t="s">
        <v>58</v>
      </c>
      <c r="AD1651" s="4" t="b">
        <v>0</v>
      </c>
      <c r="AG1651" s="11">
        <f t="shared" si="25"/>
        <v>43318</v>
      </c>
    </row>
    <row r="1652" s="4" customFormat="1" spans="1:33">
      <c r="A1652" s="4" t="s">
        <v>7420</v>
      </c>
      <c r="B1652" s="4" t="s">
        <v>7420</v>
      </c>
      <c r="C1652" s="4" t="s">
        <v>7421</v>
      </c>
      <c r="D1652" s="4" t="s">
        <v>7422</v>
      </c>
      <c r="E1652" s="4" t="s">
        <v>36</v>
      </c>
      <c r="F1652" s="4" t="s">
        <v>37</v>
      </c>
      <c r="G1652" s="4" t="s">
        <v>51</v>
      </c>
      <c r="J1652" s="4" t="s">
        <v>39</v>
      </c>
      <c r="K1652" s="4" t="s">
        <v>2688</v>
      </c>
      <c r="L1652" s="4" t="s">
        <v>2689</v>
      </c>
      <c r="M1652" s="4" t="s">
        <v>2690</v>
      </c>
      <c r="N1652" s="4" t="s">
        <v>36</v>
      </c>
      <c r="O1652" s="4">
        <v>1</v>
      </c>
      <c r="P1652" s="4" t="s">
        <v>55</v>
      </c>
      <c r="Q1652" s="4">
        <v>26.98</v>
      </c>
      <c r="Y1652" s="4" t="s">
        <v>7423</v>
      </c>
      <c r="Z1652" s="4" t="s">
        <v>147</v>
      </c>
      <c r="AA1652" s="4" t="s">
        <v>7424</v>
      </c>
      <c r="AB1652" s="4" t="s">
        <v>58</v>
      </c>
      <c r="AD1652" s="4" t="b">
        <v>0</v>
      </c>
      <c r="AG1652" s="11">
        <f t="shared" si="25"/>
        <v>43318</v>
      </c>
    </row>
    <row r="1653" s="4" customFormat="1" spans="1:33">
      <c r="A1653" s="4" t="s">
        <v>7425</v>
      </c>
      <c r="B1653" s="4" t="s">
        <v>7425</v>
      </c>
      <c r="C1653" s="4" t="s">
        <v>7426</v>
      </c>
      <c r="D1653" s="4" t="s">
        <v>7427</v>
      </c>
      <c r="E1653" s="4" t="s">
        <v>36</v>
      </c>
      <c r="F1653" s="4" t="s">
        <v>37</v>
      </c>
      <c r="G1653" s="4" t="s">
        <v>51</v>
      </c>
      <c r="J1653" s="4" t="s">
        <v>39</v>
      </c>
      <c r="K1653" s="4" t="s">
        <v>1188</v>
      </c>
      <c r="L1653" s="4" t="s">
        <v>1189</v>
      </c>
      <c r="M1653" s="4" t="s">
        <v>1190</v>
      </c>
      <c r="N1653" s="4" t="s">
        <v>36</v>
      </c>
      <c r="O1653" s="4">
        <v>1</v>
      </c>
      <c r="P1653" s="4" t="s">
        <v>55</v>
      </c>
      <c r="Q1653" s="4">
        <v>23.98</v>
      </c>
      <c r="Y1653" s="4" t="s">
        <v>7428</v>
      </c>
      <c r="Z1653" s="4" t="s">
        <v>47</v>
      </c>
      <c r="AA1653" s="4" t="s">
        <v>7429</v>
      </c>
      <c r="AB1653" s="4" t="s">
        <v>58</v>
      </c>
      <c r="AD1653" s="4" t="b">
        <v>0</v>
      </c>
      <c r="AG1653" s="11">
        <f t="shared" si="25"/>
        <v>43318</v>
      </c>
    </row>
    <row r="1654" s="4" customFormat="1" spans="1:33">
      <c r="A1654" s="4" t="s">
        <v>7430</v>
      </c>
      <c r="B1654" s="4" t="s">
        <v>7430</v>
      </c>
      <c r="C1654" s="4" t="s">
        <v>7431</v>
      </c>
      <c r="D1654" s="4" t="s">
        <v>7432</v>
      </c>
      <c r="E1654" s="4" t="s">
        <v>36</v>
      </c>
      <c r="F1654" s="4" t="s">
        <v>37</v>
      </c>
      <c r="G1654" s="4" t="s">
        <v>51</v>
      </c>
      <c r="J1654" s="4" t="s">
        <v>39</v>
      </c>
      <c r="K1654" s="4" t="s">
        <v>81</v>
      </c>
      <c r="L1654" s="4" t="s">
        <v>82</v>
      </c>
      <c r="M1654" s="4" t="s">
        <v>83</v>
      </c>
      <c r="N1654" s="4" t="s">
        <v>36</v>
      </c>
      <c r="O1654" s="4">
        <v>1</v>
      </c>
      <c r="P1654" s="4" t="s">
        <v>55</v>
      </c>
      <c r="Q1654" s="4">
        <v>23.98</v>
      </c>
      <c r="Y1654" s="4" t="s">
        <v>7433</v>
      </c>
      <c r="Z1654" s="4" t="s">
        <v>72</v>
      </c>
      <c r="AA1654" s="4" t="s">
        <v>7434</v>
      </c>
      <c r="AB1654" s="4" t="s">
        <v>58</v>
      </c>
      <c r="AD1654" s="4" t="b">
        <v>0</v>
      </c>
      <c r="AG1654" s="11">
        <f t="shared" si="25"/>
        <v>43318</v>
      </c>
    </row>
    <row r="1655" s="4" customFormat="1" spans="1:33">
      <c r="A1655" s="4" t="s">
        <v>7435</v>
      </c>
      <c r="B1655" s="4" t="s">
        <v>7435</v>
      </c>
      <c r="C1655" s="4" t="s">
        <v>7436</v>
      </c>
      <c r="D1655" s="4" t="s">
        <v>7437</v>
      </c>
      <c r="E1655" s="4" t="s">
        <v>36</v>
      </c>
      <c r="F1655" s="4" t="s">
        <v>37</v>
      </c>
      <c r="G1655" s="4" t="s">
        <v>51</v>
      </c>
      <c r="J1655" s="4" t="s">
        <v>39</v>
      </c>
      <c r="K1655" s="4" t="s">
        <v>2247</v>
      </c>
      <c r="L1655" s="4" t="s">
        <v>2248</v>
      </c>
      <c r="M1655" s="4" t="s">
        <v>2249</v>
      </c>
      <c r="N1655" s="4" t="s">
        <v>36</v>
      </c>
      <c r="O1655" s="4">
        <v>1</v>
      </c>
      <c r="P1655" s="4" t="s">
        <v>55</v>
      </c>
      <c r="Q1655" s="4">
        <v>21.98</v>
      </c>
      <c r="Y1655" s="4" t="s">
        <v>3423</v>
      </c>
      <c r="Z1655" s="4" t="s">
        <v>311</v>
      </c>
      <c r="AA1655" s="4" t="s">
        <v>7438</v>
      </c>
      <c r="AB1655" s="4" t="s">
        <v>58</v>
      </c>
      <c r="AD1655" s="4" t="b">
        <v>0</v>
      </c>
      <c r="AG1655" s="11">
        <f t="shared" si="25"/>
        <v>43318</v>
      </c>
    </row>
    <row r="1656" s="4" customFormat="1" spans="1:33">
      <c r="A1656" s="4" t="s">
        <v>7439</v>
      </c>
      <c r="B1656" s="4" t="s">
        <v>7439</v>
      </c>
      <c r="C1656" s="4" t="s">
        <v>7440</v>
      </c>
      <c r="D1656" s="4" t="s">
        <v>7441</v>
      </c>
      <c r="E1656" s="4" t="s">
        <v>36</v>
      </c>
      <c r="F1656" s="4" t="s">
        <v>37</v>
      </c>
      <c r="G1656" s="4" t="s">
        <v>51</v>
      </c>
      <c r="J1656" s="4" t="s">
        <v>39</v>
      </c>
      <c r="K1656" s="4" t="s">
        <v>340</v>
      </c>
      <c r="L1656" s="4" t="s">
        <v>341</v>
      </c>
      <c r="M1656" s="4" t="s">
        <v>342</v>
      </c>
      <c r="N1656" s="4" t="s">
        <v>36</v>
      </c>
      <c r="O1656" s="4">
        <v>1</v>
      </c>
      <c r="P1656" s="4" t="s">
        <v>55</v>
      </c>
      <c r="Q1656" s="4">
        <v>23.98</v>
      </c>
      <c r="Y1656" s="4" t="s">
        <v>7442</v>
      </c>
      <c r="Z1656" s="4" t="s">
        <v>368</v>
      </c>
      <c r="AA1656" s="4" t="s">
        <v>7443</v>
      </c>
      <c r="AB1656" s="4" t="s">
        <v>58</v>
      </c>
      <c r="AD1656" s="4" t="b">
        <v>0</v>
      </c>
      <c r="AG1656" s="11">
        <f t="shared" si="25"/>
        <v>43318</v>
      </c>
    </row>
    <row r="1657" s="4" customFormat="1" spans="1:33">
      <c r="A1657" s="4" t="s">
        <v>7444</v>
      </c>
      <c r="B1657" s="4" t="s">
        <v>7444</v>
      </c>
      <c r="C1657" s="4" t="s">
        <v>7445</v>
      </c>
      <c r="D1657" s="4" t="s">
        <v>7446</v>
      </c>
      <c r="E1657" s="4" t="s">
        <v>36</v>
      </c>
      <c r="F1657" s="4" t="s">
        <v>37</v>
      </c>
      <c r="G1657" s="4" t="s">
        <v>51</v>
      </c>
      <c r="J1657" s="4" t="s">
        <v>39</v>
      </c>
      <c r="K1657" s="4" t="s">
        <v>7447</v>
      </c>
      <c r="L1657" s="4" t="s">
        <v>7448</v>
      </c>
      <c r="M1657" s="4" t="s">
        <v>7449</v>
      </c>
      <c r="N1657" s="4" t="s">
        <v>36</v>
      </c>
      <c r="O1657" s="4">
        <v>1</v>
      </c>
      <c r="P1657" s="4" t="s">
        <v>55</v>
      </c>
      <c r="Q1657" s="4">
        <v>23.98</v>
      </c>
      <c r="Y1657" s="4" t="s">
        <v>7450</v>
      </c>
      <c r="Z1657" s="4" t="s">
        <v>115</v>
      </c>
      <c r="AA1657" s="4">
        <v>77450</v>
      </c>
      <c r="AB1657" s="4" t="s">
        <v>58</v>
      </c>
      <c r="AD1657" s="4" t="b">
        <v>0</v>
      </c>
      <c r="AG1657" s="11">
        <f t="shared" si="25"/>
        <v>43318</v>
      </c>
    </row>
    <row r="1658" s="4" customFormat="1" spans="1:33">
      <c r="A1658" s="4" t="s">
        <v>7451</v>
      </c>
      <c r="B1658" s="4" t="s">
        <v>7451</v>
      </c>
      <c r="C1658" s="4" t="s">
        <v>7452</v>
      </c>
      <c r="D1658" s="4" t="s">
        <v>7453</v>
      </c>
      <c r="E1658" s="4" t="s">
        <v>36</v>
      </c>
      <c r="F1658" s="4" t="s">
        <v>37</v>
      </c>
      <c r="G1658" s="4" t="s">
        <v>51</v>
      </c>
      <c r="J1658" s="4" t="s">
        <v>39</v>
      </c>
      <c r="K1658" s="4" t="s">
        <v>2899</v>
      </c>
      <c r="L1658" s="4" t="s">
        <v>2900</v>
      </c>
      <c r="M1658" s="4" t="s">
        <v>2901</v>
      </c>
      <c r="N1658" s="4" t="s">
        <v>36</v>
      </c>
      <c r="O1658" s="4">
        <v>1</v>
      </c>
      <c r="P1658" s="4" t="s">
        <v>55</v>
      </c>
      <c r="Q1658" s="4">
        <v>22.98</v>
      </c>
      <c r="Y1658" s="4" t="s">
        <v>2383</v>
      </c>
      <c r="Z1658" s="4" t="s">
        <v>1749</v>
      </c>
      <c r="AA1658" s="4" t="s">
        <v>7454</v>
      </c>
      <c r="AB1658" s="4" t="s">
        <v>58</v>
      </c>
      <c r="AD1658" s="4" t="b">
        <v>0</v>
      </c>
      <c r="AG1658" s="11">
        <f t="shared" si="25"/>
        <v>43318</v>
      </c>
    </row>
    <row r="1659" s="4" customFormat="1" spans="1:33">
      <c r="A1659" s="4" t="s">
        <v>7455</v>
      </c>
      <c r="B1659" s="4" t="s">
        <v>7455</v>
      </c>
      <c r="C1659" s="4" t="s">
        <v>7456</v>
      </c>
      <c r="D1659" s="4" t="s">
        <v>7457</v>
      </c>
      <c r="E1659" s="4" t="s">
        <v>36</v>
      </c>
      <c r="F1659" s="4" t="s">
        <v>37</v>
      </c>
      <c r="G1659" s="4" t="s">
        <v>51</v>
      </c>
      <c r="J1659" s="4" t="s">
        <v>39</v>
      </c>
      <c r="K1659" s="4" t="s">
        <v>307</v>
      </c>
      <c r="L1659" s="4" t="s">
        <v>308</v>
      </c>
      <c r="M1659" s="4" t="s">
        <v>309</v>
      </c>
      <c r="N1659" s="4" t="s">
        <v>36</v>
      </c>
      <c r="O1659" s="4">
        <v>1</v>
      </c>
      <c r="P1659" s="4" t="s">
        <v>55</v>
      </c>
      <c r="Q1659" s="4">
        <v>23.98</v>
      </c>
      <c r="Y1659" s="4" t="s">
        <v>7458</v>
      </c>
      <c r="Z1659" s="4" t="s">
        <v>47</v>
      </c>
      <c r="AA1659" s="4" t="s">
        <v>7459</v>
      </c>
      <c r="AB1659" s="4" t="s">
        <v>58</v>
      </c>
      <c r="AD1659" s="4" t="b">
        <v>0</v>
      </c>
      <c r="AG1659" s="11">
        <f t="shared" si="25"/>
        <v>43318</v>
      </c>
    </row>
    <row r="1660" s="4" customFormat="1" spans="1:33">
      <c r="A1660" s="4" t="s">
        <v>7460</v>
      </c>
      <c r="B1660" s="4" t="s">
        <v>7460</v>
      </c>
      <c r="C1660" s="4" t="s">
        <v>7461</v>
      </c>
      <c r="D1660" s="4" t="s">
        <v>7462</v>
      </c>
      <c r="E1660" s="4" t="s">
        <v>36</v>
      </c>
      <c r="F1660" s="4" t="s">
        <v>37</v>
      </c>
      <c r="G1660" s="4" t="s">
        <v>51</v>
      </c>
      <c r="J1660" s="4" t="s">
        <v>39</v>
      </c>
      <c r="K1660" s="4" t="s">
        <v>6888</v>
      </c>
      <c r="L1660" s="4" t="s">
        <v>6889</v>
      </c>
      <c r="M1660" s="4" t="s">
        <v>6890</v>
      </c>
      <c r="N1660" s="4" t="s">
        <v>36</v>
      </c>
      <c r="O1660" s="4">
        <v>1</v>
      </c>
      <c r="P1660" s="4" t="s">
        <v>55</v>
      </c>
      <c r="Q1660" s="4">
        <v>22.98</v>
      </c>
      <c r="Y1660" s="4" t="s">
        <v>7463</v>
      </c>
      <c r="Z1660" s="4" t="s">
        <v>105</v>
      </c>
      <c r="AA1660" s="4" t="s">
        <v>7464</v>
      </c>
      <c r="AB1660" s="4" t="s">
        <v>58</v>
      </c>
      <c r="AD1660" s="4" t="b">
        <v>0</v>
      </c>
      <c r="AG1660" s="11">
        <f t="shared" si="25"/>
        <v>43318</v>
      </c>
    </row>
    <row r="1661" s="4" customFormat="1" spans="1:33">
      <c r="A1661" s="4" t="s">
        <v>7465</v>
      </c>
      <c r="B1661" s="4" t="s">
        <v>7465</v>
      </c>
      <c r="C1661" s="4" t="s">
        <v>7461</v>
      </c>
      <c r="D1661" s="4" t="s">
        <v>7466</v>
      </c>
      <c r="E1661" s="4" t="s">
        <v>36</v>
      </c>
      <c r="F1661" s="4" t="s">
        <v>37</v>
      </c>
      <c r="G1661" s="4" t="s">
        <v>51</v>
      </c>
      <c r="J1661" s="4" t="s">
        <v>39</v>
      </c>
      <c r="K1661" s="4" t="s">
        <v>7467</v>
      </c>
      <c r="L1661" s="4" t="s">
        <v>7468</v>
      </c>
      <c r="M1661" s="4" t="s">
        <v>7469</v>
      </c>
      <c r="N1661" s="4" t="s">
        <v>36</v>
      </c>
      <c r="O1661" s="4">
        <v>1</v>
      </c>
      <c r="P1661" s="4" t="s">
        <v>55</v>
      </c>
      <c r="Q1661" s="4">
        <v>22.98</v>
      </c>
      <c r="Y1661" s="4" t="s">
        <v>7463</v>
      </c>
      <c r="Z1661" s="4" t="s">
        <v>105</v>
      </c>
      <c r="AA1661" s="4" t="s">
        <v>7464</v>
      </c>
      <c r="AB1661" s="4" t="s">
        <v>58</v>
      </c>
      <c r="AD1661" s="4" t="b">
        <v>0</v>
      </c>
      <c r="AG1661" s="11">
        <f t="shared" si="25"/>
        <v>43318</v>
      </c>
    </row>
    <row r="1662" s="4" customFormat="1" spans="1:33">
      <c r="A1662" s="4" t="s">
        <v>7470</v>
      </c>
      <c r="B1662" s="4" t="s">
        <v>7470</v>
      </c>
      <c r="C1662" s="4" t="s">
        <v>7471</v>
      </c>
      <c r="D1662" s="4" t="s">
        <v>7472</v>
      </c>
      <c r="E1662" s="4" t="s">
        <v>36</v>
      </c>
      <c r="F1662" s="4" t="s">
        <v>37</v>
      </c>
      <c r="G1662" s="4" t="s">
        <v>51</v>
      </c>
      <c r="J1662" s="4" t="s">
        <v>39</v>
      </c>
      <c r="K1662" s="4" t="s">
        <v>5555</v>
      </c>
      <c r="L1662" s="4" t="s">
        <v>5556</v>
      </c>
      <c r="M1662" s="4" t="s">
        <v>5557</v>
      </c>
      <c r="N1662" s="4" t="s">
        <v>36</v>
      </c>
      <c r="O1662" s="4">
        <v>1</v>
      </c>
      <c r="P1662" s="4" t="s">
        <v>55</v>
      </c>
      <c r="Q1662" s="4">
        <v>25.98</v>
      </c>
      <c r="Y1662" s="4" t="s">
        <v>7473</v>
      </c>
      <c r="Z1662" s="4" t="s">
        <v>2028</v>
      </c>
      <c r="AA1662" s="4" t="s">
        <v>7474</v>
      </c>
      <c r="AB1662" s="4" t="s">
        <v>58</v>
      </c>
      <c r="AD1662" s="4" t="b">
        <v>0</v>
      </c>
      <c r="AG1662" s="11">
        <f t="shared" si="25"/>
        <v>43318</v>
      </c>
    </row>
    <row r="1663" s="4" customFormat="1" spans="1:33">
      <c r="A1663" s="4" t="s">
        <v>7475</v>
      </c>
      <c r="B1663" s="4" t="s">
        <v>7475</v>
      </c>
      <c r="C1663" s="4" t="s">
        <v>7476</v>
      </c>
      <c r="D1663" s="4" t="s">
        <v>7477</v>
      </c>
      <c r="E1663" s="4" t="s">
        <v>36</v>
      </c>
      <c r="F1663" s="4" t="s">
        <v>37</v>
      </c>
      <c r="G1663" s="4" t="s">
        <v>51</v>
      </c>
      <c r="J1663" s="4" t="s">
        <v>39</v>
      </c>
      <c r="K1663" s="4" t="s">
        <v>7478</v>
      </c>
      <c r="L1663" s="4" t="s">
        <v>7479</v>
      </c>
      <c r="M1663" s="4" t="s">
        <v>7480</v>
      </c>
      <c r="N1663" s="4" t="s">
        <v>36</v>
      </c>
      <c r="O1663" s="4">
        <v>1</v>
      </c>
      <c r="P1663" s="4" t="s">
        <v>55</v>
      </c>
      <c r="Q1663" s="4">
        <v>16.98</v>
      </c>
      <c r="W1663" s="4">
        <v>3.4</v>
      </c>
      <c r="Y1663" s="4" t="s">
        <v>7481</v>
      </c>
      <c r="Z1663" s="4" t="s">
        <v>398</v>
      </c>
      <c r="AA1663" s="4" t="s">
        <v>7482</v>
      </c>
      <c r="AB1663" s="4" t="s">
        <v>58</v>
      </c>
      <c r="AC1663" s="4" t="s">
        <v>7384</v>
      </c>
      <c r="AD1663" s="4" t="b">
        <v>0</v>
      </c>
      <c r="AG1663" s="11">
        <f t="shared" si="25"/>
        <v>43318</v>
      </c>
    </row>
    <row r="1664" s="4" customFormat="1" spans="1:33">
      <c r="A1664" s="4" t="s">
        <v>7483</v>
      </c>
      <c r="B1664" s="4" t="s">
        <v>7483</v>
      </c>
      <c r="C1664" s="4" t="s">
        <v>7484</v>
      </c>
      <c r="D1664" s="4" t="s">
        <v>7485</v>
      </c>
      <c r="E1664" s="4" t="s">
        <v>36</v>
      </c>
      <c r="F1664" s="4" t="s">
        <v>37</v>
      </c>
      <c r="G1664" s="4" t="s">
        <v>51</v>
      </c>
      <c r="J1664" s="4" t="s">
        <v>39</v>
      </c>
      <c r="K1664" s="4" t="s">
        <v>122</v>
      </c>
      <c r="L1664" s="4" t="s">
        <v>123</v>
      </c>
      <c r="M1664" s="4" t="s">
        <v>124</v>
      </c>
      <c r="N1664" s="4" t="s">
        <v>36</v>
      </c>
      <c r="O1664" s="4">
        <v>1</v>
      </c>
      <c r="P1664" s="4" t="s">
        <v>55</v>
      </c>
      <c r="Q1664" s="4">
        <v>23.98</v>
      </c>
      <c r="Y1664" s="4" t="s">
        <v>3137</v>
      </c>
      <c r="Z1664" s="4" t="s">
        <v>47</v>
      </c>
      <c r="AA1664" s="4" t="s">
        <v>7486</v>
      </c>
      <c r="AB1664" s="4" t="s">
        <v>58</v>
      </c>
      <c r="AD1664" s="4" t="b">
        <v>0</v>
      </c>
      <c r="AG1664" s="11">
        <f t="shared" si="25"/>
        <v>43318</v>
      </c>
    </row>
    <row r="1665" s="4" customFormat="1" spans="1:33">
      <c r="A1665" s="4" t="s">
        <v>7487</v>
      </c>
      <c r="B1665" s="4" t="s">
        <v>7487</v>
      </c>
      <c r="C1665" s="4" t="s">
        <v>7488</v>
      </c>
      <c r="D1665" s="4" t="s">
        <v>7489</v>
      </c>
      <c r="E1665" s="4" t="s">
        <v>36</v>
      </c>
      <c r="F1665" s="4" t="s">
        <v>37</v>
      </c>
      <c r="G1665" s="4" t="s">
        <v>51</v>
      </c>
      <c r="J1665" s="4" t="s">
        <v>39</v>
      </c>
      <c r="K1665" s="4" t="s">
        <v>5363</v>
      </c>
      <c r="L1665" s="4" t="s">
        <v>7490</v>
      </c>
      <c r="M1665" s="4" t="s">
        <v>5365</v>
      </c>
      <c r="N1665" s="4" t="s">
        <v>36</v>
      </c>
      <c r="O1665" s="4">
        <v>1</v>
      </c>
      <c r="P1665" s="4" t="s">
        <v>55</v>
      </c>
      <c r="Q1665" s="4">
        <v>23.98</v>
      </c>
      <c r="Y1665" s="4" t="s">
        <v>7491</v>
      </c>
      <c r="Z1665" s="4" t="s">
        <v>1394</v>
      </c>
      <c r="AA1665" s="4" t="s">
        <v>7492</v>
      </c>
      <c r="AB1665" s="4" t="s">
        <v>58</v>
      </c>
      <c r="AD1665" s="4" t="b">
        <v>0</v>
      </c>
      <c r="AG1665" s="11">
        <f t="shared" si="25"/>
        <v>43318</v>
      </c>
    </row>
    <row r="1666" s="4" customFormat="1" spans="1:33">
      <c r="A1666" s="4" t="s">
        <v>7487</v>
      </c>
      <c r="B1666" s="4" t="s">
        <v>7487</v>
      </c>
      <c r="C1666" s="4" t="s">
        <v>7488</v>
      </c>
      <c r="D1666" s="4" t="s">
        <v>7489</v>
      </c>
      <c r="E1666" s="4" t="s">
        <v>36</v>
      </c>
      <c r="F1666" s="4" t="s">
        <v>37</v>
      </c>
      <c r="G1666" s="4" t="s">
        <v>51</v>
      </c>
      <c r="J1666" s="4" t="s">
        <v>39</v>
      </c>
      <c r="K1666" s="4" t="s">
        <v>5355</v>
      </c>
      <c r="L1666" s="4" t="s">
        <v>5356</v>
      </c>
      <c r="M1666" s="4" t="s">
        <v>5357</v>
      </c>
      <c r="N1666" s="4" t="s">
        <v>36</v>
      </c>
      <c r="O1666" s="4">
        <v>1</v>
      </c>
      <c r="P1666" s="4" t="s">
        <v>55</v>
      </c>
      <c r="Q1666" s="4">
        <v>23.98</v>
      </c>
      <c r="Y1666" s="4" t="s">
        <v>7491</v>
      </c>
      <c r="Z1666" s="4" t="s">
        <v>1394</v>
      </c>
      <c r="AA1666" s="4" t="s">
        <v>7492</v>
      </c>
      <c r="AB1666" s="4" t="s">
        <v>58</v>
      </c>
      <c r="AD1666" s="4" t="b">
        <v>0</v>
      </c>
      <c r="AG1666" s="11">
        <f t="shared" ref="AG1666:AG1729" si="26">DATEVALUE(LEFT(C1666,10))</f>
        <v>43318</v>
      </c>
    </row>
    <row r="1667" s="4" customFormat="1" spans="1:33">
      <c r="A1667" s="4" t="s">
        <v>7493</v>
      </c>
      <c r="B1667" s="4" t="s">
        <v>7493</v>
      </c>
      <c r="C1667" s="4" t="s">
        <v>6037</v>
      </c>
      <c r="D1667" s="4" t="s">
        <v>7494</v>
      </c>
      <c r="E1667" s="4" t="s">
        <v>36</v>
      </c>
      <c r="F1667" s="4" t="s">
        <v>37</v>
      </c>
      <c r="G1667" s="4" t="s">
        <v>51</v>
      </c>
      <c r="J1667" s="4" t="s">
        <v>39</v>
      </c>
      <c r="K1667" s="4" t="s">
        <v>7495</v>
      </c>
      <c r="L1667" s="4" t="s">
        <v>7496</v>
      </c>
      <c r="M1667" s="4" t="s">
        <v>7497</v>
      </c>
      <c r="N1667" s="4" t="s">
        <v>36</v>
      </c>
      <c r="O1667" s="4">
        <v>1</v>
      </c>
      <c r="P1667" s="4" t="s">
        <v>55</v>
      </c>
      <c r="Q1667" s="4">
        <v>20.98</v>
      </c>
      <c r="S1667" s="4">
        <v>5.98</v>
      </c>
      <c r="Y1667" s="4" t="s">
        <v>7498</v>
      </c>
      <c r="Z1667" s="4" t="s">
        <v>224</v>
      </c>
      <c r="AA1667" s="4" t="s">
        <v>7499</v>
      </c>
      <c r="AB1667" s="4" t="s">
        <v>58</v>
      </c>
      <c r="AD1667" s="4" t="b">
        <v>0</v>
      </c>
      <c r="AG1667" s="11">
        <f t="shared" si="26"/>
        <v>43318</v>
      </c>
    </row>
    <row r="1668" s="4" customFormat="1" spans="1:33">
      <c r="A1668" s="4" t="s">
        <v>7500</v>
      </c>
      <c r="B1668" s="4" t="s">
        <v>7500</v>
      </c>
      <c r="C1668" s="4" t="s">
        <v>7501</v>
      </c>
      <c r="D1668" s="4" t="s">
        <v>7502</v>
      </c>
      <c r="E1668" s="4" t="s">
        <v>36</v>
      </c>
      <c r="F1668" s="4" t="s">
        <v>37</v>
      </c>
      <c r="G1668" s="4" t="s">
        <v>51</v>
      </c>
      <c r="J1668" s="4" t="s">
        <v>39</v>
      </c>
      <c r="K1668" s="4" t="s">
        <v>6618</v>
      </c>
      <c r="L1668" s="4" t="s">
        <v>6619</v>
      </c>
      <c r="M1668" s="4" t="s">
        <v>6620</v>
      </c>
      <c r="N1668" s="4" t="s">
        <v>36</v>
      </c>
      <c r="O1668" s="4">
        <v>1</v>
      </c>
      <c r="P1668" s="4" t="s">
        <v>55</v>
      </c>
      <c r="Q1668" s="4">
        <v>23.98</v>
      </c>
      <c r="Y1668" s="4" t="s">
        <v>6165</v>
      </c>
      <c r="Z1668" s="4" t="s">
        <v>1822</v>
      </c>
      <c r="AA1668" s="4" t="s">
        <v>7503</v>
      </c>
      <c r="AB1668" s="4" t="s">
        <v>58</v>
      </c>
      <c r="AD1668" s="4" t="b">
        <v>0</v>
      </c>
      <c r="AG1668" s="11">
        <f t="shared" si="26"/>
        <v>43318</v>
      </c>
    </row>
    <row r="1669" s="4" customFormat="1" spans="1:33">
      <c r="A1669" s="4" t="s">
        <v>7504</v>
      </c>
      <c r="B1669" s="4" t="s">
        <v>7504</v>
      </c>
      <c r="C1669" s="4" t="s">
        <v>7505</v>
      </c>
      <c r="D1669" s="4" t="s">
        <v>7506</v>
      </c>
      <c r="E1669" s="4" t="s">
        <v>36</v>
      </c>
      <c r="F1669" s="4" t="s">
        <v>37</v>
      </c>
      <c r="G1669" s="4" t="s">
        <v>51</v>
      </c>
      <c r="J1669" s="4" t="s">
        <v>39</v>
      </c>
      <c r="K1669" s="4" t="s">
        <v>5030</v>
      </c>
      <c r="L1669" s="4" t="s">
        <v>7507</v>
      </c>
      <c r="M1669" s="4" t="s">
        <v>5032</v>
      </c>
      <c r="N1669" s="4" t="s">
        <v>36</v>
      </c>
      <c r="O1669" s="4">
        <v>1</v>
      </c>
      <c r="P1669" s="4" t="s">
        <v>55</v>
      </c>
      <c r="Q1669" s="4">
        <v>20.98</v>
      </c>
      <c r="Y1669" s="4" t="s">
        <v>7508</v>
      </c>
      <c r="Z1669" s="4" t="s">
        <v>1931</v>
      </c>
      <c r="AA1669" s="4">
        <v>6831</v>
      </c>
      <c r="AB1669" s="4" t="s">
        <v>58</v>
      </c>
      <c r="AD1669" s="4" t="b">
        <v>0</v>
      </c>
      <c r="AG1669" s="11">
        <f t="shared" si="26"/>
        <v>43318</v>
      </c>
    </row>
    <row r="1670" s="4" customFormat="1" spans="1:33">
      <c r="A1670" s="4" t="s">
        <v>7509</v>
      </c>
      <c r="B1670" s="4" t="s">
        <v>7509</v>
      </c>
      <c r="C1670" s="4" t="s">
        <v>7510</v>
      </c>
      <c r="D1670" s="4" t="s">
        <v>7511</v>
      </c>
      <c r="E1670" s="4" t="s">
        <v>36</v>
      </c>
      <c r="F1670" s="4" t="s">
        <v>37</v>
      </c>
      <c r="G1670" s="4" t="s">
        <v>51</v>
      </c>
      <c r="J1670" s="4" t="s">
        <v>39</v>
      </c>
      <c r="K1670" s="4" t="s">
        <v>2569</v>
      </c>
      <c r="L1670" s="4" t="s">
        <v>2570</v>
      </c>
      <c r="M1670" s="4" t="s">
        <v>2571</v>
      </c>
      <c r="N1670" s="4" t="s">
        <v>36</v>
      </c>
      <c r="O1670" s="4">
        <v>1</v>
      </c>
      <c r="P1670" s="4" t="s">
        <v>55</v>
      </c>
      <c r="Q1670" s="4">
        <v>24.98</v>
      </c>
      <c r="Y1670" s="4" t="s">
        <v>7512</v>
      </c>
      <c r="Z1670" s="4" t="s">
        <v>398</v>
      </c>
      <c r="AA1670" s="4" t="s">
        <v>7513</v>
      </c>
      <c r="AB1670" s="4" t="s">
        <v>58</v>
      </c>
      <c r="AD1670" s="4" t="b">
        <v>0</v>
      </c>
      <c r="AG1670" s="11">
        <f t="shared" si="26"/>
        <v>43318</v>
      </c>
    </row>
    <row r="1671" s="4" customFormat="1" spans="1:33">
      <c r="A1671" s="4" t="s">
        <v>7514</v>
      </c>
      <c r="B1671" s="4" t="s">
        <v>7514</v>
      </c>
      <c r="C1671" s="4" t="s">
        <v>7515</v>
      </c>
      <c r="D1671" s="4" t="s">
        <v>7516</v>
      </c>
      <c r="E1671" s="4" t="s">
        <v>36</v>
      </c>
      <c r="F1671" s="4" t="s">
        <v>37</v>
      </c>
      <c r="G1671" s="4" t="s">
        <v>51</v>
      </c>
      <c r="J1671" s="4" t="s">
        <v>110</v>
      </c>
      <c r="K1671" s="4" t="s">
        <v>7517</v>
      </c>
      <c r="L1671" s="4" t="s">
        <v>7518</v>
      </c>
      <c r="M1671" s="4" t="s">
        <v>7519</v>
      </c>
      <c r="N1671" s="4" t="s">
        <v>36</v>
      </c>
      <c r="O1671" s="4">
        <v>1</v>
      </c>
      <c r="P1671" s="4" t="s">
        <v>55</v>
      </c>
      <c r="Q1671" s="4">
        <v>20.98</v>
      </c>
      <c r="S1671" s="4">
        <v>1.78</v>
      </c>
      <c r="X1671" s="4">
        <v>1.78</v>
      </c>
      <c r="Y1671" s="4" t="s">
        <v>7520</v>
      </c>
      <c r="Z1671" s="4" t="s">
        <v>1394</v>
      </c>
      <c r="AA1671" s="4" t="s">
        <v>7521</v>
      </c>
      <c r="AB1671" s="4" t="s">
        <v>58</v>
      </c>
      <c r="AC1671" s="4" t="s">
        <v>915</v>
      </c>
      <c r="AD1671" s="4" t="b">
        <v>0</v>
      </c>
      <c r="AG1671" s="11">
        <f t="shared" si="26"/>
        <v>43318</v>
      </c>
    </row>
    <row r="1672" s="4" customFormat="1" spans="1:33">
      <c r="A1672" s="4" t="s">
        <v>7522</v>
      </c>
      <c r="B1672" s="4" t="s">
        <v>7522</v>
      </c>
      <c r="C1672" s="4" t="s">
        <v>7523</v>
      </c>
      <c r="D1672" s="4" t="s">
        <v>7524</v>
      </c>
      <c r="E1672" s="4" t="s">
        <v>36</v>
      </c>
      <c r="F1672" s="4" t="s">
        <v>37</v>
      </c>
      <c r="G1672" s="4" t="s">
        <v>51</v>
      </c>
      <c r="J1672" s="4" t="s">
        <v>39</v>
      </c>
      <c r="K1672" s="4" t="s">
        <v>468</v>
      </c>
      <c r="L1672" s="4" t="s">
        <v>469</v>
      </c>
      <c r="M1672" s="4" t="s">
        <v>470</v>
      </c>
      <c r="N1672" s="4" t="s">
        <v>36</v>
      </c>
      <c r="O1672" s="4">
        <v>1</v>
      </c>
      <c r="P1672" s="4" t="s">
        <v>55</v>
      </c>
      <c r="Q1672" s="4">
        <v>22.98</v>
      </c>
      <c r="Y1672" s="4" t="s">
        <v>1875</v>
      </c>
      <c r="Z1672" s="4" t="s">
        <v>233</v>
      </c>
      <c r="AA1672" s="4" t="s">
        <v>7525</v>
      </c>
      <c r="AB1672" s="4" t="s">
        <v>58</v>
      </c>
      <c r="AD1672" s="4" t="b">
        <v>0</v>
      </c>
      <c r="AG1672" s="11">
        <f t="shared" si="26"/>
        <v>43318</v>
      </c>
    </row>
    <row r="1673" s="4" customFormat="1" spans="1:33">
      <c r="A1673" s="4" t="s">
        <v>7526</v>
      </c>
      <c r="B1673" s="4" t="s">
        <v>7526</v>
      </c>
      <c r="C1673" s="4" t="s">
        <v>7527</v>
      </c>
      <c r="D1673" s="4" t="s">
        <v>7528</v>
      </c>
      <c r="E1673" s="4" t="s">
        <v>36</v>
      </c>
      <c r="F1673" s="4" t="s">
        <v>37</v>
      </c>
      <c r="G1673" s="4" t="s">
        <v>51</v>
      </c>
      <c r="J1673" s="4" t="s">
        <v>39</v>
      </c>
      <c r="K1673" s="4" t="s">
        <v>1404</v>
      </c>
      <c r="L1673" s="4" t="s">
        <v>1405</v>
      </c>
      <c r="M1673" s="4" t="s">
        <v>1406</v>
      </c>
      <c r="N1673" s="4" t="s">
        <v>36</v>
      </c>
      <c r="O1673" s="4">
        <v>1</v>
      </c>
      <c r="P1673" s="4" t="s">
        <v>55</v>
      </c>
      <c r="Q1673" s="4">
        <v>23.98</v>
      </c>
      <c r="Y1673" s="4" t="s">
        <v>7529</v>
      </c>
      <c r="Z1673" s="4" t="s">
        <v>63</v>
      </c>
      <c r="AA1673" s="4" t="s">
        <v>7530</v>
      </c>
      <c r="AB1673" s="4" t="s">
        <v>58</v>
      </c>
      <c r="AD1673" s="4" t="b">
        <v>0</v>
      </c>
      <c r="AG1673" s="11">
        <f t="shared" si="26"/>
        <v>43318</v>
      </c>
    </row>
    <row r="1674" s="4" customFormat="1" spans="1:33">
      <c r="A1674" s="4" t="s">
        <v>7531</v>
      </c>
      <c r="B1674" s="4" t="s">
        <v>7531</v>
      </c>
      <c r="C1674" s="4" t="s">
        <v>7532</v>
      </c>
      <c r="D1674" s="4" t="s">
        <v>7533</v>
      </c>
      <c r="E1674" s="4" t="s">
        <v>36</v>
      </c>
      <c r="F1674" s="4" t="s">
        <v>37</v>
      </c>
      <c r="G1674" s="4" t="s">
        <v>51</v>
      </c>
      <c r="J1674" s="4" t="s">
        <v>39</v>
      </c>
      <c r="K1674" s="4" t="s">
        <v>122</v>
      </c>
      <c r="L1674" s="4" t="s">
        <v>123</v>
      </c>
      <c r="M1674" s="4" t="s">
        <v>124</v>
      </c>
      <c r="N1674" s="4" t="s">
        <v>36</v>
      </c>
      <c r="O1674" s="4">
        <v>1</v>
      </c>
      <c r="P1674" s="4" t="s">
        <v>55</v>
      </c>
      <c r="Q1674" s="4">
        <v>23.98</v>
      </c>
      <c r="Y1674" s="4" t="s">
        <v>391</v>
      </c>
      <c r="Z1674" s="4" t="s">
        <v>115</v>
      </c>
      <c r="AA1674" s="4" t="s">
        <v>7534</v>
      </c>
      <c r="AB1674" s="4" t="s">
        <v>58</v>
      </c>
      <c r="AD1674" s="4" t="b">
        <v>0</v>
      </c>
      <c r="AG1674" s="11">
        <f t="shared" si="26"/>
        <v>43318</v>
      </c>
    </row>
    <row r="1675" s="4" customFormat="1" spans="1:33">
      <c r="A1675" s="4" t="s">
        <v>7535</v>
      </c>
      <c r="B1675" s="4" t="s">
        <v>7535</v>
      </c>
      <c r="C1675" s="4" t="s">
        <v>7536</v>
      </c>
      <c r="D1675" s="4" t="s">
        <v>7537</v>
      </c>
      <c r="E1675" s="4" t="s">
        <v>36</v>
      </c>
      <c r="F1675" s="4" t="s">
        <v>37</v>
      </c>
      <c r="G1675" s="4" t="s">
        <v>51</v>
      </c>
      <c r="J1675" s="4" t="s">
        <v>39</v>
      </c>
      <c r="K1675" s="4" t="s">
        <v>358</v>
      </c>
      <c r="L1675" s="4" t="s">
        <v>3029</v>
      </c>
      <c r="M1675" s="4" t="s">
        <v>360</v>
      </c>
      <c r="N1675" s="4" t="s">
        <v>36</v>
      </c>
      <c r="O1675" s="4">
        <v>1</v>
      </c>
      <c r="P1675" s="4" t="s">
        <v>55</v>
      </c>
      <c r="Q1675" s="4">
        <v>17.98</v>
      </c>
      <c r="Y1675" s="4" t="s">
        <v>7538</v>
      </c>
      <c r="Z1675" s="4" t="s">
        <v>121</v>
      </c>
      <c r="AA1675" s="4" t="s">
        <v>7539</v>
      </c>
      <c r="AB1675" s="4" t="s">
        <v>58</v>
      </c>
      <c r="AD1675" s="4" t="b">
        <v>0</v>
      </c>
      <c r="AG1675" s="11">
        <f t="shared" si="26"/>
        <v>43318</v>
      </c>
    </row>
    <row r="1676" s="4" customFormat="1" spans="1:33">
      <c r="A1676" s="4" t="s">
        <v>7535</v>
      </c>
      <c r="B1676" s="4" t="s">
        <v>7535</v>
      </c>
      <c r="C1676" s="4" t="s">
        <v>7536</v>
      </c>
      <c r="D1676" s="4" t="s">
        <v>7537</v>
      </c>
      <c r="E1676" s="4" t="s">
        <v>36</v>
      </c>
      <c r="F1676" s="4" t="s">
        <v>37</v>
      </c>
      <c r="G1676" s="4" t="s">
        <v>51</v>
      </c>
      <c r="J1676" s="4" t="s">
        <v>39</v>
      </c>
      <c r="K1676" s="4" t="s">
        <v>2165</v>
      </c>
      <c r="L1676" s="4" t="s">
        <v>2166</v>
      </c>
      <c r="M1676" s="4" t="s">
        <v>2167</v>
      </c>
      <c r="N1676" s="4" t="s">
        <v>36</v>
      </c>
      <c r="O1676" s="4">
        <v>1</v>
      </c>
      <c r="P1676" s="4" t="s">
        <v>55</v>
      </c>
      <c r="Q1676" s="4">
        <v>22.98</v>
      </c>
      <c r="Y1676" s="4" t="s">
        <v>7538</v>
      </c>
      <c r="Z1676" s="4" t="s">
        <v>121</v>
      </c>
      <c r="AA1676" s="4" t="s">
        <v>7539</v>
      </c>
      <c r="AB1676" s="4" t="s">
        <v>58</v>
      </c>
      <c r="AD1676" s="4" t="b">
        <v>0</v>
      </c>
      <c r="AG1676" s="11">
        <f t="shared" si="26"/>
        <v>43318</v>
      </c>
    </row>
    <row r="1677" s="4" customFormat="1" spans="1:33">
      <c r="A1677" s="4" t="s">
        <v>7535</v>
      </c>
      <c r="B1677" s="4" t="s">
        <v>7535</v>
      </c>
      <c r="C1677" s="4" t="s">
        <v>7536</v>
      </c>
      <c r="D1677" s="4" t="s">
        <v>7537</v>
      </c>
      <c r="E1677" s="4" t="s">
        <v>36</v>
      </c>
      <c r="F1677" s="4" t="s">
        <v>37</v>
      </c>
      <c r="G1677" s="4" t="s">
        <v>51</v>
      </c>
      <c r="J1677" s="4" t="s">
        <v>39</v>
      </c>
      <c r="K1677" s="4" t="s">
        <v>77</v>
      </c>
      <c r="L1677" s="4" t="s">
        <v>5714</v>
      </c>
      <c r="M1677" s="4" t="s">
        <v>5715</v>
      </c>
      <c r="N1677" s="4" t="s">
        <v>36</v>
      </c>
      <c r="O1677" s="4">
        <v>1</v>
      </c>
      <c r="P1677" s="4" t="s">
        <v>55</v>
      </c>
      <c r="Q1677" s="4">
        <v>22.98</v>
      </c>
      <c r="Y1677" s="4" t="s">
        <v>7538</v>
      </c>
      <c r="Z1677" s="4" t="s">
        <v>121</v>
      </c>
      <c r="AA1677" s="4" t="s">
        <v>7539</v>
      </c>
      <c r="AB1677" s="4" t="s">
        <v>58</v>
      </c>
      <c r="AD1677" s="4" t="b">
        <v>0</v>
      </c>
      <c r="AG1677" s="11">
        <f t="shared" si="26"/>
        <v>43318</v>
      </c>
    </row>
    <row r="1678" s="4" customFormat="1" spans="1:33">
      <c r="A1678" s="4" t="s">
        <v>7540</v>
      </c>
      <c r="B1678" s="4" t="s">
        <v>7540</v>
      </c>
      <c r="C1678" s="4" t="s">
        <v>7541</v>
      </c>
      <c r="D1678" s="4" t="s">
        <v>7542</v>
      </c>
      <c r="E1678" s="4" t="s">
        <v>36</v>
      </c>
      <c r="F1678" s="4" t="s">
        <v>37</v>
      </c>
      <c r="G1678" s="4" t="s">
        <v>51</v>
      </c>
      <c r="J1678" s="4" t="s">
        <v>39</v>
      </c>
      <c r="K1678" s="4" t="s">
        <v>1810</v>
      </c>
      <c r="L1678" s="4" t="s">
        <v>1811</v>
      </c>
      <c r="M1678" s="4" t="s">
        <v>1812</v>
      </c>
      <c r="N1678" s="4" t="s">
        <v>36</v>
      </c>
      <c r="O1678" s="4">
        <v>1</v>
      </c>
      <c r="P1678" s="4" t="s">
        <v>55</v>
      </c>
      <c r="Q1678" s="4">
        <v>23.98</v>
      </c>
      <c r="Y1678" s="4" t="s">
        <v>7543</v>
      </c>
      <c r="Z1678" s="4" t="s">
        <v>368</v>
      </c>
      <c r="AA1678" s="4" t="s">
        <v>7544</v>
      </c>
      <c r="AB1678" s="4" t="s">
        <v>58</v>
      </c>
      <c r="AD1678" s="4" t="b">
        <v>0</v>
      </c>
      <c r="AG1678" s="11">
        <f t="shared" si="26"/>
        <v>43318</v>
      </c>
    </row>
    <row r="1679" s="4" customFormat="1" spans="1:33">
      <c r="A1679" s="4" t="s">
        <v>7545</v>
      </c>
      <c r="B1679" s="4" t="s">
        <v>7545</v>
      </c>
      <c r="C1679" s="4" t="s">
        <v>7546</v>
      </c>
      <c r="D1679" s="4" t="s">
        <v>7547</v>
      </c>
      <c r="E1679" s="4" t="s">
        <v>36</v>
      </c>
      <c r="F1679" s="4" t="s">
        <v>37</v>
      </c>
      <c r="G1679" s="4" t="s">
        <v>51</v>
      </c>
      <c r="J1679" s="4" t="s">
        <v>39</v>
      </c>
      <c r="K1679" s="4" t="s">
        <v>1415</v>
      </c>
      <c r="L1679" s="4" t="s">
        <v>1416</v>
      </c>
      <c r="M1679" s="4" t="s">
        <v>1417</v>
      </c>
      <c r="N1679" s="4" t="s">
        <v>36</v>
      </c>
      <c r="O1679" s="4">
        <v>1</v>
      </c>
      <c r="P1679" s="4" t="s">
        <v>55</v>
      </c>
      <c r="Q1679" s="4">
        <v>22.98</v>
      </c>
      <c r="Y1679" s="4" t="s">
        <v>343</v>
      </c>
      <c r="Z1679" s="4" t="s">
        <v>978</v>
      </c>
      <c r="AA1679" s="4">
        <v>10453</v>
      </c>
      <c r="AB1679" s="4" t="s">
        <v>58</v>
      </c>
      <c r="AD1679" s="4" t="b">
        <v>0</v>
      </c>
      <c r="AG1679" s="11">
        <f t="shared" si="26"/>
        <v>43318</v>
      </c>
    </row>
    <row r="1680" s="4" customFormat="1" spans="1:33">
      <c r="A1680" s="4" t="s">
        <v>7545</v>
      </c>
      <c r="B1680" s="4" t="s">
        <v>7545</v>
      </c>
      <c r="C1680" s="4" t="s">
        <v>7546</v>
      </c>
      <c r="D1680" s="4" t="s">
        <v>7547</v>
      </c>
      <c r="E1680" s="4" t="s">
        <v>36</v>
      </c>
      <c r="F1680" s="4" t="s">
        <v>37</v>
      </c>
      <c r="G1680" s="4" t="s">
        <v>51</v>
      </c>
      <c r="J1680" s="4" t="s">
        <v>39</v>
      </c>
      <c r="K1680" s="4" t="s">
        <v>627</v>
      </c>
      <c r="L1680" s="4" t="s">
        <v>628</v>
      </c>
      <c r="M1680" s="4" t="s">
        <v>629</v>
      </c>
      <c r="N1680" s="4" t="s">
        <v>36</v>
      </c>
      <c r="O1680" s="4">
        <v>1</v>
      </c>
      <c r="P1680" s="4" t="s">
        <v>55</v>
      </c>
      <c r="Q1680" s="4">
        <v>23.98</v>
      </c>
      <c r="Y1680" s="4" t="s">
        <v>343</v>
      </c>
      <c r="Z1680" s="4" t="s">
        <v>978</v>
      </c>
      <c r="AA1680" s="4">
        <v>10453</v>
      </c>
      <c r="AB1680" s="4" t="s">
        <v>58</v>
      </c>
      <c r="AD1680" s="4" t="b">
        <v>0</v>
      </c>
      <c r="AG1680" s="11">
        <f t="shared" si="26"/>
        <v>43318</v>
      </c>
    </row>
    <row r="1681" s="4" customFormat="1" spans="1:33">
      <c r="A1681" s="4" t="s">
        <v>7548</v>
      </c>
      <c r="B1681" s="4" t="s">
        <v>7548</v>
      </c>
      <c r="C1681" s="4" t="s">
        <v>7549</v>
      </c>
      <c r="D1681" s="4" t="s">
        <v>7550</v>
      </c>
      <c r="E1681" s="4" t="s">
        <v>36</v>
      </c>
      <c r="F1681" s="4" t="s">
        <v>37</v>
      </c>
      <c r="G1681" s="4" t="s">
        <v>51</v>
      </c>
      <c r="J1681" s="4" t="s">
        <v>39</v>
      </c>
      <c r="K1681" s="4" t="s">
        <v>1179</v>
      </c>
      <c r="L1681" s="4" t="s">
        <v>1180</v>
      </c>
      <c r="M1681" s="4" t="s">
        <v>1181</v>
      </c>
      <c r="N1681" s="4" t="s">
        <v>36</v>
      </c>
      <c r="O1681" s="4">
        <v>1</v>
      </c>
      <c r="P1681" s="4" t="s">
        <v>55</v>
      </c>
      <c r="Q1681" s="4">
        <v>23.98</v>
      </c>
      <c r="U1681" s="4">
        <v>4.99</v>
      </c>
      <c r="Y1681" s="4" t="s">
        <v>1667</v>
      </c>
      <c r="Z1681" s="4" t="s">
        <v>47</v>
      </c>
      <c r="AA1681" s="4" t="s">
        <v>7551</v>
      </c>
      <c r="AB1681" s="4" t="s">
        <v>58</v>
      </c>
      <c r="AD1681" s="4" t="b">
        <v>0</v>
      </c>
      <c r="AG1681" s="11">
        <f t="shared" si="26"/>
        <v>43318</v>
      </c>
    </row>
    <row r="1682" s="4" customFormat="1" spans="1:33">
      <c r="A1682" s="4" t="s">
        <v>7548</v>
      </c>
      <c r="B1682" s="4" t="s">
        <v>7548</v>
      </c>
      <c r="C1682" s="4" t="s">
        <v>7549</v>
      </c>
      <c r="D1682" s="4" t="s">
        <v>7550</v>
      </c>
      <c r="E1682" s="4" t="s">
        <v>36</v>
      </c>
      <c r="F1682" s="4" t="s">
        <v>37</v>
      </c>
      <c r="G1682" s="4" t="s">
        <v>51</v>
      </c>
      <c r="J1682" s="4" t="s">
        <v>39</v>
      </c>
      <c r="K1682" s="4" t="s">
        <v>206</v>
      </c>
      <c r="L1682" s="4" t="s">
        <v>207</v>
      </c>
      <c r="M1682" s="4" t="s">
        <v>208</v>
      </c>
      <c r="N1682" s="4" t="s">
        <v>36</v>
      </c>
      <c r="O1682" s="4">
        <v>1</v>
      </c>
      <c r="P1682" s="4" t="s">
        <v>55</v>
      </c>
      <c r="Q1682" s="4">
        <v>23.98</v>
      </c>
      <c r="Y1682" s="4" t="s">
        <v>1667</v>
      </c>
      <c r="Z1682" s="4" t="s">
        <v>47</v>
      </c>
      <c r="AA1682" s="4" t="s">
        <v>7551</v>
      </c>
      <c r="AB1682" s="4" t="s">
        <v>58</v>
      </c>
      <c r="AD1682" s="4" t="b">
        <v>0</v>
      </c>
      <c r="AG1682" s="11">
        <f t="shared" si="26"/>
        <v>43318</v>
      </c>
    </row>
    <row r="1683" s="4" customFormat="1" spans="1:33">
      <c r="A1683" s="4" t="s">
        <v>7552</v>
      </c>
      <c r="B1683" s="4" t="s">
        <v>7552</v>
      </c>
      <c r="C1683" s="4" t="s">
        <v>7553</v>
      </c>
      <c r="D1683" s="4" t="s">
        <v>7554</v>
      </c>
      <c r="E1683" s="4" t="s">
        <v>36</v>
      </c>
      <c r="F1683" s="4" t="s">
        <v>37</v>
      </c>
      <c r="G1683" s="4" t="s">
        <v>51</v>
      </c>
      <c r="J1683" s="4" t="s">
        <v>39</v>
      </c>
      <c r="K1683" s="4" t="s">
        <v>5822</v>
      </c>
      <c r="L1683" s="4" t="s">
        <v>5823</v>
      </c>
      <c r="M1683" s="4" t="s">
        <v>5824</v>
      </c>
      <c r="N1683" s="4" t="s">
        <v>36</v>
      </c>
      <c r="O1683" s="4">
        <v>1</v>
      </c>
      <c r="P1683" s="4" t="s">
        <v>55</v>
      </c>
      <c r="Q1683" s="4">
        <v>22.98</v>
      </c>
      <c r="R1683" s="4">
        <v>2.07</v>
      </c>
      <c r="Y1683" s="4" t="s">
        <v>298</v>
      </c>
      <c r="Z1683" s="4" t="s">
        <v>299</v>
      </c>
      <c r="AA1683" s="4" t="s">
        <v>7555</v>
      </c>
      <c r="AB1683" s="4" t="s">
        <v>58</v>
      </c>
      <c r="AD1683" s="4" t="b">
        <v>0</v>
      </c>
      <c r="AG1683" s="11">
        <f t="shared" si="26"/>
        <v>43318</v>
      </c>
    </row>
    <row r="1684" s="4" customFormat="1" spans="1:33">
      <c r="A1684" s="4" t="s">
        <v>7552</v>
      </c>
      <c r="B1684" s="4" t="s">
        <v>7552</v>
      </c>
      <c r="C1684" s="4" t="s">
        <v>7553</v>
      </c>
      <c r="D1684" s="4" t="s">
        <v>7554</v>
      </c>
      <c r="E1684" s="4" t="s">
        <v>36</v>
      </c>
      <c r="F1684" s="4" t="s">
        <v>37</v>
      </c>
      <c r="G1684" s="4" t="s">
        <v>51</v>
      </c>
      <c r="J1684" s="4" t="s">
        <v>39</v>
      </c>
      <c r="K1684" s="4" t="s">
        <v>358</v>
      </c>
      <c r="L1684" s="4" t="s">
        <v>3029</v>
      </c>
      <c r="M1684" s="4" t="s">
        <v>360</v>
      </c>
      <c r="N1684" s="4" t="s">
        <v>36</v>
      </c>
      <c r="O1684" s="4">
        <v>1</v>
      </c>
      <c r="P1684" s="4" t="s">
        <v>55</v>
      </c>
      <c r="Q1684" s="4">
        <v>17.98</v>
      </c>
      <c r="R1684" s="4">
        <v>1.62</v>
      </c>
      <c r="Y1684" s="4" t="s">
        <v>298</v>
      </c>
      <c r="Z1684" s="4" t="s">
        <v>299</v>
      </c>
      <c r="AA1684" s="4" t="s">
        <v>7555</v>
      </c>
      <c r="AB1684" s="4" t="s">
        <v>58</v>
      </c>
      <c r="AD1684" s="4" t="b">
        <v>0</v>
      </c>
      <c r="AG1684" s="11">
        <f t="shared" si="26"/>
        <v>43318</v>
      </c>
    </row>
    <row r="1685" s="4" customFormat="1" spans="1:33">
      <c r="A1685" s="4" t="s">
        <v>7556</v>
      </c>
      <c r="B1685" s="4" t="s">
        <v>7556</v>
      </c>
      <c r="C1685" s="4" t="s">
        <v>7557</v>
      </c>
      <c r="D1685" s="4" t="s">
        <v>7558</v>
      </c>
      <c r="E1685" s="4" t="s">
        <v>36</v>
      </c>
      <c r="F1685" s="4" t="s">
        <v>37</v>
      </c>
      <c r="G1685" s="4" t="s">
        <v>51</v>
      </c>
      <c r="J1685" s="4" t="s">
        <v>110</v>
      </c>
      <c r="K1685" s="4" t="s">
        <v>7124</v>
      </c>
      <c r="L1685" s="4" t="s">
        <v>7125</v>
      </c>
      <c r="M1685" s="4" t="s">
        <v>7126</v>
      </c>
      <c r="N1685" s="4" t="s">
        <v>36</v>
      </c>
      <c r="O1685" s="4">
        <v>1</v>
      </c>
      <c r="P1685" s="4" t="s">
        <v>55</v>
      </c>
      <c r="Q1685" s="4">
        <v>14.98</v>
      </c>
      <c r="S1685" s="4">
        <v>2.23</v>
      </c>
      <c r="W1685" s="4">
        <v>1.2</v>
      </c>
      <c r="X1685" s="4">
        <v>2.23</v>
      </c>
      <c r="Y1685" s="4" t="s">
        <v>6435</v>
      </c>
      <c r="Z1685" s="4" t="s">
        <v>6436</v>
      </c>
      <c r="AA1685" s="4">
        <v>33178</v>
      </c>
      <c r="AB1685" s="4" t="s">
        <v>58</v>
      </c>
      <c r="AC1685" s="4" t="s">
        <v>4444</v>
      </c>
      <c r="AD1685" s="4" t="b">
        <v>0</v>
      </c>
      <c r="AG1685" s="11">
        <f t="shared" si="26"/>
        <v>43318</v>
      </c>
    </row>
    <row r="1686" s="4" customFormat="1" spans="1:33">
      <c r="A1686" s="4" t="s">
        <v>7556</v>
      </c>
      <c r="B1686" s="4" t="s">
        <v>7556</v>
      </c>
      <c r="C1686" s="4" t="s">
        <v>7557</v>
      </c>
      <c r="D1686" s="4" t="s">
        <v>7558</v>
      </c>
      <c r="E1686" s="4" t="s">
        <v>36</v>
      </c>
      <c r="F1686" s="4" t="s">
        <v>37</v>
      </c>
      <c r="G1686" s="4" t="s">
        <v>51</v>
      </c>
      <c r="J1686" s="4" t="s">
        <v>110</v>
      </c>
      <c r="K1686" s="4" t="s">
        <v>6540</v>
      </c>
      <c r="L1686" s="4" t="s">
        <v>6541</v>
      </c>
      <c r="M1686" s="4" t="s">
        <v>6542</v>
      </c>
      <c r="N1686" s="4" t="s">
        <v>36</v>
      </c>
      <c r="O1686" s="4">
        <v>1</v>
      </c>
      <c r="P1686" s="4" t="s">
        <v>55</v>
      </c>
      <c r="Q1686" s="4">
        <v>14.98</v>
      </c>
      <c r="S1686" s="4">
        <v>2.23</v>
      </c>
      <c r="W1686" s="4">
        <v>1.2</v>
      </c>
      <c r="X1686" s="4">
        <v>2.23</v>
      </c>
      <c r="Y1686" s="4" t="s">
        <v>6435</v>
      </c>
      <c r="Z1686" s="4" t="s">
        <v>6436</v>
      </c>
      <c r="AA1686" s="4">
        <v>33178</v>
      </c>
      <c r="AB1686" s="4" t="s">
        <v>58</v>
      </c>
      <c r="AC1686" s="4" t="s">
        <v>4444</v>
      </c>
      <c r="AD1686" s="4" t="b">
        <v>0</v>
      </c>
      <c r="AG1686" s="11">
        <f t="shared" si="26"/>
        <v>43318</v>
      </c>
    </row>
    <row r="1687" s="4" customFormat="1" spans="1:33">
      <c r="A1687" s="4" t="s">
        <v>7559</v>
      </c>
      <c r="B1687" s="4" t="s">
        <v>7559</v>
      </c>
      <c r="C1687" s="4" t="s">
        <v>7560</v>
      </c>
      <c r="D1687" s="4" t="s">
        <v>7561</v>
      </c>
      <c r="E1687" s="4" t="s">
        <v>36</v>
      </c>
      <c r="F1687" s="4" t="s">
        <v>37</v>
      </c>
      <c r="G1687" s="4" t="s">
        <v>51</v>
      </c>
      <c r="J1687" s="4" t="s">
        <v>39</v>
      </c>
      <c r="K1687" s="4" t="s">
        <v>6618</v>
      </c>
      <c r="L1687" s="4" t="s">
        <v>6619</v>
      </c>
      <c r="M1687" s="4" t="s">
        <v>6620</v>
      </c>
      <c r="N1687" s="4" t="s">
        <v>36</v>
      </c>
      <c r="O1687" s="4">
        <v>1</v>
      </c>
      <c r="P1687" s="4" t="s">
        <v>55</v>
      </c>
      <c r="Q1687" s="4">
        <v>23.98</v>
      </c>
      <c r="Y1687" s="4" t="s">
        <v>7562</v>
      </c>
      <c r="Z1687" s="4" t="s">
        <v>1822</v>
      </c>
      <c r="AA1687" s="4" t="s">
        <v>7563</v>
      </c>
      <c r="AB1687" s="4" t="s">
        <v>58</v>
      </c>
      <c r="AD1687" s="4" t="b">
        <v>0</v>
      </c>
      <c r="AG1687" s="11">
        <f t="shared" si="26"/>
        <v>43318</v>
      </c>
    </row>
    <row r="1688" s="4" customFormat="1" spans="1:33">
      <c r="A1688" s="4" t="s">
        <v>7564</v>
      </c>
      <c r="B1688" s="4" t="s">
        <v>7564</v>
      </c>
      <c r="C1688" s="4" t="s">
        <v>7565</v>
      </c>
      <c r="D1688" s="4" t="s">
        <v>7566</v>
      </c>
      <c r="E1688" s="4" t="s">
        <v>36</v>
      </c>
      <c r="F1688" s="4" t="s">
        <v>37</v>
      </c>
      <c r="G1688" s="4" t="s">
        <v>51</v>
      </c>
      <c r="J1688" s="4" t="s">
        <v>39</v>
      </c>
      <c r="K1688" s="4" t="s">
        <v>246</v>
      </c>
      <c r="L1688" s="4" t="s">
        <v>247</v>
      </c>
      <c r="M1688" s="4" t="s">
        <v>248</v>
      </c>
      <c r="N1688" s="4" t="s">
        <v>36</v>
      </c>
      <c r="O1688" s="4">
        <v>1</v>
      </c>
      <c r="P1688" s="4" t="s">
        <v>55</v>
      </c>
      <c r="Q1688" s="4">
        <v>16.36</v>
      </c>
      <c r="Y1688" s="4" t="s">
        <v>7567</v>
      </c>
      <c r="Z1688" s="4" t="s">
        <v>156</v>
      </c>
      <c r="AA1688" s="4" t="s">
        <v>7568</v>
      </c>
      <c r="AB1688" s="4" t="s">
        <v>58</v>
      </c>
      <c r="AD1688" s="4" t="b">
        <v>0</v>
      </c>
      <c r="AG1688" s="11">
        <f t="shared" si="26"/>
        <v>43318</v>
      </c>
    </row>
    <row r="1689" s="4" customFormat="1" spans="1:33">
      <c r="A1689" s="4" t="s">
        <v>7569</v>
      </c>
      <c r="B1689" s="4" t="s">
        <v>7569</v>
      </c>
      <c r="C1689" s="4" t="s">
        <v>7570</v>
      </c>
      <c r="D1689" s="4" t="s">
        <v>7571</v>
      </c>
      <c r="E1689" s="4" t="s">
        <v>36</v>
      </c>
      <c r="F1689" s="4" t="s">
        <v>37</v>
      </c>
      <c r="G1689" s="4" t="s">
        <v>51</v>
      </c>
      <c r="J1689" s="4" t="s">
        <v>110</v>
      </c>
      <c r="K1689" s="4" t="s">
        <v>2684</v>
      </c>
      <c r="L1689" s="4" t="s">
        <v>2685</v>
      </c>
      <c r="M1689" s="4" t="s">
        <v>2686</v>
      </c>
      <c r="N1689" s="4" t="s">
        <v>36</v>
      </c>
      <c r="O1689" s="4">
        <v>1</v>
      </c>
      <c r="P1689" s="4" t="s">
        <v>55</v>
      </c>
      <c r="Q1689" s="4">
        <v>26.98</v>
      </c>
      <c r="S1689" s="4">
        <v>3.48</v>
      </c>
      <c r="X1689" s="4">
        <v>3.48</v>
      </c>
      <c r="Y1689" s="4" t="s">
        <v>7572</v>
      </c>
      <c r="Z1689" s="4" t="s">
        <v>47</v>
      </c>
      <c r="AA1689" s="4">
        <v>94044</v>
      </c>
      <c r="AB1689" s="4" t="s">
        <v>58</v>
      </c>
      <c r="AC1689" s="4" t="s">
        <v>915</v>
      </c>
      <c r="AD1689" s="4" t="b">
        <v>0</v>
      </c>
      <c r="AG1689" s="11">
        <f t="shared" si="26"/>
        <v>43318</v>
      </c>
    </row>
    <row r="1690" s="4" customFormat="1" spans="1:33">
      <c r="A1690" s="4" t="s">
        <v>7573</v>
      </c>
      <c r="B1690" s="4" t="s">
        <v>7573</v>
      </c>
      <c r="C1690" s="4" t="s">
        <v>7574</v>
      </c>
      <c r="D1690" s="4" t="s">
        <v>7575</v>
      </c>
      <c r="E1690" s="4" t="s">
        <v>36</v>
      </c>
      <c r="F1690" s="4" t="s">
        <v>37</v>
      </c>
      <c r="G1690" s="4" t="s">
        <v>51</v>
      </c>
      <c r="J1690" s="4" t="s">
        <v>39</v>
      </c>
      <c r="K1690" s="4" t="s">
        <v>7576</v>
      </c>
      <c r="L1690" s="4" t="s">
        <v>7577</v>
      </c>
      <c r="M1690" s="4" t="s">
        <v>7578</v>
      </c>
      <c r="N1690" s="4" t="s">
        <v>36</v>
      </c>
      <c r="O1690" s="4">
        <v>1</v>
      </c>
      <c r="P1690" s="4" t="s">
        <v>55</v>
      </c>
      <c r="Q1690" s="4">
        <v>25.98</v>
      </c>
      <c r="Y1690" s="4" t="s">
        <v>6866</v>
      </c>
      <c r="Z1690" s="4" t="s">
        <v>201</v>
      </c>
      <c r="AA1690" s="4" t="s">
        <v>7579</v>
      </c>
      <c r="AB1690" s="4" t="s">
        <v>58</v>
      </c>
      <c r="AD1690" s="4" t="b">
        <v>0</v>
      </c>
      <c r="AG1690" s="11">
        <f t="shared" si="26"/>
        <v>43318</v>
      </c>
    </row>
    <row r="1691" s="4" customFormat="1" spans="1:33">
      <c r="A1691" s="4" t="s">
        <v>7580</v>
      </c>
      <c r="B1691" s="4" t="s">
        <v>7580</v>
      </c>
      <c r="C1691" s="4" t="s">
        <v>7581</v>
      </c>
      <c r="D1691" s="4" t="s">
        <v>7582</v>
      </c>
      <c r="E1691" s="4" t="s">
        <v>36</v>
      </c>
      <c r="F1691" s="4" t="s">
        <v>37</v>
      </c>
      <c r="G1691" s="4" t="s">
        <v>51</v>
      </c>
      <c r="J1691" s="4" t="s">
        <v>39</v>
      </c>
      <c r="K1691" s="4" t="s">
        <v>1423</v>
      </c>
      <c r="L1691" s="4" t="s">
        <v>1424</v>
      </c>
      <c r="M1691" s="4" t="s">
        <v>1425</v>
      </c>
      <c r="N1691" s="4" t="s">
        <v>36</v>
      </c>
      <c r="O1691" s="4">
        <v>1</v>
      </c>
      <c r="P1691" s="4" t="s">
        <v>55</v>
      </c>
      <c r="Q1691" s="4">
        <v>17.99</v>
      </c>
      <c r="Y1691" s="4" t="s">
        <v>7583</v>
      </c>
      <c r="Z1691" s="4" t="s">
        <v>47</v>
      </c>
      <c r="AA1691" s="4" t="s">
        <v>7584</v>
      </c>
      <c r="AB1691" s="4" t="s">
        <v>58</v>
      </c>
      <c r="AD1691" s="4" t="b">
        <v>0</v>
      </c>
      <c r="AG1691" s="11">
        <f t="shared" si="26"/>
        <v>43318</v>
      </c>
    </row>
    <row r="1692" s="4" customFormat="1" spans="1:33">
      <c r="A1692" s="4" t="s">
        <v>7585</v>
      </c>
      <c r="B1692" s="4" t="s">
        <v>7585</v>
      </c>
      <c r="C1692" s="4" t="s">
        <v>7586</v>
      </c>
      <c r="D1692" s="4" t="s">
        <v>7587</v>
      </c>
      <c r="E1692" s="4" t="s">
        <v>36</v>
      </c>
      <c r="F1692" s="4" t="s">
        <v>37</v>
      </c>
      <c r="G1692" s="4" t="s">
        <v>51</v>
      </c>
      <c r="J1692" s="4" t="s">
        <v>39</v>
      </c>
      <c r="K1692" s="4" t="s">
        <v>1188</v>
      </c>
      <c r="L1692" s="4" t="s">
        <v>1189</v>
      </c>
      <c r="M1692" s="4" t="s">
        <v>1190</v>
      </c>
      <c r="N1692" s="4" t="s">
        <v>36</v>
      </c>
      <c r="O1692" s="4">
        <v>1</v>
      </c>
      <c r="P1692" s="4" t="s">
        <v>55</v>
      </c>
      <c r="Q1692" s="4">
        <v>23.98</v>
      </c>
      <c r="R1692" s="4">
        <v>2.16</v>
      </c>
      <c r="S1692" s="4">
        <v>6.62</v>
      </c>
      <c r="T1692" s="4">
        <v>0.6</v>
      </c>
      <c r="Y1692" s="4" t="s">
        <v>298</v>
      </c>
      <c r="Z1692" s="4" t="s">
        <v>299</v>
      </c>
      <c r="AA1692" s="4" t="s">
        <v>7588</v>
      </c>
      <c r="AB1692" s="4" t="s">
        <v>58</v>
      </c>
      <c r="AD1692" s="4" t="b">
        <v>0</v>
      </c>
      <c r="AG1692" s="11">
        <f t="shared" si="26"/>
        <v>43318</v>
      </c>
    </row>
    <row r="1693" s="4" customFormat="1" spans="1:33">
      <c r="A1693" s="4" t="s">
        <v>7589</v>
      </c>
      <c r="B1693" s="4" t="s">
        <v>7589</v>
      </c>
      <c r="C1693" s="4" t="s">
        <v>7590</v>
      </c>
      <c r="D1693" s="4" t="s">
        <v>7591</v>
      </c>
      <c r="E1693" s="4" t="s">
        <v>161</v>
      </c>
      <c r="F1693" s="4" t="s">
        <v>37</v>
      </c>
      <c r="G1693" s="4" t="s">
        <v>51</v>
      </c>
      <c r="J1693" s="4" t="s">
        <v>39</v>
      </c>
      <c r="K1693" s="4" t="s">
        <v>563</v>
      </c>
      <c r="L1693" s="4" t="s">
        <v>564</v>
      </c>
      <c r="M1693" s="4" t="s">
        <v>565</v>
      </c>
      <c r="N1693" s="4" t="s">
        <v>161</v>
      </c>
      <c r="O1693" s="4">
        <v>0</v>
      </c>
      <c r="Y1693" s="4" t="s">
        <v>4258</v>
      </c>
      <c r="Z1693" s="4" t="s">
        <v>1600</v>
      </c>
      <c r="AA1693" s="4">
        <v>78737</v>
      </c>
      <c r="AB1693" s="4" t="s">
        <v>58</v>
      </c>
      <c r="AD1693" s="4" t="b">
        <v>0</v>
      </c>
      <c r="AG1693" s="11">
        <f t="shared" si="26"/>
        <v>43318</v>
      </c>
    </row>
    <row r="1694" s="4" customFormat="1" spans="1:33">
      <c r="A1694" s="4" t="s">
        <v>7592</v>
      </c>
      <c r="B1694" s="4" t="s">
        <v>7592</v>
      </c>
      <c r="C1694" s="4" t="s">
        <v>7590</v>
      </c>
      <c r="D1694" s="4" t="s">
        <v>7593</v>
      </c>
      <c r="E1694" s="4" t="s">
        <v>36</v>
      </c>
      <c r="F1694" s="4" t="s">
        <v>37</v>
      </c>
      <c r="G1694" s="4" t="s">
        <v>51</v>
      </c>
      <c r="J1694" s="4" t="s">
        <v>39</v>
      </c>
      <c r="K1694" s="4" t="s">
        <v>875</v>
      </c>
      <c r="L1694" s="4" t="s">
        <v>876</v>
      </c>
      <c r="M1694" s="4" t="s">
        <v>877</v>
      </c>
      <c r="N1694" s="4" t="s">
        <v>36</v>
      </c>
      <c r="O1694" s="4">
        <v>1</v>
      </c>
      <c r="P1694" s="4" t="s">
        <v>55</v>
      </c>
      <c r="Q1694" s="4">
        <v>23.98</v>
      </c>
      <c r="Y1694" s="4" t="s">
        <v>7594</v>
      </c>
      <c r="Z1694" s="4" t="s">
        <v>1931</v>
      </c>
      <c r="AA1694" s="4" t="s">
        <v>7595</v>
      </c>
      <c r="AB1694" s="4" t="s">
        <v>58</v>
      </c>
      <c r="AD1694" s="4" t="b">
        <v>0</v>
      </c>
      <c r="AG1694" s="11">
        <f t="shared" si="26"/>
        <v>43318</v>
      </c>
    </row>
    <row r="1695" s="4" customFormat="1" spans="1:33">
      <c r="A1695" s="4" t="s">
        <v>7592</v>
      </c>
      <c r="B1695" s="4" t="s">
        <v>7592</v>
      </c>
      <c r="C1695" s="4" t="s">
        <v>7590</v>
      </c>
      <c r="D1695" s="4" t="s">
        <v>7593</v>
      </c>
      <c r="E1695" s="4" t="s">
        <v>36</v>
      </c>
      <c r="F1695" s="4" t="s">
        <v>37</v>
      </c>
      <c r="G1695" s="4" t="s">
        <v>51</v>
      </c>
      <c r="J1695" s="4" t="s">
        <v>39</v>
      </c>
      <c r="K1695" s="4" t="s">
        <v>1983</v>
      </c>
      <c r="L1695" s="4" t="s">
        <v>1984</v>
      </c>
      <c r="M1695" s="4" t="s">
        <v>1985</v>
      </c>
      <c r="N1695" s="4" t="s">
        <v>36</v>
      </c>
      <c r="O1695" s="4">
        <v>1</v>
      </c>
      <c r="P1695" s="4" t="s">
        <v>55</v>
      </c>
      <c r="Q1695" s="4">
        <v>24.98</v>
      </c>
      <c r="Y1695" s="4" t="s">
        <v>7594</v>
      </c>
      <c r="Z1695" s="4" t="s">
        <v>1931</v>
      </c>
      <c r="AA1695" s="4" t="s">
        <v>7595</v>
      </c>
      <c r="AB1695" s="4" t="s">
        <v>58</v>
      </c>
      <c r="AD1695" s="4" t="b">
        <v>0</v>
      </c>
      <c r="AG1695" s="11">
        <f t="shared" si="26"/>
        <v>43318</v>
      </c>
    </row>
    <row r="1696" s="4" customFormat="1" spans="1:33">
      <c r="A1696" s="4" t="s">
        <v>7596</v>
      </c>
      <c r="B1696" s="4" t="s">
        <v>7596</v>
      </c>
      <c r="C1696" s="4" t="s">
        <v>7597</v>
      </c>
      <c r="D1696" s="4" t="s">
        <v>7598</v>
      </c>
      <c r="E1696" s="4" t="s">
        <v>36</v>
      </c>
      <c r="F1696" s="4" t="s">
        <v>37</v>
      </c>
      <c r="G1696" s="4" t="s">
        <v>51</v>
      </c>
      <c r="J1696" s="4" t="s">
        <v>39</v>
      </c>
      <c r="K1696" s="4" t="s">
        <v>301</v>
      </c>
      <c r="L1696" s="4" t="s">
        <v>302</v>
      </c>
      <c r="M1696" s="4" t="s">
        <v>303</v>
      </c>
      <c r="N1696" s="4" t="s">
        <v>36</v>
      </c>
      <c r="O1696" s="4">
        <v>1</v>
      </c>
      <c r="P1696" s="4" t="s">
        <v>55</v>
      </c>
      <c r="Q1696" s="4">
        <v>23.98</v>
      </c>
      <c r="Y1696" s="4" t="s">
        <v>7599</v>
      </c>
      <c r="Z1696" s="4" t="s">
        <v>47</v>
      </c>
      <c r="AA1696" s="4" t="s">
        <v>7600</v>
      </c>
      <c r="AB1696" s="4" t="s">
        <v>58</v>
      </c>
      <c r="AD1696" s="4" t="b">
        <v>0</v>
      </c>
      <c r="AG1696" s="11">
        <f t="shared" si="26"/>
        <v>43318</v>
      </c>
    </row>
    <row r="1697" s="4" customFormat="1" spans="1:33">
      <c r="A1697" s="4" t="s">
        <v>7601</v>
      </c>
      <c r="B1697" s="4" t="s">
        <v>7601</v>
      </c>
      <c r="C1697" s="4" t="s">
        <v>7602</v>
      </c>
      <c r="D1697" s="4" t="s">
        <v>7603</v>
      </c>
      <c r="E1697" s="4" t="s">
        <v>36</v>
      </c>
      <c r="F1697" s="4" t="s">
        <v>37</v>
      </c>
      <c r="G1697" s="4" t="s">
        <v>51</v>
      </c>
      <c r="J1697" s="4" t="s">
        <v>39</v>
      </c>
      <c r="K1697" s="4" t="s">
        <v>152</v>
      </c>
      <c r="L1697" s="4" t="s">
        <v>396</v>
      </c>
      <c r="M1697" s="4" t="s">
        <v>154</v>
      </c>
      <c r="N1697" s="4" t="s">
        <v>36</v>
      </c>
      <c r="O1697" s="4">
        <v>1</v>
      </c>
      <c r="P1697" s="4" t="s">
        <v>55</v>
      </c>
      <c r="Q1697" s="4">
        <v>22.98</v>
      </c>
      <c r="Y1697" s="4" t="s">
        <v>7604</v>
      </c>
      <c r="Z1697" s="4" t="s">
        <v>121</v>
      </c>
      <c r="AA1697" s="4" t="s">
        <v>7605</v>
      </c>
      <c r="AB1697" s="4" t="s">
        <v>58</v>
      </c>
      <c r="AD1697" s="4" t="b">
        <v>0</v>
      </c>
      <c r="AG1697" s="11">
        <f t="shared" si="26"/>
        <v>43318</v>
      </c>
    </row>
    <row r="1698" s="4" customFormat="1" spans="1:33">
      <c r="A1698" s="4" t="s">
        <v>7606</v>
      </c>
      <c r="B1698" s="4" t="s">
        <v>7606</v>
      </c>
      <c r="C1698" s="4" t="s">
        <v>7607</v>
      </c>
      <c r="D1698" s="4" t="s">
        <v>7608</v>
      </c>
      <c r="E1698" s="4" t="s">
        <v>36</v>
      </c>
      <c r="F1698" s="4" t="s">
        <v>37</v>
      </c>
      <c r="G1698" s="4" t="s">
        <v>51</v>
      </c>
      <c r="J1698" s="4" t="s">
        <v>39</v>
      </c>
      <c r="K1698" s="4" t="s">
        <v>6124</v>
      </c>
      <c r="L1698" s="4" t="s">
        <v>6125</v>
      </c>
      <c r="M1698" s="4" t="s">
        <v>6126</v>
      </c>
      <c r="N1698" s="4" t="s">
        <v>36</v>
      </c>
      <c r="O1698" s="4">
        <v>1</v>
      </c>
      <c r="P1698" s="4" t="s">
        <v>55</v>
      </c>
      <c r="Q1698" s="4">
        <v>23.98</v>
      </c>
      <c r="R1698" s="4">
        <v>2.42</v>
      </c>
      <c r="Y1698" s="4" t="s">
        <v>506</v>
      </c>
      <c r="Z1698" s="4" t="s">
        <v>299</v>
      </c>
      <c r="AA1698" s="4" t="s">
        <v>7609</v>
      </c>
      <c r="AB1698" s="4" t="s">
        <v>58</v>
      </c>
      <c r="AD1698" s="4" t="b">
        <v>0</v>
      </c>
      <c r="AG1698" s="11">
        <f t="shared" si="26"/>
        <v>43318</v>
      </c>
    </row>
    <row r="1699" s="4" customFormat="1" spans="1:33">
      <c r="A1699" s="4" t="s">
        <v>7610</v>
      </c>
      <c r="B1699" s="4" t="s">
        <v>7610</v>
      </c>
      <c r="C1699" s="4" t="s">
        <v>7611</v>
      </c>
      <c r="D1699" s="4" t="s">
        <v>7612</v>
      </c>
      <c r="E1699" s="4" t="s">
        <v>36</v>
      </c>
      <c r="F1699" s="4" t="s">
        <v>37</v>
      </c>
      <c r="G1699" s="4" t="s">
        <v>51</v>
      </c>
      <c r="J1699" s="4" t="s">
        <v>39</v>
      </c>
      <c r="K1699" s="4" t="s">
        <v>2899</v>
      </c>
      <c r="L1699" s="4" t="s">
        <v>2900</v>
      </c>
      <c r="M1699" s="4" t="s">
        <v>2901</v>
      </c>
      <c r="N1699" s="4" t="s">
        <v>36</v>
      </c>
      <c r="O1699" s="4">
        <v>1</v>
      </c>
      <c r="P1699" s="4" t="s">
        <v>55</v>
      </c>
      <c r="Q1699" s="4">
        <v>22.98</v>
      </c>
      <c r="Y1699" s="4" t="s">
        <v>7613</v>
      </c>
      <c r="Z1699" s="4" t="s">
        <v>201</v>
      </c>
      <c r="AA1699" s="4" t="s">
        <v>7614</v>
      </c>
      <c r="AB1699" s="4" t="s">
        <v>58</v>
      </c>
      <c r="AD1699" s="4" t="b">
        <v>0</v>
      </c>
      <c r="AG1699" s="11">
        <f t="shared" si="26"/>
        <v>43318</v>
      </c>
    </row>
    <row r="1700" s="4" customFormat="1" spans="1:33">
      <c r="A1700" s="4" t="s">
        <v>7610</v>
      </c>
      <c r="B1700" s="4" t="s">
        <v>7610</v>
      </c>
      <c r="C1700" s="4" t="s">
        <v>7611</v>
      </c>
      <c r="D1700" s="4" t="s">
        <v>7612</v>
      </c>
      <c r="E1700" s="4" t="s">
        <v>36</v>
      </c>
      <c r="F1700" s="4" t="s">
        <v>37</v>
      </c>
      <c r="G1700" s="4" t="s">
        <v>51</v>
      </c>
      <c r="J1700" s="4" t="s">
        <v>39</v>
      </c>
      <c r="K1700" s="4" t="s">
        <v>1648</v>
      </c>
      <c r="L1700" s="4" t="s">
        <v>1649</v>
      </c>
      <c r="M1700" s="4" t="s">
        <v>1650</v>
      </c>
      <c r="N1700" s="4" t="s">
        <v>36</v>
      </c>
      <c r="O1700" s="4">
        <v>1</v>
      </c>
      <c r="P1700" s="4" t="s">
        <v>55</v>
      </c>
      <c r="Q1700" s="4">
        <v>25.98</v>
      </c>
      <c r="Y1700" s="4" t="s">
        <v>7613</v>
      </c>
      <c r="Z1700" s="4" t="s">
        <v>201</v>
      </c>
      <c r="AA1700" s="4" t="s">
        <v>7614</v>
      </c>
      <c r="AB1700" s="4" t="s">
        <v>58</v>
      </c>
      <c r="AD1700" s="4" t="b">
        <v>0</v>
      </c>
      <c r="AG1700" s="11">
        <f t="shared" si="26"/>
        <v>43318</v>
      </c>
    </row>
    <row r="1701" s="4" customFormat="1" spans="1:33">
      <c r="A1701" s="4" t="s">
        <v>7615</v>
      </c>
      <c r="B1701" s="4" t="s">
        <v>7615</v>
      </c>
      <c r="C1701" s="4" t="s">
        <v>7616</v>
      </c>
      <c r="D1701" s="4" t="s">
        <v>7617</v>
      </c>
      <c r="E1701" s="4" t="s">
        <v>36</v>
      </c>
      <c r="F1701" s="4" t="s">
        <v>37</v>
      </c>
      <c r="G1701" s="4" t="s">
        <v>51</v>
      </c>
      <c r="J1701" s="4" t="s">
        <v>39</v>
      </c>
      <c r="K1701" s="4" t="s">
        <v>1132</v>
      </c>
      <c r="L1701" s="4" t="s">
        <v>1133</v>
      </c>
      <c r="M1701" s="4" t="s">
        <v>1134</v>
      </c>
      <c r="N1701" s="4" t="s">
        <v>36</v>
      </c>
      <c r="O1701" s="4">
        <v>1</v>
      </c>
      <c r="P1701" s="4" t="s">
        <v>55</v>
      </c>
      <c r="Q1701" s="4">
        <v>23.98</v>
      </c>
      <c r="Y1701" s="4" t="s">
        <v>7618</v>
      </c>
      <c r="Z1701" s="4" t="s">
        <v>233</v>
      </c>
      <c r="AA1701" s="4" t="s">
        <v>7619</v>
      </c>
      <c r="AB1701" s="4" t="s">
        <v>58</v>
      </c>
      <c r="AD1701" s="4" t="b">
        <v>0</v>
      </c>
      <c r="AG1701" s="11">
        <f t="shared" si="26"/>
        <v>43318</v>
      </c>
    </row>
    <row r="1702" s="4" customFormat="1" spans="1:33">
      <c r="A1702" s="4" t="s">
        <v>7620</v>
      </c>
      <c r="B1702" s="4" t="s">
        <v>7620</v>
      </c>
      <c r="C1702" s="4" t="s">
        <v>7621</v>
      </c>
      <c r="D1702" s="4" t="s">
        <v>7622</v>
      </c>
      <c r="E1702" s="4" t="s">
        <v>36</v>
      </c>
      <c r="F1702" s="4" t="s">
        <v>37</v>
      </c>
      <c r="G1702" s="4" t="s">
        <v>51</v>
      </c>
      <c r="J1702" s="4" t="s">
        <v>39</v>
      </c>
      <c r="K1702" s="4" t="s">
        <v>87</v>
      </c>
      <c r="L1702" s="4" t="s">
        <v>88</v>
      </c>
      <c r="M1702" s="4" t="s">
        <v>89</v>
      </c>
      <c r="N1702" s="4" t="s">
        <v>36</v>
      </c>
      <c r="O1702" s="4">
        <v>1</v>
      </c>
      <c r="P1702" s="4" t="s">
        <v>55</v>
      </c>
      <c r="Q1702" s="4">
        <v>22.98</v>
      </c>
      <c r="Y1702" s="4" t="s">
        <v>3893</v>
      </c>
      <c r="Z1702" s="4" t="s">
        <v>115</v>
      </c>
      <c r="AA1702" s="4" t="s">
        <v>7623</v>
      </c>
      <c r="AB1702" s="4" t="s">
        <v>58</v>
      </c>
      <c r="AD1702" s="4" t="b">
        <v>0</v>
      </c>
      <c r="AG1702" s="11">
        <f t="shared" si="26"/>
        <v>43318</v>
      </c>
    </row>
    <row r="1703" s="4" customFormat="1" spans="1:33">
      <c r="A1703" s="4" t="s">
        <v>7620</v>
      </c>
      <c r="B1703" s="4" t="s">
        <v>7620</v>
      </c>
      <c r="C1703" s="4" t="s">
        <v>7621</v>
      </c>
      <c r="D1703" s="4" t="s">
        <v>7622</v>
      </c>
      <c r="E1703" s="4" t="s">
        <v>36</v>
      </c>
      <c r="F1703" s="4" t="s">
        <v>37</v>
      </c>
      <c r="G1703" s="4" t="s">
        <v>51</v>
      </c>
      <c r="J1703" s="4" t="s">
        <v>39</v>
      </c>
      <c r="K1703" s="4" t="s">
        <v>5224</v>
      </c>
      <c r="L1703" s="4" t="s">
        <v>7624</v>
      </c>
      <c r="M1703" s="4" t="s">
        <v>5226</v>
      </c>
      <c r="N1703" s="4" t="s">
        <v>36</v>
      </c>
      <c r="O1703" s="4">
        <v>1</v>
      </c>
      <c r="P1703" s="4" t="s">
        <v>55</v>
      </c>
      <c r="Q1703" s="4">
        <v>23.98</v>
      </c>
      <c r="Y1703" s="4" t="s">
        <v>3893</v>
      </c>
      <c r="Z1703" s="4" t="s">
        <v>115</v>
      </c>
      <c r="AA1703" s="4" t="s">
        <v>7623</v>
      </c>
      <c r="AB1703" s="4" t="s">
        <v>58</v>
      </c>
      <c r="AD1703" s="4" t="b">
        <v>0</v>
      </c>
      <c r="AG1703" s="11">
        <f t="shared" si="26"/>
        <v>43318</v>
      </c>
    </row>
    <row r="1704" s="4" customFormat="1" spans="1:33">
      <c r="A1704" s="4" t="s">
        <v>7625</v>
      </c>
      <c r="B1704" s="4" t="s">
        <v>7625</v>
      </c>
      <c r="C1704" s="4" t="s">
        <v>7626</v>
      </c>
      <c r="D1704" s="4" t="s">
        <v>7627</v>
      </c>
      <c r="E1704" s="4" t="s">
        <v>36</v>
      </c>
      <c r="F1704" s="4" t="s">
        <v>37</v>
      </c>
      <c r="G1704" s="4" t="s">
        <v>51</v>
      </c>
      <c r="J1704" s="4" t="s">
        <v>39</v>
      </c>
      <c r="K1704" s="4" t="s">
        <v>7628</v>
      </c>
      <c r="L1704" s="4" t="s">
        <v>7629</v>
      </c>
      <c r="M1704" s="4" t="s">
        <v>7630</v>
      </c>
      <c r="N1704" s="4" t="s">
        <v>36</v>
      </c>
      <c r="O1704" s="4">
        <v>1</v>
      </c>
      <c r="P1704" s="4" t="s">
        <v>55</v>
      </c>
      <c r="Q1704" s="4">
        <v>20.98</v>
      </c>
      <c r="Y1704" s="4" t="s">
        <v>7631</v>
      </c>
      <c r="Z1704" s="4" t="s">
        <v>567</v>
      </c>
      <c r="AA1704" s="4" t="s">
        <v>7632</v>
      </c>
      <c r="AB1704" s="4" t="s">
        <v>58</v>
      </c>
      <c r="AD1704" s="4" t="b">
        <v>0</v>
      </c>
      <c r="AG1704" s="11">
        <f t="shared" si="26"/>
        <v>43318</v>
      </c>
    </row>
    <row r="1705" s="4" customFormat="1" spans="1:33">
      <c r="A1705" s="4" t="s">
        <v>7633</v>
      </c>
      <c r="B1705" s="4" t="s">
        <v>7633</v>
      </c>
      <c r="C1705" s="4" t="s">
        <v>7634</v>
      </c>
      <c r="D1705" s="4" t="s">
        <v>7635</v>
      </c>
      <c r="E1705" s="4" t="s">
        <v>36</v>
      </c>
      <c r="F1705" s="4" t="s">
        <v>37</v>
      </c>
      <c r="G1705" s="4" t="s">
        <v>51</v>
      </c>
      <c r="J1705" s="4" t="s">
        <v>39</v>
      </c>
      <c r="K1705" s="4" t="s">
        <v>7636</v>
      </c>
      <c r="L1705" s="4" t="s">
        <v>7637</v>
      </c>
      <c r="M1705" s="4" t="s">
        <v>7638</v>
      </c>
      <c r="N1705" s="4" t="s">
        <v>36</v>
      </c>
      <c r="O1705" s="4">
        <v>1</v>
      </c>
      <c r="P1705" s="4" t="s">
        <v>55</v>
      </c>
      <c r="Q1705" s="4">
        <v>26.98</v>
      </c>
      <c r="Y1705" s="4" t="s">
        <v>7639</v>
      </c>
      <c r="Z1705" s="4" t="s">
        <v>47</v>
      </c>
      <c r="AA1705" s="4" t="s">
        <v>7640</v>
      </c>
      <c r="AB1705" s="4" t="s">
        <v>58</v>
      </c>
      <c r="AD1705" s="4" t="b">
        <v>0</v>
      </c>
      <c r="AG1705" s="11">
        <f t="shared" si="26"/>
        <v>43318</v>
      </c>
    </row>
    <row r="1706" s="4" customFormat="1" spans="1:33">
      <c r="A1706" s="4" t="s">
        <v>7641</v>
      </c>
      <c r="B1706" s="4" t="s">
        <v>7641</v>
      </c>
      <c r="C1706" s="4" t="s">
        <v>7642</v>
      </c>
      <c r="D1706" s="4" t="s">
        <v>7643</v>
      </c>
      <c r="E1706" s="4" t="s">
        <v>36</v>
      </c>
      <c r="F1706" s="4" t="s">
        <v>37</v>
      </c>
      <c r="G1706" s="4" t="s">
        <v>51</v>
      </c>
      <c r="J1706" s="4" t="s">
        <v>39</v>
      </c>
      <c r="K1706" s="4" t="s">
        <v>171</v>
      </c>
      <c r="L1706" s="4" t="s">
        <v>172</v>
      </c>
      <c r="M1706" s="4" t="s">
        <v>173</v>
      </c>
      <c r="N1706" s="4" t="s">
        <v>36</v>
      </c>
      <c r="O1706" s="4">
        <v>1</v>
      </c>
      <c r="P1706" s="4" t="s">
        <v>55</v>
      </c>
      <c r="Q1706" s="4">
        <v>23.98</v>
      </c>
      <c r="Y1706" s="4" t="s">
        <v>7644</v>
      </c>
      <c r="Z1706" s="4" t="s">
        <v>105</v>
      </c>
      <c r="AA1706" s="4" t="s">
        <v>7645</v>
      </c>
      <c r="AB1706" s="4" t="s">
        <v>58</v>
      </c>
      <c r="AD1706" s="4" t="b">
        <v>0</v>
      </c>
      <c r="AG1706" s="11">
        <f t="shared" si="26"/>
        <v>43318</v>
      </c>
    </row>
    <row r="1707" s="4" customFormat="1" spans="1:33">
      <c r="A1707" s="4" t="s">
        <v>7646</v>
      </c>
      <c r="B1707" s="4" t="s">
        <v>7646</v>
      </c>
      <c r="C1707" s="4" t="s">
        <v>7647</v>
      </c>
      <c r="D1707" s="4" t="s">
        <v>7648</v>
      </c>
      <c r="E1707" s="4" t="s">
        <v>36</v>
      </c>
      <c r="F1707" s="4" t="s">
        <v>37</v>
      </c>
      <c r="G1707" s="4" t="s">
        <v>51</v>
      </c>
      <c r="J1707" s="4" t="s">
        <v>110</v>
      </c>
      <c r="K1707" s="4" t="s">
        <v>2811</v>
      </c>
      <c r="L1707" s="4" t="s">
        <v>2812</v>
      </c>
      <c r="M1707" s="4" t="s">
        <v>2813</v>
      </c>
      <c r="N1707" s="4" t="s">
        <v>36</v>
      </c>
      <c r="O1707" s="4">
        <v>1</v>
      </c>
      <c r="P1707" s="4" t="s">
        <v>55</v>
      </c>
      <c r="Q1707" s="4">
        <v>23.98</v>
      </c>
      <c r="S1707" s="4">
        <v>5.99</v>
      </c>
      <c r="Y1707" s="4" t="s">
        <v>146</v>
      </c>
      <c r="Z1707" s="4" t="s">
        <v>147</v>
      </c>
      <c r="AA1707" s="4">
        <v>10028</v>
      </c>
      <c r="AB1707" s="4" t="s">
        <v>58</v>
      </c>
      <c r="AD1707" s="4" t="b">
        <v>0</v>
      </c>
      <c r="AG1707" s="11">
        <f t="shared" si="26"/>
        <v>43318</v>
      </c>
    </row>
    <row r="1708" s="4" customFormat="1" spans="1:33">
      <c r="A1708" s="4" t="s">
        <v>7649</v>
      </c>
      <c r="B1708" s="4" t="s">
        <v>7649</v>
      </c>
      <c r="C1708" s="4" t="s">
        <v>7650</v>
      </c>
      <c r="D1708" s="4" t="s">
        <v>7651</v>
      </c>
      <c r="E1708" s="4" t="s">
        <v>36</v>
      </c>
      <c r="F1708" s="4" t="s">
        <v>37</v>
      </c>
      <c r="G1708" s="4" t="s">
        <v>51</v>
      </c>
      <c r="J1708" s="4" t="s">
        <v>39</v>
      </c>
      <c r="K1708" s="4" t="s">
        <v>2558</v>
      </c>
      <c r="L1708" s="4" t="s">
        <v>2559</v>
      </c>
      <c r="M1708" s="4" t="s">
        <v>2560</v>
      </c>
      <c r="N1708" s="4" t="s">
        <v>36</v>
      </c>
      <c r="O1708" s="4">
        <v>1</v>
      </c>
      <c r="P1708" s="4" t="s">
        <v>55</v>
      </c>
      <c r="Q1708" s="4">
        <v>26.98</v>
      </c>
      <c r="Y1708" s="4" t="s">
        <v>7652</v>
      </c>
      <c r="Z1708" s="4" t="s">
        <v>407</v>
      </c>
      <c r="AA1708" s="4" t="s">
        <v>7653</v>
      </c>
      <c r="AB1708" s="4" t="s">
        <v>58</v>
      </c>
      <c r="AD1708" s="4" t="b">
        <v>0</v>
      </c>
      <c r="AG1708" s="11">
        <f t="shared" si="26"/>
        <v>43318</v>
      </c>
    </row>
    <row r="1709" s="4" customFormat="1" spans="1:33">
      <c r="A1709" s="4" t="s">
        <v>7654</v>
      </c>
      <c r="B1709" s="4" t="s">
        <v>7654</v>
      </c>
      <c r="C1709" s="4" t="s">
        <v>7655</v>
      </c>
      <c r="D1709" s="4" t="s">
        <v>7656</v>
      </c>
      <c r="E1709" s="4" t="s">
        <v>36</v>
      </c>
      <c r="F1709" s="4" t="s">
        <v>37</v>
      </c>
      <c r="G1709" s="4" t="s">
        <v>51</v>
      </c>
      <c r="J1709" s="4" t="s">
        <v>39</v>
      </c>
      <c r="K1709" s="4" t="s">
        <v>125</v>
      </c>
      <c r="L1709" s="4" t="s">
        <v>126</v>
      </c>
      <c r="M1709" s="4" t="s">
        <v>127</v>
      </c>
      <c r="N1709" s="4" t="s">
        <v>36</v>
      </c>
      <c r="O1709" s="4">
        <v>1</v>
      </c>
      <c r="P1709" s="4" t="s">
        <v>55</v>
      </c>
      <c r="Q1709" s="4">
        <v>23.98</v>
      </c>
      <c r="Y1709" s="4" t="s">
        <v>3203</v>
      </c>
      <c r="Z1709" s="4" t="s">
        <v>738</v>
      </c>
      <c r="AA1709" s="4" t="s">
        <v>7657</v>
      </c>
      <c r="AB1709" s="4" t="s">
        <v>58</v>
      </c>
      <c r="AD1709" s="4" t="b">
        <v>0</v>
      </c>
      <c r="AG1709" s="11">
        <f t="shared" si="26"/>
        <v>43318</v>
      </c>
    </row>
    <row r="1710" s="4" customFormat="1" spans="1:33">
      <c r="A1710" s="4" t="s">
        <v>7658</v>
      </c>
      <c r="B1710" s="4" t="s">
        <v>7658</v>
      </c>
      <c r="C1710" s="4" t="s">
        <v>7659</v>
      </c>
      <c r="D1710" s="4" t="s">
        <v>7660</v>
      </c>
      <c r="E1710" s="4" t="s">
        <v>36</v>
      </c>
      <c r="F1710" s="4" t="s">
        <v>37</v>
      </c>
      <c r="G1710" s="4" t="s">
        <v>51</v>
      </c>
      <c r="J1710" s="4" t="s">
        <v>39</v>
      </c>
      <c r="K1710" s="4" t="s">
        <v>1858</v>
      </c>
      <c r="L1710" s="4" t="s">
        <v>1859</v>
      </c>
      <c r="M1710" s="4" t="s">
        <v>1860</v>
      </c>
      <c r="N1710" s="4" t="s">
        <v>36</v>
      </c>
      <c r="O1710" s="4">
        <v>1</v>
      </c>
      <c r="P1710" s="4" t="s">
        <v>55</v>
      </c>
      <c r="Q1710" s="4">
        <v>22.98</v>
      </c>
      <c r="Y1710" s="4" t="s">
        <v>4837</v>
      </c>
      <c r="Z1710" s="4" t="s">
        <v>398</v>
      </c>
      <c r="AA1710" s="4" t="s">
        <v>7661</v>
      </c>
      <c r="AB1710" s="4" t="s">
        <v>58</v>
      </c>
      <c r="AD1710" s="4" t="b">
        <v>0</v>
      </c>
      <c r="AG1710" s="11">
        <f t="shared" si="26"/>
        <v>43318</v>
      </c>
    </row>
    <row r="1711" s="4" customFormat="1" spans="1:33">
      <c r="A1711" s="4" t="s">
        <v>7662</v>
      </c>
      <c r="B1711" s="4" t="s">
        <v>7662</v>
      </c>
      <c r="C1711" s="4" t="s">
        <v>7663</v>
      </c>
      <c r="D1711" s="4" t="s">
        <v>7664</v>
      </c>
      <c r="E1711" s="4" t="s">
        <v>36</v>
      </c>
      <c r="F1711" s="4" t="s">
        <v>37</v>
      </c>
      <c r="G1711" s="4" t="s">
        <v>51</v>
      </c>
      <c r="J1711" s="4" t="s">
        <v>39</v>
      </c>
      <c r="K1711" s="4" t="s">
        <v>358</v>
      </c>
      <c r="L1711" s="4" t="s">
        <v>3029</v>
      </c>
      <c r="M1711" s="4" t="s">
        <v>360</v>
      </c>
      <c r="N1711" s="4" t="s">
        <v>36</v>
      </c>
      <c r="O1711" s="4">
        <v>1</v>
      </c>
      <c r="P1711" s="4" t="s">
        <v>55</v>
      </c>
      <c r="Q1711" s="4">
        <v>17.98</v>
      </c>
      <c r="Y1711" s="4" t="s">
        <v>4959</v>
      </c>
      <c r="Z1711" s="4" t="s">
        <v>47</v>
      </c>
      <c r="AA1711" s="4" t="s">
        <v>7665</v>
      </c>
      <c r="AB1711" s="4" t="s">
        <v>58</v>
      </c>
      <c r="AD1711" s="4" t="b">
        <v>0</v>
      </c>
      <c r="AG1711" s="11">
        <f t="shared" si="26"/>
        <v>43318</v>
      </c>
    </row>
    <row r="1712" s="4" customFormat="1" spans="1:33">
      <c r="A1712" s="4" t="s">
        <v>7662</v>
      </c>
      <c r="B1712" s="4" t="s">
        <v>7662</v>
      </c>
      <c r="C1712" s="4" t="s">
        <v>7663</v>
      </c>
      <c r="D1712" s="4" t="s">
        <v>7664</v>
      </c>
      <c r="E1712" s="4" t="s">
        <v>36</v>
      </c>
      <c r="F1712" s="4" t="s">
        <v>37</v>
      </c>
      <c r="G1712" s="4" t="s">
        <v>51</v>
      </c>
      <c r="J1712" s="4" t="s">
        <v>39</v>
      </c>
      <c r="K1712" s="4" t="s">
        <v>355</v>
      </c>
      <c r="L1712" s="4" t="s">
        <v>356</v>
      </c>
      <c r="M1712" s="4" t="s">
        <v>357</v>
      </c>
      <c r="N1712" s="4" t="s">
        <v>36</v>
      </c>
      <c r="O1712" s="4">
        <v>1</v>
      </c>
      <c r="P1712" s="4" t="s">
        <v>55</v>
      </c>
      <c r="Q1712" s="4">
        <v>21.98</v>
      </c>
      <c r="Y1712" s="4" t="s">
        <v>4959</v>
      </c>
      <c r="Z1712" s="4" t="s">
        <v>47</v>
      </c>
      <c r="AA1712" s="4" t="s">
        <v>7665</v>
      </c>
      <c r="AB1712" s="4" t="s">
        <v>58</v>
      </c>
      <c r="AD1712" s="4" t="b">
        <v>0</v>
      </c>
      <c r="AG1712" s="11">
        <f t="shared" si="26"/>
        <v>43318</v>
      </c>
    </row>
    <row r="1713" s="4" customFormat="1" spans="1:33">
      <c r="A1713" s="4" t="s">
        <v>7662</v>
      </c>
      <c r="B1713" s="4" t="s">
        <v>7662</v>
      </c>
      <c r="C1713" s="4" t="s">
        <v>7663</v>
      </c>
      <c r="D1713" s="4" t="s">
        <v>7664</v>
      </c>
      <c r="E1713" s="4" t="s">
        <v>36</v>
      </c>
      <c r="F1713" s="4" t="s">
        <v>37</v>
      </c>
      <c r="G1713" s="4" t="s">
        <v>51</v>
      </c>
      <c r="J1713" s="4" t="s">
        <v>39</v>
      </c>
      <c r="K1713" s="4" t="s">
        <v>1656</v>
      </c>
      <c r="L1713" s="4" t="s">
        <v>1657</v>
      </c>
      <c r="M1713" s="4" t="s">
        <v>1658</v>
      </c>
      <c r="N1713" s="4" t="s">
        <v>36</v>
      </c>
      <c r="O1713" s="4">
        <v>1</v>
      </c>
      <c r="P1713" s="4" t="s">
        <v>55</v>
      </c>
      <c r="Q1713" s="4">
        <v>19.98</v>
      </c>
      <c r="Y1713" s="4" t="s">
        <v>4959</v>
      </c>
      <c r="Z1713" s="4" t="s">
        <v>47</v>
      </c>
      <c r="AA1713" s="4" t="s">
        <v>7665</v>
      </c>
      <c r="AB1713" s="4" t="s">
        <v>58</v>
      </c>
      <c r="AD1713" s="4" t="b">
        <v>0</v>
      </c>
      <c r="AG1713" s="11">
        <f t="shared" si="26"/>
        <v>43318</v>
      </c>
    </row>
    <row r="1714" s="4" customFormat="1" spans="1:33">
      <c r="A1714" s="4" t="s">
        <v>7662</v>
      </c>
      <c r="B1714" s="4" t="s">
        <v>7662</v>
      </c>
      <c r="C1714" s="4" t="s">
        <v>7663</v>
      </c>
      <c r="D1714" s="4" t="s">
        <v>7664</v>
      </c>
      <c r="E1714" s="4" t="s">
        <v>36</v>
      </c>
      <c r="F1714" s="4" t="s">
        <v>37</v>
      </c>
      <c r="G1714" s="4" t="s">
        <v>51</v>
      </c>
      <c r="J1714" s="4" t="s">
        <v>39</v>
      </c>
      <c r="K1714" s="4" t="s">
        <v>1593</v>
      </c>
      <c r="L1714" s="4" t="s">
        <v>4242</v>
      </c>
      <c r="M1714" s="4" t="s">
        <v>1595</v>
      </c>
      <c r="N1714" s="4" t="s">
        <v>36</v>
      </c>
      <c r="O1714" s="4">
        <v>1</v>
      </c>
      <c r="P1714" s="4" t="s">
        <v>55</v>
      </c>
      <c r="Q1714" s="4">
        <v>22.98</v>
      </c>
      <c r="Y1714" s="4" t="s">
        <v>4959</v>
      </c>
      <c r="Z1714" s="4" t="s">
        <v>47</v>
      </c>
      <c r="AA1714" s="4" t="s">
        <v>7665</v>
      </c>
      <c r="AB1714" s="4" t="s">
        <v>58</v>
      </c>
      <c r="AD1714" s="4" t="b">
        <v>0</v>
      </c>
      <c r="AG1714" s="11">
        <f t="shared" si="26"/>
        <v>43318</v>
      </c>
    </row>
    <row r="1715" s="4" customFormat="1" spans="1:33">
      <c r="A1715" s="4" t="s">
        <v>7666</v>
      </c>
      <c r="B1715" s="4" t="s">
        <v>7666</v>
      </c>
      <c r="C1715" s="4" t="s">
        <v>7667</v>
      </c>
      <c r="D1715" s="4" t="s">
        <v>7668</v>
      </c>
      <c r="E1715" s="4" t="s">
        <v>36</v>
      </c>
      <c r="F1715" s="4" t="s">
        <v>37</v>
      </c>
      <c r="G1715" s="4" t="s">
        <v>51</v>
      </c>
      <c r="J1715" s="4" t="s">
        <v>39</v>
      </c>
      <c r="K1715" s="4" t="s">
        <v>602</v>
      </c>
      <c r="L1715" s="4" t="s">
        <v>603</v>
      </c>
      <c r="M1715" s="4" t="s">
        <v>604</v>
      </c>
      <c r="N1715" s="4" t="s">
        <v>36</v>
      </c>
      <c r="O1715" s="4">
        <v>1</v>
      </c>
      <c r="P1715" s="4" t="s">
        <v>55</v>
      </c>
      <c r="Q1715" s="4">
        <v>22.98</v>
      </c>
      <c r="Y1715" s="4" t="s">
        <v>5097</v>
      </c>
      <c r="Z1715" s="4" t="s">
        <v>311</v>
      </c>
      <c r="AA1715" s="4" t="s">
        <v>5098</v>
      </c>
      <c r="AB1715" s="4" t="s">
        <v>58</v>
      </c>
      <c r="AD1715" s="4" t="b">
        <v>0</v>
      </c>
      <c r="AG1715" s="11">
        <f t="shared" si="26"/>
        <v>43318</v>
      </c>
    </row>
    <row r="1716" s="4" customFormat="1" spans="1:33">
      <c r="A1716" s="4" t="s">
        <v>7669</v>
      </c>
      <c r="B1716" s="4" t="s">
        <v>7669</v>
      </c>
      <c r="C1716" s="4" t="s">
        <v>7670</v>
      </c>
      <c r="D1716" s="4" t="s">
        <v>7671</v>
      </c>
      <c r="E1716" s="4" t="s">
        <v>36</v>
      </c>
      <c r="F1716" s="4" t="s">
        <v>37</v>
      </c>
      <c r="G1716" s="4" t="s">
        <v>51</v>
      </c>
      <c r="J1716" s="4" t="s">
        <v>39</v>
      </c>
      <c r="K1716" s="4" t="s">
        <v>2657</v>
      </c>
      <c r="L1716" s="4" t="s">
        <v>2658</v>
      </c>
      <c r="M1716" s="4" t="s">
        <v>2659</v>
      </c>
      <c r="N1716" s="4" t="s">
        <v>36</v>
      </c>
      <c r="O1716" s="4">
        <v>1</v>
      </c>
      <c r="P1716" s="4" t="s">
        <v>55</v>
      </c>
      <c r="Q1716" s="4">
        <v>23.98</v>
      </c>
      <c r="Y1716" s="4" t="s">
        <v>7672</v>
      </c>
      <c r="Z1716" s="4" t="s">
        <v>819</v>
      </c>
      <c r="AA1716" s="4" t="s">
        <v>7673</v>
      </c>
      <c r="AB1716" s="4" t="s">
        <v>58</v>
      </c>
      <c r="AD1716" s="4" t="b">
        <v>0</v>
      </c>
      <c r="AG1716" s="11">
        <f t="shared" si="26"/>
        <v>43318</v>
      </c>
    </row>
    <row r="1717" s="4" customFormat="1" spans="1:33">
      <c r="A1717" s="4" t="s">
        <v>7674</v>
      </c>
      <c r="B1717" s="4" t="s">
        <v>7674</v>
      </c>
      <c r="C1717" s="4" t="s">
        <v>7675</v>
      </c>
      <c r="D1717" s="4" t="s">
        <v>7676</v>
      </c>
      <c r="E1717" s="4" t="s">
        <v>36</v>
      </c>
      <c r="F1717" s="4" t="s">
        <v>37</v>
      </c>
      <c r="G1717" s="4" t="s">
        <v>51</v>
      </c>
      <c r="J1717" s="4" t="s">
        <v>39</v>
      </c>
      <c r="K1717" s="4" t="s">
        <v>128</v>
      </c>
      <c r="L1717" s="4" t="s">
        <v>129</v>
      </c>
      <c r="M1717" s="4" t="s">
        <v>130</v>
      </c>
      <c r="N1717" s="4" t="s">
        <v>36</v>
      </c>
      <c r="O1717" s="4">
        <v>1</v>
      </c>
      <c r="P1717" s="4" t="s">
        <v>55</v>
      </c>
      <c r="Q1717" s="4">
        <v>23.98</v>
      </c>
      <c r="Y1717" s="4" t="s">
        <v>7677</v>
      </c>
      <c r="Z1717" s="4" t="s">
        <v>763</v>
      </c>
      <c r="AA1717" s="4">
        <v>4981</v>
      </c>
      <c r="AB1717" s="4" t="s">
        <v>58</v>
      </c>
      <c r="AD1717" s="4" t="b">
        <v>0</v>
      </c>
      <c r="AG1717" s="11">
        <f t="shared" si="26"/>
        <v>43318</v>
      </c>
    </row>
    <row r="1718" s="4" customFormat="1" spans="1:33">
      <c r="A1718" s="4" t="s">
        <v>7678</v>
      </c>
      <c r="B1718" s="4" t="s">
        <v>7678</v>
      </c>
      <c r="C1718" s="4" t="s">
        <v>7679</v>
      </c>
      <c r="D1718" s="4" t="s">
        <v>7680</v>
      </c>
      <c r="E1718" s="4" t="s">
        <v>36</v>
      </c>
      <c r="F1718" s="4" t="s">
        <v>37</v>
      </c>
      <c r="G1718" s="4" t="s">
        <v>51</v>
      </c>
      <c r="J1718" s="4" t="s">
        <v>39</v>
      </c>
      <c r="K1718" s="4" t="s">
        <v>1401</v>
      </c>
      <c r="L1718" s="4" t="s">
        <v>1402</v>
      </c>
      <c r="M1718" s="4" t="s">
        <v>1403</v>
      </c>
      <c r="N1718" s="4" t="s">
        <v>36</v>
      </c>
      <c r="O1718" s="4">
        <v>1</v>
      </c>
      <c r="P1718" s="4" t="s">
        <v>55</v>
      </c>
      <c r="Q1718" s="4">
        <v>22.98</v>
      </c>
      <c r="Y1718" s="4" t="s">
        <v>7681</v>
      </c>
      <c r="Z1718" s="4" t="s">
        <v>258</v>
      </c>
      <c r="AA1718" s="4" t="s">
        <v>7682</v>
      </c>
      <c r="AB1718" s="4" t="s">
        <v>58</v>
      </c>
      <c r="AD1718" s="4" t="b">
        <v>0</v>
      </c>
      <c r="AG1718" s="11">
        <f t="shared" si="26"/>
        <v>43318</v>
      </c>
    </row>
    <row r="1719" s="4" customFormat="1" spans="1:33">
      <c r="A1719" s="4" t="s">
        <v>7683</v>
      </c>
      <c r="B1719" s="4" t="s">
        <v>7683</v>
      </c>
      <c r="C1719" s="4" t="s">
        <v>7684</v>
      </c>
      <c r="D1719" s="4" t="s">
        <v>7685</v>
      </c>
      <c r="E1719" s="4" t="s">
        <v>36</v>
      </c>
      <c r="F1719" s="4" t="s">
        <v>37</v>
      </c>
      <c r="G1719" s="4" t="s">
        <v>51</v>
      </c>
      <c r="J1719" s="4" t="s">
        <v>39</v>
      </c>
      <c r="K1719" s="4" t="s">
        <v>1626</v>
      </c>
      <c r="L1719" s="4" t="s">
        <v>7686</v>
      </c>
      <c r="M1719" s="4" t="s">
        <v>1628</v>
      </c>
      <c r="N1719" s="4" t="s">
        <v>36</v>
      </c>
      <c r="O1719" s="4">
        <v>1</v>
      </c>
      <c r="P1719" s="4" t="s">
        <v>55</v>
      </c>
      <c r="Q1719" s="4">
        <v>27.98</v>
      </c>
      <c r="Y1719" s="4" t="s">
        <v>7687</v>
      </c>
      <c r="Z1719" s="4" t="s">
        <v>72</v>
      </c>
      <c r="AA1719" s="4">
        <v>32583</v>
      </c>
      <c r="AB1719" s="4" t="s">
        <v>58</v>
      </c>
      <c r="AD1719" s="4" t="b">
        <v>0</v>
      </c>
      <c r="AG1719" s="11">
        <f t="shared" si="26"/>
        <v>43318</v>
      </c>
    </row>
    <row r="1720" s="4" customFormat="1" spans="1:33">
      <c r="A1720" s="4" t="s">
        <v>7688</v>
      </c>
      <c r="B1720" s="4" t="s">
        <v>7688</v>
      </c>
      <c r="C1720" s="4" t="s">
        <v>7689</v>
      </c>
      <c r="D1720" s="4" t="s">
        <v>7690</v>
      </c>
      <c r="E1720" s="4" t="s">
        <v>36</v>
      </c>
      <c r="F1720" s="4" t="s">
        <v>37</v>
      </c>
      <c r="G1720" s="4" t="s">
        <v>51</v>
      </c>
      <c r="J1720" s="4" t="s">
        <v>188</v>
      </c>
      <c r="K1720" s="4" t="s">
        <v>1941</v>
      </c>
      <c r="L1720" s="4" t="s">
        <v>1942</v>
      </c>
      <c r="M1720" s="4" t="s">
        <v>1943</v>
      </c>
      <c r="N1720" s="4" t="s">
        <v>36</v>
      </c>
      <c r="O1720" s="4">
        <v>1</v>
      </c>
      <c r="P1720" s="4" t="s">
        <v>55</v>
      </c>
      <c r="Q1720" s="4">
        <v>23.98</v>
      </c>
      <c r="S1720" s="4">
        <v>3.99</v>
      </c>
      <c r="Y1720" s="4" t="s">
        <v>3190</v>
      </c>
      <c r="Z1720" s="4" t="s">
        <v>323</v>
      </c>
      <c r="AA1720" s="4" t="s">
        <v>7691</v>
      </c>
      <c r="AB1720" s="4" t="s">
        <v>58</v>
      </c>
      <c r="AD1720" s="4" t="b">
        <v>0</v>
      </c>
      <c r="AG1720" s="11">
        <f t="shared" si="26"/>
        <v>43318</v>
      </c>
    </row>
    <row r="1721" s="4" customFormat="1" spans="1:33">
      <c r="A1721" s="4" t="s">
        <v>7692</v>
      </c>
      <c r="B1721" s="4" t="s">
        <v>7692</v>
      </c>
      <c r="C1721" s="4" t="s">
        <v>7693</v>
      </c>
      <c r="D1721" s="4" t="s">
        <v>7694</v>
      </c>
      <c r="E1721" s="4" t="s">
        <v>36</v>
      </c>
      <c r="F1721" s="4" t="s">
        <v>37</v>
      </c>
      <c r="G1721" s="4" t="s">
        <v>51</v>
      </c>
      <c r="J1721" s="4" t="s">
        <v>39</v>
      </c>
      <c r="K1721" s="4" t="s">
        <v>340</v>
      </c>
      <c r="L1721" s="4" t="s">
        <v>341</v>
      </c>
      <c r="M1721" s="4" t="s">
        <v>342</v>
      </c>
      <c r="N1721" s="4" t="s">
        <v>36</v>
      </c>
      <c r="O1721" s="4">
        <v>1</v>
      </c>
      <c r="P1721" s="4" t="s">
        <v>55</v>
      </c>
      <c r="Q1721" s="4">
        <v>23.98</v>
      </c>
      <c r="Y1721" s="4" t="s">
        <v>7695</v>
      </c>
      <c r="Z1721" s="4" t="s">
        <v>201</v>
      </c>
      <c r="AA1721" s="4">
        <v>24018</v>
      </c>
      <c r="AB1721" s="4" t="s">
        <v>58</v>
      </c>
      <c r="AD1721" s="4" t="b">
        <v>0</v>
      </c>
      <c r="AG1721" s="11">
        <f t="shared" si="26"/>
        <v>43318</v>
      </c>
    </row>
    <row r="1722" s="4" customFormat="1" spans="1:33">
      <c r="A1722" s="4" t="s">
        <v>7692</v>
      </c>
      <c r="B1722" s="4" t="s">
        <v>7692</v>
      </c>
      <c r="C1722" s="4" t="s">
        <v>7693</v>
      </c>
      <c r="D1722" s="4" t="s">
        <v>7694</v>
      </c>
      <c r="E1722" s="4" t="s">
        <v>36</v>
      </c>
      <c r="F1722" s="4" t="s">
        <v>37</v>
      </c>
      <c r="G1722" s="4" t="s">
        <v>51</v>
      </c>
      <c r="J1722" s="4" t="s">
        <v>39</v>
      </c>
      <c r="K1722" s="4" t="s">
        <v>751</v>
      </c>
      <c r="L1722" s="4" t="s">
        <v>752</v>
      </c>
      <c r="M1722" s="4" t="s">
        <v>753</v>
      </c>
      <c r="N1722" s="4" t="s">
        <v>36</v>
      </c>
      <c r="O1722" s="4">
        <v>1</v>
      </c>
      <c r="P1722" s="4" t="s">
        <v>55</v>
      </c>
      <c r="Q1722" s="4">
        <v>22.98</v>
      </c>
      <c r="Y1722" s="4" t="s">
        <v>7695</v>
      </c>
      <c r="Z1722" s="4" t="s">
        <v>201</v>
      </c>
      <c r="AA1722" s="4">
        <v>24018</v>
      </c>
      <c r="AB1722" s="4" t="s">
        <v>58</v>
      </c>
      <c r="AD1722" s="4" t="b">
        <v>0</v>
      </c>
      <c r="AG1722" s="11">
        <f t="shared" si="26"/>
        <v>43318</v>
      </c>
    </row>
    <row r="1723" s="4" customFormat="1" spans="1:33">
      <c r="A1723" s="4" t="s">
        <v>7696</v>
      </c>
      <c r="B1723" s="4" t="s">
        <v>7696</v>
      </c>
      <c r="C1723" s="4" t="s">
        <v>7697</v>
      </c>
      <c r="D1723" s="4" t="s">
        <v>7698</v>
      </c>
      <c r="E1723" s="4" t="s">
        <v>36</v>
      </c>
      <c r="F1723" s="4" t="s">
        <v>37</v>
      </c>
      <c r="G1723" s="4" t="s">
        <v>51</v>
      </c>
      <c r="J1723" s="4" t="s">
        <v>39</v>
      </c>
      <c r="K1723" s="4" t="s">
        <v>2890</v>
      </c>
      <c r="L1723" s="4" t="s">
        <v>2891</v>
      </c>
      <c r="M1723" s="4" t="s">
        <v>2892</v>
      </c>
      <c r="N1723" s="4" t="s">
        <v>36</v>
      </c>
      <c r="O1723" s="4">
        <v>1</v>
      </c>
      <c r="P1723" s="4" t="s">
        <v>55</v>
      </c>
      <c r="Q1723" s="4">
        <v>12.98</v>
      </c>
      <c r="Y1723" s="4" t="s">
        <v>7699</v>
      </c>
      <c r="Z1723" s="4" t="s">
        <v>233</v>
      </c>
      <c r="AA1723" s="4" t="s">
        <v>7700</v>
      </c>
      <c r="AB1723" s="4" t="s">
        <v>58</v>
      </c>
      <c r="AD1723" s="4" t="b">
        <v>0</v>
      </c>
      <c r="AG1723" s="11">
        <f t="shared" si="26"/>
        <v>43318</v>
      </c>
    </row>
    <row r="1724" s="4" customFormat="1" spans="1:33">
      <c r="A1724" s="4" t="s">
        <v>7701</v>
      </c>
      <c r="B1724" s="4" t="s">
        <v>7701</v>
      </c>
      <c r="C1724" s="4" t="s">
        <v>7702</v>
      </c>
      <c r="D1724" s="4" t="s">
        <v>7703</v>
      </c>
      <c r="E1724" s="4" t="s">
        <v>36</v>
      </c>
      <c r="F1724" s="4" t="s">
        <v>37</v>
      </c>
      <c r="G1724" s="4" t="s">
        <v>51</v>
      </c>
      <c r="J1724" s="4" t="s">
        <v>39</v>
      </c>
      <c r="K1724" s="4" t="s">
        <v>644</v>
      </c>
      <c r="L1724" s="4" t="s">
        <v>645</v>
      </c>
      <c r="M1724" s="4" t="s">
        <v>646</v>
      </c>
      <c r="N1724" s="4" t="s">
        <v>36</v>
      </c>
      <c r="O1724" s="4">
        <v>1</v>
      </c>
      <c r="P1724" s="4" t="s">
        <v>55</v>
      </c>
      <c r="Q1724" s="4">
        <v>23.98</v>
      </c>
      <c r="Y1724" s="4" t="s">
        <v>7704</v>
      </c>
      <c r="Z1724" s="4" t="s">
        <v>1183</v>
      </c>
      <c r="AA1724" s="4" t="s">
        <v>7705</v>
      </c>
      <c r="AB1724" s="4" t="s">
        <v>58</v>
      </c>
      <c r="AD1724" s="4" t="b">
        <v>0</v>
      </c>
      <c r="AG1724" s="11">
        <f t="shared" si="26"/>
        <v>43318</v>
      </c>
    </row>
    <row r="1725" s="4" customFormat="1" spans="1:33">
      <c r="A1725" s="4" t="s">
        <v>7706</v>
      </c>
      <c r="B1725" s="4" t="s">
        <v>7706</v>
      </c>
      <c r="C1725" s="4" t="s">
        <v>7707</v>
      </c>
      <c r="D1725" s="4" t="s">
        <v>7708</v>
      </c>
      <c r="E1725" s="4" t="s">
        <v>36</v>
      </c>
      <c r="F1725" s="4" t="s">
        <v>37</v>
      </c>
      <c r="G1725" s="4" t="s">
        <v>51</v>
      </c>
      <c r="J1725" s="4" t="s">
        <v>39</v>
      </c>
      <c r="K1725" s="4" t="s">
        <v>7709</v>
      </c>
      <c r="L1725" s="4" t="s">
        <v>7710</v>
      </c>
      <c r="M1725" s="4" t="s">
        <v>7711</v>
      </c>
      <c r="N1725" s="4" t="s">
        <v>36</v>
      </c>
      <c r="O1725" s="4">
        <v>1</v>
      </c>
      <c r="P1725" s="4" t="s">
        <v>55</v>
      </c>
      <c r="Q1725" s="4">
        <v>27.98</v>
      </c>
      <c r="Y1725" s="4" t="s">
        <v>1667</v>
      </c>
      <c r="Z1725" s="4" t="s">
        <v>47</v>
      </c>
      <c r="AA1725" s="4">
        <v>94127</v>
      </c>
      <c r="AB1725" s="4" t="s">
        <v>58</v>
      </c>
      <c r="AD1725" s="4" t="b">
        <v>0</v>
      </c>
      <c r="AG1725" s="11">
        <f t="shared" si="26"/>
        <v>43318</v>
      </c>
    </row>
    <row r="1726" s="4" customFormat="1" spans="1:33">
      <c r="A1726" s="4" t="s">
        <v>7706</v>
      </c>
      <c r="B1726" s="4" t="s">
        <v>7706</v>
      </c>
      <c r="C1726" s="4" t="s">
        <v>7707</v>
      </c>
      <c r="D1726" s="4" t="s">
        <v>7708</v>
      </c>
      <c r="E1726" s="4" t="s">
        <v>36</v>
      </c>
      <c r="F1726" s="4" t="s">
        <v>37</v>
      </c>
      <c r="G1726" s="4" t="s">
        <v>51</v>
      </c>
      <c r="J1726" s="4" t="s">
        <v>39</v>
      </c>
      <c r="K1726" s="4" t="s">
        <v>4841</v>
      </c>
      <c r="L1726" s="4" t="s">
        <v>4842</v>
      </c>
      <c r="M1726" s="4" t="s">
        <v>4843</v>
      </c>
      <c r="N1726" s="4" t="s">
        <v>36</v>
      </c>
      <c r="O1726" s="4">
        <v>1</v>
      </c>
      <c r="P1726" s="4" t="s">
        <v>55</v>
      </c>
      <c r="Q1726" s="4">
        <v>21.98</v>
      </c>
      <c r="Y1726" s="4" t="s">
        <v>1667</v>
      </c>
      <c r="Z1726" s="4" t="s">
        <v>47</v>
      </c>
      <c r="AA1726" s="4">
        <v>94127</v>
      </c>
      <c r="AB1726" s="4" t="s">
        <v>58</v>
      </c>
      <c r="AD1726" s="4" t="b">
        <v>0</v>
      </c>
      <c r="AG1726" s="11">
        <f t="shared" si="26"/>
        <v>43318</v>
      </c>
    </row>
    <row r="1727" s="4" customFormat="1" spans="1:33">
      <c r="A1727" s="4" t="s">
        <v>7712</v>
      </c>
      <c r="B1727" s="4" t="s">
        <v>7712</v>
      </c>
      <c r="C1727" s="4" t="s">
        <v>7713</v>
      </c>
      <c r="D1727" s="4" t="s">
        <v>7714</v>
      </c>
      <c r="E1727" s="4" t="s">
        <v>36</v>
      </c>
      <c r="F1727" s="4" t="s">
        <v>37</v>
      </c>
      <c r="G1727" s="4" t="s">
        <v>51</v>
      </c>
      <c r="J1727" s="4" t="s">
        <v>39</v>
      </c>
      <c r="K1727" s="4" t="s">
        <v>4548</v>
      </c>
      <c r="L1727" s="4" t="s">
        <v>4549</v>
      </c>
      <c r="M1727" s="4" t="s">
        <v>4550</v>
      </c>
      <c r="N1727" s="4" t="s">
        <v>36</v>
      </c>
      <c r="O1727" s="4">
        <v>1</v>
      </c>
      <c r="P1727" s="4" t="s">
        <v>55</v>
      </c>
      <c r="Q1727" s="4">
        <v>21.98</v>
      </c>
      <c r="Y1727" s="4" t="s">
        <v>897</v>
      </c>
      <c r="Z1727" s="4" t="s">
        <v>5170</v>
      </c>
      <c r="AA1727" s="4">
        <v>60654</v>
      </c>
      <c r="AB1727" s="4" t="s">
        <v>58</v>
      </c>
      <c r="AD1727" s="4" t="b">
        <v>0</v>
      </c>
      <c r="AG1727" s="11">
        <f t="shared" si="26"/>
        <v>43318</v>
      </c>
    </row>
    <row r="1728" s="4" customFormat="1" spans="1:33">
      <c r="A1728" s="4" t="s">
        <v>7715</v>
      </c>
      <c r="B1728" s="4" t="s">
        <v>7715</v>
      </c>
      <c r="C1728" s="4" t="s">
        <v>7716</v>
      </c>
      <c r="D1728" s="4" t="s">
        <v>7717</v>
      </c>
      <c r="E1728" s="4" t="s">
        <v>36</v>
      </c>
      <c r="F1728" s="4" t="s">
        <v>37</v>
      </c>
      <c r="G1728" s="4" t="s">
        <v>51</v>
      </c>
      <c r="J1728" s="4" t="s">
        <v>39</v>
      </c>
      <c r="K1728" s="4" t="s">
        <v>340</v>
      </c>
      <c r="L1728" s="4" t="s">
        <v>341</v>
      </c>
      <c r="M1728" s="4" t="s">
        <v>342</v>
      </c>
      <c r="N1728" s="4" t="s">
        <v>36</v>
      </c>
      <c r="O1728" s="4">
        <v>1</v>
      </c>
      <c r="P1728" s="4" t="s">
        <v>55</v>
      </c>
      <c r="Q1728" s="4">
        <v>23.98</v>
      </c>
      <c r="Y1728" s="4" t="s">
        <v>7718</v>
      </c>
      <c r="Z1728" s="4" t="s">
        <v>398</v>
      </c>
      <c r="AA1728" s="4" t="s">
        <v>7719</v>
      </c>
      <c r="AB1728" s="4" t="s">
        <v>58</v>
      </c>
      <c r="AD1728" s="4" t="b">
        <v>0</v>
      </c>
      <c r="AG1728" s="11">
        <f t="shared" si="26"/>
        <v>43318</v>
      </c>
    </row>
    <row r="1729" s="4" customFormat="1" spans="1:33">
      <c r="A1729" s="4" t="s">
        <v>7715</v>
      </c>
      <c r="B1729" s="4" t="s">
        <v>7715</v>
      </c>
      <c r="C1729" s="4" t="s">
        <v>7716</v>
      </c>
      <c r="D1729" s="4" t="s">
        <v>7717</v>
      </c>
      <c r="E1729" s="4" t="s">
        <v>36</v>
      </c>
      <c r="F1729" s="4" t="s">
        <v>37</v>
      </c>
      <c r="G1729" s="4" t="s">
        <v>51</v>
      </c>
      <c r="J1729" s="4" t="s">
        <v>39</v>
      </c>
      <c r="K1729" s="4" t="s">
        <v>143</v>
      </c>
      <c r="L1729" s="4" t="s">
        <v>144</v>
      </c>
      <c r="M1729" s="4" t="s">
        <v>145</v>
      </c>
      <c r="N1729" s="4" t="s">
        <v>36</v>
      </c>
      <c r="O1729" s="4">
        <v>1</v>
      </c>
      <c r="P1729" s="4" t="s">
        <v>55</v>
      </c>
      <c r="Q1729" s="4">
        <v>23.98</v>
      </c>
      <c r="Y1729" s="4" t="s">
        <v>7718</v>
      </c>
      <c r="Z1729" s="4" t="s">
        <v>398</v>
      </c>
      <c r="AA1729" s="4" t="s">
        <v>7719</v>
      </c>
      <c r="AB1729" s="4" t="s">
        <v>58</v>
      </c>
      <c r="AD1729" s="4" t="b">
        <v>0</v>
      </c>
      <c r="AG1729" s="11">
        <f t="shared" si="26"/>
        <v>43318</v>
      </c>
    </row>
    <row r="1730" s="4" customFormat="1" spans="1:33">
      <c r="A1730" s="4" t="s">
        <v>7720</v>
      </c>
      <c r="B1730" s="4" t="s">
        <v>7720</v>
      </c>
      <c r="C1730" s="4" t="s">
        <v>7721</v>
      </c>
      <c r="D1730" s="4" t="s">
        <v>7722</v>
      </c>
      <c r="E1730" s="4" t="s">
        <v>36</v>
      </c>
      <c r="F1730" s="4" t="s">
        <v>37</v>
      </c>
      <c r="G1730" s="4" t="s">
        <v>51</v>
      </c>
      <c r="J1730" s="4" t="s">
        <v>39</v>
      </c>
      <c r="K1730" s="4" t="s">
        <v>77</v>
      </c>
      <c r="L1730" s="4" t="s">
        <v>1431</v>
      </c>
      <c r="M1730" s="4" t="s">
        <v>1432</v>
      </c>
      <c r="N1730" s="4" t="s">
        <v>36</v>
      </c>
      <c r="O1730" s="4">
        <v>1</v>
      </c>
      <c r="P1730" s="4" t="s">
        <v>55</v>
      </c>
      <c r="Q1730" s="4">
        <v>23.98</v>
      </c>
      <c r="Y1730" s="4" t="s">
        <v>5286</v>
      </c>
      <c r="Z1730" s="4" t="s">
        <v>72</v>
      </c>
      <c r="AA1730" s="4" t="s">
        <v>7723</v>
      </c>
      <c r="AB1730" s="4" t="s">
        <v>58</v>
      </c>
      <c r="AD1730" s="4" t="b">
        <v>0</v>
      </c>
      <c r="AG1730" s="11">
        <f t="shared" ref="AG1730:AG1793" si="27">DATEVALUE(LEFT(C1730,10))</f>
        <v>43318</v>
      </c>
    </row>
    <row r="1731" s="4" customFormat="1" spans="1:33">
      <c r="A1731" s="4" t="s">
        <v>7724</v>
      </c>
      <c r="B1731" s="4" t="s">
        <v>7724</v>
      </c>
      <c r="C1731" s="4" t="s">
        <v>7725</v>
      </c>
      <c r="D1731" s="4" t="s">
        <v>7726</v>
      </c>
      <c r="E1731" s="4" t="s">
        <v>36</v>
      </c>
      <c r="F1731" s="4" t="s">
        <v>37</v>
      </c>
      <c r="G1731" s="4" t="s">
        <v>51</v>
      </c>
      <c r="J1731" s="4" t="s">
        <v>39</v>
      </c>
      <c r="K1731" s="4" t="s">
        <v>2036</v>
      </c>
      <c r="L1731" s="4" t="s">
        <v>2037</v>
      </c>
      <c r="M1731" s="4" t="s">
        <v>2038</v>
      </c>
      <c r="N1731" s="4" t="s">
        <v>36</v>
      </c>
      <c r="O1731" s="4">
        <v>1</v>
      </c>
      <c r="P1731" s="4" t="s">
        <v>55</v>
      </c>
      <c r="Q1731" s="4">
        <v>22.98</v>
      </c>
      <c r="Y1731" s="4" t="s">
        <v>436</v>
      </c>
      <c r="Z1731" s="4" t="s">
        <v>115</v>
      </c>
      <c r="AA1731" s="4" t="s">
        <v>3951</v>
      </c>
      <c r="AB1731" s="4" t="s">
        <v>58</v>
      </c>
      <c r="AD1731" s="4" t="b">
        <v>0</v>
      </c>
      <c r="AG1731" s="11">
        <f t="shared" si="27"/>
        <v>43318</v>
      </c>
    </row>
    <row r="1732" s="4" customFormat="1" spans="1:33">
      <c r="A1732" s="4" t="s">
        <v>7727</v>
      </c>
      <c r="B1732" s="4" t="s">
        <v>7727</v>
      </c>
      <c r="C1732" s="4" t="s">
        <v>7728</v>
      </c>
      <c r="D1732" s="4" t="s">
        <v>7729</v>
      </c>
      <c r="E1732" s="4" t="s">
        <v>36</v>
      </c>
      <c r="F1732" s="4" t="s">
        <v>37</v>
      </c>
      <c r="G1732" s="4" t="s">
        <v>51</v>
      </c>
      <c r="J1732" s="4" t="s">
        <v>39</v>
      </c>
      <c r="K1732" s="4" t="s">
        <v>7730</v>
      </c>
      <c r="L1732" s="4" t="s">
        <v>7731</v>
      </c>
      <c r="M1732" s="4" t="s">
        <v>7732</v>
      </c>
      <c r="N1732" s="4" t="s">
        <v>36</v>
      </c>
      <c r="O1732" s="4">
        <v>1</v>
      </c>
      <c r="P1732" s="4" t="s">
        <v>55</v>
      </c>
      <c r="Q1732" s="4">
        <v>22.98</v>
      </c>
      <c r="Y1732" s="4" t="s">
        <v>1667</v>
      </c>
      <c r="Z1732" s="4" t="s">
        <v>47</v>
      </c>
      <c r="AA1732" s="4" t="s">
        <v>7733</v>
      </c>
      <c r="AB1732" s="4" t="s">
        <v>58</v>
      </c>
      <c r="AD1732" s="4" t="b">
        <v>0</v>
      </c>
      <c r="AG1732" s="11">
        <f t="shared" si="27"/>
        <v>43318</v>
      </c>
    </row>
    <row r="1733" s="4" customFormat="1" spans="1:33">
      <c r="A1733" s="4" t="s">
        <v>7734</v>
      </c>
      <c r="B1733" s="4" t="s">
        <v>7734</v>
      </c>
      <c r="C1733" s="4" t="s">
        <v>7735</v>
      </c>
      <c r="D1733" s="4" t="s">
        <v>7736</v>
      </c>
      <c r="E1733" s="4" t="s">
        <v>36</v>
      </c>
      <c r="F1733" s="4" t="s">
        <v>37</v>
      </c>
      <c r="G1733" s="4" t="s">
        <v>51</v>
      </c>
      <c r="J1733" s="4" t="s">
        <v>39</v>
      </c>
      <c r="K1733" s="4" t="s">
        <v>644</v>
      </c>
      <c r="L1733" s="4" t="s">
        <v>645</v>
      </c>
      <c r="M1733" s="4" t="s">
        <v>646</v>
      </c>
      <c r="N1733" s="4" t="s">
        <v>36</v>
      </c>
      <c r="O1733" s="4">
        <v>1</v>
      </c>
      <c r="P1733" s="4" t="s">
        <v>55</v>
      </c>
      <c r="Q1733" s="4">
        <v>23.98</v>
      </c>
      <c r="Y1733" s="4" t="s">
        <v>7737</v>
      </c>
      <c r="Z1733" s="4" t="s">
        <v>407</v>
      </c>
      <c r="AA1733" s="4" t="s">
        <v>7738</v>
      </c>
      <c r="AB1733" s="4" t="s">
        <v>58</v>
      </c>
      <c r="AD1733" s="4" t="b">
        <v>0</v>
      </c>
      <c r="AG1733" s="11">
        <f t="shared" si="27"/>
        <v>43318</v>
      </c>
    </row>
    <row r="1734" s="4" customFormat="1" spans="1:33">
      <c r="A1734" s="4" t="s">
        <v>7739</v>
      </c>
      <c r="B1734" s="4" t="s">
        <v>7739</v>
      </c>
      <c r="C1734" s="4" t="s">
        <v>7740</v>
      </c>
      <c r="D1734" s="4" t="s">
        <v>7741</v>
      </c>
      <c r="E1734" s="4" t="s">
        <v>36</v>
      </c>
      <c r="F1734" s="4" t="s">
        <v>37</v>
      </c>
      <c r="G1734" s="4" t="s">
        <v>51</v>
      </c>
      <c r="J1734" s="4" t="s">
        <v>39</v>
      </c>
      <c r="K1734" s="4" t="s">
        <v>511</v>
      </c>
      <c r="L1734" s="4" t="s">
        <v>512</v>
      </c>
      <c r="M1734" s="4" t="s">
        <v>513</v>
      </c>
      <c r="N1734" s="4" t="s">
        <v>36</v>
      </c>
      <c r="O1734" s="4">
        <v>1</v>
      </c>
      <c r="P1734" s="4" t="s">
        <v>55</v>
      </c>
      <c r="Q1734" s="4">
        <v>22.98</v>
      </c>
      <c r="Y1734" s="4" t="s">
        <v>7742</v>
      </c>
      <c r="Z1734" s="4" t="s">
        <v>7743</v>
      </c>
      <c r="AA1734" s="4">
        <v>54022</v>
      </c>
      <c r="AB1734" s="4" t="s">
        <v>58</v>
      </c>
      <c r="AD1734" s="4" t="b">
        <v>0</v>
      </c>
      <c r="AG1734" s="11">
        <f t="shared" si="27"/>
        <v>43318</v>
      </c>
    </row>
    <row r="1735" s="4" customFormat="1" spans="1:33">
      <c r="A1735" s="4" t="s">
        <v>7744</v>
      </c>
      <c r="B1735" s="4" t="s">
        <v>7744</v>
      </c>
      <c r="C1735" s="4" t="s">
        <v>7745</v>
      </c>
      <c r="D1735" s="4" t="s">
        <v>7746</v>
      </c>
      <c r="E1735" s="4" t="s">
        <v>36</v>
      </c>
      <c r="F1735" s="4" t="s">
        <v>37</v>
      </c>
      <c r="G1735" s="4" t="s">
        <v>51</v>
      </c>
      <c r="J1735" s="4" t="s">
        <v>110</v>
      </c>
      <c r="K1735" s="4" t="s">
        <v>5042</v>
      </c>
      <c r="L1735" s="4" t="s">
        <v>5043</v>
      </c>
      <c r="M1735" s="4" t="s">
        <v>5044</v>
      </c>
      <c r="N1735" s="4" t="s">
        <v>36</v>
      </c>
      <c r="O1735" s="4">
        <v>1</v>
      </c>
      <c r="P1735" s="4" t="s">
        <v>55</v>
      </c>
      <c r="Q1735" s="4">
        <v>22.98</v>
      </c>
      <c r="S1735" s="4">
        <v>2.82</v>
      </c>
      <c r="X1735" s="4">
        <v>2.82</v>
      </c>
      <c r="Y1735" s="4" t="s">
        <v>2965</v>
      </c>
      <c r="Z1735" s="4" t="s">
        <v>5045</v>
      </c>
      <c r="AA1735" s="4">
        <v>30326</v>
      </c>
      <c r="AB1735" s="4" t="s">
        <v>58</v>
      </c>
      <c r="AC1735" s="4" t="s">
        <v>915</v>
      </c>
      <c r="AD1735" s="4" t="b">
        <v>0</v>
      </c>
      <c r="AG1735" s="11">
        <f t="shared" si="27"/>
        <v>43318</v>
      </c>
    </row>
    <row r="1736" s="4" customFormat="1" spans="1:33">
      <c r="A1736" s="4" t="s">
        <v>7747</v>
      </c>
      <c r="B1736" s="4" t="s">
        <v>7747</v>
      </c>
      <c r="C1736" s="4" t="s">
        <v>7748</v>
      </c>
      <c r="D1736" s="4" t="s">
        <v>7749</v>
      </c>
      <c r="E1736" s="4" t="s">
        <v>36</v>
      </c>
      <c r="F1736" s="4" t="s">
        <v>37</v>
      </c>
      <c r="G1736" s="4" t="s">
        <v>51</v>
      </c>
      <c r="J1736" s="4" t="s">
        <v>39</v>
      </c>
      <c r="K1736" s="4" t="s">
        <v>152</v>
      </c>
      <c r="L1736" s="4" t="s">
        <v>396</v>
      </c>
      <c r="M1736" s="4" t="s">
        <v>154</v>
      </c>
      <c r="N1736" s="4" t="s">
        <v>36</v>
      </c>
      <c r="O1736" s="4">
        <v>1</v>
      </c>
      <c r="P1736" s="4" t="s">
        <v>55</v>
      </c>
      <c r="Q1736" s="4">
        <v>22.98</v>
      </c>
      <c r="Y1736" s="4" t="s">
        <v>7750</v>
      </c>
      <c r="Z1736" s="4" t="s">
        <v>368</v>
      </c>
      <c r="AA1736" s="4" t="s">
        <v>7751</v>
      </c>
      <c r="AB1736" s="4" t="s">
        <v>58</v>
      </c>
      <c r="AD1736" s="4" t="b">
        <v>0</v>
      </c>
      <c r="AG1736" s="11">
        <f t="shared" si="27"/>
        <v>43318</v>
      </c>
    </row>
    <row r="1737" s="4" customFormat="1" spans="1:33">
      <c r="A1737" s="4" t="s">
        <v>7752</v>
      </c>
      <c r="B1737" s="4" t="s">
        <v>7752</v>
      </c>
      <c r="C1737" s="4" t="s">
        <v>7753</v>
      </c>
      <c r="D1737" s="4" t="s">
        <v>7754</v>
      </c>
      <c r="E1737" s="4" t="s">
        <v>36</v>
      </c>
      <c r="F1737" s="4" t="s">
        <v>37</v>
      </c>
      <c r="G1737" s="4" t="s">
        <v>51</v>
      </c>
      <c r="J1737" s="4" t="s">
        <v>39</v>
      </c>
      <c r="K1737" s="4" t="s">
        <v>2899</v>
      </c>
      <c r="L1737" s="4" t="s">
        <v>2900</v>
      </c>
      <c r="M1737" s="4" t="s">
        <v>2901</v>
      </c>
      <c r="N1737" s="4" t="s">
        <v>36</v>
      </c>
      <c r="O1737" s="4">
        <v>1</v>
      </c>
      <c r="P1737" s="4" t="s">
        <v>55</v>
      </c>
      <c r="Q1737" s="4">
        <v>22.98</v>
      </c>
      <c r="Y1737" s="4" t="s">
        <v>7755</v>
      </c>
      <c r="Z1737" s="4" t="s">
        <v>368</v>
      </c>
      <c r="AA1737" s="4" t="s">
        <v>7756</v>
      </c>
      <c r="AB1737" s="4" t="s">
        <v>58</v>
      </c>
      <c r="AD1737" s="4" t="b">
        <v>0</v>
      </c>
      <c r="AG1737" s="11">
        <f t="shared" si="27"/>
        <v>43318</v>
      </c>
    </row>
    <row r="1738" s="4" customFormat="1" spans="1:33">
      <c r="A1738" s="4" t="s">
        <v>7757</v>
      </c>
      <c r="B1738" s="4" t="s">
        <v>7757</v>
      </c>
      <c r="C1738" s="4" t="s">
        <v>7758</v>
      </c>
      <c r="D1738" s="4" t="s">
        <v>7759</v>
      </c>
      <c r="E1738" s="4" t="s">
        <v>36</v>
      </c>
      <c r="F1738" s="4" t="s">
        <v>37</v>
      </c>
      <c r="G1738" s="4" t="s">
        <v>51</v>
      </c>
      <c r="J1738" s="4" t="s">
        <v>39</v>
      </c>
      <c r="K1738" s="4" t="s">
        <v>1415</v>
      </c>
      <c r="L1738" s="4" t="s">
        <v>1416</v>
      </c>
      <c r="M1738" s="4" t="s">
        <v>1417</v>
      </c>
      <c r="N1738" s="4" t="s">
        <v>36</v>
      </c>
      <c r="O1738" s="4">
        <v>1</v>
      </c>
      <c r="P1738" s="4" t="s">
        <v>55</v>
      </c>
      <c r="Q1738" s="4">
        <v>22.98</v>
      </c>
      <c r="Y1738" s="4" t="s">
        <v>3490</v>
      </c>
      <c r="Z1738" s="4" t="s">
        <v>115</v>
      </c>
      <c r="AA1738" s="4" t="s">
        <v>7760</v>
      </c>
      <c r="AB1738" s="4" t="s">
        <v>58</v>
      </c>
      <c r="AD1738" s="4" t="b">
        <v>0</v>
      </c>
      <c r="AG1738" s="11">
        <f t="shared" si="27"/>
        <v>43318</v>
      </c>
    </row>
    <row r="1739" s="4" customFormat="1" spans="1:33">
      <c r="A1739" s="4" t="s">
        <v>7761</v>
      </c>
      <c r="B1739" s="4" t="s">
        <v>7761</v>
      </c>
      <c r="C1739" s="4" t="s">
        <v>7762</v>
      </c>
      <c r="D1739" s="4" t="s">
        <v>7763</v>
      </c>
      <c r="E1739" s="4" t="s">
        <v>36</v>
      </c>
      <c r="F1739" s="4" t="s">
        <v>37</v>
      </c>
      <c r="G1739" s="4" t="s">
        <v>51</v>
      </c>
      <c r="J1739" s="4" t="s">
        <v>39</v>
      </c>
      <c r="K1739" s="4" t="s">
        <v>263</v>
      </c>
      <c r="L1739" s="4" t="s">
        <v>264</v>
      </c>
      <c r="M1739" s="4" t="s">
        <v>265</v>
      </c>
      <c r="N1739" s="4" t="s">
        <v>36</v>
      </c>
      <c r="O1739" s="4">
        <v>1</v>
      </c>
      <c r="P1739" s="4" t="s">
        <v>55</v>
      </c>
      <c r="Q1739" s="4">
        <v>22.98</v>
      </c>
      <c r="Y1739" s="4" t="s">
        <v>7764</v>
      </c>
      <c r="Z1739" s="4" t="s">
        <v>147</v>
      </c>
      <c r="AA1739" s="4" t="s">
        <v>7765</v>
      </c>
      <c r="AB1739" s="4" t="s">
        <v>58</v>
      </c>
      <c r="AD1739" s="4" t="b">
        <v>0</v>
      </c>
      <c r="AG1739" s="11">
        <f t="shared" si="27"/>
        <v>43318</v>
      </c>
    </row>
    <row r="1740" s="4" customFormat="1" spans="1:33">
      <c r="A1740" s="4" t="s">
        <v>7766</v>
      </c>
      <c r="B1740" s="4" t="s">
        <v>7766</v>
      </c>
      <c r="C1740" s="4" t="s">
        <v>7767</v>
      </c>
      <c r="D1740" s="4" t="s">
        <v>7768</v>
      </c>
      <c r="E1740" s="4" t="s">
        <v>36</v>
      </c>
      <c r="F1740" s="4" t="s">
        <v>37</v>
      </c>
      <c r="G1740" s="4" t="s">
        <v>51</v>
      </c>
      <c r="J1740" s="4" t="s">
        <v>39</v>
      </c>
      <c r="K1740" s="4" t="s">
        <v>340</v>
      </c>
      <c r="L1740" s="4" t="s">
        <v>341</v>
      </c>
      <c r="M1740" s="4" t="s">
        <v>342</v>
      </c>
      <c r="N1740" s="4" t="s">
        <v>36</v>
      </c>
      <c r="O1740" s="4">
        <v>1</v>
      </c>
      <c r="P1740" s="4" t="s">
        <v>55</v>
      </c>
      <c r="Q1740" s="4">
        <v>23.98</v>
      </c>
      <c r="Y1740" s="4" t="s">
        <v>7769</v>
      </c>
      <c r="Z1740" s="4" t="s">
        <v>1162</v>
      </c>
      <c r="AA1740" s="4" t="s">
        <v>7770</v>
      </c>
      <c r="AB1740" s="4" t="s">
        <v>58</v>
      </c>
      <c r="AD1740" s="4" t="b">
        <v>0</v>
      </c>
      <c r="AG1740" s="11">
        <f t="shared" si="27"/>
        <v>43318</v>
      </c>
    </row>
    <row r="1741" s="4" customFormat="1" spans="1:33">
      <c r="A1741" s="4" t="s">
        <v>7771</v>
      </c>
      <c r="B1741" s="4" t="s">
        <v>7771</v>
      </c>
      <c r="C1741" s="4" t="s">
        <v>7772</v>
      </c>
      <c r="D1741" s="4" t="s">
        <v>7773</v>
      </c>
      <c r="E1741" s="4" t="s">
        <v>36</v>
      </c>
      <c r="F1741" s="4" t="s">
        <v>37</v>
      </c>
      <c r="G1741" s="4" t="s">
        <v>51</v>
      </c>
      <c r="J1741" s="4" t="s">
        <v>39</v>
      </c>
      <c r="K1741" s="4" t="s">
        <v>751</v>
      </c>
      <c r="L1741" s="4" t="s">
        <v>752</v>
      </c>
      <c r="M1741" s="4" t="s">
        <v>753</v>
      </c>
      <c r="N1741" s="4" t="s">
        <v>36</v>
      </c>
      <c r="O1741" s="4">
        <v>1</v>
      </c>
      <c r="P1741" s="4" t="s">
        <v>55</v>
      </c>
      <c r="Q1741" s="4">
        <v>22.98</v>
      </c>
      <c r="Y1741" s="4" t="s">
        <v>4674</v>
      </c>
      <c r="Z1741" s="4" t="s">
        <v>47</v>
      </c>
      <c r="AA1741" s="4" t="s">
        <v>7774</v>
      </c>
      <c r="AB1741" s="4" t="s">
        <v>58</v>
      </c>
      <c r="AD1741" s="4" t="b">
        <v>0</v>
      </c>
      <c r="AG1741" s="11">
        <f t="shared" si="27"/>
        <v>43318</v>
      </c>
    </row>
    <row r="1742" s="4" customFormat="1" spans="1:33">
      <c r="A1742" s="4" t="s">
        <v>7775</v>
      </c>
      <c r="B1742" s="4" t="s">
        <v>7775</v>
      </c>
      <c r="C1742" s="4" t="s">
        <v>7776</v>
      </c>
      <c r="D1742" s="4" t="s">
        <v>7777</v>
      </c>
      <c r="E1742" s="4" t="s">
        <v>36</v>
      </c>
      <c r="F1742" s="4" t="s">
        <v>37</v>
      </c>
      <c r="G1742" s="4" t="s">
        <v>51</v>
      </c>
      <c r="J1742" s="4" t="s">
        <v>39</v>
      </c>
      <c r="K1742" s="4" t="s">
        <v>7361</v>
      </c>
      <c r="L1742" s="4" t="s">
        <v>7362</v>
      </c>
      <c r="M1742" s="4" t="s">
        <v>7363</v>
      </c>
      <c r="N1742" s="4" t="s">
        <v>36</v>
      </c>
      <c r="O1742" s="4">
        <v>1</v>
      </c>
      <c r="P1742" s="4" t="s">
        <v>55</v>
      </c>
      <c r="Q1742" s="4">
        <v>22.98</v>
      </c>
      <c r="Y1742" s="4" t="s">
        <v>3516</v>
      </c>
      <c r="Z1742" s="4" t="s">
        <v>201</v>
      </c>
      <c r="AA1742" s="4" t="s">
        <v>7778</v>
      </c>
      <c r="AB1742" s="4" t="s">
        <v>58</v>
      </c>
      <c r="AD1742" s="4" t="b">
        <v>0</v>
      </c>
      <c r="AG1742" s="11">
        <f t="shared" si="27"/>
        <v>43318</v>
      </c>
    </row>
    <row r="1743" s="4" customFormat="1" spans="1:33">
      <c r="A1743" s="4" t="s">
        <v>7779</v>
      </c>
      <c r="B1743" s="4" t="s">
        <v>7779</v>
      </c>
      <c r="C1743" s="4" t="s">
        <v>7780</v>
      </c>
      <c r="D1743" s="4" t="s">
        <v>7781</v>
      </c>
      <c r="E1743" s="4" t="s">
        <v>36</v>
      </c>
      <c r="F1743" s="4" t="s">
        <v>37</v>
      </c>
      <c r="G1743" s="4" t="s">
        <v>51</v>
      </c>
      <c r="J1743" s="4" t="s">
        <v>39</v>
      </c>
      <c r="K1743" s="4" t="s">
        <v>1292</v>
      </c>
      <c r="L1743" s="4" t="s">
        <v>1293</v>
      </c>
      <c r="M1743" s="4" t="s">
        <v>1294</v>
      </c>
      <c r="N1743" s="4" t="s">
        <v>36</v>
      </c>
      <c r="O1743" s="4">
        <v>1</v>
      </c>
      <c r="P1743" s="4" t="s">
        <v>55</v>
      </c>
      <c r="Q1743" s="4">
        <v>22.98</v>
      </c>
      <c r="Y1743" s="4" t="s">
        <v>7782</v>
      </c>
      <c r="Z1743" s="4" t="s">
        <v>47</v>
      </c>
      <c r="AA1743" s="4">
        <v>92211</v>
      </c>
      <c r="AB1743" s="4" t="s">
        <v>58</v>
      </c>
      <c r="AD1743" s="4" t="b">
        <v>0</v>
      </c>
      <c r="AG1743" s="11">
        <f t="shared" si="27"/>
        <v>43318</v>
      </c>
    </row>
    <row r="1744" s="4" customFormat="1" spans="1:33">
      <c r="A1744" s="4" t="s">
        <v>7783</v>
      </c>
      <c r="B1744" s="4" t="s">
        <v>7783</v>
      </c>
      <c r="C1744" s="4" t="s">
        <v>7784</v>
      </c>
      <c r="D1744" s="4" t="s">
        <v>7785</v>
      </c>
      <c r="E1744" s="4" t="s">
        <v>36</v>
      </c>
      <c r="F1744" s="4" t="s">
        <v>37</v>
      </c>
      <c r="G1744" s="4" t="s">
        <v>51</v>
      </c>
      <c r="J1744" s="4" t="s">
        <v>39</v>
      </c>
      <c r="K1744" s="4" t="s">
        <v>7786</v>
      </c>
      <c r="L1744" s="4" t="s">
        <v>7787</v>
      </c>
      <c r="M1744" s="4" t="s">
        <v>7788</v>
      </c>
      <c r="N1744" s="4" t="s">
        <v>36</v>
      </c>
      <c r="O1744" s="4">
        <v>1</v>
      </c>
      <c r="P1744" s="4" t="s">
        <v>55</v>
      </c>
      <c r="Q1744" s="4">
        <v>27.98</v>
      </c>
      <c r="Y1744" s="4" t="s">
        <v>7789</v>
      </c>
      <c r="Z1744" s="4" t="s">
        <v>156</v>
      </c>
      <c r="AA1744" s="4" t="s">
        <v>7790</v>
      </c>
      <c r="AB1744" s="4" t="s">
        <v>58</v>
      </c>
      <c r="AD1744" s="4" t="b">
        <v>0</v>
      </c>
      <c r="AG1744" s="11">
        <f t="shared" si="27"/>
        <v>43318</v>
      </c>
    </row>
    <row r="1745" s="4" customFormat="1" spans="1:33">
      <c r="A1745" s="4" t="s">
        <v>7783</v>
      </c>
      <c r="B1745" s="4" t="s">
        <v>7783</v>
      </c>
      <c r="C1745" s="4" t="s">
        <v>7784</v>
      </c>
      <c r="D1745" s="4" t="s">
        <v>7785</v>
      </c>
      <c r="E1745" s="4" t="s">
        <v>36</v>
      </c>
      <c r="F1745" s="4" t="s">
        <v>37</v>
      </c>
      <c r="G1745" s="4" t="s">
        <v>51</v>
      </c>
      <c r="J1745" s="4" t="s">
        <v>39</v>
      </c>
      <c r="K1745" s="4" t="s">
        <v>7709</v>
      </c>
      <c r="L1745" s="4" t="s">
        <v>7710</v>
      </c>
      <c r="M1745" s="4" t="s">
        <v>7711</v>
      </c>
      <c r="N1745" s="4" t="s">
        <v>36</v>
      </c>
      <c r="O1745" s="4">
        <v>1</v>
      </c>
      <c r="P1745" s="4" t="s">
        <v>55</v>
      </c>
      <c r="Q1745" s="4">
        <v>27.98</v>
      </c>
      <c r="Y1745" s="4" t="s">
        <v>7789</v>
      </c>
      <c r="Z1745" s="4" t="s">
        <v>156</v>
      </c>
      <c r="AA1745" s="4" t="s">
        <v>7790</v>
      </c>
      <c r="AB1745" s="4" t="s">
        <v>58</v>
      </c>
      <c r="AD1745" s="4" t="b">
        <v>0</v>
      </c>
      <c r="AG1745" s="11">
        <f t="shared" si="27"/>
        <v>43318</v>
      </c>
    </row>
    <row r="1746" s="4" customFormat="1" spans="1:33">
      <c r="A1746" s="4" t="s">
        <v>7783</v>
      </c>
      <c r="B1746" s="4" t="s">
        <v>7783</v>
      </c>
      <c r="C1746" s="4" t="s">
        <v>7784</v>
      </c>
      <c r="D1746" s="4" t="s">
        <v>7785</v>
      </c>
      <c r="E1746" s="4" t="s">
        <v>36</v>
      </c>
      <c r="F1746" s="4" t="s">
        <v>37</v>
      </c>
      <c r="G1746" s="4" t="s">
        <v>51</v>
      </c>
      <c r="J1746" s="4" t="s">
        <v>39</v>
      </c>
      <c r="K1746" s="4" t="s">
        <v>7791</v>
      </c>
      <c r="L1746" s="4" t="s">
        <v>7792</v>
      </c>
      <c r="M1746" s="4" t="s">
        <v>7793</v>
      </c>
      <c r="N1746" s="4" t="s">
        <v>36</v>
      </c>
      <c r="O1746" s="4">
        <v>1</v>
      </c>
      <c r="P1746" s="4" t="s">
        <v>55</v>
      </c>
      <c r="Q1746" s="4">
        <v>27.98</v>
      </c>
      <c r="Y1746" s="4" t="s">
        <v>7789</v>
      </c>
      <c r="Z1746" s="4" t="s">
        <v>156</v>
      </c>
      <c r="AA1746" s="4" t="s">
        <v>7790</v>
      </c>
      <c r="AB1746" s="4" t="s">
        <v>58</v>
      </c>
      <c r="AD1746" s="4" t="b">
        <v>0</v>
      </c>
      <c r="AG1746" s="11">
        <f t="shared" si="27"/>
        <v>43318</v>
      </c>
    </row>
    <row r="1747" s="4" customFormat="1" spans="1:33">
      <c r="A1747" s="4" t="s">
        <v>7794</v>
      </c>
      <c r="B1747" s="4" t="s">
        <v>7794</v>
      </c>
      <c r="C1747" s="4" t="s">
        <v>7795</v>
      </c>
      <c r="D1747" s="4" t="s">
        <v>7796</v>
      </c>
      <c r="E1747" s="4" t="s">
        <v>36</v>
      </c>
      <c r="F1747" s="4" t="s">
        <v>37</v>
      </c>
      <c r="G1747" s="4" t="s">
        <v>51</v>
      </c>
      <c r="J1747" s="4" t="s">
        <v>39</v>
      </c>
      <c r="K1747" s="4" t="s">
        <v>7797</v>
      </c>
      <c r="L1747" s="4" t="s">
        <v>7798</v>
      </c>
      <c r="M1747" s="4" t="s">
        <v>7799</v>
      </c>
      <c r="N1747" s="4" t="s">
        <v>36</v>
      </c>
      <c r="O1747" s="4">
        <v>1</v>
      </c>
      <c r="P1747" s="4" t="s">
        <v>55</v>
      </c>
      <c r="Q1747" s="4">
        <v>27.98</v>
      </c>
      <c r="Y1747" s="4" t="s">
        <v>1326</v>
      </c>
      <c r="Z1747" s="4" t="s">
        <v>166</v>
      </c>
      <c r="AA1747" s="4" t="s">
        <v>4147</v>
      </c>
      <c r="AB1747" s="4" t="s">
        <v>58</v>
      </c>
      <c r="AD1747" s="4" t="b">
        <v>0</v>
      </c>
      <c r="AG1747" s="11">
        <f t="shared" si="27"/>
        <v>43318</v>
      </c>
    </row>
    <row r="1748" s="4" customFormat="1" spans="1:33">
      <c r="A1748" s="4" t="s">
        <v>7800</v>
      </c>
      <c r="B1748" s="4" t="s">
        <v>7800</v>
      </c>
      <c r="C1748" s="4" t="s">
        <v>7801</v>
      </c>
      <c r="D1748" s="4" t="s">
        <v>7802</v>
      </c>
      <c r="E1748" s="4" t="s">
        <v>36</v>
      </c>
      <c r="F1748" s="4" t="s">
        <v>37</v>
      </c>
      <c r="G1748" s="4" t="s">
        <v>51</v>
      </c>
      <c r="J1748" s="4" t="s">
        <v>39</v>
      </c>
      <c r="K1748" s="4" t="s">
        <v>4496</v>
      </c>
      <c r="L1748" s="4" t="s">
        <v>4497</v>
      </c>
      <c r="M1748" s="4" t="s">
        <v>4498</v>
      </c>
      <c r="N1748" s="4" t="s">
        <v>36</v>
      </c>
      <c r="O1748" s="4">
        <v>1</v>
      </c>
      <c r="P1748" s="4" t="s">
        <v>55</v>
      </c>
      <c r="Q1748" s="4">
        <v>23.98</v>
      </c>
      <c r="Y1748" s="4" t="s">
        <v>7803</v>
      </c>
      <c r="Z1748" s="4" t="s">
        <v>156</v>
      </c>
      <c r="AA1748" s="4" t="s">
        <v>7804</v>
      </c>
      <c r="AB1748" s="4" t="s">
        <v>58</v>
      </c>
      <c r="AD1748" s="4" t="b">
        <v>0</v>
      </c>
      <c r="AG1748" s="11">
        <f t="shared" si="27"/>
        <v>43318</v>
      </c>
    </row>
    <row r="1749" s="4" customFormat="1" spans="1:33">
      <c r="A1749" s="4" t="s">
        <v>7805</v>
      </c>
      <c r="B1749" s="4" t="s">
        <v>7805</v>
      </c>
      <c r="C1749" s="4" t="s">
        <v>7806</v>
      </c>
      <c r="D1749" s="4" t="s">
        <v>7807</v>
      </c>
      <c r="E1749" s="4" t="s">
        <v>36</v>
      </c>
      <c r="F1749" s="4" t="s">
        <v>37</v>
      </c>
      <c r="G1749" s="4" t="s">
        <v>51</v>
      </c>
      <c r="J1749" s="4" t="s">
        <v>39</v>
      </c>
      <c r="K1749" s="4" t="s">
        <v>3474</v>
      </c>
      <c r="L1749" s="4" t="s">
        <v>7808</v>
      </c>
      <c r="M1749" s="4" t="s">
        <v>3476</v>
      </c>
      <c r="N1749" s="4" t="s">
        <v>36</v>
      </c>
      <c r="O1749" s="4">
        <v>1</v>
      </c>
      <c r="P1749" s="4" t="s">
        <v>55</v>
      </c>
      <c r="Q1749" s="4">
        <v>23.98</v>
      </c>
      <c r="Y1749" s="4" t="s">
        <v>5536</v>
      </c>
      <c r="Z1749" s="4" t="s">
        <v>105</v>
      </c>
      <c r="AA1749" s="4" t="s">
        <v>7809</v>
      </c>
      <c r="AB1749" s="4" t="s">
        <v>58</v>
      </c>
      <c r="AD1749" s="4" t="b">
        <v>0</v>
      </c>
      <c r="AG1749" s="11">
        <f t="shared" si="27"/>
        <v>43318</v>
      </c>
    </row>
    <row r="1750" s="4" customFormat="1" spans="1:33">
      <c r="A1750" s="4" t="s">
        <v>7810</v>
      </c>
      <c r="B1750" s="4" t="s">
        <v>7810</v>
      </c>
      <c r="C1750" s="4" t="s">
        <v>7811</v>
      </c>
      <c r="D1750" s="4" t="s">
        <v>7812</v>
      </c>
      <c r="E1750" s="4" t="s">
        <v>36</v>
      </c>
      <c r="F1750" s="4" t="s">
        <v>37</v>
      </c>
      <c r="G1750" s="4" t="s">
        <v>51</v>
      </c>
      <c r="J1750" s="4" t="s">
        <v>39</v>
      </c>
      <c r="K1750" s="4" t="s">
        <v>6751</v>
      </c>
      <c r="L1750" s="4" t="s">
        <v>6752</v>
      </c>
      <c r="M1750" s="4" t="s">
        <v>6753</v>
      </c>
      <c r="N1750" s="4" t="s">
        <v>36</v>
      </c>
      <c r="O1750" s="4">
        <v>1</v>
      </c>
      <c r="P1750" s="4" t="s">
        <v>55</v>
      </c>
      <c r="Q1750" s="4">
        <v>17.99</v>
      </c>
      <c r="Y1750" s="4" t="s">
        <v>7813</v>
      </c>
      <c r="Z1750" s="4" t="s">
        <v>1162</v>
      </c>
      <c r="AA1750" s="4">
        <v>3063</v>
      </c>
      <c r="AB1750" s="4" t="s">
        <v>58</v>
      </c>
      <c r="AD1750" s="4" t="b">
        <v>0</v>
      </c>
      <c r="AG1750" s="11">
        <f t="shared" si="27"/>
        <v>43318</v>
      </c>
    </row>
    <row r="1751" s="4" customFormat="1" spans="1:33">
      <c r="A1751" s="4" t="s">
        <v>7814</v>
      </c>
      <c r="B1751" s="4" t="s">
        <v>7814</v>
      </c>
      <c r="C1751" s="4" t="s">
        <v>7815</v>
      </c>
      <c r="D1751" s="4" t="s">
        <v>7816</v>
      </c>
      <c r="E1751" s="4" t="s">
        <v>161</v>
      </c>
      <c r="F1751" s="4" t="s">
        <v>37</v>
      </c>
      <c r="G1751" s="4" t="s">
        <v>51</v>
      </c>
      <c r="J1751" s="4" t="s">
        <v>188</v>
      </c>
      <c r="K1751" s="4" t="s">
        <v>77</v>
      </c>
      <c r="L1751" s="4" t="s">
        <v>7817</v>
      </c>
      <c r="M1751" s="4" t="s">
        <v>7818</v>
      </c>
      <c r="N1751" s="4" t="s">
        <v>1880</v>
      </c>
      <c r="O1751" s="4">
        <v>1</v>
      </c>
      <c r="P1751" s="4" t="s">
        <v>55</v>
      </c>
      <c r="Q1751" s="4">
        <v>19.98</v>
      </c>
      <c r="Y1751" s="4" t="s">
        <v>192</v>
      </c>
      <c r="Z1751" s="4" t="s">
        <v>115</v>
      </c>
      <c r="AA1751" s="4" t="s">
        <v>7819</v>
      </c>
      <c r="AB1751" s="4" t="s">
        <v>58</v>
      </c>
      <c r="AD1751" s="4" t="b">
        <v>0</v>
      </c>
      <c r="AG1751" s="11">
        <f t="shared" si="27"/>
        <v>43318</v>
      </c>
    </row>
    <row r="1752" s="4" customFormat="1" spans="1:33">
      <c r="A1752" s="4" t="s">
        <v>7820</v>
      </c>
      <c r="B1752" s="4" t="s">
        <v>7820</v>
      </c>
      <c r="C1752" s="4" t="s">
        <v>7821</v>
      </c>
      <c r="D1752" s="4" t="s">
        <v>7822</v>
      </c>
      <c r="E1752" s="4" t="s">
        <v>36</v>
      </c>
      <c r="F1752" s="4" t="s">
        <v>37</v>
      </c>
      <c r="G1752" s="4" t="s">
        <v>51</v>
      </c>
      <c r="J1752" s="4" t="s">
        <v>39</v>
      </c>
      <c r="K1752" s="4" t="s">
        <v>122</v>
      </c>
      <c r="L1752" s="4" t="s">
        <v>123</v>
      </c>
      <c r="M1752" s="4" t="s">
        <v>124</v>
      </c>
      <c r="N1752" s="4" t="s">
        <v>36</v>
      </c>
      <c r="O1752" s="4">
        <v>1</v>
      </c>
      <c r="P1752" s="4" t="s">
        <v>55</v>
      </c>
      <c r="Q1752" s="4">
        <v>23.98</v>
      </c>
      <c r="Y1752" s="4" t="s">
        <v>1443</v>
      </c>
      <c r="Z1752" s="4" t="s">
        <v>47</v>
      </c>
      <c r="AA1752" s="4" t="s">
        <v>7823</v>
      </c>
      <c r="AB1752" s="4" t="s">
        <v>58</v>
      </c>
      <c r="AD1752" s="4" t="b">
        <v>0</v>
      </c>
      <c r="AG1752" s="11">
        <f t="shared" si="27"/>
        <v>43318</v>
      </c>
    </row>
    <row r="1753" s="4" customFormat="1" spans="1:33">
      <c r="A1753" s="4" t="s">
        <v>7820</v>
      </c>
      <c r="B1753" s="4" t="s">
        <v>7820</v>
      </c>
      <c r="C1753" s="4" t="s">
        <v>7821</v>
      </c>
      <c r="D1753" s="4" t="s">
        <v>7822</v>
      </c>
      <c r="E1753" s="4" t="s">
        <v>36</v>
      </c>
      <c r="F1753" s="4" t="s">
        <v>37</v>
      </c>
      <c r="G1753" s="4" t="s">
        <v>51</v>
      </c>
      <c r="J1753" s="4" t="s">
        <v>39</v>
      </c>
      <c r="K1753" s="4" t="s">
        <v>827</v>
      </c>
      <c r="L1753" s="4" t="s">
        <v>828</v>
      </c>
      <c r="M1753" s="4" t="s">
        <v>829</v>
      </c>
      <c r="N1753" s="4" t="s">
        <v>36</v>
      </c>
      <c r="O1753" s="4">
        <v>1</v>
      </c>
      <c r="P1753" s="4" t="s">
        <v>55</v>
      </c>
      <c r="Q1753" s="4">
        <v>22.98</v>
      </c>
      <c r="Y1753" s="4" t="s">
        <v>1443</v>
      </c>
      <c r="Z1753" s="4" t="s">
        <v>47</v>
      </c>
      <c r="AA1753" s="4" t="s">
        <v>7823</v>
      </c>
      <c r="AB1753" s="4" t="s">
        <v>58</v>
      </c>
      <c r="AD1753" s="4" t="b">
        <v>0</v>
      </c>
      <c r="AG1753" s="11">
        <f t="shared" si="27"/>
        <v>43318</v>
      </c>
    </row>
    <row r="1754" s="4" customFormat="1" spans="1:33">
      <c r="A1754" s="4" t="s">
        <v>7820</v>
      </c>
      <c r="B1754" s="4" t="s">
        <v>7820</v>
      </c>
      <c r="C1754" s="4" t="s">
        <v>7821</v>
      </c>
      <c r="D1754" s="4" t="s">
        <v>7822</v>
      </c>
      <c r="E1754" s="4" t="s">
        <v>36</v>
      </c>
      <c r="F1754" s="4" t="s">
        <v>37</v>
      </c>
      <c r="G1754" s="4" t="s">
        <v>51</v>
      </c>
      <c r="J1754" s="4" t="s">
        <v>39</v>
      </c>
      <c r="K1754" s="4" t="s">
        <v>128</v>
      </c>
      <c r="L1754" s="4" t="s">
        <v>129</v>
      </c>
      <c r="M1754" s="4" t="s">
        <v>130</v>
      </c>
      <c r="N1754" s="4" t="s">
        <v>36</v>
      </c>
      <c r="O1754" s="4">
        <v>1</v>
      </c>
      <c r="P1754" s="4" t="s">
        <v>55</v>
      </c>
      <c r="Q1754" s="4">
        <v>23.98</v>
      </c>
      <c r="Y1754" s="4" t="s">
        <v>1443</v>
      </c>
      <c r="Z1754" s="4" t="s">
        <v>47</v>
      </c>
      <c r="AA1754" s="4" t="s">
        <v>7823</v>
      </c>
      <c r="AB1754" s="4" t="s">
        <v>58</v>
      </c>
      <c r="AD1754" s="4" t="b">
        <v>0</v>
      </c>
      <c r="AG1754" s="11">
        <f t="shared" si="27"/>
        <v>43318</v>
      </c>
    </row>
    <row r="1755" s="4" customFormat="1" spans="1:33">
      <c r="A1755" s="4" t="s">
        <v>7824</v>
      </c>
      <c r="B1755" s="4" t="s">
        <v>7824</v>
      </c>
      <c r="C1755" s="4" t="s">
        <v>7825</v>
      </c>
      <c r="D1755" s="4" t="s">
        <v>7826</v>
      </c>
      <c r="E1755" s="4" t="s">
        <v>36</v>
      </c>
      <c r="F1755" s="4" t="s">
        <v>37</v>
      </c>
      <c r="G1755" s="4" t="s">
        <v>51</v>
      </c>
      <c r="J1755" s="4" t="s">
        <v>39</v>
      </c>
      <c r="K1755" s="4" t="s">
        <v>171</v>
      </c>
      <c r="L1755" s="4" t="s">
        <v>172</v>
      </c>
      <c r="M1755" s="4" t="s">
        <v>173</v>
      </c>
      <c r="N1755" s="4" t="s">
        <v>36</v>
      </c>
      <c r="O1755" s="4">
        <v>1</v>
      </c>
      <c r="P1755" s="4" t="s">
        <v>55</v>
      </c>
      <c r="Q1755" s="4">
        <v>23.98</v>
      </c>
      <c r="Y1755" s="4" t="s">
        <v>1715</v>
      </c>
      <c r="Z1755" s="4" t="s">
        <v>72</v>
      </c>
      <c r="AA1755" s="4" t="s">
        <v>7827</v>
      </c>
      <c r="AB1755" s="4" t="s">
        <v>58</v>
      </c>
      <c r="AD1755" s="4" t="b">
        <v>0</v>
      </c>
      <c r="AG1755" s="11">
        <f t="shared" si="27"/>
        <v>43318</v>
      </c>
    </row>
    <row r="1756" s="4" customFormat="1" spans="1:33">
      <c r="A1756" s="4" t="s">
        <v>7828</v>
      </c>
      <c r="B1756" s="4" t="s">
        <v>7828</v>
      </c>
      <c r="C1756" s="4" t="s">
        <v>7829</v>
      </c>
      <c r="D1756" s="4" t="s">
        <v>7830</v>
      </c>
      <c r="E1756" s="4" t="s">
        <v>36</v>
      </c>
      <c r="F1756" s="4" t="s">
        <v>37</v>
      </c>
      <c r="G1756" s="4" t="s">
        <v>51</v>
      </c>
      <c r="J1756" s="4" t="s">
        <v>39</v>
      </c>
      <c r="K1756" s="4" t="s">
        <v>77</v>
      </c>
      <c r="L1756" s="4" t="s">
        <v>1316</v>
      </c>
      <c r="M1756" s="4" t="s">
        <v>1317</v>
      </c>
      <c r="N1756" s="4" t="s">
        <v>36</v>
      </c>
      <c r="O1756" s="4">
        <v>1</v>
      </c>
      <c r="P1756" s="4" t="s">
        <v>55</v>
      </c>
      <c r="Q1756" s="4">
        <v>22.98</v>
      </c>
      <c r="Y1756" s="4" t="s">
        <v>7831</v>
      </c>
      <c r="Z1756" s="4" t="s">
        <v>105</v>
      </c>
      <c r="AA1756" s="4" t="s">
        <v>7832</v>
      </c>
      <c r="AB1756" s="4" t="s">
        <v>58</v>
      </c>
      <c r="AD1756" s="4" t="b">
        <v>0</v>
      </c>
      <c r="AG1756" s="11">
        <f t="shared" si="27"/>
        <v>43318</v>
      </c>
    </row>
    <row r="1757" s="4" customFormat="1" spans="1:33">
      <c r="A1757" s="4" t="s">
        <v>7828</v>
      </c>
      <c r="B1757" s="4" t="s">
        <v>7828</v>
      </c>
      <c r="C1757" s="4" t="s">
        <v>7829</v>
      </c>
      <c r="D1757" s="4" t="s">
        <v>7830</v>
      </c>
      <c r="E1757" s="4" t="s">
        <v>36</v>
      </c>
      <c r="F1757" s="4" t="s">
        <v>37</v>
      </c>
      <c r="G1757" s="4" t="s">
        <v>51</v>
      </c>
      <c r="J1757" s="4" t="s">
        <v>39</v>
      </c>
      <c r="K1757" s="4" t="s">
        <v>644</v>
      </c>
      <c r="L1757" s="4" t="s">
        <v>645</v>
      </c>
      <c r="M1757" s="4" t="s">
        <v>646</v>
      </c>
      <c r="N1757" s="4" t="s">
        <v>36</v>
      </c>
      <c r="O1757" s="4">
        <v>1</v>
      </c>
      <c r="P1757" s="4" t="s">
        <v>55</v>
      </c>
      <c r="Q1757" s="4">
        <v>23.98</v>
      </c>
      <c r="Y1757" s="4" t="s">
        <v>7831</v>
      </c>
      <c r="Z1757" s="4" t="s">
        <v>105</v>
      </c>
      <c r="AA1757" s="4" t="s">
        <v>7832</v>
      </c>
      <c r="AB1757" s="4" t="s">
        <v>58</v>
      </c>
      <c r="AD1757" s="4" t="b">
        <v>0</v>
      </c>
      <c r="AG1757" s="11">
        <f t="shared" si="27"/>
        <v>43318</v>
      </c>
    </row>
    <row r="1758" s="4" customFormat="1" spans="1:33">
      <c r="A1758" s="4" t="s">
        <v>7828</v>
      </c>
      <c r="B1758" s="4" t="s">
        <v>7828</v>
      </c>
      <c r="C1758" s="4" t="s">
        <v>7829</v>
      </c>
      <c r="D1758" s="4" t="s">
        <v>7830</v>
      </c>
      <c r="E1758" s="4" t="s">
        <v>36</v>
      </c>
      <c r="F1758" s="4" t="s">
        <v>37</v>
      </c>
      <c r="G1758" s="4" t="s">
        <v>51</v>
      </c>
      <c r="J1758" s="4" t="s">
        <v>39</v>
      </c>
      <c r="K1758" s="4" t="s">
        <v>2165</v>
      </c>
      <c r="L1758" s="4" t="s">
        <v>2166</v>
      </c>
      <c r="M1758" s="4" t="s">
        <v>2167</v>
      </c>
      <c r="N1758" s="4" t="s">
        <v>36</v>
      </c>
      <c r="O1758" s="4">
        <v>1</v>
      </c>
      <c r="P1758" s="4" t="s">
        <v>55</v>
      </c>
      <c r="Q1758" s="4">
        <v>22.98</v>
      </c>
      <c r="Y1758" s="4" t="s">
        <v>7831</v>
      </c>
      <c r="Z1758" s="4" t="s">
        <v>105</v>
      </c>
      <c r="AA1758" s="4" t="s">
        <v>7832</v>
      </c>
      <c r="AB1758" s="4" t="s">
        <v>58</v>
      </c>
      <c r="AD1758" s="4" t="b">
        <v>0</v>
      </c>
      <c r="AG1758" s="11">
        <f t="shared" si="27"/>
        <v>43318</v>
      </c>
    </row>
    <row r="1759" s="4" customFormat="1" spans="1:33">
      <c r="A1759" s="4" t="s">
        <v>7833</v>
      </c>
      <c r="B1759" s="4" t="s">
        <v>7833</v>
      </c>
      <c r="C1759" s="4" t="s">
        <v>7834</v>
      </c>
      <c r="D1759" s="4" t="s">
        <v>7835</v>
      </c>
      <c r="E1759" s="4" t="s">
        <v>36</v>
      </c>
      <c r="F1759" s="4" t="s">
        <v>37</v>
      </c>
      <c r="G1759" s="4" t="s">
        <v>51</v>
      </c>
      <c r="J1759" s="4" t="s">
        <v>39</v>
      </c>
      <c r="K1759" s="4" t="s">
        <v>1738</v>
      </c>
      <c r="L1759" s="4" t="s">
        <v>1739</v>
      </c>
      <c r="M1759" s="4" t="s">
        <v>1740</v>
      </c>
      <c r="N1759" s="4" t="s">
        <v>36</v>
      </c>
      <c r="O1759" s="4">
        <v>1</v>
      </c>
      <c r="P1759" s="4" t="s">
        <v>55</v>
      </c>
      <c r="Q1759" s="4">
        <v>26.98</v>
      </c>
      <c r="Y1759" s="4" t="s">
        <v>7836</v>
      </c>
      <c r="Z1759" s="4" t="s">
        <v>3437</v>
      </c>
      <c r="AA1759" s="4" t="s">
        <v>7837</v>
      </c>
      <c r="AB1759" s="4" t="s">
        <v>58</v>
      </c>
      <c r="AD1759" s="4" t="b">
        <v>0</v>
      </c>
      <c r="AG1759" s="11">
        <f t="shared" si="27"/>
        <v>43318</v>
      </c>
    </row>
    <row r="1760" s="4" customFormat="1" spans="1:33">
      <c r="A1760" s="4" t="s">
        <v>7838</v>
      </c>
      <c r="B1760" s="4" t="s">
        <v>7838</v>
      </c>
      <c r="C1760" s="4" t="s">
        <v>7839</v>
      </c>
      <c r="D1760" s="4" t="s">
        <v>7840</v>
      </c>
      <c r="E1760" s="4" t="s">
        <v>36</v>
      </c>
      <c r="F1760" s="4" t="s">
        <v>37</v>
      </c>
      <c r="G1760" s="4" t="s">
        <v>51</v>
      </c>
      <c r="J1760" s="4" t="s">
        <v>39</v>
      </c>
      <c r="K1760" s="4" t="s">
        <v>644</v>
      </c>
      <c r="L1760" s="4" t="s">
        <v>645</v>
      </c>
      <c r="M1760" s="4" t="s">
        <v>646</v>
      </c>
      <c r="N1760" s="4" t="s">
        <v>36</v>
      </c>
      <c r="O1760" s="4">
        <v>1</v>
      </c>
      <c r="P1760" s="4" t="s">
        <v>55</v>
      </c>
      <c r="Q1760" s="4">
        <v>23.98</v>
      </c>
      <c r="R1760" s="4">
        <v>2.07</v>
      </c>
      <c r="Y1760" s="4" t="s">
        <v>7841</v>
      </c>
      <c r="Z1760" s="4" t="s">
        <v>293</v>
      </c>
      <c r="AA1760" s="4" t="s">
        <v>7842</v>
      </c>
      <c r="AB1760" s="4" t="s">
        <v>58</v>
      </c>
      <c r="AD1760" s="4" t="b">
        <v>0</v>
      </c>
      <c r="AG1760" s="11">
        <f t="shared" si="27"/>
        <v>43318</v>
      </c>
    </row>
    <row r="1761" s="4" customFormat="1" spans="1:33">
      <c r="A1761" s="4" t="s">
        <v>7843</v>
      </c>
      <c r="B1761" s="4" t="s">
        <v>7843</v>
      </c>
      <c r="C1761" s="4" t="s">
        <v>7844</v>
      </c>
      <c r="D1761" s="4" t="s">
        <v>7845</v>
      </c>
      <c r="E1761" s="4" t="s">
        <v>36</v>
      </c>
      <c r="F1761" s="4" t="s">
        <v>37</v>
      </c>
      <c r="G1761" s="4" t="s">
        <v>51</v>
      </c>
      <c r="J1761" s="4" t="s">
        <v>39</v>
      </c>
      <c r="K1761" s="4" t="s">
        <v>171</v>
      </c>
      <c r="L1761" s="4" t="s">
        <v>172</v>
      </c>
      <c r="M1761" s="4" t="s">
        <v>173</v>
      </c>
      <c r="N1761" s="4" t="s">
        <v>36</v>
      </c>
      <c r="O1761" s="4">
        <v>1</v>
      </c>
      <c r="P1761" s="4" t="s">
        <v>55</v>
      </c>
      <c r="Q1761" s="4">
        <v>23.98</v>
      </c>
      <c r="Y1761" s="4" t="s">
        <v>7846</v>
      </c>
      <c r="Z1761" s="4" t="s">
        <v>7847</v>
      </c>
      <c r="AA1761" s="4">
        <v>32696</v>
      </c>
      <c r="AB1761" s="4" t="s">
        <v>58</v>
      </c>
      <c r="AD1761" s="4" t="b">
        <v>0</v>
      </c>
      <c r="AG1761" s="11">
        <f t="shared" si="27"/>
        <v>43318</v>
      </c>
    </row>
    <row r="1762" s="4" customFormat="1" spans="1:33">
      <c r="A1762" s="4" t="s">
        <v>7843</v>
      </c>
      <c r="B1762" s="4" t="s">
        <v>7843</v>
      </c>
      <c r="C1762" s="4" t="s">
        <v>7844</v>
      </c>
      <c r="D1762" s="4" t="s">
        <v>7845</v>
      </c>
      <c r="E1762" s="4" t="s">
        <v>36</v>
      </c>
      <c r="F1762" s="4" t="s">
        <v>37</v>
      </c>
      <c r="G1762" s="4" t="s">
        <v>51</v>
      </c>
      <c r="J1762" s="4" t="s">
        <v>39</v>
      </c>
      <c r="K1762" s="4" t="s">
        <v>380</v>
      </c>
      <c r="L1762" s="4" t="s">
        <v>381</v>
      </c>
      <c r="M1762" s="4" t="s">
        <v>382</v>
      </c>
      <c r="N1762" s="4" t="s">
        <v>36</v>
      </c>
      <c r="O1762" s="4">
        <v>1</v>
      </c>
      <c r="P1762" s="4" t="s">
        <v>55</v>
      </c>
      <c r="Q1762" s="4">
        <v>23.98</v>
      </c>
      <c r="Y1762" s="4" t="s">
        <v>7846</v>
      </c>
      <c r="Z1762" s="4" t="s">
        <v>7847</v>
      </c>
      <c r="AA1762" s="4">
        <v>32696</v>
      </c>
      <c r="AB1762" s="4" t="s">
        <v>58</v>
      </c>
      <c r="AD1762" s="4" t="b">
        <v>0</v>
      </c>
      <c r="AG1762" s="11">
        <f t="shared" si="27"/>
        <v>43318</v>
      </c>
    </row>
    <row r="1763" s="4" customFormat="1" spans="1:33">
      <c r="A1763" s="4" t="s">
        <v>7843</v>
      </c>
      <c r="B1763" s="4" t="s">
        <v>7843</v>
      </c>
      <c r="C1763" s="4" t="s">
        <v>7844</v>
      </c>
      <c r="D1763" s="4" t="s">
        <v>7845</v>
      </c>
      <c r="E1763" s="4" t="s">
        <v>36</v>
      </c>
      <c r="F1763" s="4" t="s">
        <v>37</v>
      </c>
      <c r="G1763" s="4" t="s">
        <v>51</v>
      </c>
      <c r="J1763" s="4" t="s">
        <v>39</v>
      </c>
      <c r="K1763" s="4" t="s">
        <v>77</v>
      </c>
      <c r="L1763" s="4" t="s">
        <v>78</v>
      </c>
      <c r="M1763" s="4" t="s">
        <v>79</v>
      </c>
      <c r="N1763" s="4" t="s">
        <v>36</v>
      </c>
      <c r="O1763" s="4">
        <v>1</v>
      </c>
      <c r="P1763" s="4" t="s">
        <v>55</v>
      </c>
      <c r="Q1763" s="4">
        <v>23.98</v>
      </c>
      <c r="Y1763" s="4" t="s">
        <v>7846</v>
      </c>
      <c r="Z1763" s="4" t="s">
        <v>7847</v>
      </c>
      <c r="AA1763" s="4">
        <v>32696</v>
      </c>
      <c r="AB1763" s="4" t="s">
        <v>58</v>
      </c>
      <c r="AD1763" s="4" t="b">
        <v>0</v>
      </c>
      <c r="AG1763" s="11">
        <f t="shared" si="27"/>
        <v>43318</v>
      </c>
    </row>
    <row r="1764" s="4" customFormat="1" spans="1:33">
      <c r="A1764" s="4" t="s">
        <v>7843</v>
      </c>
      <c r="B1764" s="4" t="s">
        <v>7843</v>
      </c>
      <c r="C1764" s="4" t="s">
        <v>7844</v>
      </c>
      <c r="D1764" s="4" t="s">
        <v>7845</v>
      </c>
      <c r="E1764" s="4" t="s">
        <v>36</v>
      </c>
      <c r="F1764" s="4" t="s">
        <v>37</v>
      </c>
      <c r="G1764" s="4" t="s">
        <v>51</v>
      </c>
      <c r="J1764" s="4" t="s">
        <v>39</v>
      </c>
      <c r="K1764" s="4" t="s">
        <v>81</v>
      </c>
      <c r="L1764" s="4" t="s">
        <v>82</v>
      </c>
      <c r="M1764" s="4" t="s">
        <v>83</v>
      </c>
      <c r="N1764" s="4" t="s">
        <v>36</v>
      </c>
      <c r="O1764" s="4">
        <v>1</v>
      </c>
      <c r="P1764" s="4" t="s">
        <v>55</v>
      </c>
      <c r="Q1764" s="4">
        <v>23.98</v>
      </c>
      <c r="Y1764" s="4" t="s">
        <v>7846</v>
      </c>
      <c r="Z1764" s="4" t="s">
        <v>7847</v>
      </c>
      <c r="AA1764" s="4">
        <v>32696</v>
      </c>
      <c r="AB1764" s="4" t="s">
        <v>58</v>
      </c>
      <c r="AD1764" s="4" t="b">
        <v>0</v>
      </c>
      <c r="AG1764" s="11">
        <f t="shared" si="27"/>
        <v>43318</v>
      </c>
    </row>
    <row r="1765" s="4" customFormat="1" spans="1:33">
      <c r="A1765" s="4" t="s">
        <v>7848</v>
      </c>
      <c r="B1765" s="4" t="s">
        <v>7848</v>
      </c>
      <c r="C1765" s="4" t="s">
        <v>7849</v>
      </c>
      <c r="D1765" s="4" t="s">
        <v>7850</v>
      </c>
      <c r="E1765" s="4" t="s">
        <v>36</v>
      </c>
      <c r="F1765" s="4" t="s">
        <v>37</v>
      </c>
      <c r="G1765" s="4" t="s">
        <v>51</v>
      </c>
      <c r="J1765" s="4" t="s">
        <v>39</v>
      </c>
      <c r="K1765" s="4" t="s">
        <v>2453</v>
      </c>
      <c r="L1765" s="4" t="s">
        <v>2454</v>
      </c>
      <c r="M1765" s="4" t="s">
        <v>2455</v>
      </c>
      <c r="N1765" s="4" t="s">
        <v>36</v>
      </c>
      <c r="O1765" s="4">
        <v>1</v>
      </c>
      <c r="P1765" s="4" t="s">
        <v>55</v>
      </c>
      <c r="Q1765" s="4">
        <v>10.98</v>
      </c>
      <c r="Y1765" s="4" t="s">
        <v>7618</v>
      </c>
      <c r="Z1765" s="4" t="s">
        <v>47</v>
      </c>
      <c r="AA1765" s="4" t="s">
        <v>7851</v>
      </c>
      <c r="AB1765" s="4" t="s">
        <v>58</v>
      </c>
      <c r="AD1765" s="4" t="b">
        <v>0</v>
      </c>
      <c r="AG1765" s="11">
        <f t="shared" si="27"/>
        <v>43318</v>
      </c>
    </row>
    <row r="1766" s="4" customFormat="1" spans="1:33">
      <c r="A1766" s="4" t="s">
        <v>7852</v>
      </c>
      <c r="B1766" s="4" t="s">
        <v>7852</v>
      </c>
      <c r="C1766" s="4" t="s">
        <v>7853</v>
      </c>
      <c r="D1766" s="4" t="s">
        <v>7854</v>
      </c>
      <c r="E1766" s="4" t="s">
        <v>36</v>
      </c>
      <c r="F1766" s="4" t="s">
        <v>37</v>
      </c>
      <c r="G1766" s="4" t="s">
        <v>51</v>
      </c>
      <c r="J1766" s="4" t="s">
        <v>39</v>
      </c>
      <c r="K1766" s="4" t="s">
        <v>355</v>
      </c>
      <c r="L1766" s="4" t="s">
        <v>356</v>
      </c>
      <c r="M1766" s="4" t="s">
        <v>357</v>
      </c>
      <c r="N1766" s="4" t="s">
        <v>36</v>
      </c>
      <c r="O1766" s="4">
        <v>1</v>
      </c>
      <c r="P1766" s="4" t="s">
        <v>55</v>
      </c>
      <c r="Q1766" s="4">
        <v>21.98</v>
      </c>
      <c r="Y1766" s="4" t="s">
        <v>7855</v>
      </c>
      <c r="Z1766" s="4" t="s">
        <v>47</v>
      </c>
      <c r="AA1766" s="4" t="s">
        <v>7856</v>
      </c>
      <c r="AB1766" s="4" t="s">
        <v>58</v>
      </c>
      <c r="AD1766" s="4" t="b">
        <v>0</v>
      </c>
      <c r="AG1766" s="11">
        <f t="shared" si="27"/>
        <v>43318</v>
      </c>
    </row>
    <row r="1767" s="4" customFormat="1" spans="1:33">
      <c r="A1767" s="4" t="s">
        <v>7857</v>
      </c>
      <c r="B1767" s="4" t="s">
        <v>7857</v>
      </c>
      <c r="C1767" s="4" t="s">
        <v>7858</v>
      </c>
      <c r="D1767" s="4" t="s">
        <v>7859</v>
      </c>
      <c r="E1767" s="4" t="s">
        <v>36</v>
      </c>
      <c r="F1767" s="4" t="s">
        <v>37</v>
      </c>
      <c r="G1767" s="4" t="s">
        <v>51</v>
      </c>
      <c r="J1767" s="4" t="s">
        <v>188</v>
      </c>
      <c r="K1767" s="4" t="s">
        <v>4662</v>
      </c>
      <c r="L1767" s="4" t="s">
        <v>4663</v>
      </c>
      <c r="M1767" s="4" t="s">
        <v>4664</v>
      </c>
      <c r="N1767" s="4" t="s">
        <v>36</v>
      </c>
      <c r="O1767" s="4">
        <v>1</v>
      </c>
      <c r="P1767" s="4" t="s">
        <v>55</v>
      </c>
      <c r="Q1767" s="4">
        <v>19.98</v>
      </c>
      <c r="S1767" s="4">
        <v>3.99</v>
      </c>
      <c r="Y1767" s="4" t="s">
        <v>7860</v>
      </c>
      <c r="Z1767" s="4" t="s">
        <v>105</v>
      </c>
      <c r="AA1767" s="4" t="s">
        <v>7861</v>
      </c>
      <c r="AB1767" s="4" t="s">
        <v>58</v>
      </c>
      <c r="AD1767" s="4" t="b">
        <v>0</v>
      </c>
      <c r="AG1767" s="11">
        <f t="shared" si="27"/>
        <v>43318</v>
      </c>
    </row>
    <row r="1768" s="4" customFormat="1" spans="1:33">
      <c r="A1768" s="4" t="s">
        <v>7862</v>
      </c>
      <c r="B1768" s="4" t="s">
        <v>7862</v>
      </c>
      <c r="C1768" s="4" t="s">
        <v>7863</v>
      </c>
      <c r="D1768" s="4" t="s">
        <v>7864</v>
      </c>
      <c r="E1768" s="4" t="s">
        <v>161</v>
      </c>
      <c r="F1768" s="4" t="s">
        <v>37</v>
      </c>
      <c r="G1768" s="4" t="s">
        <v>51</v>
      </c>
      <c r="J1768" s="4" t="s">
        <v>39</v>
      </c>
      <c r="K1768" s="4" t="s">
        <v>4662</v>
      </c>
      <c r="L1768" s="4" t="s">
        <v>4663</v>
      </c>
      <c r="M1768" s="4" t="s">
        <v>4664</v>
      </c>
      <c r="N1768" s="4" t="s">
        <v>1880</v>
      </c>
      <c r="O1768" s="4">
        <v>1</v>
      </c>
      <c r="P1768" s="4" t="s">
        <v>55</v>
      </c>
      <c r="Q1768" s="4">
        <v>19.98</v>
      </c>
      <c r="Y1768" s="4" t="s">
        <v>1875</v>
      </c>
      <c r="Z1768" s="4" t="s">
        <v>233</v>
      </c>
      <c r="AA1768" s="4" t="s">
        <v>7865</v>
      </c>
      <c r="AB1768" s="4" t="s">
        <v>58</v>
      </c>
      <c r="AD1768" s="4" t="b">
        <v>0</v>
      </c>
      <c r="AG1768" s="11">
        <f t="shared" si="27"/>
        <v>43318</v>
      </c>
    </row>
    <row r="1769" s="4" customFormat="1" spans="1:33">
      <c r="A1769" s="4" t="s">
        <v>7866</v>
      </c>
      <c r="B1769" s="4" t="s">
        <v>7866</v>
      </c>
      <c r="C1769" s="4" t="s">
        <v>7867</v>
      </c>
      <c r="D1769" s="4" t="s">
        <v>7868</v>
      </c>
      <c r="E1769" s="4" t="s">
        <v>36</v>
      </c>
      <c r="F1769" s="4" t="s">
        <v>37</v>
      </c>
      <c r="G1769" s="4" t="s">
        <v>51</v>
      </c>
      <c r="J1769" s="4" t="s">
        <v>110</v>
      </c>
      <c r="K1769" s="4" t="s">
        <v>1415</v>
      </c>
      <c r="L1769" s="4" t="s">
        <v>1416</v>
      </c>
      <c r="M1769" s="4" t="s">
        <v>1417</v>
      </c>
      <c r="N1769" s="4" t="s">
        <v>36</v>
      </c>
      <c r="O1769" s="4">
        <v>1</v>
      </c>
      <c r="P1769" s="4" t="s">
        <v>55</v>
      </c>
      <c r="Q1769" s="4">
        <v>22.98</v>
      </c>
      <c r="S1769" s="4">
        <v>1.82</v>
      </c>
      <c r="X1769" s="4">
        <v>1.82</v>
      </c>
      <c r="Y1769" s="4" t="s">
        <v>6816</v>
      </c>
      <c r="Z1769" s="4" t="s">
        <v>47</v>
      </c>
      <c r="AA1769" s="4" t="s">
        <v>7869</v>
      </c>
      <c r="AB1769" s="4" t="s">
        <v>58</v>
      </c>
      <c r="AC1769" s="4" t="s">
        <v>915</v>
      </c>
      <c r="AD1769" s="4" t="b">
        <v>0</v>
      </c>
      <c r="AG1769" s="11">
        <f t="shared" si="27"/>
        <v>43318</v>
      </c>
    </row>
    <row r="1770" s="4" customFormat="1" spans="1:33">
      <c r="A1770" s="4" t="s">
        <v>7866</v>
      </c>
      <c r="B1770" s="4" t="s">
        <v>7866</v>
      </c>
      <c r="C1770" s="4" t="s">
        <v>7867</v>
      </c>
      <c r="D1770" s="4" t="s">
        <v>7868</v>
      </c>
      <c r="E1770" s="4" t="s">
        <v>36</v>
      </c>
      <c r="F1770" s="4" t="s">
        <v>37</v>
      </c>
      <c r="G1770" s="4" t="s">
        <v>51</v>
      </c>
      <c r="J1770" s="4" t="s">
        <v>110</v>
      </c>
      <c r="K1770" s="4" t="s">
        <v>1292</v>
      </c>
      <c r="L1770" s="4" t="s">
        <v>1293</v>
      </c>
      <c r="M1770" s="4" t="s">
        <v>1294</v>
      </c>
      <c r="N1770" s="4" t="s">
        <v>36</v>
      </c>
      <c r="O1770" s="4">
        <v>1</v>
      </c>
      <c r="P1770" s="4" t="s">
        <v>55</v>
      </c>
      <c r="Q1770" s="4">
        <v>22.98</v>
      </c>
      <c r="S1770" s="4">
        <v>1.82</v>
      </c>
      <c r="X1770" s="4">
        <v>1.82</v>
      </c>
      <c r="Y1770" s="4" t="s">
        <v>6816</v>
      </c>
      <c r="Z1770" s="4" t="s">
        <v>47</v>
      </c>
      <c r="AA1770" s="4" t="s">
        <v>7869</v>
      </c>
      <c r="AB1770" s="4" t="s">
        <v>58</v>
      </c>
      <c r="AC1770" s="4" t="s">
        <v>915</v>
      </c>
      <c r="AD1770" s="4" t="b">
        <v>0</v>
      </c>
      <c r="AG1770" s="11">
        <f t="shared" si="27"/>
        <v>43318</v>
      </c>
    </row>
    <row r="1771" s="4" customFormat="1" spans="1:33">
      <c r="A1771" s="4" t="s">
        <v>7870</v>
      </c>
      <c r="B1771" s="4" t="s">
        <v>7870</v>
      </c>
      <c r="C1771" s="4" t="s">
        <v>7871</v>
      </c>
      <c r="D1771" s="4" t="s">
        <v>7872</v>
      </c>
      <c r="E1771" s="4" t="s">
        <v>36</v>
      </c>
      <c r="F1771" s="4" t="s">
        <v>37</v>
      </c>
      <c r="G1771" s="4" t="s">
        <v>51</v>
      </c>
      <c r="J1771" s="4" t="s">
        <v>39</v>
      </c>
      <c r="K1771" s="4" t="s">
        <v>2688</v>
      </c>
      <c r="L1771" s="4" t="s">
        <v>2689</v>
      </c>
      <c r="M1771" s="4" t="s">
        <v>2690</v>
      </c>
      <c r="N1771" s="4" t="s">
        <v>36</v>
      </c>
      <c r="O1771" s="4">
        <v>1</v>
      </c>
      <c r="P1771" s="4" t="s">
        <v>55</v>
      </c>
      <c r="Q1771" s="4">
        <v>26.98</v>
      </c>
      <c r="Y1771" s="4" t="s">
        <v>7873</v>
      </c>
      <c r="Z1771" s="4" t="s">
        <v>47</v>
      </c>
      <c r="AA1771" s="4">
        <v>92692</v>
      </c>
      <c r="AB1771" s="4" t="s">
        <v>58</v>
      </c>
      <c r="AD1771" s="4" t="b">
        <v>0</v>
      </c>
      <c r="AG1771" s="11">
        <f t="shared" si="27"/>
        <v>43318</v>
      </c>
    </row>
    <row r="1772" s="4" customFormat="1" spans="1:33">
      <c r="A1772" s="4" t="s">
        <v>7874</v>
      </c>
      <c r="B1772" s="4" t="s">
        <v>7874</v>
      </c>
      <c r="C1772" s="4" t="s">
        <v>7875</v>
      </c>
      <c r="D1772" s="4" t="s">
        <v>7876</v>
      </c>
      <c r="E1772" s="4" t="s">
        <v>36</v>
      </c>
      <c r="F1772" s="4" t="s">
        <v>37</v>
      </c>
      <c r="G1772" s="4" t="s">
        <v>51</v>
      </c>
      <c r="J1772" s="4" t="s">
        <v>39</v>
      </c>
      <c r="K1772" s="4" t="s">
        <v>427</v>
      </c>
      <c r="L1772" s="4" t="s">
        <v>428</v>
      </c>
      <c r="M1772" s="4" t="s">
        <v>429</v>
      </c>
      <c r="N1772" s="4" t="s">
        <v>36</v>
      </c>
      <c r="O1772" s="4">
        <v>1</v>
      </c>
      <c r="P1772" s="4" t="s">
        <v>55</v>
      </c>
      <c r="Q1772" s="4">
        <v>23.98</v>
      </c>
      <c r="Y1772" s="4" t="s">
        <v>3691</v>
      </c>
      <c r="Z1772" s="4" t="s">
        <v>47</v>
      </c>
      <c r="AA1772" s="4" t="s">
        <v>7877</v>
      </c>
      <c r="AB1772" s="4" t="s">
        <v>58</v>
      </c>
      <c r="AD1772" s="4" t="b">
        <v>0</v>
      </c>
      <c r="AG1772" s="11">
        <f t="shared" si="27"/>
        <v>43318</v>
      </c>
    </row>
    <row r="1773" s="4" customFormat="1" spans="1:33">
      <c r="A1773" s="4" t="s">
        <v>7878</v>
      </c>
      <c r="B1773" s="4" t="s">
        <v>7878</v>
      </c>
      <c r="C1773" s="4" t="s">
        <v>7879</v>
      </c>
      <c r="D1773" s="4" t="s">
        <v>7880</v>
      </c>
      <c r="E1773" s="4" t="s">
        <v>36</v>
      </c>
      <c r="F1773" s="4" t="s">
        <v>37</v>
      </c>
      <c r="G1773" s="4" t="s">
        <v>51</v>
      </c>
      <c r="J1773" s="4" t="s">
        <v>110</v>
      </c>
      <c r="K1773" s="4" t="s">
        <v>7881</v>
      </c>
      <c r="L1773" s="4" t="s">
        <v>7882</v>
      </c>
      <c r="M1773" s="4" t="s">
        <v>7883</v>
      </c>
      <c r="N1773" s="4" t="s">
        <v>36</v>
      </c>
      <c r="O1773" s="4">
        <v>1</v>
      </c>
      <c r="P1773" s="4" t="s">
        <v>55</v>
      </c>
      <c r="Q1773" s="4">
        <v>22.98</v>
      </c>
      <c r="S1773" s="4">
        <v>3.49</v>
      </c>
      <c r="X1773" s="4">
        <v>3.49</v>
      </c>
      <c r="Y1773" s="4" t="s">
        <v>7884</v>
      </c>
      <c r="Z1773" s="4" t="s">
        <v>47</v>
      </c>
      <c r="AA1773" s="4" t="s">
        <v>7885</v>
      </c>
      <c r="AB1773" s="4" t="s">
        <v>58</v>
      </c>
      <c r="AC1773" s="4" t="s">
        <v>915</v>
      </c>
      <c r="AD1773" s="4" t="b">
        <v>0</v>
      </c>
      <c r="AG1773" s="11">
        <f t="shared" si="27"/>
        <v>43318</v>
      </c>
    </row>
    <row r="1774" s="4" customFormat="1" spans="1:33">
      <c r="A1774" s="4" t="s">
        <v>7886</v>
      </c>
      <c r="B1774" s="4" t="s">
        <v>7886</v>
      </c>
      <c r="C1774" s="4" t="s">
        <v>7887</v>
      </c>
      <c r="D1774" s="4" t="s">
        <v>7888</v>
      </c>
      <c r="E1774" s="4" t="s">
        <v>36</v>
      </c>
      <c r="F1774" s="4" t="s">
        <v>37</v>
      </c>
      <c r="G1774" s="4" t="s">
        <v>51</v>
      </c>
      <c r="J1774" s="4" t="s">
        <v>39</v>
      </c>
      <c r="K1774" s="4" t="s">
        <v>665</v>
      </c>
      <c r="L1774" s="4" t="s">
        <v>666</v>
      </c>
      <c r="M1774" s="4" t="s">
        <v>667</v>
      </c>
      <c r="N1774" s="4" t="s">
        <v>36</v>
      </c>
      <c r="O1774" s="4">
        <v>1</v>
      </c>
      <c r="P1774" s="4" t="s">
        <v>55</v>
      </c>
      <c r="Q1774" s="4">
        <v>14.98</v>
      </c>
      <c r="W1774" s="4">
        <v>2.25</v>
      </c>
      <c r="Y1774" s="4" t="s">
        <v>4858</v>
      </c>
      <c r="Z1774" s="4" t="s">
        <v>47</v>
      </c>
      <c r="AA1774" s="4" t="s">
        <v>4859</v>
      </c>
      <c r="AB1774" s="4" t="s">
        <v>58</v>
      </c>
      <c r="AC1774" s="4" t="s">
        <v>6277</v>
      </c>
      <c r="AD1774" s="4" t="b">
        <v>0</v>
      </c>
      <c r="AG1774" s="11">
        <f t="shared" si="27"/>
        <v>43318</v>
      </c>
    </row>
    <row r="1775" s="4" customFormat="1" spans="1:33">
      <c r="A1775" s="4" t="s">
        <v>7889</v>
      </c>
      <c r="B1775" s="4" t="s">
        <v>7889</v>
      </c>
      <c r="C1775" s="4" t="s">
        <v>7890</v>
      </c>
      <c r="D1775" s="4" t="s">
        <v>7891</v>
      </c>
      <c r="E1775" s="4" t="s">
        <v>36</v>
      </c>
      <c r="F1775" s="4" t="s">
        <v>37</v>
      </c>
      <c r="G1775" s="4" t="s">
        <v>51</v>
      </c>
      <c r="J1775" s="4" t="s">
        <v>39</v>
      </c>
      <c r="K1775" s="4" t="s">
        <v>2716</v>
      </c>
      <c r="L1775" s="4" t="s">
        <v>2717</v>
      </c>
      <c r="M1775" s="4" t="s">
        <v>2718</v>
      </c>
      <c r="N1775" s="4" t="s">
        <v>36</v>
      </c>
      <c r="O1775" s="4">
        <v>1</v>
      </c>
      <c r="P1775" s="4" t="s">
        <v>55</v>
      </c>
      <c r="Q1775" s="4">
        <v>26.98</v>
      </c>
      <c r="R1775" s="4">
        <v>2.19</v>
      </c>
      <c r="Y1775" s="4" t="s">
        <v>2278</v>
      </c>
      <c r="Z1775" s="4" t="s">
        <v>299</v>
      </c>
      <c r="AA1775" s="4" t="s">
        <v>7892</v>
      </c>
      <c r="AB1775" s="4" t="s">
        <v>58</v>
      </c>
      <c r="AD1775" s="4" t="b">
        <v>0</v>
      </c>
      <c r="AG1775" s="11">
        <f t="shared" si="27"/>
        <v>43318</v>
      </c>
    </row>
    <row r="1776" s="4" customFormat="1" spans="1:33">
      <c r="A1776" s="4" t="s">
        <v>7893</v>
      </c>
      <c r="B1776" s="4" t="s">
        <v>7893</v>
      </c>
      <c r="C1776" s="4" t="s">
        <v>7894</v>
      </c>
      <c r="D1776" s="4" t="s">
        <v>7895</v>
      </c>
      <c r="E1776" s="4" t="s">
        <v>36</v>
      </c>
      <c r="F1776" s="4" t="s">
        <v>37</v>
      </c>
      <c r="G1776" s="4" t="s">
        <v>51</v>
      </c>
      <c r="J1776" s="4" t="s">
        <v>39</v>
      </c>
      <c r="K1776" s="4" t="s">
        <v>2784</v>
      </c>
      <c r="L1776" s="4" t="s">
        <v>2785</v>
      </c>
      <c r="M1776" s="4" t="s">
        <v>2786</v>
      </c>
      <c r="N1776" s="4" t="s">
        <v>36</v>
      </c>
      <c r="O1776" s="4">
        <v>1</v>
      </c>
      <c r="P1776" s="4" t="s">
        <v>55</v>
      </c>
      <c r="Q1776" s="4">
        <v>22.98</v>
      </c>
      <c r="Y1776" s="4" t="s">
        <v>7009</v>
      </c>
      <c r="Z1776" s="4" t="s">
        <v>115</v>
      </c>
      <c r="AA1776" s="4" t="s">
        <v>7896</v>
      </c>
      <c r="AB1776" s="4" t="s">
        <v>58</v>
      </c>
      <c r="AD1776" s="4" t="b">
        <v>0</v>
      </c>
      <c r="AG1776" s="11">
        <f t="shared" si="27"/>
        <v>43318</v>
      </c>
    </row>
    <row r="1777" s="4" customFormat="1" spans="1:33">
      <c r="A1777" s="4" t="s">
        <v>7897</v>
      </c>
      <c r="B1777" s="4" t="s">
        <v>7897</v>
      </c>
      <c r="C1777" s="4" t="s">
        <v>7898</v>
      </c>
      <c r="D1777" s="4" t="s">
        <v>7899</v>
      </c>
      <c r="E1777" s="4" t="s">
        <v>36</v>
      </c>
      <c r="F1777" s="4" t="s">
        <v>37</v>
      </c>
      <c r="G1777" s="4" t="s">
        <v>51</v>
      </c>
      <c r="J1777" s="4" t="s">
        <v>39</v>
      </c>
      <c r="K1777" s="4" t="s">
        <v>1281</v>
      </c>
      <c r="L1777" s="4" t="s">
        <v>1282</v>
      </c>
      <c r="M1777" s="4" t="s">
        <v>1283</v>
      </c>
      <c r="N1777" s="4" t="s">
        <v>36</v>
      </c>
      <c r="O1777" s="4">
        <v>1</v>
      </c>
      <c r="P1777" s="4" t="s">
        <v>55</v>
      </c>
      <c r="Q1777" s="4">
        <v>23.98</v>
      </c>
      <c r="Y1777" s="4" t="s">
        <v>7900</v>
      </c>
      <c r="Z1777" s="4" t="s">
        <v>47</v>
      </c>
      <c r="AA1777" s="4" t="s">
        <v>7901</v>
      </c>
      <c r="AB1777" s="4" t="s">
        <v>58</v>
      </c>
      <c r="AD1777" s="4" t="b">
        <v>0</v>
      </c>
      <c r="AG1777" s="11">
        <f t="shared" si="27"/>
        <v>43318</v>
      </c>
    </row>
    <row r="1778" s="4" customFormat="1" spans="1:33">
      <c r="A1778" s="4" t="s">
        <v>7902</v>
      </c>
      <c r="B1778" s="4" t="s">
        <v>7902</v>
      </c>
      <c r="C1778" s="4" t="s">
        <v>7903</v>
      </c>
      <c r="D1778" s="4" t="s">
        <v>7904</v>
      </c>
      <c r="E1778" s="4" t="s">
        <v>36</v>
      </c>
      <c r="F1778" s="4" t="s">
        <v>37</v>
      </c>
      <c r="G1778" s="4" t="s">
        <v>51</v>
      </c>
      <c r="J1778" s="4" t="s">
        <v>39</v>
      </c>
      <c r="K1778" s="4" t="s">
        <v>759</v>
      </c>
      <c r="L1778" s="4" t="s">
        <v>760</v>
      </c>
      <c r="M1778" s="4" t="s">
        <v>761</v>
      </c>
      <c r="N1778" s="4" t="s">
        <v>36</v>
      </c>
      <c r="O1778" s="4">
        <v>1</v>
      </c>
      <c r="P1778" s="4" t="s">
        <v>55</v>
      </c>
      <c r="Q1778" s="4">
        <v>22.98</v>
      </c>
      <c r="W1778" s="4">
        <v>3.45</v>
      </c>
      <c r="Y1778" s="4" t="s">
        <v>7905</v>
      </c>
      <c r="Z1778" s="4" t="s">
        <v>47</v>
      </c>
      <c r="AA1778" s="4" t="s">
        <v>7906</v>
      </c>
      <c r="AB1778" s="4" t="s">
        <v>58</v>
      </c>
      <c r="AC1778" s="4" t="s">
        <v>6277</v>
      </c>
      <c r="AD1778" s="4" t="b">
        <v>0</v>
      </c>
      <c r="AG1778" s="11">
        <f t="shared" si="27"/>
        <v>43318</v>
      </c>
    </row>
    <row r="1779" s="4" customFormat="1" spans="1:33">
      <c r="A1779" s="4" t="s">
        <v>7907</v>
      </c>
      <c r="B1779" s="4" t="s">
        <v>7907</v>
      </c>
      <c r="C1779" s="4" t="s">
        <v>7908</v>
      </c>
      <c r="D1779" s="4" t="s">
        <v>7909</v>
      </c>
      <c r="E1779" s="4" t="s">
        <v>36</v>
      </c>
      <c r="F1779" s="4" t="s">
        <v>37</v>
      </c>
      <c r="G1779" s="4" t="s">
        <v>51</v>
      </c>
      <c r="J1779" s="4" t="s">
        <v>39</v>
      </c>
      <c r="K1779" s="4" t="s">
        <v>7910</v>
      </c>
      <c r="L1779" s="4" t="s">
        <v>7911</v>
      </c>
      <c r="M1779" s="4" t="s">
        <v>7912</v>
      </c>
      <c r="N1779" s="4" t="s">
        <v>36</v>
      </c>
      <c r="O1779" s="4">
        <v>1</v>
      </c>
      <c r="P1779" s="4" t="s">
        <v>55</v>
      </c>
      <c r="Q1779" s="4">
        <v>23.98</v>
      </c>
      <c r="Y1779" s="4" t="s">
        <v>1667</v>
      </c>
      <c r="Z1779" s="4" t="s">
        <v>47</v>
      </c>
      <c r="AA1779" s="4" t="s">
        <v>7913</v>
      </c>
      <c r="AB1779" s="4" t="s">
        <v>58</v>
      </c>
      <c r="AD1779" s="4" t="b">
        <v>0</v>
      </c>
      <c r="AG1779" s="11">
        <f t="shared" si="27"/>
        <v>43318</v>
      </c>
    </row>
    <row r="1780" s="4" customFormat="1" spans="1:33">
      <c r="A1780" s="4" t="s">
        <v>7914</v>
      </c>
      <c r="B1780" s="4" t="s">
        <v>7914</v>
      </c>
      <c r="C1780" s="4" t="s">
        <v>7915</v>
      </c>
      <c r="D1780" s="4" t="s">
        <v>7916</v>
      </c>
      <c r="E1780" s="4" t="s">
        <v>36</v>
      </c>
      <c r="F1780" s="4" t="s">
        <v>37</v>
      </c>
      <c r="G1780" s="4" t="s">
        <v>51</v>
      </c>
      <c r="J1780" s="4" t="s">
        <v>39</v>
      </c>
      <c r="K1780" s="4" t="s">
        <v>171</v>
      </c>
      <c r="L1780" s="4" t="s">
        <v>172</v>
      </c>
      <c r="M1780" s="4" t="s">
        <v>173</v>
      </c>
      <c r="N1780" s="4" t="s">
        <v>36</v>
      </c>
      <c r="O1780" s="4">
        <v>1</v>
      </c>
      <c r="P1780" s="4" t="s">
        <v>55</v>
      </c>
      <c r="Q1780" s="4">
        <v>23.98</v>
      </c>
      <c r="Y1780" s="4" t="s">
        <v>310</v>
      </c>
      <c r="Z1780" s="4" t="s">
        <v>311</v>
      </c>
      <c r="AA1780" s="4" t="s">
        <v>7917</v>
      </c>
      <c r="AB1780" s="4" t="s">
        <v>58</v>
      </c>
      <c r="AD1780" s="4" t="b">
        <v>0</v>
      </c>
      <c r="AG1780" s="11">
        <f t="shared" si="27"/>
        <v>43318</v>
      </c>
    </row>
    <row r="1781" s="4" customFormat="1" spans="1:33">
      <c r="A1781" s="4" t="s">
        <v>7914</v>
      </c>
      <c r="B1781" s="4" t="s">
        <v>7914</v>
      </c>
      <c r="C1781" s="4" t="s">
        <v>7915</v>
      </c>
      <c r="D1781" s="4" t="s">
        <v>7916</v>
      </c>
      <c r="E1781" s="4" t="s">
        <v>36</v>
      </c>
      <c r="F1781" s="4" t="s">
        <v>37</v>
      </c>
      <c r="G1781" s="4" t="s">
        <v>51</v>
      </c>
      <c r="J1781" s="4" t="s">
        <v>39</v>
      </c>
      <c r="K1781" s="4" t="s">
        <v>340</v>
      </c>
      <c r="L1781" s="4" t="s">
        <v>341</v>
      </c>
      <c r="M1781" s="4" t="s">
        <v>342</v>
      </c>
      <c r="N1781" s="4" t="s">
        <v>36</v>
      </c>
      <c r="O1781" s="4">
        <v>2</v>
      </c>
      <c r="P1781" s="4" t="s">
        <v>55</v>
      </c>
      <c r="Q1781" s="4">
        <v>47.96</v>
      </c>
      <c r="Y1781" s="4" t="s">
        <v>310</v>
      </c>
      <c r="Z1781" s="4" t="s">
        <v>311</v>
      </c>
      <c r="AA1781" s="4" t="s">
        <v>7917</v>
      </c>
      <c r="AB1781" s="4" t="s">
        <v>58</v>
      </c>
      <c r="AD1781" s="4" t="b">
        <v>0</v>
      </c>
      <c r="AG1781" s="11">
        <f t="shared" si="27"/>
        <v>43318</v>
      </c>
    </row>
    <row r="1782" s="4" customFormat="1" spans="1:33">
      <c r="A1782" s="4" t="s">
        <v>7914</v>
      </c>
      <c r="B1782" s="4" t="s">
        <v>7914</v>
      </c>
      <c r="C1782" s="4" t="s">
        <v>7915</v>
      </c>
      <c r="D1782" s="4" t="s">
        <v>7916</v>
      </c>
      <c r="E1782" s="4" t="s">
        <v>36</v>
      </c>
      <c r="F1782" s="4" t="s">
        <v>37</v>
      </c>
      <c r="G1782" s="4" t="s">
        <v>51</v>
      </c>
      <c r="J1782" s="4" t="s">
        <v>39</v>
      </c>
      <c r="K1782" s="4" t="s">
        <v>1179</v>
      </c>
      <c r="L1782" s="4" t="s">
        <v>1180</v>
      </c>
      <c r="M1782" s="4" t="s">
        <v>1181</v>
      </c>
      <c r="N1782" s="4" t="s">
        <v>36</v>
      </c>
      <c r="O1782" s="4">
        <v>2</v>
      </c>
      <c r="P1782" s="4" t="s">
        <v>55</v>
      </c>
      <c r="Q1782" s="4">
        <v>47.96</v>
      </c>
      <c r="Y1782" s="4" t="s">
        <v>310</v>
      </c>
      <c r="Z1782" s="4" t="s">
        <v>311</v>
      </c>
      <c r="AA1782" s="4" t="s">
        <v>7917</v>
      </c>
      <c r="AB1782" s="4" t="s">
        <v>58</v>
      </c>
      <c r="AD1782" s="4" t="b">
        <v>0</v>
      </c>
      <c r="AG1782" s="11">
        <f t="shared" si="27"/>
        <v>43318</v>
      </c>
    </row>
    <row r="1783" s="4" customFormat="1" spans="1:33">
      <c r="A1783" s="4" t="s">
        <v>7918</v>
      </c>
      <c r="B1783" s="4" t="s">
        <v>7918</v>
      </c>
      <c r="C1783" s="4" t="s">
        <v>7919</v>
      </c>
      <c r="D1783" s="4" t="s">
        <v>7920</v>
      </c>
      <c r="E1783" s="4" t="s">
        <v>36</v>
      </c>
      <c r="F1783" s="4" t="s">
        <v>37</v>
      </c>
      <c r="G1783" s="4" t="s">
        <v>51</v>
      </c>
      <c r="J1783" s="4" t="s">
        <v>110</v>
      </c>
      <c r="K1783" s="4" t="s">
        <v>171</v>
      </c>
      <c r="L1783" s="4" t="s">
        <v>172</v>
      </c>
      <c r="M1783" s="4" t="s">
        <v>173</v>
      </c>
      <c r="N1783" s="4" t="s">
        <v>36</v>
      </c>
      <c r="O1783" s="4">
        <v>1</v>
      </c>
      <c r="P1783" s="4" t="s">
        <v>55</v>
      </c>
      <c r="Q1783" s="4">
        <v>23.98</v>
      </c>
      <c r="S1783" s="4">
        <v>2.6</v>
      </c>
      <c r="X1783" s="4">
        <v>2.6</v>
      </c>
      <c r="Y1783" s="4" t="s">
        <v>1457</v>
      </c>
      <c r="Z1783" s="4" t="s">
        <v>121</v>
      </c>
      <c r="AA1783" s="4" t="s">
        <v>7921</v>
      </c>
      <c r="AB1783" s="4" t="s">
        <v>58</v>
      </c>
      <c r="AC1783" s="4" t="s">
        <v>915</v>
      </c>
      <c r="AD1783" s="4" t="b">
        <v>0</v>
      </c>
      <c r="AG1783" s="11">
        <f t="shared" si="27"/>
        <v>43318</v>
      </c>
    </row>
    <row r="1784" s="4" customFormat="1" spans="1:33">
      <c r="A1784" s="4" t="s">
        <v>7922</v>
      </c>
      <c r="B1784" s="4" t="s">
        <v>7922</v>
      </c>
      <c r="C1784" s="4" t="s">
        <v>7923</v>
      </c>
      <c r="D1784" s="4" t="s">
        <v>7924</v>
      </c>
      <c r="E1784" s="4" t="s">
        <v>36</v>
      </c>
      <c r="F1784" s="4" t="s">
        <v>37</v>
      </c>
      <c r="G1784" s="4" t="s">
        <v>51</v>
      </c>
      <c r="J1784" s="4" t="s">
        <v>39</v>
      </c>
      <c r="K1784" s="4" t="s">
        <v>1770</v>
      </c>
      <c r="L1784" s="4" t="s">
        <v>1771</v>
      </c>
      <c r="M1784" s="4" t="s">
        <v>1772</v>
      </c>
      <c r="N1784" s="4" t="s">
        <v>36</v>
      </c>
      <c r="O1784" s="4">
        <v>1</v>
      </c>
      <c r="P1784" s="4" t="s">
        <v>55</v>
      </c>
      <c r="Q1784" s="4">
        <v>23.98</v>
      </c>
      <c r="Y1784" s="4" t="s">
        <v>7925</v>
      </c>
      <c r="Z1784" s="4" t="s">
        <v>47</v>
      </c>
      <c r="AA1784" s="4" t="s">
        <v>7926</v>
      </c>
      <c r="AB1784" s="4" t="s">
        <v>58</v>
      </c>
      <c r="AD1784" s="4" t="b">
        <v>0</v>
      </c>
      <c r="AG1784" s="11">
        <f t="shared" si="27"/>
        <v>43318</v>
      </c>
    </row>
    <row r="1785" s="4" customFormat="1" spans="1:33">
      <c r="A1785" s="4" t="s">
        <v>7927</v>
      </c>
      <c r="B1785" s="4" t="s">
        <v>7927</v>
      </c>
      <c r="C1785" s="4" t="s">
        <v>7928</v>
      </c>
      <c r="D1785" s="4" t="s">
        <v>7929</v>
      </c>
      <c r="E1785" s="4" t="s">
        <v>36</v>
      </c>
      <c r="F1785" s="4" t="s">
        <v>37</v>
      </c>
      <c r="G1785" s="4" t="s">
        <v>51</v>
      </c>
      <c r="J1785" s="4" t="s">
        <v>39</v>
      </c>
      <c r="K1785" s="4" t="s">
        <v>7930</v>
      </c>
      <c r="L1785" s="4" t="s">
        <v>7931</v>
      </c>
      <c r="M1785" s="4" t="s">
        <v>7932</v>
      </c>
      <c r="N1785" s="4" t="s">
        <v>36</v>
      </c>
      <c r="O1785" s="4">
        <v>1</v>
      </c>
      <c r="P1785" s="4" t="s">
        <v>55</v>
      </c>
      <c r="Q1785" s="4">
        <v>22.98</v>
      </c>
      <c r="Y1785" s="4" t="s">
        <v>630</v>
      </c>
      <c r="Z1785" s="4" t="s">
        <v>47</v>
      </c>
      <c r="AA1785" s="4" t="s">
        <v>7933</v>
      </c>
      <c r="AB1785" s="4" t="s">
        <v>58</v>
      </c>
      <c r="AD1785" s="4" t="b">
        <v>0</v>
      </c>
      <c r="AG1785" s="11">
        <f t="shared" si="27"/>
        <v>43318</v>
      </c>
    </row>
    <row r="1786" s="4" customFormat="1" spans="1:33">
      <c r="A1786" s="4" t="s">
        <v>7934</v>
      </c>
      <c r="B1786" s="4" t="s">
        <v>7934</v>
      </c>
      <c r="C1786" s="4" t="s">
        <v>7935</v>
      </c>
      <c r="D1786" s="4" t="s">
        <v>7936</v>
      </c>
      <c r="E1786" s="4" t="s">
        <v>36</v>
      </c>
      <c r="F1786" s="4" t="s">
        <v>37</v>
      </c>
      <c r="G1786" s="4" t="s">
        <v>51</v>
      </c>
      <c r="J1786" s="4" t="s">
        <v>39</v>
      </c>
      <c r="K1786" s="4" t="s">
        <v>7937</v>
      </c>
      <c r="L1786" s="4" t="s">
        <v>7938</v>
      </c>
      <c r="M1786" s="4" t="s">
        <v>7939</v>
      </c>
      <c r="N1786" s="4" t="s">
        <v>36</v>
      </c>
      <c r="O1786" s="4">
        <v>1</v>
      </c>
      <c r="P1786" s="4" t="s">
        <v>55</v>
      </c>
      <c r="Q1786" s="4">
        <v>14.98</v>
      </c>
      <c r="W1786" s="4">
        <v>1.2</v>
      </c>
      <c r="Y1786" s="4" t="s">
        <v>7940</v>
      </c>
      <c r="Z1786" s="4" t="s">
        <v>1046</v>
      </c>
      <c r="AA1786" s="4">
        <v>47714</v>
      </c>
      <c r="AB1786" s="4" t="s">
        <v>58</v>
      </c>
      <c r="AC1786" s="4" t="s">
        <v>370</v>
      </c>
      <c r="AG1786" s="11">
        <f t="shared" si="27"/>
        <v>43318</v>
      </c>
    </row>
    <row r="1787" s="4" customFormat="1" spans="1:33">
      <c r="A1787" s="4" t="s">
        <v>7934</v>
      </c>
      <c r="B1787" s="4" t="s">
        <v>7934</v>
      </c>
      <c r="C1787" s="4" t="s">
        <v>7935</v>
      </c>
      <c r="D1787" s="4" t="s">
        <v>7936</v>
      </c>
      <c r="E1787" s="4" t="s">
        <v>36</v>
      </c>
      <c r="F1787" s="4" t="s">
        <v>37</v>
      </c>
      <c r="G1787" s="4" t="s">
        <v>51</v>
      </c>
      <c r="J1787" s="4" t="s">
        <v>39</v>
      </c>
      <c r="K1787" s="4" t="s">
        <v>1545</v>
      </c>
      <c r="L1787" s="4" t="s">
        <v>1546</v>
      </c>
      <c r="M1787" s="4" t="s">
        <v>1547</v>
      </c>
      <c r="N1787" s="4" t="s">
        <v>36</v>
      </c>
      <c r="O1787" s="4">
        <v>1</v>
      </c>
      <c r="P1787" s="4" t="s">
        <v>55</v>
      </c>
      <c r="Q1787" s="4">
        <v>14.98</v>
      </c>
      <c r="W1787" s="4">
        <v>1.2</v>
      </c>
      <c r="Y1787" s="4" t="s">
        <v>7940</v>
      </c>
      <c r="Z1787" s="4" t="s">
        <v>1046</v>
      </c>
      <c r="AA1787" s="4">
        <v>47714</v>
      </c>
      <c r="AB1787" s="4" t="s">
        <v>58</v>
      </c>
      <c r="AC1787" s="4" t="s">
        <v>370</v>
      </c>
      <c r="AG1787" s="11">
        <f t="shared" si="27"/>
        <v>43318</v>
      </c>
    </row>
    <row r="1788" s="4" customFormat="1" spans="1:33">
      <c r="A1788" s="4" t="s">
        <v>7941</v>
      </c>
      <c r="B1788" s="4" t="s">
        <v>7941</v>
      </c>
      <c r="C1788" s="4" t="s">
        <v>7942</v>
      </c>
      <c r="D1788" s="4" t="s">
        <v>7943</v>
      </c>
      <c r="E1788" s="4" t="s">
        <v>36</v>
      </c>
      <c r="F1788" s="4" t="s">
        <v>37</v>
      </c>
      <c r="G1788" s="4" t="s">
        <v>51</v>
      </c>
      <c r="J1788" s="4" t="s">
        <v>39</v>
      </c>
      <c r="K1788" s="4" t="s">
        <v>122</v>
      </c>
      <c r="L1788" s="4" t="s">
        <v>123</v>
      </c>
      <c r="M1788" s="4" t="s">
        <v>124</v>
      </c>
      <c r="N1788" s="4" t="s">
        <v>36</v>
      </c>
      <c r="O1788" s="4">
        <v>1</v>
      </c>
      <c r="P1788" s="4" t="s">
        <v>55</v>
      </c>
      <c r="Q1788" s="4">
        <v>23.98</v>
      </c>
      <c r="Y1788" s="4" t="s">
        <v>192</v>
      </c>
      <c r="Z1788" s="4" t="s">
        <v>115</v>
      </c>
      <c r="AA1788" s="4" t="s">
        <v>7944</v>
      </c>
      <c r="AB1788" s="4" t="s">
        <v>58</v>
      </c>
      <c r="AD1788" s="4" t="b">
        <v>0</v>
      </c>
      <c r="AG1788" s="11">
        <f t="shared" si="27"/>
        <v>43318</v>
      </c>
    </row>
    <row r="1789" s="4" customFormat="1" spans="1:33">
      <c r="A1789" s="4" t="s">
        <v>7945</v>
      </c>
      <c r="B1789" s="4" t="s">
        <v>7945</v>
      </c>
      <c r="C1789" s="4" t="s">
        <v>7946</v>
      </c>
      <c r="D1789" s="4" t="s">
        <v>7947</v>
      </c>
      <c r="E1789" s="4" t="s">
        <v>36</v>
      </c>
      <c r="F1789" s="4" t="s">
        <v>37</v>
      </c>
      <c r="G1789" s="4" t="s">
        <v>51</v>
      </c>
      <c r="J1789" s="4" t="s">
        <v>39</v>
      </c>
      <c r="K1789" s="4" t="s">
        <v>340</v>
      </c>
      <c r="L1789" s="4" t="s">
        <v>341</v>
      </c>
      <c r="M1789" s="4" t="s">
        <v>342</v>
      </c>
      <c r="N1789" s="4" t="s">
        <v>36</v>
      </c>
      <c r="O1789" s="4">
        <v>1</v>
      </c>
      <c r="P1789" s="4" t="s">
        <v>55</v>
      </c>
      <c r="Q1789" s="4">
        <v>23.98</v>
      </c>
      <c r="S1789" s="4">
        <v>4.65</v>
      </c>
      <c r="Y1789" s="4" t="s">
        <v>7948</v>
      </c>
      <c r="Z1789" s="4" t="s">
        <v>1749</v>
      </c>
      <c r="AA1789" s="4" t="s">
        <v>7949</v>
      </c>
      <c r="AB1789" s="4" t="s">
        <v>58</v>
      </c>
      <c r="AD1789" s="4" t="b">
        <v>0</v>
      </c>
      <c r="AG1789" s="11">
        <f t="shared" si="27"/>
        <v>43318</v>
      </c>
    </row>
    <row r="1790" s="4" customFormat="1" spans="1:33">
      <c r="A1790" s="4" t="s">
        <v>7950</v>
      </c>
      <c r="B1790" s="4" t="s">
        <v>7950</v>
      </c>
      <c r="C1790" s="4" t="s">
        <v>7951</v>
      </c>
      <c r="D1790" s="4" t="s">
        <v>7952</v>
      </c>
      <c r="E1790" s="4" t="s">
        <v>36</v>
      </c>
      <c r="F1790" s="4" t="s">
        <v>37</v>
      </c>
      <c r="G1790" s="4" t="s">
        <v>51</v>
      </c>
      <c r="J1790" s="4" t="s">
        <v>39</v>
      </c>
      <c r="K1790" s="4" t="s">
        <v>7953</v>
      </c>
      <c r="L1790" s="4" t="s">
        <v>7954</v>
      </c>
      <c r="M1790" s="4" t="s">
        <v>7955</v>
      </c>
      <c r="N1790" s="4" t="s">
        <v>36</v>
      </c>
      <c r="O1790" s="4">
        <v>1</v>
      </c>
      <c r="P1790" s="4" t="s">
        <v>55</v>
      </c>
      <c r="Q1790" s="4">
        <v>18.98</v>
      </c>
      <c r="Y1790" s="4" t="s">
        <v>1023</v>
      </c>
      <c r="Z1790" s="4" t="s">
        <v>47</v>
      </c>
      <c r="AA1790" s="4" t="s">
        <v>3881</v>
      </c>
      <c r="AB1790" s="4" t="s">
        <v>58</v>
      </c>
      <c r="AD1790" s="4" t="b">
        <v>0</v>
      </c>
      <c r="AG1790" s="11">
        <f t="shared" si="27"/>
        <v>43318</v>
      </c>
    </row>
    <row r="1791" s="4" customFormat="1" spans="1:33">
      <c r="A1791" s="4" t="s">
        <v>7956</v>
      </c>
      <c r="B1791" s="4" t="s">
        <v>7956</v>
      </c>
      <c r="C1791" s="4" t="s">
        <v>7957</v>
      </c>
      <c r="D1791" s="4" t="s">
        <v>7958</v>
      </c>
      <c r="E1791" s="4" t="s">
        <v>36</v>
      </c>
      <c r="F1791" s="4" t="s">
        <v>37</v>
      </c>
      <c r="G1791" s="4" t="s">
        <v>51</v>
      </c>
      <c r="J1791" s="4" t="s">
        <v>39</v>
      </c>
      <c r="K1791" s="4" t="s">
        <v>1415</v>
      </c>
      <c r="L1791" s="4" t="s">
        <v>1416</v>
      </c>
      <c r="M1791" s="4" t="s">
        <v>1417</v>
      </c>
      <c r="N1791" s="4" t="s">
        <v>36</v>
      </c>
      <c r="O1791" s="4">
        <v>1</v>
      </c>
      <c r="P1791" s="4" t="s">
        <v>55</v>
      </c>
      <c r="Q1791" s="4">
        <v>22.98</v>
      </c>
      <c r="Y1791" s="4" t="s">
        <v>7959</v>
      </c>
      <c r="Z1791" s="4" t="s">
        <v>311</v>
      </c>
      <c r="AA1791" s="4">
        <v>21158</v>
      </c>
      <c r="AB1791" s="4" t="s">
        <v>58</v>
      </c>
      <c r="AD1791" s="4" t="b">
        <v>0</v>
      </c>
      <c r="AG1791" s="11">
        <f t="shared" si="27"/>
        <v>43318</v>
      </c>
    </row>
    <row r="1792" s="4" customFormat="1" spans="1:33">
      <c r="A1792" s="4" t="s">
        <v>7960</v>
      </c>
      <c r="B1792" s="4" t="s">
        <v>7960</v>
      </c>
      <c r="C1792" s="4" t="s">
        <v>7961</v>
      </c>
      <c r="D1792" s="4" t="s">
        <v>7962</v>
      </c>
      <c r="E1792" s="4" t="s">
        <v>36</v>
      </c>
      <c r="F1792" s="4" t="s">
        <v>37</v>
      </c>
      <c r="G1792" s="4" t="s">
        <v>51</v>
      </c>
      <c r="J1792" s="4" t="s">
        <v>110</v>
      </c>
      <c r="K1792" s="4" t="s">
        <v>6975</v>
      </c>
      <c r="L1792" s="4" t="s">
        <v>6976</v>
      </c>
      <c r="M1792" s="4" t="s">
        <v>6977</v>
      </c>
      <c r="N1792" s="4" t="s">
        <v>36</v>
      </c>
      <c r="O1792" s="4">
        <v>1</v>
      </c>
      <c r="P1792" s="4" t="s">
        <v>55</v>
      </c>
      <c r="Q1792" s="4">
        <v>22.98</v>
      </c>
      <c r="S1792" s="4">
        <v>5.99</v>
      </c>
      <c r="Y1792" s="4" t="s">
        <v>7963</v>
      </c>
      <c r="Z1792" s="4" t="s">
        <v>72</v>
      </c>
      <c r="AA1792" s="4" t="s">
        <v>7964</v>
      </c>
      <c r="AB1792" s="4" t="s">
        <v>58</v>
      </c>
      <c r="AD1792" s="4" t="b">
        <v>0</v>
      </c>
      <c r="AG1792" s="11">
        <f t="shared" si="27"/>
        <v>43318</v>
      </c>
    </row>
    <row r="1793" s="4" customFormat="1" spans="1:33">
      <c r="A1793" s="4" t="s">
        <v>7965</v>
      </c>
      <c r="B1793" s="4" t="s">
        <v>7965</v>
      </c>
      <c r="C1793" s="4" t="s">
        <v>7966</v>
      </c>
      <c r="D1793" s="4" t="s">
        <v>7967</v>
      </c>
      <c r="E1793" s="4" t="s">
        <v>36</v>
      </c>
      <c r="F1793" s="4" t="s">
        <v>37</v>
      </c>
      <c r="G1793" s="4" t="s">
        <v>51</v>
      </c>
      <c r="J1793" s="4" t="s">
        <v>39</v>
      </c>
      <c r="K1793" s="4" t="s">
        <v>1854</v>
      </c>
      <c r="L1793" s="4" t="s">
        <v>5250</v>
      </c>
      <c r="M1793" s="4" t="s">
        <v>1856</v>
      </c>
      <c r="N1793" s="4" t="s">
        <v>36</v>
      </c>
      <c r="O1793" s="4">
        <v>1</v>
      </c>
      <c r="P1793" s="4" t="s">
        <v>55</v>
      </c>
      <c r="Q1793" s="4">
        <v>22.98</v>
      </c>
      <c r="Y1793" s="4" t="s">
        <v>1813</v>
      </c>
      <c r="Z1793" s="4" t="s">
        <v>368</v>
      </c>
      <c r="AA1793" s="4" t="s">
        <v>7968</v>
      </c>
      <c r="AB1793" s="4" t="s">
        <v>58</v>
      </c>
      <c r="AD1793" s="4" t="b">
        <v>0</v>
      </c>
      <c r="AG1793" s="11">
        <f t="shared" si="27"/>
        <v>43318</v>
      </c>
    </row>
    <row r="1794" s="4" customFormat="1" spans="1:33">
      <c r="A1794" s="4" t="s">
        <v>7965</v>
      </c>
      <c r="B1794" s="4" t="s">
        <v>7965</v>
      </c>
      <c r="C1794" s="4" t="s">
        <v>7966</v>
      </c>
      <c r="D1794" s="4" t="s">
        <v>7967</v>
      </c>
      <c r="E1794" s="4" t="s">
        <v>36</v>
      </c>
      <c r="F1794" s="4" t="s">
        <v>37</v>
      </c>
      <c r="G1794" s="4" t="s">
        <v>51</v>
      </c>
      <c r="J1794" s="4" t="s">
        <v>39</v>
      </c>
      <c r="K1794" s="4" t="s">
        <v>2514</v>
      </c>
      <c r="L1794" s="4" t="s">
        <v>2576</v>
      </c>
      <c r="M1794" s="4" t="s">
        <v>2516</v>
      </c>
      <c r="N1794" s="4" t="s">
        <v>36</v>
      </c>
      <c r="O1794" s="4">
        <v>1</v>
      </c>
      <c r="P1794" s="4" t="s">
        <v>55</v>
      </c>
      <c r="Q1794" s="4">
        <v>22.98</v>
      </c>
      <c r="Y1794" s="4" t="s">
        <v>1813</v>
      </c>
      <c r="Z1794" s="4" t="s">
        <v>368</v>
      </c>
      <c r="AA1794" s="4" t="s">
        <v>7968</v>
      </c>
      <c r="AB1794" s="4" t="s">
        <v>58</v>
      </c>
      <c r="AD1794" s="4" t="b">
        <v>0</v>
      </c>
      <c r="AG1794" s="11">
        <f t="shared" ref="AG1794:AG1857" si="28">DATEVALUE(LEFT(C1794,10))</f>
        <v>43318</v>
      </c>
    </row>
    <row r="1795" s="4" customFormat="1" spans="1:33">
      <c r="A1795" s="4" t="s">
        <v>7969</v>
      </c>
      <c r="B1795" s="4" t="s">
        <v>7969</v>
      </c>
      <c r="C1795" s="4" t="s">
        <v>7970</v>
      </c>
      <c r="D1795" s="4" t="s">
        <v>7971</v>
      </c>
      <c r="E1795" s="4" t="s">
        <v>36</v>
      </c>
      <c r="F1795" s="4" t="s">
        <v>37</v>
      </c>
      <c r="G1795" s="4" t="s">
        <v>51</v>
      </c>
      <c r="J1795" s="4" t="s">
        <v>39</v>
      </c>
      <c r="K1795" s="4" t="s">
        <v>7972</v>
      </c>
      <c r="L1795" s="4" t="s">
        <v>7973</v>
      </c>
      <c r="M1795" s="4" t="s">
        <v>7974</v>
      </c>
      <c r="N1795" s="4" t="s">
        <v>36</v>
      </c>
      <c r="O1795" s="4">
        <v>1</v>
      </c>
      <c r="P1795" s="4" t="s">
        <v>55</v>
      </c>
      <c r="Q1795" s="4">
        <v>14.98</v>
      </c>
      <c r="Y1795" s="4" t="s">
        <v>3112</v>
      </c>
      <c r="Z1795" s="4" t="s">
        <v>1046</v>
      </c>
      <c r="AA1795" s="4" t="s">
        <v>7975</v>
      </c>
      <c r="AB1795" s="4" t="s">
        <v>58</v>
      </c>
      <c r="AD1795" s="4" t="b">
        <v>0</v>
      </c>
      <c r="AG1795" s="11">
        <f t="shared" si="28"/>
        <v>43318</v>
      </c>
    </row>
    <row r="1796" s="4" customFormat="1" spans="1:33">
      <c r="A1796" s="4" t="s">
        <v>7976</v>
      </c>
      <c r="B1796" s="4" t="s">
        <v>7976</v>
      </c>
      <c r="C1796" s="4" t="s">
        <v>7977</v>
      </c>
      <c r="D1796" s="4" t="s">
        <v>7978</v>
      </c>
      <c r="E1796" s="4" t="s">
        <v>36</v>
      </c>
      <c r="F1796" s="4" t="s">
        <v>37</v>
      </c>
      <c r="G1796" s="4" t="s">
        <v>51</v>
      </c>
      <c r="J1796" s="4" t="s">
        <v>39</v>
      </c>
      <c r="K1796" s="4" t="s">
        <v>171</v>
      </c>
      <c r="L1796" s="4" t="s">
        <v>172</v>
      </c>
      <c r="M1796" s="4" t="s">
        <v>173</v>
      </c>
      <c r="N1796" s="4" t="s">
        <v>36</v>
      </c>
      <c r="O1796" s="4">
        <v>1</v>
      </c>
      <c r="P1796" s="4" t="s">
        <v>55</v>
      </c>
      <c r="Q1796" s="4">
        <v>23.98</v>
      </c>
      <c r="Y1796" s="4" t="s">
        <v>3516</v>
      </c>
      <c r="Z1796" s="4" t="s">
        <v>201</v>
      </c>
      <c r="AA1796" s="4" t="s">
        <v>7979</v>
      </c>
      <c r="AB1796" s="4" t="s">
        <v>58</v>
      </c>
      <c r="AD1796" s="4" t="b">
        <v>0</v>
      </c>
      <c r="AG1796" s="11">
        <f t="shared" si="28"/>
        <v>43318</v>
      </c>
    </row>
    <row r="1797" s="4" customFormat="1" spans="1:33">
      <c r="A1797" s="4" t="s">
        <v>7980</v>
      </c>
      <c r="B1797" s="4" t="s">
        <v>7980</v>
      </c>
      <c r="C1797" s="4" t="s">
        <v>7981</v>
      </c>
      <c r="D1797" s="4" t="s">
        <v>7982</v>
      </c>
      <c r="E1797" s="4" t="s">
        <v>36</v>
      </c>
      <c r="F1797" s="4" t="s">
        <v>37</v>
      </c>
      <c r="G1797" s="4" t="s">
        <v>51</v>
      </c>
      <c r="J1797" s="4" t="s">
        <v>39</v>
      </c>
      <c r="K1797" s="4" t="s">
        <v>340</v>
      </c>
      <c r="L1797" s="4" t="s">
        <v>341</v>
      </c>
      <c r="M1797" s="4" t="s">
        <v>342</v>
      </c>
      <c r="N1797" s="4" t="s">
        <v>36</v>
      </c>
      <c r="O1797" s="4">
        <v>1</v>
      </c>
      <c r="P1797" s="4" t="s">
        <v>55</v>
      </c>
      <c r="Q1797" s="4">
        <v>23.98</v>
      </c>
      <c r="Y1797" s="4" t="s">
        <v>183</v>
      </c>
      <c r="Z1797" s="4" t="s">
        <v>407</v>
      </c>
      <c r="AA1797" s="4" t="s">
        <v>7983</v>
      </c>
      <c r="AB1797" s="4" t="s">
        <v>58</v>
      </c>
      <c r="AD1797" s="4" t="b">
        <v>0</v>
      </c>
      <c r="AG1797" s="11">
        <f t="shared" si="28"/>
        <v>43318</v>
      </c>
    </row>
    <row r="1798" s="4" customFormat="1" spans="1:33">
      <c r="A1798" s="4" t="s">
        <v>7984</v>
      </c>
      <c r="B1798" s="4" t="s">
        <v>7984</v>
      </c>
      <c r="C1798" s="4" t="s">
        <v>7985</v>
      </c>
      <c r="D1798" s="4" t="s">
        <v>7986</v>
      </c>
      <c r="E1798" s="4" t="s">
        <v>36</v>
      </c>
      <c r="F1798" s="4" t="s">
        <v>37</v>
      </c>
      <c r="G1798" s="4" t="s">
        <v>51</v>
      </c>
      <c r="J1798" s="4" t="s">
        <v>39</v>
      </c>
      <c r="K1798" s="4" t="s">
        <v>2453</v>
      </c>
      <c r="L1798" s="4" t="s">
        <v>2454</v>
      </c>
      <c r="M1798" s="4" t="s">
        <v>2455</v>
      </c>
      <c r="N1798" s="4" t="s">
        <v>36</v>
      </c>
      <c r="O1798" s="4">
        <v>1</v>
      </c>
      <c r="P1798" s="4" t="s">
        <v>55</v>
      </c>
      <c r="Q1798" s="4">
        <v>10.98</v>
      </c>
      <c r="Y1798" s="4" t="s">
        <v>7987</v>
      </c>
      <c r="Z1798" s="4" t="s">
        <v>47</v>
      </c>
      <c r="AA1798" s="4" t="s">
        <v>7988</v>
      </c>
      <c r="AB1798" s="4" t="s">
        <v>58</v>
      </c>
      <c r="AD1798" s="4" t="b">
        <v>0</v>
      </c>
      <c r="AG1798" s="11">
        <f t="shared" si="28"/>
        <v>43318</v>
      </c>
    </row>
    <row r="1799" s="4" customFormat="1" spans="1:33">
      <c r="A1799" s="4" t="s">
        <v>7989</v>
      </c>
      <c r="B1799" s="4" t="s">
        <v>7989</v>
      </c>
      <c r="C1799" s="4" t="s">
        <v>7990</v>
      </c>
      <c r="D1799" s="4" t="s">
        <v>7991</v>
      </c>
      <c r="E1799" s="4" t="s">
        <v>36</v>
      </c>
      <c r="F1799" s="4" t="s">
        <v>37</v>
      </c>
      <c r="G1799" s="4" t="s">
        <v>51</v>
      </c>
      <c r="J1799" s="4" t="s">
        <v>39</v>
      </c>
      <c r="K1799" s="4" t="s">
        <v>1132</v>
      </c>
      <c r="L1799" s="4" t="s">
        <v>1133</v>
      </c>
      <c r="M1799" s="4" t="s">
        <v>1134</v>
      </c>
      <c r="N1799" s="4" t="s">
        <v>36</v>
      </c>
      <c r="O1799" s="4">
        <v>1</v>
      </c>
      <c r="P1799" s="4" t="s">
        <v>55</v>
      </c>
      <c r="Q1799" s="4">
        <v>23.98</v>
      </c>
      <c r="Y1799" s="4" t="s">
        <v>192</v>
      </c>
      <c r="Z1799" s="4" t="s">
        <v>115</v>
      </c>
      <c r="AA1799" s="4" t="s">
        <v>7992</v>
      </c>
      <c r="AB1799" s="4" t="s">
        <v>58</v>
      </c>
      <c r="AD1799" s="4" t="b">
        <v>0</v>
      </c>
      <c r="AG1799" s="11">
        <f t="shared" si="28"/>
        <v>43318</v>
      </c>
    </row>
    <row r="1800" s="4" customFormat="1" spans="1:33">
      <c r="A1800" s="4" t="s">
        <v>7993</v>
      </c>
      <c r="B1800" s="4" t="s">
        <v>7993</v>
      </c>
      <c r="C1800" s="4" t="s">
        <v>7994</v>
      </c>
      <c r="D1800" s="4" t="s">
        <v>7995</v>
      </c>
      <c r="E1800" s="4" t="s">
        <v>36</v>
      </c>
      <c r="F1800" s="4" t="s">
        <v>37</v>
      </c>
      <c r="G1800" s="4" t="s">
        <v>51</v>
      </c>
      <c r="J1800" s="4" t="s">
        <v>39</v>
      </c>
      <c r="K1800" s="4" t="s">
        <v>355</v>
      </c>
      <c r="L1800" s="4" t="s">
        <v>356</v>
      </c>
      <c r="M1800" s="4" t="s">
        <v>357</v>
      </c>
      <c r="N1800" s="4" t="s">
        <v>36</v>
      </c>
      <c r="O1800" s="4">
        <v>1</v>
      </c>
      <c r="P1800" s="4" t="s">
        <v>55</v>
      </c>
      <c r="Q1800" s="4">
        <v>21.98</v>
      </c>
      <c r="Y1800" s="4" t="s">
        <v>7996</v>
      </c>
      <c r="Z1800" s="4" t="s">
        <v>115</v>
      </c>
      <c r="AA1800" s="4" t="s">
        <v>7997</v>
      </c>
      <c r="AB1800" s="4" t="s">
        <v>58</v>
      </c>
      <c r="AD1800" s="4" t="b">
        <v>0</v>
      </c>
      <c r="AG1800" s="11">
        <f t="shared" si="28"/>
        <v>43318</v>
      </c>
    </row>
    <row r="1801" s="4" customFormat="1" spans="1:33">
      <c r="A1801" s="4" t="s">
        <v>7998</v>
      </c>
      <c r="B1801" s="4" t="s">
        <v>7998</v>
      </c>
      <c r="C1801" s="4" t="s">
        <v>7999</v>
      </c>
      <c r="D1801" s="4" t="s">
        <v>8000</v>
      </c>
      <c r="E1801" s="4" t="s">
        <v>36</v>
      </c>
      <c r="F1801" s="4" t="s">
        <v>37</v>
      </c>
      <c r="G1801" s="4" t="s">
        <v>51</v>
      </c>
      <c r="J1801" s="4" t="s">
        <v>110</v>
      </c>
      <c r="K1801" s="4" t="s">
        <v>2492</v>
      </c>
      <c r="L1801" s="4" t="s">
        <v>2493</v>
      </c>
      <c r="M1801" s="4" t="s">
        <v>2494</v>
      </c>
      <c r="N1801" s="4" t="s">
        <v>36</v>
      </c>
      <c r="O1801" s="4">
        <v>1</v>
      </c>
      <c r="P1801" s="4" t="s">
        <v>55</v>
      </c>
      <c r="Q1801" s="4">
        <v>22.98</v>
      </c>
      <c r="S1801" s="4">
        <v>2.92</v>
      </c>
      <c r="X1801" s="4">
        <v>2.92</v>
      </c>
      <c r="Y1801" s="4" t="s">
        <v>8001</v>
      </c>
      <c r="Z1801" s="4" t="s">
        <v>72</v>
      </c>
      <c r="AA1801" s="4" t="s">
        <v>8002</v>
      </c>
      <c r="AB1801" s="4" t="s">
        <v>58</v>
      </c>
      <c r="AC1801" s="4" t="s">
        <v>915</v>
      </c>
      <c r="AD1801" s="4" t="b">
        <v>0</v>
      </c>
      <c r="AG1801" s="11">
        <f t="shared" si="28"/>
        <v>43318</v>
      </c>
    </row>
    <row r="1802" s="4" customFormat="1" spans="1:33">
      <c r="A1802" s="4" t="s">
        <v>8003</v>
      </c>
      <c r="B1802" s="4" t="s">
        <v>8003</v>
      </c>
      <c r="C1802" s="4" t="s">
        <v>8004</v>
      </c>
      <c r="D1802" s="4" t="s">
        <v>8005</v>
      </c>
      <c r="E1802" s="4" t="s">
        <v>36</v>
      </c>
      <c r="F1802" s="4" t="s">
        <v>37</v>
      </c>
      <c r="G1802" s="4" t="s">
        <v>51</v>
      </c>
      <c r="J1802" s="4" t="s">
        <v>39</v>
      </c>
      <c r="K1802" s="4" t="s">
        <v>875</v>
      </c>
      <c r="L1802" s="4" t="s">
        <v>876</v>
      </c>
      <c r="M1802" s="4" t="s">
        <v>877</v>
      </c>
      <c r="N1802" s="4" t="s">
        <v>36</v>
      </c>
      <c r="O1802" s="4">
        <v>1</v>
      </c>
      <c r="P1802" s="4" t="s">
        <v>55</v>
      </c>
      <c r="Q1802" s="4">
        <v>23.98</v>
      </c>
      <c r="Y1802" s="4" t="s">
        <v>1875</v>
      </c>
      <c r="Z1802" s="4" t="s">
        <v>233</v>
      </c>
      <c r="AA1802" s="4" t="s">
        <v>8006</v>
      </c>
      <c r="AB1802" s="4" t="s">
        <v>58</v>
      </c>
      <c r="AD1802" s="4" t="b">
        <v>0</v>
      </c>
      <c r="AG1802" s="11">
        <f t="shared" si="28"/>
        <v>43318</v>
      </c>
    </row>
    <row r="1803" s="4" customFormat="1" spans="1:33">
      <c r="A1803" s="4" t="s">
        <v>8007</v>
      </c>
      <c r="B1803" s="4" t="s">
        <v>8007</v>
      </c>
      <c r="C1803" s="4" t="s">
        <v>8008</v>
      </c>
      <c r="D1803" s="4" t="s">
        <v>8009</v>
      </c>
      <c r="E1803" s="4" t="s">
        <v>36</v>
      </c>
      <c r="F1803" s="4" t="s">
        <v>37</v>
      </c>
      <c r="G1803" s="4" t="s">
        <v>51</v>
      </c>
      <c r="J1803" s="4" t="s">
        <v>39</v>
      </c>
      <c r="K1803" s="4" t="s">
        <v>1897</v>
      </c>
      <c r="L1803" s="4" t="s">
        <v>1898</v>
      </c>
      <c r="M1803" s="4" t="s">
        <v>1899</v>
      </c>
      <c r="N1803" s="4" t="s">
        <v>36</v>
      </c>
      <c r="O1803" s="4">
        <v>1</v>
      </c>
      <c r="P1803" s="4" t="s">
        <v>55</v>
      </c>
      <c r="Q1803" s="4">
        <v>23.98</v>
      </c>
      <c r="Y1803" s="4" t="s">
        <v>8010</v>
      </c>
      <c r="Z1803" s="4" t="s">
        <v>819</v>
      </c>
      <c r="AA1803" s="4" t="s">
        <v>8011</v>
      </c>
      <c r="AB1803" s="4" t="s">
        <v>58</v>
      </c>
      <c r="AD1803" s="4" t="b">
        <v>0</v>
      </c>
      <c r="AG1803" s="11">
        <f t="shared" si="28"/>
        <v>43318</v>
      </c>
    </row>
    <row r="1804" s="4" customFormat="1" spans="1:33">
      <c r="A1804" s="4" t="s">
        <v>8012</v>
      </c>
      <c r="B1804" s="4" t="s">
        <v>8012</v>
      </c>
      <c r="C1804" s="4" t="s">
        <v>8013</v>
      </c>
      <c r="D1804" s="4" t="s">
        <v>8014</v>
      </c>
      <c r="E1804" s="4" t="s">
        <v>36</v>
      </c>
      <c r="F1804" s="4" t="s">
        <v>37</v>
      </c>
      <c r="G1804" s="4" t="s">
        <v>51</v>
      </c>
      <c r="J1804" s="4" t="s">
        <v>39</v>
      </c>
      <c r="K1804" s="4" t="s">
        <v>77</v>
      </c>
      <c r="L1804" s="4" t="s">
        <v>671</v>
      </c>
      <c r="M1804" s="4" t="s">
        <v>672</v>
      </c>
      <c r="N1804" s="4" t="s">
        <v>36</v>
      </c>
      <c r="O1804" s="4">
        <v>1</v>
      </c>
      <c r="P1804" s="4" t="s">
        <v>55</v>
      </c>
      <c r="Q1804" s="4">
        <v>23.98</v>
      </c>
      <c r="Y1804" s="4" t="s">
        <v>5837</v>
      </c>
      <c r="Z1804" s="4" t="s">
        <v>121</v>
      </c>
      <c r="AA1804" s="4" t="s">
        <v>8015</v>
      </c>
      <c r="AB1804" s="4" t="s">
        <v>58</v>
      </c>
      <c r="AD1804" s="4" t="b">
        <v>0</v>
      </c>
      <c r="AG1804" s="11">
        <f t="shared" si="28"/>
        <v>43318</v>
      </c>
    </row>
    <row r="1805" s="4" customFormat="1" spans="1:33">
      <c r="A1805" s="4" t="s">
        <v>8016</v>
      </c>
      <c r="B1805" s="4" t="s">
        <v>8016</v>
      </c>
      <c r="C1805" s="4" t="s">
        <v>8017</v>
      </c>
      <c r="D1805" s="4" t="s">
        <v>8018</v>
      </c>
      <c r="E1805" s="4" t="s">
        <v>36</v>
      </c>
      <c r="F1805" s="4" t="s">
        <v>37</v>
      </c>
      <c r="G1805" s="4" t="s">
        <v>51</v>
      </c>
      <c r="J1805" s="4" t="s">
        <v>39</v>
      </c>
      <c r="K1805" s="4" t="s">
        <v>6357</v>
      </c>
      <c r="L1805" s="4" t="s">
        <v>6358</v>
      </c>
      <c r="M1805" s="4" t="s">
        <v>6359</v>
      </c>
      <c r="N1805" s="4" t="s">
        <v>36</v>
      </c>
      <c r="O1805" s="4">
        <v>1</v>
      </c>
      <c r="P1805" s="4" t="s">
        <v>55</v>
      </c>
      <c r="Q1805" s="4">
        <v>26.98</v>
      </c>
      <c r="S1805" s="4">
        <v>3.53</v>
      </c>
      <c r="Y1805" s="4" t="s">
        <v>8019</v>
      </c>
      <c r="Z1805" s="4" t="s">
        <v>115</v>
      </c>
      <c r="AA1805" s="4" t="s">
        <v>8020</v>
      </c>
      <c r="AB1805" s="4" t="s">
        <v>58</v>
      </c>
      <c r="AD1805" s="4" t="b">
        <v>0</v>
      </c>
      <c r="AG1805" s="11">
        <f t="shared" si="28"/>
        <v>43318</v>
      </c>
    </row>
    <row r="1806" s="4" customFormat="1" spans="1:33">
      <c r="A1806" s="4" t="s">
        <v>8021</v>
      </c>
      <c r="B1806" s="4" t="s">
        <v>8021</v>
      </c>
      <c r="C1806" s="4" t="s">
        <v>8022</v>
      </c>
      <c r="D1806" s="4" t="s">
        <v>8023</v>
      </c>
      <c r="E1806" s="4" t="s">
        <v>36</v>
      </c>
      <c r="F1806" s="4" t="s">
        <v>37</v>
      </c>
      <c r="G1806" s="4" t="s">
        <v>51</v>
      </c>
      <c r="J1806" s="4" t="s">
        <v>39</v>
      </c>
      <c r="K1806" s="4" t="s">
        <v>2716</v>
      </c>
      <c r="L1806" s="4" t="s">
        <v>2717</v>
      </c>
      <c r="M1806" s="4" t="s">
        <v>2718</v>
      </c>
      <c r="N1806" s="4" t="s">
        <v>36</v>
      </c>
      <c r="O1806" s="4">
        <v>1</v>
      </c>
      <c r="P1806" s="4" t="s">
        <v>55</v>
      </c>
      <c r="Q1806" s="4">
        <v>26.98</v>
      </c>
      <c r="R1806" s="4">
        <v>2.4</v>
      </c>
      <c r="Y1806" s="4" t="s">
        <v>8024</v>
      </c>
      <c r="Z1806" s="4" t="s">
        <v>299</v>
      </c>
      <c r="AA1806" s="4" t="s">
        <v>8025</v>
      </c>
      <c r="AB1806" s="4" t="s">
        <v>58</v>
      </c>
      <c r="AD1806" s="4" t="b">
        <v>0</v>
      </c>
      <c r="AG1806" s="11">
        <f t="shared" si="28"/>
        <v>43318</v>
      </c>
    </row>
    <row r="1807" s="4" customFormat="1" spans="1:33">
      <c r="A1807" s="4" t="s">
        <v>8021</v>
      </c>
      <c r="B1807" s="4" t="s">
        <v>8021</v>
      </c>
      <c r="C1807" s="4" t="s">
        <v>8022</v>
      </c>
      <c r="D1807" s="4" t="s">
        <v>8023</v>
      </c>
      <c r="E1807" s="4" t="s">
        <v>36</v>
      </c>
      <c r="F1807" s="4" t="s">
        <v>37</v>
      </c>
      <c r="G1807" s="4" t="s">
        <v>51</v>
      </c>
      <c r="J1807" s="4" t="s">
        <v>39</v>
      </c>
      <c r="K1807" s="4" t="s">
        <v>2558</v>
      </c>
      <c r="L1807" s="4" t="s">
        <v>2559</v>
      </c>
      <c r="M1807" s="4" t="s">
        <v>2560</v>
      </c>
      <c r="N1807" s="4" t="s">
        <v>36</v>
      </c>
      <c r="O1807" s="4">
        <v>1</v>
      </c>
      <c r="P1807" s="4" t="s">
        <v>55</v>
      </c>
      <c r="Q1807" s="4">
        <v>26.98</v>
      </c>
      <c r="R1807" s="4">
        <v>2.4</v>
      </c>
      <c r="Y1807" s="4" t="s">
        <v>8024</v>
      </c>
      <c r="Z1807" s="4" t="s">
        <v>299</v>
      </c>
      <c r="AA1807" s="4" t="s">
        <v>8025</v>
      </c>
      <c r="AB1807" s="4" t="s">
        <v>58</v>
      </c>
      <c r="AD1807" s="4" t="b">
        <v>0</v>
      </c>
      <c r="AG1807" s="11">
        <f t="shared" si="28"/>
        <v>43318</v>
      </c>
    </row>
    <row r="1808" s="4" customFormat="1" spans="1:33">
      <c r="A1808" s="4" t="s">
        <v>8026</v>
      </c>
      <c r="B1808" s="4" t="s">
        <v>8026</v>
      </c>
      <c r="C1808" s="4" t="s">
        <v>8027</v>
      </c>
      <c r="D1808" s="4" t="s">
        <v>8028</v>
      </c>
      <c r="E1808" s="4" t="s">
        <v>36</v>
      </c>
      <c r="F1808" s="4" t="s">
        <v>37</v>
      </c>
      <c r="G1808" s="4" t="s">
        <v>51</v>
      </c>
      <c r="J1808" s="4" t="s">
        <v>39</v>
      </c>
      <c r="K1808" s="4" t="s">
        <v>2497</v>
      </c>
      <c r="L1808" s="4" t="s">
        <v>2498</v>
      </c>
      <c r="M1808" s="4" t="s">
        <v>2499</v>
      </c>
      <c r="N1808" s="4" t="s">
        <v>36</v>
      </c>
      <c r="O1808" s="4">
        <v>1</v>
      </c>
      <c r="P1808" s="4" t="s">
        <v>55</v>
      </c>
      <c r="Q1808" s="4">
        <v>22.98</v>
      </c>
      <c r="Y1808" s="4" t="s">
        <v>8029</v>
      </c>
      <c r="Z1808" s="4" t="s">
        <v>398</v>
      </c>
      <c r="AA1808" s="4" t="s">
        <v>8030</v>
      </c>
      <c r="AB1808" s="4" t="s">
        <v>58</v>
      </c>
      <c r="AD1808" s="4" t="b">
        <v>0</v>
      </c>
      <c r="AG1808" s="11">
        <f t="shared" si="28"/>
        <v>43318</v>
      </c>
    </row>
    <row r="1809" s="4" customFormat="1" spans="1:33">
      <c r="A1809" s="4" t="s">
        <v>8031</v>
      </c>
      <c r="B1809" s="4" t="s">
        <v>8031</v>
      </c>
      <c r="C1809" s="4" t="s">
        <v>8032</v>
      </c>
      <c r="D1809" s="4" t="s">
        <v>8033</v>
      </c>
      <c r="E1809" s="4" t="s">
        <v>36</v>
      </c>
      <c r="F1809" s="4" t="s">
        <v>37</v>
      </c>
      <c r="G1809" s="4" t="s">
        <v>51</v>
      </c>
      <c r="J1809" s="4" t="s">
        <v>39</v>
      </c>
      <c r="K1809" s="4" t="s">
        <v>2165</v>
      </c>
      <c r="L1809" s="4" t="s">
        <v>2166</v>
      </c>
      <c r="M1809" s="4" t="s">
        <v>2167</v>
      </c>
      <c r="N1809" s="4" t="s">
        <v>36</v>
      </c>
      <c r="O1809" s="4">
        <v>2</v>
      </c>
      <c r="P1809" s="4" t="s">
        <v>55</v>
      </c>
      <c r="Q1809" s="4">
        <v>45.96</v>
      </c>
      <c r="S1809" s="4">
        <v>7.18</v>
      </c>
      <c r="Y1809" s="4" t="s">
        <v>4024</v>
      </c>
      <c r="Z1809" s="4" t="s">
        <v>105</v>
      </c>
      <c r="AA1809" s="4" t="s">
        <v>4025</v>
      </c>
      <c r="AB1809" s="4" t="s">
        <v>58</v>
      </c>
      <c r="AD1809" s="4" t="b">
        <v>0</v>
      </c>
      <c r="AG1809" s="11">
        <f t="shared" si="28"/>
        <v>43318</v>
      </c>
    </row>
    <row r="1810" s="4" customFormat="1" spans="1:33">
      <c r="A1810" s="4" t="s">
        <v>8031</v>
      </c>
      <c r="B1810" s="4" t="s">
        <v>8031</v>
      </c>
      <c r="C1810" s="4" t="s">
        <v>8032</v>
      </c>
      <c r="D1810" s="4" t="s">
        <v>8033</v>
      </c>
      <c r="E1810" s="4" t="s">
        <v>36</v>
      </c>
      <c r="F1810" s="4" t="s">
        <v>37</v>
      </c>
      <c r="G1810" s="4" t="s">
        <v>51</v>
      </c>
      <c r="J1810" s="4" t="s">
        <v>39</v>
      </c>
      <c r="K1810" s="4" t="s">
        <v>2604</v>
      </c>
      <c r="L1810" s="4" t="s">
        <v>4797</v>
      </c>
      <c r="M1810" s="4" t="s">
        <v>2606</v>
      </c>
      <c r="N1810" s="4" t="s">
        <v>36</v>
      </c>
      <c r="O1810" s="4">
        <v>1</v>
      </c>
      <c r="P1810" s="4" t="s">
        <v>55</v>
      </c>
      <c r="Q1810" s="4">
        <v>22.98</v>
      </c>
      <c r="S1810" s="4">
        <v>3.59</v>
      </c>
      <c r="Y1810" s="4" t="s">
        <v>4024</v>
      </c>
      <c r="Z1810" s="4" t="s">
        <v>105</v>
      </c>
      <c r="AA1810" s="4" t="s">
        <v>4025</v>
      </c>
      <c r="AB1810" s="4" t="s">
        <v>58</v>
      </c>
      <c r="AD1810" s="4" t="b">
        <v>0</v>
      </c>
      <c r="AG1810" s="11">
        <f t="shared" si="28"/>
        <v>43318</v>
      </c>
    </row>
    <row r="1811" s="4" customFormat="1" spans="1:33">
      <c r="A1811" s="4" t="s">
        <v>8031</v>
      </c>
      <c r="B1811" s="4" t="s">
        <v>8031</v>
      </c>
      <c r="C1811" s="4" t="s">
        <v>8032</v>
      </c>
      <c r="D1811" s="4" t="s">
        <v>8033</v>
      </c>
      <c r="E1811" s="4" t="s">
        <v>36</v>
      </c>
      <c r="F1811" s="4" t="s">
        <v>37</v>
      </c>
      <c r="G1811" s="4" t="s">
        <v>51</v>
      </c>
      <c r="J1811" s="4" t="s">
        <v>39</v>
      </c>
      <c r="K1811" s="4" t="s">
        <v>2036</v>
      </c>
      <c r="L1811" s="4" t="s">
        <v>2037</v>
      </c>
      <c r="M1811" s="4" t="s">
        <v>2038</v>
      </c>
      <c r="N1811" s="4" t="s">
        <v>36</v>
      </c>
      <c r="O1811" s="4">
        <v>1</v>
      </c>
      <c r="P1811" s="4" t="s">
        <v>55</v>
      </c>
      <c r="Q1811" s="4">
        <v>22.98</v>
      </c>
      <c r="S1811" s="4">
        <v>3.59</v>
      </c>
      <c r="Y1811" s="4" t="s">
        <v>4024</v>
      </c>
      <c r="Z1811" s="4" t="s">
        <v>105</v>
      </c>
      <c r="AA1811" s="4" t="s">
        <v>4025</v>
      </c>
      <c r="AB1811" s="4" t="s">
        <v>58</v>
      </c>
      <c r="AD1811" s="4" t="b">
        <v>0</v>
      </c>
      <c r="AG1811" s="11">
        <f t="shared" si="28"/>
        <v>43318</v>
      </c>
    </row>
    <row r="1812" s="4" customFormat="1" spans="1:33">
      <c r="A1812" s="4" t="s">
        <v>8034</v>
      </c>
      <c r="B1812" s="4" t="s">
        <v>8034</v>
      </c>
      <c r="C1812" s="4" t="s">
        <v>8035</v>
      </c>
      <c r="D1812" s="4" t="s">
        <v>8036</v>
      </c>
      <c r="E1812" s="4" t="s">
        <v>36</v>
      </c>
      <c r="F1812" s="4" t="s">
        <v>37</v>
      </c>
      <c r="G1812" s="4" t="s">
        <v>51</v>
      </c>
      <c r="J1812" s="4" t="s">
        <v>39</v>
      </c>
      <c r="K1812" s="4" t="s">
        <v>4000</v>
      </c>
      <c r="L1812" s="4" t="s">
        <v>4001</v>
      </c>
      <c r="M1812" s="4" t="s">
        <v>4002</v>
      </c>
      <c r="N1812" s="4" t="s">
        <v>36</v>
      </c>
      <c r="O1812" s="4">
        <v>1</v>
      </c>
      <c r="P1812" s="4" t="s">
        <v>55</v>
      </c>
      <c r="Q1812" s="4">
        <v>23.98</v>
      </c>
      <c r="Y1812" s="4" t="s">
        <v>4749</v>
      </c>
      <c r="Z1812" s="4" t="s">
        <v>3437</v>
      </c>
      <c r="AA1812" s="4" t="s">
        <v>8037</v>
      </c>
      <c r="AB1812" s="4" t="s">
        <v>58</v>
      </c>
      <c r="AD1812" s="4" t="b">
        <v>0</v>
      </c>
      <c r="AG1812" s="11">
        <f t="shared" si="28"/>
        <v>43318</v>
      </c>
    </row>
    <row r="1813" s="4" customFormat="1" spans="1:33">
      <c r="A1813" s="4" t="s">
        <v>8038</v>
      </c>
      <c r="B1813" s="4" t="s">
        <v>8038</v>
      </c>
      <c r="C1813" s="4" t="s">
        <v>8039</v>
      </c>
      <c r="D1813" s="4" t="s">
        <v>8040</v>
      </c>
      <c r="E1813" s="4" t="s">
        <v>36</v>
      </c>
      <c r="F1813" s="4" t="s">
        <v>37</v>
      </c>
      <c r="G1813" s="4" t="s">
        <v>51</v>
      </c>
      <c r="J1813" s="4" t="s">
        <v>39</v>
      </c>
      <c r="K1813" s="4" t="s">
        <v>171</v>
      </c>
      <c r="L1813" s="4" t="s">
        <v>172</v>
      </c>
      <c r="M1813" s="4" t="s">
        <v>173</v>
      </c>
      <c r="N1813" s="4" t="s">
        <v>36</v>
      </c>
      <c r="O1813" s="4">
        <v>1</v>
      </c>
      <c r="P1813" s="4" t="s">
        <v>55</v>
      </c>
      <c r="Q1813" s="4">
        <v>23.98</v>
      </c>
      <c r="Y1813" s="4" t="s">
        <v>6595</v>
      </c>
      <c r="Z1813" s="4" t="s">
        <v>398</v>
      </c>
      <c r="AA1813" s="4" t="s">
        <v>8041</v>
      </c>
      <c r="AB1813" s="4" t="s">
        <v>58</v>
      </c>
      <c r="AD1813" s="4" t="b">
        <v>0</v>
      </c>
      <c r="AG1813" s="11">
        <f t="shared" si="28"/>
        <v>43318</v>
      </c>
    </row>
    <row r="1814" s="4" customFormat="1" spans="1:33">
      <c r="A1814" s="4" t="s">
        <v>8038</v>
      </c>
      <c r="B1814" s="4" t="s">
        <v>8038</v>
      </c>
      <c r="C1814" s="4" t="s">
        <v>8039</v>
      </c>
      <c r="D1814" s="4" t="s">
        <v>8040</v>
      </c>
      <c r="E1814" s="4" t="s">
        <v>36</v>
      </c>
      <c r="F1814" s="4" t="s">
        <v>37</v>
      </c>
      <c r="G1814" s="4" t="s">
        <v>51</v>
      </c>
      <c r="J1814" s="4" t="s">
        <v>39</v>
      </c>
      <c r="K1814" s="4" t="s">
        <v>128</v>
      </c>
      <c r="L1814" s="4" t="s">
        <v>129</v>
      </c>
      <c r="M1814" s="4" t="s">
        <v>130</v>
      </c>
      <c r="N1814" s="4" t="s">
        <v>36</v>
      </c>
      <c r="O1814" s="4">
        <v>1</v>
      </c>
      <c r="P1814" s="4" t="s">
        <v>55</v>
      </c>
      <c r="Q1814" s="4">
        <v>23.98</v>
      </c>
      <c r="Y1814" s="4" t="s">
        <v>6595</v>
      </c>
      <c r="Z1814" s="4" t="s">
        <v>398</v>
      </c>
      <c r="AA1814" s="4" t="s">
        <v>8041</v>
      </c>
      <c r="AB1814" s="4" t="s">
        <v>58</v>
      </c>
      <c r="AD1814" s="4" t="b">
        <v>0</v>
      </c>
      <c r="AG1814" s="11">
        <f t="shared" si="28"/>
        <v>43318</v>
      </c>
    </row>
    <row r="1815" s="4" customFormat="1" spans="1:33">
      <c r="A1815" s="4" t="s">
        <v>8042</v>
      </c>
      <c r="B1815" s="4" t="s">
        <v>8042</v>
      </c>
      <c r="C1815" s="4" t="s">
        <v>8043</v>
      </c>
      <c r="D1815" s="4" t="s">
        <v>8044</v>
      </c>
      <c r="E1815" s="4" t="s">
        <v>36</v>
      </c>
      <c r="F1815" s="4" t="s">
        <v>37</v>
      </c>
      <c r="G1815" s="4" t="s">
        <v>51</v>
      </c>
      <c r="J1815" s="4" t="s">
        <v>39</v>
      </c>
      <c r="K1815" s="4" t="s">
        <v>593</v>
      </c>
      <c r="L1815" s="4" t="s">
        <v>594</v>
      </c>
      <c r="M1815" s="4" t="s">
        <v>595</v>
      </c>
      <c r="N1815" s="4" t="s">
        <v>36</v>
      </c>
      <c r="O1815" s="4">
        <v>1</v>
      </c>
      <c r="P1815" s="4" t="s">
        <v>55</v>
      </c>
      <c r="Q1815" s="4">
        <v>23.98</v>
      </c>
      <c r="Y1815" s="4" t="s">
        <v>8045</v>
      </c>
      <c r="Z1815" s="4" t="s">
        <v>224</v>
      </c>
      <c r="AA1815" s="4" t="s">
        <v>8046</v>
      </c>
      <c r="AB1815" s="4" t="s">
        <v>58</v>
      </c>
      <c r="AD1815" s="4" t="b">
        <v>0</v>
      </c>
      <c r="AG1815" s="11">
        <f t="shared" si="28"/>
        <v>43318</v>
      </c>
    </row>
    <row r="1816" s="4" customFormat="1" spans="1:33">
      <c r="A1816" s="4" t="s">
        <v>8047</v>
      </c>
      <c r="B1816" s="4" t="s">
        <v>8047</v>
      </c>
      <c r="C1816" s="4" t="s">
        <v>8048</v>
      </c>
      <c r="D1816" s="4" t="s">
        <v>8049</v>
      </c>
      <c r="E1816" s="4" t="s">
        <v>36</v>
      </c>
      <c r="F1816" s="4" t="s">
        <v>37</v>
      </c>
      <c r="G1816" s="4" t="s">
        <v>51</v>
      </c>
      <c r="J1816" s="4" t="s">
        <v>39</v>
      </c>
      <c r="K1816" s="4" t="s">
        <v>340</v>
      </c>
      <c r="L1816" s="4" t="s">
        <v>341</v>
      </c>
      <c r="M1816" s="4" t="s">
        <v>342</v>
      </c>
      <c r="N1816" s="4" t="s">
        <v>36</v>
      </c>
      <c r="O1816" s="4">
        <v>1</v>
      </c>
      <c r="P1816" s="4" t="s">
        <v>55</v>
      </c>
      <c r="Q1816" s="4">
        <v>23.98</v>
      </c>
      <c r="Y1816" s="4" t="s">
        <v>7687</v>
      </c>
      <c r="Z1816" s="4" t="s">
        <v>147</v>
      </c>
      <c r="AA1816" s="4" t="s">
        <v>8050</v>
      </c>
      <c r="AB1816" s="4" t="s">
        <v>58</v>
      </c>
      <c r="AD1816" s="4" t="b">
        <v>0</v>
      </c>
      <c r="AG1816" s="11">
        <f t="shared" si="28"/>
        <v>43318</v>
      </c>
    </row>
    <row r="1817" s="4" customFormat="1" spans="1:33">
      <c r="A1817" s="4" t="s">
        <v>8051</v>
      </c>
      <c r="B1817" s="4" t="s">
        <v>8051</v>
      </c>
      <c r="C1817" s="4" t="s">
        <v>8052</v>
      </c>
      <c r="D1817" s="4" t="s">
        <v>8053</v>
      </c>
      <c r="E1817" s="4" t="s">
        <v>36</v>
      </c>
      <c r="F1817" s="4" t="s">
        <v>37</v>
      </c>
      <c r="G1817" s="4" t="s">
        <v>51</v>
      </c>
      <c r="J1817" s="4" t="s">
        <v>39</v>
      </c>
      <c r="K1817" s="4" t="s">
        <v>3442</v>
      </c>
      <c r="L1817" s="4" t="s">
        <v>3443</v>
      </c>
      <c r="M1817" s="4" t="s">
        <v>3444</v>
      </c>
      <c r="N1817" s="4" t="s">
        <v>36</v>
      </c>
      <c r="O1817" s="4">
        <v>1</v>
      </c>
      <c r="P1817" s="4" t="s">
        <v>55</v>
      </c>
      <c r="Q1817" s="4">
        <v>22.98</v>
      </c>
      <c r="Y1817" s="4" t="s">
        <v>436</v>
      </c>
      <c r="Z1817" s="4" t="s">
        <v>115</v>
      </c>
      <c r="AA1817" s="4" t="s">
        <v>8054</v>
      </c>
      <c r="AB1817" s="4" t="s">
        <v>58</v>
      </c>
      <c r="AD1817" s="4" t="b">
        <v>0</v>
      </c>
      <c r="AG1817" s="11">
        <f t="shared" si="28"/>
        <v>43318</v>
      </c>
    </row>
    <row r="1818" s="4" customFormat="1" spans="1:33">
      <c r="A1818" s="4" t="s">
        <v>8051</v>
      </c>
      <c r="B1818" s="4" t="s">
        <v>8051</v>
      </c>
      <c r="C1818" s="4" t="s">
        <v>8052</v>
      </c>
      <c r="D1818" s="4" t="s">
        <v>8053</v>
      </c>
      <c r="E1818" s="4" t="s">
        <v>36</v>
      </c>
      <c r="F1818" s="4" t="s">
        <v>37</v>
      </c>
      <c r="G1818" s="4" t="s">
        <v>51</v>
      </c>
      <c r="J1818" s="4" t="s">
        <v>39</v>
      </c>
      <c r="K1818" s="4" t="s">
        <v>1292</v>
      </c>
      <c r="L1818" s="4" t="s">
        <v>1293</v>
      </c>
      <c r="M1818" s="4" t="s">
        <v>1294</v>
      </c>
      <c r="N1818" s="4" t="s">
        <v>36</v>
      </c>
      <c r="O1818" s="4">
        <v>1</v>
      </c>
      <c r="P1818" s="4" t="s">
        <v>55</v>
      </c>
      <c r="Q1818" s="4">
        <v>22.98</v>
      </c>
      <c r="Y1818" s="4" t="s">
        <v>436</v>
      </c>
      <c r="Z1818" s="4" t="s">
        <v>115</v>
      </c>
      <c r="AA1818" s="4" t="s">
        <v>8054</v>
      </c>
      <c r="AB1818" s="4" t="s">
        <v>58</v>
      </c>
      <c r="AD1818" s="4" t="b">
        <v>0</v>
      </c>
      <c r="AG1818" s="11">
        <f t="shared" si="28"/>
        <v>43318</v>
      </c>
    </row>
    <row r="1819" s="4" customFormat="1" spans="1:33">
      <c r="A1819" s="4" t="s">
        <v>8055</v>
      </c>
      <c r="B1819" s="4" t="s">
        <v>8055</v>
      </c>
      <c r="C1819" s="4" t="s">
        <v>8056</v>
      </c>
      <c r="D1819" s="4" t="s">
        <v>8057</v>
      </c>
      <c r="E1819" s="4" t="s">
        <v>36</v>
      </c>
      <c r="F1819" s="4" t="s">
        <v>37</v>
      </c>
      <c r="G1819" s="4" t="s">
        <v>51</v>
      </c>
      <c r="J1819" s="4" t="s">
        <v>110</v>
      </c>
      <c r="K1819" s="4" t="s">
        <v>1941</v>
      </c>
      <c r="L1819" s="4" t="s">
        <v>1942</v>
      </c>
      <c r="M1819" s="4" t="s">
        <v>1943</v>
      </c>
      <c r="N1819" s="4" t="s">
        <v>36</v>
      </c>
      <c r="O1819" s="4">
        <v>1</v>
      </c>
      <c r="P1819" s="4" t="s">
        <v>55</v>
      </c>
      <c r="Q1819" s="4">
        <v>23.98</v>
      </c>
      <c r="S1819" s="4">
        <v>0.62</v>
      </c>
      <c r="Y1819" s="4" t="s">
        <v>8058</v>
      </c>
      <c r="Z1819" s="4" t="s">
        <v>201</v>
      </c>
      <c r="AA1819" s="4" t="s">
        <v>8059</v>
      </c>
      <c r="AB1819" s="4" t="s">
        <v>58</v>
      </c>
      <c r="AD1819" s="4" t="b">
        <v>0</v>
      </c>
      <c r="AG1819" s="11">
        <f t="shared" si="28"/>
        <v>43318</v>
      </c>
    </row>
    <row r="1820" s="4" customFormat="1" spans="1:33">
      <c r="A1820" s="4" t="s">
        <v>8055</v>
      </c>
      <c r="B1820" s="4" t="s">
        <v>8055</v>
      </c>
      <c r="C1820" s="4" t="s">
        <v>8056</v>
      </c>
      <c r="D1820" s="4" t="s">
        <v>8057</v>
      </c>
      <c r="E1820" s="4" t="s">
        <v>36</v>
      </c>
      <c r="F1820" s="4" t="s">
        <v>37</v>
      </c>
      <c r="G1820" s="4" t="s">
        <v>51</v>
      </c>
      <c r="J1820" s="4" t="s">
        <v>110</v>
      </c>
      <c r="K1820" s="4" t="s">
        <v>77</v>
      </c>
      <c r="L1820" s="4" t="s">
        <v>2323</v>
      </c>
      <c r="M1820" s="4" t="s">
        <v>2324</v>
      </c>
      <c r="N1820" s="4" t="s">
        <v>36</v>
      </c>
      <c r="O1820" s="4">
        <v>2</v>
      </c>
      <c r="P1820" s="4" t="s">
        <v>55</v>
      </c>
      <c r="Q1820" s="4">
        <v>47.96</v>
      </c>
      <c r="S1820" s="4">
        <v>3.5</v>
      </c>
      <c r="Y1820" s="4" t="s">
        <v>8058</v>
      </c>
      <c r="Z1820" s="4" t="s">
        <v>201</v>
      </c>
      <c r="AA1820" s="4" t="s">
        <v>8059</v>
      </c>
      <c r="AB1820" s="4" t="s">
        <v>58</v>
      </c>
      <c r="AD1820" s="4" t="b">
        <v>0</v>
      </c>
      <c r="AG1820" s="11">
        <f t="shared" si="28"/>
        <v>43318</v>
      </c>
    </row>
    <row r="1821" s="4" customFormat="1" spans="1:33">
      <c r="A1821" s="4" t="s">
        <v>8055</v>
      </c>
      <c r="B1821" s="4" t="s">
        <v>8055</v>
      </c>
      <c r="C1821" s="4" t="s">
        <v>8056</v>
      </c>
      <c r="D1821" s="4" t="s">
        <v>8057</v>
      </c>
      <c r="E1821" s="4" t="s">
        <v>36</v>
      </c>
      <c r="F1821" s="4" t="s">
        <v>37</v>
      </c>
      <c r="G1821" s="4" t="s">
        <v>51</v>
      </c>
      <c r="J1821" s="4" t="s">
        <v>110</v>
      </c>
      <c r="K1821" s="4" t="s">
        <v>1281</v>
      </c>
      <c r="L1821" s="4" t="s">
        <v>1282</v>
      </c>
      <c r="M1821" s="4" t="s">
        <v>1283</v>
      </c>
      <c r="N1821" s="4" t="s">
        <v>36</v>
      </c>
      <c r="O1821" s="4">
        <v>1</v>
      </c>
      <c r="P1821" s="4" t="s">
        <v>55</v>
      </c>
      <c r="Q1821" s="4">
        <v>23.98</v>
      </c>
      <c r="S1821" s="4">
        <v>1.75</v>
      </c>
      <c r="Y1821" s="4" t="s">
        <v>8058</v>
      </c>
      <c r="Z1821" s="4" t="s">
        <v>201</v>
      </c>
      <c r="AA1821" s="4" t="s">
        <v>8059</v>
      </c>
      <c r="AB1821" s="4" t="s">
        <v>58</v>
      </c>
      <c r="AD1821" s="4" t="b">
        <v>0</v>
      </c>
      <c r="AG1821" s="11">
        <f t="shared" si="28"/>
        <v>43318</v>
      </c>
    </row>
    <row r="1822" s="4" customFormat="1" spans="1:33">
      <c r="A1822" s="4" t="s">
        <v>8055</v>
      </c>
      <c r="B1822" s="4" t="s">
        <v>8055</v>
      </c>
      <c r="C1822" s="4" t="s">
        <v>8056</v>
      </c>
      <c r="D1822" s="4" t="s">
        <v>8057</v>
      </c>
      <c r="E1822" s="4" t="s">
        <v>36</v>
      </c>
      <c r="F1822" s="4" t="s">
        <v>37</v>
      </c>
      <c r="G1822" s="4" t="s">
        <v>51</v>
      </c>
      <c r="J1822" s="4" t="s">
        <v>110</v>
      </c>
      <c r="K1822" s="4" t="s">
        <v>539</v>
      </c>
      <c r="L1822" s="4" t="s">
        <v>540</v>
      </c>
      <c r="M1822" s="4" t="s">
        <v>541</v>
      </c>
      <c r="N1822" s="4" t="s">
        <v>36</v>
      </c>
      <c r="O1822" s="4">
        <v>1</v>
      </c>
      <c r="P1822" s="4" t="s">
        <v>55</v>
      </c>
      <c r="Q1822" s="4">
        <v>23.98</v>
      </c>
      <c r="S1822" s="4">
        <v>0.62</v>
      </c>
      <c r="Y1822" s="4" t="s">
        <v>8058</v>
      </c>
      <c r="Z1822" s="4" t="s">
        <v>201</v>
      </c>
      <c r="AA1822" s="4" t="s">
        <v>8059</v>
      </c>
      <c r="AB1822" s="4" t="s">
        <v>58</v>
      </c>
      <c r="AD1822" s="4" t="b">
        <v>0</v>
      </c>
      <c r="AG1822" s="11">
        <f t="shared" si="28"/>
        <v>43318</v>
      </c>
    </row>
    <row r="1823" s="4" customFormat="1" spans="1:33">
      <c r="A1823" s="4" t="s">
        <v>8055</v>
      </c>
      <c r="B1823" s="4" t="s">
        <v>8055</v>
      </c>
      <c r="C1823" s="4" t="s">
        <v>8056</v>
      </c>
      <c r="D1823" s="4" t="s">
        <v>8057</v>
      </c>
      <c r="E1823" s="4" t="s">
        <v>36</v>
      </c>
      <c r="F1823" s="4" t="s">
        <v>37</v>
      </c>
      <c r="G1823" s="4" t="s">
        <v>51</v>
      </c>
      <c r="J1823" s="4" t="s">
        <v>110</v>
      </c>
      <c r="K1823" s="4" t="s">
        <v>1132</v>
      </c>
      <c r="L1823" s="4" t="s">
        <v>1133</v>
      </c>
      <c r="M1823" s="4" t="s">
        <v>1134</v>
      </c>
      <c r="N1823" s="4" t="s">
        <v>36</v>
      </c>
      <c r="O1823" s="4">
        <v>1</v>
      </c>
      <c r="P1823" s="4" t="s">
        <v>55</v>
      </c>
      <c r="Q1823" s="4">
        <v>23.98</v>
      </c>
      <c r="S1823" s="4">
        <v>1.75</v>
      </c>
      <c r="Y1823" s="4" t="s">
        <v>8058</v>
      </c>
      <c r="Z1823" s="4" t="s">
        <v>201</v>
      </c>
      <c r="AA1823" s="4" t="s">
        <v>8059</v>
      </c>
      <c r="AB1823" s="4" t="s">
        <v>58</v>
      </c>
      <c r="AD1823" s="4" t="b">
        <v>0</v>
      </c>
      <c r="AG1823" s="11">
        <f t="shared" si="28"/>
        <v>43318</v>
      </c>
    </row>
    <row r="1824" s="4" customFormat="1" spans="1:33">
      <c r="A1824" s="4" t="s">
        <v>8060</v>
      </c>
      <c r="B1824" s="4" t="s">
        <v>8060</v>
      </c>
      <c r="C1824" s="4" t="s">
        <v>8061</v>
      </c>
      <c r="D1824" s="4" t="s">
        <v>8062</v>
      </c>
      <c r="E1824" s="4" t="s">
        <v>36</v>
      </c>
      <c r="F1824" s="4" t="s">
        <v>37</v>
      </c>
      <c r="G1824" s="4" t="s">
        <v>51</v>
      </c>
      <c r="J1824" s="4" t="s">
        <v>39</v>
      </c>
      <c r="K1824" s="4" t="s">
        <v>853</v>
      </c>
      <c r="L1824" s="4" t="s">
        <v>854</v>
      </c>
      <c r="M1824" s="4" t="s">
        <v>855</v>
      </c>
      <c r="N1824" s="4" t="s">
        <v>36</v>
      </c>
      <c r="O1824" s="4">
        <v>1</v>
      </c>
      <c r="P1824" s="4" t="s">
        <v>55</v>
      </c>
      <c r="Q1824" s="4">
        <v>22.98</v>
      </c>
      <c r="Y1824" s="4" t="s">
        <v>8063</v>
      </c>
      <c r="Z1824" s="4" t="s">
        <v>147</v>
      </c>
      <c r="AA1824" s="4">
        <v>11379</v>
      </c>
      <c r="AB1824" s="4" t="s">
        <v>58</v>
      </c>
      <c r="AD1824" s="4" t="b">
        <v>0</v>
      </c>
      <c r="AG1824" s="11">
        <f t="shared" si="28"/>
        <v>43318</v>
      </c>
    </row>
    <row r="1825" s="4" customFormat="1" spans="1:33">
      <c r="A1825" s="4" t="s">
        <v>8064</v>
      </c>
      <c r="B1825" s="4" t="s">
        <v>8064</v>
      </c>
      <c r="C1825" s="4" t="s">
        <v>8065</v>
      </c>
      <c r="D1825" s="4" t="s">
        <v>8066</v>
      </c>
      <c r="E1825" s="4" t="s">
        <v>161</v>
      </c>
      <c r="F1825" s="4" t="s">
        <v>37</v>
      </c>
      <c r="G1825" s="4" t="s">
        <v>51</v>
      </c>
      <c r="J1825" s="4" t="s">
        <v>39</v>
      </c>
      <c r="K1825" s="4" t="s">
        <v>355</v>
      </c>
      <c r="L1825" s="4" t="s">
        <v>356</v>
      </c>
      <c r="M1825" s="4" t="s">
        <v>357</v>
      </c>
      <c r="N1825" s="4" t="s">
        <v>1880</v>
      </c>
      <c r="O1825" s="4">
        <v>1</v>
      </c>
      <c r="P1825" s="4" t="s">
        <v>55</v>
      </c>
      <c r="Q1825" s="4">
        <v>21.98</v>
      </c>
      <c r="Y1825" s="4" t="s">
        <v>5888</v>
      </c>
      <c r="Z1825" s="4" t="s">
        <v>47</v>
      </c>
      <c r="AA1825" s="4" t="s">
        <v>8067</v>
      </c>
      <c r="AB1825" s="4" t="s">
        <v>58</v>
      </c>
      <c r="AD1825" s="4" t="b">
        <v>0</v>
      </c>
      <c r="AG1825" s="11">
        <f t="shared" si="28"/>
        <v>43318</v>
      </c>
    </row>
    <row r="1826" s="4" customFormat="1" spans="1:33">
      <c r="A1826" s="4" t="s">
        <v>8068</v>
      </c>
      <c r="B1826" s="4" t="s">
        <v>8068</v>
      </c>
      <c r="C1826" s="4" t="s">
        <v>8069</v>
      </c>
      <c r="D1826" s="4" t="s">
        <v>8070</v>
      </c>
      <c r="E1826" s="4" t="s">
        <v>36</v>
      </c>
      <c r="F1826" s="4" t="s">
        <v>37</v>
      </c>
      <c r="G1826" s="4" t="s">
        <v>51</v>
      </c>
      <c r="J1826" s="4" t="s">
        <v>39</v>
      </c>
      <c r="K1826" s="4" t="s">
        <v>827</v>
      </c>
      <c r="L1826" s="4" t="s">
        <v>1197</v>
      </c>
      <c r="M1826" s="4" t="s">
        <v>1198</v>
      </c>
      <c r="N1826" s="4" t="s">
        <v>36</v>
      </c>
      <c r="O1826" s="4">
        <v>1</v>
      </c>
      <c r="P1826" s="4" t="s">
        <v>55</v>
      </c>
      <c r="Q1826" s="4">
        <v>23.98</v>
      </c>
      <c r="R1826" s="4">
        <v>2.42</v>
      </c>
      <c r="Y1826" s="4" t="s">
        <v>506</v>
      </c>
      <c r="Z1826" s="4" t="s">
        <v>299</v>
      </c>
      <c r="AA1826" s="4" t="s">
        <v>8071</v>
      </c>
      <c r="AB1826" s="4" t="s">
        <v>58</v>
      </c>
      <c r="AD1826" s="4" t="b">
        <v>0</v>
      </c>
      <c r="AG1826" s="11">
        <f t="shared" si="28"/>
        <v>43318</v>
      </c>
    </row>
    <row r="1827" s="4" customFormat="1" spans="1:33">
      <c r="A1827" s="4" t="s">
        <v>8072</v>
      </c>
      <c r="B1827" s="4" t="s">
        <v>8072</v>
      </c>
      <c r="C1827" s="4" t="s">
        <v>8073</v>
      </c>
      <c r="D1827" s="4" t="s">
        <v>8074</v>
      </c>
      <c r="E1827" s="4" t="s">
        <v>36</v>
      </c>
      <c r="F1827" s="4" t="s">
        <v>37</v>
      </c>
      <c r="G1827" s="4" t="s">
        <v>51</v>
      </c>
      <c r="J1827" s="4" t="s">
        <v>39</v>
      </c>
      <c r="K1827" s="4" t="s">
        <v>5593</v>
      </c>
      <c r="L1827" s="4" t="s">
        <v>5594</v>
      </c>
      <c r="M1827" s="4" t="s">
        <v>5595</v>
      </c>
      <c r="N1827" s="4" t="s">
        <v>36</v>
      </c>
      <c r="O1827" s="4">
        <v>1</v>
      </c>
      <c r="P1827" s="4" t="s">
        <v>55</v>
      </c>
      <c r="Q1827" s="4">
        <v>21.98</v>
      </c>
      <c r="Y1827" s="4" t="s">
        <v>8075</v>
      </c>
      <c r="Z1827" s="4" t="s">
        <v>105</v>
      </c>
      <c r="AA1827" s="4" t="s">
        <v>8076</v>
      </c>
      <c r="AB1827" s="4" t="s">
        <v>58</v>
      </c>
      <c r="AD1827" s="4" t="b">
        <v>0</v>
      </c>
      <c r="AG1827" s="11">
        <f t="shared" si="28"/>
        <v>43318</v>
      </c>
    </row>
    <row r="1828" s="4" customFormat="1" spans="1:33">
      <c r="A1828" s="4" t="s">
        <v>8077</v>
      </c>
      <c r="B1828" s="4" t="s">
        <v>8077</v>
      </c>
      <c r="C1828" s="4" t="s">
        <v>8078</v>
      </c>
      <c r="D1828" s="4" t="s">
        <v>8079</v>
      </c>
      <c r="E1828" s="4" t="s">
        <v>36</v>
      </c>
      <c r="F1828" s="4" t="s">
        <v>37</v>
      </c>
      <c r="G1828" s="4" t="s">
        <v>51</v>
      </c>
      <c r="J1828" s="4" t="s">
        <v>110</v>
      </c>
      <c r="K1828" s="4" t="s">
        <v>8080</v>
      </c>
      <c r="L1828" s="4" t="s">
        <v>8081</v>
      </c>
      <c r="M1828" s="4" t="s">
        <v>8082</v>
      </c>
      <c r="N1828" s="4" t="s">
        <v>36</v>
      </c>
      <c r="O1828" s="4">
        <v>1</v>
      </c>
      <c r="P1828" s="4" t="s">
        <v>55</v>
      </c>
      <c r="Q1828" s="4">
        <v>25</v>
      </c>
      <c r="S1828" s="4">
        <v>7.25</v>
      </c>
      <c r="Y1828" s="4" t="s">
        <v>8083</v>
      </c>
      <c r="Z1828" s="4" t="s">
        <v>47</v>
      </c>
      <c r="AA1828" s="4" t="s">
        <v>8084</v>
      </c>
      <c r="AB1828" s="4" t="s">
        <v>58</v>
      </c>
      <c r="AD1828" s="4" t="b">
        <v>0</v>
      </c>
      <c r="AG1828" s="11">
        <f t="shared" si="28"/>
        <v>43318</v>
      </c>
    </row>
    <row r="1829" s="4" customFormat="1" spans="1:33">
      <c r="A1829" s="4" t="s">
        <v>8085</v>
      </c>
      <c r="B1829" s="4" t="s">
        <v>8085</v>
      </c>
      <c r="C1829" s="4" t="s">
        <v>8086</v>
      </c>
      <c r="D1829" s="4" t="s">
        <v>8087</v>
      </c>
      <c r="E1829" s="4" t="s">
        <v>36</v>
      </c>
      <c r="F1829" s="4" t="s">
        <v>37</v>
      </c>
      <c r="G1829" s="4" t="s">
        <v>51</v>
      </c>
      <c r="J1829" s="4" t="s">
        <v>39</v>
      </c>
      <c r="K1829" s="4" t="s">
        <v>313</v>
      </c>
      <c r="L1829" s="4" t="s">
        <v>4512</v>
      </c>
      <c r="M1829" s="4" t="s">
        <v>315</v>
      </c>
      <c r="N1829" s="4" t="s">
        <v>36</v>
      </c>
      <c r="O1829" s="4">
        <v>1</v>
      </c>
      <c r="P1829" s="4" t="s">
        <v>55</v>
      </c>
      <c r="Q1829" s="4">
        <v>21.98</v>
      </c>
      <c r="Y1829" s="4" t="s">
        <v>949</v>
      </c>
      <c r="Z1829" s="4" t="s">
        <v>115</v>
      </c>
      <c r="AA1829" s="4" t="s">
        <v>8088</v>
      </c>
      <c r="AB1829" s="4" t="s">
        <v>58</v>
      </c>
      <c r="AD1829" s="4" t="b">
        <v>0</v>
      </c>
      <c r="AG1829" s="11">
        <f t="shared" si="28"/>
        <v>43318</v>
      </c>
    </row>
    <row r="1830" s="4" customFormat="1" spans="1:33">
      <c r="A1830" s="4" t="s">
        <v>8089</v>
      </c>
      <c r="B1830" s="4" t="s">
        <v>8089</v>
      </c>
      <c r="C1830" s="4" t="s">
        <v>8090</v>
      </c>
      <c r="D1830" s="4" t="s">
        <v>8091</v>
      </c>
      <c r="E1830" s="4" t="s">
        <v>36</v>
      </c>
      <c r="F1830" s="4" t="s">
        <v>37</v>
      </c>
      <c r="G1830" s="4" t="s">
        <v>51</v>
      </c>
      <c r="J1830" s="4" t="s">
        <v>39</v>
      </c>
      <c r="K1830" s="4" t="s">
        <v>380</v>
      </c>
      <c r="L1830" s="4" t="s">
        <v>381</v>
      </c>
      <c r="M1830" s="4" t="s">
        <v>382</v>
      </c>
      <c r="N1830" s="4" t="s">
        <v>36</v>
      </c>
      <c r="O1830" s="4">
        <v>1</v>
      </c>
      <c r="P1830" s="4" t="s">
        <v>55</v>
      </c>
      <c r="Q1830" s="4">
        <v>23.98</v>
      </c>
      <c r="Y1830" s="4" t="s">
        <v>8092</v>
      </c>
      <c r="Z1830" s="4" t="s">
        <v>398</v>
      </c>
      <c r="AA1830" s="4" t="s">
        <v>8093</v>
      </c>
      <c r="AB1830" s="4" t="s">
        <v>58</v>
      </c>
      <c r="AD1830" s="4" t="b">
        <v>0</v>
      </c>
      <c r="AG1830" s="11">
        <f t="shared" si="28"/>
        <v>43318</v>
      </c>
    </row>
    <row r="1831" s="4" customFormat="1" spans="1:33">
      <c r="A1831" s="4" t="s">
        <v>8089</v>
      </c>
      <c r="B1831" s="4" t="s">
        <v>8089</v>
      </c>
      <c r="C1831" s="4" t="s">
        <v>8090</v>
      </c>
      <c r="D1831" s="4" t="s">
        <v>8091</v>
      </c>
      <c r="E1831" s="4" t="s">
        <v>36</v>
      </c>
      <c r="F1831" s="4" t="s">
        <v>37</v>
      </c>
      <c r="G1831" s="4" t="s">
        <v>51</v>
      </c>
      <c r="J1831" s="4" t="s">
        <v>39</v>
      </c>
      <c r="K1831" s="4" t="s">
        <v>122</v>
      </c>
      <c r="L1831" s="4" t="s">
        <v>123</v>
      </c>
      <c r="M1831" s="4" t="s">
        <v>124</v>
      </c>
      <c r="N1831" s="4" t="s">
        <v>36</v>
      </c>
      <c r="O1831" s="4">
        <v>1</v>
      </c>
      <c r="P1831" s="4" t="s">
        <v>55</v>
      </c>
      <c r="Q1831" s="4">
        <v>23.98</v>
      </c>
      <c r="Y1831" s="4" t="s">
        <v>8092</v>
      </c>
      <c r="Z1831" s="4" t="s">
        <v>398</v>
      </c>
      <c r="AA1831" s="4" t="s">
        <v>8093</v>
      </c>
      <c r="AB1831" s="4" t="s">
        <v>58</v>
      </c>
      <c r="AD1831" s="4" t="b">
        <v>0</v>
      </c>
      <c r="AG1831" s="11">
        <f t="shared" si="28"/>
        <v>43318</v>
      </c>
    </row>
    <row r="1832" s="4" customFormat="1" spans="1:33">
      <c r="A1832" s="4" t="s">
        <v>8094</v>
      </c>
      <c r="B1832" s="4" t="s">
        <v>8094</v>
      </c>
      <c r="C1832" s="4" t="s">
        <v>8095</v>
      </c>
      <c r="D1832" s="4" t="s">
        <v>8096</v>
      </c>
      <c r="E1832" s="4" t="s">
        <v>36</v>
      </c>
      <c r="F1832" s="4" t="s">
        <v>37</v>
      </c>
      <c r="G1832" s="4" t="s">
        <v>51</v>
      </c>
      <c r="J1832" s="4" t="s">
        <v>39</v>
      </c>
      <c r="K1832" s="4" t="s">
        <v>1281</v>
      </c>
      <c r="L1832" s="4" t="s">
        <v>1282</v>
      </c>
      <c r="M1832" s="4" t="s">
        <v>1283</v>
      </c>
      <c r="N1832" s="4" t="s">
        <v>36</v>
      </c>
      <c r="O1832" s="4">
        <v>1</v>
      </c>
      <c r="P1832" s="4" t="s">
        <v>55</v>
      </c>
      <c r="Q1832" s="4">
        <v>23.98</v>
      </c>
      <c r="Y1832" s="4" t="s">
        <v>2242</v>
      </c>
      <c r="Z1832" s="4" t="s">
        <v>47</v>
      </c>
      <c r="AA1832" s="4" t="s">
        <v>8097</v>
      </c>
      <c r="AB1832" s="4" t="s">
        <v>58</v>
      </c>
      <c r="AD1832" s="4" t="b">
        <v>0</v>
      </c>
      <c r="AG1832" s="11">
        <f t="shared" si="28"/>
        <v>43318</v>
      </c>
    </row>
    <row r="1833" s="4" customFormat="1" spans="1:33">
      <c r="A1833" s="4" t="s">
        <v>8098</v>
      </c>
      <c r="B1833" s="4" t="s">
        <v>8098</v>
      </c>
      <c r="C1833" s="4" t="s">
        <v>8099</v>
      </c>
      <c r="D1833" s="4" t="s">
        <v>8100</v>
      </c>
      <c r="E1833" s="4" t="s">
        <v>36</v>
      </c>
      <c r="F1833" s="4" t="s">
        <v>37</v>
      </c>
      <c r="G1833" s="4" t="s">
        <v>51</v>
      </c>
      <c r="J1833" s="4" t="s">
        <v>39</v>
      </c>
      <c r="K1833" s="4" t="s">
        <v>1593</v>
      </c>
      <c r="L1833" s="4" t="s">
        <v>4242</v>
      </c>
      <c r="M1833" s="4" t="s">
        <v>1595</v>
      </c>
      <c r="N1833" s="4" t="s">
        <v>36</v>
      </c>
      <c r="O1833" s="4">
        <v>2</v>
      </c>
      <c r="P1833" s="4" t="s">
        <v>55</v>
      </c>
      <c r="Q1833" s="4">
        <v>45.96</v>
      </c>
      <c r="Y1833" s="4" t="s">
        <v>8101</v>
      </c>
      <c r="Z1833" s="4" t="s">
        <v>368</v>
      </c>
      <c r="AA1833" s="4" t="s">
        <v>8102</v>
      </c>
      <c r="AB1833" s="4" t="s">
        <v>58</v>
      </c>
      <c r="AD1833" s="4" t="b">
        <v>0</v>
      </c>
      <c r="AG1833" s="11">
        <f t="shared" si="28"/>
        <v>43318</v>
      </c>
    </row>
    <row r="1834" s="4" customFormat="1" spans="1:33">
      <c r="A1834" s="4" t="s">
        <v>8103</v>
      </c>
      <c r="B1834" s="4" t="s">
        <v>8103</v>
      </c>
      <c r="C1834" s="4" t="s">
        <v>8104</v>
      </c>
      <c r="D1834" s="4" t="s">
        <v>8105</v>
      </c>
      <c r="E1834" s="4" t="s">
        <v>36</v>
      </c>
      <c r="F1834" s="4" t="s">
        <v>37</v>
      </c>
      <c r="G1834" s="4" t="s">
        <v>51</v>
      </c>
      <c r="J1834" s="4" t="s">
        <v>110</v>
      </c>
      <c r="K1834" s="4" t="s">
        <v>3017</v>
      </c>
      <c r="L1834" s="4" t="s">
        <v>3018</v>
      </c>
      <c r="M1834" s="4" t="s">
        <v>3019</v>
      </c>
      <c r="N1834" s="4" t="s">
        <v>36</v>
      </c>
      <c r="O1834" s="4">
        <v>1</v>
      </c>
      <c r="P1834" s="4" t="s">
        <v>55</v>
      </c>
      <c r="Q1834" s="4">
        <v>22.98</v>
      </c>
      <c r="Y1834" s="4" t="s">
        <v>4262</v>
      </c>
      <c r="Z1834" s="4" t="s">
        <v>6535</v>
      </c>
      <c r="AA1834" s="4" t="s">
        <v>8106</v>
      </c>
      <c r="AB1834" s="4" t="s">
        <v>58</v>
      </c>
      <c r="AC1834" s="4" t="s">
        <v>915</v>
      </c>
      <c r="AD1834" s="4" t="b">
        <v>0</v>
      </c>
      <c r="AG1834" s="11">
        <f t="shared" si="28"/>
        <v>43318</v>
      </c>
    </row>
    <row r="1835" s="4" customFormat="1" spans="1:33">
      <c r="A1835" s="4" t="s">
        <v>8107</v>
      </c>
      <c r="B1835" s="4" t="s">
        <v>8107</v>
      </c>
      <c r="C1835" s="4" t="s">
        <v>8108</v>
      </c>
      <c r="D1835" s="4" t="s">
        <v>8109</v>
      </c>
      <c r="E1835" s="4" t="s">
        <v>36</v>
      </c>
      <c r="F1835" s="4" t="s">
        <v>37</v>
      </c>
      <c r="G1835" s="4" t="s">
        <v>51</v>
      </c>
      <c r="J1835" s="4" t="s">
        <v>39</v>
      </c>
      <c r="K1835" s="4" t="s">
        <v>1487</v>
      </c>
      <c r="L1835" s="4" t="s">
        <v>1488</v>
      </c>
      <c r="M1835" s="4" t="s">
        <v>1489</v>
      </c>
      <c r="N1835" s="4" t="s">
        <v>36</v>
      </c>
      <c r="O1835" s="4">
        <v>1</v>
      </c>
      <c r="P1835" s="4" t="s">
        <v>55</v>
      </c>
      <c r="Q1835" s="4">
        <v>19.98</v>
      </c>
      <c r="W1835" s="4">
        <v>3</v>
      </c>
      <c r="Y1835" s="4" t="s">
        <v>8110</v>
      </c>
      <c r="Z1835" s="4" t="s">
        <v>201</v>
      </c>
      <c r="AA1835" s="4">
        <v>23009</v>
      </c>
      <c r="AB1835" s="4" t="s">
        <v>58</v>
      </c>
      <c r="AC1835" s="4" t="s">
        <v>6277</v>
      </c>
      <c r="AD1835" s="4" t="b">
        <v>0</v>
      </c>
      <c r="AG1835" s="11">
        <f t="shared" si="28"/>
        <v>43318</v>
      </c>
    </row>
    <row r="1836" s="4" customFormat="1" spans="1:33">
      <c r="A1836" s="4" t="s">
        <v>8111</v>
      </c>
      <c r="B1836" s="4" t="s">
        <v>8111</v>
      </c>
      <c r="C1836" s="4" t="s">
        <v>8112</v>
      </c>
      <c r="D1836" s="4" t="s">
        <v>8113</v>
      </c>
      <c r="E1836" s="4" t="s">
        <v>36</v>
      </c>
      <c r="F1836" s="4" t="s">
        <v>37</v>
      </c>
      <c r="G1836" s="4" t="s">
        <v>51</v>
      </c>
      <c r="J1836" s="4" t="s">
        <v>39</v>
      </c>
      <c r="K1836" s="4" t="s">
        <v>3210</v>
      </c>
      <c r="L1836" s="4" t="s">
        <v>3211</v>
      </c>
      <c r="M1836" s="4" t="s">
        <v>3212</v>
      </c>
      <c r="N1836" s="4" t="s">
        <v>36</v>
      </c>
      <c r="O1836" s="4">
        <v>1</v>
      </c>
      <c r="P1836" s="4" t="s">
        <v>55</v>
      </c>
      <c r="Q1836" s="4">
        <v>23.98</v>
      </c>
      <c r="Y1836" s="4" t="s">
        <v>8114</v>
      </c>
      <c r="Z1836" s="4" t="s">
        <v>147</v>
      </c>
      <c r="AA1836" s="4" t="s">
        <v>8115</v>
      </c>
      <c r="AB1836" s="4" t="s">
        <v>58</v>
      </c>
      <c r="AD1836" s="4" t="b">
        <v>0</v>
      </c>
      <c r="AG1836" s="11">
        <f t="shared" si="28"/>
        <v>43318</v>
      </c>
    </row>
    <row r="1837" s="4" customFormat="1" spans="1:33">
      <c r="A1837" s="4" t="s">
        <v>8116</v>
      </c>
      <c r="B1837" s="4" t="s">
        <v>8116</v>
      </c>
      <c r="C1837" s="4" t="s">
        <v>8117</v>
      </c>
      <c r="D1837" s="4" t="s">
        <v>8118</v>
      </c>
      <c r="E1837" s="4" t="s">
        <v>36</v>
      </c>
      <c r="F1837" s="4" t="s">
        <v>37</v>
      </c>
      <c r="G1837" s="4" t="s">
        <v>51</v>
      </c>
      <c r="J1837" s="4" t="s">
        <v>39</v>
      </c>
      <c r="K1837" s="4" t="s">
        <v>827</v>
      </c>
      <c r="L1837" s="4" t="s">
        <v>828</v>
      </c>
      <c r="M1837" s="4" t="s">
        <v>829</v>
      </c>
      <c r="N1837" s="4" t="s">
        <v>36</v>
      </c>
      <c r="O1837" s="4">
        <v>1</v>
      </c>
      <c r="P1837" s="4" t="s">
        <v>55</v>
      </c>
      <c r="Q1837" s="4">
        <v>22.98</v>
      </c>
      <c r="R1837" s="4">
        <v>1.98</v>
      </c>
      <c r="Y1837" s="4" t="s">
        <v>8119</v>
      </c>
      <c r="Z1837" s="4" t="s">
        <v>4543</v>
      </c>
      <c r="AA1837" s="4" t="s">
        <v>8120</v>
      </c>
      <c r="AB1837" s="4" t="s">
        <v>58</v>
      </c>
      <c r="AD1837" s="4" t="b">
        <v>0</v>
      </c>
      <c r="AG1837" s="11">
        <f t="shared" si="28"/>
        <v>43318</v>
      </c>
    </row>
    <row r="1838" s="4" customFormat="1" spans="1:33">
      <c r="A1838" s="4" t="s">
        <v>8121</v>
      </c>
      <c r="B1838" s="4" t="s">
        <v>8121</v>
      </c>
      <c r="C1838" s="4" t="s">
        <v>8122</v>
      </c>
      <c r="D1838" s="4" t="s">
        <v>8123</v>
      </c>
      <c r="E1838" s="4" t="s">
        <v>36</v>
      </c>
      <c r="F1838" s="4" t="s">
        <v>37</v>
      </c>
      <c r="G1838" s="4" t="s">
        <v>51</v>
      </c>
      <c r="J1838" s="4" t="s">
        <v>39</v>
      </c>
      <c r="K1838" s="4" t="s">
        <v>2882</v>
      </c>
      <c r="L1838" s="4" t="s">
        <v>2883</v>
      </c>
      <c r="M1838" s="4" t="s">
        <v>2884</v>
      </c>
      <c r="N1838" s="4" t="s">
        <v>36</v>
      </c>
      <c r="O1838" s="4">
        <v>1</v>
      </c>
      <c r="P1838" s="4" t="s">
        <v>55</v>
      </c>
      <c r="Q1838" s="4">
        <v>27.98</v>
      </c>
      <c r="Y1838" s="4" t="s">
        <v>8124</v>
      </c>
      <c r="Z1838" s="4" t="s">
        <v>47</v>
      </c>
      <c r="AA1838" s="4" t="s">
        <v>8125</v>
      </c>
      <c r="AB1838" s="4" t="s">
        <v>58</v>
      </c>
      <c r="AD1838" s="4" t="b">
        <v>0</v>
      </c>
      <c r="AG1838" s="11">
        <f t="shared" si="28"/>
        <v>43318</v>
      </c>
    </row>
    <row r="1839" s="4" customFormat="1" spans="1:33">
      <c r="A1839" s="4" t="s">
        <v>8126</v>
      </c>
      <c r="B1839" s="4" t="s">
        <v>8126</v>
      </c>
      <c r="C1839" s="4" t="s">
        <v>8127</v>
      </c>
      <c r="D1839" s="4" t="s">
        <v>8128</v>
      </c>
      <c r="E1839" s="4" t="s">
        <v>161</v>
      </c>
      <c r="F1839" s="4" t="s">
        <v>37</v>
      </c>
      <c r="G1839" s="4" t="s">
        <v>51</v>
      </c>
      <c r="J1839" s="4" t="s">
        <v>110</v>
      </c>
      <c r="K1839" s="4" t="s">
        <v>340</v>
      </c>
      <c r="L1839" s="4" t="s">
        <v>341</v>
      </c>
      <c r="M1839" s="4" t="s">
        <v>342</v>
      </c>
      <c r="N1839" s="4" t="s">
        <v>1880</v>
      </c>
      <c r="O1839" s="4">
        <v>1</v>
      </c>
      <c r="P1839" s="4" t="s">
        <v>55</v>
      </c>
      <c r="Q1839" s="4">
        <v>23.98</v>
      </c>
      <c r="Y1839" s="4" t="s">
        <v>3903</v>
      </c>
      <c r="Z1839" s="4" t="s">
        <v>166</v>
      </c>
      <c r="AA1839" s="4" t="s">
        <v>8129</v>
      </c>
      <c r="AB1839" s="4" t="s">
        <v>58</v>
      </c>
      <c r="AD1839" s="4" t="b">
        <v>0</v>
      </c>
      <c r="AG1839" s="11">
        <f t="shared" si="28"/>
        <v>43318</v>
      </c>
    </row>
    <row r="1840" s="4" customFormat="1" spans="1:33">
      <c r="A1840" s="4" t="s">
        <v>8130</v>
      </c>
      <c r="B1840" s="4" t="s">
        <v>8130</v>
      </c>
      <c r="C1840" s="4" t="s">
        <v>8131</v>
      </c>
      <c r="D1840" s="4" t="s">
        <v>8132</v>
      </c>
      <c r="E1840" s="4" t="s">
        <v>36</v>
      </c>
      <c r="F1840" s="4" t="s">
        <v>37</v>
      </c>
      <c r="G1840" s="4" t="s">
        <v>51</v>
      </c>
      <c r="J1840" s="4" t="s">
        <v>39</v>
      </c>
      <c r="K1840" s="4" t="s">
        <v>4725</v>
      </c>
      <c r="L1840" s="4" t="s">
        <v>4726</v>
      </c>
      <c r="M1840" s="4" t="s">
        <v>4727</v>
      </c>
      <c r="N1840" s="4" t="s">
        <v>36</v>
      </c>
      <c r="O1840" s="4">
        <v>1</v>
      </c>
      <c r="P1840" s="4" t="s">
        <v>55</v>
      </c>
      <c r="Q1840" s="4">
        <v>22.98</v>
      </c>
      <c r="Y1840" s="4" t="s">
        <v>8133</v>
      </c>
      <c r="Z1840" s="4" t="s">
        <v>224</v>
      </c>
      <c r="AA1840" s="4">
        <v>54603</v>
      </c>
      <c r="AB1840" s="4" t="s">
        <v>58</v>
      </c>
      <c r="AD1840" s="4" t="b">
        <v>0</v>
      </c>
      <c r="AG1840" s="11">
        <f t="shared" si="28"/>
        <v>43318</v>
      </c>
    </row>
    <row r="1841" s="4" customFormat="1" spans="1:33">
      <c r="A1841" s="4" t="s">
        <v>8134</v>
      </c>
      <c r="B1841" s="4" t="s">
        <v>8134</v>
      </c>
      <c r="C1841" s="4" t="s">
        <v>8135</v>
      </c>
      <c r="D1841" s="4" t="s">
        <v>8136</v>
      </c>
      <c r="E1841" s="4" t="s">
        <v>36</v>
      </c>
      <c r="F1841" s="4" t="s">
        <v>37</v>
      </c>
      <c r="G1841" s="4" t="s">
        <v>51</v>
      </c>
      <c r="J1841" s="4" t="s">
        <v>39</v>
      </c>
      <c r="K1841" s="4" t="s">
        <v>474</v>
      </c>
      <c r="L1841" s="4" t="s">
        <v>475</v>
      </c>
      <c r="M1841" s="4" t="s">
        <v>476</v>
      </c>
      <c r="N1841" s="4" t="s">
        <v>36</v>
      </c>
      <c r="O1841" s="4">
        <v>1</v>
      </c>
      <c r="P1841" s="4" t="s">
        <v>55</v>
      </c>
      <c r="Q1841" s="4">
        <v>22.98</v>
      </c>
      <c r="Y1841" s="4" t="s">
        <v>1875</v>
      </c>
      <c r="Z1841" s="4" t="s">
        <v>233</v>
      </c>
      <c r="AA1841" s="4" t="s">
        <v>8137</v>
      </c>
      <c r="AB1841" s="4" t="s">
        <v>58</v>
      </c>
      <c r="AD1841" s="4" t="b">
        <v>0</v>
      </c>
      <c r="AG1841" s="11">
        <f t="shared" si="28"/>
        <v>43318</v>
      </c>
    </row>
    <row r="1842" s="4" customFormat="1" spans="1:33">
      <c r="A1842" s="4" t="s">
        <v>8138</v>
      </c>
      <c r="B1842" s="4" t="s">
        <v>8138</v>
      </c>
      <c r="C1842" s="4" t="s">
        <v>8139</v>
      </c>
      <c r="D1842" s="4" t="s">
        <v>8140</v>
      </c>
      <c r="E1842" s="4" t="s">
        <v>36</v>
      </c>
      <c r="F1842" s="4" t="s">
        <v>37</v>
      </c>
      <c r="G1842" s="4" t="s">
        <v>51</v>
      </c>
      <c r="J1842" s="4" t="s">
        <v>39</v>
      </c>
      <c r="K1842" s="4" t="s">
        <v>827</v>
      </c>
      <c r="L1842" s="4" t="s">
        <v>828</v>
      </c>
      <c r="M1842" s="4" t="s">
        <v>829</v>
      </c>
      <c r="N1842" s="4" t="s">
        <v>36</v>
      </c>
      <c r="O1842" s="4">
        <v>1</v>
      </c>
      <c r="P1842" s="4" t="s">
        <v>55</v>
      </c>
      <c r="Q1842" s="4">
        <v>22.98</v>
      </c>
      <c r="Y1842" s="4" t="s">
        <v>8141</v>
      </c>
      <c r="Z1842" s="4" t="s">
        <v>790</v>
      </c>
      <c r="AA1842" s="4" t="s">
        <v>8142</v>
      </c>
      <c r="AB1842" s="4" t="s">
        <v>58</v>
      </c>
      <c r="AD1842" s="4" t="b">
        <v>0</v>
      </c>
      <c r="AG1842" s="11">
        <f t="shared" si="28"/>
        <v>43318</v>
      </c>
    </row>
    <row r="1843" s="4" customFormat="1" spans="1:33">
      <c r="A1843" s="4" t="s">
        <v>8138</v>
      </c>
      <c r="B1843" s="4" t="s">
        <v>8138</v>
      </c>
      <c r="C1843" s="4" t="s">
        <v>8139</v>
      </c>
      <c r="D1843" s="4" t="s">
        <v>8140</v>
      </c>
      <c r="E1843" s="4" t="s">
        <v>36</v>
      </c>
      <c r="F1843" s="4" t="s">
        <v>37</v>
      </c>
      <c r="G1843" s="4" t="s">
        <v>51</v>
      </c>
      <c r="J1843" s="4" t="s">
        <v>39</v>
      </c>
      <c r="K1843" s="4" t="s">
        <v>1179</v>
      </c>
      <c r="L1843" s="4" t="s">
        <v>1180</v>
      </c>
      <c r="M1843" s="4" t="s">
        <v>1181</v>
      </c>
      <c r="N1843" s="4" t="s">
        <v>36</v>
      </c>
      <c r="O1843" s="4">
        <v>1</v>
      </c>
      <c r="P1843" s="4" t="s">
        <v>55</v>
      </c>
      <c r="Q1843" s="4">
        <v>23.98</v>
      </c>
      <c r="Y1843" s="4" t="s">
        <v>8141</v>
      </c>
      <c r="Z1843" s="4" t="s">
        <v>790</v>
      </c>
      <c r="AA1843" s="4" t="s">
        <v>8142</v>
      </c>
      <c r="AB1843" s="4" t="s">
        <v>58</v>
      </c>
      <c r="AD1843" s="4" t="b">
        <v>0</v>
      </c>
      <c r="AG1843" s="11">
        <f t="shared" si="28"/>
        <v>43318</v>
      </c>
    </row>
    <row r="1844" s="4" customFormat="1" spans="1:33">
      <c r="A1844" s="4" t="s">
        <v>8143</v>
      </c>
      <c r="B1844" s="4" t="s">
        <v>8143</v>
      </c>
      <c r="C1844" s="4" t="s">
        <v>8144</v>
      </c>
      <c r="D1844" s="4" t="s">
        <v>8145</v>
      </c>
      <c r="E1844" s="4" t="s">
        <v>36</v>
      </c>
      <c r="F1844" s="4" t="s">
        <v>37</v>
      </c>
      <c r="G1844" s="4" t="s">
        <v>51</v>
      </c>
      <c r="J1844" s="4" t="s">
        <v>39</v>
      </c>
      <c r="K1844" s="4" t="s">
        <v>1770</v>
      </c>
      <c r="L1844" s="4" t="s">
        <v>1771</v>
      </c>
      <c r="M1844" s="4" t="s">
        <v>1772</v>
      </c>
      <c r="N1844" s="4" t="s">
        <v>36</v>
      </c>
      <c r="O1844" s="4">
        <v>1</v>
      </c>
      <c r="P1844" s="4" t="s">
        <v>55</v>
      </c>
      <c r="Q1844" s="4">
        <v>23.98</v>
      </c>
      <c r="Y1844" s="4" t="s">
        <v>8146</v>
      </c>
      <c r="Z1844" s="4" t="s">
        <v>115</v>
      </c>
      <c r="AA1844" s="4">
        <v>78676</v>
      </c>
      <c r="AB1844" s="4" t="s">
        <v>58</v>
      </c>
      <c r="AD1844" s="4" t="b">
        <v>0</v>
      </c>
      <c r="AG1844" s="11">
        <f t="shared" si="28"/>
        <v>43318</v>
      </c>
    </row>
    <row r="1845" s="4" customFormat="1" spans="1:33">
      <c r="A1845" s="4" t="s">
        <v>8147</v>
      </c>
      <c r="B1845" s="4" t="s">
        <v>8147</v>
      </c>
      <c r="C1845" s="4" t="s">
        <v>8148</v>
      </c>
      <c r="D1845" s="4" t="s">
        <v>8149</v>
      </c>
      <c r="E1845" s="4" t="s">
        <v>36</v>
      </c>
      <c r="F1845" s="4" t="s">
        <v>37</v>
      </c>
      <c r="G1845" s="4" t="s">
        <v>51</v>
      </c>
      <c r="J1845" s="4" t="s">
        <v>39</v>
      </c>
      <c r="K1845" s="4" t="s">
        <v>5360</v>
      </c>
      <c r="L1845" s="4" t="s">
        <v>8150</v>
      </c>
      <c r="M1845" s="4" t="s">
        <v>5362</v>
      </c>
      <c r="N1845" s="4" t="s">
        <v>36</v>
      </c>
      <c r="O1845" s="4">
        <v>1</v>
      </c>
      <c r="P1845" s="4" t="s">
        <v>55</v>
      </c>
      <c r="Q1845" s="4">
        <v>23.98</v>
      </c>
      <c r="Y1845" s="4" t="s">
        <v>8151</v>
      </c>
      <c r="Z1845" s="4" t="s">
        <v>47</v>
      </c>
      <c r="AA1845" s="4" t="s">
        <v>8152</v>
      </c>
      <c r="AB1845" s="4" t="s">
        <v>58</v>
      </c>
      <c r="AD1845" s="4" t="b">
        <v>0</v>
      </c>
      <c r="AG1845" s="11">
        <f t="shared" si="28"/>
        <v>43318</v>
      </c>
    </row>
    <row r="1846" s="4" customFormat="1" spans="1:33">
      <c r="A1846" s="4" t="s">
        <v>8147</v>
      </c>
      <c r="B1846" s="4" t="s">
        <v>8147</v>
      </c>
      <c r="C1846" s="4" t="s">
        <v>8148</v>
      </c>
      <c r="D1846" s="4" t="s">
        <v>8149</v>
      </c>
      <c r="E1846" s="4" t="s">
        <v>36</v>
      </c>
      <c r="F1846" s="4" t="s">
        <v>37</v>
      </c>
      <c r="G1846" s="4" t="s">
        <v>51</v>
      </c>
      <c r="J1846" s="4" t="s">
        <v>39</v>
      </c>
      <c r="K1846" s="4" t="s">
        <v>8153</v>
      </c>
      <c r="L1846" s="4" t="s">
        <v>8154</v>
      </c>
      <c r="M1846" s="4" t="s">
        <v>8155</v>
      </c>
      <c r="N1846" s="4" t="s">
        <v>36</v>
      </c>
      <c r="O1846" s="4">
        <v>1</v>
      </c>
      <c r="P1846" s="4" t="s">
        <v>55</v>
      </c>
      <c r="Q1846" s="4">
        <v>23.98</v>
      </c>
      <c r="Y1846" s="4" t="s">
        <v>8151</v>
      </c>
      <c r="Z1846" s="4" t="s">
        <v>47</v>
      </c>
      <c r="AA1846" s="4" t="s">
        <v>8152</v>
      </c>
      <c r="AB1846" s="4" t="s">
        <v>58</v>
      </c>
      <c r="AD1846" s="4" t="b">
        <v>0</v>
      </c>
      <c r="AG1846" s="11">
        <f t="shared" si="28"/>
        <v>43318</v>
      </c>
    </row>
    <row r="1847" s="4" customFormat="1" spans="1:33">
      <c r="A1847" s="4" t="s">
        <v>8156</v>
      </c>
      <c r="B1847" s="4" t="s">
        <v>8156</v>
      </c>
      <c r="C1847" s="4" t="s">
        <v>8157</v>
      </c>
      <c r="D1847" s="4" t="s">
        <v>8158</v>
      </c>
      <c r="E1847" s="4" t="s">
        <v>36</v>
      </c>
      <c r="F1847" s="4" t="s">
        <v>37</v>
      </c>
      <c r="G1847" s="4" t="s">
        <v>51</v>
      </c>
      <c r="J1847" s="4" t="s">
        <v>39</v>
      </c>
      <c r="K1847" s="4" t="s">
        <v>1368</v>
      </c>
      <c r="L1847" s="4" t="s">
        <v>1588</v>
      </c>
      <c r="M1847" s="4" t="s">
        <v>1370</v>
      </c>
      <c r="N1847" s="4" t="s">
        <v>36</v>
      </c>
      <c r="O1847" s="4">
        <v>1</v>
      </c>
      <c r="P1847" s="4" t="s">
        <v>55</v>
      </c>
      <c r="Q1847" s="4">
        <v>21.98</v>
      </c>
      <c r="Y1847" s="4" t="s">
        <v>2006</v>
      </c>
      <c r="Z1847" s="4" t="s">
        <v>47</v>
      </c>
      <c r="AA1847" s="4" t="s">
        <v>8159</v>
      </c>
      <c r="AB1847" s="4" t="s">
        <v>58</v>
      </c>
      <c r="AD1847" s="4" t="b">
        <v>1</v>
      </c>
      <c r="AG1847" s="11">
        <f t="shared" si="28"/>
        <v>43318</v>
      </c>
    </row>
    <row r="1848" s="4" customFormat="1" spans="1:33">
      <c r="A1848" s="4" t="s">
        <v>8160</v>
      </c>
      <c r="B1848" s="4" t="s">
        <v>8160</v>
      </c>
      <c r="C1848" s="4" t="s">
        <v>8161</v>
      </c>
      <c r="D1848" s="4" t="s">
        <v>8162</v>
      </c>
      <c r="E1848" s="4" t="s">
        <v>161</v>
      </c>
      <c r="F1848" s="4" t="s">
        <v>37</v>
      </c>
      <c r="G1848" s="4" t="s">
        <v>51</v>
      </c>
      <c r="J1848" s="4" t="s">
        <v>39</v>
      </c>
      <c r="K1848" s="4" t="s">
        <v>8163</v>
      </c>
      <c r="L1848" s="4" t="s">
        <v>8164</v>
      </c>
      <c r="M1848" s="4" t="s">
        <v>8165</v>
      </c>
      <c r="N1848" s="4" t="s">
        <v>161</v>
      </c>
      <c r="O1848" s="4">
        <v>0</v>
      </c>
      <c r="Y1848" s="4" t="s">
        <v>3203</v>
      </c>
      <c r="Z1848" s="4" t="s">
        <v>738</v>
      </c>
      <c r="AA1848" s="4" t="s">
        <v>8166</v>
      </c>
      <c r="AB1848" s="4" t="s">
        <v>58</v>
      </c>
      <c r="AD1848" s="4" t="b">
        <v>0</v>
      </c>
      <c r="AG1848" s="11">
        <f t="shared" si="28"/>
        <v>43318</v>
      </c>
    </row>
    <row r="1849" s="4" customFormat="1" spans="1:33">
      <c r="A1849" s="4" t="s">
        <v>8167</v>
      </c>
      <c r="B1849" s="4" t="s">
        <v>8167</v>
      </c>
      <c r="C1849" s="4" t="s">
        <v>8168</v>
      </c>
      <c r="D1849" s="4" t="s">
        <v>8169</v>
      </c>
      <c r="E1849" s="4" t="s">
        <v>36</v>
      </c>
      <c r="F1849" s="4" t="s">
        <v>37</v>
      </c>
      <c r="G1849" s="4" t="s">
        <v>51</v>
      </c>
      <c r="J1849" s="4" t="s">
        <v>110</v>
      </c>
      <c r="K1849" s="4" t="s">
        <v>461</v>
      </c>
      <c r="L1849" s="4" t="s">
        <v>462</v>
      </c>
      <c r="M1849" s="4" t="s">
        <v>463</v>
      </c>
      <c r="N1849" s="4" t="s">
        <v>36</v>
      </c>
      <c r="O1849" s="4">
        <v>1</v>
      </c>
      <c r="P1849" s="4" t="s">
        <v>55</v>
      </c>
      <c r="Q1849" s="4">
        <v>21.98</v>
      </c>
      <c r="S1849" s="4">
        <v>3.49</v>
      </c>
      <c r="X1849" s="4">
        <v>3.49</v>
      </c>
      <c r="Y1849" s="4" t="s">
        <v>6796</v>
      </c>
      <c r="Z1849" s="4" t="s">
        <v>8170</v>
      </c>
      <c r="AA1849" s="4">
        <v>6068</v>
      </c>
      <c r="AB1849" s="4" t="s">
        <v>58</v>
      </c>
      <c r="AC1849" s="4" t="s">
        <v>915</v>
      </c>
      <c r="AD1849" s="4" t="b">
        <v>0</v>
      </c>
      <c r="AG1849" s="11">
        <f t="shared" si="28"/>
        <v>43318</v>
      </c>
    </row>
    <row r="1850" s="4" customFormat="1" spans="1:33">
      <c r="A1850" s="4" t="s">
        <v>8167</v>
      </c>
      <c r="B1850" s="4" t="s">
        <v>8167</v>
      </c>
      <c r="C1850" s="4" t="s">
        <v>8168</v>
      </c>
      <c r="D1850" s="4" t="s">
        <v>8169</v>
      </c>
      <c r="E1850" s="4" t="s">
        <v>36</v>
      </c>
      <c r="F1850" s="4" t="s">
        <v>37</v>
      </c>
      <c r="G1850" s="4" t="s">
        <v>51</v>
      </c>
      <c r="J1850" s="4" t="s">
        <v>110</v>
      </c>
      <c r="K1850" s="4" t="s">
        <v>468</v>
      </c>
      <c r="L1850" s="4" t="s">
        <v>469</v>
      </c>
      <c r="M1850" s="4" t="s">
        <v>470</v>
      </c>
      <c r="N1850" s="4" t="s">
        <v>36</v>
      </c>
      <c r="O1850" s="4">
        <v>1</v>
      </c>
      <c r="P1850" s="4" t="s">
        <v>55</v>
      </c>
      <c r="Q1850" s="4">
        <v>22.98</v>
      </c>
      <c r="S1850" s="4">
        <v>3.48</v>
      </c>
      <c r="X1850" s="4">
        <v>3.48</v>
      </c>
      <c r="Y1850" s="4" t="s">
        <v>6796</v>
      </c>
      <c r="Z1850" s="4" t="s">
        <v>8170</v>
      </c>
      <c r="AA1850" s="4">
        <v>6068</v>
      </c>
      <c r="AB1850" s="4" t="s">
        <v>58</v>
      </c>
      <c r="AC1850" s="4" t="s">
        <v>915</v>
      </c>
      <c r="AD1850" s="4" t="b">
        <v>0</v>
      </c>
      <c r="AG1850" s="11">
        <f t="shared" si="28"/>
        <v>43318</v>
      </c>
    </row>
    <row r="1851" s="4" customFormat="1" spans="1:33">
      <c r="A1851" s="4" t="s">
        <v>8171</v>
      </c>
      <c r="B1851" s="4" t="s">
        <v>8171</v>
      </c>
      <c r="C1851" s="4" t="s">
        <v>8172</v>
      </c>
      <c r="D1851" s="4" t="s">
        <v>8173</v>
      </c>
      <c r="E1851" s="4" t="s">
        <v>36</v>
      </c>
      <c r="F1851" s="4" t="s">
        <v>37</v>
      </c>
      <c r="G1851" s="4" t="s">
        <v>51</v>
      </c>
      <c r="J1851" s="4" t="s">
        <v>39</v>
      </c>
      <c r="K1851" s="4" t="s">
        <v>6751</v>
      </c>
      <c r="L1851" s="4" t="s">
        <v>6752</v>
      </c>
      <c r="M1851" s="4" t="s">
        <v>6753</v>
      </c>
      <c r="N1851" s="4" t="s">
        <v>36</v>
      </c>
      <c r="O1851" s="4">
        <v>1</v>
      </c>
      <c r="P1851" s="4" t="s">
        <v>55</v>
      </c>
      <c r="Q1851" s="4">
        <v>17.99</v>
      </c>
      <c r="Y1851" s="4" t="s">
        <v>8174</v>
      </c>
      <c r="Z1851" s="4" t="s">
        <v>8175</v>
      </c>
      <c r="AA1851" s="4">
        <v>11780</v>
      </c>
      <c r="AB1851" s="4" t="s">
        <v>58</v>
      </c>
      <c r="AD1851" s="4" t="b">
        <v>0</v>
      </c>
      <c r="AG1851" s="11">
        <f t="shared" si="28"/>
        <v>43318</v>
      </c>
    </row>
    <row r="1852" s="4" customFormat="1" spans="1:33">
      <c r="A1852" s="4" t="s">
        <v>8176</v>
      </c>
      <c r="B1852" s="4" t="s">
        <v>8176</v>
      </c>
      <c r="C1852" s="4" t="s">
        <v>8177</v>
      </c>
      <c r="D1852" s="4" t="s">
        <v>8178</v>
      </c>
      <c r="E1852" s="4" t="s">
        <v>36</v>
      </c>
      <c r="F1852" s="4" t="s">
        <v>37</v>
      </c>
      <c r="G1852" s="4" t="s">
        <v>51</v>
      </c>
      <c r="J1852" s="4" t="s">
        <v>39</v>
      </c>
      <c r="K1852" s="4" t="s">
        <v>77</v>
      </c>
      <c r="L1852" s="4" t="s">
        <v>5714</v>
      </c>
      <c r="M1852" s="4" t="s">
        <v>5715</v>
      </c>
      <c r="N1852" s="4" t="s">
        <v>36</v>
      </c>
      <c r="O1852" s="4">
        <v>1</v>
      </c>
      <c r="P1852" s="4" t="s">
        <v>55</v>
      </c>
      <c r="Q1852" s="4">
        <v>22.98</v>
      </c>
      <c r="Y1852" s="4" t="s">
        <v>8179</v>
      </c>
      <c r="Z1852" s="4" t="s">
        <v>166</v>
      </c>
      <c r="AA1852" s="4" t="s">
        <v>8180</v>
      </c>
      <c r="AB1852" s="4" t="s">
        <v>58</v>
      </c>
      <c r="AD1852" s="4" t="b">
        <v>0</v>
      </c>
      <c r="AG1852" s="11">
        <f t="shared" si="28"/>
        <v>43318</v>
      </c>
    </row>
    <row r="1853" s="4" customFormat="1" spans="1:33">
      <c r="A1853" s="4" t="s">
        <v>8181</v>
      </c>
      <c r="B1853" s="4" t="s">
        <v>8181</v>
      </c>
      <c r="C1853" s="4" t="s">
        <v>8182</v>
      </c>
      <c r="D1853" s="4" t="s">
        <v>8183</v>
      </c>
      <c r="E1853" s="4" t="s">
        <v>36</v>
      </c>
      <c r="F1853" s="4" t="s">
        <v>37</v>
      </c>
      <c r="G1853" s="4" t="s">
        <v>51</v>
      </c>
      <c r="J1853" s="4" t="s">
        <v>39</v>
      </c>
      <c r="K1853" s="4" t="s">
        <v>1979</v>
      </c>
      <c r="L1853" s="4" t="s">
        <v>1980</v>
      </c>
      <c r="M1853" s="4" t="s">
        <v>1981</v>
      </c>
      <c r="N1853" s="4" t="s">
        <v>36</v>
      </c>
      <c r="O1853" s="4">
        <v>1</v>
      </c>
      <c r="P1853" s="4" t="s">
        <v>55</v>
      </c>
      <c r="Q1853" s="4">
        <v>24.98</v>
      </c>
      <c r="Y1853" s="4" t="s">
        <v>8184</v>
      </c>
      <c r="Z1853" s="4" t="s">
        <v>121</v>
      </c>
      <c r="AA1853" s="4" t="s">
        <v>8185</v>
      </c>
      <c r="AB1853" s="4" t="s">
        <v>58</v>
      </c>
      <c r="AD1853" s="4" t="b">
        <v>0</v>
      </c>
      <c r="AG1853" s="11">
        <f t="shared" si="28"/>
        <v>43318</v>
      </c>
    </row>
    <row r="1854" s="4" customFormat="1" spans="1:33">
      <c r="A1854" s="4" t="s">
        <v>8186</v>
      </c>
      <c r="B1854" s="4" t="s">
        <v>8186</v>
      </c>
      <c r="C1854" s="4" t="s">
        <v>8187</v>
      </c>
      <c r="D1854" s="4" t="s">
        <v>8188</v>
      </c>
      <c r="E1854" s="4" t="s">
        <v>36</v>
      </c>
      <c r="F1854" s="4" t="s">
        <v>37</v>
      </c>
      <c r="G1854" s="4" t="s">
        <v>51</v>
      </c>
      <c r="J1854" s="4" t="s">
        <v>39</v>
      </c>
      <c r="K1854" s="4" t="s">
        <v>143</v>
      </c>
      <c r="L1854" s="4" t="s">
        <v>144</v>
      </c>
      <c r="M1854" s="4" t="s">
        <v>145</v>
      </c>
      <c r="N1854" s="4" t="s">
        <v>36</v>
      </c>
      <c r="O1854" s="4">
        <v>1</v>
      </c>
      <c r="P1854" s="4" t="s">
        <v>55</v>
      </c>
      <c r="Q1854" s="4">
        <v>23.98</v>
      </c>
      <c r="Y1854" s="4" t="s">
        <v>8189</v>
      </c>
      <c r="Z1854" s="4" t="s">
        <v>431</v>
      </c>
      <c r="AA1854" s="4">
        <v>85225</v>
      </c>
      <c r="AB1854" s="4" t="s">
        <v>58</v>
      </c>
      <c r="AD1854" s="4" t="b">
        <v>0</v>
      </c>
      <c r="AG1854" s="11">
        <f t="shared" si="28"/>
        <v>43318</v>
      </c>
    </row>
    <row r="1855" s="4" customFormat="1" spans="1:33">
      <c r="A1855" s="4" t="s">
        <v>8190</v>
      </c>
      <c r="B1855" s="4" t="s">
        <v>8190</v>
      </c>
      <c r="C1855" s="4" t="s">
        <v>8191</v>
      </c>
      <c r="D1855" s="4" t="s">
        <v>8192</v>
      </c>
      <c r="E1855" s="4" t="s">
        <v>36</v>
      </c>
      <c r="F1855" s="4" t="s">
        <v>37</v>
      </c>
      <c r="G1855" s="4" t="s">
        <v>51</v>
      </c>
      <c r="J1855" s="4" t="s">
        <v>39</v>
      </c>
      <c r="K1855" s="4" t="s">
        <v>4645</v>
      </c>
      <c r="L1855" s="4" t="s">
        <v>5526</v>
      </c>
      <c r="M1855" s="4" t="s">
        <v>4647</v>
      </c>
      <c r="N1855" s="4" t="s">
        <v>36</v>
      </c>
      <c r="O1855" s="4">
        <v>1</v>
      </c>
      <c r="P1855" s="4" t="s">
        <v>55</v>
      </c>
      <c r="Q1855" s="4">
        <v>22.98</v>
      </c>
      <c r="Y1855" s="4" t="s">
        <v>8193</v>
      </c>
      <c r="Z1855" s="4" t="s">
        <v>201</v>
      </c>
      <c r="AA1855" s="4" t="s">
        <v>8194</v>
      </c>
      <c r="AB1855" s="4" t="s">
        <v>58</v>
      </c>
      <c r="AD1855" s="4" t="b">
        <v>0</v>
      </c>
      <c r="AG1855" s="11">
        <f t="shared" si="28"/>
        <v>43318</v>
      </c>
    </row>
    <row r="1856" s="4" customFormat="1" spans="1:33">
      <c r="A1856" s="4" t="s">
        <v>8195</v>
      </c>
      <c r="B1856" s="4" t="s">
        <v>8195</v>
      </c>
      <c r="C1856" s="4" t="s">
        <v>8196</v>
      </c>
      <c r="D1856" s="4" t="s">
        <v>8197</v>
      </c>
      <c r="E1856" s="4" t="s">
        <v>36</v>
      </c>
      <c r="F1856" s="4" t="s">
        <v>37</v>
      </c>
      <c r="G1856" s="4" t="s">
        <v>51</v>
      </c>
      <c r="J1856" s="4" t="s">
        <v>39</v>
      </c>
      <c r="K1856" s="4" t="s">
        <v>143</v>
      </c>
      <c r="L1856" s="4" t="s">
        <v>144</v>
      </c>
      <c r="M1856" s="4" t="s">
        <v>145</v>
      </c>
      <c r="N1856" s="4" t="s">
        <v>36</v>
      </c>
      <c r="O1856" s="4">
        <v>1</v>
      </c>
      <c r="P1856" s="4" t="s">
        <v>55</v>
      </c>
      <c r="Q1856" s="4">
        <v>23.98</v>
      </c>
      <c r="Y1856" s="4" t="s">
        <v>8198</v>
      </c>
      <c r="Z1856" s="4" t="s">
        <v>790</v>
      </c>
      <c r="AA1856" s="4">
        <v>94971</v>
      </c>
      <c r="AB1856" s="4" t="s">
        <v>58</v>
      </c>
      <c r="AD1856" s="4" t="b">
        <v>0</v>
      </c>
      <c r="AG1856" s="11">
        <f t="shared" si="28"/>
        <v>43318</v>
      </c>
    </row>
    <row r="1857" s="4" customFormat="1" spans="1:33">
      <c r="A1857" s="4" t="s">
        <v>8199</v>
      </c>
      <c r="B1857" s="4" t="s">
        <v>8199</v>
      </c>
      <c r="C1857" s="4" t="s">
        <v>8200</v>
      </c>
      <c r="D1857" s="4" t="s">
        <v>8201</v>
      </c>
      <c r="E1857" s="4" t="s">
        <v>36</v>
      </c>
      <c r="F1857" s="4" t="s">
        <v>37</v>
      </c>
      <c r="G1857" s="4" t="s">
        <v>51</v>
      </c>
      <c r="J1857" s="4" t="s">
        <v>39</v>
      </c>
      <c r="K1857" s="4" t="s">
        <v>143</v>
      </c>
      <c r="L1857" s="4" t="s">
        <v>144</v>
      </c>
      <c r="M1857" s="4" t="s">
        <v>145</v>
      </c>
      <c r="N1857" s="4" t="s">
        <v>36</v>
      </c>
      <c r="O1857" s="4">
        <v>1</v>
      </c>
      <c r="P1857" s="4" t="s">
        <v>55</v>
      </c>
      <c r="Q1857" s="4">
        <v>23.98</v>
      </c>
      <c r="Y1857" s="4" t="s">
        <v>8202</v>
      </c>
      <c r="Z1857" s="4" t="s">
        <v>105</v>
      </c>
      <c r="AA1857" s="4" t="s">
        <v>8203</v>
      </c>
      <c r="AB1857" s="4" t="s">
        <v>58</v>
      </c>
      <c r="AD1857" s="4" t="b">
        <v>0</v>
      </c>
      <c r="AG1857" s="11">
        <f t="shared" si="28"/>
        <v>43318</v>
      </c>
    </row>
    <row r="1858" s="4" customFormat="1" spans="1:33">
      <c r="A1858" s="4" t="s">
        <v>8199</v>
      </c>
      <c r="B1858" s="4" t="s">
        <v>8199</v>
      </c>
      <c r="C1858" s="4" t="s">
        <v>8200</v>
      </c>
      <c r="D1858" s="4" t="s">
        <v>8201</v>
      </c>
      <c r="E1858" s="4" t="s">
        <v>36</v>
      </c>
      <c r="F1858" s="4" t="s">
        <v>37</v>
      </c>
      <c r="G1858" s="4" t="s">
        <v>51</v>
      </c>
      <c r="J1858" s="4" t="s">
        <v>39</v>
      </c>
      <c r="K1858" s="4" t="s">
        <v>827</v>
      </c>
      <c r="L1858" s="4" t="s">
        <v>828</v>
      </c>
      <c r="M1858" s="4" t="s">
        <v>829</v>
      </c>
      <c r="N1858" s="4" t="s">
        <v>36</v>
      </c>
      <c r="O1858" s="4">
        <v>1</v>
      </c>
      <c r="P1858" s="4" t="s">
        <v>55</v>
      </c>
      <c r="Q1858" s="4">
        <v>22.98</v>
      </c>
      <c r="Y1858" s="4" t="s">
        <v>8202</v>
      </c>
      <c r="Z1858" s="4" t="s">
        <v>105</v>
      </c>
      <c r="AA1858" s="4" t="s">
        <v>8203</v>
      </c>
      <c r="AB1858" s="4" t="s">
        <v>58</v>
      </c>
      <c r="AD1858" s="4" t="b">
        <v>0</v>
      </c>
      <c r="AG1858" s="11">
        <f t="shared" ref="AG1858:AG1921" si="29">DATEVALUE(LEFT(C1858,10))</f>
        <v>43318</v>
      </c>
    </row>
    <row r="1859" s="4" customFormat="1" spans="1:33">
      <c r="A1859" s="4" t="s">
        <v>8204</v>
      </c>
      <c r="B1859" s="4" t="s">
        <v>8204</v>
      </c>
      <c r="C1859" s="4" t="s">
        <v>8205</v>
      </c>
      <c r="D1859" s="4" t="s">
        <v>8206</v>
      </c>
      <c r="E1859" s="4" t="s">
        <v>36</v>
      </c>
      <c r="F1859" s="4" t="s">
        <v>37</v>
      </c>
      <c r="G1859" s="4" t="s">
        <v>51</v>
      </c>
      <c r="J1859" s="4" t="s">
        <v>39</v>
      </c>
      <c r="K1859" s="4" t="s">
        <v>821</v>
      </c>
      <c r="L1859" s="4" t="s">
        <v>822</v>
      </c>
      <c r="M1859" s="4" t="s">
        <v>823</v>
      </c>
      <c r="N1859" s="4" t="s">
        <v>36</v>
      </c>
      <c r="O1859" s="4">
        <v>1</v>
      </c>
      <c r="P1859" s="4" t="s">
        <v>55</v>
      </c>
      <c r="Q1859" s="4">
        <v>14.98</v>
      </c>
      <c r="W1859" s="4">
        <v>1.2</v>
      </c>
      <c r="Y1859" s="4" t="s">
        <v>6274</v>
      </c>
      <c r="Z1859" s="4" t="s">
        <v>6275</v>
      </c>
      <c r="AA1859" s="4" t="s">
        <v>6276</v>
      </c>
      <c r="AB1859" s="4" t="s">
        <v>58</v>
      </c>
      <c r="AC1859" s="4" t="s">
        <v>370</v>
      </c>
      <c r="AG1859" s="11">
        <f t="shared" si="29"/>
        <v>43318</v>
      </c>
    </row>
    <row r="1860" s="4" customFormat="1" spans="1:33">
      <c r="A1860" s="4" t="s">
        <v>8204</v>
      </c>
      <c r="B1860" s="4" t="s">
        <v>8204</v>
      </c>
      <c r="C1860" s="4" t="s">
        <v>8205</v>
      </c>
      <c r="D1860" s="4" t="s">
        <v>8206</v>
      </c>
      <c r="E1860" s="4" t="s">
        <v>36</v>
      </c>
      <c r="F1860" s="4" t="s">
        <v>37</v>
      </c>
      <c r="G1860" s="4" t="s">
        <v>51</v>
      </c>
      <c r="J1860" s="4" t="s">
        <v>39</v>
      </c>
      <c r="K1860" s="4" t="s">
        <v>6271</v>
      </c>
      <c r="L1860" s="4" t="s">
        <v>6272</v>
      </c>
      <c r="M1860" s="4" t="s">
        <v>6273</v>
      </c>
      <c r="N1860" s="4" t="s">
        <v>36</v>
      </c>
      <c r="O1860" s="4">
        <v>1</v>
      </c>
      <c r="P1860" s="4" t="s">
        <v>55</v>
      </c>
      <c r="Q1860" s="4">
        <v>14.98</v>
      </c>
      <c r="W1860" s="4">
        <v>3.45</v>
      </c>
      <c r="Y1860" s="4" t="s">
        <v>6274</v>
      </c>
      <c r="Z1860" s="4" t="s">
        <v>6275</v>
      </c>
      <c r="AA1860" s="4" t="s">
        <v>6276</v>
      </c>
      <c r="AB1860" s="4" t="s">
        <v>58</v>
      </c>
      <c r="AC1860" s="4" t="s">
        <v>8207</v>
      </c>
      <c r="AD1860" s="4" t="b">
        <v>0</v>
      </c>
      <c r="AG1860" s="11">
        <f t="shared" si="29"/>
        <v>43318</v>
      </c>
    </row>
    <row r="1861" s="4" customFormat="1" spans="1:33">
      <c r="A1861" s="4" t="s">
        <v>8208</v>
      </c>
      <c r="B1861" s="4" t="s">
        <v>8208</v>
      </c>
      <c r="C1861" s="4" t="s">
        <v>8209</v>
      </c>
      <c r="D1861" s="4" t="s">
        <v>8210</v>
      </c>
      <c r="E1861" s="4" t="s">
        <v>36</v>
      </c>
      <c r="F1861" s="4" t="s">
        <v>37</v>
      </c>
      <c r="G1861" s="4" t="s">
        <v>51</v>
      </c>
      <c r="J1861" s="4" t="s">
        <v>39</v>
      </c>
      <c r="K1861" s="4" t="s">
        <v>1473</v>
      </c>
      <c r="L1861" s="4" t="s">
        <v>1474</v>
      </c>
      <c r="M1861" s="4" t="s">
        <v>1475</v>
      </c>
      <c r="N1861" s="4" t="s">
        <v>36</v>
      </c>
      <c r="O1861" s="4">
        <v>1</v>
      </c>
      <c r="P1861" s="4" t="s">
        <v>55</v>
      </c>
      <c r="Q1861" s="4">
        <v>22.98</v>
      </c>
      <c r="Y1861" s="4" t="s">
        <v>4204</v>
      </c>
      <c r="Z1861" s="4" t="s">
        <v>311</v>
      </c>
      <c r="AA1861" s="4" t="s">
        <v>8211</v>
      </c>
      <c r="AB1861" s="4" t="s">
        <v>58</v>
      </c>
      <c r="AD1861" s="4" t="b">
        <v>0</v>
      </c>
      <c r="AG1861" s="11">
        <f t="shared" si="29"/>
        <v>43318</v>
      </c>
    </row>
    <row r="1862" s="4" customFormat="1" spans="1:33">
      <c r="A1862" s="4" t="s">
        <v>8212</v>
      </c>
      <c r="B1862" s="4" t="s">
        <v>8212</v>
      </c>
      <c r="C1862" s="4" t="s">
        <v>8213</v>
      </c>
      <c r="D1862" s="4" t="s">
        <v>8214</v>
      </c>
      <c r="E1862" s="4" t="s">
        <v>36</v>
      </c>
      <c r="F1862" s="4" t="s">
        <v>37</v>
      </c>
      <c r="G1862" s="4" t="s">
        <v>38</v>
      </c>
      <c r="J1862" s="4" t="s">
        <v>891</v>
      </c>
      <c r="K1862" s="4" t="s">
        <v>1072</v>
      </c>
      <c r="L1862" s="4" t="s">
        <v>1073</v>
      </c>
      <c r="M1862" s="4" t="s">
        <v>1074</v>
      </c>
      <c r="N1862" s="4" t="s">
        <v>36</v>
      </c>
      <c r="O1862" s="4">
        <v>1</v>
      </c>
      <c r="P1862" s="4" t="s">
        <v>43</v>
      </c>
      <c r="Q1862" s="4">
        <v>35</v>
      </c>
      <c r="S1862" s="4">
        <v>6.99</v>
      </c>
      <c r="X1862" s="4">
        <v>6.99</v>
      </c>
      <c r="Y1862" s="4" t="s">
        <v>4585</v>
      </c>
      <c r="Z1862" s="4" t="s">
        <v>1083</v>
      </c>
      <c r="AA1862" s="4" t="s">
        <v>4586</v>
      </c>
      <c r="AB1862" s="4" t="s">
        <v>47</v>
      </c>
      <c r="AD1862" s="4" t="b">
        <v>0</v>
      </c>
      <c r="AG1862" s="11">
        <f t="shared" si="29"/>
        <v>43319</v>
      </c>
    </row>
    <row r="1863" s="4" customFormat="1" spans="1:33">
      <c r="A1863" s="4" t="s">
        <v>8215</v>
      </c>
      <c r="B1863" s="4" t="s">
        <v>8215</v>
      </c>
      <c r="C1863" s="4" t="s">
        <v>8216</v>
      </c>
      <c r="D1863" s="4" t="s">
        <v>8217</v>
      </c>
      <c r="E1863" s="4" t="s">
        <v>36</v>
      </c>
      <c r="F1863" s="4" t="s">
        <v>37</v>
      </c>
      <c r="G1863" s="4" t="s">
        <v>38</v>
      </c>
      <c r="J1863" s="4" t="s">
        <v>39</v>
      </c>
      <c r="K1863" s="4" t="s">
        <v>8218</v>
      </c>
      <c r="L1863" s="4" t="s">
        <v>8219</v>
      </c>
      <c r="M1863" s="4" t="s">
        <v>3170</v>
      </c>
      <c r="N1863" s="4" t="s">
        <v>36</v>
      </c>
      <c r="O1863" s="4">
        <v>1</v>
      </c>
      <c r="P1863" s="4" t="s">
        <v>43</v>
      </c>
      <c r="Q1863" s="4">
        <v>35</v>
      </c>
      <c r="Y1863" s="4" t="s">
        <v>8220</v>
      </c>
      <c r="Z1863" s="4" t="s">
        <v>1083</v>
      </c>
      <c r="AA1863" s="4" t="s">
        <v>8221</v>
      </c>
      <c r="AB1863" s="4" t="s">
        <v>47</v>
      </c>
      <c r="AD1863" s="4" t="b">
        <v>0</v>
      </c>
      <c r="AG1863" s="11">
        <f t="shared" si="29"/>
        <v>43319</v>
      </c>
    </row>
    <row r="1864" s="4" customFormat="1" spans="1:33">
      <c r="A1864" s="4" t="s">
        <v>8215</v>
      </c>
      <c r="B1864" s="4" t="s">
        <v>8215</v>
      </c>
      <c r="C1864" s="4" t="s">
        <v>8216</v>
      </c>
      <c r="D1864" s="4" t="s">
        <v>8217</v>
      </c>
      <c r="E1864" s="4" t="s">
        <v>36</v>
      </c>
      <c r="F1864" s="4" t="s">
        <v>37</v>
      </c>
      <c r="G1864" s="4" t="s">
        <v>38</v>
      </c>
      <c r="J1864" s="4" t="s">
        <v>39</v>
      </c>
      <c r="K1864" s="4" t="s">
        <v>40</v>
      </c>
      <c r="L1864" s="4" t="s">
        <v>41</v>
      </c>
      <c r="M1864" s="4" t="s">
        <v>42</v>
      </c>
      <c r="N1864" s="4" t="s">
        <v>36</v>
      </c>
      <c r="O1864" s="4">
        <v>1</v>
      </c>
      <c r="P1864" s="4" t="s">
        <v>43</v>
      </c>
      <c r="Q1864" s="4">
        <v>35</v>
      </c>
      <c r="Y1864" s="4" t="s">
        <v>8220</v>
      </c>
      <c r="Z1864" s="4" t="s">
        <v>1083</v>
      </c>
      <c r="AA1864" s="4" t="s">
        <v>8221</v>
      </c>
      <c r="AB1864" s="4" t="s">
        <v>47</v>
      </c>
      <c r="AD1864" s="4" t="b">
        <v>0</v>
      </c>
      <c r="AG1864" s="11">
        <f t="shared" si="29"/>
        <v>43319</v>
      </c>
    </row>
    <row r="1865" s="4" customFormat="1" spans="1:33">
      <c r="A1865" s="4" t="s">
        <v>8222</v>
      </c>
      <c r="B1865" s="4" t="s">
        <v>8222</v>
      </c>
      <c r="C1865" s="4" t="s">
        <v>8223</v>
      </c>
      <c r="D1865" s="4" t="s">
        <v>8224</v>
      </c>
      <c r="E1865" s="4" t="s">
        <v>36</v>
      </c>
      <c r="F1865" s="4" t="s">
        <v>37</v>
      </c>
      <c r="G1865" s="4" t="s">
        <v>38</v>
      </c>
      <c r="J1865" s="4" t="s">
        <v>39</v>
      </c>
      <c r="K1865" s="4" t="s">
        <v>8225</v>
      </c>
      <c r="L1865" s="4" t="s">
        <v>8226</v>
      </c>
      <c r="M1865" s="4" t="s">
        <v>8227</v>
      </c>
      <c r="N1865" s="4" t="s">
        <v>36</v>
      </c>
      <c r="O1865" s="4">
        <v>1</v>
      </c>
      <c r="P1865" s="4" t="s">
        <v>43</v>
      </c>
      <c r="Q1865" s="4">
        <v>35</v>
      </c>
      <c r="Y1865" s="4" t="s">
        <v>6266</v>
      </c>
      <c r="Z1865" s="4" t="s">
        <v>1083</v>
      </c>
      <c r="AA1865" s="4" t="s">
        <v>8228</v>
      </c>
      <c r="AB1865" s="4" t="s">
        <v>47</v>
      </c>
      <c r="AD1865" s="4" t="b">
        <v>0</v>
      </c>
      <c r="AG1865" s="11">
        <f t="shared" si="29"/>
        <v>43319</v>
      </c>
    </row>
    <row r="1866" s="4" customFormat="1" spans="1:33">
      <c r="A1866" s="4" t="s">
        <v>8229</v>
      </c>
      <c r="B1866" s="4" t="s">
        <v>8229</v>
      </c>
      <c r="C1866" s="4" t="s">
        <v>8230</v>
      </c>
      <c r="D1866" s="4" t="s">
        <v>8231</v>
      </c>
      <c r="E1866" s="4" t="s">
        <v>36</v>
      </c>
      <c r="F1866" s="4" t="s">
        <v>37</v>
      </c>
      <c r="G1866" s="4" t="s">
        <v>38</v>
      </c>
      <c r="J1866" s="4" t="s">
        <v>39</v>
      </c>
      <c r="K1866" s="4" t="s">
        <v>2335</v>
      </c>
      <c r="L1866" s="4" t="s">
        <v>2336</v>
      </c>
      <c r="M1866" s="4" t="s">
        <v>2337</v>
      </c>
      <c r="N1866" s="4" t="s">
        <v>36</v>
      </c>
      <c r="O1866" s="4">
        <v>1</v>
      </c>
      <c r="P1866" s="4" t="s">
        <v>43</v>
      </c>
      <c r="Q1866" s="4">
        <v>35</v>
      </c>
      <c r="Y1866" s="4" t="s">
        <v>8232</v>
      </c>
      <c r="Z1866" s="4" t="s">
        <v>1083</v>
      </c>
      <c r="AA1866" s="4" t="s">
        <v>8233</v>
      </c>
      <c r="AB1866" s="4" t="s">
        <v>47</v>
      </c>
      <c r="AD1866" s="4" t="b">
        <v>0</v>
      </c>
      <c r="AG1866" s="11">
        <f t="shared" si="29"/>
        <v>43319</v>
      </c>
    </row>
    <row r="1867" s="4" customFormat="1" spans="1:33">
      <c r="A1867" s="4" t="s">
        <v>8234</v>
      </c>
      <c r="B1867" s="4" t="s">
        <v>8234</v>
      </c>
      <c r="C1867" s="4" t="s">
        <v>8235</v>
      </c>
      <c r="D1867" s="4" t="s">
        <v>8236</v>
      </c>
      <c r="E1867" s="4" t="s">
        <v>36</v>
      </c>
      <c r="F1867" s="4" t="s">
        <v>37</v>
      </c>
      <c r="G1867" s="4" t="s">
        <v>51</v>
      </c>
      <c r="J1867" s="4" t="s">
        <v>39</v>
      </c>
      <c r="K1867" s="4" t="s">
        <v>340</v>
      </c>
      <c r="L1867" s="4" t="s">
        <v>341</v>
      </c>
      <c r="M1867" s="4" t="s">
        <v>342</v>
      </c>
      <c r="N1867" s="4" t="s">
        <v>36</v>
      </c>
      <c r="O1867" s="4">
        <v>1</v>
      </c>
      <c r="P1867" s="4" t="s">
        <v>55</v>
      </c>
      <c r="Q1867" s="4">
        <v>23.98</v>
      </c>
      <c r="Y1867" s="4" t="s">
        <v>8237</v>
      </c>
      <c r="Z1867" s="4" t="s">
        <v>924</v>
      </c>
      <c r="AA1867" s="4">
        <v>95650</v>
      </c>
      <c r="AB1867" s="4" t="s">
        <v>58</v>
      </c>
      <c r="AD1867" s="4" t="b">
        <v>0</v>
      </c>
      <c r="AG1867" s="11">
        <f t="shared" si="29"/>
        <v>43319</v>
      </c>
    </row>
    <row r="1868" s="4" customFormat="1" spans="1:33">
      <c r="A1868" s="4" t="s">
        <v>8238</v>
      </c>
      <c r="B1868" s="4" t="s">
        <v>8238</v>
      </c>
      <c r="C1868" s="4" t="s">
        <v>8239</v>
      </c>
      <c r="D1868" s="4" t="s">
        <v>8240</v>
      </c>
      <c r="E1868" s="4" t="s">
        <v>36</v>
      </c>
      <c r="F1868" s="4" t="s">
        <v>37</v>
      </c>
      <c r="G1868" s="4" t="s">
        <v>51</v>
      </c>
      <c r="J1868" s="4" t="s">
        <v>39</v>
      </c>
      <c r="K1868" s="4" t="s">
        <v>4416</v>
      </c>
      <c r="L1868" s="4" t="s">
        <v>4417</v>
      </c>
      <c r="M1868" s="4" t="s">
        <v>4418</v>
      </c>
      <c r="N1868" s="4" t="s">
        <v>36</v>
      </c>
      <c r="O1868" s="4">
        <v>1</v>
      </c>
      <c r="P1868" s="4" t="s">
        <v>55</v>
      </c>
      <c r="Q1868" s="4">
        <v>22.98</v>
      </c>
      <c r="Y1868" s="4" t="s">
        <v>8241</v>
      </c>
      <c r="Z1868" s="4" t="s">
        <v>1192</v>
      </c>
      <c r="AA1868" s="4" t="s">
        <v>8242</v>
      </c>
      <c r="AB1868" s="4" t="s">
        <v>58</v>
      </c>
      <c r="AD1868" s="4" t="b">
        <v>0</v>
      </c>
      <c r="AG1868" s="11">
        <f t="shared" si="29"/>
        <v>43319</v>
      </c>
    </row>
    <row r="1869" s="4" customFormat="1" spans="1:33">
      <c r="A1869" s="4" t="s">
        <v>8243</v>
      </c>
      <c r="B1869" s="4" t="s">
        <v>8243</v>
      </c>
      <c r="C1869" s="4" t="s">
        <v>8244</v>
      </c>
      <c r="D1869" s="4" t="s">
        <v>8245</v>
      </c>
      <c r="E1869" s="4" t="s">
        <v>36</v>
      </c>
      <c r="F1869" s="4" t="s">
        <v>37</v>
      </c>
      <c r="G1869" s="4" t="s">
        <v>51</v>
      </c>
      <c r="J1869" s="4" t="s">
        <v>39</v>
      </c>
      <c r="K1869" s="4" t="s">
        <v>3195</v>
      </c>
      <c r="L1869" s="4" t="s">
        <v>3196</v>
      </c>
      <c r="M1869" s="4" t="s">
        <v>3197</v>
      </c>
      <c r="N1869" s="4" t="s">
        <v>36</v>
      </c>
      <c r="O1869" s="4">
        <v>1</v>
      </c>
      <c r="P1869" s="4" t="s">
        <v>55</v>
      </c>
      <c r="Q1869" s="4">
        <v>23.98</v>
      </c>
      <c r="Y1869" s="4" t="s">
        <v>8246</v>
      </c>
      <c r="Z1869" s="4" t="s">
        <v>72</v>
      </c>
      <c r="AA1869" s="4" t="s">
        <v>8247</v>
      </c>
      <c r="AB1869" s="4" t="s">
        <v>58</v>
      </c>
      <c r="AD1869" s="4" t="b">
        <v>0</v>
      </c>
      <c r="AG1869" s="11">
        <f t="shared" si="29"/>
        <v>43319</v>
      </c>
    </row>
    <row r="1870" s="4" customFormat="1" spans="1:33">
      <c r="A1870" s="4" t="s">
        <v>8248</v>
      </c>
      <c r="B1870" s="4" t="s">
        <v>8248</v>
      </c>
      <c r="C1870" s="4" t="s">
        <v>8249</v>
      </c>
      <c r="D1870" s="4" t="s">
        <v>8250</v>
      </c>
      <c r="E1870" s="4" t="s">
        <v>36</v>
      </c>
      <c r="F1870" s="4" t="s">
        <v>37</v>
      </c>
      <c r="G1870" s="4" t="s">
        <v>51</v>
      </c>
      <c r="J1870" s="4" t="s">
        <v>39</v>
      </c>
      <c r="K1870" s="4" t="s">
        <v>1507</v>
      </c>
      <c r="L1870" s="4" t="s">
        <v>1508</v>
      </c>
      <c r="M1870" s="4" t="s">
        <v>1509</v>
      </c>
      <c r="N1870" s="4" t="s">
        <v>36</v>
      </c>
      <c r="O1870" s="4">
        <v>1</v>
      </c>
      <c r="P1870" s="4" t="s">
        <v>55</v>
      </c>
      <c r="Q1870" s="4">
        <v>22.98</v>
      </c>
      <c r="Y1870" s="4" t="s">
        <v>7959</v>
      </c>
      <c r="Z1870" s="4" t="s">
        <v>233</v>
      </c>
      <c r="AA1870" s="4">
        <v>80020</v>
      </c>
      <c r="AB1870" s="4" t="s">
        <v>58</v>
      </c>
      <c r="AD1870" s="4" t="b">
        <v>0</v>
      </c>
      <c r="AG1870" s="11">
        <f t="shared" si="29"/>
        <v>43319</v>
      </c>
    </row>
    <row r="1871" s="4" customFormat="1" spans="1:33">
      <c r="A1871" s="4" t="s">
        <v>8251</v>
      </c>
      <c r="B1871" s="4" t="s">
        <v>8251</v>
      </c>
      <c r="C1871" s="4" t="s">
        <v>8252</v>
      </c>
      <c r="D1871" s="4" t="s">
        <v>8253</v>
      </c>
      <c r="E1871" s="4" t="s">
        <v>161</v>
      </c>
      <c r="F1871" s="4" t="s">
        <v>37</v>
      </c>
      <c r="G1871" s="4" t="s">
        <v>51</v>
      </c>
      <c r="J1871" s="4" t="s">
        <v>39</v>
      </c>
      <c r="K1871" s="4" t="s">
        <v>2036</v>
      </c>
      <c r="L1871" s="4" t="s">
        <v>2037</v>
      </c>
      <c r="M1871" s="4" t="s">
        <v>2038</v>
      </c>
      <c r="N1871" s="4" t="s">
        <v>161</v>
      </c>
      <c r="O1871" s="4">
        <v>0</v>
      </c>
      <c r="Y1871" s="4" t="s">
        <v>8254</v>
      </c>
      <c r="Z1871" s="4" t="s">
        <v>156</v>
      </c>
      <c r="AA1871" s="4" t="s">
        <v>8255</v>
      </c>
      <c r="AB1871" s="4" t="s">
        <v>58</v>
      </c>
      <c r="AD1871" s="4" t="b">
        <v>0</v>
      </c>
      <c r="AG1871" s="11">
        <f t="shared" si="29"/>
        <v>43319</v>
      </c>
    </row>
    <row r="1872" s="4" customFormat="1" spans="1:33">
      <c r="A1872" s="4" t="s">
        <v>8256</v>
      </c>
      <c r="B1872" s="4" t="s">
        <v>8256</v>
      </c>
      <c r="C1872" s="4" t="s">
        <v>8257</v>
      </c>
      <c r="D1872" s="4" t="s">
        <v>8258</v>
      </c>
      <c r="E1872" s="4" t="s">
        <v>36</v>
      </c>
      <c r="F1872" s="4" t="s">
        <v>37</v>
      </c>
      <c r="G1872" s="4" t="s">
        <v>51</v>
      </c>
      <c r="J1872" s="4" t="s">
        <v>39</v>
      </c>
      <c r="K1872" s="4" t="s">
        <v>8259</v>
      </c>
      <c r="L1872" s="4" t="s">
        <v>8260</v>
      </c>
      <c r="M1872" s="4" t="s">
        <v>8261</v>
      </c>
      <c r="N1872" s="4" t="s">
        <v>36</v>
      </c>
      <c r="O1872" s="4">
        <v>2</v>
      </c>
      <c r="P1872" s="4" t="s">
        <v>55</v>
      </c>
      <c r="Q1872" s="4">
        <v>49.96</v>
      </c>
      <c r="Y1872" s="4" t="s">
        <v>3898</v>
      </c>
      <c r="Z1872" s="4" t="s">
        <v>115</v>
      </c>
      <c r="AA1872" s="4" t="s">
        <v>8262</v>
      </c>
      <c r="AB1872" s="4" t="s">
        <v>58</v>
      </c>
      <c r="AD1872" s="4" t="b">
        <v>0</v>
      </c>
      <c r="AG1872" s="11">
        <f t="shared" si="29"/>
        <v>43319</v>
      </c>
    </row>
    <row r="1873" s="4" customFormat="1" spans="1:33">
      <c r="A1873" s="4" t="s">
        <v>8263</v>
      </c>
      <c r="B1873" s="4" t="s">
        <v>8263</v>
      </c>
      <c r="C1873" s="4" t="s">
        <v>8264</v>
      </c>
      <c r="D1873" s="4" t="s">
        <v>8265</v>
      </c>
      <c r="E1873" s="4" t="s">
        <v>36</v>
      </c>
      <c r="F1873" s="4" t="s">
        <v>37</v>
      </c>
      <c r="G1873" s="4" t="s">
        <v>51</v>
      </c>
      <c r="J1873" s="4" t="s">
        <v>39</v>
      </c>
      <c r="K1873" s="4" t="s">
        <v>1305</v>
      </c>
      <c r="L1873" s="4" t="s">
        <v>1306</v>
      </c>
      <c r="M1873" s="4" t="s">
        <v>1307</v>
      </c>
      <c r="N1873" s="4" t="s">
        <v>36</v>
      </c>
      <c r="O1873" s="4">
        <v>1</v>
      </c>
      <c r="P1873" s="4" t="s">
        <v>55</v>
      </c>
      <c r="Q1873" s="4">
        <v>20.98</v>
      </c>
      <c r="W1873" s="4">
        <v>3.15</v>
      </c>
      <c r="Y1873" s="4" t="s">
        <v>8266</v>
      </c>
      <c r="Z1873" s="4" t="s">
        <v>47</v>
      </c>
      <c r="AA1873" s="4" t="s">
        <v>8267</v>
      </c>
      <c r="AB1873" s="4" t="s">
        <v>58</v>
      </c>
      <c r="AC1873" s="4" t="s">
        <v>6277</v>
      </c>
      <c r="AD1873" s="4" t="b">
        <v>0</v>
      </c>
      <c r="AG1873" s="11">
        <f t="shared" si="29"/>
        <v>43319</v>
      </c>
    </row>
    <row r="1874" s="4" customFormat="1" spans="1:33">
      <c r="A1874" s="4" t="s">
        <v>8268</v>
      </c>
      <c r="B1874" s="4" t="s">
        <v>8268</v>
      </c>
      <c r="C1874" s="4" t="s">
        <v>8269</v>
      </c>
      <c r="D1874" s="4" t="s">
        <v>8270</v>
      </c>
      <c r="E1874" s="4" t="s">
        <v>36</v>
      </c>
      <c r="F1874" s="4" t="s">
        <v>37</v>
      </c>
      <c r="G1874" s="4" t="s">
        <v>51</v>
      </c>
      <c r="J1874" s="4" t="s">
        <v>39</v>
      </c>
      <c r="K1874" s="4" t="s">
        <v>3722</v>
      </c>
      <c r="L1874" s="4" t="s">
        <v>3723</v>
      </c>
      <c r="M1874" s="4" t="s">
        <v>3724</v>
      </c>
      <c r="N1874" s="4" t="s">
        <v>36</v>
      </c>
      <c r="O1874" s="4">
        <v>1</v>
      </c>
      <c r="P1874" s="4" t="s">
        <v>55</v>
      </c>
      <c r="Q1874" s="4">
        <v>21.98</v>
      </c>
      <c r="S1874" s="4">
        <v>9.98</v>
      </c>
      <c r="Y1874" s="4" t="s">
        <v>3112</v>
      </c>
      <c r="Z1874" s="4" t="s">
        <v>121</v>
      </c>
      <c r="AA1874" s="4" t="s">
        <v>8271</v>
      </c>
      <c r="AB1874" s="4" t="s">
        <v>58</v>
      </c>
      <c r="AD1874" s="4" t="b">
        <v>0</v>
      </c>
      <c r="AG1874" s="11">
        <f t="shared" si="29"/>
        <v>43319</v>
      </c>
    </row>
    <row r="1875" s="4" customFormat="1" spans="1:33">
      <c r="A1875" s="4" t="s">
        <v>8272</v>
      </c>
      <c r="B1875" s="4" t="s">
        <v>8272</v>
      </c>
      <c r="C1875" s="4" t="s">
        <v>8273</v>
      </c>
      <c r="D1875" s="4" t="s">
        <v>8274</v>
      </c>
      <c r="E1875" s="4" t="s">
        <v>36</v>
      </c>
      <c r="F1875" s="4" t="s">
        <v>37</v>
      </c>
      <c r="G1875" s="4" t="s">
        <v>51</v>
      </c>
      <c r="J1875" s="4" t="s">
        <v>39</v>
      </c>
      <c r="K1875" s="4" t="s">
        <v>307</v>
      </c>
      <c r="L1875" s="4" t="s">
        <v>308</v>
      </c>
      <c r="M1875" s="4" t="s">
        <v>309</v>
      </c>
      <c r="N1875" s="4" t="s">
        <v>36</v>
      </c>
      <c r="O1875" s="4">
        <v>1</v>
      </c>
      <c r="P1875" s="4" t="s">
        <v>55</v>
      </c>
      <c r="Q1875" s="4">
        <v>23.98</v>
      </c>
      <c r="Y1875" s="4" t="s">
        <v>8275</v>
      </c>
      <c r="Z1875" s="4" t="s">
        <v>738</v>
      </c>
      <c r="AA1875" s="4" t="s">
        <v>8276</v>
      </c>
      <c r="AB1875" s="4" t="s">
        <v>58</v>
      </c>
      <c r="AD1875" s="4" t="b">
        <v>0</v>
      </c>
      <c r="AG1875" s="11">
        <f t="shared" si="29"/>
        <v>43319</v>
      </c>
    </row>
    <row r="1876" s="4" customFormat="1" spans="1:33">
      <c r="A1876" s="4" t="s">
        <v>8277</v>
      </c>
      <c r="B1876" s="4" t="s">
        <v>8277</v>
      </c>
      <c r="C1876" s="4" t="s">
        <v>8278</v>
      </c>
      <c r="D1876" s="4" t="s">
        <v>8279</v>
      </c>
      <c r="E1876" s="4" t="s">
        <v>36</v>
      </c>
      <c r="F1876" s="4" t="s">
        <v>37</v>
      </c>
      <c r="G1876" s="4" t="s">
        <v>51</v>
      </c>
      <c r="J1876" s="4" t="s">
        <v>39</v>
      </c>
      <c r="K1876" s="4" t="s">
        <v>340</v>
      </c>
      <c r="L1876" s="4" t="s">
        <v>341</v>
      </c>
      <c r="M1876" s="4" t="s">
        <v>342</v>
      </c>
      <c r="N1876" s="4" t="s">
        <v>36</v>
      </c>
      <c r="O1876" s="4">
        <v>1</v>
      </c>
      <c r="P1876" s="4" t="s">
        <v>55</v>
      </c>
      <c r="Q1876" s="4">
        <v>23.98</v>
      </c>
      <c r="Y1876" s="4" t="s">
        <v>8280</v>
      </c>
      <c r="Z1876" s="4" t="s">
        <v>115</v>
      </c>
      <c r="AA1876" s="4" t="s">
        <v>8281</v>
      </c>
      <c r="AB1876" s="4" t="s">
        <v>58</v>
      </c>
      <c r="AD1876" s="4" t="b">
        <v>0</v>
      </c>
      <c r="AG1876" s="11">
        <f t="shared" si="29"/>
        <v>43319</v>
      </c>
    </row>
    <row r="1877" s="4" customFormat="1" spans="1:33">
      <c r="A1877" s="4" t="s">
        <v>8282</v>
      </c>
      <c r="B1877" s="4" t="s">
        <v>8282</v>
      </c>
      <c r="C1877" s="4" t="s">
        <v>8283</v>
      </c>
      <c r="D1877" s="4" t="s">
        <v>8284</v>
      </c>
      <c r="E1877" s="4" t="s">
        <v>36</v>
      </c>
      <c r="F1877" s="4" t="s">
        <v>37</v>
      </c>
      <c r="G1877" s="4" t="s">
        <v>51</v>
      </c>
      <c r="J1877" s="4" t="s">
        <v>39</v>
      </c>
      <c r="K1877" s="4" t="s">
        <v>6658</v>
      </c>
      <c r="L1877" s="4" t="s">
        <v>6659</v>
      </c>
      <c r="M1877" s="4" t="s">
        <v>6660</v>
      </c>
      <c r="N1877" s="4" t="s">
        <v>36</v>
      </c>
      <c r="O1877" s="4">
        <v>1</v>
      </c>
      <c r="P1877" s="4" t="s">
        <v>55</v>
      </c>
      <c r="Q1877" s="4">
        <v>22.98</v>
      </c>
      <c r="Y1877" s="4" t="s">
        <v>1827</v>
      </c>
      <c r="Z1877" s="4" t="s">
        <v>63</v>
      </c>
      <c r="AA1877" s="4" t="s">
        <v>8285</v>
      </c>
      <c r="AB1877" s="4" t="s">
        <v>58</v>
      </c>
      <c r="AD1877" s="4" t="b">
        <v>0</v>
      </c>
      <c r="AG1877" s="11">
        <f t="shared" si="29"/>
        <v>43319</v>
      </c>
    </row>
    <row r="1878" s="4" customFormat="1" spans="1:33">
      <c r="A1878" s="4" t="s">
        <v>8286</v>
      </c>
      <c r="B1878" s="4" t="s">
        <v>8286</v>
      </c>
      <c r="C1878" s="4" t="s">
        <v>8287</v>
      </c>
      <c r="D1878" s="4" t="s">
        <v>8288</v>
      </c>
      <c r="E1878" s="4" t="s">
        <v>36</v>
      </c>
      <c r="F1878" s="4" t="s">
        <v>37</v>
      </c>
      <c r="G1878" s="4" t="s">
        <v>51</v>
      </c>
      <c r="J1878" s="4" t="s">
        <v>39</v>
      </c>
      <c r="K1878" s="4" t="s">
        <v>1262</v>
      </c>
      <c r="L1878" s="4" t="s">
        <v>1263</v>
      </c>
      <c r="M1878" s="4" t="s">
        <v>1264</v>
      </c>
      <c r="N1878" s="4" t="s">
        <v>36</v>
      </c>
      <c r="O1878" s="4">
        <v>1</v>
      </c>
      <c r="P1878" s="4" t="s">
        <v>55</v>
      </c>
      <c r="Q1878" s="4">
        <v>23.98</v>
      </c>
      <c r="Y1878" s="4" t="s">
        <v>8289</v>
      </c>
      <c r="Z1878" s="4" t="s">
        <v>4526</v>
      </c>
      <c r="AA1878" s="4" t="s">
        <v>8290</v>
      </c>
      <c r="AB1878" s="4" t="s">
        <v>58</v>
      </c>
      <c r="AD1878" s="4" t="b">
        <v>0</v>
      </c>
      <c r="AG1878" s="11">
        <f t="shared" si="29"/>
        <v>43319</v>
      </c>
    </row>
    <row r="1879" s="4" customFormat="1" spans="1:33">
      <c r="A1879" s="4" t="s">
        <v>8291</v>
      </c>
      <c r="B1879" s="4" t="s">
        <v>8291</v>
      </c>
      <c r="C1879" s="4" t="s">
        <v>8292</v>
      </c>
      <c r="D1879" s="4" t="s">
        <v>8293</v>
      </c>
      <c r="E1879" s="4" t="s">
        <v>36</v>
      </c>
      <c r="F1879" s="4" t="s">
        <v>37</v>
      </c>
      <c r="G1879" s="4" t="s">
        <v>51</v>
      </c>
      <c r="J1879" s="4" t="s">
        <v>39</v>
      </c>
      <c r="K1879" s="4" t="s">
        <v>845</v>
      </c>
      <c r="L1879" s="4" t="s">
        <v>846</v>
      </c>
      <c r="M1879" s="4" t="s">
        <v>847</v>
      </c>
      <c r="N1879" s="4" t="s">
        <v>36</v>
      </c>
      <c r="O1879" s="4">
        <v>1</v>
      </c>
      <c r="P1879" s="4" t="s">
        <v>55</v>
      </c>
      <c r="Q1879" s="4">
        <v>22.98</v>
      </c>
      <c r="Y1879" s="4" t="s">
        <v>8294</v>
      </c>
      <c r="Z1879" s="4" t="s">
        <v>47</v>
      </c>
      <c r="AA1879" s="4" t="s">
        <v>8295</v>
      </c>
      <c r="AB1879" s="4" t="s">
        <v>58</v>
      </c>
      <c r="AD1879" s="4" t="b">
        <v>0</v>
      </c>
      <c r="AG1879" s="11">
        <f t="shared" si="29"/>
        <v>43319</v>
      </c>
    </row>
    <row r="1880" s="4" customFormat="1" spans="1:33">
      <c r="A1880" s="4" t="s">
        <v>8291</v>
      </c>
      <c r="B1880" s="4" t="s">
        <v>8291</v>
      </c>
      <c r="C1880" s="4" t="s">
        <v>8292</v>
      </c>
      <c r="D1880" s="4" t="s">
        <v>8293</v>
      </c>
      <c r="E1880" s="4" t="s">
        <v>36</v>
      </c>
      <c r="F1880" s="4" t="s">
        <v>37</v>
      </c>
      <c r="G1880" s="4" t="s">
        <v>51</v>
      </c>
      <c r="J1880" s="4" t="s">
        <v>39</v>
      </c>
      <c r="K1880" s="4" t="s">
        <v>1179</v>
      </c>
      <c r="L1880" s="4" t="s">
        <v>1180</v>
      </c>
      <c r="M1880" s="4" t="s">
        <v>1181</v>
      </c>
      <c r="N1880" s="4" t="s">
        <v>36</v>
      </c>
      <c r="O1880" s="4">
        <v>1</v>
      </c>
      <c r="P1880" s="4" t="s">
        <v>55</v>
      </c>
      <c r="Q1880" s="4">
        <v>23.98</v>
      </c>
      <c r="Y1880" s="4" t="s">
        <v>8294</v>
      </c>
      <c r="Z1880" s="4" t="s">
        <v>47</v>
      </c>
      <c r="AA1880" s="4" t="s">
        <v>8295</v>
      </c>
      <c r="AB1880" s="4" t="s">
        <v>58</v>
      </c>
      <c r="AD1880" s="4" t="b">
        <v>0</v>
      </c>
      <c r="AG1880" s="11">
        <f t="shared" si="29"/>
        <v>43319</v>
      </c>
    </row>
    <row r="1881" s="4" customFormat="1" spans="1:33">
      <c r="A1881" s="4" t="s">
        <v>8296</v>
      </c>
      <c r="B1881" s="4" t="s">
        <v>8296</v>
      </c>
      <c r="C1881" s="4" t="s">
        <v>8297</v>
      </c>
      <c r="D1881" s="4" t="s">
        <v>8298</v>
      </c>
      <c r="E1881" s="4" t="s">
        <v>161</v>
      </c>
      <c r="F1881" s="4" t="s">
        <v>37</v>
      </c>
      <c r="G1881" s="4" t="s">
        <v>51</v>
      </c>
      <c r="J1881" s="4" t="s">
        <v>110</v>
      </c>
      <c r="K1881" s="4" t="s">
        <v>1770</v>
      </c>
      <c r="L1881" s="4" t="s">
        <v>1771</v>
      </c>
      <c r="M1881" s="4" t="s">
        <v>1772</v>
      </c>
      <c r="N1881" s="4" t="s">
        <v>161</v>
      </c>
      <c r="O1881" s="4">
        <v>0</v>
      </c>
      <c r="Y1881" s="4" t="s">
        <v>1715</v>
      </c>
      <c r="Z1881" s="4" t="s">
        <v>72</v>
      </c>
      <c r="AA1881" s="4" t="s">
        <v>8299</v>
      </c>
      <c r="AB1881" s="4" t="s">
        <v>58</v>
      </c>
      <c r="AD1881" s="4" t="b">
        <v>0</v>
      </c>
      <c r="AG1881" s="11">
        <f t="shared" si="29"/>
        <v>43319</v>
      </c>
    </row>
    <row r="1882" s="4" customFormat="1" spans="1:33">
      <c r="A1882" s="4" t="s">
        <v>8300</v>
      </c>
      <c r="B1882" s="4" t="s">
        <v>8300</v>
      </c>
      <c r="C1882" s="4" t="s">
        <v>8301</v>
      </c>
      <c r="D1882" s="4" t="s">
        <v>8302</v>
      </c>
      <c r="E1882" s="4" t="s">
        <v>36</v>
      </c>
      <c r="F1882" s="4" t="s">
        <v>37</v>
      </c>
      <c r="G1882" s="4" t="s">
        <v>51</v>
      </c>
      <c r="J1882" s="4" t="s">
        <v>39</v>
      </c>
      <c r="K1882" s="4" t="s">
        <v>340</v>
      </c>
      <c r="L1882" s="4" t="s">
        <v>341</v>
      </c>
      <c r="M1882" s="4" t="s">
        <v>342</v>
      </c>
      <c r="N1882" s="4" t="s">
        <v>36</v>
      </c>
      <c r="O1882" s="4">
        <v>1</v>
      </c>
      <c r="P1882" s="4" t="s">
        <v>55</v>
      </c>
      <c r="Q1882" s="4">
        <v>23.98</v>
      </c>
      <c r="Y1882" s="4" t="s">
        <v>1418</v>
      </c>
      <c r="Z1882" s="4" t="s">
        <v>431</v>
      </c>
      <c r="AA1882" s="4" t="s">
        <v>8303</v>
      </c>
      <c r="AB1882" s="4" t="s">
        <v>58</v>
      </c>
      <c r="AD1882" s="4" t="b">
        <v>0</v>
      </c>
      <c r="AG1882" s="11">
        <f t="shared" si="29"/>
        <v>43319</v>
      </c>
    </row>
    <row r="1883" s="4" customFormat="1" spans="1:33">
      <c r="A1883" s="4" t="s">
        <v>8304</v>
      </c>
      <c r="B1883" s="4" t="s">
        <v>8304</v>
      </c>
      <c r="C1883" s="4" t="s">
        <v>8305</v>
      </c>
      <c r="D1883" s="4" t="s">
        <v>8306</v>
      </c>
      <c r="E1883" s="4" t="s">
        <v>36</v>
      </c>
      <c r="F1883" s="4" t="s">
        <v>37</v>
      </c>
      <c r="G1883" s="4" t="s">
        <v>51</v>
      </c>
      <c r="J1883" s="4" t="s">
        <v>39</v>
      </c>
      <c r="K1883" s="4" t="s">
        <v>8307</v>
      </c>
      <c r="L1883" s="4" t="s">
        <v>8308</v>
      </c>
      <c r="M1883" s="4" t="s">
        <v>8309</v>
      </c>
      <c r="N1883" s="4" t="s">
        <v>36</v>
      </c>
      <c r="O1883" s="4">
        <v>1</v>
      </c>
      <c r="P1883" s="4" t="s">
        <v>55</v>
      </c>
      <c r="Q1883" s="4">
        <v>21.98</v>
      </c>
      <c r="Y1883" s="4" t="s">
        <v>8310</v>
      </c>
      <c r="Z1883" s="4" t="s">
        <v>3710</v>
      </c>
      <c r="AA1883" s="4">
        <v>84121</v>
      </c>
      <c r="AB1883" s="4" t="s">
        <v>58</v>
      </c>
      <c r="AD1883" s="4" t="b">
        <v>0</v>
      </c>
      <c r="AG1883" s="11">
        <f t="shared" si="29"/>
        <v>43319</v>
      </c>
    </row>
    <row r="1884" s="4" customFormat="1" spans="1:33">
      <c r="A1884" s="4" t="s">
        <v>8311</v>
      </c>
      <c r="B1884" s="4" t="s">
        <v>8311</v>
      </c>
      <c r="C1884" s="4" t="s">
        <v>8312</v>
      </c>
      <c r="D1884" s="4" t="s">
        <v>8313</v>
      </c>
      <c r="E1884" s="4" t="s">
        <v>36</v>
      </c>
      <c r="F1884" s="4" t="s">
        <v>37</v>
      </c>
      <c r="G1884" s="4" t="s">
        <v>51</v>
      </c>
      <c r="J1884" s="4" t="s">
        <v>39</v>
      </c>
      <c r="K1884" s="4" t="s">
        <v>4306</v>
      </c>
      <c r="L1884" s="4" t="s">
        <v>8314</v>
      </c>
      <c r="M1884" s="4" t="s">
        <v>4308</v>
      </c>
      <c r="N1884" s="4" t="s">
        <v>36</v>
      </c>
      <c r="O1884" s="4">
        <v>1</v>
      </c>
      <c r="P1884" s="4" t="s">
        <v>55</v>
      </c>
      <c r="Q1884" s="4">
        <v>20.98</v>
      </c>
      <c r="Y1884" s="4" t="s">
        <v>8315</v>
      </c>
      <c r="Z1884" s="4" t="s">
        <v>47</v>
      </c>
      <c r="AA1884" s="4" t="s">
        <v>8316</v>
      </c>
      <c r="AB1884" s="4" t="s">
        <v>58</v>
      </c>
      <c r="AD1884" s="4" t="b">
        <v>0</v>
      </c>
      <c r="AG1884" s="11">
        <f t="shared" si="29"/>
        <v>43319</v>
      </c>
    </row>
    <row r="1885" s="4" customFormat="1" spans="1:33">
      <c r="A1885" s="4" t="s">
        <v>8317</v>
      </c>
      <c r="B1885" s="4" t="s">
        <v>8317</v>
      </c>
      <c r="C1885" s="4" t="s">
        <v>8318</v>
      </c>
      <c r="D1885" s="4" t="s">
        <v>8319</v>
      </c>
      <c r="E1885" s="4" t="s">
        <v>36</v>
      </c>
      <c r="F1885" s="4" t="s">
        <v>37</v>
      </c>
      <c r="G1885" s="4" t="s">
        <v>51</v>
      </c>
      <c r="J1885" s="4" t="s">
        <v>39</v>
      </c>
      <c r="K1885" s="4" t="s">
        <v>274</v>
      </c>
      <c r="L1885" s="4" t="s">
        <v>275</v>
      </c>
      <c r="M1885" s="4" t="s">
        <v>276</v>
      </c>
      <c r="N1885" s="4" t="s">
        <v>36</v>
      </c>
      <c r="O1885" s="4">
        <v>1</v>
      </c>
      <c r="P1885" s="4" t="s">
        <v>55</v>
      </c>
      <c r="Q1885" s="4">
        <v>21.98</v>
      </c>
      <c r="Y1885" s="4" t="s">
        <v>8320</v>
      </c>
      <c r="Z1885" s="4" t="s">
        <v>407</v>
      </c>
      <c r="AA1885" s="4" t="s">
        <v>8321</v>
      </c>
      <c r="AB1885" s="4" t="s">
        <v>58</v>
      </c>
      <c r="AD1885" s="4" t="b">
        <v>0</v>
      </c>
      <c r="AG1885" s="11">
        <f t="shared" si="29"/>
        <v>43319</v>
      </c>
    </row>
    <row r="1886" s="4" customFormat="1" spans="1:33">
      <c r="A1886" s="4" t="s">
        <v>8322</v>
      </c>
      <c r="B1886" s="4" t="s">
        <v>8322</v>
      </c>
      <c r="C1886" s="4" t="s">
        <v>8323</v>
      </c>
      <c r="D1886" s="4" t="s">
        <v>8324</v>
      </c>
      <c r="E1886" s="4" t="s">
        <v>36</v>
      </c>
      <c r="F1886" s="4" t="s">
        <v>37</v>
      </c>
      <c r="G1886" s="4" t="s">
        <v>51</v>
      </c>
      <c r="J1886" s="4" t="s">
        <v>110</v>
      </c>
      <c r="K1886" s="4" t="s">
        <v>1179</v>
      </c>
      <c r="L1886" s="4" t="s">
        <v>1180</v>
      </c>
      <c r="M1886" s="4" t="s">
        <v>1181</v>
      </c>
      <c r="N1886" s="4" t="s">
        <v>36</v>
      </c>
      <c r="O1886" s="4">
        <v>2</v>
      </c>
      <c r="P1886" s="4" t="s">
        <v>55</v>
      </c>
      <c r="Q1886" s="4">
        <v>47.96</v>
      </c>
      <c r="S1886" s="4">
        <v>6.97</v>
      </c>
      <c r="X1886" s="4">
        <v>6.97</v>
      </c>
      <c r="Y1886" s="4" t="s">
        <v>8325</v>
      </c>
      <c r="Z1886" s="4" t="s">
        <v>1600</v>
      </c>
      <c r="AA1886" s="4">
        <v>75181</v>
      </c>
      <c r="AB1886" s="4" t="s">
        <v>58</v>
      </c>
      <c r="AC1886" s="4" t="s">
        <v>915</v>
      </c>
      <c r="AD1886" s="4" t="b">
        <v>0</v>
      </c>
      <c r="AG1886" s="11">
        <f t="shared" si="29"/>
        <v>43319</v>
      </c>
    </row>
    <row r="1887" s="4" customFormat="1" spans="1:33">
      <c r="A1887" s="4" t="s">
        <v>8326</v>
      </c>
      <c r="B1887" s="4" t="s">
        <v>8326</v>
      </c>
      <c r="C1887" s="4" t="s">
        <v>8327</v>
      </c>
      <c r="D1887" s="4" t="s">
        <v>8328</v>
      </c>
      <c r="E1887" s="4" t="s">
        <v>36</v>
      </c>
      <c r="F1887" s="4" t="s">
        <v>37</v>
      </c>
      <c r="G1887" s="4" t="s">
        <v>51</v>
      </c>
      <c r="J1887" s="4" t="s">
        <v>39</v>
      </c>
      <c r="K1887" s="4" t="s">
        <v>987</v>
      </c>
      <c r="L1887" s="4" t="s">
        <v>988</v>
      </c>
      <c r="M1887" s="4" t="s">
        <v>989</v>
      </c>
      <c r="N1887" s="4" t="s">
        <v>36</v>
      </c>
      <c r="O1887" s="4">
        <v>1</v>
      </c>
      <c r="P1887" s="4" t="s">
        <v>55</v>
      </c>
      <c r="Q1887" s="4">
        <v>20.98</v>
      </c>
      <c r="Y1887" s="4" t="s">
        <v>8329</v>
      </c>
      <c r="Z1887" s="4" t="s">
        <v>790</v>
      </c>
      <c r="AA1887" s="4" t="s">
        <v>8330</v>
      </c>
      <c r="AB1887" s="4" t="s">
        <v>58</v>
      </c>
      <c r="AD1887" s="4" t="b">
        <v>0</v>
      </c>
      <c r="AG1887" s="11">
        <f t="shared" si="29"/>
        <v>43319</v>
      </c>
    </row>
    <row r="1888" s="4" customFormat="1" spans="1:33">
      <c r="A1888" s="4" t="s">
        <v>8331</v>
      </c>
      <c r="B1888" s="4" t="s">
        <v>8331</v>
      </c>
      <c r="C1888" s="4" t="s">
        <v>8332</v>
      </c>
      <c r="D1888" s="4" t="s">
        <v>8333</v>
      </c>
      <c r="E1888" s="4" t="s">
        <v>161</v>
      </c>
      <c r="F1888" s="4" t="s">
        <v>37</v>
      </c>
      <c r="G1888" s="4" t="s">
        <v>51</v>
      </c>
      <c r="J1888" s="4" t="s">
        <v>39</v>
      </c>
      <c r="K1888" s="4" t="s">
        <v>77</v>
      </c>
      <c r="L1888" s="4" t="s">
        <v>2323</v>
      </c>
      <c r="M1888" s="4" t="s">
        <v>2324</v>
      </c>
      <c r="N1888" s="4" t="s">
        <v>161</v>
      </c>
      <c r="O1888" s="4">
        <v>0</v>
      </c>
      <c r="Y1888" s="4" t="s">
        <v>1031</v>
      </c>
      <c r="Z1888" s="4" t="s">
        <v>156</v>
      </c>
      <c r="AA1888" s="4" t="s">
        <v>8334</v>
      </c>
      <c r="AB1888" s="4" t="s">
        <v>58</v>
      </c>
      <c r="AD1888" s="4" t="b">
        <v>0</v>
      </c>
      <c r="AG1888" s="11">
        <f t="shared" si="29"/>
        <v>43319</v>
      </c>
    </row>
    <row r="1889" s="4" customFormat="1" spans="1:33">
      <c r="A1889" s="4" t="s">
        <v>8335</v>
      </c>
      <c r="B1889" s="4" t="s">
        <v>8335</v>
      </c>
      <c r="C1889" s="4" t="s">
        <v>8336</v>
      </c>
      <c r="D1889" s="4" t="s">
        <v>8337</v>
      </c>
      <c r="E1889" s="4" t="s">
        <v>36</v>
      </c>
      <c r="F1889" s="4" t="s">
        <v>37</v>
      </c>
      <c r="G1889" s="4" t="s">
        <v>51</v>
      </c>
      <c r="J1889" s="4" t="s">
        <v>39</v>
      </c>
      <c r="K1889" s="4" t="s">
        <v>1983</v>
      </c>
      <c r="L1889" s="4" t="s">
        <v>1984</v>
      </c>
      <c r="M1889" s="4" t="s">
        <v>1985</v>
      </c>
      <c r="N1889" s="4" t="s">
        <v>36</v>
      </c>
      <c r="O1889" s="4">
        <v>1</v>
      </c>
      <c r="P1889" s="4" t="s">
        <v>55</v>
      </c>
      <c r="Q1889" s="4">
        <v>24.98</v>
      </c>
      <c r="Y1889" s="4" t="s">
        <v>8338</v>
      </c>
      <c r="Z1889" s="4" t="s">
        <v>47</v>
      </c>
      <c r="AA1889" s="4" t="s">
        <v>8339</v>
      </c>
      <c r="AB1889" s="4" t="s">
        <v>58</v>
      </c>
      <c r="AD1889" s="4" t="b">
        <v>0</v>
      </c>
      <c r="AG1889" s="11">
        <f t="shared" si="29"/>
        <v>43319</v>
      </c>
    </row>
    <row r="1890" s="4" customFormat="1" spans="1:33">
      <c r="A1890" s="4" t="s">
        <v>8340</v>
      </c>
      <c r="B1890" s="4" t="s">
        <v>8340</v>
      </c>
      <c r="C1890" s="4" t="s">
        <v>8341</v>
      </c>
      <c r="D1890" s="4" t="s">
        <v>8342</v>
      </c>
      <c r="E1890" s="4" t="s">
        <v>36</v>
      </c>
      <c r="F1890" s="4" t="s">
        <v>37</v>
      </c>
      <c r="G1890" s="4" t="s">
        <v>51</v>
      </c>
      <c r="J1890" s="4" t="s">
        <v>39</v>
      </c>
      <c r="K1890" s="4" t="s">
        <v>371</v>
      </c>
      <c r="L1890" s="4" t="s">
        <v>372</v>
      </c>
      <c r="M1890" s="4" t="s">
        <v>373</v>
      </c>
      <c r="N1890" s="4" t="s">
        <v>36</v>
      </c>
      <c r="O1890" s="4">
        <v>1</v>
      </c>
      <c r="P1890" s="4" t="s">
        <v>55</v>
      </c>
      <c r="Q1890" s="4">
        <v>14.98</v>
      </c>
      <c r="Y1890" s="4" t="s">
        <v>6156</v>
      </c>
      <c r="Z1890" s="4" t="s">
        <v>105</v>
      </c>
      <c r="AA1890" s="4" t="s">
        <v>8343</v>
      </c>
      <c r="AB1890" s="4" t="s">
        <v>58</v>
      </c>
      <c r="AD1890" s="4" t="b">
        <v>0</v>
      </c>
      <c r="AG1890" s="11">
        <f t="shared" si="29"/>
        <v>43319</v>
      </c>
    </row>
    <row r="1891" s="4" customFormat="1" spans="1:33">
      <c r="A1891" s="4" t="s">
        <v>8344</v>
      </c>
      <c r="B1891" s="4" t="s">
        <v>8344</v>
      </c>
      <c r="C1891" s="4" t="s">
        <v>8345</v>
      </c>
      <c r="D1891" s="4" t="s">
        <v>8346</v>
      </c>
      <c r="E1891" s="4" t="s">
        <v>36</v>
      </c>
      <c r="F1891" s="4" t="s">
        <v>37</v>
      </c>
      <c r="G1891" s="4" t="s">
        <v>51</v>
      </c>
      <c r="J1891" s="4" t="s">
        <v>110</v>
      </c>
      <c r="K1891" s="4" t="s">
        <v>8347</v>
      </c>
      <c r="L1891" s="4" t="s">
        <v>8348</v>
      </c>
      <c r="M1891" s="4" t="s">
        <v>8349</v>
      </c>
      <c r="N1891" s="4" t="s">
        <v>36</v>
      </c>
      <c r="O1891" s="4">
        <v>1</v>
      </c>
      <c r="P1891" s="4" t="s">
        <v>55</v>
      </c>
      <c r="Q1891" s="4">
        <v>23.98</v>
      </c>
      <c r="S1891" s="4">
        <v>5.99</v>
      </c>
      <c r="Y1891" s="4" t="s">
        <v>3418</v>
      </c>
      <c r="Z1891" s="4" t="s">
        <v>147</v>
      </c>
      <c r="AA1891" s="4" t="s">
        <v>8350</v>
      </c>
      <c r="AB1891" s="4" t="s">
        <v>58</v>
      </c>
      <c r="AD1891" s="4" t="b">
        <v>0</v>
      </c>
      <c r="AG1891" s="11">
        <f t="shared" si="29"/>
        <v>43319</v>
      </c>
    </row>
    <row r="1892" s="4" customFormat="1" spans="1:33">
      <c r="A1892" s="4" t="s">
        <v>8351</v>
      </c>
      <c r="B1892" s="4" t="s">
        <v>8351</v>
      </c>
      <c r="C1892" s="4" t="s">
        <v>8352</v>
      </c>
      <c r="D1892" s="4" t="s">
        <v>8353</v>
      </c>
      <c r="E1892" s="4" t="s">
        <v>36</v>
      </c>
      <c r="F1892" s="4" t="s">
        <v>37</v>
      </c>
      <c r="G1892" s="4" t="s">
        <v>51</v>
      </c>
      <c r="J1892" s="4" t="s">
        <v>39</v>
      </c>
      <c r="K1892" s="4" t="s">
        <v>443</v>
      </c>
      <c r="L1892" s="4" t="s">
        <v>444</v>
      </c>
      <c r="M1892" s="4" t="s">
        <v>445</v>
      </c>
      <c r="N1892" s="4" t="s">
        <v>36</v>
      </c>
      <c r="O1892" s="4">
        <v>1</v>
      </c>
      <c r="P1892" s="4" t="s">
        <v>55</v>
      </c>
      <c r="Q1892" s="4">
        <v>25.98</v>
      </c>
      <c r="Y1892" s="4" t="s">
        <v>1448</v>
      </c>
      <c r="Z1892" s="4" t="s">
        <v>47</v>
      </c>
      <c r="AA1892" s="4" t="s">
        <v>8354</v>
      </c>
      <c r="AB1892" s="4" t="s">
        <v>58</v>
      </c>
      <c r="AD1892" s="4" t="b">
        <v>0</v>
      </c>
      <c r="AG1892" s="11">
        <f t="shared" si="29"/>
        <v>43319</v>
      </c>
    </row>
    <row r="1893" s="4" customFormat="1" spans="1:33">
      <c r="A1893" s="4" t="s">
        <v>8355</v>
      </c>
      <c r="B1893" s="4" t="s">
        <v>8355</v>
      </c>
      <c r="C1893" s="4" t="s">
        <v>8356</v>
      </c>
      <c r="D1893" s="4" t="s">
        <v>8357</v>
      </c>
      <c r="E1893" s="4" t="s">
        <v>36</v>
      </c>
      <c r="F1893" s="4" t="s">
        <v>37</v>
      </c>
      <c r="G1893" s="4" t="s">
        <v>51</v>
      </c>
      <c r="J1893" s="4" t="s">
        <v>39</v>
      </c>
      <c r="K1893" s="4" t="s">
        <v>602</v>
      </c>
      <c r="L1893" s="4" t="s">
        <v>603</v>
      </c>
      <c r="M1893" s="4" t="s">
        <v>604</v>
      </c>
      <c r="N1893" s="4" t="s">
        <v>36</v>
      </c>
      <c r="O1893" s="4">
        <v>1</v>
      </c>
      <c r="P1893" s="4" t="s">
        <v>55</v>
      </c>
      <c r="Q1893" s="4">
        <v>22.98</v>
      </c>
      <c r="Y1893" s="4" t="s">
        <v>8358</v>
      </c>
      <c r="Z1893" s="4" t="s">
        <v>407</v>
      </c>
      <c r="AA1893" s="4">
        <v>62932</v>
      </c>
      <c r="AB1893" s="4" t="s">
        <v>58</v>
      </c>
      <c r="AD1893" s="4" t="b">
        <v>0</v>
      </c>
      <c r="AG1893" s="11">
        <f t="shared" si="29"/>
        <v>43319</v>
      </c>
    </row>
    <row r="1894" s="4" customFormat="1" spans="1:33">
      <c r="A1894" s="4" t="s">
        <v>8359</v>
      </c>
      <c r="B1894" s="4" t="s">
        <v>8359</v>
      </c>
      <c r="C1894" s="4" t="s">
        <v>8360</v>
      </c>
      <c r="D1894" s="4" t="s">
        <v>8361</v>
      </c>
      <c r="E1894" s="4" t="s">
        <v>36</v>
      </c>
      <c r="F1894" s="4" t="s">
        <v>37</v>
      </c>
      <c r="G1894" s="4" t="s">
        <v>51</v>
      </c>
      <c r="J1894" s="4" t="s">
        <v>39</v>
      </c>
      <c r="K1894" s="4" t="s">
        <v>5593</v>
      </c>
      <c r="L1894" s="4" t="s">
        <v>8362</v>
      </c>
      <c r="M1894" s="4" t="s">
        <v>5595</v>
      </c>
      <c r="N1894" s="4" t="s">
        <v>36</v>
      </c>
      <c r="O1894" s="4">
        <v>1</v>
      </c>
      <c r="P1894" s="4" t="s">
        <v>55</v>
      </c>
      <c r="Q1894" s="4">
        <v>21.98</v>
      </c>
      <c r="R1894" s="4">
        <v>2.18</v>
      </c>
      <c r="Y1894" s="4" t="s">
        <v>8363</v>
      </c>
      <c r="Z1894" s="4" t="s">
        <v>299</v>
      </c>
      <c r="AA1894" s="4" t="s">
        <v>8364</v>
      </c>
      <c r="AB1894" s="4" t="s">
        <v>58</v>
      </c>
      <c r="AD1894" s="4" t="b">
        <v>0</v>
      </c>
      <c r="AG1894" s="11">
        <f t="shared" si="29"/>
        <v>43319</v>
      </c>
    </row>
    <row r="1895" s="4" customFormat="1" spans="1:33">
      <c r="A1895" s="4" t="s">
        <v>8365</v>
      </c>
      <c r="B1895" s="4" t="s">
        <v>8365</v>
      </c>
      <c r="C1895" s="4" t="s">
        <v>8366</v>
      </c>
      <c r="D1895" s="4" t="s">
        <v>8367</v>
      </c>
      <c r="E1895" s="4" t="s">
        <v>36</v>
      </c>
      <c r="F1895" s="4" t="s">
        <v>37</v>
      </c>
      <c r="G1895" s="4" t="s">
        <v>51</v>
      </c>
      <c r="J1895" s="4" t="s">
        <v>110</v>
      </c>
      <c r="K1895" s="4" t="s">
        <v>638</v>
      </c>
      <c r="L1895" s="4" t="s">
        <v>639</v>
      </c>
      <c r="M1895" s="4" t="s">
        <v>640</v>
      </c>
      <c r="N1895" s="4" t="s">
        <v>36</v>
      </c>
      <c r="O1895" s="4">
        <v>1</v>
      </c>
      <c r="P1895" s="4" t="s">
        <v>55</v>
      </c>
      <c r="Q1895" s="4">
        <v>22.98</v>
      </c>
      <c r="S1895" s="4">
        <v>2</v>
      </c>
      <c r="X1895" s="4">
        <v>2</v>
      </c>
      <c r="Y1895" s="4" t="s">
        <v>5276</v>
      </c>
      <c r="Z1895" s="4" t="s">
        <v>1993</v>
      </c>
      <c r="AA1895" s="4" t="s">
        <v>8368</v>
      </c>
      <c r="AB1895" s="4" t="s">
        <v>58</v>
      </c>
      <c r="AC1895" s="4" t="s">
        <v>915</v>
      </c>
      <c r="AD1895" s="4" t="b">
        <v>0</v>
      </c>
      <c r="AG1895" s="11">
        <f t="shared" si="29"/>
        <v>43319</v>
      </c>
    </row>
    <row r="1896" s="4" customFormat="1" spans="1:33">
      <c r="A1896" s="4" t="s">
        <v>8365</v>
      </c>
      <c r="B1896" s="4" t="s">
        <v>8365</v>
      </c>
      <c r="C1896" s="4" t="s">
        <v>8366</v>
      </c>
      <c r="D1896" s="4" t="s">
        <v>8367</v>
      </c>
      <c r="E1896" s="4" t="s">
        <v>36</v>
      </c>
      <c r="F1896" s="4" t="s">
        <v>37</v>
      </c>
      <c r="G1896" s="4" t="s">
        <v>51</v>
      </c>
      <c r="J1896" s="4" t="s">
        <v>110</v>
      </c>
      <c r="K1896" s="4" t="s">
        <v>8369</v>
      </c>
      <c r="L1896" s="4" t="s">
        <v>8370</v>
      </c>
      <c r="M1896" s="4" t="s">
        <v>8371</v>
      </c>
      <c r="N1896" s="4" t="s">
        <v>36</v>
      </c>
      <c r="O1896" s="4">
        <v>1</v>
      </c>
      <c r="P1896" s="4" t="s">
        <v>55</v>
      </c>
      <c r="Q1896" s="4">
        <v>22.98</v>
      </c>
      <c r="S1896" s="4">
        <v>2</v>
      </c>
      <c r="X1896" s="4">
        <v>2</v>
      </c>
      <c r="Y1896" s="4" t="s">
        <v>5276</v>
      </c>
      <c r="Z1896" s="4" t="s">
        <v>1993</v>
      </c>
      <c r="AA1896" s="4" t="s">
        <v>8368</v>
      </c>
      <c r="AB1896" s="4" t="s">
        <v>58</v>
      </c>
      <c r="AC1896" s="4" t="s">
        <v>915</v>
      </c>
      <c r="AD1896" s="4" t="b">
        <v>0</v>
      </c>
      <c r="AG1896" s="11">
        <f t="shared" si="29"/>
        <v>43319</v>
      </c>
    </row>
    <row r="1897" s="4" customFormat="1" spans="1:33">
      <c r="A1897" s="4" t="s">
        <v>8372</v>
      </c>
      <c r="B1897" s="4" t="s">
        <v>8372</v>
      </c>
      <c r="C1897" s="4" t="s">
        <v>8373</v>
      </c>
      <c r="D1897" s="4" t="s">
        <v>8374</v>
      </c>
      <c r="E1897" s="4" t="s">
        <v>161</v>
      </c>
      <c r="F1897" s="4" t="s">
        <v>37</v>
      </c>
      <c r="G1897" s="4" t="s">
        <v>51</v>
      </c>
      <c r="J1897" s="4" t="s">
        <v>39</v>
      </c>
      <c r="K1897" s="4" t="s">
        <v>358</v>
      </c>
      <c r="L1897" s="4" t="s">
        <v>3029</v>
      </c>
      <c r="M1897" s="4" t="s">
        <v>360</v>
      </c>
      <c r="N1897" s="4" t="s">
        <v>161</v>
      </c>
      <c r="O1897" s="4">
        <v>0</v>
      </c>
      <c r="Y1897" s="4" t="s">
        <v>8375</v>
      </c>
      <c r="Z1897" s="4" t="s">
        <v>166</v>
      </c>
      <c r="AA1897" s="4" t="s">
        <v>8376</v>
      </c>
      <c r="AB1897" s="4" t="s">
        <v>58</v>
      </c>
      <c r="AD1897" s="4" t="b">
        <v>0</v>
      </c>
      <c r="AG1897" s="11">
        <f t="shared" si="29"/>
        <v>43319</v>
      </c>
    </row>
    <row r="1898" s="4" customFormat="1" spans="1:33">
      <c r="A1898" s="4" t="s">
        <v>8377</v>
      </c>
      <c r="B1898" s="4" t="s">
        <v>8377</v>
      </c>
      <c r="C1898" s="4" t="s">
        <v>8378</v>
      </c>
      <c r="D1898" s="4" t="s">
        <v>8379</v>
      </c>
      <c r="E1898" s="4" t="s">
        <v>36</v>
      </c>
      <c r="F1898" s="4" t="s">
        <v>37</v>
      </c>
      <c r="G1898" s="4" t="s">
        <v>51</v>
      </c>
      <c r="J1898" s="4" t="s">
        <v>39</v>
      </c>
      <c r="K1898" s="4" t="s">
        <v>3017</v>
      </c>
      <c r="L1898" s="4" t="s">
        <v>3018</v>
      </c>
      <c r="M1898" s="4" t="s">
        <v>3019</v>
      </c>
      <c r="N1898" s="4" t="s">
        <v>36</v>
      </c>
      <c r="O1898" s="4">
        <v>1</v>
      </c>
      <c r="P1898" s="4" t="s">
        <v>55</v>
      </c>
      <c r="Q1898" s="4">
        <v>22.98</v>
      </c>
      <c r="Y1898" s="4" t="s">
        <v>1457</v>
      </c>
      <c r="Z1898" s="4" t="s">
        <v>121</v>
      </c>
      <c r="AA1898" s="4" t="s">
        <v>8380</v>
      </c>
      <c r="AB1898" s="4" t="s">
        <v>58</v>
      </c>
      <c r="AD1898" s="4" t="b">
        <v>0</v>
      </c>
      <c r="AG1898" s="11">
        <f t="shared" si="29"/>
        <v>43319</v>
      </c>
    </row>
    <row r="1899" s="4" customFormat="1" spans="1:33">
      <c r="A1899" s="4" t="s">
        <v>8381</v>
      </c>
      <c r="B1899" s="4" t="s">
        <v>8381</v>
      </c>
      <c r="C1899" s="4" t="s">
        <v>8382</v>
      </c>
      <c r="D1899" s="4" t="s">
        <v>8383</v>
      </c>
      <c r="E1899" s="4" t="s">
        <v>36</v>
      </c>
      <c r="F1899" s="4" t="s">
        <v>37</v>
      </c>
      <c r="G1899" s="4" t="s">
        <v>51</v>
      </c>
      <c r="J1899" s="4" t="s">
        <v>39</v>
      </c>
      <c r="K1899" s="4" t="s">
        <v>8384</v>
      </c>
      <c r="L1899" s="4" t="s">
        <v>8385</v>
      </c>
      <c r="M1899" s="4" t="s">
        <v>8386</v>
      </c>
      <c r="N1899" s="4" t="s">
        <v>36</v>
      </c>
      <c r="O1899" s="4">
        <v>1</v>
      </c>
      <c r="P1899" s="4" t="s">
        <v>55</v>
      </c>
      <c r="Q1899" s="4">
        <v>12</v>
      </c>
      <c r="Y1899" s="4" t="s">
        <v>550</v>
      </c>
      <c r="Z1899" s="4" t="s">
        <v>47</v>
      </c>
      <c r="AA1899" s="4" t="s">
        <v>551</v>
      </c>
      <c r="AB1899" s="4" t="s">
        <v>58</v>
      </c>
      <c r="AD1899" s="4" t="b">
        <v>0</v>
      </c>
      <c r="AG1899" s="11">
        <f t="shared" si="29"/>
        <v>43319</v>
      </c>
    </row>
    <row r="1900" s="4" customFormat="1" spans="1:33">
      <c r="A1900" s="4" t="s">
        <v>8381</v>
      </c>
      <c r="B1900" s="4" t="s">
        <v>8381</v>
      </c>
      <c r="C1900" s="4" t="s">
        <v>8382</v>
      </c>
      <c r="D1900" s="4" t="s">
        <v>8383</v>
      </c>
      <c r="E1900" s="4" t="s">
        <v>36</v>
      </c>
      <c r="F1900" s="4" t="s">
        <v>37</v>
      </c>
      <c r="G1900" s="4" t="s">
        <v>51</v>
      </c>
      <c r="J1900" s="4" t="s">
        <v>39</v>
      </c>
      <c r="K1900" s="4" t="s">
        <v>8387</v>
      </c>
      <c r="L1900" s="4" t="s">
        <v>8388</v>
      </c>
      <c r="M1900" s="4" t="s">
        <v>8389</v>
      </c>
      <c r="N1900" s="4" t="s">
        <v>36</v>
      </c>
      <c r="O1900" s="4">
        <v>1</v>
      </c>
      <c r="P1900" s="4" t="s">
        <v>55</v>
      </c>
      <c r="Q1900" s="4">
        <v>12</v>
      </c>
      <c r="Y1900" s="4" t="s">
        <v>550</v>
      </c>
      <c r="Z1900" s="4" t="s">
        <v>47</v>
      </c>
      <c r="AA1900" s="4" t="s">
        <v>551</v>
      </c>
      <c r="AB1900" s="4" t="s">
        <v>58</v>
      </c>
      <c r="AD1900" s="4" t="b">
        <v>0</v>
      </c>
      <c r="AG1900" s="11">
        <f t="shared" si="29"/>
        <v>43319</v>
      </c>
    </row>
    <row r="1901" s="4" customFormat="1" spans="1:33">
      <c r="A1901" s="4" t="s">
        <v>8390</v>
      </c>
      <c r="B1901" s="4" t="s">
        <v>8390</v>
      </c>
      <c r="C1901" s="4" t="s">
        <v>8391</v>
      </c>
      <c r="D1901" s="4" t="s">
        <v>8392</v>
      </c>
      <c r="E1901" s="4" t="s">
        <v>36</v>
      </c>
      <c r="F1901" s="4" t="s">
        <v>37</v>
      </c>
      <c r="G1901" s="4" t="s">
        <v>51</v>
      </c>
      <c r="J1901" s="4" t="s">
        <v>188</v>
      </c>
      <c r="K1901" s="4" t="s">
        <v>340</v>
      </c>
      <c r="L1901" s="4" t="s">
        <v>341</v>
      </c>
      <c r="M1901" s="4" t="s">
        <v>342</v>
      </c>
      <c r="N1901" s="4" t="s">
        <v>36</v>
      </c>
      <c r="O1901" s="4">
        <v>1</v>
      </c>
      <c r="P1901" s="4" t="s">
        <v>55</v>
      </c>
      <c r="Q1901" s="4">
        <v>23.98</v>
      </c>
      <c r="S1901" s="4">
        <v>3.99</v>
      </c>
      <c r="Y1901" s="4" t="s">
        <v>8393</v>
      </c>
      <c r="Z1901" s="4" t="s">
        <v>1394</v>
      </c>
      <c r="AA1901" s="4" t="s">
        <v>8394</v>
      </c>
      <c r="AB1901" s="4" t="s">
        <v>58</v>
      </c>
      <c r="AD1901" s="4" t="b">
        <v>0</v>
      </c>
      <c r="AG1901" s="11">
        <f t="shared" si="29"/>
        <v>43319</v>
      </c>
    </row>
    <row r="1902" s="4" customFormat="1" spans="1:33">
      <c r="A1902" s="4" t="s">
        <v>8395</v>
      </c>
      <c r="B1902" s="4" t="s">
        <v>8395</v>
      </c>
      <c r="C1902" s="4" t="s">
        <v>8396</v>
      </c>
      <c r="D1902" s="4" t="s">
        <v>8397</v>
      </c>
      <c r="E1902" s="4" t="s">
        <v>36</v>
      </c>
      <c r="F1902" s="4" t="s">
        <v>37</v>
      </c>
      <c r="G1902" s="4" t="s">
        <v>51</v>
      </c>
      <c r="J1902" s="4" t="s">
        <v>39</v>
      </c>
      <c r="K1902" s="4" t="s">
        <v>171</v>
      </c>
      <c r="L1902" s="4" t="s">
        <v>172</v>
      </c>
      <c r="M1902" s="4" t="s">
        <v>173</v>
      </c>
      <c r="N1902" s="4" t="s">
        <v>36</v>
      </c>
      <c r="O1902" s="4">
        <v>1</v>
      </c>
      <c r="P1902" s="4" t="s">
        <v>55</v>
      </c>
      <c r="Q1902" s="4">
        <v>23.98</v>
      </c>
      <c r="Y1902" s="4" t="s">
        <v>8289</v>
      </c>
      <c r="Z1902" s="4" t="s">
        <v>115</v>
      </c>
      <c r="AA1902" s="4" t="s">
        <v>8398</v>
      </c>
      <c r="AB1902" s="4" t="s">
        <v>58</v>
      </c>
      <c r="AD1902" s="4" t="b">
        <v>0</v>
      </c>
      <c r="AG1902" s="11">
        <f t="shared" si="29"/>
        <v>43319</v>
      </c>
    </row>
    <row r="1903" s="4" customFormat="1" spans="1:33">
      <c r="A1903" s="4" t="s">
        <v>8399</v>
      </c>
      <c r="B1903" s="4" t="s">
        <v>8399</v>
      </c>
      <c r="C1903" s="4" t="s">
        <v>8400</v>
      </c>
      <c r="D1903" s="4" t="s">
        <v>8401</v>
      </c>
      <c r="E1903" s="4" t="s">
        <v>36</v>
      </c>
      <c r="F1903" s="4" t="s">
        <v>37</v>
      </c>
      <c r="G1903" s="4" t="s">
        <v>51</v>
      </c>
      <c r="J1903" s="4" t="s">
        <v>39</v>
      </c>
      <c r="K1903" s="4" t="s">
        <v>268</v>
      </c>
      <c r="L1903" s="4" t="s">
        <v>269</v>
      </c>
      <c r="M1903" s="4" t="s">
        <v>270</v>
      </c>
      <c r="N1903" s="4" t="s">
        <v>36</v>
      </c>
      <c r="O1903" s="4">
        <v>1</v>
      </c>
      <c r="P1903" s="4" t="s">
        <v>55</v>
      </c>
      <c r="Q1903" s="4">
        <v>24.98</v>
      </c>
      <c r="Y1903" s="4" t="s">
        <v>526</v>
      </c>
      <c r="Z1903" s="4" t="s">
        <v>147</v>
      </c>
      <c r="AA1903" s="4" t="s">
        <v>8402</v>
      </c>
      <c r="AB1903" s="4" t="s">
        <v>58</v>
      </c>
      <c r="AD1903" s="4" t="b">
        <v>0</v>
      </c>
      <c r="AG1903" s="11">
        <f t="shared" si="29"/>
        <v>43319</v>
      </c>
    </row>
    <row r="1904" s="4" customFormat="1" spans="1:33">
      <c r="A1904" s="4" t="s">
        <v>8403</v>
      </c>
      <c r="B1904" s="4" t="s">
        <v>8403</v>
      </c>
      <c r="C1904" s="4" t="s">
        <v>8404</v>
      </c>
      <c r="D1904" s="4" t="s">
        <v>8405</v>
      </c>
      <c r="E1904" s="4" t="s">
        <v>36</v>
      </c>
      <c r="F1904" s="4" t="s">
        <v>37</v>
      </c>
      <c r="G1904" s="4" t="s">
        <v>51</v>
      </c>
      <c r="J1904" s="4" t="s">
        <v>39</v>
      </c>
      <c r="K1904" s="4" t="s">
        <v>3577</v>
      </c>
      <c r="L1904" s="4" t="s">
        <v>3578</v>
      </c>
      <c r="M1904" s="4" t="s">
        <v>3579</v>
      </c>
      <c r="N1904" s="4" t="s">
        <v>36</v>
      </c>
      <c r="O1904" s="4">
        <v>1</v>
      </c>
      <c r="P1904" s="4" t="s">
        <v>55</v>
      </c>
      <c r="Q1904" s="4">
        <v>23.98</v>
      </c>
      <c r="Y1904" s="4" t="s">
        <v>8406</v>
      </c>
      <c r="Z1904" s="4" t="s">
        <v>407</v>
      </c>
      <c r="AA1904" s="4" t="s">
        <v>8407</v>
      </c>
      <c r="AB1904" s="4" t="s">
        <v>58</v>
      </c>
      <c r="AD1904" s="4" t="b">
        <v>0</v>
      </c>
      <c r="AG1904" s="11">
        <f t="shared" si="29"/>
        <v>43319</v>
      </c>
    </row>
    <row r="1905" s="4" customFormat="1" spans="1:33">
      <c r="A1905" s="4" t="s">
        <v>8408</v>
      </c>
      <c r="B1905" s="4" t="s">
        <v>8408</v>
      </c>
      <c r="C1905" s="4" t="s">
        <v>8409</v>
      </c>
      <c r="D1905" s="4" t="s">
        <v>8410</v>
      </c>
      <c r="E1905" s="4" t="s">
        <v>36</v>
      </c>
      <c r="F1905" s="4" t="s">
        <v>37</v>
      </c>
      <c r="G1905" s="4" t="s">
        <v>51</v>
      </c>
      <c r="J1905" s="4" t="s">
        <v>110</v>
      </c>
      <c r="K1905" s="4" t="s">
        <v>2003</v>
      </c>
      <c r="L1905" s="4" t="s">
        <v>2004</v>
      </c>
      <c r="M1905" s="4" t="s">
        <v>2005</v>
      </c>
      <c r="N1905" s="4" t="s">
        <v>36</v>
      </c>
      <c r="O1905" s="4">
        <v>1</v>
      </c>
      <c r="P1905" s="4" t="s">
        <v>55</v>
      </c>
      <c r="Q1905" s="4">
        <v>22.98</v>
      </c>
      <c r="S1905" s="4">
        <v>2.82</v>
      </c>
      <c r="X1905" s="4">
        <v>2.82</v>
      </c>
      <c r="Y1905" s="4" t="s">
        <v>2200</v>
      </c>
      <c r="Z1905" s="4" t="s">
        <v>2201</v>
      </c>
      <c r="AA1905" s="4" t="s">
        <v>8411</v>
      </c>
      <c r="AB1905" s="4" t="s">
        <v>58</v>
      </c>
      <c r="AC1905" s="4" t="s">
        <v>915</v>
      </c>
      <c r="AD1905" s="4" t="b">
        <v>0</v>
      </c>
      <c r="AG1905" s="11">
        <f t="shared" si="29"/>
        <v>43319</v>
      </c>
    </row>
    <row r="1906" s="4" customFormat="1" spans="1:33">
      <c r="A1906" s="4" t="s">
        <v>8408</v>
      </c>
      <c r="B1906" s="4" t="s">
        <v>8408</v>
      </c>
      <c r="C1906" s="4" t="s">
        <v>8409</v>
      </c>
      <c r="D1906" s="4" t="s">
        <v>8410</v>
      </c>
      <c r="E1906" s="4" t="s">
        <v>36</v>
      </c>
      <c r="F1906" s="4" t="s">
        <v>37</v>
      </c>
      <c r="G1906" s="4" t="s">
        <v>51</v>
      </c>
      <c r="J1906" s="4" t="s">
        <v>110</v>
      </c>
      <c r="K1906" s="4" t="s">
        <v>450</v>
      </c>
      <c r="L1906" s="4" t="s">
        <v>451</v>
      </c>
      <c r="M1906" s="4" t="s">
        <v>452</v>
      </c>
      <c r="N1906" s="4" t="s">
        <v>36</v>
      </c>
      <c r="O1906" s="4">
        <v>1</v>
      </c>
      <c r="P1906" s="4" t="s">
        <v>55</v>
      </c>
      <c r="Q1906" s="4">
        <v>24.98</v>
      </c>
      <c r="S1906" s="4">
        <v>2.82</v>
      </c>
      <c r="X1906" s="4">
        <v>2.82</v>
      </c>
      <c r="Y1906" s="4" t="s">
        <v>2200</v>
      </c>
      <c r="Z1906" s="4" t="s">
        <v>2201</v>
      </c>
      <c r="AA1906" s="4" t="s">
        <v>8411</v>
      </c>
      <c r="AB1906" s="4" t="s">
        <v>58</v>
      </c>
      <c r="AC1906" s="4" t="s">
        <v>915</v>
      </c>
      <c r="AD1906" s="4" t="b">
        <v>0</v>
      </c>
      <c r="AG1906" s="11">
        <f t="shared" si="29"/>
        <v>43319</v>
      </c>
    </row>
    <row r="1907" s="4" customFormat="1" spans="1:33">
      <c r="A1907" s="4" t="s">
        <v>8408</v>
      </c>
      <c r="B1907" s="4" t="s">
        <v>8408</v>
      </c>
      <c r="C1907" s="4" t="s">
        <v>8409</v>
      </c>
      <c r="D1907" s="4" t="s">
        <v>8410</v>
      </c>
      <c r="E1907" s="4" t="s">
        <v>36</v>
      </c>
      <c r="F1907" s="4" t="s">
        <v>37</v>
      </c>
      <c r="G1907" s="4" t="s">
        <v>51</v>
      </c>
      <c r="J1907" s="4" t="s">
        <v>110</v>
      </c>
      <c r="K1907" s="4" t="s">
        <v>1712</v>
      </c>
      <c r="L1907" s="4" t="s">
        <v>4075</v>
      </c>
      <c r="M1907" s="4" t="s">
        <v>1714</v>
      </c>
      <c r="N1907" s="4" t="s">
        <v>36</v>
      </c>
      <c r="O1907" s="4">
        <v>1</v>
      </c>
      <c r="P1907" s="4" t="s">
        <v>55</v>
      </c>
      <c r="Q1907" s="4">
        <v>24.98</v>
      </c>
      <c r="S1907" s="4">
        <v>2.82</v>
      </c>
      <c r="X1907" s="4">
        <v>2.82</v>
      </c>
      <c r="Y1907" s="4" t="s">
        <v>2200</v>
      </c>
      <c r="Z1907" s="4" t="s">
        <v>2201</v>
      </c>
      <c r="AA1907" s="4" t="s">
        <v>8411</v>
      </c>
      <c r="AB1907" s="4" t="s">
        <v>58</v>
      </c>
      <c r="AC1907" s="4" t="s">
        <v>915</v>
      </c>
      <c r="AD1907" s="4" t="b">
        <v>0</v>
      </c>
      <c r="AG1907" s="11">
        <f t="shared" si="29"/>
        <v>43319</v>
      </c>
    </row>
    <row r="1908" s="4" customFormat="1" spans="1:33">
      <c r="A1908" s="4" t="s">
        <v>8412</v>
      </c>
      <c r="B1908" s="4" t="s">
        <v>8412</v>
      </c>
      <c r="C1908" s="4" t="s">
        <v>8413</v>
      </c>
      <c r="D1908" s="4" t="s">
        <v>8414</v>
      </c>
      <c r="E1908" s="4" t="s">
        <v>36</v>
      </c>
      <c r="F1908" s="4" t="s">
        <v>37</v>
      </c>
      <c r="G1908" s="4" t="s">
        <v>51</v>
      </c>
      <c r="J1908" s="4" t="s">
        <v>39</v>
      </c>
      <c r="K1908" s="4" t="s">
        <v>3557</v>
      </c>
      <c r="L1908" s="4" t="s">
        <v>3558</v>
      </c>
      <c r="M1908" s="4" t="s">
        <v>3559</v>
      </c>
      <c r="N1908" s="4" t="s">
        <v>36</v>
      </c>
      <c r="O1908" s="4">
        <v>1</v>
      </c>
      <c r="P1908" s="4" t="s">
        <v>55</v>
      </c>
      <c r="Q1908" s="4">
        <v>22.98</v>
      </c>
      <c r="Y1908" s="4" t="s">
        <v>8415</v>
      </c>
      <c r="Z1908" s="4" t="s">
        <v>147</v>
      </c>
      <c r="AA1908" s="4" t="s">
        <v>8416</v>
      </c>
      <c r="AB1908" s="4" t="s">
        <v>58</v>
      </c>
      <c r="AD1908" s="4" t="b">
        <v>0</v>
      </c>
      <c r="AG1908" s="11">
        <f t="shared" si="29"/>
        <v>43319</v>
      </c>
    </row>
    <row r="1909" s="4" customFormat="1" spans="1:33">
      <c r="A1909" s="4" t="s">
        <v>8417</v>
      </c>
      <c r="B1909" s="4" t="s">
        <v>8417</v>
      </c>
      <c r="C1909" s="4" t="s">
        <v>8418</v>
      </c>
      <c r="D1909" s="4" t="s">
        <v>8419</v>
      </c>
      <c r="E1909" s="4" t="s">
        <v>36</v>
      </c>
      <c r="F1909" s="4" t="s">
        <v>37</v>
      </c>
      <c r="G1909" s="4" t="s">
        <v>51</v>
      </c>
      <c r="J1909" s="4" t="s">
        <v>39</v>
      </c>
      <c r="K1909" s="4" t="s">
        <v>2247</v>
      </c>
      <c r="L1909" s="4" t="s">
        <v>2248</v>
      </c>
      <c r="M1909" s="4" t="s">
        <v>2249</v>
      </c>
      <c r="N1909" s="4" t="s">
        <v>36</v>
      </c>
      <c r="O1909" s="4">
        <v>1</v>
      </c>
      <c r="P1909" s="4" t="s">
        <v>55</v>
      </c>
      <c r="Q1909" s="4">
        <v>21.98</v>
      </c>
      <c r="Y1909" s="4" t="s">
        <v>3208</v>
      </c>
      <c r="Z1909" s="4" t="s">
        <v>156</v>
      </c>
      <c r="AA1909" s="4" t="s">
        <v>8420</v>
      </c>
      <c r="AB1909" s="4" t="s">
        <v>58</v>
      </c>
      <c r="AD1909" s="4" t="b">
        <v>0</v>
      </c>
      <c r="AG1909" s="11">
        <f t="shared" si="29"/>
        <v>43319</v>
      </c>
    </row>
    <row r="1910" s="4" customFormat="1" spans="1:33">
      <c r="A1910" s="4" t="s">
        <v>8417</v>
      </c>
      <c r="B1910" s="4" t="s">
        <v>8417</v>
      </c>
      <c r="C1910" s="4" t="s">
        <v>8418</v>
      </c>
      <c r="D1910" s="4" t="s">
        <v>8419</v>
      </c>
      <c r="E1910" s="4" t="s">
        <v>36</v>
      </c>
      <c r="F1910" s="4" t="s">
        <v>37</v>
      </c>
      <c r="G1910" s="4" t="s">
        <v>51</v>
      </c>
      <c r="J1910" s="4" t="s">
        <v>39</v>
      </c>
      <c r="K1910" s="4" t="s">
        <v>307</v>
      </c>
      <c r="L1910" s="4" t="s">
        <v>308</v>
      </c>
      <c r="M1910" s="4" t="s">
        <v>309</v>
      </c>
      <c r="N1910" s="4" t="s">
        <v>36</v>
      </c>
      <c r="O1910" s="4">
        <v>1</v>
      </c>
      <c r="P1910" s="4" t="s">
        <v>55</v>
      </c>
      <c r="Q1910" s="4">
        <v>23.98</v>
      </c>
      <c r="Y1910" s="4" t="s">
        <v>3208</v>
      </c>
      <c r="Z1910" s="4" t="s">
        <v>156</v>
      </c>
      <c r="AA1910" s="4" t="s">
        <v>8420</v>
      </c>
      <c r="AB1910" s="4" t="s">
        <v>58</v>
      </c>
      <c r="AD1910" s="4" t="b">
        <v>0</v>
      </c>
      <c r="AG1910" s="11">
        <f t="shared" si="29"/>
        <v>43319</v>
      </c>
    </row>
    <row r="1911" s="4" customFormat="1" spans="1:33">
      <c r="A1911" s="4" t="s">
        <v>8421</v>
      </c>
      <c r="B1911" s="4" t="s">
        <v>8421</v>
      </c>
      <c r="C1911" s="4" t="s">
        <v>8422</v>
      </c>
      <c r="D1911" s="4" t="s">
        <v>8423</v>
      </c>
      <c r="E1911" s="4" t="s">
        <v>36</v>
      </c>
      <c r="F1911" s="4" t="s">
        <v>37</v>
      </c>
      <c r="G1911" s="4" t="s">
        <v>51</v>
      </c>
      <c r="J1911" s="4" t="s">
        <v>110</v>
      </c>
      <c r="K1911" s="4" t="s">
        <v>2684</v>
      </c>
      <c r="L1911" s="4" t="s">
        <v>2685</v>
      </c>
      <c r="M1911" s="4" t="s">
        <v>2686</v>
      </c>
      <c r="N1911" s="4" t="s">
        <v>36</v>
      </c>
      <c r="O1911" s="4">
        <v>1</v>
      </c>
      <c r="P1911" s="4" t="s">
        <v>55</v>
      </c>
      <c r="Q1911" s="4">
        <v>26.98</v>
      </c>
      <c r="S1911" s="4">
        <v>5.48</v>
      </c>
      <c r="X1911" s="4">
        <v>5.48</v>
      </c>
      <c r="Y1911" s="4" t="s">
        <v>8424</v>
      </c>
      <c r="Z1911" s="4" t="s">
        <v>147</v>
      </c>
      <c r="AA1911" s="4">
        <v>11354</v>
      </c>
      <c r="AB1911" s="4" t="s">
        <v>58</v>
      </c>
      <c r="AC1911" s="4" t="s">
        <v>915</v>
      </c>
      <c r="AD1911" s="4" t="b">
        <v>0</v>
      </c>
      <c r="AG1911" s="11">
        <f t="shared" si="29"/>
        <v>43319</v>
      </c>
    </row>
    <row r="1912" s="4" customFormat="1" spans="1:33">
      <c r="A1912" s="4" t="s">
        <v>8425</v>
      </c>
      <c r="B1912" s="4" t="s">
        <v>8425</v>
      </c>
      <c r="C1912" s="4" t="s">
        <v>8426</v>
      </c>
      <c r="D1912" s="4" t="s">
        <v>8427</v>
      </c>
      <c r="E1912" s="4" t="s">
        <v>36</v>
      </c>
      <c r="F1912" s="4" t="s">
        <v>37</v>
      </c>
      <c r="G1912" s="4" t="s">
        <v>51</v>
      </c>
      <c r="J1912" s="4" t="s">
        <v>39</v>
      </c>
      <c r="K1912" s="4" t="s">
        <v>8428</v>
      </c>
      <c r="L1912" s="4" t="s">
        <v>8429</v>
      </c>
      <c r="M1912" s="4" t="s">
        <v>8430</v>
      </c>
      <c r="N1912" s="4" t="s">
        <v>36</v>
      </c>
      <c r="O1912" s="4">
        <v>1</v>
      </c>
      <c r="P1912" s="4" t="s">
        <v>55</v>
      </c>
      <c r="Q1912" s="4">
        <v>24.98</v>
      </c>
      <c r="Y1912" s="4" t="s">
        <v>8431</v>
      </c>
      <c r="Z1912" s="4" t="s">
        <v>47</v>
      </c>
      <c r="AA1912" s="4" t="s">
        <v>8432</v>
      </c>
      <c r="AB1912" s="4" t="s">
        <v>58</v>
      </c>
      <c r="AD1912" s="4" t="b">
        <v>0</v>
      </c>
      <c r="AG1912" s="11">
        <f t="shared" si="29"/>
        <v>43319</v>
      </c>
    </row>
    <row r="1913" s="4" customFormat="1" spans="1:33">
      <c r="A1913" s="4" t="s">
        <v>8433</v>
      </c>
      <c r="B1913" s="4" t="s">
        <v>8433</v>
      </c>
      <c r="C1913" s="4" t="s">
        <v>8434</v>
      </c>
      <c r="D1913" s="4" t="s">
        <v>8435</v>
      </c>
      <c r="E1913" s="4" t="s">
        <v>36</v>
      </c>
      <c r="F1913" s="4" t="s">
        <v>37</v>
      </c>
      <c r="G1913" s="4" t="s">
        <v>51</v>
      </c>
      <c r="J1913" s="4" t="s">
        <v>39</v>
      </c>
      <c r="K1913" s="4" t="s">
        <v>8436</v>
      </c>
      <c r="L1913" s="4" t="s">
        <v>8437</v>
      </c>
      <c r="M1913" s="4" t="s">
        <v>8438</v>
      </c>
      <c r="N1913" s="4" t="s">
        <v>36</v>
      </c>
      <c r="O1913" s="4">
        <v>1</v>
      </c>
      <c r="P1913" s="4" t="s">
        <v>55</v>
      </c>
      <c r="Q1913" s="4">
        <v>14.98</v>
      </c>
      <c r="R1913" s="4">
        <v>1.26</v>
      </c>
      <c r="Y1913" s="4" t="s">
        <v>8439</v>
      </c>
      <c r="Z1913" s="4" t="s">
        <v>299</v>
      </c>
      <c r="AA1913" s="4">
        <v>98801</v>
      </c>
      <c r="AB1913" s="4" t="s">
        <v>58</v>
      </c>
      <c r="AD1913" s="4" t="b">
        <v>0</v>
      </c>
      <c r="AG1913" s="11">
        <f t="shared" si="29"/>
        <v>43319</v>
      </c>
    </row>
    <row r="1914" s="4" customFormat="1" spans="1:33">
      <c r="A1914" s="4" t="s">
        <v>8440</v>
      </c>
      <c r="B1914" s="4" t="s">
        <v>8440</v>
      </c>
      <c r="C1914" s="4" t="s">
        <v>8441</v>
      </c>
      <c r="D1914" s="4" t="s">
        <v>8442</v>
      </c>
      <c r="E1914" s="4" t="s">
        <v>36</v>
      </c>
      <c r="F1914" s="4" t="s">
        <v>37</v>
      </c>
      <c r="G1914" s="4" t="s">
        <v>51</v>
      </c>
      <c r="J1914" s="4" t="s">
        <v>39</v>
      </c>
      <c r="K1914" s="4" t="s">
        <v>627</v>
      </c>
      <c r="L1914" s="4" t="s">
        <v>628</v>
      </c>
      <c r="M1914" s="4" t="s">
        <v>629</v>
      </c>
      <c r="N1914" s="4" t="s">
        <v>36</v>
      </c>
      <c r="O1914" s="4">
        <v>1</v>
      </c>
      <c r="P1914" s="4" t="s">
        <v>55</v>
      </c>
      <c r="Q1914" s="4">
        <v>23.98</v>
      </c>
      <c r="Y1914" s="4" t="s">
        <v>526</v>
      </c>
      <c r="Z1914" s="4" t="s">
        <v>147</v>
      </c>
      <c r="AA1914" s="4" t="s">
        <v>8443</v>
      </c>
      <c r="AB1914" s="4" t="s">
        <v>58</v>
      </c>
      <c r="AD1914" s="4" t="b">
        <v>0</v>
      </c>
      <c r="AG1914" s="11">
        <f t="shared" si="29"/>
        <v>43319</v>
      </c>
    </row>
    <row r="1915" s="4" customFormat="1" spans="1:33">
      <c r="A1915" s="4" t="s">
        <v>8444</v>
      </c>
      <c r="B1915" s="4" t="s">
        <v>8444</v>
      </c>
      <c r="C1915" s="4" t="s">
        <v>8445</v>
      </c>
      <c r="D1915" s="4" t="s">
        <v>8446</v>
      </c>
      <c r="E1915" s="4" t="s">
        <v>36</v>
      </c>
      <c r="F1915" s="4" t="s">
        <v>37</v>
      </c>
      <c r="G1915" s="4" t="s">
        <v>51</v>
      </c>
      <c r="J1915" s="4" t="s">
        <v>39</v>
      </c>
      <c r="K1915" s="4" t="s">
        <v>1415</v>
      </c>
      <c r="L1915" s="4" t="s">
        <v>1416</v>
      </c>
      <c r="M1915" s="4" t="s">
        <v>1417</v>
      </c>
      <c r="N1915" s="4" t="s">
        <v>36</v>
      </c>
      <c r="O1915" s="4">
        <v>1</v>
      </c>
      <c r="P1915" s="4" t="s">
        <v>55</v>
      </c>
      <c r="Q1915" s="4">
        <v>22.98</v>
      </c>
      <c r="Y1915" s="4" t="s">
        <v>4863</v>
      </c>
      <c r="Z1915" s="4" t="s">
        <v>233</v>
      </c>
      <c r="AA1915" s="4" t="s">
        <v>8447</v>
      </c>
      <c r="AB1915" s="4" t="s">
        <v>58</v>
      </c>
      <c r="AD1915" s="4" t="b">
        <v>0</v>
      </c>
      <c r="AG1915" s="11">
        <f t="shared" si="29"/>
        <v>43319</v>
      </c>
    </row>
    <row r="1916" s="4" customFormat="1" spans="1:33">
      <c r="A1916" s="4" t="s">
        <v>8448</v>
      </c>
      <c r="B1916" s="4" t="s">
        <v>8448</v>
      </c>
      <c r="C1916" s="4" t="s">
        <v>8449</v>
      </c>
      <c r="D1916" s="4" t="s">
        <v>8450</v>
      </c>
      <c r="E1916" s="4" t="s">
        <v>36</v>
      </c>
      <c r="F1916" s="4" t="s">
        <v>37</v>
      </c>
      <c r="G1916" s="4" t="s">
        <v>51</v>
      </c>
      <c r="J1916" s="4" t="s">
        <v>39</v>
      </c>
      <c r="K1916" s="4" t="s">
        <v>8451</v>
      </c>
      <c r="L1916" s="4" t="s">
        <v>8452</v>
      </c>
      <c r="M1916" s="4" t="s">
        <v>8453</v>
      </c>
      <c r="N1916" s="4" t="s">
        <v>36</v>
      </c>
      <c r="O1916" s="4">
        <v>1</v>
      </c>
      <c r="P1916" s="4" t="s">
        <v>55</v>
      </c>
      <c r="Q1916" s="4">
        <v>22.98</v>
      </c>
      <c r="Y1916" s="4" t="s">
        <v>8454</v>
      </c>
      <c r="Z1916" s="4" t="s">
        <v>567</v>
      </c>
      <c r="AA1916" s="4" t="s">
        <v>8455</v>
      </c>
      <c r="AB1916" s="4" t="s">
        <v>58</v>
      </c>
      <c r="AD1916" s="4" t="b">
        <v>0</v>
      </c>
      <c r="AG1916" s="11">
        <f t="shared" si="29"/>
        <v>43319</v>
      </c>
    </row>
    <row r="1917" s="4" customFormat="1" spans="1:33">
      <c r="A1917" s="4" t="s">
        <v>8456</v>
      </c>
      <c r="B1917" s="4" t="s">
        <v>8456</v>
      </c>
      <c r="C1917" s="4" t="s">
        <v>8457</v>
      </c>
      <c r="D1917" s="4" t="s">
        <v>8458</v>
      </c>
      <c r="E1917" s="4" t="s">
        <v>36</v>
      </c>
      <c r="F1917" s="4" t="s">
        <v>37</v>
      </c>
      <c r="G1917" s="4" t="s">
        <v>51</v>
      </c>
      <c r="J1917" s="4" t="s">
        <v>39</v>
      </c>
      <c r="K1917" s="4" t="s">
        <v>1648</v>
      </c>
      <c r="L1917" s="4" t="s">
        <v>1649</v>
      </c>
      <c r="M1917" s="4" t="s">
        <v>1650</v>
      </c>
      <c r="N1917" s="4" t="s">
        <v>36</v>
      </c>
      <c r="O1917" s="4">
        <v>1</v>
      </c>
      <c r="P1917" s="4" t="s">
        <v>55</v>
      </c>
      <c r="Q1917" s="4">
        <v>25.98</v>
      </c>
      <c r="Y1917" s="4" t="s">
        <v>4316</v>
      </c>
      <c r="Z1917" s="4" t="s">
        <v>47</v>
      </c>
      <c r="AA1917" s="4" t="s">
        <v>8459</v>
      </c>
      <c r="AB1917" s="4" t="s">
        <v>58</v>
      </c>
      <c r="AD1917" s="4" t="b">
        <v>0</v>
      </c>
      <c r="AG1917" s="11">
        <f t="shared" si="29"/>
        <v>43319</v>
      </c>
    </row>
    <row r="1918" s="4" customFormat="1" spans="1:33">
      <c r="A1918" s="4" t="s">
        <v>8460</v>
      </c>
      <c r="B1918" s="4" t="s">
        <v>8460</v>
      </c>
      <c r="C1918" s="4" t="s">
        <v>8461</v>
      </c>
      <c r="D1918" s="4" t="s">
        <v>8462</v>
      </c>
      <c r="E1918" s="4" t="s">
        <v>36</v>
      </c>
      <c r="F1918" s="4" t="s">
        <v>37</v>
      </c>
      <c r="G1918" s="4" t="s">
        <v>51</v>
      </c>
      <c r="J1918" s="4" t="s">
        <v>39</v>
      </c>
      <c r="K1918" s="4" t="s">
        <v>474</v>
      </c>
      <c r="L1918" s="4" t="s">
        <v>475</v>
      </c>
      <c r="M1918" s="4" t="s">
        <v>476</v>
      </c>
      <c r="N1918" s="4" t="s">
        <v>36</v>
      </c>
      <c r="O1918" s="4">
        <v>1</v>
      </c>
      <c r="P1918" s="4" t="s">
        <v>55</v>
      </c>
      <c r="Q1918" s="4">
        <v>22.98</v>
      </c>
      <c r="Y1918" s="4" t="s">
        <v>8463</v>
      </c>
      <c r="Z1918" s="4" t="s">
        <v>6436</v>
      </c>
      <c r="AA1918" s="4">
        <v>34103</v>
      </c>
      <c r="AB1918" s="4" t="s">
        <v>58</v>
      </c>
      <c r="AD1918" s="4" t="b">
        <v>0</v>
      </c>
      <c r="AG1918" s="11">
        <f t="shared" si="29"/>
        <v>43319</v>
      </c>
    </row>
    <row r="1919" s="4" customFormat="1" spans="1:33">
      <c r="A1919" s="4" t="s">
        <v>8464</v>
      </c>
      <c r="B1919" s="4" t="s">
        <v>8464</v>
      </c>
      <c r="C1919" s="4" t="s">
        <v>8465</v>
      </c>
      <c r="D1919" s="4" t="s">
        <v>8466</v>
      </c>
      <c r="E1919" s="4" t="s">
        <v>36</v>
      </c>
      <c r="F1919" s="4" t="s">
        <v>37</v>
      </c>
      <c r="G1919" s="4" t="s">
        <v>51</v>
      </c>
      <c r="J1919" s="4" t="s">
        <v>39</v>
      </c>
      <c r="K1919" s="4" t="s">
        <v>1770</v>
      </c>
      <c r="L1919" s="4" t="s">
        <v>1771</v>
      </c>
      <c r="M1919" s="4" t="s">
        <v>1772</v>
      </c>
      <c r="N1919" s="4" t="s">
        <v>36</v>
      </c>
      <c r="O1919" s="4">
        <v>1</v>
      </c>
      <c r="P1919" s="4" t="s">
        <v>55</v>
      </c>
      <c r="Q1919" s="4">
        <v>23.98</v>
      </c>
      <c r="Y1919" s="4" t="s">
        <v>2796</v>
      </c>
      <c r="Z1919" s="4" t="s">
        <v>1749</v>
      </c>
      <c r="AA1919" s="4" t="s">
        <v>2797</v>
      </c>
      <c r="AB1919" s="4" t="s">
        <v>58</v>
      </c>
      <c r="AD1919" s="4" t="b">
        <v>0</v>
      </c>
      <c r="AG1919" s="11">
        <f t="shared" si="29"/>
        <v>43319</v>
      </c>
    </row>
    <row r="1920" s="4" customFormat="1" spans="1:33">
      <c r="A1920" s="4" t="s">
        <v>8464</v>
      </c>
      <c r="B1920" s="4" t="s">
        <v>8464</v>
      </c>
      <c r="C1920" s="4" t="s">
        <v>8465</v>
      </c>
      <c r="D1920" s="4" t="s">
        <v>8466</v>
      </c>
      <c r="E1920" s="4" t="s">
        <v>36</v>
      </c>
      <c r="F1920" s="4" t="s">
        <v>37</v>
      </c>
      <c r="G1920" s="4" t="s">
        <v>51</v>
      </c>
      <c r="J1920" s="4" t="s">
        <v>39</v>
      </c>
      <c r="K1920" s="4" t="s">
        <v>539</v>
      </c>
      <c r="L1920" s="4" t="s">
        <v>1720</v>
      </c>
      <c r="M1920" s="4" t="s">
        <v>541</v>
      </c>
      <c r="N1920" s="4" t="s">
        <v>36</v>
      </c>
      <c r="O1920" s="4">
        <v>1</v>
      </c>
      <c r="P1920" s="4" t="s">
        <v>55</v>
      </c>
      <c r="Q1920" s="4">
        <v>23.98</v>
      </c>
      <c r="Y1920" s="4" t="s">
        <v>2796</v>
      </c>
      <c r="Z1920" s="4" t="s">
        <v>1749</v>
      </c>
      <c r="AA1920" s="4" t="s">
        <v>2797</v>
      </c>
      <c r="AB1920" s="4" t="s">
        <v>58</v>
      </c>
      <c r="AD1920" s="4" t="b">
        <v>0</v>
      </c>
      <c r="AG1920" s="11">
        <f t="shared" si="29"/>
        <v>43319</v>
      </c>
    </row>
    <row r="1921" s="4" customFormat="1" spans="1:33">
      <c r="A1921" s="4" t="s">
        <v>8464</v>
      </c>
      <c r="B1921" s="4" t="s">
        <v>8464</v>
      </c>
      <c r="C1921" s="4" t="s">
        <v>8465</v>
      </c>
      <c r="D1921" s="4" t="s">
        <v>8466</v>
      </c>
      <c r="E1921" s="4" t="s">
        <v>36</v>
      </c>
      <c r="F1921" s="4" t="s">
        <v>37</v>
      </c>
      <c r="G1921" s="4" t="s">
        <v>51</v>
      </c>
      <c r="J1921" s="4" t="s">
        <v>39</v>
      </c>
      <c r="K1921" s="4" t="s">
        <v>1281</v>
      </c>
      <c r="L1921" s="4" t="s">
        <v>1282</v>
      </c>
      <c r="M1921" s="4" t="s">
        <v>1283</v>
      </c>
      <c r="N1921" s="4" t="s">
        <v>36</v>
      </c>
      <c r="O1921" s="4">
        <v>1</v>
      </c>
      <c r="P1921" s="4" t="s">
        <v>55</v>
      </c>
      <c r="Q1921" s="4">
        <v>23.98</v>
      </c>
      <c r="Y1921" s="4" t="s">
        <v>2796</v>
      </c>
      <c r="Z1921" s="4" t="s">
        <v>1749</v>
      </c>
      <c r="AA1921" s="4" t="s">
        <v>2797</v>
      </c>
      <c r="AB1921" s="4" t="s">
        <v>58</v>
      </c>
      <c r="AD1921" s="4" t="b">
        <v>0</v>
      </c>
      <c r="AG1921" s="11">
        <f t="shared" si="29"/>
        <v>43319</v>
      </c>
    </row>
    <row r="1922" s="4" customFormat="1" spans="1:33">
      <c r="A1922" s="4" t="s">
        <v>8464</v>
      </c>
      <c r="B1922" s="4" t="s">
        <v>8464</v>
      </c>
      <c r="C1922" s="4" t="s">
        <v>8465</v>
      </c>
      <c r="D1922" s="4" t="s">
        <v>8466</v>
      </c>
      <c r="E1922" s="4" t="s">
        <v>36</v>
      </c>
      <c r="F1922" s="4" t="s">
        <v>37</v>
      </c>
      <c r="G1922" s="4" t="s">
        <v>51</v>
      </c>
      <c r="J1922" s="4" t="s">
        <v>39</v>
      </c>
      <c r="K1922" s="4" t="s">
        <v>482</v>
      </c>
      <c r="L1922" s="4" t="s">
        <v>483</v>
      </c>
      <c r="M1922" s="4" t="s">
        <v>484</v>
      </c>
      <c r="N1922" s="4" t="s">
        <v>36</v>
      </c>
      <c r="O1922" s="4">
        <v>2</v>
      </c>
      <c r="P1922" s="4" t="s">
        <v>55</v>
      </c>
      <c r="Q1922" s="4">
        <v>47.96</v>
      </c>
      <c r="Y1922" s="4" t="s">
        <v>2796</v>
      </c>
      <c r="Z1922" s="4" t="s">
        <v>1749</v>
      </c>
      <c r="AA1922" s="4" t="s">
        <v>2797</v>
      </c>
      <c r="AB1922" s="4" t="s">
        <v>58</v>
      </c>
      <c r="AD1922" s="4" t="b">
        <v>0</v>
      </c>
      <c r="AG1922" s="11">
        <f t="shared" ref="AG1922:AG1985" si="30">DATEVALUE(LEFT(C1922,10))</f>
        <v>43319</v>
      </c>
    </row>
    <row r="1923" s="4" customFormat="1" spans="1:33">
      <c r="A1923" s="4" t="s">
        <v>8467</v>
      </c>
      <c r="B1923" s="4" t="s">
        <v>8467</v>
      </c>
      <c r="C1923" s="4" t="s">
        <v>8468</v>
      </c>
      <c r="D1923" s="4" t="s">
        <v>8469</v>
      </c>
      <c r="E1923" s="4" t="s">
        <v>36</v>
      </c>
      <c r="F1923" s="4" t="s">
        <v>37</v>
      </c>
      <c r="G1923" s="4" t="s">
        <v>51</v>
      </c>
      <c r="J1923" s="4" t="s">
        <v>39</v>
      </c>
      <c r="K1923" s="4" t="s">
        <v>2044</v>
      </c>
      <c r="L1923" s="4" t="s">
        <v>2045</v>
      </c>
      <c r="M1923" s="4" t="s">
        <v>2046</v>
      </c>
      <c r="N1923" s="4" t="s">
        <v>36</v>
      </c>
      <c r="O1923" s="4">
        <v>1</v>
      </c>
      <c r="P1923" s="4" t="s">
        <v>55</v>
      </c>
      <c r="Q1923" s="4">
        <v>20.98</v>
      </c>
      <c r="Y1923" s="4" t="s">
        <v>8470</v>
      </c>
      <c r="Z1923" s="4" t="s">
        <v>47</v>
      </c>
      <c r="AA1923" s="4" t="s">
        <v>8471</v>
      </c>
      <c r="AB1923" s="4" t="s">
        <v>58</v>
      </c>
      <c r="AD1923" s="4" t="b">
        <v>0</v>
      </c>
      <c r="AG1923" s="11">
        <f t="shared" si="30"/>
        <v>43319</v>
      </c>
    </row>
    <row r="1924" s="4" customFormat="1" spans="1:33">
      <c r="A1924" s="4" t="s">
        <v>8467</v>
      </c>
      <c r="B1924" s="4" t="s">
        <v>8467</v>
      </c>
      <c r="C1924" s="4" t="s">
        <v>8468</v>
      </c>
      <c r="D1924" s="4" t="s">
        <v>8469</v>
      </c>
      <c r="E1924" s="4" t="s">
        <v>36</v>
      </c>
      <c r="F1924" s="4" t="s">
        <v>37</v>
      </c>
      <c r="G1924" s="4" t="s">
        <v>51</v>
      </c>
      <c r="J1924" s="4" t="s">
        <v>39</v>
      </c>
      <c r="K1924" s="4" t="s">
        <v>7495</v>
      </c>
      <c r="L1924" s="4" t="s">
        <v>8472</v>
      </c>
      <c r="M1924" s="4" t="s">
        <v>7497</v>
      </c>
      <c r="N1924" s="4" t="s">
        <v>36</v>
      </c>
      <c r="O1924" s="4">
        <v>1</v>
      </c>
      <c r="P1924" s="4" t="s">
        <v>55</v>
      </c>
      <c r="Q1924" s="4">
        <v>20.98</v>
      </c>
      <c r="Y1924" s="4" t="s">
        <v>8470</v>
      </c>
      <c r="Z1924" s="4" t="s">
        <v>47</v>
      </c>
      <c r="AA1924" s="4" t="s">
        <v>8471</v>
      </c>
      <c r="AB1924" s="4" t="s">
        <v>58</v>
      </c>
      <c r="AD1924" s="4" t="b">
        <v>0</v>
      </c>
      <c r="AG1924" s="11">
        <f t="shared" si="30"/>
        <v>43319</v>
      </c>
    </row>
    <row r="1925" s="4" customFormat="1" spans="1:33">
      <c r="A1925" s="4" t="s">
        <v>8467</v>
      </c>
      <c r="B1925" s="4" t="s">
        <v>8467</v>
      </c>
      <c r="C1925" s="4" t="s">
        <v>8468</v>
      </c>
      <c r="D1925" s="4" t="s">
        <v>8469</v>
      </c>
      <c r="E1925" s="4" t="s">
        <v>36</v>
      </c>
      <c r="F1925" s="4" t="s">
        <v>37</v>
      </c>
      <c r="G1925" s="4" t="s">
        <v>51</v>
      </c>
      <c r="J1925" s="4" t="s">
        <v>39</v>
      </c>
      <c r="K1925" s="4" t="s">
        <v>6338</v>
      </c>
      <c r="L1925" s="4" t="s">
        <v>6339</v>
      </c>
      <c r="M1925" s="4" t="s">
        <v>6340</v>
      </c>
      <c r="N1925" s="4" t="s">
        <v>36</v>
      </c>
      <c r="O1925" s="4">
        <v>1</v>
      </c>
      <c r="P1925" s="4" t="s">
        <v>55</v>
      </c>
      <c r="Q1925" s="4">
        <v>20.98</v>
      </c>
      <c r="Y1925" s="4" t="s">
        <v>8470</v>
      </c>
      <c r="Z1925" s="4" t="s">
        <v>47</v>
      </c>
      <c r="AA1925" s="4" t="s">
        <v>8471</v>
      </c>
      <c r="AB1925" s="4" t="s">
        <v>58</v>
      </c>
      <c r="AD1925" s="4" t="b">
        <v>0</v>
      </c>
      <c r="AG1925" s="11">
        <f t="shared" si="30"/>
        <v>43319</v>
      </c>
    </row>
    <row r="1926" s="4" customFormat="1" spans="1:33">
      <c r="A1926" s="4" t="s">
        <v>8473</v>
      </c>
      <c r="B1926" s="4" t="s">
        <v>8473</v>
      </c>
      <c r="C1926" s="4" t="s">
        <v>8474</v>
      </c>
      <c r="D1926" s="4" t="s">
        <v>8475</v>
      </c>
      <c r="E1926" s="4" t="s">
        <v>36</v>
      </c>
      <c r="F1926" s="4" t="s">
        <v>37</v>
      </c>
      <c r="G1926" s="4" t="s">
        <v>51</v>
      </c>
      <c r="J1926" s="4" t="s">
        <v>39</v>
      </c>
      <c r="K1926" s="4" t="s">
        <v>307</v>
      </c>
      <c r="L1926" s="4" t="s">
        <v>308</v>
      </c>
      <c r="M1926" s="4" t="s">
        <v>309</v>
      </c>
      <c r="N1926" s="4" t="s">
        <v>36</v>
      </c>
      <c r="O1926" s="4">
        <v>1</v>
      </c>
      <c r="P1926" s="4" t="s">
        <v>55</v>
      </c>
      <c r="Q1926" s="4">
        <v>23.98</v>
      </c>
      <c r="Y1926" s="4" t="s">
        <v>62</v>
      </c>
      <c r="Z1926" s="4" t="s">
        <v>63</v>
      </c>
      <c r="AA1926" s="4" t="s">
        <v>8476</v>
      </c>
      <c r="AB1926" s="4" t="s">
        <v>58</v>
      </c>
      <c r="AD1926" s="4" t="b">
        <v>0</v>
      </c>
      <c r="AG1926" s="11">
        <f t="shared" si="30"/>
        <v>43319</v>
      </c>
    </row>
    <row r="1927" s="4" customFormat="1" spans="1:33">
      <c r="A1927" s="4" t="s">
        <v>8473</v>
      </c>
      <c r="B1927" s="4" t="s">
        <v>8473</v>
      </c>
      <c r="C1927" s="4" t="s">
        <v>8474</v>
      </c>
      <c r="D1927" s="4" t="s">
        <v>8475</v>
      </c>
      <c r="E1927" s="4" t="s">
        <v>36</v>
      </c>
      <c r="F1927" s="4" t="s">
        <v>37</v>
      </c>
      <c r="G1927" s="4" t="s">
        <v>51</v>
      </c>
      <c r="J1927" s="4" t="s">
        <v>39</v>
      </c>
      <c r="K1927" s="4" t="s">
        <v>1179</v>
      </c>
      <c r="L1927" s="4" t="s">
        <v>1180</v>
      </c>
      <c r="M1927" s="4" t="s">
        <v>1181</v>
      </c>
      <c r="N1927" s="4" t="s">
        <v>36</v>
      </c>
      <c r="O1927" s="4">
        <v>1</v>
      </c>
      <c r="P1927" s="4" t="s">
        <v>55</v>
      </c>
      <c r="Q1927" s="4">
        <v>23.98</v>
      </c>
      <c r="Y1927" s="4" t="s">
        <v>62</v>
      </c>
      <c r="Z1927" s="4" t="s">
        <v>63</v>
      </c>
      <c r="AA1927" s="4" t="s">
        <v>8476</v>
      </c>
      <c r="AB1927" s="4" t="s">
        <v>58</v>
      </c>
      <c r="AD1927" s="4" t="b">
        <v>0</v>
      </c>
      <c r="AG1927" s="11">
        <f t="shared" si="30"/>
        <v>43319</v>
      </c>
    </row>
    <row r="1928" s="4" customFormat="1" spans="1:33">
      <c r="A1928" s="4" t="s">
        <v>8473</v>
      </c>
      <c r="B1928" s="4" t="s">
        <v>8473</v>
      </c>
      <c r="C1928" s="4" t="s">
        <v>8474</v>
      </c>
      <c r="D1928" s="4" t="s">
        <v>8475</v>
      </c>
      <c r="E1928" s="4" t="s">
        <v>36</v>
      </c>
      <c r="F1928" s="4" t="s">
        <v>37</v>
      </c>
      <c r="G1928" s="4" t="s">
        <v>51</v>
      </c>
      <c r="J1928" s="4" t="s">
        <v>39</v>
      </c>
      <c r="K1928" s="4" t="s">
        <v>845</v>
      </c>
      <c r="L1928" s="4" t="s">
        <v>846</v>
      </c>
      <c r="M1928" s="4" t="s">
        <v>847</v>
      </c>
      <c r="N1928" s="4" t="s">
        <v>36</v>
      </c>
      <c r="O1928" s="4">
        <v>1</v>
      </c>
      <c r="P1928" s="4" t="s">
        <v>55</v>
      </c>
      <c r="Q1928" s="4">
        <v>22.98</v>
      </c>
      <c r="Y1928" s="4" t="s">
        <v>62</v>
      </c>
      <c r="Z1928" s="4" t="s">
        <v>63</v>
      </c>
      <c r="AA1928" s="4" t="s">
        <v>8476</v>
      </c>
      <c r="AB1928" s="4" t="s">
        <v>58</v>
      </c>
      <c r="AD1928" s="4" t="b">
        <v>0</v>
      </c>
      <c r="AG1928" s="11">
        <f t="shared" si="30"/>
        <v>43319</v>
      </c>
    </row>
    <row r="1929" s="4" customFormat="1" spans="1:33">
      <c r="A1929" s="4" t="s">
        <v>8477</v>
      </c>
      <c r="B1929" s="4" t="s">
        <v>8477</v>
      </c>
      <c r="C1929" s="4" t="s">
        <v>8478</v>
      </c>
      <c r="D1929" s="4" t="s">
        <v>8479</v>
      </c>
      <c r="E1929" s="4" t="s">
        <v>36</v>
      </c>
      <c r="F1929" s="4" t="s">
        <v>37</v>
      </c>
      <c r="G1929" s="4" t="s">
        <v>51</v>
      </c>
      <c r="J1929" s="4" t="s">
        <v>188</v>
      </c>
      <c r="K1929" s="4" t="s">
        <v>5496</v>
      </c>
      <c r="L1929" s="4" t="s">
        <v>5497</v>
      </c>
      <c r="M1929" s="4" t="s">
        <v>5498</v>
      </c>
      <c r="N1929" s="4" t="s">
        <v>36</v>
      </c>
      <c r="O1929" s="4">
        <v>1</v>
      </c>
      <c r="P1929" s="4" t="s">
        <v>55</v>
      </c>
      <c r="Q1929" s="4">
        <v>14.98</v>
      </c>
      <c r="S1929" s="4">
        <v>3.99</v>
      </c>
      <c r="W1929" s="4">
        <v>1.2</v>
      </c>
      <c r="Y1929" s="4" t="s">
        <v>8480</v>
      </c>
      <c r="Z1929" s="4" t="s">
        <v>3226</v>
      </c>
      <c r="AA1929" s="4">
        <v>97501</v>
      </c>
      <c r="AB1929" s="4" t="s">
        <v>58</v>
      </c>
      <c r="AC1929" s="4" t="s">
        <v>370</v>
      </c>
      <c r="AG1929" s="11">
        <f t="shared" si="30"/>
        <v>43319</v>
      </c>
    </row>
    <row r="1930" s="4" customFormat="1" spans="1:33">
      <c r="A1930" s="4" t="s">
        <v>8477</v>
      </c>
      <c r="B1930" s="4" t="s">
        <v>8477</v>
      </c>
      <c r="C1930" s="4" t="s">
        <v>8478</v>
      </c>
      <c r="D1930" s="4" t="s">
        <v>8479</v>
      </c>
      <c r="E1930" s="4" t="s">
        <v>36</v>
      </c>
      <c r="F1930" s="4" t="s">
        <v>37</v>
      </c>
      <c r="G1930" s="4" t="s">
        <v>51</v>
      </c>
      <c r="J1930" s="4" t="s">
        <v>188</v>
      </c>
      <c r="K1930" s="4" t="s">
        <v>371</v>
      </c>
      <c r="L1930" s="4" t="s">
        <v>372</v>
      </c>
      <c r="M1930" s="4" t="s">
        <v>373</v>
      </c>
      <c r="N1930" s="4" t="s">
        <v>36</v>
      </c>
      <c r="O1930" s="4">
        <v>1</v>
      </c>
      <c r="P1930" s="4" t="s">
        <v>55</v>
      </c>
      <c r="Q1930" s="4">
        <v>14.98</v>
      </c>
      <c r="S1930" s="4">
        <v>3.99</v>
      </c>
      <c r="W1930" s="4">
        <v>1.2</v>
      </c>
      <c r="Y1930" s="4" t="s">
        <v>8480</v>
      </c>
      <c r="Z1930" s="4" t="s">
        <v>3226</v>
      </c>
      <c r="AA1930" s="4">
        <v>97501</v>
      </c>
      <c r="AB1930" s="4" t="s">
        <v>58</v>
      </c>
      <c r="AC1930" s="4" t="s">
        <v>370</v>
      </c>
      <c r="AG1930" s="11">
        <f t="shared" si="30"/>
        <v>43319</v>
      </c>
    </row>
    <row r="1931" s="4" customFormat="1" spans="1:33">
      <c r="A1931" s="4" t="s">
        <v>8477</v>
      </c>
      <c r="B1931" s="4" t="s">
        <v>8477</v>
      </c>
      <c r="C1931" s="4" t="s">
        <v>8478</v>
      </c>
      <c r="D1931" s="4" t="s">
        <v>8479</v>
      </c>
      <c r="E1931" s="4" t="s">
        <v>36</v>
      </c>
      <c r="F1931" s="4" t="s">
        <v>37</v>
      </c>
      <c r="G1931" s="4" t="s">
        <v>51</v>
      </c>
      <c r="J1931" s="4" t="s">
        <v>188</v>
      </c>
      <c r="K1931" s="4" t="s">
        <v>364</v>
      </c>
      <c r="L1931" s="4" t="s">
        <v>365</v>
      </c>
      <c r="M1931" s="4" t="s">
        <v>366</v>
      </c>
      <c r="N1931" s="4" t="s">
        <v>36</v>
      </c>
      <c r="O1931" s="4">
        <v>1</v>
      </c>
      <c r="P1931" s="4" t="s">
        <v>55</v>
      </c>
      <c r="Q1931" s="4">
        <v>14.98</v>
      </c>
      <c r="S1931" s="4">
        <v>3.99</v>
      </c>
      <c r="W1931" s="4">
        <v>1.2</v>
      </c>
      <c r="Y1931" s="4" t="s">
        <v>8480</v>
      </c>
      <c r="Z1931" s="4" t="s">
        <v>3226</v>
      </c>
      <c r="AA1931" s="4">
        <v>97501</v>
      </c>
      <c r="AB1931" s="4" t="s">
        <v>58</v>
      </c>
      <c r="AC1931" s="4" t="s">
        <v>370</v>
      </c>
      <c r="AG1931" s="11">
        <f t="shared" si="30"/>
        <v>43319</v>
      </c>
    </row>
    <row r="1932" s="4" customFormat="1" spans="1:33">
      <c r="A1932" s="4" t="s">
        <v>8481</v>
      </c>
      <c r="B1932" s="4" t="s">
        <v>8481</v>
      </c>
      <c r="C1932" s="4" t="s">
        <v>8482</v>
      </c>
      <c r="D1932" s="4" t="s">
        <v>8483</v>
      </c>
      <c r="E1932" s="4" t="s">
        <v>36</v>
      </c>
      <c r="F1932" s="4" t="s">
        <v>37</v>
      </c>
      <c r="G1932" s="4" t="s">
        <v>51</v>
      </c>
      <c r="J1932" s="4" t="s">
        <v>39</v>
      </c>
      <c r="K1932" s="4" t="s">
        <v>3089</v>
      </c>
      <c r="L1932" s="4" t="s">
        <v>3090</v>
      </c>
      <c r="M1932" s="4" t="s">
        <v>3091</v>
      </c>
      <c r="N1932" s="4" t="s">
        <v>36</v>
      </c>
      <c r="O1932" s="4">
        <v>1</v>
      </c>
      <c r="P1932" s="4" t="s">
        <v>55</v>
      </c>
      <c r="Q1932" s="4">
        <v>23.98</v>
      </c>
      <c r="Y1932" s="4" t="s">
        <v>62</v>
      </c>
      <c r="Z1932" s="4" t="s">
        <v>6739</v>
      </c>
      <c r="AA1932" s="4" t="s">
        <v>8484</v>
      </c>
      <c r="AB1932" s="4" t="s">
        <v>58</v>
      </c>
      <c r="AD1932" s="4" t="b">
        <v>0</v>
      </c>
      <c r="AG1932" s="11">
        <f t="shared" si="30"/>
        <v>43319</v>
      </c>
    </row>
    <row r="1933" s="4" customFormat="1" spans="1:33">
      <c r="A1933" s="4" t="s">
        <v>8485</v>
      </c>
      <c r="B1933" s="4" t="s">
        <v>8485</v>
      </c>
      <c r="C1933" s="4" t="s">
        <v>8486</v>
      </c>
      <c r="D1933" s="4" t="s">
        <v>8487</v>
      </c>
      <c r="E1933" s="4" t="s">
        <v>36</v>
      </c>
      <c r="F1933" s="4" t="s">
        <v>37</v>
      </c>
      <c r="G1933" s="4" t="s">
        <v>51</v>
      </c>
      <c r="J1933" s="4" t="s">
        <v>39</v>
      </c>
      <c r="K1933" s="4" t="s">
        <v>3210</v>
      </c>
      <c r="L1933" s="4" t="s">
        <v>3211</v>
      </c>
      <c r="M1933" s="4" t="s">
        <v>3212</v>
      </c>
      <c r="N1933" s="4" t="s">
        <v>36</v>
      </c>
      <c r="O1933" s="4">
        <v>1</v>
      </c>
      <c r="P1933" s="4" t="s">
        <v>55</v>
      </c>
      <c r="Q1933" s="4">
        <v>23.98</v>
      </c>
      <c r="Y1933" s="4" t="s">
        <v>7037</v>
      </c>
      <c r="Z1933" s="4" t="s">
        <v>407</v>
      </c>
      <c r="AA1933" s="4" t="s">
        <v>8488</v>
      </c>
      <c r="AB1933" s="4" t="s">
        <v>58</v>
      </c>
      <c r="AD1933" s="4" t="b">
        <v>0</v>
      </c>
      <c r="AG1933" s="11">
        <f t="shared" si="30"/>
        <v>43319</v>
      </c>
    </row>
    <row r="1934" s="4" customFormat="1" spans="1:33">
      <c r="A1934" s="4" t="s">
        <v>8485</v>
      </c>
      <c r="B1934" s="4" t="s">
        <v>8485</v>
      </c>
      <c r="C1934" s="4" t="s">
        <v>8486</v>
      </c>
      <c r="D1934" s="4" t="s">
        <v>8487</v>
      </c>
      <c r="E1934" s="4" t="s">
        <v>36</v>
      </c>
      <c r="F1934" s="4" t="s">
        <v>37</v>
      </c>
      <c r="G1934" s="4" t="s">
        <v>51</v>
      </c>
      <c r="J1934" s="4" t="s">
        <v>39</v>
      </c>
      <c r="K1934" s="4" t="s">
        <v>1188</v>
      </c>
      <c r="L1934" s="4" t="s">
        <v>1189</v>
      </c>
      <c r="M1934" s="4" t="s">
        <v>1190</v>
      </c>
      <c r="N1934" s="4" t="s">
        <v>36</v>
      </c>
      <c r="O1934" s="4">
        <v>1</v>
      </c>
      <c r="P1934" s="4" t="s">
        <v>55</v>
      </c>
      <c r="Q1934" s="4">
        <v>23.98</v>
      </c>
      <c r="Y1934" s="4" t="s">
        <v>7037</v>
      </c>
      <c r="Z1934" s="4" t="s">
        <v>407</v>
      </c>
      <c r="AA1934" s="4" t="s">
        <v>8488</v>
      </c>
      <c r="AB1934" s="4" t="s">
        <v>58</v>
      </c>
      <c r="AD1934" s="4" t="b">
        <v>0</v>
      </c>
      <c r="AG1934" s="11">
        <f t="shared" si="30"/>
        <v>43319</v>
      </c>
    </row>
    <row r="1935" s="4" customFormat="1" spans="1:33">
      <c r="A1935" s="4" t="s">
        <v>8489</v>
      </c>
      <c r="B1935" s="4" t="s">
        <v>8489</v>
      </c>
      <c r="C1935" s="4" t="s">
        <v>8490</v>
      </c>
      <c r="D1935" s="4" t="s">
        <v>8491</v>
      </c>
      <c r="E1935" s="4" t="s">
        <v>36</v>
      </c>
      <c r="F1935" s="4" t="s">
        <v>37</v>
      </c>
      <c r="G1935" s="4" t="s">
        <v>51</v>
      </c>
      <c r="J1935" s="4" t="s">
        <v>110</v>
      </c>
      <c r="K1935" s="4" t="s">
        <v>81</v>
      </c>
      <c r="L1935" s="4" t="s">
        <v>82</v>
      </c>
      <c r="M1935" s="4" t="s">
        <v>83</v>
      </c>
      <c r="N1935" s="4" t="s">
        <v>36</v>
      </c>
      <c r="O1935" s="4">
        <v>1</v>
      </c>
      <c r="P1935" s="4" t="s">
        <v>55</v>
      </c>
      <c r="Q1935" s="4">
        <v>23.98</v>
      </c>
      <c r="Y1935" s="4" t="s">
        <v>8492</v>
      </c>
      <c r="Z1935" s="4" t="s">
        <v>8493</v>
      </c>
      <c r="AA1935" s="4" t="s">
        <v>8494</v>
      </c>
      <c r="AB1935" s="4" t="s">
        <v>58</v>
      </c>
      <c r="AD1935" s="4" t="b">
        <v>0</v>
      </c>
      <c r="AG1935" s="11">
        <f t="shared" si="30"/>
        <v>43319</v>
      </c>
    </row>
    <row r="1936" s="4" customFormat="1" spans="1:33">
      <c r="A1936" s="4" t="s">
        <v>8495</v>
      </c>
      <c r="B1936" s="4" t="s">
        <v>8495</v>
      </c>
      <c r="C1936" s="4" t="s">
        <v>8496</v>
      </c>
      <c r="D1936" s="4" t="s">
        <v>8497</v>
      </c>
      <c r="E1936" s="4" t="s">
        <v>36</v>
      </c>
      <c r="F1936" s="4" t="s">
        <v>37</v>
      </c>
      <c r="G1936" s="4" t="s">
        <v>51</v>
      </c>
      <c r="J1936" s="4" t="s">
        <v>110</v>
      </c>
      <c r="K1936" s="4" t="s">
        <v>2684</v>
      </c>
      <c r="L1936" s="4" t="s">
        <v>2685</v>
      </c>
      <c r="M1936" s="4" t="s">
        <v>2686</v>
      </c>
      <c r="N1936" s="4" t="s">
        <v>36</v>
      </c>
      <c r="O1936" s="4">
        <v>1</v>
      </c>
      <c r="P1936" s="4" t="s">
        <v>55</v>
      </c>
      <c r="Q1936" s="4">
        <v>26.98</v>
      </c>
      <c r="S1936" s="4">
        <v>7.61</v>
      </c>
      <c r="Y1936" s="4" t="s">
        <v>1715</v>
      </c>
      <c r="Z1936" s="4" t="s">
        <v>72</v>
      </c>
      <c r="AA1936" s="4" t="s">
        <v>8498</v>
      </c>
      <c r="AB1936" s="4" t="s">
        <v>58</v>
      </c>
      <c r="AD1936" s="4" t="b">
        <v>0</v>
      </c>
      <c r="AG1936" s="11">
        <f t="shared" si="30"/>
        <v>43319</v>
      </c>
    </row>
    <row r="1937" s="4" customFormat="1" spans="1:33">
      <c r="A1937" s="4" t="s">
        <v>8499</v>
      </c>
      <c r="B1937" s="4" t="s">
        <v>8499</v>
      </c>
      <c r="C1937" s="4" t="s">
        <v>8500</v>
      </c>
      <c r="D1937" s="4" t="s">
        <v>8501</v>
      </c>
      <c r="E1937" s="4" t="s">
        <v>36</v>
      </c>
      <c r="F1937" s="4" t="s">
        <v>37</v>
      </c>
      <c r="G1937" s="4" t="s">
        <v>51</v>
      </c>
      <c r="J1937" s="4" t="s">
        <v>39</v>
      </c>
      <c r="K1937" s="4" t="s">
        <v>1179</v>
      </c>
      <c r="L1937" s="4" t="s">
        <v>1180</v>
      </c>
      <c r="M1937" s="4" t="s">
        <v>1181</v>
      </c>
      <c r="N1937" s="4" t="s">
        <v>36</v>
      </c>
      <c r="O1937" s="4">
        <v>1</v>
      </c>
      <c r="P1937" s="4" t="s">
        <v>55</v>
      </c>
      <c r="Q1937" s="4">
        <v>23.98</v>
      </c>
      <c r="Y1937" s="4" t="s">
        <v>4227</v>
      </c>
      <c r="Z1937" s="4" t="s">
        <v>47</v>
      </c>
      <c r="AA1937" s="4">
        <v>94118</v>
      </c>
      <c r="AB1937" s="4" t="s">
        <v>58</v>
      </c>
      <c r="AD1937" s="4" t="b">
        <v>0</v>
      </c>
      <c r="AG1937" s="11">
        <f t="shared" si="30"/>
        <v>43319</v>
      </c>
    </row>
    <row r="1938" s="4" customFormat="1" spans="1:33">
      <c r="A1938" s="4" t="s">
        <v>8502</v>
      </c>
      <c r="B1938" s="4" t="s">
        <v>8502</v>
      </c>
      <c r="C1938" s="4" t="s">
        <v>8503</v>
      </c>
      <c r="D1938" s="4" t="s">
        <v>8504</v>
      </c>
      <c r="E1938" s="4" t="s">
        <v>36</v>
      </c>
      <c r="F1938" s="4" t="s">
        <v>37</v>
      </c>
      <c r="G1938" s="4" t="s">
        <v>51</v>
      </c>
      <c r="J1938" s="4" t="s">
        <v>39</v>
      </c>
      <c r="K1938" s="4" t="s">
        <v>7930</v>
      </c>
      <c r="L1938" s="4" t="s">
        <v>7931</v>
      </c>
      <c r="M1938" s="4" t="s">
        <v>7932</v>
      </c>
      <c r="N1938" s="4" t="s">
        <v>36</v>
      </c>
      <c r="O1938" s="4">
        <v>1</v>
      </c>
      <c r="P1938" s="4" t="s">
        <v>55</v>
      </c>
      <c r="Q1938" s="4">
        <v>22.98</v>
      </c>
      <c r="Y1938" s="4" t="s">
        <v>4628</v>
      </c>
      <c r="Z1938" s="4" t="s">
        <v>201</v>
      </c>
      <c r="AA1938" s="4" t="s">
        <v>8505</v>
      </c>
      <c r="AB1938" s="4" t="s">
        <v>58</v>
      </c>
      <c r="AD1938" s="4" t="b">
        <v>0</v>
      </c>
      <c r="AG1938" s="11">
        <f t="shared" si="30"/>
        <v>43319</v>
      </c>
    </row>
    <row r="1939" s="4" customFormat="1" spans="1:33">
      <c r="A1939" s="4" t="s">
        <v>8506</v>
      </c>
      <c r="B1939" s="4" t="s">
        <v>8506</v>
      </c>
      <c r="C1939" s="4" t="s">
        <v>8507</v>
      </c>
      <c r="D1939" s="4" t="s">
        <v>8508</v>
      </c>
      <c r="E1939" s="4" t="s">
        <v>36</v>
      </c>
      <c r="F1939" s="4" t="s">
        <v>37</v>
      </c>
      <c r="G1939" s="4" t="s">
        <v>51</v>
      </c>
      <c r="J1939" s="4" t="s">
        <v>39</v>
      </c>
      <c r="K1939" s="4" t="s">
        <v>8509</v>
      </c>
      <c r="L1939" s="4" t="s">
        <v>8510</v>
      </c>
      <c r="M1939" s="4" t="s">
        <v>8511</v>
      </c>
      <c r="N1939" s="4" t="s">
        <v>36</v>
      </c>
      <c r="O1939" s="4">
        <v>1</v>
      </c>
      <c r="P1939" s="4" t="s">
        <v>55</v>
      </c>
      <c r="Q1939" s="4">
        <v>16.98</v>
      </c>
      <c r="Y1939" s="4" t="s">
        <v>8512</v>
      </c>
      <c r="Z1939" s="4" t="s">
        <v>166</v>
      </c>
      <c r="AA1939" s="4" t="s">
        <v>8513</v>
      </c>
      <c r="AB1939" s="4" t="s">
        <v>58</v>
      </c>
      <c r="AD1939" s="4" t="b">
        <v>0</v>
      </c>
      <c r="AG1939" s="11">
        <f t="shared" si="30"/>
        <v>43319</v>
      </c>
    </row>
    <row r="1940" s="4" customFormat="1" spans="1:33">
      <c r="A1940" s="4" t="s">
        <v>8514</v>
      </c>
      <c r="B1940" s="4" t="s">
        <v>8514</v>
      </c>
      <c r="C1940" s="4" t="s">
        <v>8515</v>
      </c>
      <c r="D1940" s="4" t="s">
        <v>8516</v>
      </c>
      <c r="E1940" s="4" t="s">
        <v>36</v>
      </c>
      <c r="F1940" s="4" t="s">
        <v>37</v>
      </c>
      <c r="G1940" s="4" t="s">
        <v>51</v>
      </c>
      <c r="J1940" s="4" t="s">
        <v>39</v>
      </c>
      <c r="K1940" s="4" t="s">
        <v>4081</v>
      </c>
      <c r="L1940" s="4" t="s">
        <v>4082</v>
      </c>
      <c r="M1940" s="4" t="s">
        <v>4083</v>
      </c>
      <c r="N1940" s="4" t="s">
        <v>36</v>
      </c>
      <c r="O1940" s="4">
        <v>1</v>
      </c>
      <c r="P1940" s="4" t="s">
        <v>55</v>
      </c>
      <c r="Q1940" s="4">
        <v>22.98</v>
      </c>
      <c r="R1940" s="4">
        <v>2.32</v>
      </c>
      <c r="Y1940" s="4" t="s">
        <v>506</v>
      </c>
      <c r="Z1940" s="4" t="s">
        <v>299</v>
      </c>
      <c r="AA1940" s="4" t="s">
        <v>8517</v>
      </c>
      <c r="AB1940" s="4" t="s">
        <v>58</v>
      </c>
      <c r="AD1940" s="4" t="b">
        <v>0</v>
      </c>
      <c r="AG1940" s="11">
        <f t="shared" si="30"/>
        <v>43319</v>
      </c>
    </row>
    <row r="1941" s="4" customFormat="1" spans="1:33">
      <c r="A1941" s="4" t="s">
        <v>8518</v>
      </c>
      <c r="B1941" s="4" t="s">
        <v>8518</v>
      </c>
      <c r="C1941" s="4" t="s">
        <v>8519</v>
      </c>
      <c r="D1941" s="4" t="s">
        <v>8520</v>
      </c>
      <c r="E1941" s="4" t="s">
        <v>36</v>
      </c>
      <c r="F1941" s="4" t="s">
        <v>37</v>
      </c>
      <c r="G1941" s="4" t="s">
        <v>51</v>
      </c>
      <c r="J1941" s="4" t="s">
        <v>188</v>
      </c>
      <c r="K1941" s="4" t="s">
        <v>5182</v>
      </c>
      <c r="L1941" s="4" t="s">
        <v>5183</v>
      </c>
      <c r="M1941" s="4" t="s">
        <v>5184</v>
      </c>
      <c r="N1941" s="4" t="s">
        <v>36</v>
      </c>
      <c r="O1941" s="4">
        <v>1</v>
      </c>
      <c r="P1941" s="4" t="s">
        <v>55</v>
      </c>
      <c r="Q1941" s="4">
        <v>23.98</v>
      </c>
      <c r="R1941" s="4">
        <v>2.04</v>
      </c>
      <c r="S1941" s="4">
        <v>3.99</v>
      </c>
      <c r="T1941" s="4">
        <v>0.34</v>
      </c>
      <c r="Y1941" s="4" t="s">
        <v>292</v>
      </c>
      <c r="Z1941" s="4" t="s">
        <v>293</v>
      </c>
      <c r="AA1941" s="4" t="s">
        <v>8521</v>
      </c>
      <c r="AB1941" s="4" t="s">
        <v>58</v>
      </c>
      <c r="AD1941" s="4" t="b">
        <v>0</v>
      </c>
      <c r="AG1941" s="11">
        <f t="shared" si="30"/>
        <v>43319</v>
      </c>
    </row>
    <row r="1942" s="4" customFormat="1" spans="1:33">
      <c r="A1942" s="4" t="s">
        <v>8522</v>
      </c>
      <c r="B1942" s="4" t="s">
        <v>8522</v>
      </c>
      <c r="C1942" s="4" t="s">
        <v>8523</v>
      </c>
      <c r="D1942" s="4" t="s">
        <v>8524</v>
      </c>
      <c r="E1942" s="4" t="s">
        <v>36</v>
      </c>
      <c r="F1942" s="4" t="s">
        <v>37</v>
      </c>
      <c r="G1942" s="4" t="s">
        <v>51</v>
      </c>
      <c r="J1942" s="4" t="s">
        <v>39</v>
      </c>
      <c r="K1942" s="4" t="s">
        <v>307</v>
      </c>
      <c r="L1942" s="4" t="s">
        <v>308</v>
      </c>
      <c r="M1942" s="4" t="s">
        <v>309</v>
      </c>
      <c r="N1942" s="4" t="s">
        <v>36</v>
      </c>
      <c r="O1942" s="4">
        <v>1</v>
      </c>
      <c r="P1942" s="4" t="s">
        <v>55</v>
      </c>
      <c r="Q1942" s="4">
        <v>23.98</v>
      </c>
      <c r="Y1942" s="4" t="s">
        <v>8525</v>
      </c>
      <c r="Z1942" s="4" t="s">
        <v>105</v>
      </c>
      <c r="AA1942" s="4" t="s">
        <v>8526</v>
      </c>
      <c r="AB1942" s="4" t="s">
        <v>58</v>
      </c>
      <c r="AD1942" s="4" t="b">
        <v>0</v>
      </c>
      <c r="AG1942" s="11">
        <f t="shared" si="30"/>
        <v>43319</v>
      </c>
    </row>
    <row r="1943" s="4" customFormat="1" spans="1:33">
      <c r="A1943" s="4" t="s">
        <v>8527</v>
      </c>
      <c r="B1943" s="4" t="s">
        <v>8527</v>
      </c>
      <c r="C1943" s="4" t="s">
        <v>8528</v>
      </c>
      <c r="D1943" s="4" t="s">
        <v>8529</v>
      </c>
      <c r="E1943" s="4" t="s">
        <v>36</v>
      </c>
      <c r="F1943" s="4" t="s">
        <v>37</v>
      </c>
      <c r="G1943" s="4" t="s">
        <v>51</v>
      </c>
      <c r="J1943" s="4" t="s">
        <v>39</v>
      </c>
      <c r="K1943" s="4" t="s">
        <v>6328</v>
      </c>
      <c r="L1943" s="4" t="s">
        <v>6329</v>
      </c>
      <c r="M1943" s="4" t="s">
        <v>6330</v>
      </c>
      <c r="N1943" s="4" t="s">
        <v>36</v>
      </c>
      <c r="O1943" s="4">
        <v>1</v>
      </c>
      <c r="P1943" s="4" t="s">
        <v>55</v>
      </c>
      <c r="Q1943" s="4">
        <v>22.98</v>
      </c>
      <c r="Y1943" s="4" t="s">
        <v>1821</v>
      </c>
      <c r="Z1943" s="4" t="s">
        <v>1822</v>
      </c>
      <c r="AA1943" s="4" t="s">
        <v>8530</v>
      </c>
      <c r="AB1943" s="4" t="s">
        <v>58</v>
      </c>
      <c r="AD1943" s="4" t="b">
        <v>0</v>
      </c>
      <c r="AG1943" s="11">
        <f t="shared" si="30"/>
        <v>43319</v>
      </c>
    </row>
    <row r="1944" s="4" customFormat="1" spans="1:33">
      <c r="A1944" s="4" t="s">
        <v>8527</v>
      </c>
      <c r="B1944" s="4" t="s">
        <v>8527</v>
      </c>
      <c r="C1944" s="4" t="s">
        <v>8528</v>
      </c>
      <c r="D1944" s="4" t="s">
        <v>8529</v>
      </c>
      <c r="E1944" s="4" t="s">
        <v>36</v>
      </c>
      <c r="F1944" s="4" t="s">
        <v>37</v>
      </c>
      <c r="G1944" s="4" t="s">
        <v>51</v>
      </c>
      <c r="J1944" s="4" t="s">
        <v>39</v>
      </c>
      <c r="K1944" s="4" t="s">
        <v>101</v>
      </c>
      <c r="L1944" s="4" t="s">
        <v>102</v>
      </c>
      <c r="M1944" s="4" t="s">
        <v>103</v>
      </c>
      <c r="N1944" s="4" t="s">
        <v>36</v>
      </c>
      <c r="O1944" s="4">
        <v>1</v>
      </c>
      <c r="P1944" s="4" t="s">
        <v>55</v>
      </c>
      <c r="Q1944" s="4">
        <v>22.98</v>
      </c>
      <c r="Y1944" s="4" t="s">
        <v>1821</v>
      </c>
      <c r="Z1944" s="4" t="s">
        <v>1822</v>
      </c>
      <c r="AA1944" s="4" t="s">
        <v>8530</v>
      </c>
      <c r="AB1944" s="4" t="s">
        <v>58</v>
      </c>
      <c r="AD1944" s="4" t="b">
        <v>0</v>
      </c>
      <c r="AG1944" s="11">
        <f t="shared" si="30"/>
        <v>43319</v>
      </c>
    </row>
    <row r="1945" s="4" customFormat="1" spans="1:33">
      <c r="A1945" s="4" t="s">
        <v>8527</v>
      </c>
      <c r="B1945" s="4" t="s">
        <v>8527</v>
      </c>
      <c r="C1945" s="4" t="s">
        <v>8528</v>
      </c>
      <c r="D1945" s="4" t="s">
        <v>8529</v>
      </c>
      <c r="E1945" s="4" t="s">
        <v>36</v>
      </c>
      <c r="F1945" s="4" t="s">
        <v>37</v>
      </c>
      <c r="G1945" s="4" t="s">
        <v>51</v>
      </c>
      <c r="J1945" s="4" t="s">
        <v>39</v>
      </c>
      <c r="K1945" s="4" t="s">
        <v>4360</v>
      </c>
      <c r="L1945" s="4" t="s">
        <v>7290</v>
      </c>
      <c r="M1945" s="4" t="s">
        <v>4362</v>
      </c>
      <c r="N1945" s="4" t="s">
        <v>36</v>
      </c>
      <c r="O1945" s="4">
        <v>1</v>
      </c>
      <c r="P1945" s="4" t="s">
        <v>55</v>
      </c>
      <c r="Q1945" s="4">
        <v>22.98</v>
      </c>
      <c r="Y1945" s="4" t="s">
        <v>1821</v>
      </c>
      <c r="Z1945" s="4" t="s">
        <v>1822</v>
      </c>
      <c r="AA1945" s="4" t="s">
        <v>8530</v>
      </c>
      <c r="AB1945" s="4" t="s">
        <v>58</v>
      </c>
      <c r="AD1945" s="4" t="b">
        <v>0</v>
      </c>
      <c r="AG1945" s="11">
        <f t="shared" si="30"/>
        <v>43319</v>
      </c>
    </row>
    <row r="1946" s="4" customFormat="1" spans="1:33">
      <c r="A1946" s="4" t="s">
        <v>8531</v>
      </c>
      <c r="B1946" s="4" t="s">
        <v>8531</v>
      </c>
      <c r="C1946" s="4" t="s">
        <v>8532</v>
      </c>
      <c r="D1946" s="4" t="s">
        <v>8533</v>
      </c>
      <c r="E1946" s="4" t="s">
        <v>36</v>
      </c>
      <c r="F1946" s="4" t="s">
        <v>37</v>
      </c>
      <c r="G1946" s="4" t="s">
        <v>51</v>
      </c>
      <c r="J1946" s="4" t="s">
        <v>39</v>
      </c>
      <c r="K1946" s="4" t="s">
        <v>328</v>
      </c>
      <c r="L1946" s="4" t="s">
        <v>329</v>
      </c>
      <c r="M1946" s="4" t="s">
        <v>330</v>
      </c>
      <c r="N1946" s="4" t="s">
        <v>36</v>
      </c>
      <c r="O1946" s="4">
        <v>1</v>
      </c>
      <c r="P1946" s="4" t="s">
        <v>55</v>
      </c>
      <c r="Q1946" s="4">
        <v>23.98</v>
      </c>
      <c r="Y1946" s="4" t="s">
        <v>8534</v>
      </c>
      <c r="Z1946" s="4" t="s">
        <v>784</v>
      </c>
      <c r="AA1946" s="4">
        <v>40509</v>
      </c>
      <c r="AB1946" s="4" t="s">
        <v>58</v>
      </c>
      <c r="AD1946" s="4" t="b">
        <v>0</v>
      </c>
      <c r="AG1946" s="11">
        <f t="shared" si="30"/>
        <v>43319</v>
      </c>
    </row>
    <row r="1947" s="4" customFormat="1" spans="1:33">
      <c r="A1947" s="4" t="s">
        <v>8535</v>
      </c>
      <c r="B1947" s="4" t="s">
        <v>8535</v>
      </c>
      <c r="C1947" s="4" t="s">
        <v>8536</v>
      </c>
      <c r="D1947" s="4" t="s">
        <v>8537</v>
      </c>
      <c r="E1947" s="4" t="s">
        <v>36</v>
      </c>
      <c r="F1947" s="4" t="s">
        <v>37</v>
      </c>
      <c r="G1947" s="4" t="s">
        <v>51</v>
      </c>
      <c r="J1947" s="4" t="s">
        <v>39</v>
      </c>
      <c r="K1947" s="4" t="s">
        <v>5619</v>
      </c>
      <c r="L1947" s="4" t="s">
        <v>5620</v>
      </c>
      <c r="M1947" s="4" t="s">
        <v>5621</v>
      </c>
      <c r="N1947" s="4" t="s">
        <v>36</v>
      </c>
      <c r="O1947" s="4">
        <v>1</v>
      </c>
      <c r="P1947" s="4" t="s">
        <v>55</v>
      </c>
      <c r="Q1947" s="4">
        <v>22.98</v>
      </c>
      <c r="Y1947" s="4" t="s">
        <v>8538</v>
      </c>
      <c r="Z1947" s="4" t="s">
        <v>368</v>
      </c>
      <c r="AA1947" s="4" t="s">
        <v>8539</v>
      </c>
      <c r="AB1947" s="4" t="s">
        <v>58</v>
      </c>
      <c r="AD1947" s="4" t="b">
        <v>0</v>
      </c>
      <c r="AG1947" s="11">
        <f t="shared" si="30"/>
        <v>43319</v>
      </c>
    </row>
    <row r="1948" s="4" customFormat="1" spans="1:33">
      <c r="A1948" s="4" t="s">
        <v>8540</v>
      </c>
      <c r="B1948" s="4" t="s">
        <v>8540</v>
      </c>
      <c r="C1948" s="4" t="s">
        <v>8541</v>
      </c>
      <c r="D1948" s="4" t="s">
        <v>8542</v>
      </c>
      <c r="E1948" s="4" t="s">
        <v>36</v>
      </c>
      <c r="F1948" s="4" t="s">
        <v>37</v>
      </c>
      <c r="G1948" s="4" t="s">
        <v>51</v>
      </c>
      <c r="J1948" s="4" t="s">
        <v>39</v>
      </c>
      <c r="K1948" s="4" t="s">
        <v>8543</v>
      </c>
      <c r="L1948" s="4" t="s">
        <v>8544</v>
      </c>
      <c r="M1948" s="4" t="s">
        <v>8545</v>
      </c>
      <c r="N1948" s="4" t="s">
        <v>36</v>
      </c>
      <c r="O1948" s="4">
        <v>1</v>
      </c>
      <c r="P1948" s="4" t="s">
        <v>55</v>
      </c>
      <c r="Q1948" s="4">
        <v>26.98</v>
      </c>
      <c r="Y1948" s="4" t="s">
        <v>783</v>
      </c>
      <c r="Z1948" s="4" t="s">
        <v>233</v>
      </c>
      <c r="AA1948" s="4" t="s">
        <v>8546</v>
      </c>
      <c r="AB1948" s="4" t="s">
        <v>58</v>
      </c>
      <c r="AD1948" s="4" t="b">
        <v>0</v>
      </c>
      <c r="AG1948" s="11">
        <f t="shared" si="30"/>
        <v>43319</v>
      </c>
    </row>
    <row r="1949" s="4" customFormat="1" spans="1:33">
      <c r="A1949" s="4" t="s">
        <v>8547</v>
      </c>
      <c r="B1949" s="4" t="s">
        <v>8547</v>
      </c>
      <c r="C1949" s="4" t="s">
        <v>8548</v>
      </c>
      <c r="D1949" s="4" t="s">
        <v>8549</v>
      </c>
      <c r="E1949" s="4" t="s">
        <v>36</v>
      </c>
      <c r="F1949" s="4" t="s">
        <v>37</v>
      </c>
      <c r="G1949" s="4" t="s">
        <v>51</v>
      </c>
      <c r="J1949" s="4" t="s">
        <v>39</v>
      </c>
      <c r="K1949" s="4" t="s">
        <v>638</v>
      </c>
      <c r="L1949" s="4" t="s">
        <v>639</v>
      </c>
      <c r="M1949" s="4" t="s">
        <v>640</v>
      </c>
      <c r="N1949" s="4" t="s">
        <v>36</v>
      </c>
      <c r="O1949" s="4">
        <v>1</v>
      </c>
      <c r="P1949" s="4" t="s">
        <v>55</v>
      </c>
      <c r="Q1949" s="4">
        <v>22.98</v>
      </c>
      <c r="Y1949" s="4" t="s">
        <v>8550</v>
      </c>
      <c r="Z1949" s="4" t="s">
        <v>47</v>
      </c>
      <c r="AA1949" s="4" t="s">
        <v>8551</v>
      </c>
      <c r="AB1949" s="4" t="s">
        <v>58</v>
      </c>
      <c r="AD1949" s="4" t="b">
        <v>0</v>
      </c>
      <c r="AG1949" s="11">
        <f t="shared" si="30"/>
        <v>43319</v>
      </c>
    </row>
    <row r="1950" s="4" customFormat="1" spans="1:33">
      <c r="A1950" s="4" t="s">
        <v>8552</v>
      </c>
      <c r="B1950" s="4" t="s">
        <v>8552</v>
      </c>
      <c r="C1950" s="4" t="s">
        <v>8553</v>
      </c>
      <c r="D1950" s="4" t="s">
        <v>8554</v>
      </c>
      <c r="E1950" s="4" t="s">
        <v>36</v>
      </c>
      <c r="F1950" s="4" t="s">
        <v>37</v>
      </c>
      <c r="G1950" s="4" t="s">
        <v>51</v>
      </c>
      <c r="J1950" s="4" t="s">
        <v>39</v>
      </c>
      <c r="K1950" s="4" t="s">
        <v>1983</v>
      </c>
      <c r="L1950" s="4" t="s">
        <v>1984</v>
      </c>
      <c r="M1950" s="4" t="s">
        <v>1985</v>
      </c>
      <c r="N1950" s="4" t="s">
        <v>36</v>
      </c>
      <c r="O1950" s="4">
        <v>1</v>
      </c>
      <c r="P1950" s="4" t="s">
        <v>55</v>
      </c>
      <c r="Q1950" s="4">
        <v>24.98</v>
      </c>
      <c r="Y1950" s="4" t="s">
        <v>8555</v>
      </c>
      <c r="Z1950" s="4" t="s">
        <v>8556</v>
      </c>
      <c r="AA1950" s="4">
        <v>29440</v>
      </c>
      <c r="AB1950" s="4" t="s">
        <v>58</v>
      </c>
      <c r="AD1950" s="4" t="b">
        <v>0</v>
      </c>
      <c r="AG1950" s="11">
        <f t="shared" si="30"/>
        <v>43319</v>
      </c>
    </row>
    <row r="1951" s="4" customFormat="1" spans="1:33">
      <c r="A1951" s="4" t="s">
        <v>8557</v>
      </c>
      <c r="B1951" s="4" t="s">
        <v>8557</v>
      </c>
      <c r="C1951" s="4" t="s">
        <v>8558</v>
      </c>
      <c r="D1951" s="4" t="s">
        <v>8559</v>
      </c>
      <c r="E1951" s="4" t="s">
        <v>161</v>
      </c>
      <c r="F1951" s="4" t="s">
        <v>37</v>
      </c>
      <c r="G1951" s="4" t="s">
        <v>51</v>
      </c>
      <c r="J1951" s="4" t="s">
        <v>39</v>
      </c>
      <c r="K1951" s="4" t="s">
        <v>3748</v>
      </c>
      <c r="L1951" s="4" t="s">
        <v>3749</v>
      </c>
      <c r="M1951" s="4" t="s">
        <v>3750</v>
      </c>
      <c r="N1951" s="4" t="s">
        <v>1880</v>
      </c>
      <c r="O1951" s="4">
        <v>1</v>
      </c>
      <c r="P1951" s="4" t="s">
        <v>55</v>
      </c>
      <c r="Q1951" s="4">
        <v>23.98</v>
      </c>
      <c r="Y1951" s="4" t="s">
        <v>8560</v>
      </c>
      <c r="Z1951" s="4" t="s">
        <v>293</v>
      </c>
      <c r="AA1951" s="4" t="s">
        <v>8561</v>
      </c>
      <c r="AB1951" s="4" t="s">
        <v>58</v>
      </c>
      <c r="AD1951" s="4" t="b">
        <v>0</v>
      </c>
      <c r="AG1951" s="11">
        <f t="shared" si="30"/>
        <v>43319</v>
      </c>
    </row>
    <row r="1952" s="4" customFormat="1" spans="1:33">
      <c r="A1952" s="4" t="s">
        <v>8562</v>
      </c>
      <c r="B1952" s="4" t="s">
        <v>8562</v>
      </c>
      <c r="C1952" s="4" t="s">
        <v>8563</v>
      </c>
      <c r="D1952" s="4" t="s">
        <v>8564</v>
      </c>
      <c r="E1952" s="4" t="s">
        <v>36</v>
      </c>
      <c r="F1952" s="4" t="s">
        <v>37</v>
      </c>
      <c r="G1952" s="4" t="s">
        <v>51</v>
      </c>
      <c r="J1952" s="4" t="s">
        <v>39</v>
      </c>
      <c r="K1952" s="4" t="s">
        <v>307</v>
      </c>
      <c r="L1952" s="4" t="s">
        <v>308</v>
      </c>
      <c r="M1952" s="4" t="s">
        <v>309</v>
      </c>
      <c r="N1952" s="4" t="s">
        <v>36</v>
      </c>
      <c r="O1952" s="4">
        <v>1</v>
      </c>
      <c r="P1952" s="4" t="s">
        <v>55</v>
      </c>
      <c r="Q1952" s="4">
        <v>23.98</v>
      </c>
      <c r="Y1952" s="4" t="s">
        <v>8565</v>
      </c>
      <c r="Z1952" s="4" t="s">
        <v>398</v>
      </c>
      <c r="AA1952" s="4" t="s">
        <v>8566</v>
      </c>
      <c r="AB1952" s="4" t="s">
        <v>58</v>
      </c>
      <c r="AD1952" s="4" t="b">
        <v>0</v>
      </c>
      <c r="AG1952" s="11">
        <f t="shared" si="30"/>
        <v>43319</v>
      </c>
    </row>
    <row r="1953" s="4" customFormat="1" spans="1:33">
      <c r="A1953" s="4" t="s">
        <v>8567</v>
      </c>
      <c r="B1953" s="4" t="s">
        <v>8567</v>
      </c>
      <c r="C1953" s="4" t="s">
        <v>8568</v>
      </c>
      <c r="D1953" s="4" t="s">
        <v>8569</v>
      </c>
      <c r="E1953" s="4" t="s">
        <v>36</v>
      </c>
      <c r="F1953" s="4" t="s">
        <v>37</v>
      </c>
      <c r="G1953" s="4" t="s">
        <v>51</v>
      </c>
      <c r="J1953" s="4" t="s">
        <v>39</v>
      </c>
      <c r="K1953" s="4" t="s">
        <v>2604</v>
      </c>
      <c r="L1953" s="4" t="s">
        <v>2605</v>
      </c>
      <c r="M1953" s="4" t="s">
        <v>2606</v>
      </c>
      <c r="N1953" s="4" t="s">
        <v>36</v>
      </c>
      <c r="O1953" s="4">
        <v>1</v>
      </c>
      <c r="P1953" s="4" t="s">
        <v>55</v>
      </c>
      <c r="Q1953" s="4">
        <v>22.98</v>
      </c>
      <c r="Y1953" s="4" t="s">
        <v>8570</v>
      </c>
      <c r="Z1953" s="4" t="s">
        <v>3226</v>
      </c>
      <c r="AA1953" s="4">
        <v>97015</v>
      </c>
      <c r="AB1953" s="4" t="s">
        <v>58</v>
      </c>
      <c r="AD1953" s="4" t="b">
        <v>0</v>
      </c>
      <c r="AG1953" s="11">
        <f t="shared" si="30"/>
        <v>43319</v>
      </c>
    </row>
    <row r="1954" s="4" customFormat="1" spans="1:33">
      <c r="A1954" s="4" t="s">
        <v>8567</v>
      </c>
      <c r="B1954" s="4" t="s">
        <v>8567</v>
      </c>
      <c r="C1954" s="4" t="s">
        <v>8568</v>
      </c>
      <c r="D1954" s="4" t="s">
        <v>8569</v>
      </c>
      <c r="E1954" s="4" t="s">
        <v>36</v>
      </c>
      <c r="F1954" s="4" t="s">
        <v>37</v>
      </c>
      <c r="G1954" s="4" t="s">
        <v>51</v>
      </c>
      <c r="J1954" s="4" t="s">
        <v>39</v>
      </c>
      <c r="K1954" s="4" t="s">
        <v>751</v>
      </c>
      <c r="L1954" s="4" t="s">
        <v>752</v>
      </c>
      <c r="M1954" s="4" t="s">
        <v>753</v>
      </c>
      <c r="N1954" s="4" t="s">
        <v>36</v>
      </c>
      <c r="O1954" s="4">
        <v>1</v>
      </c>
      <c r="P1954" s="4" t="s">
        <v>55</v>
      </c>
      <c r="Q1954" s="4">
        <v>22.98</v>
      </c>
      <c r="Y1954" s="4" t="s">
        <v>8570</v>
      </c>
      <c r="Z1954" s="4" t="s">
        <v>3226</v>
      </c>
      <c r="AA1954" s="4">
        <v>97015</v>
      </c>
      <c r="AB1954" s="4" t="s">
        <v>58</v>
      </c>
      <c r="AD1954" s="4" t="b">
        <v>0</v>
      </c>
      <c r="AG1954" s="11">
        <f t="shared" si="30"/>
        <v>43319</v>
      </c>
    </row>
    <row r="1955" s="4" customFormat="1" spans="1:33">
      <c r="A1955" s="4" t="s">
        <v>8571</v>
      </c>
      <c r="B1955" s="4" t="s">
        <v>8571</v>
      </c>
      <c r="C1955" s="4" t="s">
        <v>8572</v>
      </c>
      <c r="D1955" s="4" t="s">
        <v>8573</v>
      </c>
      <c r="E1955" s="4" t="s">
        <v>36</v>
      </c>
      <c r="F1955" s="4" t="s">
        <v>37</v>
      </c>
      <c r="G1955" s="4" t="s">
        <v>51</v>
      </c>
      <c r="J1955" s="4" t="s">
        <v>39</v>
      </c>
      <c r="K1955" s="4" t="s">
        <v>593</v>
      </c>
      <c r="L1955" s="4" t="s">
        <v>594</v>
      </c>
      <c r="M1955" s="4" t="s">
        <v>595</v>
      </c>
      <c r="N1955" s="4" t="s">
        <v>36</v>
      </c>
      <c r="O1955" s="4">
        <v>1</v>
      </c>
      <c r="P1955" s="4" t="s">
        <v>55</v>
      </c>
      <c r="Q1955" s="4">
        <v>23.98</v>
      </c>
      <c r="Y1955" s="4" t="s">
        <v>8574</v>
      </c>
      <c r="Z1955" s="4" t="s">
        <v>311</v>
      </c>
      <c r="AA1955" s="4" t="s">
        <v>8575</v>
      </c>
      <c r="AB1955" s="4" t="s">
        <v>58</v>
      </c>
      <c r="AD1955" s="4" t="b">
        <v>0</v>
      </c>
      <c r="AG1955" s="11">
        <f t="shared" si="30"/>
        <v>43319</v>
      </c>
    </row>
    <row r="1956" s="4" customFormat="1" spans="1:33">
      <c r="A1956" s="4" t="s">
        <v>8576</v>
      </c>
      <c r="B1956" s="4" t="s">
        <v>8576</v>
      </c>
      <c r="C1956" s="4" t="s">
        <v>8577</v>
      </c>
      <c r="D1956" s="4" t="s">
        <v>8578</v>
      </c>
      <c r="E1956" s="4" t="s">
        <v>36</v>
      </c>
      <c r="F1956" s="4" t="s">
        <v>37</v>
      </c>
      <c r="G1956" s="4" t="s">
        <v>51</v>
      </c>
      <c r="J1956" s="4" t="s">
        <v>39</v>
      </c>
      <c r="K1956" s="4" t="s">
        <v>1648</v>
      </c>
      <c r="L1956" s="4" t="s">
        <v>1649</v>
      </c>
      <c r="M1956" s="4" t="s">
        <v>1650</v>
      </c>
      <c r="N1956" s="4" t="s">
        <v>36</v>
      </c>
      <c r="O1956" s="4">
        <v>1</v>
      </c>
      <c r="P1956" s="4" t="s">
        <v>55</v>
      </c>
      <c r="Q1956" s="4">
        <v>25.98</v>
      </c>
      <c r="Y1956" s="4" t="s">
        <v>8579</v>
      </c>
      <c r="Z1956" s="4" t="s">
        <v>201</v>
      </c>
      <c r="AA1956" s="4" t="s">
        <v>8580</v>
      </c>
      <c r="AB1956" s="4" t="s">
        <v>58</v>
      </c>
      <c r="AD1956" s="4" t="b">
        <v>0</v>
      </c>
      <c r="AG1956" s="11">
        <f t="shared" si="30"/>
        <v>43319</v>
      </c>
    </row>
    <row r="1957" s="4" customFormat="1" spans="1:33">
      <c r="A1957" s="4" t="s">
        <v>8581</v>
      </c>
      <c r="B1957" s="4" t="s">
        <v>8581</v>
      </c>
      <c r="C1957" s="4" t="s">
        <v>8582</v>
      </c>
      <c r="D1957" s="4" t="s">
        <v>8583</v>
      </c>
      <c r="E1957" s="4" t="s">
        <v>36</v>
      </c>
      <c r="F1957" s="4" t="s">
        <v>37</v>
      </c>
      <c r="G1957" s="4" t="s">
        <v>51</v>
      </c>
      <c r="J1957" s="4" t="s">
        <v>39</v>
      </c>
      <c r="K1957" s="4" t="s">
        <v>307</v>
      </c>
      <c r="L1957" s="4" t="s">
        <v>308</v>
      </c>
      <c r="M1957" s="4" t="s">
        <v>309</v>
      </c>
      <c r="N1957" s="4" t="s">
        <v>36</v>
      </c>
      <c r="O1957" s="4">
        <v>1</v>
      </c>
      <c r="P1957" s="4" t="s">
        <v>55</v>
      </c>
      <c r="Q1957" s="4">
        <v>23.98</v>
      </c>
      <c r="Y1957" s="4" t="s">
        <v>8584</v>
      </c>
      <c r="Z1957" s="4" t="s">
        <v>147</v>
      </c>
      <c r="AA1957" s="4">
        <v>12817</v>
      </c>
      <c r="AB1957" s="4" t="s">
        <v>58</v>
      </c>
      <c r="AD1957" s="4" t="b">
        <v>0</v>
      </c>
      <c r="AG1957" s="11">
        <f t="shared" si="30"/>
        <v>43319</v>
      </c>
    </row>
    <row r="1958" s="4" customFormat="1" spans="1:33">
      <c r="A1958" s="4" t="s">
        <v>8585</v>
      </c>
      <c r="B1958" s="4" t="s">
        <v>8585</v>
      </c>
      <c r="C1958" s="4" t="s">
        <v>8586</v>
      </c>
      <c r="D1958" s="4" t="s">
        <v>8587</v>
      </c>
      <c r="E1958" s="4" t="s">
        <v>36</v>
      </c>
      <c r="F1958" s="4" t="s">
        <v>37</v>
      </c>
      <c r="G1958" s="4" t="s">
        <v>51</v>
      </c>
      <c r="J1958" s="4" t="s">
        <v>39</v>
      </c>
      <c r="K1958" s="4" t="s">
        <v>122</v>
      </c>
      <c r="L1958" s="4" t="s">
        <v>123</v>
      </c>
      <c r="M1958" s="4" t="s">
        <v>124</v>
      </c>
      <c r="N1958" s="4" t="s">
        <v>36</v>
      </c>
      <c r="O1958" s="4">
        <v>1</v>
      </c>
      <c r="P1958" s="4" t="s">
        <v>55</v>
      </c>
      <c r="Q1958" s="4">
        <v>23.98</v>
      </c>
      <c r="Y1958" s="4" t="s">
        <v>8588</v>
      </c>
      <c r="Z1958" s="4" t="s">
        <v>224</v>
      </c>
      <c r="AA1958" s="4" t="s">
        <v>8589</v>
      </c>
      <c r="AB1958" s="4" t="s">
        <v>58</v>
      </c>
      <c r="AD1958" s="4" t="b">
        <v>0</v>
      </c>
      <c r="AG1958" s="11">
        <f t="shared" si="30"/>
        <v>43319</v>
      </c>
    </row>
    <row r="1959" s="4" customFormat="1" spans="1:33">
      <c r="A1959" s="4" t="s">
        <v>8585</v>
      </c>
      <c r="B1959" s="4" t="s">
        <v>8585</v>
      </c>
      <c r="C1959" s="4" t="s">
        <v>8586</v>
      </c>
      <c r="D1959" s="4" t="s">
        <v>8587</v>
      </c>
      <c r="E1959" s="4" t="s">
        <v>36</v>
      </c>
      <c r="F1959" s="4" t="s">
        <v>37</v>
      </c>
      <c r="G1959" s="4" t="s">
        <v>51</v>
      </c>
      <c r="J1959" s="4" t="s">
        <v>39</v>
      </c>
      <c r="K1959" s="4" t="s">
        <v>81</v>
      </c>
      <c r="L1959" s="4" t="s">
        <v>82</v>
      </c>
      <c r="M1959" s="4" t="s">
        <v>83</v>
      </c>
      <c r="N1959" s="4" t="s">
        <v>36</v>
      </c>
      <c r="O1959" s="4">
        <v>1</v>
      </c>
      <c r="P1959" s="4" t="s">
        <v>55</v>
      </c>
      <c r="Q1959" s="4">
        <v>23.98</v>
      </c>
      <c r="Y1959" s="4" t="s">
        <v>8588</v>
      </c>
      <c r="Z1959" s="4" t="s">
        <v>224</v>
      </c>
      <c r="AA1959" s="4" t="s">
        <v>8589</v>
      </c>
      <c r="AB1959" s="4" t="s">
        <v>58</v>
      </c>
      <c r="AD1959" s="4" t="b">
        <v>0</v>
      </c>
      <c r="AG1959" s="11">
        <f t="shared" si="30"/>
        <v>43319</v>
      </c>
    </row>
    <row r="1960" s="4" customFormat="1" spans="1:33">
      <c r="A1960" s="4" t="s">
        <v>8590</v>
      </c>
      <c r="B1960" s="4" t="s">
        <v>8590</v>
      </c>
      <c r="C1960" s="4" t="s">
        <v>8591</v>
      </c>
      <c r="D1960" s="4" t="s">
        <v>8592</v>
      </c>
      <c r="E1960" s="4" t="s">
        <v>36</v>
      </c>
      <c r="F1960" s="4" t="s">
        <v>37</v>
      </c>
      <c r="G1960" s="4" t="s">
        <v>51</v>
      </c>
      <c r="J1960" s="4" t="s">
        <v>39</v>
      </c>
      <c r="K1960" s="4" t="s">
        <v>1802</v>
      </c>
      <c r="L1960" s="4" t="s">
        <v>1803</v>
      </c>
      <c r="M1960" s="4" t="s">
        <v>1804</v>
      </c>
      <c r="N1960" s="4" t="s">
        <v>36</v>
      </c>
      <c r="O1960" s="4">
        <v>1</v>
      </c>
      <c r="P1960" s="4" t="s">
        <v>55</v>
      </c>
      <c r="Q1960" s="4">
        <v>25.98</v>
      </c>
      <c r="Y1960" s="4" t="s">
        <v>6060</v>
      </c>
      <c r="Z1960" s="4" t="s">
        <v>738</v>
      </c>
      <c r="AA1960" s="4" t="s">
        <v>8593</v>
      </c>
      <c r="AB1960" s="4" t="s">
        <v>58</v>
      </c>
      <c r="AD1960" s="4" t="b">
        <v>0</v>
      </c>
      <c r="AG1960" s="11">
        <f t="shared" si="30"/>
        <v>43319</v>
      </c>
    </row>
    <row r="1961" s="4" customFormat="1" spans="1:33">
      <c r="A1961" s="4" t="s">
        <v>8594</v>
      </c>
      <c r="B1961" s="4" t="s">
        <v>8594</v>
      </c>
      <c r="C1961" s="4" t="s">
        <v>8595</v>
      </c>
      <c r="D1961" s="4" t="s">
        <v>8596</v>
      </c>
      <c r="E1961" s="4" t="s">
        <v>36</v>
      </c>
      <c r="F1961" s="4" t="s">
        <v>37</v>
      </c>
      <c r="G1961" s="4" t="s">
        <v>51</v>
      </c>
      <c r="J1961" s="4" t="s">
        <v>39</v>
      </c>
      <c r="K1961" s="4" t="s">
        <v>2811</v>
      </c>
      <c r="L1961" s="4" t="s">
        <v>2812</v>
      </c>
      <c r="M1961" s="4" t="s">
        <v>2813</v>
      </c>
      <c r="N1961" s="4" t="s">
        <v>36</v>
      </c>
      <c r="O1961" s="4">
        <v>1</v>
      </c>
      <c r="P1961" s="4" t="s">
        <v>55</v>
      </c>
      <c r="Q1961" s="4">
        <v>23.98</v>
      </c>
      <c r="Y1961" s="4" t="s">
        <v>8597</v>
      </c>
      <c r="Z1961" s="4" t="s">
        <v>201</v>
      </c>
      <c r="AA1961" s="4">
        <v>20105</v>
      </c>
      <c r="AB1961" s="4" t="s">
        <v>58</v>
      </c>
      <c r="AD1961" s="4" t="b">
        <v>0</v>
      </c>
      <c r="AG1961" s="11">
        <f t="shared" si="30"/>
        <v>43319</v>
      </c>
    </row>
    <row r="1962" s="4" customFormat="1" spans="1:33">
      <c r="A1962" s="4" t="s">
        <v>8598</v>
      </c>
      <c r="B1962" s="4" t="s">
        <v>8598</v>
      </c>
      <c r="C1962" s="4" t="s">
        <v>8599</v>
      </c>
      <c r="D1962" s="4" t="s">
        <v>8600</v>
      </c>
      <c r="E1962" s="4" t="s">
        <v>36</v>
      </c>
      <c r="F1962" s="4" t="s">
        <v>37</v>
      </c>
      <c r="G1962" s="4" t="s">
        <v>51</v>
      </c>
      <c r="J1962" s="4" t="s">
        <v>891</v>
      </c>
      <c r="K1962" s="4" t="s">
        <v>4645</v>
      </c>
      <c r="L1962" s="4" t="s">
        <v>4646</v>
      </c>
      <c r="M1962" s="4" t="s">
        <v>4647</v>
      </c>
      <c r="N1962" s="4" t="s">
        <v>36</v>
      </c>
      <c r="O1962" s="4">
        <v>1</v>
      </c>
      <c r="P1962" s="4" t="s">
        <v>55</v>
      </c>
      <c r="Q1962" s="4">
        <v>22.98</v>
      </c>
      <c r="Y1962" s="4" t="s">
        <v>4227</v>
      </c>
      <c r="Z1962" s="4" t="s">
        <v>47</v>
      </c>
      <c r="AA1962" s="4" t="s">
        <v>8601</v>
      </c>
      <c r="AB1962" s="4" t="s">
        <v>58</v>
      </c>
      <c r="AD1962" s="4" t="b">
        <v>0</v>
      </c>
      <c r="AG1962" s="11">
        <f t="shared" si="30"/>
        <v>43319</v>
      </c>
    </row>
    <row r="1963" s="4" customFormat="1" spans="1:33">
      <c r="A1963" s="4" t="s">
        <v>8602</v>
      </c>
      <c r="B1963" s="4" t="s">
        <v>8602</v>
      </c>
      <c r="C1963" s="4" t="s">
        <v>8603</v>
      </c>
      <c r="D1963" s="4" t="s">
        <v>8604</v>
      </c>
      <c r="E1963" s="4" t="s">
        <v>36</v>
      </c>
      <c r="F1963" s="4" t="s">
        <v>37</v>
      </c>
      <c r="G1963" s="4" t="s">
        <v>51</v>
      </c>
      <c r="J1963" s="4" t="s">
        <v>39</v>
      </c>
      <c r="K1963" s="4" t="s">
        <v>8605</v>
      </c>
      <c r="L1963" s="4" t="s">
        <v>8606</v>
      </c>
      <c r="M1963" s="4" t="s">
        <v>8607</v>
      </c>
      <c r="N1963" s="4" t="s">
        <v>36</v>
      </c>
      <c r="O1963" s="4">
        <v>8</v>
      </c>
      <c r="P1963" s="4" t="s">
        <v>55</v>
      </c>
      <c r="Q1963" s="4">
        <v>119.84</v>
      </c>
      <c r="W1963" s="4">
        <v>11.84</v>
      </c>
      <c r="Y1963" s="4" t="s">
        <v>8608</v>
      </c>
      <c r="Z1963" s="4" t="s">
        <v>1183</v>
      </c>
      <c r="AA1963" s="4" t="s">
        <v>8609</v>
      </c>
      <c r="AB1963" s="4" t="s">
        <v>58</v>
      </c>
      <c r="AC1963" s="4" t="s">
        <v>8207</v>
      </c>
      <c r="AD1963" s="4" t="b">
        <v>0</v>
      </c>
      <c r="AG1963" s="11">
        <f t="shared" si="30"/>
        <v>43319</v>
      </c>
    </row>
    <row r="1964" s="4" customFormat="1" spans="1:33">
      <c r="A1964" s="4" t="s">
        <v>8610</v>
      </c>
      <c r="B1964" s="4" t="s">
        <v>8610</v>
      </c>
      <c r="C1964" s="4" t="s">
        <v>8611</v>
      </c>
      <c r="D1964" s="4" t="s">
        <v>8612</v>
      </c>
      <c r="E1964" s="4" t="s">
        <v>36</v>
      </c>
      <c r="F1964" s="4" t="s">
        <v>37</v>
      </c>
      <c r="G1964" s="4" t="s">
        <v>51</v>
      </c>
      <c r="J1964" s="4" t="s">
        <v>39</v>
      </c>
      <c r="K1964" s="4" t="s">
        <v>1179</v>
      </c>
      <c r="L1964" s="4" t="s">
        <v>1180</v>
      </c>
      <c r="M1964" s="4" t="s">
        <v>1181</v>
      </c>
      <c r="N1964" s="4" t="s">
        <v>36</v>
      </c>
      <c r="O1964" s="4">
        <v>1</v>
      </c>
      <c r="P1964" s="4" t="s">
        <v>55</v>
      </c>
      <c r="Q1964" s="4">
        <v>23.98</v>
      </c>
      <c r="Y1964" s="4" t="s">
        <v>8613</v>
      </c>
      <c r="Z1964" s="4" t="s">
        <v>47</v>
      </c>
      <c r="AA1964" s="4" t="s">
        <v>8614</v>
      </c>
      <c r="AB1964" s="4" t="s">
        <v>58</v>
      </c>
      <c r="AD1964" s="4" t="b">
        <v>0</v>
      </c>
      <c r="AG1964" s="11">
        <f t="shared" si="30"/>
        <v>43319</v>
      </c>
    </row>
    <row r="1965" s="4" customFormat="1" spans="1:33">
      <c r="A1965" s="4" t="s">
        <v>8615</v>
      </c>
      <c r="B1965" s="4" t="s">
        <v>8615</v>
      </c>
      <c r="C1965" s="4" t="s">
        <v>8616</v>
      </c>
      <c r="D1965" s="4" t="s">
        <v>8617</v>
      </c>
      <c r="E1965" s="4" t="s">
        <v>36</v>
      </c>
      <c r="F1965" s="4" t="s">
        <v>37</v>
      </c>
      <c r="G1965" s="4" t="s">
        <v>51</v>
      </c>
      <c r="J1965" s="4" t="s">
        <v>39</v>
      </c>
      <c r="K1965" s="4" t="s">
        <v>307</v>
      </c>
      <c r="L1965" s="4" t="s">
        <v>308</v>
      </c>
      <c r="M1965" s="4" t="s">
        <v>309</v>
      </c>
      <c r="N1965" s="4" t="s">
        <v>36</v>
      </c>
      <c r="O1965" s="4">
        <v>1</v>
      </c>
      <c r="P1965" s="4" t="s">
        <v>55</v>
      </c>
      <c r="Q1965" s="4">
        <v>23.98</v>
      </c>
      <c r="Y1965" s="4" t="s">
        <v>5157</v>
      </c>
      <c r="Z1965" s="4" t="s">
        <v>368</v>
      </c>
      <c r="AA1965" s="4" t="s">
        <v>8618</v>
      </c>
      <c r="AB1965" s="4" t="s">
        <v>58</v>
      </c>
      <c r="AD1965" s="4" t="b">
        <v>0</v>
      </c>
      <c r="AG1965" s="11">
        <f t="shared" si="30"/>
        <v>43319</v>
      </c>
    </row>
    <row r="1966" s="4" customFormat="1" spans="1:33">
      <c r="A1966" s="4" t="s">
        <v>8619</v>
      </c>
      <c r="B1966" s="4" t="s">
        <v>8619</v>
      </c>
      <c r="C1966" s="4" t="s">
        <v>8620</v>
      </c>
      <c r="D1966" s="4" t="s">
        <v>8621</v>
      </c>
      <c r="E1966" s="4" t="s">
        <v>36</v>
      </c>
      <c r="F1966" s="4" t="s">
        <v>37</v>
      </c>
      <c r="G1966" s="4" t="s">
        <v>51</v>
      </c>
      <c r="J1966" s="4" t="s">
        <v>39</v>
      </c>
      <c r="K1966" s="4" t="s">
        <v>2899</v>
      </c>
      <c r="L1966" s="4" t="s">
        <v>2900</v>
      </c>
      <c r="M1966" s="4" t="s">
        <v>2901</v>
      </c>
      <c r="N1966" s="4" t="s">
        <v>36</v>
      </c>
      <c r="O1966" s="4">
        <v>1</v>
      </c>
      <c r="P1966" s="4" t="s">
        <v>55</v>
      </c>
      <c r="Q1966" s="4">
        <v>22.98</v>
      </c>
      <c r="Y1966" s="4" t="s">
        <v>886</v>
      </c>
      <c r="Z1966" s="4" t="s">
        <v>147</v>
      </c>
      <c r="AA1966" s="4" t="s">
        <v>8622</v>
      </c>
      <c r="AB1966" s="4" t="s">
        <v>58</v>
      </c>
      <c r="AD1966" s="4" t="b">
        <v>0</v>
      </c>
      <c r="AG1966" s="11">
        <f t="shared" si="30"/>
        <v>43319</v>
      </c>
    </row>
    <row r="1967" s="4" customFormat="1" spans="1:33">
      <c r="A1967" s="4" t="s">
        <v>8623</v>
      </c>
      <c r="B1967" s="4" t="s">
        <v>8623</v>
      </c>
      <c r="C1967" s="4" t="s">
        <v>8624</v>
      </c>
      <c r="D1967" s="4" t="s">
        <v>8625</v>
      </c>
      <c r="E1967" s="4" t="s">
        <v>36</v>
      </c>
      <c r="F1967" s="4" t="s">
        <v>37</v>
      </c>
      <c r="G1967" s="4" t="s">
        <v>51</v>
      </c>
      <c r="J1967" s="4" t="s">
        <v>39</v>
      </c>
      <c r="K1967" s="4" t="s">
        <v>933</v>
      </c>
      <c r="L1967" s="4" t="s">
        <v>934</v>
      </c>
      <c r="M1967" s="4" t="s">
        <v>935</v>
      </c>
      <c r="N1967" s="4" t="s">
        <v>36</v>
      </c>
      <c r="O1967" s="4">
        <v>1</v>
      </c>
      <c r="P1967" s="4" t="s">
        <v>55</v>
      </c>
      <c r="Q1967" s="4">
        <v>23.98</v>
      </c>
      <c r="Y1967" s="4" t="s">
        <v>8626</v>
      </c>
      <c r="Z1967" s="4" t="s">
        <v>311</v>
      </c>
      <c r="AA1967" s="4" t="s">
        <v>8627</v>
      </c>
      <c r="AB1967" s="4" t="s">
        <v>58</v>
      </c>
      <c r="AD1967" s="4" t="b">
        <v>0</v>
      </c>
      <c r="AG1967" s="11">
        <f t="shared" si="30"/>
        <v>43319</v>
      </c>
    </row>
    <row r="1968" s="4" customFormat="1" spans="1:33">
      <c r="A1968" s="4" t="s">
        <v>8628</v>
      </c>
      <c r="B1968" s="4" t="s">
        <v>8628</v>
      </c>
      <c r="C1968" s="4" t="s">
        <v>8629</v>
      </c>
      <c r="D1968" s="4" t="s">
        <v>8630</v>
      </c>
      <c r="E1968" s="4" t="s">
        <v>36</v>
      </c>
      <c r="F1968" s="4" t="s">
        <v>37</v>
      </c>
      <c r="G1968" s="4" t="s">
        <v>51</v>
      </c>
      <c r="J1968" s="4" t="s">
        <v>39</v>
      </c>
      <c r="K1968" s="4" t="s">
        <v>3474</v>
      </c>
      <c r="L1968" s="4" t="s">
        <v>3475</v>
      </c>
      <c r="M1968" s="4" t="s">
        <v>3476</v>
      </c>
      <c r="N1968" s="4" t="s">
        <v>36</v>
      </c>
      <c r="O1968" s="4">
        <v>1</v>
      </c>
      <c r="P1968" s="4" t="s">
        <v>55</v>
      </c>
      <c r="Q1968" s="4">
        <v>23.98</v>
      </c>
      <c r="R1968" s="4">
        <v>1.97</v>
      </c>
      <c r="Y1968" s="4" t="s">
        <v>8631</v>
      </c>
      <c r="Z1968" s="4" t="s">
        <v>299</v>
      </c>
      <c r="AA1968" s="4" t="s">
        <v>8632</v>
      </c>
      <c r="AB1968" s="4" t="s">
        <v>58</v>
      </c>
      <c r="AD1968" s="4" t="b">
        <v>0</v>
      </c>
      <c r="AG1968" s="11">
        <f t="shared" si="30"/>
        <v>43319</v>
      </c>
    </row>
    <row r="1969" s="4" customFormat="1" spans="1:33">
      <c r="A1969" s="4" t="s">
        <v>8633</v>
      </c>
      <c r="B1969" s="4" t="s">
        <v>8633</v>
      </c>
      <c r="C1969" s="4" t="s">
        <v>8634</v>
      </c>
      <c r="D1969" s="4" t="s">
        <v>8635</v>
      </c>
      <c r="E1969" s="4" t="s">
        <v>36</v>
      </c>
      <c r="F1969" s="4" t="s">
        <v>37</v>
      </c>
      <c r="G1969" s="4" t="s">
        <v>51</v>
      </c>
      <c r="J1969" s="4" t="s">
        <v>39</v>
      </c>
      <c r="K1969" s="4" t="s">
        <v>6478</v>
      </c>
      <c r="L1969" s="4" t="s">
        <v>6479</v>
      </c>
      <c r="M1969" s="4" t="s">
        <v>6480</v>
      </c>
      <c r="N1969" s="4" t="s">
        <v>36</v>
      </c>
      <c r="O1969" s="4">
        <v>1</v>
      </c>
      <c r="P1969" s="4" t="s">
        <v>55</v>
      </c>
      <c r="Q1969" s="4">
        <v>23.98</v>
      </c>
      <c r="Y1969" s="4" t="s">
        <v>8636</v>
      </c>
      <c r="Z1969" s="4" t="s">
        <v>3411</v>
      </c>
      <c r="AA1969" s="4">
        <v>49080</v>
      </c>
      <c r="AB1969" s="4" t="s">
        <v>58</v>
      </c>
      <c r="AD1969" s="4" t="b">
        <v>0</v>
      </c>
      <c r="AG1969" s="11">
        <f t="shared" si="30"/>
        <v>43319</v>
      </c>
    </row>
    <row r="1970" s="4" customFormat="1" spans="1:33">
      <c r="A1970" s="4" t="s">
        <v>8633</v>
      </c>
      <c r="B1970" s="4" t="s">
        <v>8633</v>
      </c>
      <c r="C1970" s="4" t="s">
        <v>8634</v>
      </c>
      <c r="D1970" s="4" t="s">
        <v>8635</v>
      </c>
      <c r="E1970" s="4" t="s">
        <v>36</v>
      </c>
      <c r="F1970" s="4" t="s">
        <v>37</v>
      </c>
      <c r="G1970" s="4" t="s">
        <v>51</v>
      </c>
      <c r="J1970" s="4" t="s">
        <v>39</v>
      </c>
      <c r="K1970" s="4" t="s">
        <v>1401</v>
      </c>
      <c r="L1970" s="4" t="s">
        <v>1402</v>
      </c>
      <c r="M1970" s="4" t="s">
        <v>1403</v>
      </c>
      <c r="N1970" s="4" t="s">
        <v>36</v>
      </c>
      <c r="O1970" s="4">
        <v>1</v>
      </c>
      <c r="P1970" s="4" t="s">
        <v>55</v>
      </c>
      <c r="Q1970" s="4">
        <v>22.98</v>
      </c>
      <c r="Y1970" s="4" t="s">
        <v>8636</v>
      </c>
      <c r="Z1970" s="4" t="s">
        <v>3411</v>
      </c>
      <c r="AA1970" s="4">
        <v>49080</v>
      </c>
      <c r="AB1970" s="4" t="s">
        <v>58</v>
      </c>
      <c r="AD1970" s="4" t="b">
        <v>0</v>
      </c>
      <c r="AG1970" s="11">
        <f t="shared" si="30"/>
        <v>43319</v>
      </c>
    </row>
    <row r="1971" s="4" customFormat="1" spans="1:33">
      <c r="A1971" s="4" t="s">
        <v>8637</v>
      </c>
      <c r="B1971" s="4" t="s">
        <v>8637</v>
      </c>
      <c r="C1971" s="4" t="s">
        <v>8638</v>
      </c>
      <c r="D1971" s="4" t="s">
        <v>8639</v>
      </c>
      <c r="E1971" s="4" t="s">
        <v>36</v>
      </c>
      <c r="F1971" s="4" t="s">
        <v>37</v>
      </c>
      <c r="G1971" s="4" t="s">
        <v>51</v>
      </c>
      <c r="J1971" s="4" t="s">
        <v>39</v>
      </c>
      <c r="K1971" s="4" t="s">
        <v>2890</v>
      </c>
      <c r="L1971" s="4" t="s">
        <v>2891</v>
      </c>
      <c r="M1971" s="4" t="s">
        <v>2892</v>
      </c>
      <c r="N1971" s="4" t="s">
        <v>36</v>
      </c>
      <c r="O1971" s="4">
        <v>1</v>
      </c>
      <c r="P1971" s="4" t="s">
        <v>55</v>
      </c>
      <c r="Q1971" s="4">
        <v>12.98</v>
      </c>
      <c r="Y1971" s="4" t="s">
        <v>8640</v>
      </c>
      <c r="Z1971" s="4" t="s">
        <v>105</v>
      </c>
      <c r="AA1971" s="4" t="s">
        <v>8641</v>
      </c>
      <c r="AB1971" s="4" t="s">
        <v>58</v>
      </c>
      <c r="AD1971" s="4" t="b">
        <v>0</v>
      </c>
      <c r="AG1971" s="11">
        <f t="shared" si="30"/>
        <v>43319</v>
      </c>
    </row>
    <row r="1972" s="4" customFormat="1" spans="1:33">
      <c r="A1972" s="4" t="s">
        <v>8642</v>
      </c>
      <c r="B1972" s="4" t="s">
        <v>8642</v>
      </c>
      <c r="C1972" s="4" t="s">
        <v>8643</v>
      </c>
      <c r="D1972" s="4" t="s">
        <v>8644</v>
      </c>
      <c r="E1972" s="4" t="s">
        <v>36</v>
      </c>
      <c r="F1972" s="4" t="s">
        <v>37</v>
      </c>
      <c r="G1972" s="4" t="s">
        <v>51</v>
      </c>
      <c r="J1972" s="4" t="s">
        <v>39</v>
      </c>
      <c r="K1972" s="4" t="s">
        <v>3722</v>
      </c>
      <c r="L1972" s="4" t="s">
        <v>3723</v>
      </c>
      <c r="M1972" s="4" t="s">
        <v>3724</v>
      </c>
      <c r="N1972" s="4" t="s">
        <v>36</v>
      </c>
      <c r="O1972" s="4">
        <v>1</v>
      </c>
      <c r="P1972" s="4" t="s">
        <v>55</v>
      </c>
      <c r="Q1972" s="4">
        <v>21.98</v>
      </c>
      <c r="Y1972" s="4" t="s">
        <v>5083</v>
      </c>
      <c r="Z1972" s="4" t="s">
        <v>47</v>
      </c>
      <c r="AA1972" s="4" t="s">
        <v>6486</v>
      </c>
      <c r="AB1972" s="4" t="s">
        <v>58</v>
      </c>
      <c r="AD1972" s="4" t="b">
        <v>0</v>
      </c>
      <c r="AG1972" s="11">
        <f t="shared" si="30"/>
        <v>43319</v>
      </c>
    </row>
    <row r="1973" s="4" customFormat="1" spans="1:33">
      <c r="A1973" s="4" t="s">
        <v>8645</v>
      </c>
      <c r="B1973" s="4" t="s">
        <v>8645</v>
      </c>
      <c r="C1973" s="4" t="s">
        <v>8646</v>
      </c>
      <c r="D1973" s="4" t="s">
        <v>8647</v>
      </c>
      <c r="E1973" s="4" t="s">
        <v>36</v>
      </c>
      <c r="F1973" s="4" t="s">
        <v>37</v>
      </c>
      <c r="G1973" s="4" t="s">
        <v>51</v>
      </c>
      <c r="J1973" s="4" t="s">
        <v>110</v>
      </c>
      <c r="K1973" s="4" t="s">
        <v>2839</v>
      </c>
      <c r="L1973" s="4" t="s">
        <v>2840</v>
      </c>
      <c r="M1973" s="4" t="s">
        <v>2841</v>
      </c>
      <c r="N1973" s="4" t="s">
        <v>36</v>
      </c>
      <c r="O1973" s="4">
        <v>1</v>
      </c>
      <c r="P1973" s="4" t="s">
        <v>55</v>
      </c>
      <c r="Q1973" s="4">
        <v>23.98</v>
      </c>
      <c r="S1973" s="4">
        <v>3.49</v>
      </c>
      <c r="X1973" s="4">
        <v>3.49</v>
      </c>
      <c r="Y1973" s="4" t="s">
        <v>2200</v>
      </c>
      <c r="Z1973" s="4" t="s">
        <v>63</v>
      </c>
      <c r="AA1973" s="4" t="s">
        <v>8648</v>
      </c>
      <c r="AB1973" s="4" t="s">
        <v>58</v>
      </c>
      <c r="AC1973" s="4" t="s">
        <v>915</v>
      </c>
      <c r="AD1973" s="4" t="b">
        <v>0</v>
      </c>
      <c r="AG1973" s="11">
        <f t="shared" si="30"/>
        <v>43319</v>
      </c>
    </row>
    <row r="1974" s="4" customFormat="1" spans="1:33">
      <c r="A1974" s="4" t="s">
        <v>8649</v>
      </c>
      <c r="B1974" s="4" t="s">
        <v>8649</v>
      </c>
      <c r="C1974" s="4" t="s">
        <v>8650</v>
      </c>
      <c r="D1974" s="4" t="s">
        <v>8651</v>
      </c>
      <c r="E1974" s="4" t="s">
        <v>36</v>
      </c>
      <c r="F1974" s="4" t="s">
        <v>37</v>
      </c>
      <c r="G1974" s="4" t="s">
        <v>51</v>
      </c>
      <c r="J1974" s="4" t="s">
        <v>39</v>
      </c>
      <c r="K1974" s="4" t="s">
        <v>3928</v>
      </c>
      <c r="L1974" s="4" t="s">
        <v>3929</v>
      </c>
      <c r="M1974" s="4" t="s">
        <v>3930</v>
      </c>
      <c r="N1974" s="4" t="s">
        <v>36</v>
      </c>
      <c r="O1974" s="4">
        <v>1</v>
      </c>
      <c r="P1974" s="4" t="s">
        <v>55</v>
      </c>
      <c r="Q1974" s="4">
        <v>22.98</v>
      </c>
      <c r="Y1974" s="4" t="s">
        <v>192</v>
      </c>
      <c r="Z1974" s="4" t="s">
        <v>115</v>
      </c>
      <c r="AA1974" s="4" t="s">
        <v>8652</v>
      </c>
      <c r="AB1974" s="4" t="s">
        <v>58</v>
      </c>
      <c r="AD1974" s="4" t="b">
        <v>0</v>
      </c>
      <c r="AG1974" s="11">
        <f t="shared" si="30"/>
        <v>43319</v>
      </c>
    </row>
    <row r="1975" s="4" customFormat="1" spans="1:33">
      <c r="A1975" s="4" t="s">
        <v>8653</v>
      </c>
      <c r="B1975" s="4" t="s">
        <v>8653</v>
      </c>
      <c r="C1975" s="4" t="s">
        <v>8654</v>
      </c>
      <c r="D1975" s="4" t="s">
        <v>8655</v>
      </c>
      <c r="E1975" s="4" t="s">
        <v>36</v>
      </c>
      <c r="F1975" s="4" t="s">
        <v>37</v>
      </c>
      <c r="G1975" s="4" t="s">
        <v>51</v>
      </c>
      <c r="J1975" s="4" t="s">
        <v>39</v>
      </c>
      <c r="K1975" s="4" t="s">
        <v>827</v>
      </c>
      <c r="L1975" s="4" t="s">
        <v>828</v>
      </c>
      <c r="M1975" s="4" t="s">
        <v>829</v>
      </c>
      <c r="N1975" s="4" t="s">
        <v>36</v>
      </c>
      <c r="O1975" s="4">
        <v>1</v>
      </c>
      <c r="P1975" s="4" t="s">
        <v>55</v>
      </c>
      <c r="Q1975" s="4">
        <v>22.98</v>
      </c>
      <c r="Y1975" s="4" t="s">
        <v>8656</v>
      </c>
      <c r="Z1975" s="4" t="s">
        <v>156</v>
      </c>
      <c r="AA1975" s="4" t="s">
        <v>8657</v>
      </c>
      <c r="AB1975" s="4" t="s">
        <v>58</v>
      </c>
      <c r="AD1975" s="4" t="b">
        <v>0</v>
      </c>
      <c r="AG1975" s="11">
        <f t="shared" si="30"/>
        <v>43319</v>
      </c>
    </row>
    <row r="1976" s="4" customFormat="1" spans="1:33">
      <c r="A1976" s="4" t="s">
        <v>8658</v>
      </c>
      <c r="B1976" s="4" t="s">
        <v>8658</v>
      </c>
      <c r="C1976" s="4" t="s">
        <v>8654</v>
      </c>
      <c r="D1976" s="4" t="s">
        <v>8659</v>
      </c>
      <c r="E1976" s="4" t="s">
        <v>36</v>
      </c>
      <c r="F1976" s="4" t="s">
        <v>37</v>
      </c>
      <c r="G1976" s="4" t="s">
        <v>51</v>
      </c>
      <c r="J1976" s="4" t="s">
        <v>891</v>
      </c>
      <c r="K1976" s="4" t="s">
        <v>77</v>
      </c>
      <c r="L1976" s="4" t="s">
        <v>1140</v>
      </c>
      <c r="M1976" s="4" t="s">
        <v>1141</v>
      </c>
      <c r="N1976" s="4" t="s">
        <v>36</v>
      </c>
      <c r="O1976" s="4">
        <v>1</v>
      </c>
      <c r="P1976" s="4" t="s">
        <v>55</v>
      </c>
      <c r="Q1976" s="4">
        <v>23.98</v>
      </c>
      <c r="S1976" s="4">
        <v>5.99</v>
      </c>
      <c r="X1976" s="4">
        <v>5.99</v>
      </c>
      <c r="Y1976" s="4" t="s">
        <v>8656</v>
      </c>
      <c r="Z1976" s="4" t="s">
        <v>156</v>
      </c>
      <c r="AA1976" s="4" t="s">
        <v>8657</v>
      </c>
      <c r="AB1976" s="4" t="s">
        <v>58</v>
      </c>
      <c r="AD1976" s="4" t="b">
        <v>0</v>
      </c>
      <c r="AG1976" s="11">
        <f t="shared" si="30"/>
        <v>43319</v>
      </c>
    </row>
    <row r="1977" s="4" customFormat="1" spans="1:33">
      <c r="A1977" s="4" t="s">
        <v>8660</v>
      </c>
      <c r="B1977" s="4" t="s">
        <v>8660</v>
      </c>
      <c r="C1977" s="4" t="s">
        <v>8661</v>
      </c>
      <c r="D1977" s="4" t="s">
        <v>8662</v>
      </c>
      <c r="E1977" s="4" t="s">
        <v>36</v>
      </c>
      <c r="F1977" s="4" t="s">
        <v>37</v>
      </c>
      <c r="G1977" s="4" t="s">
        <v>51</v>
      </c>
      <c r="J1977" s="4" t="s">
        <v>39</v>
      </c>
      <c r="K1977" s="4" t="s">
        <v>374</v>
      </c>
      <c r="L1977" s="4" t="s">
        <v>375</v>
      </c>
      <c r="M1977" s="4" t="s">
        <v>376</v>
      </c>
      <c r="N1977" s="4" t="s">
        <v>36</v>
      </c>
      <c r="O1977" s="4">
        <v>1</v>
      </c>
      <c r="P1977" s="4" t="s">
        <v>55</v>
      </c>
      <c r="Q1977" s="4">
        <v>14.98</v>
      </c>
      <c r="Y1977" s="4" t="s">
        <v>8663</v>
      </c>
      <c r="Z1977" s="4" t="s">
        <v>233</v>
      </c>
      <c r="AA1977" s="4" t="s">
        <v>8664</v>
      </c>
      <c r="AB1977" s="4" t="s">
        <v>58</v>
      </c>
      <c r="AD1977" s="4" t="b">
        <v>0</v>
      </c>
      <c r="AG1977" s="11">
        <f t="shared" si="30"/>
        <v>43319</v>
      </c>
    </row>
    <row r="1978" s="4" customFormat="1" spans="1:33">
      <c r="A1978" s="4" t="s">
        <v>8665</v>
      </c>
      <c r="B1978" s="4" t="s">
        <v>8665</v>
      </c>
      <c r="C1978" s="4" t="s">
        <v>8666</v>
      </c>
      <c r="D1978" s="4" t="s">
        <v>8667</v>
      </c>
      <c r="E1978" s="4" t="s">
        <v>36</v>
      </c>
      <c r="F1978" s="4" t="s">
        <v>37</v>
      </c>
      <c r="G1978" s="4" t="s">
        <v>51</v>
      </c>
      <c r="J1978" s="4" t="s">
        <v>39</v>
      </c>
      <c r="K1978" s="4" t="s">
        <v>2165</v>
      </c>
      <c r="L1978" s="4" t="s">
        <v>2166</v>
      </c>
      <c r="M1978" s="4" t="s">
        <v>2167</v>
      </c>
      <c r="N1978" s="4" t="s">
        <v>36</v>
      </c>
      <c r="O1978" s="4">
        <v>1</v>
      </c>
      <c r="P1978" s="4" t="s">
        <v>55</v>
      </c>
      <c r="Q1978" s="4">
        <v>22.98</v>
      </c>
      <c r="Y1978" s="4" t="s">
        <v>8668</v>
      </c>
      <c r="Z1978" s="4" t="s">
        <v>63</v>
      </c>
      <c r="AA1978" s="4">
        <v>28607</v>
      </c>
      <c r="AB1978" s="4" t="s">
        <v>58</v>
      </c>
      <c r="AD1978" s="4" t="b">
        <v>0</v>
      </c>
      <c r="AG1978" s="11">
        <f t="shared" si="30"/>
        <v>43319</v>
      </c>
    </row>
    <row r="1979" s="4" customFormat="1" spans="1:33">
      <c r="A1979" s="4" t="s">
        <v>8669</v>
      </c>
      <c r="B1979" s="4" t="s">
        <v>8669</v>
      </c>
      <c r="C1979" s="4" t="s">
        <v>8670</v>
      </c>
      <c r="D1979" s="4" t="s">
        <v>8671</v>
      </c>
      <c r="E1979" s="4" t="s">
        <v>36</v>
      </c>
      <c r="F1979" s="4" t="s">
        <v>37</v>
      </c>
      <c r="G1979" s="4" t="s">
        <v>51</v>
      </c>
      <c r="J1979" s="4" t="s">
        <v>39</v>
      </c>
      <c r="K1979" s="4" t="s">
        <v>8672</v>
      </c>
      <c r="L1979" s="4" t="s">
        <v>8673</v>
      </c>
      <c r="M1979" s="4" t="s">
        <v>8674</v>
      </c>
      <c r="N1979" s="4" t="s">
        <v>36</v>
      </c>
      <c r="O1979" s="4">
        <v>1</v>
      </c>
      <c r="P1979" s="4" t="s">
        <v>55</v>
      </c>
      <c r="Q1979" s="4">
        <v>26.98</v>
      </c>
      <c r="Y1979" s="4" t="s">
        <v>8675</v>
      </c>
      <c r="Z1979" s="4" t="s">
        <v>47</v>
      </c>
      <c r="AA1979" s="4">
        <v>90744</v>
      </c>
      <c r="AB1979" s="4" t="s">
        <v>58</v>
      </c>
      <c r="AD1979" s="4" t="b">
        <v>0</v>
      </c>
      <c r="AG1979" s="11">
        <f t="shared" si="30"/>
        <v>43319</v>
      </c>
    </row>
    <row r="1980" s="4" customFormat="1" spans="1:33">
      <c r="A1980" s="4" t="s">
        <v>8676</v>
      </c>
      <c r="B1980" s="4" t="s">
        <v>8676</v>
      </c>
      <c r="C1980" s="4" t="s">
        <v>8677</v>
      </c>
      <c r="D1980" s="4" t="s">
        <v>8678</v>
      </c>
      <c r="E1980" s="4" t="s">
        <v>36</v>
      </c>
      <c r="F1980" s="4" t="s">
        <v>37</v>
      </c>
      <c r="G1980" s="4" t="s">
        <v>51</v>
      </c>
      <c r="J1980" s="4" t="s">
        <v>39</v>
      </c>
      <c r="K1980" s="4" t="s">
        <v>1770</v>
      </c>
      <c r="L1980" s="4" t="s">
        <v>1771</v>
      </c>
      <c r="M1980" s="4" t="s">
        <v>1772</v>
      </c>
      <c r="N1980" s="4" t="s">
        <v>36</v>
      </c>
      <c r="O1980" s="4">
        <v>1</v>
      </c>
      <c r="P1980" s="4" t="s">
        <v>55</v>
      </c>
      <c r="Q1980" s="4">
        <v>23.98</v>
      </c>
      <c r="Y1980" s="4" t="s">
        <v>2051</v>
      </c>
      <c r="Z1980" s="4" t="s">
        <v>4526</v>
      </c>
      <c r="AA1980" s="4" t="s">
        <v>8679</v>
      </c>
      <c r="AB1980" s="4" t="s">
        <v>58</v>
      </c>
      <c r="AD1980" s="4" t="b">
        <v>0</v>
      </c>
      <c r="AG1980" s="11">
        <f t="shared" si="30"/>
        <v>43319</v>
      </c>
    </row>
    <row r="1981" s="4" customFormat="1" spans="1:33">
      <c r="A1981" s="4" t="s">
        <v>8680</v>
      </c>
      <c r="B1981" s="4" t="s">
        <v>8680</v>
      </c>
      <c r="C1981" s="4" t="s">
        <v>8681</v>
      </c>
      <c r="D1981" s="4" t="s">
        <v>8682</v>
      </c>
      <c r="E1981" s="4" t="s">
        <v>36</v>
      </c>
      <c r="F1981" s="4" t="s">
        <v>37</v>
      </c>
      <c r="G1981" s="4" t="s">
        <v>51</v>
      </c>
      <c r="J1981" s="4" t="s">
        <v>39</v>
      </c>
      <c r="K1981" s="4" t="s">
        <v>8451</v>
      </c>
      <c r="L1981" s="4" t="s">
        <v>8452</v>
      </c>
      <c r="M1981" s="4" t="s">
        <v>8453</v>
      </c>
      <c r="N1981" s="4" t="s">
        <v>36</v>
      </c>
      <c r="O1981" s="4">
        <v>1</v>
      </c>
      <c r="P1981" s="4" t="s">
        <v>55</v>
      </c>
      <c r="Q1981" s="4">
        <v>22.98</v>
      </c>
      <c r="Y1981" s="4" t="s">
        <v>1691</v>
      </c>
      <c r="Z1981" s="4" t="s">
        <v>1192</v>
      </c>
      <c r="AA1981" s="4" t="s">
        <v>8683</v>
      </c>
      <c r="AB1981" s="4" t="s">
        <v>58</v>
      </c>
      <c r="AD1981" s="4" t="b">
        <v>0</v>
      </c>
      <c r="AG1981" s="11">
        <f t="shared" si="30"/>
        <v>43319</v>
      </c>
    </row>
    <row r="1982" s="4" customFormat="1" spans="1:33">
      <c r="A1982" s="4" t="s">
        <v>8680</v>
      </c>
      <c r="B1982" s="4" t="s">
        <v>8680</v>
      </c>
      <c r="C1982" s="4" t="s">
        <v>8681</v>
      </c>
      <c r="D1982" s="4" t="s">
        <v>8682</v>
      </c>
      <c r="E1982" s="4" t="s">
        <v>36</v>
      </c>
      <c r="F1982" s="4" t="s">
        <v>37</v>
      </c>
      <c r="G1982" s="4" t="s">
        <v>51</v>
      </c>
      <c r="J1982" s="4" t="s">
        <v>39</v>
      </c>
      <c r="K1982" s="4" t="s">
        <v>1305</v>
      </c>
      <c r="L1982" s="4" t="s">
        <v>1306</v>
      </c>
      <c r="M1982" s="4" t="s">
        <v>1307</v>
      </c>
      <c r="N1982" s="4" t="s">
        <v>36</v>
      </c>
      <c r="O1982" s="4">
        <v>1</v>
      </c>
      <c r="P1982" s="4" t="s">
        <v>55</v>
      </c>
      <c r="Q1982" s="4">
        <v>20.98</v>
      </c>
      <c r="Y1982" s="4" t="s">
        <v>1691</v>
      </c>
      <c r="Z1982" s="4" t="s">
        <v>1192</v>
      </c>
      <c r="AA1982" s="4" t="s">
        <v>8683</v>
      </c>
      <c r="AB1982" s="4" t="s">
        <v>58</v>
      </c>
      <c r="AD1982" s="4" t="b">
        <v>0</v>
      </c>
      <c r="AG1982" s="11">
        <f t="shared" si="30"/>
        <v>43319</v>
      </c>
    </row>
    <row r="1983" s="4" customFormat="1" spans="1:33">
      <c r="A1983" s="4" t="s">
        <v>8684</v>
      </c>
      <c r="B1983" s="4" t="s">
        <v>8684</v>
      </c>
      <c r="C1983" s="4" t="s">
        <v>8685</v>
      </c>
      <c r="D1983" s="4" t="s">
        <v>8686</v>
      </c>
      <c r="E1983" s="4" t="s">
        <v>36</v>
      </c>
      <c r="F1983" s="4" t="s">
        <v>37</v>
      </c>
      <c r="G1983" s="4" t="s">
        <v>51</v>
      </c>
      <c r="J1983" s="4" t="s">
        <v>39</v>
      </c>
      <c r="K1983" s="4" t="s">
        <v>7467</v>
      </c>
      <c r="L1983" s="4" t="s">
        <v>8687</v>
      </c>
      <c r="M1983" s="4" t="s">
        <v>7469</v>
      </c>
      <c r="N1983" s="4" t="s">
        <v>36</v>
      </c>
      <c r="O1983" s="4">
        <v>1</v>
      </c>
      <c r="P1983" s="4" t="s">
        <v>55</v>
      </c>
      <c r="Q1983" s="4">
        <v>22.98</v>
      </c>
      <c r="Y1983" s="4" t="s">
        <v>897</v>
      </c>
      <c r="Z1983" s="4" t="s">
        <v>3085</v>
      </c>
      <c r="AA1983" s="4">
        <v>60637</v>
      </c>
      <c r="AB1983" s="4" t="s">
        <v>58</v>
      </c>
      <c r="AD1983" s="4" t="b">
        <v>0</v>
      </c>
      <c r="AG1983" s="11">
        <f t="shared" si="30"/>
        <v>43319</v>
      </c>
    </row>
    <row r="1984" s="4" customFormat="1" spans="1:33">
      <c r="A1984" s="4" t="s">
        <v>8688</v>
      </c>
      <c r="B1984" s="4" t="s">
        <v>8688</v>
      </c>
      <c r="C1984" s="4" t="s">
        <v>8689</v>
      </c>
      <c r="D1984" s="4" t="s">
        <v>8690</v>
      </c>
      <c r="E1984" s="4" t="s">
        <v>36</v>
      </c>
      <c r="F1984" s="4" t="s">
        <v>37</v>
      </c>
      <c r="G1984" s="4" t="s">
        <v>51</v>
      </c>
      <c r="J1984" s="4" t="s">
        <v>39</v>
      </c>
      <c r="K1984" s="4" t="s">
        <v>1110</v>
      </c>
      <c r="L1984" s="4" t="s">
        <v>8691</v>
      </c>
      <c r="M1984" s="4" t="s">
        <v>1112</v>
      </c>
      <c r="N1984" s="4" t="s">
        <v>36</v>
      </c>
      <c r="O1984" s="4">
        <v>1</v>
      </c>
      <c r="P1984" s="4" t="s">
        <v>55</v>
      </c>
      <c r="Q1984" s="4">
        <v>19.53</v>
      </c>
      <c r="Y1984" s="4" t="s">
        <v>8692</v>
      </c>
      <c r="Z1984" s="4" t="s">
        <v>6662</v>
      </c>
      <c r="AA1984" s="4" t="s">
        <v>8693</v>
      </c>
      <c r="AB1984" s="4" t="s">
        <v>58</v>
      </c>
      <c r="AD1984" s="4" t="b">
        <v>0</v>
      </c>
      <c r="AG1984" s="11">
        <f t="shared" si="30"/>
        <v>43319</v>
      </c>
    </row>
    <row r="1985" s="4" customFormat="1" spans="1:33">
      <c r="A1985" s="4" t="s">
        <v>8688</v>
      </c>
      <c r="B1985" s="4" t="s">
        <v>8688</v>
      </c>
      <c r="C1985" s="4" t="s">
        <v>8689</v>
      </c>
      <c r="D1985" s="4" t="s">
        <v>8690</v>
      </c>
      <c r="E1985" s="4" t="s">
        <v>36</v>
      </c>
      <c r="F1985" s="4" t="s">
        <v>37</v>
      </c>
      <c r="G1985" s="4" t="s">
        <v>51</v>
      </c>
      <c r="J1985" s="4" t="s">
        <v>39</v>
      </c>
      <c r="K1985" s="4" t="s">
        <v>1354</v>
      </c>
      <c r="L1985" s="4" t="s">
        <v>1355</v>
      </c>
      <c r="M1985" s="4" t="s">
        <v>1356</v>
      </c>
      <c r="N1985" s="4" t="s">
        <v>36</v>
      </c>
      <c r="O1985" s="4">
        <v>1</v>
      </c>
      <c r="P1985" s="4" t="s">
        <v>55</v>
      </c>
      <c r="Q1985" s="4">
        <v>22.98</v>
      </c>
      <c r="Y1985" s="4" t="s">
        <v>8692</v>
      </c>
      <c r="Z1985" s="4" t="s">
        <v>6662</v>
      </c>
      <c r="AA1985" s="4" t="s">
        <v>8693</v>
      </c>
      <c r="AB1985" s="4" t="s">
        <v>58</v>
      </c>
      <c r="AD1985" s="4" t="b">
        <v>0</v>
      </c>
      <c r="AG1985" s="11">
        <f t="shared" si="30"/>
        <v>43319</v>
      </c>
    </row>
    <row r="1986" s="4" customFormat="1" spans="1:33">
      <c r="A1986" s="4" t="s">
        <v>8694</v>
      </c>
      <c r="B1986" s="4" t="s">
        <v>8694</v>
      </c>
      <c r="C1986" s="4" t="s">
        <v>8695</v>
      </c>
      <c r="D1986" s="4" t="s">
        <v>8696</v>
      </c>
      <c r="E1986" s="4" t="s">
        <v>36</v>
      </c>
      <c r="F1986" s="4" t="s">
        <v>37</v>
      </c>
      <c r="G1986" s="4" t="s">
        <v>51</v>
      </c>
      <c r="J1986" s="4" t="s">
        <v>39</v>
      </c>
      <c r="K1986" s="4" t="s">
        <v>5207</v>
      </c>
      <c r="L1986" s="4" t="s">
        <v>5208</v>
      </c>
      <c r="M1986" s="4" t="s">
        <v>5209</v>
      </c>
      <c r="N1986" s="4" t="s">
        <v>36</v>
      </c>
      <c r="O1986" s="4">
        <v>1</v>
      </c>
      <c r="P1986" s="4" t="s">
        <v>55</v>
      </c>
      <c r="Q1986" s="4">
        <v>22.98</v>
      </c>
      <c r="Y1986" s="4" t="s">
        <v>2927</v>
      </c>
      <c r="Z1986" s="4" t="s">
        <v>147</v>
      </c>
      <c r="AA1986" s="4" t="s">
        <v>8697</v>
      </c>
      <c r="AB1986" s="4" t="s">
        <v>58</v>
      </c>
      <c r="AD1986" s="4" t="b">
        <v>0</v>
      </c>
      <c r="AG1986" s="11">
        <f t="shared" ref="AG1986:AG2049" si="31">DATEVALUE(LEFT(C1986,10))</f>
        <v>43319</v>
      </c>
    </row>
    <row r="1987" s="4" customFormat="1" spans="1:33">
      <c r="A1987" s="4" t="s">
        <v>8694</v>
      </c>
      <c r="B1987" s="4" t="s">
        <v>8694</v>
      </c>
      <c r="C1987" s="4" t="s">
        <v>8695</v>
      </c>
      <c r="D1987" s="4" t="s">
        <v>8696</v>
      </c>
      <c r="E1987" s="4" t="s">
        <v>36</v>
      </c>
      <c r="F1987" s="4" t="s">
        <v>37</v>
      </c>
      <c r="G1987" s="4" t="s">
        <v>51</v>
      </c>
      <c r="J1987" s="4" t="s">
        <v>39</v>
      </c>
      <c r="K1987" s="4" t="s">
        <v>6841</v>
      </c>
      <c r="L1987" s="4" t="s">
        <v>6842</v>
      </c>
      <c r="M1987" s="4" t="s">
        <v>6843</v>
      </c>
      <c r="N1987" s="4" t="s">
        <v>36</v>
      </c>
      <c r="O1987" s="4">
        <v>1</v>
      </c>
      <c r="P1987" s="4" t="s">
        <v>55</v>
      </c>
      <c r="Q1987" s="4">
        <v>15</v>
      </c>
      <c r="Y1987" s="4" t="s">
        <v>2927</v>
      </c>
      <c r="Z1987" s="4" t="s">
        <v>147</v>
      </c>
      <c r="AA1987" s="4" t="s">
        <v>8697</v>
      </c>
      <c r="AB1987" s="4" t="s">
        <v>58</v>
      </c>
      <c r="AD1987" s="4" t="b">
        <v>0</v>
      </c>
      <c r="AG1987" s="11">
        <f t="shared" si="31"/>
        <v>43319</v>
      </c>
    </row>
    <row r="1988" s="4" customFormat="1" spans="1:33">
      <c r="A1988" s="4" t="s">
        <v>8698</v>
      </c>
      <c r="B1988" s="4" t="s">
        <v>8698</v>
      </c>
      <c r="C1988" s="4" t="s">
        <v>8699</v>
      </c>
      <c r="D1988" s="4" t="s">
        <v>8700</v>
      </c>
      <c r="E1988" s="4" t="s">
        <v>36</v>
      </c>
      <c r="F1988" s="4" t="s">
        <v>37</v>
      </c>
      <c r="G1988" s="4" t="s">
        <v>51</v>
      </c>
      <c r="J1988" s="4" t="s">
        <v>39</v>
      </c>
      <c r="K1988" s="4" t="s">
        <v>6552</v>
      </c>
      <c r="L1988" s="4" t="s">
        <v>6553</v>
      </c>
      <c r="M1988" s="4" t="s">
        <v>6554</v>
      </c>
      <c r="N1988" s="4" t="s">
        <v>36</v>
      </c>
      <c r="O1988" s="4">
        <v>1</v>
      </c>
      <c r="P1988" s="4" t="s">
        <v>55</v>
      </c>
      <c r="Q1988" s="4">
        <v>16.99</v>
      </c>
      <c r="Y1988" s="4" t="s">
        <v>8701</v>
      </c>
      <c r="Z1988" s="4" t="s">
        <v>72</v>
      </c>
      <c r="AA1988" s="4" t="s">
        <v>8702</v>
      </c>
      <c r="AB1988" s="4" t="s">
        <v>58</v>
      </c>
      <c r="AD1988" s="4" t="b">
        <v>0</v>
      </c>
      <c r="AG1988" s="11">
        <f t="shared" si="31"/>
        <v>43319</v>
      </c>
    </row>
    <row r="1989" s="4" customFormat="1" spans="1:33">
      <c r="A1989" s="4" t="s">
        <v>8703</v>
      </c>
      <c r="B1989" s="4" t="s">
        <v>8703</v>
      </c>
      <c r="C1989" s="4" t="s">
        <v>8704</v>
      </c>
      <c r="D1989" s="4" t="s">
        <v>8705</v>
      </c>
      <c r="E1989" s="4" t="s">
        <v>36</v>
      </c>
      <c r="F1989" s="4" t="s">
        <v>37</v>
      </c>
      <c r="G1989" s="4" t="s">
        <v>51</v>
      </c>
      <c r="J1989" s="4" t="s">
        <v>39</v>
      </c>
      <c r="K1989" s="4" t="s">
        <v>6618</v>
      </c>
      <c r="L1989" s="4" t="s">
        <v>6619</v>
      </c>
      <c r="M1989" s="4" t="s">
        <v>6620</v>
      </c>
      <c r="N1989" s="4" t="s">
        <v>36</v>
      </c>
      <c r="O1989" s="4">
        <v>1</v>
      </c>
      <c r="P1989" s="4" t="s">
        <v>55</v>
      </c>
      <c r="Q1989" s="4">
        <v>23.98</v>
      </c>
      <c r="Y1989" s="4" t="s">
        <v>8706</v>
      </c>
      <c r="Z1989" s="4" t="s">
        <v>201</v>
      </c>
      <c r="AA1989" s="4" t="s">
        <v>8707</v>
      </c>
      <c r="AB1989" s="4" t="s">
        <v>58</v>
      </c>
      <c r="AD1989" s="4" t="b">
        <v>0</v>
      </c>
      <c r="AG1989" s="11">
        <f t="shared" si="31"/>
        <v>43319</v>
      </c>
    </row>
    <row r="1990" s="4" customFormat="1" spans="1:33">
      <c r="A1990" s="4" t="s">
        <v>8708</v>
      </c>
      <c r="B1990" s="4" t="s">
        <v>8708</v>
      </c>
      <c r="C1990" s="4" t="s">
        <v>8709</v>
      </c>
      <c r="D1990" s="4" t="s">
        <v>8710</v>
      </c>
      <c r="E1990" s="4" t="s">
        <v>36</v>
      </c>
      <c r="F1990" s="4" t="s">
        <v>37</v>
      </c>
      <c r="G1990" s="4" t="s">
        <v>51</v>
      </c>
      <c r="J1990" s="4" t="s">
        <v>110</v>
      </c>
      <c r="K1990" s="4" t="s">
        <v>1401</v>
      </c>
      <c r="L1990" s="4" t="s">
        <v>1402</v>
      </c>
      <c r="M1990" s="4" t="s">
        <v>1403</v>
      </c>
      <c r="N1990" s="4" t="s">
        <v>36</v>
      </c>
      <c r="O1990" s="4">
        <v>1</v>
      </c>
      <c r="P1990" s="4" t="s">
        <v>55</v>
      </c>
      <c r="Q1990" s="4">
        <v>22.98</v>
      </c>
      <c r="S1990" s="4">
        <v>2.82</v>
      </c>
      <c r="X1990" s="4">
        <v>2.82</v>
      </c>
      <c r="Y1990" s="4" t="s">
        <v>2206</v>
      </c>
      <c r="Z1990" s="4" t="s">
        <v>115</v>
      </c>
      <c r="AA1990" s="4">
        <v>78254</v>
      </c>
      <c r="AB1990" s="4" t="s">
        <v>58</v>
      </c>
      <c r="AC1990" s="4" t="s">
        <v>915</v>
      </c>
      <c r="AD1990" s="4" t="b">
        <v>0</v>
      </c>
      <c r="AG1990" s="11">
        <f t="shared" si="31"/>
        <v>43319</v>
      </c>
    </row>
    <row r="1991" s="4" customFormat="1" spans="1:33">
      <c r="A1991" s="4" t="s">
        <v>8711</v>
      </c>
      <c r="B1991" s="4" t="s">
        <v>8711</v>
      </c>
      <c r="C1991" s="4" t="s">
        <v>8712</v>
      </c>
      <c r="D1991" s="4" t="s">
        <v>8713</v>
      </c>
      <c r="E1991" s="4" t="s">
        <v>36</v>
      </c>
      <c r="F1991" s="4" t="s">
        <v>37</v>
      </c>
      <c r="G1991" s="4" t="s">
        <v>51</v>
      </c>
      <c r="J1991" s="4" t="s">
        <v>39</v>
      </c>
      <c r="K1991" s="4" t="s">
        <v>171</v>
      </c>
      <c r="L1991" s="4" t="s">
        <v>172</v>
      </c>
      <c r="M1991" s="4" t="s">
        <v>173</v>
      </c>
      <c r="N1991" s="4" t="s">
        <v>36</v>
      </c>
      <c r="O1991" s="4">
        <v>1</v>
      </c>
      <c r="P1991" s="4" t="s">
        <v>55</v>
      </c>
      <c r="Q1991" s="4">
        <v>23.98</v>
      </c>
      <c r="Y1991" s="4" t="s">
        <v>8714</v>
      </c>
      <c r="Z1991" s="4" t="s">
        <v>4933</v>
      </c>
      <c r="AA1991" s="4" t="s">
        <v>8715</v>
      </c>
      <c r="AB1991" s="4" t="s">
        <v>58</v>
      </c>
      <c r="AD1991" s="4" t="b">
        <v>0</v>
      </c>
      <c r="AG1991" s="11">
        <f t="shared" si="31"/>
        <v>43319</v>
      </c>
    </row>
    <row r="1992" s="4" customFormat="1" spans="1:33">
      <c r="A1992" s="4" t="s">
        <v>8711</v>
      </c>
      <c r="B1992" s="4" t="s">
        <v>8711</v>
      </c>
      <c r="C1992" s="4" t="s">
        <v>8712</v>
      </c>
      <c r="D1992" s="4" t="s">
        <v>8713</v>
      </c>
      <c r="E1992" s="4" t="s">
        <v>36</v>
      </c>
      <c r="F1992" s="4" t="s">
        <v>37</v>
      </c>
      <c r="G1992" s="4" t="s">
        <v>51</v>
      </c>
      <c r="J1992" s="4" t="s">
        <v>39</v>
      </c>
      <c r="K1992" s="4" t="s">
        <v>1685</v>
      </c>
      <c r="L1992" s="4" t="s">
        <v>1686</v>
      </c>
      <c r="M1992" s="4" t="s">
        <v>1687</v>
      </c>
      <c r="N1992" s="4" t="s">
        <v>36</v>
      </c>
      <c r="O1992" s="4">
        <v>1</v>
      </c>
      <c r="P1992" s="4" t="s">
        <v>55</v>
      </c>
      <c r="Q1992" s="4">
        <v>23.98</v>
      </c>
      <c r="Y1992" s="4" t="s">
        <v>8714</v>
      </c>
      <c r="Z1992" s="4" t="s">
        <v>4933</v>
      </c>
      <c r="AA1992" s="4" t="s">
        <v>8715</v>
      </c>
      <c r="AB1992" s="4" t="s">
        <v>58</v>
      </c>
      <c r="AD1992" s="4" t="b">
        <v>0</v>
      </c>
      <c r="AG1992" s="11">
        <f t="shared" si="31"/>
        <v>43319</v>
      </c>
    </row>
    <row r="1993" s="4" customFormat="1" spans="1:33">
      <c r="A1993" s="4" t="s">
        <v>8716</v>
      </c>
      <c r="B1993" s="4" t="s">
        <v>8716</v>
      </c>
      <c r="C1993" s="4" t="s">
        <v>8717</v>
      </c>
      <c r="D1993" s="4" t="s">
        <v>8718</v>
      </c>
      <c r="E1993" s="4" t="s">
        <v>36</v>
      </c>
      <c r="F1993" s="4" t="s">
        <v>37</v>
      </c>
      <c r="G1993" s="4" t="s">
        <v>51</v>
      </c>
      <c r="J1993" s="4" t="s">
        <v>39</v>
      </c>
      <c r="K1993" s="4" t="s">
        <v>3210</v>
      </c>
      <c r="L1993" s="4" t="s">
        <v>3211</v>
      </c>
      <c r="M1993" s="4" t="s">
        <v>3212</v>
      </c>
      <c r="N1993" s="4" t="s">
        <v>36</v>
      </c>
      <c r="O1993" s="4">
        <v>1</v>
      </c>
      <c r="P1993" s="4" t="s">
        <v>55</v>
      </c>
      <c r="Q1993" s="4">
        <v>23.98</v>
      </c>
      <c r="Y1993" s="4" t="s">
        <v>8189</v>
      </c>
      <c r="Z1993" s="4" t="s">
        <v>431</v>
      </c>
      <c r="AA1993" s="4">
        <v>85286</v>
      </c>
      <c r="AB1993" s="4" t="s">
        <v>58</v>
      </c>
      <c r="AD1993" s="4" t="b">
        <v>0</v>
      </c>
      <c r="AG1993" s="11">
        <f t="shared" si="31"/>
        <v>43319</v>
      </c>
    </row>
    <row r="1994" s="4" customFormat="1" spans="1:33">
      <c r="A1994" s="4" t="s">
        <v>8719</v>
      </c>
      <c r="B1994" s="4" t="s">
        <v>8719</v>
      </c>
      <c r="C1994" s="4" t="s">
        <v>8720</v>
      </c>
      <c r="D1994" s="4" t="s">
        <v>8721</v>
      </c>
      <c r="E1994" s="4" t="s">
        <v>36</v>
      </c>
      <c r="F1994" s="4" t="s">
        <v>37</v>
      </c>
      <c r="G1994" s="4" t="s">
        <v>51</v>
      </c>
      <c r="J1994" s="4" t="s">
        <v>39</v>
      </c>
      <c r="K1994" s="4" t="s">
        <v>482</v>
      </c>
      <c r="L1994" s="4" t="s">
        <v>1256</v>
      </c>
      <c r="M1994" s="4" t="s">
        <v>484</v>
      </c>
      <c r="N1994" s="4" t="s">
        <v>36</v>
      </c>
      <c r="O1994" s="4">
        <v>1</v>
      </c>
      <c r="P1994" s="4" t="s">
        <v>55</v>
      </c>
      <c r="Q1994" s="4">
        <v>23.98</v>
      </c>
      <c r="Y1994" s="4" t="s">
        <v>8722</v>
      </c>
      <c r="Z1994" s="4" t="s">
        <v>1394</v>
      </c>
      <c r="AA1994" s="4">
        <v>84307</v>
      </c>
      <c r="AB1994" s="4" t="s">
        <v>58</v>
      </c>
      <c r="AD1994" s="4" t="b">
        <v>0</v>
      </c>
      <c r="AG1994" s="11">
        <f t="shared" si="31"/>
        <v>43319</v>
      </c>
    </row>
    <row r="1995" s="4" customFormat="1" spans="1:33">
      <c r="A1995" s="4" t="s">
        <v>8723</v>
      </c>
      <c r="B1995" s="4" t="s">
        <v>8723</v>
      </c>
      <c r="C1995" s="4" t="s">
        <v>8724</v>
      </c>
      <c r="D1995" s="4" t="s">
        <v>8725</v>
      </c>
      <c r="E1995" s="4" t="s">
        <v>36</v>
      </c>
      <c r="F1995" s="4" t="s">
        <v>37</v>
      </c>
      <c r="G1995" s="4" t="s">
        <v>51</v>
      </c>
      <c r="J1995" s="4" t="s">
        <v>39</v>
      </c>
      <c r="K1995" s="4" t="s">
        <v>1179</v>
      </c>
      <c r="L1995" s="4" t="s">
        <v>1180</v>
      </c>
      <c r="M1995" s="4" t="s">
        <v>1181</v>
      </c>
      <c r="N1995" s="4" t="s">
        <v>36</v>
      </c>
      <c r="O1995" s="4">
        <v>1</v>
      </c>
      <c r="P1995" s="4" t="s">
        <v>55</v>
      </c>
      <c r="Q1995" s="4">
        <v>23.98</v>
      </c>
      <c r="Y1995" s="4" t="s">
        <v>8726</v>
      </c>
      <c r="Z1995" s="4" t="s">
        <v>1931</v>
      </c>
      <c r="AA1995" s="4">
        <v>6798</v>
      </c>
      <c r="AB1995" s="4" t="s">
        <v>58</v>
      </c>
      <c r="AD1995" s="4" t="b">
        <v>0</v>
      </c>
      <c r="AG1995" s="11">
        <f t="shared" si="31"/>
        <v>43319</v>
      </c>
    </row>
    <row r="1996" s="4" customFormat="1" spans="1:33">
      <c r="A1996" s="4" t="s">
        <v>8727</v>
      </c>
      <c r="B1996" s="4" t="s">
        <v>8727</v>
      </c>
      <c r="C1996" s="4" t="s">
        <v>8728</v>
      </c>
      <c r="D1996" s="4" t="s">
        <v>8729</v>
      </c>
      <c r="E1996" s="4" t="s">
        <v>36</v>
      </c>
      <c r="F1996" s="4" t="s">
        <v>37</v>
      </c>
      <c r="G1996" s="4" t="s">
        <v>51</v>
      </c>
      <c r="J1996" s="4" t="s">
        <v>891</v>
      </c>
      <c r="K1996" s="4" t="s">
        <v>171</v>
      </c>
      <c r="L1996" s="4" t="s">
        <v>172</v>
      </c>
      <c r="M1996" s="4" t="s">
        <v>173</v>
      </c>
      <c r="N1996" s="4" t="s">
        <v>36</v>
      </c>
      <c r="O1996" s="4">
        <v>1</v>
      </c>
      <c r="P1996" s="4" t="s">
        <v>55</v>
      </c>
      <c r="Q1996" s="4">
        <v>23.98</v>
      </c>
      <c r="S1996" s="4">
        <v>2</v>
      </c>
      <c r="X1996" s="4">
        <v>2</v>
      </c>
      <c r="Y1996" s="4" t="s">
        <v>8730</v>
      </c>
      <c r="Z1996" s="4" t="s">
        <v>47</v>
      </c>
      <c r="AA1996" s="4" t="s">
        <v>8731</v>
      </c>
      <c r="AB1996" s="4" t="s">
        <v>58</v>
      </c>
      <c r="AD1996" s="4" t="b">
        <v>0</v>
      </c>
      <c r="AG1996" s="11">
        <f t="shared" si="31"/>
        <v>43319</v>
      </c>
    </row>
    <row r="1997" s="4" customFormat="1" spans="1:33">
      <c r="A1997" s="4" t="s">
        <v>8732</v>
      </c>
      <c r="B1997" s="4" t="s">
        <v>8732</v>
      </c>
      <c r="C1997" s="4" t="s">
        <v>8733</v>
      </c>
      <c r="D1997" s="4" t="s">
        <v>8734</v>
      </c>
      <c r="E1997" s="4" t="s">
        <v>36</v>
      </c>
      <c r="F1997" s="4" t="s">
        <v>37</v>
      </c>
      <c r="G1997" s="4" t="s">
        <v>51</v>
      </c>
      <c r="J1997" s="4" t="s">
        <v>39</v>
      </c>
      <c r="K1997" s="4" t="s">
        <v>171</v>
      </c>
      <c r="L1997" s="4" t="s">
        <v>172</v>
      </c>
      <c r="M1997" s="4" t="s">
        <v>173</v>
      </c>
      <c r="N1997" s="4" t="s">
        <v>36</v>
      </c>
      <c r="O1997" s="4">
        <v>1</v>
      </c>
      <c r="P1997" s="4" t="s">
        <v>55</v>
      </c>
      <c r="Q1997" s="4">
        <v>23.98</v>
      </c>
      <c r="Y1997" s="4" t="s">
        <v>5797</v>
      </c>
      <c r="Z1997" s="4" t="s">
        <v>1046</v>
      </c>
      <c r="AA1997" s="4" t="s">
        <v>8735</v>
      </c>
      <c r="AB1997" s="4" t="s">
        <v>58</v>
      </c>
      <c r="AD1997" s="4" t="b">
        <v>0</v>
      </c>
      <c r="AG1997" s="11">
        <f t="shared" si="31"/>
        <v>43319</v>
      </c>
    </row>
    <row r="1998" s="4" customFormat="1" spans="1:33">
      <c r="A1998" s="4" t="s">
        <v>8736</v>
      </c>
      <c r="B1998" s="4" t="s">
        <v>8736</v>
      </c>
      <c r="C1998" s="4" t="s">
        <v>8737</v>
      </c>
      <c r="D1998" s="4" t="s">
        <v>8738</v>
      </c>
      <c r="E1998" s="4" t="s">
        <v>36</v>
      </c>
      <c r="F1998" s="4" t="s">
        <v>37</v>
      </c>
      <c r="G1998" s="4" t="s">
        <v>51</v>
      </c>
      <c r="J1998" s="4" t="s">
        <v>110</v>
      </c>
      <c r="K1998" s="4" t="s">
        <v>6897</v>
      </c>
      <c r="L1998" s="4" t="s">
        <v>6898</v>
      </c>
      <c r="M1998" s="4" t="s">
        <v>6899</v>
      </c>
      <c r="N1998" s="4" t="s">
        <v>36</v>
      </c>
      <c r="O1998" s="4">
        <v>1</v>
      </c>
      <c r="P1998" s="4" t="s">
        <v>55</v>
      </c>
      <c r="Q1998" s="4">
        <v>22.98</v>
      </c>
      <c r="S1998" s="4">
        <v>2.82</v>
      </c>
      <c r="X1998" s="4">
        <v>2.82</v>
      </c>
      <c r="Y1998" s="4" t="s">
        <v>2200</v>
      </c>
      <c r="Z1998" s="4" t="s">
        <v>2201</v>
      </c>
      <c r="AA1998" s="4" t="s">
        <v>8739</v>
      </c>
      <c r="AB1998" s="4" t="s">
        <v>58</v>
      </c>
      <c r="AC1998" s="4" t="s">
        <v>915</v>
      </c>
      <c r="AD1998" s="4" t="b">
        <v>0</v>
      </c>
      <c r="AG1998" s="11">
        <f t="shared" si="31"/>
        <v>43319</v>
      </c>
    </row>
    <row r="1999" s="4" customFormat="1" spans="1:33">
      <c r="A1999" s="4" t="s">
        <v>8736</v>
      </c>
      <c r="B1999" s="4" t="s">
        <v>8736</v>
      </c>
      <c r="C1999" s="4" t="s">
        <v>8737</v>
      </c>
      <c r="D1999" s="4" t="s">
        <v>8738</v>
      </c>
      <c r="E1999" s="4" t="s">
        <v>36</v>
      </c>
      <c r="F1999" s="4" t="s">
        <v>37</v>
      </c>
      <c r="G1999" s="4" t="s">
        <v>51</v>
      </c>
      <c r="J1999" s="4" t="s">
        <v>110</v>
      </c>
      <c r="K1999" s="4" t="s">
        <v>6016</v>
      </c>
      <c r="L1999" s="4" t="s">
        <v>6017</v>
      </c>
      <c r="M1999" s="4" t="s">
        <v>6018</v>
      </c>
      <c r="N1999" s="4" t="s">
        <v>36</v>
      </c>
      <c r="O1999" s="4">
        <v>1</v>
      </c>
      <c r="P1999" s="4" t="s">
        <v>55</v>
      </c>
      <c r="Q1999" s="4">
        <v>24.98</v>
      </c>
      <c r="S1999" s="4">
        <v>2.82</v>
      </c>
      <c r="X1999" s="4">
        <v>2.82</v>
      </c>
      <c r="Y1999" s="4" t="s">
        <v>2200</v>
      </c>
      <c r="Z1999" s="4" t="s">
        <v>2201</v>
      </c>
      <c r="AA1999" s="4" t="s">
        <v>8739</v>
      </c>
      <c r="AB1999" s="4" t="s">
        <v>58</v>
      </c>
      <c r="AC1999" s="4" t="s">
        <v>915</v>
      </c>
      <c r="AD1999" s="4" t="b">
        <v>0</v>
      </c>
      <c r="AG1999" s="11">
        <f t="shared" si="31"/>
        <v>43319</v>
      </c>
    </row>
    <row r="2000" s="4" customFormat="1" spans="1:33">
      <c r="A2000" s="4" t="s">
        <v>8736</v>
      </c>
      <c r="B2000" s="4" t="s">
        <v>8736</v>
      </c>
      <c r="C2000" s="4" t="s">
        <v>8737</v>
      </c>
      <c r="D2000" s="4" t="s">
        <v>8738</v>
      </c>
      <c r="E2000" s="4" t="s">
        <v>36</v>
      </c>
      <c r="F2000" s="4" t="s">
        <v>37</v>
      </c>
      <c r="G2000" s="4" t="s">
        <v>51</v>
      </c>
      <c r="J2000" s="4" t="s">
        <v>110</v>
      </c>
      <c r="K2000" s="4" t="s">
        <v>8740</v>
      </c>
      <c r="L2000" s="4" t="s">
        <v>8741</v>
      </c>
      <c r="M2000" s="4" t="s">
        <v>8742</v>
      </c>
      <c r="N2000" s="4" t="s">
        <v>36</v>
      </c>
      <c r="O2000" s="4">
        <v>1</v>
      </c>
      <c r="P2000" s="4" t="s">
        <v>55</v>
      </c>
      <c r="Q2000" s="4">
        <v>22.98</v>
      </c>
      <c r="S2000" s="4">
        <v>2.82</v>
      </c>
      <c r="X2000" s="4">
        <v>2.82</v>
      </c>
      <c r="Y2000" s="4" t="s">
        <v>2200</v>
      </c>
      <c r="Z2000" s="4" t="s">
        <v>2201</v>
      </c>
      <c r="AA2000" s="4" t="s">
        <v>8739</v>
      </c>
      <c r="AB2000" s="4" t="s">
        <v>58</v>
      </c>
      <c r="AC2000" s="4" t="s">
        <v>915</v>
      </c>
      <c r="AD2000" s="4" t="b">
        <v>0</v>
      </c>
      <c r="AG2000" s="11">
        <f t="shared" si="31"/>
        <v>43319</v>
      </c>
    </row>
    <row r="2001" s="4" customFormat="1" spans="1:33">
      <c r="A2001" s="4" t="s">
        <v>8743</v>
      </c>
      <c r="B2001" s="4" t="s">
        <v>8743</v>
      </c>
      <c r="C2001" s="4" t="s">
        <v>8744</v>
      </c>
      <c r="D2001" s="4" t="s">
        <v>8745</v>
      </c>
      <c r="E2001" s="4" t="s">
        <v>36</v>
      </c>
      <c r="F2001" s="4" t="s">
        <v>37</v>
      </c>
      <c r="G2001" s="4" t="s">
        <v>51</v>
      </c>
      <c r="J2001" s="4" t="s">
        <v>39</v>
      </c>
      <c r="K2001" s="4" t="s">
        <v>7953</v>
      </c>
      <c r="L2001" s="4" t="s">
        <v>7954</v>
      </c>
      <c r="M2001" s="4" t="s">
        <v>7955</v>
      </c>
      <c r="N2001" s="4" t="s">
        <v>36</v>
      </c>
      <c r="O2001" s="4">
        <v>1</v>
      </c>
      <c r="P2001" s="4" t="s">
        <v>55</v>
      </c>
      <c r="Q2001" s="4">
        <v>18.98</v>
      </c>
      <c r="Y2001" s="4" t="s">
        <v>8746</v>
      </c>
      <c r="Z2001" s="4" t="s">
        <v>2774</v>
      </c>
      <c r="AA2001" s="4" t="s">
        <v>8747</v>
      </c>
      <c r="AB2001" s="4" t="s">
        <v>58</v>
      </c>
      <c r="AD2001" s="4" t="b">
        <v>0</v>
      </c>
      <c r="AG2001" s="11">
        <f t="shared" si="31"/>
        <v>43319</v>
      </c>
    </row>
    <row r="2002" s="4" customFormat="1" spans="1:33">
      <c r="A2002" s="4" t="s">
        <v>8748</v>
      </c>
      <c r="B2002" s="4" t="s">
        <v>8748</v>
      </c>
      <c r="C2002" s="4" t="s">
        <v>8749</v>
      </c>
      <c r="D2002" s="4" t="s">
        <v>8750</v>
      </c>
      <c r="E2002" s="4" t="s">
        <v>36</v>
      </c>
      <c r="F2002" s="4" t="s">
        <v>37</v>
      </c>
      <c r="G2002" s="4" t="s">
        <v>51</v>
      </c>
      <c r="J2002" s="4" t="s">
        <v>39</v>
      </c>
      <c r="K2002" s="4" t="s">
        <v>1179</v>
      </c>
      <c r="L2002" s="4" t="s">
        <v>1180</v>
      </c>
      <c r="M2002" s="4" t="s">
        <v>1181</v>
      </c>
      <c r="N2002" s="4" t="s">
        <v>36</v>
      </c>
      <c r="O2002" s="4">
        <v>1</v>
      </c>
      <c r="P2002" s="4" t="s">
        <v>55</v>
      </c>
      <c r="Q2002" s="4">
        <v>23.98</v>
      </c>
      <c r="Y2002" s="4" t="s">
        <v>7317</v>
      </c>
      <c r="Z2002" s="4" t="s">
        <v>3780</v>
      </c>
      <c r="AA2002" s="4" t="s">
        <v>8751</v>
      </c>
      <c r="AB2002" s="4" t="s">
        <v>58</v>
      </c>
      <c r="AD2002" s="4" t="b">
        <v>0</v>
      </c>
      <c r="AG2002" s="11">
        <f t="shared" si="31"/>
        <v>43319</v>
      </c>
    </row>
    <row r="2003" s="4" customFormat="1" spans="1:33">
      <c r="A2003" s="4" t="s">
        <v>8748</v>
      </c>
      <c r="B2003" s="4" t="s">
        <v>8748</v>
      </c>
      <c r="C2003" s="4" t="s">
        <v>8749</v>
      </c>
      <c r="D2003" s="4" t="s">
        <v>8750</v>
      </c>
      <c r="E2003" s="4" t="s">
        <v>36</v>
      </c>
      <c r="F2003" s="4" t="s">
        <v>37</v>
      </c>
      <c r="G2003" s="4" t="s">
        <v>51</v>
      </c>
      <c r="J2003" s="4" t="s">
        <v>39</v>
      </c>
      <c r="K2003" s="4" t="s">
        <v>827</v>
      </c>
      <c r="L2003" s="4" t="s">
        <v>828</v>
      </c>
      <c r="M2003" s="4" t="s">
        <v>829</v>
      </c>
      <c r="N2003" s="4" t="s">
        <v>36</v>
      </c>
      <c r="O2003" s="4">
        <v>1</v>
      </c>
      <c r="P2003" s="4" t="s">
        <v>55</v>
      </c>
      <c r="Q2003" s="4">
        <v>22.98</v>
      </c>
      <c r="Y2003" s="4" t="s">
        <v>7317</v>
      </c>
      <c r="Z2003" s="4" t="s">
        <v>3780</v>
      </c>
      <c r="AA2003" s="4" t="s">
        <v>8751</v>
      </c>
      <c r="AB2003" s="4" t="s">
        <v>58</v>
      </c>
      <c r="AD2003" s="4" t="b">
        <v>0</v>
      </c>
      <c r="AG2003" s="11">
        <f t="shared" si="31"/>
        <v>43319</v>
      </c>
    </row>
    <row r="2004" s="4" customFormat="1" spans="1:33">
      <c r="A2004" s="4" t="s">
        <v>8752</v>
      </c>
      <c r="B2004" s="4" t="s">
        <v>8752</v>
      </c>
      <c r="C2004" s="4" t="s">
        <v>8753</v>
      </c>
      <c r="D2004" s="4" t="s">
        <v>8754</v>
      </c>
      <c r="E2004" s="4" t="s">
        <v>161</v>
      </c>
      <c r="F2004" s="4" t="s">
        <v>37</v>
      </c>
      <c r="G2004" s="4" t="s">
        <v>51</v>
      </c>
      <c r="J2004" s="4" t="s">
        <v>39</v>
      </c>
      <c r="K2004" s="4" t="s">
        <v>1292</v>
      </c>
      <c r="L2004" s="4" t="s">
        <v>1293</v>
      </c>
      <c r="M2004" s="4" t="s">
        <v>1294</v>
      </c>
      <c r="N2004" s="4" t="s">
        <v>161</v>
      </c>
      <c r="O2004" s="4">
        <v>0</v>
      </c>
      <c r="Y2004" s="4" t="s">
        <v>8755</v>
      </c>
      <c r="Z2004" s="4" t="s">
        <v>323</v>
      </c>
      <c r="AA2004" s="4" t="s">
        <v>8756</v>
      </c>
      <c r="AB2004" s="4" t="s">
        <v>58</v>
      </c>
      <c r="AD2004" s="4" t="b">
        <v>0</v>
      </c>
      <c r="AG2004" s="11">
        <f t="shared" si="31"/>
        <v>43319</v>
      </c>
    </row>
    <row r="2005" s="4" customFormat="1" spans="1:33">
      <c r="A2005" s="4" t="s">
        <v>8757</v>
      </c>
      <c r="B2005" s="4" t="s">
        <v>8757</v>
      </c>
      <c r="C2005" s="4" t="s">
        <v>8758</v>
      </c>
      <c r="D2005" s="4" t="s">
        <v>8759</v>
      </c>
      <c r="E2005" s="4" t="s">
        <v>36</v>
      </c>
      <c r="F2005" s="4" t="s">
        <v>37</v>
      </c>
      <c r="G2005" s="4" t="s">
        <v>51</v>
      </c>
      <c r="J2005" s="4" t="s">
        <v>39</v>
      </c>
      <c r="K2005" s="4" t="s">
        <v>4029</v>
      </c>
      <c r="L2005" s="4" t="s">
        <v>6506</v>
      </c>
      <c r="M2005" s="4" t="s">
        <v>4031</v>
      </c>
      <c r="N2005" s="4" t="s">
        <v>36</v>
      </c>
      <c r="O2005" s="4">
        <v>1</v>
      </c>
      <c r="P2005" s="4" t="s">
        <v>55</v>
      </c>
      <c r="Q2005" s="4">
        <v>22.98</v>
      </c>
      <c r="Y2005" s="4" t="s">
        <v>8760</v>
      </c>
      <c r="Z2005" s="4" t="s">
        <v>1183</v>
      </c>
      <c r="AA2005" s="4" t="s">
        <v>8761</v>
      </c>
      <c r="AB2005" s="4" t="s">
        <v>58</v>
      </c>
      <c r="AD2005" s="4" t="b">
        <v>0</v>
      </c>
      <c r="AG2005" s="11">
        <f t="shared" si="31"/>
        <v>43319</v>
      </c>
    </row>
    <row r="2006" s="4" customFormat="1" spans="1:33">
      <c r="A2006" s="4" t="s">
        <v>8762</v>
      </c>
      <c r="B2006" s="4" t="s">
        <v>8762</v>
      </c>
      <c r="C2006" s="4" t="s">
        <v>8763</v>
      </c>
      <c r="D2006" s="4" t="s">
        <v>8764</v>
      </c>
      <c r="E2006" s="4" t="s">
        <v>36</v>
      </c>
      <c r="F2006" s="4" t="s">
        <v>37</v>
      </c>
      <c r="G2006" s="4" t="s">
        <v>51</v>
      </c>
      <c r="J2006" s="4" t="s">
        <v>39</v>
      </c>
      <c r="K2006" s="4" t="s">
        <v>678</v>
      </c>
      <c r="L2006" s="4" t="s">
        <v>679</v>
      </c>
      <c r="M2006" s="4" t="s">
        <v>680</v>
      </c>
      <c r="N2006" s="4" t="s">
        <v>36</v>
      </c>
      <c r="O2006" s="4">
        <v>1</v>
      </c>
      <c r="P2006" s="4" t="s">
        <v>55</v>
      </c>
      <c r="Q2006" s="4">
        <v>23.98</v>
      </c>
      <c r="R2006" s="4">
        <v>2.16</v>
      </c>
      <c r="Y2006" s="4" t="s">
        <v>298</v>
      </c>
      <c r="Z2006" s="4" t="s">
        <v>299</v>
      </c>
      <c r="AA2006" s="4" t="s">
        <v>300</v>
      </c>
      <c r="AB2006" s="4" t="s">
        <v>58</v>
      </c>
      <c r="AD2006" s="4" t="b">
        <v>0</v>
      </c>
      <c r="AG2006" s="11">
        <f t="shared" si="31"/>
        <v>43319</v>
      </c>
    </row>
    <row r="2007" s="4" customFormat="1" spans="1:33">
      <c r="A2007" s="4" t="s">
        <v>8762</v>
      </c>
      <c r="B2007" s="4" t="s">
        <v>8762</v>
      </c>
      <c r="C2007" s="4" t="s">
        <v>8763</v>
      </c>
      <c r="D2007" s="4" t="s">
        <v>8764</v>
      </c>
      <c r="E2007" s="4" t="s">
        <v>36</v>
      </c>
      <c r="F2007" s="4" t="s">
        <v>37</v>
      </c>
      <c r="G2007" s="4" t="s">
        <v>51</v>
      </c>
      <c r="J2007" s="4" t="s">
        <v>39</v>
      </c>
      <c r="K2007" s="4" t="s">
        <v>1941</v>
      </c>
      <c r="L2007" s="4" t="s">
        <v>1942</v>
      </c>
      <c r="M2007" s="4" t="s">
        <v>1943</v>
      </c>
      <c r="N2007" s="4" t="s">
        <v>36</v>
      </c>
      <c r="O2007" s="4">
        <v>1</v>
      </c>
      <c r="P2007" s="4" t="s">
        <v>55</v>
      </c>
      <c r="Q2007" s="4">
        <v>23.98</v>
      </c>
      <c r="R2007" s="4">
        <v>2.16</v>
      </c>
      <c r="Y2007" s="4" t="s">
        <v>298</v>
      </c>
      <c r="Z2007" s="4" t="s">
        <v>299</v>
      </c>
      <c r="AA2007" s="4" t="s">
        <v>300</v>
      </c>
      <c r="AB2007" s="4" t="s">
        <v>58</v>
      </c>
      <c r="AD2007" s="4" t="b">
        <v>0</v>
      </c>
      <c r="AG2007" s="11">
        <f t="shared" si="31"/>
        <v>43319</v>
      </c>
    </row>
    <row r="2008" s="4" customFormat="1" spans="1:33">
      <c r="A2008" s="4" t="s">
        <v>8762</v>
      </c>
      <c r="B2008" s="4" t="s">
        <v>8762</v>
      </c>
      <c r="C2008" s="4" t="s">
        <v>8763</v>
      </c>
      <c r="D2008" s="4" t="s">
        <v>8764</v>
      </c>
      <c r="E2008" s="4" t="s">
        <v>36</v>
      </c>
      <c r="F2008" s="4" t="s">
        <v>37</v>
      </c>
      <c r="G2008" s="4" t="s">
        <v>51</v>
      </c>
      <c r="J2008" s="4" t="s">
        <v>39</v>
      </c>
      <c r="K2008" s="4" t="s">
        <v>1281</v>
      </c>
      <c r="L2008" s="4" t="s">
        <v>1282</v>
      </c>
      <c r="M2008" s="4" t="s">
        <v>1283</v>
      </c>
      <c r="N2008" s="4" t="s">
        <v>36</v>
      </c>
      <c r="O2008" s="4">
        <v>1</v>
      </c>
      <c r="P2008" s="4" t="s">
        <v>55</v>
      </c>
      <c r="Q2008" s="4">
        <v>23.98</v>
      </c>
      <c r="R2008" s="4">
        <v>2.16</v>
      </c>
      <c r="Y2008" s="4" t="s">
        <v>298</v>
      </c>
      <c r="Z2008" s="4" t="s">
        <v>299</v>
      </c>
      <c r="AA2008" s="4" t="s">
        <v>300</v>
      </c>
      <c r="AB2008" s="4" t="s">
        <v>58</v>
      </c>
      <c r="AD2008" s="4" t="b">
        <v>0</v>
      </c>
      <c r="AG2008" s="11">
        <f t="shared" si="31"/>
        <v>43319</v>
      </c>
    </row>
    <row r="2009" s="4" customFormat="1" spans="1:33">
      <c r="A2009" s="4" t="s">
        <v>8765</v>
      </c>
      <c r="B2009" s="4" t="s">
        <v>8765</v>
      </c>
      <c r="C2009" s="4" t="s">
        <v>8766</v>
      </c>
      <c r="D2009" s="4" t="s">
        <v>8767</v>
      </c>
      <c r="E2009" s="4" t="s">
        <v>36</v>
      </c>
      <c r="F2009" s="4" t="s">
        <v>37</v>
      </c>
      <c r="G2009" s="4" t="s">
        <v>51</v>
      </c>
      <c r="J2009" s="4" t="s">
        <v>110</v>
      </c>
      <c r="K2009" s="4" t="s">
        <v>6493</v>
      </c>
      <c r="L2009" s="4" t="s">
        <v>6494</v>
      </c>
      <c r="M2009" s="4" t="s">
        <v>6495</v>
      </c>
      <c r="N2009" s="4" t="s">
        <v>36</v>
      </c>
      <c r="O2009" s="4">
        <v>1</v>
      </c>
      <c r="P2009" s="4" t="s">
        <v>55</v>
      </c>
      <c r="Q2009" s="4">
        <v>16.98</v>
      </c>
      <c r="S2009" s="4">
        <v>2.66</v>
      </c>
      <c r="X2009" s="4">
        <v>2.66</v>
      </c>
      <c r="Y2009" s="4" t="s">
        <v>8768</v>
      </c>
      <c r="Z2009" s="4" t="s">
        <v>924</v>
      </c>
      <c r="AA2009" s="4">
        <v>95060</v>
      </c>
      <c r="AB2009" s="4" t="s">
        <v>58</v>
      </c>
      <c r="AC2009" s="4" t="s">
        <v>915</v>
      </c>
      <c r="AD2009" s="4" t="b">
        <v>0</v>
      </c>
      <c r="AG2009" s="11">
        <f t="shared" si="31"/>
        <v>43319</v>
      </c>
    </row>
    <row r="2010" s="4" customFormat="1" spans="1:33">
      <c r="A2010" s="4" t="s">
        <v>8765</v>
      </c>
      <c r="B2010" s="4" t="s">
        <v>8765</v>
      </c>
      <c r="C2010" s="4" t="s">
        <v>8766</v>
      </c>
      <c r="D2010" s="4" t="s">
        <v>8767</v>
      </c>
      <c r="E2010" s="4" t="s">
        <v>36</v>
      </c>
      <c r="F2010" s="4" t="s">
        <v>37</v>
      </c>
      <c r="G2010" s="4" t="s">
        <v>51</v>
      </c>
      <c r="J2010" s="4" t="s">
        <v>110</v>
      </c>
      <c r="K2010" s="4" t="s">
        <v>8769</v>
      </c>
      <c r="L2010" s="4" t="s">
        <v>8770</v>
      </c>
      <c r="M2010" s="4" t="s">
        <v>8771</v>
      </c>
      <c r="N2010" s="4" t="s">
        <v>36</v>
      </c>
      <c r="O2010" s="4">
        <v>2</v>
      </c>
      <c r="P2010" s="4" t="s">
        <v>55</v>
      </c>
      <c r="Q2010" s="4">
        <v>33.96</v>
      </c>
      <c r="S2010" s="4">
        <v>5.33</v>
      </c>
      <c r="X2010" s="4">
        <v>5.33</v>
      </c>
      <c r="Y2010" s="4" t="s">
        <v>8768</v>
      </c>
      <c r="Z2010" s="4" t="s">
        <v>924</v>
      </c>
      <c r="AA2010" s="4">
        <v>95060</v>
      </c>
      <c r="AB2010" s="4" t="s">
        <v>58</v>
      </c>
      <c r="AC2010" s="4" t="s">
        <v>915</v>
      </c>
      <c r="AD2010" s="4" t="b">
        <v>0</v>
      </c>
      <c r="AG2010" s="11">
        <f t="shared" si="31"/>
        <v>43319</v>
      </c>
    </row>
    <row r="2011" s="4" customFormat="1" spans="1:33">
      <c r="A2011" s="4" t="s">
        <v>8772</v>
      </c>
      <c r="B2011" s="4" t="s">
        <v>8772</v>
      </c>
      <c r="C2011" s="4" t="s">
        <v>8773</v>
      </c>
      <c r="D2011" s="4" t="s">
        <v>8774</v>
      </c>
      <c r="E2011" s="4" t="s">
        <v>36</v>
      </c>
      <c r="F2011" s="4" t="s">
        <v>37</v>
      </c>
      <c r="G2011" s="4" t="s">
        <v>51</v>
      </c>
      <c r="J2011" s="4" t="s">
        <v>39</v>
      </c>
      <c r="K2011" s="4" t="s">
        <v>7219</v>
      </c>
      <c r="L2011" s="4" t="s">
        <v>8775</v>
      </c>
      <c r="M2011" s="4" t="s">
        <v>7221</v>
      </c>
      <c r="N2011" s="4" t="s">
        <v>36</v>
      </c>
      <c r="O2011" s="4">
        <v>1</v>
      </c>
      <c r="P2011" s="4" t="s">
        <v>55</v>
      </c>
      <c r="Q2011" s="4">
        <v>22.98</v>
      </c>
      <c r="R2011" s="4">
        <v>1.98</v>
      </c>
      <c r="Y2011" s="4" t="s">
        <v>8776</v>
      </c>
      <c r="Z2011" s="4" t="s">
        <v>299</v>
      </c>
      <c r="AA2011" s="4" t="s">
        <v>8777</v>
      </c>
      <c r="AB2011" s="4" t="s">
        <v>58</v>
      </c>
      <c r="AD2011" s="4" t="b">
        <v>0</v>
      </c>
      <c r="AG2011" s="11">
        <f t="shared" si="31"/>
        <v>43319</v>
      </c>
    </row>
    <row r="2012" s="4" customFormat="1" spans="1:33">
      <c r="A2012" s="4" t="s">
        <v>8778</v>
      </c>
      <c r="B2012" s="4" t="s">
        <v>8778</v>
      </c>
      <c r="C2012" s="4" t="s">
        <v>8779</v>
      </c>
      <c r="D2012" s="4" t="s">
        <v>8780</v>
      </c>
      <c r="E2012" s="4" t="s">
        <v>36</v>
      </c>
      <c r="F2012" s="4" t="s">
        <v>37</v>
      </c>
      <c r="G2012" s="4" t="s">
        <v>51</v>
      </c>
      <c r="J2012" s="4" t="s">
        <v>110</v>
      </c>
      <c r="K2012" s="4" t="s">
        <v>128</v>
      </c>
      <c r="L2012" s="4" t="s">
        <v>129</v>
      </c>
      <c r="M2012" s="4" t="s">
        <v>130</v>
      </c>
      <c r="N2012" s="4" t="s">
        <v>36</v>
      </c>
      <c r="O2012" s="4">
        <v>1</v>
      </c>
      <c r="P2012" s="4" t="s">
        <v>55</v>
      </c>
      <c r="Q2012" s="4">
        <v>23.98</v>
      </c>
      <c r="Y2012" s="4" t="s">
        <v>146</v>
      </c>
      <c r="Z2012" s="4" t="s">
        <v>147</v>
      </c>
      <c r="AA2012" s="4">
        <v>10075</v>
      </c>
      <c r="AB2012" s="4" t="s">
        <v>58</v>
      </c>
      <c r="AD2012" s="4" t="b">
        <v>0</v>
      </c>
      <c r="AG2012" s="11">
        <f t="shared" si="31"/>
        <v>43319</v>
      </c>
    </row>
    <row r="2013" s="4" customFormat="1" spans="1:33">
      <c r="A2013" s="4" t="s">
        <v>8778</v>
      </c>
      <c r="B2013" s="4" t="s">
        <v>8778</v>
      </c>
      <c r="C2013" s="4" t="s">
        <v>8779</v>
      </c>
      <c r="D2013" s="4" t="s">
        <v>8780</v>
      </c>
      <c r="E2013" s="4" t="s">
        <v>36</v>
      </c>
      <c r="F2013" s="4" t="s">
        <v>37</v>
      </c>
      <c r="G2013" s="4" t="s">
        <v>51</v>
      </c>
      <c r="J2013" s="4" t="s">
        <v>110</v>
      </c>
      <c r="K2013" s="4" t="s">
        <v>81</v>
      </c>
      <c r="L2013" s="4" t="s">
        <v>82</v>
      </c>
      <c r="M2013" s="4" t="s">
        <v>83</v>
      </c>
      <c r="N2013" s="4" t="s">
        <v>36</v>
      </c>
      <c r="O2013" s="4">
        <v>1</v>
      </c>
      <c r="P2013" s="4" t="s">
        <v>55</v>
      </c>
      <c r="Q2013" s="4">
        <v>23.98</v>
      </c>
      <c r="Y2013" s="4" t="s">
        <v>146</v>
      </c>
      <c r="Z2013" s="4" t="s">
        <v>147</v>
      </c>
      <c r="AA2013" s="4">
        <v>10075</v>
      </c>
      <c r="AB2013" s="4" t="s">
        <v>58</v>
      </c>
      <c r="AD2013" s="4" t="b">
        <v>0</v>
      </c>
      <c r="AG2013" s="11">
        <f t="shared" si="31"/>
        <v>43319</v>
      </c>
    </row>
    <row r="2014" s="4" customFormat="1" spans="1:33">
      <c r="A2014" s="4" t="s">
        <v>8781</v>
      </c>
      <c r="B2014" s="4" t="s">
        <v>8781</v>
      </c>
      <c r="C2014" s="4" t="s">
        <v>8782</v>
      </c>
      <c r="D2014" s="4" t="s">
        <v>8783</v>
      </c>
      <c r="E2014" s="4" t="s">
        <v>36</v>
      </c>
      <c r="F2014" s="4" t="s">
        <v>37</v>
      </c>
      <c r="G2014" s="4" t="s">
        <v>51</v>
      </c>
      <c r="J2014" s="4" t="s">
        <v>39</v>
      </c>
      <c r="K2014" s="4" t="s">
        <v>4215</v>
      </c>
      <c r="L2014" s="4" t="s">
        <v>4216</v>
      </c>
      <c r="M2014" s="4" t="s">
        <v>4217</v>
      </c>
      <c r="N2014" s="4" t="s">
        <v>36</v>
      </c>
      <c r="O2014" s="4">
        <v>1</v>
      </c>
      <c r="P2014" s="4" t="s">
        <v>55</v>
      </c>
      <c r="Q2014" s="4">
        <v>22.98</v>
      </c>
      <c r="Y2014" s="4" t="s">
        <v>8784</v>
      </c>
      <c r="Z2014" s="4" t="s">
        <v>1394</v>
      </c>
      <c r="AA2014" s="4" t="s">
        <v>8785</v>
      </c>
      <c r="AB2014" s="4" t="s">
        <v>58</v>
      </c>
      <c r="AD2014" s="4" t="b">
        <v>0</v>
      </c>
      <c r="AG2014" s="11">
        <f t="shared" si="31"/>
        <v>43319</v>
      </c>
    </row>
    <row r="2015" s="4" customFormat="1" spans="1:33">
      <c r="A2015" s="4" t="s">
        <v>8786</v>
      </c>
      <c r="B2015" s="4" t="s">
        <v>8786</v>
      </c>
      <c r="C2015" s="4" t="s">
        <v>8787</v>
      </c>
      <c r="D2015" s="4" t="s">
        <v>8788</v>
      </c>
      <c r="E2015" s="4" t="s">
        <v>36</v>
      </c>
      <c r="F2015" s="4" t="s">
        <v>37</v>
      </c>
      <c r="G2015" s="4" t="s">
        <v>51</v>
      </c>
      <c r="J2015" s="4" t="s">
        <v>39</v>
      </c>
      <c r="K2015" s="4" t="s">
        <v>7105</v>
      </c>
      <c r="L2015" s="4" t="s">
        <v>8789</v>
      </c>
      <c r="M2015" s="4" t="s">
        <v>7107</v>
      </c>
      <c r="N2015" s="4" t="s">
        <v>36</v>
      </c>
      <c r="O2015" s="4">
        <v>1</v>
      </c>
      <c r="P2015" s="4" t="s">
        <v>55</v>
      </c>
      <c r="Q2015" s="4">
        <v>21.98</v>
      </c>
      <c r="R2015" s="4">
        <v>2.26</v>
      </c>
      <c r="Y2015" s="4" t="s">
        <v>6555</v>
      </c>
      <c r="Z2015" s="4" t="s">
        <v>299</v>
      </c>
      <c r="AA2015" s="4" t="s">
        <v>8790</v>
      </c>
      <c r="AB2015" s="4" t="s">
        <v>58</v>
      </c>
      <c r="AD2015" s="4" t="b">
        <v>0</v>
      </c>
      <c r="AG2015" s="11">
        <f t="shared" si="31"/>
        <v>43319</v>
      </c>
    </row>
    <row r="2016" s="4" customFormat="1" spans="1:33">
      <c r="A2016" s="4" t="s">
        <v>8791</v>
      </c>
      <c r="B2016" s="4" t="s">
        <v>8791</v>
      </c>
      <c r="C2016" s="4" t="s">
        <v>8792</v>
      </c>
      <c r="D2016" s="4" t="s">
        <v>8793</v>
      </c>
      <c r="E2016" s="4" t="s">
        <v>36</v>
      </c>
      <c r="F2016" s="4" t="s">
        <v>37</v>
      </c>
      <c r="G2016" s="4" t="s">
        <v>51</v>
      </c>
      <c r="J2016" s="4" t="s">
        <v>39</v>
      </c>
      <c r="K2016" s="4" t="s">
        <v>8794</v>
      </c>
      <c r="L2016" s="4" t="s">
        <v>8795</v>
      </c>
      <c r="M2016" s="4" t="s">
        <v>8796</v>
      </c>
      <c r="N2016" s="4" t="s">
        <v>36</v>
      </c>
      <c r="O2016" s="4">
        <v>1</v>
      </c>
      <c r="P2016" s="4" t="s">
        <v>55</v>
      </c>
      <c r="Q2016" s="4">
        <v>22.98</v>
      </c>
      <c r="Y2016" s="4" t="s">
        <v>1023</v>
      </c>
      <c r="Z2016" s="4" t="s">
        <v>47</v>
      </c>
      <c r="AA2016" s="4" t="s">
        <v>8797</v>
      </c>
      <c r="AB2016" s="4" t="s">
        <v>58</v>
      </c>
      <c r="AD2016" s="4" t="b">
        <v>0</v>
      </c>
      <c r="AG2016" s="11">
        <f t="shared" si="31"/>
        <v>43319</v>
      </c>
    </row>
    <row r="2017" s="4" customFormat="1" spans="1:33">
      <c r="A2017" s="4" t="s">
        <v>8798</v>
      </c>
      <c r="B2017" s="4" t="s">
        <v>8798</v>
      </c>
      <c r="C2017" s="4" t="s">
        <v>8799</v>
      </c>
      <c r="D2017" s="4" t="s">
        <v>8800</v>
      </c>
      <c r="E2017" s="4" t="s">
        <v>36</v>
      </c>
      <c r="F2017" s="4" t="s">
        <v>37</v>
      </c>
      <c r="G2017" s="4" t="s">
        <v>51</v>
      </c>
      <c r="J2017" s="4" t="s">
        <v>39</v>
      </c>
      <c r="K2017" s="4" t="s">
        <v>8801</v>
      </c>
      <c r="L2017" s="4" t="s">
        <v>8802</v>
      </c>
      <c r="M2017" s="4" t="s">
        <v>8803</v>
      </c>
      <c r="N2017" s="4" t="s">
        <v>36</v>
      </c>
      <c r="O2017" s="4">
        <v>1</v>
      </c>
      <c r="P2017" s="4" t="s">
        <v>55</v>
      </c>
      <c r="Q2017" s="4">
        <v>27.98</v>
      </c>
      <c r="Y2017" s="4" t="s">
        <v>8804</v>
      </c>
      <c r="Z2017" s="4" t="s">
        <v>115</v>
      </c>
      <c r="AA2017" s="4" t="s">
        <v>8805</v>
      </c>
      <c r="AB2017" s="4" t="s">
        <v>58</v>
      </c>
      <c r="AD2017" s="4" t="b">
        <v>0</v>
      </c>
      <c r="AG2017" s="11">
        <f t="shared" si="31"/>
        <v>43319</v>
      </c>
    </row>
    <row r="2018" s="4" customFormat="1" spans="1:33">
      <c r="A2018" s="4" t="s">
        <v>8806</v>
      </c>
      <c r="B2018" s="4" t="s">
        <v>8806</v>
      </c>
      <c r="C2018" s="4" t="s">
        <v>8807</v>
      </c>
      <c r="D2018" s="4" t="s">
        <v>8808</v>
      </c>
      <c r="E2018" s="4" t="s">
        <v>36</v>
      </c>
      <c r="F2018" s="4" t="s">
        <v>37</v>
      </c>
      <c r="G2018" s="4" t="s">
        <v>51</v>
      </c>
      <c r="J2018" s="4" t="s">
        <v>39</v>
      </c>
      <c r="K2018" s="4" t="s">
        <v>307</v>
      </c>
      <c r="L2018" s="4" t="s">
        <v>308</v>
      </c>
      <c r="M2018" s="4" t="s">
        <v>309</v>
      </c>
      <c r="N2018" s="4" t="s">
        <v>36</v>
      </c>
      <c r="O2018" s="4">
        <v>1</v>
      </c>
      <c r="P2018" s="4" t="s">
        <v>55</v>
      </c>
      <c r="Q2018" s="4">
        <v>23.98</v>
      </c>
      <c r="Y2018" s="4" t="s">
        <v>8809</v>
      </c>
      <c r="Z2018" s="4" t="s">
        <v>813</v>
      </c>
      <c r="AA2018" s="4" t="s">
        <v>8810</v>
      </c>
      <c r="AB2018" s="4" t="s">
        <v>58</v>
      </c>
      <c r="AD2018" s="4" t="b">
        <v>0</v>
      </c>
      <c r="AG2018" s="11">
        <f t="shared" si="31"/>
        <v>43319</v>
      </c>
    </row>
    <row r="2019" s="4" customFormat="1" spans="1:33">
      <c r="A2019" s="4" t="s">
        <v>8811</v>
      </c>
      <c r="B2019" s="4" t="s">
        <v>8811</v>
      </c>
      <c r="C2019" s="4" t="s">
        <v>8812</v>
      </c>
      <c r="D2019" s="4" t="s">
        <v>8813</v>
      </c>
      <c r="E2019" s="4" t="s">
        <v>36</v>
      </c>
      <c r="F2019" s="4" t="s">
        <v>37</v>
      </c>
      <c r="G2019" s="4" t="s">
        <v>51</v>
      </c>
      <c r="J2019" s="4" t="s">
        <v>110</v>
      </c>
      <c r="K2019" s="4" t="s">
        <v>8814</v>
      </c>
      <c r="L2019" s="4" t="s">
        <v>8815</v>
      </c>
      <c r="M2019" s="4" t="s">
        <v>8816</v>
      </c>
      <c r="N2019" s="4" t="s">
        <v>36</v>
      </c>
      <c r="O2019" s="4">
        <v>1</v>
      </c>
      <c r="P2019" s="4" t="s">
        <v>55</v>
      </c>
      <c r="Q2019" s="4">
        <v>22.98</v>
      </c>
      <c r="S2019" s="4">
        <v>2.92</v>
      </c>
      <c r="X2019" s="4">
        <v>2.92</v>
      </c>
      <c r="Y2019" s="4" t="s">
        <v>8817</v>
      </c>
      <c r="Z2019" s="4" t="s">
        <v>1162</v>
      </c>
      <c r="AA2019" s="4" t="s">
        <v>8818</v>
      </c>
      <c r="AB2019" s="4" t="s">
        <v>58</v>
      </c>
      <c r="AC2019" s="4" t="s">
        <v>915</v>
      </c>
      <c r="AD2019" s="4" t="b">
        <v>0</v>
      </c>
      <c r="AG2019" s="11">
        <f t="shared" si="31"/>
        <v>43319</v>
      </c>
    </row>
    <row r="2020" s="4" customFormat="1" spans="1:33">
      <c r="A2020" s="4" t="s">
        <v>8819</v>
      </c>
      <c r="B2020" s="4" t="s">
        <v>8819</v>
      </c>
      <c r="C2020" s="4" t="s">
        <v>8820</v>
      </c>
      <c r="D2020" s="4" t="s">
        <v>8821</v>
      </c>
      <c r="E2020" s="4" t="s">
        <v>36</v>
      </c>
      <c r="F2020" s="4" t="s">
        <v>37</v>
      </c>
      <c r="G2020" s="4" t="s">
        <v>51</v>
      </c>
      <c r="J2020" s="4" t="s">
        <v>39</v>
      </c>
      <c r="K2020" s="4" t="s">
        <v>171</v>
      </c>
      <c r="L2020" s="4" t="s">
        <v>172</v>
      </c>
      <c r="M2020" s="4" t="s">
        <v>173</v>
      </c>
      <c r="N2020" s="4" t="s">
        <v>36</v>
      </c>
      <c r="O2020" s="4">
        <v>1</v>
      </c>
      <c r="P2020" s="4" t="s">
        <v>55</v>
      </c>
      <c r="Q2020" s="4">
        <v>23.98</v>
      </c>
      <c r="Y2020" s="4" t="s">
        <v>8822</v>
      </c>
      <c r="Z2020" s="4" t="s">
        <v>2666</v>
      </c>
      <c r="AA2020" s="4" t="s">
        <v>8823</v>
      </c>
      <c r="AB2020" s="4" t="s">
        <v>58</v>
      </c>
      <c r="AD2020" s="4" t="b">
        <v>0</v>
      </c>
      <c r="AG2020" s="11">
        <f t="shared" si="31"/>
        <v>43319</v>
      </c>
    </row>
    <row r="2021" s="4" customFormat="1" spans="1:33">
      <c r="A2021" s="4" t="s">
        <v>8824</v>
      </c>
      <c r="B2021" s="4" t="s">
        <v>8824</v>
      </c>
      <c r="C2021" s="4" t="s">
        <v>8825</v>
      </c>
      <c r="D2021" s="4" t="s">
        <v>8826</v>
      </c>
      <c r="E2021" s="4" t="s">
        <v>36</v>
      </c>
      <c r="F2021" s="4" t="s">
        <v>37</v>
      </c>
      <c r="G2021" s="4" t="s">
        <v>51</v>
      </c>
      <c r="J2021" s="4" t="s">
        <v>39</v>
      </c>
      <c r="K2021" s="4" t="s">
        <v>719</v>
      </c>
      <c r="L2021" s="4" t="s">
        <v>720</v>
      </c>
      <c r="M2021" s="4" t="s">
        <v>721</v>
      </c>
      <c r="N2021" s="4" t="s">
        <v>36</v>
      </c>
      <c r="O2021" s="4">
        <v>1</v>
      </c>
      <c r="P2021" s="4" t="s">
        <v>55</v>
      </c>
      <c r="Q2021" s="4">
        <v>23.98</v>
      </c>
      <c r="R2021" s="4">
        <v>2.42</v>
      </c>
      <c r="Y2021" s="4" t="s">
        <v>506</v>
      </c>
      <c r="Z2021" s="4" t="s">
        <v>299</v>
      </c>
      <c r="AA2021" s="4" t="s">
        <v>8827</v>
      </c>
      <c r="AB2021" s="4" t="s">
        <v>58</v>
      </c>
      <c r="AD2021" s="4" t="b">
        <v>0</v>
      </c>
      <c r="AG2021" s="11">
        <f t="shared" si="31"/>
        <v>43319</v>
      </c>
    </row>
    <row r="2022" s="4" customFormat="1" spans="1:33">
      <c r="A2022" s="4" t="s">
        <v>8828</v>
      </c>
      <c r="B2022" s="4" t="s">
        <v>8828</v>
      </c>
      <c r="C2022" s="4" t="s">
        <v>8829</v>
      </c>
      <c r="D2022" s="4" t="s">
        <v>8830</v>
      </c>
      <c r="E2022" s="4" t="s">
        <v>36</v>
      </c>
      <c r="F2022" s="4" t="s">
        <v>37</v>
      </c>
      <c r="G2022" s="4" t="s">
        <v>51</v>
      </c>
      <c r="J2022" s="4" t="s">
        <v>39</v>
      </c>
      <c r="K2022" s="4" t="s">
        <v>910</v>
      </c>
      <c r="L2022" s="4" t="s">
        <v>8831</v>
      </c>
      <c r="M2022" s="4" t="s">
        <v>912</v>
      </c>
      <c r="N2022" s="4" t="s">
        <v>36</v>
      </c>
      <c r="O2022" s="4">
        <v>1</v>
      </c>
      <c r="P2022" s="4" t="s">
        <v>55</v>
      </c>
      <c r="Q2022" s="4">
        <v>27.98</v>
      </c>
      <c r="Y2022" s="4" t="s">
        <v>8832</v>
      </c>
      <c r="Z2022" s="4" t="s">
        <v>813</v>
      </c>
      <c r="AA2022" s="4" t="s">
        <v>8833</v>
      </c>
      <c r="AB2022" s="4" t="s">
        <v>58</v>
      </c>
      <c r="AD2022" s="4" t="b">
        <v>0</v>
      </c>
      <c r="AG2022" s="11">
        <f t="shared" si="31"/>
        <v>43319</v>
      </c>
    </row>
    <row r="2023" s="4" customFormat="1" spans="1:33">
      <c r="A2023" s="4" t="s">
        <v>8834</v>
      </c>
      <c r="B2023" s="4" t="s">
        <v>8834</v>
      </c>
      <c r="C2023" s="4" t="s">
        <v>8835</v>
      </c>
      <c r="D2023" s="4" t="s">
        <v>8836</v>
      </c>
      <c r="E2023" s="4" t="s">
        <v>36</v>
      </c>
      <c r="F2023" s="4" t="s">
        <v>37</v>
      </c>
      <c r="G2023" s="4" t="s">
        <v>51</v>
      </c>
      <c r="J2023" s="4" t="s">
        <v>39</v>
      </c>
      <c r="K2023" s="4" t="s">
        <v>77</v>
      </c>
      <c r="L2023" s="4" t="s">
        <v>1431</v>
      </c>
      <c r="M2023" s="4" t="s">
        <v>1432</v>
      </c>
      <c r="N2023" s="4" t="s">
        <v>36</v>
      </c>
      <c r="O2023" s="4">
        <v>1</v>
      </c>
      <c r="P2023" s="4" t="s">
        <v>55</v>
      </c>
      <c r="Q2023" s="4">
        <v>23.98</v>
      </c>
      <c r="Y2023" s="4" t="s">
        <v>8837</v>
      </c>
      <c r="Z2023" s="4" t="s">
        <v>146</v>
      </c>
      <c r="AA2023" s="4" t="s">
        <v>8838</v>
      </c>
      <c r="AB2023" s="4" t="s">
        <v>58</v>
      </c>
      <c r="AD2023" s="4" t="b">
        <v>0</v>
      </c>
      <c r="AG2023" s="11">
        <f t="shared" si="31"/>
        <v>43319</v>
      </c>
    </row>
    <row r="2024" s="4" customFormat="1" spans="1:33">
      <c r="A2024" s="4" t="s">
        <v>8839</v>
      </c>
      <c r="B2024" s="4" t="s">
        <v>8839</v>
      </c>
      <c r="C2024" s="4" t="s">
        <v>8840</v>
      </c>
      <c r="D2024" s="4" t="s">
        <v>8841</v>
      </c>
      <c r="E2024" s="4" t="s">
        <v>36</v>
      </c>
      <c r="F2024" s="4" t="s">
        <v>37</v>
      </c>
      <c r="G2024" s="4" t="s">
        <v>51</v>
      </c>
      <c r="J2024" s="4" t="s">
        <v>39</v>
      </c>
      <c r="K2024" s="4" t="s">
        <v>6849</v>
      </c>
      <c r="L2024" s="4" t="s">
        <v>6850</v>
      </c>
      <c r="M2024" s="4" t="s">
        <v>6851</v>
      </c>
      <c r="N2024" s="4" t="s">
        <v>36</v>
      </c>
      <c r="O2024" s="4">
        <v>2</v>
      </c>
      <c r="P2024" s="4" t="s">
        <v>55</v>
      </c>
      <c r="Q2024" s="4">
        <v>37.96</v>
      </c>
      <c r="R2024" s="4">
        <v>3.8</v>
      </c>
      <c r="Y2024" s="4" t="s">
        <v>2587</v>
      </c>
      <c r="Z2024" s="4" t="s">
        <v>299</v>
      </c>
      <c r="AA2024" s="4" t="s">
        <v>8842</v>
      </c>
      <c r="AB2024" s="4" t="s">
        <v>58</v>
      </c>
      <c r="AD2024" s="4" t="b">
        <v>0</v>
      </c>
      <c r="AG2024" s="11">
        <f t="shared" si="31"/>
        <v>43319</v>
      </c>
    </row>
    <row r="2025" s="4" customFormat="1" spans="1:33">
      <c r="A2025" s="4" t="s">
        <v>8843</v>
      </c>
      <c r="B2025" s="4" t="s">
        <v>8843</v>
      </c>
      <c r="C2025" s="4" t="s">
        <v>8140</v>
      </c>
      <c r="D2025" s="4" t="s">
        <v>8844</v>
      </c>
      <c r="E2025" s="4" t="s">
        <v>36</v>
      </c>
      <c r="F2025" s="4" t="s">
        <v>37</v>
      </c>
      <c r="G2025" s="4" t="s">
        <v>51</v>
      </c>
      <c r="J2025" s="4" t="s">
        <v>39</v>
      </c>
      <c r="K2025" s="4" t="s">
        <v>307</v>
      </c>
      <c r="L2025" s="4" t="s">
        <v>308</v>
      </c>
      <c r="M2025" s="4" t="s">
        <v>309</v>
      </c>
      <c r="N2025" s="4" t="s">
        <v>36</v>
      </c>
      <c r="O2025" s="4">
        <v>1</v>
      </c>
      <c r="P2025" s="4" t="s">
        <v>55</v>
      </c>
      <c r="Q2025" s="4">
        <v>23.98</v>
      </c>
      <c r="Y2025" s="4" t="s">
        <v>8845</v>
      </c>
      <c r="Z2025" s="4" t="s">
        <v>8846</v>
      </c>
      <c r="AA2025" s="4">
        <v>57790</v>
      </c>
      <c r="AB2025" s="4" t="s">
        <v>58</v>
      </c>
      <c r="AD2025" s="4" t="b">
        <v>0</v>
      </c>
      <c r="AG2025" s="11">
        <f t="shared" si="31"/>
        <v>43319</v>
      </c>
    </row>
    <row r="2026" s="4" customFormat="1" spans="1:33">
      <c r="A2026" s="4" t="s">
        <v>8847</v>
      </c>
      <c r="B2026" s="4" t="s">
        <v>8847</v>
      </c>
      <c r="C2026" s="4" t="s">
        <v>8848</v>
      </c>
      <c r="D2026" s="4" t="s">
        <v>8849</v>
      </c>
      <c r="E2026" s="4" t="s">
        <v>36</v>
      </c>
      <c r="F2026" s="4" t="s">
        <v>37</v>
      </c>
      <c r="G2026" s="4" t="s">
        <v>51</v>
      </c>
      <c r="J2026" s="4" t="s">
        <v>39</v>
      </c>
      <c r="K2026" s="4" t="s">
        <v>8850</v>
      </c>
      <c r="L2026" s="4" t="s">
        <v>8851</v>
      </c>
      <c r="M2026" s="4" t="s">
        <v>8852</v>
      </c>
      <c r="N2026" s="4" t="s">
        <v>36</v>
      </c>
      <c r="O2026" s="4">
        <v>1</v>
      </c>
      <c r="P2026" s="4" t="s">
        <v>55</v>
      </c>
      <c r="Q2026" s="4">
        <v>22.98</v>
      </c>
      <c r="Y2026" s="4" t="s">
        <v>8853</v>
      </c>
      <c r="Z2026" s="4" t="s">
        <v>790</v>
      </c>
      <c r="AA2026" s="4" t="s">
        <v>8854</v>
      </c>
      <c r="AB2026" s="4" t="s">
        <v>58</v>
      </c>
      <c r="AD2026" s="4" t="b">
        <v>0</v>
      </c>
      <c r="AG2026" s="11">
        <f t="shared" si="31"/>
        <v>43319</v>
      </c>
    </row>
    <row r="2027" s="4" customFormat="1" spans="1:33">
      <c r="A2027" s="4" t="s">
        <v>8855</v>
      </c>
      <c r="B2027" s="4" t="s">
        <v>8855</v>
      </c>
      <c r="C2027" s="4" t="s">
        <v>8856</v>
      </c>
      <c r="D2027" s="4" t="s">
        <v>8857</v>
      </c>
      <c r="E2027" s="4" t="s">
        <v>36</v>
      </c>
      <c r="F2027" s="4" t="s">
        <v>37</v>
      </c>
      <c r="G2027" s="4" t="s">
        <v>51</v>
      </c>
      <c r="J2027" s="4" t="s">
        <v>39</v>
      </c>
      <c r="K2027" s="4" t="s">
        <v>3474</v>
      </c>
      <c r="L2027" s="4" t="s">
        <v>7808</v>
      </c>
      <c r="M2027" s="4" t="s">
        <v>3476</v>
      </c>
      <c r="N2027" s="4" t="s">
        <v>36</v>
      </c>
      <c r="O2027" s="4">
        <v>1</v>
      </c>
      <c r="P2027" s="4" t="s">
        <v>55</v>
      </c>
      <c r="Q2027" s="4">
        <v>23.98</v>
      </c>
      <c r="Y2027" s="4" t="s">
        <v>2561</v>
      </c>
      <c r="Z2027" s="4" t="s">
        <v>431</v>
      </c>
      <c r="AA2027" s="4" t="s">
        <v>8858</v>
      </c>
      <c r="AB2027" s="4" t="s">
        <v>58</v>
      </c>
      <c r="AD2027" s="4" t="b">
        <v>0</v>
      </c>
      <c r="AG2027" s="11">
        <f t="shared" si="31"/>
        <v>43319</v>
      </c>
    </row>
    <row r="2028" s="4" customFormat="1" spans="1:33">
      <c r="A2028" s="4" t="s">
        <v>8859</v>
      </c>
      <c r="B2028" s="4" t="s">
        <v>8859</v>
      </c>
      <c r="C2028" s="4" t="s">
        <v>8860</v>
      </c>
      <c r="D2028" s="4" t="s">
        <v>8861</v>
      </c>
      <c r="E2028" s="4" t="s">
        <v>36</v>
      </c>
      <c r="F2028" s="4" t="s">
        <v>37</v>
      </c>
      <c r="G2028" s="4" t="s">
        <v>51</v>
      </c>
      <c r="J2028" s="4" t="s">
        <v>110</v>
      </c>
      <c r="K2028" s="4" t="s">
        <v>1401</v>
      </c>
      <c r="L2028" s="4" t="s">
        <v>1402</v>
      </c>
      <c r="M2028" s="4" t="s">
        <v>1403</v>
      </c>
      <c r="N2028" s="4" t="s">
        <v>36</v>
      </c>
      <c r="O2028" s="4">
        <v>1</v>
      </c>
      <c r="P2028" s="4" t="s">
        <v>55</v>
      </c>
      <c r="Q2028" s="4">
        <v>22.98</v>
      </c>
      <c r="S2028" s="4">
        <v>2.49</v>
      </c>
      <c r="X2028" s="4">
        <v>2.49</v>
      </c>
      <c r="Y2028" s="4" t="s">
        <v>8151</v>
      </c>
      <c r="Z2028" s="4" t="s">
        <v>47</v>
      </c>
      <c r="AA2028" s="4" t="s">
        <v>8862</v>
      </c>
      <c r="AB2028" s="4" t="s">
        <v>58</v>
      </c>
      <c r="AC2028" s="4" t="s">
        <v>915</v>
      </c>
      <c r="AD2028" s="4" t="b">
        <v>0</v>
      </c>
      <c r="AG2028" s="11">
        <f t="shared" si="31"/>
        <v>43319</v>
      </c>
    </row>
    <row r="2029" s="4" customFormat="1" spans="1:33">
      <c r="A2029" s="4" t="s">
        <v>8863</v>
      </c>
      <c r="B2029" s="4" t="s">
        <v>8863</v>
      </c>
      <c r="C2029" s="4" t="s">
        <v>8864</v>
      </c>
      <c r="D2029" s="4" t="s">
        <v>8865</v>
      </c>
      <c r="E2029" s="4" t="s">
        <v>36</v>
      </c>
      <c r="F2029" s="4" t="s">
        <v>37</v>
      </c>
      <c r="G2029" s="4" t="s">
        <v>51</v>
      </c>
      <c r="J2029" s="4" t="s">
        <v>110</v>
      </c>
      <c r="K2029" s="4" t="s">
        <v>585</v>
      </c>
      <c r="L2029" s="4" t="s">
        <v>586</v>
      </c>
      <c r="M2029" s="4" t="s">
        <v>587</v>
      </c>
      <c r="N2029" s="4" t="s">
        <v>36</v>
      </c>
      <c r="O2029" s="4">
        <v>1</v>
      </c>
      <c r="P2029" s="4" t="s">
        <v>55</v>
      </c>
      <c r="Q2029" s="4">
        <v>22.98</v>
      </c>
      <c r="S2029" s="4">
        <v>2.26</v>
      </c>
      <c r="X2029" s="4">
        <v>2.26</v>
      </c>
      <c r="Y2029" s="4" t="s">
        <v>8866</v>
      </c>
      <c r="Z2029" s="4" t="s">
        <v>105</v>
      </c>
      <c r="AA2029" s="4" t="s">
        <v>8867</v>
      </c>
      <c r="AB2029" s="4" t="s">
        <v>58</v>
      </c>
      <c r="AC2029" s="4" t="s">
        <v>915</v>
      </c>
      <c r="AD2029" s="4" t="b">
        <v>0</v>
      </c>
      <c r="AG2029" s="11">
        <f t="shared" si="31"/>
        <v>43319</v>
      </c>
    </row>
    <row r="2030" s="4" customFormat="1" spans="1:33">
      <c r="A2030" s="4" t="s">
        <v>8863</v>
      </c>
      <c r="B2030" s="4" t="s">
        <v>8863</v>
      </c>
      <c r="C2030" s="4" t="s">
        <v>8864</v>
      </c>
      <c r="D2030" s="4" t="s">
        <v>8865</v>
      </c>
      <c r="E2030" s="4" t="s">
        <v>36</v>
      </c>
      <c r="F2030" s="4" t="s">
        <v>37</v>
      </c>
      <c r="G2030" s="4" t="s">
        <v>51</v>
      </c>
      <c r="J2030" s="4" t="s">
        <v>110</v>
      </c>
      <c r="K2030" s="4" t="s">
        <v>8868</v>
      </c>
      <c r="L2030" s="4" t="s">
        <v>8869</v>
      </c>
      <c r="M2030" s="4" t="s">
        <v>8870</v>
      </c>
      <c r="N2030" s="4" t="s">
        <v>36</v>
      </c>
      <c r="O2030" s="4">
        <v>1</v>
      </c>
      <c r="P2030" s="4" t="s">
        <v>55</v>
      </c>
      <c r="Q2030" s="4">
        <v>22.98</v>
      </c>
      <c r="S2030" s="4">
        <v>2.26</v>
      </c>
      <c r="X2030" s="4">
        <v>2.26</v>
      </c>
      <c r="Y2030" s="4" t="s">
        <v>8866</v>
      </c>
      <c r="Z2030" s="4" t="s">
        <v>105</v>
      </c>
      <c r="AA2030" s="4" t="s">
        <v>8867</v>
      </c>
      <c r="AB2030" s="4" t="s">
        <v>58</v>
      </c>
      <c r="AC2030" s="4" t="s">
        <v>915</v>
      </c>
      <c r="AD2030" s="4" t="b">
        <v>0</v>
      </c>
      <c r="AG2030" s="11">
        <f t="shared" si="31"/>
        <v>43319</v>
      </c>
    </row>
    <row r="2031" s="4" customFormat="1" spans="1:33">
      <c r="A2031" s="4" t="s">
        <v>8871</v>
      </c>
      <c r="B2031" s="4" t="s">
        <v>8871</v>
      </c>
      <c r="C2031" s="4" t="s">
        <v>8872</v>
      </c>
      <c r="D2031" s="4" t="s">
        <v>8873</v>
      </c>
      <c r="E2031" s="4" t="s">
        <v>36</v>
      </c>
      <c r="F2031" s="4" t="s">
        <v>37</v>
      </c>
      <c r="G2031" s="4" t="s">
        <v>51</v>
      </c>
      <c r="J2031" s="4" t="s">
        <v>891</v>
      </c>
      <c r="K2031" s="4" t="s">
        <v>1465</v>
      </c>
      <c r="L2031" s="4" t="s">
        <v>1466</v>
      </c>
      <c r="M2031" s="4" t="s">
        <v>1467</v>
      </c>
      <c r="N2031" s="4" t="s">
        <v>36</v>
      </c>
      <c r="O2031" s="4">
        <v>1</v>
      </c>
      <c r="P2031" s="4" t="s">
        <v>55</v>
      </c>
      <c r="Q2031" s="4">
        <v>22.98</v>
      </c>
      <c r="Y2031" s="4" t="s">
        <v>8874</v>
      </c>
      <c r="Z2031" s="4" t="s">
        <v>47</v>
      </c>
      <c r="AA2031" s="4" t="s">
        <v>8875</v>
      </c>
      <c r="AB2031" s="4" t="s">
        <v>58</v>
      </c>
      <c r="AD2031" s="4" t="b">
        <v>0</v>
      </c>
      <c r="AG2031" s="11">
        <f t="shared" si="31"/>
        <v>43319</v>
      </c>
    </row>
    <row r="2032" s="4" customFormat="1" spans="1:33">
      <c r="A2032" s="4" t="s">
        <v>8871</v>
      </c>
      <c r="B2032" s="4" t="s">
        <v>8871</v>
      </c>
      <c r="C2032" s="4" t="s">
        <v>8872</v>
      </c>
      <c r="D2032" s="4" t="s">
        <v>8873</v>
      </c>
      <c r="E2032" s="4" t="s">
        <v>36</v>
      </c>
      <c r="F2032" s="4" t="s">
        <v>37</v>
      </c>
      <c r="G2032" s="4" t="s">
        <v>51</v>
      </c>
      <c r="J2032" s="4" t="s">
        <v>891</v>
      </c>
      <c r="K2032" s="4" t="s">
        <v>7227</v>
      </c>
      <c r="L2032" s="4" t="s">
        <v>7228</v>
      </c>
      <c r="M2032" s="4" t="s">
        <v>7229</v>
      </c>
      <c r="N2032" s="4" t="s">
        <v>36</v>
      </c>
      <c r="O2032" s="4">
        <v>1</v>
      </c>
      <c r="P2032" s="4" t="s">
        <v>55</v>
      </c>
      <c r="Q2032" s="4">
        <v>22.98</v>
      </c>
      <c r="Y2032" s="4" t="s">
        <v>8874</v>
      </c>
      <c r="Z2032" s="4" t="s">
        <v>47</v>
      </c>
      <c r="AA2032" s="4" t="s">
        <v>8875</v>
      </c>
      <c r="AB2032" s="4" t="s">
        <v>58</v>
      </c>
      <c r="AD2032" s="4" t="b">
        <v>0</v>
      </c>
      <c r="AG2032" s="11">
        <f t="shared" si="31"/>
        <v>43319</v>
      </c>
    </row>
    <row r="2033" s="4" customFormat="1" spans="1:33">
      <c r="A2033" s="4" t="s">
        <v>8876</v>
      </c>
      <c r="B2033" s="4" t="s">
        <v>8876</v>
      </c>
      <c r="C2033" s="4" t="s">
        <v>8877</v>
      </c>
      <c r="D2033" s="4" t="s">
        <v>8878</v>
      </c>
      <c r="E2033" s="4" t="s">
        <v>36</v>
      </c>
      <c r="F2033" s="4" t="s">
        <v>37</v>
      </c>
      <c r="G2033" s="4" t="s">
        <v>51</v>
      </c>
      <c r="J2033" s="4" t="s">
        <v>39</v>
      </c>
      <c r="K2033" s="4" t="s">
        <v>1487</v>
      </c>
      <c r="L2033" s="4" t="s">
        <v>1488</v>
      </c>
      <c r="M2033" s="4" t="s">
        <v>1489</v>
      </c>
      <c r="N2033" s="4" t="s">
        <v>36</v>
      </c>
      <c r="O2033" s="4">
        <v>1</v>
      </c>
      <c r="P2033" s="4" t="s">
        <v>55</v>
      </c>
      <c r="Q2033" s="4">
        <v>19.98</v>
      </c>
      <c r="R2033" s="4">
        <v>1.7</v>
      </c>
      <c r="Y2033" s="4" t="s">
        <v>8879</v>
      </c>
      <c r="Z2033" s="4" t="s">
        <v>293</v>
      </c>
      <c r="AA2033" s="4">
        <v>74146</v>
      </c>
      <c r="AB2033" s="4" t="s">
        <v>58</v>
      </c>
      <c r="AD2033" s="4" t="b">
        <v>0</v>
      </c>
      <c r="AG2033" s="11">
        <f t="shared" si="31"/>
        <v>43319</v>
      </c>
    </row>
    <row r="2034" s="4" customFormat="1" spans="1:33">
      <c r="A2034" s="4" t="s">
        <v>8880</v>
      </c>
      <c r="B2034" s="4" t="s">
        <v>8880</v>
      </c>
      <c r="C2034" s="4" t="s">
        <v>8881</v>
      </c>
      <c r="D2034" s="4" t="s">
        <v>8882</v>
      </c>
      <c r="E2034" s="4" t="s">
        <v>36</v>
      </c>
      <c r="F2034" s="4" t="s">
        <v>37</v>
      </c>
      <c r="G2034" s="4" t="s">
        <v>51</v>
      </c>
      <c r="J2034" s="4" t="s">
        <v>39</v>
      </c>
      <c r="K2034" s="4" t="s">
        <v>1672</v>
      </c>
      <c r="L2034" s="4" t="s">
        <v>1673</v>
      </c>
      <c r="M2034" s="4" t="s">
        <v>1674</v>
      </c>
      <c r="N2034" s="4" t="s">
        <v>36</v>
      </c>
      <c r="O2034" s="4">
        <v>1</v>
      </c>
      <c r="P2034" s="4" t="s">
        <v>55</v>
      </c>
      <c r="Q2034" s="4">
        <v>22.98</v>
      </c>
      <c r="Y2034" s="4" t="s">
        <v>391</v>
      </c>
      <c r="Z2034" s="4" t="s">
        <v>4526</v>
      </c>
      <c r="AA2034" s="4" t="s">
        <v>8883</v>
      </c>
      <c r="AB2034" s="4" t="s">
        <v>58</v>
      </c>
      <c r="AD2034" s="4" t="b">
        <v>0</v>
      </c>
      <c r="AG2034" s="11">
        <f t="shared" si="31"/>
        <v>43319</v>
      </c>
    </row>
    <row r="2035" s="4" customFormat="1" spans="1:33">
      <c r="A2035" s="4" t="s">
        <v>8884</v>
      </c>
      <c r="B2035" s="4" t="s">
        <v>8884</v>
      </c>
      <c r="C2035" s="4" t="s">
        <v>8885</v>
      </c>
      <c r="D2035" s="4" t="s">
        <v>8886</v>
      </c>
      <c r="E2035" s="4" t="s">
        <v>36</v>
      </c>
      <c r="F2035" s="4" t="s">
        <v>37</v>
      </c>
      <c r="G2035" s="4" t="s">
        <v>51</v>
      </c>
      <c r="J2035" s="4" t="s">
        <v>110</v>
      </c>
      <c r="K2035" s="4" t="s">
        <v>482</v>
      </c>
      <c r="L2035" s="4" t="s">
        <v>483</v>
      </c>
      <c r="M2035" s="4" t="s">
        <v>484</v>
      </c>
      <c r="N2035" s="4" t="s">
        <v>36</v>
      </c>
      <c r="O2035" s="4">
        <v>1</v>
      </c>
      <c r="P2035" s="4" t="s">
        <v>55</v>
      </c>
      <c r="Q2035" s="4">
        <v>23.98</v>
      </c>
      <c r="S2035" s="4">
        <v>0.87</v>
      </c>
      <c r="Y2035" s="4" t="s">
        <v>1813</v>
      </c>
      <c r="Z2035" s="4" t="s">
        <v>3780</v>
      </c>
      <c r="AA2035" s="4" t="s">
        <v>8887</v>
      </c>
      <c r="AB2035" s="4" t="s">
        <v>58</v>
      </c>
      <c r="AD2035" s="4" t="b">
        <v>0</v>
      </c>
      <c r="AG2035" s="11">
        <f t="shared" si="31"/>
        <v>43319</v>
      </c>
    </row>
    <row r="2036" s="4" customFormat="1" spans="1:33">
      <c r="A2036" s="4" t="s">
        <v>8888</v>
      </c>
      <c r="B2036" s="4" t="s">
        <v>8888</v>
      </c>
      <c r="C2036" s="4" t="s">
        <v>8889</v>
      </c>
      <c r="D2036" s="4" t="s">
        <v>8890</v>
      </c>
      <c r="E2036" s="4" t="s">
        <v>36</v>
      </c>
      <c r="F2036" s="4" t="s">
        <v>37</v>
      </c>
      <c r="G2036" s="4" t="s">
        <v>51</v>
      </c>
      <c r="J2036" s="4" t="s">
        <v>39</v>
      </c>
      <c r="K2036" s="4" t="s">
        <v>1905</v>
      </c>
      <c r="L2036" s="4" t="s">
        <v>1906</v>
      </c>
      <c r="M2036" s="4" t="s">
        <v>1907</v>
      </c>
      <c r="N2036" s="4" t="s">
        <v>36</v>
      </c>
      <c r="O2036" s="4">
        <v>1</v>
      </c>
      <c r="P2036" s="4" t="s">
        <v>55</v>
      </c>
      <c r="Q2036" s="4">
        <v>26.98</v>
      </c>
      <c r="Y2036" s="4" t="s">
        <v>8891</v>
      </c>
      <c r="Z2036" s="4" t="s">
        <v>233</v>
      </c>
      <c r="AA2036" s="4" t="s">
        <v>8892</v>
      </c>
      <c r="AB2036" s="4" t="s">
        <v>58</v>
      </c>
      <c r="AD2036" s="4" t="b">
        <v>0</v>
      </c>
      <c r="AG2036" s="11">
        <f t="shared" si="31"/>
        <v>43319</v>
      </c>
    </row>
    <row r="2037" s="4" customFormat="1" spans="1:33">
      <c r="A2037" s="4" t="s">
        <v>8893</v>
      </c>
      <c r="B2037" s="4" t="s">
        <v>8893</v>
      </c>
      <c r="C2037" s="4" t="s">
        <v>8894</v>
      </c>
      <c r="D2037" s="4" t="s">
        <v>8895</v>
      </c>
      <c r="E2037" s="4" t="s">
        <v>36</v>
      </c>
      <c r="F2037" s="4" t="s">
        <v>37</v>
      </c>
      <c r="G2037" s="4" t="s">
        <v>51</v>
      </c>
      <c r="J2037" s="4" t="s">
        <v>188</v>
      </c>
      <c r="K2037" s="4" t="s">
        <v>1626</v>
      </c>
      <c r="L2037" s="4" t="s">
        <v>7686</v>
      </c>
      <c r="M2037" s="4" t="s">
        <v>1628</v>
      </c>
      <c r="N2037" s="4" t="s">
        <v>36</v>
      </c>
      <c r="O2037" s="4">
        <v>1</v>
      </c>
      <c r="P2037" s="4" t="s">
        <v>55</v>
      </c>
      <c r="Q2037" s="4">
        <v>27.98</v>
      </c>
      <c r="S2037" s="4">
        <v>3.99</v>
      </c>
      <c r="Y2037" s="4" t="s">
        <v>8804</v>
      </c>
      <c r="Z2037" s="4" t="s">
        <v>115</v>
      </c>
      <c r="AA2037" s="4" t="s">
        <v>8805</v>
      </c>
      <c r="AB2037" s="4" t="s">
        <v>58</v>
      </c>
      <c r="AD2037" s="4" t="b">
        <v>0</v>
      </c>
      <c r="AG2037" s="11">
        <f t="shared" si="31"/>
        <v>43319</v>
      </c>
    </row>
    <row r="2038" s="4" customFormat="1" spans="1:33">
      <c r="A2038" s="4" t="s">
        <v>8896</v>
      </c>
      <c r="B2038" s="4" t="s">
        <v>8896</v>
      </c>
      <c r="C2038" s="4" t="s">
        <v>8897</v>
      </c>
      <c r="D2038" s="4" t="s">
        <v>8898</v>
      </c>
      <c r="E2038" s="4" t="s">
        <v>36</v>
      </c>
      <c r="F2038" s="4" t="s">
        <v>37</v>
      </c>
      <c r="G2038" s="4" t="s">
        <v>51</v>
      </c>
      <c r="J2038" s="4" t="s">
        <v>39</v>
      </c>
      <c r="K2038" s="4" t="s">
        <v>220</v>
      </c>
      <c r="L2038" s="4" t="s">
        <v>221</v>
      </c>
      <c r="M2038" s="4" t="s">
        <v>222</v>
      </c>
      <c r="N2038" s="4" t="s">
        <v>36</v>
      </c>
      <c r="O2038" s="4">
        <v>1</v>
      </c>
      <c r="P2038" s="4" t="s">
        <v>55</v>
      </c>
      <c r="Q2038" s="4">
        <v>20.98</v>
      </c>
      <c r="R2038" s="4">
        <v>1.89</v>
      </c>
      <c r="Y2038" s="4" t="s">
        <v>8899</v>
      </c>
      <c r="Z2038" s="4" t="s">
        <v>293</v>
      </c>
      <c r="AA2038" s="4" t="s">
        <v>8900</v>
      </c>
      <c r="AB2038" s="4" t="s">
        <v>58</v>
      </c>
      <c r="AD2038" s="4" t="b">
        <v>0</v>
      </c>
      <c r="AG2038" s="11">
        <f t="shared" si="31"/>
        <v>43319</v>
      </c>
    </row>
    <row r="2039" s="4" customFormat="1" spans="1:33">
      <c r="A2039" s="4" t="s">
        <v>8896</v>
      </c>
      <c r="B2039" s="4" t="s">
        <v>8896</v>
      </c>
      <c r="C2039" s="4" t="s">
        <v>8897</v>
      </c>
      <c r="D2039" s="4" t="s">
        <v>8898</v>
      </c>
      <c r="E2039" s="4" t="s">
        <v>36</v>
      </c>
      <c r="F2039" s="4" t="s">
        <v>37</v>
      </c>
      <c r="G2039" s="4" t="s">
        <v>51</v>
      </c>
      <c r="J2039" s="4" t="s">
        <v>39</v>
      </c>
      <c r="K2039" s="4" t="s">
        <v>8901</v>
      </c>
      <c r="L2039" s="4" t="s">
        <v>8902</v>
      </c>
      <c r="M2039" s="4" t="s">
        <v>8903</v>
      </c>
      <c r="N2039" s="4" t="s">
        <v>36</v>
      </c>
      <c r="O2039" s="4">
        <v>1</v>
      </c>
      <c r="P2039" s="4" t="s">
        <v>55</v>
      </c>
      <c r="Q2039" s="4">
        <v>20.98</v>
      </c>
      <c r="R2039" s="4">
        <v>1.89</v>
      </c>
      <c r="Y2039" s="4" t="s">
        <v>8899</v>
      </c>
      <c r="Z2039" s="4" t="s">
        <v>293</v>
      </c>
      <c r="AA2039" s="4" t="s">
        <v>8900</v>
      </c>
      <c r="AB2039" s="4" t="s">
        <v>58</v>
      </c>
      <c r="AD2039" s="4" t="b">
        <v>0</v>
      </c>
      <c r="AG2039" s="11">
        <f t="shared" si="31"/>
        <v>43319</v>
      </c>
    </row>
    <row r="2040" s="4" customFormat="1" spans="1:33">
      <c r="A2040" s="4" t="s">
        <v>8896</v>
      </c>
      <c r="B2040" s="4" t="s">
        <v>8896</v>
      </c>
      <c r="C2040" s="4" t="s">
        <v>8897</v>
      </c>
      <c r="D2040" s="4" t="s">
        <v>8898</v>
      </c>
      <c r="E2040" s="4" t="s">
        <v>36</v>
      </c>
      <c r="F2040" s="4" t="s">
        <v>37</v>
      </c>
      <c r="G2040" s="4" t="s">
        <v>51</v>
      </c>
      <c r="J2040" s="4" t="s">
        <v>39</v>
      </c>
      <c r="K2040" s="4" t="s">
        <v>8904</v>
      </c>
      <c r="L2040" s="4" t="s">
        <v>8905</v>
      </c>
      <c r="M2040" s="4" t="s">
        <v>8906</v>
      </c>
      <c r="N2040" s="4" t="s">
        <v>36</v>
      </c>
      <c r="O2040" s="4">
        <v>1</v>
      </c>
      <c r="P2040" s="4" t="s">
        <v>55</v>
      </c>
      <c r="Q2040" s="4">
        <v>20.98</v>
      </c>
      <c r="R2040" s="4">
        <v>1.89</v>
      </c>
      <c r="Y2040" s="4" t="s">
        <v>8899</v>
      </c>
      <c r="Z2040" s="4" t="s">
        <v>293</v>
      </c>
      <c r="AA2040" s="4" t="s">
        <v>8900</v>
      </c>
      <c r="AB2040" s="4" t="s">
        <v>58</v>
      </c>
      <c r="AD2040" s="4" t="b">
        <v>0</v>
      </c>
      <c r="AG2040" s="11">
        <f t="shared" si="31"/>
        <v>43319</v>
      </c>
    </row>
    <row r="2041" s="4" customFormat="1" spans="1:33">
      <c r="A2041" s="4" t="s">
        <v>8907</v>
      </c>
      <c r="B2041" s="4" t="s">
        <v>8907</v>
      </c>
      <c r="C2041" s="4" t="s">
        <v>8908</v>
      </c>
      <c r="D2041" s="4" t="s">
        <v>8909</v>
      </c>
      <c r="E2041" s="4" t="s">
        <v>36</v>
      </c>
      <c r="F2041" s="4" t="s">
        <v>37</v>
      </c>
      <c r="G2041" s="4" t="s">
        <v>51</v>
      </c>
      <c r="J2041" s="4" t="s">
        <v>39</v>
      </c>
      <c r="K2041" s="4" t="s">
        <v>371</v>
      </c>
      <c r="L2041" s="4" t="s">
        <v>372</v>
      </c>
      <c r="M2041" s="4" t="s">
        <v>373</v>
      </c>
      <c r="N2041" s="4" t="s">
        <v>36</v>
      </c>
      <c r="O2041" s="4">
        <v>1</v>
      </c>
      <c r="P2041" s="4" t="s">
        <v>55</v>
      </c>
      <c r="Q2041" s="4">
        <v>14.98</v>
      </c>
      <c r="W2041" s="4">
        <v>1.2</v>
      </c>
      <c r="Y2041" s="4" t="s">
        <v>1875</v>
      </c>
      <c r="Z2041" s="4" t="s">
        <v>233</v>
      </c>
      <c r="AA2041" s="4" t="s">
        <v>8910</v>
      </c>
      <c r="AB2041" s="4" t="s">
        <v>58</v>
      </c>
      <c r="AC2041" s="4" t="s">
        <v>370</v>
      </c>
      <c r="AG2041" s="11">
        <f t="shared" si="31"/>
        <v>43319</v>
      </c>
    </row>
    <row r="2042" s="4" customFormat="1" spans="1:33">
      <c r="A2042" s="4" t="s">
        <v>8907</v>
      </c>
      <c r="B2042" s="4" t="s">
        <v>8907</v>
      </c>
      <c r="C2042" s="4" t="s">
        <v>8908</v>
      </c>
      <c r="D2042" s="4" t="s">
        <v>8909</v>
      </c>
      <c r="E2042" s="4" t="s">
        <v>36</v>
      </c>
      <c r="F2042" s="4" t="s">
        <v>37</v>
      </c>
      <c r="G2042" s="4" t="s">
        <v>51</v>
      </c>
      <c r="J2042" s="4" t="s">
        <v>39</v>
      </c>
      <c r="K2042" s="4" t="s">
        <v>374</v>
      </c>
      <c r="L2042" s="4" t="s">
        <v>375</v>
      </c>
      <c r="M2042" s="4" t="s">
        <v>376</v>
      </c>
      <c r="N2042" s="4" t="s">
        <v>36</v>
      </c>
      <c r="O2042" s="4">
        <v>1</v>
      </c>
      <c r="P2042" s="4" t="s">
        <v>55</v>
      </c>
      <c r="Q2042" s="4">
        <v>14.98</v>
      </c>
      <c r="W2042" s="4">
        <v>1.2</v>
      </c>
      <c r="Y2042" s="4" t="s">
        <v>1875</v>
      </c>
      <c r="Z2042" s="4" t="s">
        <v>233</v>
      </c>
      <c r="AA2042" s="4" t="s">
        <v>8910</v>
      </c>
      <c r="AB2042" s="4" t="s">
        <v>58</v>
      </c>
      <c r="AC2042" s="4" t="s">
        <v>370</v>
      </c>
      <c r="AG2042" s="11">
        <f t="shared" si="31"/>
        <v>43319</v>
      </c>
    </row>
    <row r="2043" s="4" customFormat="1" spans="1:33">
      <c r="A2043" s="4" t="s">
        <v>8911</v>
      </c>
      <c r="B2043" s="4" t="s">
        <v>8911</v>
      </c>
      <c r="C2043" s="4" t="s">
        <v>8912</v>
      </c>
      <c r="D2043" s="4" t="s">
        <v>8913</v>
      </c>
      <c r="E2043" s="4" t="s">
        <v>36</v>
      </c>
      <c r="F2043" s="4" t="s">
        <v>37</v>
      </c>
      <c r="G2043" s="4" t="s">
        <v>51</v>
      </c>
      <c r="J2043" s="4" t="s">
        <v>39</v>
      </c>
      <c r="K2043" s="4" t="s">
        <v>468</v>
      </c>
      <c r="L2043" s="4" t="s">
        <v>469</v>
      </c>
      <c r="M2043" s="4" t="s">
        <v>470</v>
      </c>
      <c r="N2043" s="4" t="s">
        <v>36</v>
      </c>
      <c r="O2043" s="4">
        <v>1</v>
      </c>
      <c r="P2043" s="4" t="s">
        <v>55</v>
      </c>
      <c r="Q2043" s="4">
        <v>22.98</v>
      </c>
      <c r="Y2043" s="4" t="s">
        <v>5781</v>
      </c>
      <c r="Z2043" s="4" t="s">
        <v>47</v>
      </c>
      <c r="AA2043" s="4" t="s">
        <v>8914</v>
      </c>
      <c r="AB2043" s="4" t="s">
        <v>58</v>
      </c>
      <c r="AD2043" s="4" t="b">
        <v>0</v>
      </c>
      <c r="AG2043" s="11">
        <f t="shared" si="31"/>
        <v>43319</v>
      </c>
    </row>
    <row r="2044" s="4" customFormat="1" spans="1:33">
      <c r="A2044" s="4" t="s">
        <v>8915</v>
      </c>
      <c r="B2044" s="4" t="s">
        <v>8915</v>
      </c>
      <c r="C2044" s="4" t="s">
        <v>8916</v>
      </c>
      <c r="D2044" s="4" t="s">
        <v>8917</v>
      </c>
      <c r="E2044" s="4" t="s">
        <v>36</v>
      </c>
      <c r="F2044" s="4" t="s">
        <v>37</v>
      </c>
      <c r="G2044" s="4" t="s">
        <v>51</v>
      </c>
      <c r="J2044" s="4" t="s">
        <v>39</v>
      </c>
      <c r="K2044" s="4" t="s">
        <v>1730</v>
      </c>
      <c r="L2044" s="4" t="s">
        <v>1731</v>
      </c>
      <c r="M2044" s="4" t="s">
        <v>1732</v>
      </c>
      <c r="N2044" s="4" t="s">
        <v>36</v>
      </c>
      <c r="O2044" s="4">
        <v>1</v>
      </c>
      <c r="P2044" s="4" t="s">
        <v>55</v>
      </c>
      <c r="Q2044" s="4">
        <v>19.98</v>
      </c>
      <c r="Y2044" s="4" t="s">
        <v>8918</v>
      </c>
      <c r="Z2044" s="4" t="s">
        <v>156</v>
      </c>
      <c r="AA2044" s="4" t="s">
        <v>8919</v>
      </c>
      <c r="AB2044" s="4" t="s">
        <v>58</v>
      </c>
      <c r="AD2044" s="4" t="b">
        <v>0</v>
      </c>
      <c r="AG2044" s="11">
        <f t="shared" si="31"/>
        <v>43319</v>
      </c>
    </row>
    <row r="2045" s="4" customFormat="1" spans="1:33">
      <c r="A2045" s="4" t="s">
        <v>8920</v>
      </c>
      <c r="B2045" s="4" t="s">
        <v>8920</v>
      </c>
      <c r="C2045" s="4" t="s">
        <v>8921</v>
      </c>
      <c r="D2045" s="4" t="s">
        <v>8922</v>
      </c>
      <c r="E2045" s="4" t="s">
        <v>36</v>
      </c>
      <c r="F2045" s="4" t="s">
        <v>37</v>
      </c>
      <c r="G2045" s="4" t="s">
        <v>51</v>
      </c>
      <c r="J2045" s="4" t="s">
        <v>39</v>
      </c>
      <c r="K2045" s="4" t="s">
        <v>7219</v>
      </c>
      <c r="L2045" s="4" t="s">
        <v>8775</v>
      </c>
      <c r="M2045" s="4" t="s">
        <v>7221</v>
      </c>
      <c r="N2045" s="4" t="s">
        <v>36</v>
      </c>
      <c r="O2045" s="4">
        <v>1</v>
      </c>
      <c r="P2045" s="4" t="s">
        <v>55</v>
      </c>
      <c r="Q2045" s="4">
        <v>22.98</v>
      </c>
      <c r="Y2045" s="4" t="s">
        <v>1122</v>
      </c>
      <c r="Z2045" s="4" t="s">
        <v>407</v>
      </c>
      <c r="AA2045" s="4" t="s">
        <v>8923</v>
      </c>
      <c r="AB2045" s="4" t="s">
        <v>58</v>
      </c>
      <c r="AD2045" s="4" t="b">
        <v>0</v>
      </c>
      <c r="AG2045" s="11">
        <f t="shared" si="31"/>
        <v>43319</v>
      </c>
    </row>
    <row r="2046" s="4" customFormat="1" spans="1:33">
      <c r="A2046" s="4" t="s">
        <v>8924</v>
      </c>
      <c r="B2046" s="4" t="s">
        <v>8924</v>
      </c>
      <c r="C2046" s="4" t="s">
        <v>8925</v>
      </c>
      <c r="D2046" s="4" t="s">
        <v>8926</v>
      </c>
      <c r="E2046" s="4" t="s">
        <v>36</v>
      </c>
      <c r="F2046" s="4" t="s">
        <v>37</v>
      </c>
      <c r="G2046" s="4" t="s">
        <v>51</v>
      </c>
      <c r="J2046" s="4" t="s">
        <v>39</v>
      </c>
      <c r="K2046" s="4" t="s">
        <v>355</v>
      </c>
      <c r="L2046" s="4" t="s">
        <v>356</v>
      </c>
      <c r="M2046" s="4" t="s">
        <v>357</v>
      </c>
      <c r="N2046" s="4" t="s">
        <v>36</v>
      </c>
      <c r="O2046" s="4">
        <v>1</v>
      </c>
      <c r="P2046" s="4" t="s">
        <v>55</v>
      </c>
      <c r="Q2046" s="4">
        <v>21.98</v>
      </c>
      <c r="Y2046" s="4" t="s">
        <v>990</v>
      </c>
      <c r="Z2046" s="4" t="s">
        <v>398</v>
      </c>
      <c r="AA2046" s="4">
        <v>2476</v>
      </c>
      <c r="AB2046" s="4" t="s">
        <v>58</v>
      </c>
      <c r="AD2046" s="4" t="b">
        <v>0</v>
      </c>
      <c r="AG2046" s="11">
        <f t="shared" si="31"/>
        <v>43319</v>
      </c>
    </row>
    <row r="2047" s="4" customFormat="1" spans="1:33">
      <c r="A2047" s="4" t="s">
        <v>8927</v>
      </c>
      <c r="B2047" s="4" t="s">
        <v>8927</v>
      </c>
      <c r="C2047" s="4" t="s">
        <v>8928</v>
      </c>
      <c r="D2047" s="4" t="s">
        <v>8929</v>
      </c>
      <c r="E2047" s="4" t="s">
        <v>36</v>
      </c>
      <c r="F2047" s="4" t="s">
        <v>37</v>
      </c>
      <c r="G2047" s="4" t="s">
        <v>51</v>
      </c>
      <c r="J2047" s="4" t="s">
        <v>39</v>
      </c>
      <c r="K2047" s="4" t="s">
        <v>450</v>
      </c>
      <c r="L2047" s="4" t="s">
        <v>451</v>
      </c>
      <c r="M2047" s="4" t="s">
        <v>452</v>
      </c>
      <c r="N2047" s="4" t="s">
        <v>36</v>
      </c>
      <c r="O2047" s="4">
        <v>1</v>
      </c>
      <c r="P2047" s="4" t="s">
        <v>55</v>
      </c>
      <c r="Q2047" s="4">
        <v>24.98</v>
      </c>
      <c r="Y2047" s="4" t="s">
        <v>8930</v>
      </c>
      <c r="Z2047" s="4" t="s">
        <v>924</v>
      </c>
      <c r="AA2047" s="4">
        <v>90222</v>
      </c>
      <c r="AB2047" s="4" t="s">
        <v>58</v>
      </c>
      <c r="AD2047" s="4" t="b">
        <v>0</v>
      </c>
      <c r="AG2047" s="11">
        <f t="shared" si="31"/>
        <v>43319</v>
      </c>
    </row>
    <row r="2048" s="4" customFormat="1" spans="1:33">
      <c r="A2048" s="4" t="s">
        <v>8931</v>
      </c>
      <c r="B2048" s="4" t="s">
        <v>8931</v>
      </c>
      <c r="C2048" s="4" t="s">
        <v>7726</v>
      </c>
      <c r="D2048" s="4" t="s">
        <v>8932</v>
      </c>
      <c r="E2048" s="4" t="s">
        <v>36</v>
      </c>
      <c r="F2048" s="4" t="s">
        <v>37</v>
      </c>
      <c r="G2048" s="4" t="s">
        <v>51</v>
      </c>
      <c r="J2048" s="4" t="s">
        <v>39</v>
      </c>
      <c r="K2048" s="4" t="s">
        <v>2969</v>
      </c>
      <c r="L2048" s="4" t="s">
        <v>2970</v>
      </c>
      <c r="M2048" s="4" t="s">
        <v>2971</v>
      </c>
      <c r="N2048" s="4" t="s">
        <v>36</v>
      </c>
      <c r="O2048" s="4">
        <v>1</v>
      </c>
      <c r="P2048" s="4" t="s">
        <v>55</v>
      </c>
      <c r="Q2048" s="4">
        <v>22.98</v>
      </c>
      <c r="Y2048" s="4" t="s">
        <v>8933</v>
      </c>
      <c r="Z2048" s="4" t="s">
        <v>105</v>
      </c>
      <c r="AA2048" s="4" t="s">
        <v>8934</v>
      </c>
      <c r="AB2048" s="4" t="s">
        <v>58</v>
      </c>
      <c r="AD2048" s="4" t="b">
        <v>0</v>
      </c>
      <c r="AG2048" s="11">
        <f t="shared" si="31"/>
        <v>43319</v>
      </c>
    </row>
    <row r="2049" s="4" customFormat="1" spans="1:33">
      <c r="A2049" s="4" t="s">
        <v>8935</v>
      </c>
      <c r="B2049" s="4" t="s">
        <v>8935</v>
      </c>
      <c r="C2049" s="4" t="s">
        <v>8936</v>
      </c>
      <c r="D2049" s="4" t="s">
        <v>8937</v>
      </c>
      <c r="E2049" s="4" t="s">
        <v>36</v>
      </c>
      <c r="F2049" s="4" t="s">
        <v>37</v>
      </c>
      <c r="G2049" s="4" t="s">
        <v>51</v>
      </c>
      <c r="J2049" s="4" t="s">
        <v>39</v>
      </c>
      <c r="K2049" s="4" t="s">
        <v>8938</v>
      </c>
      <c r="L2049" s="4" t="s">
        <v>8939</v>
      </c>
      <c r="M2049" s="4" t="s">
        <v>8940</v>
      </c>
      <c r="N2049" s="4" t="s">
        <v>36</v>
      </c>
      <c r="O2049" s="4">
        <v>1</v>
      </c>
      <c r="P2049" s="4" t="s">
        <v>55</v>
      </c>
      <c r="Q2049" s="4">
        <v>15.98</v>
      </c>
      <c r="Y2049" s="4" t="s">
        <v>8941</v>
      </c>
      <c r="Z2049" s="4" t="s">
        <v>1192</v>
      </c>
      <c r="AA2049" s="4">
        <v>44022</v>
      </c>
      <c r="AB2049" s="4" t="s">
        <v>58</v>
      </c>
      <c r="AD2049" s="4" t="b">
        <v>0</v>
      </c>
      <c r="AG2049" s="11">
        <f t="shared" si="31"/>
        <v>43319</v>
      </c>
    </row>
    <row r="2050" s="4" customFormat="1" spans="1:33">
      <c r="A2050" s="4" t="s">
        <v>8942</v>
      </c>
      <c r="B2050" s="4" t="s">
        <v>8942</v>
      </c>
      <c r="C2050" s="4" t="s">
        <v>8943</v>
      </c>
      <c r="D2050" s="4" t="s">
        <v>8944</v>
      </c>
      <c r="E2050" s="4" t="s">
        <v>36</v>
      </c>
      <c r="F2050" s="4" t="s">
        <v>37</v>
      </c>
      <c r="G2050" s="4" t="s">
        <v>51</v>
      </c>
      <c r="J2050" s="4" t="s">
        <v>39</v>
      </c>
      <c r="K2050" s="4" t="s">
        <v>539</v>
      </c>
      <c r="L2050" s="4" t="s">
        <v>540</v>
      </c>
      <c r="M2050" s="4" t="s">
        <v>541</v>
      </c>
      <c r="N2050" s="4" t="s">
        <v>36</v>
      </c>
      <c r="O2050" s="4">
        <v>1</v>
      </c>
      <c r="P2050" s="4" t="s">
        <v>55</v>
      </c>
      <c r="Q2050" s="4">
        <v>23.98</v>
      </c>
      <c r="R2050" s="4">
        <v>1.85</v>
      </c>
      <c r="Y2050" s="4" t="s">
        <v>4775</v>
      </c>
      <c r="Z2050" s="4" t="s">
        <v>299</v>
      </c>
      <c r="AA2050" s="4" t="s">
        <v>8945</v>
      </c>
      <c r="AB2050" s="4" t="s">
        <v>58</v>
      </c>
      <c r="AD2050" s="4" t="b">
        <v>0</v>
      </c>
      <c r="AG2050" s="11">
        <f t="shared" ref="AG2050:AG2113" si="32">DATEVALUE(LEFT(C2050,10))</f>
        <v>43319</v>
      </c>
    </row>
    <row r="2051" s="4" customFormat="1" spans="1:33">
      <c r="A2051" s="4" t="s">
        <v>8942</v>
      </c>
      <c r="B2051" s="4" t="s">
        <v>8942</v>
      </c>
      <c r="C2051" s="4" t="s">
        <v>8943</v>
      </c>
      <c r="D2051" s="4" t="s">
        <v>8944</v>
      </c>
      <c r="E2051" s="4" t="s">
        <v>36</v>
      </c>
      <c r="F2051" s="4" t="s">
        <v>37</v>
      </c>
      <c r="G2051" s="4" t="s">
        <v>51</v>
      </c>
      <c r="J2051" s="4" t="s">
        <v>39</v>
      </c>
      <c r="K2051" s="4" t="s">
        <v>328</v>
      </c>
      <c r="L2051" s="4" t="s">
        <v>329</v>
      </c>
      <c r="M2051" s="4" t="s">
        <v>330</v>
      </c>
      <c r="N2051" s="4" t="s">
        <v>36</v>
      </c>
      <c r="O2051" s="4">
        <v>1</v>
      </c>
      <c r="P2051" s="4" t="s">
        <v>55</v>
      </c>
      <c r="Q2051" s="4">
        <v>23.98</v>
      </c>
      <c r="R2051" s="4">
        <v>1.85</v>
      </c>
      <c r="Y2051" s="4" t="s">
        <v>4775</v>
      </c>
      <c r="Z2051" s="4" t="s">
        <v>299</v>
      </c>
      <c r="AA2051" s="4" t="s">
        <v>8945</v>
      </c>
      <c r="AB2051" s="4" t="s">
        <v>58</v>
      </c>
      <c r="AD2051" s="4" t="b">
        <v>0</v>
      </c>
      <c r="AG2051" s="11">
        <f t="shared" si="32"/>
        <v>43319</v>
      </c>
    </row>
    <row r="2052" s="4" customFormat="1" spans="1:33">
      <c r="A2052" s="4" t="s">
        <v>8942</v>
      </c>
      <c r="B2052" s="4" t="s">
        <v>8942</v>
      </c>
      <c r="C2052" s="4" t="s">
        <v>8943</v>
      </c>
      <c r="D2052" s="4" t="s">
        <v>8944</v>
      </c>
      <c r="E2052" s="4" t="s">
        <v>36</v>
      </c>
      <c r="F2052" s="4" t="s">
        <v>37</v>
      </c>
      <c r="G2052" s="4" t="s">
        <v>51</v>
      </c>
      <c r="J2052" s="4" t="s">
        <v>39</v>
      </c>
      <c r="K2052" s="4" t="s">
        <v>8946</v>
      </c>
      <c r="L2052" s="4" t="s">
        <v>8947</v>
      </c>
      <c r="M2052" s="4" t="s">
        <v>8948</v>
      </c>
      <c r="N2052" s="4" t="s">
        <v>36</v>
      </c>
      <c r="O2052" s="4">
        <v>1</v>
      </c>
      <c r="P2052" s="4" t="s">
        <v>55</v>
      </c>
      <c r="Q2052" s="4">
        <v>23.98</v>
      </c>
      <c r="R2052" s="4">
        <v>1.85</v>
      </c>
      <c r="Y2052" s="4" t="s">
        <v>4775</v>
      </c>
      <c r="Z2052" s="4" t="s">
        <v>299</v>
      </c>
      <c r="AA2052" s="4" t="s">
        <v>8945</v>
      </c>
      <c r="AB2052" s="4" t="s">
        <v>58</v>
      </c>
      <c r="AD2052" s="4" t="b">
        <v>0</v>
      </c>
      <c r="AG2052" s="11">
        <f t="shared" si="32"/>
        <v>43319</v>
      </c>
    </row>
    <row r="2053" s="4" customFormat="1" spans="1:33">
      <c r="A2053" s="4" t="s">
        <v>8949</v>
      </c>
      <c r="B2053" s="4" t="s">
        <v>8949</v>
      </c>
      <c r="C2053" s="4" t="s">
        <v>8950</v>
      </c>
      <c r="D2053" s="4" t="s">
        <v>8951</v>
      </c>
      <c r="E2053" s="4" t="s">
        <v>36</v>
      </c>
      <c r="F2053" s="4" t="s">
        <v>37</v>
      </c>
      <c r="G2053" s="4" t="s">
        <v>51</v>
      </c>
      <c r="J2053" s="4" t="s">
        <v>39</v>
      </c>
      <c r="K2053" s="4" t="s">
        <v>2157</v>
      </c>
      <c r="L2053" s="4" t="s">
        <v>2158</v>
      </c>
      <c r="M2053" s="4" t="s">
        <v>2159</v>
      </c>
      <c r="N2053" s="4" t="s">
        <v>36</v>
      </c>
      <c r="O2053" s="4">
        <v>1</v>
      </c>
      <c r="P2053" s="4" t="s">
        <v>55</v>
      </c>
      <c r="Q2053" s="4">
        <v>22.98</v>
      </c>
      <c r="Y2053" s="4" t="s">
        <v>4442</v>
      </c>
      <c r="Z2053" s="4" t="s">
        <v>63</v>
      </c>
      <c r="AA2053" s="4" t="s">
        <v>8952</v>
      </c>
      <c r="AB2053" s="4" t="s">
        <v>58</v>
      </c>
      <c r="AD2053" s="4" t="b">
        <v>0</v>
      </c>
      <c r="AG2053" s="11">
        <f t="shared" si="32"/>
        <v>43319</v>
      </c>
    </row>
    <row r="2054" s="4" customFormat="1" spans="1:33">
      <c r="A2054" s="4" t="s">
        <v>8953</v>
      </c>
      <c r="B2054" s="4" t="s">
        <v>8953</v>
      </c>
      <c r="C2054" s="4" t="s">
        <v>8954</v>
      </c>
      <c r="D2054" s="4" t="s">
        <v>8955</v>
      </c>
      <c r="E2054" s="4" t="s">
        <v>36</v>
      </c>
      <c r="F2054" s="4" t="s">
        <v>37</v>
      </c>
      <c r="G2054" s="4" t="s">
        <v>51</v>
      </c>
      <c r="J2054" s="4" t="s">
        <v>39</v>
      </c>
      <c r="K2054" s="4" t="s">
        <v>122</v>
      </c>
      <c r="L2054" s="4" t="s">
        <v>123</v>
      </c>
      <c r="M2054" s="4" t="s">
        <v>124</v>
      </c>
      <c r="N2054" s="4" t="s">
        <v>36</v>
      </c>
      <c r="O2054" s="4">
        <v>1</v>
      </c>
      <c r="P2054" s="4" t="s">
        <v>55</v>
      </c>
      <c r="Q2054" s="4">
        <v>23.98</v>
      </c>
      <c r="Y2054" s="4" t="s">
        <v>6078</v>
      </c>
      <c r="Z2054" s="4" t="s">
        <v>115</v>
      </c>
      <c r="AA2054" s="4" t="s">
        <v>8956</v>
      </c>
      <c r="AB2054" s="4" t="s">
        <v>58</v>
      </c>
      <c r="AD2054" s="4" t="b">
        <v>0</v>
      </c>
      <c r="AG2054" s="11">
        <f t="shared" si="32"/>
        <v>43319</v>
      </c>
    </row>
    <row r="2055" s="4" customFormat="1" spans="1:33">
      <c r="A2055" s="4" t="s">
        <v>8957</v>
      </c>
      <c r="B2055" s="4" t="s">
        <v>8957</v>
      </c>
      <c r="C2055" s="4" t="s">
        <v>8958</v>
      </c>
      <c r="D2055" s="4" t="s">
        <v>8959</v>
      </c>
      <c r="E2055" s="4" t="s">
        <v>36</v>
      </c>
      <c r="F2055" s="4" t="s">
        <v>37</v>
      </c>
      <c r="G2055" s="4" t="s">
        <v>51</v>
      </c>
      <c r="J2055" s="4" t="s">
        <v>39</v>
      </c>
      <c r="K2055" s="4" t="s">
        <v>827</v>
      </c>
      <c r="L2055" s="4" t="s">
        <v>828</v>
      </c>
      <c r="M2055" s="4" t="s">
        <v>829</v>
      </c>
      <c r="N2055" s="4" t="s">
        <v>36</v>
      </c>
      <c r="O2055" s="4">
        <v>1</v>
      </c>
      <c r="P2055" s="4" t="s">
        <v>55</v>
      </c>
      <c r="Q2055" s="4">
        <v>22.98</v>
      </c>
      <c r="Y2055" s="4" t="s">
        <v>8960</v>
      </c>
      <c r="Z2055" s="4" t="s">
        <v>47</v>
      </c>
      <c r="AA2055" s="4" t="s">
        <v>8961</v>
      </c>
      <c r="AB2055" s="4" t="s">
        <v>58</v>
      </c>
      <c r="AD2055" s="4" t="b">
        <v>0</v>
      </c>
      <c r="AG2055" s="11">
        <f t="shared" si="32"/>
        <v>43319</v>
      </c>
    </row>
    <row r="2056" s="4" customFormat="1" spans="1:33">
      <c r="A2056" s="4" t="s">
        <v>8962</v>
      </c>
      <c r="B2056" s="4" t="s">
        <v>8962</v>
      </c>
      <c r="C2056" s="4" t="s">
        <v>8963</v>
      </c>
      <c r="D2056" s="4" t="s">
        <v>8964</v>
      </c>
      <c r="E2056" s="4" t="s">
        <v>161</v>
      </c>
      <c r="F2056" s="4" t="s">
        <v>37</v>
      </c>
      <c r="G2056" s="4" t="s">
        <v>51</v>
      </c>
      <c r="J2056" s="4" t="s">
        <v>39</v>
      </c>
      <c r="K2056" s="4" t="s">
        <v>827</v>
      </c>
      <c r="L2056" s="4" t="s">
        <v>828</v>
      </c>
      <c r="M2056" s="4" t="s">
        <v>829</v>
      </c>
      <c r="N2056" s="4" t="s">
        <v>161</v>
      </c>
      <c r="O2056" s="4">
        <v>0</v>
      </c>
      <c r="Y2056" s="4" t="s">
        <v>6078</v>
      </c>
      <c r="Z2056" s="4" t="s">
        <v>115</v>
      </c>
      <c r="AA2056" s="4" t="s">
        <v>8956</v>
      </c>
      <c r="AB2056" s="4" t="s">
        <v>58</v>
      </c>
      <c r="AD2056" s="4" t="b">
        <v>0</v>
      </c>
      <c r="AG2056" s="11">
        <f t="shared" si="32"/>
        <v>43319</v>
      </c>
    </row>
    <row r="2057" s="4" customFormat="1" spans="1:33">
      <c r="A2057" s="4" t="s">
        <v>8962</v>
      </c>
      <c r="B2057" s="4" t="s">
        <v>8962</v>
      </c>
      <c r="C2057" s="4" t="s">
        <v>8963</v>
      </c>
      <c r="D2057" s="4" t="s">
        <v>8964</v>
      </c>
      <c r="E2057" s="4" t="s">
        <v>161</v>
      </c>
      <c r="F2057" s="4" t="s">
        <v>37</v>
      </c>
      <c r="G2057" s="4" t="s">
        <v>51</v>
      </c>
      <c r="J2057" s="4" t="s">
        <v>39</v>
      </c>
      <c r="K2057" s="4" t="s">
        <v>340</v>
      </c>
      <c r="L2057" s="4" t="s">
        <v>341</v>
      </c>
      <c r="M2057" s="4" t="s">
        <v>342</v>
      </c>
      <c r="N2057" s="4" t="s">
        <v>161</v>
      </c>
      <c r="O2057" s="4">
        <v>0</v>
      </c>
      <c r="Y2057" s="4" t="s">
        <v>6078</v>
      </c>
      <c r="Z2057" s="4" t="s">
        <v>115</v>
      </c>
      <c r="AA2057" s="4" t="s">
        <v>8956</v>
      </c>
      <c r="AB2057" s="4" t="s">
        <v>58</v>
      </c>
      <c r="AD2057" s="4" t="b">
        <v>0</v>
      </c>
      <c r="AG2057" s="11">
        <f t="shared" si="32"/>
        <v>43319</v>
      </c>
    </row>
    <row r="2058" s="4" customFormat="1" spans="1:33">
      <c r="A2058" s="4" t="s">
        <v>8965</v>
      </c>
      <c r="B2058" s="4" t="s">
        <v>8965</v>
      </c>
      <c r="C2058" s="4" t="s">
        <v>8966</v>
      </c>
      <c r="D2058" s="4" t="s">
        <v>8967</v>
      </c>
      <c r="E2058" s="4" t="s">
        <v>36</v>
      </c>
      <c r="F2058" s="4" t="s">
        <v>37</v>
      </c>
      <c r="G2058" s="4" t="s">
        <v>51</v>
      </c>
      <c r="J2058" s="4" t="s">
        <v>39</v>
      </c>
      <c r="K2058" s="4" t="s">
        <v>593</v>
      </c>
      <c r="L2058" s="4" t="s">
        <v>594</v>
      </c>
      <c r="M2058" s="4" t="s">
        <v>595</v>
      </c>
      <c r="N2058" s="4" t="s">
        <v>36</v>
      </c>
      <c r="O2058" s="4">
        <v>1</v>
      </c>
      <c r="P2058" s="4" t="s">
        <v>55</v>
      </c>
      <c r="Q2058" s="4">
        <v>23.98</v>
      </c>
      <c r="Y2058" s="4" t="s">
        <v>8968</v>
      </c>
      <c r="Z2058" s="4" t="s">
        <v>738</v>
      </c>
      <c r="AA2058" s="4">
        <v>97015</v>
      </c>
      <c r="AB2058" s="4" t="s">
        <v>58</v>
      </c>
      <c r="AD2058" s="4" t="b">
        <v>0</v>
      </c>
      <c r="AG2058" s="11">
        <f t="shared" si="32"/>
        <v>43319</v>
      </c>
    </row>
    <row r="2059" s="4" customFormat="1" spans="1:33">
      <c r="A2059" s="4" t="s">
        <v>8969</v>
      </c>
      <c r="B2059" s="4" t="s">
        <v>8969</v>
      </c>
      <c r="C2059" s="4" t="s">
        <v>8970</v>
      </c>
      <c r="D2059" s="4" t="s">
        <v>8971</v>
      </c>
      <c r="E2059" s="4" t="s">
        <v>36</v>
      </c>
      <c r="F2059" s="4" t="s">
        <v>37</v>
      </c>
      <c r="G2059" s="4" t="s">
        <v>51</v>
      </c>
      <c r="J2059" s="4" t="s">
        <v>39</v>
      </c>
      <c r="K2059" s="4" t="s">
        <v>125</v>
      </c>
      <c r="L2059" s="4" t="s">
        <v>126</v>
      </c>
      <c r="M2059" s="4" t="s">
        <v>127</v>
      </c>
      <c r="N2059" s="4" t="s">
        <v>36</v>
      </c>
      <c r="O2059" s="4">
        <v>1</v>
      </c>
      <c r="P2059" s="4" t="s">
        <v>55</v>
      </c>
      <c r="Q2059" s="4">
        <v>23.98</v>
      </c>
      <c r="Y2059" s="4" t="s">
        <v>8972</v>
      </c>
      <c r="Z2059" s="4" t="s">
        <v>398</v>
      </c>
      <c r="AA2059" s="4" t="s">
        <v>8973</v>
      </c>
      <c r="AB2059" s="4" t="s">
        <v>58</v>
      </c>
      <c r="AD2059" s="4" t="b">
        <v>0</v>
      </c>
      <c r="AG2059" s="11">
        <f t="shared" si="32"/>
        <v>43319</v>
      </c>
    </row>
    <row r="2060" s="4" customFormat="1" spans="1:33">
      <c r="A2060" s="4" t="s">
        <v>8974</v>
      </c>
      <c r="B2060" s="4" t="s">
        <v>8974</v>
      </c>
      <c r="C2060" s="4" t="s">
        <v>8975</v>
      </c>
      <c r="D2060" s="4" t="s">
        <v>8976</v>
      </c>
      <c r="E2060" s="4" t="s">
        <v>36</v>
      </c>
      <c r="F2060" s="4" t="s">
        <v>37</v>
      </c>
      <c r="G2060" s="4" t="s">
        <v>51</v>
      </c>
      <c r="J2060" s="4" t="s">
        <v>39</v>
      </c>
      <c r="K2060" s="4" t="s">
        <v>1248</v>
      </c>
      <c r="L2060" s="4" t="s">
        <v>1249</v>
      </c>
      <c r="M2060" s="4" t="s">
        <v>1250</v>
      </c>
      <c r="N2060" s="4" t="s">
        <v>36</v>
      </c>
      <c r="O2060" s="4">
        <v>1</v>
      </c>
      <c r="P2060" s="4" t="s">
        <v>55</v>
      </c>
      <c r="Q2060" s="4">
        <v>23.98</v>
      </c>
      <c r="Y2060" s="4" t="s">
        <v>8977</v>
      </c>
      <c r="Z2060" s="4" t="s">
        <v>224</v>
      </c>
      <c r="AA2060" s="4" t="s">
        <v>8978</v>
      </c>
      <c r="AB2060" s="4" t="s">
        <v>58</v>
      </c>
      <c r="AD2060" s="4" t="b">
        <v>0</v>
      </c>
      <c r="AG2060" s="11">
        <f t="shared" si="32"/>
        <v>43319</v>
      </c>
    </row>
    <row r="2061" s="4" customFormat="1" spans="1:33">
      <c r="A2061" s="4" t="s">
        <v>8979</v>
      </c>
      <c r="B2061" s="4" t="s">
        <v>8979</v>
      </c>
      <c r="C2061" s="4" t="s">
        <v>8980</v>
      </c>
      <c r="D2061" s="4" t="s">
        <v>8981</v>
      </c>
      <c r="E2061" s="4" t="s">
        <v>36</v>
      </c>
      <c r="F2061" s="4" t="s">
        <v>37</v>
      </c>
      <c r="G2061" s="4" t="s">
        <v>51</v>
      </c>
      <c r="J2061" s="4" t="s">
        <v>39</v>
      </c>
      <c r="K2061" s="4" t="s">
        <v>8982</v>
      </c>
      <c r="L2061" s="4" t="s">
        <v>8983</v>
      </c>
      <c r="M2061" s="4" t="s">
        <v>8984</v>
      </c>
      <c r="N2061" s="4" t="s">
        <v>36</v>
      </c>
      <c r="O2061" s="4">
        <v>1</v>
      </c>
      <c r="P2061" s="4" t="s">
        <v>55</v>
      </c>
      <c r="Q2061" s="4">
        <v>14.98</v>
      </c>
      <c r="Y2061" s="4" t="s">
        <v>5157</v>
      </c>
      <c r="Z2061" s="4" t="s">
        <v>8985</v>
      </c>
      <c r="AA2061" s="4" t="s">
        <v>8986</v>
      </c>
      <c r="AB2061" s="4" t="s">
        <v>58</v>
      </c>
      <c r="AD2061" s="4" t="b">
        <v>0</v>
      </c>
      <c r="AG2061" s="11">
        <f t="shared" si="32"/>
        <v>43319</v>
      </c>
    </row>
    <row r="2062" s="4" customFormat="1" spans="1:33">
      <c r="A2062" s="4" t="s">
        <v>8987</v>
      </c>
      <c r="B2062" s="4" t="s">
        <v>8987</v>
      </c>
      <c r="C2062" s="4" t="s">
        <v>8988</v>
      </c>
      <c r="D2062" s="4" t="s">
        <v>8989</v>
      </c>
      <c r="E2062" s="4" t="s">
        <v>36</v>
      </c>
      <c r="F2062" s="4" t="s">
        <v>37</v>
      </c>
      <c r="G2062" s="4" t="s">
        <v>51</v>
      </c>
      <c r="J2062" s="4" t="s">
        <v>39</v>
      </c>
      <c r="K2062" s="4" t="s">
        <v>77</v>
      </c>
      <c r="L2062" s="4" t="s">
        <v>1140</v>
      </c>
      <c r="M2062" s="4" t="s">
        <v>1141</v>
      </c>
      <c r="N2062" s="4" t="s">
        <v>36</v>
      </c>
      <c r="O2062" s="4">
        <v>1</v>
      </c>
      <c r="P2062" s="4" t="s">
        <v>55</v>
      </c>
      <c r="Q2062" s="4">
        <v>23.98</v>
      </c>
      <c r="Y2062" s="4" t="s">
        <v>3220</v>
      </c>
      <c r="Z2062" s="4" t="s">
        <v>72</v>
      </c>
      <c r="AA2062" s="4" t="s">
        <v>8990</v>
      </c>
      <c r="AB2062" s="4" t="s">
        <v>58</v>
      </c>
      <c r="AD2062" s="4" t="b">
        <v>0</v>
      </c>
      <c r="AG2062" s="11">
        <f t="shared" si="32"/>
        <v>43319</v>
      </c>
    </row>
    <row r="2063" s="4" customFormat="1" spans="1:33">
      <c r="A2063" s="4" t="s">
        <v>8991</v>
      </c>
      <c r="B2063" s="4" t="s">
        <v>8991</v>
      </c>
      <c r="C2063" s="4" t="s">
        <v>8992</v>
      </c>
      <c r="D2063" s="4" t="s">
        <v>8993</v>
      </c>
      <c r="E2063" s="4" t="s">
        <v>36</v>
      </c>
      <c r="F2063" s="4" t="s">
        <v>37</v>
      </c>
      <c r="G2063" s="4" t="s">
        <v>51</v>
      </c>
      <c r="J2063" s="4" t="s">
        <v>39</v>
      </c>
      <c r="K2063" s="4" t="s">
        <v>340</v>
      </c>
      <c r="L2063" s="4" t="s">
        <v>341</v>
      </c>
      <c r="M2063" s="4" t="s">
        <v>342</v>
      </c>
      <c r="N2063" s="4" t="s">
        <v>36</v>
      </c>
      <c r="O2063" s="4">
        <v>1</v>
      </c>
      <c r="P2063" s="4" t="s">
        <v>55</v>
      </c>
      <c r="Q2063" s="4">
        <v>23.98</v>
      </c>
      <c r="Y2063" s="4" t="s">
        <v>978</v>
      </c>
      <c r="Z2063" s="4" t="s">
        <v>978</v>
      </c>
      <c r="AA2063" s="4">
        <v>10027</v>
      </c>
      <c r="AB2063" s="4" t="s">
        <v>58</v>
      </c>
      <c r="AD2063" s="4" t="b">
        <v>0</v>
      </c>
      <c r="AG2063" s="11">
        <f t="shared" si="32"/>
        <v>43319</v>
      </c>
    </row>
    <row r="2064" s="4" customFormat="1" spans="1:33">
      <c r="A2064" s="4" t="s">
        <v>8994</v>
      </c>
      <c r="B2064" s="4" t="s">
        <v>8994</v>
      </c>
      <c r="C2064" s="4" t="s">
        <v>8995</v>
      </c>
      <c r="D2064" s="4" t="s">
        <v>8996</v>
      </c>
      <c r="E2064" s="4" t="s">
        <v>36</v>
      </c>
      <c r="F2064" s="4" t="s">
        <v>37</v>
      </c>
      <c r="G2064" s="4" t="s">
        <v>51</v>
      </c>
      <c r="J2064" s="4" t="s">
        <v>110</v>
      </c>
      <c r="K2064" s="4" t="s">
        <v>4689</v>
      </c>
      <c r="L2064" s="4" t="s">
        <v>4690</v>
      </c>
      <c r="M2064" s="4" t="s">
        <v>4691</v>
      </c>
      <c r="N2064" s="4" t="s">
        <v>36</v>
      </c>
      <c r="O2064" s="4">
        <v>1</v>
      </c>
      <c r="P2064" s="4" t="s">
        <v>55</v>
      </c>
      <c r="Q2064" s="4">
        <v>22.98</v>
      </c>
      <c r="S2064" s="4">
        <v>3.02</v>
      </c>
      <c r="X2064" s="4">
        <v>3.02</v>
      </c>
      <c r="Y2064" s="4" t="s">
        <v>8997</v>
      </c>
      <c r="Z2064" s="4" t="s">
        <v>57</v>
      </c>
      <c r="AA2064" s="4" t="s">
        <v>8998</v>
      </c>
      <c r="AB2064" s="4" t="s">
        <v>58</v>
      </c>
      <c r="AC2064" s="4" t="s">
        <v>915</v>
      </c>
      <c r="AD2064" s="4" t="b">
        <v>0</v>
      </c>
      <c r="AG2064" s="11">
        <f t="shared" si="32"/>
        <v>43319</v>
      </c>
    </row>
    <row r="2065" s="4" customFormat="1" spans="1:33">
      <c r="A2065" s="4" t="s">
        <v>8994</v>
      </c>
      <c r="B2065" s="4" t="s">
        <v>8994</v>
      </c>
      <c r="C2065" s="4" t="s">
        <v>8995</v>
      </c>
      <c r="D2065" s="4" t="s">
        <v>8996</v>
      </c>
      <c r="E2065" s="4" t="s">
        <v>36</v>
      </c>
      <c r="F2065" s="4" t="s">
        <v>37</v>
      </c>
      <c r="G2065" s="4" t="s">
        <v>51</v>
      </c>
      <c r="J2065" s="4" t="s">
        <v>110</v>
      </c>
      <c r="K2065" s="4" t="s">
        <v>644</v>
      </c>
      <c r="L2065" s="4" t="s">
        <v>645</v>
      </c>
      <c r="M2065" s="4" t="s">
        <v>646</v>
      </c>
      <c r="N2065" s="4" t="s">
        <v>36</v>
      </c>
      <c r="O2065" s="4">
        <v>1</v>
      </c>
      <c r="P2065" s="4" t="s">
        <v>55</v>
      </c>
      <c r="Q2065" s="4">
        <v>23.98</v>
      </c>
      <c r="S2065" s="4">
        <v>3.03</v>
      </c>
      <c r="X2065" s="4">
        <v>3.03</v>
      </c>
      <c r="Y2065" s="4" t="s">
        <v>8997</v>
      </c>
      <c r="Z2065" s="4" t="s">
        <v>57</v>
      </c>
      <c r="AA2065" s="4" t="s">
        <v>8998</v>
      </c>
      <c r="AB2065" s="4" t="s">
        <v>58</v>
      </c>
      <c r="AC2065" s="4" t="s">
        <v>915</v>
      </c>
      <c r="AD2065" s="4" t="b">
        <v>0</v>
      </c>
      <c r="AG2065" s="11">
        <f t="shared" si="32"/>
        <v>43319</v>
      </c>
    </row>
    <row r="2066" s="4" customFormat="1" spans="1:33">
      <c r="A2066" s="4" t="s">
        <v>8999</v>
      </c>
      <c r="B2066" s="4" t="s">
        <v>8999</v>
      </c>
      <c r="C2066" s="4" t="s">
        <v>9000</v>
      </c>
      <c r="D2066" s="4" t="s">
        <v>9001</v>
      </c>
      <c r="E2066" s="4" t="s">
        <v>36</v>
      </c>
      <c r="F2066" s="4" t="s">
        <v>37</v>
      </c>
      <c r="G2066" s="4" t="s">
        <v>51</v>
      </c>
      <c r="J2066" s="4" t="s">
        <v>110</v>
      </c>
      <c r="K2066" s="4" t="s">
        <v>8259</v>
      </c>
      <c r="L2066" s="4" t="s">
        <v>9002</v>
      </c>
      <c r="M2066" s="4" t="s">
        <v>9003</v>
      </c>
      <c r="N2066" s="4" t="s">
        <v>36</v>
      </c>
      <c r="O2066" s="4">
        <v>3</v>
      </c>
      <c r="P2066" s="4" t="s">
        <v>55</v>
      </c>
      <c r="Q2066" s="4">
        <v>80.94</v>
      </c>
      <c r="S2066" s="4">
        <v>7.99</v>
      </c>
      <c r="X2066" s="4">
        <v>7.99</v>
      </c>
      <c r="Y2066" s="4" t="s">
        <v>526</v>
      </c>
      <c r="Z2066" s="4" t="s">
        <v>147</v>
      </c>
      <c r="AA2066" s="4" t="s">
        <v>9004</v>
      </c>
      <c r="AB2066" s="4" t="s">
        <v>58</v>
      </c>
      <c r="AC2066" s="4" t="s">
        <v>915</v>
      </c>
      <c r="AD2066" s="4" t="b">
        <v>0</v>
      </c>
      <c r="AG2066" s="11">
        <f t="shared" si="32"/>
        <v>43319</v>
      </c>
    </row>
    <row r="2067" s="4" customFormat="1" spans="1:33">
      <c r="A2067" s="4" t="s">
        <v>9005</v>
      </c>
      <c r="B2067" s="4" t="s">
        <v>9005</v>
      </c>
      <c r="C2067" s="4" t="s">
        <v>9006</v>
      </c>
      <c r="D2067" s="4" t="s">
        <v>9007</v>
      </c>
      <c r="E2067" s="4" t="s">
        <v>36</v>
      </c>
      <c r="F2067" s="4" t="s">
        <v>37</v>
      </c>
      <c r="G2067" s="4" t="s">
        <v>51</v>
      </c>
      <c r="J2067" s="4" t="s">
        <v>39</v>
      </c>
      <c r="K2067" s="4" t="s">
        <v>8769</v>
      </c>
      <c r="L2067" s="4" t="s">
        <v>8770</v>
      </c>
      <c r="M2067" s="4" t="s">
        <v>8771</v>
      </c>
      <c r="N2067" s="4" t="s">
        <v>36</v>
      </c>
      <c r="O2067" s="4">
        <v>1</v>
      </c>
      <c r="P2067" s="4" t="s">
        <v>55</v>
      </c>
      <c r="Q2067" s="4">
        <v>16.98</v>
      </c>
      <c r="Y2067" s="4" t="s">
        <v>4749</v>
      </c>
      <c r="Z2067" s="4" t="s">
        <v>3437</v>
      </c>
      <c r="AA2067" s="4" t="s">
        <v>9008</v>
      </c>
      <c r="AB2067" s="4" t="s">
        <v>58</v>
      </c>
      <c r="AD2067" s="4" t="b">
        <v>0</v>
      </c>
      <c r="AG2067" s="11">
        <f t="shared" si="32"/>
        <v>43319</v>
      </c>
    </row>
    <row r="2068" s="4" customFormat="1" spans="1:33">
      <c r="A2068" s="4" t="s">
        <v>9009</v>
      </c>
      <c r="B2068" s="4" t="s">
        <v>9009</v>
      </c>
      <c r="C2068" s="4" t="s">
        <v>9010</v>
      </c>
      <c r="D2068" s="4" t="s">
        <v>9011</v>
      </c>
      <c r="E2068" s="4" t="s">
        <v>36</v>
      </c>
      <c r="F2068" s="4" t="s">
        <v>37</v>
      </c>
      <c r="G2068" s="4" t="s">
        <v>51</v>
      </c>
      <c r="J2068" s="4" t="s">
        <v>39</v>
      </c>
      <c r="K2068" s="4" t="s">
        <v>2811</v>
      </c>
      <c r="L2068" s="4" t="s">
        <v>2812</v>
      </c>
      <c r="M2068" s="4" t="s">
        <v>2813</v>
      </c>
      <c r="N2068" s="4" t="s">
        <v>36</v>
      </c>
      <c r="O2068" s="4">
        <v>1</v>
      </c>
      <c r="P2068" s="4" t="s">
        <v>55</v>
      </c>
      <c r="Q2068" s="4">
        <v>23.98</v>
      </c>
      <c r="Y2068" s="4" t="s">
        <v>9012</v>
      </c>
      <c r="Z2068" s="4" t="s">
        <v>1046</v>
      </c>
      <c r="AA2068" s="4" t="s">
        <v>9013</v>
      </c>
      <c r="AB2068" s="4" t="s">
        <v>58</v>
      </c>
      <c r="AD2068" s="4" t="b">
        <v>0</v>
      </c>
      <c r="AG2068" s="11">
        <f t="shared" si="32"/>
        <v>43319</v>
      </c>
    </row>
    <row r="2069" s="4" customFormat="1" spans="1:33">
      <c r="A2069" s="4" t="s">
        <v>9014</v>
      </c>
      <c r="B2069" s="4" t="s">
        <v>9014</v>
      </c>
      <c r="C2069" s="4" t="s">
        <v>9015</v>
      </c>
      <c r="D2069" s="4" t="s">
        <v>9016</v>
      </c>
      <c r="E2069" s="4" t="s">
        <v>36</v>
      </c>
      <c r="F2069" s="4" t="s">
        <v>37</v>
      </c>
      <c r="G2069" s="4" t="s">
        <v>51</v>
      </c>
      <c r="J2069" s="4" t="s">
        <v>39</v>
      </c>
      <c r="K2069" s="4" t="s">
        <v>8259</v>
      </c>
      <c r="L2069" s="4" t="s">
        <v>8260</v>
      </c>
      <c r="M2069" s="4" t="s">
        <v>8261</v>
      </c>
      <c r="N2069" s="4" t="s">
        <v>36</v>
      </c>
      <c r="O2069" s="4">
        <v>3</v>
      </c>
      <c r="P2069" s="4" t="s">
        <v>55</v>
      </c>
      <c r="Q2069" s="4">
        <v>74.94</v>
      </c>
      <c r="Y2069" s="4" t="s">
        <v>3898</v>
      </c>
      <c r="Z2069" s="4" t="s">
        <v>115</v>
      </c>
      <c r="AA2069" s="4" t="s">
        <v>8262</v>
      </c>
      <c r="AB2069" s="4" t="s">
        <v>58</v>
      </c>
      <c r="AD2069" s="4" t="b">
        <v>0</v>
      </c>
      <c r="AG2069" s="11">
        <f t="shared" si="32"/>
        <v>43319</v>
      </c>
    </row>
    <row r="2070" s="4" customFormat="1" spans="1:33">
      <c r="A2070" s="4" t="s">
        <v>9017</v>
      </c>
      <c r="B2070" s="4" t="s">
        <v>9017</v>
      </c>
      <c r="C2070" s="4" t="s">
        <v>9018</v>
      </c>
      <c r="D2070" s="4" t="s">
        <v>9019</v>
      </c>
      <c r="E2070" s="4" t="s">
        <v>36</v>
      </c>
      <c r="F2070" s="4" t="s">
        <v>37</v>
      </c>
      <c r="G2070" s="4" t="s">
        <v>51</v>
      </c>
      <c r="J2070" s="4" t="s">
        <v>39</v>
      </c>
      <c r="K2070" s="4" t="s">
        <v>77</v>
      </c>
      <c r="L2070" s="4" t="s">
        <v>1431</v>
      </c>
      <c r="M2070" s="4" t="s">
        <v>1432</v>
      </c>
      <c r="N2070" s="4" t="s">
        <v>36</v>
      </c>
      <c r="O2070" s="4">
        <v>1</v>
      </c>
      <c r="P2070" s="4" t="s">
        <v>55</v>
      </c>
      <c r="Q2070" s="4">
        <v>23.98</v>
      </c>
      <c r="Y2070" s="4" t="s">
        <v>9020</v>
      </c>
      <c r="Z2070" s="4" t="s">
        <v>1162</v>
      </c>
      <c r="AA2070" s="4" t="s">
        <v>9021</v>
      </c>
      <c r="AB2070" s="4" t="s">
        <v>58</v>
      </c>
      <c r="AD2070" s="4" t="b">
        <v>0</v>
      </c>
      <c r="AG2070" s="11">
        <f t="shared" si="32"/>
        <v>43319</v>
      </c>
    </row>
    <row r="2071" s="4" customFormat="1" spans="1:33">
      <c r="A2071" s="4" t="s">
        <v>9022</v>
      </c>
      <c r="B2071" s="4" t="s">
        <v>9022</v>
      </c>
      <c r="C2071" s="4" t="s">
        <v>9023</v>
      </c>
      <c r="D2071" s="4" t="s">
        <v>9024</v>
      </c>
      <c r="E2071" s="4" t="s">
        <v>36</v>
      </c>
      <c r="F2071" s="4" t="s">
        <v>37</v>
      </c>
      <c r="G2071" s="4" t="s">
        <v>51</v>
      </c>
      <c r="J2071" s="4" t="s">
        <v>39</v>
      </c>
      <c r="K2071" s="4" t="s">
        <v>627</v>
      </c>
      <c r="L2071" s="4" t="s">
        <v>628</v>
      </c>
      <c r="M2071" s="4" t="s">
        <v>629</v>
      </c>
      <c r="N2071" s="4" t="s">
        <v>36</v>
      </c>
      <c r="O2071" s="4">
        <v>1</v>
      </c>
      <c r="P2071" s="4" t="s">
        <v>55</v>
      </c>
      <c r="Q2071" s="4">
        <v>23.98</v>
      </c>
      <c r="Y2071" s="4" t="s">
        <v>7246</v>
      </c>
      <c r="Z2071" s="4" t="s">
        <v>1749</v>
      </c>
      <c r="AA2071" s="4" t="s">
        <v>9025</v>
      </c>
      <c r="AB2071" s="4" t="s">
        <v>58</v>
      </c>
      <c r="AD2071" s="4" t="b">
        <v>0</v>
      </c>
      <c r="AG2071" s="11">
        <f t="shared" si="32"/>
        <v>43319</v>
      </c>
    </row>
    <row r="2072" s="4" customFormat="1" spans="1:33">
      <c r="A2072" s="4" t="s">
        <v>9026</v>
      </c>
      <c r="B2072" s="4" t="s">
        <v>9026</v>
      </c>
      <c r="C2072" s="4" t="s">
        <v>9027</v>
      </c>
      <c r="D2072" s="4" t="s">
        <v>9028</v>
      </c>
      <c r="E2072" s="4" t="s">
        <v>36</v>
      </c>
      <c r="F2072" s="4" t="s">
        <v>37</v>
      </c>
      <c r="G2072" s="4" t="s">
        <v>51</v>
      </c>
      <c r="J2072" s="4" t="s">
        <v>39</v>
      </c>
      <c r="K2072" s="4" t="s">
        <v>7093</v>
      </c>
      <c r="L2072" s="4" t="s">
        <v>7094</v>
      </c>
      <c r="M2072" s="4" t="s">
        <v>7095</v>
      </c>
      <c r="N2072" s="4" t="s">
        <v>36</v>
      </c>
      <c r="O2072" s="4">
        <v>1</v>
      </c>
      <c r="P2072" s="4" t="s">
        <v>55</v>
      </c>
      <c r="Q2072" s="4">
        <v>25.98</v>
      </c>
      <c r="Y2072" s="4" t="s">
        <v>9029</v>
      </c>
      <c r="Z2072" s="4" t="s">
        <v>3910</v>
      </c>
      <c r="AA2072" s="4">
        <v>44515</v>
      </c>
      <c r="AB2072" s="4" t="s">
        <v>58</v>
      </c>
      <c r="AD2072" s="4" t="b">
        <v>0</v>
      </c>
      <c r="AG2072" s="11">
        <f t="shared" si="32"/>
        <v>43319</v>
      </c>
    </row>
    <row r="2073" s="4" customFormat="1" spans="1:33">
      <c r="A2073" s="4" t="s">
        <v>9030</v>
      </c>
      <c r="B2073" s="4" t="s">
        <v>9030</v>
      </c>
      <c r="C2073" s="4" t="s">
        <v>9031</v>
      </c>
      <c r="D2073" s="4" t="s">
        <v>9032</v>
      </c>
      <c r="E2073" s="4" t="s">
        <v>36</v>
      </c>
      <c r="F2073" s="4" t="s">
        <v>37</v>
      </c>
      <c r="G2073" s="4" t="s">
        <v>51</v>
      </c>
      <c r="J2073" s="4" t="s">
        <v>188</v>
      </c>
      <c r="K2073" s="4" t="s">
        <v>1188</v>
      </c>
      <c r="L2073" s="4" t="s">
        <v>1189</v>
      </c>
      <c r="M2073" s="4" t="s">
        <v>1190</v>
      </c>
      <c r="N2073" s="4" t="s">
        <v>36</v>
      </c>
      <c r="O2073" s="4">
        <v>1</v>
      </c>
      <c r="P2073" s="4" t="s">
        <v>55</v>
      </c>
      <c r="Q2073" s="4">
        <v>23.98</v>
      </c>
      <c r="S2073" s="4">
        <v>3.99</v>
      </c>
      <c r="Y2073" s="4" t="s">
        <v>4258</v>
      </c>
      <c r="Z2073" s="4" t="s">
        <v>1600</v>
      </c>
      <c r="AA2073" s="4">
        <v>78745</v>
      </c>
      <c r="AB2073" s="4" t="s">
        <v>58</v>
      </c>
      <c r="AD2073" s="4" t="b">
        <v>0</v>
      </c>
      <c r="AG2073" s="11">
        <f t="shared" si="32"/>
        <v>43319</v>
      </c>
    </row>
    <row r="2074" s="4" customFormat="1" spans="1:33">
      <c r="A2074" s="4" t="s">
        <v>9033</v>
      </c>
      <c r="B2074" s="4" t="s">
        <v>9033</v>
      </c>
      <c r="C2074" s="4" t="s">
        <v>9034</v>
      </c>
      <c r="D2074" s="4" t="s">
        <v>9035</v>
      </c>
      <c r="E2074" s="4" t="s">
        <v>36</v>
      </c>
      <c r="F2074" s="4" t="s">
        <v>37</v>
      </c>
      <c r="G2074" s="4" t="s">
        <v>51</v>
      </c>
      <c r="J2074" s="4" t="s">
        <v>39</v>
      </c>
      <c r="K2074" s="4" t="s">
        <v>593</v>
      </c>
      <c r="L2074" s="4" t="s">
        <v>594</v>
      </c>
      <c r="M2074" s="4" t="s">
        <v>595</v>
      </c>
      <c r="N2074" s="4" t="s">
        <v>36</v>
      </c>
      <c r="O2074" s="4">
        <v>1</v>
      </c>
      <c r="P2074" s="4" t="s">
        <v>55</v>
      </c>
      <c r="Q2074" s="4">
        <v>23.98</v>
      </c>
      <c r="Y2074" s="4" t="s">
        <v>9036</v>
      </c>
      <c r="Z2074" s="4" t="s">
        <v>311</v>
      </c>
      <c r="AA2074" s="4" t="s">
        <v>9037</v>
      </c>
      <c r="AB2074" s="4" t="s">
        <v>58</v>
      </c>
      <c r="AD2074" s="4" t="b">
        <v>0</v>
      </c>
      <c r="AG2074" s="11">
        <f t="shared" si="32"/>
        <v>43319</v>
      </c>
    </row>
    <row r="2075" s="4" customFormat="1" spans="1:33">
      <c r="A2075" s="4" t="s">
        <v>9038</v>
      </c>
      <c r="B2075" s="4" t="s">
        <v>9038</v>
      </c>
      <c r="C2075" s="4" t="s">
        <v>9039</v>
      </c>
      <c r="D2075" s="4" t="s">
        <v>9040</v>
      </c>
      <c r="E2075" s="4" t="s">
        <v>36</v>
      </c>
      <c r="F2075" s="4" t="s">
        <v>37</v>
      </c>
      <c r="G2075" s="4" t="s">
        <v>51</v>
      </c>
      <c r="J2075" s="4" t="s">
        <v>39</v>
      </c>
      <c r="K2075" s="4" t="s">
        <v>307</v>
      </c>
      <c r="L2075" s="4" t="s">
        <v>308</v>
      </c>
      <c r="M2075" s="4" t="s">
        <v>309</v>
      </c>
      <c r="N2075" s="4" t="s">
        <v>36</v>
      </c>
      <c r="O2075" s="4">
        <v>1</v>
      </c>
      <c r="P2075" s="4" t="s">
        <v>55</v>
      </c>
      <c r="Q2075" s="4">
        <v>23.98</v>
      </c>
      <c r="R2075" s="4">
        <v>2.42</v>
      </c>
      <c r="Y2075" s="4" t="s">
        <v>506</v>
      </c>
      <c r="Z2075" s="4" t="s">
        <v>299</v>
      </c>
      <c r="AA2075" s="4" t="s">
        <v>9041</v>
      </c>
      <c r="AB2075" s="4" t="s">
        <v>58</v>
      </c>
      <c r="AD2075" s="4" t="b">
        <v>0</v>
      </c>
      <c r="AG2075" s="11">
        <f t="shared" si="32"/>
        <v>43319</v>
      </c>
    </row>
    <row r="2076" s="4" customFormat="1" spans="1:33">
      <c r="A2076" s="4" t="s">
        <v>9042</v>
      </c>
      <c r="B2076" s="4" t="s">
        <v>9042</v>
      </c>
      <c r="C2076" s="4" t="s">
        <v>9043</v>
      </c>
      <c r="D2076" s="4" t="s">
        <v>9044</v>
      </c>
      <c r="E2076" s="4" t="s">
        <v>36</v>
      </c>
      <c r="F2076" s="4" t="s">
        <v>37</v>
      </c>
      <c r="G2076" s="4" t="s">
        <v>51</v>
      </c>
      <c r="J2076" s="4" t="s">
        <v>39</v>
      </c>
      <c r="K2076" s="4" t="s">
        <v>197</v>
      </c>
      <c r="L2076" s="4" t="s">
        <v>198</v>
      </c>
      <c r="M2076" s="4" t="s">
        <v>199</v>
      </c>
      <c r="N2076" s="4" t="s">
        <v>36</v>
      </c>
      <c r="O2076" s="4">
        <v>1</v>
      </c>
      <c r="P2076" s="4" t="s">
        <v>55</v>
      </c>
      <c r="Q2076" s="4">
        <v>18.98</v>
      </c>
      <c r="Y2076" s="4" t="s">
        <v>9045</v>
      </c>
      <c r="Z2076" s="4" t="s">
        <v>1192</v>
      </c>
      <c r="AA2076" s="4" t="s">
        <v>9046</v>
      </c>
      <c r="AB2076" s="4" t="s">
        <v>58</v>
      </c>
      <c r="AD2076" s="4" t="b">
        <v>0</v>
      </c>
      <c r="AG2076" s="11">
        <f t="shared" si="32"/>
        <v>43319</v>
      </c>
    </row>
    <row r="2077" s="4" customFormat="1" spans="1:33">
      <c r="A2077" s="4" t="s">
        <v>9042</v>
      </c>
      <c r="B2077" s="4" t="s">
        <v>9042</v>
      </c>
      <c r="C2077" s="4" t="s">
        <v>9043</v>
      </c>
      <c r="D2077" s="4" t="s">
        <v>9044</v>
      </c>
      <c r="E2077" s="4" t="s">
        <v>36</v>
      </c>
      <c r="F2077" s="4" t="s">
        <v>37</v>
      </c>
      <c r="G2077" s="4" t="s">
        <v>51</v>
      </c>
      <c r="J2077" s="4" t="s">
        <v>39</v>
      </c>
      <c r="K2077" s="4" t="s">
        <v>3830</v>
      </c>
      <c r="L2077" s="4" t="s">
        <v>3831</v>
      </c>
      <c r="M2077" s="4" t="s">
        <v>3832</v>
      </c>
      <c r="N2077" s="4" t="s">
        <v>36</v>
      </c>
      <c r="O2077" s="4">
        <v>1</v>
      </c>
      <c r="P2077" s="4" t="s">
        <v>55</v>
      </c>
      <c r="Q2077" s="4">
        <v>23.98</v>
      </c>
      <c r="Y2077" s="4" t="s">
        <v>9045</v>
      </c>
      <c r="Z2077" s="4" t="s">
        <v>1192</v>
      </c>
      <c r="AA2077" s="4" t="s">
        <v>9046</v>
      </c>
      <c r="AB2077" s="4" t="s">
        <v>58</v>
      </c>
      <c r="AD2077" s="4" t="b">
        <v>0</v>
      </c>
      <c r="AG2077" s="11">
        <f t="shared" si="32"/>
        <v>43319</v>
      </c>
    </row>
    <row r="2078" s="4" customFormat="1" spans="1:33">
      <c r="A2078" s="4" t="s">
        <v>9047</v>
      </c>
      <c r="B2078" s="4" t="s">
        <v>9047</v>
      </c>
      <c r="C2078" s="4" t="s">
        <v>9048</v>
      </c>
      <c r="D2078" s="4" t="s">
        <v>9049</v>
      </c>
      <c r="E2078" s="4" t="s">
        <v>36</v>
      </c>
      <c r="F2078" s="4" t="s">
        <v>37</v>
      </c>
      <c r="G2078" s="4" t="s">
        <v>51</v>
      </c>
      <c r="J2078" s="4" t="s">
        <v>39</v>
      </c>
      <c r="K2078" s="4" t="s">
        <v>122</v>
      </c>
      <c r="L2078" s="4" t="s">
        <v>123</v>
      </c>
      <c r="M2078" s="4" t="s">
        <v>124</v>
      </c>
      <c r="N2078" s="4" t="s">
        <v>36</v>
      </c>
      <c r="O2078" s="4">
        <v>1</v>
      </c>
      <c r="P2078" s="4" t="s">
        <v>55</v>
      </c>
      <c r="Q2078" s="4">
        <v>23.98</v>
      </c>
      <c r="Y2078" s="4" t="s">
        <v>9050</v>
      </c>
      <c r="Z2078" s="4" t="s">
        <v>233</v>
      </c>
      <c r="AA2078" s="4">
        <v>81504</v>
      </c>
      <c r="AB2078" s="4" t="s">
        <v>58</v>
      </c>
      <c r="AD2078" s="4" t="b">
        <v>0</v>
      </c>
      <c r="AG2078" s="11">
        <f t="shared" si="32"/>
        <v>43319</v>
      </c>
    </row>
    <row r="2079" s="4" customFormat="1" spans="1:33">
      <c r="A2079" s="4" t="s">
        <v>9051</v>
      </c>
      <c r="B2079" s="4" t="s">
        <v>9051</v>
      </c>
      <c r="C2079" s="4" t="s">
        <v>9052</v>
      </c>
      <c r="D2079" s="4" t="s">
        <v>9053</v>
      </c>
      <c r="E2079" s="4" t="s">
        <v>36</v>
      </c>
      <c r="F2079" s="4" t="s">
        <v>37</v>
      </c>
      <c r="G2079" s="4" t="s">
        <v>51</v>
      </c>
      <c r="J2079" s="4" t="s">
        <v>39</v>
      </c>
      <c r="K2079" s="4" t="s">
        <v>355</v>
      </c>
      <c r="L2079" s="4" t="s">
        <v>356</v>
      </c>
      <c r="M2079" s="4" t="s">
        <v>357</v>
      </c>
      <c r="N2079" s="4" t="s">
        <v>36</v>
      </c>
      <c r="O2079" s="4">
        <v>1</v>
      </c>
      <c r="P2079" s="4" t="s">
        <v>55</v>
      </c>
      <c r="Q2079" s="4">
        <v>21.98</v>
      </c>
      <c r="Y2079" s="4" t="s">
        <v>3235</v>
      </c>
      <c r="Z2079" s="4" t="s">
        <v>738</v>
      </c>
      <c r="AA2079" s="4" t="s">
        <v>3236</v>
      </c>
      <c r="AB2079" s="4" t="s">
        <v>58</v>
      </c>
      <c r="AD2079" s="4" t="b">
        <v>0</v>
      </c>
      <c r="AG2079" s="11">
        <f t="shared" si="32"/>
        <v>43319</v>
      </c>
    </row>
    <row r="2080" s="4" customFormat="1" spans="1:33">
      <c r="A2080" s="4" t="s">
        <v>9054</v>
      </c>
      <c r="B2080" s="4" t="s">
        <v>9054</v>
      </c>
      <c r="C2080" s="4" t="s">
        <v>9055</v>
      </c>
      <c r="D2080" s="4" t="s">
        <v>9056</v>
      </c>
      <c r="E2080" s="4" t="s">
        <v>36</v>
      </c>
      <c r="F2080" s="4" t="s">
        <v>37</v>
      </c>
      <c r="G2080" s="4" t="s">
        <v>51</v>
      </c>
      <c r="J2080" s="4" t="s">
        <v>39</v>
      </c>
      <c r="K2080" s="4" t="s">
        <v>9057</v>
      </c>
      <c r="L2080" s="4" t="s">
        <v>9058</v>
      </c>
      <c r="M2080" s="4" t="s">
        <v>9059</v>
      </c>
      <c r="N2080" s="4" t="s">
        <v>36</v>
      </c>
      <c r="O2080" s="4">
        <v>1</v>
      </c>
      <c r="P2080" s="4" t="s">
        <v>55</v>
      </c>
      <c r="Q2080" s="4">
        <v>24.98</v>
      </c>
      <c r="Y2080" s="4" t="s">
        <v>9050</v>
      </c>
      <c r="Z2080" s="4" t="s">
        <v>233</v>
      </c>
      <c r="AA2080" s="4" t="s">
        <v>9060</v>
      </c>
      <c r="AB2080" s="4" t="s">
        <v>58</v>
      </c>
      <c r="AD2080" s="4" t="b">
        <v>0</v>
      </c>
      <c r="AG2080" s="11">
        <f t="shared" si="32"/>
        <v>43319</v>
      </c>
    </row>
    <row r="2081" s="4" customFormat="1" spans="1:33">
      <c r="A2081" s="4" t="s">
        <v>9061</v>
      </c>
      <c r="B2081" s="4" t="s">
        <v>9061</v>
      </c>
      <c r="C2081" s="4" t="s">
        <v>9062</v>
      </c>
      <c r="D2081" s="4" t="s">
        <v>9063</v>
      </c>
      <c r="E2081" s="4" t="s">
        <v>36</v>
      </c>
      <c r="F2081" s="4" t="s">
        <v>37</v>
      </c>
      <c r="G2081" s="4" t="s">
        <v>51</v>
      </c>
      <c r="J2081" s="4" t="s">
        <v>39</v>
      </c>
      <c r="K2081" s="4" t="s">
        <v>9064</v>
      </c>
      <c r="L2081" s="4" t="s">
        <v>9065</v>
      </c>
      <c r="M2081" s="4" t="s">
        <v>9066</v>
      </c>
      <c r="N2081" s="4" t="s">
        <v>36</v>
      </c>
      <c r="O2081" s="4">
        <v>1</v>
      </c>
      <c r="P2081" s="4" t="s">
        <v>55</v>
      </c>
      <c r="Q2081" s="4">
        <v>22.98</v>
      </c>
      <c r="Y2081" s="4" t="s">
        <v>4199</v>
      </c>
      <c r="Z2081" s="4" t="s">
        <v>224</v>
      </c>
      <c r="AA2081" s="4" t="s">
        <v>9067</v>
      </c>
      <c r="AB2081" s="4" t="s">
        <v>58</v>
      </c>
      <c r="AD2081" s="4" t="b">
        <v>1</v>
      </c>
      <c r="AG2081" s="11">
        <f t="shared" si="32"/>
        <v>43319</v>
      </c>
    </row>
    <row r="2082" s="4" customFormat="1" spans="1:33">
      <c r="A2082" s="4" t="s">
        <v>9068</v>
      </c>
      <c r="B2082" s="4" t="s">
        <v>9068</v>
      </c>
      <c r="C2082" s="4" t="s">
        <v>9069</v>
      </c>
      <c r="D2082" s="4" t="s">
        <v>9070</v>
      </c>
      <c r="E2082" s="4" t="s">
        <v>36</v>
      </c>
      <c r="F2082" s="4" t="s">
        <v>37</v>
      </c>
      <c r="G2082" s="4" t="s">
        <v>51</v>
      </c>
      <c r="J2082" s="4" t="s">
        <v>39</v>
      </c>
      <c r="K2082" s="4" t="s">
        <v>9071</v>
      </c>
      <c r="L2082" s="4" t="s">
        <v>9072</v>
      </c>
      <c r="M2082" s="4" t="s">
        <v>9073</v>
      </c>
      <c r="N2082" s="4" t="s">
        <v>36</v>
      </c>
      <c r="O2082" s="4">
        <v>1</v>
      </c>
      <c r="P2082" s="4" t="s">
        <v>55</v>
      </c>
      <c r="Q2082" s="4">
        <v>22.98</v>
      </c>
      <c r="Y2082" s="4" t="s">
        <v>4199</v>
      </c>
      <c r="Z2082" s="4" t="s">
        <v>224</v>
      </c>
      <c r="AA2082" s="4" t="s">
        <v>9067</v>
      </c>
      <c r="AB2082" s="4" t="s">
        <v>58</v>
      </c>
      <c r="AD2082" s="4" t="b">
        <v>1</v>
      </c>
      <c r="AG2082" s="11">
        <f t="shared" si="32"/>
        <v>43319</v>
      </c>
    </row>
    <row r="2083" s="4" customFormat="1" spans="1:33">
      <c r="A2083" s="4" t="s">
        <v>9074</v>
      </c>
      <c r="B2083" s="4" t="s">
        <v>9074</v>
      </c>
      <c r="C2083" s="4" t="s">
        <v>9075</v>
      </c>
      <c r="D2083" s="4" t="s">
        <v>9076</v>
      </c>
      <c r="E2083" s="4" t="s">
        <v>36</v>
      </c>
      <c r="F2083" s="4" t="s">
        <v>37</v>
      </c>
      <c r="G2083" s="4" t="s">
        <v>51</v>
      </c>
      <c r="J2083" s="4" t="s">
        <v>39</v>
      </c>
      <c r="K2083" s="4" t="s">
        <v>9057</v>
      </c>
      <c r="L2083" s="4" t="s">
        <v>9077</v>
      </c>
      <c r="M2083" s="4" t="s">
        <v>9059</v>
      </c>
      <c r="N2083" s="4" t="s">
        <v>36</v>
      </c>
      <c r="O2083" s="4">
        <v>1</v>
      </c>
      <c r="P2083" s="4" t="s">
        <v>55</v>
      </c>
      <c r="Q2083" s="4">
        <v>16.98</v>
      </c>
      <c r="Y2083" s="4" t="s">
        <v>9050</v>
      </c>
      <c r="Z2083" s="4" t="s">
        <v>233</v>
      </c>
      <c r="AA2083" s="4" t="s">
        <v>9060</v>
      </c>
      <c r="AB2083" s="4" t="s">
        <v>58</v>
      </c>
      <c r="AD2083" s="4" t="b">
        <v>0</v>
      </c>
      <c r="AG2083" s="11">
        <f t="shared" si="32"/>
        <v>43319</v>
      </c>
    </row>
    <row r="2084" s="4" customFormat="1" spans="1:33">
      <c r="A2084" s="4" t="s">
        <v>9074</v>
      </c>
      <c r="B2084" s="4" t="s">
        <v>9074</v>
      </c>
      <c r="C2084" s="4" t="s">
        <v>9075</v>
      </c>
      <c r="D2084" s="4" t="s">
        <v>9076</v>
      </c>
      <c r="E2084" s="4" t="s">
        <v>36</v>
      </c>
      <c r="F2084" s="4" t="s">
        <v>37</v>
      </c>
      <c r="G2084" s="4" t="s">
        <v>51</v>
      </c>
      <c r="J2084" s="4" t="s">
        <v>39</v>
      </c>
      <c r="K2084" s="4" t="s">
        <v>8509</v>
      </c>
      <c r="L2084" s="4" t="s">
        <v>8510</v>
      </c>
      <c r="M2084" s="4" t="s">
        <v>8511</v>
      </c>
      <c r="N2084" s="4" t="s">
        <v>36</v>
      </c>
      <c r="O2084" s="4">
        <v>1</v>
      </c>
      <c r="P2084" s="4" t="s">
        <v>55</v>
      </c>
      <c r="Q2084" s="4">
        <v>16.98</v>
      </c>
      <c r="Y2084" s="4" t="s">
        <v>9050</v>
      </c>
      <c r="Z2084" s="4" t="s">
        <v>233</v>
      </c>
      <c r="AA2084" s="4" t="s">
        <v>9060</v>
      </c>
      <c r="AB2084" s="4" t="s">
        <v>58</v>
      </c>
      <c r="AD2084" s="4" t="b">
        <v>0</v>
      </c>
      <c r="AG2084" s="11">
        <f t="shared" si="32"/>
        <v>43319</v>
      </c>
    </row>
    <row r="2085" s="4" customFormat="1" spans="1:33">
      <c r="A2085" s="4" t="s">
        <v>9078</v>
      </c>
      <c r="B2085" s="4" t="s">
        <v>9078</v>
      </c>
      <c r="C2085" s="4" t="s">
        <v>9079</v>
      </c>
      <c r="D2085" s="4" t="s">
        <v>9080</v>
      </c>
      <c r="E2085" s="4" t="s">
        <v>36</v>
      </c>
      <c r="F2085" s="4" t="s">
        <v>37</v>
      </c>
      <c r="G2085" s="4" t="s">
        <v>51</v>
      </c>
      <c r="J2085" s="4" t="s">
        <v>188</v>
      </c>
      <c r="K2085" s="4" t="s">
        <v>2869</v>
      </c>
      <c r="L2085" s="4" t="s">
        <v>2870</v>
      </c>
      <c r="M2085" s="4" t="s">
        <v>2871</v>
      </c>
      <c r="N2085" s="4" t="s">
        <v>36</v>
      </c>
      <c r="O2085" s="4">
        <v>1</v>
      </c>
      <c r="P2085" s="4" t="s">
        <v>55</v>
      </c>
      <c r="Q2085" s="4">
        <v>22.98</v>
      </c>
      <c r="R2085" s="4">
        <v>1.96</v>
      </c>
      <c r="S2085" s="4">
        <v>3.99</v>
      </c>
      <c r="T2085" s="4">
        <v>0.34</v>
      </c>
      <c r="Y2085" s="4" t="s">
        <v>292</v>
      </c>
      <c r="Z2085" s="4" t="s">
        <v>293</v>
      </c>
      <c r="AA2085" s="4" t="s">
        <v>9081</v>
      </c>
      <c r="AB2085" s="4" t="s">
        <v>58</v>
      </c>
      <c r="AD2085" s="4" t="b">
        <v>0</v>
      </c>
      <c r="AG2085" s="11">
        <f t="shared" si="32"/>
        <v>43319</v>
      </c>
    </row>
    <row r="2086" s="4" customFormat="1" spans="1:33">
      <c r="A2086" s="4" t="s">
        <v>9082</v>
      </c>
      <c r="B2086" s="4" t="s">
        <v>9082</v>
      </c>
      <c r="C2086" s="4" t="s">
        <v>9083</v>
      </c>
      <c r="D2086" s="4" t="s">
        <v>9084</v>
      </c>
      <c r="E2086" s="4" t="s">
        <v>36</v>
      </c>
      <c r="F2086" s="4" t="s">
        <v>37</v>
      </c>
      <c r="G2086" s="4" t="s">
        <v>51</v>
      </c>
      <c r="J2086" s="4" t="s">
        <v>39</v>
      </c>
      <c r="K2086" s="4" t="s">
        <v>1897</v>
      </c>
      <c r="L2086" s="4" t="s">
        <v>1898</v>
      </c>
      <c r="M2086" s="4" t="s">
        <v>1899</v>
      </c>
      <c r="N2086" s="4" t="s">
        <v>36</v>
      </c>
      <c r="O2086" s="4">
        <v>1</v>
      </c>
      <c r="P2086" s="4" t="s">
        <v>55</v>
      </c>
      <c r="Q2086" s="4">
        <v>23.98</v>
      </c>
      <c r="Y2086" s="4" t="s">
        <v>9085</v>
      </c>
      <c r="Z2086" s="4" t="s">
        <v>147</v>
      </c>
      <c r="AA2086" s="4" t="s">
        <v>9086</v>
      </c>
      <c r="AB2086" s="4" t="s">
        <v>58</v>
      </c>
      <c r="AD2086" s="4" t="b">
        <v>0</v>
      </c>
      <c r="AG2086" s="11">
        <f t="shared" si="32"/>
        <v>43319</v>
      </c>
    </row>
    <row r="2087" s="4" customFormat="1" spans="1:33">
      <c r="A2087" s="4" t="s">
        <v>9087</v>
      </c>
      <c r="B2087" s="4" t="s">
        <v>9087</v>
      </c>
      <c r="C2087" s="4" t="s">
        <v>9088</v>
      </c>
      <c r="D2087" s="4" t="s">
        <v>9089</v>
      </c>
      <c r="E2087" s="4" t="s">
        <v>36</v>
      </c>
      <c r="F2087" s="4" t="s">
        <v>37</v>
      </c>
      <c r="G2087" s="4" t="s">
        <v>51</v>
      </c>
      <c r="J2087" s="4" t="s">
        <v>39</v>
      </c>
      <c r="K2087" s="4" t="s">
        <v>1179</v>
      </c>
      <c r="L2087" s="4" t="s">
        <v>1180</v>
      </c>
      <c r="M2087" s="4" t="s">
        <v>1181</v>
      </c>
      <c r="N2087" s="4" t="s">
        <v>36</v>
      </c>
      <c r="O2087" s="4">
        <v>1</v>
      </c>
      <c r="P2087" s="4" t="s">
        <v>55</v>
      </c>
      <c r="Q2087" s="4">
        <v>23.98</v>
      </c>
      <c r="Y2087" s="4" t="s">
        <v>2011</v>
      </c>
      <c r="Z2087" s="4" t="s">
        <v>9090</v>
      </c>
      <c r="AA2087" s="4">
        <v>19148</v>
      </c>
      <c r="AB2087" s="4" t="s">
        <v>58</v>
      </c>
      <c r="AD2087" s="4" t="b">
        <v>0</v>
      </c>
      <c r="AG2087" s="11">
        <f t="shared" si="32"/>
        <v>43319</v>
      </c>
    </row>
    <row r="2088" s="4" customFormat="1" spans="1:33">
      <c r="A2088" s="4" t="s">
        <v>9087</v>
      </c>
      <c r="B2088" s="4" t="s">
        <v>9087</v>
      </c>
      <c r="C2088" s="4" t="s">
        <v>9088</v>
      </c>
      <c r="D2088" s="4" t="s">
        <v>9089</v>
      </c>
      <c r="E2088" s="4" t="s">
        <v>36</v>
      </c>
      <c r="F2088" s="4" t="s">
        <v>37</v>
      </c>
      <c r="G2088" s="4" t="s">
        <v>51</v>
      </c>
      <c r="J2088" s="4" t="s">
        <v>39</v>
      </c>
      <c r="K2088" s="4" t="s">
        <v>340</v>
      </c>
      <c r="L2088" s="4" t="s">
        <v>341</v>
      </c>
      <c r="M2088" s="4" t="s">
        <v>342</v>
      </c>
      <c r="N2088" s="4" t="s">
        <v>36</v>
      </c>
      <c r="O2088" s="4">
        <v>1</v>
      </c>
      <c r="P2088" s="4" t="s">
        <v>55</v>
      </c>
      <c r="Q2088" s="4">
        <v>23.98</v>
      </c>
      <c r="Y2088" s="4" t="s">
        <v>2011</v>
      </c>
      <c r="Z2088" s="4" t="s">
        <v>9090</v>
      </c>
      <c r="AA2088" s="4">
        <v>19148</v>
      </c>
      <c r="AB2088" s="4" t="s">
        <v>58</v>
      </c>
      <c r="AD2088" s="4" t="b">
        <v>0</v>
      </c>
      <c r="AG2088" s="11">
        <f t="shared" si="32"/>
        <v>43319</v>
      </c>
    </row>
    <row r="2089" s="4" customFormat="1" spans="1:33">
      <c r="A2089" s="4" t="s">
        <v>9091</v>
      </c>
      <c r="B2089" s="4" t="s">
        <v>9091</v>
      </c>
      <c r="C2089" s="4" t="s">
        <v>9092</v>
      </c>
      <c r="D2089" s="4" t="s">
        <v>9093</v>
      </c>
      <c r="E2089" s="4" t="s">
        <v>36</v>
      </c>
      <c r="F2089" s="4" t="s">
        <v>37</v>
      </c>
      <c r="G2089" s="4" t="s">
        <v>51</v>
      </c>
      <c r="J2089" s="4" t="s">
        <v>39</v>
      </c>
      <c r="K2089" s="4" t="s">
        <v>3577</v>
      </c>
      <c r="L2089" s="4" t="s">
        <v>3578</v>
      </c>
      <c r="M2089" s="4" t="s">
        <v>3579</v>
      </c>
      <c r="N2089" s="4" t="s">
        <v>36</v>
      </c>
      <c r="O2089" s="4">
        <v>1</v>
      </c>
      <c r="P2089" s="4" t="s">
        <v>55</v>
      </c>
      <c r="Q2089" s="4">
        <v>23.98</v>
      </c>
      <c r="Y2089" s="4" t="s">
        <v>9094</v>
      </c>
      <c r="Z2089" s="4" t="s">
        <v>63</v>
      </c>
      <c r="AA2089" s="4" t="s">
        <v>9095</v>
      </c>
      <c r="AB2089" s="4" t="s">
        <v>58</v>
      </c>
      <c r="AD2089" s="4" t="b">
        <v>0</v>
      </c>
      <c r="AG2089" s="11">
        <f t="shared" si="32"/>
        <v>43319</v>
      </c>
    </row>
    <row r="2090" s="4" customFormat="1" spans="1:33">
      <c r="A2090" s="4" t="s">
        <v>9096</v>
      </c>
      <c r="B2090" s="4" t="s">
        <v>9096</v>
      </c>
      <c r="C2090" s="4" t="s">
        <v>9097</v>
      </c>
      <c r="D2090" s="4" t="s">
        <v>9098</v>
      </c>
      <c r="E2090" s="4" t="s">
        <v>36</v>
      </c>
      <c r="F2090" s="4" t="s">
        <v>37</v>
      </c>
      <c r="G2090" s="4" t="s">
        <v>51</v>
      </c>
      <c r="J2090" s="4" t="s">
        <v>39</v>
      </c>
      <c r="K2090" s="4" t="s">
        <v>4689</v>
      </c>
      <c r="L2090" s="4" t="s">
        <v>4690</v>
      </c>
      <c r="M2090" s="4" t="s">
        <v>4691</v>
      </c>
      <c r="N2090" s="4" t="s">
        <v>36</v>
      </c>
      <c r="O2090" s="4">
        <v>1</v>
      </c>
      <c r="P2090" s="4" t="s">
        <v>55</v>
      </c>
      <c r="Q2090" s="4">
        <v>22.98</v>
      </c>
      <c r="Y2090" s="4" t="s">
        <v>4396</v>
      </c>
      <c r="Z2090" s="4" t="s">
        <v>224</v>
      </c>
      <c r="AA2090" s="4" t="s">
        <v>4397</v>
      </c>
      <c r="AB2090" s="4" t="s">
        <v>58</v>
      </c>
      <c r="AD2090" s="4" t="b">
        <v>0</v>
      </c>
      <c r="AG2090" s="11">
        <f t="shared" si="32"/>
        <v>43319</v>
      </c>
    </row>
    <row r="2091" s="4" customFormat="1" spans="1:33">
      <c r="A2091" s="4" t="s">
        <v>9096</v>
      </c>
      <c r="B2091" s="4" t="s">
        <v>9096</v>
      </c>
      <c r="C2091" s="4" t="s">
        <v>9097</v>
      </c>
      <c r="D2091" s="4" t="s">
        <v>9098</v>
      </c>
      <c r="E2091" s="4" t="s">
        <v>36</v>
      </c>
      <c r="F2091" s="4" t="s">
        <v>37</v>
      </c>
      <c r="G2091" s="4" t="s">
        <v>51</v>
      </c>
      <c r="J2091" s="4" t="s">
        <v>39</v>
      </c>
      <c r="K2091" s="4" t="s">
        <v>9099</v>
      </c>
      <c r="L2091" s="4" t="s">
        <v>9100</v>
      </c>
      <c r="M2091" s="4" t="s">
        <v>9101</v>
      </c>
      <c r="N2091" s="4" t="s">
        <v>36</v>
      </c>
      <c r="O2091" s="4">
        <v>1</v>
      </c>
      <c r="P2091" s="4" t="s">
        <v>55</v>
      </c>
      <c r="Q2091" s="4">
        <v>22.98</v>
      </c>
      <c r="Y2091" s="4" t="s">
        <v>4396</v>
      </c>
      <c r="Z2091" s="4" t="s">
        <v>224</v>
      </c>
      <c r="AA2091" s="4" t="s">
        <v>4397</v>
      </c>
      <c r="AB2091" s="4" t="s">
        <v>58</v>
      </c>
      <c r="AD2091" s="4" t="b">
        <v>0</v>
      </c>
      <c r="AG2091" s="11">
        <f t="shared" si="32"/>
        <v>43319</v>
      </c>
    </row>
    <row r="2092" s="4" customFormat="1" spans="1:33">
      <c r="A2092" s="4" t="s">
        <v>9102</v>
      </c>
      <c r="B2092" s="4" t="s">
        <v>9102</v>
      </c>
      <c r="C2092" s="4" t="s">
        <v>9103</v>
      </c>
      <c r="D2092" s="4" t="s">
        <v>9104</v>
      </c>
      <c r="E2092" s="4" t="s">
        <v>36</v>
      </c>
      <c r="F2092" s="4" t="s">
        <v>37</v>
      </c>
      <c r="G2092" s="4" t="s">
        <v>51</v>
      </c>
      <c r="J2092" s="4" t="s">
        <v>39</v>
      </c>
      <c r="K2092" s="4" t="s">
        <v>461</v>
      </c>
      <c r="L2092" s="4" t="s">
        <v>462</v>
      </c>
      <c r="M2092" s="4" t="s">
        <v>463</v>
      </c>
      <c r="N2092" s="4" t="s">
        <v>36</v>
      </c>
      <c r="O2092" s="4">
        <v>1</v>
      </c>
      <c r="P2092" s="4" t="s">
        <v>55</v>
      </c>
      <c r="Q2092" s="4">
        <v>21.98</v>
      </c>
      <c r="Y2092" s="4" t="s">
        <v>3700</v>
      </c>
      <c r="Z2092" s="4" t="s">
        <v>258</v>
      </c>
      <c r="AA2092" s="4" t="s">
        <v>9105</v>
      </c>
      <c r="AB2092" s="4" t="s">
        <v>58</v>
      </c>
      <c r="AD2092" s="4" t="b">
        <v>0</v>
      </c>
      <c r="AG2092" s="11">
        <f t="shared" si="32"/>
        <v>43319</v>
      </c>
    </row>
    <row r="2093" s="4" customFormat="1" spans="1:33">
      <c r="A2093" s="4" t="s">
        <v>9106</v>
      </c>
      <c r="B2093" s="4" t="s">
        <v>9106</v>
      </c>
      <c r="C2093" s="4" t="s">
        <v>9107</v>
      </c>
      <c r="D2093" s="4" t="s">
        <v>9108</v>
      </c>
      <c r="E2093" s="4" t="s">
        <v>36</v>
      </c>
      <c r="F2093" s="4" t="s">
        <v>37</v>
      </c>
      <c r="G2093" s="4" t="s">
        <v>51</v>
      </c>
      <c r="J2093" s="4" t="s">
        <v>110</v>
      </c>
      <c r="K2093" s="4" t="s">
        <v>1179</v>
      </c>
      <c r="L2093" s="4" t="s">
        <v>1180</v>
      </c>
      <c r="M2093" s="4" t="s">
        <v>1181</v>
      </c>
      <c r="N2093" s="4" t="s">
        <v>36</v>
      </c>
      <c r="O2093" s="4">
        <v>1</v>
      </c>
      <c r="P2093" s="4" t="s">
        <v>55</v>
      </c>
      <c r="Q2093" s="4">
        <v>23.98</v>
      </c>
      <c r="S2093" s="4">
        <v>1.68</v>
      </c>
      <c r="X2093" s="4">
        <v>1.68</v>
      </c>
      <c r="Y2093" s="4" t="s">
        <v>4749</v>
      </c>
      <c r="Z2093" s="4" t="s">
        <v>3437</v>
      </c>
      <c r="AA2093" s="4" t="s">
        <v>9109</v>
      </c>
      <c r="AB2093" s="4" t="s">
        <v>58</v>
      </c>
      <c r="AC2093" s="4" t="s">
        <v>915</v>
      </c>
      <c r="AD2093" s="4" t="b">
        <v>0</v>
      </c>
      <c r="AG2093" s="11">
        <f t="shared" si="32"/>
        <v>43319</v>
      </c>
    </row>
    <row r="2094" s="4" customFormat="1" spans="1:33">
      <c r="A2094" s="4" t="s">
        <v>9110</v>
      </c>
      <c r="B2094" s="4" t="s">
        <v>9110</v>
      </c>
      <c r="C2094" s="4" t="s">
        <v>9111</v>
      </c>
      <c r="D2094" s="4" t="s">
        <v>9112</v>
      </c>
      <c r="E2094" s="4" t="s">
        <v>36</v>
      </c>
      <c r="F2094" s="4" t="s">
        <v>37</v>
      </c>
      <c r="G2094" s="4" t="s">
        <v>51</v>
      </c>
      <c r="J2094" s="4" t="s">
        <v>39</v>
      </c>
      <c r="K2094" s="4" t="s">
        <v>644</v>
      </c>
      <c r="L2094" s="4" t="s">
        <v>645</v>
      </c>
      <c r="M2094" s="4" t="s">
        <v>646</v>
      </c>
      <c r="N2094" s="4" t="s">
        <v>36</v>
      </c>
      <c r="O2094" s="4">
        <v>1</v>
      </c>
      <c r="P2094" s="4" t="s">
        <v>55</v>
      </c>
      <c r="Q2094" s="4">
        <v>23.98</v>
      </c>
      <c r="Y2094" s="4" t="s">
        <v>9113</v>
      </c>
      <c r="Z2094" s="4" t="s">
        <v>156</v>
      </c>
      <c r="AA2094" s="4" t="s">
        <v>9114</v>
      </c>
      <c r="AB2094" s="4" t="s">
        <v>58</v>
      </c>
      <c r="AD2094" s="4" t="b">
        <v>0</v>
      </c>
      <c r="AG2094" s="11">
        <f t="shared" si="32"/>
        <v>43319</v>
      </c>
    </row>
    <row r="2095" s="4" customFormat="1" spans="1:33">
      <c r="A2095" s="4" t="s">
        <v>9115</v>
      </c>
      <c r="B2095" s="4" t="s">
        <v>9115</v>
      </c>
      <c r="C2095" s="4" t="s">
        <v>9116</v>
      </c>
      <c r="D2095" s="4" t="s">
        <v>9117</v>
      </c>
      <c r="E2095" s="4" t="s">
        <v>36</v>
      </c>
      <c r="F2095" s="4" t="s">
        <v>37</v>
      </c>
      <c r="G2095" s="4" t="s">
        <v>51</v>
      </c>
      <c r="J2095" s="4" t="s">
        <v>188</v>
      </c>
      <c r="K2095" s="4" t="s">
        <v>340</v>
      </c>
      <c r="L2095" s="4" t="s">
        <v>341</v>
      </c>
      <c r="M2095" s="4" t="s">
        <v>342</v>
      </c>
      <c r="N2095" s="4" t="s">
        <v>36</v>
      </c>
      <c r="O2095" s="4">
        <v>1</v>
      </c>
      <c r="P2095" s="4" t="s">
        <v>55</v>
      </c>
      <c r="Q2095" s="4">
        <v>23.98</v>
      </c>
      <c r="S2095" s="4">
        <v>3.99</v>
      </c>
      <c r="Y2095" s="4" t="s">
        <v>436</v>
      </c>
      <c r="Z2095" s="4" t="s">
        <v>115</v>
      </c>
      <c r="AA2095" s="4" t="s">
        <v>9118</v>
      </c>
      <c r="AB2095" s="4" t="s">
        <v>58</v>
      </c>
      <c r="AD2095" s="4" t="b">
        <v>0</v>
      </c>
      <c r="AG2095" s="11">
        <f t="shared" si="32"/>
        <v>43319</v>
      </c>
    </row>
    <row r="2096" s="4" customFormat="1" spans="1:33">
      <c r="A2096" s="4" t="s">
        <v>9119</v>
      </c>
      <c r="B2096" s="4" t="s">
        <v>9119</v>
      </c>
      <c r="C2096" s="4" t="s">
        <v>9120</v>
      </c>
      <c r="D2096" s="4" t="s">
        <v>9121</v>
      </c>
      <c r="E2096" s="4" t="s">
        <v>36</v>
      </c>
      <c r="F2096" s="4" t="s">
        <v>37</v>
      </c>
      <c r="G2096" s="4" t="s">
        <v>51</v>
      </c>
      <c r="J2096" s="4" t="s">
        <v>39</v>
      </c>
      <c r="K2096" s="4" t="s">
        <v>152</v>
      </c>
      <c r="L2096" s="4" t="s">
        <v>396</v>
      </c>
      <c r="M2096" s="4" t="s">
        <v>154</v>
      </c>
      <c r="N2096" s="4" t="s">
        <v>36</v>
      </c>
      <c r="O2096" s="4">
        <v>1</v>
      </c>
      <c r="P2096" s="4" t="s">
        <v>55</v>
      </c>
      <c r="Q2096" s="4">
        <v>22.98</v>
      </c>
      <c r="Y2096" s="4" t="s">
        <v>5033</v>
      </c>
      <c r="Z2096" s="4" t="s">
        <v>156</v>
      </c>
      <c r="AA2096" s="4" t="s">
        <v>9122</v>
      </c>
      <c r="AB2096" s="4" t="s">
        <v>58</v>
      </c>
      <c r="AD2096" s="4" t="b">
        <v>0</v>
      </c>
      <c r="AG2096" s="11">
        <f t="shared" si="32"/>
        <v>43319</v>
      </c>
    </row>
    <row r="2097" s="4" customFormat="1" spans="1:33">
      <c r="A2097" s="4" t="s">
        <v>9123</v>
      </c>
      <c r="B2097" s="4" t="s">
        <v>9123</v>
      </c>
      <c r="C2097" s="4" t="s">
        <v>9124</v>
      </c>
      <c r="D2097" s="4" t="s">
        <v>9125</v>
      </c>
      <c r="E2097" s="4" t="s">
        <v>36</v>
      </c>
      <c r="F2097" s="4" t="s">
        <v>37</v>
      </c>
      <c r="G2097" s="4" t="s">
        <v>51</v>
      </c>
      <c r="J2097" s="4" t="s">
        <v>39</v>
      </c>
      <c r="K2097" s="4" t="s">
        <v>1179</v>
      </c>
      <c r="L2097" s="4" t="s">
        <v>1180</v>
      </c>
      <c r="M2097" s="4" t="s">
        <v>1181</v>
      </c>
      <c r="N2097" s="4" t="s">
        <v>36</v>
      </c>
      <c r="O2097" s="4">
        <v>1</v>
      </c>
      <c r="P2097" s="4" t="s">
        <v>55</v>
      </c>
      <c r="Q2097" s="4">
        <v>23.98</v>
      </c>
      <c r="Y2097" s="4" t="s">
        <v>3334</v>
      </c>
      <c r="Z2097" s="4" t="s">
        <v>47</v>
      </c>
      <c r="AA2097" s="4" t="s">
        <v>5757</v>
      </c>
      <c r="AB2097" s="4" t="s">
        <v>58</v>
      </c>
      <c r="AD2097" s="4" t="b">
        <v>0</v>
      </c>
      <c r="AG2097" s="11">
        <f t="shared" si="32"/>
        <v>43319</v>
      </c>
    </row>
    <row r="2098" s="4" customFormat="1" spans="1:33">
      <c r="A2098" s="4" t="s">
        <v>9123</v>
      </c>
      <c r="B2098" s="4" t="s">
        <v>9123</v>
      </c>
      <c r="C2098" s="4" t="s">
        <v>9124</v>
      </c>
      <c r="D2098" s="4" t="s">
        <v>9125</v>
      </c>
      <c r="E2098" s="4" t="s">
        <v>36</v>
      </c>
      <c r="F2098" s="4" t="s">
        <v>37</v>
      </c>
      <c r="G2098" s="4" t="s">
        <v>51</v>
      </c>
      <c r="J2098" s="4" t="s">
        <v>39</v>
      </c>
      <c r="K2098" s="4" t="s">
        <v>827</v>
      </c>
      <c r="L2098" s="4" t="s">
        <v>828</v>
      </c>
      <c r="M2098" s="4" t="s">
        <v>829</v>
      </c>
      <c r="N2098" s="4" t="s">
        <v>36</v>
      </c>
      <c r="O2098" s="4">
        <v>1</v>
      </c>
      <c r="P2098" s="4" t="s">
        <v>55</v>
      </c>
      <c r="Q2098" s="4">
        <v>22.98</v>
      </c>
      <c r="Y2098" s="4" t="s">
        <v>3334</v>
      </c>
      <c r="Z2098" s="4" t="s">
        <v>47</v>
      </c>
      <c r="AA2098" s="4" t="s">
        <v>5757</v>
      </c>
      <c r="AB2098" s="4" t="s">
        <v>58</v>
      </c>
      <c r="AD2098" s="4" t="b">
        <v>0</v>
      </c>
      <c r="AG2098" s="11">
        <f t="shared" si="32"/>
        <v>43319</v>
      </c>
    </row>
    <row r="2099" s="4" customFormat="1" spans="1:33">
      <c r="A2099" s="4" t="s">
        <v>9123</v>
      </c>
      <c r="B2099" s="4" t="s">
        <v>9123</v>
      </c>
      <c r="C2099" s="4" t="s">
        <v>9124</v>
      </c>
      <c r="D2099" s="4" t="s">
        <v>9125</v>
      </c>
      <c r="E2099" s="4" t="s">
        <v>36</v>
      </c>
      <c r="F2099" s="4" t="s">
        <v>37</v>
      </c>
      <c r="G2099" s="4" t="s">
        <v>51</v>
      </c>
      <c r="J2099" s="4" t="s">
        <v>39</v>
      </c>
      <c r="K2099" s="4" t="s">
        <v>3830</v>
      </c>
      <c r="L2099" s="4" t="s">
        <v>3831</v>
      </c>
      <c r="M2099" s="4" t="s">
        <v>3832</v>
      </c>
      <c r="N2099" s="4" t="s">
        <v>36</v>
      </c>
      <c r="O2099" s="4">
        <v>1</v>
      </c>
      <c r="P2099" s="4" t="s">
        <v>55</v>
      </c>
      <c r="Q2099" s="4">
        <v>23.98</v>
      </c>
      <c r="W2099" s="4">
        <v>4.8</v>
      </c>
      <c r="Y2099" s="4" t="s">
        <v>3334</v>
      </c>
      <c r="Z2099" s="4" t="s">
        <v>47</v>
      </c>
      <c r="AA2099" s="4" t="s">
        <v>5757</v>
      </c>
      <c r="AB2099" s="4" t="s">
        <v>58</v>
      </c>
      <c r="AC2099" s="4" t="s">
        <v>7384</v>
      </c>
      <c r="AD2099" s="4" t="b">
        <v>0</v>
      </c>
      <c r="AG2099" s="11">
        <f t="shared" si="32"/>
        <v>43319</v>
      </c>
    </row>
    <row r="2100" s="4" customFormat="1" spans="1:33">
      <c r="A2100" s="4" t="s">
        <v>9126</v>
      </c>
      <c r="B2100" s="4" t="s">
        <v>9126</v>
      </c>
      <c r="C2100" s="4" t="s">
        <v>9127</v>
      </c>
      <c r="D2100" s="4" t="s">
        <v>9128</v>
      </c>
      <c r="E2100" s="4" t="s">
        <v>36</v>
      </c>
      <c r="F2100" s="4" t="s">
        <v>37</v>
      </c>
      <c r="G2100" s="4" t="s">
        <v>51</v>
      </c>
      <c r="J2100" s="4" t="s">
        <v>39</v>
      </c>
      <c r="K2100" s="4" t="s">
        <v>340</v>
      </c>
      <c r="L2100" s="4" t="s">
        <v>341</v>
      </c>
      <c r="M2100" s="4" t="s">
        <v>342</v>
      </c>
      <c r="N2100" s="4" t="s">
        <v>36</v>
      </c>
      <c r="O2100" s="4">
        <v>1</v>
      </c>
      <c r="P2100" s="4" t="s">
        <v>55</v>
      </c>
      <c r="Q2100" s="4">
        <v>23.98</v>
      </c>
      <c r="Y2100" s="4" t="s">
        <v>1237</v>
      </c>
      <c r="Z2100" s="4" t="s">
        <v>147</v>
      </c>
      <c r="AA2100" s="4" t="s">
        <v>9129</v>
      </c>
      <c r="AB2100" s="4" t="s">
        <v>58</v>
      </c>
      <c r="AD2100" s="4" t="b">
        <v>0</v>
      </c>
      <c r="AG2100" s="11">
        <f t="shared" si="32"/>
        <v>43319</v>
      </c>
    </row>
    <row r="2101" s="4" customFormat="1" spans="1:33">
      <c r="A2101" s="4" t="s">
        <v>9130</v>
      </c>
      <c r="B2101" s="4" t="s">
        <v>9130</v>
      </c>
      <c r="C2101" s="4" t="s">
        <v>9131</v>
      </c>
      <c r="D2101" s="4" t="s">
        <v>9132</v>
      </c>
      <c r="E2101" s="4" t="s">
        <v>36</v>
      </c>
      <c r="F2101" s="4" t="s">
        <v>37</v>
      </c>
      <c r="G2101" s="4" t="s">
        <v>51</v>
      </c>
      <c r="J2101" s="4" t="s">
        <v>39</v>
      </c>
      <c r="K2101" s="4" t="s">
        <v>627</v>
      </c>
      <c r="L2101" s="4" t="s">
        <v>628</v>
      </c>
      <c r="M2101" s="4" t="s">
        <v>629</v>
      </c>
      <c r="N2101" s="4" t="s">
        <v>36</v>
      </c>
      <c r="O2101" s="4">
        <v>1</v>
      </c>
      <c r="P2101" s="4" t="s">
        <v>55</v>
      </c>
      <c r="Q2101" s="4">
        <v>23.98</v>
      </c>
      <c r="Y2101" s="4" t="s">
        <v>9133</v>
      </c>
      <c r="Z2101" s="4" t="s">
        <v>9134</v>
      </c>
      <c r="AA2101" s="4">
        <v>24360</v>
      </c>
      <c r="AB2101" s="4" t="s">
        <v>58</v>
      </c>
      <c r="AD2101" s="4" t="b">
        <v>0</v>
      </c>
      <c r="AG2101" s="11">
        <f t="shared" si="32"/>
        <v>43319</v>
      </c>
    </row>
    <row r="2102" s="4" customFormat="1" spans="1:33">
      <c r="A2102" s="4" t="s">
        <v>9135</v>
      </c>
      <c r="B2102" s="4" t="s">
        <v>9135</v>
      </c>
      <c r="C2102" s="4" t="s">
        <v>9136</v>
      </c>
      <c r="D2102" s="4" t="s">
        <v>9137</v>
      </c>
      <c r="E2102" s="4" t="s">
        <v>36</v>
      </c>
      <c r="F2102" s="4" t="s">
        <v>37</v>
      </c>
      <c r="G2102" s="4" t="s">
        <v>51</v>
      </c>
      <c r="J2102" s="4" t="s">
        <v>39</v>
      </c>
      <c r="K2102" s="4" t="s">
        <v>644</v>
      </c>
      <c r="L2102" s="4" t="s">
        <v>645</v>
      </c>
      <c r="M2102" s="4" t="s">
        <v>646</v>
      </c>
      <c r="N2102" s="4" t="s">
        <v>36</v>
      </c>
      <c r="O2102" s="4">
        <v>1</v>
      </c>
      <c r="P2102" s="4" t="s">
        <v>55</v>
      </c>
      <c r="Q2102" s="4">
        <v>23.98</v>
      </c>
      <c r="Y2102" s="4" t="s">
        <v>9138</v>
      </c>
      <c r="Z2102" s="4" t="s">
        <v>689</v>
      </c>
      <c r="AA2102" s="4" t="s">
        <v>9139</v>
      </c>
      <c r="AB2102" s="4" t="s">
        <v>58</v>
      </c>
      <c r="AD2102" s="4" t="b">
        <v>0</v>
      </c>
      <c r="AG2102" s="11">
        <f t="shared" si="32"/>
        <v>43319</v>
      </c>
    </row>
    <row r="2103" s="4" customFormat="1" spans="1:33">
      <c r="A2103" s="4" t="s">
        <v>9140</v>
      </c>
      <c r="B2103" s="4" t="s">
        <v>9140</v>
      </c>
      <c r="C2103" s="4" t="s">
        <v>9141</v>
      </c>
      <c r="D2103" s="4" t="s">
        <v>9142</v>
      </c>
      <c r="E2103" s="4" t="s">
        <v>36</v>
      </c>
      <c r="F2103" s="4" t="s">
        <v>37</v>
      </c>
      <c r="G2103" s="4" t="s">
        <v>51</v>
      </c>
      <c r="J2103" s="4" t="s">
        <v>39</v>
      </c>
      <c r="K2103" s="4" t="s">
        <v>5673</v>
      </c>
      <c r="L2103" s="4" t="s">
        <v>5674</v>
      </c>
      <c r="M2103" s="4" t="s">
        <v>5675</v>
      </c>
      <c r="N2103" s="4" t="s">
        <v>36</v>
      </c>
      <c r="O2103" s="4">
        <v>1</v>
      </c>
      <c r="P2103" s="4" t="s">
        <v>55</v>
      </c>
      <c r="Q2103" s="4">
        <v>25.98</v>
      </c>
      <c r="Y2103" s="4" t="s">
        <v>9143</v>
      </c>
      <c r="Z2103" s="4" t="s">
        <v>121</v>
      </c>
      <c r="AA2103" s="4" t="s">
        <v>9144</v>
      </c>
      <c r="AB2103" s="4" t="s">
        <v>58</v>
      </c>
      <c r="AD2103" s="4" t="b">
        <v>0</v>
      </c>
      <c r="AG2103" s="11">
        <f t="shared" si="32"/>
        <v>43319</v>
      </c>
    </row>
    <row r="2104" s="4" customFormat="1" spans="1:33">
      <c r="A2104" s="4" t="s">
        <v>9145</v>
      </c>
      <c r="B2104" s="4" t="s">
        <v>9145</v>
      </c>
      <c r="C2104" s="4" t="s">
        <v>9146</v>
      </c>
      <c r="D2104" s="4" t="s">
        <v>9147</v>
      </c>
      <c r="E2104" s="4" t="s">
        <v>36</v>
      </c>
      <c r="F2104" s="4" t="s">
        <v>37</v>
      </c>
      <c r="G2104" s="4" t="s">
        <v>51</v>
      </c>
      <c r="J2104" s="4" t="s">
        <v>39</v>
      </c>
      <c r="K2104" s="4" t="s">
        <v>998</v>
      </c>
      <c r="L2104" s="4" t="s">
        <v>9148</v>
      </c>
      <c r="M2104" s="4" t="s">
        <v>1000</v>
      </c>
      <c r="N2104" s="4" t="s">
        <v>36</v>
      </c>
      <c r="O2104" s="4">
        <v>1</v>
      </c>
      <c r="P2104" s="4" t="s">
        <v>55</v>
      </c>
      <c r="Q2104" s="4">
        <v>22.98</v>
      </c>
      <c r="Y2104" s="4" t="s">
        <v>5550</v>
      </c>
      <c r="Z2104" s="4" t="s">
        <v>156</v>
      </c>
      <c r="AA2104" s="4" t="s">
        <v>9149</v>
      </c>
      <c r="AB2104" s="4" t="s">
        <v>58</v>
      </c>
      <c r="AD2104" s="4" t="b">
        <v>0</v>
      </c>
      <c r="AG2104" s="11">
        <f t="shared" si="32"/>
        <v>43319</v>
      </c>
    </row>
    <row r="2105" s="4" customFormat="1" spans="1:33">
      <c r="A2105" s="4" t="s">
        <v>9150</v>
      </c>
      <c r="B2105" s="4" t="s">
        <v>9150</v>
      </c>
      <c r="C2105" s="4" t="s">
        <v>9151</v>
      </c>
      <c r="D2105" s="4" t="s">
        <v>9152</v>
      </c>
      <c r="E2105" s="4" t="s">
        <v>36</v>
      </c>
      <c r="F2105" s="4" t="s">
        <v>37</v>
      </c>
      <c r="G2105" s="4" t="s">
        <v>38</v>
      </c>
      <c r="J2105" s="4" t="s">
        <v>110</v>
      </c>
      <c r="K2105" s="4" t="s">
        <v>9153</v>
      </c>
      <c r="L2105" s="4" t="s">
        <v>2336</v>
      </c>
      <c r="M2105" s="4" t="s">
        <v>2337</v>
      </c>
      <c r="N2105" s="4" t="s">
        <v>36</v>
      </c>
      <c r="O2105" s="4">
        <v>1</v>
      </c>
      <c r="P2105" s="4" t="s">
        <v>43</v>
      </c>
      <c r="Q2105" s="4">
        <v>24.99</v>
      </c>
      <c r="S2105" s="4">
        <v>2.61</v>
      </c>
      <c r="X2105" s="4">
        <v>2.61</v>
      </c>
      <c r="Y2105" s="4" t="s">
        <v>9154</v>
      </c>
      <c r="Z2105" s="4" t="s">
        <v>1083</v>
      </c>
      <c r="AA2105" s="4" t="s">
        <v>9155</v>
      </c>
      <c r="AB2105" s="4" t="s">
        <v>47</v>
      </c>
      <c r="AC2105" s="4" t="s">
        <v>1068</v>
      </c>
      <c r="AD2105" s="4" t="b">
        <v>0</v>
      </c>
      <c r="AG2105" s="11">
        <f t="shared" si="32"/>
        <v>43320</v>
      </c>
    </row>
    <row r="2106" s="4" customFormat="1" spans="1:33">
      <c r="A2106" s="4" t="s">
        <v>9150</v>
      </c>
      <c r="B2106" s="4" t="s">
        <v>9150</v>
      </c>
      <c r="C2106" s="4" t="s">
        <v>9151</v>
      </c>
      <c r="D2106" s="4" t="s">
        <v>9152</v>
      </c>
      <c r="E2106" s="4" t="s">
        <v>36</v>
      </c>
      <c r="F2106" s="4" t="s">
        <v>37</v>
      </c>
      <c r="G2106" s="4" t="s">
        <v>38</v>
      </c>
      <c r="J2106" s="4" t="s">
        <v>110</v>
      </c>
      <c r="K2106" s="4" t="s">
        <v>9156</v>
      </c>
      <c r="L2106" s="4" t="s">
        <v>3602</v>
      </c>
      <c r="M2106" s="4" t="s">
        <v>3603</v>
      </c>
      <c r="N2106" s="4" t="s">
        <v>36</v>
      </c>
      <c r="O2106" s="4">
        <v>1</v>
      </c>
      <c r="P2106" s="4" t="s">
        <v>43</v>
      </c>
      <c r="Q2106" s="4">
        <v>24.99</v>
      </c>
      <c r="S2106" s="4">
        <v>2.6</v>
      </c>
      <c r="X2106" s="4">
        <v>2.6</v>
      </c>
      <c r="Y2106" s="4" t="s">
        <v>9154</v>
      </c>
      <c r="Z2106" s="4" t="s">
        <v>1083</v>
      </c>
      <c r="AA2106" s="4" t="s">
        <v>9155</v>
      </c>
      <c r="AB2106" s="4" t="s">
        <v>47</v>
      </c>
      <c r="AC2106" s="4" t="s">
        <v>1068</v>
      </c>
      <c r="AD2106" s="4" t="b">
        <v>0</v>
      </c>
      <c r="AG2106" s="11">
        <f t="shared" si="32"/>
        <v>43320</v>
      </c>
    </row>
    <row r="2107" s="4" customFormat="1" spans="1:33">
      <c r="A2107" s="4" t="s">
        <v>9150</v>
      </c>
      <c r="B2107" s="4" t="s">
        <v>9150</v>
      </c>
      <c r="C2107" s="4" t="s">
        <v>9151</v>
      </c>
      <c r="D2107" s="4" t="s">
        <v>9152</v>
      </c>
      <c r="E2107" s="4" t="s">
        <v>36</v>
      </c>
      <c r="F2107" s="4" t="s">
        <v>37</v>
      </c>
      <c r="G2107" s="4" t="s">
        <v>38</v>
      </c>
      <c r="J2107" s="4" t="s">
        <v>110</v>
      </c>
      <c r="K2107" s="4" t="s">
        <v>9157</v>
      </c>
      <c r="L2107" s="4" t="s">
        <v>9158</v>
      </c>
      <c r="M2107" s="4" t="s">
        <v>9159</v>
      </c>
      <c r="N2107" s="4" t="s">
        <v>36</v>
      </c>
      <c r="O2107" s="4">
        <v>1</v>
      </c>
      <c r="P2107" s="4" t="s">
        <v>43</v>
      </c>
      <c r="Q2107" s="4">
        <v>24.99</v>
      </c>
      <c r="S2107" s="4">
        <v>2.61</v>
      </c>
      <c r="X2107" s="4">
        <v>2.61</v>
      </c>
      <c r="Y2107" s="4" t="s">
        <v>9154</v>
      </c>
      <c r="Z2107" s="4" t="s">
        <v>1083</v>
      </c>
      <c r="AA2107" s="4" t="s">
        <v>9155</v>
      </c>
      <c r="AB2107" s="4" t="s">
        <v>47</v>
      </c>
      <c r="AC2107" s="4" t="s">
        <v>1068</v>
      </c>
      <c r="AD2107" s="4" t="b">
        <v>0</v>
      </c>
      <c r="AG2107" s="11">
        <f t="shared" si="32"/>
        <v>43320</v>
      </c>
    </row>
    <row r="2108" s="4" customFormat="1" spans="1:33">
      <c r="A2108" s="4" t="s">
        <v>9150</v>
      </c>
      <c r="B2108" s="4" t="s">
        <v>9150</v>
      </c>
      <c r="C2108" s="4" t="s">
        <v>9151</v>
      </c>
      <c r="D2108" s="4" t="s">
        <v>9152</v>
      </c>
      <c r="E2108" s="4" t="s">
        <v>36</v>
      </c>
      <c r="F2108" s="4" t="s">
        <v>37</v>
      </c>
      <c r="G2108" s="4" t="s">
        <v>38</v>
      </c>
      <c r="J2108" s="4" t="s">
        <v>110</v>
      </c>
      <c r="K2108" s="4" t="s">
        <v>9160</v>
      </c>
      <c r="L2108" s="4" t="s">
        <v>6252</v>
      </c>
      <c r="M2108" s="4" t="s">
        <v>6253</v>
      </c>
      <c r="N2108" s="4" t="s">
        <v>36</v>
      </c>
      <c r="O2108" s="4">
        <v>1</v>
      </c>
      <c r="P2108" s="4" t="s">
        <v>43</v>
      </c>
      <c r="Q2108" s="4">
        <v>24.99</v>
      </c>
      <c r="S2108" s="4">
        <v>2.61</v>
      </c>
      <c r="X2108" s="4">
        <v>2.61</v>
      </c>
      <c r="Y2108" s="4" t="s">
        <v>9154</v>
      </c>
      <c r="Z2108" s="4" t="s">
        <v>1083</v>
      </c>
      <c r="AA2108" s="4" t="s">
        <v>9155</v>
      </c>
      <c r="AB2108" s="4" t="s">
        <v>47</v>
      </c>
      <c r="AC2108" s="4" t="s">
        <v>1068</v>
      </c>
      <c r="AD2108" s="4" t="b">
        <v>0</v>
      </c>
      <c r="AG2108" s="11">
        <f t="shared" si="32"/>
        <v>43320</v>
      </c>
    </row>
    <row r="2109" s="4" customFormat="1" spans="1:33">
      <c r="A2109" s="4" t="s">
        <v>9161</v>
      </c>
      <c r="B2109" s="4" t="s">
        <v>9161</v>
      </c>
      <c r="C2109" s="4" t="s">
        <v>9162</v>
      </c>
      <c r="D2109" s="4" t="s">
        <v>9163</v>
      </c>
      <c r="E2109" s="4" t="s">
        <v>36</v>
      </c>
      <c r="F2109" s="4" t="s">
        <v>37</v>
      </c>
      <c r="G2109" s="4" t="s">
        <v>38</v>
      </c>
      <c r="J2109" s="4" t="s">
        <v>39</v>
      </c>
      <c r="K2109" s="4" t="s">
        <v>987</v>
      </c>
      <c r="L2109" s="4" t="s">
        <v>988</v>
      </c>
      <c r="M2109" s="4" t="s">
        <v>989</v>
      </c>
      <c r="N2109" s="4" t="s">
        <v>36</v>
      </c>
      <c r="O2109" s="4">
        <v>1</v>
      </c>
      <c r="P2109" s="4" t="s">
        <v>43</v>
      </c>
      <c r="Q2109" s="4">
        <v>28</v>
      </c>
      <c r="Y2109" s="4" t="s">
        <v>2355</v>
      </c>
      <c r="Z2109" s="4" t="s">
        <v>2339</v>
      </c>
      <c r="AA2109" s="4" t="s">
        <v>2356</v>
      </c>
      <c r="AB2109" s="4" t="s">
        <v>47</v>
      </c>
      <c r="AD2109" s="4" t="b">
        <v>0</v>
      </c>
      <c r="AG2109" s="11">
        <f t="shared" si="32"/>
        <v>43320</v>
      </c>
    </row>
    <row r="2110" s="4" customFormat="1" spans="1:33">
      <c r="A2110" s="4" t="s">
        <v>9164</v>
      </c>
      <c r="B2110" s="4" t="s">
        <v>9164</v>
      </c>
      <c r="C2110" s="4" t="s">
        <v>9165</v>
      </c>
      <c r="D2110" s="4" t="s">
        <v>9166</v>
      </c>
      <c r="E2110" s="4" t="s">
        <v>36</v>
      </c>
      <c r="F2110" s="4" t="s">
        <v>37</v>
      </c>
      <c r="G2110" s="4" t="s">
        <v>38</v>
      </c>
      <c r="J2110" s="4" t="s">
        <v>39</v>
      </c>
      <c r="K2110" s="4" t="s">
        <v>2053</v>
      </c>
      <c r="L2110" s="4" t="s">
        <v>2054</v>
      </c>
      <c r="M2110" s="4" t="s">
        <v>2055</v>
      </c>
      <c r="N2110" s="4" t="s">
        <v>161</v>
      </c>
      <c r="O2110" s="4">
        <v>0</v>
      </c>
      <c r="Y2110" s="4" t="s">
        <v>2355</v>
      </c>
      <c r="Z2110" s="4" t="s">
        <v>2339</v>
      </c>
      <c r="AA2110" s="4" t="s">
        <v>2356</v>
      </c>
      <c r="AB2110" s="4" t="s">
        <v>47</v>
      </c>
      <c r="AD2110" s="4" t="b">
        <v>0</v>
      </c>
      <c r="AG2110" s="11">
        <f t="shared" si="32"/>
        <v>43320</v>
      </c>
    </row>
    <row r="2111" s="4" customFormat="1" spans="1:33">
      <c r="A2111" s="4" t="s">
        <v>9164</v>
      </c>
      <c r="B2111" s="4" t="s">
        <v>9164</v>
      </c>
      <c r="C2111" s="4" t="s">
        <v>9165</v>
      </c>
      <c r="D2111" s="4" t="s">
        <v>9166</v>
      </c>
      <c r="E2111" s="4" t="s">
        <v>36</v>
      </c>
      <c r="F2111" s="4" t="s">
        <v>37</v>
      </c>
      <c r="G2111" s="4" t="s">
        <v>38</v>
      </c>
      <c r="J2111" s="4" t="s">
        <v>39</v>
      </c>
      <c r="K2111" s="4" t="s">
        <v>1706</v>
      </c>
      <c r="L2111" s="4" t="s">
        <v>9167</v>
      </c>
      <c r="M2111" s="4" t="s">
        <v>1708</v>
      </c>
      <c r="N2111" s="4" t="s">
        <v>36</v>
      </c>
      <c r="O2111" s="4">
        <v>1</v>
      </c>
      <c r="P2111" s="4" t="s">
        <v>43</v>
      </c>
      <c r="Q2111" s="4">
        <v>24.99</v>
      </c>
      <c r="Y2111" s="4" t="s">
        <v>2355</v>
      </c>
      <c r="Z2111" s="4" t="s">
        <v>2339</v>
      </c>
      <c r="AA2111" s="4" t="s">
        <v>2356</v>
      </c>
      <c r="AB2111" s="4" t="s">
        <v>47</v>
      </c>
      <c r="AD2111" s="4" t="b">
        <v>0</v>
      </c>
      <c r="AG2111" s="11">
        <f t="shared" si="32"/>
        <v>43320</v>
      </c>
    </row>
    <row r="2112" s="4" customFormat="1" spans="1:33">
      <c r="A2112" s="4" t="s">
        <v>9168</v>
      </c>
      <c r="B2112" s="4" t="s">
        <v>9168</v>
      </c>
      <c r="C2112" s="4" t="s">
        <v>9169</v>
      </c>
      <c r="D2112" s="4" t="s">
        <v>9170</v>
      </c>
      <c r="E2112" s="4" t="s">
        <v>36</v>
      </c>
      <c r="F2112" s="4" t="s">
        <v>37</v>
      </c>
      <c r="G2112" s="4" t="s">
        <v>38</v>
      </c>
      <c r="J2112" s="4" t="s">
        <v>39</v>
      </c>
      <c r="K2112" s="4" t="s">
        <v>9171</v>
      </c>
      <c r="L2112" s="4" t="s">
        <v>1073</v>
      </c>
      <c r="M2112" s="4" t="s">
        <v>1074</v>
      </c>
      <c r="N2112" s="4" t="s">
        <v>36</v>
      </c>
      <c r="O2112" s="4">
        <v>1</v>
      </c>
      <c r="P2112" s="4" t="s">
        <v>43</v>
      </c>
      <c r="Q2112" s="4">
        <v>24.99</v>
      </c>
      <c r="Y2112" s="4" t="s">
        <v>44</v>
      </c>
      <c r="Z2112" s="4" t="s">
        <v>1083</v>
      </c>
      <c r="AA2112" s="4" t="s">
        <v>1106</v>
      </c>
      <c r="AB2112" s="4" t="s">
        <v>47</v>
      </c>
      <c r="AD2112" s="4" t="b">
        <v>0</v>
      </c>
      <c r="AG2112" s="11">
        <f t="shared" si="32"/>
        <v>43320</v>
      </c>
    </row>
    <row r="2113" s="4" customFormat="1" spans="1:33">
      <c r="A2113" s="4" t="s">
        <v>9172</v>
      </c>
      <c r="B2113" s="4" t="s">
        <v>9172</v>
      </c>
      <c r="C2113" s="4" t="s">
        <v>9169</v>
      </c>
      <c r="D2113" s="4" t="s">
        <v>9173</v>
      </c>
      <c r="E2113" s="4" t="s">
        <v>36</v>
      </c>
      <c r="F2113" s="4" t="s">
        <v>37</v>
      </c>
      <c r="G2113" s="4" t="s">
        <v>38</v>
      </c>
      <c r="J2113" s="4" t="s">
        <v>188</v>
      </c>
      <c r="K2113" s="4" t="s">
        <v>9174</v>
      </c>
      <c r="L2113" s="4" t="s">
        <v>2363</v>
      </c>
      <c r="M2113" s="4" t="s">
        <v>2364</v>
      </c>
      <c r="N2113" s="4" t="s">
        <v>36</v>
      </c>
      <c r="O2113" s="4">
        <v>1</v>
      </c>
      <c r="P2113" s="4" t="s">
        <v>43</v>
      </c>
      <c r="Q2113" s="4">
        <v>24.99</v>
      </c>
      <c r="S2113" s="4">
        <v>3.99</v>
      </c>
      <c r="Y2113" s="4" t="s">
        <v>44</v>
      </c>
      <c r="Z2113" s="4" t="s">
        <v>1083</v>
      </c>
      <c r="AA2113" s="4" t="s">
        <v>1106</v>
      </c>
      <c r="AB2113" s="4" t="s">
        <v>47</v>
      </c>
      <c r="AD2113" s="4" t="b">
        <v>0</v>
      </c>
      <c r="AG2113" s="11">
        <f t="shared" si="32"/>
        <v>43320</v>
      </c>
    </row>
    <row r="2114" s="4" customFormat="1" spans="1:33">
      <c r="A2114" s="4" t="s">
        <v>9175</v>
      </c>
      <c r="B2114" s="4" t="s">
        <v>9175</v>
      </c>
      <c r="C2114" s="4" t="s">
        <v>9176</v>
      </c>
      <c r="D2114" s="4" t="s">
        <v>9177</v>
      </c>
      <c r="E2114" s="4" t="s">
        <v>36</v>
      </c>
      <c r="F2114" s="4" t="s">
        <v>37</v>
      </c>
      <c r="G2114" s="4" t="s">
        <v>38</v>
      </c>
      <c r="J2114" s="4" t="s">
        <v>39</v>
      </c>
      <c r="K2114" s="4" t="s">
        <v>9178</v>
      </c>
      <c r="L2114" s="4" t="s">
        <v>9179</v>
      </c>
      <c r="M2114" s="4" t="s">
        <v>9180</v>
      </c>
      <c r="N2114" s="4" t="s">
        <v>36</v>
      </c>
      <c r="O2114" s="4">
        <v>1</v>
      </c>
      <c r="P2114" s="4" t="s">
        <v>43</v>
      </c>
      <c r="Q2114" s="4">
        <v>24.99</v>
      </c>
      <c r="Y2114" s="4" t="s">
        <v>9181</v>
      </c>
      <c r="Z2114" s="4" t="s">
        <v>3633</v>
      </c>
      <c r="AA2114" s="4" t="s">
        <v>9182</v>
      </c>
      <c r="AB2114" s="4" t="s">
        <v>47</v>
      </c>
      <c r="AD2114" s="4" t="b">
        <v>0</v>
      </c>
      <c r="AG2114" s="11">
        <f t="shared" ref="AG2114:AG2177" si="33">DATEVALUE(LEFT(C2114,10))</f>
        <v>43320</v>
      </c>
    </row>
    <row r="2115" s="4" customFormat="1" spans="1:33">
      <c r="A2115" s="4" t="s">
        <v>9183</v>
      </c>
      <c r="B2115" s="4" t="s">
        <v>9183</v>
      </c>
      <c r="C2115" s="4" t="s">
        <v>9184</v>
      </c>
      <c r="D2115" s="4" t="s">
        <v>9185</v>
      </c>
      <c r="E2115" s="4" t="s">
        <v>36</v>
      </c>
      <c r="F2115" s="4" t="s">
        <v>37</v>
      </c>
      <c r="G2115" s="4" t="s">
        <v>38</v>
      </c>
      <c r="J2115" s="4" t="s">
        <v>891</v>
      </c>
      <c r="K2115" s="4" t="s">
        <v>9186</v>
      </c>
      <c r="L2115" s="4" t="s">
        <v>9179</v>
      </c>
      <c r="M2115" s="4" t="s">
        <v>9180</v>
      </c>
      <c r="N2115" s="4" t="s">
        <v>36</v>
      </c>
      <c r="O2115" s="4">
        <v>1</v>
      </c>
      <c r="P2115" s="4" t="s">
        <v>43</v>
      </c>
      <c r="Q2115" s="4">
        <v>35</v>
      </c>
      <c r="S2115" s="4">
        <v>1.29</v>
      </c>
      <c r="X2115" s="4">
        <v>1.29</v>
      </c>
      <c r="Y2115" s="4" t="s">
        <v>2347</v>
      </c>
      <c r="Z2115" s="4" t="s">
        <v>1083</v>
      </c>
      <c r="AA2115" s="4" t="s">
        <v>9187</v>
      </c>
      <c r="AB2115" s="4" t="s">
        <v>47</v>
      </c>
      <c r="AD2115" s="4" t="b">
        <v>0</v>
      </c>
      <c r="AG2115" s="11">
        <f t="shared" si="33"/>
        <v>43320</v>
      </c>
    </row>
    <row r="2116" s="4" customFormat="1" spans="1:33">
      <c r="A2116" s="4" t="s">
        <v>9188</v>
      </c>
      <c r="B2116" s="4" t="s">
        <v>9188</v>
      </c>
      <c r="C2116" s="4" t="s">
        <v>9189</v>
      </c>
      <c r="D2116" s="4" t="s">
        <v>9190</v>
      </c>
      <c r="E2116" s="4" t="s">
        <v>36</v>
      </c>
      <c r="F2116" s="4" t="s">
        <v>37</v>
      </c>
      <c r="G2116" s="4" t="s">
        <v>51</v>
      </c>
      <c r="J2116" s="4" t="s">
        <v>39</v>
      </c>
      <c r="K2116" s="4" t="s">
        <v>1802</v>
      </c>
      <c r="L2116" s="4" t="s">
        <v>1803</v>
      </c>
      <c r="M2116" s="4" t="s">
        <v>1804</v>
      </c>
      <c r="N2116" s="4" t="s">
        <v>36</v>
      </c>
      <c r="O2116" s="4">
        <v>1</v>
      </c>
      <c r="P2116" s="4" t="s">
        <v>55</v>
      </c>
      <c r="Q2116" s="4">
        <v>25.98</v>
      </c>
      <c r="R2116" s="4">
        <v>2.6</v>
      </c>
      <c r="Y2116" s="4" t="s">
        <v>9191</v>
      </c>
      <c r="Z2116" s="4" t="s">
        <v>299</v>
      </c>
      <c r="AA2116" s="4" t="s">
        <v>9192</v>
      </c>
      <c r="AB2116" s="4" t="s">
        <v>58</v>
      </c>
      <c r="AD2116" s="4" t="b">
        <v>0</v>
      </c>
      <c r="AG2116" s="11">
        <f t="shared" si="33"/>
        <v>43320</v>
      </c>
    </row>
    <row r="2117" s="4" customFormat="1" spans="1:33">
      <c r="A2117" s="4" t="s">
        <v>9193</v>
      </c>
      <c r="B2117" s="4" t="s">
        <v>9193</v>
      </c>
      <c r="C2117" s="4" t="s">
        <v>9194</v>
      </c>
      <c r="D2117" s="4" t="s">
        <v>9195</v>
      </c>
      <c r="E2117" s="4" t="s">
        <v>36</v>
      </c>
      <c r="F2117" s="4" t="s">
        <v>37</v>
      </c>
      <c r="G2117" s="4" t="s">
        <v>51</v>
      </c>
      <c r="J2117" s="4" t="s">
        <v>39</v>
      </c>
      <c r="K2117" s="4" t="s">
        <v>171</v>
      </c>
      <c r="L2117" s="4" t="s">
        <v>172</v>
      </c>
      <c r="M2117" s="4" t="s">
        <v>173</v>
      </c>
      <c r="N2117" s="4" t="s">
        <v>36</v>
      </c>
      <c r="O2117" s="4">
        <v>1</v>
      </c>
      <c r="P2117" s="4" t="s">
        <v>55</v>
      </c>
      <c r="Q2117" s="4">
        <v>23.98</v>
      </c>
      <c r="Y2117" s="4" t="s">
        <v>9196</v>
      </c>
      <c r="Z2117" s="4" t="s">
        <v>147</v>
      </c>
      <c r="AA2117" s="4" t="s">
        <v>9197</v>
      </c>
      <c r="AB2117" s="4" t="s">
        <v>58</v>
      </c>
      <c r="AD2117" s="4" t="b">
        <v>0</v>
      </c>
      <c r="AG2117" s="11">
        <f t="shared" si="33"/>
        <v>43320</v>
      </c>
    </row>
    <row r="2118" s="4" customFormat="1" spans="1:33">
      <c r="A2118" s="4" t="s">
        <v>9198</v>
      </c>
      <c r="B2118" s="4" t="s">
        <v>9198</v>
      </c>
      <c r="C2118" s="4" t="s">
        <v>9199</v>
      </c>
      <c r="D2118" s="4" t="s">
        <v>9200</v>
      </c>
      <c r="E2118" s="4" t="s">
        <v>36</v>
      </c>
      <c r="F2118" s="4" t="s">
        <v>37</v>
      </c>
      <c r="G2118" s="4" t="s">
        <v>51</v>
      </c>
      <c r="J2118" s="4" t="s">
        <v>110</v>
      </c>
      <c r="K2118" s="4" t="s">
        <v>2157</v>
      </c>
      <c r="L2118" s="4" t="s">
        <v>2158</v>
      </c>
      <c r="M2118" s="4" t="s">
        <v>2159</v>
      </c>
      <c r="N2118" s="4" t="s">
        <v>36</v>
      </c>
      <c r="O2118" s="4">
        <v>1</v>
      </c>
      <c r="P2118" s="4" t="s">
        <v>55</v>
      </c>
      <c r="Q2118" s="4">
        <v>22.98</v>
      </c>
      <c r="Y2118" s="4" t="s">
        <v>5276</v>
      </c>
      <c r="Z2118" s="4" t="s">
        <v>5326</v>
      </c>
      <c r="AA2118" s="4" t="s">
        <v>9201</v>
      </c>
      <c r="AB2118" s="4" t="s">
        <v>58</v>
      </c>
      <c r="AD2118" s="4" t="b">
        <v>0</v>
      </c>
      <c r="AG2118" s="11">
        <f t="shared" si="33"/>
        <v>43320</v>
      </c>
    </row>
    <row r="2119" s="4" customFormat="1" spans="1:33">
      <c r="A2119" s="4" t="s">
        <v>9202</v>
      </c>
      <c r="B2119" s="4" t="s">
        <v>9202</v>
      </c>
      <c r="C2119" s="4" t="s">
        <v>9203</v>
      </c>
      <c r="D2119" s="4" t="s">
        <v>9204</v>
      </c>
      <c r="E2119" s="4" t="s">
        <v>36</v>
      </c>
      <c r="F2119" s="4" t="s">
        <v>37</v>
      </c>
      <c r="G2119" s="4" t="s">
        <v>51</v>
      </c>
      <c r="J2119" s="4" t="s">
        <v>39</v>
      </c>
      <c r="K2119" s="4" t="s">
        <v>987</v>
      </c>
      <c r="L2119" s="4" t="s">
        <v>988</v>
      </c>
      <c r="M2119" s="4" t="s">
        <v>989</v>
      </c>
      <c r="N2119" s="4" t="s">
        <v>36</v>
      </c>
      <c r="O2119" s="4">
        <v>1</v>
      </c>
      <c r="P2119" s="4" t="s">
        <v>55</v>
      </c>
      <c r="Q2119" s="4">
        <v>20.98</v>
      </c>
      <c r="Y2119" s="4" t="s">
        <v>9205</v>
      </c>
      <c r="Z2119" s="4" t="s">
        <v>147</v>
      </c>
      <c r="AA2119" s="4" t="s">
        <v>9206</v>
      </c>
      <c r="AB2119" s="4" t="s">
        <v>58</v>
      </c>
      <c r="AD2119" s="4" t="b">
        <v>0</v>
      </c>
      <c r="AG2119" s="11">
        <f t="shared" si="33"/>
        <v>43320</v>
      </c>
    </row>
    <row r="2120" s="4" customFormat="1" spans="1:33">
      <c r="A2120" s="4" t="s">
        <v>9207</v>
      </c>
      <c r="B2120" s="4" t="s">
        <v>9207</v>
      </c>
      <c r="C2120" s="4" t="s">
        <v>9208</v>
      </c>
      <c r="D2120" s="4" t="s">
        <v>9209</v>
      </c>
      <c r="E2120" s="4" t="s">
        <v>36</v>
      </c>
      <c r="F2120" s="4" t="s">
        <v>37</v>
      </c>
      <c r="G2120" s="4" t="s">
        <v>51</v>
      </c>
      <c r="J2120" s="4" t="s">
        <v>39</v>
      </c>
      <c r="K2120" s="4" t="s">
        <v>3442</v>
      </c>
      <c r="L2120" s="4" t="s">
        <v>3443</v>
      </c>
      <c r="M2120" s="4" t="s">
        <v>3444</v>
      </c>
      <c r="N2120" s="4" t="s">
        <v>36</v>
      </c>
      <c r="O2120" s="4">
        <v>1</v>
      </c>
      <c r="P2120" s="4" t="s">
        <v>55</v>
      </c>
      <c r="Q2120" s="4">
        <v>22.98</v>
      </c>
      <c r="Y2120" s="4" t="s">
        <v>9210</v>
      </c>
      <c r="Z2120" s="4" t="s">
        <v>924</v>
      </c>
      <c r="AA2120" s="4">
        <v>95503</v>
      </c>
      <c r="AB2120" s="4" t="s">
        <v>58</v>
      </c>
      <c r="AD2120" s="4" t="b">
        <v>0</v>
      </c>
      <c r="AG2120" s="11">
        <f t="shared" si="33"/>
        <v>43320</v>
      </c>
    </row>
    <row r="2121" s="4" customFormat="1" spans="1:33">
      <c r="A2121" s="4" t="s">
        <v>9211</v>
      </c>
      <c r="B2121" s="4" t="s">
        <v>9211</v>
      </c>
      <c r="C2121" s="4" t="s">
        <v>9212</v>
      </c>
      <c r="D2121" s="4" t="s">
        <v>9213</v>
      </c>
      <c r="E2121" s="4" t="s">
        <v>36</v>
      </c>
      <c r="F2121" s="4" t="s">
        <v>37</v>
      </c>
      <c r="G2121" s="4" t="s">
        <v>51</v>
      </c>
      <c r="J2121" s="4" t="s">
        <v>39</v>
      </c>
      <c r="K2121" s="4" t="s">
        <v>845</v>
      </c>
      <c r="L2121" s="4" t="s">
        <v>846</v>
      </c>
      <c r="M2121" s="4" t="s">
        <v>847</v>
      </c>
      <c r="N2121" s="4" t="s">
        <v>36</v>
      </c>
      <c r="O2121" s="4">
        <v>1</v>
      </c>
      <c r="P2121" s="4" t="s">
        <v>55</v>
      </c>
      <c r="Q2121" s="4">
        <v>22.98</v>
      </c>
      <c r="Y2121" s="4" t="s">
        <v>9214</v>
      </c>
      <c r="Z2121" s="4" t="s">
        <v>9215</v>
      </c>
      <c r="AA2121" s="4">
        <v>3770</v>
      </c>
      <c r="AB2121" s="4" t="s">
        <v>58</v>
      </c>
      <c r="AD2121" s="4" t="b">
        <v>0</v>
      </c>
      <c r="AG2121" s="11">
        <f t="shared" si="33"/>
        <v>43320</v>
      </c>
    </row>
    <row r="2122" s="4" customFormat="1" spans="1:33">
      <c r="A2122" s="4" t="s">
        <v>9216</v>
      </c>
      <c r="B2122" s="4" t="s">
        <v>9216</v>
      </c>
      <c r="C2122" s="4" t="s">
        <v>9217</v>
      </c>
      <c r="D2122" s="4" t="s">
        <v>9218</v>
      </c>
      <c r="E2122" s="4" t="s">
        <v>36</v>
      </c>
      <c r="F2122" s="4" t="s">
        <v>37</v>
      </c>
      <c r="G2122" s="4" t="s">
        <v>51</v>
      </c>
      <c r="J2122" s="4" t="s">
        <v>188</v>
      </c>
      <c r="K2122" s="4" t="s">
        <v>9219</v>
      </c>
      <c r="L2122" s="4" t="s">
        <v>9220</v>
      </c>
      <c r="M2122" s="4" t="s">
        <v>9221</v>
      </c>
      <c r="N2122" s="4" t="s">
        <v>36</v>
      </c>
      <c r="O2122" s="4">
        <v>1</v>
      </c>
      <c r="P2122" s="4" t="s">
        <v>55</v>
      </c>
      <c r="Q2122" s="4">
        <v>22.98</v>
      </c>
      <c r="S2122" s="4">
        <v>3.99</v>
      </c>
      <c r="Y2122" s="4" t="s">
        <v>9222</v>
      </c>
      <c r="Z2122" s="4" t="s">
        <v>72</v>
      </c>
      <c r="AA2122" s="4" t="s">
        <v>9223</v>
      </c>
      <c r="AB2122" s="4" t="s">
        <v>58</v>
      </c>
      <c r="AD2122" s="4" t="b">
        <v>0</v>
      </c>
      <c r="AG2122" s="11">
        <f t="shared" si="33"/>
        <v>43320</v>
      </c>
    </row>
    <row r="2123" s="4" customFormat="1" spans="1:33">
      <c r="A2123" s="4" t="s">
        <v>9224</v>
      </c>
      <c r="B2123" s="4" t="s">
        <v>9224</v>
      </c>
      <c r="C2123" s="4" t="s">
        <v>9225</v>
      </c>
      <c r="D2123" s="4" t="s">
        <v>9226</v>
      </c>
      <c r="E2123" s="4" t="s">
        <v>36</v>
      </c>
      <c r="F2123" s="4" t="s">
        <v>37</v>
      </c>
      <c r="G2123" s="4" t="s">
        <v>51</v>
      </c>
      <c r="J2123" s="4" t="s">
        <v>39</v>
      </c>
      <c r="K2123" s="4" t="s">
        <v>9227</v>
      </c>
      <c r="L2123" s="4" t="s">
        <v>9228</v>
      </c>
      <c r="M2123" s="4" t="s">
        <v>9229</v>
      </c>
      <c r="N2123" s="4" t="s">
        <v>36</v>
      </c>
      <c r="O2123" s="4">
        <v>1</v>
      </c>
      <c r="P2123" s="4" t="s">
        <v>55</v>
      </c>
      <c r="Q2123" s="4">
        <v>27.98</v>
      </c>
      <c r="Y2123" s="4" t="s">
        <v>9230</v>
      </c>
      <c r="Z2123" s="4" t="s">
        <v>115</v>
      </c>
      <c r="AA2123" s="4" t="s">
        <v>9231</v>
      </c>
      <c r="AB2123" s="4" t="s">
        <v>58</v>
      </c>
      <c r="AD2123" s="4" t="b">
        <v>0</v>
      </c>
      <c r="AG2123" s="11">
        <f t="shared" si="33"/>
        <v>43320</v>
      </c>
    </row>
    <row r="2124" s="4" customFormat="1" spans="1:33">
      <c r="A2124" s="4" t="s">
        <v>9232</v>
      </c>
      <c r="B2124" s="4" t="s">
        <v>9232</v>
      </c>
      <c r="C2124" s="4" t="s">
        <v>9233</v>
      </c>
      <c r="D2124" s="4" t="s">
        <v>9234</v>
      </c>
      <c r="E2124" s="4" t="s">
        <v>36</v>
      </c>
      <c r="F2124" s="4" t="s">
        <v>37</v>
      </c>
      <c r="G2124" s="4" t="s">
        <v>51</v>
      </c>
      <c r="J2124" s="4" t="s">
        <v>39</v>
      </c>
      <c r="K2124" s="4" t="s">
        <v>5080</v>
      </c>
      <c r="L2124" s="4" t="s">
        <v>2757</v>
      </c>
      <c r="M2124" s="4" t="s">
        <v>2758</v>
      </c>
      <c r="N2124" s="4" t="s">
        <v>36</v>
      </c>
      <c r="O2124" s="4">
        <v>1</v>
      </c>
      <c r="P2124" s="4" t="s">
        <v>55</v>
      </c>
      <c r="Q2124" s="4">
        <v>18.98</v>
      </c>
      <c r="Y2124" s="4" t="s">
        <v>71</v>
      </c>
      <c r="Z2124" s="4" t="s">
        <v>72</v>
      </c>
      <c r="AA2124" s="4" t="s">
        <v>9235</v>
      </c>
      <c r="AB2124" s="4" t="s">
        <v>58</v>
      </c>
      <c r="AD2124" s="4" t="b">
        <v>0</v>
      </c>
      <c r="AG2124" s="11">
        <f t="shared" si="33"/>
        <v>43320</v>
      </c>
    </row>
    <row r="2125" s="4" customFormat="1" spans="1:33">
      <c r="A2125" s="4" t="s">
        <v>9236</v>
      </c>
      <c r="B2125" s="4" t="s">
        <v>9236</v>
      </c>
      <c r="C2125" s="4" t="s">
        <v>9237</v>
      </c>
      <c r="D2125" s="4" t="s">
        <v>9238</v>
      </c>
      <c r="E2125" s="4" t="s">
        <v>36</v>
      </c>
      <c r="F2125" s="4" t="s">
        <v>37</v>
      </c>
      <c r="G2125" s="4" t="s">
        <v>51</v>
      </c>
      <c r="J2125" s="4" t="s">
        <v>39</v>
      </c>
      <c r="K2125" s="4" t="s">
        <v>171</v>
      </c>
      <c r="L2125" s="4" t="s">
        <v>172</v>
      </c>
      <c r="M2125" s="4" t="s">
        <v>173</v>
      </c>
      <c r="N2125" s="4" t="s">
        <v>36</v>
      </c>
      <c r="O2125" s="4">
        <v>2</v>
      </c>
      <c r="P2125" s="4" t="s">
        <v>55</v>
      </c>
      <c r="Q2125" s="4">
        <v>47.96</v>
      </c>
      <c r="Y2125" s="4" t="s">
        <v>183</v>
      </c>
      <c r="Z2125" s="4" t="s">
        <v>407</v>
      </c>
      <c r="AA2125" s="4" t="s">
        <v>7983</v>
      </c>
      <c r="AB2125" s="4" t="s">
        <v>58</v>
      </c>
      <c r="AD2125" s="4" t="b">
        <v>0</v>
      </c>
      <c r="AG2125" s="11">
        <f t="shared" si="33"/>
        <v>43320</v>
      </c>
    </row>
    <row r="2126" s="4" customFormat="1" spans="1:33">
      <c r="A2126" s="4" t="s">
        <v>9239</v>
      </c>
      <c r="B2126" s="4" t="s">
        <v>9239</v>
      </c>
      <c r="C2126" s="4" t="s">
        <v>9240</v>
      </c>
      <c r="D2126" s="4" t="s">
        <v>9241</v>
      </c>
      <c r="E2126" s="4" t="s">
        <v>36</v>
      </c>
      <c r="F2126" s="4" t="s">
        <v>37</v>
      </c>
      <c r="G2126" s="4" t="s">
        <v>51</v>
      </c>
      <c r="J2126" s="4" t="s">
        <v>188</v>
      </c>
      <c r="K2126" s="4" t="s">
        <v>9242</v>
      </c>
      <c r="L2126" s="4" t="s">
        <v>9243</v>
      </c>
      <c r="M2126" s="4" t="s">
        <v>9244</v>
      </c>
      <c r="N2126" s="4" t="s">
        <v>36</v>
      </c>
      <c r="O2126" s="4">
        <v>2</v>
      </c>
      <c r="P2126" s="4" t="s">
        <v>55</v>
      </c>
      <c r="Q2126" s="4">
        <v>33.96</v>
      </c>
      <c r="S2126" s="4">
        <v>7.98</v>
      </c>
      <c r="W2126" s="4">
        <v>3.4</v>
      </c>
      <c r="Y2126" s="4" t="s">
        <v>9245</v>
      </c>
      <c r="Z2126" s="4" t="s">
        <v>368</v>
      </c>
      <c r="AA2126" s="4" t="s">
        <v>9246</v>
      </c>
      <c r="AB2126" s="4" t="s">
        <v>58</v>
      </c>
      <c r="AC2126" s="4" t="s">
        <v>7384</v>
      </c>
      <c r="AD2126" s="4" t="b">
        <v>0</v>
      </c>
      <c r="AG2126" s="11">
        <f t="shared" si="33"/>
        <v>43320</v>
      </c>
    </row>
    <row r="2127" s="4" customFormat="1" spans="1:33">
      <c r="A2127" s="4" t="s">
        <v>9247</v>
      </c>
      <c r="B2127" s="4" t="s">
        <v>9247</v>
      </c>
      <c r="C2127" s="4" t="s">
        <v>9248</v>
      </c>
      <c r="D2127" s="4" t="s">
        <v>9249</v>
      </c>
      <c r="E2127" s="4" t="s">
        <v>36</v>
      </c>
      <c r="F2127" s="4" t="s">
        <v>37</v>
      </c>
      <c r="G2127" s="4" t="s">
        <v>51</v>
      </c>
      <c r="J2127" s="4" t="s">
        <v>188</v>
      </c>
      <c r="K2127" s="4" t="s">
        <v>9250</v>
      </c>
      <c r="L2127" s="4" t="s">
        <v>9251</v>
      </c>
      <c r="M2127" s="4" t="s">
        <v>9252</v>
      </c>
      <c r="N2127" s="4" t="s">
        <v>36</v>
      </c>
      <c r="O2127" s="4">
        <v>1</v>
      </c>
      <c r="P2127" s="4" t="s">
        <v>55</v>
      </c>
      <c r="Q2127" s="4">
        <v>27.98</v>
      </c>
      <c r="S2127" s="4">
        <v>3.99</v>
      </c>
      <c r="Y2127" s="4" t="s">
        <v>9253</v>
      </c>
      <c r="Z2127" s="4" t="s">
        <v>2105</v>
      </c>
      <c r="AA2127" s="4">
        <v>94941</v>
      </c>
      <c r="AB2127" s="4" t="s">
        <v>58</v>
      </c>
      <c r="AD2127" s="4" t="b">
        <v>0</v>
      </c>
      <c r="AG2127" s="11">
        <f t="shared" si="33"/>
        <v>43320</v>
      </c>
    </row>
    <row r="2128" s="4" customFormat="1" spans="1:33">
      <c r="A2128" s="4" t="s">
        <v>9254</v>
      </c>
      <c r="B2128" s="4" t="s">
        <v>9254</v>
      </c>
      <c r="C2128" s="4" t="s">
        <v>9255</v>
      </c>
      <c r="D2128" s="4" t="s">
        <v>9256</v>
      </c>
      <c r="E2128" s="4" t="s">
        <v>36</v>
      </c>
      <c r="F2128" s="4" t="s">
        <v>37</v>
      </c>
      <c r="G2128" s="4" t="s">
        <v>51</v>
      </c>
      <c r="J2128" s="4" t="s">
        <v>39</v>
      </c>
      <c r="K2128" s="4" t="s">
        <v>4218</v>
      </c>
      <c r="L2128" s="4" t="s">
        <v>4219</v>
      </c>
      <c r="M2128" s="4" t="s">
        <v>4220</v>
      </c>
      <c r="N2128" s="4" t="s">
        <v>36</v>
      </c>
      <c r="O2128" s="4">
        <v>1</v>
      </c>
      <c r="P2128" s="4" t="s">
        <v>55</v>
      </c>
      <c r="Q2128" s="4">
        <v>22.98</v>
      </c>
      <c r="Y2128" s="4" t="s">
        <v>9257</v>
      </c>
      <c r="Z2128" s="4" t="s">
        <v>368</v>
      </c>
      <c r="AA2128" s="4" t="s">
        <v>9258</v>
      </c>
      <c r="AB2128" s="4" t="s">
        <v>58</v>
      </c>
      <c r="AD2128" s="4" t="b">
        <v>0</v>
      </c>
      <c r="AG2128" s="11">
        <f t="shared" si="33"/>
        <v>43320</v>
      </c>
    </row>
    <row r="2129" s="4" customFormat="1" spans="1:33">
      <c r="A2129" s="4" t="s">
        <v>9259</v>
      </c>
      <c r="B2129" s="4" t="s">
        <v>9259</v>
      </c>
      <c r="C2129" s="4" t="s">
        <v>9260</v>
      </c>
      <c r="D2129" s="4" t="s">
        <v>9261</v>
      </c>
      <c r="E2129" s="4" t="s">
        <v>36</v>
      </c>
      <c r="F2129" s="4" t="s">
        <v>37</v>
      </c>
      <c r="G2129" s="4" t="s">
        <v>51</v>
      </c>
      <c r="J2129" s="4" t="s">
        <v>39</v>
      </c>
      <c r="K2129" s="4" t="s">
        <v>1042</v>
      </c>
      <c r="L2129" s="4" t="s">
        <v>1043</v>
      </c>
      <c r="M2129" s="4" t="s">
        <v>1044</v>
      </c>
      <c r="N2129" s="4" t="s">
        <v>36</v>
      </c>
      <c r="O2129" s="4">
        <v>1</v>
      </c>
      <c r="P2129" s="4" t="s">
        <v>55</v>
      </c>
      <c r="Q2129" s="4">
        <v>22.98</v>
      </c>
      <c r="Y2129" s="4" t="s">
        <v>9262</v>
      </c>
      <c r="Z2129" s="4" t="s">
        <v>105</v>
      </c>
      <c r="AA2129" s="4" t="s">
        <v>9263</v>
      </c>
      <c r="AB2129" s="4" t="s">
        <v>58</v>
      </c>
      <c r="AD2129" s="4" t="b">
        <v>0</v>
      </c>
      <c r="AG2129" s="11">
        <f t="shared" si="33"/>
        <v>43320</v>
      </c>
    </row>
    <row r="2130" s="4" customFormat="1" spans="1:33">
      <c r="A2130" s="4" t="s">
        <v>9264</v>
      </c>
      <c r="B2130" s="4" t="s">
        <v>9264</v>
      </c>
      <c r="C2130" s="4" t="s">
        <v>9265</v>
      </c>
      <c r="D2130" s="4" t="s">
        <v>9266</v>
      </c>
      <c r="E2130" s="4" t="s">
        <v>36</v>
      </c>
      <c r="F2130" s="4" t="s">
        <v>37</v>
      </c>
      <c r="G2130" s="4" t="s">
        <v>51</v>
      </c>
      <c r="J2130" s="4" t="s">
        <v>39</v>
      </c>
      <c r="K2130" s="4" t="s">
        <v>197</v>
      </c>
      <c r="L2130" s="4" t="s">
        <v>198</v>
      </c>
      <c r="M2130" s="4" t="s">
        <v>199</v>
      </c>
      <c r="N2130" s="4" t="s">
        <v>36</v>
      </c>
      <c r="O2130" s="4">
        <v>1</v>
      </c>
      <c r="P2130" s="4" t="s">
        <v>55</v>
      </c>
      <c r="Q2130" s="4">
        <v>18.98</v>
      </c>
      <c r="W2130" s="4">
        <v>2.85</v>
      </c>
      <c r="Y2130" s="4" t="s">
        <v>9267</v>
      </c>
      <c r="Z2130" s="4" t="s">
        <v>784</v>
      </c>
      <c r="AA2130" s="4" t="s">
        <v>9268</v>
      </c>
      <c r="AB2130" s="4" t="s">
        <v>58</v>
      </c>
      <c r="AC2130" s="4" t="s">
        <v>6277</v>
      </c>
      <c r="AD2130" s="4" t="b">
        <v>0</v>
      </c>
      <c r="AG2130" s="11">
        <f t="shared" si="33"/>
        <v>43320</v>
      </c>
    </row>
    <row r="2131" s="4" customFormat="1" spans="1:33">
      <c r="A2131" s="4" t="s">
        <v>9269</v>
      </c>
      <c r="B2131" s="4" t="s">
        <v>9269</v>
      </c>
      <c r="C2131" s="4" t="s">
        <v>9270</v>
      </c>
      <c r="D2131" s="4" t="s">
        <v>9271</v>
      </c>
      <c r="E2131" s="4" t="s">
        <v>36</v>
      </c>
      <c r="F2131" s="4" t="s">
        <v>37</v>
      </c>
      <c r="G2131" s="4" t="s">
        <v>51</v>
      </c>
      <c r="J2131" s="4" t="s">
        <v>39</v>
      </c>
      <c r="K2131" s="4" t="s">
        <v>593</v>
      </c>
      <c r="L2131" s="4" t="s">
        <v>656</v>
      </c>
      <c r="M2131" s="4" t="s">
        <v>595</v>
      </c>
      <c r="N2131" s="4" t="s">
        <v>36</v>
      </c>
      <c r="O2131" s="4">
        <v>1</v>
      </c>
      <c r="P2131" s="4" t="s">
        <v>55</v>
      </c>
      <c r="Q2131" s="4">
        <v>22.98</v>
      </c>
      <c r="Y2131" s="4" t="s">
        <v>9272</v>
      </c>
      <c r="Z2131" s="4" t="s">
        <v>115</v>
      </c>
      <c r="AA2131" s="4" t="s">
        <v>9273</v>
      </c>
      <c r="AB2131" s="4" t="s">
        <v>58</v>
      </c>
      <c r="AD2131" s="4" t="b">
        <v>0</v>
      </c>
      <c r="AG2131" s="11">
        <f t="shared" si="33"/>
        <v>43320</v>
      </c>
    </row>
    <row r="2132" s="4" customFormat="1" spans="1:33">
      <c r="A2132" s="4" t="s">
        <v>9274</v>
      </c>
      <c r="B2132" s="4" t="s">
        <v>9274</v>
      </c>
      <c r="C2132" s="4" t="s">
        <v>9275</v>
      </c>
      <c r="D2132" s="4" t="s">
        <v>9276</v>
      </c>
      <c r="E2132" s="4" t="s">
        <v>36</v>
      </c>
      <c r="F2132" s="4" t="s">
        <v>37</v>
      </c>
      <c r="G2132" s="4" t="s">
        <v>51</v>
      </c>
      <c r="J2132" s="4" t="s">
        <v>39</v>
      </c>
      <c r="K2132" s="4" t="s">
        <v>644</v>
      </c>
      <c r="L2132" s="4" t="s">
        <v>645</v>
      </c>
      <c r="M2132" s="4" t="s">
        <v>646</v>
      </c>
      <c r="N2132" s="4" t="s">
        <v>36</v>
      </c>
      <c r="O2132" s="4">
        <v>1</v>
      </c>
      <c r="P2132" s="4" t="s">
        <v>55</v>
      </c>
      <c r="Q2132" s="4">
        <v>23.98</v>
      </c>
      <c r="Y2132" s="4" t="s">
        <v>310</v>
      </c>
      <c r="Z2132" s="4" t="s">
        <v>311</v>
      </c>
      <c r="AA2132" s="4" t="s">
        <v>9277</v>
      </c>
      <c r="AB2132" s="4" t="s">
        <v>58</v>
      </c>
      <c r="AD2132" s="4" t="b">
        <v>0</v>
      </c>
      <c r="AG2132" s="11">
        <f t="shared" si="33"/>
        <v>43320</v>
      </c>
    </row>
    <row r="2133" s="4" customFormat="1" spans="1:33">
      <c r="A2133" s="4" t="s">
        <v>9278</v>
      </c>
      <c r="B2133" s="4" t="s">
        <v>9278</v>
      </c>
      <c r="C2133" s="4" t="s">
        <v>9279</v>
      </c>
      <c r="D2133" s="4" t="s">
        <v>9280</v>
      </c>
      <c r="E2133" s="4" t="s">
        <v>36</v>
      </c>
      <c r="F2133" s="4" t="s">
        <v>37</v>
      </c>
      <c r="G2133" s="4" t="s">
        <v>51</v>
      </c>
      <c r="J2133" s="4" t="s">
        <v>39</v>
      </c>
      <c r="K2133" s="4" t="s">
        <v>6124</v>
      </c>
      <c r="L2133" s="4" t="s">
        <v>6125</v>
      </c>
      <c r="M2133" s="4" t="s">
        <v>6126</v>
      </c>
      <c r="N2133" s="4" t="s">
        <v>36</v>
      </c>
      <c r="O2133" s="4">
        <v>2</v>
      </c>
      <c r="P2133" s="4" t="s">
        <v>55</v>
      </c>
      <c r="Q2133" s="4">
        <v>47.96</v>
      </c>
      <c r="Y2133" s="4" t="s">
        <v>9281</v>
      </c>
      <c r="Z2133" s="4" t="s">
        <v>156</v>
      </c>
      <c r="AA2133" s="4" t="s">
        <v>9282</v>
      </c>
      <c r="AB2133" s="4" t="s">
        <v>58</v>
      </c>
      <c r="AD2133" s="4" t="b">
        <v>0</v>
      </c>
      <c r="AG2133" s="11">
        <f t="shared" si="33"/>
        <v>43320</v>
      </c>
    </row>
    <row r="2134" s="4" customFormat="1" spans="1:33">
      <c r="A2134" s="4" t="s">
        <v>9278</v>
      </c>
      <c r="B2134" s="4" t="s">
        <v>9278</v>
      </c>
      <c r="C2134" s="4" t="s">
        <v>9279</v>
      </c>
      <c r="D2134" s="4" t="s">
        <v>9280</v>
      </c>
      <c r="E2134" s="4" t="s">
        <v>36</v>
      </c>
      <c r="F2134" s="4" t="s">
        <v>37</v>
      </c>
      <c r="G2134" s="4" t="s">
        <v>51</v>
      </c>
      <c r="J2134" s="4" t="s">
        <v>39</v>
      </c>
      <c r="K2134" s="4" t="s">
        <v>5981</v>
      </c>
      <c r="L2134" s="4" t="s">
        <v>5982</v>
      </c>
      <c r="M2134" s="4" t="s">
        <v>5983</v>
      </c>
      <c r="N2134" s="4" t="s">
        <v>36</v>
      </c>
      <c r="O2134" s="4">
        <v>2</v>
      </c>
      <c r="P2134" s="4" t="s">
        <v>55</v>
      </c>
      <c r="Q2134" s="4">
        <v>47.96</v>
      </c>
      <c r="Y2134" s="4" t="s">
        <v>9281</v>
      </c>
      <c r="Z2134" s="4" t="s">
        <v>156</v>
      </c>
      <c r="AA2134" s="4" t="s">
        <v>9282</v>
      </c>
      <c r="AB2134" s="4" t="s">
        <v>58</v>
      </c>
      <c r="AD2134" s="4" t="b">
        <v>0</v>
      </c>
      <c r="AG2134" s="11">
        <f t="shared" si="33"/>
        <v>43320</v>
      </c>
    </row>
    <row r="2135" s="4" customFormat="1" spans="1:33">
      <c r="A2135" s="4" t="s">
        <v>9283</v>
      </c>
      <c r="B2135" s="4" t="s">
        <v>9283</v>
      </c>
      <c r="C2135" s="4" t="s">
        <v>9284</v>
      </c>
      <c r="D2135" s="4" t="s">
        <v>9285</v>
      </c>
      <c r="E2135" s="4" t="s">
        <v>36</v>
      </c>
      <c r="F2135" s="4" t="s">
        <v>37</v>
      </c>
      <c r="G2135" s="4" t="s">
        <v>51</v>
      </c>
      <c r="J2135" s="4" t="s">
        <v>39</v>
      </c>
      <c r="K2135" s="4" t="s">
        <v>644</v>
      </c>
      <c r="L2135" s="4" t="s">
        <v>645</v>
      </c>
      <c r="M2135" s="4" t="s">
        <v>646</v>
      </c>
      <c r="N2135" s="4" t="s">
        <v>36</v>
      </c>
      <c r="O2135" s="4">
        <v>1</v>
      </c>
      <c r="P2135" s="4" t="s">
        <v>55</v>
      </c>
      <c r="Q2135" s="4">
        <v>23.98</v>
      </c>
      <c r="Y2135" s="4" t="s">
        <v>9286</v>
      </c>
      <c r="Z2135" s="4" t="s">
        <v>407</v>
      </c>
      <c r="AA2135" s="4" t="s">
        <v>9287</v>
      </c>
      <c r="AB2135" s="4" t="s">
        <v>58</v>
      </c>
      <c r="AD2135" s="4" t="b">
        <v>0</v>
      </c>
      <c r="AG2135" s="11">
        <f t="shared" si="33"/>
        <v>43320</v>
      </c>
    </row>
    <row r="2136" s="4" customFormat="1" spans="1:33">
      <c r="A2136" s="4" t="s">
        <v>9283</v>
      </c>
      <c r="B2136" s="4" t="s">
        <v>9283</v>
      </c>
      <c r="C2136" s="4" t="s">
        <v>9284</v>
      </c>
      <c r="D2136" s="4" t="s">
        <v>9285</v>
      </c>
      <c r="E2136" s="4" t="s">
        <v>36</v>
      </c>
      <c r="F2136" s="4" t="s">
        <v>37</v>
      </c>
      <c r="G2136" s="4" t="s">
        <v>51</v>
      </c>
      <c r="J2136" s="4" t="s">
        <v>39</v>
      </c>
      <c r="K2136" s="4" t="s">
        <v>77</v>
      </c>
      <c r="L2136" s="4" t="s">
        <v>1316</v>
      </c>
      <c r="M2136" s="4" t="s">
        <v>1317</v>
      </c>
      <c r="N2136" s="4" t="s">
        <v>36</v>
      </c>
      <c r="O2136" s="4">
        <v>1</v>
      </c>
      <c r="P2136" s="4" t="s">
        <v>55</v>
      </c>
      <c r="Q2136" s="4">
        <v>22.98</v>
      </c>
      <c r="Y2136" s="4" t="s">
        <v>9286</v>
      </c>
      <c r="Z2136" s="4" t="s">
        <v>407</v>
      </c>
      <c r="AA2136" s="4" t="s">
        <v>9287</v>
      </c>
      <c r="AB2136" s="4" t="s">
        <v>58</v>
      </c>
      <c r="AD2136" s="4" t="b">
        <v>0</v>
      </c>
      <c r="AG2136" s="11">
        <f t="shared" si="33"/>
        <v>43320</v>
      </c>
    </row>
    <row r="2137" s="4" customFormat="1" spans="1:33">
      <c r="A2137" s="4" t="s">
        <v>9288</v>
      </c>
      <c r="B2137" s="4" t="s">
        <v>9288</v>
      </c>
      <c r="C2137" s="4" t="s">
        <v>9289</v>
      </c>
      <c r="D2137" s="4" t="s">
        <v>9290</v>
      </c>
      <c r="E2137" s="4" t="s">
        <v>36</v>
      </c>
      <c r="F2137" s="4" t="s">
        <v>37</v>
      </c>
      <c r="G2137" s="4" t="s">
        <v>51</v>
      </c>
      <c r="J2137" s="4" t="s">
        <v>39</v>
      </c>
      <c r="K2137" s="4" t="s">
        <v>77</v>
      </c>
      <c r="L2137" s="4" t="s">
        <v>1431</v>
      </c>
      <c r="M2137" s="4" t="s">
        <v>1432</v>
      </c>
      <c r="N2137" s="4" t="s">
        <v>36</v>
      </c>
      <c r="O2137" s="4">
        <v>1</v>
      </c>
      <c r="P2137" s="4" t="s">
        <v>55</v>
      </c>
      <c r="Q2137" s="4">
        <v>23.98</v>
      </c>
      <c r="Y2137" s="4" t="s">
        <v>2131</v>
      </c>
      <c r="Z2137" s="4" t="s">
        <v>431</v>
      </c>
      <c r="AA2137" s="4" t="s">
        <v>9291</v>
      </c>
      <c r="AB2137" s="4" t="s">
        <v>58</v>
      </c>
      <c r="AD2137" s="4" t="b">
        <v>1</v>
      </c>
      <c r="AG2137" s="11">
        <f t="shared" si="33"/>
        <v>43320</v>
      </c>
    </row>
    <row r="2138" s="4" customFormat="1" spans="1:33">
      <c r="A2138" s="4" t="s">
        <v>9288</v>
      </c>
      <c r="B2138" s="4" t="s">
        <v>9288</v>
      </c>
      <c r="C2138" s="4" t="s">
        <v>9289</v>
      </c>
      <c r="D2138" s="4" t="s">
        <v>9290</v>
      </c>
      <c r="E2138" s="4" t="s">
        <v>36</v>
      </c>
      <c r="F2138" s="4" t="s">
        <v>37</v>
      </c>
      <c r="G2138" s="4" t="s">
        <v>51</v>
      </c>
      <c r="J2138" s="4" t="s">
        <v>39</v>
      </c>
      <c r="K2138" s="4" t="s">
        <v>3474</v>
      </c>
      <c r="L2138" s="4" t="s">
        <v>3475</v>
      </c>
      <c r="M2138" s="4" t="s">
        <v>3476</v>
      </c>
      <c r="N2138" s="4" t="s">
        <v>36</v>
      </c>
      <c r="O2138" s="4">
        <v>1</v>
      </c>
      <c r="P2138" s="4" t="s">
        <v>55</v>
      </c>
      <c r="Q2138" s="4">
        <v>23.98</v>
      </c>
      <c r="Y2138" s="4" t="s">
        <v>2131</v>
      </c>
      <c r="Z2138" s="4" t="s">
        <v>431</v>
      </c>
      <c r="AA2138" s="4" t="s">
        <v>9291</v>
      </c>
      <c r="AB2138" s="4" t="s">
        <v>58</v>
      </c>
      <c r="AD2138" s="4" t="b">
        <v>1</v>
      </c>
      <c r="AG2138" s="11">
        <f t="shared" si="33"/>
        <v>43320</v>
      </c>
    </row>
    <row r="2139" s="4" customFormat="1" spans="1:33">
      <c r="A2139" s="4" t="s">
        <v>9292</v>
      </c>
      <c r="B2139" s="4" t="s">
        <v>9292</v>
      </c>
      <c r="C2139" s="4" t="s">
        <v>9293</v>
      </c>
      <c r="D2139" s="4" t="s">
        <v>9294</v>
      </c>
      <c r="E2139" s="4" t="s">
        <v>36</v>
      </c>
      <c r="F2139" s="4" t="s">
        <v>37</v>
      </c>
      <c r="G2139" s="4" t="s">
        <v>51</v>
      </c>
      <c r="J2139" s="4" t="s">
        <v>39</v>
      </c>
      <c r="K2139" s="4" t="s">
        <v>125</v>
      </c>
      <c r="L2139" s="4" t="s">
        <v>126</v>
      </c>
      <c r="M2139" s="4" t="s">
        <v>127</v>
      </c>
      <c r="N2139" s="4" t="s">
        <v>36</v>
      </c>
      <c r="O2139" s="4">
        <v>1</v>
      </c>
      <c r="P2139" s="4" t="s">
        <v>55</v>
      </c>
      <c r="Q2139" s="4">
        <v>23.98</v>
      </c>
      <c r="Y2139" s="4" t="s">
        <v>9295</v>
      </c>
      <c r="Z2139" s="4" t="s">
        <v>47</v>
      </c>
      <c r="AA2139" s="4">
        <v>93631</v>
      </c>
      <c r="AB2139" s="4" t="s">
        <v>58</v>
      </c>
      <c r="AD2139" s="4" t="b">
        <v>0</v>
      </c>
      <c r="AG2139" s="11">
        <f t="shared" si="33"/>
        <v>43320</v>
      </c>
    </row>
    <row r="2140" s="4" customFormat="1" spans="1:33">
      <c r="A2140" s="4" t="s">
        <v>9296</v>
      </c>
      <c r="B2140" s="4" t="s">
        <v>9296</v>
      </c>
      <c r="C2140" s="4" t="s">
        <v>9297</v>
      </c>
      <c r="D2140" s="4" t="s">
        <v>9298</v>
      </c>
      <c r="E2140" s="4" t="s">
        <v>36</v>
      </c>
      <c r="F2140" s="4" t="s">
        <v>37</v>
      </c>
      <c r="G2140" s="4" t="s">
        <v>51</v>
      </c>
      <c r="J2140" s="4" t="s">
        <v>39</v>
      </c>
      <c r="K2140" s="4" t="s">
        <v>3195</v>
      </c>
      <c r="L2140" s="4" t="s">
        <v>3196</v>
      </c>
      <c r="M2140" s="4" t="s">
        <v>3197</v>
      </c>
      <c r="N2140" s="4" t="s">
        <v>36</v>
      </c>
      <c r="O2140" s="4">
        <v>1</v>
      </c>
      <c r="P2140" s="4" t="s">
        <v>55</v>
      </c>
      <c r="Q2140" s="4">
        <v>23.98</v>
      </c>
      <c r="Y2140" s="4" t="s">
        <v>5797</v>
      </c>
      <c r="Z2140" s="4" t="s">
        <v>1046</v>
      </c>
      <c r="AA2140" s="4" t="s">
        <v>9299</v>
      </c>
      <c r="AB2140" s="4" t="s">
        <v>58</v>
      </c>
      <c r="AD2140" s="4" t="b">
        <v>0</v>
      </c>
      <c r="AG2140" s="11">
        <f t="shared" si="33"/>
        <v>43320</v>
      </c>
    </row>
    <row r="2141" s="4" customFormat="1" spans="1:33">
      <c r="A2141" s="4" t="s">
        <v>9300</v>
      </c>
      <c r="B2141" s="4" t="s">
        <v>9300</v>
      </c>
      <c r="C2141" s="4" t="s">
        <v>9301</v>
      </c>
      <c r="D2141" s="4" t="s">
        <v>9302</v>
      </c>
      <c r="E2141" s="4" t="s">
        <v>36</v>
      </c>
      <c r="F2141" s="4" t="s">
        <v>37</v>
      </c>
      <c r="G2141" s="4" t="s">
        <v>51</v>
      </c>
      <c r="J2141" s="4" t="s">
        <v>39</v>
      </c>
      <c r="K2141" s="4" t="s">
        <v>246</v>
      </c>
      <c r="L2141" s="4" t="s">
        <v>9303</v>
      </c>
      <c r="M2141" s="4" t="s">
        <v>248</v>
      </c>
      <c r="N2141" s="4" t="s">
        <v>36</v>
      </c>
      <c r="O2141" s="4">
        <v>1</v>
      </c>
      <c r="P2141" s="4" t="s">
        <v>55</v>
      </c>
      <c r="Q2141" s="4">
        <v>16.36</v>
      </c>
      <c r="Y2141" s="4" t="s">
        <v>9304</v>
      </c>
      <c r="Z2141" s="4" t="s">
        <v>115</v>
      </c>
      <c r="AA2141" s="4" t="s">
        <v>9305</v>
      </c>
      <c r="AB2141" s="4" t="s">
        <v>58</v>
      </c>
      <c r="AD2141" s="4" t="b">
        <v>0</v>
      </c>
      <c r="AG2141" s="11">
        <f t="shared" si="33"/>
        <v>43320</v>
      </c>
    </row>
    <row r="2142" s="4" customFormat="1" spans="1:33">
      <c r="A2142" s="4" t="s">
        <v>9300</v>
      </c>
      <c r="B2142" s="4" t="s">
        <v>9300</v>
      </c>
      <c r="C2142" s="4" t="s">
        <v>9301</v>
      </c>
      <c r="D2142" s="4" t="s">
        <v>9302</v>
      </c>
      <c r="E2142" s="4" t="s">
        <v>36</v>
      </c>
      <c r="F2142" s="4" t="s">
        <v>37</v>
      </c>
      <c r="G2142" s="4" t="s">
        <v>51</v>
      </c>
      <c r="J2142" s="4" t="s">
        <v>39</v>
      </c>
      <c r="K2142" s="4" t="s">
        <v>962</v>
      </c>
      <c r="L2142" s="4" t="s">
        <v>963</v>
      </c>
      <c r="M2142" s="4" t="s">
        <v>964</v>
      </c>
      <c r="N2142" s="4" t="s">
        <v>36</v>
      </c>
      <c r="O2142" s="4">
        <v>1</v>
      </c>
      <c r="P2142" s="4" t="s">
        <v>55</v>
      </c>
      <c r="Q2142" s="4">
        <v>22.98</v>
      </c>
      <c r="Y2142" s="4" t="s">
        <v>9304</v>
      </c>
      <c r="Z2142" s="4" t="s">
        <v>115</v>
      </c>
      <c r="AA2142" s="4" t="s">
        <v>9305</v>
      </c>
      <c r="AB2142" s="4" t="s">
        <v>58</v>
      </c>
      <c r="AD2142" s="4" t="b">
        <v>0</v>
      </c>
      <c r="AG2142" s="11">
        <f t="shared" si="33"/>
        <v>43320</v>
      </c>
    </row>
    <row r="2143" s="4" customFormat="1" spans="1:33">
      <c r="A2143" s="4" t="s">
        <v>9306</v>
      </c>
      <c r="B2143" s="4" t="s">
        <v>9306</v>
      </c>
      <c r="C2143" s="4" t="s">
        <v>9307</v>
      </c>
      <c r="D2143" s="4" t="s">
        <v>9308</v>
      </c>
      <c r="E2143" s="4" t="s">
        <v>36</v>
      </c>
      <c r="F2143" s="4" t="s">
        <v>37</v>
      </c>
      <c r="G2143" s="4" t="s">
        <v>51</v>
      </c>
      <c r="J2143" s="4" t="s">
        <v>39</v>
      </c>
      <c r="K2143" s="4" t="s">
        <v>374</v>
      </c>
      <c r="L2143" s="4" t="s">
        <v>375</v>
      </c>
      <c r="M2143" s="4" t="s">
        <v>376</v>
      </c>
      <c r="N2143" s="4" t="s">
        <v>36</v>
      </c>
      <c r="O2143" s="4">
        <v>1</v>
      </c>
      <c r="P2143" s="4" t="s">
        <v>55</v>
      </c>
      <c r="Q2143" s="4">
        <v>14.98</v>
      </c>
      <c r="R2143" s="4">
        <v>1.28</v>
      </c>
      <c r="Y2143" s="4" t="s">
        <v>292</v>
      </c>
      <c r="Z2143" s="4" t="s">
        <v>293</v>
      </c>
      <c r="AA2143" s="4" t="s">
        <v>9309</v>
      </c>
      <c r="AB2143" s="4" t="s">
        <v>58</v>
      </c>
      <c r="AD2143" s="4" t="b">
        <v>1</v>
      </c>
      <c r="AG2143" s="11">
        <f t="shared" si="33"/>
        <v>43320</v>
      </c>
    </row>
    <row r="2144" s="4" customFormat="1" spans="1:33">
      <c r="A2144" s="4" t="s">
        <v>9310</v>
      </c>
      <c r="B2144" s="4" t="s">
        <v>9310</v>
      </c>
      <c r="C2144" s="4" t="s">
        <v>9311</v>
      </c>
      <c r="D2144" s="4" t="s">
        <v>9312</v>
      </c>
      <c r="E2144" s="4" t="s">
        <v>36</v>
      </c>
      <c r="F2144" s="4" t="s">
        <v>37</v>
      </c>
      <c r="G2144" s="4" t="s">
        <v>51</v>
      </c>
      <c r="J2144" s="4" t="s">
        <v>39</v>
      </c>
      <c r="K2144" s="4" t="s">
        <v>3182</v>
      </c>
      <c r="L2144" s="4" t="s">
        <v>9313</v>
      </c>
      <c r="M2144" s="4" t="s">
        <v>3184</v>
      </c>
      <c r="N2144" s="4" t="s">
        <v>36</v>
      </c>
      <c r="O2144" s="4">
        <v>1</v>
      </c>
      <c r="P2144" s="4" t="s">
        <v>55</v>
      </c>
      <c r="Q2144" s="4">
        <v>22.98</v>
      </c>
      <c r="Y2144" s="4" t="s">
        <v>4425</v>
      </c>
      <c r="Z2144" s="4" t="s">
        <v>2028</v>
      </c>
      <c r="AA2144" s="4" t="s">
        <v>9314</v>
      </c>
      <c r="AB2144" s="4" t="s">
        <v>58</v>
      </c>
      <c r="AD2144" s="4" t="b">
        <v>0</v>
      </c>
      <c r="AG2144" s="11">
        <f t="shared" si="33"/>
        <v>43320</v>
      </c>
    </row>
    <row r="2145" s="4" customFormat="1" spans="1:33">
      <c r="A2145" s="4" t="s">
        <v>9315</v>
      </c>
      <c r="B2145" s="4" t="s">
        <v>9315</v>
      </c>
      <c r="C2145" s="4" t="s">
        <v>9316</v>
      </c>
      <c r="D2145" s="4" t="s">
        <v>9317</v>
      </c>
      <c r="E2145" s="4" t="s">
        <v>36</v>
      </c>
      <c r="F2145" s="4" t="s">
        <v>37</v>
      </c>
      <c r="G2145" s="4" t="s">
        <v>51</v>
      </c>
      <c r="J2145" s="4" t="s">
        <v>39</v>
      </c>
      <c r="K2145" s="4" t="s">
        <v>122</v>
      </c>
      <c r="L2145" s="4" t="s">
        <v>123</v>
      </c>
      <c r="M2145" s="4" t="s">
        <v>124</v>
      </c>
      <c r="N2145" s="4" t="s">
        <v>36</v>
      </c>
      <c r="O2145" s="4">
        <v>1</v>
      </c>
      <c r="P2145" s="4" t="s">
        <v>55</v>
      </c>
      <c r="Q2145" s="4">
        <v>23.98</v>
      </c>
      <c r="Y2145" s="4" t="s">
        <v>9318</v>
      </c>
      <c r="Z2145" s="4" t="s">
        <v>47</v>
      </c>
      <c r="AA2145" s="4" t="s">
        <v>9319</v>
      </c>
      <c r="AB2145" s="4" t="s">
        <v>58</v>
      </c>
      <c r="AD2145" s="4" t="b">
        <v>1</v>
      </c>
      <c r="AG2145" s="11">
        <f t="shared" si="33"/>
        <v>43320</v>
      </c>
    </row>
    <row r="2146" s="4" customFormat="1" spans="1:33">
      <c r="A2146" s="4" t="s">
        <v>9320</v>
      </c>
      <c r="B2146" s="4" t="s">
        <v>9320</v>
      </c>
      <c r="C2146" s="4" t="s">
        <v>9321</v>
      </c>
      <c r="D2146" s="4" t="s">
        <v>9322</v>
      </c>
      <c r="E2146" s="4" t="s">
        <v>36</v>
      </c>
      <c r="F2146" s="4" t="s">
        <v>37</v>
      </c>
      <c r="G2146" s="4" t="s">
        <v>51</v>
      </c>
      <c r="J2146" s="4" t="s">
        <v>39</v>
      </c>
      <c r="K2146" s="4" t="s">
        <v>585</v>
      </c>
      <c r="L2146" s="4" t="s">
        <v>586</v>
      </c>
      <c r="M2146" s="4" t="s">
        <v>587</v>
      </c>
      <c r="N2146" s="4" t="s">
        <v>36</v>
      </c>
      <c r="O2146" s="4">
        <v>1</v>
      </c>
      <c r="P2146" s="4" t="s">
        <v>55</v>
      </c>
      <c r="Q2146" s="4">
        <v>22.98</v>
      </c>
      <c r="Y2146" s="4" t="s">
        <v>9323</v>
      </c>
      <c r="Z2146" s="4" t="s">
        <v>47</v>
      </c>
      <c r="AA2146" s="4">
        <v>95020</v>
      </c>
      <c r="AB2146" s="4" t="s">
        <v>58</v>
      </c>
      <c r="AD2146" s="4" t="b">
        <v>0</v>
      </c>
      <c r="AG2146" s="11">
        <f t="shared" si="33"/>
        <v>43320</v>
      </c>
    </row>
    <row r="2147" s="4" customFormat="1" spans="1:33">
      <c r="A2147" s="4" t="s">
        <v>9324</v>
      </c>
      <c r="B2147" s="4" t="s">
        <v>9324</v>
      </c>
      <c r="C2147" s="4" t="s">
        <v>9325</v>
      </c>
      <c r="D2147" s="4" t="s">
        <v>9326</v>
      </c>
      <c r="E2147" s="4" t="s">
        <v>36</v>
      </c>
      <c r="F2147" s="4" t="s">
        <v>37</v>
      </c>
      <c r="G2147" s="4" t="s">
        <v>51</v>
      </c>
      <c r="J2147" s="4" t="s">
        <v>39</v>
      </c>
      <c r="K2147" s="4" t="s">
        <v>1648</v>
      </c>
      <c r="L2147" s="4" t="s">
        <v>1649</v>
      </c>
      <c r="M2147" s="4" t="s">
        <v>1650</v>
      </c>
      <c r="N2147" s="4" t="s">
        <v>36</v>
      </c>
      <c r="O2147" s="4">
        <v>1</v>
      </c>
      <c r="P2147" s="4" t="s">
        <v>55</v>
      </c>
      <c r="Q2147" s="4">
        <v>25.98</v>
      </c>
      <c r="Y2147" s="4" t="s">
        <v>605</v>
      </c>
      <c r="Z2147" s="4" t="s">
        <v>233</v>
      </c>
      <c r="AA2147" s="4" t="s">
        <v>9327</v>
      </c>
      <c r="AB2147" s="4" t="s">
        <v>58</v>
      </c>
      <c r="AD2147" s="4" t="b">
        <v>0</v>
      </c>
      <c r="AG2147" s="11">
        <f t="shared" si="33"/>
        <v>43320</v>
      </c>
    </row>
    <row r="2148" s="4" customFormat="1" spans="1:33">
      <c r="A2148" s="4" t="s">
        <v>9328</v>
      </c>
      <c r="B2148" s="4" t="s">
        <v>9328</v>
      </c>
      <c r="C2148" s="4" t="s">
        <v>9329</v>
      </c>
      <c r="D2148" s="4" t="s">
        <v>9330</v>
      </c>
      <c r="E2148" s="4" t="s">
        <v>36</v>
      </c>
      <c r="F2148" s="4" t="s">
        <v>37</v>
      </c>
      <c r="G2148" s="4" t="s">
        <v>51</v>
      </c>
      <c r="J2148" s="4" t="s">
        <v>39</v>
      </c>
      <c r="K2148" s="4" t="s">
        <v>81</v>
      </c>
      <c r="L2148" s="4" t="s">
        <v>82</v>
      </c>
      <c r="M2148" s="4" t="s">
        <v>83</v>
      </c>
      <c r="N2148" s="4" t="s">
        <v>36</v>
      </c>
      <c r="O2148" s="4">
        <v>1</v>
      </c>
      <c r="P2148" s="4" t="s">
        <v>55</v>
      </c>
      <c r="Q2148" s="4">
        <v>23.98</v>
      </c>
      <c r="Y2148" s="4" t="s">
        <v>9331</v>
      </c>
      <c r="Z2148" s="4" t="s">
        <v>47</v>
      </c>
      <c r="AA2148" s="4" t="s">
        <v>9332</v>
      </c>
      <c r="AB2148" s="4" t="s">
        <v>58</v>
      </c>
      <c r="AD2148" s="4" t="b">
        <v>0</v>
      </c>
      <c r="AG2148" s="11">
        <f t="shared" si="33"/>
        <v>43320</v>
      </c>
    </row>
    <row r="2149" s="4" customFormat="1" spans="1:33">
      <c r="A2149" s="4" t="s">
        <v>9333</v>
      </c>
      <c r="B2149" s="4" t="s">
        <v>9333</v>
      </c>
      <c r="C2149" s="4" t="s">
        <v>9334</v>
      </c>
      <c r="D2149" s="4" t="s">
        <v>9335</v>
      </c>
      <c r="E2149" s="4" t="s">
        <v>36</v>
      </c>
      <c r="F2149" s="4" t="s">
        <v>37</v>
      </c>
      <c r="G2149" s="4" t="s">
        <v>51</v>
      </c>
      <c r="J2149" s="4" t="s">
        <v>39</v>
      </c>
      <c r="K2149" s="4" t="s">
        <v>853</v>
      </c>
      <c r="L2149" s="4" t="s">
        <v>2214</v>
      </c>
      <c r="M2149" s="4" t="s">
        <v>855</v>
      </c>
      <c r="N2149" s="4" t="s">
        <v>36</v>
      </c>
      <c r="O2149" s="4">
        <v>1</v>
      </c>
      <c r="P2149" s="4" t="s">
        <v>55</v>
      </c>
      <c r="Q2149" s="4">
        <v>22.98</v>
      </c>
      <c r="Y2149" s="4" t="s">
        <v>9336</v>
      </c>
      <c r="Z2149" s="4" t="s">
        <v>147</v>
      </c>
      <c r="AA2149" s="4">
        <v>10522</v>
      </c>
      <c r="AB2149" s="4" t="s">
        <v>58</v>
      </c>
      <c r="AD2149" s="4" t="b">
        <v>0</v>
      </c>
      <c r="AG2149" s="11">
        <f t="shared" si="33"/>
        <v>43320</v>
      </c>
    </row>
    <row r="2150" s="4" customFormat="1" spans="1:33">
      <c r="A2150" s="4" t="s">
        <v>9337</v>
      </c>
      <c r="B2150" s="4" t="s">
        <v>9337</v>
      </c>
      <c r="C2150" s="4" t="s">
        <v>9338</v>
      </c>
      <c r="D2150" s="4" t="s">
        <v>9339</v>
      </c>
      <c r="E2150" s="4" t="s">
        <v>36</v>
      </c>
      <c r="F2150" s="4" t="s">
        <v>37</v>
      </c>
      <c r="G2150" s="4" t="s">
        <v>51</v>
      </c>
      <c r="J2150" s="4" t="s">
        <v>188</v>
      </c>
      <c r="K2150" s="4" t="s">
        <v>6450</v>
      </c>
      <c r="L2150" s="4" t="s">
        <v>6451</v>
      </c>
      <c r="M2150" s="4" t="s">
        <v>6452</v>
      </c>
      <c r="N2150" s="4" t="s">
        <v>36</v>
      </c>
      <c r="O2150" s="4">
        <v>1</v>
      </c>
      <c r="P2150" s="4" t="s">
        <v>55</v>
      </c>
      <c r="Q2150" s="4">
        <v>22.98</v>
      </c>
      <c r="R2150" s="4">
        <v>2.14</v>
      </c>
      <c r="S2150" s="4">
        <v>3.99</v>
      </c>
      <c r="T2150" s="4">
        <v>0.37</v>
      </c>
      <c r="Y2150" s="4" t="s">
        <v>9340</v>
      </c>
      <c r="Z2150" s="4" t="s">
        <v>299</v>
      </c>
      <c r="AA2150" s="4" t="s">
        <v>9341</v>
      </c>
      <c r="AB2150" s="4" t="s">
        <v>58</v>
      </c>
      <c r="AD2150" s="4" t="b">
        <v>0</v>
      </c>
      <c r="AG2150" s="11">
        <f t="shared" si="33"/>
        <v>43320</v>
      </c>
    </row>
    <row r="2151" s="4" customFormat="1" spans="1:33">
      <c r="A2151" s="4" t="s">
        <v>9337</v>
      </c>
      <c r="B2151" s="4" t="s">
        <v>9337</v>
      </c>
      <c r="C2151" s="4" t="s">
        <v>9338</v>
      </c>
      <c r="D2151" s="4" t="s">
        <v>9339</v>
      </c>
      <c r="E2151" s="4" t="s">
        <v>36</v>
      </c>
      <c r="F2151" s="4" t="s">
        <v>37</v>
      </c>
      <c r="G2151" s="4" t="s">
        <v>51</v>
      </c>
      <c r="J2151" s="4" t="s">
        <v>188</v>
      </c>
      <c r="K2151" s="4" t="s">
        <v>3017</v>
      </c>
      <c r="L2151" s="4" t="s">
        <v>3018</v>
      </c>
      <c r="M2151" s="4" t="s">
        <v>3019</v>
      </c>
      <c r="N2151" s="4" t="s">
        <v>36</v>
      </c>
      <c r="O2151" s="4">
        <v>1</v>
      </c>
      <c r="P2151" s="4" t="s">
        <v>55</v>
      </c>
      <c r="Q2151" s="4">
        <v>22.98</v>
      </c>
      <c r="R2151" s="4">
        <v>2.14</v>
      </c>
      <c r="S2151" s="4">
        <v>3.99</v>
      </c>
      <c r="T2151" s="4">
        <v>0.37</v>
      </c>
      <c r="Y2151" s="4" t="s">
        <v>9340</v>
      </c>
      <c r="Z2151" s="4" t="s">
        <v>299</v>
      </c>
      <c r="AA2151" s="4" t="s">
        <v>9341</v>
      </c>
      <c r="AB2151" s="4" t="s">
        <v>58</v>
      </c>
      <c r="AD2151" s="4" t="b">
        <v>0</v>
      </c>
      <c r="AG2151" s="11">
        <f t="shared" si="33"/>
        <v>43320</v>
      </c>
    </row>
    <row r="2152" s="4" customFormat="1" spans="1:33">
      <c r="A2152" s="4" t="s">
        <v>9342</v>
      </c>
      <c r="B2152" s="4" t="s">
        <v>9342</v>
      </c>
      <c r="C2152" s="4" t="s">
        <v>9343</v>
      </c>
      <c r="D2152" s="4" t="s">
        <v>9344</v>
      </c>
      <c r="E2152" s="4" t="s">
        <v>36</v>
      </c>
      <c r="F2152" s="4" t="s">
        <v>37</v>
      </c>
      <c r="G2152" s="4" t="s">
        <v>51</v>
      </c>
      <c r="J2152" s="4" t="s">
        <v>39</v>
      </c>
      <c r="K2152" s="4" t="s">
        <v>77</v>
      </c>
      <c r="L2152" s="4" t="s">
        <v>78</v>
      </c>
      <c r="M2152" s="4" t="s">
        <v>79</v>
      </c>
      <c r="N2152" s="4" t="s">
        <v>36</v>
      </c>
      <c r="O2152" s="4">
        <v>1</v>
      </c>
      <c r="P2152" s="4" t="s">
        <v>55</v>
      </c>
      <c r="Q2152" s="4">
        <v>23.98</v>
      </c>
      <c r="Y2152" s="4" t="s">
        <v>4559</v>
      </c>
      <c r="Z2152" s="4" t="s">
        <v>9345</v>
      </c>
      <c r="AA2152" s="4" t="s">
        <v>9346</v>
      </c>
      <c r="AB2152" s="4" t="s">
        <v>58</v>
      </c>
      <c r="AD2152" s="4" t="b">
        <v>0</v>
      </c>
      <c r="AG2152" s="11">
        <f t="shared" si="33"/>
        <v>43320</v>
      </c>
    </row>
    <row r="2153" s="4" customFormat="1" spans="1:33">
      <c r="A2153" s="4" t="s">
        <v>9342</v>
      </c>
      <c r="B2153" s="4" t="s">
        <v>9342</v>
      </c>
      <c r="C2153" s="4" t="s">
        <v>9343</v>
      </c>
      <c r="D2153" s="4" t="s">
        <v>9344</v>
      </c>
      <c r="E2153" s="4" t="s">
        <v>36</v>
      </c>
      <c r="F2153" s="4" t="s">
        <v>37</v>
      </c>
      <c r="G2153" s="4" t="s">
        <v>51</v>
      </c>
      <c r="J2153" s="4" t="s">
        <v>39</v>
      </c>
      <c r="K2153" s="4" t="s">
        <v>301</v>
      </c>
      <c r="L2153" s="4" t="s">
        <v>302</v>
      </c>
      <c r="M2153" s="4" t="s">
        <v>303</v>
      </c>
      <c r="N2153" s="4" t="s">
        <v>36</v>
      </c>
      <c r="O2153" s="4">
        <v>1</v>
      </c>
      <c r="P2153" s="4" t="s">
        <v>55</v>
      </c>
      <c r="Q2153" s="4">
        <v>23.98</v>
      </c>
      <c r="Y2153" s="4" t="s">
        <v>4559</v>
      </c>
      <c r="Z2153" s="4" t="s">
        <v>9345</v>
      </c>
      <c r="AA2153" s="4" t="s">
        <v>9346</v>
      </c>
      <c r="AB2153" s="4" t="s">
        <v>58</v>
      </c>
      <c r="AD2153" s="4" t="b">
        <v>0</v>
      </c>
      <c r="AG2153" s="11">
        <f t="shared" si="33"/>
        <v>43320</v>
      </c>
    </row>
    <row r="2154" s="4" customFormat="1" spans="1:33">
      <c r="A2154" s="4" t="s">
        <v>9347</v>
      </c>
      <c r="B2154" s="4" t="s">
        <v>9347</v>
      </c>
      <c r="C2154" s="4" t="s">
        <v>9348</v>
      </c>
      <c r="D2154" s="4" t="s">
        <v>9349</v>
      </c>
      <c r="E2154" s="4" t="s">
        <v>36</v>
      </c>
      <c r="F2154" s="4" t="s">
        <v>37</v>
      </c>
      <c r="G2154" s="4" t="s">
        <v>51</v>
      </c>
      <c r="J2154" s="4" t="s">
        <v>39</v>
      </c>
      <c r="K2154" s="4" t="s">
        <v>125</v>
      </c>
      <c r="L2154" s="4" t="s">
        <v>126</v>
      </c>
      <c r="M2154" s="4" t="s">
        <v>127</v>
      </c>
      <c r="N2154" s="4" t="s">
        <v>36</v>
      </c>
      <c r="O2154" s="4">
        <v>1</v>
      </c>
      <c r="P2154" s="4" t="s">
        <v>55</v>
      </c>
      <c r="Q2154" s="4">
        <v>23.98</v>
      </c>
      <c r="Y2154" s="4" t="s">
        <v>4301</v>
      </c>
      <c r="Z2154" s="4" t="s">
        <v>47</v>
      </c>
      <c r="AA2154" s="4" t="s">
        <v>5406</v>
      </c>
      <c r="AB2154" s="4" t="s">
        <v>58</v>
      </c>
      <c r="AD2154" s="4" t="b">
        <v>0</v>
      </c>
      <c r="AG2154" s="11">
        <f t="shared" si="33"/>
        <v>43320</v>
      </c>
    </row>
    <row r="2155" s="4" customFormat="1" spans="1:33">
      <c r="A2155" s="4" t="s">
        <v>9350</v>
      </c>
      <c r="B2155" s="4" t="s">
        <v>9350</v>
      </c>
      <c r="C2155" s="4" t="s">
        <v>9351</v>
      </c>
      <c r="D2155" s="4" t="s">
        <v>9352</v>
      </c>
      <c r="E2155" s="4" t="s">
        <v>36</v>
      </c>
      <c r="F2155" s="4" t="s">
        <v>37</v>
      </c>
      <c r="G2155" s="4" t="s">
        <v>51</v>
      </c>
      <c r="J2155" s="4" t="s">
        <v>891</v>
      </c>
      <c r="K2155" s="4" t="s">
        <v>77</v>
      </c>
      <c r="L2155" s="4" t="s">
        <v>7817</v>
      </c>
      <c r="M2155" s="4" t="s">
        <v>7818</v>
      </c>
      <c r="N2155" s="4" t="s">
        <v>36</v>
      </c>
      <c r="O2155" s="4">
        <v>1</v>
      </c>
      <c r="P2155" s="4" t="s">
        <v>55</v>
      </c>
      <c r="Q2155" s="4">
        <v>19.98</v>
      </c>
      <c r="S2155" s="4">
        <v>10.98</v>
      </c>
      <c r="Y2155" s="4" t="s">
        <v>9353</v>
      </c>
      <c r="Z2155" s="4" t="s">
        <v>8493</v>
      </c>
      <c r="AA2155" s="4" t="s">
        <v>9354</v>
      </c>
      <c r="AB2155" s="4" t="s">
        <v>58</v>
      </c>
      <c r="AD2155" s="4" t="b">
        <v>0</v>
      </c>
      <c r="AG2155" s="11">
        <f t="shared" si="33"/>
        <v>43320</v>
      </c>
    </row>
    <row r="2156" s="4" customFormat="1" spans="1:33">
      <c r="A2156" s="4" t="s">
        <v>9355</v>
      </c>
      <c r="B2156" s="4" t="s">
        <v>9355</v>
      </c>
      <c r="C2156" s="4" t="s">
        <v>9356</v>
      </c>
      <c r="D2156" s="4" t="s">
        <v>9357</v>
      </c>
      <c r="E2156" s="4" t="s">
        <v>36</v>
      </c>
      <c r="F2156" s="4" t="s">
        <v>37</v>
      </c>
      <c r="G2156" s="4" t="s">
        <v>51</v>
      </c>
      <c r="J2156" s="4" t="s">
        <v>39</v>
      </c>
      <c r="K2156" s="4" t="s">
        <v>3017</v>
      </c>
      <c r="L2156" s="4" t="s">
        <v>3018</v>
      </c>
      <c r="M2156" s="4" t="s">
        <v>3019</v>
      </c>
      <c r="N2156" s="4" t="s">
        <v>36</v>
      </c>
      <c r="O2156" s="4">
        <v>1</v>
      </c>
      <c r="P2156" s="4" t="s">
        <v>55</v>
      </c>
      <c r="Q2156" s="4">
        <v>22.98</v>
      </c>
      <c r="Y2156" s="4" t="s">
        <v>71</v>
      </c>
      <c r="Z2156" s="4" t="s">
        <v>72</v>
      </c>
      <c r="AA2156" s="4" t="s">
        <v>9358</v>
      </c>
      <c r="AB2156" s="4" t="s">
        <v>58</v>
      </c>
      <c r="AD2156" s="4" t="b">
        <v>0</v>
      </c>
      <c r="AG2156" s="11">
        <f t="shared" si="33"/>
        <v>43320</v>
      </c>
    </row>
    <row r="2157" s="4" customFormat="1" spans="1:33">
      <c r="A2157" s="4" t="s">
        <v>9359</v>
      </c>
      <c r="B2157" s="4" t="s">
        <v>9359</v>
      </c>
      <c r="C2157" s="4" t="s">
        <v>9360</v>
      </c>
      <c r="D2157" s="4" t="s">
        <v>9361</v>
      </c>
      <c r="E2157" s="4" t="s">
        <v>36</v>
      </c>
      <c r="F2157" s="4" t="s">
        <v>37</v>
      </c>
      <c r="G2157" s="4" t="s">
        <v>51</v>
      </c>
      <c r="J2157" s="4" t="s">
        <v>39</v>
      </c>
      <c r="K2157" s="4" t="s">
        <v>171</v>
      </c>
      <c r="L2157" s="4" t="s">
        <v>172</v>
      </c>
      <c r="M2157" s="4" t="s">
        <v>173</v>
      </c>
      <c r="N2157" s="4" t="s">
        <v>36</v>
      </c>
      <c r="O2157" s="4">
        <v>2</v>
      </c>
      <c r="P2157" s="4" t="s">
        <v>55</v>
      </c>
      <c r="Q2157" s="4">
        <v>47.96</v>
      </c>
      <c r="Y2157" s="4" t="s">
        <v>7644</v>
      </c>
      <c r="Z2157" s="4" t="s">
        <v>105</v>
      </c>
      <c r="AA2157" s="4" t="s">
        <v>7645</v>
      </c>
      <c r="AB2157" s="4" t="s">
        <v>58</v>
      </c>
      <c r="AD2157" s="4" t="b">
        <v>0</v>
      </c>
      <c r="AG2157" s="11">
        <f t="shared" si="33"/>
        <v>43320</v>
      </c>
    </row>
    <row r="2158" s="4" customFormat="1" spans="1:33">
      <c r="A2158" s="4" t="s">
        <v>9362</v>
      </c>
      <c r="B2158" s="4" t="s">
        <v>9362</v>
      </c>
      <c r="C2158" s="4" t="s">
        <v>9363</v>
      </c>
      <c r="D2158" s="4" t="s">
        <v>9364</v>
      </c>
      <c r="E2158" s="4" t="s">
        <v>36</v>
      </c>
      <c r="F2158" s="4" t="s">
        <v>37</v>
      </c>
      <c r="G2158" s="4" t="s">
        <v>51</v>
      </c>
      <c r="J2158" s="4" t="s">
        <v>39</v>
      </c>
      <c r="K2158" s="4" t="s">
        <v>77</v>
      </c>
      <c r="L2158" s="4" t="s">
        <v>671</v>
      </c>
      <c r="M2158" s="4" t="s">
        <v>672</v>
      </c>
      <c r="N2158" s="4" t="s">
        <v>36</v>
      </c>
      <c r="O2158" s="4">
        <v>1</v>
      </c>
      <c r="P2158" s="4" t="s">
        <v>55</v>
      </c>
      <c r="Q2158" s="4">
        <v>23.98</v>
      </c>
      <c r="R2158" s="4">
        <v>2.47</v>
      </c>
      <c r="Y2158" s="4" t="s">
        <v>6555</v>
      </c>
      <c r="Z2158" s="4" t="s">
        <v>299</v>
      </c>
      <c r="AA2158" s="4" t="s">
        <v>9365</v>
      </c>
      <c r="AB2158" s="4" t="s">
        <v>58</v>
      </c>
      <c r="AD2158" s="4" t="b">
        <v>0</v>
      </c>
      <c r="AG2158" s="11">
        <f t="shared" si="33"/>
        <v>43320</v>
      </c>
    </row>
    <row r="2159" s="4" customFormat="1" spans="1:33">
      <c r="A2159" s="4" t="s">
        <v>9366</v>
      </c>
      <c r="B2159" s="4" t="s">
        <v>9366</v>
      </c>
      <c r="C2159" s="4" t="s">
        <v>9367</v>
      </c>
      <c r="D2159" s="4" t="s">
        <v>9368</v>
      </c>
      <c r="E2159" s="4" t="s">
        <v>36</v>
      </c>
      <c r="F2159" s="4" t="s">
        <v>37</v>
      </c>
      <c r="G2159" s="4" t="s">
        <v>51</v>
      </c>
      <c r="J2159" s="4" t="s">
        <v>39</v>
      </c>
      <c r="K2159" s="4" t="s">
        <v>77</v>
      </c>
      <c r="L2159" s="4" t="s">
        <v>9369</v>
      </c>
      <c r="M2159" s="4" t="s">
        <v>9370</v>
      </c>
      <c r="N2159" s="4" t="s">
        <v>36</v>
      </c>
      <c r="O2159" s="4">
        <v>1</v>
      </c>
      <c r="P2159" s="4" t="s">
        <v>55</v>
      </c>
      <c r="Q2159" s="4">
        <v>23.98</v>
      </c>
      <c r="Y2159" s="4" t="s">
        <v>3062</v>
      </c>
      <c r="Z2159" s="4" t="s">
        <v>9371</v>
      </c>
      <c r="AA2159" s="4" t="s">
        <v>9372</v>
      </c>
      <c r="AB2159" s="4" t="s">
        <v>58</v>
      </c>
      <c r="AD2159" s="4" t="b">
        <v>0</v>
      </c>
      <c r="AG2159" s="11">
        <f t="shared" si="33"/>
        <v>43320</v>
      </c>
    </row>
    <row r="2160" s="4" customFormat="1" spans="1:33">
      <c r="A2160" s="4" t="s">
        <v>9373</v>
      </c>
      <c r="B2160" s="4" t="s">
        <v>9373</v>
      </c>
      <c r="C2160" s="4" t="s">
        <v>9374</v>
      </c>
      <c r="D2160" s="4" t="s">
        <v>9375</v>
      </c>
      <c r="E2160" s="4" t="s">
        <v>36</v>
      </c>
      <c r="F2160" s="4" t="s">
        <v>37</v>
      </c>
      <c r="G2160" s="4" t="s">
        <v>51</v>
      </c>
      <c r="J2160" s="4" t="s">
        <v>891</v>
      </c>
      <c r="K2160" s="4" t="s">
        <v>171</v>
      </c>
      <c r="L2160" s="4" t="s">
        <v>172</v>
      </c>
      <c r="M2160" s="4" t="s">
        <v>173</v>
      </c>
      <c r="N2160" s="4" t="s">
        <v>36</v>
      </c>
      <c r="O2160" s="4">
        <v>1</v>
      </c>
      <c r="P2160" s="4" t="s">
        <v>55</v>
      </c>
      <c r="Q2160" s="4">
        <v>23.98</v>
      </c>
      <c r="S2160" s="4">
        <v>3.99</v>
      </c>
      <c r="Y2160" s="4" t="s">
        <v>9376</v>
      </c>
      <c r="Z2160" s="4" t="s">
        <v>115</v>
      </c>
      <c r="AA2160" s="4" t="s">
        <v>9377</v>
      </c>
      <c r="AB2160" s="4" t="s">
        <v>58</v>
      </c>
      <c r="AD2160" s="4" t="b">
        <v>0</v>
      </c>
      <c r="AG2160" s="11">
        <f t="shared" si="33"/>
        <v>43320</v>
      </c>
    </row>
    <row r="2161" s="4" customFormat="1" spans="1:33">
      <c r="A2161" s="4" t="s">
        <v>9378</v>
      </c>
      <c r="B2161" s="4" t="s">
        <v>9378</v>
      </c>
      <c r="C2161" s="4" t="s">
        <v>9379</v>
      </c>
      <c r="D2161" s="4" t="s">
        <v>9380</v>
      </c>
      <c r="E2161" s="4" t="s">
        <v>36</v>
      </c>
      <c r="F2161" s="4" t="s">
        <v>37</v>
      </c>
      <c r="G2161" s="4" t="s">
        <v>51</v>
      </c>
      <c r="J2161" s="4" t="s">
        <v>39</v>
      </c>
      <c r="K2161" s="4" t="s">
        <v>2684</v>
      </c>
      <c r="L2161" s="4" t="s">
        <v>2685</v>
      </c>
      <c r="M2161" s="4" t="s">
        <v>2686</v>
      </c>
      <c r="N2161" s="4" t="s">
        <v>36</v>
      </c>
      <c r="O2161" s="4">
        <v>1</v>
      </c>
      <c r="P2161" s="4" t="s">
        <v>55</v>
      </c>
      <c r="Q2161" s="4">
        <v>26.98</v>
      </c>
      <c r="Y2161" s="4" t="s">
        <v>9381</v>
      </c>
      <c r="Z2161" s="4" t="s">
        <v>407</v>
      </c>
      <c r="AA2161" s="4">
        <v>60062</v>
      </c>
      <c r="AB2161" s="4" t="s">
        <v>58</v>
      </c>
      <c r="AD2161" s="4" t="b">
        <v>0</v>
      </c>
      <c r="AG2161" s="11">
        <f t="shared" si="33"/>
        <v>43320</v>
      </c>
    </row>
    <row r="2162" s="4" customFormat="1" spans="1:33">
      <c r="A2162" s="4" t="s">
        <v>9382</v>
      </c>
      <c r="B2162" s="4" t="s">
        <v>9382</v>
      </c>
      <c r="C2162" s="4" t="s">
        <v>9383</v>
      </c>
      <c r="D2162" s="4" t="s">
        <v>9384</v>
      </c>
      <c r="E2162" s="4" t="s">
        <v>36</v>
      </c>
      <c r="F2162" s="4" t="s">
        <v>37</v>
      </c>
      <c r="G2162" s="4" t="s">
        <v>51</v>
      </c>
      <c r="J2162" s="4" t="s">
        <v>39</v>
      </c>
      <c r="K2162" s="4" t="s">
        <v>77</v>
      </c>
      <c r="L2162" s="4" t="s">
        <v>1209</v>
      </c>
      <c r="M2162" s="4" t="s">
        <v>1210</v>
      </c>
      <c r="N2162" s="4" t="s">
        <v>36</v>
      </c>
      <c r="O2162" s="4">
        <v>1</v>
      </c>
      <c r="P2162" s="4" t="s">
        <v>55</v>
      </c>
      <c r="Q2162" s="4">
        <v>22.98</v>
      </c>
      <c r="Y2162" s="4" t="s">
        <v>9385</v>
      </c>
      <c r="Z2162" s="4" t="s">
        <v>63</v>
      </c>
      <c r="AA2162" s="4" t="s">
        <v>9386</v>
      </c>
      <c r="AB2162" s="4" t="s">
        <v>58</v>
      </c>
      <c r="AD2162" s="4" t="b">
        <v>0</v>
      </c>
      <c r="AG2162" s="11">
        <f t="shared" si="33"/>
        <v>43320</v>
      </c>
    </row>
    <row r="2163" s="4" customFormat="1" spans="1:33">
      <c r="A2163" s="4" t="s">
        <v>9387</v>
      </c>
      <c r="B2163" s="4" t="s">
        <v>9387</v>
      </c>
      <c r="C2163" s="4" t="s">
        <v>9388</v>
      </c>
      <c r="D2163" s="4" t="s">
        <v>9389</v>
      </c>
      <c r="E2163" s="4" t="s">
        <v>36</v>
      </c>
      <c r="F2163" s="4" t="s">
        <v>37</v>
      </c>
      <c r="G2163" s="4" t="s">
        <v>51</v>
      </c>
      <c r="J2163" s="4" t="s">
        <v>39</v>
      </c>
      <c r="K2163" s="4" t="s">
        <v>1401</v>
      </c>
      <c r="L2163" s="4" t="s">
        <v>1402</v>
      </c>
      <c r="M2163" s="4" t="s">
        <v>1403</v>
      </c>
      <c r="N2163" s="4" t="s">
        <v>36</v>
      </c>
      <c r="O2163" s="4">
        <v>1</v>
      </c>
      <c r="P2163" s="4" t="s">
        <v>55</v>
      </c>
      <c r="Q2163" s="4">
        <v>22.98</v>
      </c>
      <c r="Y2163" s="4" t="s">
        <v>9390</v>
      </c>
      <c r="Z2163" s="4" t="s">
        <v>323</v>
      </c>
      <c r="AA2163" s="4" t="s">
        <v>9391</v>
      </c>
      <c r="AB2163" s="4" t="s">
        <v>58</v>
      </c>
      <c r="AD2163" s="4" t="b">
        <v>0</v>
      </c>
      <c r="AG2163" s="11">
        <f t="shared" si="33"/>
        <v>43320</v>
      </c>
    </row>
    <row r="2164" s="4" customFormat="1" spans="1:33">
      <c r="A2164" s="4" t="s">
        <v>9392</v>
      </c>
      <c r="B2164" s="4" t="s">
        <v>9392</v>
      </c>
      <c r="C2164" s="4" t="s">
        <v>9393</v>
      </c>
      <c r="D2164" s="4" t="s">
        <v>9394</v>
      </c>
      <c r="E2164" s="4" t="s">
        <v>36</v>
      </c>
      <c r="F2164" s="4" t="s">
        <v>37</v>
      </c>
      <c r="G2164" s="4" t="s">
        <v>51</v>
      </c>
      <c r="J2164" s="4" t="s">
        <v>39</v>
      </c>
      <c r="K2164" s="4" t="s">
        <v>827</v>
      </c>
      <c r="L2164" s="4" t="s">
        <v>9395</v>
      </c>
      <c r="M2164" s="4" t="s">
        <v>829</v>
      </c>
      <c r="N2164" s="4" t="s">
        <v>36</v>
      </c>
      <c r="O2164" s="4">
        <v>1</v>
      </c>
      <c r="P2164" s="4" t="s">
        <v>55</v>
      </c>
      <c r="Q2164" s="4">
        <v>23.98</v>
      </c>
      <c r="Y2164" s="4" t="s">
        <v>9396</v>
      </c>
      <c r="Z2164" s="4" t="s">
        <v>156</v>
      </c>
      <c r="AA2164" s="4" t="s">
        <v>9397</v>
      </c>
      <c r="AB2164" s="4" t="s">
        <v>58</v>
      </c>
      <c r="AD2164" s="4" t="b">
        <v>0</v>
      </c>
      <c r="AG2164" s="11">
        <f t="shared" si="33"/>
        <v>43320</v>
      </c>
    </row>
    <row r="2165" s="4" customFormat="1" spans="1:33">
      <c r="A2165" s="4" t="s">
        <v>9398</v>
      </c>
      <c r="B2165" s="4" t="s">
        <v>9398</v>
      </c>
      <c r="C2165" s="4" t="s">
        <v>9399</v>
      </c>
      <c r="D2165" s="4" t="s">
        <v>9400</v>
      </c>
      <c r="E2165" s="4" t="s">
        <v>161</v>
      </c>
      <c r="F2165" s="4" t="s">
        <v>37</v>
      </c>
      <c r="G2165" s="4" t="s">
        <v>51</v>
      </c>
      <c r="J2165" s="4" t="s">
        <v>39</v>
      </c>
      <c r="K2165" s="4" t="s">
        <v>1685</v>
      </c>
      <c r="L2165" s="4" t="s">
        <v>1686</v>
      </c>
      <c r="M2165" s="4" t="s">
        <v>1687</v>
      </c>
      <c r="N2165" s="4" t="s">
        <v>161</v>
      </c>
      <c r="O2165" s="4">
        <v>0</v>
      </c>
      <c r="Y2165" s="4" t="s">
        <v>3062</v>
      </c>
      <c r="Z2165" s="4" t="s">
        <v>9371</v>
      </c>
      <c r="AA2165" s="4" t="s">
        <v>9372</v>
      </c>
      <c r="AB2165" s="4" t="s">
        <v>58</v>
      </c>
      <c r="AD2165" s="4" t="b">
        <v>0</v>
      </c>
      <c r="AG2165" s="11">
        <f t="shared" si="33"/>
        <v>43320</v>
      </c>
    </row>
    <row r="2166" s="4" customFormat="1" spans="1:33">
      <c r="A2166" s="4" t="s">
        <v>9401</v>
      </c>
      <c r="B2166" s="4" t="s">
        <v>9401</v>
      </c>
      <c r="C2166" s="4" t="s">
        <v>9402</v>
      </c>
      <c r="D2166" s="4" t="s">
        <v>9403</v>
      </c>
      <c r="E2166" s="4" t="s">
        <v>36</v>
      </c>
      <c r="F2166" s="4" t="s">
        <v>37</v>
      </c>
      <c r="G2166" s="4" t="s">
        <v>51</v>
      </c>
      <c r="J2166" s="4" t="s">
        <v>39</v>
      </c>
      <c r="K2166" s="4" t="s">
        <v>8436</v>
      </c>
      <c r="L2166" s="4" t="s">
        <v>8437</v>
      </c>
      <c r="M2166" s="4" t="s">
        <v>8438</v>
      </c>
      <c r="N2166" s="4" t="s">
        <v>36</v>
      </c>
      <c r="O2166" s="4">
        <v>1</v>
      </c>
      <c r="P2166" s="4" t="s">
        <v>55</v>
      </c>
      <c r="Q2166" s="4">
        <v>14.98</v>
      </c>
      <c r="Y2166" s="4" t="s">
        <v>9404</v>
      </c>
      <c r="Z2166" s="4" t="s">
        <v>166</v>
      </c>
      <c r="AA2166" s="4" t="s">
        <v>9405</v>
      </c>
      <c r="AB2166" s="4" t="s">
        <v>58</v>
      </c>
      <c r="AD2166" s="4" t="b">
        <v>0</v>
      </c>
      <c r="AG2166" s="11">
        <f t="shared" si="33"/>
        <v>43320</v>
      </c>
    </row>
    <row r="2167" s="4" customFormat="1" spans="1:33">
      <c r="A2167" s="4" t="s">
        <v>9406</v>
      </c>
      <c r="B2167" s="4" t="s">
        <v>9406</v>
      </c>
      <c r="C2167" s="4" t="s">
        <v>9407</v>
      </c>
      <c r="D2167" s="4" t="s">
        <v>9408</v>
      </c>
      <c r="E2167" s="4" t="s">
        <v>36</v>
      </c>
      <c r="F2167" s="4" t="s">
        <v>37</v>
      </c>
      <c r="G2167" s="4" t="s">
        <v>51</v>
      </c>
      <c r="J2167" s="4" t="s">
        <v>39</v>
      </c>
      <c r="K2167" s="4" t="s">
        <v>152</v>
      </c>
      <c r="L2167" s="4" t="s">
        <v>396</v>
      </c>
      <c r="M2167" s="4" t="s">
        <v>154</v>
      </c>
      <c r="N2167" s="4" t="s">
        <v>36</v>
      </c>
      <c r="O2167" s="4">
        <v>1</v>
      </c>
      <c r="P2167" s="4" t="s">
        <v>55</v>
      </c>
      <c r="Q2167" s="4">
        <v>22.98</v>
      </c>
      <c r="Y2167" s="4" t="s">
        <v>3203</v>
      </c>
      <c r="Z2167" s="4" t="s">
        <v>738</v>
      </c>
      <c r="AA2167" s="4" t="s">
        <v>7657</v>
      </c>
      <c r="AB2167" s="4" t="s">
        <v>58</v>
      </c>
      <c r="AD2167" s="4" t="b">
        <v>0</v>
      </c>
      <c r="AG2167" s="11">
        <f t="shared" si="33"/>
        <v>43320</v>
      </c>
    </row>
    <row r="2168" s="4" customFormat="1" spans="1:33">
      <c r="A2168" s="4" t="s">
        <v>9409</v>
      </c>
      <c r="B2168" s="4" t="s">
        <v>9409</v>
      </c>
      <c r="C2168" s="4" t="s">
        <v>9410</v>
      </c>
      <c r="D2168" s="4" t="s">
        <v>9411</v>
      </c>
      <c r="E2168" s="4" t="s">
        <v>36</v>
      </c>
      <c r="F2168" s="4" t="s">
        <v>37</v>
      </c>
      <c r="G2168" s="4" t="s">
        <v>51</v>
      </c>
      <c r="J2168" s="4" t="s">
        <v>39</v>
      </c>
      <c r="K2168" s="4" t="s">
        <v>4180</v>
      </c>
      <c r="L2168" s="4" t="s">
        <v>4181</v>
      </c>
      <c r="M2168" s="4" t="s">
        <v>4182</v>
      </c>
      <c r="N2168" s="4" t="s">
        <v>36</v>
      </c>
      <c r="O2168" s="4">
        <v>1</v>
      </c>
      <c r="P2168" s="4" t="s">
        <v>55</v>
      </c>
      <c r="Q2168" s="4">
        <v>16.36</v>
      </c>
      <c r="Y2168" s="4" t="s">
        <v>9412</v>
      </c>
      <c r="Z2168" s="4" t="s">
        <v>72</v>
      </c>
      <c r="AA2168" s="4" t="s">
        <v>9413</v>
      </c>
      <c r="AB2168" s="4" t="s">
        <v>58</v>
      </c>
      <c r="AD2168" s="4" t="b">
        <v>0</v>
      </c>
      <c r="AG2168" s="11">
        <f t="shared" si="33"/>
        <v>43320</v>
      </c>
    </row>
    <row r="2169" s="4" customFormat="1" spans="1:33">
      <c r="A2169" s="4" t="s">
        <v>9409</v>
      </c>
      <c r="B2169" s="4" t="s">
        <v>9409</v>
      </c>
      <c r="C2169" s="4" t="s">
        <v>9410</v>
      </c>
      <c r="D2169" s="4" t="s">
        <v>9411</v>
      </c>
      <c r="E2169" s="4" t="s">
        <v>36</v>
      </c>
      <c r="F2169" s="4" t="s">
        <v>37</v>
      </c>
      <c r="G2169" s="4" t="s">
        <v>51</v>
      </c>
      <c r="J2169" s="4" t="s">
        <v>39</v>
      </c>
      <c r="K2169" s="4" t="s">
        <v>1368</v>
      </c>
      <c r="L2169" s="4" t="s">
        <v>1369</v>
      </c>
      <c r="M2169" s="4" t="s">
        <v>1370</v>
      </c>
      <c r="N2169" s="4" t="s">
        <v>36</v>
      </c>
      <c r="O2169" s="4">
        <v>1</v>
      </c>
      <c r="P2169" s="4" t="s">
        <v>55</v>
      </c>
      <c r="Q2169" s="4">
        <v>21.98</v>
      </c>
      <c r="Y2169" s="4" t="s">
        <v>9412</v>
      </c>
      <c r="Z2169" s="4" t="s">
        <v>72</v>
      </c>
      <c r="AA2169" s="4" t="s">
        <v>9413</v>
      </c>
      <c r="AB2169" s="4" t="s">
        <v>58</v>
      </c>
      <c r="AD2169" s="4" t="b">
        <v>0</v>
      </c>
      <c r="AG2169" s="11">
        <f t="shared" si="33"/>
        <v>43320</v>
      </c>
    </row>
    <row r="2170" s="4" customFormat="1" spans="1:33">
      <c r="A2170" s="4" t="s">
        <v>9414</v>
      </c>
      <c r="B2170" s="4" t="s">
        <v>9414</v>
      </c>
      <c r="C2170" s="4" t="s">
        <v>9415</v>
      </c>
      <c r="D2170" s="4" t="s">
        <v>9416</v>
      </c>
      <c r="E2170" s="4" t="s">
        <v>36</v>
      </c>
      <c r="F2170" s="4" t="s">
        <v>37</v>
      </c>
      <c r="G2170" s="4" t="s">
        <v>51</v>
      </c>
      <c r="J2170" s="4" t="s">
        <v>39</v>
      </c>
      <c r="K2170" s="4" t="s">
        <v>1385</v>
      </c>
      <c r="L2170" s="4" t="s">
        <v>1386</v>
      </c>
      <c r="M2170" s="4" t="s">
        <v>1387</v>
      </c>
      <c r="N2170" s="4" t="s">
        <v>36</v>
      </c>
      <c r="O2170" s="4">
        <v>1</v>
      </c>
      <c r="P2170" s="4" t="s">
        <v>55</v>
      </c>
      <c r="Q2170" s="4">
        <v>22.98</v>
      </c>
      <c r="Y2170" s="4" t="s">
        <v>580</v>
      </c>
      <c r="Z2170" s="4" t="s">
        <v>47</v>
      </c>
      <c r="AA2170" s="4" t="s">
        <v>9417</v>
      </c>
      <c r="AB2170" s="4" t="s">
        <v>58</v>
      </c>
      <c r="AD2170" s="4" t="b">
        <v>0</v>
      </c>
      <c r="AG2170" s="11">
        <f t="shared" si="33"/>
        <v>43320</v>
      </c>
    </row>
    <row r="2171" s="4" customFormat="1" spans="1:33">
      <c r="A2171" s="4" t="s">
        <v>9414</v>
      </c>
      <c r="B2171" s="4" t="s">
        <v>9414</v>
      </c>
      <c r="C2171" s="4" t="s">
        <v>9415</v>
      </c>
      <c r="D2171" s="4" t="s">
        <v>9416</v>
      </c>
      <c r="E2171" s="4" t="s">
        <v>36</v>
      </c>
      <c r="F2171" s="4" t="s">
        <v>37</v>
      </c>
      <c r="G2171" s="4" t="s">
        <v>51</v>
      </c>
      <c r="J2171" s="4" t="s">
        <v>39</v>
      </c>
      <c r="K2171" s="4" t="s">
        <v>4228</v>
      </c>
      <c r="L2171" s="4" t="s">
        <v>9418</v>
      </c>
      <c r="M2171" s="4" t="s">
        <v>4230</v>
      </c>
      <c r="N2171" s="4" t="s">
        <v>36</v>
      </c>
      <c r="O2171" s="4">
        <v>1</v>
      </c>
      <c r="P2171" s="4" t="s">
        <v>55</v>
      </c>
      <c r="Q2171" s="4">
        <v>22.98</v>
      </c>
      <c r="Y2171" s="4" t="s">
        <v>580</v>
      </c>
      <c r="Z2171" s="4" t="s">
        <v>47</v>
      </c>
      <c r="AA2171" s="4" t="s">
        <v>9417</v>
      </c>
      <c r="AB2171" s="4" t="s">
        <v>58</v>
      </c>
      <c r="AD2171" s="4" t="b">
        <v>0</v>
      </c>
      <c r="AG2171" s="11">
        <f t="shared" si="33"/>
        <v>43320</v>
      </c>
    </row>
    <row r="2172" s="4" customFormat="1" spans="1:33">
      <c r="A2172" s="4" t="s">
        <v>9419</v>
      </c>
      <c r="B2172" s="4" t="s">
        <v>9419</v>
      </c>
      <c r="C2172" s="4" t="s">
        <v>9420</v>
      </c>
      <c r="D2172" s="4" t="s">
        <v>9421</v>
      </c>
      <c r="E2172" s="4" t="s">
        <v>36</v>
      </c>
      <c r="F2172" s="4" t="s">
        <v>37</v>
      </c>
      <c r="G2172" s="4" t="s">
        <v>51</v>
      </c>
      <c r="J2172" s="4" t="s">
        <v>39</v>
      </c>
      <c r="K2172" s="4" t="s">
        <v>77</v>
      </c>
      <c r="L2172" s="4" t="s">
        <v>78</v>
      </c>
      <c r="M2172" s="4" t="s">
        <v>79</v>
      </c>
      <c r="N2172" s="4" t="s">
        <v>36</v>
      </c>
      <c r="O2172" s="4">
        <v>1</v>
      </c>
      <c r="P2172" s="4" t="s">
        <v>55</v>
      </c>
      <c r="Q2172" s="4">
        <v>23.98</v>
      </c>
      <c r="Y2172" s="4" t="s">
        <v>9422</v>
      </c>
      <c r="Z2172" s="4" t="s">
        <v>407</v>
      </c>
      <c r="AA2172" s="4" t="s">
        <v>9423</v>
      </c>
      <c r="AB2172" s="4" t="s">
        <v>58</v>
      </c>
      <c r="AD2172" s="4" t="b">
        <v>0</v>
      </c>
      <c r="AG2172" s="11">
        <f t="shared" si="33"/>
        <v>43320</v>
      </c>
    </row>
    <row r="2173" s="4" customFormat="1" spans="1:33">
      <c r="A2173" s="4" t="s">
        <v>9424</v>
      </c>
      <c r="B2173" s="4" t="s">
        <v>9424</v>
      </c>
      <c r="C2173" s="4" t="s">
        <v>9425</v>
      </c>
      <c r="D2173" s="4" t="s">
        <v>9426</v>
      </c>
      <c r="E2173" s="4" t="s">
        <v>36</v>
      </c>
      <c r="F2173" s="4" t="s">
        <v>37</v>
      </c>
      <c r="G2173" s="4" t="s">
        <v>51</v>
      </c>
      <c r="J2173" s="4" t="s">
        <v>39</v>
      </c>
      <c r="K2173" s="4" t="s">
        <v>1132</v>
      </c>
      <c r="L2173" s="4" t="s">
        <v>1133</v>
      </c>
      <c r="M2173" s="4" t="s">
        <v>1134</v>
      </c>
      <c r="N2173" s="4" t="s">
        <v>36</v>
      </c>
      <c r="O2173" s="4">
        <v>1</v>
      </c>
      <c r="P2173" s="4" t="s">
        <v>55</v>
      </c>
      <c r="Q2173" s="4">
        <v>23.98</v>
      </c>
      <c r="Y2173" s="4" t="s">
        <v>812</v>
      </c>
      <c r="Z2173" s="4" t="s">
        <v>813</v>
      </c>
      <c r="AA2173" s="4" t="s">
        <v>9427</v>
      </c>
      <c r="AB2173" s="4" t="s">
        <v>58</v>
      </c>
      <c r="AD2173" s="4" t="b">
        <v>0</v>
      </c>
      <c r="AG2173" s="11">
        <f t="shared" si="33"/>
        <v>43320</v>
      </c>
    </row>
    <row r="2174" s="4" customFormat="1" spans="1:33">
      <c r="A2174" s="4" t="s">
        <v>9428</v>
      </c>
      <c r="B2174" s="4" t="s">
        <v>9428</v>
      </c>
      <c r="C2174" s="4" t="s">
        <v>9429</v>
      </c>
      <c r="D2174" s="4" t="s">
        <v>9430</v>
      </c>
      <c r="E2174" s="4" t="s">
        <v>36</v>
      </c>
      <c r="F2174" s="4" t="s">
        <v>37</v>
      </c>
      <c r="G2174" s="4" t="s">
        <v>51</v>
      </c>
      <c r="J2174" s="4" t="s">
        <v>110</v>
      </c>
      <c r="K2174" s="4" t="s">
        <v>6618</v>
      </c>
      <c r="L2174" s="4" t="s">
        <v>6619</v>
      </c>
      <c r="M2174" s="4" t="s">
        <v>6620</v>
      </c>
      <c r="N2174" s="4" t="s">
        <v>36</v>
      </c>
      <c r="O2174" s="4">
        <v>1</v>
      </c>
      <c r="P2174" s="4" t="s">
        <v>55</v>
      </c>
      <c r="Q2174" s="4">
        <v>23.98</v>
      </c>
      <c r="S2174" s="4">
        <v>5.99</v>
      </c>
      <c r="Y2174" s="4" t="s">
        <v>9431</v>
      </c>
      <c r="Z2174" s="4" t="s">
        <v>72</v>
      </c>
      <c r="AA2174" s="4" t="s">
        <v>9432</v>
      </c>
      <c r="AB2174" s="4" t="s">
        <v>58</v>
      </c>
      <c r="AD2174" s="4" t="b">
        <v>0</v>
      </c>
      <c r="AG2174" s="11">
        <f t="shared" si="33"/>
        <v>43320</v>
      </c>
    </row>
    <row r="2175" s="4" customFormat="1" spans="1:33">
      <c r="A2175" s="4" t="s">
        <v>9433</v>
      </c>
      <c r="B2175" s="4" t="s">
        <v>9433</v>
      </c>
      <c r="C2175" s="4" t="s">
        <v>9434</v>
      </c>
      <c r="D2175" s="4" t="s">
        <v>9435</v>
      </c>
      <c r="E2175" s="4" t="s">
        <v>36</v>
      </c>
      <c r="F2175" s="4" t="s">
        <v>37</v>
      </c>
      <c r="G2175" s="4" t="s">
        <v>51</v>
      </c>
      <c r="J2175" s="4" t="s">
        <v>39</v>
      </c>
      <c r="K2175" s="4" t="s">
        <v>987</v>
      </c>
      <c r="L2175" s="4" t="s">
        <v>988</v>
      </c>
      <c r="M2175" s="4" t="s">
        <v>989</v>
      </c>
      <c r="N2175" s="4" t="s">
        <v>36</v>
      </c>
      <c r="O2175" s="4">
        <v>1</v>
      </c>
      <c r="P2175" s="4" t="s">
        <v>55</v>
      </c>
      <c r="Q2175" s="4">
        <v>20.98</v>
      </c>
      <c r="R2175" s="4">
        <v>2.12</v>
      </c>
      <c r="Y2175" s="4" t="s">
        <v>506</v>
      </c>
      <c r="Z2175" s="4" t="s">
        <v>299</v>
      </c>
      <c r="AA2175" s="4" t="s">
        <v>507</v>
      </c>
      <c r="AB2175" s="4" t="s">
        <v>58</v>
      </c>
      <c r="AD2175" s="4" t="b">
        <v>0</v>
      </c>
      <c r="AG2175" s="11">
        <f t="shared" si="33"/>
        <v>43320</v>
      </c>
    </row>
    <row r="2176" s="4" customFormat="1" spans="1:33">
      <c r="A2176" s="4" t="s">
        <v>9436</v>
      </c>
      <c r="B2176" s="4" t="s">
        <v>9436</v>
      </c>
      <c r="C2176" s="4" t="s">
        <v>9437</v>
      </c>
      <c r="D2176" s="4" t="s">
        <v>9438</v>
      </c>
      <c r="E2176" s="4" t="s">
        <v>36</v>
      </c>
      <c r="F2176" s="4" t="s">
        <v>37</v>
      </c>
      <c r="G2176" s="4" t="s">
        <v>51</v>
      </c>
      <c r="J2176" s="4" t="s">
        <v>110</v>
      </c>
      <c r="K2176" s="4" t="s">
        <v>2438</v>
      </c>
      <c r="L2176" s="4" t="s">
        <v>2439</v>
      </c>
      <c r="M2176" s="4" t="s">
        <v>2440</v>
      </c>
      <c r="N2176" s="4" t="s">
        <v>36</v>
      </c>
      <c r="O2176" s="4">
        <v>1</v>
      </c>
      <c r="P2176" s="4" t="s">
        <v>55</v>
      </c>
      <c r="Q2176" s="4">
        <v>22.98</v>
      </c>
      <c r="Y2176" s="4" t="s">
        <v>2160</v>
      </c>
      <c r="Z2176" s="4" t="s">
        <v>311</v>
      </c>
      <c r="AA2176" s="4">
        <v>20853</v>
      </c>
      <c r="AB2176" s="4" t="s">
        <v>58</v>
      </c>
      <c r="AD2176" s="4" t="b">
        <v>0</v>
      </c>
      <c r="AG2176" s="11">
        <f t="shared" si="33"/>
        <v>43320</v>
      </c>
    </row>
    <row r="2177" s="4" customFormat="1" spans="1:33">
      <c r="A2177" s="4" t="s">
        <v>9436</v>
      </c>
      <c r="B2177" s="4" t="s">
        <v>9436</v>
      </c>
      <c r="C2177" s="4" t="s">
        <v>9437</v>
      </c>
      <c r="D2177" s="4" t="s">
        <v>9438</v>
      </c>
      <c r="E2177" s="4" t="s">
        <v>36</v>
      </c>
      <c r="F2177" s="4" t="s">
        <v>37</v>
      </c>
      <c r="G2177" s="4" t="s">
        <v>51</v>
      </c>
      <c r="J2177" s="4" t="s">
        <v>110</v>
      </c>
      <c r="K2177" s="4" t="s">
        <v>2433</v>
      </c>
      <c r="L2177" s="4" t="s">
        <v>2434</v>
      </c>
      <c r="M2177" s="4" t="s">
        <v>2435</v>
      </c>
      <c r="N2177" s="4" t="s">
        <v>36</v>
      </c>
      <c r="O2177" s="4">
        <v>1</v>
      </c>
      <c r="P2177" s="4" t="s">
        <v>55</v>
      </c>
      <c r="Q2177" s="4">
        <v>22.98</v>
      </c>
      <c r="Y2177" s="4" t="s">
        <v>2160</v>
      </c>
      <c r="Z2177" s="4" t="s">
        <v>311</v>
      </c>
      <c r="AA2177" s="4">
        <v>20853</v>
      </c>
      <c r="AB2177" s="4" t="s">
        <v>58</v>
      </c>
      <c r="AD2177" s="4" t="b">
        <v>0</v>
      </c>
      <c r="AG2177" s="11">
        <f t="shared" si="33"/>
        <v>43320</v>
      </c>
    </row>
    <row r="2178" s="4" customFormat="1" spans="1:33">
      <c r="A2178" s="4" t="s">
        <v>9439</v>
      </c>
      <c r="B2178" s="4" t="s">
        <v>9439</v>
      </c>
      <c r="C2178" s="4" t="s">
        <v>9440</v>
      </c>
      <c r="D2178" s="4" t="s">
        <v>9441</v>
      </c>
      <c r="E2178" s="4" t="s">
        <v>36</v>
      </c>
      <c r="F2178" s="4" t="s">
        <v>37</v>
      </c>
      <c r="G2178" s="4" t="s">
        <v>51</v>
      </c>
      <c r="J2178" s="4" t="s">
        <v>39</v>
      </c>
      <c r="K2178" s="4" t="s">
        <v>301</v>
      </c>
      <c r="L2178" s="4" t="s">
        <v>302</v>
      </c>
      <c r="M2178" s="4" t="s">
        <v>303</v>
      </c>
      <c r="N2178" s="4" t="s">
        <v>36</v>
      </c>
      <c r="O2178" s="4">
        <v>1</v>
      </c>
      <c r="P2178" s="4" t="s">
        <v>55</v>
      </c>
      <c r="Q2178" s="4">
        <v>23.98</v>
      </c>
      <c r="Y2178" s="4" t="s">
        <v>7433</v>
      </c>
      <c r="Z2178" s="4" t="s">
        <v>72</v>
      </c>
      <c r="AA2178" s="4" t="s">
        <v>9442</v>
      </c>
      <c r="AB2178" s="4" t="s">
        <v>58</v>
      </c>
      <c r="AD2178" s="4" t="b">
        <v>0</v>
      </c>
      <c r="AG2178" s="11">
        <f t="shared" ref="AG2178:AG2241" si="34">DATEVALUE(LEFT(C2178,10))</f>
        <v>43320</v>
      </c>
    </row>
    <row r="2179" s="4" customFormat="1" spans="1:33">
      <c r="A2179" s="4" t="s">
        <v>9443</v>
      </c>
      <c r="B2179" s="4" t="s">
        <v>9443</v>
      </c>
      <c r="C2179" s="4" t="s">
        <v>9444</v>
      </c>
      <c r="D2179" s="4" t="s">
        <v>9445</v>
      </c>
      <c r="E2179" s="4" t="s">
        <v>36</v>
      </c>
      <c r="F2179" s="4" t="s">
        <v>37</v>
      </c>
      <c r="G2179" s="4" t="s">
        <v>51</v>
      </c>
      <c r="J2179" s="4" t="s">
        <v>39</v>
      </c>
      <c r="K2179" s="4" t="s">
        <v>6618</v>
      </c>
      <c r="L2179" s="4" t="s">
        <v>6619</v>
      </c>
      <c r="M2179" s="4" t="s">
        <v>6620</v>
      </c>
      <c r="N2179" s="4" t="s">
        <v>36</v>
      </c>
      <c r="O2179" s="4">
        <v>1</v>
      </c>
      <c r="P2179" s="4" t="s">
        <v>55</v>
      </c>
      <c r="Q2179" s="4">
        <v>23.98</v>
      </c>
      <c r="Y2179" s="4" t="s">
        <v>62</v>
      </c>
      <c r="Z2179" s="4" t="s">
        <v>63</v>
      </c>
      <c r="AA2179" s="4" t="s">
        <v>9446</v>
      </c>
      <c r="AB2179" s="4" t="s">
        <v>58</v>
      </c>
      <c r="AD2179" s="4" t="b">
        <v>0</v>
      </c>
      <c r="AG2179" s="11">
        <f t="shared" si="34"/>
        <v>43320</v>
      </c>
    </row>
    <row r="2180" s="4" customFormat="1" spans="1:33">
      <c r="A2180" s="4" t="s">
        <v>9447</v>
      </c>
      <c r="B2180" s="4" t="s">
        <v>9447</v>
      </c>
      <c r="C2180" s="4" t="s">
        <v>9448</v>
      </c>
      <c r="D2180" s="4" t="s">
        <v>9449</v>
      </c>
      <c r="E2180" s="4" t="s">
        <v>36</v>
      </c>
      <c r="F2180" s="4" t="s">
        <v>37</v>
      </c>
      <c r="G2180" s="4" t="s">
        <v>51</v>
      </c>
      <c r="J2180" s="4" t="s">
        <v>39</v>
      </c>
      <c r="K2180" s="4" t="s">
        <v>340</v>
      </c>
      <c r="L2180" s="4" t="s">
        <v>341</v>
      </c>
      <c r="M2180" s="4" t="s">
        <v>342</v>
      </c>
      <c r="N2180" s="4" t="s">
        <v>36</v>
      </c>
      <c r="O2180" s="4">
        <v>1</v>
      </c>
      <c r="P2180" s="4" t="s">
        <v>55</v>
      </c>
      <c r="Q2180" s="4">
        <v>23.98</v>
      </c>
      <c r="Y2180" s="4" t="s">
        <v>1122</v>
      </c>
      <c r="Z2180" s="4" t="s">
        <v>407</v>
      </c>
      <c r="AA2180" s="4" t="s">
        <v>9450</v>
      </c>
      <c r="AB2180" s="4" t="s">
        <v>58</v>
      </c>
      <c r="AD2180" s="4" t="b">
        <v>0</v>
      </c>
      <c r="AG2180" s="11">
        <f t="shared" si="34"/>
        <v>43320</v>
      </c>
    </row>
    <row r="2181" s="4" customFormat="1" spans="1:33">
      <c r="A2181" s="4" t="s">
        <v>9451</v>
      </c>
      <c r="B2181" s="4" t="s">
        <v>9451</v>
      </c>
      <c r="C2181" s="4" t="s">
        <v>9452</v>
      </c>
      <c r="D2181" s="4" t="s">
        <v>9453</v>
      </c>
      <c r="E2181" s="4" t="s">
        <v>36</v>
      </c>
      <c r="F2181" s="4" t="s">
        <v>37</v>
      </c>
      <c r="G2181" s="4" t="s">
        <v>51</v>
      </c>
      <c r="J2181" s="4" t="s">
        <v>110</v>
      </c>
      <c r="K2181" s="4" t="s">
        <v>307</v>
      </c>
      <c r="L2181" s="4" t="s">
        <v>308</v>
      </c>
      <c r="M2181" s="4" t="s">
        <v>309</v>
      </c>
      <c r="N2181" s="4" t="s">
        <v>36</v>
      </c>
      <c r="O2181" s="4">
        <v>1</v>
      </c>
      <c r="P2181" s="4" t="s">
        <v>55</v>
      </c>
      <c r="Q2181" s="4">
        <v>23.98</v>
      </c>
      <c r="S2181" s="4">
        <v>3.49</v>
      </c>
      <c r="X2181" s="4">
        <v>3.49</v>
      </c>
      <c r="Y2181" s="4" t="s">
        <v>9454</v>
      </c>
      <c r="Z2181" s="4" t="s">
        <v>9455</v>
      </c>
      <c r="AA2181" s="4">
        <v>2451</v>
      </c>
      <c r="AB2181" s="4" t="s">
        <v>58</v>
      </c>
      <c r="AC2181" s="4" t="s">
        <v>915</v>
      </c>
      <c r="AD2181" s="4" t="b">
        <v>0</v>
      </c>
      <c r="AG2181" s="11">
        <f t="shared" si="34"/>
        <v>43320</v>
      </c>
    </row>
    <row r="2182" s="4" customFormat="1" spans="1:33">
      <c r="A2182" s="4" t="s">
        <v>9456</v>
      </c>
      <c r="B2182" s="4" t="s">
        <v>9456</v>
      </c>
      <c r="C2182" s="4" t="s">
        <v>9457</v>
      </c>
      <c r="D2182" s="4" t="s">
        <v>9458</v>
      </c>
      <c r="E2182" s="4" t="s">
        <v>36</v>
      </c>
      <c r="F2182" s="4" t="s">
        <v>37</v>
      </c>
      <c r="G2182" s="4" t="s">
        <v>51</v>
      </c>
      <c r="J2182" s="4" t="s">
        <v>39</v>
      </c>
      <c r="K2182" s="4" t="s">
        <v>9459</v>
      </c>
      <c r="L2182" s="4" t="s">
        <v>9460</v>
      </c>
      <c r="M2182" s="4" t="s">
        <v>9461</v>
      </c>
      <c r="N2182" s="4" t="s">
        <v>36</v>
      </c>
      <c r="O2182" s="4">
        <v>1</v>
      </c>
      <c r="P2182" s="4" t="s">
        <v>55</v>
      </c>
      <c r="Q2182" s="4">
        <v>14.98</v>
      </c>
      <c r="Y2182" s="4" t="s">
        <v>9462</v>
      </c>
      <c r="Z2182" s="4" t="s">
        <v>738</v>
      </c>
      <c r="AA2182" s="4" t="s">
        <v>9463</v>
      </c>
      <c r="AB2182" s="4" t="s">
        <v>58</v>
      </c>
      <c r="AD2182" s="4" t="b">
        <v>0</v>
      </c>
      <c r="AG2182" s="11">
        <f t="shared" si="34"/>
        <v>43320</v>
      </c>
    </row>
    <row r="2183" s="4" customFormat="1" spans="1:33">
      <c r="A2183" s="4" t="s">
        <v>9464</v>
      </c>
      <c r="B2183" s="4" t="s">
        <v>9464</v>
      </c>
      <c r="C2183" s="4" t="s">
        <v>9465</v>
      </c>
      <c r="D2183" s="4" t="s">
        <v>9466</v>
      </c>
      <c r="E2183" s="4" t="s">
        <v>36</v>
      </c>
      <c r="F2183" s="4" t="s">
        <v>37</v>
      </c>
      <c r="G2183" s="4" t="s">
        <v>51</v>
      </c>
      <c r="J2183" s="4" t="s">
        <v>39</v>
      </c>
      <c r="K2183" s="4" t="s">
        <v>9467</v>
      </c>
      <c r="L2183" s="4" t="s">
        <v>9468</v>
      </c>
      <c r="M2183" s="4" t="s">
        <v>9469</v>
      </c>
      <c r="N2183" s="4" t="s">
        <v>36</v>
      </c>
      <c r="O2183" s="4">
        <v>1</v>
      </c>
      <c r="P2183" s="4" t="s">
        <v>55</v>
      </c>
      <c r="Q2183" s="4">
        <v>19.98</v>
      </c>
      <c r="Y2183" s="4" t="s">
        <v>4619</v>
      </c>
      <c r="Z2183" s="4" t="s">
        <v>224</v>
      </c>
      <c r="AA2183" s="4" t="s">
        <v>9470</v>
      </c>
      <c r="AB2183" s="4" t="s">
        <v>58</v>
      </c>
      <c r="AD2183" s="4" t="b">
        <v>0</v>
      </c>
      <c r="AG2183" s="11">
        <f t="shared" si="34"/>
        <v>43320</v>
      </c>
    </row>
    <row r="2184" s="4" customFormat="1" spans="1:33">
      <c r="A2184" s="4" t="s">
        <v>9471</v>
      </c>
      <c r="B2184" s="4" t="s">
        <v>9471</v>
      </c>
      <c r="C2184" s="4" t="s">
        <v>9472</v>
      </c>
      <c r="D2184" s="4" t="s">
        <v>9473</v>
      </c>
      <c r="E2184" s="4" t="s">
        <v>36</v>
      </c>
      <c r="F2184" s="4" t="s">
        <v>37</v>
      </c>
      <c r="G2184" s="4" t="s">
        <v>51</v>
      </c>
      <c r="J2184" s="4" t="s">
        <v>39</v>
      </c>
      <c r="K2184" s="4" t="s">
        <v>827</v>
      </c>
      <c r="L2184" s="4" t="s">
        <v>9395</v>
      </c>
      <c r="M2184" s="4" t="s">
        <v>829</v>
      </c>
      <c r="N2184" s="4" t="s">
        <v>36</v>
      </c>
      <c r="O2184" s="4">
        <v>1</v>
      </c>
      <c r="P2184" s="4" t="s">
        <v>55</v>
      </c>
      <c r="Q2184" s="4">
        <v>23.98</v>
      </c>
      <c r="S2184" s="4">
        <v>3.99</v>
      </c>
      <c r="Y2184" s="4" t="s">
        <v>1257</v>
      </c>
      <c r="Z2184" s="4" t="s">
        <v>47</v>
      </c>
      <c r="AA2184" s="4" t="s">
        <v>9474</v>
      </c>
      <c r="AB2184" s="4" t="s">
        <v>58</v>
      </c>
      <c r="AD2184" s="4" t="b">
        <v>0</v>
      </c>
      <c r="AG2184" s="11">
        <f t="shared" si="34"/>
        <v>43320</v>
      </c>
    </row>
    <row r="2185" s="4" customFormat="1" spans="1:33">
      <c r="A2185" s="4" t="s">
        <v>9471</v>
      </c>
      <c r="B2185" s="4" t="s">
        <v>9471</v>
      </c>
      <c r="C2185" s="4" t="s">
        <v>9472</v>
      </c>
      <c r="D2185" s="4" t="s">
        <v>9473</v>
      </c>
      <c r="E2185" s="4" t="s">
        <v>36</v>
      </c>
      <c r="F2185" s="4" t="s">
        <v>37</v>
      </c>
      <c r="G2185" s="4" t="s">
        <v>51</v>
      </c>
      <c r="J2185" s="4" t="s">
        <v>39</v>
      </c>
      <c r="K2185" s="4" t="s">
        <v>1179</v>
      </c>
      <c r="L2185" s="4" t="s">
        <v>1180</v>
      </c>
      <c r="M2185" s="4" t="s">
        <v>1181</v>
      </c>
      <c r="N2185" s="4" t="s">
        <v>36</v>
      </c>
      <c r="O2185" s="4">
        <v>1</v>
      </c>
      <c r="P2185" s="4" t="s">
        <v>55</v>
      </c>
      <c r="Q2185" s="4">
        <v>23.98</v>
      </c>
      <c r="S2185" s="4">
        <v>3.98</v>
      </c>
      <c r="Y2185" s="4" t="s">
        <v>1257</v>
      </c>
      <c r="Z2185" s="4" t="s">
        <v>47</v>
      </c>
      <c r="AA2185" s="4" t="s">
        <v>9474</v>
      </c>
      <c r="AB2185" s="4" t="s">
        <v>58</v>
      </c>
      <c r="AD2185" s="4" t="b">
        <v>0</v>
      </c>
      <c r="AG2185" s="11">
        <f t="shared" si="34"/>
        <v>43320</v>
      </c>
    </row>
    <row r="2186" s="4" customFormat="1" spans="1:33">
      <c r="A2186" s="4" t="s">
        <v>9471</v>
      </c>
      <c r="B2186" s="4" t="s">
        <v>9471</v>
      </c>
      <c r="C2186" s="4" t="s">
        <v>9472</v>
      </c>
      <c r="D2186" s="4" t="s">
        <v>9473</v>
      </c>
      <c r="E2186" s="4" t="s">
        <v>36</v>
      </c>
      <c r="F2186" s="4" t="s">
        <v>37</v>
      </c>
      <c r="G2186" s="4" t="s">
        <v>51</v>
      </c>
      <c r="J2186" s="4" t="s">
        <v>39</v>
      </c>
      <c r="K2186" s="4" t="s">
        <v>77</v>
      </c>
      <c r="L2186" s="4" t="s">
        <v>1140</v>
      </c>
      <c r="M2186" s="4" t="s">
        <v>1141</v>
      </c>
      <c r="N2186" s="4" t="s">
        <v>36</v>
      </c>
      <c r="O2186" s="4">
        <v>1</v>
      </c>
      <c r="P2186" s="4" t="s">
        <v>55</v>
      </c>
      <c r="Q2186" s="4">
        <v>23.98</v>
      </c>
      <c r="S2186" s="4">
        <v>3.99</v>
      </c>
      <c r="Y2186" s="4" t="s">
        <v>1257</v>
      </c>
      <c r="Z2186" s="4" t="s">
        <v>47</v>
      </c>
      <c r="AA2186" s="4" t="s">
        <v>9474</v>
      </c>
      <c r="AB2186" s="4" t="s">
        <v>58</v>
      </c>
      <c r="AD2186" s="4" t="b">
        <v>0</v>
      </c>
      <c r="AG2186" s="11">
        <f t="shared" si="34"/>
        <v>43320</v>
      </c>
    </row>
    <row r="2187" s="4" customFormat="1" spans="1:33">
      <c r="A2187" s="4" t="s">
        <v>9475</v>
      </c>
      <c r="B2187" s="4" t="s">
        <v>9475</v>
      </c>
      <c r="C2187" s="4" t="s">
        <v>9476</v>
      </c>
      <c r="D2187" s="4" t="s">
        <v>9477</v>
      </c>
      <c r="E2187" s="4" t="s">
        <v>36</v>
      </c>
      <c r="F2187" s="4" t="s">
        <v>37</v>
      </c>
      <c r="G2187" s="4" t="s">
        <v>51</v>
      </c>
      <c r="J2187" s="4" t="s">
        <v>39</v>
      </c>
      <c r="K2187" s="4" t="s">
        <v>933</v>
      </c>
      <c r="L2187" s="4" t="s">
        <v>934</v>
      </c>
      <c r="M2187" s="4" t="s">
        <v>935</v>
      </c>
      <c r="N2187" s="4" t="s">
        <v>36</v>
      </c>
      <c r="O2187" s="4">
        <v>1</v>
      </c>
      <c r="P2187" s="4" t="s">
        <v>55</v>
      </c>
      <c r="Q2187" s="4">
        <v>23.98</v>
      </c>
      <c r="Y2187" s="4" t="s">
        <v>9478</v>
      </c>
      <c r="Z2187" s="4" t="s">
        <v>738</v>
      </c>
      <c r="AA2187" s="4" t="s">
        <v>9479</v>
      </c>
      <c r="AB2187" s="4" t="s">
        <v>58</v>
      </c>
      <c r="AD2187" s="4" t="b">
        <v>0</v>
      </c>
      <c r="AG2187" s="11">
        <f t="shared" si="34"/>
        <v>43320</v>
      </c>
    </row>
    <row r="2188" s="4" customFormat="1" spans="1:33">
      <c r="A2188" s="4" t="s">
        <v>9480</v>
      </c>
      <c r="B2188" s="4" t="s">
        <v>9480</v>
      </c>
      <c r="C2188" s="4" t="s">
        <v>9481</v>
      </c>
      <c r="D2188" s="4" t="s">
        <v>9482</v>
      </c>
      <c r="E2188" s="4" t="s">
        <v>36</v>
      </c>
      <c r="F2188" s="4" t="s">
        <v>37</v>
      </c>
      <c r="G2188" s="4" t="s">
        <v>51</v>
      </c>
      <c r="J2188" s="4" t="s">
        <v>39</v>
      </c>
      <c r="K2188" s="4" t="s">
        <v>307</v>
      </c>
      <c r="L2188" s="4" t="s">
        <v>308</v>
      </c>
      <c r="M2188" s="4" t="s">
        <v>309</v>
      </c>
      <c r="N2188" s="4" t="s">
        <v>36</v>
      </c>
      <c r="O2188" s="4">
        <v>1</v>
      </c>
      <c r="P2188" s="4" t="s">
        <v>55</v>
      </c>
      <c r="Q2188" s="4">
        <v>23.98</v>
      </c>
      <c r="Y2188" s="4" t="s">
        <v>9483</v>
      </c>
      <c r="Z2188" s="4" t="s">
        <v>201</v>
      </c>
      <c r="AA2188" s="4" t="s">
        <v>9484</v>
      </c>
      <c r="AB2188" s="4" t="s">
        <v>58</v>
      </c>
      <c r="AD2188" s="4" t="b">
        <v>0</v>
      </c>
      <c r="AG2188" s="11">
        <f t="shared" si="34"/>
        <v>43320</v>
      </c>
    </row>
    <row r="2189" s="4" customFormat="1" spans="1:33">
      <c r="A2189" s="4" t="s">
        <v>9485</v>
      </c>
      <c r="B2189" s="4" t="s">
        <v>9485</v>
      </c>
      <c r="C2189" s="4" t="s">
        <v>9486</v>
      </c>
      <c r="D2189" s="4" t="s">
        <v>9487</v>
      </c>
      <c r="E2189" s="4" t="s">
        <v>36</v>
      </c>
      <c r="F2189" s="4" t="s">
        <v>37</v>
      </c>
      <c r="G2189" s="4" t="s">
        <v>51</v>
      </c>
      <c r="J2189" s="4" t="s">
        <v>39</v>
      </c>
      <c r="K2189" s="4" t="s">
        <v>9488</v>
      </c>
      <c r="L2189" s="4" t="s">
        <v>9489</v>
      </c>
      <c r="M2189" s="4" t="s">
        <v>9490</v>
      </c>
      <c r="N2189" s="4" t="s">
        <v>36</v>
      </c>
      <c r="O2189" s="4">
        <v>1</v>
      </c>
      <c r="P2189" s="4" t="s">
        <v>55</v>
      </c>
      <c r="Q2189" s="4">
        <v>22.98</v>
      </c>
      <c r="Y2189" s="4" t="s">
        <v>9491</v>
      </c>
      <c r="Z2189" s="4" t="s">
        <v>47</v>
      </c>
      <c r="AA2189" s="4" t="s">
        <v>9492</v>
      </c>
      <c r="AB2189" s="4" t="s">
        <v>58</v>
      </c>
      <c r="AD2189" s="4" t="b">
        <v>0</v>
      </c>
      <c r="AG2189" s="11">
        <f t="shared" si="34"/>
        <v>43320</v>
      </c>
    </row>
    <row r="2190" s="4" customFormat="1" spans="1:33">
      <c r="A2190" s="4" t="s">
        <v>9485</v>
      </c>
      <c r="B2190" s="4" t="s">
        <v>9485</v>
      </c>
      <c r="C2190" s="4" t="s">
        <v>9486</v>
      </c>
      <c r="D2190" s="4" t="s">
        <v>9487</v>
      </c>
      <c r="E2190" s="4" t="s">
        <v>36</v>
      </c>
      <c r="F2190" s="4" t="s">
        <v>37</v>
      </c>
      <c r="G2190" s="4" t="s">
        <v>51</v>
      </c>
      <c r="J2190" s="4" t="s">
        <v>39</v>
      </c>
      <c r="K2190" s="4" t="s">
        <v>2087</v>
      </c>
      <c r="L2190" s="4" t="s">
        <v>2088</v>
      </c>
      <c r="M2190" s="4" t="s">
        <v>2089</v>
      </c>
      <c r="N2190" s="4" t="s">
        <v>36</v>
      </c>
      <c r="O2190" s="4">
        <v>1</v>
      </c>
      <c r="P2190" s="4" t="s">
        <v>55</v>
      </c>
      <c r="Q2190" s="4">
        <v>22.98</v>
      </c>
      <c r="Y2190" s="4" t="s">
        <v>9491</v>
      </c>
      <c r="Z2190" s="4" t="s">
        <v>47</v>
      </c>
      <c r="AA2190" s="4" t="s">
        <v>9492</v>
      </c>
      <c r="AB2190" s="4" t="s">
        <v>58</v>
      </c>
      <c r="AD2190" s="4" t="b">
        <v>0</v>
      </c>
      <c r="AG2190" s="11">
        <f t="shared" si="34"/>
        <v>43320</v>
      </c>
    </row>
    <row r="2191" s="4" customFormat="1" spans="1:33">
      <c r="A2191" s="4" t="s">
        <v>9493</v>
      </c>
      <c r="B2191" s="4" t="s">
        <v>9493</v>
      </c>
      <c r="C2191" s="4" t="s">
        <v>9494</v>
      </c>
      <c r="D2191" s="4" t="s">
        <v>9495</v>
      </c>
      <c r="E2191" s="4" t="s">
        <v>36</v>
      </c>
      <c r="F2191" s="4" t="s">
        <v>37</v>
      </c>
      <c r="G2191" s="4" t="s">
        <v>51</v>
      </c>
      <c r="J2191" s="4" t="s">
        <v>39</v>
      </c>
      <c r="K2191" s="4" t="s">
        <v>4662</v>
      </c>
      <c r="L2191" s="4" t="s">
        <v>4663</v>
      </c>
      <c r="M2191" s="4" t="s">
        <v>4664</v>
      </c>
      <c r="N2191" s="4" t="s">
        <v>36</v>
      </c>
      <c r="O2191" s="4">
        <v>1</v>
      </c>
      <c r="P2191" s="4" t="s">
        <v>55</v>
      </c>
      <c r="Q2191" s="4">
        <v>19.98</v>
      </c>
      <c r="Y2191" s="4" t="s">
        <v>7027</v>
      </c>
      <c r="Z2191" s="4" t="s">
        <v>166</v>
      </c>
      <c r="AA2191" s="4" t="s">
        <v>9496</v>
      </c>
      <c r="AB2191" s="4" t="s">
        <v>58</v>
      </c>
      <c r="AD2191" s="4" t="b">
        <v>0</v>
      </c>
      <c r="AG2191" s="11">
        <f t="shared" si="34"/>
        <v>43320</v>
      </c>
    </row>
    <row r="2192" s="4" customFormat="1" spans="1:33">
      <c r="A2192" s="4" t="s">
        <v>9497</v>
      </c>
      <c r="B2192" s="4" t="s">
        <v>9497</v>
      </c>
      <c r="C2192" s="4" t="s">
        <v>9498</v>
      </c>
      <c r="D2192" s="4" t="s">
        <v>9499</v>
      </c>
      <c r="E2192" s="4" t="s">
        <v>36</v>
      </c>
      <c r="F2192" s="4" t="s">
        <v>37</v>
      </c>
      <c r="G2192" s="4" t="s">
        <v>51</v>
      </c>
      <c r="J2192" s="4" t="s">
        <v>39</v>
      </c>
      <c r="K2192" s="4" t="s">
        <v>1281</v>
      </c>
      <c r="L2192" s="4" t="s">
        <v>1282</v>
      </c>
      <c r="M2192" s="4" t="s">
        <v>1283</v>
      </c>
      <c r="N2192" s="4" t="s">
        <v>36</v>
      </c>
      <c r="O2192" s="4">
        <v>1</v>
      </c>
      <c r="P2192" s="4" t="s">
        <v>55</v>
      </c>
      <c r="Q2192" s="4">
        <v>23.98</v>
      </c>
      <c r="Y2192" s="4" t="s">
        <v>146</v>
      </c>
      <c r="Z2192" s="4" t="s">
        <v>147</v>
      </c>
      <c r="AA2192" s="4" t="s">
        <v>9500</v>
      </c>
      <c r="AB2192" s="4" t="s">
        <v>58</v>
      </c>
      <c r="AD2192" s="4" t="b">
        <v>0</v>
      </c>
      <c r="AG2192" s="11">
        <f t="shared" si="34"/>
        <v>43320</v>
      </c>
    </row>
    <row r="2193" s="4" customFormat="1" spans="1:33">
      <c r="A2193" s="4" t="s">
        <v>9501</v>
      </c>
      <c r="B2193" s="4" t="s">
        <v>9501</v>
      </c>
      <c r="C2193" s="4" t="s">
        <v>9502</v>
      </c>
      <c r="D2193" s="4" t="s">
        <v>9503</v>
      </c>
      <c r="E2193" s="4" t="s">
        <v>36</v>
      </c>
      <c r="F2193" s="4" t="s">
        <v>37</v>
      </c>
      <c r="G2193" s="4" t="s">
        <v>51</v>
      </c>
      <c r="J2193" s="4" t="s">
        <v>39</v>
      </c>
      <c r="K2193" s="4" t="s">
        <v>1310</v>
      </c>
      <c r="L2193" s="4" t="s">
        <v>1311</v>
      </c>
      <c r="M2193" s="4" t="s">
        <v>1312</v>
      </c>
      <c r="N2193" s="4" t="s">
        <v>36</v>
      </c>
      <c r="O2193" s="4">
        <v>1</v>
      </c>
      <c r="P2193" s="4" t="s">
        <v>55</v>
      </c>
      <c r="Q2193" s="4">
        <v>20.98</v>
      </c>
      <c r="Y2193" s="4" t="s">
        <v>9504</v>
      </c>
      <c r="Z2193" s="4" t="s">
        <v>147</v>
      </c>
      <c r="AA2193" s="4" t="s">
        <v>9505</v>
      </c>
      <c r="AB2193" s="4" t="s">
        <v>58</v>
      </c>
      <c r="AD2193" s="4" t="b">
        <v>0</v>
      </c>
      <c r="AG2193" s="11">
        <f t="shared" si="34"/>
        <v>43320</v>
      </c>
    </row>
    <row r="2194" s="4" customFormat="1" spans="1:33">
      <c r="A2194" s="4" t="s">
        <v>9501</v>
      </c>
      <c r="B2194" s="4" t="s">
        <v>9501</v>
      </c>
      <c r="C2194" s="4" t="s">
        <v>9502</v>
      </c>
      <c r="D2194" s="4" t="s">
        <v>9503</v>
      </c>
      <c r="E2194" s="4" t="s">
        <v>36</v>
      </c>
      <c r="F2194" s="4" t="s">
        <v>37</v>
      </c>
      <c r="G2194" s="4" t="s">
        <v>51</v>
      </c>
      <c r="J2194" s="4" t="s">
        <v>39</v>
      </c>
      <c r="K2194" s="4" t="s">
        <v>9506</v>
      </c>
      <c r="L2194" s="4" t="s">
        <v>9507</v>
      </c>
      <c r="M2194" s="4" t="s">
        <v>9508</v>
      </c>
      <c r="N2194" s="4" t="s">
        <v>36</v>
      </c>
      <c r="O2194" s="4">
        <v>1</v>
      </c>
      <c r="P2194" s="4" t="s">
        <v>55</v>
      </c>
      <c r="Q2194" s="4">
        <v>21.98</v>
      </c>
      <c r="Y2194" s="4" t="s">
        <v>9504</v>
      </c>
      <c r="Z2194" s="4" t="s">
        <v>147</v>
      </c>
      <c r="AA2194" s="4" t="s">
        <v>9505</v>
      </c>
      <c r="AB2194" s="4" t="s">
        <v>58</v>
      </c>
      <c r="AD2194" s="4" t="b">
        <v>0</v>
      </c>
      <c r="AG2194" s="11">
        <f t="shared" si="34"/>
        <v>43320</v>
      </c>
    </row>
    <row r="2195" s="4" customFormat="1" spans="1:33">
      <c r="A2195" s="4" t="s">
        <v>9509</v>
      </c>
      <c r="B2195" s="4" t="s">
        <v>9509</v>
      </c>
      <c r="C2195" s="4" t="s">
        <v>9510</v>
      </c>
      <c r="D2195" s="4" t="s">
        <v>9511</v>
      </c>
      <c r="E2195" s="4" t="s">
        <v>36</v>
      </c>
      <c r="F2195" s="4" t="s">
        <v>37</v>
      </c>
      <c r="G2195" s="4" t="s">
        <v>51</v>
      </c>
      <c r="J2195" s="4" t="s">
        <v>39</v>
      </c>
      <c r="K2195" s="4" t="s">
        <v>9512</v>
      </c>
      <c r="L2195" s="4" t="s">
        <v>9513</v>
      </c>
      <c r="M2195" s="4" t="s">
        <v>9514</v>
      </c>
      <c r="N2195" s="4" t="s">
        <v>36</v>
      </c>
      <c r="O2195" s="4">
        <v>1</v>
      </c>
      <c r="P2195" s="4" t="s">
        <v>55</v>
      </c>
      <c r="Q2195" s="4">
        <v>23.98</v>
      </c>
      <c r="Y2195" s="4" t="s">
        <v>9515</v>
      </c>
      <c r="Z2195" s="4" t="s">
        <v>1931</v>
      </c>
      <c r="AA2195" s="4" t="s">
        <v>9516</v>
      </c>
      <c r="AB2195" s="4" t="s">
        <v>58</v>
      </c>
      <c r="AD2195" s="4" t="b">
        <v>0</v>
      </c>
      <c r="AG2195" s="11">
        <f t="shared" si="34"/>
        <v>43320</v>
      </c>
    </row>
    <row r="2196" s="4" customFormat="1" spans="1:33">
      <c r="A2196" s="4" t="s">
        <v>9517</v>
      </c>
      <c r="B2196" s="4" t="s">
        <v>9517</v>
      </c>
      <c r="C2196" s="4" t="s">
        <v>9518</v>
      </c>
      <c r="D2196" s="4" t="s">
        <v>9519</v>
      </c>
      <c r="E2196" s="4" t="s">
        <v>36</v>
      </c>
      <c r="F2196" s="4" t="s">
        <v>37</v>
      </c>
      <c r="G2196" s="4" t="s">
        <v>51</v>
      </c>
      <c r="J2196" s="4" t="s">
        <v>39</v>
      </c>
      <c r="K2196" s="4" t="s">
        <v>2899</v>
      </c>
      <c r="L2196" s="4" t="s">
        <v>2900</v>
      </c>
      <c r="M2196" s="4" t="s">
        <v>2901</v>
      </c>
      <c r="N2196" s="4" t="s">
        <v>36</v>
      </c>
      <c r="O2196" s="4">
        <v>1</v>
      </c>
      <c r="P2196" s="4" t="s">
        <v>55</v>
      </c>
      <c r="Q2196" s="4">
        <v>22.98</v>
      </c>
      <c r="Y2196" s="4" t="s">
        <v>8714</v>
      </c>
      <c r="Z2196" s="4" t="s">
        <v>201</v>
      </c>
      <c r="AA2196" s="4" t="s">
        <v>9520</v>
      </c>
      <c r="AB2196" s="4" t="s">
        <v>58</v>
      </c>
      <c r="AD2196" s="4" t="b">
        <v>0</v>
      </c>
      <c r="AG2196" s="11">
        <f t="shared" si="34"/>
        <v>43320</v>
      </c>
    </row>
    <row r="2197" s="4" customFormat="1" spans="1:33">
      <c r="A2197" s="4" t="s">
        <v>9521</v>
      </c>
      <c r="B2197" s="4" t="s">
        <v>9521</v>
      </c>
      <c r="C2197" s="4" t="s">
        <v>9522</v>
      </c>
      <c r="D2197" s="4" t="s">
        <v>9523</v>
      </c>
      <c r="E2197" s="4" t="s">
        <v>36</v>
      </c>
      <c r="F2197" s="4" t="s">
        <v>37</v>
      </c>
      <c r="G2197" s="4" t="s">
        <v>51</v>
      </c>
      <c r="J2197" s="4" t="s">
        <v>39</v>
      </c>
      <c r="K2197" s="4" t="s">
        <v>9524</v>
      </c>
      <c r="L2197" s="4" t="s">
        <v>9525</v>
      </c>
      <c r="M2197" s="4" t="s">
        <v>9526</v>
      </c>
      <c r="N2197" s="4" t="s">
        <v>36</v>
      </c>
      <c r="O2197" s="4">
        <v>1</v>
      </c>
      <c r="P2197" s="4" t="s">
        <v>55</v>
      </c>
      <c r="Q2197" s="4">
        <v>22.98</v>
      </c>
      <c r="Y2197" s="4" t="s">
        <v>9527</v>
      </c>
      <c r="Z2197" s="4" t="s">
        <v>115</v>
      </c>
      <c r="AA2197" s="4">
        <v>75087</v>
      </c>
      <c r="AB2197" s="4" t="s">
        <v>58</v>
      </c>
      <c r="AD2197" s="4" t="b">
        <v>0</v>
      </c>
      <c r="AG2197" s="11">
        <f t="shared" si="34"/>
        <v>43320</v>
      </c>
    </row>
    <row r="2198" s="4" customFormat="1" spans="1:33">
      <c r="A2198" s="4" t="s">
        <v>9528</v>
      </c>
      <c r="B2198" s="4" t="s">
        <v>9528</v>
      </c>
      <c r="C2198" s="4" t="s">
        <v>9529</v>
      </c>
      <c r="D2198" s="4" t="s">
        <v>9530</v>
      </c>
      <c r="E2198" s="4" t="s">
        <v>36</v>
      </c>
      <c r="F2198" s="4" t="s">
        <v>37</v>
      </c>
      <c r="G2198" s="4" t="s">
        <v>51</v>
      </c>
      <c r="J2198" s="4" t="s">
        <v>39</v>
      </c>
      <c r="K2198" s="4" t="s">
        <v>461</v>
      </c>
      <c r="L2198" s="4" t="s">
        <v>462</v>
      </c>
      <c r="M2198" s="4" t="s">
        <v>463</v>
      </c>
      <c r="N2198" s="4" t="s">
        <v>36</v>
      </c>
      <c r="O2198" s="4">
        <v>1</v>
      </c>
      <c r="P2198" s="4" t="s">
        <v>55</v>
      </c>
      <c r="Q2198" s="4">
        <v>21.98</v>
      </c>
      <c r="Y2198" s="4" t="s">
        <v>9531</v>
      </c>
      <c r="Z2198" s="4" t="s">
        <v>63</v>
      </c>
      <c r="AA2198" s="4" t="s">
        <v>9532</v>
      </c>
      <c r="AB2198" s="4" t="s">
        <v>58</v>
      </c>
      <c r="AD2198" s="4" t="b">
        <v>0</v>
      </c>
      <c r="AG2198" s="11">
        <f t="shared" si="34"/>
        <v>43320</v>
      </c>
    </row>
    <row r="2199" s="4" customFormat="1" spans="1:33">
      <c r="A2199" s="4" t="s">
        <v>9533</v>
      </c>
      <c r="B2199" s="4" t="s">
        <v>9533</v>
      </c>
      <c r="C2199" s="4" t="s">
        <v>9534</v>
      </c>
      <c r="D2199" s="4" t="s">
        <v>9535</v>
      </c>
      <c r="E2199" s="4" t="s">
        <v>36</v>
      </c>
      <c r="F2199" s="4" t="s">
        <v>37</v>
      </c>
      <c r="G2199" s="4" t="s">
        <v>51</v>
      </c>
      <c r="J2199" s="4" t="s">
        <v>110</v>
      </c>
      <c r="K2199" s="4" t="s">
        <v>1401</v>
      </c>
      <c r="L2199" s="4" t="s">
        <v>1402</v>
      </c>
      <c r="M2199" s="4" t="s">
        <v>1403</v>
      </c>
      <c r="N2199" s="4" t="s">
        <v>36</v>
      </c>
      <c r="O2199" s="4">
        <v>1</v>
      </c>
      <c r="P2199" s="4" t="s">
        <v>55</v>
      </c>
      <c r="Q2199" s="4">
        <v>22.98</v>
      </c>
      <c r="S2199" s="4">
        <v>1.7</v>
      </c>
      <c r="Y2199" s="4" t="s">
        <v>580</v>
      </c>
      <c r="Z2199" s="4" t="s">
        <v>47</v>
      </c>
      <c r="AA2199" s="4" t="s">
        <v>9536</v>
      </c>
      <c r="AB2199" s="4" t="s">
        <v>58</v>
      </c>
      <c r="AD2199" s="4" t="b">
        <v>0</v>
      </c>
      <c r="AG2199" s="11">
        <f t="shared" si="34"/>
        <v>43320</v>
      </c>
    </row>
    <row r="2200" s="4" customFormat="1" spans="1:33">
      <c r="A2200" s="4" t="s">
        <v>9537</v>
      </c>
      <c r="B2200" s="4" t="s">
        <v>9537</v>
      </c>
      <c r="C2200" s="4" t="s">
        <v>9538</v>
      </c>
      <c r="D2200" s="4" t="s">
        <v>9539</v>
      </c>
      <c r="E2200" s="4" t="s">
        <v>36</v>
      </c>
      <c r="F2200" s="4" t="s">
        <v>37</v>
      </c>
      <c r="G2200" s="4" t="s">
        <v>51</v>
      </c>
      <c r="J2200" s="4" t="s">
        <v>39</v>
      </c>
      <c r="K2200" s="4" t="s">
        <v>340</v>
      </c>
      <c r="L2200" s="4" t="s">
        <v>341</v>
      </c>
      <c r="M2200" s="4" t="s">
        <v>342</v>
      </c>
      <c r="N2200" s="4" t="s">
        <v>36</v>
      </c>
      <c r="O2200" s="4">
        <v>1</v>
      </c>
      <c r="P2200" s="4" t="s">
        <v>55</v>
      </c>
      <c r="Q2200" s="4">
        <v>23.98</v>
      </c>
      <c r="Y2200" s="4" t="s">
        <v>2232</v>
      </c>
      <c r="Z2200" s="4" t="s">
        <v>2227</v>
      </c>
      <c r="AA2200" s="4" t="s">
        <v>2404</v>
      </c>
      <c r="AB2200" s="4" t="s">
        <v>58</v>
      </c>
      <c r="AD2200" s="4" t="b">
        <v>0</v>
      </c>
      <c r="AG2200" s="11">
        <f t="shared" si="34"/>
        <v>43320</v>
      </c>
    </row>
    <row r="2201" s="4" customFormat="1" spans="1:33">
      <c r="A2201" s="4" t="s">
        <v>9540</v>
      </c>
      <c r="B2201" s="4" t="s">
        <v>9540</v>
      </c>
      <c r="C2201" s="4" t="s">
        <v>9541</v>
      </c>
      <c r="D2201" s="4" t="s">
        <v>9542</v>
      </c>
      <c r="E2201" s="4" t="s">
        <v>161</v>
      </c>
      <c r="F2201" s="4" t="s">
        <v>37</v>
      </c>
      <c r="G2201" s="4" t="s">
        <v>51</v>
      </c>
      <c r="J2201" s="4" t="s">
        <v>39</v>
      </c>
      <c r="K2201" s="4" t="s">
        <v>9543</v>
      </c>
      <c r="L2201" s="4" t="s">
        <v>9544</v>
      </c>
      <c r="M2201" s="4" t="s">
        <v>9545</v>
      </c>
      <c r="N2201" s="4" t="s">
        <v>161</v>
      </c>
      <c r="O2201" s="4">
        <v>0</v>
      </c>
      <c r="Y2201" s="4" t="s">
        <v>9546</v>
      </c>
      <c r="Z2201" s="4" t="s">
        <v>233</v>
      </c>
      <c r="AA2201" s="4" t="s">
        <v>9547</v>
      </c>
      <c r="AB2201" s="4" t="s">
        <v>58</v>
      </c>
      <c r="AD2201" s="4" t="b">
        <v>0</v>
      </c>
      <c r="AG2201" s="11">
        <f t="shared" si="34"/>
        <v>43320</v>
      </c>
    </row>
    <row r="2202" s="4" customFormat="1" spans="1:33">
      <c r="A2202" s="4" t="s">
        <v>9548</v>
      </c>
      <c r="B2202" s="4" t="s">
        <v>9548</v>
      </c>
      <c r="C2202" s="4" t="s">
        <v>9549</v>
      </c>
      <c r="D2202" s="4" t="s">
        <v>9550</v>
      </c>
      <c r="E2202" s="4" t="s">
        <v>36</v>
      </c>
      <c r="F2202" s="4" t="s">
        <v>37</v>
      </c>
      <c r="G2202" s="4" t="s">
        <v>51</v>
      </c>
      <c r="J2202" s="4" t="s">
        <v>39</v>
      </c>
      <c r="K2202" s="4" t="s">
        <v>6478</v>
      </c>
      <c r="L2202" s="4" t="s">
        <v>6479</v>
      </c>
      <c r="M2202" s="4" t="s">
        <v>6480</v>
      </c>
      <c r="N2202" s="4" t="s">
        <v>36</v>
      </c>
      <c r="O2202" s="4">
        <v>1</v>
      </c>
      <c r="P2202" s="4" t="s">
        <v>55</v>
      </c>
      <c r="Q2202" s="4">
        <v>23.98</v>
      </c>
      <c r="Y2202" s="4" t="s">
        <v>9551</v>
      </c>
      <c r="Z2202" s="4" t="s">
        <v>72</v>
      </c>
      <c r="AA2202" s="4" t="s">
        <v>9552</v>
      </c>
      <c r="AB2202" s="4" t="s">
        <v>58</v>
      </c>
      <c r="AD2202" s="4" t="b">
        <v>0</v>
      </c>
      <c r="AG2202" s="11">
        <f t="shared" si="34"/>
        <v>43320</v>
      </c>
    </row>
    <row r="2203" s="4" customFormat="1" spans="1:33">
      <c r="A2203" s="4" t="s">
        <v>9553</v>
      </c>
      <c r="B2203" s="4" t="s">
        <v>9553</v>
      </c>
      <c r="C2203" s="4" t="s">
        <v>9554</v>
      </c>
      <c r="D2203" s="4" t="s">
        <v>9555</v>
      </c>
      <c r="E2203" s="4" t="s">
        <v>36</v>
      </c>
      <c r="F2203" s="4" t="s">
        <v>37</v>
      </c>
      <c r="G2203" s="4" t="s">
        <v>51</v>
      </c>
      <c r="J2203" s="4" t="s">
        <v>39</v>
      </c>
      <c r="K2203" s="4" t="s">
        <v>9556</v>
      </c>
      <c r="L2203" s="4" t="s">
        <v>9557</v>
      </c>
      <c r="M2203" s="4" t="s">
        <v>9558</v>
      </c>
      <c r="N2203" s="4" t="s">
        <v>36</v>
      </c>
      <c r="O2203" s="4">
        <v>1</v>
      </c>
      <c r="P2203" s="4" t="s">
        <v>55</v>
      </c>
      <c r="Q2203" s="4">
        <v>23.98</v>
      </c>
      <c r="Y2203" s="4" t="s">
        <v>4425</v>
      </c>
      <c r="Z2203" s="4" t="s">
        <v>738</v>
      </c>
      <c r="AA2203" s="4" t="s">
        <v>9559</v>
      </c>
      <c r="AB2203" s="4" t="s">
        <v>58</v>
      </c>
      <c r="AD2203" s="4" t="b">
        <v>0</v>
      </c>
      <c r="AG2203" s="11">
        <f t="shared" si="34"/>
        <v>43320</v>
      </c>
    </row>
    <row r="2204" s="4" customFormat="1" spans="1:33">
      <c r="A2204" s="4" t="s">
        <v>9560</v>
      </c>
      <c r="B2204" s="4" t="s">
        <v>9560</v>
      </c>
      <c r="C2204" s="4" t="s">
        <v>9561</v>
      </c>
      <c r="D2204" s="4" t="s">
        <v>9562</v>
      </c>
      <c r="E2204" s="4" t="s">
        <v>36</v>
      </c>
      <c r="F2204" s="4" t="s">
        <v>37</v>
      </c>
      <c r="G2204" s="4" t="s">
        <v>51</v>
      </c>
      <c r="J2204" s="4" t="s">
        <v>39</v>
      </c>
      <c r="K2204" s="4" t="s">
        <v>3017</v>
      </c>
      <c r="L2204" s="4" t="s">
        <v>3018</v>
      </c>
      <c r="M2204" s="4" t="s">
        <v>3019</v>
      </c>
      <c r="N2204" s="4" t="s">
        <v>36</v>
      </c>
      <c r="O2204" s="4">
        <v>1</v>
      </c>
      <c r="P2204" s="4" t="s">
        <v>55</v>
      </c>
      <c r="Q2204" s="4">
        <v>22.98</v>
      </c>
      <c r="Y2204" s="4" t="s">
        <v>9563</v>
      </c>
      <c r="Z2204" s="4" t="s">
        <v>1394</v>
      </c>
      <c r="AA2204" s="4" t="s">
        <v>9564</v>
      </c>
      <c r="AB2204" s="4" t="s">
        <v>58</v>
      </c>
      <c r="AD2204" s="4" t="b">
        <v>0</v>
      </c>
      <c r="AG2204" s="11">
        <f t="shared" si="34"/>
        <v>43320</v>
      </c>
    </row>
    <row r="2205" s="4" customFormat="1" spans="1:33">
      <c r="A2205" s="4" t="s">
        <v>9565</v>
      </c>
      <c r="B2205" s="4" t="s">
        <v>9565</v>
      </c>
      <c r="C2205" s="4" t="s">
        <v>9566</v>
      </c>
      <c r="D2205" s="4" t="s">
        <v>9567</v>
      </c>
      <c r="E2205" s="4" t="s">
        <v>36</v>
      </c>
      <c r="F2205" s="4" t="s">
        <v>37</v>
      </c>
      <c r="G2205" s="4" t="s">
        <v>51</v>
      </c>
      <c r="J2205" s="4" t="s">
        <v>39</v>
      </c>
      <c r="K2205" s="4" t="s">
        <v>122</v>
      </c>
      <c r="L2205" s="4" t="s">
        <v>123</v>
      </c>
      <c r="M2205" s="4" t="s">
        <v>124</v>
      </c>
      <c r="N2205" s="4" t="s">
        <v>36</v>
      </c>
      <c r="O2205" s="4">
        <v>1</v>
      </c>
      <c r="P2205" s="4" t="s">
        <v>55</v>
      </c>
      <c r="Q2205" s="4">
        <v>23.98</v>
      </c>
      <c r="Y2205" s="4" t="s">
        <v>436</v>
      </c>
      <c r="Z2205" s="4" t="s">
        <v>115</v>
      </c>
      <c r="AA2205" s="4" t="s">
        <v>9568</v>
      </c>
      <c r="AB2205" s="4" t="s">
        <v>58</v>
      </c>
      <c r="AD2205" s="4" t="b">
        <v>0</v>
      </c>
      <c r="AG2205" s="11">
        <f t="shared" si="34"/>
        <v>43320</v>
      </c>
    </row>
    <row r="2206" s="4" customFormat="1" spans="1:33">
      <c r="A2206" s="4" t="s">
        <v>9565</v>
      </c>
      <c r="B2206" s="4" t="s">
        <v>9565</v>
      </c>
      <c r="C2206" s="4" t="s">
        <v>9566</v>
      </c>
      <c r="D2206" s="4" t="s">
        <v>9567</v>
      </c>
      <c r="E2206" s="4" t="s">
        <v>36</v>
      </c>
      <c r="F2206" s="4" t="s">
        <v>37</v>
      </c>
      <c r="G2206" s="4" t="s">
        <v>51</v>
      </c>
      <c r="J2206" s="4" t="s">
        <v>39</v>
      </c>
      <c r="K2206" s="4" t="s">
        <v>171</v>
      </c>
      <c r="L2206" s="4" t="s">
        <v>172</v>
      </c>
      <c r="M2206" s="4" t="s">
        <v>173</v>
      </c>
      <c r="N2206" s="4" t="s">
        <v>36</v>
      </c>
      <c r="O2206" s="4">
        <v>1</v>
      </c>
      <c r="P2206" s="4" t="s">
        <v>55</v>
      </c>
      <c r="Q2206" s="4">
        <v>23.98</v>
      </c>
      <c r="Y2206" s="4" t="s">
        <v>436</v>
      </c>
      <c r="Z2206" s="4" t="s">
        <v>115</v>
      </c>
      <c r="AA2206" s="4" t="s">
        <v>9568</v>
      </c>
      <c r="AB2206" s="4" t="s">
        <v>58</v>
      </c>
      <c r="AD2206" s="4" t="b">
        <v>0</v>
      </c>
      <c r="AG2206" s="11">
        <f t="shared" si="34"/>
        <v>43320</v>
      </c>
    </row>
    <row r="2207" s="4" customFormat="1" spans="1:33">
      <c r="A2207" s="4" t="s">
        <v>9569</v>
      </c>
      <c r="B2207" s="4" t="s">
        <v>9569</v>
      </c>
      <c r="C2207" s="4" t="s">
        <v>9570</v>
      </c>
      <c r="D2207" s="4" t="s">
        <v>9571</v>
      </c>
      <c r="E2207" s="4" t="s">
        <v>36</v>
      </c>
      <c r="F2207" s="4" t="s">
        <v>37</v>
      </c>
      <c r="G2207" s="4" t="s">
        <v>51</v>
      </c>
      <c r="J2207" s="4" t="s">
        <v>39</v>
      </c>
      <c r="K2207" s="4" t="s">
        <v>497</v>
      </c>
      <c r="L2207" s="4" t="s">
        <v>498</v>
      </c>
      <c r="M2207" s="4" t="s">
        <v>499</v>
      </c>
      <c r="N2207" s="4" t="s">
        <v>36</v>
      </c>
      <c r="O2207" s="4">
        <v>1</v>
      </c>
      <c r="P2207" s="4" t="s">
        <v>55</v>
      </c>
      <c r="Q2207" s="4">
        <v>22.98</v>
      </c>
      <c r="Y2207" s="4" t="s">
        <v>2665</v>
      </c>
      <c r="Z2207" s="4" t="s">
        <v>2666</v>
      </c>
      <c r="AA2207" s="4" t="s">
        <v>9572</v>
      </c>
      <c r="AB2207" s="4" t="s">
        <v>58</v>
      </c>
      <c r="AD2207" s="4" t="b">
        <v>0</v>
      </c>
      <c r="AG2207" s="11">
        <f t="shared" si="34"/>
        <v>43320</v>
      </c>
    </row>
    <row r="2208" s="4" customFormat="1" spans="1:33">
      <c r="A2208" s="4" t="s">
        <v>9573</v>
      </c>
      <c r="B2208" s="4" t="s">
        <v>9573</v>
      </c>
      <c r="C2208" s="4" t="s">
        <v>9574</v>
      </c>
      <c r="D2208" s="4" t="s">
        <v>9575</v>
      </c>
      <c r="E2208" s="4" t="s">
        <v>36</v>
      </c>
      <c r="F2208" s="4" t="s">
        <v>37</v>
      </c>
      <c r="G2208" s="4" t="s">
        <v>51</v>
      </c>
      <c r="J2208" s="4" t="s">
        <v>39</v>
      </c>
      <c r="K2208" s="4" t="s">
        <v>5593</v>
      </c>
      <c r="L2208" s="4" t="s">
        <v>8362</v>
      </c>
      <c r="M2208" s="4" t="s">
        <v>5595</v>
      </c>
      <c r="N2208" s="4" t="s">
        <v>36</v>
      </c>
      <c r="O2208" s="4">
        <v>1</v>
      </c>
      <c r="P2208" s="4" t="s">
        <v>55</v>
      </c>
      <c r="Q2208" s="4">
        <v>21.98</v>
      </c>
      <c r="R2208" s="4">
        <v>1.69</v>
      </c>
      <c r="Y2208" s="4" t="s">
        <v>9576</v>
      </c>
      <c r="Z2208" s="4" t="s">
        <v>4543</v>
      </c>
      <c r="AA2208" s="4" t="s">
        <v>9577</v>
      </c>
      <c r="AB2208" s="4" t="s">
        <v>58</v>
      </c>
      <c r="AD2208" s="4" t="b">
        <v>0</v>
      </c>
      <c r="AG2208" s="11">
        <f t="shared" si="34"/>
        <v>43320</v>
      </c>
    </row>
    <row r="2209" s="4" customFormat="1" spans="1:33">
      <c r="A2209" s="4" t="s">
        <v>9573</v>
      </c>
      <c r="B2209" s="4" t="s">
        <v>9573</v>
      </c>
      <c r="C2209" s="4" t="s">
        <v>9574</v>
      </c>
      <c r="D2209" s="4" t="s">
        <v>9575</v>
      </c>
      <c r="E2209" s="4" t="s">
        <v>36</v>
      </c>
      <c r="F2209" s="4" t="s">
        <v>37</v>
      </c>
      <c r="G2209" s="4" t="s">
        <v>51</v>
      </c>
      <c r="J2209" s="4" t="s">
        <v>39</v>
      </c>
      <c r="K2209" s="4" t="s">
        <v>4772</v>
      </c>
      <c r="L2209" s="4" t="s">
        <v>4773</v>
      </c>
      <c r="M2209" s="4" t="s">
        <v>4774</v>
      </c>
      <c r="N2209" s="4" t="s">
        <v>36</v>
      </c>
      <c r="O2209" s="4">
        <v>1</v>
      </c>
      <c r="P2209" s="4" t="s">
        <v>55</v>
      </c>
      <c r="Q2209" s="4">
        <v>22.98</v>
      </c>
      <c r="R2209" s="4">
        <v>1.77</v>
      </c>
      <c r="Y2209" s="4" t="s">
        <v>9576</v>
      </c>
      <c r="Z2209" s="4" t="s">
        <v>4543</v>
      </c>
      <c r="AA2209" s="4" t="s">
        <v>9577</v>
      </c>
      <c r="AB2209" s="4" t="s">
        <v>58</v>
      </c>
      <c r="AD2209" s="4" t="b">
        <v>0</v>
      </c>
      <c r="AG2209" s="11">
        <f t="shared" si="34"/>
        <v>43320</v>
      </c>
    </row>
    <row r="2210" s="4" customFormat="1" spans="1:33">
      <c r="A2210" s="4" t="s">
        <v>9578</v>
      </c>
      <c r="B2210" s="4" t="s">
        <v>9578</v>
      </c>
      <c r="C2210" s="4" t="s">
        <v>9579</v>
      </c>
      <c r="D2210" s="4" t="s">
        <v>9580</v>
      </c>
      <c r="E2210" s="4" t="s">
        <v>36</v>
      </c>
      <c r="F2210" s="4" t="s">
        <v>37</v>
      </c>
      <c r="G2210" s="4" t="s">
        <v>51</v>
      </c>
      <c r="J2210" s="4" t="s">
        <v>39</v>
      </c>
      <c r="K2210" s="4" t="s">
        <v>7062</v>
      </c>
      <c r="L2210" s="4" t="s">
        <v>7063</v>
      </c>
      <c r="M2210" s="4" t="s">
        <v>7064</v>
      </c>
      <c r="N2210" s="4" t="s">
        <v>36</v>
      </c>
      <c r="O2210" s="4">
        <v>1</v>
      </c>
      <c r="P2210" s="4" t="s">
        <v>55</v>
      </c>
      <c r="Q2210" s="4">
        <v>19.98</v>
      </c>
      <c r="Y2210" s="4" t="s">
        <v>2877</v>
      </c>
      <c r="Z2210" s="4" t="s">
        <v>105</v>
      </c>
      <c r="AA2210" s="4" t="s">
        <v>9581</v>
      </c>
      <c r="AB2210" s="4" t="s">
        <v>58</v>
      </c>
      <c r="AD2210" s="4" t="b">
        <v>0</v>
      </c>
      <c r="AG2210" s="11">
        <f t="shared" si="34"/>
        <v>43320</v>
      </c>
    </row>
    <row r="2211" s="4" customFormat="1" spans="1:33">
      <c r="A2211" s="4" t="s">
        <v>9582</v>
      </c>
      <c r="B2211" s="4" t="s">
        <v>9582</v>
      </c>
      <c r="C2211" s="4" t="s">
        <v>9583</v>
      </c>
      <c r="D2211" s="4" t="s">
        <v>9584</v>
      </c>
      <c r="E2211" s="4" t="s">
        <v>36</v>
      </c>
      <c r="F2211" s="4" t="s">
        <v>37</v>
      </c>
      <c r="G2211" s="4" t="s">
        <v>51</v>
      </c>
      <c r="J2211" s="4" t="s">
        <v>39</v>
      </c>
      <c r="K2211" s="4" t="s">
        <v>1802</v>
      </c>
      <c r="L2211" s="4" t="s">
        <v>1803</v>
      </c>
      <c r="M2211" s="4" t="s">
        <v>1804</v>
      </c>
      <c r="N2211" s="4" t="s">
        <v>36</v>
      </c>
      <c r="O2211" s="4">
        <v>1</v>
      </c>
      <c r="P2211" s="4" t="s">
        <v>55</v>
      </c>
      <c r="Q2211" s="4">
        <v>25.98</v>
      </c>
      <c r="Y2211" s="4" t="s">
        <v>4543</v>
      </c>
      <c r="Z2211" s="4" t="s">
        <v>5375</v>
      </c>
      <c r="AA2211" s="4" t="s">
        <v>6724</v>
      </c>
      <c r="AB2211" s="4" t="s">
        <v>58</v>
      </c>
      <c r="AD2211" s="4" t="b">
        <v>0</v>
      </c>
      <c r="AG2211" s="11">
        <f t="shared" si="34"/>
        <v>43320</v>
      </c>
    </row>
    <row r="2212" s="4" customFormat="1" spans="1:33">
      <c r="A2212" s="4" t="s">
        <v>9585</v>
      </c>
      <c r="B2212" s="4" t="s">
        <v>9585</v>
      </c>
      <c r="C2212" s="4" t="s">
        <v>9586</v>
      </c>
      <c r="D2212" s="4" t="s">
        <v>9587</v>
      </c>
      <c r="E2212" s="4" t="s">
        <v>36</v>
      </c>
      <c r="F2212" s="4" t="s">
        <v>37</v>
      </c>
      <c r="G2212" s="4" t="s">
        <v>51</v>
      </c>
      <c r="J2212" s="4" t="s">
        <v>39</v>
      </c>
      <c r="K2212" s="4" t="s">
        <v>1132</v>
      </c>
      <c r="L2212" s="4" t="s">
        <v>1133</v>
      </c>
      <c r="M2212" s="4" t="s">
        <v>1134</v>
      </c>
      <c r="N2212" s="4" t="s">
        <v>36</v>
      </c>
      <c r="O2212" s="4">
        <v>1</v>
      </c>
      <c r="P2212" s="4" t="s">
        <v>55</v>
      </c>
      <c r="Q2212" s="4">
        <v>23.98</v>
      </c>
      <c r="Y2212" s="4" t="s">
        <v>9588</v>
      </c>
      <c r="Z2212" s="4" t="s">
        <v>156</v>
      </c>
      <c r="AA2212" s="4" t="s">
        <v>9589</v>
      </c>
      <c r="AB2212" s="4" t="s">
        <v>58</v>
      </c>
      <c r="AD2212" s="4" t="b">
        <v>0</v>
      </c>
      <c r="AG2212" s="11">
        <f t="shared" si="34"/>
        <v>43320</v>
      </c>
    </row>
    <row r="2213" s="4" customFormat="1" spans="1:33">
      <c r="A2213" s="4" t="s">
        <v>9590</v>
      </c>
      <c r="B2213" s="4" t="s">
        <v>9590</v>
      </c>
      <c r="C2213" s="4" t="s">
        <v>9591</v>
      </c>
      <c r="D2213" s="4" t="s">
        <v>9592</v>
      </c>
      <c r="E2213" s="4" t="s">
        <v>161</v>
      </c>
      <c r="F2213" s="4" t="s">
        <v>37</v>
      </c>
      <c r="G2213" s="4" t="s">
        <v>51</v>
      </c>
      <c r="J2213" s="4" t="s">
        <v>39</v>
      </c>
      <c r="K2213" s="4" t="s">
        <v>1028</v>
      </c>
      <c r="L2213" s="4" t="s">
        <v>1029</v>
      </c>
      <c r="M2213" s="4" t="s">
        <v>1030</v>
      </c>
      <c r="N2213" s="4" t="s">
        <v>161</v>
      </c>
      <c r="O2213" s="4">
        <v>0</v>
      </c>
      <c r="Y2213" s="4" t="s">
        <v>284</v>
      </c>
      <c r="Z2213" s="4" t="s">
        <v>72</v>
      </c>
      <c r="AA2213" s="4" t="s">
        <v>2949</v>
      </c>
      <c r="AB2213" s="4" t="s">
        <v>58</v>
      </c>
      <c r="AD2213" s="4" t="b">
        <v>0</v>
      </c>
      <c r="AG2213" s="11">
        <f t="shared" si="34"/>
        <v>43320</v>
      </c>
    </row>
    <row r="2214" s="4" customFormat="1" spans="1:33">
      <c r="A2214" s="4" t="s">
        <v>9593</v>
      </c>
      <c r="B2214" s="4" t="s">
        <v>9593</v>
      </c>
      <c r="C2214" s="4" t="s">
        <v>9594</v>
      </c>
      <c r="D2214" s="4" t="s">
        <v>9595</v>
      </c>
      <c r="E2214" s="4" t="s">
        <v>36</v>
      </c>
      <c r="F2214" s="4" t="s">
        <v>37</v>
      </c>
      <c r="G2214" s="4" t="s">
        <v>51</v>
      </c>
      <c r="J2214" s="4" t="s">
        <v>39</v>
      </c>
      <c r="K2214" s="4" t="s">
        <v>171</v>
      </c>
      <c r="L2214" s="4" t="s">
        <v>172</v>
      </c>
      <c r="M2214" s="4" t="s">
        <v>173</v>
      </c>
      <c r="N2214" s="4" t="s">
        <v>36</v>
      </c>
      <c r="O2214" s="4">
        <v>1</v>
      </c>
      <c r="P2214" s="4" t="s">
        <v>55</v>
      </c>
      <c r="Q2214" s="4">
        <v>23.98</v>
      </c>
      <c r="Y2214" s="4" t="s">
        <v>9596</v>
      </c>
      <c r="Z2214" s="4" t="s">
        <v>156</v>
      </c>
      <c r="AA2214" s="4" t="s">
        <v>9597</v>
      </c>
      <c r="AB2214" s="4" t="s">
        <v>58</v>
      </c>
      <c r="AD2214" s="4" t="b">
        <v>0</v>
      </c>
      <c r="AG2214" s="11">
        <f t="shared" si="34"/>
        <v>43320</v>
      </c>
    </row>
    <row r="2215" s="4" customFormat="1" spans="1:33">
      <c r="A2215" s="4" t="s">
        <v>9598</v>
      </c>
      <c r="B2215" s="4" t="s">
        <v>9598</v>
      </c>
      <c r="C2215" s="4" t="s">
        <v>9599</v>
      </c>
      <c r="D2215" s="4" t="s">
        <v>9600</v>
      </c>
      <c r="E2215" s="4" t="s">
        <v>36</v>
      </c>
      <c r="F2215" s="4" t="s">
        <v>37</v>
      </c>
      <c r="G2215" s="4" t="s">
        <v>51</v>
      </c>
      <c r="J2215" s="4" t="s">
        <v>110</v>
      </c>
      <c r="K2215" s="4" t="s">
        <v>2036</v>
      </c>
      <c r="L2215" s="4" t="s">
        <v>2037</v>
      </c>
      <c r="M2215" s="4" t="s">
        <v>2038</v>
      </c>
      <c r="N2215" s="4" t="s">
        <v>36</v>
      </c>
      <c r="O2215" s="4">
        <v>1</v>
      </c>
      <c r="P2215" s="4" t="s">
        <v>55</v>
      </c>
      <c r="Q2215" s="4">
        <v>22.98</v>
      </c>
      <c r="Y2215" s="4" t="s">
        <v>2383</v>
      </c>
      <c r="Z2215" s="4" t="s">
        <v>1749</v>
      </c>
      <c r="AA2215" s="4" t="s">
        <v>9601</v>
      </c>
      <c r="AB2215" s="4" t="s">
        <v>58</v>
      </c>
      <c r="AD2215" s="4" t="b">
        <v>0</v>
      </c>
      <c r="AG2215" s="11">
        <f t="shared" si="34"/>
        <v>43320</v>
      </c>
    </row>
    <row r="2216" s="4" customFormat="1" spans="1:33">
      <c r="A2216" s="4" t="s">
        <v>9602</v>
      </c>
      <c r="B2216" s="4" t="s">
        <v>9602</v>
      </c>
      <c r="C2216" s="4" t="s">
        <v>9603</v>
      </c>
      <c r="D2216" s="4" t="s">
        <v>9604</v>
      </c>
      <c r="E2216" s="4" t="s">
        <v>36</v>
      </c>
      <c r="F2216" s="4" t="s">
        <v>37</v>
      </c>
      <c r="G2216" s="4" t="s">
        <v>51</v>
      </c>
      <c r="J2216" s="4" t="s">
        <v>39</v>
      </c>
      <c r="K2216" s="4" t="s">
        <v>220</v>
      </c>
      <c r="L2216" s="4" t="s">
        <v>221</v>
      </c>
      <c r="M2216" s="4" t="s">
        <v>222</v>
      </c>
      <c r="N2216" s="4" t="s">
        <v>36</v>
      </c>
      <c r="O2216" s="4">
        <v>1</v>
      </c>
      <c r="P2216" s="4" t="s">
        <v>55</v>
      </c>
      <c r="Q2216" s="4">
        <v>20.98</v>
      </c>
      <c r="Y2216" s="4" t="s">
        <v>9605</v>
      </c>
      <c r="Z2216" s="4" t="s">
        <v>1192</v>
      </c>
      <c r="AA2216" s="4">
        <v>43560</v>
      </c>
      <c r="AB2216" s="4" t="s">
        <v>58</v>
      </c>
      <c r="AD2216" s="4" t="b">
        <v>0</v>
      </c>
      <c r="AG2216" s="11">
        <f t="shared" si="34"/>
        <v>43320</v>
      </c>
    </row>
    <row r="2217" s="4" customFormat="1" spans="1:33">
      <c r="A2217" s="4" t="s">
        <v>9606</v>
      </c>
      <c r="B2217" s="4" t="s">
        <v>9606</v>
      </c>
      <c r="C2217" s="4" t="s">
        <v>9607</v>
      </c>
      <c r="D2217" s="4" t="s">
        <v>9608</v>
      </c>
      <c r="E2217" s="4" t="s">
        <v>36</v>
      </c>
      <c r="F2217" s="4" t="s">
        <v>37</v>
      </c>
      <c r="G2217" s="4" t="s">
        <v>51</v>
      </c>
      <c r="J2217" s="4" t="s">
        <v>39</v>
      </c>
      <c r="K2217" s="4" t="s">
        <v>474</v>
      </c>
      <c r="L2217" s="4" t="s">
        <v>475</v>
      </c>
      <c r="M2217" s="4" t="s">
        <v>476</v>
      </c>
      <c r="N2217" s="4" t="s">
        <v>36</v>
      </c>
      <c r="O2217" s="4">
        <v>1</v>
      </c>
      <c r="P2217" s="4" t="s">
        <v>55</v>
      </c>
      <c r="Q2217" s="4">
        <v>22.98</v>
      </c>
      <c r="Y2217" s="4" t="s">
        <v>9609</v>
      </c>
      <c r="Z2217" s="4" t="s">
        <v>115</v>
      </c>
      <c r="AA2217" s="4" t="s">
        <v>9610</v>
      </c>
      <c r="AB2217" s="4" t="s">
        <v>58</v>
      </c>
      <c r="AD2217" s="4" t="b">
        <v>0</v>
      </c>
      <c r="AG2217" s="11">
        <f t="shared" si="34"/>
        <v>43320</v>
      </c>
    </row>
    <row r="2218" s="4" customFormat="1" spans="1:33">
      <c r="A2218" s="4" t="s">
        <v>9611</v>
      </c>
      <c r="B2218" s="4" t="s">
        <v>9611</v>
      </c>
      <c r="C2218" s="4" t="s">
        <v>9612</v>
      </c>
      <c r="D2218" s="4" t="s">
        <v>9613</v>
      </c>
      <c r="E2218" s="4" t="s">
        <v>36</v>
      </c>
      <c r="F2218" s="4" t="s">
        <v>37</v>
      </c>
      <c r="G2218" s="4" t="s">
        <v>51</v>
      </c>
      <c r="J2218" s="4" t="s">
        <v>39</v>
      </c>
      <c r="K2218" s="4" t="s">
        <v>1905</v>
      </c>
      <c r="L2218" s="4" t="s">
        <v>1906</v>
      </c>
      <c r="M2218" s="4" t="s">
        <v>1907</v>
      </c>
      <c r="N2218" s="4" t="s">
        <v>36</v>
      </c>
      <c r="O2218" s="4">
        <v>1</v>
      </c>
      <c r="P2218" s="4" t="s">
        <v>55</v>
      </c>
      <c r="Q2218" s="4">
        <v>26.98</v>
      </c>
      <c r="Y2218" s="4" t="s">
        <v>9614</v>
      </c>
      <c r="Z2218" s="4" t="s">
        <v>311</v>
      </c>
      <c r="AA2218" s="4" t="s">
        <v>9615</v>
      </c>
      <c r="AB2218" s="4" t="s">
        <v>58</v>
      </c>
      <c r="AD2218" s="4" t="b">
        <v>0</v>
      </c>
      <c r="AG2218" s="11">
        <f t="shared" si="34"/>
        <v>43320</v>
      </c>
    </row>
    <row r="2219" s="4" customFormat="1" spans="1:33">
      <c r="A2219" s="4" t="s">
        <v>9616</v>
      </c>
      <c r="B2219" s="4" t="s">
        <v>9616</v>
      </c>
      <c r="C2219" s="4" t="s">
        <v>9617</v>
      </c>
      <c r="D2219" s="4" t="s">
        <v>9618</v>
      </c>
      <c r="E2219" s="4" t="s">
        <v>36</v>
      </c>
      <c r="F2219" s="4" t="s">
        <v>37</v>
      </c>
      <c r="G2219" s="4" t="s">
        <v>51</v>
      </c>
      <c r="J2219" s="4" t="s">
        <v>39</v>
      </c>
      <c r="K2219" s="4" t="s">
        <v>1173</v>
      </c>
      <c r="L2219" s="4" t="s">
        <v>9619</v>
      </c>
      <c r="M2219" s="4" t="s">
        <v>1175</v>
      </c>
      <c r="N2219" s="4" t="s">
        <v>36</v>
      </c>
      <c r="O2219" s="4">
        <v>1</v>
      </c>
      <c r="P2219" s="4" t="s">
        <v>55</v>
      </c>
      <c r="Q2219" s="4">
        <v>21.98</v>
      </c>
      <c r="Y2219" s="4" t="s">
        <v>3738</v>
      </c>
      <c r="Z2219" s="4" t="s">
        <v>146</v>
      </c>
      <c r="AA2219" s="4" t="s">
        <v>9620</v>
      </c>
      <c r="AB2219" s="4" t="s">
        <v>58</v>
      </c>
      <c r="AD2219" s="4" t="b">
        <v>0</v>
      </c>
      <c r="AG2219" s="11">
        <f t="shared" si="34"/>
        <v>43320</v>
      </c>
    </row>
    <row r="2220" s="4" customFormat="1" spans="1:33">
      <c r="A2220" s="4" t="s">
        <v>9621</v>
      </c>
      <c r="B2220" s="4" t="s">
        <v>9621</v>
      </c>
      <c r="C2220" s="4" t="s">
        <v>9622</v>
      </c>
      <c r="D2220" s="4" t="s">
        <v>9623</v>
      </c>
      <c r="E2220" s="4" t="s">
        <v>161</v>
      </c>
      <c r="F2220" s="4" t="s">
        <v>37</v>
      </c>
      <c r="G2220" s="4" t="s">
        <v>51</v>
      </c>
      <c r="J2220" s="4" t="s">
        <v>110</v>
      </c>
      <c r="K2220" s="4" t="s">
        <v>1036</v>
      </c>
      <c r="L2220" s="4" t="s">
        <v>1037</v>
      </c>
      <c r="M2220" s="4" t="s">
        <v>1038</v>
      </c>
      <c r="N2220" s="4" t="s">
        <v>161</v>
      </c>
      <c r="O2220" s="4">
        <v>0</v>
      </c>
      <c r="Y2220" s="4" t="s">
        <v>9624</v>
      </c>
      <c r="Z2220" s="4" t="s">
        <v>567</v>
      </c>
      <c r="AA2220" s="4" t="s">
        <v>9625</v>
      </c>
      <c r="AB2220" s="4" t="s">
        <v>58</v>
      </c>
      <c r="AD2220" s="4" t="b">
        <v>0</v>
      </c>
      <c r="AG2220" s="11">
        <f t="shared" si="34"/>
        <v>43320</v>
      </c>
    </row>
    <row r="2221" s="4" customFormat="1" spans="1:33">
      <c r="A2221" s="4" t="s">
        <v>9626</v>
      </c>
      <c r="B2221" s="4" t="s">
        <v>9626</v>
      </c>
      <c r="C2221" s="4" t="s">
        <v>9627</v>
      </c>
      <c r="D2221" s="4" t="s">
        <v>9628</v>
      </c>
      <c r="E2221" s="4" t="s">
        <v>36</v>
      </c>
      <c r="F2221" s="4" t="s">
        <v>37</v>
      </c>
      <c r="G2221" s="4" t="s">
        <v>51</v>
      </c>
      <c r="J2221" s="4" t="s">
        <v>39</v>
      </c>
      <c r="K2221" s="4" t="s">
        <v>1281</v>
      </c>
      <c r="L2221" s="4" t="s">
        <v>1282</v>
      </c>
      <c r="M2221" s="4" t="s">
        <v>1283</v>
      </c>
      <c r="N2221" s="4" t="s">
        <v>36</v>
      </c>
      <c r="O2221" s="4">
        <v>1</v>
      </c>
      <c r="P2221" s="4" t="s">
        <v>55</v>
      </c>
      <c r="Q2221" s="4">
        <v>23.98</v>
      </c>
      <c r="Y2221" s="4" t="s">
        <v>9629</v>
      </c>
      <c r="Z2221" s="4" t="s">
        <v>1608</v>
      </c>
      <c r="AA2221" s="4" t="s">
        <v>9630</v>
      </c>
      <c r="AB2221" s="4" t="s">
        <v>58</v>
      </c>
      <c r="AD2221" s="4" t="b">
        <v>0</v>
      </c>
      <c r="AG2221" s="11">
        <f t="shared" si="34"/>
        <v>43320</v>
      </c>
    </row>
    <row r="2222" s="4" customFormat="1" spans="1:33">
      <c r="A2222" s="4" t="s">
        <v>9631</v>
      </c>
      <c r="B2222" s="4" t="s">
        <v>9631</v>
      </c>
      <c r="C2222" s="4" t="s">
        <v>9632</v>
      </c>
      <c r="D2222" s="4" t="s">
        <v>9633</v>
      </c>
      <c r="E2222" s="4" t="s">
        <v>36</v>
      </c>
      <c r="F2222" s="4" t="s">
        <v>37</v>
      </c>
      <c r="G2222" s="4" t="s">
        <v>51</v>
      </c>
      <c r="J2222" s="4" t="s">
        <v>110</v>
      </c>
      <c r="K2222" s="4" t="s">
        <v>602</v>
      </c>
      <c r="L2222" s="4" t="s">
        <v>603</v>
      </c>
      <c r="M2222" s="4" t="s">
        <v>604</v>
      </c>
      <c r="N2222" s="4" t="s">
        <v>36</v>
      </c>
      <c r="O2222" s="4">
        <v>1</v>
      </c>
      <c r="P2222" s="4" t="s">
        <v>55</v>
      </c>
      <c r="Q2222" s="4">
        <v>22.98</v>
      </c>
      <c r="Y2222" s="4" t="s">
        <v>4262</v>
      </c>
      <c r="Z2222" s="4" t="s">
        <v>1993</v>
      </c>
      <c r="AA2222" s="4" t="s">
        <v>9634</v>
      </c>
      <c r="AB2222" s="4" t="s">
        <v>58</v>
      </c>
      <c r="AC2222" s="4" t="s">
        <v>915</v>
      </c>
      <c r="AD2222" s="4" t="b">
        <v>0</v>
      </c>
      <c r="AG2222" s="11">
        <f t="shared" si="34"/>
        <v>43320</v>
      </c>
    </row>
    <row r="2223" s="4" customFormat="1" spans="1:33">
      <c r="A2223" s="4" t="s">
        <v>9635</v>
      </c>
      <c r="B2223" s="4" t="s">
        <v>9635</v>
      </c>
      <c r="C2223" s="4" t="s">
        <v>9636</v>
      </c>
      <c r="D2223" s="4" t="s">
        <v>9637</v>
      </c>
      <c r="E2223" s="4" t="s">
        <v>36</v>
      </c>
      <c r="F2223" s="4" t="s">
        <v>37</v>
      </c>
      <c r="G2223" s="4" t="s">
        <v>51</v>
      </c>
      <c r="J2223" s="4" t="s">
        <v>39</v>
      </c>
      <c r="K2223" s="4" t="s">
        <v>340</v>
      </c>
      <c r="L2223" s="4" t="s">
        <v>341</v>
      </c>
      <c r="M2223" s="4" t="s">
        <v>342</v>
      </c>
      <c r="N2223" s="4" t="s">
        <v>36</v>
      </c>
      <c r="O2223" s="4">
        <v>1</v>
      </c>
      <c r="P2223" s="4" t="s">
        <v>55</v>
      </c>
      <c r="Q2223" s="4">
        <v>23.98</v>
      </c>
      <c r="Y2223" s="4" t="s">
        <v>9638</v>
      </c>
      <c r="Z2223" s="4" t="s">
        <v>47</v>
      </c>
      <c r="AA2223" s="4">
        <v>95118</v>
      </c>
      <c r="AB2223" s="4" t="s">
        <v>58</v>
      </c>
      <c r="AD2223" s="4" t="b">
        <v>0</v>
      </c>
      <c r="AG2223" s="11">
        <f t="shared" si="34"/>
        <v>43320</v>
      </c>
    </row>
    <row r="2224" s="4" customFormat="1" spans="1:33">
      <c r="A2224" s="4" t="s">
        <v>9639</v>
      </c>
      <c r="B2224" s="4" t="s">
        <v>9639</v>
      </c>
      <c r="C2224" s="4" t="s">
        <v>9640</v>
      </c>
      <c r="D2224" s="4" t="s">
        <v>9641</v>
      </c>
      <c r="E2224" s="4" t="s">
        <v>36</v>
      </c>
      <c r="F2224" s="4" t="s">
        <v>37</v>
      </c>
      <c r="G2224" s="4" t="s">
        <v>51</v>
      </c>
      <c r="J2224" s="4" t="s">
        <v>39</v>
      </c>
      <c r="K2224" s="4" t="s">
        <v>313</v>
      </c>
      <c r="L2224" s="4" t="s">
        <v>314</v>
      </c>
      <c r="M2224" s="4" t="s">
        <v>315</v>
      </c>
      <c r="N2224" s="4" t="s">
        <v>36</v>
      </c>
      <c r="O2224" s="4">
        <v>1</v>
      </c>
      <c r="P2224" s="4" t="s">
        <v>55</v>
      </c>
      <c r="Q2224" s="4">
        <v>21.98</v>
      </c>
      <c r="Y2224" s="4" t="s">
        <v>9642</v>
      </c>
      <c r="Z2224" s="4" t="s">
        <v>6609</v>
      </c>
      <c r="AA2224" s="4">
        <v>20637</v>
      </c>
      <c r="AB2224" s="4" t="s">
        <v>58</v>
      </c>
      <c r="AD2224" s="4" t="b">
        <v>0</v>
      </c>
      <c r="AG2224" s="11">
        <f t="shared" si="34"/>
        <v>43320</v>
      </c>
    </row>
    <row r="2225" s="4" customFormat="1" spans="1:33">
      <c r="A2225" s="4" t="s">
        <v>9643</v>
      </c>
      <c r="B2225" s="4" t="s">
        <v>9643</v>
      </c>
      <c r="C2225" s="4" t="s">
        <v>9644</v>
      </c>
      <c r="D2225" s="4" t="s">
        <v>9645</v>
      </c>
      <c r="E2225" s="4" t="s">
        <v>36</v>
      </c>
      <c r="F2225" s="4" t="s">
        <v>37</v>
      </c>
      <c r="G2225" s="4" t="s">
        <v>51</v>
      </c>
      <c r="J2225" s="4" t="s">
        <v>39</v>
      </c>
      <c r="K2225" s="4" t="s">
        <v>9646</v>
      </c>
      <c r="L2225" s="4" t="s">
        <v>9647</v>
      </c>
      <c r="M2225" s="4" t="s">
        <v>9648</v>
      </c>
      <c r="N2225" s="4" t="s">
        <v>36</v>
      </c>
      <c r="O2225" s="4">
        <v>1</v>
      </c>
      <c r="P2225" s="4" t="s">
        <v>55</v>
      </c>
      <c r="Q2225" s="4">
        <v>22.98</v>
      </c>
      <c r="Y2225" s="4" t="s">
        <v>9642</v>
      </c>
      <c r="Z2225" s="4" t="s">
        <v>6609</v>
      </c>
      <c r="AA2225" s="4">
        <v>20637</v>
      </c>
      <c r="AB2225" s="4" t="s">
        <v>58</v>
      </c>
      <c r="AD2225" s="4" t="b">
        <v>0</v>
      </c>
      <c r="AG2225" s="11">
        <f t="shared" si="34"/>
        <v>43320</v>
      </c>
    </row>
    <row r="2226" s="4" customFormat="1" spans="1:33">
      <c r="A2226" s="4" t="s">
        <v>9643</v>
      </c>
      <c r="B2226" s="4" t="s">
        <v>9643</v>
      </c>
      <c r="C2226" s="4" t="s">
        <v>9644</v>
      </c>
      <c r="D2226" s="4" t="s">
        <v>9645</v>
      </c>
      <c r="E2226" s="4" t="s">
        <v>36</v>
      </c>
      <c r="F2226" s="4" t="s">
        <v>37</v>
      </c>
      <c r="G2226" s="4" t="s">
        <v>51</v>
      </c>
      <c r="J2226" s="4" t="s">
        <v>39</v>
      </c>
      <c r="K2226" s="4" t="s">
        <v>412</v>
      </c>
      <c r="L2226" s="4" t="s">
        <v>413</v>
      </c>
      <c r="M2226" s="4" t="s">
        <v>414</v>
      </c>
      <c r="N2226" s="4" t="s">
        <v>36</v>
      </c>
      <c r="O2226" s="4">
        <v>1</v>
      </c>
      <c r="P2226" s="4" t="s">
        <v>55</v>
      </c>
      <c r="Q2226" s="4">
        <v>21.98</v>
      </c>
      <c r="Y2226" s="4" t="s">
        <v>9642</v>
      </c>
      <c r="Z2226" s="4" t="s">
        <v>6609</v>
      </c>
      <c r="AA2226" s="4">
        <v>20637</v>
      </c>
      <c r="AB2226" s="4" t="s">
        <v>58</v>
      </c>
      <c r="AD2226" s="4" t="b">
        <v>0</v>
      </c>
      <c r="AG2226" s="11">
        <f t="shared" si="34"/>
        <v>43320</v>
      </c>
    </row>
    <row r="2227" s="4" customFormat="1" spans="1:33">
      <c r="A2227" s="4" t="s">
        <v>9649</v>
      </c>
      <c r="B2227" s="4" t="s">
        <v>9649</v>
      </c>
      <c r="C2227" s="4" t="s">
        <v>9650</v>
      </c>
      <c r="D2227" s="4" t="s">
        <v>9651</v>
      </c>
      <c r="E2227" s="4" t="s">
        <v>36</v>
      </c>
      <c r="F2227" s="4" t="s">
        <v>37</v>
      </c>
      <c r="G2227" s="4" t="s">
        <v>51</v>
      </c>
      <c r="J2227" s="4" t="s">
        <v>39</v>
      </c>
      <c r="K2227" s="4" t="s">
        <v>1012</v>
      </c>
      <c r="L2227" s="4" t="s">
        <v>1013</v>
      </c>
      <c r="M2227" s="4" t="s">
        <v>1014</v>
      </c>
      <c r="N2227" s="4" t="s">
        <v>36</v>
      </c>
      <c r="O2227" s="4">
        <v>1</v>
      </c>
      <c r="P2227" s="4" t="s">
        <v>55</v>
      </c>
      <c r="Q2227" s="4">
        <v>22.98</v>
      </c>
      <c r="Y2227" s="4" t="s">
        <v>526</v>
      </c>
      <c r="Z2227" s="4" t="s">
        <v>147</v>
      </c>
      <c r="AA2227" s="4" t="s">
        <v>9652</v>
      </c>
      <c r="AB2227" s="4" t="s">
        <v>58</v>
      </c>
      <c r="AD2227" s="4" t="b">
        <v>0</v>
      </c>
      <c r="AG2227" s="11">
        <f t="shared" si="34"/>
        <v>43320</v>
      </c>
    </row>
    <row r="2228" s="4" customFormat="1" spans="1:33">
      <c r="A2228" s="4" t="s">
        <v>9653</v>
      </c>
      <c r="B2228" s="4" t="s">
        <v>9653</v>
      </c>
      <c r="C2228" s="4" t="s">
        <v>9654</v>
      </c>
      <c r="D2228" s="4" t="s">
        <v>9655</v>
      </c>
      <c r="E2228" s="4" t="s">
        <v>36</v>
      </c>
      <c r="F2228" s="4" t="s">
        <v>37</v>
      </c>
      <c r="G2228" s="4" t="s">
        <v>51</v>
      </c>
      <c r="J2228" s="4" t="s">
        <v>39</v>
      </c>
      <c r="K2228" s="4" t="s">
        <v>1545</v>
      </c>
      <c r="L2228" s="4" t="s">
        <v>1546</v>
      </c>
      <c r="M2228" s="4" t="s">
        <v>1547</v>
      </c>
      <c r="N2228" s="4" t="s">
        <v>36</v>
      </c>
      <c r="O2228" s="4">
        <v>1</v>
      </c>
      <c r="P2228" s="4" t="s">
        <v>55</v>
      </c>
      <c r="Q2228" s="4">
        <v>14.98</v>
      </c>
      <c r="Y2228" s="4" t="s">
        <v>8083</v>
      </c>
      <c r="Z2228" s="4" t="s">
        <v>47</v>
      </c>
      <c r="AA2228" s="4" t="s">
        <v>9656</v>
      </c>
      <c r="AB2228" s="4" t="s">
        <v>58</v>
      </c>
      <c r="AD2228" s="4" t="b">
        <v>0</v>
      </c>
      <c r="AG2228" s="11">
        <f t="shared" si="34"/>
        <v>43320</v>
      </c>
    </row>
    <row r="2229" s="4" customFormat="1" spans="1:33">
      <c r="A2229" s="4" t="s">
        <v>9657</v>
      </c>
      <c r="B2229" s="4" t="s">
        <v>9657</v>
      </c>
      <c r="C2229" s="4" t="s">
        <v>9658</v>
      </c>
      <c r="D2229" s="4" t="s">
        <v>9659</v>
      </c>
      <c r="E2229" s="4" t="s">
        <v>36</v>
      </c>
      <c r="F2229" s="4" t="s">
        <v>37</v>
      </c>
      <c r="G2229" s="4" t="s">
        <v>51</v>
      </c>
      <c r="J2229" s="4" t="s">
        <v>39</v>
      </c>
      <c r="K2229" s="4" t="s">
        <v>1770</v>
      </c>
      <c r="L2229" s="4" t="s">
        <v>1771</v>
      </c>
      <c r="M2229" s="4" t="s">
        <v>1772</v>
      </c>
      <c r="N2229" s="4" t="s">
        <v>36</v>
      </c>
      <c r="O2229" s="4">
        <v>1</v>
      </c>
      <c r="P2229" s="4" t="s">
        <v>55</v>
      </c>
      <c r="Q2229" s="4">
        <v>23.98</v>
      </c>
      <c r="Y2229" s="4" t="s">
        <v>5536</v>
      </c>
      <c r="Z2229" s="4" t="s">
        <v>9660</v>
      </c>
      <c r="AA2229" s="4" t="s">
        <v>9661</v>
      </c>
      <c r="AB2229" s="4" t="s">
        <v>58</v>
      </c>
      <c r="AD2229" s="4" t="b">
        <v>0</v>
      </c>
      <c r="AG2229" s="11">
        <f t="shared" si="34"/>
        <v>43320</v>
      </c>
    </row>
    <row r="2230" s="4" customFormat="1" spans="1:33">
      <c r="A2230" s="4" t="s">
        <v>9662</v>
      </c>
      <c r="B2230" s="4" t="s">
        <v>9662</v>
      </c>
      <c r="C2230" s="4" t="s">
        <v>9663</v>
      </c>
      <c r="D2230" s="4" t="s">
        <v>9664</v>
      </c>
      <c r="E2230" s="4" t="s">
        <v>161</v>
      </c>
      <c r="F2230" s="4" t="s">
        <v>37</v>
      </c>
      <c r="G2230" s="4" t="s">
        <v>51</v>
      </c>
      <c r="J2230" s="4" t="s">
        <v>39</v>
      </c>
      <c r="K2230" s="4" t="s">
        <v>380</v>
      </c>
      <c r="L2230" s="4" t="s">
        <v>381</v>
      </c>
      <c r="M2230" s="4" t="s">
        <v>382</v>
      </c>
      <c r="N2230" s="4" t="s">
        <v>161</v>
      </c>
      <c r="O2230" s="4">
        <v>0</v>
      </c>
      <c r="Y2230" s="4" t="s">
        <v>436</v>
      </c>
      <c r="Z2230" s="4" t="s">
        <v>115</v>
      </c>
      <c r="AA2230" s="4" t="s">
        <v>9665</v>
      </c>
      <c r="AB2230" s="4" t="s">
        <v>58</v>
      </c>
      <c r="AD2230" s="4" t="b">
        <v>0</v>
      </c>
      <c r="AG2230" s="11">
        <f t="shared" si="34"/>
        <v>43320</v>
      </c>
    </row>
    <row r="2231" s="4" customFormat="1" spans="1:33">
      <c r="A2231" s="4" t="s">
        <v>9666</v>
      </c>
      <c r="B2231" s="4" t="s">
        <v>9666</v>
      </c>
      <c r="C2231" s="4" t="s">
        <v>9667</v>
      </c>
      <c r="D2231" s="4" t="s">
        <v>9668</v>
      </c>
      <c r="E2231" s="4" t="s">
        <v>36</v>
      </c>
      <c r="F2231" s="4" t="s">
        <v>37</v>
      </c>
      <c r="G2231" s="4" t="s">
        <v>51</v>
      </c>
      <c r="J2231" s="4" t="s">
        <v>39</v>
      </c>
      <c r="K2231" s="4" t="s">
        <v>143</v>
      </c>
      <c r="L2231" s="4" t="s">
        <v>144</v>
      </c>
      <c r="M2231" s="4" t="s">
        <v>145</v>
      </c>
      <c r="N2231" s="4" t="s">
        <v>36</v>
      </c>
      <c r="O2231" s="4">
        <v>1</v>
      </c>
      <c r="P2231" s="4" t="s">
        <v>55</v>
      </c>
      <c r="Q2231" s="4">
        <v>23.98</v>
      </c>
      <c r="Y2231" s="4" t="s">
        <v>526</v>
      </c>
      <c r="Z2231" s="4" t="s">
        <v>147</v>
      </c>
      <c r="AA2231" s="4" t="s">
        <v>9669</v>
      </c>
      <c r="AB2231" s="4" t="s">
        <v>58</v>
      </c>
      <c r="AD2231" s="4" t="b">
        <v>0</v>
      </c>
      <c r="AG2231" s="11">
        <f t="shared" si="34"/>
        <v>43320</v>
      </c>
    </row>
    <row r="2232" s="4" customFormat="1" spans="1:33">
      <c r="A2232" s="4" t="s">
        <v>9670</v>
      </c>
      <c r="B2232" s="4" t="s">
        <v>9670</v>
      </c>
      <c r="C2232" s="4" t="s">
        <v>9671</v>
      </c>
      <c r="D2232" s="4" t="s">
        <v>9672</v>
      </c>
      <c r="E2232" s="4" t="s">
        <v>36</v>
      </c>
      <c r="F2232" s="4" t="s">
        <v>37</v>
      </c>
      <c r="G2232" s="4" t="s">
        <v>51</v>
      </c>
      <c r="J2232" s="4" t="s">
        <v>891</v>
      </c>
      <c r="K2232" s="4" t="s">
        <v>2413</v>
      </c>
      <c r="L2232" s="4" t="s">
        <v>2414</v>
      </c>
      <c r="M2232" s="4" t="s">
        <v>2415</v>
      </c>
      <c r="N2232" s="4" t="s">
        <v>36</v>
      </c>
      <c r="O2232" s="4">
        <v>1</v>
      </c>
      <c r="P2232" s="4" t="s">
        <v>55</v>
      </c>
      <c r="Q2232" s="4">
        <v>17.99</v>
      </c>
      <c r="Y2232" s="4" t="s">
        <v>580</v>
      </c>
      <c r="Z2232" s="4" t="s">
        <v>47</v>
      </c>
      <c r="AA2232" s="4" t="s">
        <v>9673</v>
      </c>
      <c r="AB2232" s="4" t="s">
        <v>58</v>
      </c>
      <c r="AD2232" s="4" t="b">
        <v>0</v>
      </c>
      <c r="AG2232" s="11">
        <f t="shared" si="34"/>
        <v>43320</v>
      </c>
    </row>
    <row r="2233" s="4" customFormat="1" spans="1:33">
      <c r="A2233" s="4" t="s">
        <v>9674</v>
      </c>
      <c r="B2233" s="4" t="s">
        <v>9674</v>
      </c>
      <c r="C2233" s="4" t="s">
        <v>9675</v>
      </c>
      <c r="D2233" s="4" t="s">
        <v>9676</v>
      </c>
      <c r="E2233" s="4" t="s">
        <v>36</v>
      </c>
      <c r="F2233" s="4" t="s">
        <v>37</v>
      </c>
      <c r="G2233" s="4" t="s">
        <v>51</v>
      </c>
      <c r="J2233" s="4" t="s">
        <v>39</v>
      </c>
      <c r="K2233" s="4" t="s">
        <v>2036</v>
      </c>
      <c r="L2233" s="4" t="s">
        <v>2037</v>
      </c>
      <c r="M2233" s="4" t="s">
        <v>2038</v>
      </c>
      <c r="N2233" s="4" t="s">
        <v>36</v>
      </c>
      <c r="O2233" s="4">
        <v>1</v>
      </c>
      <c r="P2233" s="4" t="s">
        <v>55</v>
      </c>
      <c r="Q2233" s="4">
        <v>22.98</v>
      </c>
      <c r="Y2233" s="4" t="s">
        <v>9677</v>
      </c>
      <c r="Z2233" s="4" t="s">
        <v>47</v>
      </c>
      <c r="AA2233" s="4" t="s">
        <v>9678</v>
      </c>
      <c r="AB2233" s="4" t="s">
        <v>58</v>
      </c>
      <c r="AD2233" s="4" t="b">
        <v>0</v>
      </c>
      <c r="AG2233" s="11">
        <f t="shared" si="34"/>
        <v>43320</v>
      </c>
    </row>
    <row r="2234" s="4" customFormat="1" spans="1:33">
      <c r="A2234" s="4" t="s">
        <v>9674</v>
      </c>
      <c r="B2234" s="4" t="s">
        <v>9674</v>
      </c>
      <c r="C2234" s="4" t="s">
        <v>9675</v>
      </c>
      <c r="D2234" s="4" t="s">
        <v>9676</v>
      </c>
      <c r="E2234" s="4" t="s">
        <v>36</v>
      </c>
      <c r="F2234" s="4" t="s">
        <v>37</v>
      </c>
      <c r="G2234" s="4" t="s">
        <v>51</v>
      </c>
      <c r="J2234" s="4" t="s">
        <v>39</v>
      </c>
      <c r="K2234" s="4" t="s">
        <v>1473</v>
      </c>
      <c r="L2234" s="4" t="s">
        <v>3083</v>
      </c>
      <c r="M2234" s="4" t="s">
        <v>1475</v>
      </c>
      <c r="N2234" s="4" t="s">
        <v>36</v>
      </c>
      <c r="O2234" s="4">
        <v>1</v>
      </c>
      <c r="P2234" s="4" t="s">
        <v>55</v>
      </c>
      <c r="Q2234" s="4">
        <v>22.98</v>
      </c>
      <c r="Y2234" s="4" t="s">
        <v>9677</v>
      </c>
      <c r="Z2234" s="4" t="s">
        <v>47</v>
      </c>
      <c r="AA2234" s="4" t="s">
        <v>9678</v>
      </c>
      <c r="AB2234" s="4" t="s">
        <v>58</v>
      </c>
      <c r="AD2234" s="4" t="b">
        <v>0</v>
      </c>
      <c r="AG2234" s="11">
        <f t="shared" si="34"/>
        <v>43320</v>
      </c>
    </row>
    <row r="2235" s="4" customFormat="1" spans="1:33">
      <c r="A2235" s="4" t="s">
        <v>9674</v>
      </c>
      <c r="B2235" s="4" t="s">
        <v>9674</v>
      </c>
      <c r="C2235" s="4" t="s">
        <v>9675</v>
      </c>
      <c r="D2235" s="4" t="s">
        <v>9676</v>
      </c>
      <c r="E2235" s="4" t="s">
        <v>36</v>
      </c>
      <c r="F2235" s="4" t="s">
        <v>37</v>
      </c>
      <c r="G2235" s="4" t="s">
        <v>51</v>
      </c>
      <c r="J2235" s="4" t="s">
        <v>39</v>
      </c>
      <c r="K2235" s="4" t="s">
        <v>2165</v>
      </c>
      <c r="L2235" s="4" t="s">
        <v>2166</v>
      </c>
      <c r="M2235" s="4" t="s">
        <v>2167</v>
      </c>
      <c r="N2235" s="4" t="s">
        <v>36</v>
      </c>
      <c r="O2235" s="4">
        <v>1</v>
      </c>
      <c r="P2235" s="4" t="s">
        <v>55</v>
      </c>
      <c r="Q2235" s="4">
        <v>22.98</v>
      </c>
      <c r="Y2235" s="4" t="s">
        <v>9677</v>
      </c>
      <c r="Z2235" s="4" t="s">
        <v>47</v>
      </c>
      <c r="AA2235" s="4" t="s">
        <v>9678</v>
      </c>
      <c r="AB2235" s="4" t="s">
        <v>58</v>
      </c>
      <c r="AD2235" s="4" t="b">
        <v>0</v>
      </c>
      <c r="AG2235" s="11">
        <f t="shared" si="34"/>
        <v>43320</v>
      </c>
    </row>
    <row r="2236" s="4" customFormat="1" spans="1:33">
      <c r="A2236" s="4" t="s">
        <v>9679</v>
      </c>
      <c r="B2236" s="4" t="s">
        <v>9679</v>
      </c>
      <c r="C2236" s="4" t="s">
        <v>9680</v>
      </c>
      <c r="D2236" s="4" t="s">
        <v>9681</v>
      </c>
      <c r="E2236" s="4" t="s">
        <v>36</v>
      </c>
      <c r="F2236" s="4" t="s">
        <v>37</v>
      </c>
      <c r="G2236" s="4" t="s">
        <v>51</v>
      </c>
      <c r="J2236" s="4" t="s">
        <v>39</v>
      </c>
      <c r="K2236" s="4" t="s">
        <v>307</v>
      </c>
      <c r="L2236" s="4" t="s">
        <v>1374</v>
      </c>
      <c r="M2236" s="4" t="s">
        <v>309</v>
      </c>
      <c r="N2236" s="4" t="s">
        <v>36</v>
      </c>
      <c r="O2236" s="4">
        <v>1</v>
      </c>
      <c r="P2236" s="4" t="s">
        <v>55</v>
      </c>
      <c r="Q2236" s="4">
        <v>22.98</v>
      </c>
      <c r="Y2236" s="4" t="s">
        <v>1426</v>
      </c>
      <c r="Z2236" s="4" t="s">
        <v>431</v>
      </c>
      <c r="AA2236" s="4" t="s">
        <v>9682</v>
      </c>
      <c r="AB2236" s="4" t="s">
        <v>58</v>
      </c>
      <c r="AD2236" s="4" t="b">
        <v>0</v>
      </c>
      <c r="AG2236" s="11">
        <f t="shared" si="34"/>
        <v>43320</v>
      </c>
    </row>
    <row r="2237" s="4" customFormat="1" spans="1:33">
      <c r="A2237" s="4" t="s">
        <v>9679</v>
      </c>
      <c r="B2237" s="4" t="s">
        <v>9679</v>
      </c>
      <c r="C2237" s="4" t="s">
        <v>9680</v>
      </c>
      <c r="D2237" s="4" t="s">
        <v>9681</v>
      </c>
      <c r="E2237" s="4" t="s">
        <v>36</v>
      </c>
      <c r="F2237" s="4" t="s">
        <v>37</v>
      </c>
      <c r="G2237" s="4" t="s">
        <v>51</v>
      </c>
      <c r="J2237" s="4" t="s">
        <v>39</v>
      </c>
      <c r="K2237" s="4" t="s">
        <v>206</v>
      </c>
      <c r="L2237" s="4" t="s">
        <v>207</v>
      </c>
      <c r="M2237" s="4" t="s">
        <v>208</v>
      </c>
      <c r="N2237" s="4" t="s">
        <v>36</v>
      </c>
      <c r="O2237" s="4">
        <v>1</v>
      </c>
      <c r="P2237" s="4" t="s">
        <v>55</v>
      </c>
      <c r="Q2237" s="4">
        <v>23.98</v>
      </c>
      <c r="Y2237" s="4" t="s">
        <v>1426</v>
      </c>
      <c r="Z2237" s="4" t="s">
        <v>431</v>
      </c>
      <c r="AA2237" s="4" t="s">
        <v>9682</v>
      </c>
      <c r="AB2237" s="4" t="s">
        <v>58</v>
      </c>
      <c r="AD2237" s="4" t="b">
        <v>0</v>
      </c>
      <c r="AG2237" s="11">
        <f t="shared" si="34"/>
        <v>43320</v>
      </c>
    </row>
    <row r="2238" s="4" customFormat="1" spans="1:33">
      <c r="A2238" s="4" t="s">
        <v>9679</v>
      </c>
      <c r="B2238" s="4" t="s">
        <v>9679</v>
      </c>
      <c r="C2238" s="4" t="s">
        <v>9680</v>
      </c>
      <c r="D2238" s="4" t="s">
        <v>9681</v>
      </c>
      <c r="E2238" s="4" t="s">
        <v>36</v>
      </c>
      <c r="F2238" s="4" t="s">
        <v>37</v>
      </c>
      <c r="G2238" s="4" t="s">
        <v>51</v>
      </c>
      <c r="J2238" s="4" t="s">
        <v>39</v>
      </c>
      <c r="K2238" s="4" t="s">
        <v>1368</v>
      </c>
      <c r="L2238" s="4" t="s">
        <v>1588</v>
      </c>
      <c r="M2238" s="4" t="s">
        <v>1370</v>
      </c>
      <c r="N2238" s="4" t="s">
        <v>36</v>
      </c>
      <c r="O2238" s="4">
        <v>1</v>
      </c>
      <c r="P2238" s="4" t="s">
        <v>55</v>
      </c>
      <c r="Q2238" s="4">
        <v>21.98</v>
      </c>
      <c r="Y2238" s="4" t="s">
        <v>1426</v>
      </c>
      <c r="Z2238" s="4" t="s">
        <v>431</v>
      </c>
      <c r="AA2238" s="4" t="s">
        <v>9682</v>
      </c>
      <c r="AB2238" s="4" t="s">
        <v>58</v>
      </c>
      <c r="AD2238" s="4" t="b">
        <v>0</v>
      </c>
      <c r="AG2238" s="11">
        <f t="shared" si="34"/>
        <v>43320</v>
      </c>
    </row>
    <row r="2239" s="4" customFormat="1" spans="1:33">
      <c r="A2239" s="4" t="s">
        <v>9683</v>
      </c>
      <c r="B2239" s="4" t="s">
        <v>9683</v>
      </c>
      <c r="C2239" s="4" t="s">
        <v>9684</v>
      </c>
      <c r="D2239" s="4" t="s">
        <v>9685</v>
      </c>
      <c r="E2239" s="4" t="s">
        <v>36</v>
      </c>
      <c r="F2239" s="4" t="s">
        <v>37</v>
      </c>
      <c r="G2239" s="4" t="s">
        <v>51</v>
      </c>
      <c r="J2239" s="4" t="s">
        <v>39</v>
      </c>
      <c r="K2239" s="4" t="s">
        <v>340</v>
      </c>
      <c r="L2239" s="4" t="s">
        <v>341</v>
      </c>
      <c r="M2239" s="4" t="s">
        <v>342</v>
      </c>
      <c r="N2239" s="4" t="s">
        <v>36</v>
      </c>
      <c r="O2239" s="4">
        <v>1</v>
      </c>
      <c r="P2239" s="4" t="s">
        <v>55</v>
      </c>
      <c r="Q2239" s="4">
        <v>23.98</v>
      </c>
      <c r="Y2239" s="4" t="s">
        <v>1257</v>
      </c>
      <c r="Z2239" s="4" t="s">
        <v>47</v>
      </c>
      <c r="AA2239" s="4">
        <v>92833</v>
      </c>
      <c r="AB2239" s="4" t="s">
        <v>58</v>
      </c>
      <c r="AD2239" s="4" t="b">
        <v>0</v>
      </c>
      <c r="AG2239" s="11">
        <f t="shared" si="34"/>
        <v>43320</v>
      </c>
    </row>
    <row r="2240" s="4" customFormat="1" spans="1:33">
      <c r="A2240" s="4" t="s">
        <v>9683</v>
      </c>
      <c r="B2240" s="4" t="s">
        <v>9683</v>
      </c>
      <c r="C2240" s="4" t="s">
        <v>9684</v>
      </c>
      <c r="D2240" s="4" t="s">
        <v>9685</v>
      </c>
      <c r="E2240" s="4" t="s">
        <v>36</v>
      </c>
      <c r="F2240" s="4" t="s">
        <v>37</v>
      </c>
      <c r="G2240" s="4" t="s">
        <v>51</v>
      </c>
      <c r="J2240" s="4" t="s">
        <v>39</v>
      </c>
      <c r="K2240" s="4" t="s">
        <v>206</v>
      </c>
      <c r="L2240" s="4" t="s">
        <v>207</v>
      </c>
      <c r="M2240" s="4" t="s">
        <v>208</v>
      </c>
      <c r="N2240" s="4" t="s">
        <v>36</v>
      </c>
      <c r="O2240" s="4">
        <v>1</v>
      </c>
      <c r="P2240" s="4" t="s">
        <v>55</v>
      </c>
      <c r="Q2240" s="4">
        <v>23.98</v>
      </c>
      <c r="Y2240" s="4" t="s">
        <v>1257</v>
      </c>
      <c r="Z2240" s="4" t="s">
        <v>47</v>
      </c>
      <c r="AA2240" s="4">
        <v>92833</v>
      </c>
      <c r="AB2240" s="4" t="s">
        <v>58</v>
      </c>
      <c r="AD2240" s="4" t="b">
        <v>0</v>
      </c>
      <c r="AG2240" s="11">
        <f t="shared" si="34"/>
        <v>43320</v>
      </c>
    </row>
    <row r="2241" s="4" customFormat="1" spans="1:33">
      <c r="A2241" s="4" t="s">
        <v>9686</v>
      </c>
      <c r="B2241" s="4" t="s">
        <v>9686</v>
      </c>
      <c r="C2241" s="4" t="s">
        <v>9684</v>
      </c>
      <c r="D2241" s="4" t="s">
        <v>9687</v>
      </c>
      <c r="E2241" s="4" t="s">
        <v>36</v>
      </c>
      <c r="F2241" s="4" t="s">
        <v>37</v>
      </c>
      <c r="G2241" s="4" t="s">
        <v>51</v>
      </c>
      <c r="J2241" s="4" t="s">
        <v>39</v>
      </c>
      <c r="K2241" s="4" t="s">
        <v>1179</v>
      </c>
      <c r="L2241" s="4" t="s">
        <v>1180</v>
      </c>
      <c r="M2241" s="4" t="s">
        <v>1181</v>
      </c>
      <c r="N2241" s="4" t="s">
        <v>36</v>
      </c>
      <c r="O2241" s="4">
        <v>1</v>
      </c>
      <c r="P2241" s="4" t="s">
        <v>55</v>
      </c>
      <c r="Q2241" s="4">
        <v>23.98</v>
      </c>
      <c r="Y2241" s="4" t="s">
        <v>1257</v>
      </c>
      <c r="Z2241" s="4" t="s">
        <v>47</v>
      </c>
      <c r="AA2241" s="4">
        <v>92833</v>
      </c>
      <c r="AB2241" s="4" t="s">
        <v>58</v>
      </c>
      <c r="AD2241" s="4" t="b">
        <v>0</v>
      </c>
      <c r="AG2241" s="11">
        <f t="shared" si="34"/>
        <v>43320</v>
      </c>
    </row>
    <row r="2242" s="4" customFormat="1" spans="1:33">
      <c r="A2242" s="4" t="s">
        <v>9686</v>
      </c>
      <c r="B2242" s="4" t="s">
        <v>9686</v>
      </c>
      <c r="C2242" s="4" t="s">
        <v>9684</v>
      </c>
      <c r="D2242" s="4" t="s">
        <v>9687</v>
      </c>
      <c r="E2242" s="4" t="s">
        <v>36</v>
      </c>
      <c r="F2242" s="4" t="s">
        <v>37</v>
      </c>
      <c r="G2242" s="4" t="s">
        <v>51</v>
      </c>
      <c r="J2242" s="4" t="s">
        <v>39</v>
      </c>
      <c r="K2242" s="4" t="s">
        <v>827</v>
      </c>
      <c r="L2242" s="4" t="s">
        <v>828</v>
      </c>
      <c r="M2242" s="4" t="s">
        <v>829</v>
      </c>
      <c r="N2242" s="4" t="s">
        <v>36</v>
      </c>
      <c r="O2242" s="4">
        <v>1</v>
      </c>
      <c r="P2242" s="4" t="s">
        <v>55</v>
      </c>
      <c r="Q2242" s="4">
        <v>22.98</v>
      </c>
      <c r="Y2242" s="4" t="s">
        <v>1257</v>
      </c>
      <c r="Z2242" s="4" t="s">
        <v>47</v>
      </c>
      <c r="AA2242" s="4">
        <v>92833</v>
      </c>
      <c r="AB2242" s="4" t="s">
        <v>58</v>
      </c>
      <c r="AD2242" s="4" t="b">
        <v>0</v>
      </c>
      <c r="AG2242" s="11">
        <f t="shared" ref="AG2242:AG2305" si="35">DATEVALUE(LEFT(C2242,10))</f>
        <v>43320</v>
      </c>
    </row>
    <row r="2243" s="4" customFormat="1" spans="1:33">
      <c r="A2243" s="4" t="s">
        <v>9688</v>
      </c>
      <c r="B2243" s="4" t="s">
        <v>9688</v>
      </c>
      <c r="C2243" s="4" t="s">
        <v>9689</v>
      </c>
      <c r="D2243" s="4" t="s">
        <v>9690</v>
      </c>
      <c r="E2243" s="4" t="s">
        <v>36</v>
      </c>
      <c r="F2243" s="4" t="s">
        <v>37</v>
      </c>
      <c r="G2243" s="4" t="s">
        <v>51</v>
      </c>
      <c r="J2243" s="4" t="s">
        <v>39</v>
      </c>
      <c r="K2243" s="4" t="s">
        <v>9691</v>
      </c>
      <c r="L2243" s="4" t="s">
        <v>9692</v>
      </c>
      <c r="M2243" s="4" t="s">
        <v>9693</v>
      </c>
      <c r="N2243" s="4" t="s">
        <v>36</v>
      </c>
      <c r="O2243" s="4">
        <v>1</v>
      </c>
      <c r="P2243" s="4" t="s">
        <v>55</v>
      </c>
      <c r="Q2243" s="4">
        <v>25.98</v>
      </c>
      <c r="Y2243" s="4" t="s">
        <v>9694</v>
      </c>
      <c r="Z2243" s="4" t="s">
        <v>1394</v>
      </c>
      <c r="AA2243" s="4">
        <v>84403</v>
      </c>
      <c r="AB2243" s="4" t="s">
        <v>58</v>
      </c>
      <c r="AD2243" s="4" t="b">
        <v>0</v>
      </c>
      <c r="AG2243" s="11">
        <f t="shared" si="35"/>
        <v>43320</v>
      </c>
    </row>
    <row r="2244" s="4" customFormat="1" spans="1:33">
      <c r="A2244" s="4" t="s">
        <v>9695</v>
      </c>
      <c r="B2244" s="4" t="s">
        <v>9695</v>
      </c>
      <c r="C2244" s="4" t="s">
        <v>9696</v>
      </c>
      <c r="D2244" s="4" t="s">
        <v>9697</v>
      </c>
      <c r="E2244" s="4" t="s">
        <v>36</v>
      </c>
      <c r="F2244" s="4" t="s">
        <v>37</v>
      </c>
      <c r="G2244" s="4" t="s">
        <v>51</v>
      </c>
      <c r="J2244" s="4" t="s">
        <v>39</v>
      </c>
      <c r="K2244" s="4" t="s">
        <v>2036</v>
      </c>
      <c r="L2244" s="4" t="s">
        <v>2037</v>
      </c>
      <c r="M2244" s="4" t="s">
        <v>2038</v>
      </c>
      <c r="N2244" s="4" t="s">
        <v>36</v>
      </c>
      <c r="O2244" s="4">
        <v>1</v>
      </c>
      <c r="P2244" s="4" t="s">
        <v>55</v>
      </c>
      <c r="Q2244" s="4">
        <v>22.98</v>
      </c>
      <c r="Y2244" s="4" t="s">
        <v>8058</v>
      </c>
      <c r="Z2244" s="4" t="s">
        <v>201</v>
      </c>
      <c r="AA2244" s="4" t="s">
        <v>9698</v>
      </c>
      <c r="AB2244" s="4" t="s">
        <v>58</v>
      </c>
      <c r="AD2244" s="4" t="b">
        <v>0</v>
      </c>
      <c r="AG2244" s="11">
        <f t="shared" si="35"/>
        <v>43320</v>
      </c>
    </row>
    <row r="2245" s="4" customFormat="1" spans="1:33">
      <c r="A2245" s="4" t="s">
        <v>9699</v>
      </c>
      <c r="B2245" s="4" t="s">
        <v>9699</v>
      </c>
      <c r="C2245" s="4" t="s">
        <v>9700</v>
      </c>
      <c r="D2245" s="4" t="s">
        <v>9701</v>
      </c>
      <c r="E2245" s="4" t="s">
        <v>36</v>
      </c>
      <c r="F2245" s="4" t="s">
        <v>37</v>
      </c>
      <c r="G2245" s="4" t="s">
        <v>51</v>
      </c>
      <c r="J2245" s="4" t="s">
        <v>110</v>
      </c>
      <c r="K2245" s="4" t="s">
        <v>340</v>
      </c>
      <c r="L2245" s="4" t="s">
        <v>341</v>
      </c>
      <c r="M2245" s="4" t="s">
        <v>342</v>
      </c>
      <c r="N2245" s="4" t="s">
        <v>36</v>
      </c>
      <c r="O2245" s="4">
        <v>1</v>
      </c>
      <c r="P2245" s="4" t="s">
        <v>55</v>
      </c>
      <c r="Q2245" s="4">
        <v>23.98</v>
      </c>
      <c r="S2245" s="4">
        <v>1.73</v>
      </c>
      <c r="Y2245" s="4" t="s">
        <v>9702</v>
      </c>
      <c r="Z2245" s="4" t="s">
        <v>3547</v>
      </c>
      <c r="AA2245" s="4" t="s">
        <v>9703</v>
      </c>
      <c r="AB2245" s="4" t="s">
        <v>58</v>
      </c>
      <c r="AD2245" s="4" t="b">
        <v>0</v>
      </c>
      <c r="AG2245" s="11">
        <f t="shared" si="35"/>
        <v>43320</v>
      </c>
    </row>
    <row r="2246" s="4" customFormat="1" spans="1:33">
      <c r="A2246" s="4" t="s">
        <v>9704</v>
      </c>
      <c r="B2246" s="4" t="s">
        <v>9704</v>
      </c>
      <c r="C2246" s="4" t="s">
        <v>9705</v>
      </c>
      <c r="D2246" s="4" t="s">
        <v>9706</v>
      </c>
      <c r="E2246" s="4" t="s">
        <v>36</v>
      </c>
      <c r="F2246" s="4" t="s">
        <v>37</v>
      </c>
      <c r="G2246" s="4" t="s">
        <v>51</v>
      </c>
      <c r="J2246" s="4" t="s">
        <v>110</v>
      </c>
      <c r="K2246" s="4" t="s">
        <v>340</v>
      </c>
      <c r="L2246" s="4" t="s">
        <v>341</v>
      </c>
      <c r="M2246" s="4" t="s">
        <v>342</v>
      </c>
      <c r="N2246" s="4" t="s">
        <v>36</v>
      </c>
      <c r="O2246" s="4">
        <v>1</v>
      </c>
      <c r="P2246" s="4" t="s">
        <v>55</v>
      </c>
      <c r="Q2246" s="4">
        <v>23.98</v>
      </c>
      <c r="S2246" s="4">
        <v>2.29</v>
      </c>
      <c r="X2246" s="4">
        <v>2.29</v>
      </c>
      <c r="Y2246" s="4" t="s">
        <v>9707</v>
      </c>
      <c r="Z2246" s="4" t="s">
        <v>738</v>
      </c>
      <c r="AA2246" s="4">
        <v>97330</v>
      </c>
      <c r="AB2246" s="4" t="s">
        <v>58</v>
      </c>
      <c r="AC2246" s="4" t="s">
        <v>915</v>
      </c>
      <c r="AD2246" s="4" t="b">
        <v>0</v>
      </c>
      <c r="AG2246" s="11">
        <f t="shared" si="35"/>
        <v>43320</v>
      </c>
    </row>
    <row r="2247" s="4" customFormat="1" spans="1:33">
      <c r="A2247" s="4" t="s">
        <v>9708</v>
      </c>
      <c r="B2247" s="4" t="s">
        <v>9708</v>
      </c>
      <c r="C2247" s="4" t="s">
        <v>9709</v>
      </c>
      <c r="D2247" s="4" t="s">
        <v>9710</v>
      </c>
      <c r="E2247" s="4" t="s">
        <v>36</v>
      </c>
      <c r="F2247" s="4" t="s">
        <v>37</v>
      </c>
      <c r="G2247" s="4" t="s">
        <v>51</v>
      </c>
      <c r="J2247" s="4" t="s">
        <v>891</v>
      </c>
      <c r="K2247" s="4" t="s">
        <v>2657</v>
      </c>
      <c r="L2247" s="4" t="s">
        <v>2658</v>
      </c>
      <c r="M2247" s="4" t="s">
        <v>2659</v>
      </c>
      <c r="N2247" s="4" t="s">
        <v>36</v>
      </c>
      <c r="O2247" s="4">
        <v>1</v>
      </c>
      <c r="P2247" s="4" t="s">
        <v>55</v>
      </c>
      <c r="Q2247" s="4">
        <v>23.98</v>
      </c>
      <c r="S2247" s="4">
        <v>3</v>
      </c>
      <c r="X2247" s="4">
        <v>3</v>
      </c>
      <c r="Y2247" s="4" t="s">
        <v>2872</v>
      </c>
      <c r="Z2247" s="4" t="s">
        <v>47</v>
      </c>
      <c r="AA2247" s="4" t="s">
        <v>9711</v>
      </c>
      <c r="AB2247" s="4" t="s">
        <v>58</v>
      </c>
      <c r="AD2247" s="4" t="b">
        <v>0</v>
      </c>
      <c r="AG2247" s="11">
        <f t="shared" si="35"/>
        <v>43320</v>
      </c>
    </row>
    <row r="2248" s="4" customFormat="1" spans="1:33">
      <c r="A2248" s="4" t="s">
        <v>9712</v>
      </c>
      <c r="B2248" s="4" t="s">
        <v>9712</v>
      </c>
      <c r="C2248" s="4" t="s">
        <v>9713</v>
      </c>
      <c r="D2248" s="4" t="s">
        <v>9714</v>
      </c>
      <c r="E2248" s="4" t="s">
        <v>36</v>
      </c>
      <c r="F2248" s="4" t="s">
        <v>37</v>
      </c>
      <c r="G2248" s="4" t="s">
        <v>51</v>
      </c>
      <c r="J2248" s="4" t="s">
        <v>39</v>
      </c>
      <c r="K2248" s="4" t="s">
        <v>5593</v>
      </c>
      <c r="L2248" s="4" t="s">
        <v>8362</v>
      </c>
      <c r="M2248" s="4" t="s">
        <v>5595</v>
      </c>
      <c r="N2248" s="4" t="s">
        <v>36</v>
      </c>
      <c r="O2248" s="4">
        <v>1</v>
      </c>
      <c r="P2248" s="4" t="s">
        <v>55</v>
      </c>
      <c r="Q2248" s="4">
        <v>21.98</v>
      </c>
      <c r="Y2248" s="4" t="s">
        <v>9715</v>
      </c>
      <c r="Z2248" s="4" t="s">
        <v>72</v>
      </c>
      <c r="AA2248" s="4" t="s">
        <v>9716</v>
      </c>
      <c r="AB2248" s="4" t="s">
        <v>58</v>
      </c>
      <c r="AD2248" s="4" t="b">
        <v>0</v>
      </c>
      <c r="AG2248" s="11">
        <f t="shared" si="35"/>
        <v>43320</v>
      </c>
    </row>
    <row r="2249" s="4" customFormat="1" spans="1:33">
      <c r="A2249" s="4" t="s">
        <v>9717</v>
      </c>
      <c r="B2249" s="4" t="s">
        <v>9717</v>
      </c>
      <c r="C2249" s="4" t="s">
        <v>9718</v>
      </c>
      <c r="D2249" s="4" t="s">
        <v>9719</v>
      </c>
      <c r="E2249" s="4" t="s">
        <v>36</v>
      </c>
      <c r="F2249" s="4" t="s">
        <v>37</v>
      </c>
      <c r="G2249" s="4" t="s">
        <v>51</v>
      </c>
      <c r="J2249" s="4" t="s">
        <v>39</v>
      </c>
      <c r="K2249" s="4" t="s">
        <v>6478</v>
      </c>
      <c r="L2249" s="4" t="s">
        <v>6479</v>
      </c>
      <c r="M2249" s="4" t="s">
        <v>6480</v>
      </c>
      <c r="N2249" s="4" t="s">
        <v>36</v>
      </c>
      <c r="O2249" s="4">
        <v>1</v>
      </c>
      <c r="P2249" s="4" t="s">
        <v>55</v>
      </c>
      <c r="Q2249" s="4">
        <v>23.98</v>
      </c>
      <c r="Y2249" s="4" t="s">
        <v>9720</v>
      </c>
      <c r="Z2249" s="4" t="s">
        <v>47</v>
      </c>
      <c r="AA2249" s="4" t="s">
        <v>9721</v>
      </c>
      <c r="AB2249" s="4" t="s">
        <v>58</v>
      </c>
      <c r="AD2249" s="4" t="b">
        <v>0</v>
      </c>
      <c r="AG2249" s="11">
        <f t="shared" si="35"/>
        <v>43320</v>
      </c>
    </row>
    <row r="2250" s="4" customFormat="1" spans="1:33">
      <c r="A2250" s="4" t="s">
        <v>9722</v>
      </c>
      <c r="B2250" s="4" t="s">
        <v>9722</v>
      </c>
      <c r="C2250" s="4" t="s">
        <v>9723</v>
      </c>
      <c r="D2250" s="4" t="s">
        <v>9724</v>
      </c>
      <c r="E2250" s="4" t="s">
        <v>36</v>
      </c>
      <c r="F2250" s="4" t="s">
        <v>37</v>
      </c>
      <c r="G2250" s="4" t="s">
        <v>51</v>
      </c>
      <c r="J2250" s="4" t="s">
        <v>110</v>
      </c>
      <c r="K2250" s="4" t="s">
        <v>9725</v>
      </c>
      <c r="L2250" s="4" t="s">
        <v>9726</v>
      </c>
      <c r="M2250" s="4" t="s">
        <v>9727</v>
      </c>
      <c r="N2250" s="4" t="s">
        <v>36</v>
      </c>
      <c r="O2250" s="4">
        <v>1</v>
      </c>
      <c r="P2250" s="4" t="s">
        <v>55</v>
      </c>
      <c r="Q2250" s="4">
        <v>16.98</v>
      </c>
      <c r="S2250" s="4">
        <v>2.29</v>
      </c>
      <c r="X2250" s="4">
        <v>2.29</v>
      </c>
      <c r="Y2250" s="4" t="s">
        <v>183</v>
      </c>
      <c r="Z2250" s="4" t="s">
        <v>368</v>
      </c>
      <c r="AA2250" s="4" t="s">
        <v>9728</v>
      </c>
      <c r="AB2250" s="4" t="s">
        <v>58</v>
      </c>
      <c r="AC2250" s="4" t="s">
        <v>915</v>
      </c>
      <c r="AD2250" s="4" t="b">
        <v>0</v>
      </c>
      <c r="AG2250" s="11">
        <f t="shared" si="35"/>
        <v>43320</v>
      </c>
    </row>
    <row r="2251" s="4" customFormat="1" spans="1:33">
      <c r="A2251" s="4" t="s">
        <v>9729</v>
      </c>
      <c r="B2251" s="4" t="s">
        <v>9729</v>
      </c>
      <c r="C2251" s="4" t="s">
        <v>9730</v>
      </c>
      <c r="D2251" s="4" t="s">
        <v>9731</v>
      </c>
      <c r="E2251" s="4" t="s">
        <v>36</v>
      </c>
      <c r="F2251" s="4" t="s">
        <v>37</v>
      </c>
      <c r="G2251" s="4" t="s">
        <v>51</v>
      </c>
      <c r="J2251" s="4" t="s">
        <v>188</v>
      </c>
      <c r="K2251" s="4" t="s">
        <v>1269</v>
      </c>
      <c r="L2251" s="4" t="s">
        <v>1270</v>
      </c>
      <c r="M2251" s="4" t="s">
        <v>1271</v>
      </c>
      <c r="N2251" s="4" t="s">
        <v>36</v>
      </c>
      <c r="O2251" s="4">
        <v>1</v>
      </c>
      <c r="P2251" s="4" t="s">
        <v>55</v>
      </c>
      <c r="Q2251" s="4">
        <v>22.98</v>
      </c>
      <c r="S2251" s="4">
        <v>3.99</v>
      </c>
      <c r="Y2251" s="4" t="s">
        <v>9732</v>
      </c>
      <c r="Z2251" s="4" t="s">
        <v>813</v>
      </c>
      <c r="AA2251" s="4" t="s">
        <v>9733</v>
      </c>
      <c r="AB2251" s="4" t="s">
        <v>58</v>
      </c>
      <c r="AD2251" s="4" t="b">
        <v>1</v>
      </c>
      <c r="AG2251" s="11">
        <f t="shared" si="35"/>
        <v>43320</v>
      </c>
    </row>
    <row r="2252" s="4" customFormat="1" spans="1:33">
      <c r="A2252" s="4" t="s">
        <v>9734</v>
      </c>
      <c r="B2252" s="4" t="s">
        <v>9734</v>
      </c>
      <c r="C2252" s="4" t="s">
        <v>9735</v>
      </c>
      <c r="D2252" s="4" t="s">
        <v>9736</v>
      </c>
      <c r="E2252" s="4" t="s">
        <v>36</v>
      </c>
      <c r="F2252" s="4" t="s">
        <v>37</v>
      </c>
      <c r="G2252" s="4" t="s">
        <v>51</v>
      </c>
      <c r="J2252" s="4" t="s">
        <v>39</v>
      </c>
      <c r="K2252" s="4" t="s">
        <v>5182</v>
      </c>
      <c r="L2252" s="4" t="s">
        <v>5183</v>
      </c>
      <c r="M2252" s="4" t="s">
        <v>5184</v>
      </c>
      <c r="N2252" s="4" t="s">
        <v>36</v>
      </c>
      <c r="O2252" s="4">
        <v>1</v>
      </c>
      <c r="P2252" s="4" t="s">
        <v>55</v>
      </c>
      <c r="Q2252" s="4">
        <v>23.98</v>
      </c>
      <c r="R2252" s="4">
        <v>2.42</v>
      </c>
      <c r="Y2252" s="4" t="s">
        <v>506</v>
      </c>
      <c r="Z2252" s="4" t="s">
        <v>299</v>
      </c>
      <c r="AA2252" s="4" t="s">
        <v>9737</v>
      </c>
      <c r="AB2252" s="4" t="s">
        <v>58</v>
      </c>
      <c r="AD2252" s="4" t="b">
        <v>0</v>
      </c>
      <c r="AG2252" s="11">
        <f t="shared" si="35"/>
        <v>43320</v>
      </c>
    </row>
    <row r="2253" s="4" customFormat="1" spans="1:33">
      <c r="A2253" s="4" t="s">
        <v>9738</v>
      </c>
      <c r="B2253" s="4" t="s">
        <v>9738</v>
      </c>
      <c r="C2253" s="4" t="s">
        <v>9739</v>
      </c>
      <c r="D2253" s="4" t="s">
        <v>9740</v>
      </c>
      <c r="E2253" s="4" t="s">
        <v>36</v>
      </c>
      <c r="F2253" s="4" t="s">
        <v>37</v>
      </c>
      <c r="G2253" s="4" t="s">
        <v>51</v>
      </c>
      <c r="J2253" s="4" t="s">
        <v>110</v>
      </c>
      <c r="K2253" s="4" t="s">
        <v>1281</v>
      </c>
      <c r="L2253" s="4" t="s">
        <v>1282</v>
      </c>
      <c r="M2253" s="4" t="s">
        <v>1283</v>
      </c>
      <c r="N2253" s="4" t="s">
        <v>36</v>
      </c>
      <c r="O2253" s="4">
        <v>1</v>
      </c>
      <c r="P2253" s="4" t="s">
        <v>55</v>
      </c>
      <c r="Q2253" s="4">
        <v>23.98</v>
      </c>
      <c r="S2253" s="4">
        <v>3.49</v>
      </c>
      <c r="X2253" s="4">
        <v>3.49</v>
      </c>
      <c r="Y2253" s="4" t="s">
        <v>9741</v>
      </c>
      <c r="Z2253" s="4" t="s">
        <v>47</v>
      </c>
      <c r="AA2253" s="4" t="s">
        <v>9742</v>
      </c>
      <c r="AB2253" s="4" t="s">
        <v>58</v>
      </c>
      <c r="AC2253" s="4" t="s">
        <v>915</v>
      </c>
      <c r="AD2253" s="4" t="b">
        <v>0</v>
      </c>
      <c r="AG2253" s="11">
        <f t="shared" si="35"/>
        <v>43320</v>
      </c>
    </row>
    <row r="2254" s="4" customFormat="1" spans="1:33">
      <c r="A2254" s="4" t="s">
        <v>9743</v>
      </c>
      <c r="B2254" s="4" t="s">
        <v>9743</v>
      </c>
      <c r="C2254" s="4" t="s">
        <v>9744</v>
      </c>
      <c r="D2254" s="4" t="s">
        <v>9745</v>
      </c>
      <c r="E2254" s="4" t="s">
        <v>161</v>
      </c>
      <c r="F2254" s="4" t="s">
        <v>37</v>
      </c>
      <c r="G2254" s="4" t="s">
        <v>51</v>
      </c>
      <c r="J2254" s="4" t="s">
        <v>39</v>
      </c>
      <c r="K2254" s="4" t="s">
        <v>2969</v>
      </c>
      <c r="L2254" s="4" t="s">
        <v>2970</v>
      </c>
      <c r="M2254" s="4" t="s">
        <v>2971</v>
      </c>
      <c r="N2254" s="4" t="s">
        <v>1880</v>
      </c>
      <c r="O2254" s="4">
        <v>1</v>
      </c>
      <c r="P2254" s="4" t="s">
        <v>55</v>
      </c>
      <c r="Q2254" s="4">
        <v>22.98</v>
      </c>
      <c r="Y2254" s="4" t="s">
        <v>9746</v>
      </c>
      <c r="Z2254" s="4" t="s">
        <v>72</v>
      </c>
      <c r="AA2254" s="4" t="s">
        <v>9747</v>
      </c>
      <c r="AB2254" s="4" t="s">
        <v>58</v>
      </c>
      <c r="AD2254" s="4" t="b">
        <v>0</v>
      </c>
      <c r="AG2254" s="11">
        <f t="shared" si="35"/>
        <v>43320</v>
      </c>
    </row>
    <row r="2255" s="4" customFormat="1" spans="1:33">
      <c r="A2255" s="4" t="s">
        <v>9748</v>
      </c>
      <c r="B2255" s="4" t="s">
        <v>9748</v>
      </c>
      <c r="C2255" s="4" t="s">
        <v>9749</v>
      </c>
      <c r="D2255" s="4" t="s">
        <v>9750</v>
      </c>
      <c r="E2255" s="4" t="s">
        <v>36</v>
      </c>
      <c r="F2255" s="4" t="s">
        <v>37</v>
      </c>
      <c r="G2255" s="4" t="s">
        <v>51</v>
      </c>
      <c r="J2255" s="4" t="s">
        <v>39</v>
      </c>
      <c r="K2255" s="4" t="s">
        <v>2919</v>
      </c>
      <c r="L2255" s="4" t="s">
        <v>2920</v>
      </c>
      <c r="M2255" s="4" t="s">
        <v>2921</v>
      </c>
      <c r="N2255" s="4" t="s">
        <v>36</v>
      </c>
      <c r="O2255" s="4">
        <v>1</v>
      </c>
      <c r="P2255" s="4" t="s">
        <v>55</v>
      </c>
      <c r="Q2255" s="4">
        <v>21.98</v>
      </c>
      <c r="Y2255" s="4" t="s">
        <v>9751</v>
      </c>
      <c r="Z2255" s="4" t="s">
        <v>47</v>
      </c>
      <c r="AA2255" s="4" t="s">
        <v>9752</v>
      </c>
      <c r="AB2255" s="4" t="s">
        <v>58</v>
      </c>
      <c r="AD2255" s="4" t="b">
        <v>0</v>
      </c>
      <c r="AG2255" s="11">
        <f t="shared" si="35"/>
        <v>43320</v>
      </c>
    </row>
    <row r="2256" s="4" customFormat="1" spans="1:33">
      <c r="A2256" s="4" t="s">
        <v>9753</v>
      </c>
      <c r="B2256" s="4" t="s">
        <v>9753</v>
      </c>
      <c r="C2256" s="4" t="s">
        <v>9754</v>
      </c>
      <c r="D2256" s="4" t="s">
        <v>9755</v>
      </c>
      <c r="E2256" s="4" t="s">
        <v>36</v>
      </c>
      <c r="F2256" s="4" t="s">
        <v>37</v>
      </c>
      <c r="G2256" s="4" t="s">
        <v>51</v>
      </c>
      <c r="J2256" s="4" t="s">
        <v>110</v>
      </c>
      <c r="K2256" s="4" t="s">
        <v>9756</v>
      </c>
      <c r="L2256" s="4" t="s">
        <v>9757</v>
      </c>
      <c r="M2256" s="4" t="s">
        <v>9758</v>
      </c>
      <c r="N2256" s="4" t="s">
        <v>36</v>
      </c>
      <c r="O2256" s="4">
        <v>1</v>
      </c>
      <c r="P2256" s="4" t="s">
        <v>55</v>
      </c>
      <c r="Q2256" s="4">
        <v>25.98</v>
      </c>
      <c r="R2256" s="4">
        <v>2.6</v>
      </c>
      <c r="S2256" s="4">
        <v>5.48</v>
      </c>
      <c r="X2256" s="4">
        <v>5.48</v>
      </c>
      <c r="Y2256" s="4" t="s">
        <v>1633</v>
      </c>
      <c r="Z2256" s="4" t="s">
        <v>299</v>
      </c>
      <c r="AA2256" s="4" t="s">
        <v>9759</v>
      </c>
      <c r="AB2256" s="4" t="s">
        <v>58</v>
      </c>
      <c r="AC2256" s="4" t="s">
        <v>915</v>
      </c>
      <c r="AD2256" s="4" t="b">
        <v>0</v>
      </c>
      <c r="AG2256" s="11">
        <f t="shared" si="35"/>
        <v>43320</v>
      </c>
    </row>
    <row r="2257" s="4" customFormat="1" spans="1:33">
      <c r="A2257" s="4" t="s">
        <v>9760</v>
      </c>
      <c r="B2257" s="4" t="s">
        <v>9760</v>
      </c>
      <c r="C2257" s="4" t="s">
        <v>9761</v>
      </c>
      <c r="D2257" s="4" t="s">
        <v>9762</v>
      </c>
      <c r="E2257" s="4" t="s">
        <v>36</v>
      </c>
      <c r="F2257" s="4" t="s">
        <v>37</v>
      </c>
      <c r="G2257" s="4" t="s">
        <v>51</v>
      </c>
      <c r="J2257" s="4" t="s">
        <v>39</v>
      </c>
      <c r="K2257" s="4" t="s">
        <v>497</v>
      </c>
      <c r="L2257" s="4" t="s">
        <v>498</v>
      </c>
      <c r="M2257" s="4" t="s">
        <v>499</v>
      </c>
      <c r="N2257" s="4" t="s">
        <v>36</v>
      </c>
      <c r="O2257" s="4">
        <v>1</v>
      </c>
      <c r="P2257" s="4" t="s">
        <v>55</v>
      </c>
      <c r="Q2257" s="4">
        <v>22.98</v>
      </c>
      <c r="Y2257" s="4" t="s">
        <v>9763</v>
      </c>
      <c r="Z2257" s="4" t="s">
        <v>147</v>
      </c>
      <c r="AA2257" s="4">
        <v>10583</v>
      </c>
      <c r="AB2257" s="4" t="s">
        <v>58</v>
      </c>
      <c r="AD2257" s="4" t="b">
        <v>0</v>
      </c>
      <c r="AG2257" s="11">
        <f t="shared" si="35"/>
        <v>43320</v>
      </c>
    </row>
    <row r="2258" s="4" customFormat="1" spans="1:33">
      <c r="A2258" s="4" t="s">
        <v>9764</v>
      </c>
      <c r="B2258" s="4" t="s">
        <v>9764</v>
      </c>
      <c r="C2258" s="4" t="s">
        <v>9765</v>
      </c>
      <c r="D2258" s="4" t="s">
        <v>9766</v>
      </c>
      <c r="E2258" s="4" t="s">
        <v>36</v>
      </c>
      <c r="F2258" s="4" t="s">
        <v>37</v>
      </c>
      <c r="G2258" s="4" t="s">
        <v>51</v>
      </c>
      <c r="J2258" s="4" t="s">
        <v>39</v>
      </c>
      <c r="K2258" s="4" t="s">
        <v>461</v>
      </c>
      <c r="L2258" s="4" t="s">
        <v>462</v>
      </c>
      <c r="M2258" s="4" t="s">
        <v>463</v>
      </c>
      <c r="N2258" s="4" t="s">
        <v>36</v>
      </c>
      <c r="O2258" s="4">
        <v>1</v>
      </c>
      <c r="P2258" s="4" t="s">
        <v>55</v>
      </c>
      <c r="Q2258" s="4">
        <v>21.98</v>
      </c>
      <c r="Y2258" s="4" t="s">
        <v>9767</v>
      </c>
      <c r="Z2258" s="4" t="s">
        <v>819</v>
      </c>
      <c r="AA2258" s="4" t="s">
        <v>9768</v>
      </c>
      <c r="AB2258" s="4" t="s">
        <v>58</v>
      </c>
      <c r="AD2258" s="4" t="b">
        <v>0</v>
      </c>
      <c r="AG2258" s="11">
        <f t="shared" si="35"/>
        <v>43320</v>
      </c>
    </row>
    <row r="2259" s="4" customFormat="1" spans="1:33">
      <c r="A2259" s="4" t="s">
        <v>9769</v>
      </c>
      <c r="B2259" s="4" t="s">
        <v>9769</v>
      </c>
      <c r="C2259" s="4" t="s">
        <v>9770</v>
      </c>
      <c r="D2259" s="4" t="s">
        <v>9771</v>
      </c>
      <c r="E2259" s="4" t="s">
        <v>36</v>
      </c>
      <c r="F2259" s="4" t="s">
        <v>37</v>
      </c>
      <c r="G2259" s="4" t="s">
        <v>51</v>
      </c>
      <c r="J2259" s="4" t="s">
        <v>39</v>
      </c>
      <c r="K2259" s="4" t="s">
        <v>9772</v>
      </c>
      <c r="L2259" s="4" t="s">
        <v>9773</v>
      </c>
      <c r="M2259" s="4" t="s">
        <v>9774</v>
      </c>
      <c r="N2259" s="4" t="s">
        <v>36</v>
      </c>
      <c r="O2259" s="4">
        <v>1</v>
      </c>
      <c r="P2259" s="4" t="s">
        <v>55</v>
      </c>
      <c r="Q2259" s="4">
        <v>14.98</v>
      </c>
      <c r="Y2259" s="4" t="s">
        <v>6963</v>
      </c>
      <c r="Z2259" s="4" t="s">
        <v>1183</v>
      </c>
      <c r="AA2259" s="4" t="s">
        <v>9775</v>
      </c>
      <c r="AB2259" s="4" t="s">
        <v>58</v>
      </c>
      <c r="AD2259" s="4" t="b">
        <v>0</v>
      </c>
      <c r="AG2259" s="11">
        <f t="shared" si="35"/>
        <v>43320</v>
      </c>
    </row>
    <row r="2260" s="4" customFormat="1" spans="1:33">
      <c r="A2260" s="4" t="s">
        <v>9776</v>
      </c>
      <c r="B2260" s="4" t="s">
        <v>9776</v>
      </c>
      <c r="C2260" s="4" t="s">
        <v>9777</v>
      </c>
      <c r="D2260" s="4" t="s">
        <v>9778</v>
      </c>
      <c r="E2260" s="4" t="s">
        <v>36</v>
      </c>
      <c r="F2260" s="4" t="s">
        <v>37</v>
      </c>
      <c r="G2260" s="4" t="s">
        <v>51</v>
      </c>
      <c r="J2260" s="4" t="s">
        <v>110</v>
      </c>
      <c r="K2260" s="4" t="s">
        <v>2036</v>
      </c>
      <c r="L2260" s="4" t="s">
        <v>2037</v>
      </c>
      <c r="M2260" s="4" t="s">
        <v>2038</v>
      </c>
      <c r="N2260" s="4" t="s">
        <v>36</v>
      </c>
      <c r="O2260" s="4">
        <v>1</v>
      </c>
      <c r="P2260" s="4" t="s">
        <v>55</v>
      </c>
      <c r="Q2260" s="4">
        <v>22.98</v>
      </c>
      <c r="S2260" s="4">
        <v>2.6</v>
      </c>
      <c r="X2260" s="4">
        <v>2.6</v>
      </c>
      <c r="Y2260" s="4" t="s">
        <v>9779</v>
      </c>
      <c r="Z2260" s="4" t="s">
        <v>147</v>
      </c>
      <c r="AA2260" s="4" t="s">
        <v>9780</v>
      </c>
      <c r="AB2260" s="4" t="s">
        <v>58</v>
      </c>
      <c r="AC2260" s="4" t="s">
        <v>915</v>
      </c>
      <c r="AD2260" s="4" t="b">
        <v>0</v>
      </c>
      <c r="AG2260" s="11">
        <f t="shared" si="35"/>
        <v>43320</v>
      </c>
    </row>
    <row r="2261" s="4" customFormat="1" spans="1:33">
      <c r="A2261" s="4" t="s">
        <v>9781</v>
      </c>
      <c r="B2261" s="4" t="s">
        <v>9781</v>
      </c>
      <c r="C2261" s="4" t="s">
        <v>9782</v>
      </c>
      <c r="D2261" s="4" t="s">
        <v>9783</v>
      </c>
      <c r="E2261" s="4" t="s">
        <v>36</v>
      </c>
      <c r="F2261" s="4" t="s">
        <v>37</v>
      </c>
      <c r="G2261" s="4" t="s">
        <v>51</v>
      </c>
      <c r="J2261" s="4" t="s">
        <v>891</v>
      </c>
      <c r="K2261" s="4" t="s">
        <v>152</v>
      </c>
      <c r="L2261" s="4" t="s">
        <v>396</v>
      </c>
      <c r="M2261" s="4" t="s">
        <v>154</v>
      </c>
      <c r="N2261" s="4" t="s">
        <v>36</v>
      </c>
      <c r="O2261" s="4">
        <v>2</v>
      </c>
      <c r="P2261" s="4" t="s">
        <v>55</v>
      </c>
      <c r="Q2261" s="4">
        <v>45.96</v>
      </c>
      <c r="S2261" s="4">
        <v>2.99</v>
      </c>
      <c r="X2261" s="4">
        <v>2.99</v>
      </c>
      <c r="Y2261" s="4" t="s">
        <v>9784</v>
      </c>
      <c r="Z2261" s="4" t="s">
        <v>105</v>
      </c>
      <c r="AA2261" s="4" t="s">
        <v>9785</v>
      </c>
      <c r="AB2261" s="4" t="s">
        <v>58</v>
      </c>
      <c r="AD2261" s="4" t="b">
        <v>0</v>
      </c>
      <c r="AG2261" s="11">
        <f t="shared" si="35"/>
        <v>43320</v>
      </c>
    </row>
    <row r="2262" s="4" customFormat="1" spans="1:33">
      <c r="A2262" s="4" t="s">
        <v>9786</v>
      </c>
      <c r="B2262" s="4" t="s">
        <v>9786</v>
      </c>
      <c r="C2262" s="4" t="s">
        <v>9787</v>
      </c>
      <c r="D2262" s="4" t="s">
        <v>9788</v>
      </c>
      <c r="E2262" s="4" t="s">
        <v>36</v>
      </c>
      <c r="F2262" s="4" t="s">
        <v>37</v>
      </c>
      <c r="G2262" s="4" t="s">
        <v>51</v>
      </c>
      <c r="J2262" s="4" t="s">
        <v>39</v>
      </c>
      <c r="K2262" s="4" t="s">
        <v>1179</v>
      </c>
      <c r="L2262" s="4" t="s">
        <v>1180</v>
      </c>
      <c r="M2262" s="4" t="s">
        <v>1181</v>
      </c>
      <c r="N2262" s="4" t="s">
        <v>36</v>
      </c>
      <c r="O2262" s="4">
        <v>1</v>
      </c>
      <c r="P2262" s="4" t="s">
        <v>55</v>
      </c>
      <c r="Q2262" s="4">
        <v>23.98</v>
      </c>
      <c r="Y2262" s="4" t="s">
        <v>9789</v>
      </c>
      <c r="Z2262" s="4" t="s">
        <v>147</v>
      </c>
      <c r="AA2262" s="4" t="s">
        <v>9790</v>
      </c>
      <c r="AB2262" s="4" t="s">
        <v>58</v>
      </c>
      <c r="AD2262" s="4" t="b">
        <v>0</v>
      </c>
      <c r="AG2262" s="11">
        <f t="shared" si="35"/>
        <v>43320</v>
      </c>
    </row>
    <row r="2263" s="4" customFormat="1" spans="1:33">
      <c r="A2263" s="4" t="s">
        <v>9786</v>
      </c>
      <c r="B2263" s="4" t="s">
        <v>9786</v>
      </c>
      <c r="C2263" s="4" t="s">
        <v>9787</v>
      </c>
      <c r="D2263" s="4" t="s">
        <v>9788</v>
      </c>
      <c r="E2263" s="4" t="s">
        <v>36</v>
      </c>
      <c r="F2263" s="4" t="s">
        <v>37</v>
      </c>
      <c r="G2263" s="4" t="s">
        <v>51</v>
      </c>
      <c r="J2263" s="4" t="s">
        <v>39</v>
      </c>
      <c r="K2263" s="4" t="s">
        <v>845</v>
      </c>
      <c r="L2263" s="4" t="s">
        <v>846</v>
      </c>
      <c r="M2263" s="4" t="s">
        <v>847</v>
      </c>
      <c r="N2263" s="4" t="s">
        <v>36</v>
      </c>
      <c r="O2263" s="4">
        <v>1</v>
      </c>
      <c r="P2263" s="4" t="s">
        <v>55</v>
      </c>
      <c r="Q2263" s="4">
        <v>22.98</v>
      </c>
      <c r="Y2263" s="4" t="s">
        <v>9789</v>
      </c>
      <c r="Z2263" s="4" t="s">
        <v>147</v>
      </c>
      <c r="AA2263" s="4" t="s">
        <v>9790</v>
      </c>
      <c r="AB2263" s="4" t="s">
        <v>58</v>
      </c>
      <c r="AD2263" s="4" t="b">
        <v>0</v>
      </c>
      <c r="AG2263" s="11">
        <f t="shared" si="35"/>
        <v>43320</v>
      </c>
    </row>
    <row r="2264" s="4" customFormat="1" spans="1:33">
      <c r="A2264" s="4" t="s">
        <v>9791</v>
      </c>
      <c r="B2264" s="4" t="s">
        <v>9791</v>
      </c>
      <c r="C2264" s="4" t="s">
        <v>9792</v>
      </c>
      <c r="D2264" s="4" t="s">
        <v>9793</v>
      </c>
      <c r="E2264" s="4" t="s">
        <v>36</v>
      </c>
      <c r="F2264" s="4" t="s">
        <v>37</v>
      </c>
      <c r="G2264" s="4" t="s">
        <v>51</v>
      </c>
      <c r="J2264" s="4" t="s">
        <v>39</v>
      </c>
      <c r="K2264" s="4" t="s">
        <v>719</v>
      </c>
      <c r="L2264" s="4" t="s">
        <v>720</v>
      </c>
      <c r="M2264" s="4" t="s">
        <v>721</v>
      </c>
      <c r="N2264" s="4" t="s">
        <v>36</v>
      </c>
      <c r="O2264" s="4">
        <v>1</v>
      </c>
      <c r="P2264" s="4" t="s">
        <v>55</v>
      </c>
      <c r="Q2264" s="4">
        <v>23.98</v>
      </c>
      <c r="Y2264" s="4" t="s">
        <v>9794</v>
      </c>
      <c r="Z2264" s="4" t="s">
        <v>47</v>
      </c>
      <c r="AA2264" s="4" t="s">
        <v>9795</v>
      </c>
      <c r="AB2264" s="4" t="s">
        <v>58</v>
      </c>
      <c r="AD2264" s="4" t="b">
        <v>0</v>
      </c>
      <c r="AG2264" s="11">
        <f t="shared" si="35"/>
        <v>43320</v>
      </c>
    </row>
    <row r="2265" s="4" customFormat="1" spans="1:33">
      <c r="A2265" s="4" t="s">
        <v>9796</v>
      </c>
      <c r="B2265" s="4" t="s">
        <v>9796</v>
      </c>
      <c r="C2265" s="4" t="s">
        <v>9797</v>
      </c>
      <c r="D2265" s="4" t="s">
        <v>9798</v>
      </c>
      <c r="E2265" s="4" t="s">
        <v>36</v>
      </c>
      <c r="F2265" s="4" t="s">
        <v>37</v>
      </c>
      <c r="G2265" s="4" t="s">
        <v>51</v>
      </c>
      <c r="J2265" s="4" t="s">
        <v>110</v>
      </c>
      <c r="K2265" s="4" t="s">
        <v>2500</v>
      </c>
      <c r="L2265" s="4" t="s">
        <v>2501</v>
      </c>
      <c r="M2265" s="4" t="s">
        <v>2502</v>
      </c>
      <c r="N2265" s="4" t="s">
        <v>36</v>
      </c>
      <c r="O2265" s="4">
        <v>1</v>
      </c>
      <c r="P2265" s="4" t="s">
        <v>55</v>
      </c>
      <c r="Q2265" s="4">
        <v>22.98</v>
      </c>
      <c r="S2265" s="4">
        <v>5.99</v>
      </c>
      <c r="Y2265" s="4" t="s">
        <v>9799</v>
      </c>
      <c r="Z2265" s="4" t="s">
        <v>47</v>
      </c>
      <c r="AA2265" s="4" t="s">
        <v>9800</v>
      </c>
      <c r="AB2265" s="4" t="s">
        <v>58</v>
      </c>
      <c r="AD2265" s="4" t="b">
        <v>0</v>
      </c>
      <c r="AG2265" s="11">
        <f t="shared" si="35"/>
        <v>43320</v>
      </c>
    </row>
    <row r="2266" s="4" customFormat="1" spans="1:33">
      <c r="A2266" s="4" t="s">
        <v>9801</v>
      </c>
      <c r="B2266" s="4" t="s">
        <v>9801</v>
      </c>
      <c r="C2266" s="4" t="s">
        <v>9802</v>
      </c>
      <c r="D2266" s="4" t="s">
        <v>9803</v>
      </c>
      <c r="E2266" s="4" t="s">
        <v>36</v>
      </c>
      <c r="F2266" s="4" t="s">
        <v>37</v>
      </c>
      <c r="G2266" s="4" t="s">
        <v>51</v>
      </c>
      <c r="J2266" s="4" t="s">
        <v>39</v>
      </c>
      <c r="K2266" s="4" t="s">
        <v>5207</v>
      </c>
      <c r="L2266" s="4" t="s">
        <v>5208</v>
      </c>
      <c r="M2266" s="4" t="s">
        <v>5209</v>
      </c>
      <c r="N2266" s="4" t="s">
        <v>36</v>
      </c>
      <c r="O2266" s="4">
        <v>1</v>
      </c>
      <c r="P2266" s="4" t="s">
        <v>55</v>
      </c>
      <c r="Q2266" s="4">
        <v>22.98</v>
      </c>
      <c r="Y2266" s="4" t="s">
        <v>1031</v>
      </c>
      <c r="Z2266" s="4" t="s">
        <v>156</v>
      </c>
      <c r="AA2266" s="4" t="s">
        <v>9804</v>
      </c>
      <c r="AB2266" s="4" t="s">
        <v>58</v>
      </c>
      <c r="AD2266" s="4" t="b">
        <v>0</v>
      </c>
      <c r="AG2266" s="11">
        <f t="shared" si="35"/>
        <v>43320</v>
      </c>
    </row>
    <row r="2267" s="4" customFormat="1" spans="1:33">
      <c r="A2267" s="4" t="s">
        <v>9805</v>
      </c>
      <c r="B2267" s="4" t="s">
        <v>9805</v>
      </c>
      <c r="C2267" s="4" t="s">
        <v>9806</v>
      </c>
      <c r="D2267" s="4" t="s">
        <v>9807</v>
      </c>
      <c r="E2267" s="4" t="s">
        <v>36</v>
      </c>
      <c r="F2267" s="4" t="s">
        <v>37</v>
      </c>
      <c r="G2267" s="4" t="s">
        <v>51</v>
      </c>
      <c r="J2267" s="4" t="s">
        <v>39</v>
      </c>
      <c r="K2267" s="4" t="s">
        <v>2569</v>
      </c>
      <c r="L2267" s="4" t="s">
        <v>2570</v>
      </c>
      <c r="M2267" s="4" t="s">
        <v>2571</v>
      </c>
      <c r="N2267" s="4" t="s">
        <v>36</v>
      </c>
      <c r="O2267" s="4">
        <v>1</v>
      </c>
      <c r="P2267" s="4" t="s">
        <v>55</v>
      </c>
      <c r="Q2267" s="4">
        <v>24.98</v>
      </c>
      <c r="Y2267" s="4" t="s">
        <v>9808</v>
      </c>
      <c r="Z2267" s="4" t="s">
        <v>398</v>
      </c>
      <c r="AA2267" s="4" t="s">
        <v>9809</v>
      </c>
      <c r="AB2267" s="4" t="s">
        <v>58</v>
      </c>
      <c r="AD2267" s="4" t="b">
        <v>0</v>
      </c>
      <c r="AG2267" s="11">
        <f t="shared" si="35"/>
        <v>43320</v>
      </c>
    </row>
    <row r="2268" s="4" customFormat="1" spans="1:33">
      <c r="A2268" s="4" t="s">
        <v>9810</v>
      </c>
      <c r="B2268" s="4" t="s">
        <v>9810</v>
      </c>
      <c r="C2268" s="4" t="s">
        <v>9811</v>
      </c>
      <c r="D2268" s="4" t="s">
        <v>9812</v>
      </c>
      <c r="E2268" s="4" t="s">
        <v>36</v>
      </c>
      <c r="F2268" s="4" t="s">
        <v>37</v>
      </c>
      <c r="G2268" s="4" t="s">
        <v>51</v>
      </c>
      <c r="J2268" s="4" t="s">
        <v>39</v>
      </c>
      <c r="K2268" s="4" t="s">
        <v>3089</v>
      </c>
      <c r="L2268" s="4" t="s">
        <v>3090</v>
      </c>
      <c r="M2268" s="4" t="s">
        <v>3091</v>
      </c>
      <c r="N2268" s="4" t="s">
        <v>36</v>
      </c>
      <c r="O2268" s="4">
        <v>1</v>
      </c>
      <c r="P2268" s="4" t="s">
        <v>55</v>
      </c>
      <c r="Q2268" s="4">
        <v>23.98</v>
      </c>
      <c r="Y2268" s="4" t="s">
        <v>2200</v>
      </c>
      <c r="Z2268" s="4" t="s">
        <v>2201</v>
      </c>
      <c r="AA2268" s="4" t="s">
        <v>9813</v>
      </c>
      <c r="AB2268" s="4" t="s">
        <v>58</v>
      </c>
      <c r="AD2268" s="4" t="b">
        <v>0</v>
      </c>
      <c r="AG2268" s="11">
        <f t="shared" si="35"/>
        <v>43320</v>
      </c>
    </row>
    <row r="2269" s="4" customFormat="1" spans="1:33">
      <c r="A2269" s="4" t="s">
        <v>9814</v>
      </c>
      <c r="B2269" s="4" t="s">
        <v>9814</v>
      </c>
      <c r="C2269" s="4" t="s">
        <v>9815</v>
      </c>
      <c r="D2269" s="4" t="s">
        <v>9816</v>
      </c>
      <c r="E2269" s="4" t="s">
        <v>36</v>
      </c>
      <c r="F2269" s="4" t="s">
        <v>37</v>
      </c>
      <c r="G2269" s="4" t="s">
        <v>51</v>
      </c>
      <c r="J2269" s="4" t="s">
        <v>188</v>
      </c>
      <c r="K2269" s="4" t="s">
        <v>9817</v>
      </c>
      <c r="L2269" s="4" t="s">
        <v>9818</v>
      </c>
      <c r="M2269" s="4" t="s">
        <v>9819</v>
      </c>
      <c r="N2269" s="4" t="s">
        <v>36</v>
      </c>
      <c r="O2269" s="4">
        <v>1</v>
      </c>
      <c r="P2269" s="4" t="s">
        <v>55</v>
      </c>
      <c r="Q2269" s="4">
        <v>23.98</v>
      </c>
      <c r="S2269" s="4">
        <v>3.99</v>
      </c>
      <c r="Y2269" s="4" t="s">
        <v>257</v>
      </c>
      <c r="Z2269" s="4" t="s">
        <v>258</v>
      </c>
      <c r="AA2269" s="4" t="s">
        <v>9820</v>
      </c>
      <c r="AB2269" s="4" t="s">
        <v>58</v>
      </c>
      <c r="AD2269" s="4" t="b">
        <v>0</v>
      </c>
      <c r="AG2269" s="11">
        <f t="shared" si="35"/>
        <v>43320</v>
      </c>
    </row>
    <row r="2270" s="4" customFormat="1" spans="1:33">
      <c r="A2270" s="4" t="s">
        <v>9821</v>
      </c>
      <c r="B2270" s="4" t="s">
        <v>9821</v>
      </c>
      <c r="C2270" s="4" t="s">
        <v>9822</v>
      </c>
      <c r="D2270" s="4" t="s">
        <v>9823</v>
      </c>
      <c r="E2270" s="4" t="s">
        <v>36</v>
      </c>
      <c r="F2270" s="4" t="s">
        <v>37</v>
      </c>
      <c r="G2270" s="4" t="s">
        <v>51</v>
      </c>
      <c r="J2270" s="4" t="s">
        <v>110</v>
      </c>
      <c r="K2270" s="4" t="s">
        <v>2969</v>
      </c>
      <c r="L2270" s="4" t="s">
        <v>2970</v>
      </c>
      <c r="M2270" s="4" t="s">
        <v>2971</v>
      </c>
      <c r="N2270" s="4" t="s">
        <v>36</v>
      </c>
      <c r="O2270" s="4">
        <v>1</v>
      </c>
      <c r="P2270" s="4" t="s">
        <v>55</v>
      </c>
      <c r="Q2270" s="4">
        <v>22.98</v>
      </c>
      <c r="S2270" s="4">
        <v>2.82</v>
      </c>
      <c r="X2270" s="4">
        <v>2.82</v>
      </c>
      <c r="Y2270" s="4" t="s">
        <v>783</v>
      </c>
      <c r="Z2270" s="4" t="s">
        <v>784</v>
      </c>
      <c r="AA2270" s="4" t="s">
        <v>9824</v>
      </c>
      <c r="AB2270" s="4" t="s">
        <v>58</v>
      </c>
      <c r="AC2270" s="4" t="s">
        <v>915</v>
      </c>
      <c r="AD2270" s="4" t="b">
        <v>0</v>
      </c>
      <c r="AG2270" s="11">
        <f t="shared" si="35"/>
        <v>43320</v>
      </c>
    </row>
    <row r="2271" s="4" customFormat="1" spans="1:33">
      <c r="A2271" s="4" t="s">
        <v>9825</v>
      </c>
      <c r="B2271" s="4" t="s">
        <v>9825</v>
      </c>
      <c r="C2271" s="4" t="s">
        <v>9826</v>
      </c>
      <c r="D2271" s="4" t="s">
        <v>9827</v>
      </c>
      <c r="E2271" s="4" t="s">
        <v>36</v>
      </c>
      <c r="F2271" s="4" t="s">
        <v>37</v>
      </c>
      <c r="G2271" s="4" t="s">
        <v>51</v>
      </c>
      <c r="J2271" s="4" t="s">
        <v>110</v>
      </c>
      <c r="K2271" s="4" t="s">
        <v>3101</v>
      </c>
      <c r="L2271" s="4" t="s">
        <v>3102</v>
      </c>
      <c r="M2271" s="4" t="s">
        <v>3103</v>
      </c>
      <c r="N2271" s="4" t="s">
        <v>36</v>
      </c>
      <c r="O2271" s="4">
        <v>1</v>
      </c>
      <c r="P2271" s="4" t="s">
        <v>55</v>
      </c>
      <c r="Q2271" s="4">
        <v>22.98</v>
      </c>
      <c r="S2271" s="4">
        <v>0.58</v>
      </c>
      <c r="Y2271" s="4" t="s">
        <v>4481</v>
      </c>
      <c r="Z2271" s="4" t="s">
        <v>72</v>
      </c>
      <c r="AA2271" s="4" t="s">
        <v>9828</v>
      </c>
      <c r="AB2271" s="4" t="s">
        <v>58</v>
      </c>
      <c r="AD2271" s="4" t="b">
        <v>0</v>
      </c>
      <c r="AG2271" s="11">
        <f t="shared" si="35"/>
        <v>43320</v>
      </c>
    </row>
    <row r="2272" s="4" customFormat="1" spans="1:33">
      <c r="A2272" s="4" t="s">
        <v>9829</v>
      </c>
      <c r="B2272" s="4" t="s">
        <v>9829</v>
      </c>
      <c r="C2272" s="4" t="s">
        <v>9830</v>
      </c>
      <c r="D2272" s="4" t="s">
        <v>9831</v>
      </c>
      <c r="E2272" s="4" t="s">
        <v>36</v>
      </c>
      <c r="F2272" s="4" t="s">
        <v>37</v>
      </c>
      <c r="G2272" s="4" t="s">
        <v>51</v>
      </c>
      <c r="J2272" s="4" t="s">
        <v>110</v>
      </c>
      <c r="K2272" s="4" t="s">
        <v>5080</v>
      </c>
      <c r="L2272" s="4" t="s">
        <v>2757</v>
      </c>
      <c r="M2272" s="4" t="s">
        <v>2758</v>
      </c>
      <c r="N2272" s="4" t="s">
        <v>36</v>
      </c>
      <c r="O2272" s="4">
        <v>1</v>
      </c>
      <c r="P2272" s="4" t="s">
        <v>55</v>
      </c>
      <c r="Q2272" s="4">
        <v>18.98</v>
      </c>
      <c r="S2272" s="4">
        <v>2.48</v>
      </c>
      <c r="X2272" s="4">
        <v>2.48</v>
      </c>
      <c r="Y2272" s="4" t="s">
        <v>9832</v>
      </c>
      <c r="Z2272" s="4" t="s">
        <v>323</v>
      </c>
      <c r="AA2272" s="4" t="s">
        <v>9833</v>
      </c>
      <c r="AB2272" s="4" t="s">
        <v>58</v>
      </c>
      <c r="AC2272" s="4" t="s">
        <v>915</v>
      </c>
      <c r="AD2272" s="4" t="b">
        <v>0</v>
      </c>
      <c r="AG2272" s="11">
        <f t="shared" si="35"/>
        <v>43320</v>
      </c>
    </row>
    <row r="2273" s="4" customFormat="1" spans="1:33">
      <c r="A2273" s="4" t="s">
        <v>9834</v>
      </c>
      <c r="B2273" s="4" t="s">
        <v>9834</v>
      </c>
      <c r="C2273" s="4" t="s">
        <v>9835</v>
      </c>
      <c r="D2273" s="4" t="s">
        <v>9836</v>
      </c>
      <c r="E2273" s="4" t="s">
        <v>36</v>
      </c>
      <c r="F2273" s="4" t="s">
        <v>37</v>
      </c>
      <c r="G2273" s="4" t="s">
        <v>51</v>
      </c>
      <c r="J2273" s="4" t="s">
        <v>39</v>
      </c>
      <c r="K2273" s="4" t="s">
        <v>2899</v>
      </c>
      <c r="L2273" s="4" t="s">
        <v>2900</v>
      </c>
      <c r="M2273" s="4" t="s">
        <v>2901</v>
      </c>
      <c r="N2273" s="4" t="s">
        <v>36</v>
      </c>
      <c r="O2273" s="4">
        <v>1</v>
      </c>
      <c r="P2273" s="4" t="s">
        <v>55</v>
      </c>
      <c r="Q2273" s="4">
        <v>22.98</v>
      </c>
      <c r="Y2273" s="4" t="s">
        <v>9837</v>
      </c>
      <c r="Z2273" s="4" t="s">
        <v>47</v>
      </c>
      <c r="AA2273" s="4" t="s">
        <v>9838</v>
      </c>
      <c r="AB2273" s="4" t="s">
        <v>58</v>
      </c>
      <c r="AD2273" s="4" t="b">
        <v>0</v>
      </c>
      <c r="AG2273" s="11">
        <f t="shared" si="35"/>
        <v>43320</v>
      </c>
    </row>
    <row r="2274" s="4" customFormat="1" spans="1:33">
      <c r="A2274" s="4" t="s">
        <v>9839</v>
      </c>
      <c r="B2274" s="4" t="s">
        <v>9839</v>
      </c>
      <c r="C2274" s="4" t="s">
        <v>9840</v>
      </c>
      <c r="D2274" s="4" t="s">
        <v>9841</v>
      </c>
      <c r="E2274" s="4" t="s">
        <v>36</v>
      </c>
      <c r="F2274" s="4" t="s">
        <v>37</v>
      </c>
      <c r="G2274" s="4" t="s">
        <v>51</v>
      </c>
      <c r="J2274" s="4" t="s">
        <v>39</v>
      </c>
      <c r="K2274" s="4" t="s">
        <v>2604</v>
      </c>
      <c r="L2274" s="4" t="s">
        <v>2605</v>
      </c>
      <c r="M2274" s="4" t="s">
        <v>2606</v>
      </c>
      <c r="N2274" s="4" t="s">
        <v>36</v>
      </c>
      <c r="O2274" s="4">
        <v>1</v>
      </c>
      <c r="P2274" s="4" t="s">
        <v>55</v>
      </c>
      <c r="Q2274" s="4">
        <v>22.98</v>
      </c>
      <c r="Y2274" s="4" t="s">
        <v>9842</v>
      </c>
      <c r="Z2274" s="4" t="s">
        <v>1243</v>
      </c>
      <c r="AA2274" s="4" t="s">
        <v>9843</v>
      </c>
      <c r="AB2274" s="4" t="s">
        <v>58</v>
      </c>
      <c r="AD2274" s="4" t="b">
        <v>0</v>
      </c>
      <c r="AG2274" s="11">
        <f t="shared" si="35"/>
        <v>43320</v>
      </c>
    </row>
    <row r="2275" s="4" customFormat="1" spans="1:33">
      <c r="A2275" s="4" t="s">
        <v>9844</v>
      </c>
      <c r="B2275" s="4" t="s">
        <v>9844</v>
      </c>
      <c r="C2275" s="4" t="s">
        <v>9845</v>
      </c>
      <c r="D2275" s="4" t="s">
        <v>9846</v>
      </c>
      <c r="E2275" s="4" t="s">
        <v>36</v>
      </c>
      <c r="F2275" s="4" t="s">
        <v>37</v>
      </c>
      <c r="G2275" s="4" t="s">
        <v>51</v>
      </c>
      <c r="J2275" s="4" t="s">
        <v>110</v>
      </c>
      <c r="K2275" s="4" t="s">
        <v>268</v>
      </c>
      <c r="L2275" s="4" t="s">
        <v>269</v>
      </c>
      <c r="M2275" s="4" t="s">
        <v>270</v>
      </c>
      <c r="N2275" s="4" t="s">
        <v>36</v>
      </c>
      <c r="O2275" s="4">
        <v>1</v>
      </c>
      <c r="P2275" s="4" t="s">
        <v>55</v>
      </c>
      <c r="Q2275" s="4">
        <v>24.98</v>
      </c>
      <c r="S2275" s="4">
        <v>1.98</v>
      </c>
      <c r="X2275" s="4">
        <v>1.98</v>
      </c>
      <c r="Y2275" s="4" t="s">
        <v>9847</v>
      </c>
      <c r="Z2275" s="4" t="s">
        <v>63</v>
      </c>
      <c r="AA2275" s="4" t="s">
        <v>9848</v>
      </c>
      <c r="AB2275" s="4" t="s">
        <v>58</v>
      </c>
      <c r="AC2275" s="4" t="s">
        <v>915</v>
      </c>
      <c r="AD2275" s="4" t="b">
        <v>0</v>
      </c>
      <c r="AG2275" s="11">
        <f t="shared" si="35"/>
        <v>43320</v>
      </c>
    </row>
    <row r="2276" s="4" customFormat="1" spans="1:33">
      <c r="A2276" s="4" t="s">
        <v>9849</v>
      </c>
      <c r="B2276" s="4" t="s">
        <v>9849</v>
      </c>
      <c r="C2276" s="4" t="s">
        <v>9850</v>
      </c>
      <c r="D2276" s="4" t="s">
        <v>9851</v>
      </c>
      <c r="E2276" s="4" t="s">
        <v>36</v>
      </c>
      <c r="F2276" s="4" t="s">
        <v>37</v>
      </c>
      <c r="G2276" s="4" t="s">
        <v>51</v>
      </c>
      <c r="J2276" s="4" t="s">
        <v>110</v>
      </c>
      <c r="K2276" s="4" t="s">
        <v>2500</v>
      </c>
      <c r="L2276" s="4" t="s">
        <v>2501</v>
      </c>
      <c r="M2276" s="4" t="s">
        <v>2502</v>
      </c>
      <c r="N2276" s="4" t="s">
        <v>36</v>
      </c>
      <c r="O2276" s="4">
        <v>1</v>
      </c>
      <c r="P2276" s="4" t="s">
        <v>55</v>
      </c>
      <c r="Q2276" s="4">
        <v>22.98</v>
      </c>
      <c r="S2276" s="4">
        <v>5.99</v>
      </c>
      <c r="Y2276" s="4" t="s">
        <v>3516</v>
      </c>
      <c r="Z2276" s="4" t="s">
        <v>201</v>
      </c>
      <c r="AA2276" s="4" t="s">
        <v>9852</v>
      </c>
      <c r="AB2276" s="4" t="s">
        <v>58</v>
      </c>
      <c r="AD2276" s="4" t="b">
        <v>0</v>
      </c>
      <c r="AG2276" s="11">
        <f t="shared" si="35"/>
        <v>43320</v>
      </c>
    </row>
    <row r="2277" s="4" customFormat="1" spans="1:33">
      <c r="A2277" s="4" t="s">
        <v>9853</v>
      </c>
      <c r="B2277" s="4" t="s">
        <v>9853</v>
      </c>
      <c r="C2277" s="4" t="s">
        <v>9854</v>
      </c>
      <c r="D2277" s="4" t="s">
        <v>9855</v>
      </c>
      <c r="E2277" s="4" t="s">
        <v>36</v>
      </c>
      <c r="F2277" s="4" t="s">
        <v>37</v>
      </c>
      <c r="G2277" s="4" t="s">
        <v>51</v>
      </c>
      <c r="J2277" s="4" t="s">
        <v>39</v>
      </c>
      <c r="K2277" s="4" t="s">
        <v>152</v>
      </c>
      <c r="L2277" s="4" t="s">
        <v>396</v>
      </c>
      <c r="M2277" s="4" t="s">
        <v>154</v>
      </c>
      <c r="N2277" s="4" t="s">
        <v>36</v>
      </c>
      <c r="O2277" s="4">
        <v>1</v>
      </c>
      <c r="P2277" s="4" t="s">
        <v>55</v>
      </c>
      <c r="Q2277" s="4">
        <v>22.98</v>
      </c>
      <c r="Y2277" s="4" t="s">
        <v>9856</v>
      </c>
      <c r="Z2277" s="4" t="s">
        <v>47</v>
      </c>
      <c r="AA2277" s="4" t="s">
        <v>9857</v>
      </c>
      <c r="AB2277" s="4" t="s">
        <v>58</v>
      </c>
      <c r="AD2277" s="4" t="b">
        <v>0</v>
      </c>
      <c r="AG2277" s="11">
        <f t="shared" si="35"/>
        <v>43320</v>
      </c>
    </row>
    <row r="2278" s="4" customFormat="1" spans="1:33">
      <c r="A2278" s="4" t="s">
        <v>9858</v>
      </c>
      <c r="B2278" s="4" t="s">
        <v>9858</v>
      </c>
      <c r="C2278" s="4" t="s">
        <v>9859</v>
      </c>
      <c r="D2278" s="4" t="s">
        <v>9860</v>
      </c>
      <c r="E2278" s="4" t="s">
        <v>36</v>
      </c>
      <c r="F2278" s="4" t="s">
        <v>37</v>
      </c>
      <c r="G2278" s="4" t="s">
        <v>51</v>
      </c>
      <c r="J2278" s="4" t="s">
        <v>891</v>
      </c>
      <c r="K2278" s="4" t="s">
        <v>482</v>
      </c>
      <c r="L2278" s="4" t="s">
        <v>1256</v>
      </c>
      <c r="M2278" s="4" t="s">
        <v>484</v>
      </c>
      <c r="N2278" s="4" t="s">
        <v>36</v>
      </c>
      <c r="O2278" s="4">
        <v>1</v>
      </c>
      <c r="P2278" s="4" t="s">
        <v>55</v>
      </c>
      <c r="Q2278" s="4">
        <v>23.98</v>
      </c>
      <c r="S2278" s="4">
        <v>1.49</v>
      </c>
      <c r="X2278" s="4">
        <v>1.49</v>
      </c>
      <c r="Y2278" s="4" t="s">
        <v>9861</v>
      </c>
      <c r="Z2278" s="4" t="s">
        <v>47</v>
      </c>
      <c r="AA2278" s="4" t="s">
        <v>9862</v>
      </c>
      <c r="AB2278" s="4" t="s">
        <v>58</v>
      </c>
      <c r="AD2278" s="4" t="b">
        <v>0</v>
      </c>
      <c r="AG2278" s="11">
        <f t="shared" si="35"/>
        <v>43320</v>
      </c>
    </row>
    <row r="2279" s="4" customFormat="1" spans="1:33">
      <c r="A2279" s="4" t="s">
        <v>9863</v>
      </c>
      <c r="B2279" s="4" t="s">
        <v>9863</v>
      </c>
      <c r="C2279" s="4" t="s">
        <v>9859</v>
      </c>
      <c r="D2279" s="4" t="s">
        <v>9864</v>
      </c>
      <c r="E2279" s="4" t="s">
        <v>36</v>
      </c>
      <c r="F2279" s="4" t="s">
        <v>37</v>
      </c>
      <c r="G2279" s="4" t="s">
        <v>51</v>
      </c>
      <c r="J2279" s="4" t="s">
        <v>39</v>
      </c>
      <c r="K2279" s="4" t="s">
        <v>1415</v>
      </c>
      <c r="L2279" s="4" t="s">
        <v>1416</v>
      </c>
      <c r="M2279" s="4" t="s">
        <v>1417</v>
      </c>
      <c r="N2279" s="4" t="s">
        <v>36</v>
      </c>
      <c r="O2279" s="4">
        <v>1</v>
      </c>
      <c r="P2279" s="4" t="s">
        <v>55</v>
      </c>
      <c r="Q2279" s="4">
        <v>22.98</v>
      </c>
      <c r="Y2279" s="4" t="s">
        <v>9861</v>
      </c>
      <c r="Z2279" s="4" t="s">
        <v>47</v>
      </c>
      <c r="AA2279" s="4" t="s">
        <v>9862</v>
      </c>
      <c r="AB2279" s="4" t="s">
        <v>58</v>
      </c>
      <c r="AD2279" s="4" t="b">
        <v>0</v>
      </c>
      <c r="AG2279" s="11">
        <f t="shared" si="35"/>
        <v>43320</v>
      </c>
    </row>
    <row r="2280" s="4" customFormat="1" spans="1:33">
      <c r="A2280" s="4" t="s">
        <v>9865</v>
      </c>
      <c r="B2280" s="4" t="s">
        <v>9865</v>
      </c>
      <c r="C2280" s="4" t="s">
        <v>9866</v>
      </c>
      <c r="D2280" s="4" t="s">
        <v>9867</v>
      </c>
      <c r="E2280" s="4" t="s">
        <v>36</v>
      </c>
      <c r="F2280" s="4" t="s">
        <v>37</v>
      </c>
      <c r="G2280" s="4" t="s">
        <v>51</v>
      </c>
      <c r="J2280" s="4" t="s">
        <v>39</v>
      </c>
      <c r="K2280" s="4" t="s">
        <v>2247</v>
      </c>
      <c r="L2280" s="4" t="s">
        <v>2248</v>
      </c>
      <c r="M2280" s="4" t="s">
        <v>2249</v>
      </c>
      <c r="N2280" s="4" t="s">
        <v>36</v>
      </c>
      <c r="O2280" s="4">
        <v>1</v>
      </c>
      <c r="P2280" s="4" t="s">
        <v>55</v>
      </c>
      <c r="Q2280" s="4">
        <v>21.98</v>
      </c>
      <c r="Y2280" s="4" t="s">
        <v>9868</v>
      </c>
      <c r="Z2280" s="4" t="s">
        <v>862</v>
      </c>
      <c r="AA2280" s="4" t="s">
        <v>9869</v>
      </c>
      <c r="AB2280" s="4" t="s">
        <v>58</v>
      </c>
      <c r="AD2280" s="4" t="b">
        <v>0</v>
      </c>
      <c r="AG2280" s="11">
        <f t="shared" si="35"/>
        <v>43320</v>
      </c>
    </row>
    <row r="2281" s="4" customFormat="1" spans="1:33">
      <c r="A2281" s="4" t="s">
        <v>9870</v>
      </c>
      <c r="B2281" s="4" t="s">
        <v>9870</v>
      </c>
      <c r="C2281" s="4" t="s">
        <v>9871</v>
      </c>
      <c r="D2281" s="4" t="s">
        <v>9872</v>
      </c>
      <c r="E2281" s="4" t="s">
        <v>36</v>
      </c>
      <c r="F2281" s="4" t="s">
        <v>37</v>
      </c>
      <c r="G2281" s="4" t="s">
        <v>51</v>
      </c>
      <c r="J2281" s="4" t="s">
        <v>39</v>
      </c>
      <c r="K2281" s="4" t="s">
        <v>827</v>
      </c>
      <c r="L2281" s="4" t="s">
        <v>9395</v>
      </c>
      <c r="M2281" s="4" t="s">
        <v>829</v>
      </c>
      <c r="N2281" s="4" t="s">
        <v>36</v>
      </c>
      <c r="O2281" s="4">
        <v>1</v>
      </c>
      <c r="P2281" s="4" t="s">
        <v>55</v>
      </c>
      <c r="Q2281" s="4">
        <v>23.98</v>
      </c>
      <c r="Y2281" s="4" t="s">
        <v>9873</v>
      </c>
      <c r="Z2281" s="4" t="s">
        <v>1749</v>
      </c>
      <c r="AA2281" s="4" t="s">
        <v>9874</v>
      </c>
      <c r="AB2281" s="4" t="s">
        <v>58</v>
      </c>
      <c r="AD2281" s="4" t="b">
        <v>0</v>
      </c>
      <c r="AG2281" s="11">
        <f t="shared" si="35"/>
        <v>43320</v>
      </c>
    </row>
    <row r="2282" s="4" customFormat="1" spans="1:33">
      <c r="A2282" s="4" t="s">
        <v>9875</v>
      </c>
      <c r="B2282" s="4" t="s">
        <v>9875</v>
      </c>
      <c r="C2282" s="4" t="s">
        <v>9876</v>
      </c>
      <c r="D2282" s="4" t="s">
        <v>9877</v>
      </c>
      <c r="E2282" s="4" t="s">
        <v>36</v>
      </c>
      <c r="F2282" s="4" t="s">
        <v>37</v>
      </c>
      <c r="G2282" s="4" t="s">
        <v>51</v>
      </c>
      <c r="J2282" s="4" t="s">
        <v>39</v>
      </c>
      <c r="K2282" s="4" t="s">
        <v>2743</v>
      </c>
      <c r="L2282" s="4" t="s">
        <v>2744</v>
      </c>
      <c r="M2282" s="4" t="s">
        <v>2745</v>
      </c>
      <c r="N2282" s="4" t="s">
        <v>36</v>
      </c>
      <c r="O2282" s="4">
        <v>1</v>
      </c>
      <c r="P2282" s="4" t="s">
        <v>55</v>
      </c>
      <c r="Q2282" s="4">
        <v>18.98</v>
      </c>
      <c r="Y2282" s="4" t="s">
        <v>9878</v>
      </c>
      <c r="Z2282" s="4" t="s">
        <v>63</v>
      </c>
      <c r="AA2282" s="4" t="s">
        <v>9879</v>
      </c>
      <c r="AB2282" s="4" t="s">
        <v>58</v>
      </c>
      <c r="AD2282" s="4" t="b">
        <v>0</v>
      </c>
      <c r="AG2282" s="11">
        <f t="shared" si="35"/>
        <v>43320</v>
      </c>
    </row>
    <row r="2283" s="4" customFormat="1" spans="1:33">
      <c r="A2283" s="4" t="s">
        <v>9875</v>
      </c>
      <c r="B2283" s="4" t="s">
        <v>9875</v>
      </c>
      <c r="C2283" s="4" t="s">
        <v>9876</v>
      </c>
      <c r="D2283" s="4" t="s">
        <v>9877</v>
      </c>
      <c r="E2283" s="4" t="s">
        <v>36</v>
      </c>
      <c r="F2283" s="4" t="s">
        <v>37</v>
      </c>
      <c r="G2283" s="4" t="s">
        <v>51</v>
      </c>
      <c r="J2283" s="4" t="s">
        <v>39</v>
      </c>
      <c r="K2283" s="4" t="s">
        <v>3722</v>
      </c>
      <c r="L2283" s="4" t="s">
        <v>3723</v>
      </c>
      <c r="M2283" s="4" t="s">
        <v>3724</v>
      </c>
      <c r="N2283" s="4" t="s">
        <v>36</v>
      </c>
      <c r="O2283" s="4">
        <v>1</v>
      </c>
      <c r="P2283" s="4" t="s">
        <v>55</v>
      </c>
      <c r="Q2283" s="4">
        <v>21.98</v>
      </c>
      <c r="Y2283" s="4" t="s">
        <v>9878</v>
      </c>
      <c r="Z2283" s="4" t="s">
        <v>63</v>
      </c>
      <c r="AA2283" s="4" t="s">
        <v>9879</v>
      </c>
      <c r="AB2283" s="4" t="s">
        <v>58</v>
      </c>
      <c r="AD2283" s="4" t="b">
        <v>0</v>
      </c>
      <c r="AG2283" s="11">
        <f t="shared" si="35"/>
        <v>43320</v>
      </c>
    </row>
    <row r="2284" s="4" customFormat="1" spans="1:33">
      <c r="A2284" s="4" t="s">
        <v>9880</v>
      </c>
      <c r="B2284" s="4" t="s">
        <v>9880</v>
      </c>
      <c r="C2284" s="4" t="s">
        <v>9881</v>
      </c>
      <c r="D2284" s="4" t="s">
        <v>9882</v>
      </c>
      <c r="E2284" s="4" t="s">
        <v>36</v>
      </c>
      <c r="F2284" s="4" t="s">
        <v>37</v>
      </c>
      <c r="G2284" s="4" t="s">
        <v>51</v>
      </c>
      <c r="J2284" s="4" t="s">
        <v>39</v>
      </c>
      <c r="K2284" s="4" t="s">
        <v>3722</v>
      </c>
      <c r="L2284" s="4" t="s">
        <v>3723</v>
      </c>
      <c r="M2284" s="4" t="s">
        <v>3724</v>
      </c>
      <c r="N2284" s="4" t="s">
        <v>36</v>
      </c>
      <c r="O2284" s="4">
        <v>1</v>
      </c>
      <c r="P2284" s="4" t="s">
        <v>55</v>
      </c>
      <c r="Q2284" s="4">
        <v>21.98</v>
      </c>
      <c r="Y2284" s="4" t="s">
        <v>5596</v>
      </c>
      <c r="Z2284" s="4" t="s">
        <v>47</v>
      </c>
      <c r="AA2284" s="4" t="s">
        <v>5597</v>
      </c>
      <c r="AB2284" s="4" t="s">
        <v>58</v>
      </c>
      <c r="AD2284" s="4" t="b">
        <v>0</v>
      </c>
      <c r="AG2284" s="11">
        <f t="shared" si="35"/>
        <v>43320</v>
      </c>
    </row>
    <row r="2285" s="4" customFormat="1" spans="1:33">
      <c r="A2285" s="4" t="s">
        <v>9880</v>
      </c>
      <c r="B2285" s="4" t="s">
        <v>9880</v>
      </c>
      <c r="C2285" s="4" t="s">
        <v>9881</v>
      </c>
      <c r="D2285" s="4" t="s">
        <v>9882</v>
      </c>
      <c r="E2285" s="4" t="s">
        <v>36</v>
      </c>
      <c r="F2285" s="4" t="s">
        <v>37</v>
      </c>
      <c r="G2285" s="4" t="s">
        <v>51</v>
      </c>
      <c r="J2285" s="4" t="s">
        <v>39</v>
      </c>
      <c r="K2285" s="4" t="s">
        <v>77</v>
      </c>
      <c r="L2285" s="4" t="s">
        <v>1209</v>
      </c>
      <c r="M2285" s="4" t="s">
        <v>1210</v>
      </c>
      <c r="N2285" s="4" t="s">
        <v>36</v>
      </c>
      <c r="O2285" s="4">
        <v>1</v>
      </c>
      <c r="P2285" s="4" t="s">
        <v>55</v>
      </c>
      <c r="Q2285" s="4">
        <v>22.98</v>
      </c>
      <c r="Y2285" s="4" t="s">
        <v>5596</v>
      </c>
      <c r="Z2285" s="4" t="s">
        <v>47</v>
      </c>
      <c r="AA2285" s="4" t="s">
        <v>5597</v>
      </c>
      <c r="AB2285" s="4" t="s">
        <v>58</v>
      </c>
      <c r="AD2285" s="4" t="b">
        <v>0</v>
      </c>
      <c r="AG2285" s="11">
        <f t="shared" si="35"/>
        <v>43320</v>
      </c>
    </row>
    <row r="2286" s="4" customFormat="1" spans="1:33">
      <c r="A2286" s="4" t="s">
        <v>9880</v>
      </c>
      <c r="B2286" s="4" t="s">
        <v>9880</v>
      </c>
      <c r="C2286" s="4" t="s">
        <v>9881</v>
      </c>
      <c r="D2286" s="4" t="s">
        <v>9882</v>
      </c>
      <c r="E2286" s="4" t="s">
        <v>36</v>
      </c>
      <c r="F2286" s="4" t="s">
        <v>37</v>
      </c>
      <c r="G2286" s="4" t="s">
        <v>51</v>
      </c>
      <c r="J2286" s="4" t="s">
        <v>39</v>
      </c>
      <c r="K2286" s="4" t="s">
        <v>5822</v>
      </c>
      <c r="L2286" s="4" t="s">
        <v>5823</v>
      </c>
      <c r="M2286" s="4" t="s">
        <v>5824</v>
      </c>
      <c r="N2286" s="4" t="s">
        <v>36</v>
      </c>
      <c r="O2286" s="4">
        <v>1</v>
      </c>
      <c r="P2286" s="4" t="s">
        <v>55</v>
      </c>
      <c r="Q2286" s="4">
        <v>22.98</v>
      </c>
      <c r="Y2286" s="4" t="s">
        <v>5596</v>
      </c>
      <c r="Z2286" s="4" t="s">
        <v>47</v>
      </c>
      <c r="AA2286" s="4" t="s">
        <v>5597</v>
      </c>
      <c r="AB2286" s="4" t="s">
        <v>58</v>
      </c>
      <c r="AD2286" s="4" t="b">
        <v>0</v>
      </c>
      <c r="AG2286" s="11">
        <f t="shared" si="35"/>
        <v>43320</v>
      </c>
    </row>
    <row r="2287" s="4" customFormat="1" spans="1:33">
      <c r="A2287" s="4" t="s">
        <v>9883</v>
      </c>
      <c r="B2287" s="4" t="s">
        <v>9883</v>
      </c>
      <c r="C2287" s="4" t="s">
        <v>9884</v>
      </c>
      <c r="D2287" s="4" t="s">
        <v>9885</v>
      </c>
      <c r="E2287" s="4" t="s">
        <v>36</v>
      </c>
      <c r="F2287" s="4" t="s">
        <v>37</v>
      </c>
      <c r="G2287" s="4" t="s">
        <v>51</v>
      </c>
      <c r="J2287" s="4" t="s">
        <v>39</v>
      </c>
      <c r="K2287" s="4" t="s">
        <v>1281</v>
      </c>
      <c r="L2287" s="4" t="s">
        <v>1282</v>
      </c>
      <c r="M2287" s="4" t="s">
        <v>1283</v>
      </c>
      <c r="N2287" s="4" t="s">
        <v>36</v>
      </c>
      <c r="O2287" s="4">
        <v>1</v>
      </c>
      <c r="P2287" s="4" t="s">
        <v>55</v>
      </c>
      <c r="Q2287" s="4">
        <v>23.98</v>
      </c>
      <c r="Y2287" s="4" t="s">
        <v>4543</v>
      </c>
      <c r="Z2287" s="4" t="s">
        <v>5375</v>
      </c>
      <c r="AA2287" s="4" t="s">
        <v>9886</v>
      </c>
      <c r="AB2287" s="4" t="s">
        <v>58</v>
      </c>
      <c r="AD2287" s="4" t="b">
        <v>0</v>
      </c>
      <c r="AG2287" s="11">
        <f t="shared" si="35"/>
        <v>43320</v>
      </c>
    </row>
    <row r="2288" s="4" customFormat="1" spans="1:33">
      <c r="A2288" s="4" t="s">
        <v>9883</v>
      </c>
      <c r="B2288" s="4" t="s">
        <v>9883</v>
      </c>
      <c r="C2288" s="4" t="s">
        <v>9884</v>
      </c>
      <c r="D2288" s="4" t="s">
        <v>9885</v>
      </c>
      <c r="E2288" s="4" t="s">
        <v>36</v>
      </c>
      <c r="F2288" s="4" t="s">
        <v>37</v>
      </c>
      <c r="G2288" s="4" t="s">
        <v>51</v>
      </c>
      <c r="J2288" s="4" t="s">
        <v>39</v>
      </c>
      <c r="K2288" s="4" t="s">
        <v>1132</v>
      </c>
      <c r="L2288" s="4" t="s">
        <v>1133</v>
      </c>
      <c r="M2288" s="4" t="s">
        <v>1134</v>
      </c>
      <c r="N2288" s="4" t="s">
        <v>36</v>
      </c>
      <c r="O2288" s="4">
        <v>1</v>
      </c>
      <c r="P2288" s="4" t="s">
        <v>55</v>
      </c>
      <c r="Q2288" s="4">
        <v>23.98</v>
      </c>
      <c r="Y2288" s="4" t="s">
        <v>4543</v>
      </c>
      <c r="Z2288" s="4" t="s">
        <v>5375</v>
      </c>
      <c r="AA2288" s="4" t="s">
        <v>9886</v>
      </c>
      <c r="AB2288" s="4" t="s">
        <v>58</v>
      </c>
      <c r="AD2288" s="4" t="b">
        <v>0</v>
      </c>
      <c r="AG2288" s="11">
        <f t="shared" si="35"/>
        <v>43320</v>
      </c>
    </row>
    <row r="2289" s="4" customFormat="1" spans="1:33">
      <c r="A2289" s="4" t="s">
        <v>9887</v>
      </c>
      <c r="B2289" s="4" t="s">
        <v>9887</v>
      </c>
      <c r="C2289" s="4" t="s">
        <v>9888</v>
      </c>
      <c r="D2289" s="4" t="s">
        <v>9889</v>
      </c>
      <c r="E2289" s="4" t="s">
        <v>36</v>
      </c>
      <c r="F2289" s="4" t="s">
        <v>37</v>
      </c>
      <c r="G2289" s="4" t="s">
        <v>51</v>
      </c>
      <c r="J2289" s="4" t="s">
        <v>39</v>
      </c>
      <c r="K2289" s="4" t="s">
        <v>77</v>
      </c>
      <c r="L2289" s="4" t="s">
        <v>7817</v>
      </c>
      <c r="M2289" s="4" t="s">
        <v>7818</v>
      </c>
      <c r="N2289" s="4" t="s">
        <v>36</v>
      </c>
      <c r="O2289" s="4">
        <v>1</v>
      </c>
      <c r="P2289" s="4" t="s">
        <v>55</v>
      </c>
      <c r="Q2289" s="4">
        <v>19.98</v>
      </c>
      <c r="Y2289" s="4" t="s">
        <v>9878</v>
      </c>
      <c r="Z2289" s="4" t="s">
        <v>63</v>
      </c>
      <c r="AA2289" s="4" t="s">
        <v>9879</v>
      </c>
      <c r="AB2289" s="4" t="s">
        <v>58</v>
      </c>
      <c r="AD2289" s="4" t="b">
        <v>0</v>
      </c>
      <c r="AG2289" s="11">
        <f t="shared" si="35"/>
        <v>43320</v>
      </c>
    </row>
    <row r="2290" s="4" customFormat="1" spans="1:33">
      <c r="A2290" s="4" t="s">
        <v>9890</v>
      </c>
      <c r="B2290" s="4" t="s">
        <v>9890</v>
      </c>
      <c r="C2290" s="4" t="s">
        <v>9891</v>
      </c>
      <c r="D2290" s="4" t="s">
        <v>9892</v>
      </c>
      <c r="E2290" s="4" t="s">
        <v>36</v>
      </c>
      <c r="F2290" s="4" t="s">
        <v>37</v>
      </c>
      <c r="G2290" s="4" t="s">
        <v>51</v>
      </c>
      <c r="J2290" s="4" t="s">
        <v>39</v>
      </c>
      <c r="K2290" s="4" t="s">
        <v>152</v>
      </c>
      <c r="L2290" s="4" t="s">
        <v>153</v>
      </c>
      <c r="M2290" s="4" t="s">
        <v>154</v>
      </c>
      <c r="N2290" s="4" t="s">
        <v>36</v>
      </c>
      <c r="O2290" s="4">
        <v>1</v>
      </c>
      <c r="P2290" s="4" t="s">
        <v>55</v>
      </c>
      <c r="Q2290" s="4">
        <v>22.98</v>
      </c>
      <c r="Y2290" s="4" t="s">
        <v>9893</v>
      </c>
      <c r="Z2290" s="4" t="s">
        <v>1192</v>
      </c>
      <c r="AA2290" s="4" t="s">
        <v>9894</v>
      </c>
      <c r="AB2290" s="4" t="s">
        <v>58</v>
      </c>
      <c r="AD2290" s="4" t="b">
        <v>0</v>
      </c>
      <c r="AG2290" s="11">
        <f t="shared" si="35"/>
        <v>43320</v>
      </c>
    </row>
    <row r="2291" s="4" customFormat="1" spans="1:33">
      <c r="A2291" s="4" t="s">
        <v>9895</v>
      </c>
      <c r="B2291" s="4" t="s">
        <v>9895</v>
      </c>
      <c r="C2291" s="4" t="s">
        <v>9896</v>
      </c>
      <c r="D2291" s="4" t="s">
        <v>9897</v>
      </c>
      <c r="E2291" s="4" t="s">
        <v>36</v>
      </c>
      <c r="F2291" s="4" t="s">
        <v>37</v>
      </c>
      <c r="G2291" s="4" t="s">
        <v>51</v>
      </c>
      <c r="J2291" s="4" t="s">
        <v>39</v>
      </c>
      <c r="K2291" s="4" t="s">
        <v>1401</v>
      </c>
      <c r="L2291" s="4" t="s">
        <v>1402</v>
      </c>
      <c r="M2291" s="4" t="s">
        <v>1403</v>
      </c>
      <c r="N2291" s="4" t="s">
        <v>36</v>
      </c>
      <c r="O2291" s="4">
        <v>1</v>
      </c>
      <c r="P2291" s="4" t="s">
        <v>55</v>
      </c>
      <c r="Q2291" s="4">
        <v>22.98</v>
      </c>
      <c r="Y2291" s="4" t="s">
        <v>216</v>
      </c>
      <c r="Z2291" s="4" t="s">
        <v>115</v>
      </c>
      <c r="AA2291" s="4" t="s">
        <v>9898</v>
      </c>
      <c r="AB2291" s="4" t="s">
        <v>58</v>
      </c>
      <c r="AD2291" s="4" t="b">
        <v>0</v>
      </c>
      <c r="AG2291" s="11">
        <f t="shared" si="35"/>
        <v>43320</v>
      </c>
    </row>
    <row r="2292" s="4" customFormat="1" spans="1:33">
      <c r="A2292" s="4" t="s">
        <v>9899</v>
      </c>
      <c r="B2292" s="4" t="s">
        <v>9899</v>
      </c>
      <c r="C2292" s="4" t="s">
        <v>9900</v>
      </c>
      <c r="D2292" s="4" t="s">
        <v>9901</v>
      </c>
      <c r="E2292" s="4" t="s">
        <v>36</v>
      </c>
      <c r="F2292" s="4" t="s">
        <v>37</v>
      </c>
      <c r="G2292" s="4" t="s">
        <v>51</v>
      </c>
      <c r="J2292" s="4" t="s">
        <v>39</v>
      </c>
      <c r="K2292" s="4" t="s">
        <v>9902</v>
      </c>
      <c r="L2292" s="4" t="s">
        <v>9903</v>
      </c>
      <c r="M2292" s="4" t="s">
        <v>9904</v>
      </c>
      <c r="N2292" s="4" t="s">
        <v>36</v>
      </c>
      <c r="O2292" s="4">
        <v>2</v>
      </c>
      <c r="P2292" s="4" t="s">
        <v>55</v>
      </c>
      <c r="Q2292" s="4">
        <v>21.96</v>
      </c>
      <c r="Y2292" s="4" t="s">
        <v>9905</v>
      </c>
      <c r="Z2292" s="4" t="s">
        <v>115</v>
      </c>
      <c r="AA2292" s="4" t="s">
        <v>9906</v>
      </c>
      <c r="AB2292" s="4" t="s">
        <v>58</v>
      </c>
      <c r="AD2292" s="4" t="b">
        <v>0</v>
      </c>
      <c r="AG2292" s="11">
        <f t="shared" si="35"/>
        <v>43320</v>
      </c>
    </row>
    <row r="2293" s="4" customFormat="1" spans="1:33">
      <c r="A2293" s="4" t="s">
        <v>9907</v>
      </c>
      <c r="B2293" s="4" t="s">
        <v>9907</v>
      </c>
      <c r="C2293" s="4" t="s">
        <v>9908</v>
      </c>
      <c r="D2293" s="4" t="s">
        <v>9909</v>
      </c>
      <c r="E2293" s="4" t="s">
        <v>36</v>
      </c>
      <c r="F2293" s="4" t="s">
        <v>37</v>
      </c>
      <c r="G2293" s="4" t="s">
        <v>51</v>
      </c>
      <c r="J2293" s="4" t="s">
        <v>39</v>
      </c>
      <c r="K2293" s="4" t="s">
        <v>644</v>
      </c>
      <c r="L2293" s="4" t="s">
        <v>645</v>
      </c>
      <c r="M2293" s="4" t="s">
        <v>646</v>
      </c>
      <c r="N2293" s="4" t="s">
        <v>36</v>
      </c>
      <c r="O2293" s="4">
        <v>1</v>
      </c>
      <c r="P2293" s="4" t="s">
        <v>55</v>
      </c>
      <c r="Q2293" s="4">
        <v>23.98</v>
      </c>
      <c r="Y2293" s="4" t="s">
        <v>6714</v>
      </c>
      <c r="Z2293" s="4" t="s">
        <v>47</v>
      </c>
      <c r="AA2293" s="4" t="s">
        <v>9910</v>
      </c>
      <c r="AB2293" s="4" t="s">
        <v>58</v>
      </c>
      <c r="AD2293" s="4" t="b">
        <v>0</v>
      </c>
      <c r="AG2293" s="11">
        <f t="shared" si="35"/>
        <v>43320</v>
      </c>
    </row>
    <row r="2294" s="4" customFormat="1" spans="1:33">
      <c r="A2294" s="4" t="s">
        <v>9911</v>
      </c>
      <c r="B2294" s="4" t="s">
        <v>9911</v>
      </c>
      <c r="C2294" s="4" t="s">
        <v>9912</v>
      </c>
      <c r="D2294" s="4" t="s">
        <v>9913</v>
      </c>
      <c r="E2294" s="4" t="s">
        <v>36</v>
      </c>
      <c r="F2294" s="4" t="s">
        <v>37</v>
      </c>
      <c r="G2294" s="4" t="s">
        <v>51</v>
      </c>
      <c r="J2294" s="4" t="s">
        <v>39</v>
      </c>
      <c r="K2294" s="4" t="s">
        <v>301</v>
      </c>
      <c r="L2294" s="4" t="s">
        <v>302</v>
      </c>
      <c r="M2294" s="4" t="s">
        <v>303</v>
      </c>
      <c r="N2294" s="4" t="s">
        <v>36</v>
      </c>
      <c r="O2294" s="4">
        <v>1</v>
      </c>
      <c r="P2294" s="4" t="s">
        <v>55</v>
      </c>
      <c r="Q2294" s="4">
        <v>23.98</v>
      </c>
      <c r="Y2294" s="4" t="s">
        <v>9914</v>
      </c>
      <c r="Z2294" s="4" t="s">
        <v>398</v>
      </c>
      <c r="AA2294" s="4" t="s">
        <v>9915</v>
      </c>
      <c r="AB2294" s="4" t="s">
        <v>58</v>
      </c>
      <c r="AD2294" s="4" t="b">
        <v>0</v>
      </c>
      <c r="AG2294" s="11">
        <f t="shared" si="35"/>
        <v>43320</v>
      </c>
    </row>
    <row r="2295" s="4" customFormat="1" spans="1:33">
      <c r="A2295" s="4" t="s">
        <v>9916</v>
      </c>
      <c r="B2295" s="4" t="s">
        <v>9916</v>
      </c>
      <c r="C2295" s="4" t="s">
        <v>9917</v>
      </c>
      <c r="D2295" s="4" t="s">
        <v>9918</v>
      </c>
      <c r="E2295" s="4" t="s">
        <v>36</v>
      </c>
      <c r="F2295" s="4" t="s">
        <v>37</v>
      </c>
      <c r="G2295" s="4" t="s">
        <v>51</v>
      </c>
      <c r="J2295" s="4" t="s">
        <v>39</v>
      </c>
      <c r="K2295" s="4" t="s">
        <v>1020</v>
      </c>
      <c r="L2295" s="4" t="s">
        <v>1021</v>
      </c>
      <c r="M2295" s="4" t="s">
        <v>1022</v>
      </c>
      <c r="N2295" s="4" t="s">
        <v>36</v>
      </c>
      <c r="O2295" s="4">
        <v>1</v>
      </c>
      <c r="P2295" s="4" t="s">
        <v>55</v>
      </c>
      <c r="Q2295" s="4">
        <v>14.98</v>
      </c>
      <c r="Y2295" s="4" t="s">
        <v>7355</v>
      </c>
      <c r="Z2295" s="4" t="s">
        <v>166</v>
      </c>
      <c r="AA2295" s="4" t="s">
        <v>9919</v>
      </c>
      <c r="AB2295" s="4" t="s">
        <v>58</v>
      </c>
      <c r="AD2295" s="4" t="b">
        <v>0</v>
      </c>
      <c r="AG2295" s="11">
        <f t="shared" si="35"/>
        <v>43320</v>
      </c>
    </row>
    <row r="2296" s="4" customFormat="1" spans="1:33">
      <c r="A2296" s="4" t="s">
        <v>9920</v>
      </c>
      <c r="B2296" s="4" t="s">
        <v>9920</v>
      </c>
      <c r="C2296" s="4" t="s">
        <v>9921</v>
      </c>
      <c r="D2296" s="4" t="s">
        <v>9922</v>
      </c>
      <c r="E2296" s="4" t="s">
        <v>36</v>
      </c>
      <c r="F2296" s="4" t="s">
        <v>37</v>
      </c>
      <c r="G2296" s="4" t="s">
        <v>51</v>
      </c>
      <c r="J2296" s="4" t="s">
        <v>39</v>
      </c>
      <c r="K2296" s="4" t="s">
        <v>5174</v>
      </c>
      <c r="L2296" s="4" t="s">
        <v>5175</v>
      </c>
      <c r="M2296" s="4" t="s">
        <v>5176</v>
      </c>
      <c r="N2296" s="4" t="s">
        <v>36</v>
      </c>
      <c r="O2296" s="4">
        <v>1</v>
      </c>
      <c r="P2296" s="4" t="s">
        <v>55</v>
      </c>
      <c r="Q2296" s="4">
        <v>19.98</v>
      </c>
      <c r="Y2296" s="4" t="s">
        <v>1318</v>
      </c>
      <c r="Z2296" s="4" t="s">
        <v>201</v>
      </c>
      <c r="AA2296" s="4" t="s">
        <v>9923</v>
      </c>
      <c r="AB2296" s="4" t="s">
        <v>58</v>
      </c>
      <c r="AD2296" s="4" t="b">
        <v>0</v>
      </c>
      <c r="AG2296" s="11">
        <f t="shared" si="35"/>
        <v>43320</v>
      </c>
    </row>
    <row r="2297" s="4" customFormat="1" spans="1:33">
      <c r="A2297" s="4" t="s">
        <v>9924</v>
      </c>
      <c r="B2297" s="4" t="s">
        <v>9924</v>
      </c>
      <c r="C2297" s="4" t="s">
        <v>9925</v>
      </c>
      <c r="D2297" s="4" t="s">
        <v>9926</v>
      </c>
      <c r="E2297" s="4" t="s">
        <v>36</v>
      </c>
      <c r="F2297" s="4" t="s">
        <v>37</v>
      </c>
      <c r="G2297" s="4" t="s">
        <v>51</v>
      </c>
      <c r="J2297" s="4" t="s">
        <v>39</v>
      </c>
      <c r="K2297" s="4" t="s">
        <v>2036</v>
      </c>
      <c r="L2297" s="4" t="s">
        <v>2037</v>
      </c>
      <c r="M2297" s="4" t="s">
        <v>2038</v>
      </c>
      <c r="N2297" s="4" t="s">
        <v>36</v>
      </c>
      <c r="O2297" s="4">
        <v>1</v>
      </c>
      <c r="P2297" s="4" t="s">
        <v>55</v>
      </c>
      <c r="Q2297" s="4">
        <v>22.98</v>
      </c>
      <c r="Y2297" s="4" t="s">
        <v>2697</v>
      </c>
      <c r="Z2297" s="4" t="s">
        <v>1183</v>
      </c>
      <c r="AA2297" s="4" t="s">
        <v>9927</v>
      </c>
      <c r="AB2297" s="4" t="s">
        <v>58</v>
      </c>
      <c r="AD2297" s="4" t="b">
        <v>0</v>
      </c>
      <c r="AG2297" s="11">
        <f t="shared" si="35"/>
        <v>43320</v>
      </c>
    </row>
    <row r="2298" s="4" customFormat="1" spans="1:33">
      <c r="A2298" s="4" t="s">
        <v>9928</v>
      </c>
      <c r="B2298" s="4" t="s">
        <v>9928</v>
      </c>
      <c r="C2298" s="4" t="s">
        <v>9929</v>
      </c>
      <c r="D2298" s="4" t="s">
        <v>9930</v>
      </c>
      <c r="E2298" s="4" t="s">
        <v>36</v>
      </c>
      <c r="F2298" s="4" t="s">
        <v>37</v>
      </c>
      <c r="G2298" s="4" t="s">
        <v>51</v>
      </c>
      <c r="J2298" s="4" t="s">
        <v>39</v>
      </c>
      <c r="K2298" s="4" t="s">
        <v>152</v>
      </c>
      <c r="L2298" s="4" t="s">
        <v>396</v>
      </c>
      <c r="M2298" s="4" t="s">
        <v>154</v>
      </c>
      <c r="N2298" s="4" t="s">
        <v>36</v>
      </c>
      <c r="O2298" s="4">
        <v>1</v>
      </c>
      <c r="P2298" s="4" t="s">
        <v>55</v>
      </c>
      <c r="Q2298" s="4">
        <v>22.98</v>
      </c>
      <c r="Y2298" s="4" t="s">
        <v>391</v>
      </c>
      <c r="Z2298" s="4" t="s">
        <v>115</v>
      </c>
      <c r="AA2298" s="4" t="s">
        <v>9931</v>
      </c>
      <c r="AB2298" s="4" t="s">
        <v>58</v>
      </c>
      <c r="AD2298" s="4" t="b">
        <v>0</v>
      </c>
      <c r="AG2298" s="11">
        <f t="shared" si="35"/>
        <v>43320</v>
      </c>
    </row>
    <row r="2299" s="4" customFormat="1" spans="1:33">
      <c r="A2299" s="4" t="s">
        <v>9932</v>
      </c>
      <c r="B2299" s="4" t="s">
        <v>9932</v>
      </c>
      <c r="C2299" s="4" t="s">
        <v>9933</v>
      </c>
      <c r="D2299" s="4" t="s">
        <v>9934</v>
      </c>
      <c r="E2299" s="4" t="s">
        <v>36</v>
      </c>
      <c r="F2299" s="4" t="s">
        <v>37</v>
      </c>
      <c r="G2299" s="4" t="s">
        <v>51</v>
      </c>
      <c r="J2299" s="4" t="s">
        <v>891</v>
      </c>
      <c r="K2299" s="4" t="s">
        <v>2064</v>
      </c>
      <c r="L2299" s="4" t="s">
        <v>2065</v>
      </c>
      <c r="M2299" s="4" t="s">
        <v>2066</v>
      </c>
      <c r="N2299" s="4" t="s">
        <v>36</v>
      </c>
      <c r="O2299" s="4">
        <v>1</v>
      </c>
      <c r="P2299" s="4" t="s">
        <v>55</v>
      </c>
      <c r="Q2299" s="4">
        <v>14.98</v>
      </c>
      <c r="S2299" s="4">
        <v>3</v>
      </c>
      <c r="X2299" s="4">
        <v>3</v>
      </c>
      <c r="Y2299" s="4" t="s">
        <v>9935</v>
      </c>
      <c r="Z2299" s="4" t="s">
        <v>431</v>
      </c>
      <c r="AA2299" s="4" t="s">
        <v>9936</v>
      </c>
      <c r="AB2299" s="4" t="s">
        <v>58</v>
      </c>
      <c r="AD2299" s="4" t="b">
        <v>0</v>
      </c>
      <c r="AG2299" s="11">
        <f t="shared" si="35"/>
        <v>43320</v>
      </c>
    </row>
    <row r="2300" s="4" customFormat="1" spans="1:33">
      <c r="A2300" s="4" t="s">
        <v>9937</v>
      </c>
      <c r="B2300" s="4" t="s">
        <v>9937</v>
      </c>
      <c r="C2300" s="4" t="s">
        <v>9938</v>
      </c>
      <c r="D2300" s="4" t="s">
        <v>9939</v>
      </c>
      <c r="E2300" s="4" t="s">
        <v>36</v>
      </c>
      <c r="F2300" s="4" t="s">
        <v>37</v>
      </c>
      <c r="G2300" s="4" t="s">
        <v>51</v>
      </c>
      <c r="J2300" s="4" t="s">
        <v>39</v>
      </c>
      <c r="K2300" s="4" t="s">
        <v>1626</v>
      </c>
      <c r="L2300" s="4" t="s">
        <v>7686</v>
      </c>
      <c r="M2300" s="4" t="s">
        <v>1628</v>
      </c>
      <c r="N2300" s="4" t="s">
        <v>36</v>
      </c>
      <c r="O2300" s="4">
        <v>1</v>
      </c>
      <c r="P2300" s="4" t="s">
        <v>55</v>
      </c>
      <c r="Q2300" s="4">
        <v>27.98</v>
      </c>
      <c r="Y2300" s="4" t="s">
        <v>6060</v>
      </c>
      <c r="Z2300" s="4" t="s">
        <v>738</v>
      </c>
      <c r="AA2300" s="4" t="s">
        <v>9940</v>
      </c>
      <c r="AB2300" s="4" t="s">
        <v>58</v>
      </c>
      <c r="AD2300" s="4" t="b">
        <v>0</v>
      </c>
      <c r="AG2300" s="11">
        <f t="shared" si="35"/>
        <v>43320</v>
      </c>
    </row>
    <row r="2301" s="4" customFormat="1" spans="1:33">
      <c r="A2301" s="4" t="s">
        <v>9941</v>
      </c>
      <c r="B2301" s="4" t="s">
        <v>9941</v>
      </c>
      <c r="C2301" s="4" t="s">
        <v>9942</v>
      </c>
      <c r="D2301" s="4" t="s">
        <v>9943</v>
      </c>
      <c r="E2301" s="4" t="s">
        <v>36</v>
      </c>
      <c r="F2301" s="4" t="s">
        <v>37</v>
      </c>
      <c r="G2301" s="4" t="s">
        <v>51</v>
      </c>
      <c r="J2301" s="4" t="s">
        <v>39</v>
      </c>
      <c r="K2301" s="4" t="s">
        <v>627</v>
      </c>
      <c r="L2301" s="4" t="s">
        <v>628</v>
      </c>
      <c r="M2301" s="4" t="s">
        <v>629</v>
      </c>
      <c r="N2301" s="4" t="s">
        <v>36</v>
      </c>
      <c r="O2301" s="4">
        <v>1</v>
      </c>
      <c r="P2301" s="4" t="s">
        <v>55</v>
      </c>
      <c r="Q2301" s="4">
        <v>23.98</v>
      </c>
      <c r="Y2301" s="4" t="s">
        <v>6958</v>
      </c>
      <c r="Z2301" s="4" t="s">
        <v>115</v>
      </c>
      <c r="AA2301" s="4" t="s">
        <v>9944</v>
      </c>
      <c r="AB2301" s="4" t="s">
        <v>58</v>
      </c>
      <c r="AD2301" s="4" t="b">
        <v>0</v>
      </c>
      <c r="AG2301" s="11">
        <f t="shared" si="35"/>
        <v>43320</v>
      </c>
    </row>
    <row r="2302" s="4" customFormat="1" spans="1:33">
      <c r="A2302" s="4" t="s">
        <v>9945</v>
      </c>
      <c r="B2302" s="4" t="s">
        <v>9945</v>
      </c>
      <c r="C2302" s="4" t="s">
        <v>9946</v>
      </c>
      <c r="D2302" s="4" t="s">
        <v>9947</v>
      </c>
      <c r="E2302" s="4" t="s">
        <v>36</v>
      </c>
      <c r="F2302" s="4" t="s">
        <v>37</v>
      </c>
      <c r="G2302" s="4" t="s">
        <v>51</v>
      </c>
      <c r="J2302" s="4" t="s">
        <v>39</v>
      </c>
      <c r="K2302" s="4" t="s">
        <v>1770</v>
      </c>
      <c r="L2302" s="4" t="s">
        <v>1771</v>
      </c>
      <c r="M2302" s="4" t="s">
        <v>1772</v>
      </c>
      <c r="N2302" s="4" t="s">
        <v>36</v>
      </c>
      <c r="O2302" s="4">
        <v>1</v>
      </c>
      <c r="P2302" s="4" t="s">
        <v>55</v>
      </c>
      <c r="Q2302" s="4">
        <v>23.98</v>
      </c>
      <c r="Y2302" s="4" t="s">
        <v>9948</v>
      </c>
      <c r="Z2302" s="4" t="s">
        <v>784</v>
      </c>
      <c r="AA2302" s="4" t="s">
        <v>9949</v>
      </c>
      <c r="AB2302" s="4" t="s">
        <v>58</v>
      </c>
      <c r="AD2302" s="4" t="b">
        <v>0</v>
      </c>
      <c r="AG2302" s="11">
        <f t="shared" si="35"/>
        <v>43320</v>
      </c>
    </row>
    <row r="2303" s="4" customFormat="1" spans="1:33">
      <c r="A2303" s="4" t="s">
        <v>9950</v>
      </c>
      <c r="B2303" s="4" t="s">
        <v>9950</v>
      </c>
      <c r="C2303" s="4" t="s">
        <v>9951</v>
      </c>
      <c r="D2303" s="4" t="s">
        <v>9952</v>
      </c>
      <c r="E2303" s="4" t="s">
        <v>36</v>
      </c>
      <c r="F2303" s="4" t="s">
        <v>37</v>
      </c>
      <c r="G2303" s="4" t="s">
        <v>38</v>
      </c>
      <c r="J2303" s="4" t="s">
        <v>39</v>
      </c>
      <c r="K2303" s="4" t="s">
        <v>9953</v>
      </c>
      <c r="L2303" s="4" t="s">
        <v>9954</v>
      </c>
      <c r="M2303" s="4" t="s">
        <v>9955</v>
      </c>
      <c r="N2303" s="4" t="s">
        <v>36</v>
      </c>
      <c r="O2303" s="4">
        <v>1</v>
      </c>
      <c r="P2303" s="4" t="s">
        <v>43</v>
      </c>
      <c r="Q2303" s="4">
        <v>24.99</v>
      </c>
      <c r="Y2303" s="4" t="s">
        <v>9956</v>
      </c>
      <c r="Z2303" s="4" t="s">
        <v>1083</v>
      </c>
      <c r="AA2303" s="4" t="s">
        <v>9957</v>
      </c>
      <c r="AB2303" s="4" t="s">
        <v>47</v>
      </c>
      <c r="AD2303" s="4" t="b">
        <v>0</v>
      </c>
      <c r="AG2303" s="11">
        <f t="shared" si="35"/>
        <v>43321</v>
      </c>
    </row>
    <row r="2304" s="4" customFormat="1" spans="1:33">
      <c r="A2304" s="4" t="s">
        <v>9958</v>
      </c>
      <c r="B2304" s="4" t="s">
        <v>9958</v>
      </c>
      <c r="C2304" s="4" t="s">
        <v>9959</v>
      </c>
      <c r="D2304" s="4" t="s">
        <v>9960</v>
      </c>
      <c r="E2304" s="4" t="s">
        <v>36</v>
      </c>
      <c r="F2304" s="4" t="s">
        <v>37</v>
      </c>
      <c r="G2304" s="4" t="s">
        <v>38</v>
      </c>
      <c r="J2304" s="4" t="s">
        <v>110</v>
      </c>
      <c r="K2304" s="4" t="s">
        <v>9961</v>
      </c>
      <c r="L2304" s="4" t="s">
        <v>1081</v>
      </c>
      <c r="M2304" s="4" t="s">
        <v>1082</v>
      </c>
      <c r="N2304" s="4" t="s">
        <v>36</v>
      </c>
      <c r="O2304" s="4">
        <v>1</v>
      </c>
      <c r="P2304" s="4" t="s">
        <v>43</v>
      </c>
      <c r="Q2304" s="4">
        <v>24.99</v>
      </c>
      <c r="S2304" s="4">
        <v>3.92</v>
      </c>
      <c r="X2304" s="4">
        <v>3.92</v>
      </c>
      <c r="Y2304" s="4" t="s">
        <v>9962</v>
      </c>
      <c r="Z2304" s="4" t="s">
        <v>2339</v>
      </c>
      <c r="AA2304" s="4" t="s">
        <v>9963</v>
      </c>
      <c r="AB2304" s="4" t="s">
        <v>47</v>
      </c>
      <c r="AC2304" s="4" t="s">
        <v>1068</v>
      </c>
      <c r="AD2304" s="4" t="b">
        <v>0</v>
      </c>
      <c r="AG2304" s="11">
        <f t="shared" si="35"/>
        <v>43321</v>
      </c>
    </row>
    <row r="2305" s="4" customFormat="1" spans="1:33">
      <c r="A2305" s="4" t="s">
        <v>9958</v>
      </c>
      <c r="B2305" s="4" t="s">
        <v>9958</v>
      </c>
      <c r="C2305" s="4" t="s">
        <v>9959</v>
      </c>
      <c r="D2305" s="4" t="s">
        <v>9960</v>
      </c>
      <c r="E2305" s="4" t="s">
        <v>36</v>
      </c>
      <c r="F2305" s="4" t="s">
        <v>37</v>
      </c>
      <c r="G2305" s="4" t="s">
        <v>38</v>
      </c>
      <c r="J2305" s="4" t="s">
        <v>110</v>
      </c>
      <c r="K2305" s="4" t="s">
        <v>9964</v>
      </c>
      <c r="L2305" s="4" t="s">
        <v>5439</v>
      </c>
      <c r="M2305" s="4" t="s">
        <v>5440</v>
      </c>
      <c r="N2305" s="4" t="s">
        <v>36</v>
      </c>
      <c r="O2305" s="4">
        <v>1</v>
      </c>
      <c r="P2305" s="4" t="s">
        <v>43</v>
      </c>
      <c r="Q2305" s="4">
        <v>24.99</v>
      </c>
      <c r="S2305" s="4">
        <v>3.93</v>
      </c>
      <c r="X2305" s="4">
        <v>3.93</v>
      </c>
      <c r="Y2305" s="4" t="s">
        <v>9962</v>
      </c>
      <c r="Z2305" s="4" t="s">
        <v>2339</v>
      </c>
      <c r="AA2305" s="4" t="s">
        <v>9963</v>
      </c>
      <c r="AB2305" s="4" t="s">
        <v>47</v>
      </c>
      <c r="AC2305" s="4" t="s">
        <v>1068</v>
      </c>
      <c r="AD2305" s="4" t="b">
        <v>0</v>
      </c>
      <c r="AG2305" s="11">
        <f t="shared" si="35"/>
        <v>43321</v>
      </c>
    </row>
    <row r="2306" s="4" customFormat="1" spans="1:33">
      <c r="A2306" s="4" t="s">
        <v>9965</v>
      </c>
      <c r="B2306" s="4" t="s">
        <v>9965</v>
      </c>
      <c r="C2306" s="4" t="s">
        <v>9966</v>
      </c>
      <c r="D2306" s="4" t="s">
        <v>9967</v>
      </c>
      <c r="E2306" s="4" t="s">
        <v>36</v>
      </c>
      <c r="F2306" s="4" t="s">
        <v>37</v>
      </c>
      <c r="G2306" s="4" t="s">
        <v>38</v>
      </c>
      <c r="J2306" s="4" t="s">
        <v>39</v>
      </c>
      <c r="K2306" s="4" t="s">
        <v>9968</v>
      </c>
      <c r="L2306" s="4" t="s">
        <v>9969</v>
      </c>
      <c r="M2306" s="4" t="s">
        <v>9970</v>
      </c>
      <c r="N2306" s="4" t="s">
        <v>36</v>
      </c>
      <c r="O2306" s="4">
        <v>1</v>
      </c>
      <c r="P2306" s="4" t="s">
        <v>43</v>
      </c>
      <c r="Q2306" s="4">
        <v>24.99</v>
      </c>
      <c r="Y2306" s="4" t="s">
        <v>44</v>
      </c>
      <c r="Z2306" s="4" t="s">
        <v>1083</v>
      </c>
      <c r="AA2306" s="4" t="s">
        <v>9971</v>
      </c>
      <c r="AB2306" s="4" t="s">
        <v>47</v>
      </c>
      <c r="AD2306" s="4" t="b">
        <v>0</v>
      </c>
      <c r="AG2306" s="11">
        <f t="shared" ref="AG2306:AG2369" si="36">DATEVALUE(LEFT(C2306,10))</f>
        <v>43321</v>
      </c>
    </row>
    <row r="2307" s="4" customFormat="1" spans="1:33">
      <c r="A2307" s="4" t="s">
        <v>9972</v>
      </c>
      <c r="B2307" s="4" t="s">
        <v>9972</v>
      </c>
      <c r="C2307" s="4" t="s">
        <v>9973</v>
      </c>
      <c r="D2307" s="4" t="s">
        <v>9974</v>
      </c>
      <c r="E2307" s="4" t="s">
        <v>36</v>
      </c>
      <c r="F2307" s="4" t="s">
        <v>37</v>
      </c>
      <c r="G2307" s="4" t="s">
        <v>38</v>
      </c>
      <c r="J2307" s="4" t="s">
        <v>891</v>
      </c>
      <c r="K2307" s="4" t="s">
        <v>9975</v>
      </c>
      <c r="L2307" s="4" t="s">
        <v>1089</v>
      </c>
      <c r="M2307" s="4" t="s">
        <v>1090</v>
      </c>
      <c r="N2307" s="4" t="s">
        <v>36</v>
      </c>
      <c r="O2307" s="4">
        <v>1</v>
      </c>
      <c r="P2307" s="4" t="s">
        <v>43</v>
      </c>
      <c r="Q2307" s="4">
        <v>24.99</v>
      </c>
      <c r="Y2307" s="4" t="s">
        <v>9976</v>
      </c>
      <c r="Z2307" s="4" t="s">
        <v>1083</v>
      </c>
      <c r="AA2307" s="4" t="s">
        <v>9977</v>
      </c>
      <c r="AB2307" s="4" t="s">
        <v>47</v>
      </c>
      <c r="AD2307" s="4" t="b">
        <v>0</v>
      </c>
      <c r="AG2307" s="11">
        <f t="shared" si="36"/>
        <v>43321</v>
      </c>
    </row>
    <row r="2308" s="4" customFormat="1" spans="1:33">
      <c r="A2308" s="4" t="s">
        <v>9978</v>
      </c>
      <c r="B2308" s="4" t="s">
        <v>9978</v>
      </c>
      <c r="C2308" s="4" t="s">
        <v>9979</v>
      </c>
      <c r="D2308" s="4" t="s">
        <v>9980</v>
      </c>
      <c r="E2308" s="4" t="s">
        <v>36</v>
      </c>
      <c r="F2308" s="4" t="s">
        <v>37</v>
      </c>
      <c r="G2308" s="4" t="s">
        <v>38</v>
      </c>
      <c r="J2308" s="4" t="s">
        <v>110</v>
      </c>
      <c r="K2308" s="4" t="s">
        <v>1706</v>
      </c>
      <c r="L2308" s="4" t="s">
        <v>9167</v>
      </c>
      <c r="M2308" s="4" t="s">
        <v>1708</v>
      </c>
      <c r="N2308" s="4" t="s">
        <v>36</v>
      </c>
      <c r="O2308" s="4">
        <v>1</v>
      </c>
      <c r="P2308" s="4" t="s">
        <v>43</v>
      </c>
      <c r="Q2308" s="4">
        <v>24.99</v>
      </c>
      <c r="S2308" s="4">
        <v>2.74</v>
      </c>
      <c r="X2308" s="4">
        <v>2.74</v>
      </c>
      <c r="Y2308" s="4" t="s">
        <v>9981</v>
      </c>
      <c r="Z2308" s="4" t="s">
        <v>3646</v>
      </c>
      <c r="AA2308" s="4" t="s">
        <v>9982</v>
      </c>
      <c r="AB2308" s="4" t="s">
        <v>47</v>
      </c>
      <c r="AC2308" s="4" t="s">
        <v>1068</v>
      </c>
      <c r="AD2308" s="4" t="b">
        <v>0</v>
      </c>
      <c r="AG2308" s="11">
        <f t="shared" si="36"/>
        <v>43321</v>
      </c>
    </row>
    <row r="2309" s="4" customFormat="1" spans="1:33">
      <c r="A2309" s="4" t="s">
        <v>9983</v>
      </c>
      <c r="B2309" s="4" t="s">
        <v>9983</v>
      </c>
      <c r="C2309" s="4" t="s">
        <v>9984</v>
      </c>
      <c r="D2309" s="4" t="s">
        <v>9985</v>
      </c>
      <c r="E2309" s="4" t="s">
        <v>36</v>
      </c>
      <c r="F2309" s="4" t="s">
        <v>37</v>
      </c>
      <c r="G2309" s="4" t="s">
        <v>38</v>
      </c>
      <c r="J2309" s="4" t="s">
        <v>39</v>
      </c>
      <c r="K2309" s="4" t="s">
        <v>9986</v>
      </c>
      <c r="L2309" s="4" t="s">
        <v>9987</v>
      </c>
      <c r="M2309" s="4" t="s">
        <v>9988</v>
      </c>
      <c r="N2309" s="4" t="s">
        <v>36</v>
      </c>
      <c r="O2309" s="4">
        <v>1</v>
      </c>
      <c r="P2309" s="4" t="s">
        <v>43</v>
      </c>
      <c r="Q2309" s="4">
        <v>24.99</v>
      </c>
      <c r="Y2309" s="4" t="s">
        <v>2355</v>
      </c>
      <c r="Z2309" s="4" t="s">
        <v>2339</v>
      </c>
      <c r="AA2309" s="4" t="s">
        <v>2356</v>
      </c>
      <c r="AB2309" s="4" t="s">
        <v>47</v>
      </c>
      <c r="AD2309" s="4" t="b">
        <v>0</v>
      </c>
      <c r="AG2309" s="11">
        <f t="shared" si="36"/>
        <v>43321</v>
      </c>
    </row>
    <row r="2310" s="4" customFormat="1" spans="1:33">
      <c r="A2310" s="4" t="s">
        <v>9989</v>
      </c>
      <c r="B2310" s="4" t="s">
        <v>9989</v>
      </c>
      <c r="C2310" s="4" t="s">
        <v>9984</v>
      </c>
      <c r="D2310" s="4" t="s">
        <v>9990</v>
      </c>
      <c r="E2310" s="4" t="s">
        <v>36</v>
      </c>
      <c r="F2310" s="4" t="s">
        <v>37</v>
      </c>
      <c r="G2310" s="4" t="s">
        <v>38</v>
      </c>
      <c r="J2310" s="4" t="s">
        <v>891</v>
      </c>
      <c r="K2310" s="4" t="s">
        <v>9178</v>
      </c>
      <c r="L2310" s="4" t="s">
        <v>9179</v>
      </c>
      <c r="M2310" s="4" t="s">
        <v>9180</v>
      </c>
      <c r="N2310" s="4" t="s">
        <v>36</v>
      </c>
      <c r="O2310" s="4">
        <v>1</v>
      </c>
      <c r="P2310" s="4" t="s">
        <v>43</v>
      </c>
      <c r="Q2310" s="4">
        <v>24.99</v>
      </c>
      <c r="Y2310" s="4" t="s">
        <v>2355</v>
      </c>
      <c r="Z2310" s="4" t="s">
        <v>2339</v>
      </c>
      <c r="AA2310" s="4" t="s">
        <v>2356</v>
      </c>
      <c r="AB2310" s="4" t="s">
        <v>47</v>
      </c>
      <c r="AD2310" s="4" t="b">
        <v>0</v>
      </c>
      <c r="AG2310" s="11">
        <f t="shared" si="36"/>
        <v>43321</v>
      </c>
    </row>
    <row r="2311" s="4" customFormat="1" spans="1:33">
      <c r="A2311" s="4" t="s">
        <v>9991</v>
      </c>
      <c r="B2311" s="4" t="s">
        <v>9991</v>
      </c>
      <c r="C2311" s="4" t="s">
        <v>9992</v>
      </c>
      <c r="D2311" s="4" t="s">
        <v>9993</v>
      </c>
      <c r="E2311" s="4" t="s">
        <v>36</v>
      </c>
      <c r="F2311" s="4" t="s">
        <v>37</v>
      </c>
      <c r="G2311" s="4" t="s">
        <v>38</v>
      </c>
      <c r="J2311" s="4" t="s">
        <v>39</v>
      </c>
      <c r="K2311" s="4" t="s">
        <v>9157</v>
      </c>
      <c r="L2311" s="4" t="s">
        <v>9158</v>
      </c>
      <c r="M2311" s="4" t="s">
        <v>9159</v>
      </c>
      <c r="N2311" s="4" t="s">
        <v>36</v>
      </c>
      <c r="O2311" s="4">
        <v>1</v>
      </c>
      <c r="P2311" s="4" t="s">
        <v>43</v>
      </c>
      <c r="Q2311" s="4">
        <v>24.99</v>
      </c>
      <c r="Y2311" s="4" t="s">
        <v>2355</v>
      </c>
      <c r="Z2311" s="4" t="s">
        <v>2339</v>
      </c>
      <c r="AA2311" s="4" t="s">
        <v>2356</v>
      </c>
      <c r="AB2311" s="4" t="s">
        <v>47</v>
      </c>
      <c r="AD2311" s="4" t="b">
        <v>0</v>
      </c>
      <c r="AG2311" s="11">
        <f t="shared" si="36"/>
        <v>43321</v>
      </c>
    </row>
    <row r="2312" s="4" customFormat="1" spans="1:33">
      <c r="A2312" s="4" t="s">
        <v>9991</v>
      </c>
      <c r="B2312" s="4" t="s">
        <v>9991</v>
      </c>
      <c r="C2312" s="4" t="s">
        <v>9992</v>
      </c>
      <c r="D2312" s="4" t="s">
        <v>9993</v>
      </c>
      <c r="E2312" s="4" t="s">
        <v>36</v>
      </c>
      <c r="F2312" s="4" t="s">
        <v>37</v>
      </c>
      <c r="G2312" s="4" t="s">
        <v>38</v>
      </c>
      <c r="J2312" s="4" t="s">
        <v>39</v>
      </c>
      <c r="K2312" s="4" t="s">
        <v>9178</v>
      </c>
      <c r="L2312" s="4" t="s">
        <v>9179</v>
      </c>
      <c r="M2312" s="4" t="s">
        <v>9180</v>
      </c>
      <c r="N2312" s="4" t="s">
        <v>161</v>
      </c>
      <c r="O2312" s="4">
        <v>0</v>
      </c>
      <c r="Y2312" s="4" t="s">
        <v>2355</v>
      </c>
      <c r="Z2312" s="4" t="s">
        <v>2339</v>
      </c>
      <c r="AA2312" s="4" t="s">
        <v>2356</v>
      </c>
      <c r="AB2312" s="4" t="s">
        <v>47</v>
      </c>
      <c r="AD2312" s="4" t="b">
        <v>0</v>
      </c>
      <c r="AG2312" s="11">
        <f t="shared" si="36"/>
        <v>43321</v>
      </c>
    </row>
    <row r="2313" s="4" customFormat="1" spans="1:33">
      <c r="A2313" s="4" t="s">
        <v>9994</v>
      </c>
      <c r="B2313" s="4" t="s">
        <v>9994</v>
      </c>
      <c r="C2313" s="4" t="s">
        <v>9995</v>
      </c>
      <c r="D2313" s="4" t="s">
        <v>9996</v>
      </c>
      <c r="E2313" s="4" t="s">
        <v>36</v>
      </c>
      <c r="F2313" s="4" t="s">
        <v>37</v>
      </c>
      <c r="G2313" s="4" t="s">
        <v>38</v>
      </c>
      <c r="J2313" s="4" t="s">
        <v>39</v>
      </c>
      <c r="K2313" s="4" t="s">
        <v>9986</v>
      </c>
      <c r="L2313" s="4" t="s">
        <v>9987</v>
      </c>
      <c r="M2313" s="4" t="s">
        <v>9988</v>
      </c>
      <c r="N2313" s="4" t="s">
        <v>36</v>
      </c>
      <c r="O2313" s="4">
        <v>1</v>
      </c>
      <c r="P2313" s="4" t="s">
        <v>43</v>
      </c>
      <c r="Q2313" s="4">
        <v>24.99</v>
      </c>
      <c r="Y2313" s="4" t="s">
        <v>9997</v>
      </c>
      <c r="Z2313" s="4" t="s">
        <v>3609</v>
      </c>
      <c r="AA2313" s="4" t="s">
        <v>9998</v>
      </c>
      <c r="AB2313" s="4" t="s">
        <v>47</v>
      </c>
      <c r="AD2313" s="4" t="b">
        <v>0</v>
      </c>
      <c r="AG2313" s="11">
        <f t="shared" si="36"/>
        <v>43321</v>
      </c>
    </row>
    <row r="2314" s="4" customFormat="1" spans="1:33">
      <c r="A2314" s="4" t="s">
        <v>9994</v>
      </c>
      <c r="B2314" s="4" t="s">
        <v>9994</v>
      </c>
      <c r="C2314" s="4" t="s">
        <v>9995</v>
      </c>
      <c r="D2314" s="4" t="s">
        <v>9996</v>
      </c>
      <c r="E2314" s="4" t="s">
        <v>36</v>
      </c>
      <c r="F2314" s="4" t="s">
        <v>37</v>
      </c>
      <c r="G2314" s="4" t="s">
        <v>38</v>
      </c>
      <c r="J2314" s="4" t="s">
        <v>39</v>
      </c>
      <c r="K2314" s="4" t="s">
        <v>9178</v>
      </c>
      <c r="L2314" s="4" t="s">
        <v>9179</v>
      </c>
      <c r="M2314" s="4" t="s">
        <v>9180</v>
      </c>
      <c r="N2314" s="4" t="s">
        <v>36</v>
      </c>
      <c r="O2314" s="4">
        <v>1</v>
      </c>
      <c r="P2314" s="4" t="s">
        <v>43</v>
      </c>
      <c r="Q2314" s="4">
        <v>24.99</v>
      </c>
      <c r="Y2314" s="4" t="s">
        <v>9997</v>
      </c>
      <c r="Z2314" s="4" t="s">
        <v>3609</v>
      </c>
      <c r="AA2314" s="4" t="s">
        <v>9998</v>
      </c>
      <c r="AB2314" s="4" t="s">
        <v>47</v>
      </c>
      <c r="AD2314" s="4" t="b">
        <v>0</v>
      </c>
      <c r="AG2314" s="11">
        <f t="shared" si="36"/>
        <v>43321</v>
      </c>
    </row>
    <row r="2315" s="4" customFormat="1" spans="1:33">
      <c r="A2315" s="4" t="s">
        <v>9994</v>
      </c>
      <c r="B2315" s="4" t="s">
        <v>9994</v>
      </c>
      <c r="C2315" s="4" t="s">
        <v>9995</v>
      </c>
      <c r="D2315" s="4" t="s">
        <v>9996</v>
      </c>
      <c r="E2315" s="4" t="s">
        <v>36</v>
      </c>
      <c r="F2315" s="4" t="s">
        <v>37</v>
      </c>
      <c r="G2315" s="4" t="s">
        <v>38</v>
      </c>
      <c r="J2315" s="4" t="s">
        <v>39</v>
      </c>
      <c r="K2315" s="4" t="s">
        <v>9157</v>
      </c>
      <c r="L2315" s="4" t="s">
        <v>9158</v>
      </c>
      <c r="M2315" s="4" t="s">
        <v>9159</v>
      </c>
      <c r="N2315" s="4" t="s">
        <v>36</v>
      </c>
      <c r="O2315" s="4">
        <v>1</v>
      </c>
      <c r="P2315" s="4" t="s">
        <v>43</v>
      </c>
      <c r="Q2315" s="4">
        <v>24.99</v>
      </c>
      <c r="Y2315" s="4" t="s">
        <v>9997</v>
      </c>
      <c r="Z2315" s="4" t="s">
        <v>3609</v>
      </c>
      <c r="AA2315" s="4" t="s">
        <v>9998</v>
      </c>
      <c r="AB2315" s="4" t="s">
        <v>47</v>
      </c>
      <c r="AD2315" s="4" t="b">
        <v>0</v>
      </c>
      <c r="AG2315" s="11">
        <f t="shared" si="36"/>
        <v>43321</v>
      </c>
    </row>
    <row r="2316" s="4" customFormat="1" spans="1:33">
      <c r="A2316" s="4" t="s">
        <v>9999</v>
      </c>
      <c r="B2316" s="4" t="s">
        <v>9999</v>
      </c>
      <c r="C2316" s="4" t="s">
        <v>10000</v>
      </c>
      <c r="D2316" s="4" t="s">
        <v>10001</v>
      </c>
      <c r="E2316" s="4" t="s">
        <v>36</v>
      </c>
      <c r="F2316" s="4" t="s">
        <v>37</v>
      </c>
      <c r="G2316" s="4" t="s">
        <v>38</v>
      </c>
      <c r="J2316" s="4" t="s">
        <v>110</v>
      </c>
      <c r="K2316" s="4" t="s">
        <v>707</v>
      </c>
      <c r="L2316" s="4" t="s">
        <v>3598</v>
      </c>
      <c r="M2316" s="4" t="s">
        <v>709</v>
      </c>
      <c r="N2316" s="4" t="s">
        <v>36</v>
      </c>
      <c r="O2316" s="4">
        <v>1</v>
      </c>
      <c r="P2316" s="4" t="s">
        <v>43</v>
      </c>
      <c r="Q2316" s="4">
        <v>24.99</v>
      </c>
      <c r="S2316" s="4">
        <v>2.82</v>
      </c>
      <c r="Y2316" s="4" t="s">
        <v>10002</v>
      </c>
      <c r="Z2316" s="4" t="s">
        <v>1083</v>
      </c>
      <c r="AA2316" s="4" t="s">
        <v>10003</v>
      </c>
      <c r="AB2316" s="4" t="s">
        <v>47</v>
      </c>
      <c r="AD2316" s="4" t="b">
        <v>0</v>
      </c>
      <c r="AG2316" s="11">
        <f t="shared" si="36"/>
        <v>43321</v>
      </c>
    </row>
    <row r="2317" s="4" customFormat="1" spans="1:33">
      <c r="A2317" s="4" t="s">
        <v>9999</v>
      </c>
      <c r="B2317" s="4" t="s">
        <v>9999</v>
      </c>
      <c r="C2317" s="4" t="s">
        <v>10000</v>
      </c>
      <c r="D2317" s="4" t="s">
        <v>10001</v>
      </c>
      <c r="E2317" s="4" t="s">
        <v>36</v>
      </c>
      <c r="F2317" s="4" t="s">
        <v>37</v>
      </c>
      <c r="G2317" s="4" t="s">
        <v>38</v>
      </c>
      <c r="J2317" s="4" t="s">
        <v>110</v>
      </c>
      <c r="K2317" s="4" t="s">
        <v>3122</v>
      </c>
      <c r="L2317" s="4" t="s">
        <v>3644</v>
      </c>
      <c r="M2317" s="4" t="s">
        <v>3124</v>
      </c>
      <c r="N2317" s="4" t="s">
        <v>36</v>
      </c>
      <c r="O2317" s="4">
        <v>1</v>
      </c>
      <c r="P2317" s="4" t="s">
        <v>43</v>
      </c>
      <c r="Q2317" s="4">
        <v>24.99</v>
      </c>
      <c r="S2317" s="4">
        <v>2.82</v>
      </c>
      <c r="Y2317" s="4" t="s">
        <v>10002</v>
      </c>
      <c r="Z2317" s="4" t="s">
        <v>1083</v>
      </c>
      <c r="AA2317" s="4" t="s">
        <v>10003</v>
      </c>
      <c r="AB2317" s="4" t="s">
        <v>47</v>
      </c>
      <c r="AD2317" s="4" t="b">
        <v>0</v>
      </c>
      <c r="AG2317" s="11">
        <f t="shared" si="36"/>
        <v>43321</v>
      </c>
    </row>
    <row r="2318" s="4" customFormat="1" spans="1:33">
      <c r="A2318" s="4" t="s">
        <v>9999</v>
      </c>
      <c r="B2318" s="4" t="s">
        <v>9999</v>
      </c>
      <c r="C2318" s="4" t="s">
        <v>10000</v>
      </c>
      <c r="D2318" s="4" t="s">
        <v>10001</v>
      </c>
      <c r="E2318" s="4" t="s">
        <v>36</v>
      </c>
      <c r="F2318" s="4" t="s">
        <v>37</v>
      </c>
      <c r="G2318" s="4" t="s">
        <v>38</v>
      </c>
      <c r="J2318" s="4" t="s">
        <v>110</v>
      </c>
      <c r="K2318" s="4" t="s">
        <v>3458</v>
      </c>
      <c r="L2318" s="4" t="s">
        <v>10004</v>
      </c>
      <c r="M2318" s="4" t="s">
        <v>3460</v>
      </c>
      <c r="N2318" s="4" t="s">
        <v>36</v>
      </c>
      <c r="O2318" s="4">
        <v>1</v>
      </c>
      <c r="P2318" s="4" t="s">
        <v>43</v>
      </c>
      <c r="Q2318" s="4">
        <v>24.99</v>
      </c>
      <c r="S2318" s="4">
        <v>2.82</v>
      </c>
      <c r="Y2318" s="4" t="s">
        <v>10002</v>
      </c>
      <c r="Z2318" s="4" t="s">
        <v>1083</v>
      </c>
      <c r="AA2318" s="4" t="s">
        <v>10003</v>
      </c>
      <c r="AB2318" s="4" t="s">
        <v>47</v>
      </c>
      <c r="AD2318" s="4" t="b">
        <v>0</v>
      </c>
      <c r="AG2318" s="11">
        <f t="shared" si="36"/>
        <v>43321</v>
      </c>
    </row>
    <row r="2319" s="4" customFormat="1" spans="1:33">
      <c r="A2319" s="4" t="s">
        <v>10005</v>
      </c>
      <c r="B2319" s="4" t="s">
        <v>10005</v>
      </c>
      <c r="C2319" s="4" t="s">
        <v>10006</v>
      </c>
      <c r="D2319" s="4" t="s">
        <v>10007</v>
      </c>
      <c r="E2319" s="4" t="s">
        <v>36</v>
      </c>
      <c r="F2319" s="4" t="s">
        <v>37</v>
      </c>
      <c r="G2319" s="4" t="s">
        <v>51</v>
      </c>
      <c r="J2319" s="4" t="s">
        <v>39</v>
      </c>
      <c r="K2319" s="4" t="s">
        <v>87</v>
      </c>
      <c r="L2319" s="4" t="s">
        <v>88</v>
      </c>
      <c r="M2319" s="4" t="s">
        <v>89</v>
      </c>
      <c r="N2319" s="4" t="s">
        <v>36</v>
      </c>
      <c r="O2319" s="4">
        <v>1</v>
      </c>
      <c r="P2319" s="4" t="s">
        <v>55</v>
      </c>
      <c r="Q2319" s="4">
        <v>22.98</v>
      </c>
      <c r="R2319" s="4">
        <v>2.14</v>
      </c>
      <c r="Y2319" s="4" t="s">
        <v>10008</v>
      </c>
      <c r="Z2319" s="4" t="s">
        <v>299</v>
      </c>
      <c r="AA2319" s="4" t="s">
        <v>10009</v>
      </c>
      <c r="AB2319" s="4" t="s">
        <v>58</v>
      </c>
      <c r="AD2319" s="4" t="b">
        <v>0</v>
      </c>
      <c r="AG2319" s="11">
        <f t="shared" si="36"/>
        <v>43321</v>
      </c>
    </row>
    <row r="2320" s="4" customFormat="1" spans="1:33">
      <c r="A2320" s="4" t="s">
        <v>10005</v>
      </c>
      <c r="B2320" s="4" t="s">
        <v>10005</v>
      </c>
      <c r="C2320" s="4" t="s">
        <v>10006</v>
      </c>
      <c r="D2320" s="4" t="s">
        <v>10007</v>
      </c>
      <c r="E2320" s="4" t="s">
        <v>36</v>
      </c>
      <c r="F2320" s="4" t="s">
        <v>37</v>
      </c>
      <c r="G2320" s="4" t="s">
        <v>51</v>
      </c>
      <c r="J2320" s="4" t="s">
        <v>39</v>
      </c>
      <c r="K2320" s="4" t="s">
        <v>10010</v>
      </c>
      <c r="L2320" s="4" t="s">
        <v>10011</v>
      </c>
      <c r="M2320" s="4" t="s">
        <v>10012</v>
      </c>
      <c r="N2320" s="4" t="s">
        <v>36</v>
      </c>
      <c r="O2320" s="4">
        <v>1</v>
      </c>
      <c r="P2320" s="4" t="s">
        <v>55</v>
      </c>
      <c r="Q2320" s="4">
        <v>18.98</v>
      </c>
      <c r="R2320" s="4">
        <v>1.77</v>
      </c>
      <c r="Y2320" s="4" t="s">
        <v>10008</v>
      </c>
      <c r="Z2320" s="4" t="s">
        <v>299</v>
      </c>
      <c r="AA2320" s="4" t="s">
        <v>10009</v>
      </c>
      <c r="AB2320" s="4" t="s">
        <v>58</v>
      </c>
      <c r="AD2320" s="4" t="b">
        <v>0</v>
      </c>
      <c r="AG2320" s="11">
        <f t="shared" si="36"/>
        <v>43321</v>
      </c>
    </row>
    <row r="2321" s="4" customFormat="1" spans="1:33">
      <c r="A2321" s="4" t="s">
        <v>10005</v>
      </c>
      <c r="B2321" s="4" t="s">
        <v>10005</v>
      </c>
      <c r="C2321" s="4" t="s">
        <v>10006</v>
      </c>
      <c r="D2321" s="4" t="s">
        <v>10007</v>
      </c>
      <c r="E2321" s="4" t="s">
        <v>36</v>
      </c>
      <c r="F2321" s="4" t="s">
        <v>37</v>
      </c>
      <c r="G2321" s="4" t="s">
        <v>51</v>
      </c>
      <c r="J2321" s="4" t="s">
        <v>39</v>
      </c>
      <c r="K2321" s="4" t="s">
        <v>68</v>
      </c>
      <c r="L2321" s="4" t="s">
        <v>69</v>
      </c>
      <c r="M2321" s="4" t="s">
        <v>70</v>
      </c>
      <c r="N2321" s="4" t="s">
        <v>36</v>
      </c>
      <c r="O2321" s="4">
        <v>1</v>
      </c>
      <c r="P2321" s="4" t="s">
        <v>55</v>
      </c>
      <c r="Q2321" s="4">
        <v>22.98</v>
      </c>
      <c r="R2321" s="4">
        <v>2.14</v>
      </c>
      <c r="Y2321" s="4" t="s">
        <v>10008</v>
      </c>
      <c r="Z2321" s="4" t="s">
        <v>299</v>
      </c>
      <c r="AA2321" s="4" t="s">
        <v>10009</v>
      </c>
      <c r="AB2321" s="4" t="s">
        <v>58</v>
      </c>
      <c r="AD2321" s="4" t="b">
        <v>0</v>
      </c>
      <c r="AG2321" s="11">
        <f t="shared" si="36"/>
        <v>43321</v>
      </c>
    </row>
    <row r="2322" s="4" customFormat="1" spans="1:33">
      <c r="A2322" s="4" t="s">
        <v>10005</v>
      </c>
      <c r="B2322" s="4" t="s">
        <v>10005</v>
      </c>
      <c r="C2322" s="4" t="s">
        <v>10006</v>
      </c>
      <c r="D2322" s="4" t="s">
        <v>10007</v>
      </c>
      <c r="E2322" s="4" t="s">
        <v>36</v>
      </c>
      <c r="F2322" s="4" t="s">
        <v>37</v>
      </c>
      <c r="G2322" s="4" t="s">
        <v>51</v>
      </c>
      <c r="J2322" s="4" t="s">
        <v>39</v>
      </c>
      <c r="K2322" s="4" t="s">
        <v>4645</v>
      </c>
      <c r="L2322" s="4" t="s">
        <v>4646</v>
      </c>
      <c r="M2322" s="4" t="s">
        <v>4647</v>
      </c>
      <c r="N2322" s="4" t="s">
        <v>36</v>
      </c>
      <c r="O2322" s="4">
        <v>1</v>
      </c>
      <c r="P2322" s="4" t="s">
        <v>55</v>
      </c>
      <c r="Q2322" s="4">
        <v>22.98</v>
      </c>
      <c r="R2322" s="4">
        <v>2.14</v>
      </c>
      <c r="Y2322" s="4" t="s">
        <v>10008</v>
      </c>
      <c r="Z2322" s="4" t="s">
        <v>299</v>
      </c>
      <c r="AA2322" s="4" t="s">
        <v>10009</v>
      </c>
      <c r="AB2322" s="4" t="s">
        <v>58</v>
      </c>
      <c r="AD2322" s="4" t="b">
        <v>0</v>
      </c>
      <c r="AG2322" s="11">
        <f t="shared" si="36"/>
        <v>43321</v>
      </c>
    </row>
    <row r="2323" s="4" customFormat="1" spans="1:33">
      <c r="A2323" s="4" t="s">
        <v>10013</v>
      </c>
      <c r="B2323" s="4" t="s">
        <v>10013</v>
      </c>
      <c r="C2323" s="4" t="s">
        <v>10014</v>
      </c>
      <c r="D2323" s="4" t="s">
        <v>10015</v>
      </c>
      <c r="E2323" s="4" t="s">
        <v>36</v>
      </c>
      <c r="F2323" s="4" t="s">
        <v>37</v>
      </c>
      <c r="G2323" s="4" t="s">
        <v>51</v>
      </c>
      <c r="J2323" s="4" t="s">
        <v>110</v>
      </c>
      <c r="K2323" s="4" t="s">
        <v>2036</v>
      </c>
      <c r="L2323" s="4" t="s">
        <v>10016</v>
      </c>
      <c r="M2323" s="4" t="s">
        <v>2038</v>
      </c>
      <c r="N2323" s="4" t="s">
        <v>36</v>
      </c>
      <c r="O2323" s="4">
        <v>1</v>
      </c>
      <c r="P2323" s="4" t="s">
        <v>55</v>
      </c>
      <c r="Q2323" s="4">
        <v>23.98</v>
      </c>
      <c r="Y2323" s="4" t="s">
        <v>8584</v>
      </c>
      <c r="Z2323" s="4" t="s">
        <v>147</v>
      </c>
      <c r="AA2323" s="4">
        <v>12817</v>
      </c>
      <c r="AB2323" s="4" t="s">
        <v>58</v>
      </c>
      <c r="AD2323" s="4" t="b">
        <v>0</v>
      </c>
      <c r="AG2323" s="11">
        <f t="shared" si="36"/>
        <v>43321</v>
      </c>
    </row>
    <row r="2324" s="4" customFormat="1" spans="1:33">
      <c r="A2324" s="4" t="s">
        <v>10017</v>
      </c>
      <c r="B2324" s="4" t="s">
        <v>10017</v>
      </c>
      <c r="C2324" s="4" t="s">
        <v>10018</v>
      </c>
      <c r="D2324" s="4" t="s">
        <v>10019</v>
      </c>
      <c r="E2324" s="4" t="s">
        <v>36</v>
      </c>
      <c r="F2324" s="4" t="s">
        <v>37</v>
      </c>
      <c r="G2324" s="4" t="s">
        <v>51</v>
      </c>
      <c r="J2324" s="4" t="s">
        <v>39</v>
      </c>
      <c r="K2324" s="4" t="s">
        <v>301</v>
      </c>
      <c r="L2324" s="4" t="s">
        <v>302</v>
      </c>
      <c r="M2324" s="4" t="s">
        <v>303</v>
      </c>
      <c r="N2324" s="4" t="s">
        <v>36</v>
      </c>
      <c r="O2324" s="4">
        <v>1</v>
      </c>
      <c r="P2324" s="4" t="s">
        <v>55</v>
      </c>
      <c r="Q2324" s="4">
        <v>23.98</v>
      </c>
      <c r="Y2324" s="4" t="s">
        <v>3203</v>
      </c>
      <c r="Z2324" s="4" t="s">
        <v>738</v>
      </c>
      <c r="AA2324" s="4" t="s">
        <v>10020</v>
      </c>
      <c r="AB2324" s="4" t="s">
        <v>58</v>
      </c>
      <c r="AD2324" s="4" t="b">
        <v>0</v>
      </c>
      <c r="AG2324" s="11">
        <f t="shared" si="36"/>
        <v>43321</v>
      </c>
    </row>
    <row r="2325" s="4" customFormat="1" spans="1:33">
      <c r="A2325" s="4" t="s">
        <v>10021</v>
      </c>
      <c r="B2325" s="4" t="s">
        <v>10021</v>
      </c>
      <c r="C2325" s="4" t="s">
        <v>10022</v>
      </c>
      <c r="D2325" s="4" t="s">
        <v>10023</v>
      </c>
      <c r="E2325" s="4" t="s">
        <v>36</v>
      </c>
      <c r="F2325" s="4" t="s">
        <v>37</v>
      </c>
      <c r="G2325" s="4" t="s">
        <v>51</v>
      </c>
      <c r="J2325" s="4" t="s">
        <v>39</v>
      </c>
      <c r="K2325" s="4" t="s">
        <v>358</v>
      </c>
      <c r="L2325" s="4" t="s">
        <v>3029</v>
      </c>
      <c r="M2325" s="4" t="s">
        <v>360</v>
      </c>
      <c r="N2325" s="4" t="s">
        <v>36</v>
      </c>
      <c r="O2325" s="4">
        <v>1</v>
      </c>
      <c r="P2325" s="4" t="s">
        <v>55</v>
      </c>
      <c r="Q2325" s="4">
        <v>17.98</v>
      </c>
      <c r="Y2325" s="4" t="s">
        <v>4759</v>
      </c>
      <c r="Z2325" s="4" t="s">
        <v>72</v>
      </c>
      <c r="AA2325" s="4" t="s">
        <v>10024</v>
      </c>
      <c r="AB2325" s="4" t="s">
        <v>58</v>
      </c>
      <c r="AD2325" s="4" t="b">
        <v>0</v>
      </c>
      <c r="AG2325" s="11">
        <f t="shared" si="36"/>
        <v>43321</v>
      </c>
    </row>
    <row r="2326" s="4" customFormat="1" spans="1:33">
      <c r="A2326" s="4" t="s">
        <v>10025</v>
      </c>
      <c r="B2326" s="4" t="s">
        <v>10025</v>
      </c>
      <c r="C2326" s="4" t="s">
        <v>10026</v>
      </c>
      <c r="D2326" s="4" t="s">
        <v>10027</v>
      </c>
      <c r="E2326" s="4" t="s">
        <v>36</v>
      </c>
      <c r="F2326" s="4" t="s">
        <v>37</v>
      </c>
      <c r="G2326" s="4" t="s">
        <v>51</v>
      </c>
      <c r="J2326" s="4" t="s">
        <v>39</v>
      </c>
      <c r="K2326" s="4" t="s">
        <v>845</v>
      </c>
      <c r="L2326" s="4" t="s">
        <v>846</v>
      </c>
      <c r="M2326" s="4" t="s">
        <v>847</v>
      </c>
      <c r="N2326" s="4" t="s">
        <v>36</v>
      </c>
      <c r="O2326" s="4">
        <v>1</v>
      </c>
      <c r="P2326" s="4" t="s">
        <v>55</v>
      </c>
      <c r="Q2326" s="4">
        <v>22.98</v>
      </c>
      <c r="Y2326" s="4" t="s">
        <v>10028</v>
      </c>
      <c r="Z2326" s="4" t="s">
        <v>2022</v>
      </c>
      <c r="AA2326" s="4" t="s">
        <v>10029</v>
      </c>
      <c r="AB2326" s="4" t="s">
        <v>58</v>
      </c>
      <c r="AD2326" s="4" t="b">
        <v>0</v>
      </c>
      <c r="AG2326" s="11">
        <f t="shared" si="36"/>
        <v>43321</v>
      </c>
    </row>
    <row r="2327" s="4" customFormat="1" spans="1:33">
      <c r="A2327" s="4" t="s">
        <v>10025</v>
      </c>
      <c r="B2327" s="4" t="s">
        <v>10025</v>
      </c>
      <c r="C2327" s="4" t="s">
        <v>10026</v>
      </c>
      <c r="D2327" s="4" t="s">
        <v>10027</v>
      </c>
      <c r="E2327" s="4" t="s">
        <v>36</v>
      </c>
      <c r="F2327" s="4" t="s">
        <v>37</v>
      </c>
      <c r="G2327" s="4" t="s">
        <v>51</v>
      </c>
      <c r="J2327" s="4" t="s">
        <v>39</v>
      </c>
      <c r="K2327" s="4" t="s">
        <v>301</v>
      </c>
      <c r="L2327" s="4" t="s">
        <v>302</v>
      </c>
      <c r="M2327" s="4" t="s">
        <v>303</v>
      </c>
      <c r="N2327" s="4" t="s">
        <v>36</v>
      </c>
      <c r="O2327" s="4">
        <v>1</v>
      </c>
      <c r="P2327" s="4" t="s">
        <v>55</v>
      </c>
      <c r="Q2327" s="4">
        <v>23.98</v>
      </c>
      <c r="Y2327" s="4" t="s">
        <v>10028</v>
      </c>
      <c r="Z2327" s="4" t="s">
        <v>2022</v>
      </c>
      <c r="AA2327" s="4" t="s">
        <v>10029</v>
      </c>
      <c r="AB2327" s="4" t="s">
        <v>58</v>
      </c>
      <c r="AD2327" s="4" t="b">
        <v>0</v>
      </c>
      <c r="AG2327" s="11">
        <f t="shared" si="36"/>
        <v>43321</v>
      </c>
    </row>
    <row r="2328" s="4" customFormat="1" spans="1:33">
      <c r="A2328" s="4" t="s">
        <v>10030</v>
      </c>
      <c r="B2328" s="4" t="s">
        <v>10030</v>
      </c>
      <c r="C2328" s="4" t="s">
        <v>10031</v>
      </c>
      <c r="D2328" s="4" t="s">
        <v>10032</v>
      </c>
      <c r="E2328" s="4" t="s">
        <v>36</v>
      </c>
      <c r="F2328" s="4" t="s">
        <v>37</v>
      </c>
      <c r="G2328" s="4" t="s">
        <v>51</v>
      </c>
      <c r="J2328" s="4" t="s">
        <v>39</v>
      </c>
      <c r="K2328" s="4" t="s">
        <v>152</v>
      </c>
      <c r="L2328" s="4" t="s">
        <v>396</v>
      </c>
      <c r="M2328" s="4" t="s">
        <v>154</v>
      </c>
      <c r="N2328" s="4" t="s">
        <v>36</v>
      </c>
      <c r="O2328" s="4">
        <v>1</v>
      </c>
      <c r="P2328" s="4" t="s">
        <v>55</v>
      </c>
      <c r="Q2328" s="4">
        <v>22.98</v>
      </c>
      <c r="Y2328" s="4" t="s">
        <v>1715</v>
      </c>
      <c r="Z2328" s="4" t="s">
        <v>72</v>
      </c>
      <c r="AA2328" s="4" t="s">
        <v>10033</v>
      </c>
      <c r="AB2328" s="4" t="s">
        <v>58</v>
      </c>
      <c r="AD2328" s="4" t="b">
        <v>0</v>
      </c>
      <c r="AG2328" s="11">
        <f t="shared" si="36"/>
        <v>43321</v>
      </c>
    </row>
    <row r="2329" s="4" customFormat="1" spans="1:33">
      <c r="A2329" s="4" t="s">
        <v>10034</v>
      </c>
      <c r="B2329" s="4" t="s">
        <v>10034</v>
      </c>
      <c r="C2329" s="4" t="s">
        <v>10035</v>
      </c>
      <c r="D2329" s="4" t="s">
        <v>10036</v>
      </c>
      <c r="E2329" s="4" t="s">
        <v>36</v>
      </c>
      <c r="F2329" s="4" t="s">
        <v>37</v>
      </c>
      <c r="G2329" s="4" t="s">
        <v>51</v>
      </c>
      <c r="J2329" s="4" t="s">
        <v>110</v>
      </c>
      <c r="K2329" s="4" t="s">
        <v>627</v>
      </c>
      <c r="L2329" s="4" t="s">
        <v>3053</v>
      </c>
      <c r="M2329" s="4" t="s">
        <v>629</v>
      </c>
      <c r="N2329" s="4" t="s">
        <v>36</v>
      </c>
      <c r="O2329" s="4">
        <v>1</v>
      </c>
      <c r="P2329" s="4" t="s">
        <v>55</v>
      </c>
      <c r="Q2329" s="4">
        <v>24.98</v>
      </c>
      <c r="S2329" s="4">
        <v>5.99</v>
      </c>
      <c r="Y2329" s="4" t="s">
        <v>10037</v>
      </c>
      <c r="Z2329" s="4" t="s">
        <v>224</v>
      </c>
      <c r="AA2329" s="4" t="s">
        <v>10038</v>
      </c>
      <c r="AB2329" s="4" t="s">
        <v>58</v>
      </c>
      <c r="AD2329" s="4" t="b">
        <v>0</v>
      </c>
      <c r="AG2329" s="11">
        <f t="shared" si="36"/>
        <v>43321</v>
      </c>
    </row>
    <row r="2330" s="4" customFormat="1" spans="1:33">
      <c r="A2330" s="4" t="s">
        <v>10039</v>
      </c>
      <c r="B2330" s="4" t="s">
        <v>10039</v>
      </c>
      <c r="C2330" s="4" t="s">
        <v>10040</v>
      </c>
      <c r="D2330" s="4" t="s">
        <v>10041</v>
      </c>
      <c r="E2330" s="4" t="s">
        <v>36</v>
      </c>
      <c r="F2330" s="4" t="s">
        <v>37</v>
      </c>
      <c r="G2330" s="4" t="s">
        <v>51</v>
      </c>
      <c r="J2330" s="4" t="s">
        <v>39</v>
      </c>
      <c r="K2330" s="4" t="s">
        <v>665</v>
      </c>
      <c r="L2330" s="4" t="s">
        <v>666</v>
      </c>
      <c r="M2330" s="4" t="s">
        <v>667</v>
      </c>
      <c r="N2330" s="4" t="s">
        <v>36</v>
      </c>
      <c r="O2330" s="4">
        <v>1</v>
      </c>
      <c r="P2330" s="4" t="s">
        <v>55</v>
      </c>
      <c r="Q2330" s="4">
        <v>14.98</v>
      </c>
      <c r="W2330" s="4">
        <v>2.25</v>
      </c>
      <c r="Y2330" s="4" t="s">
        <v>3190</v>
      </c>
      <c r="Z2330" s="4" t="s">
        <v>323</v>
      </c>
      <c r="AA2330" s="4" t="s">
        <v>10042</v>
      </c>
      <c r="AB2330" s="4" t="s">
        <v>58</v>
      </c>
      <c r="AC2330" s="4" t="s">
        <v>6277</v>
      </c>
      <c r="AD2330" s="4" t="b">
        <v>0</v>
      </c>
      <c r="AG2330" s="11">
        <f t="shared" si="36"/>
        <v>43321</v>
      </c>
    </row>
    <row r="2331" s="4" customFormat="1" spans="1:33">
      <c r="A2331" s="4" t="s">
        <v>10043</v>
      </c>
      <c r="B2331" s="4" t="s">
        <v>10043</v>
      </c>
      <c r="C2331" s="4" t="s">
        <v>10044</v>
      </c>
      <c r="D2331" s="4" t="s">
        <v>10045</v>
      </c>
      <c r="E2331" s="4" t="s">
        <v>36</v>
      </c>
      <c r="F2331" s="4" t="s">
        <v>37</v>
      </c>
      <c r="G2331" s="4" t="s">
        <v>51</v>
      </c>
      <c r="J2331" s="4" t="s">
        <v>110</v>
      </c>
      <c r="K2331" s="4" t="s">
        <v>1132</v>
      </c>
      <c r="L2331" s="4" t="s">
        <v>1133</v>
      </c>
      <c r="M2331" s="4" t="s">
        <v>1134</v>
      </c>
      <c r="N2331" s="4" t="s">
        <v>36</v>
      </c>
      <c r="O2331" s="4">
        <v>1</v>
      </c>
      <c r="P2331" s="4" t="s">
        <v>55</v>
      </c>
      <c r="Q2331" s="4">
        <v>23.98</v>
      </c>
      <c r="S2331" s="4">
        <v>5.99</v>
      </c>
      <c r="Y2331" s="4" t="s">
        <v>2471</v>
      </c>
      <c r="Z2331" s="4" t="s">
        <v>47</v>
      </c>
      <c r="AA2331" s="4" t="s">
        <v>10046</v>
      </c>
      <c r="AB2331" s="4" t="s">
        <v>58</v>
      </c>
      <c r="AD2331" s="4" t="b">
        <v>0</v>
      </c>
      <c r="AG2331" s="11">
        <f t="shared" si="36"/>
        <v>43321</v>
      </c>
    </row>
    <row r="2332" s="4" customFormat="1" spans="1:33">
      <c r="A2332" s="4" t="s">
        <v>10047</v>
      </c>
      <c r="B2332" s="4" t="s">
        <v>10047</v>
      </c>
      <c r="C2332" s="4" t="s">
        <v>10048</v>
      </c>
      <c r="D2332" s="4" t="s">
        <v>10049</v>
      </c>
      <c r="E2332" s="4" t="s">
        <v>36</v>
      </c>
      <c r="F2332" s="4" t="s">
        <v>37</v>
      </c>
      <c r="G2332" s="4" t="s">
        <v>51</v>
      </c>
      <c r="J2332" s="4" t="s">
        <v>39</v>
      </c>
      <c r="K2332" s="4" t="s">
        <v>1179</v>
      </c>
      <c r="L2332" s="4" t="s">
        <v>1180</v>
      </c>
      <c r="M2332" s="4" t="s">
        <v>1181</v>
      </c>
      <c r="N2332" s="4" t="s">
        <v>36</v>
      </c>
      <c r="O2332" s="4">
        <v>1</v>
      </c>
      <c r="P2332" s="4" t="s">
        <v>55</v>
      </c>
      <c r="Q2332" s="4">
        <v>23.98</v>
      </c>
      <c r="Y2332" s="4" t="s">
        <v>10050</v>
      </c>
      <c r="Z2332" s="4" t="s">
        <v>72</v>
      </c>
      <c r="AA2332" s="4" t="s">
        <v>10051</v>
      </c>
      <c r="AB2332" s="4" t="s">
        <v>58</v>
      </c>
      <c r="AD2332" s="4" t="b">
        <v>0</v>
      </c>
      <c r="AG2332" s="11">
        <f t="shared" si="36"/>
        <v>43321</v>
      </c>
    </row>
    <row r="2333" s="4" customFormat="1" spans="1:33">
      <c r="A2333" s="4" t="s">
        <v>10052</v>
      </c>
      <c r="B2333" s="4" t="s">
        <v>10052</v>
      </c>
      <c r="C2333" s="4" t="s">
        <v>10053</v>
      </c>
      <c r="D2333" s="4" t="s">
        <v>10054</v>
      </c>
      <c r="E2333" s="4" t="s">
        <v>36</v>
      </c>
      <c r="F2333" s="4" t="s">
        <v>37</v>
      </c>
      <c r="G2333" s="4" t="s">
        <v>51</v>
      </c>
      <c r="J2333" s="4" t="s">
        <v>891</v>
      </c>
      <c r="K2333" s="4" t="s">
        <v>838</v>
      </c>
      <c r="L2333" s="4" t="s">
        <v>839</v>
      </c>
      <c r="M2333" s="4" t="s">
        <v>840</v>
      </c>
      <c r="N2333" s="4" t="s">
        <v>36</v>
      </c>
      <c r="O2333" s="4">
        <v>1</v>
      </c>
      <c r="P2333" s="4" t="s">
        <v>55</v>
      </c>
      <c r="Q2333" s="4">
        <v>22.98</v>
      </c>
      <c r="S2333" s="4">
        <v>5.99</v>
      </c>
      <c r="Y2333" s="4" t="s">
        <v>1443</v>
      </c>
      <c r="Z2333" s="4" t="s">
        <v>47</v>
      </c>
      <c r="AA2333" s="4" t="s">
        <v>10055</v>
      </c>
      <c r="AB2333" s="4" t="s">
        <v>58</v>
      </c>
      <c r="AD2333" s="4" t="b">
        <v>0</v>
      </c>
      <c r="AG2333" s="11">
        <f t="shared" si="36"/>
        <v>43321</v>
      </c>
    </row>
    <row r="2334" s="4" customFormat="1" spans="1:33">
      <c r="A2334" s="4" t="s">
        <v>10056</v>
      </c>
      <c r="B2334" s="4" t="s">
        <v>10056</v>
      </c>
      <c r="C2334" s="4" t="s">
        <v>10057</v>
      </c>
      <c r="D2334" s="4" t="s">
        <v>10058</v>
      </c>
      <c r="E2334" s="4" t="s">
        <v>36</v>
      </c>
      <c r="F2334" s="4" t="s">
        <v>37</v>
      </c>
      <c r="G2334" s="4" t="s">
        <v>51</v>
      </c>
      <c r="J2334" s="4" t="s">
        <v>39</v>
      </c>
      <c r="K2334" s="4" t="s">
        <v>2604</v>
      </c>
      <c r="L2334" s="4" t="s">
        <v>2605</v>
      </c>
      <c r="M2334" s="4" t="s">
        <v>2606</v>
      </c>
      <c r="N2334" s="4" t="s">
        <v>36</v>
      </c>
      <c r="O2334" s="4">
        <v>1</v>
      </c>
      <c r="P2334" s="4" t="s">
        <v>55</v>
      </c>
      <c r="Q2334" s="4">
        <v>22.98</v>
      </c>
      <c r="Y2334" s="4" t="s">
        <v>10059</v>
      </c>
      <c r="Z2334" s="4" t="s">
        <v>978</v>
      </c>
      <c r="AA2334" s="4">
        <v>13411</v>
      </c>
      <c r="AB2334" s="4" t="s">
        <v>58</v>
      </c>
      <c r="AD2334" s="4" t="b">
        <v>0</v>
      </c>
      <c r="AG2334" s="11">
        <f t="shared" si="36"/>
        <v>43321</v>
      </c>
    </row>
    <row r="2335" s="4" customFormat="1" spans="1:33">
      <c r="A2335" s="4" t="s">
        <v>10060</v>
      </c>
      <c r="B2335" s="4" t="s">
        <v>10060</v>
      </c>
      <c r="C2335" s="4" t="s">
        <v>10061</v>
      </c>
      <c r="D2335" s="4" t="s">
        <v>10062</v>
      </c>
      <c r="E2335" s="4" t="s">
        <v>36</v>
      </c>
      <c r="F2335" s="4" t="s">
        <v>37</v>
      </c>
      <c r="G2335" s="4" t="s">
        <v>51</v>
      </c>
      <c r="J2335" s="4" t="s">
        <v>39</v>
      </c>
      <c r="K2335" s="4" t="s">
        <v>1179</v>
      </c>
      <c r="L2335" s="4" t="s">
        <v>1180</v>
      </c>
      <c r="M2335" s="4" t="s">
        <v>1181</v>
      </c>
      <c r="N2335" s="4" t="s">
        <v>36</v>
      </c>
      <c r="O2335" s="4">
        <v>1</v>
      </c>
      <c r="P2335" s="4" t="s">
        <v>55</v>
      </c>
      <c r="Q2335" s="4">
        <v>23.98</v>
      </c>
      <c r="Y2335" s="4" t="s">
        <v>216</v>
      </c>
      <c r="Z2335" s="4" t="s">
        <v>115</v>
      </c>
      <c r="AA2335" s="4" t="s">
        <v>10063</v>
      </c>
      <c r="AB2335" s="4" t="s">
        <v>58</v>
      </c>
      <c r="AD2335" s="4" t="b">
        <v>0</v>
      </c>
      <c r="AG2335" s="11">
        <f t="shared" si="36"/>
        <v>43321</v>
      </c>
    </row>
    <row r="2336" s="4" customFormat="1" spans="1:33">
      <c r="A2336" s="4" t="s">
        <v>10064</v>
      </c>
      <c r="B2336" s="4" t="s">
        <v>10064</v>
      </c>
      <c r="C2336" s="4" t="s">
        <v>10065</v>
      </c>
      <c r="D2336" s="4" t="s">
        <v>10066</v>
      </c>
      <c r="E2336" s="4" t="s">
        <v>36</v>
      </c>
      <c r="F2336" s="4" t="s">
        <v>37</v>
      </c>
      <c r="G2336" s="4" t="s">
        <v>51</v>
      </c>
      <c r="J2336" s="4" t="s">
        <v>39</v>
      </c>
      <c r="K2336" s="4" t="s">
        <v>81</v>
      </c>
      <c r="L2336" s="4" t="s">
        <v>82</v>
      </c>
      <c r="M2336" s="4" t="s">
        <v>83</v>
      </c>
      <c r="N2336" s="4" t="s">
        <v>36</v>
      </c>
      <c r="O2336" s="4">
        <v>1</v>
      </c>
      <c r="P2336" s="4" t="s">
        <v>55</v>
      </c>
      <c r="Q2336" s="4">
        <v>23.98</v>
      </c>
      <c r="Y2336" s="4" t="s">
        <v>1875</v>
      </c>
      <c r="Z2336" s="4" t="s">
        <v>233</v>
      </c>
      <c r="AA2336" s="4" t="s">
        <v>10067</v>
      </c>
      <c r="AB2336" s="4" t="s">
        <v>58</v>
      </c>
      <c r="AD2336" s="4" t="b">
        <v>0</v>
      </c>
      <c r="AG2336" s="11">
        <f t="shared" si="36"/>
        <v>43321</v>
      </c>
    </row>
    <row r="2337" s="4" customFormat="1" spans="1:33">
      <c r="A2337" s="4" t="s">
        <v>10068</v>
      </c>
      <c r="B2337" s="4" t="s">
        <v>10068</v>
      </c>
      <c r="C2337" s="4" t="s">
        <v>10069</v>
      </c>
      <c r="D2337" s="4" t="s">
        <v>10070</v>
      </c>
      <c r="E2337" s="4" t="s">
        <v>36</v>
      </c>
      <c r="F2337" s="4" t="s">
        <v>37</v>
      </c>
      <c r="G2337" s="4" t="s">
        <v>51</v>
      </c>
      <c r="J2337" s="4" t="s">
        <v>39</v>
      </c>
      <c r="K2337" s="4" t="s">
        <v>3158</v>
      </c>
      <c r="L2337" s="4" t="s">
        <v>3159</v>
      </c>
      <c r="M2337" s="4" t="s">
        <v>3160</v>
      </c>
      <c r="N2337" s="4" t="s">
        <v>36</v>
      </c>
      <c r="O2337" s="4">
        <v>1</v>
      </c>
      <c r="P2337" s="4" t="s">
        <v>55</v>
      </c>
      <c r="Q2337" s="4">
        <v>22.98</v>
      </c>
      <c r="Y2337" s="4" t="s">
        <v>4127</v>
      </c>
      <c r="Z2337" s="4" t="s">
        <v>311</v>
      </c>
      <c r="AA2337" s="4" t="s">
        <v>10071</v>
      </c>
      <c r="AB2337" s="4" t="s">
        <v>58</v>
      </c>
      <c r="AD2337" s="4" t="b">
        <v>0</v>
      </c>
      <c r="AG2337" s="11">
        <f t="shared" si="36"/>
        <v>43321</v>
      </c>
    </row>
    <row r="2338" s="4" customFormat="1" spans="1:33">
      <c r="A2338" s="4" t="s">
        <v>10072</v>
      </c>
      <c r="B2338" s="4" t="s">
        <v>10072</v>
      </c>
      <c r="C2338" s="4" t="s">
        <v>10073</v>
      </c>
      <c r="D2338" s="4" t="s">
        <v>10074</v>
      </c>
      <c r="E2338" s="4" t="s">
        <v>161</v>
      </c>
      <c r="F2338" s="4" t="s">
        <v>37</v>
      </c>
      <c r="G2338" s="4" t="s">
        <v>51</v>
      </c>
      <c r="J2338" s="4" t="s">
        <v>39</v>
      </c>
      <c r="K2338" s="4" t="s">
        <v>10075</v>
      </c>
      <c r="L2338" s="4" t="s">
        <v>10076</v>
      </c>
      <c r="M2338" s="4" t="s">
        <v>10077</v>
      </c>
      <c r="N2338" s="4" t="s">
        <v>161</v>
      </c>
      <c r="O2338" s="4">
        <v>0</v>
      </c>
      <c r="Y2338" s="4" t="s">
        <v>2200</v>
      </c>
      <c r="Z2338" s="4" t="s">
        <v>63</v>
      </c>
      <c r="AA2338" s="4" t="s">
        <v>10078</v>
      </c>
      <c r="AB2338" s="4" t="s">
        <v>58</v>
      </c>
      <c r="AD2338" s="4" t="b">
        <v>0</v>
      </c>
      <c r="AG2338" s="11">
        <f t="shared" si="36"/>
        <v>43321</v>
      </c>
    </row>
    <row r="2339" s="4" customFormat="1" spans="1:33">
      <c r="A2339" s="4" t="s">
        <v>10079</v>
      </c>
      <c r="B2339" s="4" t="s">
        <v>10079</v>
      </c>
      <c r="C2339" s="4" t="s">
        <v>10080</v>
      </c>
      <c r="D2339" s="4" t="s">
        <v>10081</v>
      </c>
      <c r="E2339" s="4" t="s">
        <v>36</v>
      </c>
      <c r="F2339" s="4" t="s">
        <v>37</v>
      </c>
      <c r="G2339" s="4" t="s">
        <v>51</v>
      </c>
      <c r="J2339" s="4" t="s">
        <v>39</v>
      </c>
      <c r="K2339" s="4" t="s">
        <v>5182</v>
      </c>
      <c r="L2339" s="4" t="s">
        <v>5183</v>
      </c>
      <c r="M2339" s="4" t="s">
        <v>5184</v>
      </c>
      <c r="N2339" s="4" t="s">
        <v>36</v>
      </c>
      <c r="O2339" s="4">
        <v>1</v>
      </c>
      <c r="P2339" s="4" t="s">
        <v>55</v>
      </c>
      <c r="Q2339" s="4">
        <v>23.98</v>
      </c>
      <c r="Y2339" s="4" t="s">
        <v>949</v>
      </c>
      <c r="Z2339" s="4" t="s">
        <v>115</v>
      </c>
      <c r="AA2339" s="4" t="s">
        <v>10082</v>
      </c>
      <c r="AB2339" s="4" t="s">
        <v>58</v>
      </c>
      <c r="AD2339" s="4" t="b">
        <v>0</v>
      </c>
      <c r="AG2339" s="11">
        <f t="shared" si="36"/>
        <v>43321</v>
      </c>
    </row>
    <row r="2340" s="4" customFormat="1" spans="1:33">
      <c r="A2340" s="4" t="s">
        <v>10083</v>
      </c>
      <c r="B2340" s="4" t="s">
        <v>10083</v>
      </c>
      <c r="C2340" s="4" t="s">
        <v>10084</v>
      </c>
      <c r="D2340" s="4" t="s">
        <v>10085</v>
      </c>
      <c r="E2340" s="4" t="s">
        <v>36</v>
      </c>
      <c r="F2340" s="4" t="s">
        <v>37</v>
      </c>
      <c r="G2340" s="4" t="s">
        <v>51</v>
      </c>
      <c r="J2340" s="4" t="s">
        <v>39</v>
      </c>
      <c r="K2340" s="4" t="s">
        <v>10086</v>
      </c>
      <c r="L2340" s="4" t="s">
        <v>10087</v>
      </c>
      <c r="M2340" s="4" t="s">
        <v>10088</v>
      </c>
      <c r="N2340" s="4" t="s">
        <v>36</v>
      </c>
      <c r="O2340" s="4">
        <v>1</v>
      </c>
      <c r="P2340" s="4" t="s">
        <v>55</v>
      </c>
      <c r="Q2340" s="4">
        <v>23.98</v>
      </c>
      <c r="Y2340" s="4" t="s">
        <v>10089</v>
      </c>
      <c r="Z2340" s="4" t="s">
        <v>47</v>
      </c>
      <c r="AA2340" s="4" t="s">
        <v>10090</v>
      </c>
      <c r="AB2340" s="4" t="s">
        <v>58</v>
      </c>
      <c r="AD2340" s="4" t="b">
        <v>0</v>
      </c>
      <c r="AG2340" s="11">
        <f t="shared" si="36"/>
        <v>43321</v>
      </c>
    </row>
    <row r="2341" s="4" customFormat="1" spans="1:33">
      <c r="A2341" s="4" t="s">
        <v>10091</v>
      </c>
      <c r="B2341" s="4" t="s">
        <v>10091</v>
      </c>
      <c r="C2341" s="4" t="s">
        <v>10092</v>
      </c>
      <c r="D2341" s="4" t="s">
        <v>10093</v>
      </c>
      <c r="E2341" s="4" t="s">
        <v>36</v>
      </c>
      <c r="F2341" s="4" t="s">
        <v>37</v>
      </c>
      <c r="G2341" s="4" t="s">
        <v>51</v>
      </c>
      <c r="J2341" s="4" t="s">
        <v>39</v>
      </c>
      <c r="K2341" s="4" t="s">
        <v>2811</v>
      </c>
      <c r="L2341" s="4" t="s">
        <v>2812</v>
      </c>
      <c r="M2341" s="4" t="s">
        <v>2813</v>
      </c>
      <c r="N2341" s="4" t="s">
        <v>36</v>
      </c>
      <c r="O2341" s="4">
        <v>1</v>
      </c>
      <c r="P2341" s="4" t="s">
        <v>55</v>
      </c>
      <c r="Q2341" s="4">
        <v>23.98</v>
      </c>
      <c r="Y2341" s="4" t="s">
        <v>4539</v>
      </c>
      <c r="Z2341" s="4" t="s">
        <v>47</v>
      </c>
      <c r="AA2341" s="4">
        <v>92109</v>
      </c>
      <c r="AB2341" s="4" t="s">
        <v>58</v>
      </c>
      <c r="AD2341" s="4" t="b">
        <v>0</v>
      </c>
      <c r="AG2341" s="11">
        <f t="shared" si="36"/>
        <v>43321</v>
      </c>
    </row>
    <row r="2342" s="4" customFormat="1" spans="1:33">
      <c r="A2342" s="4" t="s">
        <v>10094</v>
      </c>
      <c r="B2342" s="4" t="s">
        <v>10094</v>
      </c>
      <c r="C2342" s="4" t="s">
        <v>10095</v>
      </c>
      <c r="D2342" s="4" t="s">
        <v>10096</v>
      </c>
      <c r="E2342" s="4" t="s">
        <v>36</v>
      </c>
      <c r="F2342" s="4" t="s">
        <v>37</v>
      </c>
      <c r="G2342" s="4" t="s">
        <v>51</v>
      </c>
      <c r="J2342" s="4" t="s">
        <v>39</v>
      </c>
      <c r="K2342" s="4" t="s">
        <v>77</v>
      </c>
      <c r="L2342" s="4" t="s">
        <v>78</v>
      </c>
      <c r="M2342" s="4" t="s">
        <v>79</v>
      </c>
      <c r="N2342" s="4" t="s">
        <v>36</v>
      </c>
      <c r="O2342" s="4">
        <v>1</v>
      </c>
      <c r="P2342" s="4" t="s">
        <v>55</v>
      </c>
      <c r="Q2342" s="4">
        <v>23.98</v>
      </c>
      <c r="Y2342" s="4" t="s">
        <v>10097</v>
      </c>
      <c r="Z2342" s="4" t="s">
        <v>166</v>
      </c>
      <c r="AA2342" s="4">
        <v>49757</v>
      </c>
      <c r="AB2342" s="4" t="s">
        <v>58</v>
      </c>
      <c r="AD2342" s="4" t="b">
        <v>0</v>
      </c>
      <c r="AG2342" s="11">
        <f t="shared" si="36"/>
        <v>43321</v>
      </c>
    </row>
    <row r="2343" s="4" customFormat="1" spans="1:33">
      <c r="A2343" s="4" t="s">
        <v>10098</v>
      </c>
      <c r="B2343" s="4" t="s">
        <v>10098</v>
      </c>
      <c r="C2343" s="4" t="s">
        <v>10099</v>
      </c>
      <c r="D2343" s="4" t="s">
        <v>10100</v>
      </c>
      <c r="E2343" s="4" t="s">
        <v>36</v>
      </c>
      <c r="F2343" s="4" t="s">
        <v>37</v>
      </c>
      <c r="G2343" s="4" t="s">
        <v>51</v>
      </c>
      <c r="J2343" s="4" t="s">
        <v>39</v>
      </c>
      <c r="K2343" s="4" t="s">
        <v>152</v>
      </c>
      <c r="L2343" s="4" t="s">
        <v>396</v>
      </c>
      <c r="M2343" s="4" t="s">
        <v>154</v>
      </c>
      <c r="N2343" s="4" t="s">
        <v>36</v>
      </c>
      <c r="O2343" s="4">
        <v>1</v>
      </c>
      <c r="P2343" s="4" t="s">
        <v>55</v>
      </c>
      <c r="Q2343" s="4">
        <v>22.98</v>
      </c>
      <c r="Y2343" s="4" t="s">
        <v>8730</v>
      </c>
      <c r="Z2343" s="4" t="s">
        <v>47</v>
      </c>
      <c r="AA2343" s="4" t="s">
        <v>10101</v>
      </c>
      <c r="AB2343" s="4" t="s">
        <v>58</v>
      </c>
      <c r="AD2343" s="4" t="b">
        <v>0</v>
      </c>
      <c r="AG2343" s="11">
        <f t="shared" si="36"/>
        <v>43321</v>
      </c>
    </row>
    <row r="2344" s="4" customFormat="1" spans="1:33">
      <c r="A2344" s="4" t="s">
        <v>10102</v>
      </c>
      <c r="B2344" s="4" t="s">
        <v>10102</v>
      </c>
      <c r="C2344" s="4" t="s">
        <v>10103</v>
      </c>
      <c r="D2344" s="4" t="s">
        <v>10104</v>
      </c>
      <c r="E2344" s="4" t="s">
        <v>36</v>
      </c>
      <c r="F2344" s="4" t="s">
        <v>37</v>
      </c>
      <c r="G2344" s="4" t="s">
        <v>51</v>
      </c>
      <c r="J2344" s="4" t="s">
        <v>39</v>
      </c>
      <c r="K2344" s="4" t="s">
        <v>77</v>
      </c>
      <c r="L2344" s="4" t="s">
        <v>671</v>
      </c>
      <c r="M2344" s="4" t="s">
        <v>672</v>
      </c>
      <c r="N2344" s="4" t="s">
        <v>36</v>
      </c>
      <c r="O2344" s="4">
        <v>1</v>
      </c>
      <c r="P2344" s="4" t="s">
        <v>55</v>
      </c>
      <c r="Q2344" s="4">
        <v>23.98</v>
      </c>
      <c r="Y2344" s="4" t="s">
        <v>10105</v>
      </c>
      <c r="Z2344" s="4" t="s">
        <v>3904</v>
      </c>
      <c r="AA2344" s="4" t="s">
        <v>10106</v>
      </c>
      <c r="AB2344" s="4" t="s">
        <v>58</v>
      </c>
      <c r="AD2344" s="4" t="b">
        <v>0</v>
      </c>
      <c r="AG2344" s="11">
        <f t="shared" si="36"/>
        <v>43321</v>
      </c>
    </row>
    <row r="2345" s="4" customFormat="1" spans="1:33">
      <c r="A2345" s="4" t="s">
        <v>10102</v>
      </c>
      <c r="B2345" s="4" t="s">
        <v>10102</v>
      </c>
      <c r="C2345" s="4" t="s">
        <v>10103</v>
      </c>
      <c r="D2345" s="4" t="s">
        <v>10104</v>
      </c>
      <c r="E2345" s="4" t="s">
        <v>36</v>
      </c>
      <c r="F2345" s="4" t="s">
        <v>37</v>
      </c>
      <c r="G2345" s="4" t="s">
        <v>51</v>
      </c>
      <c r="J2345" s="4" t="s">
        <v>39</v>
      </c>
      <c r="K2345" s="4" t="s">
        <v>1281</v>
      </c>
      <c r="L2345" s="4" t="s">
        <v>1282</v>
      </c>
      <c r="M2345" s="4" t="s">
        <v>1283</v>
      </c>
      <c r="N2345" s="4" t="s">
        <v>36</v>
      </c>
      <c r="O2345" s="4">
        <v>1</v>
      </c>
      <c r="P2345" s="4" t="s">
        <v>55</v>
      </c>
      <c r="Q2345" s="4">
        <v>23.98</v>
      </c>
      <c r="Y2345" s="4" t="s">
        <v>10105</v>
      </c>
      <c r="Z2345" s="4" t="s">
        <v>3904</v>
      </c>
      <c r="AA2345" s="4" t="s">
        <v>10106</v>
      </c>
      <c r="AB2345" s="4" t="s">
        <v>58</v>
      </c>
      <c r="AD2345" s="4" t="b">
        <v>0</v>
      </c>
      <c r="AG2345" s="11">
        <f t="shared" si="36"/>
        <v>43321</v>
      </c>
    </row>
    <row r="2346" s="4" customFormat="1" spans="1:33">
      <c r="A2346" s="4" t="s">
        <v>10107</v>
      </c>
      <c r="B2346" s="4" t="s">
        <v>10107</v>
      </c>
      <c r="C2346" s="4" t="s">
        <v>10108</v>
      </c>
      <c r="D2346" s="4" t="s">
        <v>10109</v>
      </c>
      <c r="E2346" s="4" t="s">
        <v>36</v>
      </c>
      <c r="F2346" s="4" t="s">
        <v>37</v>
      </c>
      <c r="G2346" s="4" t="s">
        <v>51</v>
      </c>
      <c r="J2346" s="4" t="s">
        <v>891</v>
      </c>
      <c r="K2346" s="4" t="s">
        <v>10110</v>
      </c>
      <c r="L2346" s="4" t="s">
        <v>10111</v>
      </c>
      <c r="M2346" s="4" t="s">
        <v>10112</v>
      </c>
      <c r="N2346" s="4" t="s">
        <v>36</v>
      </c>
      <c r="O2346" s="4">
        <v>1</v>
      </c>
      <c r="P2346" s="4" t="s">
        <v>55</v>
      </c>
      <c r="Q2346" s="4">
        <v>24.98</v>
      </c>
      <c r="S2346" s="4">
        <v>8.99</v>
      </c>
      <c r="Y2346" s="4" t="s">
        <v>10113</v>
      </c>
      <c r="Z2346" s="4" t="s">
        <v>3411</v>
      </c>
      <c r="AA2346" s="4">
        <v>48324</v>
      </c>
      <c r="AB2346" s="4" t="s">
        <v>58</v>
      </c>
      <c r="AD2346" s="4" t="b">
        <v>0</v>
      </c>
      <c r="AG2346" s="11">
        <f t="shared" si="36"/>
        <v>43321</v>
      </c>
    </row>
    <row r="2347" s="4" customFormat="1" spans="1:33">
      <c r="A2347" s="4" t="s">
        <v>10114</v>
      </c>
      <c r="B2347" s="4" t="s">
        <v>10114</v>
      </c>
      <c r="C2347" s="4" t="s">
        <v>10115</v>
      </c>
      <c r="D2347" s="4" t="s">
        <v>10116</v>
      </c>
      <c r="E2347" s="4" t="s">
        <v>161</v>
      </c>
      <c r="F2347" s="4" t="s">
        <v>37</v>
      </c>
      <c r="G2347" s="4" t="s">
        <v>51</v>
      </c>
      <c r="J2347" s="4" t="s">
        <v>39</v>
      </c>
      <c r="K2347" s="4" t="s">
        <v>1593</v>
      </c>
      <c r="L2347" s="4" t="s">
        <v>4242</v>
      </c>
      <c r="M2347" s="4" t="s">
        <v>1595</v>
      </c>
      <c r="N2347" s="4" t="s">
        <v>161</v>
      </c>
      <c r="O2347" s="4">
        <v>0</v>
      </c>
      <c r="Y2347" s="4" t="s">
        <v>10117</v>
      </c>
      <c r="Z2347" s="4" t="s">
        <v>63</v>
      </c>
      <c r="AA2347" s="4" t="s">
        <v>10118</v>
      </c>
      <c r="AB2347" s="4" t="s">
        <v>58</v>
      </c>
      <c r="AD2347" s="4" t="b">
        <v>0</v>
      </c>
      <c r="AG2347" s="11">
        <f t="shared" si="36"/>
        <v>43321</v>
      </c>
    </row>
    <row r="2348" s="4" customFormat="1" spans="1:33">
      <c r="A2348" s="4" t="s">
        <v>10119</v>
      </c>
      <c r="B2348" s="4" t="s">
        <v>10119</v>
      </c>
      <c r="C2348" s="4" t="s">
        <v>10120</v>
      </c>
      <c r="D2348" s="4" t="s">
        <v>10121</v>
      </c>
      <c r="E2348" s="4" t="s">
        <v>36</v>
      </c>
      <c r="F2348" s="4" t="s">
        <v>37</v>
      </c>
      <c r="G2348" s="4" t="s">
        <v>51</v>
      </c>
      <c r="J2348" s="4" t="s">
        <v>39</v>
      </c>
      <c r="K2348" s="4" t="s">
        <v>1507</v>
      </c>
      <c r="L2348" s="4" t="s">
        <v>1508</v>
      </c>
      <c r="M2348" s="4" t="s">
        <v>1509</v>
      </c>
      <c r="N2348" s="4" t="s">
        <v>36</v>
      </c>
      <c r="O2348" s="4">
        <v>1</v>
      </c>
      <c r="P2348" s="4" t="s">
        <v>55</v>
      </c>
      <c r="Q2348" s="4">
        <v>22.98</v>
      </c>
      <c r="Y2348" s="4" t="s">
        <v>10122</v>
      </c>
      <c r="Z2348" s="4" t="s">
        <v>10123</v>
      </c>
      <c r="AA2348" s="4" t="s">
        <v>10124</v>
      </c>
      <c r="AB2348" s="4" t="s">
        <v>58</v>
      </c>
      <c r="AD2348" s="4" t="b">
        <v>0</v>
      </c>
      <c r="AG2348" s="11">
        <f t="shared" si="36"/>
        <v>43321</v>
      </c>
    </row>
    <row r="2349" s="4" customFormat="1" spans="1:33">
      <c r="A2349" s="4" t="s">
        <v>10125</v>
      </c>
      <c r="B2349" s="4" t="s">
        <v>10125</v>
      </c>
      <c r="C2349" s="4" t="s">
        <v>10126</v>
      </c>
      <c r="D2349" s="4" t="s">
        <v>10127</v>
      </c>
      <c r="E2349" s="4" t="s">
        <v>36</v>
      </c>
      <c r="F2349" s="4" t="s">
        <v>37</v>
      </c>
      <c r="G2349" s="4" t="s">
        <v>51</v>
      </c>
      <c r="J2349" s="4" t="s">
        <v>39</v>
      </c>
      <c r="K2349" s="4" t="s">
        <v>3857</v>
      </c>
      <c r="L2349" s="4" t="s">
        <v>3858</v>
      </c>
      <c r="M2349" s="4" t="s">
        <v>3859</v>
      </c>
      <c r="N2349" s="4" t="s">
        <v>36</v>
      </c>
      <c r="O2349" s="4">
        <v>1</v>
      </c>
      <c r="P2349" s="4" t="s">
        <v>55</v>
      </c>
      <c r="Q2349" s="4">
        <v>23.98</v>
      </c>
      <c r="Y2349" s="4" t="s">
        <v>1265</v>
      </c>
      <c r="Z2349" s="4" t="s">
        <v>47</v>
      </c>
      <c r="AA2349" s="4" t="s">
        <v>10128</v>
      </c>
      <c r="AB2349" s="4" t="s">
        <v>58</v>
      </c>
      <c r="AD2349" s="4" t="b">
        <v>0</v>
      </c>
      <c r="AG2349" s="11">
        <f t="shared" si="36"/>
        <v>43321</v>
      </c>
    </row>
    <row r="2350" s="4" customFormat="1" spans="1:33">
      <c r="A2350" s="4" t="s">
        <v>10129</v>
      </c>
      <c r="B2350" s="4" t="s">
        <v>10129</v>
      </c>
      <c r="C2350" s="4" t="s">
        <v>10130</v>
      </c>
      <c r="D2350" s="4" t="s">
        <v>10131</v>
      </c>
      <c r="E2350" s="4" t="s">
        <v>36</v>
      </c>
      <c r="F2350" s="4" t="s">
        <v>37</v>
      </c>
      <c r="G2350" s="4" t="s">
        <v>51</v>
      </c>
      <c r="J2350" s="4" t="s">
        <v>39</v>
      </c>
      <c r="K2350" s="4" t="s">
        <v>644</v>
      </c>
      <c r="L2350" s="4" t="s">
        <v>645</v>
      </c>
      <c r="M2350" s="4" t="s">
        <v>646</v>
      </c>
      <c r="N2350" s="4" t="s">
        <v>36</v>
      </c>
      <c r="O2350" s="4">
        <v>1</v>
      </c>
      <c r="P2350" s="4" t="s">
        <v>55</v>
      </c>
      <c r="Q2350" s="4">
        <v>23.98</v>
      </c>
      <c r="Y2350" s="4" t="s">
        <v>7831</v>
      </c>
      <c r="Z2350" s="4" t="s">
        <v>105</v>
      </c>
      <c r="AA2350" s="4" t="s">
        <v>7832</v>
      </c>
      <c r="AB2350" s="4" t="s">
        <v>58</v>
      </c>
      <c r="AD2350" s="4" t="b">
        <v>0</v>
      </c>
      <c r="AG2350" s="11">
        <f t="shared" si="36"/>
        <v>43321</v>
      </c>
    </row>
    <row r="2351" s="4" customFormat="1" spans="1:33">
      <c r="A2351" s="4" t="s">
        <v>10132</v>
      </c>
      <c r="B2351" s="4" t="s">
        <v>10132</v>
      </c>
      <c r="C2351" s="4" t="s">
        <v>10130</v>
      </c>
      <c r="D2351" s="4" t="s">
        <v>10133</v>
      </c>
      <c r="E2351" s="4" t="s">
        <v>36</v>
      </c>
      <c r="F2351" s="4" t="s">
        <v>37</v>
      </c>
      <c r="G2351" s="4" t="s">
        <v>51</v>
      </c>
      <c r="J2351" s="4" t="s">
        <v>39</v>
      </c>
      <c r="K2351" s="4" t="s">
        <v>593</v>
      </c>
      <c r="L2351" s="4" t="s">
        <v>656</v>
      </c>
      <c r="M2351" s="4" t="s">
        <v>595</v>
      </c>
      <c r="N2351" s="4" t="s">
        <v>36</v>
      </c>
      <c r="O2351" s="4">
        <v>1</v>
      </c>
      <c r="P2351" s="4" t="s">
        <v>55</v>
      </c>
      <c r="Q2351" s="4">
        <v>22.98</v>
      </c>
      <c r="Y2351" s="4" t="s">
        <v>7831</v>
      </c>
      <c r="Z2351" s="4" t="s">
        <v>105</v>
      </c>
      <c r="AA2351" s="4" t="s">
        <v>7832</v>
      </c>
      <c r="AB2351" s="4" t="s">
        <v>58</v>
      </c>
      <c r="AD2351" s="4" t="b">
        <v>0</v>
      </c>
      <c r="AG2351" s="11">
        <f t="shared" si="36"/>
        <v>43321</v>
      </c>
    </row>
    <row r="2352" s="4" customFormat="1" spans="1:33">
      <c r="A2352" s="4" t="s">
        <v>10134</v>
      </c>
      <c r="B2352" s="4" t="s">
        <v>10134</v>
      </c>
      <c r="C2352" s="4" t="s">
        <v>10135</v>
      </c>
      <c r="D2352" s="4" t="s">
        <v>10136</v>
      </c>
      <c r="E2352" s="4" t="s">
        <v>36</v>
      </c>
      <c r="F2352" s="4" t="s">
        <v>37</v>
      </c>
      <c r="G2352" s="4" t="s">
        <v>51</v>
      </c>
      <c r="J2352" s="4" t="s">
        <v>39</v>
      </c>
      <c r="K2352" s="4" t="s">
        <v>2604</v>
      </c>
      <c r="L2352" s="4" t="s">
        <v>2605</v>
      </c>
      <c r="M2352" s="4" t="s">
        <v>2606</v>
      </c>
      <c r="N2352" s="4" t="s">
        <v>36</v>
      </c>
      <c r="O2352" s="4">
        <v>1</v>
      </c>
      <c r="P2352" s="4" t="s">
        <v>55</v>
      </c>
      <c r="Q2352" s="4">
        <v>22.98</v>
      </c>
      <c r="Y2352" s="4" t="s">
        <v>10137</v>
      </c>
      <c r="Z2352" s="4" t="s">
        <v>1822</v>
      </c>
      <c r="AA2352" s="4" t="s">
        <v>10138</v>
      </c>
      <c r="AB2352" s="4" t="s">
        <v>58</v>
      </c>
      <c r="AD2352" s="4" t="b">
        <v>0</v>
      </c>
      <c r="AG2352" s="11">
        <f t="shared" si="36"/>
        <v>43321</v>
      </c>
    </row>
    <row r="2353" s="4" customFormat="1" spans="1:33">
      <c r="A2353" s="4" t="s">
        <v>10139</v>
      </c>
      <c r="B2353" s="4" t="s">
        <v>10139</v>
      </c>
      <c r="C2353" s="4" t="s">
        <v>10140</v>
      </c>
      <c r="D2353" s="4" t="s">
        <v>10141</v>
      </c>
      <c r="E2353" s="4" t="s">
        <v>36</v>
      </c>
      <c r="F2353" s="4" t="s">
        <v>37</v>
      </c>
      <c r="G2353" s="4" t="s">
        <v>51</v>
      </c>
      <c r="J2353" s="4" t="s">
        <v>39</v>
      </c>
      <c r="K2353" s="4" t="s">
        <v>701</v>
      </c>
      <c r="L2353" s="4" t="s">
        <v>702</v>
      </c>
      <c r="M2353" s="4" t="s">
        <v>703</v>
      </c>
      <c r="N2353" s="4" t="s">
        <v>36</v>
      </c>
      <c r="O2353" s="4">
        <v>1</v>
      </c>
      <c r="P2353" s="4" t="s">
        <v>55</v>
      </c>
      <c r="Q2353" s="4">
        <v>22.98</v>
      </c>
      <c r="R2353" s="4">
        <v>2.3</v>
      </c>
      <c r="Y2353" s="4" t="s">
        <v>2587</v>
      </c>
      <c r="Z2353" s="4" t="s">
        <v>299</v>
      </c>
      <c r="AA2353" s="4" t="s">
        <v>10142</v>
      </c>
      <c r="AB2353" s="4" t="s">
        <v>58</v>
      </c>
      <c r="AD2353" s="4" t="b">
        <v>0</v>
      </c>
      <c r="AG2353" s="11">
        <f t="shared" si="36"/>
        <v>43321</v>
      </c>
    </row>
    <row r="2354" s="4" customFormat="1" spans="1:33">
      <c r="A2354" s="4" t="s">
        <v>10143</v>
      </c>
      <c r="B2354" s="4" t="s">
        <v>10143</v>
      </c>
      <c r="C2354" s="4" t="s">
        <v>10144</v>
      </c>
      <c r="D2354" s="4" t="s">
        <v>10145</v>
      </c>
      <c r="E2354" s="4" t="s">
        <v>36</v>
      </c>
      <c r="F2354" s="4" t="s">
        <v>37</v>
      </c>
      <c r="G2354" s="4" t="s">
        <v>51</v>
      </c>
      <c r="J2354" s="4" t="s">
        <v>39</v>
      </c>
      <c r="K2354" s="4" t="s">
        <v>3763</v>
      </c>
      <c r="L2354" s="4" t="s">
        <v>3764</v>
      </c>
      <c r="M2354" s="4" t="s">
        <v>3765</v>
      </c>
      <c r="N2354" s="4" t="s">
        <v>36</v>
      </c>
      <c r="O2354" s="4">
        <v>1</v>
      </c>
      <c r="P2354" s="4" t="s">
        <v>55</v>
      </c>
      <c r="Q2354" s="4">
        <v>23.98</v>
      </c>
      <c r="Y2354" s="4" t="s">
        <v>9720</v>
      </c>
      <c r="Z2354" s="4" t="s">
        <v>47</v>
      </c>
      <c r="AA2354" s="4" t="s">
        <v>10146</v>
      </c>
      <c r="AB2354" s="4" t="s">
        <v>58</v>
      </c>
      <c r="AD2354" s="4" t="b">
        <v>0</v>
      </c>
      <c r="AG2354" s="11">
        <f t="shared" si="36"/>
        <v>43321</v>
      </c>
    </row>
    <row r="2355" s="4" customFormat="1" spans="1:33">
      <c r="A2355" s="4" t="s">
        <v>10147</v>
      </c>
      <c r="B2355" s="4" t="s">
        <v>10147</v>
      </c>
      <c r="C2355" s="4" t="s">
        <v>10148</v>
      </c>
      <c r="D2355" s="4" t="s">
        <v>10149</v>
      </c>
      <c r="E2355" s="4" t="s">
        <v>36</v>
      </c>
      <c r="F2355" s="4" t="s">
        <v>37</v>
      </c>
      <c r="G2355" s="4" t="s">
        <v>51</v>
      </c>
      <c r="J2355" s="4" t="s">
        <v>39</v>
      </c>
      <c r="K2355" s="4" t="s">
        <v>2784</v>
      </c>
      <c r="L2355" s="4" t="s">
        <v>2785</v>
      </c>
      <c r="M2355" s="4" t="s">
        <v>2786</v>
      </c>
      <c r="N2355" s="4" t="s">
        <v>36</v>
      </c>
      <c r="O2355" s="4">
        <v>1</v>
      </c>
      <c r="P2355" s="4" t="s">
        <v>55</v>
      </c>
      <c r="Q2355" s="4">
        <v>22.98</v>
      </c>
      <c r="Y2355" s="4" t="s">
        <v>7263</v>
      </c>
      <c r="Z2355" s="4" t="s">
        <v>1046</v>
      </c>
      <c r="AA2355" s="4" t="s">
        <v>7264</v>
      </c>
      <c r="AB2355" s="4" t="s">
        <v>58</v>
      </c>
      <c r="AD2355" s="4" t="b">
        <v>0</v>
      </c>
      <c r="AG2355" s="11">
        <f t="shared" si="36"/>
        <v>43321</v>
      </c>
    </row>
    <row r="2356" s="4" customFormat="1" spans="1:33">
      <c r="A2356" s="4" t="s">
        <v>10150</v>
      </c>
      <c r="B2356" s="4" t="s">
        <v>10150</v>
      </c>
      <c r="C2356" s="4" t="s">
        <v>10151</v>
      </c>
      <c r="D2356" s="4" t="s">
        <v>10152</v>
      </c>
      <c r="E2356" s="4" t="s">
        <v>36</v>
      </c>
      <c r="F2356" s="4" t="s">
        <v>37</v>
      </c>
      <c r="G2356" s="4" t="s">
        <v>51</v>
      </c>
      <c r="J2356" s="4" t="s">
        <v>39</v>
      </c>
      <c r="K2356" s="4" t="s">
        <v>2688</v>
      </c>
      <c r="L2356" s="4" t="s">
        <v>2689</v>
      </c>
      <c r="M2356" s="4" t="s">
        <v>2690</v>
      </c>
      <c r="N2356" s="4" t="s">
        <v>36</v>
      </c>
      <c r="O2356" s="4">
        <v>1</v>
      </c>
      <c r="P2356" s="4" t="s">
        <v>55</v>
      </c>
      <c r="Q2356" s="4">
        <v>26.98</v>
      </c>
      <c r="Y2356" s="4" t="s">
        <v>10153</v>
      </c>
      <c r="Z2356" s="4" t="s">
        <v>738</v>
      </c>
      <c r="AA2356" s="4" t="s">
        <v>10154</v>
      </c>
      <c r="AB2356" s="4" t="s">
        <v>58</v>
      </c>
      <c r="AD2356" s="4" t="b">
        <v>0</v>
      </c>
      <c r="AG2356" s="11">
        <f t="shared" si="36"/>
        <v>43321</v>
      </c>
    </row>
    <row r="2357" s="4" customFormat="1" spans="1:33">
      <c r="A2357" s="4" t="s">
        <v>10155</v>
      </c>
      <c r="B2357" s="4" t="s">
        <v>10155</v>
      </c>
      <c r="C2357" s="4" t="s">
        <v>10156</v>
      </c>
      <c r="D2357" s="4" t="s">
        <v>10157</v>
      </c>
      <c r="E2357" s="4" t="s">
        <v>36</v>
      </c>
      <c r="F2357" s="4" t="s">
        <v>37</v>
      </c>
      <c r="G2357" s="4" t="s">
        <v>51</v>
      </c>
      <c r="J2357" s="4" t="s">
        <v>39</v>
      </c>
      <c r="K2357" s="4" t="s">
        <v>77</v>
      </c>
      <c r="L2357" s="4" t="s">
        <v>1216</v>
      </c>
      <c r="M2357" s="4" t="s">
        <v>1217</v>
      </c>
      <c r="N2357" s="4" t="s">
        <v>36</v>
      </c>
      <c r="O2357" s="4">
        <v>1</v>
      </c>
      <c r="P2357" s="4" t="s">
        <v>55</v>
      </c>
      <c r="Q2357" s="4">
        <v>23.98</v>
      </c>
      <c r="Y2357" s="4" t="s">
        <v>10158</v>
      </c>
      <c r="Z2357" s="4" t="s">
        <v>10159</v>
      </c>
      <c r="AA2357" s="4">
        <v>86409</v>
      </c>
      <c r="AB2357" s="4" t="s">
        <v>58</v>
      </c>
      <c r="AD2357" s="4" t="b">
        <v>1</v>
      </c>
      <c r="AG2357" s="11">
        <f t="shared" si="36"/>
        <v>43321</v>
      </c>
    </row>
    <row r="2358" s="4" customFormat="1" spans="1:33">
      <c r="A2358" s="4" t="s">
        <v>10160</v>
      </c>
      <c r="B2358" s="4" t="s">
        <v>10160</v>
      </c>
      <c r="C2358" s="4" t="s">
        <v>10161</v>
      </c>
      <c r="D2358" s="4" t="s">
        <v>10162</v>
      </c>
      <c r="E2358" s="4" t="s">
        <v>36</v>
      </c>
      <c r="F2358" s="4" t="s">
        <v>37</v>
      </c>
      <c r="G2358" s="4" t="s">
        <v>51</v>
      </c>
      <c r="J2358" s="4" t="s">
        <v>39</v>
      </c>
      <c r="K2358" s="4" t="s">
        <v>122</v>
      </c>
      <c r="L2358" s="4" t="s">
        <v>123</v>
      </c>
      <c r="M2358" s="4" t="s">
        <v>124</v>
      </c>
      <c r="N2358" s="4" t="s">
        <v>36</v>
      </c>
      <c r="O2358" s="4">
        <v>1</v>
      </c>
      <c r="P2358" s="4" t="s">
        <v>55</v>
      </c>
      <c r="Q2358" s="4">
        <v>23.98</v>
      </c>
      <c r="Y2358" s="4" t="s">
        <v>10163</v>
      </c>
      <c r="Z2358" s="4" t="s">
        <v>224</v>
      </c>
      <c r="AA2358" s="4" t="s">
        <v>10164</v>
      </c>
      <c r="AB2358" s="4" t="s">
        <v>58</v>
      </c>
      <c r="AD2358" s="4" t="b">
        <v>0</v>
      </c>
      <c r="AG2358" s="11">
        <f t="shared" si="36"/>
        <v>43321</v>
      </c>
    </row>
    <row r="2359" s="4" customFormat="1" spans="1:33">
      <c r="A2359" s="4" t="s">
        <v>10165</v>
      </c>
      <c r="B2359" s="4" t="s">
        <v>10165</v>
      </c>
      <c r="C2359" s="4" t="s">
        <v>10166</v>
      </c>
      <c r="D2359" s="4" t="s">
        <v>10167</v>
      </c>
      <c r="E2359" s="4" t="s">
        <v>36</v>
      </c>
      <c r="F2359" s="4" t="s">
        <v>37</v>
      </c>
      <c r="G2359" s="4" t="s">
        <v>51</v>
      </c>
      <c r="J2359" s="4" t="s">
        <v>39</v>
      </c>
      <c r="K2359" s="4" t="s">
        <v>809</v>
      </c>
      <c r="L2359" s="4" t="s">
        <v>810</v>
      </c>
      <c r="M2359" s="4" t="s">
        <v>811</v>
      </c>
      <c r="N2359" s="4" t="s">
        <v>36</v>
      </c>
      <c r="O2359" s="4">
        <v>1</v>
      </c>
      <c r="P2359" s="4" t="s">
        <v>55</v>
      </c>
      <c r="Q2359" s="4">
        <v>23.98</v>
      </c>
      <c r="Y2359" s="4" t="s">
        <v>8706</v>
      </c>
      <c r="Z2359" s="4" t="s">
        <v>201</v>
      </c>
      <c r="AA2359" s="4" t="s">
        <v>8707</v>
      </c>
      <c r="AB2359" s="4" t="s">
        <v>58</v>
      </c>
      <c r="AD2359" s="4" t="b">
        <v>0</v>
      </c>
      <c r="AG2359" s="11">
        <f t="shared" si="36"/>
        <v>43321</v>
      </c>
    </row>
    <row r="2360" s="4" customFormat="1" spans="1:33">
      <c r="A2360" s="4" t="s">
        <v>10168</v>
      </c>
      <c r="B2360" s="4" t="s">
        <v>10168</v>
      </c>
      <c r="C2360" s="4" t="s">
        <v>10169</v>
      </c>
      <c r="D2360" s="4" t="s">
        <v>10170</v>
      </c>
      <c r="E2360" s="4" t="s">
        <v>36</v>
      </c>
      <c r="F2360" s="4" t="s">
        <v>37</v>
      </c>
      <c r="G2360" s="4" t="s">
        <v>51</v>
      </c>
      <c r="J2360" s="4" t="s">
        <v>39</v>
      </c>
      <c r="K2360" s="4" t="s">
        <v>10171</v>
      </c>
      <c r="L2360" s="4" t="s">
        <v>10172</v>
      </c>
      <c r="M2360" s="4" t="s">
        <v>10173</v>
      </c>
      <c r="N2360" s="4" t="s">
        <v>36</v>
      </c>
      <c r="O2360" s="4">
        <v>1</v>
      </c>
      <c r="P2360" s="4" t="s">
        <v>55</v>
      </c>
      <c r="Q2360" s="4">
        <v>22.98</v>
      </c>
      <c r="Y2360" s="4" t="s">
        <v>9563</v>
      </c>
      <c r="Z2360" s="4" t="s">
        <v>9660</v>
      </c>
      <c r="AA2360" s="4" t="s">
        <v>10174</v>
      </c>
      <c r="AB2360" s="4" t="s">
        <v>58</v>
      </c>
      <c r="AD2360" s="4" t="b">
        <v>0</v>
      </c>
      <c r="AG2360" s="11">
        <f t="shared" si="36"/>
        <v>43321</v>
      </c>
    </row>
    <row r="2361" s="4" customFormat="1" spans="1:33">
      <c r="A2361" s="4" t="s">
        <v>10175</v>
      </c>
      <c r="B2361" s="4" t="s">
        <v>10175</v>
      </c>
      <c r="C2361" s="4" t="s">
        <v>10176</v>
      </c>
      <c r="D2361" s="4" t="s">
        <v>10177</v>
      </c>
      <c r="E2361" s="4" t="s">
        <v>36</v>
      </c>
      <c r="F2361" s="4" t="s">
        <v>37</v>
      </c>
      <c r="G2361" s="4" t="s">
        <v>51</v>
      </c>
      <c r="J2361" s="4" t="s">
        <v>39</v>
      </c>
      <c r="K2361" s="4" t="s">
        <v>152</v>
      </c>
      <c r="L2361" s="4" t="s">
        <v>396</v>
      </c>
      <c r="M2361" s="4" t="s">
        <v>154</v>
      </c>
      <c r="N2361" s="4" t="s">
        <v>36</v>
      </c>
      <c r="O2361" s="4">
        <v>1</v>
      </c>
      <c r="P2361" s="4" t="s">
        <v>55</v>
      </c>
      <c r="Q2361" s="4">
        <v>22.98</v>
      </c>
      <c r="Y2361" s="4" t="s">
        <v>10178</v>
      </c>
      <c r="Z2361" s="4" t="s">
        <v>147</v>
      </c>
      <c r="AA2361" s="4" t="s">
        <v>10179</v>
      </c>
      <c r="AB2361" s="4" t="s">
        <v>58</v>
      </c>
      <c r="AD2361" s="4" t="b">
        <v>0</v>
      </c>
      <c r="AG2361" s="11">
        <f t="shared" si="36"/>
        <v>43321</v>
      </c>
    </row>
    <row r="2362" s="4" customFormat="1" spans="1:33">
      <c r="A2362" s="4" t="s">
        <v>10180</v>
      </c>
      <c r="B2362" s="4" t="s">
        <v>10180</v>
      </c>
      <c r="C2362" s="4" t="s">
        <v>10181</v>
      </c>
      <c r="D2362" s="4" t="s">
        <v>10182</v>
      </c>
      <c r="E2362" s="4" t="s">
        <v>36</v>
      </c>
      <c r="F2362" s="4" t="s">
        <v>37</v>
      </c>
      <c r="G2362" s="4" t="s">
        <v>51</v>
      </c>
      <c r="J2362" s="4" t="s">
        <v>39</v>
      </c>
      <c r="K2362" s="4" t="s">
        <v>5761</v>
      </c>
      <c r="L2362" s="4" t="s">
        <v>5762</v>
      </c>
      <c r="M2362" s="4" t="s">
        <v>5763</v>
      </c>
      <c r="N2362" s="4" t="s">
        <v>36</v>
      </c>
      <c r="O2362" s="4">
        <v>1</v>
      </c>
      <c r="P2362" s="4" t="s">
        <v>55</v>
      </c>
      <c r="Q2362" s="4">
        <v>25.98</v>
      </c>
      <c r="Y2362" s="4" t="s">
        <v>2779</v>
      </c>
      <c r="Z2362" s="4" t="s">
        <v>1046</v>
      </c>
      <c r="AA2362" s="4" t="s">
        <v>10183</v>
      </c>
      <c r="AB2362" s="4" t="s">
        <v>58</v>
      </c>
      <c r="AD2362" s="4" t="b">
        <v>0</v>
      </c>
      <c r="AG2362" s="11">
        <f t="shared" si="36"/>
        <v>43321</v>
      </c>
    </row>
    <row r="2363" s="4" customFormat="1" spans="1:33">
      <c r="A2363" s="4" t="s">
        <v>10184</v>
      </c>
      <c r="B2363" s="4" t="s">
        <v>10184</v>
      </c>
      <c r="C2363" s="4" t="s">
        <v>10185</v>
      </c>
      <c r="D2363" s="4" t="s">
        <v>10186</v>
      </c>
      <c r="E2363" s="4" t="s">
        <v>36</v>
      </c>
      <c r="F2363" s="4" t="s">
        <v>37</v>
      </c>
      <c r="G2363" s="4" t="s">
        <v>51</v>
      </c>
      <c r="J2363" s="4" t="s">
        <v>39</v>
      </c>
      <c r="K2363" s="4" t="s">
        <v>3451</v>
      </c>
      <c r="L2363" s="4" t="s">
        <v>10187</v>
      </c>
      <c r="M2363" s="4" t="s">
        <v>3453</v>
      </c>
      <c r="N2363" s="4" t="s">
        <v>36</v>
      </c>
      <c r="O2363" s="4">
        <v>1</v>
      </c>
      <c r="P2363" s="4" t="s">
        <v>55</v>
      </c>
      <c r="Q2363" s="4">
        <v>22.98</v>
      </c>
      <c r="Y2363" s="4" t="s">
        <v>526</v>
      </c>
      <c r="Z2363" s="4" t="s">
        <v>147</v>
      </c>
      <c r="AA2363" s="4" t="s">
        <v>10188</v>
      </c>
      <c r="AB2363" s="4" t="s">
        <v>58</v>
      </c>
      <c r="AD2363" s="4" t="b">
        <v>0</v>
      </c>
      <c r="AG2363" s="11">
        <f t="shared" si="36"/>
        <v>43321</v>
      </c>
    </row>
    <row r="2364" s="4" customFormat="1" spans="1:33">
      <c r="A2364" s="4" t="s">
        <v>10189</v>
      </c>
      <c r="B2364" s="4" t="s">
        <v>10189</v>
      </c>
      <c r="C2364" s="4" t="s">
        <v>10185</v>
      </c>
      <c r="D2364" s="4" t="s">
        <v>10190</v>
      </c>
      <c r="E2364" s="4" t="s">
        <v>36</v>
      </c>
      <c r="F2364" s="4" t="s">
        <v>37</v>
      </c>
      <c r="G2364" s="4" t="s">
        <v>51</v>
      </c>
      <c r="J2364" s="4" t="s">
        <v>891</v>
      </c>
      <c r="K2364" s="4" t="s">
        <v>4645</v>
      </c>
      <c r="L2364" s="4" t="s">
        <v>4646</v>
      </c>
      <c r="M2364" s="4" t="s">
        <v>4647</v>
      </c>
      <c r="N2364" s="4" t="s">
        <v>36</v>
      </c>
      <c r="O2364" s="4">
        <v>1</v>
      </c>
      <c r="P2364" s="4" t="s">
        <v>55</v>
      </c>
      <c r="Q2364" s="4">
        <v>22.98</v>
      </c>
      <c r="S2364" s="4">
        <v>8.99</v>
      </c>
      <c r="Y2364" s="4" t="s">
        <v>526</v>
      </c>
      <c r="Z2364" s="4" t="s">
        <v>147</v>
      </c>
      <c r="AA2364" s="4" t="s">
        <v>10188</v>
      </c>
      <c r="AB2364" s="4" t="s">
        <v>58</v>
      </c>
      <c r="AD2364" s="4" t="b">
        <v>0</v>
      </c>
      <c r="AG2364" s="11">
        <f t="shared" si="36"/>
        <v>43321</v>
      </c>
    </row>
    <row r="2365" s="4" customFormat="1" spans="1:33">
      <c r="A2365" s="4" t="s">
        <v>10191</v>
      </c>
      <c r="B2365" s="4" t="s">
        <v>10191</v>
      </c>
      <c r="C2365" s="4" t="s">
        <v>10192</v>
      </c>
      <c r="D2365" s="4" t="s">
        <v>10193</v>
      </c>
      <c r="E2365" s="4" t="s">
        <v>36</v>
      </c>
      <c r="F2365" s="4" t="s">
        <v>37</v>
      </c>
      <c r="G2365" s="4" t="s">
        <v>51</v>
      </c>
      <c r="J2365" s="4" t="s">
        <v>39</v>
      </c>
      <c r="K2365" s="4" t="s">
        <v>380</v>
      </c>
      <c r="L2365" s="4" t="s">
        <v>381</v>
      </c>
      <c r="M2365" s="4" t="s">
        <v>382</v>
      </c>
      <c r="N2365" s="4" t="s">
        <v>36</v>
      </c>
      <c r="O2365" s="4">
        <v>1</v>
      </c>
      <c r="P2365" s="4" t="s">
        <v>55</v>
      </c>
      <c r="Q2365" s="4">
        <v>23.98</v>
      </c>
      <c r="Y2365" s="4" t="s">
        <v>10194</v>
      </c>
      <c r="Z2365" s="4" t="s">
        <v>407</v>
      </c>
      <c r="AA2365" s="4" t="s">
        <v>10195</v>
      </c>
      <c r="AB2365" s="4" t="s">
        <v>58</v>
      </c>
      <c r="AD2365" s="4" t="b">
        <v>0</v>
      </c>
      <c r="AG2365" s="11">
        <f t="shared" si="36"/>
        <v>43321</v>
      </c>
    </row>
    <row r="2366" s="4" customFormat="1" spans="1:33">
      <c r="A2366" s="4" t="s">
        <v>10196</v>
      </c>
      <c r="B2366" s="4" t="s">
        <v>10196</v>
      </c>
      <c r="C2366" s="4" t="s">
        <v>10197</v>
      </c>
      <c r="D2366" s="4" t="s">
        <v>10198</v>
      </c>
      <c r="E2366" s="4" t="s">
        <v>36</v>
      </c>
      <c r="F2366" s="4" t="s">
        <v>37</v>
      </c>
      <c r="G2366" s="4" t="s">
        <v>51</v>
      </c>
      <c r="J2366" s="4" t="s">
        <v>39</v>
      </c>
      <c r="K2366" s="4" t="s">
        <v>77</v>
      </c>
      <c r="L2366" s="4" t="s">
        <v>1209</v>
      </c>
      <c r="M2366" s="4" t="s">
        <v>1210</v>
      </c>
      <c r="N2366" s="4" t="s">
        <v>36</v>
      </c>
      <c r="O2366" s="4">
        <v>1</v>
      </c>
      <c r="P2366" s="4" t="s">
        <v>55</v>
      </c>
      <c r="Q2366" s="4">
        <v>22.98</v>
      </c>
      <c r="Y2366" s="4" t="s">
        <v>10199</v>
      </c>
      <c r="Z2366" s="4" t="s">
        <v>1394</v>
      </c>
      <c r="AA2366" s="4" t="s">
        <v>10200</v>
      </c>
      <c r="AB2366" s="4" t="s">
        <v>58</v>
      </c>
      <c r="AD2366" s="4" t="b">
        <v>0</v>
      </c>
      <c r="AG2366" s="11">
        <f t="shared" si="36"/>
        <v>43321</v>
      </c>
    </row>
    <row r="2367" s="4" customFormat="1" spans="1:33">
      <c r="A2367" s="4" t="s">
        <v>10201</v>
      </c>
      <c r="B2367" s="4" t="s">
        <v>10201</v>
      </c>
      <c r="C2367" s="4" t="s">
        <v>10202</v>
      </c>
      <c r="D2367" s="4" t="s">
        <v>10203</v>
      </c>
      <c r="E2367" s="4" t="s">
        <v>36</v>
      </c>
      <c r="F2367" s="4" t="s">
        <v>37</v>
      </c>
      <c r="G2367" s="4" t="s">
        <v>51</v>
      </c>
      <c r="J2367" s="4" t="s">
        <v>39</v>
      </c>
      <c r="K2367" s="4" t="s">
        <v>2533</v>
      </c>
      <c r="L2367" s="4" t="s">
        <v>2534</v>
      </c>
      <c r="M2367" s="4" t="s">
        <v>2535</v>
      </c>
      <c r="N2367" s="4" t="s">
        <v>36</v>
      </c>
      <c r="O2367" s="4">
        <v>1</v>
      </c>
      <c r="P2367" s="4" t="s">
        <v>55</v>
      </c>
      <c r="Q2367" s="4">
        <v>17.99</v>
      </c>
      <c r="Y2367" s="4" t="s">
        <v>7273</v>
      </c>
      <c r="Z2367" s="4" t="s">
        <v>1394</v>
      </c>
      <c r="AA2367" s="4">
        <v>84649</v>
      </c>
      <c r="AB2367" s="4" t="s">
        <v>58</v>
      </c>
      <c r="AD2367" s="4" t="b">
        <v>1</v>
      </c>
      <c r="AG2367" s="11">
        <f t="shared" si="36"/>
        <v>43321</v>
      </c>
    </row>
    <row r="2368" s="4" customFormat="1" spans="1:33">
      <c r="A2368" s="4" t="s">
        <v>10204</v>
      </c>
      <c r="B2368" s="4" t="s">
        <v>10204</v>
      </c>
      <c r="C2368" s="4" t="s">
        <v>10205</v>
      </c>
      <c r="D2368" s="4" t="s">
        <v>10206</v>
      </c>
      <c r="E2368" s="4" t="s">
        <v>36</v>
      </c>
      <c r="F2368" s="4" t="s">
        <v>37</v>
      </c>
      <c r="G2368" s="4" t="s">
        <v>51</v>
      </c>
      <c r="J2368" s="4" t="s">
        <v>39</v>
      </c>
      <c r="K2368" s="4" t="s">
        <v>152</v>
      </c>
      <c r="L2368" s="4" t="s">
        <v>396</v>
      </c>
      <c r="M2368" s="4" t="s">
        <v>154</v>
      </c>
      <c r="N2368" s="4" t="s">
        <v>36</v>
      </c>
      <c r="O2368" s="4">
        <v>1</v>
      </c>
      <c r="P2368" s="4" t="s">
        <v>55</v>
      </c>
      <c r="Q2368" s="4">
        <v>22.98</v>
      </c>
      <c r="Y2368" s="4" t="s">
        <v>1083</v>
      </c>
      <c r="Z2368" s="4" t="s">
        <v>3226</v>
      </c>
      <c r="AA2368" s="4">
        <v>97914</v>
      </c>
      <c r="AB2368" s="4" t="s">
        <v>58</v>
      </c>
      <c r="AD2368" s="4" t="b">
        <v>0</v>
      </c>
      <c r="AG2368" s="11">
        <f t="shared" si="36"/>
        <v>43321</v>
      </c>
    </row>
    <row r="2369" s="4" customFormat="1" spans="1:33">
      <c r="A2369" s="4" t="s">
        <v>10207</v>
      </c>
      <c r="B2369" s="4" t="s">
        <v>10207</v>
      </c>
      <c r="C2369" s="4" t="s">
        <v>10208</v>
      </c>
      <c r="D2369" s="4" t="s">
        <v>10209</v>
      </c>
      <c r="E2369" s="4" t="s">
        <v>36</v>
      </c>
      <c r="F2369" s="4" t="s">
        <v>37</v>
      </c>
      <c r="G2369" s="4" t="s">
        <v>51</v>
      </c>
      <c r="J2369" s="4" t="s">
        <v>39</v>
      </c>
      <c r="K2369" s="4" t="s">
        <v>10210</v>
      </c>
      <c r="L2369" s="4" t="s">
        <v>10211</v>
      </c>
      <c r="M2369" s="4" t="s">
        <v>10212</v>
      </c>
      <c r="N2369" s="4" t="s">
        <v>36</v>
      </c>
      <c r="O2369" s="4">
        <v>1</v>
      </c>
      <c r="P2369" s="4" t="s">
        <v>55</v>
      </c>
      <c r="Q2369" s="4">
        <v>26.98</v>
      </c>
      <c r="Y2369" s="4" t="s">
        <v>10213</v>
      </c>
      <c r="Z2369" s="4" t="s">
        <v>862</v>
      </c>
      <c r="AA2369" s="4" t="s">
        <v>10214</v>
      </c>
      <c r="AB2369" s="4" t="s">
        <v>58</v>
      </c>
      <c r="AD2369" s="4" t="b">
        <v>0</v>
      </c>
      <c r="AG2369" s="11">
        <f t="shared" si="36"/>
        <v>43321</v>
      </c>
    </row>
    <row r="2370" s="4" customFormat="1" spans="1:33">
      <c r="A2370" s="4" t="s">
        <v>10215</v>
      </c>
      <c r="B2370" s="4" t="s">
        <v>10215</v>
      </c>
      <c r="C2370" s="4" t="s">
        <v>10216</v>
      </c>
      <c r="D2370" s="4" t="s">
        <v>10217</v>
      </c>
      <c r="E2370" s="4" t="s">
        <v>36</v>
      </c>
      <c r="F2370" s="4" t="s">
        <v>37</v>
      </c>
      <c r="G2370" s="4" t="s">
        <v>51</v>
      </c>
      <c r="J2370" s="4" t="s">
        <v>39</v>
      </c>
      <c r="K2370" s="4" t="s">
        <v>128</v>
      </c>
      <c r="L2370" s="4" t="s">
        <v>129</v>
      </c>
      <c r="M2370" s="4" t="s">
        <v>130</v>
      </c>
      <c r="N2370" s="4" t="s">
        <v>36</v>
      </c>
      <c r="O2370" s="4">
        <v>1</v>
      </c>
      <c r="P2370" s="4" t="s">
        <v>55</v>
      </c>
      <c r="Q2370" s="4">
        <v>23.98</v>
      </c>
      <c r="Y2370" s="4" t="s">
        <v>8280</v>
      </c>
      <c r="Z2370" s="4" t="s">
        <v>115</v>
      </c>
      <c r="AA2370" s="4" t="s">
        <v>8281</v>
      </c>
      <c r="AB2370" s="4" t="s">
        <v>58</v>
      </c>
      <c r="AD2370" s="4" t="b">
        <v>0</v>
      </c>
      <c r="AG2370" s="11">
        <f t="shared" ref="AG2370:AG2433" si="37">DATEVALUE(LEFT(C2370,10))</f>
        <v>43321</v>
      </c>
    </row>
    <row r="2371" s="4" customFormat="1" spans="1:33">
      <c r="A2371" s="4" t="s">
        <v>10218</v>
      </c>
      <c r="B2371" s="4" t="s">
        <v>10218</v>
      </c>
      <c r="C2371" s="4" t="s">
        <v>10219</v>
      </c>
      <c r="D2371" s="4" t="s">
        <v>10220</v>
      </c>
      <c r="E2371" s="4" t="s">
        <v>36</v>
      </c>
      <c r="F2371" s="4" t="s">
        <v>37</v>
      </c>
      <c r="G2371" s="4" t="s">
        <v>51</v>
      </c>
      <c r="J2371" s="4" t="s">
        <v>891</v>
      </c>
      <c r="K2371" s="4" t="s">
        <v>2743</v>
      </c>
      <c r="L2371" s="4" t="s">
        <v>2744</v>
      </c>
      <c r="M2371" s="4" t="s">
        <v>2745</v>
      </c>
      <c r="N2371" s="4" t="s">
        <v>36</v>
      </c>
      <c r="O2371" s="4">
        <v>1</v>
      </c>
      <c r="P2371" s="4" t="s">
        <v>55</v>
      </c>
      <c r="Q2371" s="4">
        <v>18.98</v>
      </c>
      <c r="Y2371" s="4" t="s">
        <v>10221</v>
      </c>
      <c r="Z2371" s="4" t="s">
        <v>1749</v>
      </c>
      <c r="AA2371" s="4" t="s">
        <v>10222</v>
      </c>
      <c r="AB2371" s="4" t="s">
        <v>58</v>
      </c>
      <c r="AD2371" s="4" t="b">
        <v>0</v>
      </c>
      <c r="AG2371" s="11">
        <f t="shared" si="37"/>
        <v>43321</v>
      </c>
    </row>
    <row r="2372" s="4" customFormat="1" spans="1:33">
      <c r="A2372" s="4" t="s">
        <v>10218</v>
      </c>
      <c r="B2372" s="4" t="s">
        <v>10218</v>
      </c>
      <c r="C2372" s="4" t="s">
        <v>10219</v>
      </c>
      <c r="D2372" s="4" t="s">
        <v>10220</v>
      </c>
      <c r="E2372" s="4" t="s">
        <v>36</v>
      </c>
      <c r="F2372" s="4" t="s">
        <v>37</v>
      </c>
      <c r="G2372" s="4" t="s">
        <v>51</v>
      </c>
      <c r="J2372" s="4" t="s">
        <v>891</v>
      </c>
      <c r="K2372" s="4" t="s">
        <v>3433</v>
      </c>
      <c r="L2372" s="4" t="s">
        <v>3434</v>
      </c>
      <c r="M2372" s="4" t="s">
        <v>3435</v>
      </c>
      <c r="N2372" s="4" t="s">
        <v>36</v>
      </c>
      <c r="O2372" s="4">
        <v>1</v>
      </c>
      <c r="P2372" s="4" t="s">
        <v>55</v>
      </c>
      <c r="Q2372" s="4">
        <v>21.98</v>
      </c>
      <c r="Y2372" s="4" t="s">
        <v>10221</v>
      </c>
      <c r="Z2372" s="4" t="s">
        <v>1749</v>
      </c>
      <c r="AA2372" s="4" t="s">
        <v>10222</v>
      </c>
      <c r="AB2372" s="4" t="s">
        <v>58</v>
      </c>
      <c r="AD2372" s="4" t="b">
        <v>0</v>
      </c>
      <c r="AG2372" s="11">
        <f t="shared" si="37"/>
        <v>43321</v>
      </c>
    </row>
    <row r="2373" s="4" customFormat="1" spans="1:33">
      <c r="A2373" s="4" t="s">
        <v>10223</v>
      </c>
      <c r="B2373" s="4" t="s">
        <v>10223</v>
      </c>
      <c r="C2373" s="4" t="s">
        <v>10224</v>
      </c>
      <c r="D2373" s="4" t="s">
        <v>10225</v>
      </c>
      <c r="E2373" s="4" t="s">
        <v>36</v>
      </c>
      <c r="F2373" s="4" t="s">
        <v>37</v>
      </c>
      <c r="G2373" s="4" t="s">
        <v>51</v>
      </c>
      <c r="J2373" s="4" t="s">
        <v>110</v>
      </c>
      <c r="K2373" s="4" t="s">
        <v>9556</v>
      </c>
      <c r="L2373" s="4" t="s">
        <v>9557</v>
      </c>
      <c r="M2373" s="4" t="s">
        <v>9558</v>
      </c>
      <c r="N2373" s="4" t="s">
        <v>36</v>
      </c>
      <c r="O2373" s="4">
        <v>3</v>
      </c>
      <c r="P2373" s="4" t="s">
        <v>55</v>
      </c>
      <c r="Q2373" s="4">
        <v>71.94</v>
      </c>
      <c r="S2373" s="4">
        <v>7.39</v>
      </c>
      <c r="Y2373" s="4" t="s">
        <v>10226</v>
      </c>
      <c r="Z2373" s="4" t="s">
        <v>431</v>
      </c>
      <c r="AA2373" s="4" t="s">
        <v>10227</v>
      </c>
      <c r="AB2373" s="4" t="s">
        <v>58</v>
      </c>
      <c r="AD2373" s="4" t="b">
        <v>0</v>
      </c>
      <c r="AG2373" s="11">
        <f t="shared" si="37"/>
        <v>43321</v>
      </c>
    </row>
    <row r="2374" s="4" customFormat="1" spans="1:33">
      <c r="A2374" s="4" t="s">
        <v>10228</v>
      </c>
      <c r="B2374" s="4" t="s">
        <v>10228</v>
      </c>
      <c r="C2374" s="4" t="s">
        <v>10229</v>
      </c>
      <c r="D2374" s="4" t="s">
        <v>10230</v>
      </c>
      <c r="E2374" s="4" t="s">
        <v>36</v>
      </c>
      <c r="F2374" s="4" t="s">
        <v>37</v>
      </c>
      <c r="G2374" s="4" t="s">
        <v>51</v>
      </c>
      <c r="J2374" s="4" t="s">
        <v>39</v>
      </c>
      <c r="K2374" s="4" t="s">
        <v>1854</v>
      </c>
      <c r="L2374" s="4" t="s">
        <v>5250</v>
      </c>
      <c r="M2374" s="4" t="s">
        <v>1856</v>
      </c>
      <c r="N2374" s="4" t="s">
        <v>36</v>
      </c>
      <c r="O2374" s="4">
        <v>1</v>
      </c>
      <c r="P2374" s="4" t="s">
        <v>55</v>
      </c>
      <c r="Q2374" s="4">
        <v>22.98</v>
      </c>
      <c r="Y2374" s="4" t="s">
        <v>10231</v>
      </c>
      <c r="Z2374" s="4" t="s">
        <v>156</v>
      </c>
      <c r="AA2374" s="4" t="s">
        <v>10232</v>
      </c>
      <c r="AB2374" s="4" t="s">
        <v>58</v>
      </c>
      <c r="AD2374" s="4" t="b">
        <v>0</v>
      </c>
      <c r="AG2374" s="11">
        <f t="shared" si="37"/>
        <v>43321</v>
      </c>
    </row>
    <row r="2375" s="4" customFormat="1" spans="1:33">
      <c r="A2375" s="4" t="s">
        <v>10228</v>
      </c>
      <c r="B2375" s="4" t="s">
        <v>10228</v>
      </c>
      <c r="C2375" s="4" t="s">
        <v>10229</v>
      </c>
      <c r="D2375" s="4" t="s">
        <v>10230</v>
      </c>
      <c r="E2375" s="4" t="s">
        <v>36</v>
      </c>
      <c r="F2375" s="4" t="s">
        <v>37</v>
      </c>
      <c r="G2375" s="4" t="s">
        <v>51</v>
      </c>
      <c r="J2375" s="4" t="s">
        <v>39</v>
      </c>
      <c r="K2375" s="4" t="s">
        <v>853</v>
      </c>
      <c r="L2375" s="4" t="s">
        <v>854</v>
      </c>
      <c r="M2375" s="4" t="s">
        <v>855</v>
      </c>
      <c r="N2375" s="4" t="s">
        <v>36</v>
      </c>
      <c r="O2375" s="4">
        <v>1</v>
      </c>
      <c r="P2375" s="4" t="s">
        <v>55</v>
      </c>
      <c r="Q2375" s="4">
        <v>22.98</v>
      </c>
      <c r="Y2375" s="4" t="s">
        <v>10231</v>
      </c>
      <c r="Z2375" s="4" t="s">
        <v>156</v>
      </c>
      <c r="AA2375" s="4" t="s">
        <v>10232</v>
      </c>
      <c r="AB2375" s="4" t="s">
        <v>58</v>
      </c>
      <c r="AD2375" s="4" t="b">
        <v>0</v>
      </c>
      <c r="AG2375" s="11">
        <f t="shared" si="37"/>
        <v>43321</v>
      </c>
    </row>
    <row r="2376" s="4" customFormat="1" spans="1:33">
      <c r="A2376" s="4" t="s">
        <v>10228</v>
      </c>
      <c r="B2376" s="4" t="s">
        <v>10228</v>
      </c>
      <c r="C2376" s="4" t="s">
        <v>10229</v>
      </c>
      <c r="D2376" s="4" t="s">
        <v>10230</v>
      </c>
      <c r="E2376" s="4" t="s">
        <v>36</v>
      </c>
      <c r="F2376" s="4" t="s">
        <v>37</v>
      </c>
      <c r="G2376" s="4" t="s">
        <v>51</v>
      </c>
      <c r="J2376" s="4" t="s">
        <v>39</v>
      </c>
      <c r="K2376" s="4" t="s">
        <v>1858</v>
      </c>
      <c r="L2376" s="4" t="s">
        <v>1859</v>
      </c>
      <c r="M2376" s="4" t="s">
        <v>1860</v>
      </c>
      <c r="N2376" s="4" t="s">
        <v>36</v>
      </c>
      <c r="O2376" s="4">
        <v>1</v>
      </c>
      <c r="P2376" s="4" t="s">
        <v>55</v>
      </c>
      <c r="Q2376" s="4">
        <v>22.98</v>
      </c>
      <c r="Y2376" s="4" t="s">
        <v>10231</v>
      </c>
      <c r="Z2376" s="4" t="s">
        <v>156</v>
      </c>
      <c r="AA2376" s="4" t="s">
        <v>10232</v>
      </c>
      <c r="AB2376" s="4" t="s">
        <v>58</v>
      </c>
      <c r="AD2376" s="4" t="b">
        <v>0</v>
      </c>
      <c r="AG2376" s="11">
        <f t="shared" si="37"/>
        <v>43321</v>
      </c>
    </row>
    <row r="2377" s="4" customFormat="1" spans="1:33">
      <c r="A2377" s="4" t="s">
        <v>10233</v>
      </c>
      <c r="B2377" s="4" t="s">
        <v>10233</v>
      </c>
      <c r="C2377" s="4" t="s">
        <v>10234</v>
      </c>
      <c r="D2377" s="4" t="s">
        <v>10235</v>
      </c>
      <c r="E2377" s="4" t="s">
        <v>36</v>
      </c>
      <c r="F2377" s="4" t="s">
        <v>37</v>
      </c>
      <c r="G2377" s="4" t="s">
        <v>51</v>
      </c>
      <c r="J2377" s="4" t="s">
        <v>39</v>
      </c>
      <c r="K2377" s="4" t="s">
        <v>10236</v>
      </c>
      <c r="L2377" s="4" t="s">
        <v>10237</v>
      </c>
      <c r="M2377" s="4" t="s">
        <v>10238</v>
      </c>
      <c r="N2377" s="4" t="s">
        <v>36</v>
      </c>
      <c r="O2377" s="4">
        <v>1</v>
      </c>
      <c r="P2377" s="4" t="s">
        <v>55</v>
      </c>
      <c r="Q2377" s="4">
        <v>10.98</v>
      </c>
      <c r="Y2377" s="4" t="s">
        <v>10239</v>
      </c>
      <c r="Z2377" s="4" t="s">
        <v>121</v>
      </c>
      <c r="AA2377" s="4" t="s">
        <v>10240</v>
      </c>
      <c r="AB2377" s="4" t="s">
        <v>58</v>
      </c>
      <c r="AD2377" s="4" t="b">
        <v>0</v>
      </c>
      <c r="AG2377" s="11">
        <f t="shared" si="37"/>
        <v>43321</v>
      </c>
    </row>
    <row r="2378" s="4" customFormat="1" spans="1:33">
      <c r="A2378" s="4" t="s">
        <v>10241</v>
      </c>
      <c r="B2378" s="4" t="s">
        <v>10241</v>
      </c>
      <c r="C2378" s="4" t="s">
        <v>10242</v>
      </c>
      <c r="D2378" s="4" t="s">
        <v>10243</v>
      </c>
      <c r="E2378" s="4" t="s">
        <v>36</v>
      </c>
      <c r="F2378" s="4" t="s">
        <v>37</v>
      </c>
      <c r="G2378" s="4" t="s">
        <v>51</v>
      </c>
      <c r="J2378" s="4" t="s">
        <v>39</v>
      </c>
      <c r="K2378" s="4" t="s">
        <v>1810</v>
      </c>
      <c r="L2378" s="4" t="s">
        <v>1811</v>
      </c>
      <c r="M2378" s="4" t="s">
        <v>1812</v>
      </c>
      <c r="N2378" s="4" t="s">
        <v>36</v>
      </c>
      <c r="O2378" s="4">
        <v>1</v>
      </c>
      <c r="P2378" s="4" t="s">
        <v>55</v>
      </c>
      <c r="Q2378" s="4">
        <v>23.98</v>
      </c>
      <c r="Y2378" s="4" t="s">
        <v>1476</v>
      </c>
      <c r="Z2378" s="4" t="s">
        <v>115</v>
      </c>
      <c r="AA2378" s="4" t="s">
        <v>10244</v>
      </c>
      <c r="AB2378" s="4" t="s">
        <v>58</v>
      </c>
      <c r="AD2378" s="4" t="b">
        <v>0</v>
      </c>
      <c r="AG2378" s="11">
        <f t="shared" si="37"/>
        <v>43321</v>
      </c>
    </row>
    <row r="2379" s="4" customFormat="1" spans="1:33">
      <c r="A2379" s="4" t="s">
        <v>10245</v>
      </c>
      <c r="B2379" s="4" t="s">
        <v>10245</v>
      </c>
      <c r="C2379" s="4" t="s">
        <v>10246</v>
      </c>
      <c r="D2379" s="4" t="s">
        <v>10247</v>
      </c>
      <c r="E2379" s="4" t="s">
        <v>36</v>
      </c>
      <c r="F2379" s="4" t="s">
        <v>37</v>
      </c>
      <c r="G2379" s="4" t="s">
        <v>51</v>
      </c>
      <c r="J2379" s="4" t="s">
        <v>39</v>
      </c>
      <c r="K2379" s="4" t="s">
        <v>1281</v>
      </c>
      <c r="L2379" s="4" t="s">
        <v>1282</v>
      </c>
      <c r="M2379" s="4" t="s">
        <v>1283</v>
      </c>
      <c r="N2379" s="4" t="s">
        <v>36</v>
      </c>
      <c r="O2379" s="4">
        <v>1</v>
      </c>
      <c r="P2379" s="4" t="s">
        <v>55</v>
      </c>
      <c r="Q2379" s="4">
        <v>23.98</v>
      </c>
      <c r="Y2379" s="4" t="s">
        <v>10248</v>
      </c>
      <c r="Z2379" s="4" t="s">
        <v>2105</v>
      </c>
      <c r="AA2379" s="4">
        <v>95014</v>
      </c>
      <c r="AB2379" s="4" t="s">
        <v>58</v>
      </c>
      <c r="AD2379" s="4" t="b">
        <v>0</v>
      </c>
      <c r="AG2379" s="11">
        <f t="shared" si="37"/>
        <v>43321</v>
      </c>
    </row>
    <row r="2380" s="4" customFormat="1" spans="1:33">
      <c r="A2380" s="4" t="s">
        <v>10245</v>
      </c>
      <c r="B2380" s="4" t="s">
        <v>10245</v>
      </c>
      <c r="C2380" s="4" t="s">
        <v>10246</v>
      </c>
      <c r="D2380" s="4" t="s">
        <v>10247</v>
      </c>
      <c r="E2380" s="4" t="s">
        <v>36</v>
      </c>
      <c r="F2380" s="4" t="s">
        <v>37</v>
      </c>
      <c r="G2380" s="4" t="s">
        <v>51</v>
      </c>
      <c r="J2380" s="4" t="s">
        <v>39</v>
      </c>
      <c r="K2380" s="4" t="s">
        <v>1132</v>
      </c>
      <c r="L2380" s="4" t="s">
        <v>1133</v>
      </c>
      <c r="M2380" s="4" t="s">
        <v>1134</v>
      </c>
      <c r="N2380" s="4" t="s">
        <v>36</v>
      </c>
      <c r="O2380" s="4">
        <v>1</v>
      </c>
      <c r="P2380" s="4" t="s">
        <v>55</v>
      </c>
      <c r="Q2380" s="4">
        <v>23.98</v>
      </c>
      <c r="Y2380" s="4" t="s">
        <v>10248</v>
      </c>
      <c r="Z2380" s="4" t="s">
        <v>2105</v>
      </c>
      <c r="AA2380" s="4">
        <v>95014</v>
      </c>
      <c r="AB2380" s="4" t="s">
        <v>58</v>
      </c>
      <c r="AD2380" s="4" t="b">
        <v>0</v>
      </c>
      <c r="AG2380" s="11">
        <f t="shared" si="37"/>
        <v>43321</v>
      </c>
    </row>
    <row r="2381" s="4" customFormat="1" spans="1:33">
      <c r="A2381" s="4" t="s">
        <v>10249</v>
      </c>
      <c r="B2381" s="4" t="s">
        <v>10249</v>
      </c>
      <c r="C2381" s="4" t="s">
        <v>10250</v>
      </c>
      <c r="D2381" s="4" t="s">
        <v>10251</v>
      </c>
      <c r="E2381" s="4" t="s">
        <v>36</v>
      </c>
      <c r="F2381" s="4" t="s">
        <v>37</v>
      </c>
      <c r="G2381" s="4" t="s">
        <v>51</v>
      </c>
      <c r="J2381" s="4" t="s">
        <v>39</v>
      </c>
      <c r="K2381" s="4" t="s">
        <v>1262</v>
      </c>
      <c r="L2381" s="4" t="s">
        <v>1263</v>
      </c>
      <c r="M2381" s="4" t="s">
        <v>1264</v>
      </c>
      <c r="N2381" s="4" t="s">
        <v>36</v>
      </c>
      <c r="O2381" s="4">
        <v>1</v>
      </c>
      <c r="P2381" s="4" t="s">
        <v>55</v>
      </c>
      <c r="Q2381" s="4">
        <v>23.98</v>
      </c>
      <c r="Y2381" s="4" t="s">
        <v>949</v>
      </c>
      <c r="Z2381" s="4" t="s">
        <v>115</v>
      </c>
      <c r="AA2381" s="4" t="s">
        <v>10252</v>
      </c>
      <c r="AB2381" s="4" t="s">
        <v>58</v>
      </c>
      <c r="AD2381" s="4" t="b">
        <v>0</v>
      </c>
      <c r="AG2381" s="11">
        <f t="shared" si="37"/>
        <v>43321</v>
      </c>
    </row>
    <row r="2382" s="4" customFormat="1" spans="1:33">
      <c r="A2382" s="4" t="s">
        <v>10249</v>
      </c>
      <c r="B2382" s="4" t="s">
        <v>10249</v>
      </c>
      <c r="C2382" s="4" t="s">
        <v>10250</v>
      </c>
      <c r="D2382" s="4" t="s">
        <v>10251</v>
      </c>
      <c r="E2382" s="4" t="s">
        <v>36</v>
      </c>
      <c r="F2382" s="4" t="s">
        <v>37</v>
      </c>
      <c r="G2382" s="4" t="s">
        <v>51</v>
      </c>
      <c r="J2382" s="4" t="s">
        <v>39</v>
      </c>
      <c r="K2382" s="4" t="s">
        <v>3763</v>
      </c>
      <c r="L2382" s="4" t="s">
        <v>3764</v>
      </c>
      <c r="M2382" s="4" t="s">
        <v>3765</v>
      </c>
      <c r="N2382" s="4" t="s">
        <v>36</v>
      </c>
      <c r="O2382" s="4">
        <v>2</v>
      </c>
      <c r="P2382" s="4" t="s">
        <v>55</v>
      </c>
      <c r="Q2382" s="4">
        <v>47.96</v>
      </c>
      <c r="Y2382" s="4" t="s">
        <v>949</v>
      </c>
      <c r="Z2382" s="4" t="s">
        <v>115</v>
      </c>
      <c r="AA2382" s="4" t="s">
        <v>10252</v>
      </c>
      <c r="AB2382" s="4" t="s">
        <v>58</v>
      </c>
      <c r="AD2382" s="4" t="b">
        <v>0</v>
      </c>
      <c r="AG2382" s="11">
        <f t="shared" si="37"/>
        <v>43321</v>
      </c>
    </row>
    <row r="2383" s="4" customFormat="1" spans="1:33">
      <c r="A2383" s="4" t="s">
        <v>10253</v>
      </c>
      <c r="B2383" s="4" t="s">
        <v>10253</v>
      </c>
      <c r="C2383" s="4" t="s">
        <v>10254</v>
      </c>
      <c r="D2383" s="4" t="s">
        <v>10255</v>
      </c>
      <c r="E2383" s="4" t="s">
        <v>36</v>
      </c>
      <c r="F2383" s="4" t="s">
        <v>37</v>
      </c>
      <c r="G2383" s="4" t="s">
        <v>51</v>
      </c>
      <c r="J2383" s="4" t="s">
        <v>39</v>
      </c>
      <c r="K2383" s="4" t="s">
        <v>10256</v>
      </c>
      <c r="L2383" s="4" t="s">
        <v>10257</v>
      </c>
      <c r="M2383" s="4" t="s">
        <v>10258</v>
      </c>
      <c r="N2383" s="4" t="s">
        <v>36</v>
      </c>
      <c r="O2383" s="4">
        <v>1</v>
      </c>
      <c r="P2383" s="4" t="s">
        <v>55</v>
      </c>
      <c r="Q2383" s="4">
        <v>22.98</v>
      </c>
      <c r="Y2383" s="4" t="s">
        <v>10259</v>
      </c>
      <c r="Z2383" s="4" t="s">
        <v>10260</v>
      </c>
      <c r="AA2383" s="4">
        <v>70763</v>
      </c>
      <c r="AB2383" s="4" t="s">
        <v>58</v>
      </c>
      <c r="AD2383" s="4" t="b">
        <v>0</v>
      </c>
      <c r="AG2383" s="11">
        <f t="shared" si="37"/>
        <v>43321</v>
      </c>
    </row>
    <row r="2384" s="4" customFormat="1" spans="1:33">
      <c r="A2384" s="4" t="s">
        <v>10261</v>
      </c>
      <c r="B2384" s="4" t="s">
        <v>10261</v>
      </c>
      <c r="C2384" s="4" t="s">
        <v>10262</v>
      </c>
      <c r="D2384" s="4" t="s">
        <v>10263</v>
      </c>
      <c r="E2384" s="4" t="s">
        <v>36</v>
      </c>
      <c r="F2384" s="4" t="s">
        <v>37</v>
      </c>
      <c r="G2384" s="4" t="s">
        <v>51</v>
      </c>
      <c r="J2384" s="4" t="s">
        <v>39</v>
      </c>
      <c r="K2384" s="4" t="s">
        <v>7058</v>
      </c>
      <c r="L2384" s="4" t="s">
        <v>7059</v>
      </c>
      <c r="M2384" s="4" t="s">
        <v>7060</v>
      </c>
      <c r="N2384" s="4" t="s">
        <v>36</v>
      </c>
      <c r="O2384" s="4">
        <v>1</v>
      </c>
      <c r="P2384" s="4" t="s">
        <v>55</v>
      </c>
      <c r="Q2384" s="4">
        <v>19.98</v>
      </c>
      <c r="Y2384" s="4" t="s">
        <v>2021</v>
      </c>
      <c r="Z2384" s="4" t="s">
        <v>407</v>
      </c>
      <c r="AA2384" s="4" t="s">
        <v>10264</v>
      </c>
      <c r="AB2384" s="4" t="s">
        <v>58</v>
      </c>
      <c r="AD2384" s="4" t="b">
        <v>0</v>
      </c>
      <c r="AG2384" s="11">
        <f t="shared" si="37"/>
        <v>43321</v>
      </c>
    </row>
    <row r="2385" s="4" customFormat="1" spans="1:33">
      <c r="A2385" s="4" t="s">
        <v>10265</v>
      </c>
      <c r="B2385" s="4" t="s">
        <v>10265</v>
      </c>
      <c r="C2385" s="4" t="s">
        <v>10266</v>
      </c>
      <c r="D2385" s="4" t="s">
        <v>10267</v>
      </c>
      <c r="E2385" s="4" t="s">
        <v>36</v>
      </c>
      <c r="F2385" s="4" t="s">
        <v>37</v>
      </c>
      <c r="G2385" s="4" t="s">
        <v>51</v>
      </c>
      <c r="J2385" s="4" t="s">
        <v>110</v>
      </c>
      <c r="K2385" s="4" t="s">
        <v>6381</v>
      </c>
      <c r="L2385" s="4" t="s">
        <v>6382</v>
      </c>
      <c r="M2385" s="4" t="s">
        <v>6383</v>
      </c>
      <c r="N2385" s="4" t="s">
        <v>36</v>
      </c>
      <c r="O2385" s="4">
        <v>2</v>
      </c>
      <c r="P2385" s="4" t="s">
        <v>55</v>
      </c>
      <c r="Q2385" s="4">
        <v>47.96</v>
      </c>
      <c r="S2385" s="4">
        <v>6.05</v>
      </c>
      <c r="X2385" s="4">
        <v>6.05</v>
      </c>
      <c r="Y2385" s="4" t="s">
        <v>10268</v>
      </c>
      <c r="Z2385" s="4" t="s">
        <v>166</v>
      </c>
      <c r="AA2385" s="4" t="s">
        <v>10269</v>
      </c>
      <c r="AB2385" s="4" t="s">
        <v>58</v>
      </c>
      <c r="AC2385" s="4" t="s">
        <v>915</v>
      </c>
      <c r="AD2385" s="4" t="b">
        <v>0</v>
      </c>
      <c r="AG2385" s="11">
        <f t="shared" si="37"/>
        <v>43321</v>
      </c>
    </row>
    <row r="2386" s="4" customFormat="1" spans="1:33">
      <c r="A2386" s="4" t="s">
        <v>10270</v>
      </c>
      <c r="B2386" s="4" t="s">
        <v>10270</v>
      </c>
      <c r="C2386" s="4" t="s">
        <v>10271</v>
      </c>
      <c r="D2386" s="4" t="s">
        <v>10272</v>
      </c>
      <c r="E2386" s="4" t="s">
        <v>36</v>
      </c>
      <c r="F2386" s="4" t="s">
        <v>37</v>
      </c>
      <c r="G2386" s="4" t="s">
        <v>51</v>
      </c>
      <c r="J2386" s="4" t="s">
        <v>39</v>
      </c>
      <c r="K2386" s="4" t="s">
        <v>468</v>
      </c>
      <c r="L2386" s="4" t="s">
        <v>469</v>
      </c>
      <c r="M2386" s="4" t="s">
        <v>470</v>
      </c>
      <c r="N2386" s="4" t="s">
        <v>36</v>
      </c>
      <c r="O2386" s="4">
        <v>1</v>
      </c>
      <c r="P2386" s="4" t="s">
        <v>55</v>
      </c>
      <c r="Q2386" s="4">
        <v>22.98</v>
      </c>
      <c r="Y2386" s="4" t="s">
        <v>5141</v>
      </c>
      <c r="Z2386" s="4" t="s">
        <v>398</v>
      </c>
      <c r="AA2386" s="4" t="s">
        <v>5142</v>
      </c>
      <c r="AB2386" s="4" t="s">
        <v>58</v>
      </c>
      <c r="AD2386" s="4" t="b">
        <v>0</v>
      </c>
      <c r="AG2386" s="11">
        <f t="shared" si="37"/>
        <v>43321</v>
      </c>
    </row>
    <row r="2387" s="4" customFormat="1" spans="1:33">
      <c r="A2387" s="4" t="s">
        <v>10270</v>
      </c>
      <c r="B2387" s="4" t="s">
        <v>10270</v>
      </c>
      <c r="C2387" s="4" t="s">
        <v>10271</v>
      </c>
      <c r="D2387" s="4" t="s">
        <v>10272</v>
      </c>
      <c r="E2387" s="4" t="s">
        <v>36</v>
      </c>
      <c r="F2387" s="4" t="s">
        <v>37</v>
      </c>
      <c r="G2387" s="4" t="s">
        <v>51</v>
      </c>
      <c r="J2387" s="4" t="s">
        <v>39</v>
      </c>
      <c r="K2387" s="4" t="s">
        <v>1507</v>
      </c>
      <c r="L2387" s="4" t="s">
        <v>1508</v>
      </c>
      <c r="M2387" s="4" t="s">
        <v>1509</v>
      </c>
      <c r="N2387" s="4" t="s">
        <v>36</v>
      </c>
      <c r="O2387" s="4">
        <v>1</v>
      </c>
      <c r="P2387" s="4" t="s">
        <v>55</v>
      </c>
      <c r="Q2387" s="4">
        <v>22.98</v>
      </c>
      <c r="Y2387" s="4" t="s">
        <v>5141</v>
      </c>
      <c r="Z2387" s="4" t="s">
        <v>398</v>
      </c>
      <c r="AA2387" s="4" t="s">
        <v>5142</v>
      </c>
      <c r="AB2387" s="4" t="s">
        <v>58</v>
      </c>
      <c r="AD2387" s="4" t="b">
        <v>0</v>
      </c>
      <c r="AG2387" s="11">
        <f t="shared" si="37"/>
        <v>43321</v>
      </c>
    </row>
    <row r="2388" s="4" customFormat="1" spans="1:33">
      <c r="A2388" s="4" t="s">
        <v>10270</v>
      </c>
      <c r="B2388" s="4" t="s">
        <v>10270</v>
      </c>
      <c r="C2388" s="4" t="s">
        <v>10271</v>
      </c>
      <c r="D2388" s="4" t="s">
        <v>10272</v>
      </c>
      <c r="E2388" s="4" t="s">
        <v>36</v>
      </c>
      <c r="F2388" s="4" t="s">
        <v>37</v>
      </c>
      <c r="G2388" s="4" t="s">
        <v>51</v>
      </c>
      <c r="J2388" s="4" t="s">
        <v>39</v>
      </c>
      <c r="K2388" s="4" t="s">
        <v>461</v>
      </c>
      <c r="L2388" s="4" t="s">
        <v>462</v>
      </c>
      <c r="M2388" s="4" t="s">
        <v>463</v>
      </c>
      <c r="N2388" s="4" t="s">
        <v>36</v>
      </c>
      <c r="O2388" s="4">
        <v>1</v>
      </c>
      <c r="P2388" s="4" t="s">
        <v>55</v>
      </c>
      <c r="Q2388" s="4">
        <v>21.98</v>
      </c>
      <c r="Y2388" s="4" t="s">
        <v>5141</v>
      </c>
      <c r="Z2388" s="4" t="s">
        <v>398</v>
      </c>
      <c r="AA2388" s="4" t="s">
        <v>5142</v>
      </c>
      <c r="AB2388" s="4" t="s">
        <v>58</v>
      </c>
      <c r="AD2388" s="4" t="b">
        <v>0</v>
      </c>
      <c r="AG2388" s="11">
        <f t="shared" si="37"/>
        <v>43321</v>
      </c>
    </row>
    <row r="2389" s="4" customFormat="1" spans="1:33">
      <c r="A2389" s="4" t="s">
        <v>10273</v>
      </c>
      <c r="B2389" s="4" t="s">
        <v>10273</v>
      </c>
      <c r="C2389" s="4" t="s">
        <v>10274</v>
      </c>
      <c r="D2389" s="4" t="s">
        <v>10275</v>
      </c>
      <c r="E2389" s="4" t="s">
        <v>36</v>
      </c>
      <c r="F2389" s="4" t="s">
        <v>37</v>
      </c>
      <c r="G2389" s="4" t="s">
        <v>51</v>
      </c>
      <c r="J2389" s="4" t="s">
        <v>39</v>
      </c>
      <c r="K2389" s="4" t="s">
        <v>3474</v>
      </c>
      <c r="L2389" s="4" t="s">
        <v>3475</v>
      </c>
      <c r="M2389" s="4" t="s">
        <v>3476</v>
      </c>
      <c r="N2389" s="4" t="s">
        <v>36</v>
      </c>
      <c r="O2389" s="4">
        <v>1</v>
      </c>
      <c r="P2389" s="4" t="s">
        <v>55</v>
      </c>
      <c r="Q2389" s="4">
        <v>23.98</v>
      </c>
      <c r="Y2389" s="4" t="s">
        <v>10276</v>
      </c>
      <c r="Z2389" s="4" t="s">
        <v>1183</v>
      </c>
      <c r="AA2389" s="4" t="s">
        <v>10277</v>
      </c>
      <c r="AB2389" s="4" t="s">
        <v>58</v>
      </c>
      <c r="AD2389" s="4" t="b">
        <v>0</v>
      </c>
      <c r="AG2389" s="11">
        <f t="shared" si="37"/>
        <v>43321</v>
      </c>
    </row>
    <row r="2390" s="4" customFormat="1" spans="1:33">
      <c r="A2390" s="4" t="s">
        <v>10278</v>
      </c>
      <c r="B2390" s="4" t="s">
        <v>10278</v>
      </c>
      <c r="C2390" s="4" t="s">
        <v>10279</v>
      </c>
      <c r="D2390" s="4" t="s">
        <v>10280</v>
      </c>
      <c r="E2390" s="4" t="s">
        <v>36</v>
      </c>
      <c r="F2390" s="4" t="s">
        <v>37</v>
      </c>
      <c r="G2390" s="4" t="s">
        <v>51</v>
      </c>
      <c r="J2390" s="4" t="s">
        <v>39</v>
      </c>
      <c r="K2390" s="4" t="s">
        <v>4725</v>
      </c>
      <c r="L2390" s="4" t="s">
        <v>4726</v>
      </c>
      <c r="M2390" s="4" t="s">
        <v>4727</v>
      </c>
      <c r="N2390" s="4" t="s">
        <v>36</v>
      </c>
      <c r="O2390" s="4">
        <v>1</v>
      </c>
      <c r="P2390" s="4" t="s">
        <v>55</v>
      </c>
      <c r="Q2390" s="4">
        <v>22.98</v>
      </c>
      <c r="Y2390" s="4" t="s">
        <v>8329</v>
      </c>
      <c r="Z2390" s="4" t="s">
        <v>47</v>
      </c>
      <c r="AA2390" s="4" t="s">
        <v>10281</v>
      </c>
      <c r="AB2390" s="4" t="s">
        <v>58</v>
      </c>
      <c r="AD2390" s="4" t="b">
        <v>0</v>
      </c>
      <c r="AG2390" s="11">
        <f t="shared" si="37"/>
        <v>43321</v>
      </c>
    </row>
    <row r="2391" s="4" customFormat="1" spans="1:33">
      <c r="A2391" s="4" t="s">
        <v>10282</v>
      </c>
      <c r="B2391" s="4" t="s">
        <v>10282</v>
      </c>
      <c r="C2391" s="4" t="s">
        <v>10283</v>
      </c>
      <c r="D2391" s="4" t="s">
        <v>10284</v>
      </c>
      <c r="E2391" s="4" t="s">
        <v>36</v>
      </c>
      <c r="F2391" s="4" t="s">
        <v>37</v>
      </c>
      <c r="G2391" s="4" t="s">
        <v>51</v>
      </c>
      <c r="J2391" s="4" t="s">
        <v>39</v>
      </c>
      <c r="K2391" s="4" t="s">
        <v>759</v>
      </c>
      <c r="L2391" s="4" t="s">
        <v>760</v>
      </c>
      <c r="M2391" s="4" t="s">
        <v>761</v>
      </c>
      <c r="N2391" s="4" t="s">
        <v>36</v>
      </c>
      <c r="O2391" s="4">
        <v>1</v>
      </c>
      <c r="P2391" s="4" t="s">
        <v>55</v>
      </c>
      <c r="Q2391" s="4">
        <v>22.98</v>
      </c>
      <c r="W2391" s="4">
        <v>3.45</v>
      </c>
      <c r="Y2391" s="4" t="s">
        <v>10285</v>
      </c>
      <c r="Z2391" s="4" t="s">
        <v>398</v>
      </c>
      <c r="AA2391" s="4" t="s">
        <v>10286</v>
      </c>
      <c r="AB2391" s="4" t="s">
        <v>58</v>
      </c>
      <c r="AC2391" s="4" t="s">
        <v>6277</v>
      </c>
      <c r="AD2391" s="4" t="b">
        <v>0</v>
      </c>
      <c r="AG2391" s="11">
        <f t="shared" si="37"/>
        <v>43321</v>
      </c>
    </row>
    <row r="2392" s="4" customFormat="1" spans="1:33">
      <c r="A2392" s="4" t="s">
        <v>10287</v>
      </c>
      <c r="B2392" s="4" t="s">
        <v>10287</v>
      </c>
      <c r="C2392" s="4" t="s">
        <v>10288</v>
      </c>
      <c r="D2392" s="4" t="s">
        <v>10289</v>
      </c>
      <c r="E2392" s="4" t="s">
        <v>36</v>
      </c>
      <c r="F2392" s="4" t="s">
        <v>37</v>
      </c>
      <c r="G2392" s="4" t="s">
        <v>51</v>
      </c>
      <c r="J2392" s="4" t="s">
        <v>39</v>
      </c>
      <c r="K2392" s="4" t="s">
        <v>81</v>
      </c>
      <c r="L2392" s="4" t="s">
        <v>82</v>
      </c>
      <c r="M2392" s="4" t="s">
        <v>83</v>
      </c>
      <c r="N2392" s="4" t="s">
        <v>36</v>
      </c>
      <c r="O2392" s="4">
        <v>1</v>
      </c>
      <c r="P2392" s="4" t="s">
        <v>55</v>
      </c>
      <c r="Q2392" s="4">
        <v>23.98</v>
      </c>
      <c r="Y2392" s="4" t="s">
        <v>10290</v>
      </c>
      <c r="Z2392" s="4" t="s">
        <v>47</v>
      </c>
      <c r="AA2392" s="4" t="s">
        <v>10291</v>
      </c>
      <c r="AB2392" s="4" t="s">
        <v>58</v>
      </c>
      <c r="AD2392" s="4" t="b">
        <v>0</v>
      </c>
      <c r="AG2392" s="11">
        <f t="shared" si="37"/>
        <v>43321</v>
      </c>
    </row>
    <row r="2393" s="4" customFormat="1" spans="1:33">
      <c r="A2393" s="4" t="s">
        <v>10292</v>
      </c>
      <c r="B2393" s="4" t="s">
        <v>10292</v>
      </c>
      <c r="C2393" s="4" t="s">
        <v>10293</v>
      </c>
      <c r="D2393" s="4" t="s">
        <v>10294</v>
      </c>
      <c r="E2393" s="4" t="s">
        <v>36</v>
      </c>
      <c r="F2393" s="4" t="s">
        <v>37</v>
      </c>
      <c r="G2393" s="4" t="s">
        <v>51</v>
      </c>
      <c r="J2393" s="4" t="s">
        <v>39</v>
      </c>
      <c r="K2393" s="4" t="s">
        <v>10295</v>
      </c>
      <c r="L2393" s="4" t="s">
        <v>10296</v>
      </c>
      <c r="M2393" s="4" t="s">
        <v>10297</v>
      </c>
      <c r="N2393" s="4" t="s">
        <v>36</v>
      </c>
      <c r="O2393" s="4">
        <v>1</v>
      </c>
      <c r="P2393" s="4" t="s">
        <v>55</v>
      </c>
      <c r="Q2393" s="4">
        <v>22.98</v>
      </c>
      <c r="Y2393" s="4" t="s">
        <v>284</v>
      </c>
      <c r="Z2393" s="4" t="s">
        <v>72</v>
      </c>
      <c r="AA2393" s="4" t="s">
        <v>10298</v>
      </c>
      <c r="AB2393" s="4" t="s">
        <v>58</v>
      </c>
      <c r="AD2393" s="4" t="b">
        <v>0</v>
      </c>
      <c r="AG2393" s="11">
        <f t="shared" si="37"/>
        <v>43321</v>
      </c>
    </row>
    <row r="2394" s="4" customFormat="1" spans="1:33">
      <c r="A2394" s="4" t="s">
        <v>10299</v>
      </c>
      <c r="B2394" s="4" t="s">
        <v>10299</v>
      </c>
      <c r="C2394" s="4" t="s">
        <v>10300</v>
      </c>
      <c r="D2394" s="4" t="s">
        <v>10301</v>
      </c>
      <c r="E2394" s="4" t="s">
        <v>36</v>
      </c>
      <c r="F2394" s="4" t="s">
        <v>37</v>
      </c>
      <c r="G2394" s="4" t="s">
        <v>51</v>
      </c>
      <c r="J2394" s="4" t="s">
        <v>39</v>
      </c>
      <c r="K2394" s="4" t="s">
        <v>268</v>
      </c>
      <c r="L2394" s="4" t="s">
        <v>269</v>
      </c>
      <c r="M2394" s="4" t="s">
        <v>270</v>
      </c>
      <c r="N2394" s="4" t="s">
        <v>36</v>
      </c>
      <c r="O2394" s="4">
        <v>1</v>
      </c>
      <c r="P2394" s="4" t="s">
        <v>55</v>
      </c>
      <c r="Q2394" s="4">
        <v>24.98</v>
      </c>
      <c r="Y2394" s="4" t="s">
        <v>580</v>
      </c>
      <c r="Z2394" s="4" t="s">
        <v>47</v>
      </c>
      <c r="AA2394" s="4">
        <v>92103</v>
      </c>
      <c r="AB2394" s="4" t="s">
        <v>58</v>
      </c>
      <c r="AD2394" s="4" t="b">
        <v>0</v>
      </c>
      <c r="AG2394" s="11">
        <f t="shared" si="37"/>
        <v>43321</v>
      </c>
    </row>
    <row r="2395" s="4" customFormat="1" spans="1:33">
      <c r="A2395" s="4" t="s">
        <v>10302</v>
      </c>
      <c r="B2395" s="4" t="s">
        <v>10302</v>
      </c>
      <c r="C2395" s="4" t="s">
        <v>10303</v>
      </c>
      <c r="D2395" s="4" t="s">
        <v>10304</v>
      </c>
      <c r="E2395" s="4" t="s">
        <v>36</v>
      </c>
      <c r="F2395" s="4" t="s">
        <v>37</v>
      </c>
      <c r="G2395" s="4" t="s">
        <v>51</v>
      </c>
      <c r="J2395" s="4" t="s">
        <v>39</v>
      </c>
      <c r="K2395" s="4" t="s">
        <v>347</v>
      </c>
      <c r="L2395" s="4" t="s">
        <v>1616</v>
      </c>
      <c r="M2395" s="4" t="s">
        <v>349</v>
      </c>
      <c r="N2395" s="4" t="s">
        <v>36</v>
      </c>
      <c r="O2395" s="4">
        <v>1</v>
      </c>
      <c r="P2395" s="4" t="s">
        <v>55</v>
      </c>
      <c r="Q2395" s="4">
        <v>21.98</v>
      </c>
      <c r="Y2395" s="4" t="s">
        <v>10305</v>
      </c>
      <c r="Z2395" s="4" t="s">
        <v>47</v>
      </c>
      <c r="AA2395" s="4">
        <v>95616</v>
      </c>
      <c r="AB2395" s="4" t="s">
        <v>58</v>
      </c>
      <c r="AD2395" s="4" t="b">
        <v>0</v>
      </c>
      <c r="AG2395" s="11">
        <f t="shared" si="37"/>
        <v>43321</v>
      </c>
    </row>
    <row r="2396" s="4" customFormat="1" spans="1:33">
      <c r="A2396" s="4" t="s">
        <v>10306</v>
      </c>
      <c r="B2396" s="4" t="s">
        <v>10306</v>
      </c>
      <c r="C2396" s="4" t="s">
        <v>10307</v>
      </c>
      <c r="D2396" s="4" t="s">
        <v>10308</v>
      </c>
      <c r="E2396" s="4" t="s">
        <v>36</v>
      </c>
      <c r="F2396" s="4" t="s">
        <v>37</v>
      </c>
      <c r="G2396" s="4" t="s">
        <v>51</v>
      </c>
      <c r="J2396" s="4" t="s">
        <v>39</v>
      </c>
      <c r="K2396" s="4" t="s">
        <v>10309</v>
      </c>
      <c r="L2396" s="4" t="s">
        <v>10310</v>
      </c>
      <c r="M2396" s="4" t="s">
        <v>10311</v>
      </c>
      <c r="N2396" s="4" t="s">
        <v>36</v>
      </c>
      <c r="O2396" s="4">
        <v>1</v>
      </c>
      <c r="P2396" s="4" t="s">
        <v>55</v>
      </c>
      <c r="Q2396" s="4">
        <v>16.98</v>
      </c>
      <c r="W2396" s="4">
        <v>3.4</v>
      </c>
      <c r="Y2396" s="4" t="s">
        <v>957</v>
      </c>
      <c r="Z2396" s="4" t="s">
        <v>115</v>
      </c>
      <c r="AA2396" s="4" t="s">
        <v>10312</v>
      </c>
      <c r="AB2396" s="4" t="s">
        <v>58</v>
      </c>
      <c r="AC2396" s="4" t="s">
        <v>7384</v>
      </c>
      <c r="AD2396" s="4" t="b">
        <v>0</v>
      </c>
      <c r="AG2396" s="11">
        <f t="shared" si="37"/>
        <v>43321</v>
      </c>
    </row>
    <row r="2397" s="4" customFormat="1" spans="1:33">
      <c r="A2397" s="4" t="s">
        <v>10313</v>
      </c>
      <c r="B2397" s="4" t="s">
        <v>10313</v>
      </c>
      <c r="C2397" s="4" t="s">
        <v>10314</v>
      </c>
      <c r="D2397" s="4" t="s">
        <v>10315</v>
      </c>
      <c r="E2397" s="4" t="s">
        <v>161</v>
      </c>
      <c r="F2397" s="4" t="s">
        <v>37</v>
      </c>
      <c r="G2397" s="4" t="s">
        <v>51</v>
      </c>
      <c r="J2397" s="4" t="s">
        <v>39</v>
      </c>
      <c r="K2397" s="4" t="s">
        <v>9725</v>
      </c>
      <c r="L2397" s="4" t="s">
        <v>9726</v>
      </c>
      <c r="M2397" s="4" t="s">
        <v>9727</v>
      </c>
      <c r="N2397" s="4" t="s">
        <v>161</v>
      </c>
      <c r="O2397" s="4">
        <v>0</v>
      </c>
      <c r="Y2397" s="4" t="s">
        <v>957</v>
      </c>
      <c r="Z2397" s="4" t="s">
        <v>115</v>
      </c>
      <c r="AA2397" s="4" t="s">
        <v>10312</v>
      </c>
      <c r="AB2397" s="4" t="s">
        <v>58</v>
      </c>
      <c r="AD2397" s="4" t="b">
        <v>0</v>
      </c>
      <c r="AG2397" s="11">
        <f t="shared" si="37"/>
        <v>43321</v>
      </c>
    </row>
    <row r="2398" s="4" customFormat="1" spans="1:33">
      <c r="A2398" s="4" t="s">
        <v>10316</v>
      </c>
      <c r="B2398" s="4" t="s">
        <v>10316</v>
      </c>
      <c r="C2398" s="4" t="s">
        <v>10317</v>
      </c>
      <c r="D2398" s="4" t="s">
        <v>10318</v>
      </c>
      <c r="E2398" s="4" t="s">
        <v>36</v>
      </c>
      <c r="F2398" s="4" t="s">
        <v>37</v>
      </c>
      <c r="G2398" s="4" t="s">
        <v>51</v>
      </c>
      <c r="J2398" s="4" t="s">
        <v>39</v>
      </c>
      <c r="K2398" s="4" t="s">
        <v>6075</v>
      </c>
      <c r="L2398" s="4" t="s">
        <v>6076</v>
      </c>
      <c r="M2398" s="4" t="s">
        <v>6077</v>
      </c>
      <c r="N2398" s="4" t="s">
        <v>36</v>
      </c>
      <c r="O2398" s="4">
        <v>1</v>
      </c>
      <c r="P2398" s="4" t="s">
        <v>55</v>
      </c>
      <c r="Q2398" s="4">
        <v>26.98</v>
      </c>
      <c r="Y2398" s="4" t="s">
        <v>1031</v>
      </c>
      <c r="Z2398" s="4" t="s">
        <v>156</v>
      </c>
      <c r="AA2398" s="4" t="s">
        <v>10319</v>
      </c>
      <c r="AB2398" s="4" t="s">
        <v>58</v>
      </c>
      <c r="AD2398" s="4" t="b">
        <v>0</v>
      </c>
      <c r="AG2398" s="11">
        <f t="shared" si="37"/>
        <v>43321</v>
      </c>
    </row>
    <row r="2399" s="4" customFormat="1" spans="1:33">
      <c r="A2399" s="4" t="s">
        <v>10320</v>
      </c>
      <c r="B2399" s="4" t="s">
        <v>10320</v>
      </c>
      <c r="C2399" s="4" t="s">
        <v>10321</v>
      </c>
      <c r="D2399" s="4" t="s">
        <v>10322</v>
      </c>
      <c r="E2399" s="4" t="s">
        <v>36</v>
      </c>
      <c r="F2399" s="4" t="s">
        <v>37</v>
      </c>
      <c r="G2399" s="4" t="s">
        <v>51</v>
      </c>
      <c r="J2399" s="4" t="s">
        <v>39</v>
      </c>
      <c r="K2399" s="4" t="s">
        <v>4416</v>
      </c>
      <c r="L2399" s="4" t="s">
        <v>4417</v>
      </c>
      <c r="M2399" s="4" t="s">
        <v>4418</v>
      </c>
      <c r="N2399" s="4" t="s">
        <v>36</v>
      </c>
      <c r="O2399" s="4">
        <v>1</v>
      </c>
      <c r="P2399" s="4" t="s">
        <v>55</v>
      </c>
      <c r="Q2399" s="4">
        <v>22.98</v>
      </c>
      <c r="Y2399" s="4" t="s">
        <v>2006</v>
      </c>
      <c r="Z2399" s="4" t="s">
        <v>47</v>
      </c>
      <c r="AA2399" s="4" t="s">
        <v>5206</v>
      </c>
      <c r="AB2399" s="4" t="s">
        <v>58</v>
      </c>
      <c r="AD2399" s="4" t="b">
        <v>0</v>
      </c>
      <c r="AG2399" s="11">
        <f t="shared" si="37"/>
        <v>43321</v>
      </c>
    </row>
    <row r="2400" s="4" customFormat="1" spans="1:33">
      <c r="A2400" s="4" t="s">
        <v>10320</v>
      </c>
      <c r="B2400" s="4" t="s">
        <v>10320</v>
      </c>
      <c r="C2400" s="4" t="s">
        <v>10321</v>
      </c>
      <c r="D2400" s="4" t="s">
        <v>10322</v>
      </c>
      <c r="E2400" s="4" t="s">
        <v>36</v>
      </c>
      <c r="F2400" s="4" t="s">
        <v>37</v>
      </c>
      <c r="G2400" s="4" t="s">
        <v>51</v>
      </c>
      <c r="J2400" s="4" t="s">
        <v>39</v>
      </c>
      <c r="K2400" s="4" t="s">
        <v>2500</v>
      </c>
      <c r="L2400" s="4" t="s">
        <v>2501</v>
      </c>
      <c r="M2400" s="4" t="s">
        <v>2502</v>
      </c>
      <c r="N2400" s="4" t="s">
        <v>36</v>
      </c>
      <c r="O2400" s="4">
        <v>1</v>
      </c>
      <c r="P2400" s="4" t="s">
        <v>55</v>
      </c>
      <c r="Q2400" s="4">
        <v>22.98</v>
      </c>
      <c r="Y2400" s="4" t="s">
        <v>2006</v>
      </c>
      <c r="Z2400" s="4" t="s">
        <v>47</v>
      </c>
      <c r="AA2400" s="4" t="s">
        <v>5206</v>
      </c>
      <c r="AB2400" s="4" t="s">
        <v>58</v>
      </c>
      <c r="AD2400" s="4" t="b">
        <v>0</v>
      </c>
      <c r="AG2400" s="11">
        <f t="shared" si="37"/>
        <v>43321</v>
      </c>
    </row>
    <row r="2401" s="4" customFormat="1" spans="1:33">
      <c r="A2401" s="4" t="s">
        <v>10320</v>
      </c>
      <c r="B2401" s="4" t="s">
        <v>10320</v>
      </c>
      <c r="C2401" s="4" t="s">
        <v>10321</v>
      </c>
      <c r="D2401" s="4" t="s">
        <v>10322</v>
      </c>
      <c r="E2401" s="4" t="s">
        <v>36</v>
      </c>
      <c r="F2401" s="4" t="s">
        <v>37</v>
      </c>
      <c r="G2401" s="4" t="s">
        <v>51</v>
      </c>
      <c r="J2401" s="4" t="s">
        <v>39</v>
      </c>
      <c r="K2401" s="4" t="s">
        <v>2492</v>
      </c>
      <c r="L2401" s="4" t="s">
        <v>2493</v>
      </c>
      <c r="M2401" s="4" t="s">
        <v>2494</v>
      </c>
      <c r="N2401" s="4" t="s">
        <v>36</v>
      </c>
      <c r="O2401" s="4">
        <v>1</v>
      </c>
      <c r="P2401" s="4" t="s">
        <v>55</v>
      </c>
      <c r="Q2401" s="4">
        <v>22.98</v>
      </c>
      <c r="Y2401" s="4" t="s">
        <v>2006</v>
      </c>
      <c r="Z2401" s="4" t="s">
        <v>47</v>
      </c>
      <c r="AA2401" s="4" t="s">
        <v>5206</v>
      </c>
      <c r="AB2401" s="4" t="s">
        <v>58</v>
      </c>
      <c r="AD2401" s="4" t="b">
        <v>0</v>
      </c>
      <c r="AG2401" s="11">
        <f t="shared" si="37"/>
        <v>43321</v>
      </c>
    </row>
    <row r="2402" s="4" customFormat="1" spans="1:33">
      <c r="A2402" s="4" t="s">
        <v>10323</v>
      </c>
      <c r="B2402" s="4" t="s">
        <v>10323</v>
      </c>
      <c r="C2402" s="4" t="s">
        <v>10324</v>
      </c>
      <c r="D2402" s="4" t="s">
        <v>10325</v>
      </c>
      <c r="E2402" s="4" t="s">
        <v>36</v>
      </c>
      <c r="F2402" s="4" t="s">
        <v>37</v>
      </c>
      <c r="G2402" s="4" t="s">
        <v>51</v>
      </c>
      <c r="J2402" s="4" t="s">
        <v>39</v>
      </c>
      <c r="K2402" s="4" t="s">
        <v>1770</v>
      </c>
      <c r="L2402" s="4" t="s">
        <v>1771</v>
      </c>
      <c r="M2402" s="4" t="s">
        <v>1772</v>
      </c>
      <c r="N2402" s="4" t="s">
        <v>36</v>
      </c>
      <c r="O2402" s="4">
        <v>1</v>
      </c>
      <c r="P2402" s="4" t="s">
        <v>55</v>
      </c>
      <c r="Q2402" s="4">
        <v>23.98</v>
      </c>
      <c r="U2402" s="4">
        <v>4.49</v>
      </c>
      <c r="Y2402" s="4" t="s">
        <v>10326</v>
      </c>
      <c r="Z2402" s="4" t="s">
        <v>63</v>
      </c>
      <c r="AA2402" s="4" t="s">
        <v>10327</v>
      </c>
      <c r="AB2402" s="4" t="s">
        <v>58</v>
      </c>
      <c r="AD2402" s="4" t="b">
        <v>0</v>
      </c>
      <c r="AG2402" s="11">
        <f t="shared" si="37"/>
        <v>43321</v>
      </c>
    </row>
    <row r="2403" s="4" customFormat="1" spans="1:33">
      <c r="A2403" s="4" t="s">
        <v>10323</v>
      </c>
      <c r="B2403" s="4" t="s">
        <v>10323</v>
      </c>
      <c r="C2403" s="4" t="s">
        <v>10324</v>
      </c>
      <c r="D2403" s="4" t="s">
        <v>10325</v>
      </c>
      <c r="E2403" s="4" t="s">
        <v>36</v>
      </c>
      <c r="F2403" s="4" t="s">
        <v>37</v>
      </c>
      <c r="G2403" s="4" t="s">
        <v>51</v>
      </c>
      <c r="J2403" s="4" t="s">
        <v>39</v>
      </c>
      <c r="K2403" s="4" t="s">
        <v>1770</v>
      </c>
      <c r="L2403" s="4" t="s">
        <v>1771</v>
      </c>
      <c r="M2403" s="4" t="s">
        <v>1772</v>
      </c>
      <c r="N2403" s="4" t="s">
        <v>36</v>
      </c>
      <c r="O2403" s="4">
        <v>1</v>
      </c>
      <c r="P2403" s="4" t="s">
        <v>55</v>
      </c>
      <c r="Q2403" s="4">
        <v>23.98</v>
      </c>
      <c r="Y2403" s="4" t="s">
        <v>10326</v>
      </c>
      <c r="Z2403" s="4" t="s">
        <v>63</v>
      </c>
      <c r="AA2403" s="4" t="s">
        <v>10327</v>
      </c>
      <c r="AB2403" s="4" t="s">
        <v>58</v>
      </c>
      <c r="AD2403" s="4" t="b">
        <v>0</v>
      </c>
      <c r="AG2403" s="11">
        <f t="shared" si="37"/>
        <v>43321</v>
      </c>
    </row>
    <row r="2404" s="4" customFormat="1" spans="1:33">
      <c r="A2404" s="4" t="s">
        <v>10328</v>
      </c>
      <c r="B2404" s="4" t="s">
        <v>10328</v>
      </c>
      <c r="C2404" s="4" t="s">
        <v>10329</v>
      </c>
      <c r="D2404" s="4" t="s">
        <v>10330</v>
      </c>
      <c r="E2404" s="4" t="s">
        <v>36</v>
      </c>
      <c r="F2404" s="4" t="s">
        <v>37</v>
      </c>
      <c r="G2404" s="4" t="s">
        <v>51</v>
      </c>
      <c r="J2404" s="4" t="s">
        <v>39</v>
      </c>
      <c r="K2404" s="4" t="s">
        <v>263</v>
      </c>
      <c r="L2404" s="4" t="s">
        <v>264</v>
      </c>
      <c r="M2404" s="4" t="s">
        <v>265</v>
      </c>
      <c r="N2404" s="4" t="s">
        <v>36</v>
      </c>
      <c r="O2404" s="4">
        <v>1</v>
      </c>
      <c r="P2404" s="4" t="s">
        <v>55</v>
      </c>
      <c r="Q2404" s="4">
        <v>22.98</v>
      </c>
      <c r="Y2404" s="4" t="s">
        <v>10331</v>
      </c>
      <c r="Z2404" s="4" t="s">
        <v>138</v>
      </c>
      <c r="AA2404" s="4">
        <v>56082</v>
      </c>
      <c r="AB2404" s="4" t="s">
        <v>58</v>
      </c>
      <c r="AD2404" s="4" t="b">
        <v>0</v>
      </c>
      <c r="AG2404" s="11">
        <f t="shared" si="37"/>
        <v>43321</v>
      </c>
    </row>
    <row r="2405" s="4" customFormat="1" spans="1:33">
      <c r="A2405" s="4" t="s">
        <v>10332</v>
      </c>
      <c r="B2405" s="4" t="s">
        <v>10332</v>
      </c>
      <c r="C2405" s="4" t="s">
        <v>10333</v>
      </c>
      <c r="D2405" s="4" t="s">
        <v>10334</v>
      </c>
      <c r="E2405" s="4" t="s">
        <v>36</v>
      </c>
      <c r="F2405" s="4" t="s">
        <v>37</v>
      </c>
      <c r="G2405" s="4" t="s">
        <v>51</v>
      </c>
      <c r="J2405" s="4" t="s">
        <v>39</v>
      </c>
      <c r="K2405" s="4" t="s">
        <v>751</v>
      </c>
      <c r="L2405" s="4" t="s">
        <v>752</v>
      </c>
      <c r="M2405" s="4" t="s">
        <v>753</v>
      </c>
      <c r="N2405" s="4" t="s">
        <v>36</v>
      </c>
      <c r="O2405" s="4">
        <v>1</v>
      </c>
      <c r="P2405" s="4" t="s">
        <v>55</v>
      </c>
      <c r="Q2405" s="4">
        <v>22.98</v>
      </c>
      <c r="Y2405" s="4" t="s">
        <v>10335</v>
      </c>
      <c r="Z2405" s="4" t="s">
        <v>813</v>
      </c>
      <c r="AA2405" s="4" t="s">
        <v>10336</v>
      </c>
      <c r="AB2405" s="4" t="s">
        <v>58</v>
      </c>
      <c r="AD2405" s="4" t="b">
        <v>0</v>
      </c>
      <c r="AG2405" s="11">
        <f t="shared" si="37"/>
        <v>43321</v>
      </c>
    </row>
    <row r="2406" s="4" customFormat="1" spans="1:33">
      <c r="A2406" s="4" t="s">
        <v>10332</v>
      </c>
      <c r="B2406" s="4" t="s">
        <v>10332</v>
      </c>
      <c r="C2406" s="4" t="s">
        <v>10333</v>
      </c>
      <c r="D2406" s="4" t="s">
        <v>10334</v>
      </c>
      <c r="E2406" s="4" t="s">
        <v>36</v>
      </c>
      <c r="F2406" s="4" t="s">
        <v>37</v>
      </c>
      <c r="G2406" s="4" t="s">
        <v>51</v>
      </c>
      <c r="J2406" s="4" t="s">
        <v>39</v>
      </c>
      <c r="K2406" s="4" t="s">
        <v>307</v>
      </c>
      <c r="L2406" s="4" t="s">
        <v>308</v>
      </c>
      <c r="M2406" s="4" t="s">
        <v>309</v>
      </c>
      <c r="N2406" s="4" t="s">
        <v>36</v>
      </c>
      <c r="O2406" s="4">
        <v>1</v>
      </c>
      <c r="P2406" s="4" t="s">
        <v>55</v>
      </c>
      <c r="Q2406" s="4">
        <v>23.98</v>
      </c>
      <c r="Y2406" s="4" t="s">
        <v>10335</v>
      </c>
      <c r="Z2406" s="4" t="s">
        <v>813</v>
      </c>
      <c r="AA2406" s="4" t="s">
        <v>10336</v>
      </c>
      <c r="AB2406" s="4" t="s">
        <v>58</v>
      </c>
      <c r="AD2406" s="4" t="b">
        <v>0</v>
      </c>
      <c r="AG2406" s="11">
        <f t="shared" si="37"/>
        <v>43321</v>
      </c>
    </row>
    <row r="2407" s="4" customFormat="1" spans="1:33">
      <c r="A2407" s="4" t="s">
        <v>10337</v>
      </c>
      <c r="B2407" s="4" t="s">
        <v>10337</v>
      </c>
      <c r="C2407" s="4" t="s">
        <v>10338</v>
      </c>
      <c r="D2407" s="4" t="s">
        <v>10339</v>
      </c>
      <c r="E2407" s="4" t="s">
        <v>36</v>
      </c>
      <c r="F2407" s="4" t="s">
        <v>37</v>
      </c>
      <c r="G2407" s="4" t="s">
        <v>51</v>
      </c>
      <c r="J2407" s="4" t="s">
        <v>188</v>
      </c>
      <c r="K2407" s="4" t="s">
        <v>340</v>
      </c>
      <c r="L2407" s="4" t="s">
        <v>341</v>
      </c>
      <c r="M2407" s="4" t="s">
        <v>342</v>
      </c>
      <c r="N2407" s="4" t="s">
        <v>36</v>
      </c>
      <c r="O2407" s="4">
        <v>1</v>
      </c>
      <c r="P2407" s="4" t="s">
        <v>55</v>
      </c>
      <c r="Q2407" s="4">
        <v>23.98</v>
      </c>
      <c r="S2407" s="4">
        <v>18.98</v>
      </c>
      <c r="Y2407" s="4" t="s">
        <v>897</v>
      </c>
      <c r="Z2407" s="4" t="s">
        <v>689</v>
      </c>
      <c r="AA2407" s="4">
        <v>60630</v>
      </c>
      <c r="AB2407" s="4" t="s">
        <v>58</v>
      </c>
      <c r="AD2407" s="4" t="b">
        <v>0</v>
      </c>
      <c r="AG2407" s="11">
        <f t="shared" si="37"/>
        <v>43321</v>
      </c>
    </row>
    <row r="2408" s="4" customFormat="1" spans="1:33">
      <c r="A2408" s="4" t="s">
        <v>10340</v>
      </c>
      <c r="B2408" s="4" t="s">
        <v>10340</v>
      </c>
      <c r="C2408" s="4" t="s">
        <v>10341</v>
      </c>
      <c r="D2408" s="4" t="s">
        <v>10342</v>
      </c>
      <c r="E2408" s="4" t="s">
        <v>36</v>
      </c>
      <c r="F2408" s="4" t="s">
        <v>37</v>
      </c>
      <c r="G2408" s="4" t="s">
        <v>51</v>
      </c>
      <c r="J2408" s="4" t="s">
        <v>188</v>
      </c>
      <c r="K2408" s="4" t="s">
        <v>122</v>
      </c>
      <c r="L2408" s="4" t="s">
        <v>123</v>
      </c>
      <c r="M2408" s="4" t="s">
        <v>124</v>
      </c>
      <c r="N2408" s="4" t="s">
        <v>36</v>
      </c>
      <c r="O2408" s="4">
        <v>1</v>
      </c>
      <c r="P2408" s="4" t="s">
        <v>55</v>
      </c>
      <c r="Q2408" s="4">
        <v>23.98</v>
      </c>
      <c r="S2408" s="4">
        <v>3.99</v>
      </c>
      <c r="Y2408" s="4" t="s">
        <v>6470</v>
      </c>
      <c r="Z2408" s="4" t="s">
        <v>738</v>
      </c>
      <c r="AA2408" s="4" t="s">
        <v>10343</v>
      </c>
      <c r="AB2408" s="4" t="s">
        <v>58</v>
      </c>
      <c r="AD2408" s="4" t="b">
        <v>0</v>
      </c>
      <c r="AG2408" s="11">
        <f t="shared" si="37"/>
        <v>43321</v>
      </c>
    </row>
    <row r="2409" s="4" customFormat="1" spans="1:33">
      <c r="A2409" s="4" t="s">
        <v>10340</v>
      </c>
      <c r="B2409" s="4" t="s">
        <v>10340</v>
      </c>
      <c r="C2409" s="4" t="s">
        <v>10341</v>
      </c>
      <c r="D2409" s="4" t="s">
        <v>10342</v>
      </c>
      <c r="E2409" s="4" t="s">
        <v>36</v>
      </c>
      <c r="F2409" s="4" t="s">
        <v>37</v>
      </c>
      <c r="G2409" s="4" t="s">
        <v>51</v>
      </c>
      <c r="J2409" s="4" t="s">
        <v>188</v>
      </c>
      <c r="K2409" s="4" t="s">
        <v>3071</v>
      </c>
      <c r="L2409" s="4" t="s">
        <v>3072</v>
      </c>
      <c r="M2409" s="4" t="s">
        <v>3073</v>
      </c>
      <c r="N2409" s="4" t="s">
        <v>36</v>
      </c>
      <c r="O2409" s="4">
        <v>1</v>
      </c>
      <c r="P2409" s="4" t="s">
        <v>55</v>
      </c>
      <c r="Q2409" s="4">
        <v>22.98</v>
      </c>
      <c r="S2409" s="4">
        <v>3.99</v>
      </c>
      <c r="Y2409" s="4" t="s">
        <v>6470</v>
      </c>
      <c r="Z2409" s="4" t="s">
        <v>738</v>
      </c>
      <c r="AA2409" s="4" t="s">
        <v>10343</v>
      </c>
      <c r="AB2409" s="4" t="s">
        <v>58</v>
      </c>
      <c r="AD2409" s="4" t="b">
        <v>0</v>
      </c>
      <c r="AG2409" s="11">
        <f t="shared" si="37"/>
        <v>43321</v>
      </c>
    </row>
    <row r="2410" s="4" customFormat="1" spans="1:33">
      <c r="A2410" s="4" t="s">
        <v>10344</v>
      </c>
      <c r="B2410" s="4" t="s">
        <v>10344</v>
      </c>
      <c r="C2410" s="4" t="s">
        <v>10341</v>
      </c>
      <c r="D2410" s="4" t="s">
        <v>10345</v>
      </c>
      <c r="E2410" s="4" t="s">
        <v>36</v>
      </c>
      <c r="F2410" s="4" t="s">
        <v>37</v>
      </c>
      <c r="G2410" s="4" t="s">
        <v>51</v>
      </c>
      <c r="J2410" s="4" t="s">
        <v>188</v>
      </c>
      <c r="K2410" s="4" t="s">
        <v>5390</v>
      </c>
      <c r="L2410" s="4" t="s">
        <v>5391</v>
      </c>
      <c r="M2410" s="4" t="s">
        <v>5392</v>
      </c>
      <c r="N2410" s="4" t="s">
        <v>36</v>
      </c>
      <c r="O2410" s="4">
        <v>1</v>
      </c>
      <c r="P2410" s="4" t="s">
        <v>55</v>
      </c>
      <c r="Q2410" s="4">
        <v>21.98</v>
      </c>
      <c r="S2410" s="4">
        <v>3.99</v>
      </c>
      <c r="Y2410" s="4" t="s">
        <v>2006</v>
      </c>
      <c r="Z2410" s="4" t="s">
        <v>47</v>
      </c>
      <c r="AA2410" s="4" t="s">
        <v>10346</v>
      </c>
      <c r="AB2410" s="4" t="s">
        <v>58</v>
      </c>
      <c r="AD2410" s="4" t="b">
        <v>0</v>
      </c>
      <c r="AG2410" s="11">
        <f t="shared" si="37"/>
        <v>43321</v>
      </c>
    </row>
    <row r="2411" s="4" customFormat="1" spans="1:33">
      <c r="A2411" s="4" t="s">
        <v>10347</v>
      </c>
      <c r="B2411" s="4" t="s">
        <v>10347</v>
      </c>
      <c r="C2411" s="4" t="s">
        <v>10348</v>
      </c>
      <c r="D2411" s="4" t="s">
        <v>10349</v>
      </c>
      <c r="E2411" s="4" t="s">
        <v>36</v>
      </c>
      <c r="F2411" s="4" t="s">
        <v>37</v>
      </c>
      <c r="G2411" s="4" t="s">
        <v>51</v>
      </c>
      <c r="J2411" s="4" t="s">
        <v>39</v>
      </c>
      <c r="K2411" s="4" t="s">
        <v>8436</v>
      </c>
      <c r="L2411" s="4" t="s">
        <v>8437</v>
      </c>
      <c r="M2411" s="4" t="s">
        <v>8438</v>
      </c>
      <c r="N2411" s="4" t="s">
        <v>36</v>
      </c>
      <c r="O2411" s="4">
        <v>1</v>
      </c>
      <c r="P2411" s="4" t="s">
        <v>55</v>
      </c>
      <c r="Q2411" s="4">
        <v>14.98</v>
      </c>
      <c r="Y2411" s="4" t="s">
        <v>10350</v>
      </c>
      <c r="Z2411" s="4" t="s">
        <v>398</v>
      </c>
      <c r="AA2411" s="4" t="s">
        <v>10351</v>
      </c>
      <c r="AB2411" s="4" t="s">
        <v>58</v>
      </c>
      <c r="AD2411" s="4" t="b">
        <v>0</v>
      </c>
      <c r="AG2411" s="11">
        <f t="shared" si="37"/>
        <v>43321</v>
      </c>
    </row>
    <row r="2412" s="4" customFormat="1" spans="1:33">
      <c r="A2412" s="4" t="s">
        <v>10352</v>
      </c>
      <c r="B2412" s="4" t="s">
        <v>10352</v>
      </c>
      <c r="C2412" s="4" t="s">
        <v>10353</v>
      </c>
      <c r="D2412" s="4" t="s">
        <v>10354</v>
      </c>
      <c r="E2412" s="4" t="s">
        <v>36</v>
      </c>
      <c r="F2412" s="4" t="s">
        <v>37</v>
      </c>
      <c r="G2412" s="4" t="s">
        <v>51</v>
      </c>
      <c r="J2412" s="4" t="s">
        <v>39</v>
      </c>
      <c r="K2412" s="4" t="s">
        <v>307</v>
      </c>
      <c r="L2412" s="4" t="s">
        <v>308</v>
      </c>
      <c r="M2412" s="4" t="s">
        <v>309</v>
      </c>
      <c r="N2412" s="4" t="s">
        <v>36</v>
      </c>
      <c r="O2412" s="4">
        <v>1</v>
      </c>
      <c r="P2412" s="4" t="s">
        <v>55</v>
      </c>
      <c r="Q2412" s="4">
        <v>23.98</v>
      </c>
      <c r="Y2412" s="4" t="s">
        <v>10355</v>
      </c>
      <c r="Z2412" s="4" t="s">
        <v>47</v>
      </c>
      <c r="AA2412" s="4" t="s">
        <v>10356</v>
      </c>
      <c r="AB2412" s="4" t="s">
        <v>58</v>
      </c>
      <c r="AD2412" s="4" t="b">
        <v>0</v>
      </c>
      <c r="AG2412" s="11">
        <f t="shared" si="37"/>
        <v>43321</v>
      </c>
    </row>
    <row r="2413" s="4" customFormat="1" spans="1:33">
      <c r="A2413" s="4" t="s">
        <v>10357</v>
      </c>
      <c r="B2413" s="4" t="s">
        <v>10357</v>
      </c>
      <c r="C2413" s="4" t="s">
        <v>10358</v>
      </c>
      <c r="D2413" s="4" t="s">
        <v>10359</v>
      </c>
      <c r="E2413" s="4" t="s">
        <v>36</v>
      </c>
      <c r="F2413" s="4" t="s">
        <v>37</v>
      </c>
      <c r="G2413" s="4" t="s">
        <v>51</v>
      </c>
      <c r="J2413" s="4" t="s">
        <v>39</v>
      </c>
      <c r="K2413" s="4" t="s">
        <v>827</v>
      </c>
      <c r="L2413" s="4" t="s">
        <v>9395</v>
      </c>
      <c r="M2413" s="4" t="s">
        <v>829</v>
      </c>
      <c r="N2413" s="4" t="s">
        <v>36</v>
      </c>
      <c r="O2413" s="4">
        <v>1</v>
      </c>
      <c r="P2413" s="4" t="s">
        <v>55</v>
      </c>
      <c r="Q2413" s="4">
        <v>23.98</v>
      </c>
      <c r="Y2413" s="4" t="s">
        <v>3185</v>
      </c>
      <c r="Z2413" s="4" t="s">
        <v>47</v>
      </c>
      <c r="AA2413" s="4" t="s">
        <v>10360</v>
      </c>
      <c r="AB2413" s="4" t="s">
        <v>58</v>
      </c>
      <c r="AD2413" s="4" t="b">
        <v>0</v>
      </c>
      <c r="AG2413" s="11">
        <f t="shared" si="37"/>
        <v>43321</v>
      </c>
    </row>
    <row r="2414" s="4" customFormat="1" spans="1:33">
      <c r="A2414" s="4" t="s">
        <v>10361</v>
      </c>
      <c r="B2414" s="4" t="s">
        <v>10361</v>
      </c>
      <c r="C2414" s="4" t="s">
        <v>10362</v>
      </c>
      <c r="D2414" s="4" t="s">
        <v>10363</v>
      </c>
      <c r="E2414" s="4" t="s">
        <v>36</v>
      </c>
      <c r="F2414" s="4" t="s">
        <v>37</v>
      </c>
      <c r="G2414" s="4" t="s">
        <v>51</v>
      </c>
      <c r="J2414" s="4" t="s">
        <v>39</v>
      </c>
      <c r="K2414" s="4" t="s">
        <v>437</v>
      </c>
      <c r="L2414" s="4" t="s">
        <v>438</v>
      </c>
      <c r="M2414" s="4" t="s">
        <v>439</v>
      </c>
      <c r="N2414" s="4" t="s">
        <v>36</v>
      </c>
      <c r="O2414" s="4">
        <v>1</v>
      </c>
      <c r="P2414" s="4" t="s">
        <v>55</v>
      </c>
      <c r="Q2414" s="4">
        <v>23.98</v>
      </c>
      <c r="Y2414" s="4" t="s">
        <v>870</v>
      </c>
      <c r="Z2414" s="4" t="s">
        <v>398</v>
      </c>
      <c r="AA2414" s="4" t="s">
        <v>10364</v>
      </c>
      <c r="AB2414" s="4" t="s">
        <v>58</v>
      </c>
      <c r="AD2414" s="4" t="b">
        <v>0</v>
      </c>
      <c r="AG2414" s="11">
        <f t="shared" si="37"/>
        <v>43321</v>
      </c>
    </row>
    <row r="2415" s="4" customFormat="1" spans="1:33">
      <c r="A2415" s="4" t="s">
        <v>10365</v>
      </c>
      <c r="B2415" s="4" t="s">
        <v>10365</v>
      </c>
      <c r="C2415" s="4" t="s">
        <v>10366</v>
      </c>
      <c r="D2415" s="4" t="s">
        <v>10367</v>
      </c>
      <c r="E2415" s="4" t="s">
        <v>36</v>
      </c>
      <c r="F2415" s="4" t="s">
        <v>37</v>
      </c>
      <c r="G2415" s="4" t="s">
        <v>51</v>
      </c>
      <c r="J2415" s="4" t="s">
        <v>39</v>
      </c>
      <c r="K2415" s="4" t="s">
        <v>1341</v>
      </c>
      <c r="L2415" s="4" t="s">
        <v>1342</v>
      </c>
      <c r="M2415" s="4" t="s">
        <v>1343</v>
      </c>
      <c r="N2415" s="4" t="s">
        <v>36</v>
      </c>
      <c r="O2415" s="4">
        <v>1</v>
      </c>
      <c r="P2415" s="4" t="s">
        <v>55</v>
      </c>
      <c r="Q2415" s="4">
        <v>26.98</v>
      </c>
      <c r="Y2415" s="4" t="s">
        <v>10368</v>
      </c>
      <c r="Z2415" s="4" t="s">
        <v>398</v>
      </c>
      <c r="AA2415" s="4" t="s">
        <v>10369</v>
      </c>
      <c r="AB2415" s="4" t="s">
        <v>58</v>
      </c>
      <c r="AD2415" s="4" t="b">
        <v>0</v>
      </c>
      <c r="AG2415" s="11">
        <f t="shared" si="37"/>
        <v>43321</v>
      </c>
    </row>
    <row r="2416" s="4" customFormat="1" spans="1:33">
      <c r="A2416" s="4" t="s">
        <v>10370</v>
      </c>
      <c r="B2416" s="4" t="s">
        <v>10370</v>
      </c>
      <c r="C2416" s="4" t="s">
        <v>10371</v>
      </c>
      <c r="D2416" s="4" t="s">
        <v>10372</v>
      </c>
      <c r="E2416" s="4" t="s">
        <v>36</v>
      </c>
      <c r="F2416" s="4" t="s">
        <v>37</v>
      </c>
      <c r="G2416" s="4" t="s">
        <v>51</v>
      </c>
      <c r="J2416" s="4" t="s">
        <v>39</v>
      </c>
      <c r="K2416" s="4" t="s">
        <v>4188</v>
      </c>
      <c r="L2416" s="4" t="s">
        <v>4189</v>
      </c>
      <c r="M2416" s="4" t="s">
        <v>4190</v>
      </c>
      <c r="N2416" s="4" t="s">
        <v>36</v>
      </c>
      <c r="O2416" s="4">
        <v>1</v>
      </c>
      <c r="P2416" s="4" t="s">
        <v>55</v>
      </c>
      <c r="Q2416" s="4">
        <v>21.98</v>
      </c>
      <c r="S2416" s="4">
        <v>3.58</v>
      </c>
      <c r="Y2416" s="4" t="s">
        <v>10373</v>
      </c>
      <c r="Z2416" s="4" t="s">
        <v>2774</v>
      </c>
      <c r="AA2416" s="4" t="s">
        <v>10374</v>
      </c>
      <c r="AB2416" s="4" t="s">
        <v>58</v>
      </c>
      <c r="AD2416" s="4" t="b">
        <v>0</v>
      </c>
      <c r="AG2416" s="11">
        <f t="shared" si="37"/>
        <v>43321</v>
      </c>
    </row>
    <row r="2417" s="4" customFormat="1" spans="1:33">
      <c r="A2417" s="4" t="s">
        <v>10375</v>
      </c>
      <c r="B2417" s="4" t="s">
        <v>10375</v>
      </c>
      <c r="C2417" s="4" t="s">
        <v>10376</v>
      </c>
      <c r="D2417" s="4" t="s">
        <v>10377</v>
      </c>
      <c r="E2417" s="4" t="s">
        <v>36</v>
      </c>
      <c r="F2417" s="4" t="s">
        <v>37</v>
      </c>
      <c r="G2417" s="4" t="s">
        <v>51</v>
      </c>
      <c r="J2417" s="4" t="s">
        <v>39</v>
      </c>
      <c r="K2417" s="4" t="s">
        <v>4841</v>
      </c>
      <c r="L2417" s="4" t="s">
        <v>4842</v>
      </c>
      <c r="M2417" s="4" t="s">
        <v>4843</v>
      </c>
      <c r="N2417" s="4" t="s">
        <v>36</v>
      </c>
      <c r="O2417" s="4">
        <v>1</v>
      </c>
      <c r="P2417" s="4" t="s">
        <v>55</v>
      </c>
      <c r="Q2417" s="4">
        <v>21.98</v>
      </c>
      <c r="S2417" s="4">
        <v>5.99</v>
      </c>
      <c r="Y2417" s="4" t="s">
        <v>10378</v>
      </c>
      <c r="Z2417" s="4" t="s">
        <v>47</v>
      </c>
      <c r="AA2417" s="4">
        <v>91301</v>
      </c>
      <c r="AB2417" s="4" t="s">
        <v>58</v>
      </c>
      <c r="AD2417" s="4" t="b">
        <v>0</v>
      </c>
      <c r="AG2417" s="11">
        <f t="shared" si="37"/>
        <v>43321</v>
      </c>
    </row>
    <row r="2418" s="4" customFormat="1" spans="1:33">
      <c r="A2418" s="4" t="s">
        <v>10379</v>
      </c>
      <c r="B2418" s="4" t="s">
        <v>10379</v>
      </c>
      <c r="C2418" s="4" t="s">
        <v>10380</v>
      </c>
      <c r="D2418" s="4" t="s">
        <v>10381</v>
      </c>
      <c r="E2418" s="4" t="s">
        <v>36</v>
      </c>
      <c r="F2418" s="4" t="s">
        <v>37</v>
      </c>
      <c r="G2418" s="4" t="s">
        <v>51</v>
      </c>
      <c r="J2418" s="4" t="s">
        <v>39</v>
      </c>
      <c r="K2418" s="4" t="s">
        <v>2247</v>
      </c>
      <c r="L2418" s="4" t="s">
        <v>2248</v>
      </c>
      <c r="M2418" s="4" t="s">
        <v>2249</v>
      </c>
      <c r="N2418" s="4" t="s">
        <v>36</v>
      </c>
      <c r="O2418" s="4">
        <v>1</v>
      </c>
      <c r="P2418" s="4" t="s">
        <v>55</v>
      </c>
      <c r="Q2418" s="4">
        <v>21.98</v>
      </c>
      <c r="Y2418" s="4" t="s">
        <v>10382</v>
      </c>
      <c r="Z2418" s="4" t="s">
        <v>47</v>
      </c>
      <c r="AA2418" s="4" t="s">
        <v>10383</v>
      </c>
      <c r="AB2418" s="4" t="s">
        <v>58</v>
      </c>
      <c r="AD2418" s="4" t="b">
        <v>0</v>
      </c>
      <c r="AG2418" s="11">
        <f t="shared" si="37"/>
        <v>43321</v>
      </c>
    </row>
    <row r="2419" s="4" customFormat="1" spans="1:33">
      <c r="A2419" s="4" t="s">
        <v>10384</v>
      </c>
      <c r="B2419" s="4" t="s">
        <v>10384</v>
      </c>
      <c r="C2419" s="4" t="s">
        <v>10385</v>
      </c>
      <c r="D2419" s="4" t="s">
        <v>10386</v>
      </c>
      <c r="E2419" s="4" t="s">
        <v>36</v>
      </c>
      <c r="F2419" s="4" t="s">
        <v>37</v>
      </c>
      <c r="G2419" s="4" t="s">
        <v>51</v>
      </c>
      <c r="J2419" s="4" t="s">
        <v>39</v>
      </c>
      <c r="K2419" s="4" t="s">
        <v>10387</v>
      </c>
      <c r="L2419" s="4" t="s">
        <v>10388</v>
      </c>
      <c r="M2419" s="4" t="s">
        <v>10389</v>
      </c>
      <c r="N2419" s="4" t="s">
        <v>36</v>
      </c>
      <c r="O2419" s="4">
        <v>1</v>
      </c>
      <c r="P2419" s="4" t="s">
        <v>55</v>
      </c>
      <c r="Q2419" s="4">
        <v>24.98</v>
      </c>
      <c r="Y2419" s="4" t="s">
        <v>743</v>
      </c>
      <c r="Z2419" s="4" t="s">
        <v>224</v>
      </c>
      <c r="AA2419" s="4" t="s">
        <v>10390</v>
      </c>
      <c r="AB2419" s="4" t="s">
        <v>58</v>
      </c>
      <c r="AD2419" s="4" t="b">
        <v>0</v>
      </c>
      <c r="AG2419" s="11">
        <f t="shared" si="37"/>
        <v>43321</v>
      </c>
    </row>
    <row r="2420" s="4" customFormat="1" spans="1:33">
      <c r="A2420" s="4" t="s">
        <v>10384</v>
      </c>
      <c r="B2420" s="4" t="s">
        <v>10384</v>
      </c>
      <c r="C2420" s="4" t="s">
        <v>10385</v>
      </c>
      <c r="D2420" s="4" t="s">
        <v>10386</v>
      </c>
      <c r="E2420" s="4" t="s">
        <v>36</v>
      </c>
      <c r="F2420" s="4" t="s">
        <v>37</v>
      </c>
      <c r="G2420" s="4" t="s">
        <v>51</v>
      </c>
      <c r="J2420" s="4" t="s">
        <v>39</v>
      </c>
      <c r="K2420" s="4" t="s">
        <v>10391</v>
      </c>
      <c r="L2420" s="4" t="s">
        <v>10392</v>
      </c>
      <c r="M2420" s="4" t="s">
        <v>10393</v>
      </c>
      <c r="N2420" s="4" t="s">
        <v>36</v>
      </c>
      <c r="O2420" s="4">
        <v>1</v>
      </c>
      <c r="P2420" s="4" t="s">
        <v>55</v>
      </c>
      <c r="Q2420" s="4">
        <v>24.98</v>
      </c>
      <c r="Y2420" s="4" t="s">
        <v>743</v>
      </c>
      <c r="Z2420" s="4" t="s">
        <v>224</v>
      </c>
      <c r="AA2420" s="4" t="s">
        <v>10390</v>
      </c>
      <c r="AB2420" s="4" t="s">
        <v>58</v>
      </c>
      <c r="AD2420" s="4" t="b">
        <v>0</v>
      </c>
      <c r="AG2420" s="11">
        <f t="shared" si="37"/>
        <v>43321</v>
      </c>
    </row>
    <row r="2421" s="4" customFormat="1" spans="1:33">
      <c r="A2421" s="4" t="s">
        <v>10394</v>
      </c>
      <c r="B2421" s="4" t="s">
        <v>10394</v>
      </c>
      <c r="C2421" s="4" t="s">
        <v>10395</v>
      </c>
      <c r="D2421" s="4" t="s">
        <v>10396</v>
      </c>
      <c r="E2421" s="4" t="s">
        <v>36</v>
      </c>
      <c r="F2421" s="4" t="s">
        <v>37</v>
      </c>
      <c r="G2421" s="4" t="s">
        <v>51</v>
      </c>
      <c r="J2421" s="4" t="s">
        <v>39</v>
      </c>
      <c r="K2421" s="4" t="s">
        <v>10397</v>
      </c>
      <c r="L2421" s="4" t="s">
        <v>10398</v>
      </c>
      <c r="M2421" s="4" t="s">
        <v>10399</v>
      </c>
      <c r="N2421" s="4" t="s">
        <v>36</v>
      </c>
      <c r="O2421" s="4">
        <v>1</v>
      </c>
      <c r="P2421" s="4" t="s">
        <v>55</v>
      </c>
      <c r="Q2421" s="4">
        <v>22.98</v>
      </c>
      <c r="Y2421" s="4" t="s">
        <v>10400</v>
      </c>
      <c r="Z2421" s="4" t="s">
        <v>1600</v>
      </c>
      <c r="AA2421" s="4">
        <v>75034</v>
      </c>
      <c r="AB2421" s="4" t="s">
        <v>58</v>
      </c>
      <c r="AD2421" s="4" t="b">
        <v>0</v>
      </c>
      <c r="AG2421" s="11">
        <f t="shared" si="37"/>
        <v>43321</v>
      </c>
    </row>
    <row r="2422" s="4" customFormat="1" spans="1:33">
      <c r="A2422" s="4" t="s">
        <v>10401</v>
      </c>
      <c r="B2422" s="4" t="s">
        <v>10401</v>
      </c>
      <c r="C2422" s="4" t="s">
        <v>10402</v>
      </c>
      <c r="D2422" s="4" t="s">
        <v>10403</v>
      </c>
      <c r="E2422" s="4" t="s">
        <v>36</v>
      </c>
      <c r="F2422" s="4" t="s">
        <v>37</v>
      </c>
      <c r="G2422" s="4" t="s">
        <v>51</v>
      </c>
      <c r="J2422" s="4" t="s">
        <v>39</v>
      </c>
      <c r="K2422" s="4" t="s">
        <v>751</v>
      </c>
      <c r="L2422" s="4" t="s">
        <v>752</v>
      </c>
      <c r="M2422" s="4" t="s">
        <v>753</v>
      </c>
      <c r="N2422" s="4" t="s">
        <v>36</v>
      </c>
      <c r="O2422" s="4">
        <v>1</v>
      </c>
      <c r="P2422" s="4" t="s">
        <v>55</v>
      </c>
      <c r="Q2422" s="4">
        <v>22.98</v>
      </c>
      <c r="Y2422" s="4" t="s">
        <v>10404</v>
      </c>
      <c r="Z2422" s="4" t="s">
        <v>1394</v>
      </c>
      <c r="AA2422" s="4" t="s">
        <v>10405</v>
      </c>
      <c r="AB2422" s="4" t="s">
        <v>58</v>
      </c>
      <c r="AD2422" s="4" t="b">
        <v>0</v>
      </c>
      <c r="AG2422" s="11">
        <f t="shared" si="37"/>
        <v>43321</v>
      </c>
    </row>
    <row r="2423" s="4" customFormat="1" spans="1:33">
      <c r="A2423" s="4" t="s">
        <v>10406</v>
      </c>
      <c r="B2423" s="4" t="s">
        <v>10406</v>
      </c>
      <c r="C2423" s="4" t="s">
        <v>10407</v>
      </c>
      <c r="D2423" s="4" t="s">
        <v>10408</v>
      </c>
      <c r="E2423" s="4" t="s">
        <v>36</v>
      </c>
      <c r="F2423" s="4" t="s">
        <v>37</v>
      </c>
      <c r="G2423" s="4" t="s">
        <v>51</v>
      </c>
      <c r="J2423" s="4" t="s">
        <v>39</v>
      </c>
      <c r="K2423" s="4" t="s">
        <v>461</v>
      </c>
      <c r="L2423" s="4" t="s">
        <v>462</v>
      </c>
      <c r="M2423" s="4" t="s">
        <v>463</v>
      </c>
      <c r="N2423" s="4" t="s">
        <v>36</v>
      </c>
      <c r="O2423" s="4">
        <v>1</v>
      </c>
      <c r="P2423" s="4" t="s">
        <v>55</v>
      </c>
      <c r="Q2423" s="4">
        <v>21.98</v>
      </c>
      <c r="Y2423" s="4" t="s">
        <v>10409</v>
      </c>
      <c r="Z2423" s="4" t="s">
        <v>47</v>
      </c>
      <c r="AA2423" s="4" t="s">
        <v>10410</v>
      </c>
      <c r="AB2423" s="4" t="s">
        <v>58</v>
      </c>
      <c r="AD2423" s="4" t="b">
        <v>0</v>
      </c>
      <c r="AG2423" s="11">
        <f t="shared" si="37"/>
        <v>43321</v>
      </c>
    </row>
    <row r="2424" s="4" customFormat="1" spans="1:33">
      <c r="A2424" s="4" t="s">
        <v>10411</v>
      </c>
      <c r="B2424" s="4" t="s">
        <v>10411</v>
      </c>
      <c r="C2424" s="4" t="s">
        <v>10412</v>
      </c>
      <c r="D2424" s="4" t="s">
        <v>10413</v>
      </c>
      <c r="E2424" s="4" t="s">
        <v>36</v>
      </c>
      <c r="F2424" s="4" t="s">
        <v>37</v>
      </c>
      <c r="G2424" s="4" t="s">
        <v>51</v>
      </c>
      <c r="J2424" s="4" t="s">
        <v>39</v>
      </c>
      <c r="K2424" s="4" t="s">
        <v>2157</v>
      </c>
      <c r="L2424" s="4" t="s">
        <v>2158</v>
      </c>
      <c r="M2424" s="4" t="s">
        <v>2159</v>
      </c>
      <c r="N2424" s="4" t="s">
        <v>36</v>
      </c>
      <c r="O2424" s="4">
        <v>1</v>
      </c>
      <c r="P2424" s="4" t="s">
        <v>55</v>
      </c>
      <c r="Q2424" s="4">
        <v>22.98</v>
      </c>
      <c r="Y2424" s="4" t="s">
        <v>10414</v>
      </c>
      <c r="Z2424" s="4" t="s">
        <v>166</v>
      </c>
      <c r="AA2424" s="4" t="s">
        <v>10415</v>
      </c>
      <c r="AB2424" s="4" t="s">
        <v>58</v>
      </c>
      <c r="AD2424" s="4" t="b">
        <v>0</v>
      </c>
      <c r="AG2424" s="11">
        <f t="shared" si="37"/>
        <v>43321</v>
      </c>
    </row>
    <row r="2425" s="4" customFormat="1" spans="1:33">
      <c r="A2425" s="4" t="s">
        <v>10416</v>
      </c>
      <c r="B2425" s="4" t="s">
        <v>10416</v>
      </c>
      <c r="C2425" s="4" t="s">
        <v>10417</v>
      </c>
      <c r="D2425" s="4" t="s">
        <v>10418</v>
      </c>
      <c r="E2425" s="4" t="s">
        <v>36</v>
      </c>
      <c r="F2425" s="4" t="s">
        <v>37</v>
      </c>
      <c r="G2425" s="4" t="s">
        <v>51</v>
      </c>
      <c r="J2425" s="4" t="s">
        <v>39</v>
      </c>
      <c r="K2425" s="4" t="s">
        <v>660</v>
      </c>
      <c r="L2425" s="4" t="s">
        <v>661</v>
      </c>
      <c r="M2425" s="4" t="s">
        <v>662</v>
      </c>
      <c r="N2425" s="4" t="s">
        <v>36</v>
      </c>
      <c r="O2425" s="4">
        <v>1</v>
      </c>
      <c r="P2425" s="4" t="s">
        <v>55</v>
      </c>
      <c r="Q2425" s="4">
        <v>14.98</v>
      </c>
      <c r="Y2425" s="4" t="s">
        <v>7350</v>
      </c>
      <c r="Z2425" s="4" t="s">
        <v>47</v>
      </c>
      <c r="AA2425" s="4" t="s">
        <v>7351</v>
      </c>
      <c r="AB2425" s="4" t="s">
        <v>58</v>
      </c>
      <c r="AD2425" s="4" t="b">
        <v>0</v>
      </c>
      <c r="AG2425" s="11">
        <f t="shared" si="37"/>
        <v>43321</v>
      </c>
    </row>
    <row r="2426" s="4" customFormat="1" spans="1:33">
      <c r="A2426" s="4" t="s">
        <v>10419</v>
      </c>
      <c r="B2426" s="4" t="s">
        <v>10419</v>
      </c>
      <c r="C2426" s="4" t="s">
        <v>10420</v>
      </c>
      <c r="D2426" s="4" t="s">
        <v>10421</v>
      </c>
      <c r="E2426" s="4" t="s">
        <v>36</v>
      </c>
      <c r="F2426" s="4" t="s">
        <v>37</v>
      </c>
      <c r="G2426" s="4" t="s">
        <v>51</v>
      </c>
      <c r="J2426" s="4" t="s">
        <v>39</v>
      </c>
      <c r="K2426" s="4" t="s">
        <v>4188</v>
      </c>
      <c r="L2426" s="4" t="s">
        <v>10422</v>
      </c>
      <c r="M2426" s="4" t="s">
        <v>4190</v>
      </c>
      <c r="N2426" s="4" t="s">
        <v>36</v>
      </c>
      <c r="O2426" s="4">
        <v>1</v>
      </c>
      <c r="P2426" s="4" t="s">
        <v>55</v>
      </c>
      <c r="Q2426" s="4">
        <v>16.36</v>
      </c>
      <c r="Y2426" s="4" t="s">
        <v>10423</v>
      </c>
      <c r="Z2426" s="4" t="s">
        <v>311</v>
      </c>
      <c r="AA2426" s="4" t="s">
        <v>10424</v>
      </c>
      <c r="AB2426" s="4" t="s">
        <v>58</v>
      </c>
      <c r="AD2426" s="4" t="b">
        <v>0</v>
      </c>
      <c r="AG2426" s="11">
        <f t="shared" si="37"/>
        <v>43321</v>
      </c>
    </row>
    <row r="2427" s="4" customFormat="1" spans="1:33">
      <c r="A2427" s="4" t="s">
        <v>10419</v>
      </c>
      <c r="B2427" s="4" t="s">
        <v>10419</v>
      </c>
      <c r="C2427" s="4" t="s">
        <v>10420</v>
      </c>
      <c r="D2427" s="4" t="s">
        <v>10421</v>
      </c>
      <c r="E2427" s="4" t="s">
        <v>36</v>
      </c>
      <c r="F2427" s="4" t="s">
        <v>37</v>
      </c>
      <c r="G2427" s="4" t="s">
        <v>51</v>
      </c>
      <c r="J2427" s="4" t="s">
        <v>39</v>
      </c>
      <c r="K2427" s="4" t="s">
        <v>412</v>
      </c>
      <c r="L2427" s="4" t="s">
        <v>10425</v>
      </c>
      <c r="M2427" s="4" t="s">
        <v>414</v>
      </c>
      <c r="N2427" s="4" t="s">
        <v>36</v>
      </c>
      <c r="O2427" s="4">
        <v>1</v>
      </c>
      <c r="P2427" s="4" t="s">
        <v>55</v>
      </c>
      <c r="Q2427" s="4">
        <v>16.36</v>
      </c>
      <c r="Y2427" s="4" t="s">
        <v>10423</v>
      </c>
      <c r="Z2427" s="4" t="s">
        <v>311</v>
      </c>
      <c r="AA2427" s="4" t="s">
        <v>10424</v>
      </c>
      <c r="AB2427" s="4" t="s">
        <v>58</v>
      </c>
      <c r="AD2427" s="4" t="b">
        <v>0</v>
      </c>
      <c r="AG2427" s="11">
        <f t="shared" si="37"/>
        <v>43321</v>
      </c>
    </row>
    <row r="2428" s="4" customFormat="1" spans="1:33">
      <c r="A2428" s="4" t="s">
        <v>10426</v>
      </c>
      <c r="B2428" s="4" t="s">
        <v>10426</v>
      </c>
      <c r="C2428" s="4" t="s">
        <v>10427</v>
      </c>
      <c r="D2428" s="4" t="s">
        <v>10428</v>
      </c>
      <c r="E2428" s="4" t="s">
        <v>36</v>
      </c>
      <c r="F2428" s="4" t="s">
        <v>37</v>
      </c>
      <c r="G2428" s="4" t="s">
        <v>51</v>
      </c>
      <c r="J2428" s="4" t="s">
        <v>39</v>
      </c>
      <c r="K2428" s="4" t="s">
        <v>3864</v>
      </c>
      <c r="L2428" s="4" t="s">
        <v>3865</v>
      </c>
      <c r="M2428" s="4" t="s">
        <v>3866</v>
      </c>
      <c r="N2428" s="4" t="s">
        <v>36</v>
      </c>
      <c r="O2428" s="4">
        <v>1</v>
      </c>
      <c r="P2428" s="4" t="s">
        <v>55</v>
      </c>
      <c r="Q2428" s="4">
        <v>22.98</v>
      </c>
      <c r="Y2428" s="4" t="s">
        <v>10429</v>
      </c>
      <c r="Z2428" s="4" t="s">
        <v>1394</v>
      </c>
      <c r="AA2428" s="4" t="s">
        <v>10430</v>
      </c>
      <c r="AB2428" s="4" t="s">
        <v>58</v>
      </c>
      <c r="AD2428" s="4" t="b">
        <v>0</v>
      </c>
      <c r="AG2428" s="11">
        <f t="shared" si="37"/>
        <v>43321</v>
      </c>
    </row>
    <row r="2429" s="4" customFormat="1" spans="1:33">
      <c r="A2429" s="4" t="s">
        <v>10431</v>
      </c>
      <c r="B2429" s="4" t="s">
        <v>10431</v>
      </c>
      <c r="C2429" s="4" t="s">
        <v>10432</v>
      </c>
      <c r="D2429" s="4" t="s">
        <v>10433</v>
      </c>
      <c r="E2429" s="4" t="s">
        <v>36</v>
      </c>
      <c r="F2429" s="4" t="s">
        <v>37</v>
      </c>
      <c r="G2429" s="4" t="s">
        <v>51</v>
      </c>
      <c r="J2429" s="4" t="s">
        <v>110</v>
      </c>
      <c r="K2429" s="4" t="s">
        <v>301</v>
      </c>
      <c r="L2429" s="4" t="s">
        <v>302</v>
      </c>
      <c r="M2429" s="4" t="s">
        <v>303</v>
      </c>
      <c r="N2429" s="4" t="s">
        <v>36</v>
      </c>
      <c r="O2429" s="4">
        <v>1</v>
      </c>
      <c r="P2429" s="4" t="s">
        <v>55</v>
      </c>
      <c r="Q2429" s="4">
        <v>23.98</v>
      </c>
      <c r="S2429" s="4">
        <v>1.01</v>
      </c>
      <c r="Y2429" s="4" t="s">
        <v>9624</v>
      </c>
      <c r="Z2429" s="4" t="s">
        <v>431</v>
      </c>
      <c r="AA2429" s="4" t="s">
        <v>10434</v>
      </c>
      <c r="AB2429" s="4" t="s">
        <v>58</v>
      </c>
      <c r="AD2429" s="4" t="b">
        <v>0</v>
      </c>
      <c r="AG2429" s="11">
        <f t="shared" si="37"/>
        <v>43321</v>
      </c>
    </row>
    <row r="2430" s="4" customFormat="1" spans="1:33">
      <c r="A2430" s="4" t="s">
        <v>10435</v>
      </c>
      <c r="B2430" s="4" t="s">
        <v>10435</v>
      </c>
      <c r="C2430" s="4" t="s">
        <v>10436</v>
      </c>
      <c r="D2430" s="4" t="s">
        <v>10437</v>
      </c>
      <c r="E2430" s="4" t="s">
        <v>36</v>
      </c>
      <c r="F2430" s="4" t="s">
        <v>37</v>
      </c>
      <c r="G2430" s="4" t="s">
        <v>51</v>
      </c>
      <c r="J2430" s="4" t="s">
        <v>39</v>
      </c>
      <c r="K2430" s="4" t="s">
        <v>827</v>
      </c>
      <c r="L2430" s="4" t="s">
        <v>9395</v>
      </c>
      <c r="M2430" s="4" t="s">
        <v>829</v>
      </c>
      <c r="N2430" s="4" t="s">
        <v>36</v>
      </c>
      <c r="O2430" s="4">
        <v>1</v>
      </c>
      <c r="P2430" s="4" t="s">
        <v>55</v>
      </c>
      <c r="Q2430" s="4">
        <v>23.98</v>
      </c>
      <c r="Y2430" s="4" t="s">
        <v>2232</v>
      </c>
      <c r="Z2430" s="4" t="s">
        <v>2227</v>
      </c>
      <c r="AA2430" s="4" t="s">
        <v>10438</v>
      </c>
      <c r="AB2430" s="4" t="s">
        <v>58</v>
      </c>
      <c r="AD2430" s="4" t="b">
        <v>1</v>
      </c>
      <c r="AG2430" s="11">
        <f t="shared" si="37"/>
        <v>43321</v>
      </c>
    </row>
    <row r="2431" s="4" customFormat="1" spans="1:33">
      <c r="A2431" s="4" t="s">
        <v>10439</v>
      </c>
      <c r="B2431" s="4" t="s">
        <v>10439</v>
      </c>
      <c r="C2431" s="4" t="s">
        <v>10440</v>
      </c>
      <c r="D2431" s="4" t="s">
        <v>10441</v>
      </c>
      <c r="E2431" s="4" t="s">
        <v>36</v>
      </c>
      <c r="F2431" s="4" t="s">
        <v>37</v>
      </c>
      <c r="G2431" s="4" t="s">
        <v>51</v>
      </c>
      <c r="J2431" s="4" t="s">
        <v>39</v>
      </c>
      <c r="K2431" s="4" t="s">
        <v>1033</v>
      </c>
      <c r="L2431" s="4" t="s">
        <v>1034</v>
      </c>
      <c r="M2431" s="4" t="s">
        <v>1035</v>
      </c>
      <c r="N2431" s="4" t="s">
        <v>36</v>
      </c>
      <c r="O2431" s="4">
        <v>1</v>
      </c>
      <c r="P2431" s="4" t="s">
        <v>55</v>
      </c>
      <c r="Q2431" s="4">
        <v>12.98</v>
      </c>
      <c r="Y2431" s="4" t="s">
        <v>10442</v>
      </c>
      <c r="Z2431" s="4" t="s">
        <v>368</v>
      </c>
      <c r="AA2431" s="4" t="s">
        <v>10443</v>
      </c>
      <c r="AB2431" s="4" t="s">
        <v>58</v>
      </c>
      <c r="AD2431" s="4" t="b">
        <v>0</v>
      </c>
      <c r="AG2431" s="11">
        <f t="shared" si="37"/>
        <v>43321</v>
      </c>
    </row>
    <row r="2432" s="4" customFormat="1" spans="1:33">
      <c r="A2432" s="4" t="s">
        <v>10439</v>
      </c>
      <c r="B2432" s="4" t="s">
        <v>10439</v>
      </c>
      <c r="C2432" s="4" t="s">
        <v>10440</v>
      </c>
      <c r="D2432" s="4" t="s">
        <v>10441</v>
      </c>
      <c r="E2432" s="4" t="s">
        <v>36</v>
      </c>
      <c r="F2432" s="4" t="s">
        <v>37</v>
      </c>
      <c r="G2432" s="4" t="s">
        <v>51</v>
      </c>
      <c r="J2432" s="4" t="s">
        <v>39</v>
      </c>
      <c r="K2432" s="4" t="s">
        <v>10444</v>
      </c>
      <c r="L2432" s="4" t="s">
        <v>10445</v>
      </c>
      <c r="M2432" s="4" t="s">
        <v>10446</v>
      </c>
      <c r="N2432" s="4" t="s">
        <v>36</v>
      </c>
      <c r="O2432" s="4">
        <v>1</v>
      </c>
      <c r="P2432" s="4" t="s">
        <v>55</v>
      </c>
      <c r="Q2432" s="4">
        <v>12.98</v>
      </c>
      <c r="Y2432" s="4" t="s">
        <v>10442</v>
      </c>
      <c r="Z2432" s="4" t="s">
        <v>368</v>
      </c>
      <c r="AA2432" s="4" t="s">
        <v>10443</v>
      </c>
      <c r="AB2432" s="4" t="s">
        <v>58</v>
      </c>
      <c r="AD2432" s="4" t="b">
        <v>0</v>
      </c>
      <c r="AG2432" s="11">
        <f t="shared" si="37"/>
        <v>43321</v>
      </c>
    </row>
    <row r="2433" s="4" customFormat="1" spans="1:33">
      <c r="A2433" s="4" t="s">
        <v>10439</v>
      </c>
      <c r="B2433" s="4" t="s">
        <v>10439</v>
      </c>
      <c r="C2433" s="4" t="s">
        <v>10440</v>
      </c>
      <c r="D2433" s="4" t="s">
        <v>10441</v>
      </c>
      <c r="E2433" s="4" t="s">
        <v>36</v>
      </c>
      <c r="F2433" s="4" t="s">
        <v>37</v>
      </c>
      <c r="G2433" s="4" t="s">
        <v>51</v>
      </c>
      <c r="J2433" s="4" t="s">
        <v>39</v>
      </c>
      <c r="K2433" s="4" t="s">
        <v>10447</v>
      </c>
      <c r="L2433" s="4" t="s">
        <v>10448</v>
      </c>
      <c r="M2433" s="4" t="s">
        <v>10449</v>
      </c>
      <c r="N2433" s="4" t="s">
        <v>36</v>
      </c>
      <c r="O2433" s="4">
        <v>1</v>
      </c>
      <c r="P2433" s="4" t="s">
        <v>55</v>
      </c>
      <c r="Q2433" s="4">
        <v>22.98</v>
      </c>
      <c r="Y2433" s="4" t="s">
        <v>10442</v>
      </c>
      <c r="Z2433" s="4" t="s">
        <v>368</v>
      </c>
      <c r="AA2433" s="4" t="s">
        <v>10443</v>
      </c>
      <c r="AB2433" s="4" t="s">
        <v>58</v>
      </c>
      <c r="AD2433" s="4" t="b">
        <v>0</v>
      </c>
      <c r="AG2433" s="11">
        <f t="shared" si="37"/>
        <v>43321</v>
      </c>
    </row>
    <row r="2434" s="4" customFormat="1" spans="1:33">
      <c r="A2434" s="4" t="s">
        <v>10450</v>
      </c>
      <c r="B2434" s="4" t="s">
        <v>10450</v>
      </c>
      <c r="C2434" s="4" t="s">
        <v>10451</v>
      </c>
      <c r="D2434" s="4" t="s">
        <v>10452</v>
      </c>
      <c r="E2434" s="4" t="s">
        <v>36</v>
      </c>
      <c r="F2434" s="4" t="s">
        <v>37</v>
      </c>
      <c r="G2434" s="4" t="s">
        <v>51</v>
      </c>
      <c r="J2434" s="4" t="s">
        <v>39</v>
      </c>
      <c r="K2434" s="4" t="s">
        <v>1770</v>
      </c>
      <c r="L2434" s="4" t="s">
        <v>1771</v>
      </c>
      <c r="M2434" s="4" t="s">
        <v>1772</v>
      </c>
      <c r="N2434" s="4" t="s">
        <v>36</v>
      </c>
      <c r="O2434" s="4">
        <v>1</v>
      </c>
      <c r="P2434" s="4" t="s">
        <v>55</v>
      </c>
      <c r="Q2434" s="4">
        <v>23.98</v>
      </c>
      <c r="Y2434" s="4" t="s">
        <v>10453</v>
      </c>
      <c r="Z2434" s="4" t="s">
        <v>4933</v>
      </c>
      <c r="AA2434" s="4" t="s">
        <v>10454</v>
      </c>
      <c r="AB2434" s="4" t="s">
        <v>58</v>
      </c>
      <c r="AD2434" s="4" t="b">
        <v>0</v>
      </c>
      <c r="AG2434" s="11">
        <f t="shared" ref="AG2434:AG2497" si="38">DATEVALUE(LEFT(C2434,10))</f>
        <v>43321</v>
      </c>
    </row>
    <row r="2435" s="4" customFormat="1" spans="1:33">
      <c r="A2435" s="4" t="s">
        <v>10455</v>
      </c>
      <c r="B2435" s="4" t="s">
        <v>10455</v>
      </c>
      <c r="C2435" s="4" t="s">
        <v>10456</v>
      </c>
      <c r="D2435" s="4" t="s">
        <v>10457</v>
      </c>
      <c r="E2435" s="4" t="s">
        <v>36</v>
      </c>
      <c r="F2435" s="4" t="s">
        <v>37</v>
      </c>
      <c r="G2435" s="4" t="s">
        <v>51</v>
      </c>
      <c r="J2435" s="4" t="s">
        <v>39</v>
      </c>
      <c r="K2435" s="4" t="s">
        <v>3017</v>
      </c>
      <c r="L2435" s="4" t="s">
        <v>3018</v>
      </c>
      <c r="M2435" s="4" t="s">
        <v>3019</v>
      </c>
      <c r="N2435" s="4" t="s">
        <v>36</v>
      </c>
      <c r="O2435" s="4">
        <v>1</v>
      </c>
      <c r="P2435" s="4" t="s">
        <v>55</v>
      </c>
      <c r="Q2435" s="4">
        <v>22.98</v>
      </c>
      <c r="Y2435" s="4" t="s">
        <v>10458</v>
      </c>
      <c r="Z2435" s="4" t="s">
        <v>368</v>
      </c>
      <c r="AA2435" s="4" t="s">
        <v>10459</v>
      </c>
      <c r="AB2435" s="4" t="s">
        <v>58</v>
      </c>
      <c r="AD2435" s="4" t="b">
        <v>0</v>
      </c>
      <c r="AG2435" s="11">
        <f t="shared" si="38"/>
        <v>43321</v>
      </c>
    </row>
    <row r="2436" s="4" customFormat="1" spans="1:33">
      <c r="A2436" s="4" t="s">
        <v>10455</v>
      </c>
      <c r="B2436" s="4" t="s">
        <v>10455</v>
      </c>
      <c r="C2436" s="4" t="s">
        <v>10456</v>
      </c>
      <c r="D2436" s="4" t="s">
        <v>10457</v>
      </c>
      <c r="E2436" s="4" t="s">
        <v>36</v>
      </c>
      <c r="F2436" s="4" t="s">
        <v>37</v>
      </c>
      <c r="G2436" s="4" t="s">
        <v>51</v>
      </c>
      <c r="J2436" s="4" t="s">
        <v>39</v>
      </c>
      <c r="K2436" s="4" t="s">
        <v>10460</v>
      </c>
      <c r="L2436" s="4" t="s">
        <v>10461</v>
      </c>
      <c r="M2436" s="4" t="s">
        <v>10462</v>
      </c>
      <c r="N2436" s="4" t="s">
        <v>36</v>
      </c>
      <c r="O2436" s="4">
        <v>1</v>
      </c>
      <c r="P2436" s="4" t="s">
        <v>55</v>
      </c>
      <c r="Q2436" s="4">
        <v>22.98</v>
      </c>
      <c r="Y2436" s="4" t="s">
        <v>10458</v>
      </c>
      <c r="Z2436" s="4" t="s">
        <v>368</v>
      </c>
      <c r="AA2436" s="4" t="s">
        <v>10459</v>
      </c>
      <c r="AB2436" s="4" t="s">
        <v>58</v>
      </c>
      <c r="AD2436" s="4" t="b">
        <v>0</v>
      </c>
      <c r="AG2436" s="11">
        <f t="shared" si="38"/>
        <v>43321</v>
      </c>
    </row>
    <row r="2437" s="4" customFormat="1" spans="1:33">
      <c r="A2437" s="4" t="s">
        <v>10463</v>
      </c>
      <c r="B2437" s="4" t="s">
        <v>10463</v>
      </c>
      <c r="C2437" s="4" t="s">
        <v>10464</v>
      </c>
      <c r="D2437" s="4" t="s">
        <v>10465</v>
      </c>
      <c r="E2437" s="4" t="s">
        <v>161</v>
      </c>
      <c r="F2437" s="4" t="s">
        <v>37</v>
      </c>
      <c r="G2437" s="4" t="s">
        <v>51</v>
      </c>
      <c r="J2437" s="4" t="s">
        <v>39</v>
      </c>
      <c r="K2437" s="4" t="s">
        <v>1979</v>
      </c>
      <c r="L2437" s="4" t="s">
        <v>1980</v>
      </c>
      <c r="M2437" s="4" t="s">
        <v>1981</v>
      </c>
      <c r="N2437" s="4" t="s">
        <v>161</v>
      </c>
      <c r="O2437" s="4">
        <v>0</v>
      </c>
      <c r="Y2437" s="4" t="s">
        <v>10466</v>
      </c>
      <c r="Z2437" s="4" t="s">
        <v>156</v>
      </c>
      <c r="AA2437" s="4" t="s">
        <v>10467</v>
      </c>
      <c r="AB2437" s="4" t="s">
        <v>58</v>
      </c>
      <c r="AD2437" s="4" t="b">
        <v>0</v>
      </c>
      <c r="AG2437" s="11">
        <f t="shared" si="38"/>
        <v>43321</v>
      </c>
    </row>
    <row r="2438" s="4" customFormat="1" spans="1:33">
      <c r="A2438" s="4" t="s">
        <v>10468</v>
      </c>
      <c r="B2438" s="4" t="s">
        <v>10468</v>
      </c>
      <c r="C2438" s="4" t="s">
        <v>10469</v>
      </c>
      <c r="D2438" s="4" t="s">
        <v>10470</v>
      </c>
      <c r="E2438" s="4" t="s">
        <v>36</v>
      </c>
      <c r="F2438" s="4" t="s">
        <v>37</v>
      </c>
      <c r="G2438" s="4" t="s">
        <v>51</v>
      </c>
      <c r="J2438" s="4" t="s">
        <v>39</v>
      </c>
      <c r="K2438" s="4" t="s">
        <v>1179</v>
      </c>
      <c r="L2438" s="4" t="s">
        <v>1180</v>
      </c>
      <c r="M2438" s="4" t="s">
        <v>1181</v>
      </c>
      <c r="N2438" s="4" t="s">
        <v>36</v>
      </c>
      <c r="O2438" s="4">
        <v>1</v>
      </c>
      <c r="P2438" s="4" t="s">
        <v>55</v>
      </c>
      <c r="Q2438" s="4">
        <v>23.98</v>
      </c>
      <c r="Y2438" s="4" t="s">
        <v>10471</v>
      </c>
      <c r="Z2438" s="4" t="s">
        <v>72</v>
      </c>
      <c r="AA2438" s="4" t="s">
        <v>10472</v>
      </c>
      <c r="AB2438" s="4" t="s">
        <v>58</v>
      </c>
      <c r="AD2438" s="4" t="b">
        <v>0</v>
      </c>
      <c r="AG2438" s="11">
        <f t="shared" si="38"/>
        <v>43321</v>
      </c>
    </row>
    <row r="2439" s="4" customFormat="1" spans="1:33">
      <c r="A2439" s="4" t="s">
        <v>10473</v>
      </c>
      <c r="B2439" s="4" t="s">
        <v>10473</v>
      </c>
      <c r="C2439" s="4" t="s">
        <v>10474</v>
      </c>
      <c r="D2439" s="4" t="s">
        <v>10475</v>
      </c>
      <c r="E2439" s="4" t="s">
        <v>161</v>
      </c>
      <c r="F2439" s="4" t="s">
        <v>37</v>
      </c>
      <c r="G2439" s="4" t="s">
        <v>51</v>
      </c>
      <c r="J2439" s="4" t="s">
        <v>110</v>
      </c>
      <c r="K2439" s="4" t="s">
        <v>10476</v>
      </c>
      <c r="L2439" s="4" t="s">
        <v>10477</v>
      </c>
      <c r="M2439" s="4" t="s">
        <v>10478</v>
      </c>
      <c r="N2439" s="4" t="s">
        <v>161</v>
      </c>
      <c r="O2439" s="4">
        <v>0</v>
      </c>
      <c r="Y2439" s="4" t="s">
        <v>5033</v>
      </c>
      <c r="Z2439" s="4" t="s">
        <v>201</v>
      </c>
      <c r="AA2439" s="4" t="s">
        <v>10479</v>
      </c>
      <c r="AB2439" s="4" t="s">
        <v>58</v>
      </c>
      <c r="AD2439" s="4" t="b">
        <v>0</v>
      </c>
      <c r="AG2439" s="11">
        <f t="shared" si="38"/>
        <v>43321</v>
      </c>
    </row>
    <row r="2440" s="4" customFormat="1" spans="1:33">
      <c r="A2440" s="4" t="s">
        <v>10480</v>
      </c>
      <c r="B2440" s="4" t="s">
        <v>10480</v>
      </c>
      <c r="C2440" s="4" t="s">
        <v>10481</v>
      </c>
      <c r="D2440" s="4" t="s">
        <v>10482</v>
      </c>
      <c r="E2440" s="4" t="s">
        <v>36</v>
      </c>
      <c r="F2440" s="4" t="s">
        <v>37</v>
      </c>
      <c r="G2440" s="4" t="s">
        <v>51</v>
      </c>
      <c r="J2440" s="4" t="s">
        <v>110</v>
      </c>
      <c r="K2440" s="4" t="s">
        <v>1507</v>
      </c>
      <c r="L2440" s="4" t="s">
        <v>1508</v>
      </c>
      <c r="M2440" s="4" t="s">
        <v>1509</v>
      </c>
      <c r="N2440" s="4" t="s">
        <v>36</v>
      </c>
      <c r="O2440" s="4">
        <v>1</v>
      </c>
      <c r="P2440" s="4" t="s">
        <v>55</v>
      </c>
      <c r="Q2440" s="4">
        <v>22.98</v>
      </c>
      <c r="S2440" s="4">
        <v>1.03</v>
      </c>
      <c r="Y2440" s="4" t="s">
        <v>3418</v>
      </c>
      <c r="Z2440" s="4" t="s">
        <v>147</v>
      </c>
      <c r="AA2440" s="4" t="s">
        <v>10483</v>
      </c>
      <c r="AB2440" s="4" t="s">
        <v>58</v>
      </c>
      <c r="AD2440" s="4" t="b">
        <v>0</v>
      </c>
      <c r="AG2440" s="11">
        <f t="shared" si="38"/>
        <v>43321</v>
      </c>
    </row>
    <row r="2441" s="4" customFormat="1" spans="1:33">
      <c r="A2441" s="4" t="s">
        <v>10484</v>
      </c>
      <c r="B2441" s="4" t="s">
        <v>10484</v>
      </c>
      <c r="C2441" s="4" t="s">
        <v>10485</v>
      </c>
      <c r="D2441" s="4" t="s">
        <v>10486</v>
      </c>
      <c r="E2441" s="4" t="s">
        <v>36</v>
      </c>
      <c r="F2441" s="4" t="s">
        <v>37</v>
      </c>
      <c r="G2441" s="4" t="s">
        <v>51</v>
      </c>
      <c r="J2441" s="4" t="s">
        <v>39</v>
      </c>
      <c r="K2441" s="4" t="s">
        <v>4451</v>
      </c>
      <c r="L2441" s="4" t="s">
        <v>4452</v>
      </c>
      <c r="M2441" s="4" t="s">
        <v>4453</v>
      </c>
      <c r="N2441" s="4" t="s">
        <v>36</v>
      </c>
      <c r="O2441" s="4">
        <v>1</v>
      </c>
      <c r="P2441" s="4" t="s">
        <v>55</v>
      </c>
      <c r="Q2441" s="4">
        <v>22.98</v>
      </c>
      <c r="Y2441" s="4" t="s">
        <v>10487</v>
      </c>
      <c r="Z2441" s="4" t="s">
        <v>156</v>
      </c>
      <c r="AA2441" s="4" t="s">
        <v>10488</v>
      </c>
      <c r="AB2441" s="4" t="s">
        <v>58</v>
      </c>
      <c r="AD2441" s="4" t="b">
        <v>0</v>
      </c>
      <c r="AG2441" s="11">
        <f t="shared" si="38"/>
        <v>43321</v>
      </c>
    </row>
    <row r="2442" s="4" customFormat="1" spans="1:33">
      <c r="A2442" s="4" t="s">
        <v>10489</v>
      </c>
      <c r="B2442" s="4" t="s">
        <v>10489</v>
      </c>
      <c r="C2442" s="4" t="s">
        <v>10490</v>
      </c>
      <c r="D2442" s="4" t="s">
        <v>10491</v>
      </c>
      <c r="E2442" s="4" t="s">
        <v>36</v>
      </c>
      <c r="F2442" s="4" t="s">
        <v>37</v>
      </c>
      <c r="G2442" s="4" t="s">
        <v>51</v>
      </c>
      <c r="J2442" s="4" t="s">
        <v>39</v>
      </c>
      <c r="K2442" s="4" t="s">
        <v>2036</v>
      </c>
      <c r="L2442" s="4" t="s">
        <v>10016</v>
      </c>
      <c r="M2442" s="4" t="s">
        <v>2038</v>
      </c>
      <c r="N2442" s="4" t="s">
        <v>36</v>
      </c>
      <c r="O2442" s="4">
        <v>1</v>
      </c>
      <c r="P2442" s="4" t="s">
        <v>55</v>
      </c>
      <c r="Q2442" s="4">
        <v>23.98</v>
      </c>
      <c r="Y2442" s="4" t="s">
        <v>2206</v>
      </c>
      <c r="Z2442" s="4" t="s">
        <v>115</v>
      </c>
      <c r="AA2442" s="4">
        <v>78247</v>
      </c>
      <c r="AB2442" s="4" t="s">
        <v>58</v>
      </c>
      <c r="AD2442" s="4" t="b">
        <v>0</v>
      </c>
      <c r="AG2442" s="11">
        <f t="shared" si="38"/>
        <v>43321</v>
      </c>
    </row>
    <row r="2443" s="4" customFormat="1" spans="1:33">
      <c r="A2443" s="4" t="s">
        <v>10492</v>
      </c>
      <c r="B2443" s="4" t="s">
        <v>10492</v>
      </c>
      <c r="C2443" s="4" t="s">
        <v>10493</v>
      </c>
      <c r="D2443" s="4" t="s">
        <v>10494</v>
      </c>
      <c r="E2443" s="4" t="s">
        <v>36</v>
      </c>
      <c r="F2443" s="4" t="s">
        <v>37</v>
      </c>
      <c r="G2443" s="4" t="s">
        <v>51</v>
      </c>
      <c r="J2443" s="4" t="s">
        <v>188</v>
      </c>
      <c r="K2443" s="4" t="s">
        <v>6751</v>
      </c>
      <c r="L2443" s="4" t="s">
        <v>6752</v>
      </c>
      <c r="M2443" s="4" t="s">
        <v>6753</v>
      </c>
      <c r="N2443" s="4" t="s">
        <v>36</v>
      </c>
      <c r="O2443" s="4">
        <v>1</v>
      </c>
      <c r="P2443" s="4" t="s">
        <v>55</v>
      </c>
      <c r="Q2443" s="4">
        <v>17.99</v>
      </c>
      <c r="S2443" s="4">
        <v>3.99</v>
      </c>
      <c r="Y2443" s="4" t="s">
        <v>6282</v>
      </c>
      <c r="Z2443" s="4" t="s">
        <v>63</v>
      </c>
      <c r="AA2443" s="4" t="s">
        <v>10495</v>
      </c>
      <c r="AB2443" s="4" t="s">
        <v>58</v>
      </c>
      <c r="AD2443" s="4" t="b">
        <v>0</v>
      </c>
      <c r="AG2443" s="11">
        <f t="shared" si="38"/>
        <v>43321</v>
      </c>
    </row>
    <row r="2444" s="4" customFormat="1" spans="1:33">
      <c r="A2444" s="4" t="s">
        <v>10496</v>
      </c>
      <c r="B2444" s="4" t="s">
        <v>10496</v>
      </c>
      <c r="C2444" s="4" t="s">
        <v>10497</v>
      </c>
      <c r="D2444" s="4" t="s">
        <v>10498</v>
      </c>
      <c r="E2444" s="4" t="s">
        <v>36</v>
      </c>
      <c r="F2444" s="4" t="s">
        <v>37</v>
      </c>
      <c r="G2444" s="4" t="s">
        <v>51</v>
      </c>
      <c r="J2444" s="4" t="s">
        <v>39</v>
      </c>
      <c r="K2444" s="4" t="s">
        <v>10499</v>
      </c>
      <c r="L2444" s="4" t="s">
        <v>10500</v>
      </c>
      <c r="M2444" s="4" t="s">
        <v>10501</v>
      </c>
      <c r="N2444" s="4" t="s">
        <v>36</v>
      </c>
      <c r="O2444" s="4">
        <v>1</v>
      </c>
      <c r="P2444" s="4" t="s">
        <v>55</v>
      </c>
      <c r="Q2444" s="4">
        <v>22.98</v>
      </c>
      <c r="Y2444" s="4" t="s">
        <v>1715</v>
      </c>
      <c r="Z2444" s="4" t="s">
        <v>72</v>
      </c>
      <c r="AA2444" s="4" t="s">
        <v>10502</v>
      </c>
      <c r="AB2444" s="4" t="s">
        <v>58</v>
      </c>
      <c r="AD2444" s="4" t="b">
        <v>0</v>
      </c>
      <c r="AG2444" s="11">
        <f t="shared" si="38"/>
        <v>43321</v>
      </c>
    </row>
    <row r="2445" s="4" customFormat="1" spans="1:33">
      <c r="A2445" s="4" t="s">
        <v>10503</v>
      </c>
      <c r="B2445" s="4" t="s">
        <v>10503</v>
      </c>
      <c r="C2445" s="4" t="s">
        <v>10504</v>
      </c>
      <c r="D2445" s="4" t="s">
        <v>10505</v>
      </c>
      <c r="E2445" s="4" t="s">
        <v>36</v>
      </c>
      <c r="F2445" s="4" t="s">
        <v>37</v>
      </c>
      <c r="G2445" s="4" t="s">
        <v>51</v>
      </c>
      <c r="J2445" s="4" t="s">
        <v>39</v>
      </c>
      <c r="K2445" s="4" t="s">
        <v>1897</v>
      </c>
      <c r="L2445" s="4" t="s">
        <v>2399</v>
      </c>
      <c r="M2445" s="4" t="s">
        <v>1899</v>
      </c>
      <c r="N2445" s="4" t="s">
        <v>36</v>
      </c>
      <c r="O2445" s="4">
        <v>1</v>
      </c>
      <c r="P2445" s="4" t="s">
        <v>55</v>
      </c>
      <c r="Q2445" s="4">
        <v>22.98</v>
      </c>
      <c r="Y2445" s="4" t="s">
        <v>10506</v>
      </c>
      <c r="Z2445" s="4" t="s">
        <v>1931</v>
      </c>
      <c r="AA2445" s="4" t="s">
        <v>10507</v>
      </c>
      <c r="AB2445" s="4" t="s">
        <v>58</v>
      </c>
      <c r="AD2445" s="4" t="b">
        <v>0</v>
      </c>
      <c r="AG2445" s="11">
        <f t="shared" si="38"/>
        <v>43321</v>
      </c>
    </row>
    <row r="2446" s="4" customFormat="1" spans="1:33">
      <c r="A2446" s="4" t="s">
        <v>10503</v>
      </c>
      <c r="B2446" s="4" t="s">
        <v>10503</v>
      </c>
      <c r="C2446" s="4" t="s">
        <v>10504</v>
      </c>
      <c r="D2446" s="4" t="s">
        <v>10505</v>
      </c>
      <c r="E2446" s="4" t="s">
        <v>36</v>
      </c>
      <c r="F2446" s="4" t="s">
        <v>37</v>
      </c>
      <c r="G2446" s="4" t="s">
        <v>51</v>
      </c>
      <c r="J2446" s="4" t="s">
        <v>39</v>
      </c>
      <c r="K2446" s="4" t="s">
        <v>644</v>
      </c>
      <c r="L2446" s="4" t="s">
        <v>645</v>
      </c>
      <c r="M2446" s="4" t="s">
        <v>646</v>
      </c>
      <c r="N2446" s="4" t="s">
        <v>36</v>
      </c>
      <c r="O2446" s="4">
        <v>1</v>
      </c>
      <c r="P2446" s="4" t="s">
        <v>55</v>
      </c>
      <c r="Q2446" s="4">
        <v>23.98</v>
      </c>
      <c r="Y2446" s="4" t="s">
        <v>10506</v>
      </c>
      <c r="Z2446" s="4" t="s">
        <v>1931</v>
      </c>
      <c r="AA2446" s="4" t="s">
        <v>10507</v>
      </c>
      <c r="AB2446" s="4" t="s">
        <v>58</v>
      </c>
      <c r="AD2446" s="4" t="b">
        <v>0</v>
      </c>
      <c r="AG2446" s="11">
        <f t="shared" si="38"/>
        <v>43321</v>
      </c>
    </row>
    <row r="2447" s="4" customFormat="1" spans="1:33">
      <c r="A2447" s="4" t="s">
        <v>10503</v>
      </c>
      <c r="B2447" s="4" t="s">
        <v>10503</v>
      </c>
      <c r="C2447" s="4" t="s">
        <v>10504</v>
      </c>
      <c r="D2447" s="4" t="s">
        <v>10505</v>
      </c>
      <c r="E2447" s="4" t="s">
        <v>36</v>
      </c>
      <c r="F2447" s="4" t="s">
        <v>37</v>
      </c>
      <c r="G2447" s="4" t="s">
        <v>51</v>
      </c>
      <c r="J2447" s="4" t="s">
        <v>39</v>
      </c>
      <c r="K2447" s="4" t="s">
        <v>6605</v>
      </c>
      <c r="L2447" s="4" t="s">
        <v>6606</v>
      </c>
      <c r="M2447" s="4" t="s">
        <v>6607</v>
      </c>
      <c r="N2447" s="4" t="s">
        <v>36</v>
      </c>
      <c r="O2447" s="4">
        <v>1</v>
      </c>
      <c r="P2447" s="4" t="s">
        <v>55</v>
      </c>
      <c r="Q2447" s="4">
        <v>21.98</v>
      </c>
      <c r="Y2447" s="4" t="s">
        <v>10506</v>
      </c>
      <c r="Z2447" s="4" t="s">
        <v>1931</v>
      </c>
      <c r="AA2447" s="4" t="s">
        <v>10507</v>
      </c>
      <c r="AB2447" s="4" t="s">
        <v>58</v>
      </c>
      <c r="AD2447" s="4" t="b">
        <v>0</v>
      </c>
      <c r="AG2447" s="11">
        <f t="shared" si="38"/>
        <v>43321</v>
      </c>
    </row>
    <row r="2448" s="4" customFormat="1" spans="1:33">
      <c r="A2448" s="4" t="s">
        <v>10508</v>
      </c>
      <c r="B2448" s="4" t="s">
        <v>10508</v>
      </c>
      <c r="C2448" s="4" t="s">
        <v>10509</v>
      </c>
      <c r="D2448" s="4" t="s">
        <v>10510</v>
      </c>
      <c r="E2448" s="4" t="s">
        <v>36</v>
      </c>
      <c r="F2448" s="4" t="s">
        <v>37</v>
      </c>
      <c r="G2448" s="4" t="s">
        <v>51</v>
      </c>
      <c r="J2448" s="4" t="s">
        <v>39</v>
      </c>
      <c r="K2448" s="4" t="s">
        <v>6605</v>
      </c>
      <c r="L2448" s="4" t="s">
        <v>6606</v>
      </c>
      <c r="M2448" s="4" t="s">
        <v>6607</v>
      </c>
      <c r="N2448" s="4" t="s">
        <v>36</v>
      </c>
      <c r="O2448" s="4">
        <v>1</v>
      </c>
      <c r="P2448" s="4" t="s">
        <v>55</v>
      </c>
      <c r="Q2448" s="4">
        <v>21.98</v>
      </c>
      <c r="Y2448" s="4" t="s">
        <v>10511</v>
      </c>
      <c r="Z2448" s="4" t="s">
        <v>63</v>
      </c>
      <c r="AA2448" s="4">
        <v>28269</v>
      </c>
      <c r="AB2448" s="4" t="s">
        <v>58</v>
      </c>
      <c r="AD2448" s="4" t="b">
        <v>0</v>
      </c>
      <c r="AG2448" s="11">
        <f t="shared" si="38"/>
        <v>43321</v>
      </c>
    </row>
    <row r="2449" s="4" customFormat="1" spans="1:33">
      <c r="A2449" s="4" t="s">
        <v>10512</v>
      </c>
      <c r="B2449" s="4" t="s">
        <v>10512</v>
      </c>
      <c r="C2449" s="4" t="s">
        <v>10513</v>
      </c>
      <c r="D2449" s="4" t="s">
        <v>10514</v>
      </c>
      <c r="E2449" s="4" t="s">
        <v>36</v>
      </c>
      <c r="F2449" s="4" t="s">
        <v>37</v>
      </c>
      <c r="G2449" s="4" t="s">
        <v>51</v>
      </c>
      <c r="J2449" s="4" t="s">
        <v>39</v>
      </c>
      <c r="K2449" s="4" t="s">
        <v>1770</v>
      </c>
      <c r="L2449" s="4" t="s">
        <v>1771</v>
      </c>
      <c r="M2449" s="4" t="s">
        <v>1772</v>
      </c>
      <c r="N2449" s="4" t="s">
        <v>36</v>
      </c>
      <c r="O2449" s="4">
        <v>1</v>
      </c>
      <c r="P2449" s="4" t="s">
        <v>55</v>
      </c>
      <c r="Q2449" s="4">
        <v>23.98</v>
      </c>
      <c r="Y2449" s="4" t="s">
        <v>192</v>
      </c>
      <c r="Z2449" s="4" t="s">
        <v>115</v>
      </c>
      <c r="AA2449" s="4">
        <v>78253</v>
      </c>
      <c r="AB2449" s="4" t="s">
        <v>58</v>
      </c>
      <c r="AD2449" s="4" t="b">
        <v>0</v>
      </c>
      <c r="AG2449" s="11">
        <f t="shared" si="38"/>
        <v>43321</v>
      </c>
    </row>
    <row r="2450" s="4" customFormat="1" spans="1:33">
      <c r="A2450" s="4" t="s">
        <v>10515</v>
      </c>
      <c r="B2450" s="4" t="s">
        <v>10515</v>
      </c>
      <c r="C2450" s="4" t="s">
        <v>10516</v>
      </c>
      <c r="D2450" s="4" t="s">
        <v>10517</v>
      </c>
      <c r="E2450" s="4" t="s">
        <v>36</v>
      </c>
      <c r="F2450" s="4" t="s">
        <v>37</v>
      </c>
      <c r="G2450" s="4" t="s">
        <v>51</v>
      </c>
      <c r="J2450" s="4" t="s">
        <v>891</v>
      </c>
      <c r="K2450" s="4" t="s">
        <v>171</v>
      </c>
      <c r="L2450" s="4" t="s">
        <v>172</v>
      </c>
      <c r="M2450" s="4" t="s">
        <v>173</v>
      </c>
      <c r="N2450" s="4" t="s">
        <v>36</v>
      </c>
      <c r="O2450" s="4">
        <v>1</v>
      </c>
      <c r="P2450" s="4" t="s">
        <v>55</v>
      </c>
      <c r="Q2450" s="4">
        <v>23.98</v>
      </c>
      <c r="S2450" s="4">
        <v>5.99</v>
      </c>
      <c r="Y2450" s="4" t="s">
        <v>10518</v>
      </c>
      <c r="Z2450" s="4" t="s">
        <v>47</v>
      </c>
      <c r="AA2450" s="4" t="s">
        <v>10519</v>
      </c>
      <c r="AB2450" s="4" t="s">
        <v>58</v>
      </c>
      <c r="AD2450" s="4" t="b">
        <v>0</v>
      </c>
      <c r="AG2450" s="11">
        <f t="shared" si="38"/>
        <v>43321</v>
      </c>
    </row>
    <row r="2451" s="4" customFormat="1" spans="1:33">
      <c r="A2451" s="4" t="s">
        <v>10520</v>
      </c>
      <c r="B2451" s="4" t="s">
        <v>10520</v>
      </c>
      <c r="C2451" s="4" t="s">
        <v>10521</v>
      </c>
      <c r="D2451" s="4" t="s">
        <v>10522</v>
      </c>
      <c r="E2451" s="4" t="s">
        <v>36</v>
      </c>
      <c r="F2451" s="4" t="s">
        <v>37</v>
      </c>
      <c r="G2451" s="4" t="s">
        <v>51</v>
      </c>
      <c r="J2451" s="4" t="s">
        <v>891</v>
      </c>
      <c r="K2451" s="4" t="s">
        <v>340</v>
      </c>
      <c r="L2451" s="4" t="s">
        <v>341</v>
      </c>
      <c r="M2451" s="4" t="s">
        <v>342</v>
      </c>
      <c r="N2451" s="4" t="s">
        <v>36</v>
      </c>
      <c r="O2451" s="4">
        <v>1</v>
      </c>
      <c r="P2451" s="4" t="s">
        <v>55</v>
      </c>
      <c r="Q2451" s="4">
        <v>23.98</v>
      </c>
      <c r="S2451" s="4">
        <v>5.99</v>
      </c>
      <c r="Y2451" s="4" t="s">
        <v>10518</v>
      </c>
      <c r="Z2451" s="4" t="s">
        <v>47</v>
      </c>
      <c r="AA2451" s="4" t="s">
        <v>10519</v>
      </c>
      <c r="AB2451" s="4" t="s">
        <v>58</v>
      </c>
      <c r="AD2451" s="4" t="b">
        <v>0</v>
      </c>
      <c r="AG2451" s="11">
        <f t="shared" si="38"/>
        <v>43321</v>
      </c>
    </row>
    <row r="2452" s="4" customFormat="1" spans="1:33">
      <c r="A2452" s="4" t="s">
        <v>10523</v>
      </c>
      <c r="B2452" s="4" t="s">
        <v>10523</v>
      </c>
      <c r="C2452" s="4" t="s">
        <v>10524</v>
      </c>
      <c r="D2452" s="4" t="s">
        <v>10525</v>
      </c>
      <c r="E2452" s="4" t="s">
        <v>161</v>
      </c>
      <c r="F2452" s="4" t="s">
        <v>37</v>
      </c>
      <c r="G2452" s="4" t="s">
        <v>51</v>
      </c>
      <c r="J2452" s="4" t="s">
        <v>110</v>
      </c>
      <c r="K2452" s="4" t="s">
        <v>3122</v>
      </c>
      <c r="L2452" s="4" t="s">
        <v>3123</v>
      </c>
      <c r="M2452" s="4" t="s">
        <v>3124</v>
      </c>
      <c r="N2452" s="4" t="s">
        <v>161</v>
      </c>
      <c r="O2452" s="4">
        <v>0</v>
      </c>
      <c r="Y2452" s="4" t="s">
        <v>10526</v>
      </c>
      <c r="Z2452" s="4" t="s">
        <v>63</v>
      </c>
      <c r="AA2452" s="4" t="s">
        <v>10527</v>
      </c>
      <c r="AB2452" s="4" t="s">
        <v>58</v>
      </c>
      <c r="AC2452" s="4" t="s">
        <v>915</v>
      </c>
      <c r="AD2452" s="4" t="b">
        <v>0</v>
      </c>
      <c r="AG2452" s="11">
        <f t="shared" si="38"/>
        <v>43321</v>
      </c>
    </row>
    <row r="2453" s="4" customFormat="1" spans="1:33">
      <c r="A2453" s="4" t="s">
        <v>10528</v>
      </c>
      <c r="B2453" s="4" t="s">
        <v>10528</v>
      </c>
      <c r="C2453" s="4" t="s">
        <v>10529</v>
      </c>
      <c r="D2453" s="4" t="s">
        <v>10530</v>
      </c>
      <c r="E2453" s="4" t="s">
        <v>36</v>
      </c>
      <c r="F2453" s="4" t="s">
        <v>37</v>
      </c>
      <c r="G2453" s="4" t="s">
        <v>51</v>
      </c>
      <c r="J2453" s="4" t="s">
        <v>39</v>
      </c>
      <c r="K2453" s="4" t="s">
        <v>2811</v>
      </c>
      <c r="L2453" s="4" t="s">
        <v>2812</v>
      </c>
      <c r="M2453" s="4" t="s">
        <v>2813</v>
      </c>
      <c r="N2453" s="4" t="s">
        <v>36</v>
      </c>
      <c r="O2453" s="4">
        <v>1</v>
      </c>
      <c r="P2453" s="4" t="s">
        <v>55</v>
      </c>
      <c r="Q2453" s="4">
        <v>23.98</v>
      </c>
      <c r="Y2453" s="4" t="s">
        <v>10531</v>
      </c>
      <c r="Z2453" s="4" t="s">
        <v>201</v>
      </c>
      <c r="AA2453" s="4" t="s">
        <v>10532</v>
      </c>
      <c r="AB2453" s="4" t="s">
        <v>58</v>
      </c>
      <c r="AD2453" s="4" t="b">
        <v>0</v>
      </c>
      <c r="AG2453" s="11">
        <f t="shared" si="38"/>
        <v>43321</v>
      </c>
    </row>
    <row r="2454" s="4" customFormat="1" spans="1:33">
      <c r="A2454" s="4" t="s">
        <v>10533</v>
      </c>
      <c r="B2454" s="4" t="s">
        <v>10533</v>
      </c>
      <c r="C2454" s="4" t="s">
        <v>10534</v>
      </c>
      <c r="D2454" s="4" t="s">
        <v>10535</v>
      </c>
      <c r="E2454" s="4" t="s">
        <v>36</v>
      </c>
      <c r="F2454" s="4" t="s">
        <v>37</v>
      </c>
      <c r="G2454" s="4" t="s">
        <v>51</v>
      </c>
      <c r="J2454" s="4" t="s">
        <v>39</v>
      </c>
      <c r="K2454" s="4" t="s">
        <v>77</v>
      </c>
      <c r="L2454" s="4" t="s">
        <v>2323</v>
      </c>
      <c r="M2454" s="4" t="s">
        <v>2324</v>
      </c>
      <c r="N2454" s="4" t="s">
        <v>36</v>
      </c>
      <c r="O2454" s="4">
        <v>1</v>
      </c>
      <c r="P2454" s="4" t="s">
        <v>55</v>
      </c>
      <c r="Q2454" s="4">
        <v>23.98</v>
      </c>
      <c r="Y2454" s="4" t="s">
        <v>192</v>
      </c>
      <c r="Z2454" s="4" t="s">
        <v>115</v>
      </c>
      <c r="AA2454" s="4" t="s">
        <v>10536</v>
      </c>
      <c r="AB2454" s="4" t="s">
        <v>58</v>
      </c>
      <c r="AD2454" s="4" t="b">
        <v>0</v>
      </c>
      <c r="AG2454" s="11">
        <f t="shared" si="38"/>
        <v>43321</v>
      </c>
    </row>
    <row r="2455" s="4" customFormat="1" spans="1:33">
      <c r="A2455" s="4" t="s">
        <v>10537</v>
      </c>
      <c r="B2455" s="4" t="s">
        <v>10537</v>
      </c>
      <c r="C2455" s="4" t="s">
        <v>10538</v>
      </c>
      <c r="D2455" s="4" t="s">
        <v>10539</v>
      </c>
      <c r="E2455" s="4" t="s">
        <v>36</v>
      </c>
      <c r="F2455" s="4" t="s">
        <v>37</v>
      </c>
      <c r="G2455" s="4" t="s">
        <v>51</v>
      </c>
      <c r="J2455" s="4" t="s">
        <v>891</v>
      </c>
      <c r="K2455" s="4" t="s">
        <v>644</v>
      </c>
      <c r="L2455" s="4" t="s">
        <v>645</v>
      </c>
      <c r="M2455" s="4" t="s">
        <v>646</v>
      </c>
      <c r="N2455" s="4" t="s">
        <v>36</v>
      </c>
      <c r="O2455" s="4">
        <v>1</v>
      </c>
      <c r="P2455" s="4" t="s">
        <v>55</v>
      </c>
      <c r="Q2455" s="4">
        <v>23.98</v>
      </c>
      <c r="S2455" s="4">
        <v>2.99</v>
      </c>
      <c r="X2455" s="4">
        <v>2.99</v>
      </c>
      <c r="Y2455" s="4" t="s">
        <v>3418</v>
      </c>
      <c r="Z2455" s="4" t="s">
        <v>147</v>
      </c>
      <c r="AA2455" s="4" t="s">
        <v>10540</v>
      </c>
      <c r="AB2455" s="4" t="s">
        <v>58</v>
      </c>
      <c r="AD2455" s="4" t="b">
        <v>0</v>
      </c>
      <c r="AG2455" s="11">
        <f t="shared" si="38"/>
        <v>43321</v>
      </c>
    </row>
    <row r="2456" s="4" customFormat="1" spans="1:33">
      <c r="A2456" s="4" t="s">
        <v>10541</v>
      </c>
      <c r="B2456" s="4" t="s">
        <v>10541</v>
      </c>
      <c r="C2456" s="4" t="s">
        <v>10538</v>
      </c>
      <c r="D2456" s="4" t="s">
        <v>10542</v>
      </c>
      <c r="E2456" s="4" t="s">
        <v>36</v>
      </c>
      <c r="F2456" s="4" t="s">
        <v>37</v>
      </c>
      <c r="G2456" s="4" t="s">
        <v>51</v>
      </c>
      <c r="J2456" s="4" t="s">
        <v>39</v>
      </c>
      <c r="K2456" s="4" t="s">
        <v>7361</v>
      </c>
      <c r="L2456" s="4" t="s">
        <v>7362</v>
      </c>
      <c r="M2456" s="4" t="s">
        <v>7363</v>
      </c>
      <c r="N2456" s="4" t="s">
        <v>36</v>
      </c>
      <c r="O2456" s="4">
        <v>1</v>
      </c>
      <c r="P2456" s="4" t="s">
        <v>55</v>
      </c>
      <c r="Q2456" s="4">
        <v>22.98</v>
      </c>
      <c r="Y2456" s="4" t="s">
        <v>3418</v>
      </c>
      <c r="Z2456" s="4" t="s">
        <v>147</v>
      </c>
      <c r="AA2456" s="4" t="s">
        <v>10540</v>
      </c>
      <c r="AB2456" s="4" t="s">
        <v>58</v>
      </c>
      <c r="AD2456" s="4" t="b">
        <v>0</v>
      </c>
      <c r="AG2456" s="11">
        <f t="shared" si="38"/>
        <v>43321</v>
      </c>
    </row>
    <row r="2457" s="4" customFormat="1" spans="1:33">
      <c r="A2457" s="4" t="s">
        <v>10541</v>
      </c>
      <c r="B2457" s="4" t="s">
        <v>10541</v>
      </c>
      <c r="C2457" s="4" t="s">
        <v>10538</v>
      </c>
      <c r="D2457" s="4" t="s">
        <v>10542</v>
      </c>
      <c r="E2457" s="4" t="s">
        <v>36</v>
      </c>
      <c r="F2457" s="4" t="s">
        <v>37</v>
      </c>
      <c r="G2457" s="4" t="s">
        <v>51</v>
      </c>
      <c r="J2457" s="4" t="s">
        <v>39</v>
      </c>
      <c r="K2457" s="4" t="s">
        <v>2036</v>
      </c>
      <c r="L2457" s="4" t="s">
        <v>2037</v>
      </c>
      <c r="M2457" s="4" t="s">
        <v>2038</v>
      </c>
      <c r="N2457" s="4" t="s">
        <v>36</v>
      </c>
      <c r="O2457" s="4">
        <v>1</v>
      </c>
      <c r="P2457" s="4" t="s">
        <v>55</v>
      </c>
      <c r="Q2457" s="4">
        <v>22.98</v>
      </c>
      <c r="Y2457" s="4" t="s">
        <v>3418</v>
      </c>
      <c r="Z2457" s="4" t="s">
        <v>147</v>
      </c>
      <c r="AA2457" s="4" t="s">
        <v>10540</v>
      </c>
      <c r="AB2457" s="4" t="s">
        <v>58</v>
      </c>
      <c r="AD2457" s="4" t="b">
        <v>0</v>
      </c>
      <c r="AG2457" s="11">
        <f t="shared" si="38"/>
        <v>43321</v>
      </c>
    </row>
    <row r="2458" s="4" customFormat="1" spans="1:33">
      <c r="A2458" s="4" t="s">
        <v>10543</v>
      </c>
      <c r="B2458" s="4" t="s">
        <v>10543</v>
      </c>
      <c r="C2458" s="4" t="s">
        <v>10544</v>
      </c>
      <c r="D2458" s="4" t="s">
        <v>10545</v>
      </c>
      <c r="E2458" s="4" t="s">
        <v>36</v>
      </c>
      <c r="F2458" s="4" t="s">
        <v>37</v>
      </c>
      <c r="G2458" s="4" t="s">
        <v>51</v>
      </c>
      <c r="J2458" s="4" t="s">
        <v>39</v>
      </c>
      <c r="K2458" s="4" t="s">
        <v>340</v>
      </c>
      <c r="L2458" s="4" t="s">
        <v>341</v>
      </c>
      <c r="M2458" s="4" t="s">
        <v>342</v>
      </c>
      <c r="N2458" s="4" t="s">
        <v>36</v>
      </c>
      <c r="O2458" s="4">
        <v>1</v>
      </c>
      <c r="P2458" s="4" t="s">
        <v>55</v>
      </c>
      <c r="Q2458" s="4">
        <v>23.98</v>
      </c>
      <c r="Y2458" s="4" t="s">
        <v>10546</v>
      </c>
      <c r="Z2458" s="4" t="s">
        <v>784</v>
      </c>
      <c r="AA2458" s="4" t="s">
        <v>10547</v>
      </c>
      <c r="AB2458" s="4" t="s">
        <v>58</v>
      </c>
      <c r="AD2458" s="4" t="b">
        <v>0</v>
      </c>
      <c r="AG2458" s="11">
        <f t="shared" si="38"/>
        <v>43321</v>
      </c>
    </row>
    <row r="2459" s="4" customFormat="1" spans="1:33">
      <c r="A2459" s="4" t="s">
        <v>10543</v>
      </c>
      <c r="B2459" s="4" t="s">
        <v>10543</v>
      </c>
      <c r="C2459" s="4" t="s">
        <v>10544</v>
      </c>
      <c r="D2459" s="4" t="s">
        <v>10545</v>
      </c>
      <c r="E2459" s="4" t="s">
        <v>36</v>
      </c>
      <c r="F2459" s="4" t="s">
        <v>37</v>
      </c>
      <c r="G2459" s="4" t="s">
        <v>51</v>
      </c>
      <c r="J2459" s="4" t="s">
        <v>39</v>
      </c>
      <c r="K2459" s="4" t="s">
        <v>1179</v>
      </c>
      <c r="L2459" s="4" t="s">
        <v>1180</v>
      </c>
      <c r="M2459" s="4" t="s">
        <v>1181</v>
      </c>
      <c r="N2459" s="4" t="s">
        <v>36</v>
      </c>
      <c r="O2459" s="4">
        <v>1</v>
      </c>
      <c r="P2459" s="4" t="s">
        <v>55</v>
      </c>
      <c r="Q2459" s="4">
        <v>23.98</v>
      </c>
      <c r="Y2459" s="4" t="s">
        <v>10546</v>
      </c>
      <c r="Z2459" s="4" t="s">
        <v>784</v>
      </c>
      <c r="AA2459" s="4" t="s">
        <v>10547</v>
      </c>
      <c r="AB2459" s="4" t="s">
        <v>58</v>
      </c>
      <c r="AD2459" s="4" t="b">
        <v>0</v>
      </c>
      <c r="AG2459" s="11">
        <f t="shared" si="38"/>
        <v>43321</v>
      </c>
    </row>
    <row r="2460" s="4" customFormat="1" spans="1:33">
      <c r="A2460" s="4" t="s">
        <v>10548</v>
      </c>
      <c r="B2460" s="4" t="s">
        <v>10548</v>
      </c>
      <c r="C2460" s="4" t="s">
        <v>10549</v>
      </c>
      <c r="D2460" s="4" t="s">
        <v>10550</v>
      </c>
      <c r="E2460" s="4" t="s">
        <v>36</v>
      </c>
      <c r="F2460" s="4" t="s">
        <v>37</v>
      </c>
      <c r="G2460" s="4" t="s">
        <v>51</v>
      </c>
      <c r="J2460" s="4" t="s">
        <v>39</v>
      </c>
      <c r="K2460" s="4" t="s">
        <v>10171</v>
      </c>
      <c r="L2460" s="4" t="s">
        <v>10172</v>
      </c>
      <c r="M2460" s="4" t="s">
        <v>10173</v>
      </c>
      <c r="N2460" s="4" t="s">
        <v>36</v>
      </c>
      <c r="O2460" s="4">
        <v>1</v>
      </c>
      <c r="P2460" s="4" t="s">
        <v>55</v>
      </c>
      <c r="Q2460" s="4">
        <v>22.98</v>
      </c>
      <c r="W2460" s="4">
        <v>3.45</v>
      </c>
      <c r="Y2460" s="4" t="s">
        <v>1295</v>
      </c>
      <c r="Z2460" s="4" t="s">
        <v>47</v>
      </c>
      <c r="AA2460" s="4" t="s">
        <v>10551</v>
      </c>
      <c r="AB2460" s="4" t="s">
        <v>58</v>
      </c>
      <c r="AC2460" s="4" t="s">
        <v>6277</v>
      </c>
      <c r="AD2460" s="4" t="b">
        <v>0</v>
      </c>
      <c r="AG2460" s="11">
        <f t="shared" si="38"/>
        <v>43321</v>
      </c>
    </row>
    <row r="2461" s="4" customFormat="1" spans="1:33">
      <c r="A2461" s="4" t="s">
        <v>10552</v>
      </c>
      <c r="B2461" s="4" t="s">
        <v>10552</v>
      </c>
      <c r="C2461" s="4" t="s">
        <v>10553</v>
      </c>
      <c r="D2461" s="4" t="s">
        <v>10554</v>
      </c>
      <c r="E2461" s="4" t="s">
        <v>36</v>
      </c>
      <c r="F2461" s="4" t="s">
        <v>37</v>
      </c>
      <c r="G2461" s="4" t="s">
        <v>51</v>
      </c>
      <c r="J2461" s="4" t="s">
        <v>110</v>
      </c>
      <c r="K2461" s="4" t="s">
        <v>2811</v>
      </c>
      <c r="L2461" s="4" t="s">
        <v>2812</v>
      </c>
      <c r="M2461" s="4" t="s">
        <v>2813</v>
      </c>
      <c r="N2461" s="4" t="s">
        <v>36</v>
      </c>
      <c r="O2461" s="4">
        <v>1</v>
      </c>
      <c r="P2461" s="4" t="s">
        <v>55</v>
      </c>
      <c r="Q2461" s="4">
        <v>23.98</v>
      </c>
      <c r="S2461" s="4">
        <v>4.47</v>
      </c>
      <c r="Y2461" s="4" t="s">
        <v>870</v>
      </c>
      <c r="Z2461" s="4" t="s">
        <v>398</v>
      </c>
      <c r="AA2461" s="4" t="s">
        <v>10555</v>
      </c>
      <c r="AB2461" s="4" t="s">
        <v>58</v>
      </c>
      <c r="AD2461" s="4" t="b">
        <v>0</v>
      </c>
      <c r="AG2461" s="11">
        <f t="shared" si="38"/>
        <v>43321</v>
      </c>
    </row>
    <row r="2462" s="4" customFormat="1" spans="1:33">
      <c r="A2462" s="4" t="s">
        <v>10556</v>
      </c>
      <c r="B2462" s="4" t="s">
        <v>10556</v>
      </c>
      <c r="C2462" s="4" t="s">
        <v>10557</v>
      </c>
      <c r="D2462" s="4" t="s">
        <v>10558</v>
      </c>
      <c r="E2462" s="4" t="s">
        <v>36</v>
      </c>
      <c r="F2462" s="4" t="s">
        <v>37</v>
      </c>
      <c r="G2462" s="4" t="s">
        <v>51</v>
      </c>
      <c r="J2462" s="4" t="s">
        <v>39</v>
      </c>
      <c r="K2462" s="4" t="s">
        <v>5822</v>
      </c>
      <c r="L2462" s="4" t="s">
        <v>5823</v>
      </c>
      <c r="M2462" s="4" t="s">
        <v>5824</v>
      </c>
      <c r="N2462" s="4" t="s">
        <v>36</v>
      </c>
      <c r="O2462" s="4">
        <v>1</v>
      </c>
      <c r="P2462" s="4" t="s">
        <v>55</v>
      </c>
      <c r="Q2462" s="4">
        <v>22.98</v>
      </c>
      <c r="Y2462" s="4" t="s">
        <v>526</v>
      </c>
      <c r="Z2462" s="4" t="s">
        <v>147</v>
      </c>
      <c r="AA2462" s="4" t="s">
        <v>10559</v>
      </c>
      <c r="AB2462" s="4" t="s">
        <v>58</v>
      </c>
      <c r="AD2462" s="4" t="b">
        <v>0</v>
      </c>
      <c r="AG2462" s="11">
        <f t="shared" si="38"/>
        <v>43321</v>
      </c>
    </row>
    <row r="2463" s="4" customFormat="1" spans="1:33">
      <c r="A2463" s="4" t="s">
        <v>10560</v>
      </c>
      <c r="B2463" s="4" t="s">
        <v>10560</v>
      </c>
      <c r="C2463" s="4" t="s">
        <v>10561</v>
      </c>
      <c r="D2463" s="4" t="s">
        <v>10562</v>
      </c>
      <c r="E2463" s="4" t="s">
        <v>36</v>
      </c>
      <c r="F2463" s="4" t="s">
        <v>37</v>
      </c>
      <c r="G2463" s="4" t="s">
        <v>51</v>
      </c>
      <c r="J2463" s="4" t="s">
        <v>39</v>
      </c>
      <c r="K2463" s="4" t="s">
        <v>1269</v>
      </c>
      <c r="L2463" s="4" t="s">
        <v>1270</v>
      </c>
      <c r="M2463" s="4" t="s">
        <v>1271</v>
      </c>
      <c r="N2463" s="4" t="s">
        <v>36</v>
      </c>
      <c r="O2463" s="4">
        <v>1</v>
      </c>
      <c r="P2463" s="4" t="s">
        <v>55</v>
      </c>
      <c r="Q2463" s="4">
        <v>22.98</v>
      </c>
      <c r="Y2463" s="4" t="s">
        <v>1886</v>
      </c>
      <c r="Z2463" s="4" t="s">
        <v>1243</v>
      </c>
      <c r="AA2463" s="4" t="s">
        <v>10563</v>
      </c>
      <c r="AB2463" s="4" t="s">
        <v>58</v>
      </c>
      <c r="AD2463" s="4" t="b">
        <v>0</v>
      </c>
      <c r="AG2463" s="11">
        <f t="shared" si="38"/>
        <v>43321</v>
      </c>
    </row>
    <row r="2464" s="4" customFormat="1" spans="1:33">
      <c r="A2464" s="4" t="s">
        <v>10564</v>
      </c>
      <c r="B2464" s="4" t="s">
        <v>10564</v>
      </c>
      <c r="C2464" s="4" t="s">
        <v>10565</v>
      </c>
      <c r="D2464" s="4" t="s">
        <v>10566</v>
      </c>
      <c r="E2464" s="4" t="s">
        <v>36</v>
      </c>
      <c r="F2464" s="4" t="s">
        <v>37</v>
      </c>
      <c r="G2464" s="4" t="s">
        <v>51</v>
      </c>
      <c r="J2464" s="4" t="s">
        <v>110</v>
      </c>
      <c r="K2464" s="4" t="s">
        <v>1179</v>
      </c>
      <c r="L2464" s="4" t="s">
        <v>1180</v>
      </c>
      <c r="M2464" s="4" t="s">
        <v>1181</v>
      </c>
      <c r="N2464" s="4" t="s">
        <v>36</v>
      </c>
      <c r="O2464" s="4">
        <v>1</v>
      </c>
      <c r="P2464" s="4" t="s">
        <v>55</v>
      </c>
      <c r="Q2464" s="4">
        <v>23.98</v>
      </c>
      <c r="S2464" s="4">
        <v>1.82</v>
      </c>
      <c r="X2464" s="4">
        <v>1.82</v>
      </c>
      <c r="Y2464" s="4" t="s">
        <v>4060</v>
      </c>
      <c r="Z2464" s="4" t="s">
        <v>156</v>
      </c>
      <c r="AA2464" s="4" t="s">
        <v>10567</v>
      </c>
      <c r="AB2464" s="4" t="s">
        <v>58</v>
      </c>
      <c r="AC2464" s="4" t="s">
        <v>915</v>
      </c>
      <c r="AD2464" s="4" t="b">
        <v>0</v>
      </c>
      <c r="AG2464" s="11">
        <f t="shared" si="38"/>
        <v>43321</v>
      </c>
    </row>
    <row r="2465" s="4" customFormat="1" spans="1:33">
      <c r="A2465" s="4" t="s">
        <v>10564</v>
      </c>
      <c r="B2465" s="4" t="s">
        <v>10564</v>
      </c>
      <c r="C2465" s="4" t="s">
        <v>10565</v>
      </c>
      <c r="D2465" s="4" t="s">
        <v>10566</v>
      </c>
      <c r="E2465" s="4" t="s">
        <v>36</v>
      </c>
      <c r="F2465" s="4" t="s">
        <v>37</v>
      </c>
      <c r="G2465" s="4" t="s">
        <v>51</v>
      </c>
      <c r="J2465" s="4" t="s">
        <v>110</v>
      </c>
      <c r="K2465" s="4" t="s">
        <v>152</v>
      </c>
      <c r="L2465" s="4" t="s">
        <v>396</v>
      </c>
      <c r="M2465" s="4" t="s">
        <v>154</v>
      </c>
      <c r="N2465" s="4" t="s">
        <v>36</v>
      </c>
      <c r="O2465" s="4">
        <v>1</v>
      </c>
      <c r="P2465" s="4" t="s">
        <v>55</v>
      </c>
      <c r="Q2465" s="4">
        <v>22.98</v>
      </c>
      <c r="S2465" s="4">
        <v>1.82</v>
      </c>
      <c r="X2465" s="4">
        <v>1.82</v>
      </c>
      <c r="Y2465" s="4" t="s">
        <v>4060</v>
      </c>
      <c r="Z2465" s="4" t="s">
        <v>156</v>
      </c>
      <c r="AA2465" s="4" t="s">
        <v>10567</v>
      </c>
      <c r="AB2465" s="4" t="s">
        <v>58</v>
      </c>
      <c r="AC2465" s="4" t="s">
        <v>915</v>
      </c>
      <c r="AD2465" s="4" t="b">
        <v>0</v>
      </c>
      <c r="AG2465" s="11">
        <f t="shared" si="38"/>
        <v>43321</v>
      </c>
    </row>
    <row r="2466" s="4" customFormat="1" spans="1:33">
      <c r="A2466" s="4" t="s">
        <v>10568</v>
      </c>
      <c r="B2466" s="4" t="s">
        <v>10568</v>
      </c>
      <c r="C2466" s="4" t="s">
        <v>10569</v>
      </c>
      <c r="D2466" s="4" t="s">
        <v>10570</v>
      </c>
      <c r="E2466" s="4" t="s">
        <v>36</v>
      </c>
      <c r="F2466" s="4" t="s">
        <v>37</v>
      </c>
      <c r="G2466" s="4" t="s">
        <v>51</v>
      </c>
      <c r="J2466" s="4" t="s">
        <v>39</v>
      </c>
      <c r="K2466" s="4" t="s">
        <v>875</v>
      </c>
      <c r="L2466" s="4" t="s">
        <v>876</v>
      </c>
      <c r="M2466" s="4" t="s">
        <v>877</v>
      </c>
      <c r="N2466" s="4" t="s">
        <v>36</v>
      </c>
      <c r="O2466" s="4">
        <v>1</v>
      </c>
      <c r="P2466" s="4" t="s">
        <v>55</v>
      </c>
      <c r="Q2466" s="4">
        <v>23.98</v>
      </c>
      <c r="Y2466" s="4" t="s">
        <v>3203</v>
      </c>
      <c r="Z2466" s="4" t="s">
        <v>738</v>
      </c>
      <c r="AA2466" s="4" t="s">
        <v>10571</v>
      </c>
      <c r="AB2466" s="4" t="s">
        <v>58</v>
      </c>
      <c r="AD2466" s="4" t="b">
        <v>0</v>
      </c>
      <c r="AG2466" s="11">
        <f t="shared" si="38"/>
        <v>43321</v>
      </c>
    </row>
    <row r="2467" s="4" customFormat="1" spans="1:33">
      <c r="A2467" s="4" t="s">
        <v>10572</v>
      </c>
      <c r="B2467" s="4" t="s">
        <v>10572</v>
      </c>
      <c r="C2467" s="4" t="s">
        <v>10573</v>
      </c>
      <c r="D2467" s="4" t="s">
        <v>10574</v>
      </c>
      <c r="E2467" s="4" t="s">
        <v>36</v>
      </c>
      <c r="F2467" s="4" t="s">
        <v>37</v>
      </c>
      <c r="G2467" s="4" t="s">
        <v>51</v>
      </c>
      <c r="J2467" s="4" t="s">
        <v>39</v>
      </c>
      <c r="K2467" s="4" t="s">
        <v>4725</v>
      </c>
      <c r="L2467" s="4" t="s">
        <v>4726</v>
      </c>
      <c r="M2467" s="4" t="s">
        <v>4727</v>
      </c>
      <c r="N2467" s="4" t="s">
        <v>36</v>
      </c>
      <c r="O2467" s="4">
        <v>1</v>
      </c>
      <c r="P2467" s="4" t="s">
        <v>55</v>
      </c>
      <c r="Q2467" s="4">
        <v>22.98</v>
      </c>
      <c r="Y2467" s="4" t="s">
        <v>10575</v>
      </c>
      <c r="Z2467" s="4" t="s">
        <v>398</v>
      </c>
      <c r="AA2467" s="4" t="s">
        <v>10576</v>
      </c>
      <c r="AB2467" s="4" t="s">
        <v>58</v>
      </c>
      <c r="AD2467" s="4" t="b">
        <v>0</v>
      </c>
      <c r="AG2467" s="11">
        <f t="shared" si="38"/>
        <v>43321</v>
      </c>
    </row>
    <row r="2468" s="4" customFormat="1" spans="1:33">
      <c r="A2468" s="4" t="s">
        <v>10577</v>
      </c>
      <c r="B2468" s="4" t="s">
        <v>10577</v>
      </c>
      <c r="C2468" s="4" t="s">
        <v>10578</v>
      </c>
      <c r="D2468" s="4" t="s">
        <v>10579</v>
      </c>
      <c r="E2468" s="4" t="s">
        <v>161</v>
      </c>
      <c r="F2468" s="4" t="s">
        <v>37</v>
      </c>
      <c r="G2468" s="4" t="s">
        <v>51</v>
      </c>
      <c r="J2468" s="4" t="s">
        <v>110</v>
      </c>
      <c r="K2468" s="4" t="s">
        <v>171</v>
      </c>
      <c r="L2468" s="4" t="s">
        <v>172</v>
      </c>
      <c r="M2468" s="4" t="s">
        <v>173</v>
      </c>
      <c r="N2468" s="4" t="s">
        <v>161</v>
      </c>
      <c r="O2468" s="4">
        <v>0</v>
      </c>
      <c r="Y2468" s="4" t="s">
        <v>3893</v>
      </c>
      <c r="Z2468" s="4" t="s">
        <v>201</v>
      </c>
      <c r="AA2468" s="4" t="s">
        <v>10580</v>
      </c>
      <c r="AB2468" s="4" t="s">
        <v>58</v>
      </c>
      <c r="AD2468" s="4" t="b">
        <v>0</v>
      </c>
      <c r="AG2468" s="11">
        <f t="shared" si="38"/>
        <v>43321</v>
      </c>
    </row>
    <row r="2469" s="4" customFormat="1" spans="1:33">
      <c r="A2469" s="4" t="s">
        <v>10581</v>
      </c>
      <c r="B2469" s="4" t="s">
        <v>10581</v>
      </c>
      <c r="C2469" s="4" t="s">
        <v>10582</v>
      </c>
      <c r="D2469" s="4" t="s">
        <v>10583</v>
      </c>
      <c r="E2469" s="4" t="s">
        <v>161</v>
      </c>
      <c r="F2469" s="4" t="s">
        <v>37</v>
      </c>
      <c r="G2469" s="4" t="s">
        <v>51</v>
      </c>
      <c r="J2469" s="4" t="s">
        <v>39</v>
      </c>
      <c r="K2469" s="4" t="s">
        <v>1132</v>
      </c>
      <c r="L2469" s="4" t="s">
        <v>1133</v>
      </c>
      <c r="M2469" s="4" t="s">
        <v>1134</v>
      </c>
      <c r="N2469" s="4" t="s">
        <v>161</v>
      </c>
      <c r="O2469" s="4">
        <v>0</v>
      </c>
      <c r="Y2469" s="4" t="s">
        <v>2872</v>
      </c>
      <c r="Z2469" s="4" t="s">
        <v>47</v>
      </c>
      <c r="AA2469" s="4" t="s">
        <v>10584</v>
      </c>
      <c r="AB2469" s="4" t="s">
        <v>58</v>
      </c>
      <c r="AD2469" s="4" t="b">
        <v>0</v>
      </c>
      <c r="AG2469" s="11">
        <f t="shared" si="38"/>
        <v>43321</v>
      </c>
    </row>
    <row r="2470" s="4" customFormat="1" spans="1:33">
      <c r="A2470" s="4" t="s">
        <v>10585</v>
      </c>
      <c r="B2470" s="4" t="s">
        <v>10585</v>
      </c>
      <c r="C2470" s="4" t="s">
        <v>10586</v>
      </c>
      <c r="D2470" s="4" t="s">
        <v>10587</v>
      </c>
      <c r="E2470" s="4" t="s">
        <v>36</v>
      </c>
      <c r="F2470" s="4" t="s">
        <v>37</v>
      </c>
      <c r="G2470" s="4" t="s">
        <v>51</v>
      </c>
      <c r="J2470" s="4" t="s">
        <v>39</v>
      </c>
      <c r="K2470" s="4" t="s">
        <v>5080</v>
      </c>
      <c r="L2470" s="4" t="s">
        <v>5081</v>
      </c>
      <c r="M2470" s="4" t="s">
        <v>5082</v>
      </c>
      <c r="N2470" s="4" t="s">
        <v>36</v>
      </c>
      <c r="O2470" s="4">
        <v>1</v>
      </c>
      <c r="P2470" s="4" t="s">
        <v>55</v>
      </c>
      <c r="Q2470" s="4">
        <v>18.98</v>
      </c>
      <c r="Y2470" s="4" t="s">
        <v>10588</v>
      </c>
      <c r="Z2470" s="4" t="s">
        <v>813</v>
      </c>
      <c r="AA2470" s="4">
        <v>83323</v>
      </c>
      <c r="AB2470" s="4" t="s">
        <v>58</v>
      </c>
      <c r="AD2470" s="4" t="b">
        <v>0</v>
      </c>
      <c r="AG2470" s="11">
        <f t="shared" si="38"/>
        <v>43321</v>
      </c>
    </row>
    <row r="2471" s="4" customFormat="1" spans="1:33">
      <c r="A2471" s="4" t="s">
        <v>10589</v>
      </c>
      <c r="B2471" s="4" t="s">
        <v>10589</v>
      </c>
      <c r="C2471" s="4" t="s">
        <v>10590</v>
      </c>
      <c r="D2471" s="4" t="s">
        <v>10591</v>
      </c>
      <c r="E2471" s="4" t="s">
        <v>36</v>
      </c>
      <c r="F2471" s="4" t="s">
        <v>37</v>
      </c>
      <c r="G2471" s="4" t="s">
        <v>51</v>
      </c>
      <c r="J2471" s="4" t="s">
        <v>39</v>
      </c>
      <c r="K2471" s="4" t="s">
        <v>2036</v>
      </c>
      <c r="L2471" s="4" t="s">
        <v>2037</v>
      </c>
      <c r="M2471" s="4" t="s">
        <v>2038</v>
      </c>
      <c r="N2471" s="4" t="s">
        <v>36</v>
      </c>
      <c r="O2471" s="4">
        <v>1</v>
      </c>
      <c r="P2471" s="4" t="s">
        <v>55</v>
      </c>
      <c r="Q2471" s="4">
        <v>22.98</v>
      </c>
      <c r="Y2471" s="4" t="s">
        <v>3220</v>
      </c>
      <c r="Z2471" s="4" t="s">
        <v>72</v>
      </c>
      <c r="AA2471" s="4" t="s">
        <v>10592</v>
      </c>
      <c r="AB2471" s="4" t="s">
        <v>58</v>
      </c>
      <c r="AD2471" s="4" t="b">
        <v>0</v>
      </c>
      <c r="AG2471" s="11">
        <f t="shared" si="38"/>
        <v>43321</v>
      </c>
    </row>
    <row r="2472" s="4" customFormat="1" spans="1:33">
      <c r="A2472" s="4" t="s">
        <v>10593</v>
      </c>
      <c r="B2472" s="4" t="s">
        <v>10593</v>
      </c>
      <c r="C2472" s="4" t="s">
        <v>10594</v>
      </c>
      <c r="D2472" s="4" t="s">
        <v>10595</v>
      </c>
      <c r="E2472" s="4" t="s">
        <v>36</v>
      </c>
      <c r="F2472" s="4" t="s">
        <v>37</v>
      </c>
      <c r="G2472" s="4" t="s">
        <v>51</v>
      </c>
      <c r="J2472" s="4" t="s">
        <v>39</v>
      </c>
      <c r="K2472" s="4" t="s">
        <v>8794</v>
      </c>
      <c r="L2472" s="4" t="s">
        <v>8795</v>
      </c>
      <c r="M2472" s="4" t="s">
        <v>8796</v>
      </c>
      <c r="N2472" s="4" t="s">
        <v>36</v>
      </c>
      <c r="O2472" s="4">
        <v>1</v>
      </c>
      <c r="P2472" s="4" t="s">
        <v>55</v>
      </c>
      <c r="Q2472" s="4">
        <v>22.98</v>
      </c>
      <c r="Y2472" s="4" t="s">
        <v>2011</v>
      </c>
      <c r="Z2472" s="4" t="s">
        <v>156</v>
      </c>
      <c r="AA2472" s="4">
        <v>19152</v>
      </c>
      <c r="AB2472" s="4" t="s">
        <v>58</v>
      </c>
      <c r="AD2472" s="4" t="b">
        <v>0</v>
      </c>
      <c r="AG2472" s="11">
        <f t="shared" si="38"/>
        <v>43321</v>
      </c>
    </row>
    <row r="2473" s="4" customFormat="1" spans="1:33">
      <c r="A2473" s="4" t="s">
        <v>10596</v>
      </c>
      <c r="B2473" s="4" t="s">
        <v>10596</v>
      </c>
      <c r="C2473" s="4" t="s">
        <v>10597</v>
      </c>
      <c r="D2473" s="4" t="s">
        <v>10598</v>
      </c>
      <c r="E2473" s="4" t="s">
        <v>36</v>
      </c>
      <c r="F2473" s="4" t="s">
        <v>37</v>
      </c>
      <c r="G2473" s="4" t="s">
        <v>51</v>
      </c>
      <c r="J2473" s="4" t="s">
        <v>39</v>
      </c>
      <c r="K2473" s="4" t="s">
        <v>8868</v>
      </c>
      <c r="L2473" s="4" t="s">
        <v>8869</v>
      </c>
      <c r="M2473" s="4" t="s">
        <v>8870</v>
      </c>
      <c r="N2473" s="4" t="s">
        <v>36</v>
      </c>
      <c r="O2473" s="4">
        <v>1</v>
      </c>
      <c r="P2473" s="4" t="s">
        <v>55</v>
      </c>
      <c r="Q2473" s="4">
        <v>22.98</v>
      </c>
      <c r="Y2473" s="4" t="s">
        <v>10599</v>
      </c>
      <c r="Z2473" s="4" t="s">
        <v>1394</v>
      </c>
      <c r="AA2473" s="4" t="s">
        <v>10600</v>
      </c>
      <c r="AB2473" s="4" t="s">
        <v>58</v>
      </c>
      <c r="AD2473" s="4" t="b">
        <v>0</v>
      </c>
      <c r="AG2473" s="11">
        <f t="shared" si="38"/>
        <v>43321</v>
      </c>
    </row>
    <row r="2474" s="4" customFormat="1" spans="1:33">
      <c r="A2474" s="4" t="s">
        <v>10601</v>
      </c>
      <c r="B2474" s="4" t="s">
        <v>10601</v>
      </c>
      <c r="C2474" s="4" t="s">
        <v>10602</v>
      </c>
      <c r="D2474" s="4" t="s">
        <v>10603</v>
      </c>
      <c r="E2474" s="4" t="s">
        <v>36</v>
      </c>
      <c r="F2474" s="4" t="s">
        <v>37</v>
      </c>
      <c r="G2474" s="4" t="s">
        <v>51</v>
      </c>
      <c r="J2474" s="4" t="s">
        <v>39</v>
      </c>
      <c r="K2474" s="4" t="s">
        <v>704</v>
      </c>
      <c r="L2474" s="4" t="s">
        <v>705</v>
      </c>
      <c r="M2474" s="4" t="s">
        <v>706</v>
      </c>
      <c r="N2474" s="4" t="s">
        <v>36</v>
      </c>
      <c r="O2474" s="4">
        <v>1</v>
      </c>
      <c r="P2474" s="4" t="s">
        <v>55</v>
      </c>
      <c r="Q2474" s="4">
        <v>22.98</v>
      </c>
      <c r="Y2474" s="4" t="s">
        <v>10604</v>
      </c>
      <c r="Z2474" s="4" t="s">
        <v>63</v>
      </c>
      <c r="AA2474" s="4" t="s">
        <v>10605</v>
      </c>
      <c r="AB2474" s="4" t="s">
        <v>58</v>
      </c>
      <c r="AD2474" s="4" t="b">
        <v>0</v>
      </c>
      <c r="AG2474" s="11">
        <f t="shared" si="38"/>
        <v>43321</v>
      </c>
    </row>
    <row r="2475" s="4" customFormat="1" spans="1:33">
      <c r="A2475" s="4" t="s">
        <v>10606</v>
      </c>
      <c r="B2475" s="4" t="s">
        <v>10606</v>
      </c>
      <c r="C2475" s="4" t="s">
        <v>10607</v>
      </c>
      <c r="D2475" s="4" t="s">
        <v>10608</v>
      </c>
      <c r="E2475" s="4" t="s">
        <v>36</v>
      </c>
      <c r="F2475" s="4" t="s">
        <v>37</v>
      </c>
      <c r="G2475" s="4" t="s">
        <v>51</v>
      </c>
      <c r="J2475" s="4" t="s">
        <v>39</v>
      </c>
      <c r="K2475" s="4" t="s">
        <v>3680</v>
      </c>
      <c r="L2475" s="4" t="s">
        <v>10609</v>
      </c>
      <c r="M2475" s="4" t="s">
        <v>3682</v>
      </c>
      <c r="N2475" s="4" t="s">
        <v>36</v>
      </c>
      <c r="O2475" s="4">
        <v>1</v>
      </c>
      <c r="P2475" s="4" t="s">
        <v>55</v>
      </c>
      <c r="Q2475" s="4">
        <v>22.98</v>
      </c>
      <c r="R2475" s="4">
        <v>2.32</v>
      </c>
      <c r="Y2475" s="4" t="s">
        <v>5716</v>
      </c>
      <c r="Z2475" s="4" t="s">
        <v>299</v>
      </c>
      <c r="AA2475" s="4" t="s">
        <v>10610</v>
      </c>
      <c r="AB2475" s="4" t="s">
        <v>58</v>
      </c>
      <c r="AD2475" s="4" t="b">
        <v>0</v>
      </c>
      <c r="AG2475" s="11">
        <f t="shared" si="38"/>
        <v>43321</v>
      </c>
    </row>
    <row r="2476" s="4" customFormat="1" spans="1:33">
      <c r="A2476" s="4" t="s">
        <v>10611</v>
      </c>
      <c r="B2476" s="4" t="s">
        <v>10611</v>
      </c>
      <c r="C2476" s="4" t="s">
        <v>10612</v>
      </c>
      <c r="D2476" s="4" t="s">
        <v>10613</v>
      </c>
      <c r="E2476" s="4" t="s">
        <v>36</v>
      </c>
      <c r="F2476" s="4" t="s">
        <v>37</v>
      </c>
      <c r="G2476" s="4" t="s">
        <v>51</v>
      </c>
      <c r="J2476" s="4" t="s">
        <v>110</v>
      </c>
      <c r="K2476" s="4" t="s">
        <v>474</v>
      </c>
      <c r="L2476" s="4" t="s">
        <v>475</v>
      </c>
      <c r="M2476" s="4" t="s">
        <v>476</v>
      </c>
      <c r="N2476" s="4" t="s">
        <v>36</v>
      </c>
      <c r="O2476" s="4">
        <v>1</v>
      </c>
      <c r="P2476" s="4" t="s">
        <v>55</v>
      </c>
      <c r="Q2476" s="4">
        <v>22.98</v>
      </c>
      <c r="S2476" s="4">
        <v>2.82</v>
      </c>
      <c r="X2476" s="4">
        <v>2.82</v>
      </c>
      <c r="Y2476" s="4" t="s">
        <v>2193</v>
      </c>
      <c r="Z2476" s="4" t="s">
        <v>431</v>
      </c>
      <c r="AA2476" s="4">
        <v>85024</v>
      </c>
      <c r="AB2476" s="4" t="s">
        <v>58</v>
      </c>
      <c r="AC2476" s="4" t="s">
        <v>915</v>
      </c>
      <c r="AD2476" s="4" t="b">
        <v>0</v>
      </c>
      <c r="AG2476" s="11">
        <f t="shared" si="38"/>
        <v>43321</v>
      </c>
    </row>
    <row r="2477" s="4" customFormat="1" spans="1:33">
      <c r="A2477" s="4" t="s">
        <v>10614</v>
      </c>
      <c r="B2477" s="4" t="s">
        <v>10614</v>
      </c>
      <c r="C2477" s="4" t="s">
        <v>10615</v>
      </c>
      <c r="D2477" s="4" t="s">
        <v>10616</v>
      </c>
      <c r="E2477" s="4" t="s">
        <v>36</v>
      </c>
      <c r="F2477" s="4" t="s">
        <v>37</v>
      </c>
      <c r="G2477" s="4" t="s">
        <v>51</v>
      </c>
      <c r="J2477" s="4" t="s">
        <v>39</v>
      </c>
      <c r="K2477" s="4" t="s">
        <v>5915</v>
      </c>
      <c r="L2477" s="4" t="s">
        <v>5916</v>
      </c>
      <c r="M2477" s="4" t="s">
        <v>5917</v>
      </c>
      <c r="N2477" s="4" t="s">
        <v>36</v>
      </c>
      <c r="O2477" s="4">
        <v>1</v>
      </c>
      <c r="P2477" s="4" t="s">
        <v>55</v>
      </c>
      <c r="Q2477" s="4">
        <v>16.98</v>
      </c>
      <c r="Y2477" s="4" t="s">
        <v>10617</v>
      </c>
      <c r="Z2477" s="4" t="s">
        <v>2227</v>
      </c>
      <c r="AA2477" s="4">
        <v>89113</v>
      </c>
      <c r="AB2477" s="4" t="s">
        <v>58</v>
      </c>
      <c r="AD2477" s="4" t="b">
        <v>0</v>
      </c>
      <c r="AG2477" s="11">
        <f t="shared" si="38"/>
        <v>43321</v>
      </c>
    </row>
    <row r="2478" s="4" customFormat="1" spans="1:33">
      <c r="A2478" s="4" t="s">
        <v>10618</v>
      </c>
      <c r="B2478" s="4" t="s">
        <v>10618</v>
      </c>
      <c r="C2478" s="4" t="s">
        <v>10619</v>
      </c>
      <c r="D2478" s="4" t="s">
        <v>10620</v>
      </c>
      <c r="E2478" s="4" t="s">
        <v>36</v>
      </c>
      <c r="F2478" s="4" t="s">
        <v>37</v>
      </c>
      <c r="G2478" s="4" t="s">
        <v>51</v>
      </c>
      <c r="J2478" s="4" t="s">
        <v>39</v>
      </c>
      <c r="K2478" s="4" t="s">
        <v>10621</v>
      </c>
      <c r="L2478" s="4" t="s">
        <v>10622</v>
      </c>
      <c r="M2478" s="4" t="s">
        <v>10623</v>
      </c>
      <c r="N2478" s="4" t="s">
        <v>36</v>
      </c>
      <c r="O2478" s="4">
        <v>1</v>
      </c>
      <c r="P2478" s="4" t="s">
        <v>55</v>
      </c>
      <c r="Q2478" s="4">
        <v>22.98</v>
      </c>
      <c r="Y2478" s="4" t="s">
        <v>10624</v>
      </c>
      <c r="Z2478" s="4" t="s">
        <v>115</v>
      </c>
      <c r="AA2478" s="4" t="s">
        <v>10625</v>
      </c>
      <c r="AB2478" s="4" t="s">
        <v>58</v>
      </c>
      <c r="AD2478" s="4" t="b">
        <v>0</v>
      </c>
      <c r="AG2478" s="11">
        <f t="shared" si="38"/>
        <v>43321</v>
      </c>
    </row>
    <row r="2479" s="4" customFormat="1" spans="1:33">
      <c r="A2479" s="4" t="s">
        <v>10626</v>
      </c>
      <c r="B2479" s="4" t="s">
        <v>10626</v>
      </c>
      <c r="C2479" s="4" t="s">
        <v>10627</v>
      </c>
      <c r="D2479" s="4" t="s">
        <v>10628</v>
      </c>
      <c r="E2479" s="4" t="s">
        <v>36</v>
      </c>
      <c r="F2479" s="4" t="s">
        <v>37</v>
      </c>
      <c r="G2479" s="4" t="s">
        <v>51</v>
      </c>
      <c r="J2479" s="4" t="s">
        <v>39</v>
      </c>
      <c r="K2479" s="4" t="s">
        <v>3928</v>
      </c>
      <c r="L2479" s="4" t="s">
        <v>3929</v>
      </c>
      <c r="M2479" s="4" t="s">
        <v>3930</v>
      </c>
      <c r="N2479" s="4" t="s">
        <v>36</v>
      </c>
      <c r="O2479" s="4">
        <v>1</v>
      </c>
      <c r="P2479" s="4" t="s">
        <v>55</v>
      </c>
      <c r="Q2479" s="4">
        <v>22.98</v>
      </c>
      <c r="Y2479" s="4" t="s">
        <v>3477</v>
      </c>
      <c r="Z2479" s="4" t="s">
        <v>47</v>
      </c>
      <c r="AA2479" s="4" t="s">
        <v>10629</v>
      </c>
      <c r="AB2479" s="4" t="s">
        <v>58</v>
      </c>
      <c r="AD2479" s="4" t="b">
        <v>0</v>
      </c>
      <c r="AG2479" s="11">
        <f t="shared" si="38"/>
        <v>43321</v>
      </c>
    </row>
    <row r="2480" s="4" customFormat="1" spans="1:33">
      <c r="A2480" s="4" t="s">
        <v>10630</v>
      </c>
      <c r="B2480" s="4" t="s">
        <v>10630</v>
      </c>
      <c r="C2480" s="4" t="s">
        <v>10631</v>
      </c>
      <c r="D2480" s="4" t="s">
        <v>10632</v>
      </c>
      <c r="E2480" s="4" t="s">
        <v>36</v>
      </c>
      <c r="F2480" s="4" t="s">
        <v>37</v>
      </c>
      <c r="G2480" s="4" t="s">
        <v>51</v>
      </c>
      <c r="J2480" s="4" t="s">
        <v>39</v>
      </c>
      <c r="K2480" s="4" t="s">
        <v>10633</v>
      </c>
      <c r="L2480" s="4" t="s">
        <v>10634</v>
      </c>
      <c r="M2480" s="4" t="s">
        <v>10635</v>
      </c>
      <c r="N2480" s="4" t="s">
        <v>36</v>
      </c>
      <c r="O2480" s="4">
        <v>1</v>
      </c>
      <c r="P2480" s="4" t="s">
        <v>55</v>
      </c>
      <c r="Q2480" s="4">
        <v>14.98</v>
      </c>
      <c r="Y2480" s="4" t="s">
        <v>7032</v>
      </c>
      <c r="Z2480" s="4" t="s">
        <v>738</v>
      </c>
      <c r="AA2480" s="4">
        <v>97008</v>
      </c>
      <c r="AB2480" s="4" t="s">
        <v>58</v>
      </c>
      <c r="AD2480" s="4" t="b">
        <v>0</v>
      </c>
      <c r="AG2480" s="11">
        <f t="shared" si="38"/>
        <v>43321</v>
      </c>
    </row>
    <row r="2481" s="4" customFormat="1" spans="1:33">
      <c r="A2481" s="4" t="s">
        <v>10636</v>
      </c>
      <c r="B2481" s="4" t="s">
        <v>10636</v>
      </c>
      <c r="C2481" s="4" t="s">
        <v>10637</v>
      </c>
      <c r="D2481" s="4" t="s">
        <v>10638</v>
      </c>
      <c r="E2481" s="4" t="s">
        <v>36</v>
      </c>
      <c r="F2481" s="4" t="s">
        <v>37</v>
      </c>
      <c r="G2481" s="4" t="s">
        <v>51</v>
      </c>
      <c r="J2481" s="4" t="s">
        <v>39</v>
      </c>
      <c r="K2481" s="4" t="s">
        <v>1626</v>
      </c>
      <c r="L2481" s="4" t="s">
        <v>7686</v>
      </c>
      <c r="M2481" s="4" t="s">
        <v>1628</v>
      </c>
      <c r="N2481" s="4" t="s">
        <v>36</v>
      </c>
      <c r="O2481" s="4">
        <v>1</v>
      </c>
      <c r="P2481" s="4" t="s">
        <v>55</v>
      </c>
      <c r="Q2481" s="4">
        <v>27.98</v>
      </c>
      <c r="Y2481" s="4" t="s">
        <v>10639</v>
      </c>
      <c r="Z2481" s="4" t="s">
        <v>47</v>
      </c>
      <c r="AA2481" s="4" t="s">
        <v>10640</v>
      </c>
      <c r="AB2481" s="4" t="s">
        <v>58</v>
      </c>
      <c r="AD2481" s="4" t="b">
        <v>0</v>
      </c>
      <c r="AG2481" s="11">
        <f t="shared" si="38"/>
        <v>43321</v>
      </c>
    </row>
    <row r="2482" s="4" customFormat="1" spans="1:33">
      <c r="A2482" s="4" t="s">
        <v>10641</v>
      </c>
      <c r="B2482" s="4" t="s">
        <v>10641</v>
      </c>
      <c r="C2482" s="4" t="s">
        <v>10642</v>
      </c>
      <c r="D2482" s="4" t="s">
        <v>10643</v>
      </c>
      <c r="E2482" s="4" t="s">
        <v>36</v>
      </c>
      <c r="F2482" s="4" t="s">
        <v>37</v>
      </c>
      <c r="G2482" s="4" t="s">
        <v>51</v>
      </c>
      <c r="J2482" s="4" t="s">
        <v>39</v>
      </c>
      <c r="K2482" s="4" t="s">
        <v>1281</v>
      </c>
      <c r="L2482" s="4" t="s">
        <v>1282</v>
      </c>
      <c r="M2482" s="4" t="s">
        <v>1283</v>
      </c>
      <c r="N2482" s="4" t="s">
        <v>36</v>
      </c>
      <c r="O2482" s="4">
        <v>1</v>
      </c>
      <c r="P2482" s="4" t="s">
        <v>55</v>
      </c>
      <c r="Q2482" s="4">
        <v>23.98</v>
      </c>
      <c r="Y2482" s="4" t="s">
        <v>10644</v>
      </c>
      <c r="Z2482" s="4" t="s">
        <v>4924</v>
      </c>
      <c r="AA2482" s="4">
        <v>80003</v>
      </c>
      <c r="AB2482" s="4" t="s">
        <v>58</v>
      </c>
      <c r="AD2482" s="4" t="b">
        <v>0</v>
      </c>
      <c r="AG2482" s="11">
        <f t="shared" si="38"/>
        <v>43321</v>
      </c>
    </row>
    <row r="2483" s="4" customFormat="1" spans="1:33">
      <c r="A2483" s="4" t="s">
        <v>10641</v>
      </c>
      <c r="B2483" s="4" t="s">
        <v>10641</v>
      </c>
      <c r="C2483" s="4" t="s">
        <v>10642</v>
      </c>
      <c r="D2483" s="4" t="s">
        <v>10643</v>
      </c>
      <c r="E2483" s="4" t="s">
        <v>36</v>
      </c>
      <c r="F2483" s="4" t="s">
        <v>37</v>
      </c>
      <c r="G2483" s="4" t="s">
        <v>51</v>
      </c>
      <c r="J2483" s="4" t="s">
        <v>39</v>
      </c>
      <c r="K2483" s="4" t="s">
        <v>1132</v>
      </c>
      <c r="L2483" s="4" t="s">
        <v>1133</v>
      </c>
      <c r="M2483" s="4" t="s">
        <v>1134</v>
      </c>
      <c r="N2483" s="4" t="s">
        <v>36</v>
      </c>
      <c r="O2483" s="4">
        <v>1</v>
      </c>
      <c r="P2483" s="4" t="s">
        <v>55</v>
      </c>
      <c r="Q2483" s="4">
        <v>23.98</v>
      </c>
      <c r="Y2483" s="4" t="s">
        <v>10644</v>
      </c>
      <c r="Z2483" s="4" t="s">
        <v>4924</v>
      </c>
      <c r="AA2483" s="4">
        <v>80003</v>
      </c>
      <c r="AB2483" s="4" t="s">
        <v>58</v>
      </c>
      <c r="AD2483" s="4" t="b">
        <v>0</v>
      </c>
      <c r="AG2483" s="11">
        <f t="shared" si="38"/>
        <v>43321</v>
      </c>
    </row>
    <row r="2484" s="4" customFormat="1" spans="1:33">
      <c r="A2484" s="4" t="s">
        <v>10645</v>
      </c>
      <c r="B2484" s="4" t="s">
        <v>10645</v>
      </c>
      <c r="C2484" s="4" t="s">
        <v>10646</v>
      </c>
      <c r="D2484" s="4" t="s">
        <v>10647</v>
      </c>
      <c r="E2484" s="4" t="s">
        <v>36</v>
      </c>
      <c r="F2484" s="4" t="s">
        <v>37</v>
      </c>
      <c r="G2484" s="4" t="s">
        <v>51</v>
      </c>
      <c r="J2484" s="4" t="s">
        <v>110</v>
      </c>
      <c r="K2484" s="4" t="s">
        <v>910</v>
      </c>
      <c r="L2484" s="4" t="s">
        <v>911</v>
      </c>
      <c r="M2484" s="4" t="s">
        <v>912</v>
      </c>
      <c r="N2484" s="4" t="s">
        <v>36</v>
      </c>
      <c r="O2484" s="4">
        <v>1</v>
      </c>
      <c r="P2484" s="4" t="s">
        <v>55</v>
      </c>
      <c r="Q2484" s="4">
        <v>27.98</v>
      </c>
      <c r="S2484" s="4">
        <v>5.98</v>
      </c>
      <c r="Y2484" s="4" t="s">
        <v>10648</v>
      </c>
      <c r="Z2484" s="4" t="s">
        <v>10649</v>
      </c>
      <c r="AA2484" s="4" t="s">
        <v>10650</v>
      </c>
      <c r="AB2484" s="4" t="s">
        <v>58</v>
      </c>
      <c r="AD2484" s="4" t="b">
        <v>0</v>
      </c>
      <c r="AG2484" s="11">
        <f t="shared" si="38"/>
        <v>43321</v>
      </c>
    </row>
    <row r="2485" s="4" customFormat="1" spans="1:33">
      <c r="A2485" s="4" t="s">
        <v>10651</v>
      </c>
      <c r="B2485" s="4" t="s">
        <v>10651</v>
      </c>
      <c r="C2485" s="4" t="s">
        <v>10652</v>
      </c>
      <c r="D2485" s="4" t="s">
        <v>10653</v>
      </c>
      <c r="E2485" s="4" t="s">
        <v>161</v>
      </c>
      <c r="F2485" s="4" t="s">
        <v>37</v>
      </c>
      <c r="G2485" s="4" t="s">
        <v>51</v>
      </c>
      <c r="J2485" s="4" t="s">
        <v>188</v>
      </c>
      <c r="K2485" s="4" t="s">
        <v>340</v>
      </c>
      <c r="L2485" s="4" t="s">
        <v>341</v>
      </c>
      <c r="M2485" s="4" t="s">
        <v>342</v>
      </c>
      <c r="N2485" s="4" t="s">
        <v>1880</v>
      </c>
      <c r="O2485" s="4">
        <v>1</v>
      </c>
      <c r="P2485" s="4" t="s">
        <v>55</v>
      </c>
      <c r="Q2485" s="4">
        <v>23.98</v>
      </c>
      <c r="Y2485" s="4" t="s">
        <v>713</v>
      </c>
      <c r="Z2485" s="4" t="s">
        <v>2022</v>
      </c>
      <c r="AA2485" s="4" t="s">
        <v>10654</v>
      </c>
      <c r="AB2485" s="4" t="s">
        <v>58</v>
      </c>
      <c r="AD2485" s="4" t="b">
        <v>0</v>
      </c>
      <c r="AG2485" s="11">
        <f t="shared" si="38"/>
        <v>43321</v>
      </c>
    </row>
    <row r="2486" s="4" customFormat="1" spans="1:33">
      <c r="A2486" s="4" t="s">
        <v>10651</v>
      </c>
      <c r="B2486" s="4" t="s">
        <v>10651</v>
      </c>
      <c r="C2486" s="4" t="s">
        <v>10652</v>
      </c>
      <c r="D2486" s="4" t="s">
        <v>10653</v>
      </c>
      <c r="E2486" s="4" t="s">
        <v>161</v>
      </c>
      <c r="F2486" s="4" t="s">
        <v>37</v>
      </c>
      <c r="G2486" s="4" t="s">
        <v>51</v>
      </c>
      <c r="J2486" s="4" t="s">
        <v>188</v>
      </c>
      <c r="K2486" s="4" t="s">
        <v>2036</v>
      </c>
      <c r="L2486" s="4" t="s">
        <v>2037</v>
      </c>
      <c r="M2486" s="4" t="s">
        <v>2038</v>
      </c>
      <c r="N2486" s="4" t="s">
        <v>1880</v>
      </c>
      <c r="O2486" s="4">
        <v>1</v>
      </c>
      <c r="P2486" s="4" t="s">
        <v>55</v>
      </c>
      <c r="Q2486" s="4">
        <v>22.98</v>
      </c>
      <c r="Y2486" s="4" t="s">
        <v>713</v>
      </c>
      <c r="Z2486" s="4" t="s">
        <v>2022</v>
      </c>
      <c r="AA2486" s="4" t="s">
        <v>10654</v>
      </c>
      <c r="AB2486" s="4" t="s">
        <v>58</v>
      </c>
      <c r="AD2486" s="4" t="b">
        <v>0</v>
      </c>
      <c r="AG2486" s="11">
        <f t="shared" si="38"/>
        <v>43321</v>
      </c>
    </row>
    <row r="2487" s="4" customFormat="1" spans="1:33">
      <c r="A2487" s="4" t="s">
        <v>10655</v>
      </c>
      <c r="B2487" s="4" t="s">
        <v>10655</v>
      </c>
      <c r="C2487" s="4" t="s">
        <v>10656</v>
      </c>
      <c r="D2487" s="4" t="s">
        <v>10657</v>
      </c>
      <c r="E2487" s="4" t="s">
        <v>36</v>
      </c>
      <c r="F2487" s="4" t="s">
        <v>37</v>
      </c>
      <c r="G2487" s="4" t="s">
        <v>51</v>
      </c>
      <c r="J2487" s="4" t="s">
        <v>39</v>
      </c>
      <c r="K2487" s="4" t="s">
        <v>1368</v>
      </c>
      <c r="L2487" s="4" t="s">
        <v>1369</v>
      </c>
      <c r="M2487" s="4" t="s">
        <v>1370</v>
      </c>
      <c r="N2487" s="4" t="s">
        <v>36</v>
      </c>
      <c r="O2487" s="4">
        <v>1</v>
      </c>
      <c r="P2487" s="4" t="s">
        <v>55</v>
      </c>
      <c r="Q2487" s="4">
        <v>21.98</v>
      </c>
      <c r="Y2487" s="4" t="s">
        <v>10658</v>
      </c>
      <c r="Z2487" s="4" t="s">
        <v>47</v>
      </c>
      <c r="AA2487" s="4">
        <v>92881</v>
      </c>
      <c r="AB2487" s="4" t="s">
        <v>58</v>
      </c>
      <c r="AD2487" s="4" t="b">
        <v>0</v>
      </c>
      <c r="AG2487" s="11">
        <f t="shared" si="38"/>
        <v>43321</v>
      </c>
    </row>
    <row r="2488" s="4" customFormat="1" spans="1:33">
      <c r="A2488" s="4" t="s">
        <v>10659</v>
      </c>
      <c r="B2488" s="4" t="s">
        <v>10659</v>
      </c>
      <c r="C2488" s="4" t="s">
        <v>10660</v>
      </c>
      <c r="D2488" s="4" t="s">
        <v>10661</v>
      </c>
      <c r="E2488" s="4" t="s">
        <v>36</v>
      </c>
      <c r="F2488" s="4" t="s">
        <v>37</v>
      </c>
      <c r="G2488" s="4" t="s">
        <v>51</v>
      </c>
      <c r="J2488" s="4" t="s">
        <v>39</v>
      </c>
      <c r="K2488" s="4" t="s">
        <v>10662</v>
      </c>
      <c r="L2488" s="4" t="s">
        <v>10663</v>
      </c>
      <c r="M2488" s="4" t="s">
        <v>10664</v>
      </c>
      <c r="N2488" s="4" t="s">
        <v>36</v>
      </c>
      <c r="O2488" s="4">
        <v>1</v>
      </c>
      <c r="P2488" s="4" t="s">
        <v>55</v>
      </c>
      <c r="Q2488" s="4">
        <v>15</v>
      </c>
      <c r="Y2488" s="4" t="s">
        <v>10665</v>
      </c>
      <c r="Z2488" s="4" t="s">
        <v>138</v>
      </c>
      <c r="AA2488" s="4">
        <v>55372</v>
      </c>
      <c r="AB2488" s="4" t="s">
        <v>58</v>
      </c>
      <c r="AD2488" s="4" t="b">
        <v>0</v>
      </c>
      <c r="AG2488" s="11">
        <f t="shared" si="38"/>
        <v>43321</v>
      </c>
    </row>
    <row r="2489" s="4" customFormat="1" spans="1:33">
      <c r="A2489" s="4" t="s">
        <v>10666</v>
      </c>
      <c r="B2489" s="4" t="s">
        <v>10666</v>
      </c>
      <c r="C2489" s="4" t="s">
        <v>10667</v>
      </c>
      <c r="D2489" s="4" t="s">
        <v>10668</v>
      </c>
      <c r="E2489" s="4" t="s">
        <v>36</v>
      </c>
      <c r="F2489" s="4" t="s">
        <v>37</v>
      </c>
      <c r="G2489" s="4" t="s">
        <v>51</v>
      </c>
      <c r="J2489" s="4" t="s">
        <v>39</v>
      </c>
      <c r="K2489" s="4" t="s">
        <v>1580</v>
      </c>
      <c r="L2489" s="4" t="s">
        <v>1581</v>
      </c>
      <c r="M2489" s="4" t="s">
        <v>1582</v>
      </c>
      <c r="N2489" s="4" t="s">
        <v>36</v>
      </c>
      <c r="O2489" s="4">
        <v>1</v>
      </c>
      <c r="P2489" s="4" t="s">
        <v>55</v>
      </c>
      <c r="Q2489" s="4">
        <v>22.98</v>
      </c>
      <c r="Y2489" s="4" t="s">
        <v>1443</v>
      </c>
      <c r="Z2489" s="4" t="s">
        <v>47</v>
      </c>
      <c r="AA2489" s="4" t="s">
        <v>10669</v>
      </c>
      <c r="AB2489" s="4" t="s">
        <v>58</v>
      </c>
      <c r="AD2489" s="4" t="b">
        <v>0</v>
      </c>
      <c r="AG2489" s="11">
        <f t="shared" si="38"/>
        <v>43321</v>
      </c>
    </row>
    <row r="2490" s="4" customFormat="1" spans="1:33">
      <c r="A2490" s="4" t="s">
        <v>10670</v>
      </c>
      <c r="B2490" s="4" t="s">
        <v>10670</v>
      </c>
      <c r="C2490" s="4" t="s">
        <v>10671</v>
      </c>
      <c r="D2490" s="4" t="s">
        <v>10672</v>
      </c>
      <c r="E2490" s="4" t="s">
        <v>36</v>
      </c>
      <c r="F2490" s="4" t="s">
        <v>37</v>
      </c>
      <c r="G2490" s="4" t="s">
        <v>51</v>
      </c>
      <c r="J2490" s="4" t="s">
        <v>39</v>
      </c>
      <c r="K2490" s="4" t="s">
        <v>77</v>
      </c>
      <c r="L2490" s="4" t="s">
        <v>1316</v>
      </c>
      <c r="M2490" s="4" t="s">
        <v>1317</v>
      </c>
      <c r="N2490" s="4" t="s">
        <v>36</v>
      </c>
      <c r="O2490" s="4">
        <v>1</v>
      </c>
      <c r="P2490" s="4" t="s">
        <v>55</v>
      </c>
      <c r="Q2490" s="4">
        <v>22.98</v>
      </c>
      <c r="Y2490" s="4" t="s">
        <v>10673</v>
      </c>
      <c r="Z2490" s="4" t="s">
        <v>1931</v>
      </c>
      <c r="AA2490" s="4">
        <v>6705</v>
      </c>
      <c r="AB2490" s="4" t="s">
        <v>58</v>
      </c>
      <c r="AD2490" s="4" t="b">
        <v>0</v>
      </c>
      <c r="AG2490" s="11">
        <f t="shared" si="38"/>
        <v>43321</v>
      </c>
    </row>
    <row r="2491" s="4" customFormat="1" spans="1:33">
      <c r="A2491" s="4" t="s">
        <v>10674</v>
      </c>
      <c r="B2491" s="4" t="s">
        <v>10674</v>
      </c>
      <c r="C2491" s="4" t="s">
        <v>10675</v>
      </c>
      <c r="D2491" s="4" t="s">
        <v>10676</v>
      </c>
      <c r="E2491" s="4" t="s">
        <v>36</v>
      </c>
      <c r="F2491" s="4" t="s">
        <v>37</v>
      </c>
      <c r="G2491" s="4" t="s">
        <v>51</v>
      </c>
      <c r="J2491" s="4" t="s">
        <v>39</v>
      </c>
      <c r="K2491" s="4" t="s">
        <v>3146</v>
      </c>
      <c r="L2491" s="4" t="s">
        <v>3147</v>
      </c>
      <c r="M2491" s="4" t="s">
        <v>3148</v>
      </c>
      <c r="N2491" s="4" t="s">
        <v>36</v>
      </c>
      <c r="O2491" s="4">
        <v>1</v>
      </c>
      <c r="P2491" s="4" t="s">
        <v>55</v>
      </c>
      <c r="Q2491" s="4">
        <v>22.98</v>
      </c>
      <c r="Y2491" s="4" t="s">
        <v>10677</v>
      </c>
      <c r="Z2491" s="4" t="s">
        <v>47</v>
      </c>
      <c r="AA2491" s="4" t="s">
        <v>10678</v>
      </c>
      <c r="AB2491" s="4" t="s">
        <v>58</v>
      </c>
      <c r="AD2491" s="4" t="b">
        <v>0</v>
      </c>
      <c r="AG2491" s="11">
        <f t="shared" si="38"/>
        <v>43321</v>
      </c>
    </row>
    <row r="2492" s="4" customFormat="1" spans="1:33">
      <c r="A2492" s="4" t="s">
        <v>10679</v>
      </c>
      <c r="B2492" s="4" t="s">
        <v>10679</v>
      </c>
      <c r="C2492" s="4" t="s">
        <v>10680</v>
      </c>
      <c r="D2492" s="4" t="s">
        <v>10681</v>
      </c>
      <c r="E2492" s="4" t="s">
        <v>36</v>
      </c>
      <c r="F2492" s="4" t="s">
        <v>37</v>
      </c>
      <c r="G2492" s="4" t="s">
        <v>51</v>
      </c>
      <c r="J2492" s="4" t="s">
        <v>39</v>
      </c>
      <c r="K2492" s="4" t="s">
        <v>340</v>
      </c>
      <c r="L2492" s="4" t="s">
        <v>341</v>
      </c>
      <c r="M2492" s="4" t="s">
        <v>342</v>
      </c>
      <c r="N2492" s="4" t="s">
        <v>36</v>
      </c>
      <c r="O2492" s="4">
        <v>1</v>
      </c>
      <c r="P2492" s="4" t="s">
        <v>55</v>
      </c>
      <c r="Q2492" s="4">
        <v>23.98</v>
      </c>
      <c r="Y2492" s="4" t="s">
        <v>580</v>
      </c>
      <c r="Z2492" s="4" t="s">
        <v>47</v>
      </c>
      <c r="AA2492" s="4" t="s">
        <v>10682</v>
      </c>
      <c r="AB2492" s="4" t="s">
        <v>58</v>
      </c>
      <c r="AD2492" s="4" t="b">
        <v>0</v>
      </c>
      <c r="AG2492" s="11">
        <f t="shared" si="38"/>
        <v>43321</v>
      </c>
    </row>
    <row r="2493" s="4" customFormat="1" spans="1:33">
      <c r="A2493" s="4" t="s">
        <v>10683</v>
      </c>
      <c r="B2493" s="4" t="s">
        <v>10683</v>
      </c>
      <c r="C2493" s="4" t="s">
        <v>10684</v>
      </c>
      <c r="D2493" s="4" t="s">
        <v>10685</v>
      </c>
      <c r="E2493" s="4" t="s">
        <v>36</v>
      </c>
      <c r="F2493" s="4" t="s">
        <v>37</v>
      </c>
      <c r="G2493" s="4" t="s">
        <v>51</v>
      </c>
      <c r="J2493" s="4" t="s">
        <v>39</v>
      </c>
      <c r="K2493" s="4" t="s">
        <v>301</v>
      </c>
      <c r="L2493" s="4" t="s">
        <v>302</v>
      </c>
      <c r="M2493" s="4" t="s">
        <v>303</v>
      </c>
      <c r="N2493" s="4" t="s">
        <v>36</v>
      </c>
      <c r="O2493" s="4">
        <v>1</v>
      </c>
      <c r="P2493" s="4" t="s">
        <v>55</v>
      </c>
      <c r="Q2493" s="4">
        <v>23.98</v>
      </c>
      <c r="Y2493" s="4" t="s">
        <v>10686</v>
      </c>
      <c r="Z2493" s="4" t="s">
        <v>147</v>
      </c>
      <c r="AA2493" s="4" t="s">
        <v>10687</v>
      </c>
      <c r="AB2493" s="4" t="s">
        <v>58</v>
      </c>
      <c r="AD2493" s="4" t="b">
        <v>0</v>
      </c>
      <c r="AG2493" s="11">
        <f t="shared" si="38"/>
        <v>43321</v>
      </c>
    </row>
    <row r="2494" s="4" customFormat="1" spans="1:33">
      <c r="A2494" s="4" t="s">
        <v>10688</v>
      </c>
      <c r="B2494" s="4" t="s">
        <v>10688</v>
      </c>
      <c r="C2494" s="4" t="s">
        <v>10689</v>
      </c>
      <c r="D2494" s="4" t="s">
        <v>10690</v>
      </c>
      <c r="E2494" s="4" t="s">
        <v>36</v>
      </c>
      <c r="F2494" s="4" t="s">
        <v>37</v>
      </c>
      <c r="G2494" s="4" t="s">
        <v>51</v>
      </c>
      <c r="J2494" s="4" t="s">
        <v>188</v>
      </c>
      <c r="K2494" s="4" t="s">
        <v>6552</v>
      </c>
      <c r="L2494" s="4" t="s">
        <v>6553</v>
      </c>
      <c r="M2494" s="4" t="s">
        <v>6554</v>
      </c>
      <c r="N2494" s="4" t="s">
        <v>36</v>
      </c>
      <c r="O2494" s="4">
        <v>1</v>
      </c>
      <c r="P2494" s="4" t="s">
        <v>55</v>
      </c>
      <c r="Q2494" s="4">
        <v>16.99</v>
      </c>
      <c r="S2494" s="4">
        <v>3.99</v>
      </c>
      <c r="Y2494" s="4" t="s">
        <v>10691</v>
      </c>
      <c r="Z2494" s="4" t="s">
        <v>138</v>
      </c>
      <c r="AA2494" s="4" t="s">
        <v>10692</v>
      </c>
      <c r="AB2494" s="4" t="s">
        <v>58</v>
      </c>
      <c r="AD2494" s="4" t="b">
        <v>0</v>
      </c>
      <c r="AG2494" s="11">
        <f t="shared" si="38"/>
        <v>43321</v>
      </c>
    </row>
    <row r="2495" s="4" customFormat="1" spans="1:33">
      <c r="A2495" s="4" t="s">
        <v>10693</v>
      </c>
      <c r="B2495" s="4" t="s">
        <v>10693</v>
      </c>
      <c r="C2495" s="4" t="s">
        <v>10694</v>
      </c>
      <c r="D2495" s="4" t="s">
        <v>10695</v>
      </c>
      <c r="E2495" s="4" t="s">
        <v>36</v>
      </c>
      <c r="F2495" s="4" t="s">
        <v>37</v>
      </c>
      <c r="G2495" s="4" t="s">
        <v>51</v>
      </c>
      <c r="J2495" s="4" t="s">
        <v>39</v>
      </c>
      <c r="K2495" s="4" t="s">
        <v>5723</v>
      </c>
      <c r="L2495" s="4" t="s">
        <v>10696</v>
      </c>
      <c r="M2495" s="4" t="s">
        <v>5725</v>
      </c>
      <c r="N2495" s="4" t="s">
        <v>36</v>
      </c>
      <c r="O2495" s="4">
        <v>1</v>
      </c>
      <c r="P2495" s="4" t="s">
        <v>55</v>
      </c>
      <c r="Q2495" s="4">
        <v>22.98</v>
      </c>
      <c r="Y2495" s="4" t="s">
        <v>901</v>
      </c>
      <c r="Z2495" s="4" t="s">
        <v>138</v>
      </c>
      <c r="AA2495" s="4" t="s">
        <v>10697</v>
      </c>
      <c r="AB2495" s="4" t="s">
        <v>58</v>
      </c>
      <c r="AD2495" s="4" t="b">
        <v>0</v>
      </c>
      <c r="AG2495" s="11">
        <f t="shared" si="38"/>
        <v>43321</v>
      </c>
    </row>
    <row r="2496" s="4" customFormat="1" spans="1:33">
      <c r="A2496" s="4" t="s">
        <v>10698</v>
      </c>
      <c r="B2496" s="4" t="s">
        <v>10698</v>
      </c>
      <c r="C2496" s="4" t="s">
        <v>10699</v>
      </c>
      <c r="D2496" s="4" t="s">
        <v>10700</v>
      </c>
      <c r="E2496" s="4" t="s">
        <v>36</v>
      </c>
      <c r="F2496" s="4" t="s">
        <v>37</v>
      </c>
      <c r="G2496" s="4" t="s">
        <v>51</v>
      </c>
      <c r="J2496" s="4" t="s">
        <v>110</v>
      </c>
      <c r="K2496" s="4" t="s">
        <v>685</v>
      </c>
      <c r="L2496" s="4" t="s">
        <v>686</v>
      </c>
      <c r="M2496" s="4" t="s">
        <v>687</v>
      </c>
      <c r="N2496" s="4" t="s">
        <v>36</v>
      </c>
      <c r="O2496" s="4">
        <v>1</v>
      </c>
      <c r="P2496" s="4" t="s">
        <v>55</v>
      </c>
      <c r="Q2496" s="4">
        <v>22.98</v>
      </c>
      <c r="S2496" s="4">
        <v>2.12</v>
      </c>
      <c r="Y2496" s="4" t="s">
        <v>10701</v>
      </c>
      <c r="Z2496" s="4" t="s">
        <v>57</v>
      </c>
      <c r="AA2496" s="4" t="s">
        <v>10702</v>
      </c>
      <c r="AB2496" s="4" t="s">
        <v>58</v>
      </c>
      <c r="AD2496" s="4" t="b">
        <v>0</v>
      </c>
      <c r="AG2496" s="11">
        <f t="shared" si="38"/>
        <v>43321</v>
      </c>
    </row>
    <row r="2497" s="4" customFormat="1" spans="1:33">
      <c r="A2497" s="4" t="s">
        <v>10703</v>
      </c>
      <c r="B2497" s="4" t="s">
        <v>10703</v>
      </c>
      <c r="C2497" s="4" t="s">
        <v>10704</v>
      </c>
      <c r="D2497" s="4" t="s">
        <v>10705</v>
      </c>
      <c r="E2497" s="4" t="s">
        <v>36</v>
      </c>
      <c r="F2497" s="4" t="s">
        <v>37</v>
      </c>
      <c r="G2497" s="4" t="s">
        <v>51</v>
      </c>
      <c r="J2497" s="4" t="s">
        <v>39</v>
      </c>
      <c r="K2497" s="4" t="s">
        <v>125</v>
      </c>
      <c r="L2497" s="4" t="s">
        <v>126</v>
      </c>
      <c r="M2497" s="4" t="s">
        <v>127</v>
      </c>
      <c r="N2497" s="4" t="s">
        <v>36</v>
      </c>
      <c r="O2497" s="4">
        <v>2</v>
      </c>
      <c r="P2497" s="4" t="s">
        <v>55</v>
      </c>
      <c r="Q2497" s="4">
        <v>47.96</v>
      </c>
      <c r="Y2497" s="4" t="s">
        <v>10706</v>
      </c>
      <c r="Z2497" s="4" t="s">
        <v>105</v>
      </c>
      <c r="AA2497" s="4">
        <v>8816</v>
      </c>
      <c r="AB2497" s="4" t="s">
        <v>58</v>
      </c>
      <c r="AD2497" s="4" t="b">
        <v>0</v>
      </c>
      <c r="AG2497" s="11">
        <f t="shared" si="38"/>
        <v>43321</v>
      </c>
    </row>
    <row r="2498" s="4" customFormat="1" spans="1:33">
      <c r="A2498" s="4" t="s">
        <v>10707</v>
      </c>
      <c r="B2498" s="4" t="s">
        <v>10707</v>
      </c>
      <c r="C2498" s="4" t="s">
        <v>10708</v>
      </c>
      <c r="D2498" s="4" t="s">
        <v>10709</v>
      </c>
      <c r="E2498" s="4" t="s">
        <v>36</v>
      </c>
      <c r="F2498" s="4" t="s">
        <v>37</v>
      </c>
      <c r="G2498" s="4" t="s">
        <v>51</v>
      </c>
      <c r="J2498" s="4" t="s">
        <v>39</v>
      </c>
      <c r="K2498" s="4" t="s">
        <v>2969</v>
      </c>
      <c r="L2498" s="4" t="s">
        <v>2970</v>
      </c>
      <c r="M2498" s="4" t="s">
        <v>2971</v>
      </c>
      <c r="N2498" s="4" t="s">
        <v>36</v>
      </c>
      <c r="O2498" s="4">
        <v>1</v>
      </c>
      <c r="P2498" s="4" t="s">
        <v>55</v>
      </c>
      <c r="Q2498" s="4">
        <v>22.98</v>
      </c>
      <c r="Y2498" s="4" t="s">
        <v>7009</v>
      </c>
      <c r="Z2498" s="4" t="s">
        <v>115</v>
      </c>
      <c r="AA2498" s="4" t="s">
        <v>10710</v>
      </c>
      <c r="AB2498" s="4" t="s">
        <v>58</v>
      </c>
      <c r="AD2498" s="4" t="b">
        <v>0</v>
      </c>
      <c r="AG2498" s="11">
        <f t="shared" ref="AG2498:AG2561" si="39">DATEVALUE(LEFT(C2498,10))</f>
        <v>43321</v>
      </c>
    </row>
    <row r="2499" s="4" customFormat="1" spans="1:33">
      <c r="A2499" s="4" t="s">
        <v>10711</v>
      </c>
      <c r="B2499" s="4" t="s">
        <v>10711</v>
      </c>
      <c r="C2499" s="4" t="s">
        <v>10712</v>
      </c>
      <c r="D2499" s="4" t="s">
        <v>10713</v>
      </c>
      <c r="E2499" s="4" t="s">
        <v>161</v>
      </c>
      <c r="F2499" s="4" t="s">
        <v>37</v>
      </c>
      <c r="G2499" s="4" t="s">
        <v>51</v>
      </c>
      <c r="J2499" s="4" t="s">
        <v>110</v>
      </c>
      <c r="K2499" s="4" t="s">
        <v>358</v>
      </c>
      <c r="L2499" s="4" t="s">
        <v>3029</v>
      </c>
      <c r="M2499" s="4" t="s">
        <v>360</v>
      </c>
      <c r="N2499" s="4" t="s">
        <v>161</v>
      </c>
      <c r="O2499" s="4">
        <v>0</v>
      </c>
      <c r="Y2499" s="4" t="s">
        <v>1715</v>
      </c>
      <c r="Z2499" s="4" t="s">
        <v>72</v>
      </c>
      <c r="AA2499" s="4" t="s">
        <v>10714</v>
      </c>
      <c r="AB2499" s="4" t="s">
        <v>58</v>
      </c>
      <c r="AD2499" s="4" t="b">
        <v>0</v>
      </c>
      <c r="AG2499" s="11">
        <f t="shared" si="39"/>
        <v>43321</v>
      </c>
    </row>
    <row r="2500" s="4" customFormat="1" spans="1:33">
      <c r="A2500" s="4" t="s">
        <v>10715</v>
      </c>
      <c r="B2500" s="4" t="s">
        <v>10715</v>
      </c>
      <c r="C2500" s="4" t="s">
        <v>10716</v>
      </c>
      <c r="D2500" s="4" t="s">
        <v>10717</v>
      </c>
      <c r="E2500" s="4" t="s">
        <v>36</v>
      </c>
      <c r="F2500" s="4" t="s">
        <v>37</v>
      </c>
      <c r="G2500" s="4" t="s">
        <v>51</v>
      </c>
      <c r="J2500" s="4" t="s">
        <v>39</v>
      </c>
      <c r="K2500" s="4" t="s">
        <v>853</v>
      </c>
      <c r="L2500" s="4" t="s">
        <v>2214</v>
      </c>
      <c r="M2500" s="4" t="s">
        <v>855</v>
      </c>
      <c r="N2500" s="4" t="s">
        <v>36</v>
      </c>
      <c r="O2500" s="4">
        <v>1</v>
      </c>
      <c r="P2500" s="4" t="s">
        <v>55</v>
      </c>
      <c r="Q2500" s="4">
        <v>22.98</v>
      </c>
      <c r="Y2500" s="4" t="s">
        <v>5817</v>
      </c>
      <c r="Z2500" s="4" t="s">
        <v>2022</v>
      </c>
      <c r="AA2500" s="4" t="s">
        <v>10718</v>
      </c>
      <c r="AB2500" s="4" t="s">
        <v>58</v>
      </c>
      <c r="AD2500" s="4" t="b">
        <v>0</v>
      </c>
      <c r="AG2500" s="11">
        <f t="shared" si="39"/>
        <v>43321</v>
      </c>
    </row>
    <row r="2501" s="4" customFormat="1" spans="1:33">
      <c r="A2501" s="4" t="s">
        <v>10719</v>
      </c>
      <c r="B2501" s="4" t="s">
        <v>10719</v>
      </c>
      <c r="C2501" s="4" t="s">
        <v>10720</v>
      </c>
      <c r="D2501" s="4" t="s">
        <v>10721</v>
      </c>
      <c r="E2501" s="4" t="s">
        <v>36</v>
      </c>
      <c r="F2501" s="4" t="s">
        <v>37</v>
      </c>
      <c r="G2501" s="4" t="s">
        <v>51</v>
      </c>
      <c r="J2501" s="4" t="s">
        <v>39</v>
      </c>
      <c r="K2501" s="4" t="s">
        <v>2839</v>
      </c>
      <c r="L2501" s="4" t="s">
        <v>2840</v>
      </c>
      <c r="M2501" s="4" t="s">
        <v>2841</v>
      </c>
      <c r="N2501" s="4" t="s">
        <v>36</v>
      </c>
      <c r="O2501" s="4">
        <v>1</v>
      </c>
      <c r="P2501" s="4" t="s">
        <v>55</v>
      </c>
      <c r="Q2501" s="4">
        <v>23.98</v>
      </c>
      <c r="Y2501" s="4" t="s">
        <v>10722</v>
      </c>
      <c r="Z2501" s="4" t="s">
        <v>407</v>
      </c>
      <c r="AA2501" s="4" t="s">
        <v>10723</v>
      </c>
      <c r="AB2501" s="4" t="s">
        <v>58</v>
      </c>
      <c r="AD2501" s="4" t="b">
        <v>0</v>
      </c>
      <c r="AG2501" s="11">
        <f t="shared" si="39"/>
        <v>43321</v>
      </c>
    </row>
    <row r="2502" s="4" customFormat="1" spans="1:33">
      <c r="A2502" s="4" t="s">
        <v>10724</v>
      </c>
      <c r="B2502" s="4" t="s">
        <v>10724</v>
      </c>
      <c r="C2502" s="4" t="s">
        <v>10725</v>
      </c>
      <c r="D2502" s="4" t="s">
        <v>10726</v>
      </c>
      <c r="E2502" s="4" t="s">
        <v>36</v>
      </c>
      <c r="F2502" s="4" t="s">
        <v>37</v>
      </c>
      <c r="G2502" s="4" t="s">
        <v>51</v>
      </c>
      <c r="J2502" s="4" t="s">
        <v>39</v>
      </c>
      <c r="K2502" s="4" t="s">
        <v>602</v>
      </c>
      <c r="L2502" s="4" t="s">
        <v>603</v>
      </c>
      <c r="M2502" s="4" t="s">
        <v>604</v>
      </c>
      <c r="N2502" s="4" t="s">
        <v>36</v>
      </c>
      <c r="O2502" s="4">
        <v>1</v>
      </c>
      <c r="P2502" s="4" t="s">
        <v>55</v>
      </c>
      <c r="Q2502" s="4">
        <v>22.98</v>
      </c>
      <c r="Y2502" s="4" t="s">
        <v>4401</v>
      </c>
      <c r="Z2502" s="4" t="s">
        <v>398</v>
      </c>
      <c r="AA2502" s="4" t="s">
        <v>10727</v>
      </c>
      <c r="AB2502" s="4" t="s">
        <v>58</v>
      </c>
      <c r="AD2502" s="4" t="b">
        <v>0</v>
      </c>
      <c r="AG2502" s="11">
        <f t="shared" si="39"/>
        <v>43321</v>
      </c>
    </row>
    <row r="2503" s="4" customFormat="1" spans="1:33">
      <c r="A2503" s="4" t="s">
        <v>10728</v>
      </c>
      <c r="B2503" s="4" t="s">
        <v>10728</v>
      </c>
      <c r="C2503" s="4" t="s">
        <v>10729</v>
      </c>
      <c r="D2503" s="4" t="s">
        <v>10730</v>
      </c>
      <c r="E2503" s="4" t="s">
        <v>36</v>
      </c>
      <c r="F2503" s="4" t="s">
        <v>37</v>
      </c>
      <c r="G2503" s="4" t="s">
        <v>51</v>
      </c>
      <c r="J2503" s="4" t="s">
        <v>39</v>
      </c>
      <c r="K2503" s="4" t="s">
        <v>4451</v>
      </c>
      <c r="L2503" s="4" t="s">
        <v>4452</v>
      </c>
      <c r="M2503" s="4" t="s">
        <v>4453</v>
      </c>
      <c r="N2503" s="4" t="s">
        <v>36</v>
      </c>
      <c r="O2503" s="4">
        <v>1</v>
      </c>
      <c r="P2503" s="4" t="s">
        <v>55</v>
      </c>
      <c r="Q2503" s="4">
        <v>22.98</v>
      </c>
      <c r="Y2503" s="4" t="s">
        <v>10731</v>
      </c>
      <c r="Z2503" s="4" t="s">
        <v>407</v>
      </c>
      <c r="AA2503" s="4" t="s">
        <v>10732</v>
      </c>
      <c r="AB2503" s="4" t="s">
        <v>58</v>
      </c>
      <c r="AD2503" s="4" t="b">
        <v>0</v>
      </c>
      <c r="AG2503" s="11">
        <f t="shared" si="39"/>
        <v>43321</v>
      </c>
    </row>
    <row r="2504" s="4" customFormat="1" spans="1:33">
      <c r="A2504" s="4" t="s">
        <v>10733</v>
      </c>
      <c r="B2504" s="4" t="s">
        <v>10733</v>
      </c>
      <c r="C2504" s="4" t="s">
        <v>10734</v>
      </c>
      <c r="D2504" s="4" t="s">
        <v>10735</v>
      </c>
      <c r="E2504" s="4" t="s">
        <v>36</v>
      </c>
      <c r="F2504" s="4" t="s">
        <v>37</v>
      </c>
      <c r="G2504" s="4" t="s">
        <v>51</v>
      </c>
      <c r="J2504" s="4" t="s">
        <v>188</v>
      </c>
      <c r="K2504" s="4" t="s">
        <v>10736</v>
      </c>
      <c r="L2504" s="4" t="s">
        <v>10737</v>
      </c>
      <c r="M2504" s="4" t="s">
        <v>10738</v>
      </c>
      <c r="N2504" s="4" t="s">
        <v>36</v>
      </c>
      <c r="O2504" s="4">
        <v>1</v>
      </c>
      <c r="P2504" s="4" t="s">
        <v>55</v>
      </c>
      <c r="Q2504" s="4">
        <v>16.98</v>
      </c>
      <c r="R2504" s="4">
        <v>1.49</v>
      </c>
      <c r="S2504" s="4">
        <v>3.99</v>
      </c>
      <c r="T2504" s="4">
        <v>0.35</v>
      </c>
      <c r="Y2504" s="4" t="s">
        <v>6083</v>
      </c>
      <c r="Z2504" s="4" t="s">
        <v>293</v>
      </c>
      <c r="AA2504" s="4" t="s">
        <v>10739</v>
      </c>
      <c r="AB2504" s="4" t="s">
        <v>58</v>
      </c>
      <c r="AD2504" s="4" t="b">
        <v>0</v>
      </c>
      <c r="AG2504" s="11">
        <f t="shared" si="39"/>
        <v>43321</v>
      </c>
    </row>
    <row r="2505" s="4" customFormat="1" spans="1:33">
      <c r="A2505" s="4" t="s">
        <v>10740</v>
      </c>
      <c r="B2505" s="4" t="s">
        <v>10740</v>
      </c>
      <c r="C2505" s="4" t="s">
        <v>10741</v>
      </c>
      <c r="D2505" s="4" t="s">
        <v>10742</v>
      </c>
      <c r="E2505" s="4" t="s">
        <v>36</v>
      </c>
      <c r="F2505" s="4" t="s">
        <v>37</v>
      </c>
      <c r="G2505" s="4" t="s">
        <v>51</v>
      </c>
      <c r="J2505" s="4" t="s">
        <v>39</v>
      </c>
      <c r="K2505" s="4" t="s">
        <v>10743</v>
      </c>
      <c r="L2505" s="4" t="s">
        <v>10744</v>
      </c>
      <c r="M2505" s="4" t="s">
        <v>10745</v>
      </c>
      <c r="N2505" s="4" t="s">
        <v>36</v>
      </c>
      <c r="O2505" s="4">
        <v>1</v>
      </c>
      <c r="P2505" s="4" t="s">
        <v>55</v>
      </c>
      <c r="Q2505" s="4">
        <v>27.98</v>
      </c>
      <c r="Y2505" s="4" t="s">
        <v>10746</v>
      </c>
      <c r="Z2505" s="4" t="s">
        <v>224</v>
      </c>
      <c r="AA2505" s="4" t="s">
        <v>10747</v>
      </c>
      <c r="AB2505" s="4" t="s">
        <v>58</v>
      </c>
      <c r="AD2505" s="4" t="b">
        <v>0</v>
      </c>
      <c r="AG2505" s="11">
        <f t="shared" si="39"/>
        <v>43321</v>
      </c>
    </row>
    <row r="2506" s="4" customFormat="1" spans="1:33">
      <c r="A2506" s="4" t="s">
        <v>10748</v>
      </c>
      <c r="B2506" s="4" t="s">
        <v>10748</v>
      </c>
      <c r="C2506" s="4" t="s">
        <v>10749</v>
      </c>
      <c r="D2506" s="4" t="s">
        <v>10750</v>
      </c>
      <c r="E2506" s="4" t="s">
        <v>36</v>
      </c>
      <c r="F2506" s="4" t="s">
        <v>37</v>
      </c>
      <c r="G2506" s="4" t="s">
        <v>51</v>
      </c>
      <c r="J2506" s="4" t="s">
        <v>39</v>
      </c>
      <c r="K2506" s="4" t="s">
        <v>1401</v>
      </c>
      <c r="L2506" s="4" t="s">
        <v>1402</v>
      </c>
      <c r="M2506" s="4" t="s">
        <v>1403</v>
      </c>
      <c r="N2506" s="4" t="s">
        <v>36</v>
      </c>
      <c r="O2506" s="4">
        <v>1</v>
      </c>
      <c r="P2506" s="4" t="s">
        <v>55</v>
      </c>
      <c r="Q2506" s="4">
        <v>22.98</v>
      </c>
      <c r="Y2506" s="4" t="s">
        <v>10751</v>
      </c>
      <c r="Z2506" s="4" t="s">
        <v>47</v>
      </c>
      <c r="AA2506" s="4" t="s">
        <v>10752</v>
      </c>
      <c r="AB2506" s="4" t="s">
        <v>58</v>
      </c>
      <c r="AD2506" s="4" t="b">
        <v>0</v>
      </c>
      <c r="AG2506" s="11">
        <f t="shared" si="39"/>
        <v>43321</v>
      </c>
    </row>
    <row r="2507" s="4" customFormat="1" spans="1:33">
      <c r="A2507" s="4" t="s">
        <v>10753</v>
      </c>
      <c r="B2507" s="4" t="s">
        <v>10753</v>
      </c>
      <c r="C2507" s="4" t="s">
        <v>10754</v>
      </c>
      <c r="D2507" s="4" t="s">
        <v>10755</v>
      </c>
      <c r="E2507" s="4" t="s">
        <v>36</v>
      </c>
      <c r="F2507" s="4" t="s">
        <v>37</v>
      </c>
      <c r="G2507" s="4" t="s">
        <v>51</v>
      </c>
      <c r="J2507" s="4" t="s">
        <v>39</v>
      </c>
      <c r="K2507" s="4" t="s">
        <v>2839</v>
      </c>
      <c r="L2507" s="4" t="s">
        <v>2840</v>
      </c>
      <c r="M2507" s="4" t="s">
        <v>2841</v>
      </c>
      <c r="N2507" s="4" t="s">
        <v>36</v>
      </c>
      <c r="O2507" s="4">
        <v>1</v>
      </c>
      <c r="P2507" s="4" t="s">
        <v>55</v>
      </c>
      <c r="Q2507" s="4">
        <v>23.98</v>
      </c>
      <c r="Y2507" s="4" t="s">
        <v>10756</v>
      </c>
      <c r="Z2507" s="4" t="s">
        <v>156</v>
      </c>
      <c r="AA2507" s="4" t="s">
        <v>10757</v>
      </c>
      <c r="AB2507" s="4" t="s">
        <v>58</v>
      </c>
      <c r="AD2507" s="4" t="b">
        <v>0</v>
      </c>
      <c r="AG2507" s="11">
        <f t="shared" si="39"/>
        <v>43321</v>
      </c>
    </row>
    <row r="2508" s="4" customFormat="1" spans="1:33">
      <c r="A2508" s="4" t="s">
        <v>10758</v>
      </c>
      <c r="B2508" s="4" t="s">
        <v>10758</v>
      </c>
      <c r="C2508" s="4" t="s">
        <v>10759</v>
      </c>
      <c r="D2508" s="4" t="s">
        <v>10760</v>
      </c>
      <c r="E2508" s="4" t="s">
        <v>36</v>
      </c>
      <c r="F2508" s="4" t="s">
        <v>37</v>
      </c>
      <c r="G2508" s="4" t="s">
        <v>51</v>
      </c>
      <c r="J2508" s="4" t="s">
        <v>39</v>
      </c>
      <c r="K2508" s="4" t="s">
        <v>6075</v>
      </c>
      <c r="L2508" s="4" t="s">
        <v>6076</v>
      </c>
      <c r="M2508" s="4" t="s">
        <v>6077</v>
      </c>
      <c r="N2508" s="4" t="s">
        <v>36</v>
      </c>
      <c r="O2508" s="4">
        <v>1</v>
      </c>
      <c r="P2508" s="4" t="s">
        <v>55</v>
      </c>
      <c r="Q2508" s="4">
        <v>26.98</v>
      </c>
      <c r="Y2508" s="4" t="s">
        <v>284</v>
      </c>
      <c r="Z2508" s="4" t="s">
        <v>72</v>
      </c>
      <c r="AA2508" s="4" t="s">
        <v>10761</v>
      </c>
      <c r="AB2508" s="4" t="s">
        <v>58</v>
      </c>
      <c r="AD2508" s="4" t="b">
        <v>0</v>
      </c>
      <c r="AG2508" s="11">
        <f t="shared" si="39"/>
        <v>43321</v>
      </c>
    </row>
    <row r="2509" s="4" customFormat="1" spans="1:33">
      <c r="A2509" s="4" t="s">
        <v>10762</v>
      </c>
      <c r="B2509" s="4" t="s">
        <v>10762</v>
      </c>
      <c r="C2509" s="4" t="s">
        <v>10763</v>
      </c>
      <c r="D2509" s="4" t="s">
        <v>10764</v>
      </c>
      <c r="E2509" s="4" t="s">
        <v>36</v>
      </c>
      <c r="F2509" s="4" t="s">
        <v>37</v>
      </c>
      <c r="G2509" s="4" t="s">
        <v>51</v>
      </c>
      <c r="J2509" s="4" t="s">
        <v>188</v>
      </c>
      <c r="K2509" s="4" t="s">
        <v>7219</v>
      </c>
      <c r="L2509" s="4" t="s">
        <v>7220</v>
      </c>
      <c r="M2509" s="4" t="s">
        <v>7221</v>
      </c>
      <c r="N2509" s="4" t="s">
        <v>36</v>
      </c>
      <c r="O2509" s="4">
        <v>1</v>
      </c>
      <c r="P2509" s="4" t="s">
        <v>55</v>
      </c>
      <c r="Q2509" s="4">
        <v>22.98</v>
      </c>
      <c r="S2509" s="4">
        <v>3.99</v>
      </c>
      <c r="Y2509" s="4" t="s">
        <v>10765</v>
      </c>
      <c r="Z2509" s="4" t="s">
        <v>147</v>
      </c>
      <c r="AA2509" s="4" t="s">
        <v>10766</v>
      </c>
      <c r="AB2509" s="4" t="s">
        <v>58</v>
      </c>
      <c r="AD2509" s="4" t="b">
        <v>0</v>
      </c>
      <c r="AG2509" s="11">
        <f t="shared" si="39"/>
        <v>43321</v>
      </c>
    </row>
    <row r="2510" s="4" customFormat="1" spans="1:33">
      <c r="A2510" s="4" t="s">
        <v>10767</v>
      </c>
      <c r="B2510" s="4" t="s">
        <v>10767</v>
      </c>
      <c r="C2510" s="4" t="s">
        <v>10768</v>
      </c>
      <c r="D2510" s="4" t="s">
        <v>10769</v>
      </c>
      <c r="E2510" s="4" t="s">
        <v>36</v>
      </c>
      <c r="F2510" s="4" t="s">
        <v>37</v>
      </c>
      <c r="G2510" s="4" t="s">
        <v>51</v>
      </c>
      <c r="J2510" s="4" t="s">
        <v>39</v>
      </c>
      <c r="K2510" s="4" t="s">
        <v>3386</v>
      </c>
      <c r="L2510" s="4" t="s">
        <v>3387</v>
      </c>
      <c r="M2510" s="4" t="s">
        <v>3388</v>
      </c>
      <c r="N2510" s="4" t="s">
        <v>36</v>
      </c>
      <c r="O2510" s="4">
        <v>1</v>
      </c>
      <c r="P2510" s="4" t="s">
        <v>55</v>
      </c>
      <c r="Q2510" s="4">
        <v>23.98</v>
      </c>
      <c r="W2510" s="4">
        <v>2.4</v>
      </c>
      <c r="Y2510" s="4" t="s">
        <v>5893</v>
      </c>
      <c r="Z2510" s="4" t="s">
        <v>105</v>
      </c>
      <c r="AA2510" s="4" t="s">
        <v>10770</v>
      </c>
      <c r="AB2510" s="4" t="s">
        <v>58</v>
      </c>
      <c r="AC2510" s="4" t="s">
        <v>7384</v>
      </c>
      <c r="AD2510" s="4" t="b">
        <v>0</v>
      </c>
      <c r="AG2510" s="11">
        <f t="shared" si="39"/>
        <v>43321</v>
      </c>
    </row>
    <row r="2511" s="4" customFormat="1" spans="1:33">
      <c r="A2511" s="4" t="s">
        <v>10767</v>
      </c>
      <c r="B2511" s="4" t="s">
        <v>10767</v>
      </c>
      <c r="C2511" s="4" t="s">
        <v>10768</v>
      </c>
      <c r="D2511" s="4" t="s">
        <v>10769</v>
      </c>
      <c r="E2511" s="4" t="s">
        <v>36</v>
      </c>
      <c r="F2511" s="4" t="s">
        <v>37</v>
      </c>
      <c r="G2511" s="4" t="s">
        <v>51</v>
      </c>
      <c r="J2511" s="4" t="s">
        <v>39</v>
      </c>
      <c r="K2511" s="4" t="s">
        <v>3830</v>
      </c>
      <c r="L2511" s="4" t="s">
        <v>3831</v>
      </c>
      <c r="M2511" s="4" t="s">
        <v>3832</v>
      </c>
      <c r="N2511" s="4" t="s">
        <v>36</v>
      </c>
      <c r="O2511" s="4">
        <v>1</v>
      </c>
      <c r="P2511" s="4" t="s">
        <v>55</v>
      </c>
      <c r="Q2511" s="4">
        <v>23.98</v>
      </c>
      <c r="W2511" s="4">
        <v>2.4</v>
      </c>
      <c r="Y2511" s="4" t="s">
        <v>5893</v>
      </c>
      <c r="Z2511" s="4" t="s">
        <v>105</v>
      </c>
      <c r="AA2511" s="4" t="s">
        <v>10770</v>
      </c>
      <c r="AB2511" s="4" t="s">
        <v>58</v>
      </c>
      <c r="AC2511" s="4" t="s">
        <v>7384</v>
      </c>
      <c r="AD2511" s="4" t="b">
        <v>0</v>
      </c>
      <c r="AG2511" s="11">
        <f t="shared" si="39"/>
        <v>43321</v>
      </c>
    </row>
    <row r="2512" s="4" customFormat="1" spans="1:33">
      <c r="A2512" s="4" t="s">
        <v>10771</v>
      </c>
      <c r="B2512" s="4" t="s">
        <v>10771</v>
      </c>
      <c r="C2512" s="4" t="s">
        <v>10768</v>
      </c>
      <c r="D2512" s="4" t="s">
        <v>10772</v>
      </c>
      <c r="E2512" s="4" t="s">
        <v>36</v>
      </c>
      <c r="F2512" s="4" t="s">
        <v>37</v>
      </c>
      <c r="G2512" s="4" t="s">
        <v>51</v>
      </c>
      <c r="J2512" s="4" t="s">
        <v>891</v>
      </c>
      <c r="K2512" s="4" t="s">
        <v>987</v>
      </c>
      <c r="L2512" s="4" t="s">
        <v>988</v>
      </c>
      <c r="M2512" s="4" t="s">
        <v>989</v>
      </c>
      <c r="N2512" s="4" t="s">
        <v>36</v>
      </c>
      <c r="O2512" s="4">
        <v>1</v>
      </c>
      <c r="P2512" s="4" t="s">
        <v>55</v>
      </c>
      <c r="Q2512" s="4">
        <v>20.98</v>
      </c>
      <c r="S2512" s="4">
        <v>5.99</v>
      </c>
      <c r="W2512" s="4">
        <v>3.15</v>
      </c>
      <c r="X2512" s="4">
        <v>5.99</v>
      </c>
      <c r="Y2512" s="4" t="s">
        <v>5893</v>
      </c>
      <c r="Z2512" s="4" t="s">
        <v>105</v>
      </c>
      <c r="AA2512" s="4" t="s">
        <v>10770</v>
      </c>
      <c r="AB2512" s="4" t="s">
        <v>58</v>
      </c>
      <c r="AC2512" s="4" t="s">
        <v>6277</v>
      </c>
      <c r="AD2512" s="4" t="b">
        <v>0</v>
      </c>
      <c r="AG2512" s="11">
        <f t="shared" si="39"/>
        <v>43321</v>
      </c>
    </row>
    <row r="2513" s="4" customFormat="1" spans="1:33">
      <c r="A2513" s="4" t="s">
        <v>10773</v>
      </c>
      <c r="B2513" s="4" t="s">
        <v>10773</v>
      </c>
      <c r="C2513" s="4" t="s">
        <v>10774</v>
      </c>
      <c r="D2513" s="4" t="s">
        <v>10775</v>
      </c>
      <c r="E2513" s="4" t="s">
        <v>36</v>
      </c>
      <c r="F2513" s="4" t="s">
        <v>37</v>
      </c>
      <c r="G2513" s="4" t="s">
        <v>51</v>
      </c>
      <c r="J2513" s="4" t="s">
        <v>39</v>
      </c>
      <c r="K2513" s="4" t="s">
        <v>7219</v>
      </c>
      <c r="L2513" s="4" t="s">
        <v>7220</v>
      </c>
      <c r="M2513" s="4" t="s">
        <v>7221</v>
      </c>
      <c r="N2513" s="4" t="s">
        <v>36</v>
      </c>
      <c r="O2513" s="4">
        <v>1</v>
      </c>
      <c r="P2513" s="4" t="s">
        <v>55</v>
      </c>
      <c r="Q2513" s="4">
        <v>22.98</v>
      </c>
      <c r="Y2513" s="4" t="s">
        <v>10776</v>
      </c>
      <c r="Z2513" s="4" t="s">
        <v>47</v>
      </c>
      <c r="AA2513" s="4">
        <v>94115</v>
      </c>
      <c r="AB2513" s="4" t="s">
        <v>58</v>
      </c>
      <c r="AD2513" s="4" t="b">
        <v>0</v>
      </c>
      <c r="AG2513" s="11">
        <f t="shared" si="39"/>
        <v>43321</v>
      </c>
    </row>
    <row r="2514" s="4" customFormat="1" spans="1:33">
      <c r="A2514" s="4" t="s">
        <v>10777</v>
      </c>
      <c r="B2514" s="4" t="s">
        <v>10777</v>
      </c>
      <c r="C2514" s="4" t="s">
        <v>10778</v>
      </c>
      <c r="D2514" s="4" t="s">
        <v>10779</v>
      </c>
      <c r="E2514" s="4" t="s">
        <v>36</v>
      </c>
      <c r="F2514" s="4" t="s">
        <v>37</v>
      </c>
      <c r="G2514" s="4" t="s">
        <v>51</v>
      </c>
      <c r="J2514" s="4" t="s">
        <v>39</v>
      </c>
      <c r="K2514" s="4" t="s">
        <v>152</v>
      </c>
      <c r="L2514" s="4" t="s">
        <v>396</v>
      </c>
      <c r="M2514" s="4" t="s">
        <v>154</v>
      </c>
      <c r="N2514" s="4" t="s">
        <v>36</v>
      </c>
      <c r="O2514" s="4">
        <v>1</v>
      </c>
      <c r="P2514" s="4" t="s">
        <v>55</v>
      </c>
      <c r="Q2514" s="4">
        <v>22.98</v>
      </c>
      <c r="Y2514" s="4" t="s">
        <v>10780</v>
      </c>
      <c r="Z2514" s="4" t="s">
        <v>398</v>
      </c>
      <c r="AA2514" s="4" t="s">
        <v>10781</v>
      </c>
      <c r="AB2514" s="4" t="s">
        <v>58</v>
      </c>
      <c r="AD2514" s="4" t="b">
        <v>0</v>
      </c>
      <c r="AG2514" s="11">
        <f t="shared" si="39"/>
        <v>43321</v>
      </c>
    </row>
    <row r="2515" s="4" customFormat="1" spans="1:33">
      <c r="A2515" s="4" t="s">
        <v>10782</v>
      </c>
      <c r="B2515" s="4" t="s">
        <v>10782</v>
      </c>
      <c r="C2515" s="4" t="s">
        <v>10783</v>
      </c>
      <c r="D2515" s="4" t="s">
        <v>10784</v>
      </c>
      <c r="E2515" s="4" t="s">
        <v>36</v>
      </c>
      <c r="F2515" s="4" t="s">
        <v>37</v>
      </c>
      <c r="G2515" s="4" t="s">
        <v>51</v>
      </c>
      <c r="J2515" s="4" t="s">
        <v>39</v>
      </c>
      <c r="K2515" s="4" t="s">
        <v>2989</v>
      </c>
      <c r="L2515" s="4" t="s">
        <v>2990</v>
      </c>
      <c r="M2515" s="4" t="s">
        <v>2991</v>
      </c>
      <c r="N2515" s="4" t="s">
        <v>36</v>
      </c>
      <c r="O2515" s="4">
        <v>1</v>
      </c>
      <c r="P2515" s="4" t="s">
        <v>55</v>
      </c>
      <c r="Q2515" s="4">
        <v>15.18</v>
      </c>
      <c r="Y2515" s="4" t="s">
        <v>7618</v>
      </c>
      <c r="Z2515" s="4" t="s">
        <v>398</v>
      </c>
      <c r="AA2515" s="4" t="s">
        <v>10785</v>
      </c>
      <c r="AB2515" s="4" t="s">
        <v>58</v>
      </c>
      <c r="AD2515" s="4" t="b">
        <v>0</v>
      </c>
      <c r="AG2515" s="11">
        <f t="shared" si="39"/>
        <v>43321</v>
      </c>
    </row>
    <row r="2516" s="4" customFormat="1" spans="1:33">
      <c r="A2516" s="4" t="s">
        <v>10782</v>
      </c>
      <c r="B2516" s="4" t="s">
        <v>10782</v>
      </c>
      <c r="C2516" s="4" t="s">
        <v>10783</v>
      </c>
      <c r="D2516" s="4" t="s">
        <v>10784</v>
      </c>
      <c r="E2516" s="4" t="s">
        <v>36</v>
      </c>
      <c r="F2516" s="4" t="s">
        <v>37</v>
      </c>
      <c r="G2516" s="4" t="s">
        <v>51</v>
      </c>
      <c r="J2516" s="4" t="s">
        <v>39</v>
      </c>
      <c r="K2516" s="4" t="s">
        <v>3119</v>
      </c>
      <c r="L2516" s="4" t="s">
        <v>3120</v>
      </c>
      <c r="M2516" s="4" t="s">
        <v>3121</v>
      </c>
      <c r="N2516" s="4" t="s">
        <v>36</v>
      </c>
      <c r="O2516" s="4">
        <v>1</v>
      </c>
      <c r="P2516" s="4" t="s">
        <v>55</v>
      </c>
      <c r="Q2516" s="4">
        <v>19.98</v>
      </c>
      <c r="Y2516" s="4" t="s">
        <v>7618</v>
      </c>
      <c r="Z2516" s="4" t="s">
        <v>398</v>
      </c>
      <c r="AA2516" s="4" t="s">
        <v>10785</v>
      </c>
      <c r="AB2516" s="4" t="s">
        <v>58</v>
      </c>
      <c r="AD2516" s="4" t="b">
        <v>0</v>
      </c>
      <c r="AG2516" s="11">
        <f t="shared" si="39"/>
        <v>43321</v>
      </c>
    </row>
    <row r="2517" s="4" customFormat="1" spans="1:33">
      <c r="A2517" s="4" t="s">
        <v>10786</v>
      </c>
      <c r="B2517" s="4" t="s">
        <v>10786</v>
      </c>
      <c r="C2517" s="4" t="s">
        <v>10787</v>
      </c>
      <c r="D2517" s="4" t="s">
        <v>10788</v>
      </c>
      <c r="E2517" s="4" t="s">
        <v>36</v>
      </c>
      <c r="F2517" s="4" t="s">
        <v>37</v>
      </c>
      <c r="G2517" s="4" t="s">
        <v>51</v>
      </c>
      <c r="J2517" s="4" t="s">
        <v>39</v>
      </c>
      <c r="K2517" s="4" t="s">
        <v>5555</v>
      </c>
      <c r="L2517" s="4" t="s">
        <v>5556</v>
      </c>
      <c r="M2517" s="4" t="s">
        <v>5557</v>
      </c>
      <c r="N2517" s="4" t="s">
        <v>36</v>
      </c>
      <c r="O2517" s="4">
        <v>1</v>
      </c>
      <c r="P2517" s="4" t="s">
        <v>55</v>
      </c>
      <c r="Q2517" s="4">
        <v>25.98</v>
      </c>
      <c r="Y2517" s="4" t="s">
        <v>10789</v>
      </c>
      <c r="Z2517" s="4" t="s">
        <v>819</v>
      </c>
      <c r="AA2517" s="4" t="s">
        <v>10790</v>
      </c>
      <c r="AB2517" s="4" t="s">
        <v>58</v>
      </c>
      <c r="AD2517" s="4" t="b">
        <v>0</v>
      </c>
      <c r="AG2517" s="11">
        <f t="shared" si="39"/>
        <v>43321</v>
      </c>
    </row>
    <row r="2518" s="4" customFormat="1" spans="1:33">
      <c r="A2518" s="4" t="s">
        <v>10791</v>
      </c>
      <c r="B2518" s="4" t="s">
        <v>10791</v>
      </c>
      <c r="C2518" s="4" t="s">
        <v>10792</v>
      </c>
      <c r="D2518" s="4" t="s">
        <v>10793</v>
      </c>
      <c r="E2518" s="4" t="s">
        <v>36</v>
      </c>
      <c r="F2518" s="4" t="s">
        <v>37</v>
      </c>
      <c r="G2518" s="4" t="s">
        <v>51</v>
      </c>
      <c r="J2518" s="4" t="s">
        <v>39</v>
      </c>
      <c r="K2518" s="4" t="s">
        <v>7930</v>
      </c>
      <c r="L2518" s="4" t="s">
        <v>7931</v>
      </c>
      <c r="M2518" s="4" t="s">
        <v>7932</v>
      </c>
      <c r="N2518" s="4" t="s">
        <v>36</v>
      </c>
      <c r="O2518" s="4">
        <v>1</v>
      </c>
      <c r="P2518" s="4" t="s">
        <v>55</v>
      </c>
      <c r="Q2518" s="4">
        <v>22.98</v>
      </c>
      <c r="Y2518" s="4" t="s">
        <v>192</v>
      </c>
      <c r="Z2518" s="4" t="s">
        <v>115</v>
      </c>
      <c r="AA2518" s="4" t="s">
        <v>10794</v>
      </c>
      <c r="AB2518" s="4" t="s">
        <v>58</v>
      </c>
      <c r="AD2518" s="4" t="b">
        <v>0</v>
      </c>
      <c r="AG2518" s="11">
        <f t="shared" si="39"/>
        <v>43321</v>
      </c>
    </row>
    <row r="2519" s="4" customFormat="1" spans="1:33">
      <c r="A2519" s="4" t="s">
        <v>10795</v>
      </c>
      <c r="B2519" s="4" t="s">
        <v>10795</v>
      </c>
      <c r="C2519" s="4" t="s">
        <v>10796</v>
      </c>
      <c r="D2519" s="4" t="s">
        <v>10797</v>
      </c>
      <c r="E2519" s="4" t="s">
        <v>36</v>
      </c>
      <c r="F2519" s="4" t="s">
        <v>37</v>
      </c>
      <c r="G2519" s="4" t="s">
        <v>51</v>
      </c>
      <c r="J2519" s="4" t="s">
        <v>39</v>
      </c>
      <c r="K2519" s="4" t="s">
        <v>2157</v>
      </c>
      <c r="L2519" s="4" t="s">
        <v>2158</v>
      </c>
      <c r="M2519" s="4" t="s">
        <v>2159</v>
      </c>
      <c r="N2519" s="4" t="s">
        <v>36</v>
      </c>
      <c r="O2519" s="4">
        <v>1</v>
      </c>
      <c r="P2519" s="4" t="s">
        <v>55</v>
      </c>
      <c r="Q2519" s="4">
        <v>22.98</v>
      </c>
      <c r="Y2519" s="4" t="s">
        <v>10798</v>
      </c>
      <c r="Z2519" s="4" t="s">
        <v>311</v>
      </c>
      <c r="AA2519" s="4" t="s">
        <v>10799</v>
      </c>
      <c r="AB2519" s="4" t="s">
        <v>58</v>
      </c>
      <c r="AD2519" s="4" t="b">
        <v>0</v>
      </c>
      <c r="AG2519" s="11">
        <f t="shared" si="39"/>
        <v>43321</v>
      </c>
    </row>
    <row r="2520" s="4" customFormat="1" spans="1:33">
      <c r="A2520" s="4" t="s">
        <v>10800</v>
      </c>
      <c r="B2520" s="4" t="s">
        <v>10800</v>
      </c>
      <c r="C2520" s="4" t="s">
        <v>10801</v>
      </c>
      <c r="D2520" s="4" t="s">
        <v>10802</v>
      </c>
      <c r="E2520" s="4" t="s">
        <v>36</v>
      </c>
      <c r="F2520" s="4" t="s">
        <v>37</v>
      </c>
      <c r="G2520" s="4" t="s">
        <v>51</v>
      </c>
      <c r="J2520" s="4" t="s">
        <v>39</v>
      </c>
      <c r="K2520" s="4" t="s">
        <v>340</v>
      </c>
      <c r="L2520" s="4" t="s">
        <v>341</v>
      </c>
      <c r="M2520" s="4" t="s">
        <v>342</v>
      </c>
      <c r="N2520" s="4" t="s">
        <v>36</v>
      </c>
      <c r="O2520" s="4">
        <v>1</v>
      </c>
      <c r="P2520" s="4" t="s">
        <v>55</v>
      </c>
      <c r="Q2520" s="4">
        <v>23.98</v>
      </c>
      <c r="R2520" s="4">
        <v>2.07</v>
      </c>
      <c r="Y2520" s="4" t="s">
        <v>7841</v>
      </c>
      <c r="Z2520" s="4" t="s">
        <v>293</v>
      </c>
      <c r="AA2520" s="4" t="s">
        <v>7842</v>
      </c>
      <c r="AB2520" s="4" t="s">
        <v>58</v>
      </c>
      <c r="AD2520" s="4" t="b">
        <v>0</v>
      </c>
      <c r="AG2520" s="11">
        <f t="shared" si="39"/>
        <v>43321</v>
      </c>
    </row>
    <row r="2521" s="4" customFormat="1" spans="1:33">
      <c r="A2521" s="4" t="s">
        <v>10803</v>
      </c>
      <c r="B2521" s="4" t="s">
        <v>10803</v>
      </c>
      <c r="C2521" s="4" t="s">
        <v>10804</v>
      </c>
      <c r="D2521" s="4" t="s">
        <v>10805</v>
      </c>
      <c r="E2521" s="4" t="s">
        <v>161</v>
      </c>
      <c r="F2521" s="4" t="s">
        <v>37</v>
      </c>
      <c r="G2521" s="4" t="s">
        <v>51</v>
      </c>
      <c r="J2521" s="4" t="s">
        <v>110</v>
      </c>
      <c r="K2521" s="4" t="s">
        <v>1281</v>
      </c>
      <c r="L2521" s="4" t="s">
        <v>1282</v>
      </c>
      <c r="M2521" s="4" t="s">
        <v>1283</v>
      </c>
      <c r="N2521" s="4" t="s">
        <v>161</v>
      </c>
      <c r="O2521" s="4">
        <v>0</v>
      </c>
      <c r="Y2521" s="4" t="s">
        <v>10806</v>
      </c>
      <c r="Z2521" s="4" t="s">
        <v>1600</v>
      </c>
      <c r="AA2521" s="4">
        <v>78615</v>
      </c>
      <c r="AB2521" s="4" t="s">
        <v>58</v>
      </c>
      <c r="AD2521" s="4" t="b">
        <v>0</v>
      </c>
      <c r="AG2521" s="11">
        <f t="shared" si="39"/>
        <v>43321</v>
      </c>
    </row>
    <row r="2522" s="4" customFormat="1" spans="1:33">
      <c r="A2522" s="4" t="s">
        <v>10807</v>
      </c>
      <c r="B2522" s="4" t="s">
        <v>10807</v>
      </c>
      <c r="C2522" s="4" t="s">
        <v>10808</v>
      </c>
      <c r="D2522" s="4" t="s">
        <v>10809</v>
      </c>
      <c r="E2522" s="4" t="s">
        <v>36</v>
      </c>
      <c r="F2522" s="4" t="s">
        <v>37</v>
      </c>
      <c r="G2522" s="4" t="s">
        <v>51</v>
      </c>
      <c r="J2522" s="4" t="s">
        <v>39</v>
      </c>
      <c r="K2522" s="4" t="s">
        <v>1802</v>
      </c>
      <c r="L2522" s="4" t="s">
        <v>1803</v>
      </c>
      <c r="M2522" s="4" t="s">
        <v>1804</v>
      </c>
      <c r="N2522" s="4" t="s">
        <v>36</v>
      </c>
      <c r="O2522" s="4">
        <v>1</v>
      </c>
      <c r="P2522" s="4" t="s">
        <v>55</v>
      </c>
      <c r="Q2522" s="4">
        <v>25.98</v>
      </c>
      <c r="Y2522" s="4" t="s">
        <v>10810</v>
      </c>
      <c r="Z2522" s="4" t="s">
        <v>105</v>
      </c>
      <c r="AA2522" s="4" t="s">
        <v>10811</v>
      </c>
      <c r="AB2522" s="4" t="s">
        <v>58</v>
      </c>
      <c r="AD2522" s="4" t="b">
        <v>0</v>
      </c>
      <c r="AG2522" s="11">
        <f t="shared" si="39"/>
        <v>43321</v>
      </c>
    </row>
    <row r="2523" s="4" customFormat="1" spans="1:33">
      <c r="A2523" s="4" t="s">
        <v>10812</v>
      </c>
      <c r="B2523" s="4" t="s">
        <v>10812</v>
      </c>
      <c r="C2523" s="4" t="s">
        <v>10813</v>
      </c>
      <c r="D2523" s="4" t="s">
        <v>10814</v>
      </c>
      <c r="E2523" s="4" t="s">
        <v>36</v>
      </c>
      <c r="F2523" s="4" t="s">
        <v>37</v>
      </c>
      <c r="G2523" s="4" t="s">
        <v>51</v>
      </c>
      <c r="J2523" s="4" t="s">
        <v>39</v>
      </c>
      <c r="K2523" s="4" t="s">
        <v>933</v>
      </c>
      <c r="L2523" s="4" t="s">
        <v>934</v>
      </c>
      <c r="M2523" s="4" t="s">
        <v>935</v>
      </c>
      <c r="N2523" s="4" t="s">
        <v>36</v>
      </c>
      <c r="O2523" s="4">
        <v>1</v>
      </c>
      <c r="P2523" s="4" t="s">
        <v>55</v>
      </c>
      <c r="Q2523" s="4">
        <v>23.98</v>
      </c>
      <c r="Y2523" s="4" t="s">
        <v>4829</v>
      </c>
      <c r="Z2523" s="4" t="s">
        <v>431</v>
      </c>
      <c r="AA2523" s="4" t="s">
        <v>4830</v>
      </c>
      <c r="AB2523" s="4" t="s">
        <v>58</v>
      </c>
      <c r="AD2523" s="4" t="b">
        <v>0</v>
      </c>
      <c r="AG2523" s="11">
        <f t="shared" si="39"/>
        <v>43321</v>
      </c>
    </row>
    <row r="2524" s="4" customFormat="1" spans="1:33">
      <c r="A2524" s="4" t="s">
        <v>10815</v>
      </c>
      <c r="B2524" s="4" t="s">
        <v>10815</v>
      </c>
      <c r="C2524" s="4" t="s">
        <v>10816</v>
      </c>
      <c r="D2524" s="4" t="s">
        <v>10817</v>
      </c>
      <c r="E2524" s="4" t="s">
        <v>36</v>
      </c>
      <c r="F2524" s="4" t="s">
        <v>37</v>
      </c>
      <c r="G2524" s="4" t="s">
        <v>51</v>
      </c>
      <c r="J2524" s="4" t="s">
        <v>39</v>
      </c>
      <c r="K2524" s="4" t="s">
        <v>2551</v>
      </c>
      <c r="L2524" s="4" t="s">
        <v>10818</v>
      </c>
      <c r="M2524" s="4" t="s">
        <v>2553</v>
      </c>
      <c r="N2524" s="4" t="s">
        <v>36</v>
      </c>
      <c r="O2524" s="4">
        <v>1</v>
      </c>
      <c r="P2524" s="4" t="s">
        <v>55</v>
      </c>
      <c r="Q2524" s="4">
        <v>22.98</v>
      </c>
      <c r="Y2524" s="4" t="s">
        <v>5465</v>
      </c>
      <c r="Z2524" s="4" t="s">
        <v>166</v>
      </c>
      <c r="AA2524" s="4" t="s">
        <v>10819</v>
      </c>
      <c r="AB2524" s="4" t="s">
        <v>58</v>
      </c>
      <c r="AD2524" s="4" t="b">
        <v>0</v>
      </c>
      <c r="AG2524" s="11">
        <f t="shared" si="39"/>
        <v>43321</v>
      </c>
    </row>
    <row r="2525" s="4" customFormat="1" spans="1:33">
      <c r="A2525" s="4" t="s">
        <v>10820</v>
      </c>
      <c r="B2525" s="4" t="s">
        <v>10820</v>
      </c>
      <c r="C2525" s="4" t="s">
        <v>10821</v>
      </c>
      <c r="D2525" s="4" t="s">
        <v>10822</v>
      </c>
      <c r="E2525" s="4" t="s">
        <v>36</v>
      </c>
      <c r="F2525" s="4" t="s">
        <v>37</v>
      </c>
      <c r="G2525" s="4" t="s">
        <v>51</v>
      </c>
      <c r="J2525" s="4" t="s">
        <v>39</v>
      </c>
      <c r="K2525" s="4" t="s">
        <v>77</v>
      </c>
      <c r="L2525" s="4" t="s">
        <v>9369</v>
      </c>
      <c r="M2525" s="4" t="s">
        <v>9370</v>
      </c>
      <c r="N2525" s="4" t="s">
        <v>36</v>
      </c>
      <c r="O2525" s="4">
        <v>1</v>
      </c>
      <c r="P2525" s="4" t="s">
        <v>55</v>
      </c>
      <c r="Q2525" s="4">
        <v>23.98</v>
      </c>
      <c r="Y2525" s="4" t="s">
        <v>10823</v>
      </c>
      <c r="Z2525" s="4" t="s">
        <v>115</v>
      </c>
      <c r="AA2525" s="4" t="s">
        <v>10824</v>
      </c>
      <c r="AB2525" s="4" t="s">
        <v>58</v>
      </c>
      <c r="AD2525" s="4" t="b">
        <v>0</v>
      </c>
      <c r="AG2525" s="11">
        <f t="shared" si="39"/>
        <v>43321</v>
      </c>
    </row>
    <row r="2526" s="4" customFormat="1" spans="1:33">
      <c r="A2526" s="4" t="s">
        <v>10820</v>
      </c>
      <c r="B2526" s="4" t="s">
        <v>10820</v>
      </c>
      <c r="C2526" s="4" t="s">
        <v>10821</v>
      </c>
      <c r="D2526" s="4" t="s">
        <v>10822</v>
      </c>
      <c r="E2526" s="4" t="s">
        <v>36</v>
      </c>
      <c r="F2526" s="4" t="s">
        <v>37</v>
      </c>
      <c r="G2526" s="4" t="s">
        <v>51</v>
      </c>
      <c r="J2526" s="4" t="s">
        <v>39</v>
      </c>
      <c r="K2526" s="4" t="s">
        <v>1770</v>
      </c>
      <c r="L2526" s="4" t="s">
        <v>1771</v>
      </c>
      <c r="M2526" s="4" t="s">
        <v>1772</v>
      </c>
      <c r="N2526" s="4" t="s">
        <v>36</v>
      </c>
      <c r="O2526" s="4">
        <v>1</v>
      </c>
      <c r="P2526" s="4" t="s">
        <v>55</v>
      </c>
      <c r="Q2526" s="4">
        <v>23.98</v>
      </c>
      <c r="Y2526" s="4" t="s">
        <v>10823</v>
      </c>
      <c r="Z2526" s="4" t="s">
        <v>115</v>
      </c>
      <c r="AA2526" s="4" t="s">
        <v>10824</v>
      </c>
      <c r="AB2526" s="4" t="s">
        <v>58</v>
      </c>
      <c r="AD2526" s="4" t="b">
        <v>0</v>
      </c>
      <c r="AG2526" s="11">
        <f t="shared" si="39"/>
        <v>43321</v>
      </c>
    </row>
    <row r="2527" s="4" customFormat="1" spans="1:33">
      <c r="A2527" s="4" t="s">
        <v>10825</v>
      </c>
      <c r="B2527" s="4" t="s">
        <v>10825</v>
      </c>
      <c r="C2527" s="4" t="s">
        <v>10826</v>
      </c>
      <c r="D2527" s="4" t="s">
        <v>10827</v>
      </c>
      <c r="E2527" s="4" t="s">
        <v>36</v>
      </c>
      <c r="F2527" s="4" t="s">
        <v>37</v>
      </c>
      <c r="G2527" s="4" t="s">
        <v>51</v>
      </c>
      <c r="J2527" s="4" t="s">
        <v>39</v>
      </c>
      <c r="K2527" s="4" t="s">
        <v>81</v>
      </c>
      <c r="L2527" s="4" t="s">
        <v>82</v>
      </c>
      <c r="M2527" s="4" t="s">
        <v>83</v>
      </c>
      <c r="N2527" s="4" t="s">
        <v>36</v>
      </c>
      <c r="O2527" s="4">
        <v>1</v>
      </c>
      <c r="P2527" s="4" t="s">
        <v>55</v>
      </c>
      <c r="Q2527" s="4">
        <v>23.98</v>
      </c>
      <c r="Y2527" s="4" t="s">
        <v>10828</v>
      </c>
      <c r="Z2527" s="4" t="s">
        <v>323</v>
      </c>
      <c r="AA2527" s="4" t="s">
        <v>10829</v>
      </c>
      <c r="AB2527" s="4" t="s">
        <v>58</v>
      </c>
      <c r="AD2527" s="4" t="b">
        <v>0</v>
      </c>
      <c r="AG2527" s="11">
        <f t="shared" si="39"/>
        <v>43321</v>
      </c>
    </row>
    <row r="2528" s="4" customFormat="1" spans="1:33">
      <c r="A2528" s="4" t="s">
        <v>10830</v>
      </c>
      <c r="B2528" s="4" t="s">
        <v>10830</v>
      </c>
      <c r="C2528" s="4" t="s">
        <v>10831</v>
      </c>
      <c r="D2528" s="4" t="s">
        <v>10832</v>
      </c>
      <c r="E2528" s="4" t="s">
        <v>36</v>
      </c>
      <c r="F2528" s="4" t="s">
        <v>37</v>
      </c>
      <c r="G2528" s="4" t="s">
        <v>51</v>
      </c>
      <c r="J2528" s="4" t="s">
        <v>39</v>
      </c>
      <c r="K2528" s="4" t="s">
        <v>340</v>
      </c>
      <c r="L2528" s="4" t="s">
        <v>341</v>
      </c>
      <c r="M2528" s="4" t="s">
        <v>342</v>
      </c>
      <c r="N2528" s="4" t="s">
        <v>36</v>
      </c>
      <c r="O2528" s="4">
        <v>1</v>
      </c>
      <c r="P2528" s="4" t="s">
        <v>55</v>
      </c>
      <c r="Q2528" s="4">
        <v>23.98</v>
      </c>
      <c r="Y2528" s="4" t="s">
        <v>10833</v>
      </c>
      <c r="Z2528" s="4" t="s">
        <v>72</v>
      </c>
      <c r="AA2528" s="4">
        <v>32909</v>
      </c>
      <c r="AB2528" s="4" t="s">
        <v>58</v>
      </c>
      <c r="AD2528" s="4" t="b">
        <v>0</v>
      </c>
      <c r="AG2528" s="11">
        <f t="shared" si="39"/>
        <v>43321</v>
      </c>
    </row>
    <row r="2529" s="4" customFormat="1" spans="1:33">
      <c r="A2529" s="4" t="s">
        <v>10834</v>
      </c>
      <c r="B2529" s="4" t="s">
        <v>10834</v>
      </c>
      <c r="C2529" s="4" t="s">
        <v>10835</v>
      </c>
      <c r="D2529" s="4" t="s">
        <v>10836</v>
      </c>
      <c r="E2529" s="4" t="s">
        <v>36</v>
      </c>
      <c r="F2529" s="4" t="s">
        <v>37</v>
      </c>
      <c r="G2529" s="4" t="s">
        <v>51</v>
      </c>
      <c r="J2529" s="4" t="s">
        <v>39</v>
      </c>
      <c r="K2529" s="4" t="s">
        <v>313</v>
      </c>
      <c r="L2529" s="4" t="s">
        <v>4512</v>
      </c>
      <c r="M2529" s="4" t="s">
        <v>315</v>
      </c>
      <c r="N2529" s="4" t="s">
        <v>36</v>
      </c>
      <c r="O2529" s="4">
        <v>1</v>
      </c>
      <c r="P2529" s="4" t="s">
        <v>55</v>
      </c>
      <c r="Q2529" s="4">
        <v>21.98</v>
      </c>
      <c r="Y2529" s="4" t="s">
        <v>10837</v>
      </c>
      <c r="Z2529" s="4" t="s">
        <v>121</v>
      </c>
      <c r="AA2529" s="4">
        <v>63110</v>
      </c>
      <c r="AB2529" s="4" t="s">
        <v>58</v>
      </c>
      <c r="AD2529" s="4" t="b">
        <v>0</v>
      </c>
      <c r="AG2529" s="11">
        <f t="shared" si="39"/>
        <v>43321</v>
      </c>
    </row>
    <row r="2530" s="4" customFormat="1" spans="1:33">
      <c r="A2530" s="4" t="s">
        <v>10834</v>
      </c>
      <c r="B2530" s="4" t="s">
        <v>10834</v>
      </c>
      <c r="C2530" s="4" t="s">
        <v>10835</v>
      </c>
      <c r="D2530" s="4" t="s">
        <v>10836</v>
      </c>
      <c r="E2530" s="4" t="s">
        <v>36</v>
      </c>
      <c r="F2530" s="4" t="s">
        <v>37</v>
      </c>
      <c r="G2530" s="4" t="s">
        <v>51</v>
      </c>
      <c r="J2530" s="4" t="s">
        <v>39</v>
      </c>
      <c r="K2530" s="4" t="s">
        <v>7105</v>
      </c>
      <c r="L2530" s="4" t="s">
        <v>8789</v>
      </c>
      <c r="M2530" s="4" t="s">
        <v>7107</v>
      </c>
      <c r="N2530" s="4" t="s">
        <v>36</v>
      </c>
      <c r="O2530" s="4">
        <v>1</v>
      </c>
      <c r="P2530" s="4" t="s">
        <v>55</v>
      </c>
      <c r="Q2530" s="4">
        <v>21.98</v>
      </c>
      <c r="Y2530" s="4" t="s">
        <v>10837</v>
      </c>
      <c r="Z2530" s="4" t="s">
        <v>121</v>
      </c>
      <c r="AA2530" s="4">
        <v>63110</v>
      </c>
      <c r="AB2530" s="4" t="s">
        <v>58</v>
      </c>
      <c r="AD2530" s="4" t="b">
        <v>0</v>
      </c>
      <c r="AG2530" s="11">
        <f t="shared" si="39"/>
        <v>43321</v>
      </c>
    </row>
    <row r="2531" s="4" customFormat="1" spans="1:33">
      <c r="A2531" s="4" t="s">
        <v>10834</v>
      </c>
      <c r="B2531" s="4" t="s">
        <v>10834</v>
      </c>
      <c r="C2531" s="4" t="s">
        <v>10835</v>
      </c>
      <c r="D2531" s="4" t="s">
        <v>10836</v>
      </c>
      <c r="E2531" s="4" t="s">
        <v>36</v>
      </c>
      <c r="F2531" s="4" t="s">
        <v>37</v>
      </c>
      <c r="G2531" s="4" t="s">
        <v>51</v>
      </c>
      <c r="J2531" s="4" t="s">
        <v>39</v>
      </c>
      <c r="K2531" s="4" t="s">
        <v>2247</v>
      </c>
      <c r="L2531" s="4" t="s">
        <v>2248</v>
      </c>
      <c r="M2531" s="4" t="s">
        <v>2249</v>
      </c>
      <c r="N2531" s="4" t="s">
        <v>36</v>
      </c>
      <c r="O2531" s="4">
        <v>1</v>
      </c>
      <c r="P2531" s="4" t="s">
        <v>55</v>
      </c>
      <c r="Q2531" s="4">
        <v>21.98</v>
      </c>
      <c r="Y2531" s="4" t="s">
        <v>10837</v>
      </c>
      <c r="Z2531" s="4" t="s">
        <v>121</v>
      </c>
      <c r="AA2531" s="4">
        <v>63110</v>
      </c>
      <c r="AB2531" s="4" t="s">
        <v>58</v>
      </c>
      <c r="AD2531" s="4" t="b">
        <v>0</v>
      </c>
      <c r="AG2531" s="11">
        <f t="shared" si="39"/>
        <v>43321</v>
      </c>
    </row>
    <row r="2532" s="4" customFormat="1" spans="1:33">
      <c r="A2532" s="4" t="s">
        <v>10838</v>
      </c>
      <c r="B2532" s="4" t="s">
        <v>10838</v>
      </c>
      <c r="C2532" s="4" t="s">
        <v>10839</v>
      </c>
      <c r="D2532" s="4" t="s">
        <v>10840</v>
      </c>
      <c r="E2532" s="4" t="s">
        <v>36</v>
      </c>
      <c r="F2532" s="4" t="s">
        <v>37</v>
      </c>
      <c r="G2532" s="4" t="s">
        <v>51</v>
      </c>
      <c r="J2532" s="4" t="s">
        <v>39</v>
      </c>
      <c r="K2532" s="4" t="s">
        <v>1179</v>
      </c>
      <c r="L2532" s="4" t="s">
        <v>1180</v>
      </c>
      <c r="M2532" s="4" t="s">
        <v>1181</v>
      </c>
      <c r="N2532" s="4" t="s">
        <v>36</v>
      </c>
      <c r="O2532" s="4">
        <v>1</v>
      </c>
      <c r="P2532" s="4" t="s">
        <v>55</v>
      </c>
      <c r="Q2532" s="4">
        <v>23.98</v>
      </c>
      <c r="Y2532" s="4" t="s">
        <v>10833</v>
      </c>
      <c r="Z2532" s="4" t="s">
        <v>72</v>
      </c>
      <c r="AA2532" s="4">
        <v>32909</v>
      </c>
      <c r="AB2532" s="4" t="s">
        <v>58</v>
      </c>
      <c r="AD2532" s="4" t="b">
        <v>0</v>
      </c>
      <c r="AG2532" s="11">
        <f t="shared" si="39"/>
        <v>43321</v>
      </c>
    </row>
    <row r="2533" s="4" customFormat="1" spans="1:33">
      <c r="A2533" s="4" t="s">
        <v>10838</v>
      </c>
      <c r="B2533" s="4" t="s">
        <v>10838</v>
      </c>
      <c r="C2533" s="4" t="s">
        <v>10839</v>
      </c>
      <c r="D2533" s="4" t="s">
        <v>10840</v>
      </c>
      <c r="E2533" s="4" t="s">
        <v>36</v>
      </c>
      <c r="F2533" s="4" t="s">
        <v>37</v>
      </c>
      <c r="G2533" s="4" t="s">
        <v>51</v>
      </c>
      <c r="J2533" s="4" t="s">
        <v>39</v>
      </c>
      <c r="K2533" s="4" t="s">
        <v>77</v>
      </c>
      <c r="L2533" s="4" t="s">
        <v>1216</v>
      </c>
      <c r="M2533" s="4" t="s">
        <v>1217</v>
      </c>
      <c r="N2533" s="4" t="s">
        <v>161</v>
      </c>
      <c r="O2533" s="4">
        <v>0</v>
      </c>
      <c r="Y2533" s="4" t="s">
        <v>10833</v>
      </c>
      <c r="Z2533" s="4" t="s">
        <v>72</v>
      </c>
      <c r="AA2533" s="4">
        <v>32909</v>
      </c>
      <c r="AB2533" s="4" t="s">
        <v>58</v>
      </c>
      <c r="AD2533" s="4" t="b">
        <v>0</v>
      </c>
      <c r="AG2533" s="11">
        <f t="shared" si="39"/>
        <v>43321</v>
      </c>
    </row>
    <row r="2534" s="4" customFormat="1" spans="1:33">
      <c r="A2534" s="4" t="s">
        <v>10841</v>
      </c>
      <c r="B2534" s="4" t="s">
        <v>10841</v>
      </c>
      <c r="C2534" s="4" t="s">
        <v>10842</v>
      </c>
      <c r="D2534" s="4" t="s">
        <v>10843</v>
      </c>
      <c r="E2534" s="4" t="s">
        <v>36</v>
      </c>
      <c r="F2534" s="4" t="s">
        <v>37</v>
      </c>
      <c r="G2534" s="4" t="s">
        <v>51</v>
      </c>
      <c r="J2534" s="4" t="s">
        <v>39</v>
      </c>
      <c r="K2534" s="4" t="s">
        <v>701</v>
      </c>
      <c r="L2534" s="4" t="s">
        <v>702</v>
      </c>
      <c r="M2534" s="4" t="s">
        <v>703</v>
      </c>
      <c r="N2534" s="4" t="s">
        <v>36</v>
      </c>
      <c r="O2534" s="4">
        <v>1</v>
      </c>
      <c r="P2534" s="4" t="s">
        <v>55</v>
      </c>
      <c r="Q2534" s="4">
        <v>22.98</v>
      </c>
      <c r="Y2534" s="4" t="s">
        <v>10844</v>
      </c>
      <c r="Z2534" s="4" t="s">
        <v>819</v>
      </c>
      <c r="AA2534" s="4" t="s">
        <v>10845</v>
      </c>
      <c r="AB2534" s="4" t="s">
        <v>58</v>
      </c>
      <c r="AD2534" s="4" t="b">
        <v>0</v>
      </c>
      <c r="AG2534" s="11">
        <f t="shared" si="39"/>
        <v>43321</v>
      </c>
    </row>
    <row r="2535" s="4" customFormat="1" spans="1:33">
      <c r="A2535" s="4" t="s">
        <v>10846</v>
      </c>
      <c r="B2535" s="4" t="s">
        <v>10846</v>
      </c>
      <c r="C2535" s="4" t="s">
        <v>10847</v>
      </c>
      <c r="D2535" s="4" t="s">
        <v>10848</v>
      </c>
      <c r="E2535" s="4" t="s">
        <v>36</v>
      </c>
      <c r="F2535" s="4" t="s">
        <v>37</v>
      </c>
      <c r="G2535" s="4" t="s">
        <v>51</v>
      </c>
      <c r="J2535" s="4" t="s">
        <v>39</v>
      </c>
      <c r="K2535" s="4" t="s">
        <v>125</v>
      </c>
      <c r="L2535" s="4" t="s">
        <v>126</v>
      </c>
      <c r="M2535" s="4" t="s">
        <v>127</v>
      </c>
      <c r="N2535" s="4" t="s">
        <v>36</v>
      </c>
      <c r="O2535" s="4">
        <v>1</v>
      </c>
      <c r="P2535" s="4" t="s">
        <v>55</v>
      </c>
      <c r="Q2535" s="4">
        <v>23.98</v>
      </c>
      <c r="Y2535" s="4" t="s">
        <v>10849</v>
      </c>
      <c r="Z2535" s="4" t="s">
        <v>431</v>
      </c>
      <c r="AA2535" s="4" t="s">
        <v>10850</v>
      </c>
      <c r="AB2535" s="4" t="s">
        <v>58</v>
      </c>
      <c r="AD2535" s="4" t="b">
        <v>0</v>
      </c>
      <c r="AG2535" s="11">
        <f t="shared" si="39"/>
        <v>43321</v>
      </c>
    </row>
    <row r="2536" s="4" customFormat="1" spans="1:33">
      <c r="A2536" s="4" t="s">
        <v>10851</v>
      </c>
      <c r="B2536" s="4" t="s">
        <v>10851</v>
      </c>
      <c r="C2536" s="4" t="s">
        <v>10852</v>
      </c>
      <c r="D2536" s="4" t="s">
        <v>10853</v>
      </c>
      <c r="E2536" s="4" t="s">
        <v>36</v>
      </c>
      <c r="F2536" s="4" t="s">
        <v>37</v>
      </c>
      <c r="G2536" s="4" t="s">
        <v>51</v>
      </c>
      <c r="J2536" s="4" t="s">
        <v>110</v>
      </c>
      <c r="K2536" s="4" t="s">
        <v>3386</v>
      </c>
      <c r="L2536" s="4" t="s">
        <v>3387</v>
      </c>
      <c r="M2536" s="4" t="s">
        <v>3388</v>
      </c>
      <c r="N2536" s="4" t="s">
        <v>36</v>
      </c>
      <c r="O2536" s="4">
        <v>2</v>
      </c>
      <c r="P2536" s="4" t="s">
        <v>55</v>
      </c>
      <c r="Q2536" s="4">
        <v>47.96</v>
      </c>
      <c r="S2536" s="4">
        <v>6.97</v>
      </c>
      <c r="W2536" s="4">
        <v>4.8</v>
      </c>
      <c r="X2536" s="4">
        <v>6.97</v>
      </c>
      <c r="Y2536" s="4" t="s">
        <v>5817</v>
      </c>
      <c r="Z2536" s="4" t="s">
        <v>147</v>
      </c>
      <c r="AA2536" s="4" t="s">
        <v>10854</v>
      </c>
      <c r="AB2536" s="4" t="s">
        <v>58</v>
      </c>
      <c r="AC2536" s="4" t="s">
        <v>10855</v>
      </c>
      <c r="AD2536" s="4" t="b">
        <v>0</v>
      </c>
      <c r="AG2536" s="11">
        <f t="shared" si="39"/>
        <v>43321</v>
      </c>
    </row>
    <row r="2537" s="4" customFormat="1" spans="1:33">
      <c r="A2537" s="4" t="s">
        <v>10856</v>
      </c>
      <c r="B2537" s="4" t="s">
        <v>10856</v>
      </c>
      <c r="C2537" s="4" t="s">
        <v>10857</v>
      </c>
      <c r="D2537" s="4" t="s">
        <v>10858</v>
      </c>
      <c r="E2537" s="4" t="s">
        <v>36</v>
      </c>
      <c r="F2537" s="4" t="s">
        <v>37</v>
      </c>
      <c r="G2537" s="4" t="s">
        <v>51</v>
      </c>
      <c r="J2537" s="4" t="s">
        <v>39</v>
      </c>
      <c r="K2537" s="4" t="s">
        <v>3017</v>
      </c>
      <c r="L2537" s="4" t="s">
        <v>3018</v>
      </c>
      <c r="M2537" s="4" t="s">
        <v>3019</v>
      </c>
      <c r="N2537" s="4" t="s">
        <v>36</v>
      </c>
      <c r="O2537" s="4">
        <v>1</v>
      </c>
      <c r="P2537" s="4" t="s">
        <v>55</v>
      </c>
      <c r="Q2537" s="4">
        <v>22.98</v>
      </c>
      <c r="Y2537" s="4" t="s">
        <v>10859</v>
      </c>
      <c r="Z2537" s="4" t="s">
        <v>1676</v>
      </c>
      <c r="AA2537" s="4">
        <v>45236</v>
      </c>
      <c r="AB2537" s="4" t="s">
        <v>58</v>
      </c>
      <c r="AD2537" s="4" t="b">
        <v>0</v>
      </c>
      <c r="AG2537" s="11">
        <f t="shared" si="39"/>
        <v>43321</v>
      </c>
    </row>
    <row r="2538" s="4" customFormat="1" spans="1:33">
      <c r="A2538" s="4" t="s">
        <v>10860</v>
      </c>
      <c r="B2538" s="4" t="s">
        <v>10860</v>
      </c>
      <c r="C2538" s="4" t="s">
        <v>10861</v>
      </c>
      <c r="D2538" s="4" t="s">
        <v>10862</v>
      </c>
      <c r="E2538" s="4" t="s">
        <v>36</v>
      </c>
      <c r="F2538" s="4" t="s">
        <v>37</v>
      </c>
      <c r="G2538" s="4" t="s">
        <v>51</v>
      </c>
      <c r="J2538" s="4" t="s">
        <v>39</v>
      </c>
      <c r="K2538" s="4" t="s">
        <v>875</v>
      </c>
      <c r="L2538" s="4" t="s">
        <v>876</v>
      </c>
      <c r="M2538" s="4" t="s">
        <v>877</v>
      </c>
      <c r="N2538" s="4" t="s">
        <v>36</v>
      </c>
      <c r="O2538" s="4">
        <v>1</v>
      </c>
      <c r="P2538" s="4" t="s">
        <v>55</v>
      </c>
      <c r="Q2538" s="4">
        <v>23.98</v>
      </c>
      <c r="Y2538" s="4" t="s">
        <v>10863</v>
      </c>
      <c r="Z2538" s="4" t="s">
        <v>10864</v>
      </c>
      <c r="AA2538" s="4">
        <v>11050</v>
      </c>
      <c r="AB2538" s="4" t="s">
        <v>58</v>
      </c>
      <c r="AD2538" s="4" t="b">
        <v>0</v>
      </c>
      <c r="AG2538" s="11">
        <f t="shared" si="39"/>
        <v>43321</v>
      </c>
    </row>
    <row r="2539" s="4" customFormat="1" spans="1:33">
      <c r="A2539" s="4" t="s">
        <v>10865</v>
      </c>
      <c r="B2539" s="4" t="s">
        <v>10865</v>
      </c>
      <c r="C2539" s="4" t="s">
        <v>10866</v>
      </c>
      <c r="D2539" s="4" t="s">
        <v>10867</v>
      </c>
      <c r="E2539" s="4" t="s">
        <v>36</v>
      </c>
      <c r="F2539" s="4" t="s">
        <v>37</v>
      </c>
      <c r="G2539" s="4" t="s">
        <v>51</v>
      </c>
      <c r="J2539" s="4" t="s">
        <v>39</v>
      </c>
      <c r="K2539" s="4" t="s">
        <v>171</v>
      </c>
      <c r="L2539" s="4" t="s">
        <v>172</v>
      </c>
      <c r="M2539" s="4" t="s">
        <v>173</v>
      </c>
      <c r="N2539" s="4" t="s">
        <v>36</v>
      </c>
      <c r="O2539" s="4">
        <v>1</v>
      </c>
      <c r="P2539" s="4" t="s">
        <v>55</v>
      </c>
      <c r="Q2539" s="4">
        <v>23.98</v>
      </c>
      <c r="Y2539" s="4" t="s">
        <v>8608</v>
      </c>
      <c r="Z2539" s="4" t="s">
        <v>1183</v>
      </c>
      <c r="AA2539" s="4" t="s">
        <v>10868</v>
      </c>
      <c r="AB2539" s="4" t="s">
        <v>58</v>
      </c>
      <c r="AD2539" s="4" t="b">
        <v>0</v>
      </c>
      <c r="AG2539" s="11">
        <f t="shared" si="39"/>
        <v>43321</v>
      </c>
    </row>
    <row r="2540" s="4" customFormat="1" spans="1:33">
      <c r="A2540" s="4" t="s">
        <v>10869</v>
      </c>
      <c r="B2540" s="4" t="s">
        <v>10869</v>
      </c>
      <c r="C2540" s="4" t="s">
        <v>10870</v>
      </c>
      <c r="D2540" s="4" t="s">
        <v>10871</v>
      </c>
      <c r="E2540" s="4" t="s">
        <v>36</v>
      </c>
      <c r="F2540" s="4" t="s">
        <v>37</v>
      </c>
      <c r="G2540" s="4" t="s">
        <v>51</v>
      </c>
      <c r="J2540" s="4" t="s">
        <v>39</v>
      </c>
      <c r="K2540" s="4" t="s">
        <v>268</v>
      </c>
      <c r="L2540" s="4" t="s">
        <v>269</v>
      </c>
      <c r="M2540" s="4" t="s">
        <v>270</v>
      </c>
      <c r="N2540" s="4" t="s">
        <v>36</v>
      </c>
      <c r="O2540" s="4">
        <v>1</v>
      </c>
      <c r="P2540" s="4" t="s">
        <v>55</v>
      </c>
      <c r="Q2540" s="4">
        <v>24.98</v>
      </c>
      <c r="Y2540" s="4" t="s">
        <v>10872</v>
      </c>
      <c r="Z2540" s="4" t="s">
        <v>72</v>
      </c>
      <c r="AA2540" s="4" t="s">
        <v>10873</v>
      </c>
      <c r="AB2540" s="4" t="s">
        <v>58</v>
      </c>
      <c r="AD2540" s="4" t="b">
        <v>0</v>
      </c>
      <c r="AG2540" s="11">
        <f t="shared" si="39"/>
        <v>43321</v>
      </c>
    </row>
    <row r="2541" s="4" customFormat="1" spans="1:33">
      <c r="A2541" s="4" t="s">
        <v>10874</v>
      </c>
      <c r="B2541" s="4" t="s">
        <v>10874</v>
      </c>
      <c r="C2541" s="4" t="s">
        <v>10875</v>
      </c>
      <c r="D2541" s="4" t="s">
        <v>10876</v>
      </c>
      <c r="E2541" s="4" t="s">
        <v>36</v>
      </c>
      <c r="F2541" s="4" t="s">
        <v>37</v>
      </c>
      <c r="G2541" s="4" t="s">
        <v>51</v>
      </c>
      <c r="J2541" s="4" t="s">
        <v>39</v>
      </c>
      <c r="K2541" s="4" t="s">
        <v>2247</v>
      </c>
      <c r="L2541" s="4" t="s">
        <v>2248</v>
      </c>
      <c r="M2541" s="4" t="s">
        <v>2249</v>
      </c>
      <c r="N2541" s="4" t="s">
        <v>36</v>
      </c>
      <c r="O2541" s="4">
        <v>1</v>
      </c>
      <c r="P2541" s="4" t="s">
        <v>55</v>
      </c>
      <c r="Q2541" s="4">
        <v>21.98</v>
      </c>
      <c r="Y2541" s="4" t="s">
        <v>4301</v>
      </c>
      <c r="Z2541" s="4" t="s">
        <v>47</v>
      </c>
      <c r="AA2541" s="4" t="s">
        <v>10877</v>
      </c>
      <c r="AB2541" s="4" t="s">
        <v>58</v>
      </c>
      <c r="AD2541" s="4" t="b">
        <v>0</v>
      </c>
      <c r="AG2541" s="11">
        <f t="shared" si="39"/>
        <v>43321</v>
      </c>
    </row>
    <row r="2542" s="4" customFormat="1" spans="1:33">
      <c r="A2542" s="4" t="s">
        <v>10874</v>
      </c>
      <c r="B2542" s="4" t="s">
        <v>10874</v>
      </c>
      <c r="C2542" s="4" t="s">
        <v>10875</v>
      </c>
      <c r="D2542" s="4" t="s">
        <v>10876</v>
      </c>
      <c r="E2542" s="4" t="s">
        <v>36</v>
      </c>
      <c r="F2542" s="4" t="s">
        <v>37</v>
      </c>
      <c r="G2542" s="4" t="s">
        <v>51</v>
      </c>
      <c r="J2542" s="4" t="s">
        <v>39</v>
      </c>
      <c r="K2542" s="4" t="s">
        <v>313</v>
      </c>
      <c r="L2542" s="4" t="s">
        <v>314</v>
      </c>
      <c r="M2542" s="4" t="s">
        <v>315</v>
      </c>
      <c r="N2542" s="4" t="s">
        <v>36</v>
      </c>
      <c r="O2542" s="4">
        <v>1</v>
      </c>
      <c r="P2542" s="4" t="s">
        <v>55</v>
      </c>
      <c r="Q2542" s="4">
        <v>21.98</v>
      </c>
      <c r="Y2542" s="4" t="s">
        <v>4301</v>
      </c>
      <c r="Z2542" s="4" t="s">
        <v>47</v>
      </c>
      <c r="AA2542" s="4" t="s">
        <v>10877</v>
      </c>
      <c r="AB2542" s="4" t="s">
        <v>58</v>
      </c>
      <c r="AD2542" s="4" t="b">
        <v>0</v>
      </c>
      <c r="AG2542" s="11">
        <f t="shared" si="39"/>
        <v>43321</v>
      </c>
    </row>
    <row r="2543" s="4" customFormat="1" spans="1:33">
      <c r="A2543" s="4" t="s">
        <v>10874</v>
      </c>
      <c r="B2543" s="4" t="s">
        <v>10874</v>
      </c>
      <c r="C2543" s="4" t="s">
        <v>10875</v>
      </c>
      <c r="D2543" s="4" t="s">
        <v>10876</v>
      </c>
      <c r="E2543" s="4" t="s">
        <v>36</v>
      </c>
      <c r="F2543" s="4" t="s">
        <v>37</v>
      </c>
      <c r="G2543" s="4" t="s">
        <v>51</v>
      </c>
      <c r="J2543" s="4" t="s">
        <v>39</v>
      </c>
      <c r="K2543" s="4" t="s">
        <v>4548</v>
      </c>
      <c r="L2543" s="4" t="s">
        <v>4549</v>
      </c>
      <c r="M2543" s="4" t="s">
        <v>4550</v>
      </c>
      <c r="N2543" s="4" t="s">
        <v>36</v>
      </c>
      <c r="O2543" s="4">
        <v>1</v>
      </c>
      <c r="P2543" s="4" t="s">
        <v>55</v>
      </c>
      <c r="Q2543" s="4">
        <v>21.98</v>
      </c>
      <c r="Y2543" s="4" t="s">
        <v>4301</v>
      </c>
      <c r="Z2543" s="4" t="s">
        <v>47</v>
      </c>
      <c r="AA2543" s="4" t="s">
        <v>10877</v>
      </c>
      <c r="AB2543" s="4" t="s">
        <v>58</v>
      </c>
      <c r="AD2543" s="4" t="b">
        <v>0</v>
      </c>
      <c r="AG2543" s="11">
        <f t="shared" si="39"/>
        <v>43321</v>
      </c>
    </row>
    <row r="2544" s="4" customFormat="1" spans="1:33">
      <c r="A2544" s="4" t="s">
        <v>10878</v>
      </c>
      <c r="B2544" s="4" t="s">
        <v>10878</v>
      </c>
      <c r="C2544" s="4" t="s">
        <v>10879</v>
      </c>
      <c r="D2544" s="4" t="s">
        <v>10880</v>
      </c>
      <c r="E2544" s="4" t="s">
        <v>36</v>
      </c>
      <c r="F2544" s="4" t="s">
        <v>37</v>
      </c>
      <c r="G2544" s="4" t="s">
        <v>51</v>
      </c>
      <c r="J2544" s="4" t="s">
        <v>39</v>
      </c>
      <c r="K2544" s="4" t="s">
        <v>77</v>
      </c>
      <c r="L2544" s="4" t="s">
        <v>1216</v>
      </c>
      <c r="M2544" s="4" t="s">
        <v>1217</v>
      </c>
      <c r="N2544" s="4" t="s">
        <v>36</v>
      </c>
      <c r="O2544" s="4">
        <v>1</v>
      </c>
      <c r="P2544" s="4" t="s">
        <v>55</v>
      </c>
      <c r="Q2544" s="4">
        <v>23.98</v>
      </c>
      <c r="Y2544" s="4" t="s">
        <v>10881</v>
      </c>
      <c r="Z2544" s="4" t="s">
        <v>147</v>
      </c>
      <c r="AA2544" s="4" t="s">
        <v>10882</v>
      </c>
      <c r="AB2544" s="4" t="s">
        <v>58</v>
      </c>
      <c r="AD2544" s="4" t="b">
        <v>0</v>
      </c>
      <c r="AG2544" s="11">
        <f t="shared" si="39"/>
        <v>43321</v>
      </c>
    </row>
    <row r="2545" s="4" customFormat="1" spans="1:33">
      <c r="A2545" s="4" t="s">
        <v>10883</v>
      </c>
      <c r="B2545" s="4" t="s">
        <v>10883</v>
      </c>
      <c r="C2545" s="4" t="s">
        <v>10884</v>
      </c>
      <c r="D2545" s="4" t="s">
        <v>10885</v>
      </c>
      <c r="E2545" s="4" t="s">
        <v>36</v>
      </c>
      <c r="F2545" s="4" t="s">
        <v>37</v>
      </c>
      <c r="G2545" s="4" t="s">
        <v>51</v>
      </c>
      <c r="J2545" s="4" t="s">
        <v>39</v>
      </c>
      <c r="K2545" s="4" t="s">
        <v>263</v>
      </c>
      <c r="L2545" s="4" t="s">
        <v>264</v>
      </c>
      <c r="M2545" s="4" t="s">
        <v>265</v>
      </c>
      <c r="N2545" s="4" t="s">
        <v>36</v>
      </c>
      <c r="O2545" s="4">
        <v>1</v>
      </c>
      <c r="P2545" s="4" t="s">
        <v>55</v>
      </c>
      <c r="Q2545" s="4">
        <v>22.98</v>
      </c>
      <c r="Y2545" s="4" t="s">
        <v>10886</v>
      </c>
      <c r="Z2545" s="4" t="s">
        <v>1192</v>
      </c>
      <c r="AA2545" s="4" t="s">
        <v>10887</v>
      </c>
      <c r="AB2545" s="4" t="s">
        <v>58</v>
      </c>
      <c r="AD2545" s="4" t="b">
        <v>0</v>
      </c>
      <c r="AG2545" s="11">
        <f t="shared" si="39"/>
        <v>43321</v>
      </c>
    </row>
    <row r="2546" s="4" customFormat="1" spans="1:33">
      <c r="A2546" s="4" t="s">
        <v>10888</v>
      </c>
      <c r="B2546" s="4" t="s">
        <v>10888</v>
      </c>
      <c r="C2546" s="4" t="s">
        <v>10889</v>
      </c>
      <c r="D2546" s="4" t="s">
        <v>10890</v>
      </c>
      <c r="E2546" s="4" t="s">
        <v>36</v>
      </c>
      <c r="F2546" s="4" t="s">
        <v>37</v>
      </c>
      <c r="G2546" s="4" t="s">
        <v>51</v>
      </c>
      <c r="J2546" s="4" t="s">
        <v>39</v>
      </c>
      <c r="K2546" s="4" t="s">
        <v>987</v>
      </c>
      <c r="L2546" s="4" t="s">
        <v>988</v>
      </c>
      <c r="M2546" s="4" t="s">
        <v>989</v>
      </c>
      <c r="N2546" s="4" t="s">
        <v>36</v>
      </c>
      <c r="O2546" s="4">
        <v>1</v>
      </c>
      <c r="P2546" s="4" t="s">
        <v>55</v>
      </c>
      <c r="Q2546" s="4">
        <v>20.98</v>
      </c>
      <c r="W2546" s="4">
        <v>3.15</v>
      </c>
      <c r="Y2546" s="4" t="s">
        <v>5157</v>
      </c>
      <c r="Z2546" s="4" t="s">
        <v>368</v>
      </c>
      <c r="AA2546" s="4" t="s">
        <v>10891</v>
      </c>
      <c r="AB2546" s="4" t="s">
        <v>58</v>
      </c>
      <c r="AC2546" s="4" t="s">
        <v>6277</v>
      </c>
      <c r="AD2546" s="4" t="b">
        <v>0</v>
      </c>
      <c r="AG2546" s="11">
        <f t="shared" si="39"/>
        <v>43321</v>
      </c>
    </row>
    <row r="2547" s="4" customFormat="1" spans="1:33">
      <c r="A2547" s="4" t="s">
        <v>10888</v>
      </c>
      <c r="B2547" s="4" t="s">
        <v>10888</v>
      </c>
      <c r="C2547" s="4" t="s">
        <v>10889</v>
      </c>
      <c r="D2547" s="4" t="s">
        <v>10890</v>
      </c>
      <c r="E2547" s="4" t="s">
        <v>36</v>
      </c>
      <c r="F2547" s="4" t="s">
        <v>37</v>
      </c>
      <c r="G2547" s="4" t="s">
        <v>51</v>
      </c>
      <c r="J2547" s="4" t="s">
        <v>39</v>
      </c>
      <c r="K2547" s="4" t="s">
        <v>2482</v>
      </c>
      <c r="L2547" s="4" t="s">
        <v>2483</v>
      </c>
      <c r="M2547" s="4" t="s">
        <v>2484</v>
      </c>
      <c r="N2547" s="4" t="s">
        <v>36</v>
      </c>
      <c r="O2547" s="4">
        <v>1</v>
      </c>
      <c r="P2547" s="4" t="s">
        <v>55</v>
      </c>
      <c r="Q2547" s="4">
        <v>23.99</v>
      </c>
      <c r="Y2547" s="4" t="s">
        <v>5157</v>
      </c>
      <c r="Z2547" s="4" t="s">
        <v>368</v>
      </c>
      <c r="AA2547" s="4" t="s">
        <v>10891</v>
      </c>
      <c r="AB2547" s="4" t="s">
        <v>58</v>
      </c>
      <c r="AD2547" s="4" t="b">
        <v>0</v>
      </c>
      <c r="AG2547" s="11">
        <f t="shared" si="39"/>
        <v>43321</v>
      </c>
    </row>
    <row r="2548" s="4" customFormat="1" spans="1:33">
      <c r="A2548" s="4" t="s">
        <v>10892</v>
      </c>
      <c r="B2548" s="4" t="s">
        <v>10892</v>
      </c>
      <c r="C2548" s="4" t="s">
        <v>10893</v>
      </c>
      <c r="D2548" s="4" t="s">
        <v>10894</v>
      </c>
      <c r="E2548" s="4" t="s">
        <v>36</v>
      </c>
      <c r="F2548" s="4" t="s">
        <v>37</v>
      </c>
      <c r="G2548" s="4" t="s">
        <v>38</v>
      </c>
      <c r="J2548" s="4" t="s">
        <v>39</v>
      </c>
      <c r="K2548" s="4" t="s">
        <v>10895</v>
      </c>
      <c r="L2548" s="4" t="s">
        <v>7177</v>
      </c>
      <c r="M2548" s="4" t="s">
        <v>7178</v>
      </c>
      <c r="N2548" s="4" t="s">
        <v>36</v>
      </c>
      <c r="O2548" s="4">
        <v>1</v>
      </c>
      <c r="P2548" s="4" t="s">
        <v>43</v>
      </c>
      <c r="Q2548" s="4">
        <v>24.99</v>
      </c>
      <c r="Y2548" s="4" t="s">
        <v>3617</v>
      </c>
      <c r="Z2548" s="4" t="s">
        <v>3618</v>
      </c>
      <c r="AA2548" s="4" t="s">
        <v>10896</v>
      </c>
      <c r="AB2548" s="4" t="s">
        <v>47</v>
      </c>
      <c r="AD2548" s="4" t="b">
        <v>0</v>
      </c>
      <c r="AG2548" s="11">
        <f t="shared" si="39"/>
        <v>43322</v>
      </c>
    </row>
    <row r="2549" s="4" customFormat="1" spans="1:33">
      <c r="A2549" s="4" t="s">
        <v>10892</v>
      </c>
      <c r="B2549" s="4" t="s">
        <v>10892</v>
      </c>
      <c r="C2549" s="4" t="s">
        <v>10893</v>
      </c>
      <c r="D2549" s="4" t="s">
        <v>10894</v>
      </c>
      <c r="E2549" s="4" t="s">
        <v>36</v>
      </c>
      <c r="F2549" s="4" t="s">
        <v>37</v>
      </c>
      <c r="G2549" s="4" t="s">
        <v>38</v>
      </c>
      <c r="J2549" s="4" t="s">
        <v>39</v>
      </c>
      <c r="K2549" s="4" t="s">
        <v>10897</v>
      </c>
      <c r="L2549" s="4" t="s">
        <v>3623</v>
      </c>
      <c r="M2549" s="4" t="s">
        <v>3624</v>
      </c>
      <c r="N2549" s="4" t="s">
        <v>36</v>
      </c>
      <c r="O2549" s="4">
        <v>1</v>
      </c>
      <c r="P2549" s="4" t="s">
        <v>43</v>
      </c>
      <c r="Q2549" s="4">
        <v>24.99</v>
      </c>
      <c r="Y2549" s="4" t="s">
        <v>3617</v>
      </c>
      <c r="Z2549" s="4" t="s">
        <v>3618</v>
      </c>
      <c r="AA2549" s="4" t="s">
        <v>10896</v>
      </c>
      <c r="AB2549" s="4" t="s">
        <v>47</v>
      </c>
      <c r="AD2549" s="4" t="b">
        <v>0</v>
      </c>
      <c r="AG2549" s="11">
        <f t="shared" si="39"/>
        <v>43322</v>
      </c>
    </row>
    <row r="2550" s="4" customFormat="1" spans="1:33">
      <c r="A2550" s="4" t="s">
        <v>10898</v>
      </c>
      <c r="B2550" s="4" t="s">
        <v>10898</v>
      </c>
      <c r="C2550" s="4" t="s">
        <v>10899</v>
      </c>
      <c r="D2550" s="4" t="s">
        <v>10900</v>
      </c>
      <c r="E2550" s="4" t="s">
        <v>36</v>
      </c>
      <c r="F2550" s="4" t="s">
        <v>37</v>
      </c>
      <c r="G2550" s="4" t="s">
        <v>38</v>
      </c>
      <c r="J2550" s="4" t="s">
        <v>110</v>
      </c>
      <c r="K2550" s="4" t="s">
        <v>10901</v>
      </c>
      <c r="L2550" s="4" t="s">
        <v>10902</v>
      </c>
      <c r="M2550" s="4" t="s">
        <v>10903</v>
      </c>
      <c r="N2550" s="4" t="s">
        <v>36</v>
      </c>
      <c r="O2550" s="4">
        <v>1</v>
      </c>
      <c r="P2550" s="4" t="s">
        <v>43</v>
      </c>
      <c r="Q2550" s="4">
        <v>24.99</v>
      </c>
      <c r="S2550" s="4">
        <v>2.29</v>
      </c>
      <c r="Y2550" s="4" t="s">
        <v>44</v>
      </c>
      <c r="Z2550" s="4" t="s">
        <v>1083</v>
      </c>
      <c r="AA2550" s="4" t="s">
        <v>10904</v>
      </c>
      <c r="AB2550" s="4" t="s">
        <v>47</v>
      </c>
      <c r="AD2550" s="4" t="b">
        <v>0</v>
      </c>
      <c r="AG2550" s="11">
        <f t="shared" si="39"/>
        <v>43322</v>
      </c>
    </row>
    <row r="2551" s="4" customFormat="1" spans="1:33">
      <c r="A2551" s="4" t="s">
        <v>10905</v>
      </c>
      <c r="B2551" s="4" t="s">
        <v>10905</v>
      </c>
      <c r="C2551" s="4" t="s">
        <v>10906</v>
      </c>
      <c r="D2551" s="4" t="s">
        <v>10907</v>
      </c>
      <c r="E2551" s="4" t="s">
        <v>161</v>
      </c>
      <c r="F2551" s="4" t="s">
        <v>37</v>
      </c>
      <c r="G2551" s="4" t="s">
        <v>38</v>
      </c>
      <c r="J2551" s="4" t="s">
        <v>39</v>
      </c>
      <c r="K2551" s="4" t="s">
        <v>10908</v>
      </c>
      <c r="L2551" s="4" t="s">
        <v>1063</v>
      </c>
      <c r="M2551" s="4" t="s">
        <v>1064</v>
      </c>
      <c r="N2551" s="4" t="s">
        <v>1880</v>
      </c>
      <c r="O2551" s="4">
        <v>1</v>
      </c>
      <c r="P2551" s="4" t="s">
        <v>43</v>
      </c>
      <c r="Q2551" s="4">
        <v>24.99</v>
      </c>
      <c r="Y2551" s="4" t="s">
        <v>4585</v>
      </c>
      <c r="Z2551" s="4" t="s">
        <v>1083</v>
      </c>
      <c r="AA2551" s="4" t="s">
        <v>10909</v>
      </c>
      <c r="AB2551" s="4" t="s">
        <v>47</v>
      </c>
      <c r="AD2551" s="4" t="b">
        <v>0</v>
      </c>
      <c r="AG2551" s="11">
        <f t="shared" si="39"/>
        <v>43322</v>
      </c>
    </row>
    <row r="2552" s="4" customFormat="1" spans="1:33">
      <c r="A2552" s="4" t="s">
        <v>10910</v>
      </c>
      <c r="B2552" s="4" t="s">
        <v>10910</v>
      </c>
      <c r="C2552" s="4" t="s">
        <v>10911</v>
      </c>
      <c r="D2552" s="4" t="s">
        <v>10912</v>
      </c>
      <c r="E2552" s="4" t="s">
        <v>36</v>
      </c>
      <c r="F2552" s="4" t="s">
        <v>37</v>
      </c>
      <c r="G2552" s="4" t="s">
        <v>38</v>
      </c>
      <c r="J2552" s="4" t="s">
        <v>39</v>
      </c>
      <c r="K2552" s="4" t="s">
        <v>1706</v>
      </c>
      <c r="L2552" s="4" t="s">
        <v>9167</v>
      </c>
      <c r="M2552" s="4" t="s">
        <v>1708</v>
      </c>
      <c r="N2552" s="4" t="s">
        <v>36</v>
      </c>
      <c r="O2552" s="4">
        <v>1</v>
      </c>
      <c r="P2552" s="4" t="s">
        <v>43</v>
      </c>
      <c r="Q2552" s="4">
        <v>24.99</v>
      </c>
      <c r="Y2552" s="4" t="s">
        <v>3617</v>
      </c>
      <c r="Z2552" s="4" t="s">
        <v>3618</v>
      </c>
      <c r="AA2552" s="4" t="s">
        <v>10913</v>
      </c>
      <c r="AB2552" s="4" t="s">
        <v>47</v>
      </c>
      <c r="AD2552" s="4" t="b">
        <v>0</v>
      </c>
      <c r="AG2552" s="11">
        <f t="shared" si="39"/>
        <v>43322</v>
      </c>
    </row>
    <row r="2553" s="4" customFormat="1" spans="1:33">
      <c r="A2553" s="4" t="s">
        <v>10914</v>
      </c>
      <c r="B2553" s="4" t="s">
        <v>10914</v>
      </c>
      <c r="C2553" s="4" t="s">
        <v>10915</v>
      </c>
      <c r="D2553" s="4" t="s">
        <v>10916</v>
      </c>
      <c r="E2553" s="4" t="s">
        <v>36</v>
      </c>
      <c r="F2553" s="4" t="s">
        <v>37</v>
      </c>
      <c r="G2553" s="4" t="s">
        <v>38</v>
      </c>
      <c r="J2553" s="4" t="s">
        <v>891</v>
      </c>
      <c r="K2553" s="4" t="s">
        <v>3122</v>
      </c>
      <c r="L2553" s="4" t="s">
        <v>3644</v>
      </c>
      <c r="M2553" s="4" t="s">
        <v>3124</v>
      </c>
      <c r="N2553" s="4" t="s">
        <v>36</v>
      </c>
      <c r="O2553" s="4">
        <v>1</v>
      </c>
      <c r="P2553" s="4" t="s">
        <v>43</v>
      </c>
      <c r="Q2553" s="4">
        <v>24.99</v>
      </c>
      <c r="S2553" s="4">
        <v>4.19</v>
      </c>
      <c r="X2553" s="4">
        <v>4.19</v>
      </c>
      <c r="Y2553" s="4" t="s">
        <v>10917</v>
      </c>
      <c r="Z2553" s="4" t="s">
        <v>1083</v>
      </c>
      <c r="AA2553" s="4" t="s">
        <v>10918</v>
      </c>
      <c r="AB2553" s="4" t="s">
        <v>47</v>
      </c>
      <c r="AD2553" s="4" t="b">
        <v>0</v>
      </c>
      <c r="AG2553" s="11">
        <f t="shared" si="39"/>
        <v>43322</v>
      </c>
    </row>
    <row r="2554" s="4" customFormat="1" spans="1:33">
      <c r="A2554" s="4" t="s">
        <v>10919</v>
      </c>
      <c r="B2554" s="4" t="s">
        <v>10919</v>
      </c>
      <c r="C2554" s="4" t="s">
        <v>10920</v>
      </c>
      <c r="D2554" s="4" t="s">
        <v>10921</v>
      </c>
      <c r="E2554" s="4" t="s">
        <v>36</v>
      </c>
      <c r="F2554" s="4" t="s">
        <v>37</v>
      </c>
      <c r="G2554" s="4" t="s">
        <v>38</v>
      </c>
      <c r="J2554" s="4" t="s">
        <v>39</v>
      </c>
      <c r="K2554" s="4" t="s">
        <v>474</v>
      </c>
      <c r="L2554" s="4" t="s">
        <v>10922</v>
      </c>
      <c r="M2554" s="4" t="s">
        <v>476</v>
      </c>
      <c r="N2554" s="4" t="s">
        <v>36</v>
      </c>
      <c r="O2554" s="4">
        <v>1</v>
      </c>
      <c r="P2554" s="4" t="s">
        <v>43</v>
      </c>
      <c r="Q2554" s="4">
        <v>24.99</v>
      </c>
      <c r="Y2554" s="4" t="s">
        <v>10923</v>
      </c>
      <c r="Z2554" s="4" t="s">
        <v>1083</v>
      </c>
      <c r="AA2554" s="4" t="s">
        <v>10924</v>
      </c>
      <c r="AB2554" s="4" t="s">
        <v>47</v>
      </c>
      <c r="AD2554" s="4" t="b">
        <v>0</v>
      </c>
      <c r="AG2554" s="11">
        <f t="shared" si="39"/>
        <v>43322</v>
      </c>
    </row>
    <row r="2555" s="4" customFormat="1" spans="1:33">
      <c r="A2555" s="4" t="s">
        <v>10919</v>
      </c>
      <c r="B2555" s="4" t="s">
        <v>10919</v>
      </c>
      <c r="C2555" s="4" t="s">
        <v>10920</v>
      </c>
      <c r="D2555" s="4" t="s">
        <v>10921</v>
      </c>
      <c r="E2555" s="4" t="s">
        <v>36</v>
      </c>
      <c r="F2555" s="4" t="s">
        <v>37</v>
      </c>
      <c r="G2555" s="4" t="s">
        <v>38</v>
      </c>
      <c r="J2555" s="4" t="s">
        <v>39</v>
      </c>
      <c r="K2555" s="4" t="s">
        <v>4725</v>
      </c>
      <c r="L2555" s="4" t="s">
        <v>10925</v>
      </c>
      <c r="M2555" s="4" t="s">
        <v>4727</v>
      </c>
      <c r="N2555" s="4" t="s">
        <v>36</v>
      </c>
      <c r="O2555" s="4">
        <v>1</v>
      </c>
      <c r="P2555" s="4" t="s">
        <v>43</v>
      </c>
      <c r="Q2555" s="4">
        <v>24.99</v>
      </c>
      <c r="Y2555" s="4" t="s">
        <v>10923</v>
      </c>
      <c r="Z2555" s="4" t="s">
        <v>1083</v>
      </c>
      <c r="AA2555" s="4" t="s">
        <v>10924</v>
      </c>
      <c r="AB2555" s="4" t="s">
        <v>47</v>
      </c>
      <c r="AD2555" s="4" t="b">
        <v>0</v>
      </c>
      <c r="AG2555" s="11">
        <f t="shared" si="39"/>
        <v>43322</v>
      </c>
    </row>
    <row r="2556" s="4" customFormat="1" spans="1:33">
      <c r="A2556" s="4" t="s">
        <v>10926</v>
      </c>
      <c r="B2556" s="4" t="s">
        <v>10926</v>
      </c>
      <c r="C2556" s="4" t="s">
        <v>10927</v>
      </c>
      <c r="D2556" s="4" t="s">
        <v>10928</v>
      </c>
      <c r="E2556" s="4" t="s">
        <v>36</v>
      </c>
      <c r="F2556" s="4" t="s">
        <v>37</v>
      </c>
      <c r="G2556" s="4" t="s">
        <v>38</v>
      </c>
      <c r="J2556" s="4" t="s">
        <v>39</v>
      </c>
      <c r="K2556" s="4" t="s">
        <v>9157</v>
      </c>
      <c r="L2556" s="4" t="s">
        <v>9158</v>
      </c>
      <c r="M2556" s="4" t="s">
        <v>9159</v>
      </c>
      <c r="N2556" s="4" t="s">
        <v>36</v>
      </c>
      <c r="O2556" s="4">
        <v>1</v>
      </c>
      <c r="P2556" s="4" t="s">
        <v>43</v>
      </c>
      <c r="Q2556" s="4">
        <v>24.99</v>
      </c>
      <c r="Y2556" s="4" t="s">
        <v>2360</v>
      </c>
      <c r="Z2556" s="4" t="s">
        <v>2339</v>
      </c>
      <c r="AA2556" s="4" t="s">
        <v>10929</v>
      </c>
      <c r="AB2556" s="4" t="s">
        <v>47</v>
      </c>
      <c r="AD2556" s="4" t="b">
        <v>0</v>
      </c>
      <c r="AG2556" s="11">
        <f t="shared" si="39"/>
        <v>43322</v>
      </c>
    </row>
    <row r="2557" s="4" customFormat="1" spans="1:33">
      <c r="A2557" s="4" t="s">
        <v>10930</v>
      </c>
      <c r="B2557" s="4" t="s">
        <v>10930</v>
      </c>
      <c r="C2557" s="4" t="s">
        <v>10931</v>
      </c>
      <c r="D2557" s="4" t="s">
        <v>10932</v>
      </c>
      <c r="E2557" s="4" t="s">
        <v>36</v>
      </c>
      <c r="F2557" s="4" t="s">
        <v>37</v>
      </c>
      <c r="G2557" s="4" t="s">
        <v>51</v>
      </c>
      <c r="J2557" s="4" t="s">
        <v>39</v>
      </c>
      <c r="K2557" s="4" t="s">
        <v>10933</v>
      </c>
      <c r="L2557" s="4" t="s">
        <v>10934</v>
      </c>
      <c r="M2557" s="4" t="s">
        <v>10935</v>
      </c>
      <c r="N2557" s="4" t="s">
        <v>36</v>
      </c>
      <c r="O2557" s="4">
        <v>1</v>
      </c>
      <c r="P2557" s="4" t="s">
        <v>55</v>
      </c>
      <c r="Q2557" s="4">
        <v>22.98</v>
      </c>
      <c r="Y2557" s="4" t="s">
        <v>8241</v>
      </c>
      <c r="Z2557" s="4" t="s">
        <v>1192</v>
      </c>
      <c r="AA2557" s="4" t="s">
        <v>8242</v>
      </c>
      <c r="AB2557" s="4" t="s">
        <v>58</v>
      </c>
      <c r="AD2557" s="4" t="b">
        <v>0</v>
      </c>
      <c r="AG2557" s="11">
        <f t="shared" si="39"/>
        <v>43322</v>
      </c>
    </row>
    <row r="2558" s="4" customFormat="1" spans="1:33">
      <c r="A2558" s="4" t="s">
        <v>10936</v>
      </c>
      <c r="B2558" s="4" t="s">
        <v>10936</v>
      </c>
      <c r="C2558" s="4" t="s">
        <v>10937</v>
      </c>
      <c r="D2558" s="4" t="s">
        <v>10938</v>
      </c>
      <c r="E2558" s="4" t="s">
        <v>36</v>
      </c>
      <c r="F2558" s="4" t="s">
        <v>37</v>
      </c>
      <c r="G2558" s="4" t="s">
        <v>51</v>
      </c>
      <c r="J2558" s="4" t="s">
        <v>110</v>
      </c>
      <c r="K2558" s="4" t="s">
        <v>3125</v>
      </c>
      <c r="L2558" s="4" t="s">
        <v>3126</v>
      </c>
      <c r="M2558" s="4" t="s">
        <v>3127</v>
      </c>
      <c r="N2558" s="4" t="s">
        <v>36</v>
      </c>
      <c r="O2558" s="4">
        <v>1</v>
      </c>
      <c r="P2558" s="4" t="s">
        <v>55</v>
      </c>
      <c r="Q2558" s="4">
        <v>22.98</v>
      </c>
      <c r="S2558" s="4">
        <v>2.77</v>
      </c>
      <c r="X2558" s="4">
        <v>2.77</v>
      </c>
      <c r="Y2558" s="4" t="s">
        <v>1715</v>
      </c>
      <c r="Z2558" s="4" t="s">
        <v>72</v>
      </c>
      <c r="AA2558" s="4" t="s">
        <v>10761</v>
      </c>
      <c r="AB2558" s="4" t="s">
        <v>58</v>
      </c>
      <c r="AC2558" s="4" t="s">
        <v>915</v>
      </c>
      <c r="AD2558" s="4" t="b">
        <v>0</v>
      </c>
      <c r="AG2558" s="11">
        <f t="shared" si="39"/>
        <v>43322</v>
      </c>
    </row>
    <row r="2559" s="4" customFormat="1" spans="1:33">
      <c r="A2559" s="4" t="s">
        <v>10936</v>
      </c>
      <c r="B2559" s="4" t="s">
        <v>10936</v>
      </c>
      <c r="C2559" s="4" t="s">
        <v>10937</v>
      </c>
      <c r="D2559" s="4" t="s">
        <v>10938</v>
      </c>
      <c r="E2559" s="4" t="s">
        <v>36</v>
      </c>
      <c r="F2559" s="4" t="s">
        <v>37</v>
      </c>
      <c r="G2559" s="4" t="s">
        <v>51</v>
      </c>
      <c r="J2559" s="4" t="s">
        <v>110</v>
      </c>
      <c r="K2559" s="4" t="s">
        <v>517</v>
      </c>
      <c r="L2559" s="4" t="s">
        <v>518</v>
      </c>
      <c r="M2559" s="4" t="s">
        <v>519</v>
      </c>
      <c r="N2559" s="4" t="s">
        <v>36</v>
      </c>
      <c r="O2559" s="4">
        <v>1</v>
      </c>
      <c r="P2559" s="4" t="s">
        <v>55</v>
      </c>
      <c r="Q2559" s="4">
        <v>22.98</v>
      </c>
      <c r="S2559" s="4">
        <v>2.77</v>
      </c>
      <c r="X2559" s="4">
        <v>2.77</v>
      </c>
      <c r="Y2559" s="4" t="s">
        <v>1715</v>
      </c>
      <c r="Z2559" s="4" t="s">
        <v>72</v>
      </c>
      <c r="AA2559" s="4" t="s">
        <v>10761</v>
      </c>
      <c r="AB2559" s="4" t="s">
        <v>58</v>
      </c>
      <c r="AC2559" s="4" t="s">
        <v>915</v>
      </c>
      <c r="AD2559" s="4" t="b">
        <v>0</v>
      </c>
      <c r="AG2559" s="11">
        <f t="shared" si="39"/>
        <v>43322</v>
      </c>
    </row>
    <row r="2560" s="4" customFormat="1" spans="1:33">
      <c r="A2560" s="4" t="s">
        <v>10939</v>
      </c>
      <c r="B2560" s="4" t="s">
        <v>10939</v>
      </c>
      <c r="C2560" s="4" t="s">
        <v>10940</v>
      </c>
      <c r="D2560" s="4" t="s">
        <v>10941</v>
      </c>
      <c r="E2560" s="4" t="s">
        <v>36</v>
      </c>
      <c r="F2560" s="4" t="s">
        <v>37</v>
      </c>
      <c r="G2560" s="4" t="s">
        <v>51</v>
      </c>
      <c r="J2560" s="4" t="s">
        <v>39</v>
      </c>
      <c r="K2560" s="4" t="s">
        <v>9227</v>
      </c>
      <c r="L2560" s="4" t="s">
        <v>9228</v>
      </c>
      <c r="M2560" s="4" t="s">
        <v>9229</v>
      </c>
      <c r="N2560" s="4" t="s">
        <v>36</v>
      </c>
      <c r="O2560" s="4">
        <v>1</v>
      </c>
      <c r="P2560" s="4" t="s">
        <v>55</v>
      </c>
      <c r="Q2560" s="4">
        <v>27.98</v>
      </c>
      <c r="Y2560" s="4" t="s">
        <v>10942</v>
      </c>
      <c r="Z2560" s="4" t="s">
        <v>1822</v>
      </c>
      <c r="AA2560" s="4">
        <v>35216</v>
      </c>
      <c r="AB2560" s="4" t="s">
        <v>58</v>
      </c>
      <c r="AD2560" s="4" t="b">
        <v>0</v>
      </c>
      <c r="AG2560" s="11">
        <f t="shared" si="39"/>
        <v>43322</v>
      </c>
    </row>
    <row r="2561" s="4" customFormat="1" spans="1:33">
      <c r="A2561" s="4" t="s">
        <v>10943</v>
      </c>
      <c r="B2561" s="4" t="s">
        <v>10943</v>
      </c>
      <c r="C2561" s="4" t="s">
        <v>10944</v>
      </c>
      <c r="D2561" s="4" t="s">
        <v>10945</v>
      </c>
      <c r="E2561" s="4" t="s">
        <v>161</v>
      </c>
      <c r="F2561" s="4" t="s">
        <v>37</v>
      </c>
      <c r="G2561" s="4" t="s">
        <v>51</v>
      </c>
      <c r="J2561" s="4" t="s">
        <v>110</v>
      </c>
      <c r="K2561" s="4" t="s">
        <v>143</v>
      </c>
      <c r="L2561" s="4" t="s">
        <v>144</v>
      </c>
      <c r="M2561" s="4" t="s">
        <v>145</v>
      </c>
      <c r="N2561" s="4" t="s">
        <v>1880</v>
      </c>
      <c r="O2561" s="4">
        <v>1</v>
      </c>
      <c r="P2561" s="4" t="s">
        <v>55</v>
      </c>
      <c r="Q2561" s="4">
        <v>23.98</v>
      </c>
      <c r="Y2561" s="4" t="s">
        <v>10946</v>
      </c>
      <c r="Z2561" s="4" t="s">
        <v>368</v>
      </c>
      <c r="AA2561" s="4" t="s">
        <v>10947</v>
      </c>
      <c r="AB2561" s="4" t="s">
        <v>58</v>
      </c>
      <c r="AD2561" s="4" t="b">
        <v>0</v>
      </c>
      <c r="AG2561" s="11">
        <f t="shared" si="39"/>
        <v>43322</v>
      </c>
    </row>
    <row r="2562" s="4" customFormat="1" spans="1:33">
      <c r="A2562" s="4" t="s">
        <v>10943</v>
      </c>
      <c r="B2562" s="4" t="s">
        <v>10943</v>
      </c>
      <c r="C2562" s="4" t="s">
        <v>10944</v>
      </c>
      <c r="D2562" s="4" t="s">
        <v>10945</v>
      </c>
      <c r="E2562" s="4" t="s">
        <v>161</v>
      </c>
      <c r="F2562" s="4" t="s">
        <v>37</v>
      </c>
      <c r="G2562" s="4" t="s">
        <v>51</v>
      </c>
      <c r="J2562" s="4" t="s">
        <v>110</v>
      </c>
      <c r="K2562" s="4" t="s">
        <v>340</v>
      </c>
      <c r="L2562" s="4" t="s">
        <v>341</v>
      </c>
      <c r="M2562" s="4" t="s">
        <v>342</v>
      </c>
      <c r="N2562" s="4" t="s">
        <v>1880</v>
      </c>
      <c r="O2562" s="4">
        <v>1</v>
      </c>
      <c r="P2562" s="4" t="s">
        <v>55</v>
      </c>
      <c r="Q2562" s="4">
        <v>23.98</v>
      </c>
      <c r="Y2562" s="4" t="s">
        <v>10946</v>
      </c>
      <c r="Z2562" s="4" t="s">
        <v>368</v>
      </c>
      <c r="AA2562" s="4" t="s">
        <v>10947</v>
      </c>
      <c r="AB2562" s="4" t="s">
        <v>58</v>
      </c>
      <c r="AD2562" s="4" t="b">
        <v>0</v>
      </c>
      <c r="AG2562" s="11">
        <f t="shared" ref="AG2562:AG2625" si="40">DATEVALUE(LEFT(C2562,10))</f>
        <v>43322</v>
      </c>
    </row>
    <row r="2563" s="4" customFormat="1" spans="1:33">
      <c r="A2563" s="4" t="s">
        <v>10948</v>
      </c>
      <c r="B2563" s="4" t="s">
        <v>10948</v>
      </c>
      <c r="C2563" s="4" t="s">
        <v>10949</v>
      </c>
      <c r="D2563" s="4" t="s">
        <v>10950</v>
      </c>
      <c r="E2563" s="4" t="s">
        <v>161</v>
      </c>
      <c r="F2563" s="4" t="s">
        <v>37</v>
      </c>
      <c r="G2563" s="4" t="s">
        <v>51</v>
      </c>
      <c r="J2563" s="4" t="s">
        <v>39</v>
      </c>
      <c r="K2563" s="4" t="s">
        <v>10476</v>
      </c>
      <c r="L2563" s="4" t="s">
        <v>10477</v>
      </c>
      <c r="M2563" s="4" t="s">
        <v>10478</v>
      </c>
      <c r="N2563" s="4" t="s">
        <v>161</v>
      </c>
      <c r="O2563" s="4">
        <v>0</v>
      </c>
      <c r="Y2563" s="4" t="s">
        <v>4481</v>
      </c>
      <c r="Z2563" s="4" t="s">
        <v>72</v>
      </c>
      <c r="AA2563" s="4" t="s">
        <v>10951</v>
      </c>
      <c r="AB2563" s="4" t="s">
        <v>58</v>
      </c>
      <c r="AD2563" s="4" t="b">
        <v>0</v>
      </c>
      <c r="AG2563" s="11">
        <f t="shared" si="40"/>
        <v>43322</v>
      </c>
    </row>
    <row r="2564" s="4" customFormat="1" spans="1:33">
      <c r="A2564" s="4" t="s">
        <v>10952</v>
      </c>
      <c r="B2564" s="4" t="s">
        <v>10952</v>
      </c>
      <c r="C2564" s="4" t="s">
        <v>10953</v>
      </c>
      <c r="D2564" s="4" t="s">
        <v>10954</v>
      </c>
      <c r="E2564" s="4" t="s">
        <v>36</v>
      </c>
      <c r="F2564" s="4" t="s">
        <v>37</v>
      </c>
      <c r="G2564" s="4" t="s">
        <v>51</v>
      </c>
      <c r="J2564" s="4" t="s">
        <v>39</v>
      </c>
      <c r="K2564" s="4" t="s">
        <v>2604</v>
      </c>
      <c r="L2564" s="4" t="s">
        <v>2605</v>
      </c>
      <c r="M2564" s="4" t="s">
        <v>2606</v>
      </c>
      <c r="N2564" s="4" t="s">
        <v>36</v>
      </c>
      <c r="O2564" s="4">
        <v>1</v>
      </c>
      <c r="P2564" s="4" t="s">
        <v>55</v>
      </c>
      <c r="Q2564" s="4">
        <v>22.98</v>
      </c>
      <c r="Y2564" s="4" t="s">
        <v>10955</v>
      </c>
      <c r="Z2564" s="4" t="s">
        <v>311</v>
      </c>
      <c r="AA2564" s="4" t="s">
        <v>10956</v>
      </c>
      <c r="AB2564" s="4" t="s">
        <v>58</v>
      </c>
      <c r="AD2564" s="4" t="b">
        <v>0</v>
      </c>
      <c r="AG2564" s="11">
        <f t="shared" si="40"/>
        <v>43322</v>
      </c>
    </row>
    <row r="2565" s="4" customFormat="1" spans="1:33">
      <c r="A2565" s="4" t="s">
        <v>10952</v>
      </c>
      <c r="B2565" s="4" t="s">
        <v>10952</v>
      </c>
      <c r="C2565" s="4" t="s">
        <v>10953</v>
      </c>
      <c r="D2565" s="4" t="s">
        <v>10954</v>
      </c>
      <c r="E2565" s="4" t="s">
        <v>36</v>
      </c>
      <c r="F2565" s="4" t="s">
        <v>37</v>
      </c>
      <c r="G2565" s="4" t="s">
        <v>51</v>
      </c>
      <c r="J2565" s="4" t="s">
        <v>39</v>
      </c>
      <c r="K2565" s="4" t="s">
        <v>644</v>
      </c>
      <c r="L2565" s="4" t="s">
        <v>645</v>
      </c>
      <c r="M2565" s="4" t="s">
        <v>646</v>
      </c>
      <c r="N2565" s="4" t="s">
        <v>36</v>
      </c>
      <c r="O2565" s="4">
        <v>1</v>
      </c>
      <c r="P2565" s="4" t="s">
        <v>55</v>
      </c>
      <c r="Q2565" s="4">
        <v>23.98</v>
      </c>
      <c r="Y2565" s="4" t="s">
        <v>10955</v>
      </c>
      <c r="Z2565" s="4" t="s">
        <v>311</v>
      </c>
      <c r="AA2565" s="4" t="s">
        <v>10956</v>
      </c>
      <c r="AB2565" s="4" t="s">
        <v>58</v>
      </c>
      <c r="AD2565" s="4" t="b">
        <v>0</v>
      </c>
      <c r="AG2565" s="11">
        <f t="shared" si="40"/>
        <v>43322</v>
      </c>
    </row>
    <row r="2566" s="4" customFormat="1" spans="1:33">
      <c r="A2566" s="4" t="s">
        <v>10957</v>
      </c>
      <c r="B2566" s="4" t="s">
        <v>10957</v>
      </c>
      <c r="C2566" s="4" t="s">
        <v>10958</v>
      </c>
      <c r="D2566" s="4" t="s">
        <v>10959</v>
      </c>
      <c r="E2566" s="4" t="s">
        <v>36</v>
      </c>
      <c r="F2566" s="4" t="s">
        <v>37</v>
      </c>
      <c r="G2566" s="4" t="s">
        <v>51</v>
      </c>
      <c r="J2566" s="4" t="s">
        <v>39</v>
      </c>
      <c r="K2566" s="4" t="s">
        <v>307</v>
      </c>
      <c r="L2566" s="4" t="s">
        <v>308</v>
      </c>
      <c r="M2566" s="4" t="s">
        <v>309</v>
      </c>
      <c r="N2566" s="4" t="s">
        <v>36</v>
      </c>
      <c r="O2566" s="4">
        <v>1</v>
      </c>
      <c r="P2566" s="4" t="s">
        <v>55</v>
      </c>
      <c r="Q2566" s="4">
        <v>23.98</v>
      </c>
      <c r="Y2566" s="4" t="s">
        <v>2834</v>
      </c>
      <c r="Z2566" s="4" t="s">
        <v>63</v>
      </c>
      <c r="AA2566" s="4" t="s">
        <v>10960</v>
      </c>
      <c r="AB2566" s="4" t="s">
        <v>58</v>
      </c>
      <c r="AD2566" s="4" t="b">
        <v>0</v>
      </c>
      <c r="AG2566" s="11">
        <f t="shared" si="40"/>
        <v>43322</v>
      </c>
    </row>
    <row r="2567" s="4" customFormat="1" spans="1:33">
      <c r="A2567" s="4" t="s">
        <v>10961</v>
      </c>
      <c r="B2567" s="4" t="s">
        <v>10961</v>
      </c>
      <c r="C2567" s="4" t="s">
        <v>10962</v>
      </c>
      <c r="D2567" s="4" t="s">
        <v>10963</v>
      </c>
      <c r="E2567" s="4" t="s">
        <v>36</v>
      </c>
      <c r="F2567" s="4" t="s">
        <v>37</v>
      </c>
      <c r="G2567" s="4" t="s">
        <v>51</v>
      </c>
      <c r="J2567" s="4" t="s">
        <v>39</v>
      </c>
      <c r="K2567" s="4" t="s">
        <v>883</v>
      </c>
      <c r="L2567" s="4" t="s">
        <v>884</v>
      </c>
      <c r="M2567" s="4" t="s">
        <v>885</v>
      </c>
      <c r="N2567" s="4" t="s">
        <v>36</v>
      </c>
      <c r="O2567" s="4">
        <v>1</v>
      </c>
      <c r="P2567" s="4" t="s">
        <v>55</v>
      </c>
      <c r="Q2567" s="4">
        <v>26.98</v>
      </c>
      <c r="Y2567" s="4" t="s">
        <v>10964</v>
      </c>
      <c r="Z2567" s="4" t="s">
        <v>407</v>
      </c>
      <c r="AA2567" s="4" t="s">
        <v>10965</v>
      </c>
      <c r="AB2567" s="4" t="s">
        <v>58</v>
      </c>
      <c r="AD2567" s="4" t="b">
        <v>0</v>
      </c>
      <c r="AG2567" s="11">
        <f t="shared" si="40"/>
        <v>43322</v>
      </c>
    </row>
    <row r="2568" s="4" customFormat="1" spans="1:33">
      <c r="A2568" s="4" t="s">
        <v>10966</v>
      </c>
      <c r="B2568" s="4" t="s">
        <v>10966</v>
      </c>
      <c r="C2568" s="4" t="s">
        <v>10967</v>
      </c>
      <c r="D2568" s="4" t="s">
        <v>10968</v>
      </c>
      <c r="E2568" s="4" t="s">
        <v>36</v>
      </c>
      <c r="F2568" s="4" t="s">
        <v>37</v>
      </c>
      <c r="G2568" s="4" t="s">
        <v>51</v>
      </c>
      <c r="J2568" s="4" t="s">
        <v>39</v>
      </c>
      <c r="K2568" s="4" t="s">
        <v>1281</v>
      </c>
      <c r="L2568" s="4" t="s">
        <v>1282</v>
      </c>
      <c r="M2568" s="4" t="s">
        <v>1283</v>
      </c>
      <c r="N2568" s="4" t="s">
        <v>36</v>
      </c>
      <c r="O2568" s="4">
        <v>1</v>
      </c>
      <c r="P2568" s="4" t="s">
        <v>55</v>
      </c>
      <c r="Q2568" s="4">
        <v>23.98</v>
      </c>
      <c r="Y2568" s="4" t="s">
        <v>2226</v>
      </c>
      <c r="Z2568" s="4" t="s">
        <v>2227</v>
      </c>
      <c r="AA2568" s="4" t="s">
        <v>10969</v>
      </c>
      <c r="AB2568" s="4" t="s">
        <v>58</v>
      </c>
      <c r="AD2568" s="4" t="b">
        <v>0</v>
      </c>
      <c r="AG2568" s="11">
        <f t="shared" si="40"/>
        <v>43322</v>
      </c>
    </row>
    <row r="2569" s="4" customFormat="1" spans="1:33">
      <c r="A2569" s="4" t="s">
        <v>10970</v>
      </c>
      <c r="B2569" s="4" t="s">
        <v>10970</v>
      </c>
      <c r="C2569" s="4" t="s">
        <v>10971</v>
      </c>
      <c r="D2569" s="4" t="s">
        <v>10972</v>
      </c>
      <c r="E2569" s="4" t="s">
        <v>36</v>
      </c>
      <c r="F2569" s="4" t="s">
        <v>37</v>
      </c>
      <c r="G2569" s="4" t="s">
        <v>51</v>
      </c>
      <c r="J2569" s="4" t="s">
        <v>39</v>
      </c>
      <c r="K2569" s="4" t="s">
        <v>1648</v>
      </c>
      <c r="L2569" s="4" t="s">
        <v>1649</v>
      </c>
      <c r="M2569" s="4" t="s">
        <v>1650</v>
      </c>
      <c r="N2569" s="4" t="s">
        <v>36</v>
      </c>
      <c r="O2569" s="4">
        <v>1</v>
      </c>
      <c r="P2569" s="4" t="s">
        <v>55</v>
      </c>
      <c r="Q2569" s="4">
        <v>25.98</v>
      </c>
      <c r="Y2569" s="4" t="s">
        <v>10973</v>
      </c>
      <c r="Z2569" s="4" t="s">
        <v>138</v>
      </c>
      <c r="AA2569" s="4" t="s">
        <v>10974</v>
      </c>
      <c r="AB2569" s="4" t="s">
        <v>58</v>
      </c>
      <c r="AD2569" s="4" t="b">
        <v>0</v>
      </c>
      <c r="AG2569" s="11">
        <f t="shared" si="40"/>
        <v>43322</v>
      </c>
    </row>
    <row r="2570" s="4" customFormat="1" spans="1:33">
      <c r="A2570" s="4" t="s">
        <v>10970</v>
      </c>
      <c r="B2570" s="4" t="s">
        <v>10970</v>
      </c>
      <c r="C2570" s="4" t="s">
        <v>10971</v>
      </c>
      <c r="D2570" s="4" t="s">
        <v>10972</v>
      </c>
      <c r="E2570" s="4" t="s">
        <v>36</v>
      </c>
      <c r="F2570" s="4" t="s">
        <v>37</v>
      </c>
      <c r="G2570" s="4" t="s">
        <v>51</v>
      </c>
      <c r="J2570" s="4" t="s">
        <v>39</v>
      </c>
      <c r="K2570" s="4" t="s">
        <v>1802</v>
      </c>
      <c r="L2570" s="4" t="s">
        <v>1803</v>
      </c>
      <c r="M2570" s="4" t="s">
        <v>1804</v>
      </c>
      <c r="N2570" s="4" t="s">
        <v>36</v>
      </c>
      <c r="O2570" s="4">
        <v>1</v>
      </c>
      <c r="P2570" s="4" t="s">
        <v>55</v>
      </c>
      <c r="Q2570" s="4">
        <v>25.98</v>
      </c>
      <c r="Y2570" s="4" t="s">
        <v>10973</v>
      </c>
      <c r="Z2570" s="4" t="s">
        <v>138</v>
      </c>
      <c r="AA2570" s="4" t="s">
        <v>10974</v>
      </c>
      <c r="AB2570" s="4" t="s">
        <v>58</v>
      </c>
      <c r="AD2570" s="4" t="b">
        <v>0</v>
      </c>
      <c r="AG2570" s="11">
        <f t="shared" si="40"/>
        <v>43322</v>
      </c>
    </row>
    <row r="2571" s="4" customFormat="1" spans="1:33">
      <c r="A2571" s="4" t="s">
        <v>10975</v>
      </c>
      <c r="B2571" s="4" t="s">
        <v>10975</v>
      </c>
      <c r="C2571" s="4" t="s">
        <v>10976</v>
      </c>
      <c r="D2571" s="4" t="s">
        <v>10977</v>
      </c>
      <c r="E2571" s="4" t="s">
        <v>36</v>
      </c>
      <c r="F2571" s="4" t="s">
        <v>37</v>
      </c>
      <c r="G2571" s="4" t="s">
        <v>51</v>
      </c>
      <c r="J2571" s="4" t="s">
        <v>39</v>
      </c>
      <c r="K2571" s="4" t="s">
        <v>4645</v>
      </c>
      <c r="L2571" s="4" t="s">
        <v>4646</v>
      </c>
      <c r="M2571" s="4" t="s">
        <v>4647</v>
      </c>
      <c r="N2571" s="4" t="s">
        <v>36</v>
      </c>
      <c r="O2571" s="4">
        <v>1</v>
      </c>
      <c r="P2571" s="4" t="s">
        <v>55</v>
      </c>
      <c r="Q2571" s="4">
        <v>22.98</v>
      </c>
      <c r="Y2571" s="4" t="s">
        <v>10978</v>
      </c>
      <c r="Z2571" s="4" t="s">
        <v>72</v>
      </c>
      <c r="AA2571" s="4" t="s">
        <v>10979</v>
      </c>
      <c r="AB2571" s="4" t="s">
        <v>58</v>
      </c>
      <c r="AD2571" s="4" t="b">
        <v>0</v>
      </c>
      <c r="AG2571" s="11">
        <f t="shared" si="40"/>
        <v>43322</v>
      </c>
    </row>
    <row r="2572" s="4" customFormat="1" spans="1:33">
      <c r="A2572" s="4" t="s">
        <v>10980</v>
      </c>
      <c r="B2572" s="4" t="s">
        <v>10980</v>
      </c>
      <c r="C2572" s="4" t="s">
        <v>10981</v>
      </c>
      <c r="D2572" s="4" t="s">
        <v>10982</v>
      </c>
      <c r="E2572" s="4" t="s">
        <v>36</v>
      </c>
      <c r="F2572" s="4" t="s">
        <v>37</v>
      </c>
      <c r="G2572" s="4" t="s">
        <v>51</v>
      </c>
      <c r="J2572" s="4" t="s">
        <v>39</v>
      </c>
      <c r="K2572" s="4" t="s">
        <v>987</v>
      </c>
      <c r="L2572" s="4" t="s">
        <v>988</v>
      </c>
      <c r="M2572" s="4" t="s">
        <v>989</v>
      </c>
      <c r="N2572" s="4" t="s">
        <v>36</v>
      </c>
      <c r="O2572" s="4">
        <v>1</v>
      </c>
      <c r="P2572" s="4" t="s">
        <v>55</v>
      </c>
      <c r="Q2572" s="4">
        <v>20.98</v>
      </c>
      <c r="W2572" s="4">
        <v>3.26</v>
      </c>
      <c r="Y2572" s="4" t="s">
        <v>10983</v>
      </c>
      <c r="Z2572" s="4" t="s">
        <v>323</v>
      </c>
      <c r="AA2572" s="4" t="s">
        <v>10984</v>
      </c>
      <c r="AB2572" s="4" t="s">
        <v>58</v>
      </c>
      <c r="AC2572" s="4" t="s">
        <v>8207</v>
      </c>
      <c r="AD2572" s="4" t="b">
        <v>0</v>
      </c>
      <c r="AG2572" s="11">
        <f t="shared" si="40"/>
        <v>43322</v>
      </c>
    </row>
    <row r="2573" s="4" customFormat="1" spans="1:33">
      <c r="A2573" s="4" t="s">
        <v>10980</v>
      </c>
      <c r="B2573" s="4" t="s">
        <v>10980</v>
      </c>
      <c r="C2573" s="4" t="s">
        <v>10981</v>
      </c>
      <c r="D2573" s="4" t="s">
        <v>10982</v>
      </c>
      <c r="E2573" s="4" t="s">
        <v>36</v>
      </c>
      <c r="F2573" s="4" t="s">
        <v>37</v>
      </c>
      <c r="G2573" s="4" t="s">
        <v>51</v>
      </c>
      <c r="J2573" s="4" t="s">
        <v>39</v>
      </c>
      <c r="K2573" s="4" t="s">
        <v>10985</v>
      </c>
      <c r="L2573" s="4" t="s">
        <v>10986</v>
      </c>
      <c r="M2573" s="4" t="s">
        <v>10987</v>
      </c>
      <c r="N2573" s="4" t="s">
        <v>36</v>
      </c>
      <c r="O2573" s="4">
        <v>1</v>
      </c>
      <c r="P2573" s="4" t="s">
        <v>55</v>
      </c>
      <c r="Q2573" s="4">
        <v>20.98</v>
      </c>
      <c r="W2573" s="4">
        <v>3.25</v>
      </c>
      <c r="Y2573" s="4" t="s">
        <v>10983</v>
      </c>
      <c r="Z2573" s="4" t="s">
        <v>323</v>
      </c>
      <c r="AA2573" s="4" t="s">
        <v>10984</v>
      </c>
      <c r="AB2573" s="4" t="s">
        <v>58</v>
      </c>
      <c r="AC2573" s="4" t="s">
        <v>8207</v>
      </c>
      <c r="AD2573" s="4" t="b">
        <v>0</v>
      </c>
      <c r="AG2573" s="11">
        <f t="shared" si="40"/>
        <v>43322</v>
      </c>
    </row>
    <row r="2574" s="4" customFormat="1" spans="1:33">
      <c r="A2574" s="4" t="s">
        <v>10988</v>
      </c>
      <c r="B2574" s="4" t="s">
        <v>10988</v>
      </c>
      <c r="C2574" s="4" t="s">
        <v>10989</v>
      </c>
      <c r="D2574" s="4" t="s">
        <v>10990</v>
      </c>
      <c r="E2574" s="4" t="s">
        <v>36</v>
      </c>
      <c r="F2574" s="4" t="s">
        <v>37</v>
      </c>
      <c r="G2574" s="4" t="s">
        <v>51</v>
      </c>
      <c r="J2574" s="4" t="s">
        <v>39</v>
      </c>
      <c r="K2574" s="4" t="s">
        <v>171</v>
      </c>
      <c r="L2574" s="4" t="s">
        <v>172</v>
      </c>
      <c r="M2574" s="4" t="s">
        <v>173</v>
      </c>
      <c r="N2574" s="4" t="s">
        <v>36</v>
      </c>
      <c r="O2574" s="4">
        <v>1</v>
      </c>
      <c r="P2574" s="4" t="s">
        <v>55</v>
      </c>
      <c r="Q2574" s="4">
        <v>23.98</v>
      </c>
      <c r="Y2574" s="4" t="s">
        <v>3112</v>
      </c>
      <c r="Z2574" s="4" t="s">
        <v>323</v>
      </c>
      <c r="AA2574" s="4" t="s">
        <v>10991</v>
      </c>
      <c r="AB2574" s="4" t="s">
        <v>58</v>
      </c>
      <c r="AD2574" s="4" t="b">
        <v>0</v>
      </c>
      <c r="AG2574" s="11">
        <f t="shared" si="40"/>
        <v>43322</v>
      </c>
    </row>
    <row r="2575" s="4" customFormat="1" spans="1:33">
      <c r="A2575" s="4" t="s">
        <v>10992</v>
      </c>
      <c r="B2575" s="4" t="s">
        <v>10992</v>
      </c>
      <c r="C2575" s="4" t="s">
        <v>10993</v>
      </c>
      <c r="D2575" s="4" t="s">
        <v>10994</v>
      </c>
      <c r="E2575" s="4" t="s">
        <v>36</v>
      </c>
      <c r="F2575" s="4" t="s">
        <v>37</v>
      </c>
      <c r="G2575" s="4" t="s">
        <v>51</v>
      </c>
      <c r="J2575" s="4" t="s">
        <v>39</v>
      </c>
      <c r="K2575" s="4" t="s">
        <v>6942</v>
      </c>
      <c r="L2575" s="4" t="s">
        <v>6943</v>
      </c>
      <c r="M2575" s="4" t="s">
        <v>6944</v>
      </c>
      <c r="N2575" s="4" t="s">
        <v>36</v>
      </c>
      <c r="O2575" s="4">
        <v>5</v>
      </c>
      <c r="P2575" s="4" t="s">
        <v>55</v>
      </c>
      <c r="Q2575" s="4">
        <v>119.9</v>
      </c>
      <c r="Y2575" s="4" t="s">
        <v>4525</v>
      </c>
      <c r="Z2575" s="4" t="s">
        <v>4526</v>
      </c>
      <c r="AA2575" s="4" t="s">
        <v>4527</v>
      </c>
      <c r="AB2575" s="4" t="s">
        <v>58</v>
      </c>
      <c r="AD2575" s="4" t="b">
        <v>0</v>
      </c>
      <c r="AG2575" s="11">
        <f t="shared" si="40"/>
        <v>43322</v>
      </c>
    </row>
    <row r="2576" s="4" customFormat="1" spans="1:33">
      <c r="A2576" s="4" t="s">
        <v>10995</v>
      </c>
      <c r="B2576" s="4" t="s">
        <v>10995</v>
      </c>
      <c r="C2576" s="4" t="s">
        <v>10996</v>
      </c>
      <c r="D2576" s="4" t="s">
        <v>10997</v>
      </c>
      <c r="E2576" s="4" t="s">
        <v>36</v>
      </c>
      <c r="F2576" s="4" t="s">
        <v>37</v>
      </c>
      <c r="G2576" s="4" t="s">
        <v>51</v>
      </c>
      <c r="J2576" s="4" t="s">
        <v>39</v>
      </c>
      <c r="K2576" s="4" t="s">
        <v>2784</v>
      </c>
      <c r="L2576" s="4" t="s">
        <v>2785</v>
      </c>
      <c r="M2576" s="4" t="s">
        <v>2786</v>
      </c>
      <c r="N2576" s="4" t="s">
        <v>36</v>
      </c>
      <c r="O2576" s="4">
        <v>1</v>
      </c>
      <c r="P2576" s="4" t="s">
        <v>55</v>
      </c>
      <c r="Q2576" s="4">
        <v>22.98</v>
      </c>
      <c r="Y2576" s="4" t="s">
        <v>4894</v>
      </c>
      <c r="Z2576" s="4" t="s">
        <v>1965</v>
      </c>
      <c r="AA2576" s="4">
        <v>90713</v>
      </c>
      <c r="AB2576" s="4" t="s">
        <v>58</v>
      </c>
      <c r="AD2576" s="4" t="b">
        <v>0</v>
      </c>
      <c r="AG2576" s="11">
        <f t="shared" si="40"/>
        <v>43322</v>
      </c>
    </row>
    <row r="2577" s="4" customFormat="1" spans="1:33">
      <c r="A2577" s="4" t="s">
        <v>10998</v>
      </c>
      <c r="B2577" s="4" t="s">
        <v>10998</v>
      </c>
      <c r="C2577" s="4" t="s">
        <v>10999</v>
      </c>
      <c r="D2577" s="4" t="s">
        <v>11000</v>
      </c>
      <c r="E2577" s="4" t="s">
        <v>36</v>
      </c>
      <c r="F2577" s="4" t="s">
        <v>37</v>
      </c>
      <c r="G2577" s="4" t="s">
        <v>51</v>
      </c>
      <c r="J2577" s="4" t="s">
        <v>39</v>
      </c>
      <c r="K2577" s="4" t="s">
        <v>2157</v>
      </c>
      <c r="L2577" s="4" t="s">
        <v>2158</v>
      </c>
      <c r="M2577" s="4" t="s">
        <v>2159</v>
      </c>
      <c r="N2577" s="4" t="s">
        <v>36</v>
      </c>
      <c r="O2577" s="4">
        <v>1</v>
      </c>
      <c r="P2577" s="4" t="s">
        <v>55</v>
      </c>
      <c r="Q2577" s="4">
        <v>22.98</v>
      </c>
      <c r="Y2577" s="4" t="s">
        <v>7388</v>
      </c>
      <c r="Z2577" s="4" t="s">
        <v>1749</v>
      </c>
      <c r="AA2577" s="4" t="s">
        <v>11001</v>
      </c>
      <c r="AB2577" s="4" t="s">
        <v>58</v>
      </c>
      <c r="AD2577" s="4" t="b">
        <v>0</v>
      </c>
      <c r="AG2577" s="11">
        <f t="shared" si="40"/>
        <v>43322</v>
      </c>
    </row>
    <row r="2578" s="4" customFormat="1" spans="1:33">
      <c r="A2578" s="4" t="s">
        <v>11002</v>
      </c>
      <c r="B2578" s="4" t="s">
        <v>11002</v>
      </c>
      <c r="C2578" s="4" t="s">
        <v>11003</v>
      </c>
      <c r="D2578" s="4" t="s">
        <v>11004</v>
      </c>
      <c r="E2578" s="4" t="s">
        <v>36</v>
      </c>
      <c r="F2578" s="4" t="s">
        <v>37</v>
      </c>
      <c r="G2578" s="4" t="s">
        <v>51</v>
      </c>
      <c r="J2578" s="4" t="s">
        <v>110</v>
      </c>
      <c r="K2578" s="4" t="s">
        <v>427</v>
      </c>
      <c r="L2578" s="4" t="s">
        <v>428</v>
      </c>
      <c r="M2578" s="4" t="s">
        <v>429</v>
      </c>
      <c r="N2578" s="4" t="s">
        <v>36</v>
      </c>
      <c r="O2578" s="4">
        <v>2</v>
      </c>
      <c r="P2578" s="4" t="s">
        <v>55</v>
      </c>
      <c r="Q2578" s="4">
        <v>47.96</v>
      </c>
      <c r="S2578" s="4">
        <v>4.57</v>
      </c>
      <c r="X2578" s="4">
        <v>4.57</v>
      </c>
      <c r="Y2578" s="4" t="s">
        <v>11005</v>
      </c>
      <c r="Z2578" s="4" t="s">
        <v>121</v>
      </c>
      <c r="AA2578" s="4" t="s">
        <v>11006</v>
      </c>
      <c r="AB2578" s="4" t="s">
        <v>58</v>
      </c>
      <c r="AC2578" s="4" t="s">
        <v>915</v>
      </c>
      <c r="AD2578" s="4" t="b">
        <v>0</v>
      </c>
      <c r="AG2578" s="11">
        <f t="shared" si="40"/>
        <v>43322</v>
      </c>
    </row>
    <row r="2579" s="4" customFormat="1" spans="1:33">
      <c r="A2579" s="4" t="s">
        <v>11007</v>
      </c>
      <c r="B2579" s="4" t="s">
        <v>11007</v>
      </c>
      <c r="C2579" s="4" t="s">
        <v>11008</v>
      </c>
      <c r="D2579" s="4" t="s">
        <v>11009</v>
      </c>
      <c r="E2579" s="4" t="s">
        <v>36</v>
      </c>
      <c r="F2579" s="4" t="s">
        <v>37</v>
      </c>
      <c r="G2579" s="4" t="s">
        <v>51</v>
      </c>
      <c r="J2579" s="4" t="s">
        <v>39</v>
      </c>
      <c r="K2579" s="4" t="s">
        <v>1941</v>
      </c>
      <c r="L2579" s="4" t="s">
        <v>1942</v>
      </c>
      <c r="M2579" s="4" t="s">
        <v>1943</v>
      </c>
      <c r="N2579" s="4" t="s">
        <v>36</v>
      </c>
      <c r="O2579" s="4">
        <v>1</v>
      </c>
      <c r="P2579" s="4" t="s">
        <v>55</v>
      </c>
      <c r="Q2579" s="4">
        <v>23.98</v>
      </c>
      <c r="Y2579" s="4" t="s">
        <v>6714</v>
      </c>
      <c r="Z2579" s="4" t="s">
        <v>47</v>
      </c>
      <c r="AA2579" s="4" t="s">
        <v>11010</v>
      </c>
      <c r="AB2579" s="4" t="s">
        <v>58</v>
      </c>
      <c r="AD2579" s="4" t="b">
        <v>0</v>
      </c>
      <c r="AG2579" s="11">
        <f t="shared" si="40"/>
        <v>43322</v>
      </c>
    </row>
    <row r="2580" s="4" customFormat="1" spans="1:33">
      <c r="A2580" s="4" t="s">
        <v>11011</v>
      </c>
      <c r="B2580" s="4" t="s">
        <v>11011</v>
      </c>
      <c r="C2580" s="4" t="s">
        <v>11012</v>
      </c>
      <c r="D2580" s="4" t="s">
        <v>11013</v>
      </c>
      <c r="E2580" s="4" t="s">
        <v>36</v>
      </c>
      <c r="F2580" s="4" t="s">
        <v>37</v>
      </c>
      <c r="G2580" s="4" t="s">
        <v>51</v>
      </c>
      <c r="J2580" s="4" t="s">
        <v>39</v>
      </c>
      <c r="K2580" s="4" t="s">
        <v>10397</v>
      </c>
      <c r="L2580" s="4" t="s">
        <v>10398</v>
      </c>
      <c r="M2580" s="4" t="s">
        <v>10399</v>
      </c>
      <c r="N2580" s="4" t="s">
        <v>36</v>
      </c>
      <c r="O2580" s="4">
        <v>1</v>
      </c>
      <c r="P2580" s="4" t="s">
        <v>55</v>
      </c>
      <c r="Q2580" s="4">
        <v>22.98</v>
      </c>
      <c r="Y2580" s="4" t="s">
        <v>1797</v>
      </c>
      <c r="Z2580" s="4" t="s">
        <v>115</v>
      </c>
      <c r="AA2580" s="4" t="s">
        <v>11014</v>
      </c>
      <c r="AB2580" s="4" t="s">
        <v>58</v>
      </c>
      <c r="AD2580" s="4" t="b">
        <v>0</v>
      </c>
      <c r="AG2580" s="11">
        <f t="shared" si="40"/>
        <v>43322</v>
      </c>
    </row>
    <row r="2581" s="4" customFormat="1" spans="1:33">
      <c r="A2581" s="4" t="s">
        <v>11015</v>
      </c>
      <c r="B2581" s="4" t="s">
        <v>11015</v>
      </c>
      <c r="C2581" s="4" t="s">
        <v>11016</v>
      </c>
      <c r="D2581" s="4" t="s">
        <v>11017</v>
      </c>
      <c r="E2581" s="4" t="s">
        <v>36</v>
      </c>
      <c r="F2581" s="4" t="s">
        <v>37</v>
      </c>
      <c r="G2581" s="4" t="s">
        <v>51</v>
      </c>
      <c r="J2581" s="4" t="s">
        <v>39</v>
      </c>
      <c r="K2581" s="4" t="s">
        <v>2533</v>
      </c>
      <c r="L2581" s="4" t="s">
        <v>2534</v>
      </c>
      <c r="M2581" s="4" t="s">
        <v>2535</v>
      </c>
      <c r="N2581" s="4" t="s">
        <v>36</v>
      </c>
      <c r="O2581" s="4">
        <v>1</v>
      </c>
      <c r="P2581" s="4" t="s">
        <v>55</v>
      </c>
      <c r="Q2581" s="4">
        <v>17.99</v>
      </c>
      <c r="Y2581" s="4" t="s">
        <v>1153</v>
      </c>
      <c r="Z2581" s="4" t="s">
        <v>72</v>
      </c>
      <c r="AA2581" s="4" t="s">
        <v>11018</v>
      </c>
      <c r="AB2581" s="4" t="s">
        <v>58</v>
      </c>
      <c r="AD2581" s="4" t="b">
        <v>0</v>
      </c>
      <c r="AG2581" s="11">
        <f t="shared" si="40"/>
        <v>43322</v>
      </c>
    </row>
    <row r="2582" s="4" customFormat="1" spans="1:33">
      <c r="A2582" s="4" t="s">
        <v>11019</v>
      </c>
      <c r="B2582" s="4" t="s">
        <v>11019</v>
      </c>
      <c r="C2582" s="4" t="s">
        <v>11020</v>
      </c>
      <c r="D2582" s="4" t="s">
        <v>11021</v>
      </c>
      <c r="E2582" s="4" t="s">
        <v>36</v>
      </c>
      <c r="F2582" s="4" t="s">
        <v>37</v>
      </c>
      <c r="G2582" s="4" t="s">
        <v>51</v>
      </c>
      <c r="J2582" s="4" t="s">
        <v>39</v>
      </c>
      <c r="K2582" s="4" t="s">
        <v>152</v>
      </c>
      <c r="L2582" s="4" t="s">
        <v>396</v>
      </c>
      <c r="M2582" s="4" t="s">
        <v>154</v>
      </c>
      <c r="N2582" s="4" t="s">
        <v>36</v>
      </c>
      <c r="O2582" s="4">
        <v>3</v>
      </c>
      <c r="P2582" s="4" t="s">
        <v>55</v>
      </c>
      <c r="Q2582" s="4">
        <v>68.94</v>
      </c>
      <c r="Y2582" s="4" t="s">
        <v>1715</v>
      </c>
      <c r="Z2582" s="4" t="s">
        <v>72</v>
      </c>
      <c r="AA2582" s="4" t="s">
        <v>11022</v>
      </c>
      <c r="AB2582" s="4" t="s">
        <v>58</v>
      </c>
      <c r="AD2582" s="4" t="b">
        <v>0</v>
      </c>
      <c r="AG2582" s="11">
        <f t="shared" si="40"/>
        <v>43322</v>
      </c>
    </row>
    <row r="2583" s="4" customFormat="1" spans="1:33">
      <c r="A2583" s="4" t="s">
        <v>11023</v>
      </c>
      <c r="B2583" s="4" t="s">
        <v>11023</v>
      </c>
      <c r="C2583" s="4" t="s">
        <v>11024</v>
      </c>
      <c r="D2583" s="4" t="s">
        <v>11025</v>
      </c>
      <c r="E2583" s="4" t="s">
        <v>36</v>
      </c>
      <c r="F2583" s="4" t="s">
        <v>37</v>
      </c>
      <c r="G2583" s="4" t="s">
        <v>51</v>
      </c>
      <c r="J2583" s="4" t="s">
        <v>39</v>
      </c>
      <c r="K2583" s="4" t="s">
        <v>2036</v>
      </c>
      <c r="L2583" s="4" t="s">
        <v>10016</v>
      </c>
      <c r="M2583" s="4" t="s">
        <v>2038</v>
      </c>
      <c r="N2583" s="4" t="s">
        <v>36</v>
      </c>
      <c r="O2583" s="4">
        <v>1</v>
      </c>
      <c r="P2583" s="4" t="s">
        <v>55</v>
      </c>
      <c r="Q2583" s="4">
        <v>23.98</v>
      </c>
      <c r="Y2583" s="4" t="s">
        <v>11026</v>
      </c>
      <c r="Z2583" s="4" t="s">
        <v>57</v>
      </c>
      <c r="AA2583" s="4" t="s">
        <v>11027</v>
      </c>
      <c r="AB2583" s="4" t="s">
        <v>58</v>
      </c>
      <c r="AD2583" s="4" t="b">
        <v>0</v>
      </c>
      <c r="AG2583" s="11">
        <f t="shared" si="40"/>
        <v>43322</v>
      </c>
    </row>
    <row r="2584" s="4" customFormat="1" spans="1:33">
      <c r="A2584" s="4" t="s">
        <v>11028</v>
      </c>
      <c r="B2584" s="4" t="s">
        <v>11028</v>
      </c>
      <c r="C2584" s="4" t="s">
        <v>11029</v>
      </c>
      <c r="D2584" s="4" t="s">
        <v>11030</v>
      </c>
      <c r="E2584" s="4" t="s">
        <v>36</v>
      </c>
      <c r="F2584" s="4" t="s">
        <v>37</v>
      </c>
      <c r="G2584" s="4" t="s">
        <v>51</v>
      </c>
      <c r="J2584" s="4" t="s">
        <v>891</v>
      </c>
      <c r="K2584" s="4" t="s">
        <v>1941</v>
      </c>
      <c r="L2584" s="4" t="s">
        <v>1942</v>
      </c>
      <c r="M2584" s="4" t="s">
        <v>1943</v>
      </c>
      <c r="N2584" s="4" t="s">
        <v>36</v>
      </c>
      <c r="O2584" s="4">
        <v>1</v>
      </c>
      <c r="P2584" s="4" t="s">
        <v>55</v>
      </c>
      <c r="Q2584" s="4">
        <v>23.98</v>
      </c>
      <c r="S2584" s="4">
        <v>2.99</v>
      </c>
      <c r="X2584" s="4">
        <v>2.99</v>
      </c>
      <c r="Y2584" s="4" t="s">
        <v>526</v>
      </c>
      <c r="Z2584" s="4" t="s">
        <v>147</v>
      </c>
      <c r="AA2584" s="4" t="s">
        <v>11031</v>
      </c>
      <c r="AB2584" s="4" t="s">
        <v>58</v>
      </c>
      <c r="AD2584" s="4" t="b">
        <v>0</v>
      </c>
      <c r="AG2584" s="11">
        <f t="shared" si="40"/>
        <v>43322</v>
      </c>
    </row>
    <row r="2585" s="4" customFormat="1" spans="1:33">
      <c r="A2585" s="4" t="s">
        <v>11028</v>
      </c>
      <c r="B2585" s="4" t="s">
        <v>11028</v>
      </c>
      <c r="C2585" s="4" t="s">
        <v>11029</v>
      </c>
      <c r="D2585" s="4" t="s">
        <v>11030</v>
      </c>
      <c r="E2585" s="4" t="s">
        <v>36</v>
      </c>
      <c r="F2585" s="4" t="s">
        <v>37</v>
      </c>
      <c r="G2585" s="4" t="s">
        <v>51</v>
      </c>
      <c r="J2585" s="4" t="s">
        <v>891</v>
      </c>
      <c r="K2585" s="4" t="s">
        <v>77</v>
      </c>
      <c r="L2585" s="4" t="s">
        <v>671</v>
      </c>
      <c r="M2585" s="4" t="s">
        <v>672</v>
      </c>
      <c r="N2585" s="4" t="s">
        <v>36</v>
      </c>
      <c r="O2585" s="4">
        <v>1</v>
      </c>
      <c r="P2585" s="4" t="s">
        <v>55</v>
      </c>
      <c r="Q2585" s="4">
        <v>23.98</v>
      </c>
      <c r="S2585" s="4">
        <v>3</v>
      </c>
      <c r="X2585" s="4">
        <v>3</v>
      </c>
      <c r="Y2585" s="4" t="s">
        <v>526</v>
      </c>
      <c r="Z2585" s="4" t="s">
        <v>147</v>
      </c>
      <c r="AA2585" s="4" t="s">
        <v>11031</v>
      </c>
      <c r="AB2585" s="4" t="s">
        <v>58</v>
      </c>
      <c r="AD2585" s="4" t="b">
        <v>0</v>
      </c>
      <c r="AG2585" s="11">
        <f t="shared" si="40"/>
        <v>43322</v>
      </c>
    </row>
    <row r="2586" s="4" customFormat="1" spans="1:33">
      <c r="A2586" s="4" t="s">
        <v>11032</v>
      </c>
      <c r="B2586" s="4" t="s">
        <v>11032</v>
      </c>
      <c r="C2586" s="4" t="s">
        <v>11033</v>
      </c>
      <c r="D2586" s="4" t="s">
        <v>11034</v>
      </c>
      <c r="E2586" s="4" t="s">
        <v>36</v>
      </c>
      <c r="F2586" s="4" t="s">
        <v>37</v>
      </c>
      <c r="G2586" s="4" t="s">
        <v>51</v>
      </c>
      <c r="J2586" s="4" t="s">
        <v>110</v>
      </c>
      <c r="K2586" s="4" t="s">
        <v>7243</v>
      </c>
      <c r="L2586" s="4" t="s">
        <v>7244</v>
      </c>
      <c r="M2586" s="4" t="s">
        <v>7245</v>
      </c>
      <c r="N2586" s="4" t="s">
        <v>36</v>
      </c>
      <c r="O2586" s="4">
        <v>1</v>
      </c>
      <c r="P2586" s="4" t="s">
        <v>55</v>
      </c>
      <c r="Q2586" s="4">
        <v>23.98</v>
      </c>
      <c r="S2586" s="4">
        <v>2.28</v>
      </c>
      <c r="Y2586" s="4" t="s">
        <v>3516</v>
      </c>
      <c r="Z2586" s="4" t="s">
        <v>201</v>
      </c>
      <c r="AA2586" s="4" t="s">
        <v>11035</v>
      </c>
      <c r="AB2586" s="4" t="s">
        <v>58</v>
      </c>
      <c r="AD2586" s="4" t="b">
        <v>0</v>
      </c>
      <c r="AG2586" s="11">
        <f t="shared" si="40"/>
        <v>43322</v>
      </c>
    </row>
    <row r="2587" s="4" customFormat="1" spans="1:33">
      <c r="A2587" s="4" t="s">
        <v>11036</v>
      </c>
      <c r="B2587" s="4" t="s">
        <v>11036</v>
      </c>
      <c r="C2587" s="4" t="s">
        <v>11037</v>
      </c>
      <c r="D2587" s="4" t="s">
        <v>11038</v>
      </c>
      <c r="E2587" s="4" t="s">
        <v>36</v>
      </c>
      <c r="F2587" s="4" t="s">
        <v>37</v>
      </c>
      <c r="G2587" s="4" t="s">
        <v>51</v>
      </c>
      <c r="J2587" s="4" t="s">
        <v>110</v>
      </c>
      <c r="K2587" s="4" t="s">
        <v>171</v>
      </c>
      <c r="L2587" s="4" t="s">
        <v>5464</v>
      </c>
      <c r="M2587" s="4" t="s">
        <v>173</v>
      </c>
      <c r="N2587" s="4" t="s">
        <v>36</v>
      </c>
      <c r="O2587" s="4">
        <v>1</v>
      </c>
      <c r="P2587" s="4" t="s">
        <v>55</v>
      </c>
      <c r="Q2587" s="4">
        <v>24.98</v>
      </c>
      <c r="S2587" s="4">
        <v>0.87</v>
      </c>
      <c r="Y2587" s="4" t="s">
        <v>11039</v>
      </c>
      <c r="Z2587" s="4" t="s">
        <v>47</v>
      </c>
      <c r="AA2587" s="4" t="s">
        <v>11040</v>
      </c>
      <c r="AB2587" s="4" t="s">
        <v>58</v>
      </c>
      <c r="AD2587" s="4" t="b">
        <v>0</v>
      </c>
      <c r="AG2587" s="11">
        <f t="shared" si="40"/>
        <v>43322</v>
      </c>
    </row>
    <row r="2588" s="4" customFormat="1" spans="1:33">
      <c r="A2588" s="4" t="s">
        <v>11041</v>
      </c>
      <c r="B2588" s="4" t="s">
        <v>11041</v>
      </c>
      <c r="C2588" s="4" t="s">
        <v>11042</v>
      </c>
      <c r="D2588" s="4" t="s">
        <v>11043</v>
      </c>
      <c r="E2588" s="4" t="s">
        <v>36</v>
      </c>
      <c r="F2588" s="4" t="s">
        <v>37</v>
      </c>
      <c r="G2588" s="4" t="s">
        <v>51</v>
      </c>
      <c r="J2588" s="4" t="s">
        <v>39</v>
      </c>
      <c r="K2588" s="4" t="s">
        <v>2036</v>
      </c>
      <c r="L2588" s="4" t="s">
        <v>10016</v>
      </c>
      <c r="M2588" s="4" t="s">
        <v>2038</v>
      </c>
      <c r="N2588" s="4" t="s">
        <v>36</v>
      </c>
      <c r="O2588" s="4">
        <v>1</v>
      </c>
      <c r="P2588" s="4" t="s">
        <v>55</v>
      </c>
      <c r="Q2588" s="4">
        <v>23.98</v>
      </c>
      <c r="Y2588" s="4" t="s">
        <v>11044</v>
      </c>
      <c r="Z2588" s="4" t="s">
        <v>1822</v>
      </c>
      <c r="AA2588" s="4" t="s">
        <v>11045</v>
      </c>
      <c r="AB2588" s="4" t="s">
        <v>58</v>
      </c>
      <c r="AD2588" s="4" t="b">
        <v>0</v>
      </c>
      <c r="AG2588" s="11">
        <f t="shared" si="40"/>
        <v>43322</v>
      </c>
    </row>
    <row r="2589" s="4" customFormat="1" spans="1:33">
      <c r="A2589" s="4" t="s">
        <v>11046</v>
      </c>
      <c r="B2589" s="4" t="s">
        <v>11046</v>
      </c>
      <c r="C2589" s="4" t="s">
        <v>11047</v>
      </c>
      <c r="D2589" s="4" t="s">
        <v>11048</v>
      </c>
      <c r="E2589" s="4" t="s">
        <v>36</v>
      </c>
      <c r="F2589" s="4" t="s">
        <v>37</v>
      </c>
      <c r="G2589" s="4" t="s">
        <v>51</v>
      </c>
      <c r="J2589" s="4" t="s">
        <v>39</v>
      </c>
      <c r="K2589" s="4" t="s">
        <v>380</v>
      </c>
      <c r="L2589" s="4" t="s">
        <v>381</v>
      </c>
      <c r="M2589" s="4" t="s">
        <v>382</v>
      </c>
      <c r="N2589" s="4" t="s">
        <v>36</v>
      </c>
      <c r="O2589" s="4">
        <v>1</v>
      </c>
      <c r="P2589" s="4" t="s">
        <v>55</v>
      </c>
      <c r="Q2589" s="4">
        <v>23.98</v>
      </c>
      <c r="S2589" s="4">
        <v>9.98</v>
      </c>
      <c r="Y2589" s="4" t="s">
        <v>2408</v>
      </c>
      <c r="Z2589" s="4" t="s">
        <v>790</v>
      </c>
      <c r="AA2589" s="4" t="s">
        <v>11049</v>
      </c>
      <c r="AB2589" s="4" t="s">
        <v>58</v>
      </c>
      <c r="AD2589" s="4" t="b">
        <v>0</v>
      </c>
      <c r="AG2589" s="11">
        <f t="shared" si="40"/>
        <v>43322</v>
      </c>
    </row>
    <row r="2590" s="4" customFormat="1" spans="1:33">
      <c r="A2590" s="4" t="s">
        <v>11050</v>
      </c>
      <c r="B2590" s="4" t="s">
        <v>11050</v>
      </c>
      <c r="C2590" s="4" t="s">
        <v>11051</v>
      </c>
      <c r="D2590" s="4" t="s">
        <v>11052</v>
      </c>
      <c r="E2590" s="4" t="s">
        <v>36</v>
      </c>
      <c r="F2590" s="4" t="s">
        <v>37</v>
      </c>
      <c r="G2590" s="4" t="s">
        <v>51</v>
      </c>
      <c r="J2590" s="4" t="s">
        <v>39</v>
      </c>
      <c r="K2590" s="4" t="s">
        <v>7105</v>
      </c>
      <c r="L2590" s="4" t="s">
        <v>7106</v>
      </c>
      <c r="M2590" s="4" t="s">
        <v>7107</v>
      </c>
      <c r="N2590" s="4" t="s">
        <v>36</v>
      </c>
      <c r="O2590" s="4">
        <v>1</v>
      </c>
      <c r="P2590" s="4" t="s">
        <v>55</v>
      </c>
      <c r="Q2590" s="4">
        <v>21.98</v>
      </c>
      <c r="Y2590" s="4" t="s">
        <v>11053</v>
      </c>
      <c r="Z2590" s="4" t="s">
        <v>1162</v>
      </c>
      <c r="AA2590" s="4">
        <v>3452</v>
      </c>
      <c r="AB2590" s="4" t="s">
        <v>58</v>
      </c>
      <c r="AD2590" s="4" t="b">
        <v>0</v>
      </c>
      <c r="AG2590" s="11">
        <f t="shared" si="40"/>
        <v>43322</v>
      </c>
    </row>
    <row r="2591" s="4" customFormat="1" spans="1:33">
      <c r="A2591" s="4" t="s">
        <v>11050</v>
      </c>
      <c r="B2591" s="4" t="s">
        <v>11050</v>
      </c>
      <c r="C2591" s="4" t="s">
        <v>11051</v>
      </c>
      <c r="D2591" s="4" t="s">
        <v>11052</v>
      </c>
      <c r="E2591" s="4" t="s">
        <v>36</v>
      </c>
      <c r="F2591" s="4" t="s">
        <v>37</v>
      </c>
      <c r="G2591" s="4" t="s">
        <v>51</v>
      </c>
      <c r="J2591" s="4" t="s">
        <v>39</v>
      </c>
      <c r="K2591" s="4" t="s">
        <v>274</v>
      </c>
      <c r="L2591" s="4" t="s">
        <v>275</v>
      </c>
      <c r="M2591" s="4" t="s">
        <v>276</v>
      </c>
      <c r="N2591" s="4" t="s">
        <v>36</v>
      </c>
      <c r="O2591" s="4">
        <v>1</v>
      </c>
      <c r="P2591" s="4" t="s">
        <v>55</v>
      </c>
      <c r="Q2591" s="4">
        <v>21.98</v>
      </c>
      <c r="Y2591" s="4" t="s">
        <v>11053</v>
      </c>
      <c r="Z2591" s="4" t="s">
        <v>1162</v>
      </c>
      <c r="AA2591" s="4">
        <v>3452</v>
      </c>
      <c r="AB2591" s="4" t="s">
        <v>58</v>
      </c>
      <c r="AD2591" s="4" t="b">
        <v>0</v>
      </c>
      <c r="AG2591" s="11">
        <f t="shared" si="40"/>
        <v>43322</v>
      </c>
    </row>
    <row r="2592" s="4" customFormat="1" spans="1:33">
      <c r="A2592" s="4" t="s">
        <v>11054</v>
      </c>
      <c r="B2592" s="4" t="s">
        <v>11054</v>
      </c>
      <c r="C2592" s="4" t="s">
        <v>11055</v>
      </c>
      <c r="D2592" s="4" t="s">
        <v>11056</v>
      </c>
      <c r="E2592" s="4" t="s">
        <v>36</v>
      </c>
      <c r="F2592" s="4" t="s">
        <v>37</v>
      </c>
      <c r="G2592" s="4" t="s">
        <v>51</v>
      </c>
      <c r="J2592" s="4" t="s">
        <v>39</v>
      </c>
      <c r="K2592" s="4" t="s">
        <v>1281</v>
      </c>
      <c r="L2592" s="4" t="s">
        <v>1282</v>
      </c>
      <c r="M2592" s="4" t="s">
        <v>1283</v>
      </c>
      <c r="N2592" s="4" t="s">
        <v>36</v>
      </c>
      <c r="O2592" s="4">
        <v>1</v>
      </c>
      <c r="P2592" s="4" t="s">
        <v>55</v>
      </c>
      <c r="Q2592" s="4">
        <v>23.98</v>
      </c>
      <c r="Y2592" s="4" t="s">
        <v>9431</v>
      </c>
      <c r="Z2592" s="4" t="s">
        <v>72</v>
      </c>
      <c r="AA2592" s="4" t="s">
        <v>11057</v>
      </c>
      <c r="AB2592" s="4" t="s">
        <v>58</v>
      </c>
      <c r="AD2592" s="4" t="b">
        <v>0</v>
      </c>
      <c r="AG2592" s="11">
        <f t="shared" si="40"/>
        <v>43322</v>
      </c>
    </row>
    <row r="2593" s="4" customFormat="1" spans="1:33">
      <c r="A2593" s="4" t="s">
        <v>11058</v>
      </c>
      <c r="B2593" s="4" t="s">
        <v>11058</v>
      </c>
      <c r="C2593" s="4" t="s">
        <v>11059</v>
      </c>
      <c r="D2593" s="4" t="s">
        <v>11060</v>
      </c>
      <c r="E2593" s="4" t="s">
        <v>36</v>
      </c>
      <c r="F2593" s="4" t="s">
        <v>37</v>
      </c>
      <c r="G2593" s="4" t="s">
        <v>51</v>
      </c>
      <c r="J2593" s="4" t="s">
        <v>110</v>
      </c>
      <c r="K2593" s="4" t="s">
        <v>11061</v>
      </c>
      <c r="L2593" s="4" t="s">
        <v>11062</v>
      </c>
      <c r="M2593" s="4" t="s">
        <v>11063</v>
      </c>
      <c r="N2593" s="4" t="s">
        <v>36</v>
      </c>
      <c r="O2593" s="4">
        <v>1</v>
      </c>
      <c r="P2593" s="4" t="s">
        <v>55</v>
      </c>
      <c r="Q2593" s="4">
        <v>26.98</v>
      </c>
      <c r="S2593" s="4">
        <v>5.48</v>
      </c>
      <c r="X2593" s="4">
        <v>5.48</v>
      </c>
      <c r="Y2593" s="4" t="s">
        <v>11064</v>
      </c>
      <c r="Z2593" s="4" t="s">
        <v>233</v>
      </c>
      <c r="AA2593" s="4" t="s">
        <v>11065</v>
      </c>
      <c r="AB2593" s="4" t="s">
        <v>58</v>
      </c>
      <c r="AC2593" s="4" t="s">
        <v>915</v>
      </c>
      <c r="AD2593" s="4" t="b">
        <v>0</v>
      </c>
      <c r="AG2593" s="11">
        <f t="shared" si="40"/>
        <v>43322</v>
      </c>
    </row>
    <row r="2594" s="4" customFormat="1" spans="1:33">
      <c r="A2594" s="4" t="s">
        <v>11066</v>
      </c>
      <c r="B2594" s="4" t="s">
        <v>11066</v>
      </c>
      <c r="C2594" s="4" t="s">
        <v>11067</v>
      </c>
      <c r="D2594" s="4" t="s">
        <v>11068</v>
      </c>
      <c r="E2594" s="4" t="s">
        <v>36</v>
      </c>
      <c r="F2594" s="4" t="s">
        <v>37</v>
      </c>
      <c r="G2594" s="4" t="s">
        <v>51</v>
      </c>
      <c r="J2594" s="4" t="s">
        <v>110</v>
      </c>
      <c r="K2594" s="4" t="s">
        <v>122</v>
      </c>
      <c r="L2594" s="4" t="s">
        <v>123</v>
      </c>
      <c r="M2594" s="4" t="s">
        <v>124</v>
      </c>
      <c r="N2594" s="4" t="s">
        <v>36</v>
      </c>
      <c r="O2594" s="4">
        <v>1</v>
      </c>
      <c r="P2594" s="4" t="s">
        <v>55</v>
      </c>
      <c r="Q2594" s="4">
        <v>23.98</v>
      </c>
      <c r="Y2594" s="4" t="s">
        <v>11069</v>
      </c>
      <c r="Z2594" s="4" t="s">
        <v>11070</v>
      </c>
      <c r="AA2594" s="4" t="s">
        <v>11071</v>
      </c>
      <c r="AB2594" s="4" t="s">
        <v>58</v>
      </c>
      <c r="AD2594" s="4" t="b">
        <v>0</v>
      </c>
      <c r="AG2594" s="11">
        <f t="shared" si="40"/>
        <v>43322</v>
      </c>
    </row>
    <row r="2595" s="4" customFormat="1" spans="1:33">
      <c r="A2595" s="4" t="s">
        <v>11066</v>
      </c>
      <c r="B2595" s="4" t="s">
        <v>11066</v>
      </c>
      <c r="C2595" s="4" t="s">
        <v>11067</v>
      </c>
      <c r="D2595" s="4" t="s">
        <v>11068</v>
      </c>
      <c r="E2595" s="4" t="s">
        <v>36</v>
      </c>
      <c r="F2595" s="4" t="s">
        <v>37</v>
      </c>
      <c r="G2595" s="4" t="s">
        <v>51</v>
      </c>
      <c r="J2595" s="4" t="s">
        <v>110</v>
      </c>
      <c r="K2595" s="4" t="s">
        <v>81</v>
      </c>
      <c r="L2595" s="4" t="s">
        <v>82</v>
      </c>
      <c r="M2595" s="4" t="s">
        <v>83</v>
      </c>
      <c r="N2595" s="4" t="s">
        <v>36</v>
      </c>
      <c r="O2595" s="4">
        <v>1</v>
      </c>
      <c r="P2595" s="4" t="s">
        <v>55</v>
      </c>
      <c r="Q2595" s="4">
        <v>23.98</v>
      </c>
      <c r="Y2595" s="4" t="s">
        <v>11069</v>
      </c>
      <c r="Z2595" s="4" t="s">
        <v>11070</v>
      </c>
      <c r="AA2595" s="4" t="s">
        <v>11071</v>
      </c>
      <c r="AB2595" s="4" t="s">
        <v>58</v>
      </c>
      <c r="AD2595" s="4" t="b">
        <v>0</v>
      </c>
      <c r="AG2595" s="11">
        <f t="shared" si="40"/>
        <v>43322</v>
      </c>
    </row>
    <row r="2596" s="4" customFormat="1" spans="1:33">
      <c r="A2596" s="4" t="s">
        <v>11072</v>
      </c>
      <c r="B2596" s="4" t="s">
        <v>11072</v>
      </c>
      <c r="C2596" s="4" t="s">
        <v>11073</v>
      </c>
      <c r="D2596" s="4" t="s">
        <v>11074</v>
      </c>
      <c r="E2596" s="4" t="s">
        <v>36</v>
      </c>
      <c r="F2596" s="4" t="s">
        <v>37</v>
      </c>
      <c r="G2596" s="4" t="s">
        <v>51</v>
      </c>
      <c r="J2596" s="4" t="s">
        <v>39</v>
      </c>
      <c r="K2596" s="4" t="s">
        <v>875</v>
      </c>
      <c r="L2596" s="4" t="s">
        <v>876</v>
      </c>
      <c r="M2596" s="4" t="s">
        <v>877</v>
      </c>
      <c r="N2596" s="4" t="s">
        <v>36</v>
      </c>
      <c r="O2596" s="4">
        <v>1</v>
      </c>
      <c r="P2596" s="4" t="s">
        <v>55</v>
      </c>
      <c r="Q2596" s="4">
        <v>23.98</v>
      </c>
      <c r="Y2596" s="4" t="s">
        <v>2148</v>
      </c>
      <c r="Z2596" s="4" t="s">
        <v>47</v>
      </c>
      <c r="AA2596" s="4" t="s">
        <v>11075</v>
      </c>
      <c r="AB2596" s="4" t="s">
        <v>58</v>
      </c>
      <c r="AD2596" s="4" t="b">
        <v>0</v>
      </c>
      <c r="AG2596" s="11">
        <f t="shared" si="40"/>
        <v>43322</v>
      </c>
    </row>
    <row r="2597" s="4" customFormat="1" spans="1:33">
      <c r="A2597" s="4" t="s">
        <v>11076</v>
      </c>
      <c r="B2597" s="4" t="s">
        <v>11076</v>
      </c>
      <c r="C2597" s="4" t="s">
        <v>11077</v>
      </c>
      <c r="D2597" s="4" t="s">
        <v>11078</v>
      </c>
      <c r="E2597" s="4" t="s">
        <v>36</v>
      </c>
      <c r="F2597" s="4" t="s">
        <v>37</v>
      </c>
      <c r="G2597" s="4" t="s">
        <v>51</v>
      </c>
      <c r="J2597" s="4" t="s">
        <v>110</v>
      </c>
      <c r="K2597" s="4" t="s">
        <v>7227</v>
      </c>
      <c r="L2597" s="4" t="s">
        <v>7228</v>
      </c>
      <c r="M2597" s="4" t="s">
        <v>7229</v>
      </c>
      <c r="N2597" s="4" t="s">
        <v>36</v>
      </c>
      <c r="O2597" s="4">
        <v>1</v>
      </c>
      <c r="P2597" s="4" t="s">
        <v>55</v>
      </c>
      <c r="Q2597" s="4">
        <v>22.98</v>
      </c>
      <c r="S2597" s="4">
        <v>1.08</v>
      </c>
      <c r="Y2597" s="4" t="s">
        <v>11064</v>
      </c>
      <c r="Z2597" s="4" t="s">
        <v>233</v>
      </c>
      <c r="AA2597" s="4" t="s">
        <v>11079</v>
      </c>
      <c r="AB2597" s="4" t="s">
        <v>58</v>
      </c>
      <c r="AD2597" s="4" t="b">
        <v>0</v>
      </c>
      <c r="AG2597" s="11">
        <f t="shared" si="40"/>
        <v>43322</v>
      </c>
    </row>
    <row r="2598" s="4" customFormat="1" spans="1:33">
      <c r="A2598" s="4" t="s">
        <v>11080</v>
      </c>
      <c r="B2598" s="4" t="s">
        <v>11080</v>
      </c>
      <c r="C2598" s="4" t="s">
        <v>11081</v>
      </c>
      <c r="D2598" s="4" t="s">
        <v>11082</v>
      </c>
      <c r="E2598" s="4" t="s">
        <v>36</v>
      </c>
      <c r="F2598" s="4" t="s">
        <v>37</v>
      </c>
      <c r="G2598" s="4" t="s">
        <v>51</v>
      </c>
      <c r="J2598" s="4" t="s">
        <v>39</v>
      </c>
      <c r="K2598" s="4" t="s">
        <v>11083</v>
      </c>
      <c r="L2598" s="4" t="s">
        <v>11084</v>
      </c>
      <c r="M2598" s="4" t="s">
        <v>11085</v>
      </c>
      <c r="N2598" s="4" t="s">
        <v>36</v>
      </c>
      <c r="O2598" s="4">
        <v>1</v>
      </c>
      <c r="P2598" s="4" t="s">
        <v>55</v>
      </c>
      <c r="Q2598" s="4">
        <v>27.98</v>
      </c>
      <c r="Y2598" s="4" t="s">
        <v>6673</v>
      </c>
      <c r="Z2598" s="4" t="s">
        <v>47</v>
      </c>
      <c r="AA2598" s="4" t="s">
        <v>11086</v>
      </c>
      <c r="AB2598" s="4" t="s">
        <v>58</v>
      </c>
      <c r="AD2598" s="4" t="b">
        <v>0</v>
      </c>
      <c r="AG2598" s="11">
        <f t="shared" si="40"/>
        <v>43322</v>
      </c>
    </row>
    <row r="2599" s="4" customFormat="1" spans="1:33">
      <c r="A2599" s="4" t="s">
        <v>11080</v>
      </c>
      <c r="B2599" s="4" t="s">
        <v>11080</v>
      </c>
      <c r="C2599" s="4" t="s">
        <v>11081</v>
      </c>
      <c r="D2599" s="4" t="s">
        <v>11082</v>
      </c>
      <c r="E2599" s="4" t="s">
        <v>36</v>
      </c>
      <c r="F2599" s="4" t="s">
        <v>37</v>
      </c>
      <c r="G2599" s="4" t="s">
        <v>51</v>
      </c>
      <c r="J2599" s="4" t="s">
        <v>39</v>
      </c>
      <c r="K2599" s="4" t="s">
        <v>11087</v>
      </c>
      <c r="L2599" s="4" t="s">
        <v>11088</v>
      </c>
      <c r="M2599" s="4" t="s">
        <v>11089</v>
      </c>
      <c r="N2599" s="4" t="s">
        <v>36</v>
      </c>
      <c r="O2599" s="4">
        <v>1</v>
      </c>
      <c r="P2599" s="4" t="s">
        <v>55</v>
      </c>
      <c r="Q2599" s="4">
        <v>14.98</v>
      </c>
      <c r="Y2599" s="4" t="s">
        <v>6673</v>
      </c>
      <c r="Z2599" s="4" t="s">
        <v>47</v>
      </c>
      <c r="AA2599" s="4" t="s">
        <v>11086</v>
      </c>
      <c r="AB2599" s="4" t="s">
        <v>58</v>
      </c>
      <c r="AD2599" s="4" t="b">
        <v>0</v>
      </c>
      <c r="AG2599" s="11">
        <f t="shared" si="40"/>
        <v>43322</v>
      </c>
    </row>
    <row r="2600" s="4" customFormat="1" spans="1:33">
      <c r="A2600" s="4" t="s">
        <v>11090</v>
      </c>
      <c r="B2600" s="4" t="s">
        <v>11090</v>
      </c>
      <c r="C2600" s="4" t="s">
        <v>11091</v>
      </c>
      <c r="D2600" s="4" t="s">
        <v>11092</v>
      </c>
      <c r="E2600" s="4" t="s">
        <v>36</v>
      </c>
      <c r="F2600" s="4" t="s">
        <v>37</v>
      </c>
      <c r="G2600" s="4" t="s">
        <v>51</v>
      </c>
      <c r="J2600" s="4" t="s">
        <v>39</v>
      </c>
      <c r="K2600" s="4" t="s">
        <v>340</v>
      </c>
      <c r="L2600" s="4" t="s">
        <v>341</v>
      </c>
      <c r="M2600" s="4" t="s">
        <v>342</v>
      </c>
      <c r="N2600" s="4" t="s">
        <v>36</v>
      </c>
      <c r="O2600" s="4">
        <v>1</v>
      </c>
      <c r="P2600" s="4" t="s">
        <v>55</v>
      </c>
      <c r="Q2600" s="4">
        <v>23.98</v>
      </c>
      <c r="Y2600" s="4" t="s">
        <v>1813</v>
      </c>
      <c r="Z2600" s="4" t="s">
        <v>368</v>
      </c>
      <c r="AA2600" s="4" t="s">
        <v>11093</v>
      </c>
      <c r="AB2600" s="4" t="s">
        <v>58</v>
      </c>
      <c r="AD2600" s="4" t="b">
        <v>0</v>
      </c>
      <c r="AG2600" s="11">
        <f t="shared" si="40"/>
        <v>43322</v>
      </c>
    </row>
    <row r="2601" s="4" customFormat="1" spans="1:33">
      <c r="A2601" s="4" t="s">
        <v>11094</v>
      </c>
      <c r="B2601" s="4" t="s">
        <v>11094</v>
      </c>
      <c r="C2601" s="4" t="s">
        <v>11095</v>
      </c>
      <c r="D2601" s="4" t="s">
        <v>11096</v>
      </c>
      <c r="E2601" s="4" t="s">
        <v>36</v>
      </c>
      <c r="F2601" s="4" t="s">
        <v>37</v>
      </c>
      <c r="G2601" s="4" t="s">
        <v>51</v>
      </c>
      <c r="J2601" s="4" t="s">
        <v>110</v>
      </c>
      <c r="K2601" s="4" t="s">
        <v>2558</v>
      </c>
      <c r="L2601" s="4" t="s">
        <v>2559</v>
      </c>
      <c r="M2601" s="4" t="s">
        <v>2560</v>
      </c>
      <c r="N2601" s="4" t="s">
        <v>36</v>
      </c>
      <c r="O2601" s="4">
        <v>1</v>
      </c>
      <c r="P2601" s="4" t="s">
        <v>55</v>
      </c>
      <c r="Q2601" s="4">
        <v>26.98</v>
      </c>
      <c r="S2601" s="4">
        <v>2.67</v>
      </c>
      <c r="X2601" s="4">
        <v>2.67</v>
      </c>
      <c r="Y2601" s="4" t="s">
        <v>1533</v>
      </c>
      <c r="Z2601" s="4" t="s">
        <v>47</v>
      </c>
      <c r="AA2601" s="4" t="s">
        <v>11097</v>
      </c>
      <c r="AB2601" s="4" t="s">
        <v>58</v>
      </c>
      <c r="AC2601" s="4" t="s">
        <v>915</v>
      </c>
      <c r="AD2601" s="4" t="b">
        <v>0</v>
      </c>
      <c r="AG2601" s="11">
        <f t="shared" si="40"/>
        <v>43322</v>
      </c>
    </row>
    <row r="2602" s="4" customFormat="1" spans="1:33">
      <c r="A2602" s="4" t="s">
        <v>11098</v>
      </c>
      <c r="B2602" s="4" t="s">
        <v>11098</v>
      </c>
      <c r="C2602" s="4" t="s">
        <v>11099</v>
      </c>
      <c r="D2602" s="4" t="s">
        <v>11100</v>
      </c>
      <c r="E2602" s="4" t="s">
        <v>36</v>
      </c>
      <c r="F2602" s="4" t="s">
        <v>37</v>
      </c>
      <c r="G2602" s="4" t="s">
        <v>51</v>
      </c>
      <c r="J2602" s="4" t="s">
        <v>39</v>
      </c>
      <c r="K2602" s="4" t="s">
        <v>511</v>
      </c>
      <c r="L2602" s="4" t="s">
        <v>5903</v>
      </c>
      <c r="M2602" s="4" t="s">
        <v>513</v>
      </c>
      <c r="N2602" s="4" t="s">
        <v>36</v>
      </c>
      <c r="O2602" s="4">
        <v>1</v>
      </c>
      <c r="P2602" s="4" t="s">
        <v>55</v>
      </c>
      <c r="Q2602" s="4">
        <v>22.98</v>
      </c>
      <c r="Y2602" s="4" t="s">
        <v>526</v>
      </c>
      <c r="Z2602" s="4" t="s">
        <v>147</v>
      </c>
      <c r="AA2602" s="4" t="s">
        <v>11101</v>
      </c>
      <c r="AB2602" s="4" t="s">
        <v>58</v>
      </c>
      <c r="AD2602" s="4" t="b">
        <v>0</v>
      </c>
      <c r="AG2602" s="11">
        <f t="shared" si="40"/>
        <v>43322</v>
      </c>
    </row>
    <row r="2603" s="4" customFormat="1" spans="1:33">
      <c r="A2603" s="4" t="s">
        <v>11102</v>
      </c>
      <c r="B2603" s="4" t="s">
        <v>11102</v>
      </c>
      <c r="C2603" s="4" t="s">
        <v>11103</v>
      </c>
      <c r="D2603" s="4" t="s">
        <v>11104</v>
      </c>
      <c r="E2603" s="4" t="s">
        <v>36</v>
      </c>
      <c r="F2603" s="4" t="s">
        <v>37</v>
      </c>
      <c r="G2603" s="4" t="s">
        <v>51</v>
      </c>
      <c r="J2603" s="4" t="s">
        <v>39</v>
      </c>
      <c r="K2603" s="4" t="s">
        <v>122</v>
      </c>
      <c r="L2603" s="4" t="s">
        <v>123</v>
      </c>
      <c r="M2603" s="4" t="s">
        <v>124</v>
      </c>
      <c r="N2603" s="4" t="s">
        <v>36</v>
      </c>
      <c r="O2603" s="4">
        <v>1</v>
      </c>
      <c r="P2603" s="4" t="s">
        <v>55</v>
      </c>
      <c r="Q2603" s="4">
        <v>23.98</v>
      </c>
      <c r="Y2603" s="4" t="s">
        <v>11105</v>
      </c>
      <c r="Z2603" s="4" t="s">
        <v>431</v>
      </c>
      <c r="AA2603" s="4" t="s">
        <v>11106</v>
      </c>
      <c r="AB2603" s="4" t="s">
        <v>58</v>
      </c>
      <c r="AD2603" s="4" t="b">
        <v>0</v>
      </c>
      <c r="AG2603" s="11">
        <f t="shared" si="40"/>
        <v>43322</v>
      </c>
    </row>
    <row r="2604" s="4" customFormat="1" spans="1:33">
      <c r="A2604" s="4" t="s">
        <v>11107</v>
      </c>
      <c r="B2604" s="4" t="s">
        <v>11107</v>
      </c>
      <c r="C2604" s="4" t="s">
        <v>11103</v>
      </c>
      <c r="D2604" s="4" t="s">
        <v>11108</v>
      </c>
      <c r="E2604" s="4" t="s">
        <v>36</v>
      </c>
      <c r="F2604" s="4" t="s">
        <v>37</v>
      </c>
      <c r="G2604" s="4" t="s">
        <v>51</v>
      </c>
      <c r="J2604" s="4" t="s">
        <v>891</v>
      </c>
      <c r="K2604" s="4" t="s">
        <v>482</v>
      </c>
      <c r="L2604" s="4" t="s">
        <v>483</v>
      </c>
      <c r="M2604" s="4" t="s">
        <v>484</v>
      </c>
      <c r="N2604" s="4" t="s">
        <v>36</v>
      </c>
      <c r="O2604" s="4">
        <v>1</v>
      </c>
      <c r="P2604" s="4" t="s">
        <v>55</v>
      </c>
      <c r="Q2604" s="4">
        <v>23.98</v>
      </c>
      <c r="S2604" s="4">
        <v>3.99</v>
      </c>
      <c r="X2604" s="4">
        <v>3.99</v>
      </c>
      <c r="Y2604" s="4" t="s">
        <v>11105</v>
      </c>
      <c r="Z2604" s="4" t="s">
        <v>431</v>
      </c>
      <c r="AA2604" s="4" t="s">
        <v>11106</v>
      </c>
      <c r="AB2604" s="4" t="s">
        <v>58</v>
      </c>
      <c r="AD2604" s="4" t="b">
        <v>0</v>
      </c>
      <c r="AG2604" s="11">
        <f t="shared" si="40"/>
        <v>43322</v>
      </c>
    </row>
    <row r="2605" s="4" customFormat="1" spans="1:33">
      <c r="A2605" s="4" t="s">
        <v>11109</v>
      </c>
      <c r="B2605" s="4" t="s">
        <v>11109</v>
      </c>
      <c r="C2605" s="4" t="s">
        <v>11110</v>
      </c>
      <c r="D2605" s="4" t="s">
        <v>11111</v>
      </c>
      <c r="E2605" s="4" t="s">
        <v>36</v>
      </c>
      <c r="F2605" s="4" t="s">
        <v>37</v>
      </c>
      <c r="G2605" s="4" t="s">
        <v>51</v>
      </c>
      <c r="J2605" s="4" t="s">
        <v>39</v>
      </c>
      <c r="K2605" s="4" t="s">
        <v>11112</v>
      </c>
      <c r="L2605" s="4" t="s">
        <v>11113</v>
      </c>
      <c r="M2605" s="4" t="s">
        <v>11114</v>
      </c>
      <c r="N2605" s="4" t="s">
        <v>36</v>
      </c>
      <c r="O2605" s="4">
        <v>1</v>
      </c>
      <c r="P2605" s="4" t="s">
        <v>55</v>
      </c>
      <c r="Q2605" s="4">
        <v>22.98</v>
      </c>
      <c r="Y2605" s="4" t="s">
        <v>11115</v>
      </c>
      <c r="Z2605" s="4" t="s">
        <v>11116</v>
      </c>
      <c r="AA2605" s="4">
        <v>4418</v>
      </c>
      <c r="AB2605" s="4" t="s">
        <v>58</v>
      </c>
      <c r="AD2605" s="4" t="b">
        <v>0</v>
      </c>
      <c r="AG2605" s="11">
        <f t="shared" si="40"/>
        <v>43322</v>
      </c>
    </row>
    <row r="2606" s="4" customFormat="1" spans="1:33">
      <c r="A2606" s="4" t="s">
        <v>11117</v>
      </c>
      <c r="B2606" s="4" t="s">
        <v>11117</v>
      </c>
      <c r="C2606" s="4" t="s">
        <v>11118</v>
      </c>
      <c r="D2606" s="4" t="s">
        <v>11119</v>
      </c>
      <c r="E2606" s="4" t="s">
        <v>36</v>
      </c>
      <c r="F2606" s="4" t="s">
        <v>37</v>
      </c>
      <c r="G2606" s="4" t="s">
        <v>51</v>
      </c>
      <c r="J2606" s="4" t="s">
        <v>39</v>
      </c>
      <c r="K2606" s="4" t="s">
        <v>10110</v>
      </c>
      <c r="L2606" s="4" t="s">
        <v>10111</v>
      </c>
      <c r="M2606" s="4" t="s">
        <v>10112</v>
      </c>
      <c r="N2606" s="4" t="s">
        <v>36</v>
      </c>
      <c r="O2606" s="4">
        <v>1</v>
      </c>
      <c r="P2606" s="4" t="s">
        <v>55</v>
      </c>
      <c r="Q2606" s="4">
        <v>24.98</v>
      </c>
      <c r="Y2606" s="4" t="s">
        <v>11120</v>
      </c>
      <c r="Z2606" s="4" t="s">
        <v>233</v>
      </c>
      <c r="AA2606" s="4" t="s">
        <v>11121</v>
      </c>
      <c r="AB2606" s="4" t="s">
        <v>58</v>
      </c>
      <c r="AD2606" s="4" t="b">
        <v>0</v>
      </c>
      <c r="AG2606" s="11">
        <f t="shared" si="40"/>
        <v>43322</v>
      </c>
    </row>
    <row r="2607" s="4" customFormat="1" spans="1:33">
      <c r="A2607" s="4" t="s">
        <v>11122</v>
      </c>
      <c r="B2607" s="4" t="s">
        <v>11122</v>
      </c>
      <c r="C2607" s="4" t="s">
        <v>11123</v>
      </c>
      <c r="D2607" s="4" t="s">
        <v>11124</v>
      </c>
      <c r="E2607" s="4" t="s">
        <v>36</v>
      </c>
      <c r="F2607" s="4" t="s">
        <v>37</v>
      </c>
      <c r="G2607" s="4" t="s">
        <v>51</v>
      </c>
      <c r="J2607" s="4" t="s">
        <v>39</v>
      </c>
      <c r="K2607" s="4" t="s">
        <v>355</v>
      </c>
      <c r="L2607" s="4" t="s">
        <v>356</v>
      </c>
      <c r="M2607" s="4" t="s">
        <v>357</v>
      </c>
      <c r="N2607" s="4" t="s">
        <v>36</v>
      </c>
      <c r="O2607" s="4">
        <v>1</v>
      </c>
      <c r="P2607" s="4" t="s">
        <v>55</v>
      </c>
      <c r="Q2607" s="4">
        <v>21.98</v>
      </c>
      <c r="Y2607" s="4" t="s">
        <v>11125</v>
      </c>
      <c r="Z2607" s="4" t="s">
        <v>115</v>
      </c>
      <c r="AA2607" s="4" t="s">
        <v>11126</v>
      </c>
      <c r="AB2607" s="4" t="s">
        <v>58</v>
      </c>
      <c r="AD2607" s="4" t="b">
        <v>0</v>
      </c>
      <c r="AG2607" s="11">
        <f t="shared" si="40"/>
        <v>43322</v>
      </c>
    </row>
    <row r="2608" s="4" customFormat="1" spans="1:33">
      <c r="A2608" s="4" t="s">
        <v>11127</v>
      </c>
      <c r="B2608" s="4" t="s">
        <v>11127</v>
      </c>
      <c r="C2608" s="4" t="s">
        <v>11128</v>
      </c>
      <c r="D2608" s="4" t="s">
        <v>11129</v>
      </c>
      <c r="E2608" s="4" t="s">
        <v>36</v>
      </c>
      <c r="F2608" s="4" t="s">
        <v>37</v>
      </c>
      <c r="G2608" s="4" t="s">
        <v>51</v>
      </c>
      <c r="J2608" s="4" t="s">
        <v>39</v>
      </c>
      <c r="K2608" s="4" t="s">
        <v>482</v>
      </c>
      <c r="L2608" s="4" t="s">
        <v>483</v>
      </c>
      <c r="M2608" s="4" t="s">
        <v>484</v>
      </c>
      <c r="N2608" s="4" t="s">
        <v>36</v>
      </c>
      <c r="O2608" s="4">
        <v>1</v>
      </c>
      <c r="P2608" s="4" t="s">
        <v>55</v>
      </c>
      <c r="Q2608" s="4">
        <v>23.98</v>
      </c>
      <c r="Y2608" s="4" t="s">
        <v>5828</v>
      </c>
      <c r="Z2608" s="4" t="s">
        <v>1931</v>
      </c>
      <c r="AA2608" s="4">
        <v>6825</v>
      </c>
      <c r="AB2608" s="4" t="s">
        <v>58</v>
      </c>
      <c r="AD2608" s="4" t="b">
        <v>0</v>
      </c>
      <c r="AG2608" s="11">
        <f t="shared" si="40"/>
        <v>43322</v>
      </c>
    </row>
    <row r="2609" s="4" customFormat="1" spans="1:33">
      <c r="A2609" s="4" t="s">
        <v>11130</v>
      </c>
      <c r="B2609" s="4" t="s">
        <v>11130</v>
      </c>
      <c r="C2609" s="4" t="s">
        <v>11131</v>
      </c>
      <c r="D2609" s="4" t="s">
        <v>11132</v>
      </c>
      <c r="E2609" s="4" t="s">
        <v>36</v>
      </c>
      <c r="F2609" s="4" t="s">
        <v>37</v>
      </c>
      <c r="G2609" s="4" t="s">
        <v>51</v>
      </c>
      <c r="J2609" s="4" t="s">
        <v>39</v>
      </c>
      <c r="K2609" s="4" t="s">
        <v>3871</v>
      </c>
      <c r="L2609" s="4" t="s">
        <v>11133</v>
      </c>
      <c r="M2609" s="4" t="s">
        <v>3873</v>
      </c>
      <c r="N2609" s="4" t="s">
        <v>36</v>
      </c>
      <c r="O2609" s="4">
        <v>1</v>
      </c>
      <c r="P2609" s="4" t="s">
        <v>55</v>
      </c>
      <c r="Q2609" s="4">
        <v>22.98</v>
      </c>
      <c r="Y2609" s="4" t="s">
        <v>11134</v>
      </c>
      <c r="Z2609" s="4" t="s">
        <v>147</v>
      </c>
      <c r="AA2609" s="4" t="s">
        <v>11135</v>
      </c>
      <c r="AB2609" s="4" t="s">
        <v>58</v>
      </c>
      <c r="AD2609" s="4" t="b">
        <v>0</v>
      </c>
      <c r="AG2609" s="11">
        <f t="shared" si="40"/>
        <v>43322</v>
      </c>
    </row>
    <row r="2610" s="4" customFormat="1" spans="1:33">
      <c r="A2610" s="4" t="s">
        <v>11136</v>
      </c>
      <c r="B2610" s="4" t="s">
        <v>11136</v>
      </c>
      <c r="C2610" s="4" t="s">
        <v>11137</v>
      </c>
      <c r="D2610" s="4" t="s">
        <v>11138</v>
      </c>
      <c r="E2610" s="4" t="s">
        <v>36</v>
      </c>
      <c r="F2610" s="4" t="s">
        <v>37</v>
      </c>
      <c r="G2610" s="4" t="s">
        <v>51</v>
      </c>
      <c r="J2610" s="4" t="s">
        <v>39</v>
      </c>
      <c r="K2610" s="4" t="s">
        <v>1281</v>
      </c>
      <c r="L2610" s="4" t="s">
        <v>1282</v>
      </c>
      <c r="M2610" s="4" t="s">
        <v>1283</v>
      </c>
      <c r="N2610" s="4" t="s">
        <v>36</v>
      </c>
      <c r="O2610" s="4">
        <v>1</v>
      </c>
      <c r="P2610" s="4" t="s">
        <v>55</v>
      </c>
      <c r="Q2610" s="4">
        <v>23.98</v>
      </c>
      <c r="R2610" s="4">
        <v>1.89</v>
      </c>
      <c r="Y2610" s="4" t="s">
        <v>11139</v>
      </c>
      <c r="Z2610" s="4" t="s">
        <v>299</v>
      </c>
      <c r="AA2610" s="4" t="s">
        <v>11140</v>
      </c>
      <c r="AB2610" s="4" t="s">
        <v>58</v>
      </c>
      <c r="AD2610" s="4" t="b">
        <v>0</v>
      </c>
      <c r="AG2610" s="11">
        <f t="shared" si="40"/>
        <v>43322</v>
      </c>
    </row>
    <row r="2611" s="4" customFormat="1" spans="1:33">
      <c r="A2611" s="4" t="s">
        <v>11141</v>
      </c>
      <c r="B2611" s="4" t="s">
        <v>11141</v>
      </c>
      <c r="C2611" s="4" t="s">
        <v>11142</v>
      </c>
      <c r="D2611" s="4" t="s">
        <v>11143</v>
      </c>
      <c r="E2611" s="4" t="s">
        <v>36</v>
      </c>
      <c r="F2611" s="4" t="s">
        <v>37</v>
      </c>
      <c r="G2611" s="4" t="s">
        <v>51</v>
      </c>
      <c r="J2611" s="4" t="s">
        <v>39</v>
      </c>
      <c r="K2611" s="4" t="s">
        <v>468</v>
      </c>
      <c r="L2611" s="4" t="s">
        <v>469</v>
      </c>
      <c r="M2611" s="4" t="s">
        <v>470</v>
      </c>
      <c r="N2611" s="4" t="s">
        <v>36</v>
      </c>
      <c r="O2611" s="4">
        <v>1</v>
      </c>
      <c r="P2611" s="4" t="s">
        <v>55</v>
      </c>
      <c r="Q2611" s="4">
        <v>22.98</v>
      </c>
      <c r="Y2611" s="4" t="s">
        <v>5901</v>
      </c>
      <c r="Z2611" s="4" t="s">
        <v>201</v>
      </c>
      <c r="AA2611" s="4" t="s">
        <v>5902</v>
      </c>
      <c r="AB2611" s="4" t="s">
        <v>58</v>
      </c>
      <c r="AD2611" s="4" t="b">
        <v>0</v>
      </c>
      <c r="AG2611" s="11">
        <f t="shared" si="40"/>
        <v>43322</v>
      </c>
    </row>
    <row r="2612" s="4" customFormat="1" spans="1:33">
      <c r="A2612" s="4" t="s">
        <v>11141</v>
      </c>
      <c r="B2612" s="4" t="s">
        <v>11141</v>
      </c>
      <c r="C2612" s="4" t="s">
        <v>11142</v>
      </c>
      <c r="D2612" s="4" t="s">
        <v>11143</v>
      </c>
      <c r="E2612" s="4" t="s">
        <v>36</v>
      </c>
      <c r="F2612" s="4" t="s">
        <v>37</v>
      </c>
      <c r="G2612" s="4" t="s">
        <v>51</v>
      </c>
      <c r="J2612" s="4" t="s">
        <v>39</v>
      </c>
      <c r="K2612" s="4" t="s">
        <v>461</v>
      </c>
      <c r="L2612" s="4" t="s">
        <v>462</v>
      </c>
      <c r="M2612" s="4" t="s">
        <v>463</v>
      </c>
      <c r="N2612" s="4" t="s">
        <v>36</v>
      </c>
      <c r="O2612" s="4">
        <v>1</v>
      </c>
      <c r="P2612" s="4" t="s">
        <v>55</v>
      </c>
      <c r="Q2612" s="4">
        <v>21.98</v>
      </c>
      <c r="Y2612" s="4" t="s">
        <v>5901</v>
      </c>
      <c r="Z2612" s="4" t="s">
        <v>201</v>
      </c>
      <c r="AA2612" s="4" t="s">
        <v>5902</v>
      </c>
      <c r="AB2612" s="4" t="s">
        <v>58</v>
      </c>
      <c r="AD2612" s="4" t="b">
        <v>0</v>
      </c>
      <c r="AG2612" s="11">
        <f t="shared" si="40"/>
        <v>43322</v>
      </c>
    </row>
    <row r="2613" s="4" customFormat="1" spans="1:33">
      <c r="A2613" s="4" t="s">
        <v>11141</v>
      </c>
      <c r="B2613" s="4" t="s">
        <v>11141</v>
      </c>
      <c r="C2613" s="4" t="s">
        <v>11142</v>
      </c>
      <c r="D2613" s="4" t="s">
        <v>11143</v>
      </c>
      <c r="E2613" s="4" t="s">
        <v>36</v>
      </c>
      <c r="F2613" s="4" t="s">
        <v>37</v>
      </c>
      <c r="G2613" s="4" t="s">
        <v>51</v>
      </c>
      <c r="J2613" s="4" t="s">
        <v>39</v>
      </c>
      <c r="K2613" s="4" t="s">
        <v>962</v>
      </c>
      <c r="L2613" s="4" t="s">
        <v>963</v>
      </c>
      <c r="M2613" s="4" t="s">
        <v>964</v>
      </c>
      <c r="N2613" s="4" t="s">
        <v>36</v>
      </c>
      <c r="O2613" s="4">
        <v>1</v>
      </c>
      <c r="P2613" s="4" t="s">
        <v>55</v>
      </c>
      <c r="Q2613" s="4">
        <v>22.98</v>
      </c>
      <c r="Y2613" s="4" t="s">
        <v>5901</v>
      </c>
      <c r="Z2613" s="4" t="s">
        <v>201</v>
      </c>
      <c r="AA2613" s="4" t="s">
        <v>5902</v>
      </c>
      <c r="AB2613" s="4" t="s">
        <v>58</v>
      </c>
      <c r="AD2613" s="4" t="b">
        <v>0</v>
      </c>
      <c r="AG2613" s="11">
        <f t="shared" si="40"/>
        <v>43322</v>
      </c>
    </row>
    <row r="2614" s="4" customFormat="1" spans="1:33">
      <c r="A2614" s="4" t="s">
        <v>11144</v>
      </c>
      <c r="B2614" s="4" t="s">
        <v>11144</v>
      </c>
      <c r="C2614" s="4" t="s">
        <v>11145</v>
      </c>
      <c r="D2614" s="4" t="s">
        <v>11146</v>
      </c>
      <c r="E2614" s="4" t="s">
        <v>36</v>
      </c>
      <c r="F2614" s="4" t="s">
        <v>37</v>
      </c>
      <c r="G2614" s="4" t="s">
        <v>51</v>
      </c>
      <c r="J2614" s="4" t="s">
        <v>39</v>
      </c>
      <c r="K2614" s="4" t="s">
        <v>125</v>
      </c>
      <c r="L2614" s="4" t="s">
        <v>126</v>
      </c>
      <c r="M2614" s="4" t="s">
        <v>127</v>
      </c>
      <c r="N2614" s="4" t="s">
        <v>36</v>
      </c>
      <c r="O2614" s="4">
        <v>1</v>
      </c>
      <c r="P2614" s="4" t="s">
        <v>55</v>
      </c>
      <c r="Q2614" s="4">
        <v>23.98</v>
      </c>
      <c r="Y2614" s="4" t="s">
        <v>6996</v>
      </c>
      <c r="Z2614" s="4" t="s">
        <v>2792</v>
      </c>
      <c r="AA2614" s="4">
        <v>15214</v>
      </c>
      <c r="AB2614" s="4" t="s">
        <v>58</v>
      </c>
      <c r="AD2614" s="4" t="b">
        <v>0</v>
      </c>
      <c r="AG2614" s="11">
        <f t="shared" si="40"/>
        <v>43322</v>
      </c>
    </row>
    <row r="2615" s="4" customFormat="1" spans="1:33">
      <c r="A2615" s="4" t="s">
        <v>11147</v>
      </c>
      <c r="B2615" s="4" t="s">
        <v>11147</v>
      </c>
      <c r="C2615" s="4" t="s">
        <v>11148</v>
      </c>
      <c r="D2615" s="4" t="s">
        <v>11149</v>
      </c>
      <c r="E2615" s="4" t="s">
        <v>36</v>
      </c>
      <c r="F2615" s="4" t="s">
        <v>37</v>
      </c>
      <c r="G2615" s="4" t="s">
        <v>51</v>
      </c>
      <c r="J2615" s="4" t="s">
        <v>39</v>
      </c>
      <c r="K2615" s="4" t="s">
        <v>10075</v>
      </c>
      <c r="L2615" s="4" t="s">
        <v>10076</v>
      </c>
      <c r="M2615" s="4" t="s">
        <v>10077</v>
      </c>
      <c r="N2615" s="4" t="s">
        <v>36</v>
      </c>
      <c r="O2615" s="4">
        <v>1</v>
      </c>
      <c r="P2615" s="4" t="s">
        <v>55</v>
      </c>
      <c r="Q2615" s="4">
        <v>24.98</v>
      </c>
      <c r="Y2615" s="4" t="s">
        <v>2200</v>
      </c>
      <c r="Z2615" s="4" t="s">
        <v>63</v>
      </c>
      <c r="AA2615" s="4">
        <v>28401</v>
      </c>
      <c r="AB2615" s="4" t="s">
        <v>58</v>
      </c>
      <c r="AD2615" s="4" t="b">
        <v>0</v>
      </c>
      <c r="AG2615" s="11">
        <f t="shared" si="40"/>
        <v>43322</v>
      </c>
    </row>
    <row r="2616" s="4" customFormat="1" spans="1:33">
      <c r="A2616" s="4" t="s">
        <v>11150</v>
      </c>
      <c r="B2616" s="4" t="s">
        <v>11150</v>
      </c>
      <c r="C2616" s="4" t="s">
        <v>11151</v>
      </c>
      <c r="D2616" s="4" t="s">
        <v>11152</v>
      </c>
      <c r="E2616" s="4" t="s">
        <v>36</v>
      </c>
      <c r="F2616" s="4" t="s">
        <v>37</v>
      </c>
      <c r="G2616" s="4" t="s">
        <v>51</v>
      </c>
      <c r="J2616" s="4" t="s">
        <v>39</v>
      </c>
      <c r="K2616" s="4" t="s">
        <v>5761</v>
      </c>
      <c r="L2616" s="4" t="s">
        <v>5762</v>
      </c>
      <c r="M2616" s="4" t="s">
        <v>5763</v>
      </c>
      <c r="N2616" s="4" t="s">
        <v>36</v>
      </c>
      <c r="O2616" s="4">
        <v>1</v>
      </c>
      <c r="P2616" s="4" t="s">
        <v>55</v>
      </c>
      <c r="Q2616" s="4">
        <v>25.98</v>
      </c>
      <c r="Y2616" s="4" t="s">
        <v>11153</v>
      </c>
      <c r="Z2616" s="4" t="s">
        <v>138</v>
      </c>
      <c r="AA2616" s="4" t="s">
        <v>11154</v>
      </c>
      <c r="AB2616" s="4" t="s">
        <v>58</v>
      </c>
      <c r="AD2616" s="4" t="b">
        <v>0</v>
      </c>
      <c r="AG2616" s="11">
        <f t="shared" si="40"/>
        <v>43322</v>
      </c>
    </row>
    <row r="2617" s="4" customFormat="1" spans="1:33">
      <c r="A2617" s="4" t="s">
        <v>11155</v>
      </c>
      <c r="B2617" s="4" t="s">
        <v>11155</v>
      </c>
      <c r="C2617" s="4" t="s">
        <v>11156</v>
      </c>
      <c r="D2617" s="4" t="s">
        <v>11157</v>
      </c>
      <c r="E2617" s="4" t="s">
        <v>36</v>
      </c>
      <c r="F2617" s="4" t="s">
        <v>37</v>
      </c>
      <c r="G2617" s="4" t="s">
        <v>51</v>
      </c>
      <c r="J2617" s="4" t="s">
        <v>39</v>
      </c>
      <c r="K2617" s="4" t="s">
        <v>827</v>
      </c>
      <c r="L2617" s="4" t="s">
        <v>1197</v>
      </c>
      <c r="M2617" s="4" t="s">
        <v>1198</v>
      </c>
      <c r="N2617" s="4" t="s">
        <v>36</v>
      </c>
      <c r="O2617" s="4">
        <v>1</v>
      </c>
      <c r="P2617" s="4" t="s">
        <v>55</v>
      </c>
      <c r="Q2617" s="4">
        <v>23.98</v>
      </c>
      <c r="Y2617" s="4" t="s">
        <v>11158</v>
      </c>
      <c r="Z2617" s="4" t="s">
        <v>368</v>
      </c>
      <c r="AA2617" s="4">
        <v>30052</v>
      </c>
      <c r="AB2617" s="4" t="s">
        <v>58</v>
      </c>
      <c r="AD2617" s="4" t="b">
        <v>0</v>
      </c>
      <c r="AG2617" s="11">
        <f t="shared" si="40"/>
        <v>43322</v>
      </c>
    </row>
    <row r="2618" s="4" customFormat="1" spans="1:33">
      <c r="A2618" s="4" t="s">
        <v>11155</v>
      </c>
      <c r="B2618" s="4" t="s">
        <v>11155</v>
      </c>
      <c r="C2618" s="4" t="s">
        <v>11156</v>
      </c>
      <c r="D2618" s="4" t="s">
        <v>11157</v>
      </c>
      <c r="E2618" s="4" t="s">
        <v>36</v>
      </c>
      <c r="F2618" s="4" t="s">
        <v>37</v>
      </c>
      <c r="G2618" s="4" t="s">
        <v>51</v>
      </c>
      <c r="J2618" s="4" t="s">
        <v>39</v>
      </c>
      <c r="K2618" s="4" t="s">
        <v>152</v>
      </c>
      <c r="L2618" s="4" t="s">
        <v>396</v>
      </c>
      <c r="M2618" s="4" t="s">
        <v>154</v>
      </c>
      <c r="N2618" s="4" t="s">
        <v>36</v>
      </c>
      <c r="O2618" s="4">
        <v>1</v>
      </c>
      <c r="P2618" s="4" t="s">
        <v>55</v>
      </c>
      <c r="Q2618" s="4">
        <v>22.98</v>
      </c>
      <c r="Y2618" s="4" t="s">
        <v>11158</v>
      </c>
      <c r="Z2618" s="4" t="s">
        <v>368</v>
      </c>
      <c r="AA2618" s="4">
        <v>30052</v>
      </c>
      <c r="AB2618" s="4" t="s">
        <v>58</v>
      </c>
      <c r="AD2618" s="4" t="b">
        <v>0</v>
      </c>
      <c r="AG2618" s="11">
        <f t="shared" si="40"/>
        <v>43322</v>
      </c>
    </row>
    <row r="2619" s="4" customFormat="1" spans="1:33">
      <c r="A2619" s="4" t="s">
        <v>11159</v>
      </c>
      <c r="B2619" s="4" t="s">
        <v>11159</v>
      </c>
      <c r="C2619" s="4" t="s">
        <v>11160</v>
      </c>
      <c r="D2619" s="4" t="s">
        <v>11161</v>
      </c>
      <c r="E2619" s="4" t="s">
        <v>36</v>
      </c>
      <c r="F2619" s="4" t="s">
        <v>37</v>
      </c>
      <c r="G2619" s="4" t="s">
        <v>51</v>
      </c>
      <c r="J2619" s="4" t="s">
        <v>39</v>
      </c>
      <c r="K2619" s="4" t="s">
        <v>77</v>
      </c>
      <c r="L2619" s="4" t="s">
        <v>78</v>
      </c>
      <c r="M2619" s="4" t="s">
        <v>79</v>
      </c>
      <c r="N2619" s="4" t="s">
        <v>36</v>
      </c>
      <c r="O2619" s="4">
        <v>1</v>
      </c>
      <c r="P2619" s="4" t="s">
        <v>55</v>
      </c>
      <c r="Q2619" s="4">
        <v>23.98</v>
      </c>
      <c r="Y2619" s="4" t="s">
        <v>11162</v>
      </c>
      <c r="Z2619" s="4" t="s">
        <v>2201</v>
      </c>
      <c r="AA2619" s="4" t="s">
        <v>11163</v>
      </c>
      <c r="AB2619" s="4" t="s">
        <v>58</v>
      </c>
      <c r="AD2619" s="4" t="b">
        <v>0</v>
      </c>
      <c r="AG2619" s="11">
        <f t="shared" si="40"/>
        <v>43322</v>
      </c>
    </row>
    <row r="2620" s="4" customFormat="1" spans="1:33">
      <c r="A2620" s="4" t="s">
        <v>11164</v>
      </c>
      <c r="B2620" s="4" t="s">
        <v>11164</v>
      </c>
      <c r="C2620" s="4" t="s">
        <v>11165</v>
      </c>
      <c r="D2620" s="4" t="s">
        <v>11166</v>
      </c>
      <c r="E2620" s="4" t="s">
        <v>36</v>
      </c>
      <c r="F2620" s="4" t="s">
        <v>37</v>
      </c>
      <c r="G2620" s="4" t="s">
        <v>51</v>
      </c>
      <c r="J2620" s="4" t="s">
        <v>39</v>
      </c>
      <c r="K2620" s="4" t="s">
        <v>1802</v>
      </c>
      <c r="L2620" s="4" t="s">
        <v>1803</v>
      </c>
      <c r="M2620" s="4" t="s">
        <v>1804</v>
      </c>
      <c r="N2620" s="4" t="s">
        <v>36</v>
      </c>
      <c r="O2620" s="4">
        <v>1</v>
      </c>
      <c r="P2620" s="4" t="s">
        <v>55</v>
      </c>
      <c r="Q2620" s="4">
        <v>25.98</v>
      </c>
      <c r="Y2620" s="4" t="s">
        <v>2006</v>
      </c>
      <c r="Z2620" s="4" t="s">
        <v>47</v>
      </c>
      <c r="AA2620" s="4" t="s">
        <v>11167</v>
      </c>
      <c r="AB2620" s="4" t="s">
        <v>58</v>
      </c>
      <c r="AD2620" s="4" t="b">
        <v>0</v>
      </c>
      <c r="AG2620" s="11">
        <f t="shared" si="40"/>
        <v>43322</v>
      </c>
    </row>
    <row r="2621" s="4" customFormat="1" spans="1:33">
      <c r="A2621" s="4" t="s">
        <v>11168</v>
      </c>
      <c r="B2621" s="4" t="s">
        <v>11168</v>
      </c>
      <c r="C2621" s="4" t="s">
        <v>11169</v>
      </c>
      <c r="D2621" s="4" t="s">
        <v>11170</v>
      </c>
      <c r="E2621" s="4" t="s">
        <v>36</v>
      </c>
      <c r="F2621" s="4" t="s">
        <v>37</v>
      </c>
      <c r="G2621" s="4" t="s">
        <v>51</v>
      </c>
      <c r="J2621" s="4" t="s">
        <v>39</v>
      </c>
      <c r="K2621" s="4" t="s">
        <v>152</v>
      </c>
      <c r="L2621" s="4" t="s">
        <v>396</v>
      </c>
      <c r="M2621" s="4" t="s">
        <v>154</v>
      </c>
      <c r="N2621" s="4" t="s">
        <v>36</v>
      </c>
      <c r="O2621" s="4">
        <v>1</v>
      </c>
      <c r="P2621" s="4" t="s">
        <v>55</v>
      </c>
      <c r="Q2621" s="4">
        <v>22.98</v>
      </c>
      <c r="Y2621" s="4" t="s">
        <v>2232</v>
      </c>
      <c r="Z2621" s="4" t="s">
        <v>2227</v>
      </c>
      <c r="AA2621" s="4" t="s">
        <v>11171</v>
      </c>
      <c r="AB2621" s="4" t="s">
        <v>58</v>
      </c>
      <c r="AD2621" s="4" t="b">
        <v>0</v>
      </c>
      <c r="AG2621" s="11">
        <f t="shared" si="40"/>
        <v>43322</v>
      </c>
    </row>
    <row r="2622" s="4" customFormat="1" spans="1:33">
      <c r="A2622" s="4" t="s">
        <v>11172</v>
      </c>
      <c r="B2622" s="4" t="s">
        <v>11172</v>
      </c>
      <c r="C2622" s="4" t="s">
        <v>11173</v>
      </c>
      <c r="D2622" s="4" t="s">
        <v>11174</v>
      </c>
      <c r="E2622" s="4" t="s">
        <v>36</v>
      </c>
      <c r="F2622" s="4" t="s">
        <v>37</v>
      </c>
      <c r="G2622" s="4" t="s">
        <v>51</v>
      </c>
      <c r="J2622" s="4" t="s">
        <v>39</v>
      </c>
      <c r="K2622" s="4" t="s">
        <v>685</v>
      </c>
      <c r="L2622" s="4" t="s">
        <v>686</v>
      </c>
      <c r="M2622" s="4" t="s">
        <v>687</v>
      </c>
      <c r="N2622" s="4" t="s">
        <v>36</v>
      </c>
      <c r="O2622" s="4">
        <v>1</v>
      </c>
      <c r="P2622" s="4" t="s">
        <v>55</v>
      </c>
      <c r="Q2622" s="4">
        <v>22.98</v>
      </c>
      <c r="Y2622" s="4" t="s">
        <v>11175</v>
      </c>
      <c r="Z2622" s="4" t="s">
        <v>1749</v>
      </c>
      <c r="AA2622" s="4" t="s">
        <v>11176</v>
      </c>
      <c r="AB2622" s="4" t="s">
        <v>58</v>
      </c>
      <c r="AD2622" s="4" t="b">
        <v>0</v>
      </c>
      <c r="AG2622" s="11">
        <f t="shared" si="40"/>
        <v>43322</v>
      </c>
    </row>
    <row r="2623" s="4" customFormat="1" spans="1:33">
      <c r="A2623" s="4" t="s">
        <v>11177</v>
      </c>
      <c r="B2623" s="4" t="s">
        <v>11177</v>
      </c>
      <c r="C2623" s="4" t="s">
        <v>11178</v>
      </c>
      <c r="D2623" s="4" t="s">
        <v>11179</v>
      </c>
      <c r="E2623" s="4" t="s">
        <v>36</v>
      </c>
      <c r="F2623" s="4" t="s">
        <v>37</v>
      </c>
      <c r="G2623" s="4" t="s">
        <v>51</v>
      </c>
      <c r="J2623" s="4" t="s">
        <v>39</v>
      </c>
      <c r="K2623" s="4" t="s">
        <v>1730</v>
      </c>
      <c r="L2623" s="4" t="s">
        <v>1731</v>
      </c>
      <c r="M2623" s="4" t="s">
        <v>1732</v>
      </c>
      <c r="N2623" s="4" t="s">
        <v>36</v>
      </c>
      <c r="O2623" s="4">
        <v>1</v>
      </c>
      <c r="P2623" s="4" t="s">
        <v>55</v>
      </c>
      <c r="Q2623" s="4">
        <v>19.98</v>
      </c>
      <c r="W2623" s="4">
        <v>3</v>
      </c>
      <c r="Y2623" s="4" t="s">
        <v>8941</v>
      </c>
      <c r="Z2623" s="4" t="s">
        <v>1192</v>
      </c>
      <c r="AA2623" s="4" t="s">
        <v>11180</v>
      </c>
      <c r="AB2623" s="4" t="s">
        <v>58</v>
      </c>
      <c r="AC2623" s="4" t="s">
        <v>6277</v>
      </c>
      <c r="AD2623" s="4" t="b">
        <v>0</v>
      </c>
      <c r="AG2623" s="11">
        <f t="shared" si="40"/>
        <v>43322</v>
      </c>
    </row>
    <row r="2624" s="4" customFormat="1" spans="1:33">
      <c r="A2624" s="4" t="s">
        <v>11181</v>
      </c>
      <c r="B2624" s="4" t="s">
        <v>11181</v>
      </c>
      <c r="C2624" s="4" t="s">
        <v>11182</v>
      </c>
      <c r="D2624" s="4" t="s">
        <v>11183</v>
      </c>
      <c r="E2624" s="4" t="s">
        <v>36</v>
      </c>
      <c r="F2624" s="4" t="s">
        <v>37</v>
      </c>
      <c r="G2624" s="4" t="s">
        <v>51</v>
      </c>
      <c r="J2624" s="4" t="s">
        <v>39</v>
      </c>
      <c r="K2624" s="4" t="s">
        <v>81</v>
      </c>
      <c r="L2624" s="4" t="s">
        <v>82</v>
      </c>
      <c r="M2624" s="4" t="s">
        <v>83</v>
      </c>
      <c r="N2624" s="4" t="s">
        <v>36</v>
      </c>
      <c r="O2624" s="4">
        <v>1</v>
      </c>
      <c r="P2624" s="4" t="s">
        <v>55</v>
      </c>
      <c r="Q2624" s="4">
        <v>23.98</v>
      </c>
      <c r="Y2624" s="4" t="s">
        <v>1443</v>
      </c>
      <c r="Z2624" s="4" t="s">
        <v>47</v>
      </c>
      <c r="AA2624" s="4" t="s">
        <v>11184</v>
      </c>
      <c r="AB2624" s="4" t="s">
        <v>58</v>
      </c>
      <c r="AD2624" s="4" t="b">
        <v>0</v>
      </c>
      <c r="AG2624" s="11">
        <f t="shared" si="40"/>
        <v>43322</v>
      </c>
    </row>
    <row r="2625" s="4" customFormat="1" spans="1:33">
      <c r="A2625" s="4" t="s">
        <v>11185</v>
      </c>
      <c r="B2625" s="4" t="s">
        <v>11185</v>
      </c>
      <c r="C2625" s="4" t="s">
        <v>11186</v>
      </c>
      <c r="D2625" s="4" t="s">
        <v>11187</v>
      </c>
      <c r="E2625" s="4" t="s">
        <v>36</v>
      </c>
      <c r="F2625" s="4" t="s">
        <v>37</v>
      </c>
      <c r="G2625" s="4" t="s">
        <v>51</v>
      </c>
      <c r="J2625" s="4" t="s">
        <v>39</v>
      </c>
      <c r="K2625" s="4" t="s">
        <v>1941</v>
      </c>
      <c r="L2625" s="4" t="s">
        <v>1942</v>
      </c>
      <c r="M2625" s="4" t="s">
        <v>1943</v>
      </c>
      <c r="N2625" s="4" t="s">
        <v>36</v>
      </c>
      <c r="O2625" s="4">
        <v>1</v>
      </c>
      <c r="P2625" s="4" t="s">
        <v>55</v>
      </c>
      <c r="Q2625" s="4">
        <v>23.98</v>
      </c>
      <c r="Y2625" s="4" t="s">
        <v>11188</v>
      </c>
      <c r="Z2625" s="4" t="s">
        <v>72</v>
      </c>
      <c r="AA2625" s="4" t="s">
        <v>11189</v>
      </c>
      <c r="AB2625" s="4" t="s">
        <v>58</v>
      </c>
      <c r="AD2625" s="4" t="b">
        <v>0</v>
      </c>
      <c r="AG2625" s="11">
        <f t="shared" si="40"/>
        <v>43322</v>
      </c>
    </row>
    <row r="2626" s="4" customFormat="1" spans="1:33">
      <c r="A2626" s="4" t="s">
        <v>11190</v>
      </c>
      <c r="B2626" s="4" t="s">
        <v>11190</v>
      </c>
      <c r="C2626" s="4" t="s">
        <v>11191</v>
      </c>
      <c r="D2626" s="4" t="s">
        <v>11192</v>
      </c>
      <c r="E2626" s="4" t="s">
        <v>36</v>
      </c>
      <c r="F2626" s="4" t="s">
        <v>37</v>
      </c>
      <c r="G2626" s="4" t="s">
        <v>51</v>
      </c>
      <c r="J2626" s="4" t="s">
        <v>188</v>
      </c>
      <c r="K2626" s="4" t="s">
        <v>171</v>
      </c>
      <c r="L2626" s="4" t="s">
        <v>172</v>
      </c>
      <c r="M2626" s="4" t="s">
        <v>173</v>
      </c>
      <c r="N2626" s="4" t="s">
        <v>36</v>
      </c>
      <c r="O2626" s="4">
        <v>1</v>
      </c>
      <c r="P2626" s="4" t="s">
        <v>55</v>
      </c>
      <c r="Q2626" s="4">
        <v>23.98</v>
      </c>
      <c r="S2626" s="4">
        <v>3.99</v>
      </c>
      <c r="Y2626" s="4" t="s">
        <v>11193</v>
      </c>
      <c r="Z2626" s="4" t="s">
        <v>1243</v>
      </c>
      <c r="AA2626" s="4" t="s">
        <v>11194</v>
      </c>
      <c r="AB2626" s="4" t="s">
        <v>58</v>
      </c>
      <c r="AD2626" s="4" t="b">
        <v>0</v>
      </c>
      <c r="AG2626" s="11">
        <f t="shared" ref="AG2626:AG2689" si="41">DATEVALUE(LEFT(C2626,10))</f>
        <v>43322</v>
      </c>
    </row>
    <row r="2627" s="4" customFormat="1" spans="1:33">
      <c r="A2627" s="4" t="s">
        <v>11195</v>
      </c>
      <c r="B2627" s="4" t="s">
        <v>11195</v>
      </c>
      <c r="C2627" s="4" t="s">
        <v>11196</v>
      </c>
      <c r="D2627" s="4" t="s">
        <v>11197</v>
      </c>
      <c r="E2627" s="4" t="s">
        <v>36</v>
      </c>
      <c r="F2627" s="4" t="s">
        <v>37</v>
      </c>
      <c r="G2627" s="4" t="s">
        <v>51</v>
      </c>
      <c r="J2627" s="4" t="s">
        <v>39</v>
      </c>
      <c r="K2627" s="4" t="s">
        <v>2433</v>
      </c>
      <c r="L2627" s="4" t="s">
        <v>2434</v>
      </c>
      <c r="M2627" s="4" t="s">
        <v>2435</v>
      </c>
      <c r="N2627" s="4" t="s">
        <v>36</v>
      </c>
      <c r="O2627" s="4">
        <v>1</v>
      </c>
      <c r="P2627" s="4" t="s">
        <v>55</v>
      </c>
      <c r="Q2627" s="4">
        <v>22.98</v>
      </c>
      <c r="Y2627" s="4" t="s">
        <v>11198</v>
      </c>
      <c r="Z2627" s="4" t="s">
        <v>323</v>
      </c>
      <c r="AA2627" s="4" t="s">
        <v>11199</v>
      </c>
      <c r="AB2627" s="4" t="s">
        <v>58</v>
      </c>
      <c r="AD2627" s="4" t="b">
        <v>0</v>
      </c>
      <c r="AG2627" s="11">
        <f t="shared" si="41"/>
        <v>43322</v>
      </c>
    </row>
    <row r="2628" s="4" customFormat="1" spans="1:33">
      <c r="A2628" s="4" t="s">
        <v>11195</v>
      </c>
      <c r="B2628" s="4" t="s">
        <v>11195</v>
      </c>
      <c r="C2628" s="4" t="s">
        <v>11196</v>
      </c>
      <c r="D2628" s="4" t="s">
        <v>11197</v>
      </c>
      <c r="E2628" s="4" t="s">
        <v>36</v>
      </c>
      <c r="F2628" s="4" t="s">
        <v>37</v>
      </c>
      <c r="G2628" s="4" t="s">
        <v>51</v>
      </c>
      <c r="J2628" s="4" t="s">
        <v>39</v>
      </c>
      <c r="K2628" s="4" t="s">
        <v>2438</v>
      </c>
      <c r="L2628" s="4" t="s">
        <v>2439</v>
      </c>
      <c r="M2628" s="4" t="s">
        <v>2440</v>
      </c>
      <c r="N2628" s="4" t="s">
        <v>36</v>
      </c>
      <c r="O2628" s="4">
        <v>1</v>
      </c>
      <c r="P2628" s="4" t="s">
        <v>55</v>
      </c>
      <c r="Q2628" s="4">
        <v>22.98</v>
      </c>
      <c r="Y2628" s="4" t="s">
        <v>11198</v>
      </c>
      <c r="Z2628" s="4" t="s">
        <v>323</v>
      </c>
      <c r="AA2628" s="4" t="s">
        <v>11199</v>
      </c>
      <c r="AB2628" s="4" t="s">
        <v>58</v>
      </c>
      <c r="AD2628" s="4" t="b">
        <v>0</v>
      </c>
      <c r="AG2628" s="11">
        <f t="shared" si="41"/>
        <v>43322</v>
      </c>
    </row>
    <row r="2629" s="4" customFormat="1" spans="1:33">
      <c r="A2629" s="4" t="s">
        <v>11200</v>
      </c>
      <c r="B2629" s="4" t="s">
        <v>11200</v>
      </c>
      <c r="C2629" s="4" t="s">
        <v>11201</v>
      </c>
      <c r="D2629" s="4" t="s">
        <v>11202</v>
      </c>
      <c r="E2629" s="4" t="s">
        <v>36</v>
      </c>
      <c r="F2629" s="4" t="s">
        <v>37</v>
      </c>
      <c r="G2629" s="4" t="s">
        <v>51</v>
      </c>
      <c r="J2629" s="4" t="s">
        <v>39</v>
      </c>
      <c r="K2629" s="4" t="s">
        <v>1802</v>
      </c>
      <c r="L2629" s="4" t="s">
        <v>1803</v>
      </c>
      <c r="M2629" s="4" t="s">
        <v>1804</v>
      </c>
      <c r="N2629" s="4" t="s">
        <v>36</v>
      </c>
      <c r="O2629" s="4">
        <v>1</v>
      </c>
      <c r="P2629" s="4" t="s">
        <v>55</v>
      </c>
      <c r="Q2629" s="4">
        <v>25.98</v>
      </c>
      <c r="Y2629" s="4" t="s">
        <v>11203</v>
      </c>
      <c r="Z2629" s="4" t="s">
        <v>47</v>
      </c>
      <c r="AA2629" s="4" t="s">
        <v>11204</v>
      </c>
      <c r="AB2629" s="4" t="s">
        <v>58</v>
      </c>
      <c r="AD2629" s="4" t="b">
        <v>0</v>
      </c>
      <c r="AG2629" s="11">
        <f t="shared" si="41"/>
        <v>43322</v>
      </c>
    </row>
    <row r="2630" s="4" customFormat="1" spans="1:33">
      <c r="A2630" s="4" t="s">
        <v>11205</v>
      </c>
      <c r="B2630" s="4" t="s">
        <v>11205</v>
      </c>
      <c r="C2630" s="4" t="s">
        <v>11206</v>
      </c>
      <c r="D2630" s="4" t="s">
        <v>11207</v>
      </c>
      <c r="E2630" s="4" t="s">
        <v>36</v>
      </c>
      <c r="F2630" s="4" t="s">
        <v>37</v>
      </c>
      <c r="G2630" s="4" t="s">
        <v>51</v>
      </c>
      <c r="J2630" s="4" t="s">
        <v>39</v>
      </c>
      <c r="K2630" s="4" t="s">
        <v>4215</v>
      </c>
      <c r="L2630" s="4" t="s">
        <v>4216</v>
      </c>
      <c r="M2630" s="4" t="s">
        <v>4217</v>
      </c>
      <c r="N2630" s="4" t="s">
        <v>36</v>
      </c>
      <c r="O2630" s="4">
        <v>1</v>
      </c>
      <c r="P2630" s="4" t="s">
        <v>55</v>
      </c>
      <c r="Q2630" s="4">
        <v>22.98</v>
      </c>
      <c r="Y2630" s="4" t="s">
        <v>9483</v>
      </c>
      <c r="Z2630" s="4" t="s">
        <v>201</v>
      </c>
      <c r="AA2630" s="4" t="s">
        <v>11208</v>
      </c>
      <c r="AB2630" s="4" t="s">
        <v>58</v>
      </c>
      <c r="AD2630" s="4" t="b">
        <v>0</v>
      </c>
      <c r="AG2630" s="11">
        <f t="shared" si="41"/>
        <v>43322</v>
      </c>
    </row>
    <row r="2631" s="4" customFormat="1" spans="1:33">
      <c r="A2631" s="4" t="s">
        <v>11205</v>
      </c>
      <c r="B2631" s="4" t="s">
        <v>11205</v>
      </c>
      <c r="C2631" s="4" t="s">
        <v>11206</v>
      </c>
      <c r="D2631" s="4" t="s">
        <v>11207</v>
      </c>
      <c r="E2631" s="4" t="s">
        <v>36</v>
      </c>
      <c r="F2631" s="4" t="s">
        <v>37</v>
      </c>
      <c r="G2631" s="4" t="s">
        <v>51</v>
      </c>
      <c r="J2631" s="4" t="s">
        <v>39</v>
      </c>
      <c r="K2631" s="4" t="s">
        <v>11209</v>
      </c>
      <c r="L2631" s="4" t="s">
        <v>11210</v>
      </c>
      <c r="M2631" s="4" t="s">
        <v>11211</v>
      </c>
      <c r="N2631" s="4" t="s">
        <v>36</v>
      </c>
      <c r="O2631" s="4">
        <v>1</v>
      </c>
      <c r="P2631" s="4" t="s">
        <v>55</v>
      </c>
      <c r="Q2631" s="4">
        <v>22.98</v>
      </c>
      <c r="Y2631" s="4" t="s">
        <v>9483</v>
      </c>
      <c r="Z2631" s="4" t="s">
        <v>201</v>
      </c>
      <c r="AA2631" s="4" t="s">
        <v>11208</v>
      </c>
      <c r="AB2631" s="4" t="s">
        <v>58</v>
      </c>
      <c r="AD2631" s="4" t="b">
        <v>0</v>
      </c>
      <c r="AG2631" s="11">
        <f t="shared" si="41"/>
        <v>43322</v>
      </c>
    </row>
    <row r="2632" s="4" customFormat="1" spans="1:33">
      <c r="A2632" s="4" t="s">
        <v>11212</v>
      </c>
      <c r="B2632" s="4" t="s">
        <v>11212</v>
      </c>
      <c r="C2632" s="4" t="s">
        <v>11206</v>
      </c>
      <c r="D2632" s="4" t="s">
        <v>11213</v>
      </c>
      <c r="E2632" s="4" t="s">
        <v>36</v>
      </c>
      <c r="F2632" s="4" t="s">
        <v>37</v>
      </c>
      <c r="G2632" s="4" t="s">
        <v>51</v>
      </c>
      <c r="J2632" s="4" t="s">
        <v>39</v>
      </c>
      <c r="K2632" s="4" t="s">
        <v>2087</v>
      </c>
      <c r="L2632" s="4" t="s">
        <v>2088</v>
      </c>
      <c r="M2632" s="4" t="s">
        <v>2089</v>
      </c>
      <c r="N2632" s="4" t="s">
        <v>36</v>
      </c>
      <c r="O2632" s="4">
        <v>1</v>
      </c>
      <c r="P2632" s="4" t="s">
        <v>55</v>
      </c>
      <c r="Q2632" s="4">
        <v>22.98</v>
      </c>
      <c r="Y2632" s="4" t="s">
        <v>9483</v>
      </c>
      <c r="Z2632" s="4" t="s">
        <v>201</v>
      </c>
      <c r="AA2632" s="4" t="s">
        <v>11208</v>
      </c>
      <c r="AB2632" s="4" t="s">
        <v>58</v>
      </c>
      <c r="AD2632" s="4" t="b">
        <v>0</v>
      </c>
      <c r="AG2632" s="11">
        <f t="shared" si="41"/>
        <v>43322</v>
      </c>
    </row>
    <row r="2633" s="4" customFormat="1" spans="1:33">
      <c r="A2633" s="4" t="s">
        <v>11214</v>
      </c>
      <c r="B2633" s="4" t="s">
        <v>11214</v>
      </c>
      <c r="C2633" s="4" t="s">
        <v>11215</v>
      </c>
      <c r="D2633" s="4" t="s">
        <v>11216</v>
      </c>
      <c r="E2633" s="4" t="s">
        <v>36</v>
      </c>
      <c r="F2633" s="4" t="s">
        <v>37</v>
      </c>
      <c r="G2633" s="4" t="s">
        <v>51</v>
      </c>
      <c r="J2633" s="4" t="s">
        <v>39</v>
      </c>
      <c r="K2633" s="4" t="s">
        <v>7413</v>
      </c>
      <c r="L2633" s="4" t="s">
        <v>7414</v>
      </c>
      <c r="M2633" s="4" t="s">
        <v>7415</v>
      </c>
      <c r="N2633" s="4" t="s">
        <v>36</v>
      </c>
      <c r="O2633" s="4">
        <v>1</v>
      </c>
      <c r="P2633" s="4" t="s">
        <v>55</v>
      </c>
      <c r="Q2633" s="4">
        <v>14.43</v>
      </c>
      <c r="Y2633" s="4" t="s">
        <v>11217</v>
      </c>
      <c r="Z2633" s="4" t="s">
        <v>1046</v>
      </c>
      <c r="AA2633" s="4">
        <v>47906</v>
      </c>
      <c r="AB2633" s="4" t="s">
        <v>58</v>
      </c>
      <c r="AD2633" s="4" t="b">
        <v>0</v>
      </c>
      <c r="AG2633" s="11">
        <f t="shared" si="41"/>
        <v>43322</v>
      </c>
    </row>
    <row r="2634" s="4" customFormat="1" spans="1:33">
      <c r="A2634" s="4" t="s">
        <v>11218</v>
      </c>
      <c r="B2634" s="4" t="s">
        <v>11218</v>
      </c>
      <c r="C2634" s="4" t="s">
        <v>11219</v>
      </c>
      <c r="D2634" s="4" t="s">
        <v>11220</v>
      </c>
      <c r="E2634" s="4" t="s">
        <v>36</v>
      </c>
      <c r="F2634" s="4" t="s">
        <v>37</v>
      </c>
      <c r="G2634" s="4" t="s">
        <v>51</v>
      </c>
      <c r="J2634" s="4" t="s">
        <v>39</v>
      </c>
      <c r="K2634" s="4" t="s">
        <v>1188</v>
      </c>
      <c r="L2634" s="4" t="s">
        <v>1189</v>
      </c>
      <c r="M2634" s="4" t="s">
        <v>1190</v>
      </c>
      <c r="N2634" s="4" t="s">
        <v>36</v>
      </c>
      <c r="O2634" s="4">
        <v>1</v>
      </c>
      <c r="P2634" s="4" t="s">
        <v>55</v>
      </c>
      <c r="Q2634" s="4">
        <v>23.98</v>
      </c>
      <c r="Y2634" s="4" t="s">
        <v>7317</v>
      </c>
      <c r="Z2634" s="4" t="s">
        <v>1192</v>
      </c>
      <c r="AA2634" s="4" t="s">
        <v>11221</v>
      </c>
      <c r="AB2634" s="4" t="s">
        <v>58</v>
      </c>
      <c r="AD2634" s="4" t="b">
        <v>0</v>
      </c>
      <c r="AG2634" s="11">
        <f t="shared" si="41"/>
        <v>43322</v>
      </c>
    </row>
    <row r="2635" s="4" customFormat="1" spans="1:33">
      <c r="A2635" s="4" t="s">
        <v>11222</v>
      </c>
      <c r="B2635" s="4" t="s">
        <v>11222</v>
      </c>
      <c r="C2635" s="4" t="s">
        <v>11223</v>
      </c>
      <c r="D2635" s="4" t="s">
        <v>11224</v>
      </c>
      <c r="E2635" s="4" t="s">
        <v>36</v>
      </c>
      <c r="F2635" s="4" t="s">
        <v>37</v>
      </c>
      <c r="G2635" s="4" t="s">
        <v>51</v>
      </c>
      <c r="J2635" s="4" t="s">
        <v>39</v>
      </c>
      <c r="K2635" s="4" t="s">
        <v>6478</v>
      </c>
      <c r="L2635" s="4" t="s">
        <v>6479</v>
      </c>
      <c r="M2635" s="4" t="s">
        <v>6480</v>
      </c>
      <c r="N2635" s="4" t="s">
        <v>36</v>
      </c>
      <c r="O2635" s="4">
        <v>1</v>
      </c>
      <c r="P2635" s="4" t="s">
        <v>55</v>
      </c>
      <c r="Q2635" s="4">
        <v>23.98</v>
      </c>
      <c r="Y2635" s="4" t="s">
        <v>6087</v>
      </c>
      <c r="Z2635" s="4" t="s">
        <v>47</v>
      </c>
      <c r="AA2635" s="4">
        <v>94608</v>
      </c>
      <c r="AB2635" s="4" t="s">
        <v>58</v>
      </c>
      <c r="AD2635" s="4" t="b">
        <v>0</v>
      </c>
      <c r="AG2635" s="11">
        <f t="shared" si="41"/>
        <v>43322</v>
      </c>
    </row>
    <row r="2636" s="4" customFormat="1" spans="1:33">
      <c r="A2636" s="4" t="s">
        <v>11225</v>
      </c>
      <c r="B2636" s="4" t="s">
        <v>11225</v>
      </c>
      <c r="C2636" s="4" t="s">
        <v>11226</v>
      </c>
      <c r="D2636" s="4" t="s">
        <v>11227</v>
      </c>
      <c r="E2636" s="4" t="s">
        <v>36</v>
      </c>
      <c r="F2636" s="4" t="s">
        <v>37</v>
      </c>
      <c r="G2636" s="4" t="s">
        <v>51</v>
      </c>
      <c r="J2636" s="4" t="s">
        <v>39</v>
      </c>
      <c r="K2636" s="4" t="s">
        <v>52</v>
      </c>
      <c r="L2636" s="4" t="s">
        <v>1331</v>
      </c>
      <c r="M2636" s="4" t="s">
        <v>54</v>
      </c>
      <c r="N2636" s="4" t="s">
        <v>36</v>
      </c>
      <c r="O2636" s="4">
        <v>1</v>
      </c>
      <c r="P2636" s="4" t="s">
        <v>55</v>
      </c>
      <c r="Q2636" s="4">
        <v>23.98</v>
      </c>
      <c r="Y2636" s="4" t="s">
        <v>8555</v>
      </c>
      <c r="Z2636" s="4" t="s">
        <v>1600</v>
      </c>
      <c r="AA2636" s="4">
        <v>78628</v>
      </c>
      <c r="AB2636" s="4" t="s">
        <v>58</v>
      </c>
      <c r="AD2636" s="4" t="b">
        <v>0</v>
      </c>
      <c r="AG2636" s="11">
        <f t="shared" si="41"/>
        <v>43322</v>
      </c>
    </row>
    <row r="2637" s="4" customFormat="1" spans="1:33">
      <c r="A2637" s="4" t="s">
        <v>11228</v>
      </c>
      <c r="B2637" s="4" t="s">
        <v>11228</v>
      </c>
      <c r="C2637" s="4" t="s">
        <v>11229</v>
      </c>
      <c r="D2637" s="4" t="s">
        <v>11230</v>
      </c>
      <c r="E2637" s="4" t="s">
        <v>36</v>
      </c>
      <c r="F2637" s="4" t="s">
        <v>37</v>
      </c>
      <c r="G2637" s="4" t="s">
        <v>51</v>
      </c>
      <c r="J2637" s="4" t="s">
        <v>39</v>
      </c>
      <c r="K2637" s="4" t="s">
        <v>11231</v>
      </c>
      <c r="L2637" s="4" t="s">
        <v>11232</v>
      </c>
      <c r="M2637" s="4" t="s">
        <v>11233</v>
      </c>
      <c r="N2637" s="4" t="s">
        <v>36</v>
      </c>
      <c r="O2637" s="4">
        <v>1</v>
      </c>
      <c r="P2637" s="4" t="s">
        <v>55</v>
      </c>
      <c r="Q2637" s="4">
        <v>14.98</v>
      </c>
      <c r="Y2637" s="4" t="s">
        <v>9210</v>
      </c>
      <c r="Z2637" s="4" t="s">
        <v>11234</v>
      </c>
      <c r="AA2637" s="4">
        <v>59917</v>
      </c>
      <c r="AB2637" s="4" t="s">
        <v>58</v>
      </c>
      <c r="AD2637" s="4" t="b">
        <v>0</v>
      </c>
      <c r="AG2637" s="11">
        <f t="shared" si="41"/>
        <v>43322</v>
      </c>
    </row>
    <row r="2638" s="4" customFormat="1" spans="1:33">
      <c r="A2638" s="4" t="s">
        <v>11235</v>
      </c>
      <c r="B2638" s="4" t="s">
        <v>11235</v>
      </c>
      <c r="C2638" s="4" t="s">
        <v>11236</v>
      </c>
      <c r="D2638" s="4" t="s">
        <v>11237</v>
      </c>
      <c r="E2638" s="4" t="s">
        <v>36</v>
      </c>
      <c r="F2638" s="4" t="s">
        <v>37</v>
      </c>
      <c r="G2638" s="4" t="s">
        <v>51</v>
      </c>
      <c r="J2638" s="4" t="s">
        <v>110</v>
      </c>
      <c r="K2638" s="4" t="s">
        <v>602</v>
      </c>
      <c r="L2638" s="4" t="s">
        <v>603</v>
      </c>
      <c r="M2638" s="4" t="s">
        <v>604</v>
      </c>
      <c r="N2638" s="4" t="s">
        <v>36</v>
      </c>
      <c r="O2638" s="4">
        <v>1</v>
      </c>
      <c r="P2638" s="4" t="s">
        <v>55</v>
      </c>
      <c r="Q2638" s="4">
        <v>22.98</v>
      </c>
      <c r="S2638" s="4">
        <v>3.03</v>
      </c>
      <c r="X2638" s="4">
        <v>3.03</v>
      </c>
      <c r="Y2638" s="4" t="s">
        <v>2834</v>
      </c>
      <c r="Z2638" s="4" t="s">
        <v>63</v>
      </c>
      <c r="AA2638" s="4" t="s">
        <v>11238</v>
      </c>
      <c r="AB2638" s="4" t="s">
        <v>58</v>
      </c>
      <c r="AC2638" s="4" t="s">
        <v>915</v>
      </c>
      <c r="AD2638" s="4" t="b">
        <v>0</v>
      </c>
      <c r="AG2638" s="11">
        <f t="shared" si="41"/>
        <v>43322</v>
      </c>
    </row>
    <row r="2639" s="4" customFormat="1" spans="1:33">
      <c r="A2639" s="4" t="s">
        <v>11239</v>
      </c>
      <c r="B2639" s="4" t="s">
        <v>11239</v>
      </c>
      <c r="C2639" s="4" t="s">
        <v>11240</v>
      </c>
      <c r="D2639" s="4" t="s">
        <v>11241</v>
      </c>
      <c r="E2639" s="4" t="s">
        <v>36</v>
      </c>
      <c r="F2639" s="4" t="s">
        <v>37</v>
      </c>
      <c r="G2639" s="4" t="s">
        <v>51</v>
      </c>
      <c r="J2639" s="4" t="s">
        <v>39</v>
      </c>
      <c r="K2639" s="4" t="s">
        <v>340</v>
      </c>
      <c r="L2639" s="4" t="s">
        <v>341</v>
      </c>
      <c r="M2639" s="4" t="s">
        <v>342</v>
      </c>
      <c r="N2639" s="4" t="s">
        <v>36</v>
      </c>
      <c r="O2639" s="4">
        <v>1</v>
      </c>
      <c r="P2639" s="4" t="s">
        <v>55</v>
      </c>
      <c r="Q2639" s="4">
        <v>23.98</v>
      </c>
      <c r="Y2639" s="4" t="s">
        <v>7672</v>
      </c>
      <c r="Z2639" s="4" t="s">
        <v>57</v>
      </c>
      <c r="AA2639" s="4" t="s">
        <v>11242</v>
      </c>
      <c r="AB2639" s="4" t="s">
        <v>58</v>
      </c>
      <c r="AD2639" s="4" t="b">
        <v>0</v>
      </c>
      <c r="AG2639" s="11">
        <f t="shared" si="41"/>
        <v>43322</v>
      </c>
    </row>
    <row r="2640" s="4" customFormat="1" spans="1:33">
      <c r="A2640" s="4" t="s">
        <v>11243</v>
      </c>
      <c r="B2640" s="4" t="s">
        <v>11243</v>
      </c>
      <c r="C2640" s="4" t="s">
        <v>11244</v>
      </c>
      <c r="D2640" s="4" t="s">
        <v>11245</v>
      </c>
      <c r="E2640" s="4" t="s">
        <v>36</v>
      </c>
      <c r="F2640" s="4" t="s">
        <v>37</v>
      </c>
      <c r="G2640" s="4" t="s">
        <v>51</v>
      </c>
      <c r="J2640" s="4" t="s">
        <v>39</v>
      </c>
      <c r="K2640" s="4" t="s">
        <v>2604</v>
      </c>
      <c r="L2640" s="4" t="s">
        <v>2605</v>
      </c>
      <c r="M2640" s="4" t="s">
        <v>2606</v>
      </c>
      <c r="N2640" s="4" t="s">
        <v>36</v>
      </c>
      <c r="O2640" s="4">
        <v>3</v>
      </c>
      <c r="P2640" s="4" t="s">
        <v>55</v>
      </c>
      <c r="Q2640" s="4">
        <v>68.94</v>
      </c>
      <c r="Y2640" s="4" t="s">
        <v>11246</v>
      </c>
      <c r="Z2640" s="4" t="s">
        <v>3547</v>
      </c>
      <c r="AA2640" s="4" t="s">
        <v>11247</v>
      </c>
      <c r="AB2640" s="4" t="s">
        <v>58</v>
      </c>
      <c r="AD2640" s="4" t="b">
        <v>0</v>
      </c>
      <c r="AG2640" s="11">
        <f t="shared" si="41"/>
        <v>43322</v>
      </c>
    </row>
    <row r="2641" s="4" customFormat="1" spans="1:33">
      <c r="A2641" s="4" t="s">
        <v>11248</v>
      </c>
      <c r="B2641" s="4" t="s">
        <v>11248</v>
      </c>
      <c r="C2641" s="4" t="s">
        <v>11249</v>
      </c>
      <c r="D2641" s="4" t="s">
        <v>11250</v>
      </c>
      <c r="E2641" s="4" t="s">
        <v>36</v>
      </c>
      <c r="F2641" s="4" t="s">
        <v>37</v>
      </c>
      <c r="G2641" s="4" t="s">
        <v>51</v>
      </c>
      <c r="J2641" s="4" t="s">
        <v>39</v>
      </c>
      <c r="K2641" s="4" t="s">
        <v>497</v>
      </c>
      <c r="L2641" s="4" t="s">
        <v>498</v>
      </c>
      <c r="M2641" s="4" t="s">
        <v>499</v>
      </c>
      <c r="N2641" s="4" t="s">
        <v>36</v>
      </c>
      <c r="O2641" s="4">
        <v>8</v>
      </c>
      <c r="P2641" s="4" t="s">
        <v>55</v>
      </c>
      <c r="Q2641" s="4">
        <v>183.84</v>
      </c>
      <c r="Y2641" s="4" t="s">
        <v>3220</v>
      </c>
      <c r="Z2641" s="4" t="s">
        <v>72</v>
      </c>
      <c r="AA2641" s="4" t="s">
        <v>11251</v>
      </c>
      <c r="AB2641" s="4" t="s">
        <v>58</v>
      </c>
      <c r="AD2641" s="4" t="b">
        <v>0</v>
      </c>
      <c r="AG2641" s="11">
        <f t="shared" si="41"/>
        <v>43322</v>
      </c>
    </row>
    <row r="2642" s="4" customFormat="1" spans="1:33">
      <c r="A2642" s="4" t="s">
        <v>11248</v>
      </c>
      <c r="B2642" s="4" t="s">
        <v>11248</v>
      </c>
      <c r="C2642" s="4" t="s">
        <v>11249</v>
      </c>
      <c r="D2642" s="4" t="s">
        <v>11250</v>
      </c>
      <c r="E2642" s="4" t="s">
        <v>36</v>
      </c>
      <c r="F2642" s="4" t="s">
        <v>37</v>
      </c>
      <c r="G2642" s="4" t="s">
        <v>51</v>
      </c>
      <c r="J2642" s="4" t="s">
        <v>39</v>
      </c>
      <c r="K2642" s="4" t="s">
        <v>1473</v>
      </c>
      <c r="L2642" s="4" t="s">
        <v>1474</v>
      </c>
      <c r="M2642" s="4" t="s">
        <v>1475</v>
      </c>
      <c r="N2642" s="4" t="s">
        <v>36</v>
      </c>
      <c r="O2642" s="4">
        <v>4</v>
      </c>
      <c r="P2642" s="4" t="s">
        <v>55</v>
      </c>
      <c r="Q2642" s="4">
        <v>91.92</v>
      </c>
      <c r="Y2642" s="4" t="s">
        <v>3220</v>
      </c>
      <c r="Z2642" s="4" t="s">
        <v>72</v>
      </c>
      <c r="AA2642" s="4" t="s">
        <v>11251</v>
      </c>
      <c r="AB2642" s="4" t="s">
        <v>58</v>
      </c>
      <c r="AD2642" s="4" t="b">
        <v>0</v>
      </c>
      <c r="AG2642" s="11">
        <f t="shared" si="41"/>
        <v>43322</v>
      </c>
    </row>
    <row r="2643" s="4" customFormat="1" spans="1:33">
      <c r="A2643" s="4" t="s">
        <v>11248</v>
      </c>
      <c r="B2643" s="4" t="s">
        <v>11248</v>
      </c>
      <c r="C2643" s="4" t="s">
        <v>11249</v>
      </c>
      <c r="D2643" s="4" t="s">
        <v>11250</v>
      </c>
      <c r="E2643" s="4" t="s">
        <v>36</v>
      </c>
      <c r="F2643" s="4" t="s">
        <v>37</v>
      </c>
      <c r="G2643" s="4" t="s">
        <v>51</v>
      </c>
      <c r="J2643" s="4" t="s">
        <v>39</v>
      </c>
      <c r="K2643" s="4" t="s">
        <v>3474</v>
      </c>
      <c r="L2643" s="4" t="s">
        <v>3475</v>
      </c>
      <c r="M2643" s="4" t="s">
        <v>3476</v>
      </c>
      <c r="N2643" s="4" t="s">
        <v>36</v>
      </c>
      <c r="O2643" s="4">
        <v>6</v>
      </c>
      <c r="P2643" s="4" t="s">
        <v>55</v>
      </c>
      <c r="Q2643" s="4">
        <v>143.88</v>
      </c>
      <c r="Y2643" s="4" t="s">
        <v>3220</v>
      </c>
      <c r="Z2643" s="4" t="s">
        <v>72</v>
      </c>
      <c r="AA2643" s="4" t="s">
        <v>11251</v>
      </c>
      <c r="AB2643" s="4" t="s">
        <v>58</v>
      </c>
      <c r="AD2643" s="4" t="b">
        <v>0</v>
      </c>
      <c r="AG2643" s="11">
        <f t="shared" si="41"/>
        <v>43322</v>
      </c>
    </row>
    <row r="2644" s="4" customFormat="1" spans="1:33">
      <c r="A2644" s="4" t="s">
        <v>11252</v>
      </c>
      <c r="B2644" s="4" t="s">
        <v>11252</v>
      </c>
      <c r="C2644" s="4" t="s">
        <v>11253</v>
      </c>
      <c r="D2644" s="4" t="s">
        <v>11254</v>
      </c>
      <c r="E2644" s="4" t="s">
        <v>36</v>
      </c>
      <c r="F2644" s="4" t="s">
        <v>37</v>
      </c>
      <c r="G2644" s="4" t="s">
        <v>51</v>
      </c>
      <c r="J2644" s="4" t="s">
        <v>39</v>
      </c>
      <c r="K2644" s="4" t="s">
        <v>11255</v>
      </c>
      <c r="L2644" s="4" t="s">
        <v>11256</v>
      </c>
      <c r="M2644" s="4" t="s">
        <v>11257</v>
      </c>
      <c r="N2644" s="4" t="s">
        <v>36</v>
      </c>
      <c r="O2644" s="4">
        <v>1</v>
      </c>
      <c r="P2644" s="4" t="s">
        <v>55</v>
      </c>
      <c r="Q2644" s="4">
        <v>23.98</v>
      </c>
      <c r="Y2644" s="4" t="s">
        <v>11258</v>
      </c>
      <c r="Z2644" s="4" t="s">
        <v>3437</v>
      </c>
      <c r="AA2644" s="4">
        <v>87122</v>
      </c>
      <c r="AB2644" s="4" t="s">
        <v>58</v>
      </c>
      <c r="AD2644" s="4" t="b">
        <v>0</v>
      </c>
      <c r="AG2644" s="11">
        <f t="shared" si="41"/>
        <v>43322</v>
      </c>
    </row>
    <row r="2645" s="4" customFormat="1" spans="1:33">
      <c r="A2645" s="4" t="s">
        <v>11252</v>
      </c>
      <c r="B2645" s="4" t="s">
        <v>11252</v>
      </c>
      <c r="C2645" s="4" t="s">
        <v>11253</v>
      </c>
      <c r="D2645" s="4" t="s">
        <v>11254</v>
      </c>
      <c r="E2645" s="4" t="s">
        <v>36</v>
      </c>
      <c r="F2645" s="4" t="s">
        <v>37</v>
      </c>
      <c r="G2645" s="4" t="s">
        <v>51</v>
      </c>
      <c r="J2645" s="4" t="s">
        <v>39</v>
      </c>
      <c r="K2645" s="4" t="s">
        <v>3760</v>
      </c>
      <c r="L2645" s="4" t="s">
        <v>3761</v>
      </c>
      <c r="M2645" s="4" t="s">
        <v>3762</v>
      </c>
      <c r="N2645" s="4" t="s">
        <v>36</v>
      </c>
      <c r="O2645" s="4">
        <v>1</v>
      </c>
      <c r="P2645" s="4" t="s">
        <v>55</v>
      </c>
      <c r="Q2645" s="4">
        <v>23.98</v>
      </c>
      <c r="Y2645" s="4" t="s">
        <v>11258</v>
      </c>
      <c r="Z2645" s="4" t="s">
        <v>3437</v>
      </c>
      <c r="AA2645" s="4">
        <v>87122</v>
      </c>
      <c r="AB2645" s="4" t="s">
        <v>58</v>
      </c>
      <c r="AD2645" s="4" t="b">
        <v>0</v>
      </c>
      <c r="AG2645" s="11">
        <f t="shared" si="41"/>
        <v>43322</v>
      </c>
    </row>
    <row r="2646" s="4" customFormat="1" spans="1:33">
      <c r="A2646" s="4" t="s">
        <v>11252</v>
      </c>
      <c r="B2646" s="4" t="s">
        <v>11252</v>
      </c>
      <c r="C2646" s="4" t="s">
        <v>11253</v>
      </c>
      <c r="D2646" s="4" t="s">
        <v>11254</v>
      </c>
      <c r="E2646" s="4" t="s">
        <v>36</v>
      </c>
      <c r="F2646" s="4" t="s">
        <v>37</v>
      </c>
      <c r="G2646" s="4" t="s">
        <v>51</v>
      </c>
      <c r="J2646" s="4" t="s">
        <v>39</v>
      </c>
      <c r="K2646" s="4" t="s">
        <v>11259</v>
      </c>
      <c r="L2646" s="4" t="s">
        <v>11260</v>
      </c>
      <c r="M2646" s="4" t="s">
        <v>11261</v>
      </c>
      <c r="N2646" s="4" t="s">
        <v>36</v>
      </c>
      <c r="O2646" s="4">
        <v>1</v>
      </c>
      <c r="P2646" s="4" t="s">
        <v>55</v>
      </c>
      <c r="Q2646" s="4">
        <v>23.98</v>
      </c>
      <c r="Y2646" s="4" t="s">
        <v>11258</v>
      </c>
      <c r="Z2646" s="4" t="s">
        <v>3437</v>
      </c>
      <c r="AA2646" s="4">
        <v>87122</v>
      </c>
      <c r="AB2646" s="4" t="s">
        <v>58</v>
      </c>
      <c r="AD2646" s="4" t="b">
        <v>0</v>
      </c>
      <c r="AG2646" s="11">
        <f t="shared" si="41"/>
        <v>43322</v>
      </c>
    </row>
    <row r="2647" s="4" customFormat="1" spans="1:33">
      <c r="A2647" s="4" t="s">
        <v>11262</v>
      </c>
      <c r="B2647" s="4" t="s">
        <v>11262</v>
      </c>
      <c r="C2647" s="4" t="s">
        <v>11263</v>
      </c>
      <c r="D2647" s="4" t="s">
        <v>11264</v>
      </c>
      <c r="E2647" s="4" t="s">
        <v>36</v>
      </c>
      <c r="F2647" s="4" t="s">
        <v>37</v>
      </c>
      <c r="G2647" s="4" t="s">
        <v>51</v>
      </c>
      <c r="J2647" s="4" t="s">
        <v>39</v>
      </c>
      <c r="K2647" s="4" t="s">
        <v>7361</v>
      </c>
      <c r="L2647" s="4" t="s">
        <v>7362</v>
      </c>
      <c r="M2647" s="4" t="s">
        <v>7363</v>
      </c>
      <c r="N2647" s="4" t="s">
        <v>36</v>
      </c>
      <c r="O2647" s="4">
        <v>1</v>
      </c>
      <c r="P2647" s="4" t="s">
        <v>55</v>
      </c>
      <c r="Q2647" s="4">
        <v>22.98</v>
      </c>
      <c r="Y2647" s="4" t="s">
        <v>3092</v>
      </c>
      <c r="Z2647" s="4" t="s">
        <v>1749</v>
      </c>
      <c r="AA2647" s="4" t="s">
        <v>11265</v>
      </c>
      <c r="AB2647" s="4" t="s">
        <v>58</v>
      </c>
      <c r="AD2647" s="4" t="b">
        <v>0</v>
      </c>
      <c r="AG2647" s="11">
        <f t="shared" si="41"/>
        <v>43322</v>
      </c>
    </row>
    <row r="2648" s="4" customFormat="1" spans="1:33">
      <c r="A2648" s="4" t="s">
        <v>11262</v>
      </c>
      <c r="B2648" s="4" t="s">
        <v>11262</v>
      </c>
      <c r="C2648" s="4" t="s">
        <v>11263</v>
      </c>
      <c r="D2648" s="4" t="s">
        <v>11264</v>
      </c>
      <c r="E2648" s="4" t="s">
        <v>36</v>
      </c>
      <c r="F2648" s="4" t="s">
        <v>37</v>
      </c>
      <c r="G2648" s="4" t="s">
        <v>51</v>
      </c>
      <c r="J2648" s="4" t="s">
        <v>39</v>
      </c>
      <c r="K2648" s="4" t="s">
        <v>593</v>
      </c>
      <c r="L2648" s="4" t="s">
        <v>656</v>
      </c>
      <c r="M2648" s="4" t="s">
        <v>595</v>
      </c>
      <c r="N2648" s="4" t="s">
        <v>36</v>
      </c>
      <c r="O2648" s="4">
        <v>1</v>
      </c>
      <c r="P2648" s="4" t="s">
        <v>55</v>
      </c>
      <c r="Q2648" s="4">
        <v>22.98</v>
      </c>
      <c r="Y2648" s="4" t="s">
        <v>3092</v>
      </c>
      <c r="Z2648" s="4" t="s">
        <v>1749</v>
      </c>
      <c r="AA2648" s="4" t="s">
        <v>11265</v>
      </c>
      <c r="AB2648" s="4" t="s">
        <v>58</v>
      </c>
      <c r="AD2648" s="4" t="b">
        <v>0</v>
      </c>
      <c r="AG2648" s="11">
        <f t="shared" si="41"/>
        <v>43322</v>
      </c>
    </row>
    <row r="2649" s="4" customFormat="1" spans="1:33">
      <c r="A2649" s="4" t="s">
        <v>11266</v>
      </c>
      <c r="B2649" s="4" t="s">
        <v>11266</v>
      </c>
      <c r="C2649" s="4" t="s">
        <v>11267</v>
      </c>
      <c r="D2649" s="4" t="s">
        <v>11268</v>
      </c>
      <c r="E2649" s="4" t="s">
        <v>36</v>
      </c>
      <c r="F2649" s="4" t="s">
        <v>37</v>
      </c>
      <c r="G2649" s="4" t="s">
        <v>51</v>
      </c>
      <c r="J2649" s="4" t="s">
        <v>110</v>
      </c>
      <c r="K2649" s="4" t="s">
        <v>1354</v>
      </c>
      <c r="L2649" s="4" t="s">
        <v>1355</v>
      </c>
      <c r="M2649" s="4" t="s">
        <v>1356</v>
      </c>
      <c r="N2649" s="4" t="s">
        <v>36</v>
      </c>
      <c r="O2649" s="4">
        <v>1</v>
      </c>
      <c r="P2649" s="4" t="s">
        <v>55</v>
      </c>
      <c r="Q2649" s="4">
        <v>22.98</v>
      </c>
      <c r="S2649" s="4">
        <v>2.82</v>
      </c>
      <c r="X2649" s="4">
        <v>2.82</v>
      </c>
      <c r="Y2649" s="4" t="s">
        <v>11269</v>
      </c>
      <c r="Z2649" s="4" t="s">
        <v>147</v>
      </c>
      <c r="AA2649" s="4" t="s">
        <v>11270</v>
      </c>
      <c r="AB2649" s="4" t="s">
        <v>58</v>
      </c>
      <c r="AC2649" s="4" t="s">
        <v>915</v>
      </c>
      <c r="AD2649" s="4" t="b">
        <v>0</v>
      </c>
      <c r="AG2649" s="11">
        <f t="shared" si="41"/>
        <v>43322</v>
      </c>
    </row>
    <row r="2650" s="4" customFormat="1" spans="1:33">
      <c r="A2650" s="4" t="s">
        <v>11271</v>
      </c>
      <c r="B2650" s="4" t="s">
        <v>11271</v>
      </c>
      <c r="C2650" s="4" t="s">
        <v>11272</v>
      </c>
      <c r="D2650" s="4" t="s">
        <v>11273</v>
      </c>
      <c r="E2650" s="4" t="s">
        <v>36</v>
      </c>
      <c r="F2650" s="4" t="s">
        <v>37</v>
      </c>
      <c r="G2650" s="4" t="s">
        <v>51</v>
      </c>
      <c r="J2650" s="4" t="s">
        <v>39</v>
      </c>
      <c r="K2650" s="4" t="s">
        <v>1281</v>
      </c>
      <c r="L2650" s="4" t="s">
        <v>1282</v>
      </c>
      <c r="M2650" s="4" t="s">
        <v>1283</v>
      </c>
      <c r="N2650" s="4" t="s">
        <v>36</v>
      </c>
      <c r="O2650" s="4">
        <v>1</v>
      </c>
      <c r="P2650" s="4" t="s">
        <v>55</v>
      </c>
      <c r="Q2650" s="4">
        <v>23.98</v>
      </c>
      <c r="Y2650" s="4" t="s">
        <v>5802</v>
      </c>
      <c r="Z2650" s="4" t="s">
        <v>47</v>
      </c>
      <c r="AA2650" s="4" t="s">
        <v>11274</v>
      </c>
      <c r="AB2650" s="4" t="s">
        <v>58</v>
      </c>
      <c r="AD2650" s="4" t="b">
        <v>0</v>
      </c>
      <c r="AG2650" s="11">
        <f t="shared" si="41"/>
        <v>43322</v>
      </c>
    </row>
    <row r="2651" s="4" customFormat="1" spans="1:33">
      <c r="A2651" s="4" t="s">
        <v>11275</v>
      </c>
      <c r="B2651" s="4" t="s">
        <v>11275</v>
      </c>
      <c r="C2651" s="4" t="s">
        <v>11276</v>
      </c>
      <c r="D2651" s="4" t="s">
        <v>11277</v>
      </c>
      <c r="E2651" s="4" t="s">
        <v>36</v>
      </c>
      <c r="F2651" s="4" t="s">
        <v>37</v>
      </c>
      <c r="G2651" s="4" t="s">
        <v>51</v>
      </c>
      <c r="J2651" s="4" t="s">
        <v>39</v>
      </c>
      <c r="K2651" s="4" t="s">
        <v>1712</v>
      </c>
      <c r="L2651" s="4" t="s">
        <v>4075</v>
      </c>
      <c r="M2651" s="4" t="s">
        <v>1714</v>
      </c>
      <c r="N2651" s="4" t="s">
        <v>36</v>
      </c>
      <c r="O2651" s="4">
        <v>1</v>
      </c>
      <c r="P2651" s="4" t="s">
        <v>55</v>
      </c>
      <c r="Q2651" s="4">
        <v>24.98</v>
      </c>
      <c r="Y2651" s="4" t="s">
        <v>11278</v>
      </c>
      <c r="Z2651" s="4" t="s">
        <v>1822</v>
      </c>
      <c r="AA2651" s="4" t="s">
        <v>11279</v>
      </c>
      <c r="AB2651" s="4" t="s">
        <v>58</v>
      </c>
      <c r="AD2651" s="4" t="b">
        <v>0</v>
      </c>
      <c r="AG2651" s="11">
        <f t="shared" si="41"/>
        <v>43322</v>
      </c>
    </row>
    <row r="2652" s="4" customFormat="1" spans="1:33">
      <c r="A2652" s="4" t="s">
        <v>11280</v>
      </c>
      <c r="B2652" s="4" t="s">
        <v>11280</v>
      </c>
      <c r="C2652" s="4" t="s">
        <v>11281</v>
      </c>
      <c r="D2652" s="4" t="s">
        <v>11282</v>
      </c>
      <c r="E2652" s="4" t="s">
        <v>36</v>
      </c>
      <c r="F2652" s="4" t="s">
        <v>37</v>
      </c>
      <c r="G2652" s="4" t="s">
        <v>51</v>
      </c>
      <c r="J2652" s="4" t="s">
        <v>39</v>
      </c>
      <c r="K2652" s="4" t="s">
        <v>307</v>
      </c>
      <c r="L2652" s="4" t="s">
        <v>308</v>
      </c>
      <c r="M2652" s="4" t="s">
        <v>309</v>
      </c>
      <c r="N2652" s="4" t="s">
        <v>36</v>
      </c>
      <c r="O2652" s="4">
        <v>1</v>
      </c>
      <c r="P2652" s="4" t="s">
        <v>55</v>
      </c>
      <c r="Q2652" s="4">
        <v>23.98</v>
      </c>
      <c r="Y2652" s="4" t="s">
        <v>10382</v>
      </c>
      <c r="Z2652" s="4" t="s">
        <v>47</v>
      </c>
      <c r="AA2652" s="4" t="s">
        <v>11283</v>
      </c>
      <c r="AB2652" s="4" t="s">
        <v>58</v>
      </c>
      <c r="AD2652" s="4" t="b">
        <v>0</v>
      </c>
      <c r="AG2652" s="11">
        <f t="shared" si="41"/>
        <v>43322</v>
      </c>
    </row>
    <row r="2653" s="4" customFormat="1" spans="1:33">
      <c r="A2653" s="4" t="s">
        <v>11284</v>
      </c>
      <c r="B2653" s="4" t="s">
        <v>11284</v>
      </c>
      <c r="C2653" s="4" t="s">
        <v>11285</v>
      </c>
      <c r="D2653" s="4" t="s">
        <v>11286</v>
      </c>
      <c r="E2653" s="4" t="s">
        <v>36</v>
      </c>
      <c r="F2653" s="4" t="s">
        <v>37</v>
      </c>
      <c r="G2653" s="4" t="s">
        <v>51</v>
      </c>
      <c r="J2653" s="4" t="s">
        <v>39</v>
      </c>
      <c r="K2653" s="4" t="s">
        <v>1858</v>
      </c>
      <c r="L2653" s="4" t="s">
        <v>1859</v>
      </c>
      <c r="M2653" s="4" t="s">
        <v>1860</v>
      </c>
      <c r="N2653" s="4" t="s">
        <v>36</v>
      </c>
      <c r="O2653" s="4">
        <v>1</v>
      </c>
      <c r="P2653" s="4" t="s">
        <v>55</v>
      </c>
      <c r="Q2653" s="4">
        <v>22.98</v>
      </c>
      <c r="Y2653" s="4" t="s">
        <v>11287</v>
      </c>
      <c r="Z2653" s="4" t="s">
        <v>47</v>
      </c>
      <c r="AA2653" s="4" t="s">
        <v>11288</v>
      </c>
      <c r="AB2653" s="4" t="s">
        <v>58</v>
      </c>
      <c r="AD2653" s="4" t="b">
        <v>0</v>
      </c>
      <c r="AG2653" s="11">
        <f t="shared" si="41"/>
        <v>43322</v>
      </c>
    </row>
    <row r="2654" s="4" customFormat="1" spans="1:33">
      <c r="A2654" s="4" t="s">
        <v>11284</v>
      </c>
      <c r="B2654" s="4" t="s">
        <v>11284</v>
      </c>
      <c r="C2654" s="4" t="s">
        <v>11285</v>
      </c>
      <c r="D2654" s="4" t="s">
        <v>11286</v>
      </c>
      <c r="E2654" s="4" t="s">
        <v>36</v>
      </c>
      <c r="F2654" s="4" t="s">
        <v>37</v>
      </c>
      <c r="G2654" s="4" t="s">
        <v>51</v>
      </c>
      <c r="J2654" s="4" t="s">
        <v>39</v>
      </c>
      <c r="K2654" s="4" t="s">
        <v>1854</v>
      </c>
      <c r="L2654" s="4" t="s">
        <v>1855</v>
      </c>
      <c r="M2654" s="4" t="s">
        <v>1856</v>
      </c>
      <c r="N2654" s="4" t="s">
        <v>36</v>
      </c>
      <c r="O2654" s="4">
        <v>1</v>
      </c>
      <c r="P2654" s="4" t="s">
        <v>55</v>
      </c>
      <c r="Q2654" s="4">
        <v>22.98</v>
      </c>
      <c r="Y2654" s="4" t="s">
        <v>11287</v>
      </c>
      <c r="Z2654" s="4" t="s">
        <v>47</v>
      </c>
      <c r="AA2654" s="4" t="s">
        <v>11288</v>
      </c>
      <c r="AB2654" s="4" t="s">
        <v>58</v>
      </c>
      <c r="AD2654" s="4" t="b">
        <v>0</v>
      </c>
      <c r="AG2654" s="11">
        <f t="shared" si="41"/>
        <v>43322</v>
      </c>
    </row>
    <row r="2655" s="4" customFormat="1" spans="1:33">
      <c r="A2655" s="4" t="s">
        <v>11289</v>
      </c>
      <c r="B2655" s="4" t="s">
        <v>11289</v>
      </c>
      <c r="C2655" s="4" t="s">
        <v>11290</v>
      </c>
      <c r="D2655" s="4" t="s">
        <v>11291</v>
      </c>
      <c r="E2655" s="4" t="s">
        <v>36</v>
      </c>
      <c r="F2655" s="4" t="s">
        <v>37</v>
      </c>
      <c r="G2655" s="4" t="s">
        <v>51</v>
      </c>
      <c r="J2655" s="4" t="s">
        <v>39</v>
      </c>
      <c r="K2655" s="4" t="s">
        <v>128</v>
      </c>
      <c r="L2655" s="4" t="s">
        <v>129</v>
      </c>
      <c r="M2655" s="4" t="s">
        <v>130</v>
      </c>
      <c r="N2655" s="4" t="s">
        <v>36</v>
      </c>
      <c r="O2655" s="4">
        <v>1</v>
      </c>
      <c r="P2655" s="4" t="s">
        <v>55</v>
      </c>
      <c r="Q2655" s="4">
        <v>23.98</v>
      </c>
      <c r="Y2655" s="4" t="s">
        <v>9036</v>
      </c>
      <c r="Z2655" s="4" t="s">
        <v>1162</v>
      </c>
      <c r="AA2655" s="4">
        <v>3290</v>
      </c>
      <c r="AB2655" s="4" t="s">
        <v>58</v>
      </c>
      <c r="AD2655" s="4" t="b">
        <v>0</v>
      </c>
      <c r="AG2655" s="11">
        <f t="shared" si="41"/>
        <v>43322</v>
      </c>
    </row>
    <row r="2656" s="4" customFormat="1" spans="1:33">
      <c r="A2656" s="4" t="s">
        <v>11292</v>
      </c>
      <c r="B2656" s="4" t="s">
        <v>11292</v>
      </c>
      <c r="C2656" s="4" t="s">
        <v>11293</v>
      </c>
      <c r="D2656" s="4" t="s">
        <v>11294</v>
      </c>
      <c r="E2656" s="4" t="s">
        <v>36</v>
      </c>
      <c r="F2656" s="4" t="s">
        <v>37</v>
      </c>
      <c r="G2656" s="4" t="s">
        <v>51</v>
      </c>
      <c r="J2656" s="4" t="s">
        <v>891</v>
      </c>
      <c r="K2656" s="4" t="s">
        <v>1281</v>
      </c>
      <c r="L2656" s="4" t="s">
        <v>1282</v>
      </c>
      <c r="M2656" s="4" t="s">
        <v>1283</v>
      </c>
      <c r="N2656" s="4" t="s">
        <v>36</v>
      </c>
      <c r="O2656" s="4">
        <v>1</v>
      </c>
      <c r="P2656" s="4" t="s">
        <v>55</v>
      </c>
      <c r="Q2656" s="4">
        <v>23.98</v>
      </c>
      <c r="S2656" s="4">
        <v>8.99</v>
      </c>
      <c r="Y2656" s="4" t="s">
        <v>3516</v>
      </c>
      <c r="Z2656" s="4" t="s">
        <v>115</v>
      </c>
      <c r="AA2656" s="4" t="s">
        <v>11295</v>
      </c>
      <c r="AB2656" s="4" t="s">
        <v>58</v>
      </c>
      <c r="AD2656" s="4" t="b">
        <v>0</v>
      </c>
      <c r="AG2656" s="11">
        <f t="shared" si="41"/>
        <v>43322</v>
      </c>
    </row>
    <row r="2657" s="4" customFormat="1" spans="1:33">
      <c r="A2657" s="4" t="s">
        <v>11296</v>
      </c>
      <c r="B2657" s="4" t="s">
        <v>11296</v>
      </c>
      <c r="C2657" s="4" t="s">
        <v>11297</v>
      </c>
      <c r="D2657" s="4" t="s">
        <v>11298</v>
      </c>
      <c r="E2657" s="4" t="s">
        <v>36</v>
      </c>
      <c r="F2657" s="4" t="s">
        <v>37</v>
      </c>
      <c r="G2657" s="4" t="s">
        <v>51</v>
      </c>
      <c r="J2657" s="4" t="s">
        <v>39</v>
      </c>
      <c r="K2657" s="4" t="s">
        <v>3722</v>
      </c>
      <c r="L2657" s="4" t="s">
        <v>3723</v>
      </c>
      <c r="M2657" s="4" t="s">
        <v>3724</v>
      </c>
      <c r="N2657" s="4" t="s">
        <v>36</v>
      </c>
      <c r="O2657" s="4">
        <v>1</v>
      </c>
      <c r="P2657" s="4" t="s">
        <v>55</v>
      </c>
      <c r="Q2657" s="4">
        <v>21.98</v>
      </c>
      <c r="Y2657" s="4" t="s">
        <v>3003</v>
      </c>
      <c r="Z2657" s="4" t="s">
        <v>115</v>
      </c>
      <c r="AA2657" s="4" t="s">
        <v>3793</v>
      </c>
      <c r="AB2657" s="4" t="s">
        <v>58</v>
      </c>
      <c r="AD2657" s="4" t="b">
        <v>0</v>
      </c>
      <c r="AG2657" s="11">
        <f t="shared" si="41"/>
        <v>43322</v>
      </c>
    </row>
    <row r="2658" s="4" customFormat="1" spans="1:33">
      <c r="A2658" s="4" t="s">
        <v>11299</v>
      </c>
      <c r="B2658" s="4" t="s">
        <v>11299</v>
      </c>
      <c r="C2658" s="4" t="s">
        <v>11300</v>
      </c>
      <c r="D2658" s="4" t="s">
        <v>11301</v>
      </c>
      <c r="E2658" s="4" t="s">
        <v>36</v>
      </c>
      <c r="F2658" s="4" t="s">
        <v>37</v>
      </c>
      <c r="G2658" s="4" t="s">
        <v>51</v>
      </c>
      <c r="J2658" s="4" t="s">
        <v>39</v>
      </c>
      <c r="K2658" s="4" t="s">
        <v>358</v>
      </c>
      <c r="L2658" s="4" t="s">
        <v>3029</v>
      </c>
      <c r="M2658" s="4" t="s">
        <v>360</v>
      </c>
      <c r="N2658" s="4" t="s">
        <v>36</v>
      </c>
      <c r="O2658" s="4">
        <v>1</v>
      </c>
      <c r="P2658" s="4" t="s">
        <v>55</v>
      </c>
      <c r="Q2658" s="4">
        <v>17.98</v>
      </c>
      <c r="Y2658" s="4" t="s">
        <v>1827</v>
      </c>
      <c r="Z2658" s="4" t="s">
        <v>784</v>
      </c>
      <c r="AA2658" s="4" t="s">
        <v>11302</v>
      </c>
      <c r="AB2658" s="4" t="s">
        <v>58</v>
      </c>
      <c r="AD2658" s="4" t="b">
        <v>0</v>
      </c>
      <c r="AG2658" s="11">
        <f t="shared" si="41"/>
        <v>43322</v>
      </c>
    </row>
    <row r="2659" s="4" customFormat="1" spans="1:33">
      <c r="A2659" s="4" t="s">
        <v>11303</v>
      </c>
      <c r="B2659" s="4" t="s">
        <v>11303</v>
      </c>
      <c r="C2659" s="4" t="s">
        <v>11304</v>
      </c>
      <c r="D2659" s="4" t="s">
        <v>11305</v>
      </c>
      <c r="E2659" s="4" t="s">
        <v>36</v>
      </c>
      <c r="F2659" s="4" t="s">
        <v>37</v>
      </c>
      <c r="G2659" s="4" t="s">
        <v>51</v>
      </c>
      <c r="J2659" s="4" t="s">
        <v>39</v>
      </c>
      <c r="K2659" s="4" t="s">
        <v>171</v>
      </c>
      <c r="L2659" s="4" t="s">
        <v>172</v>
      </c>
      <c r="M2659" s="4" t="s">
        <v>173</v>
      </c>
      <c r="N2659" s="4" t="s">
        <v>36</v>
      </c>
      <c r="O2659" s="4">
        <v>1</v>
      </c>
      <c r="P2659" s="4" t="s">
        <v>55</v>
      </c>
      <c r="Q2659" s="4">
        <v>23.98</v>
      </c>
      <c r="Y2659" s="4" t="s">
        <v>7442</v>
      </c>
      <c r="Z2659" s="4" t="s">
        <v>368</v>
      </c>
      <c r="AA2659" s="4" t="s">
        <v>7443</v>
      </c>
      <c r="AB2659" s="4" t="s">
        <v>58</v>
      </c>
      <c r="AD2659" s="4" t="b">
        <v>0</v>
      </c>
      <c r="AG2659" s="11">
        <f t="shared" si="41"/>
        <v>43322</v>
      </c>
    </row>
    <row r="2660" s="4" customFormat="1" spans="1:33">
      <c r="A2660" s="4" t="s">
        <v>11306</v>
      </c>
      <c r="B2660" s="4" t="s">
        <v>11306</v>
      </c>
      <c r="C2660" s="4" t="s">
        <v>11307</v>
      </c>
      <c r="D2660" s="4" t="s">
        <v>11308</v>
      </c>
      <c r="E2660" s="4" t="s">
        <v>36</v>
      </c>
      <c r="F2660" s="4" t="s">
        <v>37</v>
      </c>
      <c r="G2660" s="4" t="s">
        <v>51</v>
      </c>
      <c r="J2660" s="4" t="s">
        <v>891</v>
      </c>
      <c r="K2660" s="4" t="s">
        <v>52</v>
      </c>
      <c r="L2660" s="4" t="s">
        <v>1331</v>
      </c>
      <c r="M2660" s="4" t="s">
        <v>54</v>
      </c>
      <c r="N2660" s="4" t="s">
        <v>36</v>
      </c>
      <c r="O2660" s="4">
        <v>1</v>
      </c>
      <c r="P2660" s="4" t="s">
        <v>55</v>
      </c>
      <c r="Q2660" s="4">
        <v>23.98</v>
      </c>
      <c r="S2660" s="4">
        <v>3.99</v>
      </c>
      <c r="Y2660" s="4" t="s">
        <v>3043</v>
      </c>
      <c r="Z2660" s="4" t="s">
        <v>72</v>
      </c>
      <c r="AA2660" s="4" t="s">
        <v>11309</v>
      </c>
      <c r="AB2660" s="4" t="s">
        <v>58</v>
      </c>
      <c r="AD2660" s="4" t="b">
        <v>0</v>
      </c>
      <c r="AG2660" s="11">
        <f t="shared" si="41"/>
        <v>43322</v>
      </c>
    </row>
    <row r="2661" s="4" customFormat="1" spans="1:33">
      <c r="A2661" s="4" t="s">
        <v>11310</v>
      </c>
      <c r="B2661" s="4" t="s">
        <v>11310</v>
      </c>
      <c r="C2661" s="4" t="s">
        <v>11311</v>
      </c>
      <c r="D2661" s="4" t="s">
        <v>11312</v>
      </c>
      <c r="E2661" s="4" t="s">
        <v>36</v>
      </c>
      <c r="F2661" s="4" t="s">
        <v>37</v>
      </c>
      <c r="G2661" s="4" t="s">
        <v>51</v>
      </c>
      <c r="J2661" s="4" t="s">
        <v>39</v>
      </c>
      <c r="K2661" s="4" t="s">
        <v>77</v>
      </c>
      <c r="L2661" s="4" t="s">
        <v>2323</v>
      </c>
      <c r="M2661" s="4" t="s">
        <v>2324</v>
      </c>
      <c r="N2661" s="4" t="s">
        <v>36</v>
      </c>
      <c r="O2661" s="4">
        <v>1</v>
      </c>
      <c r="P2661" s="4" t="s">
        <v>55</v>
      </c>
      <c r="Q2661" s="4">
        <v>23.98</v>
      </c>
      <c r="Y2661" s="4" t="s">
        <v>526</v>
      </c>
      <c r="Z2661" s="4" t="s">
        <v>147</v>
      </c>
      <c r="AA2661" s="4" t="s">
        <v>11313</v>
      </c>
      <c r="AB2661" s="4" t="s">
        <v>58</v>
      </c>
      <c r="AD2661" s="4" t="b">
        <v>0</v>
      </c>
      <c r="AG2661" s="11">
        <f t="shared" si="41"/>
        <v>43322</v>
      </c>
    </row>
    <row r="2662" s="4" customFormat="1" spans="1:33">
      <c r="A2662" s="4" t="s">
        <v>11314</v>
      </c>
      <c r="B2662" s="4" t="s">
        <v>11314</v>
      </c>
      <c r="C2662" s="4" t="s">
        <v>11315</v>
      </c>
      <c r="D2662" s="4" t="s">
        <v>11316</v>
      </c>
      <c r="E2662" s="4" t="s">
        <v>36</v>
      </c>
      <c r="F2662" s="4" t="s">
        <v>37</v>
      </c>
      <c r="G2662" s="4" t="s">
        <v>51</v>
      </c>
      <c r="J2662" s="4" t="s">
        <v>39</v>
      </c>
      <c r="K2662" s="4" t="s">
        <v>4372</v>
      </c>
      <c r="L2662" s="4" t="s">
        <v>4373</v>
      </c>
      <c r="M2662" s="4" t="s">
        <v>4374</v>
      </c>
      <c r="N2662" s="4" t="s">
        <v>36</v>
      </c>
      <c r="O2662" s="4">
        <v>1</v>
      </c>
      <c r="P2662" s="4" t="s">
        <v>55</v>
      </c>
      <c r="Q2662" s="4">
        <v>22.98</v>
      </c>
      <c r="Y2662" s="4" t="s">
        <v>3516</v>
      </c>
      <c r="Z2662" s="4" t="s">
        <v>201</v>
      </c>
      <c r="AA2662" s="4" t="s">
        <v>11317</v>
      </c>
      <c r="AB2662" s="4" t="s">
        <v>58</v>
      </c>
      <c r="AD2662" s="4" t="b">
        <v>0</v>
      </c>
      <c r="AG2662" s="11">
        <f t="shared" si="41"/>
        <v>43322</v>
      </c>
    </row>
    <row r="2663" s="4" customFormat="1" spans="1:33">
      <c r="A2663" s="4" t="s">
        <v>11314</v>
      </c>
      <c r="B2663" s="4" t="s">
        <v>11314</v>
      </c>
      <c r="C2663" s="4" t="s">
        <v>11315</v>
      </c>
      <c r="D2663" s="4" t="s">
        <v>11316</v>
      </c>
      <c r="E2663" s="4" t="s">
        <v>36</v>
      </c>
      <c r="F2663" s="4" t="s">
        <v>37</v>
      </c>
      <c r="G2663" s="4" t="s">
        <v>51</v>
      </c>
      <c r="J2663" s="4" t="s">
        <v>39</v>
      </c>
      <c r="K2663" s="4" t="s">
        <v>2087</v>
      </c>
      <c r="L2663" s="4" t="s">
        <v>2088</v>
      </c>
      <c r="M2663" s="4" t="s">
        <v>2089</v>
      </c>
      <c r="N2663" s="4" t="s">
        <v>36</v>
      </c>
      <c r="O2663" s="4">
        <v>1</v>
      </c>
      <c r="P2663" s="4" t="s">
        <v>55</v>
      </c>
      <c r="Q2663" s="4">
        <v>22.98</v>
      </c>
      <c r="Y2663" s="4" t="s">
        <v>3516</v>
      </c>
      <c r="Z2663" s="4" t="s">
        <v>201</v>
      </c>
      <c r="AA2663" s="4" t="s">
        <v>11317</v>
      </c>
      <c r="AB2663" s="4" t="s">
        <v>58</v>
      </c>
      <c r="AD2663" s="4" t="b">
        <v>0</v>
      </c>
      <c r="AG2663" s="11">
        <f t="shared" si="41"/>
        <v>43322</v>
      </c>
    </row>
    <row r="2664" s="4" customFormat="1" spans="1:33">
      <c r="A2664" s="4" t="s">
        <v>11318</v>
      </c>
      <c r="B2664" s="4" t="s">
        <v>11318</v>
      </c>
      <c r="C2664" s="4" t="s">
        <v>11319</v>
      </c>
      <c r="D2664" s="4" t="s">
        <v>11320</v>
      </c>
      <c r="E2664" s="4" t="s">
        <v>36</v>
      </c>
      <c r="F2664" s="4" t="s">
        <v>37</v>
      </c>
      <c r="G2664" s="4" t="s">
        <v>51</v>
      </c>
      <c r="J2664" s="4" t="s">
        <v>39</v>
      </c>
      <c r="K2664" s="4" t="s">
        <v>5301</v>
      </c>
      <c r="L2664" s="4" t="s">
        <v>5302</v>
      </c>
      <c r="M2664" s="4" t="s">
        <v>5303</v>
      </c>
      <c r="N2664" s="4" t="s">
        <v>36</v>
      </c>
      <c r="O2664" s="4">
        <v>1</v>
      </c>
      <c r="P2664" s="4" t="s">
        <v>55</v>
      </c>
      <c r="Q2664" s="4">
        <v>23.98</v>
      </c>
      <c r="Y2664" s="4" t="s">
        <v>526</v>
      </c>
      <c r="Z2664" s="4" t="s">
        <v>147</v>
      </c>
      <c r="AA2664" s="4" t="s">
        <v>11321</v>
      </c>
      <c r="AB2664" s="4" t="s">
        <v>58</v>
      </c>
      <c r="AD2664" s="4" t="b">
        <v>0</v>
      </c>
      <c r="AG2664" s="11">
        <f t="shared" si="41"/>
        <v>43322</v>
      </c>
    </row>
    <row r="2665" s="4" customFormat="1" spans="1:33">
      <c r="A2665" s="4" t="s">
        <v>11322</v>
      </c>
      <c r="B2665" s="4" t="s">
        <v>11322</v>
      </c>
      <c r="C2665" s="4" t="s">
        <v>11323</v>
      </c>
      <c r="D2665" s="4" t="s">
        <v>11324</v>
      </c>
      <c r="E2665" s="4" t="s">
        <v>36</v>
      </c>
      <c r="F2665" s="4" t="s">
        <v>37</v>
      </c>
      <c r="G2665" s="4" t="s">
        <v>51</v>
      </c>
      <c r="J2665" s="4" t="s">
        <v>39</v>
      </c>
      <c r="K2665" s="4" t="s">
        <v>11325</v>
      </c>
      <c r="L2665" s="4" t="s">
        <v>11326</v>
      </c>
      <c r="M2665" s="4" t="s">
        <v>11327</v>
      </c>
      <c r="N2665" s="4" t="s">
        <v>36</v>
      </c>
      <c r="O2665" s="4">
        <v>1</v>
      </c>
      <c r="P2665" s="4" t="s">
        <v>55</v>
      </c>
      <c r="Q2665" s="4">
        <v>19.98</v>
      </c>
      <c r="Y2665" s="4" t="s">
        <v>789</v>
      </c>
      <c r="Z2665" s="4" t="s">
        <v>431</v>
      </c>
      <c r="AA2665" s="4" t="s">
        <v>11328</v>
      </c>
      <c r="AB2665" s="4" t="s">
        <v>58</v>
      </c>
      <c r="AD2665" s="4" t="b">
        <v>0</v>
      </c>
      <c r="AG2665" s="11">
        <f t="shared" si="41"/>
        <v>43322</v>
      </c>
    </row>
    <row r="2666" s="4" customFormat="1" spans="1:33">
      <c r="A2666" s="4" t="s">
        <v>11329</v>
      </c>
      <c r="B2666" s="4" t="s">
        <v>11329</v>
      </c>
      <c r="C2666" s="4" t="s">
        <v>11330</v>
      </c>
      <c r="D2666" s="4" t="s">
        <v>11331</v>
      </c>
      <c r="E2666" s="4" t="s">
        <v>36</v>
      </c>
      <c r="F2666" s="4" t="s">
        <v>37</v>
      </c>
      <c r="G2666" s="4" t="s">
        <v>51</v>
      </c>
      <c r="J2666" s="4" t="s">
        <v>39</v>
      </c>
      <c r="K2666" s="4" t="s">
        <v>1858</v>
      </c>
      <c r="L2666" s="4" t="s">
        <v>1859</v>
      </c>
      <c r="M2666" s="4" t="s">
        <v>1860</v>
      </c>
      <c r="N2666" s="4" t="s">
        <v>36</v>
      </c>
      <c r="O2666" s="4">
        <v>1</v>
      </c>
      <c r="P2666" s="4" t="s">
        <v>55</v>
      </c>
      <c r="Q2666" s="4">
        <v>22.98</v>
      </c>
      <c r="Y2666" s="4" t="s">
        <v>11332</v>
      </c>
      <c r="Z2666" s="4" t="s">
        <v>166</v>
      </c>
      <c r="AA2666" s="4" t="s">
        <v>11333</v>
      </c>
      <c r="AB2666" s="4" t="s">
        <v>58</v>
      </c>
      <c r="AD2666" s="4" t="b">
        <v>0</v>
      </c>
      <c r="AG2666" s="11">
        <f t="shared" si="41"/>
        <v>43322</v>
      </c>
    </row>
    <row r="2667" s="4" customFormat="1" spans="1:33">
      <c r="A2667" s="4" t="s">
        <v>11334</v>
      </c>
      <c r="B2667" s="4" t="s">
        <v>11334</v>
      </c>
      <c r="C2667" s="4" t="s">
        <v>11335</v>
      </c>
      <c r="D2667" s="4" t="s">
        <v>11336</v>
      </c>
      <c r="E2667" s="4" t="s">
        <v>36</v>
      </c>
      <c r="F2667" s="4" t="s">
        <v>37</v>
      </c>
      <c r="G2667" s="4" t="s">
        <v>51</v>
      </c>
      <c r="J2667" s="4" t="s">
        <v>39</v>
      </c>
      <c r="K2667" s="4" t="s">
        <v>759</v>
      </c>
      <c r="L2667" s="4" t="s">
        <v>760</v>
      </c>
      <c r="M2667" s="4" t="s">
        <v>761</v>
      </c>
      <c r="N2667" s="4" t="s">
        <v>36</v>
      </c>
      <c r="O2667" s="4">
        <v>1</v>
      </c>
      <c r="P2667" s="4" t="s">
        <v>55</v>
      </c>
      <c r="Q2667" s="4">
        <v>22.98</v>
      </c>
      <c r="Y2667" s="4" t="s">
        <v>11337</v>
      </c>
      <c r="Z2667" s="4" t="s">
        <v>201</v>
      </c>
      <c r="AA2667" s="4" t="s">
        <v>11338</v>
      </c>
      <c r="AB2667" s="4" t="s">
        <v>58</v>
      </c>
      <c r="AD2667" s="4" t="b">
        <v>0</v>
      </c>
      <c r="AG2667" s="11">
        <f t="shared" si="41"/>
        <v>43322</v>
      </c>
    </row>
    <row r="2668" s="4" customFormat="1" spans="1:33">
      <c r="A2668" s="4" t="s">
        <v>11339</v>
      </c>
      <c r="B2668" s="4" t="s">
        <v>11339</v>
      </c>
      <c r="C2668" s="4" t="s">
        <v>11340</v>
      </c>
      <c r="D2668" s="4" t="s">
        <v>11341</v>
      </c>
      <c r="E2668" s="4" t="s">
        <v>36</v>
      </c>
      <c r="F2668" s="4" t="s">
        <v>37</v>
      </c>
      <c r="G2668" s="4" t="s">
        <v>51</v>
      </c>
      <c r="J2668" s="4" t="s">
        <v>39</v>
      </c>
      <c r="K2668" s="4" t="s">
        <v>7105</v>
      </c>
      <c r="L2668" s="4" t="s">
        <v>8789</v>
      </c>
      <c r="M2668" s="4" t="s">
        <v>7107</v>
      </c>
      <c r="N2668" s="4" t="s">
        <v>36</v>
      </c>
      <c r="O2668" s="4">
        <v>1</v>
      </c>
      <c r="P2668" s="4" t="s">
        <v>55</v>
      </c>
      <c r="Q2668" s="4">
        <v>21.98</v>
      </c>
      <c r="Y2668" s="4" t="s">
        <v>7639</v>
      </c>
      <c r="Z2668" s="4" t="s">
        <v>47</v>
      </c>
      <c r="AA2668" s="4" t="s">
        <v>11342</v>
      </c>
      <c r="AB2668" s="4" t="s">
        <v>58</v>
      </c>
      <c r="AD2668" s="4" t="b">
        <v>0</v>
      </c>
      <c r="AG2668" s="11">
        <f t="shared" si="41"/>
        <v>43322</v>
      </c>
    </row>
    <row r="2669" s="4" customFormat="1" spans="1:33">
      <c r="A2669" s="4" t="s">
        <v>11343</v>
      </c>
      <c r="B2669" s="4" t="s">
        <v>11343</v>
      </c>
      <c r="C2669" s="4" t="s">
        <v>11344</v>
      </c>
      <c r="D2669" s="4" t="s">
        <v>11345</v>
      </c>
      <c r="E2669" s="4" t="s">
        <v>36</v>
      </c>
      <c r="F2669" s="4" t="s">
        <v>37</v>
      </c>
      <c r="G2669" s="4" t="s">
        <v>51</v>
      </c>
      <c r="J2669" s="4" t="s">
        <v>39</v>
      </c>
      <c r="K2669" s="4" t="s">
        <v>845</v>
      </c>
      <c r="L2669" s="4" t="s">
        <v>846</v>
      </c>
      <c r="M2669" s="4" t="s">
        <v>847</v>
      </c>
      <c r="N2669" s="4" t="s">
        <v>36</v>
      </c>
      <c r="O2669" s="4">
        <v>1</v>
      </c>
      <c r="P2669" s="4" t="s">
        <v>55</v>
      </c>
      <c r="Q2669" s="4">
        <v>22.98</v>
      </c>
      <c r="Y2669" s="4" t="s">
        <v>10423</v>
      </c>
      <c r="Z2669" s="4" t="s">
        <v>311</v>
      </c>
      <c r="AA2669" s="4" t="s">
        <v>11346</v>
      </c>
      <c r="AB2669" s="4" t="s">
        <v>58</v>
      </c>
      <c r="AD2669" s="4" t="b">
        <v>0</v>
      </c>
      <c r="AG2669" s="11">
        <f t="shared" si="41"/>
        <v>43322</v>
      </c>
    </row>
    <row r="2670" s="4" customFormat="1" spans="1:33">
      <c r="A2670" s="4" t="s">
        <v>11343</v>
      </c>
      <c r="B2670" s="4" t="s">
        <v>11343</v>
      </c>
      <c r="C2670" s="4" t="s">
        <v>11344</v>
      </c>
      <c r="D2670" s="4" t="s">
        <v>11345</v>
      </c>
      <c r="E2670" s="4" t="s">
        <v>36</v>
      </c>
      <c r="F2670" s="4" t="s">
        <v>37</v>
      </c>
      <c r="G2670" s="4" t="s">
        <v>51</v>
      </c>
      <c r="J2670" s="4" t="s">
        <v>39</v>
      </c>
      <c r="K2670" s="4" t="s">
        <v>340</v>
      </c>
      <c r="L2670" s="4" t="s">
        <v>341</v>
      </c>
      <c r="M2670" s="4" t="s">
        <v>342</v>
      </c>
      <c r="N2670" s="4" t="s">
        <v>36</v>
      </c>
      <c r="O2670" s="4">
        <v>1</v>
      </c>
      <c r="P2670" s="4" t="s">
        <v>55</v>
      </c>
      <c r="Q2670" s="4">
        <v>23.98</v>
      </c>
      <c r="Y2670" s="4" t="s">
        <v>10423</v>
      </c>
      <c r="Z2670" s="4" t="s">
        <v>311</v>
      </c>
      <c r="AA2670" s="4" t="s">
        <v>11346</v>
      </c>
      <c r="AB2670" s="4" t="s">
        <v>58</v>
      </c>
      <c r="AD2670" s="4" t="b">
        <v>0</v>
      </c>
      <c r="AG2670" s="11">
        <f t="shared" si="41"/>
        <v>43322</v>
      </c>
    </row>
    <row r="2671" s="4" customFormat="1" spans="1:33">
      <c r="A2671" s="4" t="s">
        <v>11343</v>
      </c>
      <c r="B2671" s="4" t="s">
        <v>11343</v>
      </c>
      <c r="C2671" s="4" t="s">
        <v>11344</v>
      </c>
      <c r="D2671" s="4" t="s">
        <v>11345</v>
      </c>
      <c r="E2671" s="4" t="s">
        <v>36</v>
      </c>
      <c r="F2671" s="4" t="s">
        <v>37</v>
      </c>
      <c r="G2671" s="4" t="s">
        <v>51</v>
      </c>
      <c r="J2671" s="4" t="s">
        <v>39</v>
      </c>
      <c r="K2671" s="4" t="s">
        <v>1179</v>
      </c>
      <c r="L2671" s="4" t="s">
        <v>1180</v>
      </c>
      <c r="M2671" s="4" t="s">
        <v>1181</v>
      </c>
      <c r="N2671" s="4" t="s">
        <v>36</v>
      </c>
      <c r="O2671" s="4">
        <v>1</v>
      </c>
      <c r="P2671" s="4" t="s">
        <v>55</v>
      </c>
      <c r="Q2671" s="4">
        <v>23.98</v>
      </c>
      <c r="Y2671" s="4" t="s">
        <v>10423</v>
      </c>
      <c r="Z2671" s="4" t="s">
        <v>311</v>
      </c>
      <c r="AA2671" s="4" t="s">
        <v>11346</v>
      </c>
      <c r="AB2671" s="4" t="s">
        <v>58</v>
      </c>
      <c r="AD2671" s="4" t="b">
        <v>0</v>
      </c>
      <c r="AG2671" s="11">
        <f t="shared" si="41"/>
        <v>43322</v>
      </c>
    </row>
    <row r="2672" s="4" customFormat="1" spans="1:33">
      <c r="A2672" s="4" t="s">
        <v>11347</v>
      </c>
      <c r="B2672" s="4" t="s">
        <v>11347</v>
      </c>
      <c r="C2672" s="4" t="s">
        <v>11348</v>
      </c>
      <c r="D2672" s="4" t="s">
        <v>11349</v>
      </c>
      <c r="E2672" s="4" t="s">
        <v>36</v>
      </c>
      <c r="F2672" s="4" t="s">
        <v>37</v>
      </c>
      <c r="G2672" s="4" t="s">
        <v>51</v>
      </c>
      <c r="J2672" s="4" t="s">
        <v>39</v>
      </c>
      <c r="K2672" s="4" t="s">
        <v>125</v>
      </c>
      <c r="L2672" s="4" t="s">
        <v>126</v>
      </c>
      <c r="M2672" s="4" t="s">
        <v>127</v>
      </c>
      <c r="N2672" s="4" t="s">
        <v>36</v>
      </c>
      <c r="O2672" s="4">
        <v>1</v>
      </c>
      <c r="P2672" s="4" t="s">
        <v>55</v>
      </c>
      <c r="Q2672" s="4">
        <v>23.98</v>
      </c>
      <c r="Y2672" s="4" t="s">
        <v>1426</v>
      </c>
      <c r="Z2672" s="4" t="s">
        <v>431</v>
      </c>
      <c r="AA2672" s="4" t="s">
        <v>11350</v>
      </c>
      <c r="AB2672" s="4" t="s">
        <v>58</v>
      </c>
      <c r="AD2672" s="4" t="b">
        <v>0</v>
      </c>
      <c r="AG2672" s="11">
        <f t="shared" si="41"/>
        <v>43322</v>
      </c>
    </row>
    <row r="2673" s="4" customFormat="1" spans="1:33">
      <c r="A2673" s="4" t="s">
        <v>11351</v>
      </c>
      <c r="B2673" s="4" t="s">
        <v>11351</v>
      </c>
      <c r="C2673" s="4" t="s">
        <v>11352</v>
      </c>
      <c r="D2673" s="4" t="s">
        <v>11353</v>
      </c>
      <c r="E2673" s="4" t="s">
        <v>36</v>
      </c>
      <c r="F2673" s="4" t="s">
        <v>37</v>
      </c>
      <c r="G2673" s="4" t="s">
        <v>51</v>
      </c>
      <c r="J2673" s="4" t="s">
        <v>39</v>
      </c>
      <c r="K2673" s="4" t="s">
        <v>3017</v>
      </c>
      <c r="L2673" s="4" t="s">
        <v>3018</v>
      </c>
      <c r="M2673" s="4" t="s">
        <v>3019</v>
      </c>
      <c r="N2673" s="4" t="s">
        <v>36</v>
      </c>
      <c r="O2673" s="4">
        <v>1</v>
      </c>
      <c r="P2673" s="4" t="s">
        <v>55</v>
      </c>
      <c r="Q2673" s="4">
        <v>22.98</v>
      </c>
      <c r="Y2673" s="4" t="s">
        <v>216</v>
      </c>
      <c r="Z2673" s="4" t="s">
        <v>115</v>
      </c>
      <c r="AA2673" s="4" t="s">
        <v>11354</v>
      </c>
      <c r="AB2673" s="4" t="s">
        <v>58</v>
      </c>
      <c r="AD2673" s="4" t="b">
        <v>0</v>
      </c>
      <c r="AG2673" s="11">
        <f t="shared" si="41"/>
        <v>43322</v>
      </c>
    </row>
    <row r="2674" s="4" customFormat="1" spans="1:33">
      <c r="A2674" s="4" t="s">
        <v>11355</v>
      </c>
      <c r="B2674" s="4" t="s">
        <v>11355</v>
      </c>
      <c r="C2674" s="4" t="s">
        <v>11356</v>
      </c>
      <c r="D2674" s="4" t="s">
        <v>11357</v>
      </c>
      <c r="E2674" s="4" t="s">
        <v>36</v>
      </c>
      <c r="F2674" s="4" t="s">
        <v>37</v>
      </c>
      <c r="G2674" s="4" t="s">
        <v>51</v>
      </c>
      <c r="J2674" s="4" t="s">
        <v>39</v>
      </c>
      <c r="K2674" s="4" t="s">
        <v>4180</v>
      </c>
      <c r="L2674" s="4" t="s">
        <v>4181</v>
      </c>
      <c r="M2674" s="4" t="s">
        <v>4182</v>
      </c>
      <c r="N2674" s="4" t="s">
        <v>36</v>
      </c>
      <c r="O2674" s="4">
        <v>1</v>
      </c>
      <c r="P2674" s="4" t="s">
        <v>55</v>
      </c>
      <c r="Q2674" s="4">
        <v>16.36</v>
      </c>
      <c r="Y2674" s="4" t="s">
        <v>9257</v>
      </c>
      <c r="Z2674" s="4" t="s">
        <v>8985</v>
      </c>
      <c r="AA2674" s="4" t="s">
        <v>11358</v>
      </c>
      <c r="AB2674" s="4" t="s">
        <v>58</v>
      </c>
      <c r="AD2674" s="4" t="b">
        <v>0</v>
      </c>
      <c r="AG2674" s="11">
        <f t="shared" si="41"/>
        <v>43322</v>
      </c>
    </row>
    <row r="2675" s="4" customFormat="1" spans="1:33">
      <c r="A2675" s="4" t="s">
        <v>11355</v>
      </c>
      <c r="B2675" s="4" t="s">
        <v>11355</v>
      </c>
      <c r="C2675" s="4" t="s">
        <v>11356</v>
      </c>
      <c r="D2675" s="4" t="s">
        <v>11357</v>
      </c>
      <c r="E2675" s="4" t="s">
        <v>36</v>
      </c>
      <c r="F2675" s="4" t="s">
        <v>37</v>
      </c>
      <c r="G2675" s="4" t="s">
        <v>51</v>
      </c>
      <c r="J2675" s="4" t="s">
        <v>39</v>
      </c>
      <c r="K2675" s="4" t="s">
        <v>3146</v>
      </c>
      <c r="L2675" s="4" t="s">
        <v>3147</v>
      </c>
      <c r="M2675" s="4" t="s">
        <v>3148</v>
      </c>
      <c r="N2675" s="4" t="s">
        <v>36</v>
      </c>
      <c r="O2675" s="4">
        <v>1</v>
      </c>
      <c r="P2675" s="4" t="s">
        <v>55</v>
      </c>
      <c r="Q2675" s="4">
        <v>22.98</v>
      </c>
      <c r="Y2675" s="4" t="s">
        <v>9257</v>
      </c>
      <c r="Z2675" s="4" t="s">
        <v>8985</v>
      </c>
      <c r="AA2675" s="4" t="s">
        <v>11358</v>
      </c>
      <c r="AB2675" s="4" t="s">
        <v>58</v>
      </c>
      <c r="AD2675" s="4" t="b">
        <v>0</v>
      </c>
      <c r="AG2675" s="11">
        <f t="shared" si="41"/>
        <v>43322</v>
      </c>
    </row>
    <row r="2676" s="4" customFormat="1" spans="1:33">
      <c r="A2676" s="4" t="s">
        <v>11359</v>
      </c>
      <c r="B2676" s="4" t="s">
        <v>11359</v>
      </c>
      <c r="C2676" s="4" t="s">
        <v>11360</v>
      </c>
      <c r="D2676" s="4" t="s">
        <v>11361</v>
      </c>
      <c r="E2676" s="4" t="s">
        <v>36</v>
      </c>
      <c r="F2676" s="4" t="s">
        <v>37</v>
      </c>
      <c r="G2676" s="4" t="s">
        <v>51</v>
      </c>
      <c r="J2676" s="4" t="s">
        <v>39</v>
      </c>
      <c r="K2676" s="4" t="s">
        <v>9756</v>
      </c>
      <c r="L2676" s="4" t="s">
        <v>9757</v>
      </c>
      <c r="M2676" s="4" t="s">
        <v>9758</v>
      </c>
      <c r="N2676" s="4" t="s">
        <v>36</v>
      </c>
      <c r="O2676" s="4">
        <v>1</v>
      </c>
      <c r="P2676" s="4" t="s">
        <v>55</v>
      </c>
      <c r="Q2676" s="4">
        <v>25.98</v>
      </c>
      <c r="Y2676" s="4" t="s">
        <v>11362</v>
      </c>
      <c r="Z2676" s="4" t="s">
        <v>454</v>
      </c>
      <c r="AA2676" s="4">
        <v>66204</v>
      </c>
      <c r="AB2676" s="4" t="s">
        <v>58</v>
      </c>
      <c r="AD2676" s="4" t="b">
        <v>0</v>
      </c>
      <c r="AG2676" s="11">
        <f t="shared" si="41"/>
        <v>43322</v>
      </c>
    </row>
    <row r="2677" s="4" customFormat="1" spans="1:33">
      <c r="A2677" s="4" t="s">
        <v>11363</v>
      </c>
      <c r="B2677" s="4" t="s">
        <v>11363</v>
      </c>
      <c r="C2677" s="4" t="s">
        <v>11364</v>
      </c>
      <c r="D2677" s="4" t="s">
        <v>11365</v>
      </c>
      <c r="E2677" s="4" t="s">
        <v>36</v>
      </c>
      <c r="F2677" s="4" t="s">
        <v>37</v>
      </c>
      <c r="G2677" s="4" t="s">
        <v>51</v>
      </c>
      <c r="J2677" s="4" t="s">
        <v>891</v>
      </c>
      <c r="K2677" s="4" t="s">
        <v>1648</v>
      </c>
      <c r="L2677" s="4" t="s">
        <v>1649</v>
      </c>
      <c r="M2677" s="4" t="s">
        <v>1650</v>
      </c>
      <c r="N2677" s="4" t="s">
        <v>36</v>
      </c>
      <c r="O2677" s="4">
        <v>1</v>
      </c>
      <c r="P2677" s="4" t="s">
        <v>55</v>
      </c>
      <c r="Q2677" s="4">
        <v>25.98</v>
      </c>
      <c r="S2677" s="4">
        <v>8.99</v>
      </c>
      <c r="Y2677" s="4" t="s">
        <v>11366</v>
      </c>
      <c r="Z2677" s="4" t="s">
        <v>1162</v>
      </c>
      <c r="AA2677" s="4" t="s">
        <v>11367</v>
      </c>
      <c r="AB2677" s="4" t="s">
        <v>58</v>
      </c>
      <c r="AD2677" s="4" t="b">
        <v>0</v>
      </c>
      <c r="AG2677" s="11">
        <f t="shared" si="41"/>
        <v>43322</v>
      </c>
    </row>
    <row r="2678" s="4" customFormat="1" spans="1:33">
      <c r="A2678" s="4" t="s">
        <v>11368</v>
      </c>
      <c r="B2678" s="4" t="s">
        <v>11368</v>
      </c>
      <c r="C2678" s="4" t="s">
        <v>11369</v>
      </c>
      <c r="D2678" s="4" t="s">
        <v>11370</v>
      </c>
      <c r="E2678" s="4" t="s">
        <v>36</v>
      </c>
      <c r="F2678" s="4" t="s">
        <v>37</v>
      </c>
      <c r="G2678" s="4" t="s">
        <v>51</v>
      </c>
      <c r="J2678" s="4" t="s">
        <v>39</v>
      </c>
      <c r="K2678" s="4" t="s">
        <v>644</v>
      </c>
      <c r="L2678" s="4" t="s">
        <v>4023</v>
      </c>
      <c r="M2678" s="4" t="s">
        <v>646</v>
      </c>
      <c r="N2678" s="4" t="s">
        <v>36</v>
      </c>
      <c r="O2678" s="4">
        <v>1</v>
      </c>
      <c r="P2678" s="4" t="s">
        <v>55</v>
      </c>
      <c r="Q2678" s="4">
        <v>22.98</v>
      </c>
      <c r="Y2678" s="4" t="s">
        <v>146</v>
      </c>
      <c r="Z2678" s="4" t="s">
        <v>147</v>
      </c>
      <c r="AA2678" s="4" t="s">
        <v>3316</v>
      </c>
      <c r="AB2678" s="4" t="s">
        <v>58</v>
      </c>
      <c r="AD2678" s="4" t="b">
        <v>0</v>
      </c>
      <c r="AG2678" s="11">
        <f t="shared" si="41"/>
        <v>43322</v>
      </c>
    </row>
    <row r="2679" s="4" customFormat="1" spans="1:33">
      <c r="A2679" s="4" t="s">
        <v>11371</v>
      </c>
      <c r="B2679" s="4" t="s">
        <v>11371</v>
      </c>
      <c r="C2679" s="4" t="s">
        <v>11372</v>
      </c>
      <c r="D2679" s="4" t="s">
        <v>11373</v>
      </c>
      <c r="E2679" s="4" t="s">
        <v>36</v>
      </c>
      <c r="F2679" s="4" t="s">
        <v>37</v>
      </c>
      <c r="G2679" s="4" t="s">
        <v>51</v>
      </c>
      <c r="J2679" s="4" t="s">
        <v>39</v>
      </c>
      <c r="K2679" s="4" t="s">
        <v>1473</v>
      </c>
      <c r="L2679" s="4" t="s">
        <v>1474</v>
      </c>
      <c r="M2679" s="4" t="s">
        <v>1475</v>
      </c>
      <c r="N2679" s="4" t="s">
        <v>36</v>
      </c>
      <c r="O2679" s="4">
        <v>1</v>
      </c>
      <c r="P2679" s="4" t="s">
        <v>55</v>
      </c>
      <c r="Q2679" s="4">
        <v>22.98</v>
      </c>
      <c r="S2679" s="4">
        <v>9.98</v>
      </c>
      <c r="Y2679" s="4" t="s">
        <v>11374</v>
      </c>
      <c r="Z2679" s="4" t="s">
        <v>156</v>
      </c>
      <c r="AA2679" s="4">
        <v>17509</v>
      </c>
      <c r="AB2679" s="4" t="s">
        <v>58</v>
      </c>
      <c r="AD2679" s="4" t="b">
        <v>0</v>
      </c>
      <c r="AG2679" s="11">
        <f t="shared" si="41"/>
        <v>43322</v>
      </c>
    </row>
    <row r="2680" s="4" customFormat="1" spans="1:33">
      <c r="A2680" s="4" t="s">
        <v>11375</v>
      </c>
      <c r="B2680" s="4" t="s">
        <v>11375</v>
      </c>
      <c r="C2680" s="4" t="s">
        <v>11376</v>
      </c>
      <c r="D2680" s="4" t="s">
        <v>11377</v>
      </c>
      <c r="E2680" s="4" t="s">
        <v>36</v>
      </c>
      <c r="F2680" s="4" t="s">
        <v>37</v>
      </c>
      <c r="G2680" s="4" t="s">
        <v>51</v>
      </c>
      <c r="J2680" s="4" t="s">
        <v>39</v>
      </c>
      <c r="K2680" s="4" t="s">
        <v>11378</v>
      </c>
      <c r="L2680" s="4" t="s">
        <v>11379</v>
      </c>
      <c r="M2680" s="4" t="s">
        <v>11380</v>
      </c>
      <c r="N2680" s="4" t="s">
        <v>36</v>
      </c>
      <c r="O2680" s="4">
        <v>1</v>
      </c>
      <c r="P2680" s="4" t="s">
        <v>55</v>
      </c>
      <c r="Q2680" s="4">
        <v>23.98</v>
      </c>
      <c r="Y2680" s="4" t="s">
        <v>11381</v>
      </c>
      <c r="Z2680" s="4" t="s">
        <v>398</v>
      </c>
      <c r="AA2680" s="4" t="s">
        <v>11382</v>
      </c>
      <c r="AB2680" s="4" t="s">
        <v>58</v>
      </c>
      <c r="AD2680" s="4" t="b">
        <v>1</v>
      </c>
      <c r="AG2680" s="11">
        <f t="shared" si="41"/>
        <v>43322</v>
      </c>
    </row>
    <row r="2681" s="4" customFormat="1" spans="1:33">
      <c r="A2681" s="4" t="s">
        <v>11375</v>
      </c>
      <c r="B2681" s="4" t="s">
        <v>11375</v>
      </c>
      <c r="C2681" s="4" t="s">
        <v>11376</v>
      </c>
      <c r="D2681" s="4" t="s">
        <v>11377</v>
      </c>
      <c r="E2681" s="4" t="s">
        <v>36</v>
      </c>
      <c r="F2681" s="4" t="s">
        <v>37</v>
      </c>
      <c r="G2681" s="4" t="s">
        <v>51</v>
      </c>
      <c r="J2681" s="4" t="s">
        <v>39</v>
      </c>
      <c r="K2681" s="4" t="s">
        <v>6271</v>
      </c>
      <c r="L2681" s="4" t="s">
        <v>6272</v>
      </c>
      <c r="M2681" s="4" t="s">
        <v>6273</v>
      </c>
      <c r="N2681" s="4" t="s">
        <v>36</v>
      </c>
      <c r="O2681" s="4">
        <v>1</v>
      </c>
      <c r="P2681" s="4" t="s">
        <v>55</v>
      </c>
      <c r="Q2681" s="4">
        <v>14.98</v>
      </c>
      <c r="W2681" s="4">
        <v>1.2</v>
      </c>
      <c r="Y2681" s="4" t="s">
        <v>11381</v>
      </c>
      <c r="Z2681" s="4" t="s">
        <v>398</v>
      </c>
      <c r="AA2681" s="4" t="s">
        <v>11382</v>
      </c>
      <c r="AB2681" s="4" t="s">
        <v>58</v>
      </c>
      <c r="AC2681" s="4" t="s">
        <v>11383</v>
      </c>
      <c r="AG2681" s="11">
        <f t="shared" si="41"/>
        <v>43322</v>
      </c>
    </row>
    <row r="2682" s="4" customFormat="1" spans="1:33">
      <c r="A2682" s="4" t="s">
        <v>11375</v>
      </c>
      <c r="B2682" s="4" t="s">
        <v>11375</v>
      </c>
      <c r="C2682" s="4" t="s">
        <v>11376</v>
      </c>
      <c r="D2682" s="4" t="s">
        <v>11377</v>
      </c>
      <c r="E2682" s="4" t="s">
        <v>36</v>
      </c>
      <c r="F2682" s="4" t="s">
        <v>37</v>
      </c>
      <c r="G2682" s="4" t="s">
        <v>51</v>
      </c>
      <c r="J2682" s="4" t="s">
        <v>39</v>
      </c>
      <c r="K2682" s="4" t="s">
        <v>11384</v>
      </c>
      <c r="L2682" s="4" t="s">
        <v>11385</v>
      </c>
      <c r="M2682" s="4" t="s">
        <v>11386</v>
      </c>
      <c r="N2682" s="4" t="s">
        <v>36</v>
      </c>
      <c r="O2682" s="4">
        <v>1</v>
      </c>
      <c r="P2682" s="4" t="s">
        <v>55</v>
      </c>
      <c r="Q2682" s="4">
        <v>14.98</v>
      </c>
      <c r="W2682" s="4">
        <v>1.2</v>
      </c>
      <c r="Y2682" s="4" t="s">
        <v>11381</v>
      </c>
      <c r="Z2682" s="4" t="s">
        <v>398</v>
      </c>
      <c r="AA2682" s="4" t="s">
        <v>11382</v>
      </c>
      <c r="AB2682" s="4" t="s">
        <v>58</v>
      </c>
      <c r="AC2682" s="4" t="s">
        <v>11383</v>
      </c>
      <c r="AG2682" s="11">
        <f t="shared" si="41"/>
        <v>43322</v>
      </c>
    </row>
    <row r="2683" s="4" customFormat="1" spans="1:33">
      <c r="A2683" s="4" t="s">
        <v>11375</v>
      </c>
      <c r="B2683" s="4" t="s">
        <v>11375</v>
      </c>
      <c r="C2683" s="4" t="s">
        <v>11376</v>
      </c>
      <c r="D2683" s="4" t="s">
        <v>11377</v>
      </c>
      <c r="E2683" s="4" t="s">
        <v>36</v>
      </c>
      <c r="F2683" s="4" t="s">
        <v>37</v>
      </c>
      <c r="G2683" s="4" t="s">
        <v>51</v>
      </c>
      <c r="J2683" s="4" t="s">
        <v>39</v>
      </c>
      <c r="K2683" s="4" t="s">
        <v>8369</v>
      </c>
      <c r="L2683" s="4" t="s">
        <v>8370</v>
      </c>
      <c r="M2683" s="4" t="s">
        <v>8371</v>
      </c>
      <c r="N2683" s="4" t="s">
        <v>36</v>
      </c>
      <c r="O2683" s="4">
        <v>1</v>
      </c>
      <c r="P2683" s="4" t="s">
        <v>55</v>
      </c>
      <c r="Q2683" s="4">
        <v>22.98</v>
      </c>
      <c r="Y2683" s="4" t="s">
        <v>11381</v>
      </c>
      <c r="Z2683" s="4" t="s">
        <v>398</v>
      </c>
      <c r="AA2683" s="4" t="s">
        <v>11382</v>
      </c>
      <c r="AB2683" s="4" t="s">
        <v>58</v>
      </c>
      <c r="AD2683" s="4" t="b">
        <v>1</v>
      </c>
      <c r="AG2683" s="11">
        <f t="shared" si="41"/>
        <v>43322</v>
      </c>
    </row>
    <row r="2684" s="4" customFormat="1" spans="1:33">
      <c r="A2684" s="4" t="s">
        <v>11387</v>
      </c>
      <c r="B2684" s="4" t="s">
        <v>11387</v>
      </c>
      <c r="C2684" s="4" t="s">
        <v>11388</v>
      </c>
      <c r="D2684" s="4" t="s">
        <v>11389</v>
      </c>
      <c r="E2684" s="4" t="s">
        <v>36</v>
      </c>
      <c r="F2684" s="4" t="s">
        <v>37</v>
      </c>
      <c r="G2684" s="4" t="s">
        <v>51</v>
      </c>
      <c r="J2684" s="4" t="s">
        <v>39</v>
      </c>
      <c r="K2684" s="4" t="s">
        <v>11390</v>
      </c>
      <c r="L2684" s="4" t="s">
        <v>11391</v>
      </c>
      <c r="M2684" s="4" t="s">
        <v>11392</v>
      </c>
      <c r="N2684" s="4" t="s">
        <v>36</v>
      </c>
      <c r="O2684" s="4">
        <v>1</v>
      </c>
      <c r="P2684" s="4" t="s">
        <v>55</v>
      </c>
      <c r="Q2684" s="4">
        <v>26.98</v>
      </c>
      <c r="Y2684" s="4" t="s">
        <v>11393</v>
      </c>
      <c r="Z2684" s="4" t="s">
        <v>47</v>
      </c>
      <c r="AA2684" s="4" t="s">
        <v>11394</v>
      </c>
      <c r="AB2684" s="4" t="s">
        <v>58</v>
      </c>
      <c r="AD2684" s="4" t="b">
        <v>0</v>
      </c>
      <c r="AG2684" s="11">
        <f t="shared" si="41"/>
        <v>43322</v>
      </c>
    </row>
    <row r="2685" s="4" customFormat="1" spans="1:33">
      <c r="A2685" s="4" t="s">
        <v>11395</v>
      </c>
      <c r="B2685" s="4" t="s">
        <v>11395</v>
      </c>
      <c r="C2685" s="4" t="s">
        <v>11396</v>
      </c>
      <c r="D2685" s="4" t="s">
        <v>11397</v>
      </c>
      <c r="E2685" s="4" t="s">
        <v>36</v>
      </c>
      <c r="F2685" s="4" t="s">
        <v>37</v>
      </c>
      <c r="G2685" s="4" t="s">
        <v>51</v>
      </c>
      <c r="J2685" s="4" t="s">
        <v>110</v>
      </c>
      <c r="K2685" s="4" t="s">
        <v>704</v>
      </c>
      <c r="L2685" s="4" t="s">
        <v>705</v>
      </c>
      <c r="M2685" s="4" t="s">
        <v>706</v>
      </c>
      <c r="N2685" s="4" t="s">
        <v>36</v>
      </c>
      <c r="O2685" s="4">
        <v>1</v>
      </c>
      <c r="P2685" s="4" t="s">
        <v>55</v>
      </c>
      <c r="Q2685" s="4">
        <v>22.98</v>
      </c>
      <c r="Y2685" s="4" t="s">
        <v>11398</v>
      </c>
      <c r="Z2685" s="4" t="s">
        <v>3251</v>
      </c>
      <c r="AA2685" s="4" t="s">
        <v>11399</v>
      </c>
      <c r="AB2685" s="4" t="s">
        <v>58</v>
      </c>
      <c r="AD2685" s="4" t="b">
        <v>0</v>
      </c>
      <c r="AG2685" s="11">
        <f t="shared" si="41"/>
        <v>43322</v>
      </c>
    </row>
    <row r="2686" s="4" customFormat="1" spans="1:33">
      <c r="A2686" s="4" t="s">
        <v>11400</v>
      </c>
      <c r="B2686" s="4" t="s">
        <v>11400</v>
      </c>
      <c r="C2686" s="4" t="s">
        <v>11401</v>
      </c>
      <c r="D2686" s="4" t="s">
        <v>11402</v>
      </c>
      <c r="E2686" s="4" t="s">
        <v>36</v>
      </c>
      <c r="F2686" s="4" t="s">
        <v>37</v>
      </c>
      <c r="G2686" s="4" t="s">
        <v>51</v>
      </c>
      <c r="J2686" s="4" t="s">
        <v>39</v>
      </c>
      <c r="K2686" s="4" t="s">
        <v>1179</v>
      </c>
      <c r="L2686" s="4" t="s">
        <v>1180</v>
      </c>
      <c r="M2686" s="4" t="s">
        <v>1181</v>
      </c>
      <c r="N2686" s="4" t="s">
        <v>36</v>
      </c>
      <c r="O2686" s="4">
        <v>1</v>
      </c>
      <c r="P2686" s="4" t="s">
        <v>55</v>
      </c>
      <c r="Q2686" s="4">
        <v>23.98</v>
      </c>
      <c r="Y2686" s="4" t="s">
        <v>892</v>
      </c>
      <c r="Z2686" s="4" t="s">
        <v>3437</v>
      </c>
      <c r="AA2686" s="4" t="s">
        <v>11403</v>
      </c>
      <c r="AB2686" s="4" t="s">
        <v>58</v>
      </c>
      <c r="AD2686" s="4" t="b">
        <v>0</v>
      </c>
      <c r="AG2686" s="11">
        <f t="shared" si="41"/>
        <v>43322</v>
      </c>
    </row>
    <row r="2687" s="4" customFormat="1" spans="1:33">
      <c r="A2687" s="4" t="s">
        <v>11404</v>
      </c>
      <c r="B2687" s="4" t="s">
        <v>11404</v>
      </c>
      <c r="C2687" s="4" t="s">
        <v>11405</v>
      </c>
      <c r="D2687" s="4" t="s">
        <v>11406</v>
      </c>
      <c r="E2687" s="4" t="s">
        <v>36</v>
      </c>
      <c r="F2687" s="4" t="s">
        <v>37</v>
      </c>
      <c r="G2687" s="4" t="s">
        <v>51</v>
      </c>
      <c r="J2687" s="4" t="s">
        <v>39</v>
      </c>
      <c r="K2687" s="4" t="s">
        <v>5912</v>
      </c>
      <c r="L2687" s="4" t="s">
        <v>5913</v>
      </c>
      <c r="M2687" s="4" t="s">
        <v>5914</v>
      </c>
      <c r="N2687" s="4" t="s">
        <v>36</v>
      </c>
      <c r="O2687" s="4">
        <v>1</v>
      </c>
      <c r="P2687" s="4" t="s">
        <v>55</v>
      </c>
      <c r="Q2687" s="4">
        <v>16.98</v>
      </c>
      <c r="Y2687" s="4" t="s">
        <v>11407</v>
      </c>
      <c r="Z2687" s="4" t="s">
        <v>105</v>
      </c>
      <c r="AA2687" s="4" t="s">
        <v>11408</v>
      </c>
      <c r="AB2687" s="4" t="s">
        <v>58</v>
      </c>
      <c r="AD2687" s="4" t="b">
        <v>0</v>
      </c>
      <c r="AG2687" s="11">
        <f t="shared" si="41"/>
        <v>43322</v>
      </c>
    </row>
    <row r="2688" s="4" customFormat="1" spans="1:33">
      <c r="A2688" s="4" t="s">
        <v>11409</v>
      </c>
      <c r="B2688" s="4" t="s">
        <v>11409</v>
      </c>
      <c r="C2688" s="4" t="s">
        <v>11410</v>
      </c>
      <c r="D2688" s="4" t="s">
        <v>11411</v>
      </c>
      <c r="E2688" s="4" t="s">
        <v>36</v>
      </c>
      <c r="F2688" s="4" t="s">
        <v>37</v>
      </c>
      <c r="G2688" s="4" t="s">
        <v>51</v>
      </c>
      <c r="J2688" s="4" t="s">
        <v>39</v>
      </c>
      <c r="K2688" s="4" t="s">
        <v>152</v>
      </c>
      <c r="L2688" s="4" t="s">
        <v>396</v>
      </c>
      <c r="M2688" s="4" t="s">
        <v>154</v>
      </c>
      <c r="N2688" s="4" t="s">
        <v>36</v>
      </c>
      <c r="O2688" s="4">
        <v>1</v>
      </c>
      <c r="P2688" s="4" t="s">
        <v>55</v>
      </c>
      <c r="Q2688" s="4">
        <v>22.98</v>
      </c>
      <c r="Y2688" s="4" t="s">
        <v>1482</v>
      </c>
      <c r="Z2688" s="4" t="s">
        <v>72</v>
      </c>
      <c r="AA2688" s="4" t="s">
        <v>11412</v>
      </c>
      <c r="AB2688" s="4" t="s">
        <v>58</v>
      </c>
      <c r="AD2688" s="4" t="b">
        <v>0</v>
      </c>
      <c r="AG2688" s="11">
        <f t="shared" si="41"/>
        <v>43322</v>
      </c>
    </row>
    <row r="2689" s="4" customFormat="1" spans="1:33">
      <c r="A2689" s="4" t="s">
        <v>11413</v>
      </c>
      <c r="B2689" s="4" t="s">
        <v>11413</v>
      </c>
      <c r="C2689" s="4" t="s">
        <v>11414</v>
      </c>
      <c r="D2689" s="4" t="s">
        <v>11415</v>
      </c>
      <c r="E2689" s="4" t="s">
        <v>36</v>
      </c>
      <c r="F2689" s="4" t="s">
        <v>37</v>
      </c>
      <c r="G2689" s="4" t="s">
        <v>51</v>
      </c>
      <c r="J2689" s="4" t="s">
        <v>39</v>
      </c>
      <c r="K2689" s="4" t="s">
        <v>1354</v>
      </c>
      <c r="L2689" s="4" t="s">
        <v>1355</v>
      </c>
      <c r="M2689" s="4" t="s">
        <v>1356</v>
      </c>
      <c r="N2689" s="4" t="s">
        <v>36</v>
      </c>
      <c r="O2689" s="4">
        <v>1</v>
      </c>
      <c r="P2689" s="4" t="s">
        <v>55</v>
      </c>
      <c r="Q2689" s="4">
        <v>22.98</v>
      </c>
      <c r="R2689" s="4">
        <v>2.32</v>
      </c>
      <c r="Y2689" s="4" t="s">
        <v>506</v>
      </c>
      <c r="Z2689" s="4" t="s">
        <v>299</v>
      </c>
      <c r="AA2689" s="4" t="s">
        <v>11416</v>
      </c>
      <c r="AB2689" s="4" t="s">
        <v>58</v>
      </c>
      <c r="AD2689" s="4" t="b">
        <v>0</v>
      </c>
      <c r="AG2689" s="11">
        <f t="shared" si="41"/>
        <v>43322</v>
      </c>
    </row>
    <row r="2690" s="4" customFormat="1" spans="1:33">
      <c r="A2690" s="4" t="s">
        <v>11417</v>
      </c>
      <c r="B2690" s="4" t="s">
        <v>11417</v>
      </c>
      <c r="C2690" s="4" t="s">
        <v>11418</v>
      </c>
      <c r="D2690" s="4" t="s">
        <v>11419</v>
      </c>
      <c r="E2690" s="4" t="s">
        <v>36</v>
      </c>
      <c r="F2690" s="4" t="s">
        <v>37</v>
      </c>
      <c r="G2690" s="4" t="s">
        <v>51</v>
      </c>
      <c r="J2690" s="4" t="s">
        <v>39</v>
      </c>
      <c r="K2690" s="4" t="s">
        <v>1401</v>
      </c>
      <c r="L2690" s="4" t="s">
        <v>1402</v>
      </c>
      <c r="M2690" s="4" t="s">
        <v>1403</v>
      </c>
      <c r="N2690" s="4" t="s">
        <v>36</v>
      </c>
      <c r="O2690" s="4">
        <v>1</v>
      </c>
      <c r="P2690" s="4" t="s">
        <v>55</v>
      </c>
      <c r="Q2690" s="4">
        <v>22.98</v>
      </c>
      <c r="R2690" s="4">
        <v>2.32</v>
      </c>
      <c r="Y2690" s="4" t="s">
        <v>506</v>
      </c>
      <c r="Z2690" s="4" t="s">
        <v>299</v>
      </c>
      <c r="AA2690" s="4" t="s">
        <v>11420</v>
      </c>
      <c r="AB2690" s="4" t="s">
        <v>58</v>
      </c>
      <c r="AD2690" s="4" t="b">
        <v>0</v>
      </c>
      <c r="AG2690" s="11">
        <f t="shared" ref="AG2690:AG2753" si="42">DATEVALUE(LEFT(C2690,10))</f>
        <v>43322</v>
      </c>
    </row>
    <row r="2691" s="4" customFormat="1" spans="1:33">
      <c r="A2691" s="4" t="s">
        <v>11421</v>
      </c>
      <c r="B2691" s="4" t="s">
        <v>11421</v>
      </c>
      <c r="C2691" s="4" t="s">
        <v>11422</v>
      </c>
      <c r="D2691" s="4" t="s">
        <v>11423</v>
      </c>
      <c r="E2691" s="4" t="s">
        <v>36</v>
      </c>
      <c r="F2691" s="4" t="s">
        <v>37</v>
      </c>
      <c r="G2691" s="4" t="s">
        <v>51</v>
      </c>
      <c r="J2691" s="4" t="s">
        <v>39</v>
      </c>
      <c r="K2691" s="4" t="s">
        <v>11255</v>
      </c>
      <c r="L2691" s="4" t="s">
        <v>11256</v>
      </c>
      <c r="M2691" s="4" t="s">
        <v>11257</v>
      </c>
      <c r="N2691" s="4" t="s">
        <v>36</v>
      </c>
      <c r="O2691" s="4">
        <v>1</v>
      </c>
      <c r="P2691" s="4" t="s">
        <v>55</v>
      </c>
      <c r="Q2691" s="4">
        <v>23.98</v>
      </c>
      <c r="Y2691" s="4" t="s">
        <v>11424</v>
      </c>
      <c r="Z2691" s="4" t="s">
        <v>105</v>
      </c>
      <c r="AA2691" s="4" t="s">
        <v>11425</v>
      </c>
      <c r="AB2691" s="4" t="s">
        <v>58</v>
      </c>
      <c r="AD2691" s="4" t="b">
        <v>0</v>
      </c>
      <c r="AG2691" s="11">
        <f t="shared" si="42"/>
        <v>43322</v>
      </c>
    </row>
    <row r="2692" s="4" customFormat="1" spans="1:33">
      <c r="A2692" s="4" t="s">
        <v>11426</v>
      </c>
      <c r="B2692" s="4" t="s">
        <v>11426</v>
      </c>
      <c r="C2692" s="4" t="s">
        <v>11427</v>
      </c>
      <c r="D2692" s="4" t="s">
        <v>11428</v>
      </c>
      <c r="E2692" s="4" t="s">
        <v>36</v>
      </c>
      <c r="F2692" s="4" t="s">
        <v>37</v>
      </c>
      <c r="G2692" s="4" t="s">
        <v>51</v>
      </c>
      <c r="J2692" s="4" t="s">
        <v>39</v>
      </c>
      <c r="K2692" s="4" t="s">
        <v>602</v>
      </c>
      <c r="L2692" s="4" t="s">
        <v>603</v>
      </c>
      <c r="M2692" s="4" t="s">
        <v>604</v>
      </c>
      <c r="N2692" s="4" t="s">
        <v>36</v>
      </c>
      <c r="O2692" s="4">
        <v>1</v>
      </c>
      <c r="P2692" s="4" t="s">
        <v>55</v>
      </c>
      <c r="Q2692" s="4">
        <v>22.98</v>
      </c>
      <c r="Y2692" s="4" t="s">
        <v>8470</v>
      </c>
      <c r="Z2692" s="4" t="s">
        <v>47</v>
      </c>
      <c r="AA2692" s="4" t="s">
        <v>11429</v>
      </c>
      <c r="AB2692" s="4" t="s">
        <v>58</v>
      </c>
      <c r="AD2692" s="4" t="b">
        <v>0</v>
      </c>
      <c r="AG2692" s="11">
        <f t="shared" si="42"/>
        <v>43322</v>
      </c>
    </row>
    <row r="2693" s="4" customFormat="1" spans="1:33">
      <c r="A2693" s="4" t="s">
        <v>11430</v>
      </c>
      <c r="B2693" s="4" t="s">
        <v>11430</v>
      </c>
      <c r="C2693" s="4" t="s">
        <v>11431</v>
      </c>
      <c r="D2693" s="4" t="s">
        <v>11432</v>
      </c>
      <c r="E2693" s="4" t="s">
        <v>36</v>
      </c>
      <c r="F2693" s="4" t="s">
        <v>37</v>
      </c>
      <c r="G2693" s="4" t="s">
        <v>51</v>
      </c>
      <c r="J2693" s="4" t="s">
        <v>39</v>
      </c>
      <c r="K2693" s="4" t="s">
        <v>704</v>
      </c>
      <c r="L2693" s="4" t="s">
        <v>705</v>
      </c>
      <c r="M2693" s="4" t="s">
        <v>706</v>
      </c>
      <c r="N2693" s="4" t="s">
        <v>36</v>
      </c>
      <c r="O2693" s="4">
        <v>1</v>
      </c>
      <c r="P2693" s="4" t="s">
        <v>55</v>
      </c>
      <c r="Q2693" s="4">
        <v>22.98</v>
      </c>
      <c r="Y2693" s="4" t="s">
        <v>11433</v>
      </c>
      <c r="Z2693" s="4" t="s">
        <v>115</v>
      </c>
      <c r="AA2693" s="4" t="s">
        <v>11434</v>
      </c>
      <c r="AB2693" s="4" t="s">
        <v>58</v>
      </c>
      <c r="AD2693" s="4" t="b">
        <v>0</v>
      </c>
      <c r="AG2693" s="11">
        <f t="shared" si="42"/>
        <v>43322</v>
      </c>
    </row>
    <row r="2694" s="4" customFormat="1" spans="1:33">
      <c r="A2694" s="4" t="s">
        <v>11435</v>
      </c>
      <c r="B2694" s="4" t="s">
        <v>11435</v>
      </c>
      <c r="C2694" s="4" t="s">
        <v>11436</v>
      </c>
      <c r="D2694" s="4" t="s">
        <v>11437</v>
      </c>
      <c r="E2694" s="4" t="s">
        <v>36</v>
      </c>
      <c r="F2694" s="4" t="s">
        <v>37</v>
      </c>
      <c r="G2694" s="4" t="s">
        <v>51</v>
      </c>
      <c r="J2694" s="4" t="s">
        <v>39</v>
      </c>
      <c r="K2694" s="4" t="s">
        <v>1648</v>
      </c>
      <c r="L2694" s="4" t="s">
        <v>1649</v>
      </c>
      <c r="M2694" s="4" t="s">
        <v>1650</v>
      </c>
      <c r="N2694" s="4" t="s">
        <v>36</v>
      </c>
      <c r="O2694" s="4">
        <v>1</v>
      </c>
      <c r="P2694" s="4" t="s">
        <v>55</v>
      </c>
      <c r="Q2694" s="4">
        <v>25.98</v>
      </c>
      <c r="Y2694" s="4" t="s">
        <v>11438</v>
      </c>
      <c r="Z2694" s="4" t="s">
        <v>398</v>
      </c>
      <c r="AA2694" s="4" t="s">
        <v>11439</v>
      </c>
      <c r="AB2694" s="4" t="s">
        <v>58</v>
      </c>
      <c r="AD2694" s="4" t="b">
        <v>0</v>
      </c>
      <c r="AG2694" s="11">
        <f t="shared" si="42"/>
        <v>43322</v>
      </c>
    </row>
    <row r="2695" s="4" customFormat="1" spans="1:33">
      <c r="A2695" s="4" t="s">
        <v>11440</v>
      </c>
      <c r="B2695" s="4" t="s">
        <v>11440</v>
      </c>
      <c r="C2695" s="4" t="s">
        <v>11441</v>
      </c>
      <c r="D2695" s="4" t="s">
        <v>11442</v>
      </c>
      <c r="E2695" s="4" t="s">
        <v>36</v>
      </c>
      <c r="F2695" s="4" t="s">
        <v>37</v>
      </c>
      <c r="G2695" s="4" t="s">
        <v>51</v>
      </c>
      <c r="J2695" s="4" t="s">
        <v>110</v>
      </c>
      <c r="K2695" s="4" t="s">
        <v>627</v>
      </c>
      <c r="L2695" s="4" t="s">
        <v>628</v>
      </c>
      <c r="M2695" s="4" t="s">
        <v>629</v>
      </c>
      <c r="N2695" s="4" t="s">
        <v>36</v>
      </c>
      <c r="O2695" s="4">
        <v>1</v>
      </c>
      <c r="P2695" s="4" t="s">
        <v>55</v>
      </c>
      <c r="Q2695" s="4">
        <v>23.98</v>
      </c>
      <c r="S2695" s="4">
        <v>3.49</v>
      </c>
      <c r="X2695" s="4">
        <v>3.49</v>
      </c>
      <c r="Y2695" s="4" t="s">
        <v>9318</v>
      </c>
      <c r="Z2695" s="4" t="s">
        <v>47</v>
      </c>
      <c r="AA2695" s="4" t="s">
        <v>11443</v>
      </c>
      <c r="AB2695" s="4" t="s">
        <v>58</v>
      </c>
      <c r="AC2695" s="4" t="s">
        <v>915</v>
      </c>
      <c r="AD2695" s="4" t="b">
        <v>1</v>
      </c>
      <c r="AG2695" s="11">
        <f t="shared" si="42"/>
        <v>43322</v>
      </c>
    </row>
    <row r="2696" s="4" customFormat="1" spans="1:33">
      <c r="A2696" s="4" t="s">
        <v>11444</v>
      </c>
      <c r="B2696" s="4" t="s">
        <v>11444</v>
      </c>
      <c r="C2696" s="4" t="s">
        <v>11445</v>
      </c>
      <c r="D2696" s="4" t="s">
        <v>11446</v>
      </c>
      <c r="E2696" s="4" t="s">
        <v>36</v>
      </c>
      <c r="F2696" s="4" t="s">
        <v>37</v>
      </c>
      <c r="G2696" s="4" t="s">
        <v>51</v>
      </c>
      <c r="J2696" s="4" t="s">
        <v>39</v>
      </c>
      <c r="K2696" s="4" t="s">
        <v>3000</v>
      </c>
      <c r="L2696" s="4" t="s">
        <v>3001</v>
      </c>
      <c r="M2696" s="4" t="s">
        <v>3002</v>
      </c>
      <c r="N2696" s="4" t="s">
        <v>36</v>
      </c>
      <c r="O2696" s="4">
        <v>1</v>
      </c>
      <c r="P2696" s="4" t="s">
        <v>55</v>
      </c>
      <c r="Q2696" s="4">
        <v>25.98</v>
      </c>
      <c r="Y2696" s="4" t="s">
        <v>11447</v>
      </c>
      <c r="Z2696" s="4" t="s">
        <v>233</v>
      </c>
      <c r="AA2696" s="4" t="s">
        <v>11448</v>
      </c>
      <c r="AB2696" s="4" t="s">
        <v>58</v>
      </c>
      <c r="AD2696" s="4" t="b">
        <v>0</v>
      </c>
      <c r="AG2696" s="11">
        <f t="shared" si="42"/>
        <v>43322</v>
      </c>
    </row>
    <row r="2697" s="4" customFormat="1" spans="1:33">
      <c r="A2697" s="4" t="s">
        <v>11444</v>
      </c>
      <c r="B2697" s="4" t="s">
        <v>11444</v>
      </c>
      <c r="C2697" s="4" t="s">
        <v>11445</v>
      </c>
      <c r="D2697" s="4" t="s">
        <v>11446</v>
      </c>
      <c r="E2697" s="4" t="s">
        <v>36</v>
      </c>
      <c r="F2697" s="4" t="s">
        <v>37</v>
      </c>
      <c r="G2697" s="4" t="s">
        <v>51</v>
      </c>
      <c r="J2697" s="4" t="s">
        <v>39</v>
      </c>
      <c r="K2697" s="4" t="s">
        <v>11449</v>
      </c>
      <c r="L2697" s="4" t="s">
        <v>11450</v>
      </c>
      <c r="M2697" s="4" t="s">
        <v>11451</v>
      </c>
      <c r="N2697" s="4" t="s">
        <v>36</v>
      </c>
      <c r="O2697" s="4">
        <v>1</v>
      </c>
      <c r="P2697" s="4" t="s">
        <v>55</v>
      </c>
      <c r="Q2697" s="4">
        <v>25.98</v>
      </c>
      <c r="Y2697" s="4" t="s">
        <v>11447</v>
      </c>
      <c r="Z2697" s="4" t="s">
        <v>233</v>
      </c>
      <c r="AA2697" s="4" t="s">
        <v>11448</v>
      </c>
      <c r="AB2697" s="4" t="s">
        <v>58</v>
      </c>
      <c r="AD2697" s="4" t="b">
        <v>0</v>
      </c>
      <c r="AG2697" s="11">
        <f t="shared" si="42"/>
        <v>43322</v>
      </c>
    </row>
    <row r="2698" s="4" customFormat="1" spans="1:33">
      <c r="A2698" s="4" t="s">
        <v>11452</v>
      </c>
      <c r="B2698" s="4" t="s">
        <v>11452</v>
      </c>
      <c r="C2698" s="4" t="s">
        <v>11453</v>
      </c>
      <c r="D2698" s="4" t="s">
        <v>11454</v>
      </c>
      <c r="E2698" s="4" t="s">
        <v>36</v>
      </c>
      <c r="F2698" s="4" t="s">
        <v>37</v>
      </c>
      <c r="G2698" s="4" t="s">
        <v>51</v>
      </c>
      <c r="J2698" s="4" t="s">
        <v>39</v>
      </c>
      <c r="K2698" s="4" t="s">
        <v>962</v>
      </c>
      <c r="L2698" s="4" t="s">
        <v>6520</v>
      </c>
      <c r="M2698" s="4" t="s">
        <v>964</v>
      </c>
      <c r="N2698" s="4" t="s">
        <v>36</v>
      </c>
      <c r="O2698" s="4">
        <v>1</v>
      </c>
      <c r="P2698" s="4" t="s">
        <v>55</v>
      </c>
      <c r="Q2698" s="4">
        <v>22.98</v>
      </c>
      <c r="R2698" s="4">
        <v>2.07</v>
      </c>
      <c r="Y2698" s="4" t="s">
        <v>11455</v>
      </c>
      <c r="Z2698" s="4" t="s">
        <v>175</v>
      </c>
      <c r="AA2698" s="4" t="s">
        <v>11456</v>
      </c>
      <c r="AB2698" s="4" t="s">
        <v>58</v>
      </c>
      <c r="AD2698" s="4" t="b">
        <v>0</v>
      </c>
      <c r="AG2698" s="11">
        <f t="shared" si="42"/>
        <v>43322</v>
      </c>
    </row>
    <row r="2699" s="4" customFormat="1" spans="1:33">
      <c r="A2699" s="4" t="s">
        <v>11452</v>
      </c>
      <c r="B2699" s="4" t="s">
        <v>11452</v>
      </c>
      <c r="C2699" s="4" t="s">
        <v>11453</v>
      </c>
      <c r="D2699" s="4" t="s">
        <v>11454</v>
      </c>
      <c r="E2699" s="4" t="s">
        <v>36</v>
      </c>
      <c r="F2699" s="4" t="s">
        <v>37</v>
      </c>
      <c r="G2699" s="4" t="s">
        <v>51</v>
      </c>
      <c r="J2699" s="4" t="s">
        <v>39</v>
      </c>
      <c r="K2699" s="4" t="s">
        <v>1507</v>
      </c>
      <c r="L2699" s="4" t="s">
        <v>1508</v>
      </c>
      <c r="M2699" s="4" t="s">
        <v>1509</v>
      </c>
      <c r="N2699" s="4" t="s">
        <v>36</v>
      </c>
      <c r="O2699" s="4">
        <v>1</v>
      </c>
      <c r="P2699" s="4" t="s">
        <v>55</v>
      </c>
      <c r="Q2699" s="4">
        <v>22.98</v>
      </c>
      <c r="R2699" s="4">
        <v>2.07</v>
      </c>
      <c r="Y2699" s="4" t="s">
        <v>11455</v>
      </c>
      <c r="Z2699" s="4" t="s">
        <v>175</v>
      </c>
      <c r="AA2699" s="4" t="s">
        <v>11456</v>
      </c>
      <c r="AB2699" s="4" t="s">
        <v>58</v>
      </c>
      <c r="AD2699" s="4" t="b">
        <v>0</v>
      </c>
      <c r="AG2699" s="11">
        <f t="shared" si="42"/>
        <v>43322</v>
      </c>
    </row>
    <row r="2700" s="4" customFormat="1" spans="1:33">
      <c r="A2700" s="4" t="s">
        <v>11457</v>
      </c>
      <c r="B2700" s="4" t="s">
        <v>11457</v>
      </c>
      <c r="C2700" s="4" t="s">
        <v>11458</v>
      </c>
      <c r="D2700" s="4" t="s">
        <v>11459</v>
      </c>
      <c r="E2700" s="4" t="s">
        <v>36</v>
      </c>
      <c r="F2700" s="4" t="s">
        <v>37</v>
      </c>
      <c r="G2700" s="4" t="s">
        <v>51</v>
      </c>
      <c r="J2700" s="4" t="s">
        <v>39</v>
      </c>
      <c r="K2700" s="4" t="s">
        <v>380</v>
      </c>
      <c r="L2700" s="4" t="s">
        <v>381</v>
      </c>
      <c r="M2700" s="4" t="s">
        <v>382</v>
      </c>
      <c r="N2700" s="4" t="s">
        <v>36</v>
      </c>
      <c r="O2700" s="4">
        <v>5</v>
      </c>
      <c r="P2700" s="4" t="s">
        <v>55</v>
      </c>
      <c r="Q2700" s="4">
        <v>119.9</v>
      </c>
      <c r="Y2700" s="4" t="s">
        <v>11460</v>
      </c>
      <c r="Z2700" s="4" t="s">
        <v>47</v>
      </c>
      <c r="AA2700" s="4">
        <v>91350</v>
      </c>
      <c r="AB2700" s="4" t="s">
        <v>58</v>
      </c>
      <c r="AD2700" s="4" t="b">
        <v>0</v>
      </c>
      <c r="AG2700" s="11">
        <f t="shared" si="42"/>
        <v>43322</v>
      </c>
    </row>
    <row r="2701" s="4" customFormat="1" spans="1:33">
      <c r="A2701" s="4" t="s">
        <v>11461</v>
      </c>
      <c r="B2701" s="4" t="s">
        <v>11461</v>
      </c>
      <c r="C2701" s="4" t="s">
        <v>11462</v>
      </c>
      <c r="D2701" s="4" t="s">
        <v>11463</v>
      </c>
      <c r="E2701" s="4" t="s">
        <v>36</v>
      </c>
      <c r="F2701" s="4" t="s">
        <v>37</v>
      </c>
      <c r="G2701" s="4" t="s">
        <v>51</v>
      </c>
      <c r="J2701" s="4" t="s">
        <v>39</v>
      </c>
      <c r="K2701" s="4" t="s">
        <v>635</v>
      </c>
      <c r="L2701" s="4" t="s">
        <v>636</v>
      </c>
      <c r="M2701" s="4" t="s">
        <v>637</v>
      </c>
      <c r="N2701" s="4" t="s">
        <v>36</v>
      </c>
      <c r="O2701" s="4">
        <v>1</v>
      </c>
      <c r="P2701" s="4" t="s">
        <v>55</v>
      </c>
      <c r="Q2701" s="4">
        <v>23.98</v>
      </c>
      <c r="Y2701" s="4" t="s">
        <v>11464</v>
      </c>
      <c r="Z2701" s="4" t="s">
        <v>147</v>
      </c>
      <c r="AA2701" s="4" t="s">
        <v>11465</v>
      </c>
      <c r="AB2701" s="4" t="s">
        <v>58</v>
      </c>
      <c r="AD2701" s="4" t="b">
        <v>0</v>
      </c>
      <c r="AG2701" s="11">
        <f t="shared" si="42"/>
        <v>43322</v>
      </c>
    </row>
    <row r="2702" s="4" customFormat="1" spans="1:33">
      <c r="A2702" s="4" t="s">
        <v>11466</v>
      </c>
      <c r="B2702" s="4" t="s">
        <v>11466</v>
      </c>
      <c r="C2702" s="4" t="s">
        <v>11467</v>
      </c>
      <c r="D2702" s="4" t="s">
        <v>11468</v>
      </c>
      <c r="E2702" s="4" t="s">
        <v>36</v>
      </c>
      <c r="F2702" s="4" t="s">
        <v>37</v>
      </c>
      <c r="G2702" s="4" t="s">
        <v>51</v>
      </c>
      <c r="J2702" s="4" t="s">
        <v>39</v>
      </c>
      <c r="K2702" s="4" t="s">
        <v>2969</v>
      </c>
      <c r="L2702" s="4" t="s">
        <v>2970</v>
      </c>
      <c r="M2702" s="4" t="s">
        <v>2971</v>
      </c>
      <c r="N2702" s="4" t="s">
        <v>36</v>
      </c>
      <c r="O2702" s="4">
        <v>1</v>
      </c>
      <c r="P2702" s="4" t="s">
        <v>55</v>
      </c>
      <c r="Q2702" s="4">
        <v>22.98</v>
      </c>
      <c r="R2702" s="4">
        <v>2.32</v>
      </c>
      <c r="Y2702" s="4" t="s">
        <v>506</v>
      </c>
      <c r="Z2702" s="4" t="s">
        <v>299</v>
      </c>
      <c r="AA2702" s="4" t="s">
        <v>11469</v>
      </c>
      <c r="AB2702" s="4" t="s">
        <v>58</v>
      </c>
      <c r="AD2702" s="4" t="b">
        <v>0</v>
      </c>
      <c r="AG2702" s="11">
        <f t="shared" si="42"/>
        <v>43322</v>
      </c>
    </row>
    <row r="2703" s="4" customFormat="1" spans="1:33">
      <c r="A2703" s="4" t="s">
        <v>11470</v>
      </c>
      <c r="B2703" s="4" t="s">
        <v>11470</v>
      </c>
      <c r="C2703" s="4" t="s">
        <v>11471</v>
      </c>
      <c r="D2703" s="4" t="s">
        <v>11472</v>
      </c>
      <c r="E2703" s="4" t="s">
        <v>36</v>
      </c>
      <c r="F2703" s="4" t="s">
        <v>37</v>
      </c>
      <c r="G2703" s="4" t="s">
        <v>51</v>
      </c>
      <c r="J2703" s="4" t="s">
        <v>39</v>
      </c>
      <c r="K2703" s="4" t="s">
        <v>11473</v>
      </c>
      <c r="L2703" s="4" t="s">
        <v>11474</v>
      </c>
      <c r="M2703" s="4" t="s">
        <v>11475</v>
      </c>
      <c r="N2703" s="4" t="s">
        <v>36</v>
      </c>
      <c r="O2703" s="4">
        <v>1</v>
      </c>
      <c r="P2703" s="4" t="s">
        <v>55</v>
      </c>
      <c r="Q2703" s="4">
        <v>22.98</v>
      </c>
      <c r="Y2703" s="4" t="s">
        <v>146</v>
      </c>
      <c r="Z2703" s="4" t="s">
        <v>147</v>
      </c>
      <c r="AA2703" s="4" t="s">
        <v>11476</v>
      </c>
      <c r="AB2703" s="4" t="s">
        <v>58</v>
      </c>
      <c r="AD2703" s="4" t="b">
        <v>0</v>
      </c>
      <c r="AG2703" s="11">
        <f t="shared" si="42"/>
        <v>43322</v>
      </c>
    </row>
    <row r="2704" s="4" customFormat="1" spans="1:33">
      <c r="A2704" s="4" t="s">
        <v>11477</v>
      </c>
      <c r="B2704" s="4" t="s">
        <v>11477</v>
      </c>
      <c r="C2704" s="4" t="s">
        <v>11478</v>
      </c>
      <c r="D2704" s="4" t="s">
        <v>11479</v>
      </c>
      <c r="E2704" s="4" t="s">
        <v>36</v>
      </c>
      <c r="F2704" s="4" t="s">
        <v>37</v>
      </c>
      <c r="G2704" s="4" t="s">
        <v>51</v>
      </c>
      <c r="J2704" s="4" t="s">
        <v>39</v>
      </c>
      <c r="K2704" s="4" t="s">
        <v>412</v>
      </c>
      <c r="L2704" s="4" t="s">
        <v>413</v>
      </c>
      <c r="M2704" s="4" t="s">
        <v>414</v>
      </c>
      <c r="N2704" s="4" t="s">
        <v>36</v>
      </c>
      <c r="O2704" s="4">
        <v>1</v>
      </c>
      <c r="P2704" s="4" t="s">
        <v>55</v>
      </c>
      <c r="Q2704" s="4">
        <v>21.98</v>
      </c>
      <c r="Y2704" s="4" t="s">
        <v>11480</v>
      </c>
      <c r="Z2704" s="4" t="s">
        <v>47</v>
      </c>
      <c r="AA2704" s="4" t="s">
        <v>11481</v>
      </c>
      <c r="AB2704" s="4" t="s">
        <v>58</v>
      </c>
      <c r="AD2704" s="4" t="b">
        <v>0</v>
      </c>
      <c r="AG2704" s="11">
        <f t="shared" si="42"/>
        <v>43322</v>
      </c>
    </row>
    <row r="2705" s="4" customFormat="1" spans="1:33">
      <c r="A2705" s="4" t="s">
        <v>11477</v>
      </c>
      <c r="B2705" s="4" t="s">
        <v>11477</v>
      </c>
      <c r="C2705" s="4" t="s">
        <v>11478</v>
      </c>
      <c r="D2705" s="4" t="s">
        <v>11479</v>
      </c>
      <c r="E2705" s="4" t="s">
        <v>36</v>
      </c>
      <c r="F2705" s="4" t="s">
        <v>37</v>
      </c>
      <c r="G2705" s="4" t="s">
        <v>51</v>
      </c>
      <c r="J2705" s="4" t="s">
        <v>39</v>
      </c>
      <c r="K2705" s="4" t="s">
        <v>468</v>
      </c>
      <c r="L2705" s="4" t="s">
        <v>469</v>
      </c>
      <c r="M2705" s="4" t="s">
        <v>470</v>
      </c>
      <c r="N2705" s="4" t="s">
        <v>36</v>
      </c>
      <c r="O2705" s="4">
        <v>1</v>
      </c>
      <c r="P2705" s="4" t="s">
        <v>55</v>
      </c>
      <c r="Q2705" s="4">
        <v>22.98</v>
      </c>
      <c r="Y2705" s="4" t="s">
        <v>11480</v>
      </c>
      <c r="Z2705" s="4" t="s">
        <v>47</v>
      </c>
      <c r="AA2705" s="4" t="s">
        <v>11481</v>
      </c>
      <c r="AB2705" s="4" t="s">
        <v>58</v>
      </c>
      <c r="AD2705" s="4" t="b">
        <v>0</v>
      </c>
      <c r="AG2705" s="11">
        <f t="shared" si="42"/>
        <v>43322</v>
      </c>
    </row>
    <row r="2706" s="4" customFormat="1" spans="1:33">
      <c r="A2706" s="4" t="s">
        <v>11482</v>
      </c>
      <c r="B2706" s="4" t="s">
        <v>11482</v>
      </c>
      <c r="C2706" s="4" t="s">
        <v>11483</v>
      </c>
      <c r="D2706" s="4" t="s">
        <v>11484</v>
      </c>
      <c r="E2706" s="4" t="s">
        <v>36</v>
      </c>
      <c r="F2706" s="4" t="s">
        <v>37</v>
      </c>
      <c r="G2706" s="4" t="s">
        <v>51</v>
      </c>
      <c r="J2706" s="4" t="s">
        <v>891</v>
      </c>
      <c r="K2706" s="4" t="s">
        <v>77</v>
      </c>
      <c r="L2706" s="4" t="s">
        <v>1140</v>
      </c>
      <c r="M2706" s="4" t="s">
        <v>1141</v>
      </c>
      <c r="N2706" s="4" t="s">
        <v>36</v>
      </c>
      <c r="O2706" s="4">
        <v>1</v>
      </c>
      <c r="P2706" s="4" t="s">
        <v>55</v>
      </c>
      <c r="Q2706" s="4">
        <v>23.98</v>
      </c>
      <c r="S2706" s="4">
        <v>1.5</v>
      </c>
      <c r="X2706" s="4">
        <v>1.5</v>
      </c>
      <c r="Y2706" s="4" t="s">
        <v>3418</v>
      </c>
      <c r="Z2706" s="4" t="s">
        <v>147</v>
      </c>
      <c r="AA2706" s="4" t="s">
        <v>11485</v>
      </c>
      <c r="AB2706" s="4" t="s">
        <v>58</v>
      </c>
      <c r="AD2706" s="4" t="b">
        <v>0</v>
      </c>
      <c r="AG2706" s="11">
        <f t="shared" si="42"/>
        <v>43322</v>
      </c>
    </row>
    <row r="2707" s="4" customFormat="1" spans="1:33">
      <c r="A2707" s="4" t="s">
        <v>11486</v>
      </c>
      <c r="B2707" s="4" t="s">
        <v>11486</v>
      </c>
      <c r="C2707" s="4" t="s">
        <v>11483</v>
      </c>
      <c r="D2707" s="4" t="s">
        <v>11487</v>
      </c>
      <c r="E2707" s="4" t="s">
        <v>36</v>
      </c>
      <c r="F2707" s="4" t="s">
        <v>37</v>
      </c>
      <c r="G2707" s="4" t="s">
        <v>51</v>
      </c>
      <c r="J2707" s="4" t="s">
        <v>891</v>
      </c>
      <c r="K2707" s="4" t="s">
        <v>4548</v>
      </c>
      <c r="L2707" s="4" t="s">
        <v>4549</v>
      </c>
      <c r="M2707" s="4" t="s">
        <v>4550</v>
      </c>
      <c r="N2707" s="4" t="s">
        <v>36</v>
      </c>
      <c r="O2707" s="4">
        <v>1</v>
      </c>
      <c r="P2707" s="4" t="s">
        <v>55</v>
      </c>
      <c r="Q2707" s="4">
        <v>21.98</v>
      </c>
      <c r="S2707" s="4">
        <v>8.99</v>
      </c>
      <c r="Y2707" s="4" t="s">
        <v>3418</v>
      </c>
      <c r="Z2707" s="4" t="s">
        <v>147</v>
      </c>
      <c r="AA2707" s="4" t="s">
        <v>11485</v>
      </c>
      <c r="AB2707" s="4" t="s">
        <v>58</v>
      </c>
      <c r="AD2707" s="4" t="b">
        <v>0</v>
      </c>
      <c r="AG2707" s="11">
        <f t="shared" si="42"/>
        <v>43322</v>
      </c>
    </row>
    <row r="2708" s="4" customFormat="1" spans="1:33">
      <c r="A2708" s="4" t="s">
        <v>11488</v>
      </c>
      <c r="B2708" s="4" t="s">
        <v>11488</v>
      </c>
      <c r="C2708" s="4" t="s">
        <v>11489</v>
      </c>
      <c r="D2708" s="4" t="s">
        <v>11490</v>
      </c>
      <c r="E2708" s="4" t="s">
        <v>36</v>
      </c>
      <c r="F2708" s="4" t="s">
        <v>37</v>
      </c>
      <c r="G2708" s="4" t="s">
        <v>51</v>
      </c>
      <c r="J2708" s="4" t="s">
        <v>39</v>
      </c>
      <c r="K2708" s="4" t="s">
        <v>11491</v>
      </c>
      <c r="L2708" s="4" t="s">
        <v>11492</v>
      </c>
      <c r="M2708" s="4" t="s">
        <v>11493</v>
      </c>
      <c r="N2708" s="4" t="s">
        <v>36</v>
      </c>
      <c r="O2708" s="4">
        <v>1</v>
      </c>
      <c r="P2708" s="4" t="s">
        <v>55</v>
      </c>
      <c r="Q2708" s="4">
        <v>22.98</v>
      </c>
      <c r="Y2708" s="4" t="s">
        <v>11494</v>
      </c>
      <c r="Z2708" s="4" t="s">
        <v>407</v>
      </c>
      <c r="AA2708" s="4" t="s">
        <v>11495</v>
      </c>
      <c r="AB2708" s="4" t="s">
        <v>58</v>
      </c>
      <c r="AD2708" s="4" t="b">
        <v>0</v>
      </c>
      <c r="AG2708" s="11">
        <f t="shared" si="42"/>
        <v>43322</v>
      </c>
    </row>
    <row r="2709" s="4" customFormat="1" spans="1:33">
      <c r="A2709" s="4" t="s">
        <v>11496</v>
      </c>
      <c r="B2709" s="4" t="s">
        <v>11496</v>
      </c>
      <c r="C2709" s="4" t="s">
        <v>11497</v>
      </c>
      <c r="D2709" s="4" t="s">
        <v>11498</v>
      </c>
      <c r="E2709" s="4" t="s">
        <v>36</v>
      </c>
      <c r="F2709" s="4" t="s">
        <v>37</v>
      </c>
      <c r="G2709" s="4" t="s">
        <v>51</v>
      </c>
      <c r="J2709" s="4" t="s">
        <v>39</v>
      </c>
      <c r="K2709" s="4" t="s">
        <v>1132</v>
      </c>
      <c r="L2709" s="4" t="s">
        <v>1133</v>
      </c>
      <c r="M2709" s="4" t="s">
        <v>1134</v>
      </c>
      <c r="N2709" s="4" t="s">
        <v>36</v>
      </c>
      <c r="O2709" s="4">
        <v>1</v>
      </c>
      <c r="P2709" s="4" t="s">
        <v>55</v>
      </c>
      <c r="Q2709" s="4">
        <v>23.98</v>
      </c>
      <c r="Y2709" s="4" t="s">
        <v>9720</v>
      </c>
      <c r="Z2709" s="4" t="s">
        <v>47</v>
      </c>
      <c r="AA2709" s="4" t="s">
        <v>11499</v>
      </c>
      <c r="AB2709" s="4" t="s">
        <v>58</v>
      </c>
      <c r="AD2709" s="4" t="b">
        <v>0</v>
      </c>
      <c r="AG2709" s="11">
        <f t="shared" si="42"/>
        <v>43322</v>
      </c>
    </row>
    <row r="2710" s="4" customFormat="1" spans="1:33">
      <c r="A2710" s="4" t="s">
        <v>11500</v>
      </c>
      <c r="B2710" s="4" t="s">
        <v>11500</v>
      </c>
      <c r="C2710" s="4" t="s">
        <v>11501</v>
      </c>
      <c r="D2710" s="4" t="s">
        <v>11502</v>
      </c>
      <c r="E2710" s="4" t="s">
        <v>36</v>
      </c>
      <c r="F2710" s="4" t="s">
        <v>37</v>
      </c>
      <c r="G2710" s="4" t="s">
        <v>51</v>
      </c>
      <c r="J2710" s="4" t="s">
        <v>891</v>
      </c>
      <c r="K2710" s="4" t="s">
        <v>340</v>
      </c>
      <c r="L2710" s="4" t="s">
        <v>341</v>
      </c>
      <c r="M2710" s="4" t="s">
        <v>342</v>
      </c>
      <c r="N2710" s="4" t="s">
        <v>36</v>
      </c>
      <c r="O2710" s="4">
        <v>1</v>
      </c>
      <c r="P2710" s="4" t="s">
        <v>55</v>
      </c>
      <c r="Q2710" s="4">
        <v>23.98</v>
      </c>
      <c r="S2710" s="4">
        <v>8.99</v>
      </c>
      <c r="Y2710" s="4" t="s">
        <v>3428</v>
      </c>
      <c r="Z2710" s="4" t="s">
        <v>63</v>
      </c>
      <c r="AA2710" s="4" t="s">
        <v>11503</v>
      </c>
      <c r="AB2710" s="4" t="s">
        <v>58</v>
      </c>
      <c r="AD2710" s="4" t="b">
        <v>0</v>
      </c>
      <c r="AG2710" s="11">
        <f t="shared" si="42"/>
        <v>43322</v>
      </c>
    </row>
    <row r="2711" s="4" customFormat="1" spans="1:33">
      <c r="A2711" s="4" t="s">
        <v>11504</v>
      </c>
      <c r="B2711" s="4" t="s">
        <v>11504</v>
      </c>
      <c r="C2711" s="4" t="s">
        <v>11505</v>
      </c>
      <c r="D2711" s="4" t="s">
        <v>11506</v>
      </c>
      <c r="E2711" s="4" t="s">
        <v>36</v>
      </c>
      <c r="F2711" s="4" t="s">
        <v>37</v>
      </c>
      <c r="G2711" s="4" t="s">
        <v>51</v>
      </c>
      <c r="J2711" s="4" t="s">
        <v>39</v>
      </c>
      <c r="K2711" s="4" t="s">
        <v>539</v>
      </c>
      <c r="L2711" s="4" t="s">
        <v>1720</v>
      </c>
      <c r="M2711" s="4" t="s">
        <v>541</v>
      </c>
      <c r="N2711" s="4" t="s">
        <v>36</v>
      </c>
      <c r="O2711" s="4">
        <v>1</v>
      </c>
      <c r="P2711" s="4" t="s">
        <v>55</v>
      </c>
      <c r="Q2711" s="4">
        <v>23.98</v>
      </c>
      <c r="Y2711" s="4" t="s">
        <v>11507</v>
      </c>
      <c r="Z2711" s="4" t="s">
        <v>1394</v>
      </c>
      <c r="AA2711" s="4" t="s">
        <v>11508</v>
      </c>
      <c r="AB2711" s="4" t="s">
        <v>58</v>
      </c>
      <c r="AD2711" s="4" t="b">
        <v>0</v>
      </c>
      <c r="AG2711" s="11">
        <f t="shared" si="42"/>
        <v>43322</v>
      </c>
    </row>
    <row r="2712" s="4" customFormat="1" spans="1:33">
      <c r="A2712" s="4" t="s">
        <v>11509</v>
      </c>
      <c r="B2712" s="4" t="s">
        <v>11509</v>
      </c>
      <c r="C2712" s="4" t="s">
        <v>11510</v>
      </c>
      <c r="D2712" s="4" t="s">
        <v>11511</v>
      </c>
      <c r="E2712" s="4" t="s">
        <v>36</v>
      </c>
      <c r="F2712" s="4" t="s">
        <v>37</v>
      </c>
      <c r="G2712" s="4" t="s">
        <v>51</v>
      </c>
      <c r="J2712" s="4" t="s">
        <v>39</v>
      </c>
      <c r="K2712" s="4" t="s">
        <v>5283</v>
      </c>
      <c r="L2712" s="4" t="s">
        <v>5284</v>
      </c>
      <c r="M2712" s="4" t="s">
        <v>5285</v>
      </c>
      <c r="N2712" s="4" t="s">
        <v>36</v>
      </c>
      <c r="O2712" s="4">
        <v>1</v>
      </c>
      <c r="P2712" s="4" t="s">
        <v>55</v>
      </c>
      <c r="Q2712" s="4">
        <v>23.98</v>
      </c>
      <c r="Y2712" s="4" t="s">
        <v>192</v>
      </c>
      <c r="Z2712" s="4" t="s">
        <v>115</v>
      </c>
      <c r="AA2712" s="4" t="s">
        <v>11512</v>
      </c>
      <c r="AB2712" s="4" t="s">
        <v>58</v>
      </c>
      <c r="AD2712" s="4" t="b">
        <v>0</v>
      </c>
      <c r="AG2712" s="11">
        <f t="shared" si="42"/>
        <v>43322</v>
      </c>
    </row>
    <row r="2713" s="4" customFormat="1" spans="1:33">
      <c r="A2713" s="4" t="s">
        <v>11513</v>
      </c>
      <c r="B2713" s="4" t="s">
        <v>11513</v>
      </c>
      <c r="C2713" s="4" t="s">
        <v>11514</v>
      </c>
      <c r="D2713" s="4" t="s">
        <v>11515</v>
      </c>
      <c r="E2713" s="4" t="s">
        <v>36</v>
      </c>
      <c r="F2713" s="4" t="s">
        <v>37</v>
      </c>
      <c r="G2713" s="4" t="s">
        <v>51</v>
      </c>
      <c r="J2713" s="4" t="s">
        <v>39</v>
      </c>
      <c r="K2713" s="4" t="s">
        <v>1188</v>
      </c>
      <c r="L2713" s="4" t="s">
        <v>1189</v>
      </c>
      <c r="M2713" s="4" t="s">
        <v>1190</v>
      </c>
      <c r="N2713" s="4" t="s">
        <v>36</v>
      </c>
      <c r="O2713" s="4">
        <v>1</v>
      </c>
      <c r="P2713" s="4" t="s">
        <v>55</v>
      </c>
      <c r="Q2713" s="4">
        <v>23.98</v>
      </c>
      <c r="Y2713" s="4" t="s">
        <v>11516</v>
      </c>
      <c r="Z2713" s="4" t="s">
        <v>1394</v>
      </c>
      <c r="AA2713" s="4" t="s">
        <v>11517</v>
      </c>
      <c r="AB2713" s="4" t="s">
        <v>58</v>
      </c>
      <c r="AD2713" s="4" t="b">
        <v>0</v>
      </c>
      <c r="AG2713" s="11">
        <f t="shared" si="42"/>
        <v>43322</v>
      </c>
    </row>
    <row r="2714" s="4" customFormat="1" spans="1:33">
      <c r="A2714" s="4" t="s">
        <v>11518</v>
      </c>
      <c r="B2714" s="4" t="s">
        <v>11518</v>
      </c>
      <c r="C2714" s="4" t="s">
        <v>11519</v>
      </c>
      <c r="D2714" s="4" t="s">
        <v>11520</v>
      </c>
      <c r="E2714" s="4" t="s">
        <v>36</v>
      </c>
      <c r="F2714" s="4" t="s">
        <v>37</v>
      </c>
      <c r="G2714" s="4" t="s">
        <v>51</v>
      </c>
      <c r="J2714" s="4" t="s">
        <v>39</v>
      </c>
      <c r="K2714" s="4" t="s">
        <v>2969</v>
      </c>
      <c r="L2714" s="4" t="s">
        <v>2970</v>
      </c>
      <c r="M2714" s="4" t="s">
        <v>2971</v>
      </c>
      <c r="N2714" s="4" t="s">
        <v>36</v>
      </c>
      <c r="O2714" s="4">
        <v>1</v>
      </c>
      <c r="P2714" s="4" t="s">
        <v>55</v>
      </c>
      <c r="Q2714" s="4">
        <v>22.98</v>
      </c>
      <c r="Y2714" s="4" t="s">
        <v>4084</v>
      </c>
      <c r="Z2714" s="4" t="s">
        <v>1046</v>
      </c>
      <c r="AA2714" s="4" t="s">
        <v>11521</v>
      </c>
      <c r="AB2714" s="4" t="s">
        <v>58</v>
      </c>
      <c r="AD2714" s="4" t="b">
        <v>0</v>
      </c>
      <c r="AG2714" s="11">
        <f t="shared" si="42"/>
        <v>43322</v>
      </c>
    </row>
    <row r="2715" s="4" customFormat="1" spans="1:33">
      <c r="A2715" s="4" t="s">
        <v>11522</v>
      </c>
      <c r="B2715" s="4" t="s">
        <v>11522</v>
      </c>
      <c r="C2715" s="4" t="s">
        <v>11523</v>
      </c>
      <c r="D2715" s="4" t="s">
        <v>11524</v>
      </c>
      <c r="E2715" s="4" t="s">
        <v>36</v>
      </c>
      <c r="F2715" s="4" t="s">
        <v>37</v>
      </c>
      <c r="G2715" s="4" t="s">
        <v>51</v>
      </c>
      <c r="J2715" s="4" t="s">
        <v>891</v>
      </c>
      <c r="K2715" s="4" t="s">
        <v>7219</v>
      </c>
      <c r="L2715" s="4" t="s">
        <v>7220</v>
      </c>
      <c r="M2715" s="4" t="s">
        <v>7221</v>
      </c>
      <c r="N2715" s="4" t="s">
        <v>36</v>
      </c>
      <c r="O2715" s="4">
        <v>1</v>
      </c>
      <c r="P2715" s="4" t="s">
        <v>55</v>
      </c>
      <c r="Q2715" s="4">
        <v>22.98</v>
      </c>
      <c r="S2715" s="4">
        <v>8.99</v>
      </c>
      <c r="Y2715" s="4" t="s">
        <v>11525</v>
      </c>
      <c r="Z2715" s="4" t="s">
        <v>105</v>
      </c>
      <c r="AA2715" s="4" t="s">
        <v>11526</v>
      </c>
      <c r="AB2715" s="4" t="s">
        <v>58</v>
      </c>
      <c r="AD2715" s="4" t="b">
        <v>0</v>
      </c>
      <c r="AG2715" s="11">
        <f t="shared" si="42"/>
        <v>43322</v>
      </c>
    </row>
    <row r="2716" s="4" customFormat="1" spans="1:33">
      <c r="A2716" s="4" t="s">
        <v>11527</v>
      </c>
      <c r="B2716" s="4" t="s">
        <v>11527</v>
      </c>
      <c r="C2716" s="4" t="s">
        <v>11528</v>
      </c>
      <c r="D2716" s="4" t="s">
        <v>11529</v>
      </c>
      <c r="E2716" s="4" t="s">
        <v>36</v>
      </c>
      <c r="F2716" s="4" t="s">
        <v>37</v>
      </c>
      <c r="G2716" s="4" t="s">
        <v>51</v>
      </c>
      <c r="J2716" s="4" t="s">
        <v>39</v>
      </c>
      <c r="K2716" s="4" t="s">
        <v>1770</v>
      </c>
      <c r="L2716" s="4" t="s">
        <v>1771</v>
      </c>
      <c r="M2716" s="4" t="s">
        <v>1772</v>
      </c>
      <c r="N2716" s="4" t="s">
        <v>36</v>
      </c>
      <c r="O2716" s="4">
        <v>1</v>
      </c>
      <c r="P2716" s="4" t="s">
        <v>55</v>
      </c>
      <c r="Q2716" s="4">
        <v>23.98</v>
      </c>
      <c r="Y2716" s="4" t="s">
        <v>11530</v>
      </c>
      <c r="Z2716" s="4" t="s">
        <v>398</v>
      </c>
      <c r="AA2716" s="4">
        <v>2458</v>
      </c>
      <c r="AB2716" s="4" t="s">
        <v>58</v>
      </c>
      <c r="AD2716" s="4" t="b">
        <v>0</v>
      </c>
      <c r="AG2716" s="11">
        <f t="shared" si="42"/>
        <v>43322</v>
      </c>
    </row>
    <row r="2717" s="4" customFormat="1" spans="1:33">
      <c r="A2717" s="4" t="s">
        <v>11531</v>
      </c>
      <c r="B2717" s="4" t="s">
        <v>11531</v>
      </c>
      <c r="C2717" s="4" t="s">
        <v>11532</v>
      </c>
      <c r="D2717" s="4" t="s">
        <v>11533</v>
      </c>
      <c r="E2717" s="4" t="s">
        <v>36</v>
      </c>
      <c r="F2717" s="4" t="s">
        <v>37</v>
      </c>
      <c r="G2717" s="4" t="s">
        <v>51</v>
      </c>
      <c r="J2717" s="4" t="s">
        <v>110</v>
      </c>
      <c r="K2717" s="4" t="s">
        <v>1864</v>
      </c>
      <c r="L2717" s="4" t="s">
        <v>1865</v>
      </c>
      <c r="M2717" s="4" t="s">
        <v>1866</v>
      </c>
      <c r="N2717" s="4" t="s">
        <v>36</v>
      </c>
      <c r="O2717" s="4">
        <v>1</v>
      </c>
      <c r="P2717" s="4" t="s">
        <v>55</v>
      </c>
      <c r="Q2717" s="4">
        <v>23.98</v>
      </c>
      <c r="S2717" s="4">
        <v>3.48</v>
      </c>
      <c r="X2717" s="4">
        <v>3.48</v>
      </c>
      <c r="Y2717" s="4" t="s">
        <v>11534</v>
      </c>
      <c r="Z2717" s="4" t="s">
        <v>115</v>
      </c>
      <c r="AA2717" s="4" t="s">
        <v>11535</v>
      </c>
      <c r="AB2717" s="4" t="s">
        <v>58</v>
      </c>
      <c r="AC2717" s="4" t="s">
        <v>915</v>
      </c>
      <c r="AD2717" s="4" t="b">
        <v>0</v>
      </c>
      <c r="AG2717" s="11">
        <f t="shared" si="42"/>
        <v>43322</v>
      </c>
    </row>
    <row r="2718" s="4" customFormat="1" spans="1:33">
      <c r="A2718" s="4" t="s">
        <v>11536</v>
      </c>
      <c r="B2718" s="4" t="s">
        <v>11536</v>
      </c>
      <c r="C2718" s="4" t="s">
        <v>11537</v>
      </c>
      <c r="D2718" s="4" t="s">
        <v>11538</v>
      </c>
      <c r="E2718" s="4" t="s">
        <v>36</v>
      </c>
      <c r="F2718" s="4" t="s">
        <v>37</v>
      </c>
      <c r="G2718" s="4" t="s">
        <v>51</v>
      </c>
      <c r="J2718" s="4" t="s">
        <v>39</v>
      </c>
      <c r="K2718" s="4" t="s">
        <v>6402</v>
      </c>
      <c r="L2718" s="4" t="s">
        <v>6403</v>
      </c>
      <c r="M2718" s="4" t="s">
        <v>6404</v>
      </c>
      <c r="N2718" s="4" t="s">
        <v>36</v>
      </c>
      <c r="O2718" s="4">
        <v>1</v>
      </c>
      <c r="P2718" s="4" t="s">
        <v>55</v>
      </c>
      <c r="Q2718" s="4">
        <v>15</v>
      </c>
      <c r="Y2718" s="4" t="s">
        <v>7855</v>
      </c>
      <c r="Z2718" s="4" t="s">
        <v>47</v>
      </c>
      <c r="AA2718" s="4" t="s">
        <v>11539</v>
      </c>
      <c r="AB2718" s="4" t="s">
        <v>58</v>
      </c>
      <c r="AD2718" s="4" t="b">
        <v>0</v>
      </c>
      <c r="AG2718" s="11">
        <f t="shared" si="42"/>
        <v>43322</v>
      </c>
    </row>
    <row r="2719" s="4" customFormat="1" spans="1:33">
      <c r="A2719" s="4" t="s">
        <v>11540</v>
      </c>
      <c r="B2719" s="4" t="s">
        <v>11540</v>
      </c>
      <c r="C2719" s="4" t="s">
        <v>11541</v>
      </c>
      <c r="D2719" s="4" t="s">
        <v>11542</v>
      </c>
      <c r="E2719" s="4" t="s">
        <v>36</v>
      </c>
      <c r="F2719" s="4" t="s">
        <v>37</v>
      </c>
      <c r="G2719" s="4" t="s">
        <v>51</v>
      </c>
      <c r="J2719" s="4" t="s">
        <v>39</v>
      </c>
      <c r="K2719" s="4" t="s">
        <v>539</v>
      </c>
      <c r="L2719" s="4" t="s">
        <v>540</v>
      </c>
      <c r="M2719" s="4" t="s">
        <v>541</v>
      </c>
      <c r="N2719" s="4" t="s">
        <v>36</v>
      </c>
      <c r="O2719" s="4">
        <v>1</v>
      </c>
      <c r="P2719" s="4" t="s">
        <v>55</v>
      </c>
      <c r="Q2719" s="4">
        <v>23.98</v>
      </c>
      <c r="S2719" s="4">
        <v>2.9</v>
      </c>
      <c r="Y2719" s="4" t="s">
        <v>4754</v>
      </c>
      <c r="Z2719" s="4" t="s">
        <v>147</v>
      </c>
      <c r="AA2719" s="4" t="s">
        <v>11543</v>
      </c>
      <c r="AB2719" s="4" t="s">
        <v>58</v>
      </c>
      <c r="AD2719" s="4" t="b">
        <v>0</v>
      </c>
      <c r="AG2719" s="11">
        <f t="shared" si="42"/>
        <v>43322</v>
      </c>
    </row>
    <row r="2720" s="4" customFormat="1" spans="1:33">
      <c r="A2720" s="4" t="s">
        <v>11544</v>
      </c>
      <c r="B2720" s="4" t="s">
        <v>11544</v>
      </c>
      <c r="C2720" s="4" t="s">
        <v>11545</v>
      </c>
      <c r="D2720" s="4" t="s">
        <v>11546</v>
      </c>
      <c r="E2720" s="4" t="s">
        <v>161</v>
      </c>
      <c r="F2720" s="4" t="s">
        <v>37</v>
      </c>
      <c r="G2720" s="4" t="s">
        <v>51</v>
      </c>
      <c r="J2720" s="4" t="s">
        <v>39</v>
      </c>
      <c r="K2720" s="4" t="s">
        <v>482</v>
      </c>
      <c r="L2720" s="4" t="s">
        <v>1256</v>
      </c>
      <c r="M2720" s="4" t="s">
        <v>484</v>
      </c>
      <c r="N2720" s="4" t="s">
        <v>161</v>
      </c>
      <c r="O2720" s="4">
        <v>0</v>
      </c>
      <c r="Y2720" s="4" t="s">
        <v>383</v>
      </c>
      <c r="Z2720" s="4" t="s">
        <v>299</v>
      </c>
      <c r="AA2720" s="4">
        <v>98404</v>
      </c>
      <c r="AB2720" s="4" t="s">
        <v>58</v>
      </c>
      <c r="AD2720" s="4" t="b">
        <v>0</v>
      </c>
      <c r="AG2720" s="11">
        <f t="shared" si="42"/>
        <v>43322</v>
      </c>
    </row>
    <row r="2721" s="4" customFormat="1" spans="1:33">
      <c r="A2721" s="4" t="s">
        <v>11547</v>
      </c>
      <c r="B2721" s="4" t="s">
        <v>11547</v>
      </c>
      <c r="C2721" s="4" t="s">
        <v>11548</v>
      </c>
      <c r="D2721" s="4" t="s">
        <v>11549</v>
      </c>
      <c r="E2721" s="4" t="s">
        <v>36</v>
      </c>
      <c r="F2721" s="4" t="s">
        <v>37</v>
      </c>
      <c r="G2721" s="4" t="s">
        <v>51</v>
      </c>
      <c r="J2721" s="4" t="s">
        <v>891</v>
      </c>
      <c r="K2721" s="4" t="s">
        <v>3146</v>
      </c>
      <c r="L2721" s="4" t="s">
        <v>3147</v>
      </c>
      <c r="M2721" s="4" t="s">
        <v>3148</v>
      </c>
      <c r="N2721" s="4" t="s">
        <v>36</v>
      </c>
      <c r="O2721" s="4">
        <v>1</v>
      </c>
      <c r="P2721" s="4" t="s">
        <v>55</v>
      </c>
      <c r="Q2721" s="4">
        <v>22.98</v>
      </c>
      <c r="S2721" s="4">
        <v>3</v>
      </c>
      <c r="X2721" s="4">
        <v>3</v>
      </c>
      <c r="Y2721" s="4" t="s">
        <v>11550</v>
      </c>
      <c r="Z2721" s="4" t="s">
        <v>105</v>
      </c>
      <c r="AA2721" s="4" t="s">
        <v>11551</v>
      </c>
      <c r="AB2721" s="4" t="s">
        <v>58</v>
      </c>
      <c r="AD2721" s="4" t="b">
        <v>0</v>
      </c>
      <c r="AG2721" s="11">
        <f t="shared" si="42"/>
        <v>43322</v>
      </c>
    </row>
    <row r="2722" s="4" customFormat="1" spans="1:33">
      <c r="A2722" s="4" t="s">
        <v>11552</v>
      </c>
      <c r="B2722" s="4" t="s">
        <v>11552</v>
      </c>
      <c r="C2722" s="4" t="s">
        <v>11553</v>
      </c>
      <c r="D2722" s="4" t="s">
        <v>11554</v>
      </c>
      <c r="E2722" s="4" t="s">
        <v>36</v>
      </c>
      <c r="F2722" s="4" t="s">
        <v>37</v>
      </c>
      <c r="G2722" s="4" t="s">
        <v>51</v>
      </c>
      <c r="J2722" s="4" t="s">
        <v>39</v>
      </c>
      <c r="K2722" s="4" t="s">
        <v>4725</v>
      </c>
      <c r="L2722" s="4" t="s">
        <v>4726</v>
      </c>
      <c r="M2722" s="4" t="s">
        <v>4727</v>
      </c>
      <c r="N2722" s="4" t="s">
        <v>36</v>
      </c>
      <c r="O2722" s="4">
        <v>1</v>
      </c>
      <c r="P2722" s="4" t="s">
        <v>55</v>
      </c>
      <c r="Q2722" s="4">
        <v>22.98</v>
      </c>
      <c r="Y2722" s="4" t="s">
        <v>4728</v>
      </c>
      <c r="Z2722" s="4" t="s">
        <v>1192</v>
      </c>
      <c r="AA2722" s="4" t="s">
        <v>4729</v>
      </c>
      <c r="AB2722" s="4" t="s">
        <v>58</v>
      </c>
      <c r="AD2722" s="4" t="b">
        <v>0</v>
      </c>
      <c r="AG2722" s="11">
        <f t="shared" si="42"/>
        <v>43322</v>
      </c>
    </row>
    <row r="2723" s="4" customFormat="1" spans="1:33">
      <c r="A2723" s="4" t="s">
        <v>11555</v>
      </c>
      <c r="B2723" s="4" t="s">
        <v>11555</v>
      </c>
      <c r="C2723" s="4" t="s">
        <v>11556</v>
      </c>
      <c r="D2723" s="4" t="s">
        <v>11557</v>
      </c>
      <c r="E2723" s="4" t="s">
        <v>36</v>
      </c>
      <c r="F2723" s="4" t="s">
        <v>37</v>
      </c>
      <c r="G2723" s="4" t="s">
        <v>51</v>
      </c>
      <c r="J2723" s="4" t="s">
        <v>891</v>
      </c>
      <c r="K2723" s="4" t="s">
        <v>340</v>
      </c>
      <c r="L2723" s="4" t="s">
        <v>341</v>
      </c>
      <c r="M2723" s="4" t="s">
        <v>342</v>
      </c>
      <c r="N2723" s="4" t="s">
        <v>36</v>
      </c>
      <c r="O2723" s="4">
        <v>1</v>
      </c>
      <c r="P2723" s="4" t="s">
        <v>55</v>
      </c>
      <c r="Q2723" s="4">
        <v>23.98</v>
      </c>
      <c r="S2723" s="4">
        <v>5.99</v>
      </c>
      <c r="Y2723" s="4" t="s">
        <v>11558</v>
      </c>
      <c r="Z2723" s="4" t="s">
        <v>47</v>
      </c>
      <c r="AA2723" s="4" t="s">
        <v>11559</v>
      </c>
      <c r="AB2723" s="4" t="s">
        <v>58</v>
      </c>
      <c r="AD2723" s="4" t="b">
        <v>0</v>
      </c>
      <c r="AG2723" s="11">
        <f t="shared" si="42"/>
        <v>43322</v>
      </c>
    </row>
    <row r="2724" s="4" customFormat="1" spans="1:33">
      <c r="A2724" s="4" t="s">
        <v>11560</v>
      </c>
      <c r="B2724" s="4" t="s">
        <v>11560</v>
      </c>
      <c r="C2724" s="4" t="s">
        <v>11561</v>
      </c>
      <c r="D2724" s="4" t="s">
        <v>11562</v>
      </c>
      <c r="E2724" s="4" t="s">
        <v>36</v>
      </c>
      <c r="F2724" s="4" t="s">
        <v>37</v>
      </c>
      <c r="G2724" s="4" t="s">
        <v>51</v>
      </c>
      <c r="J2724" s="4" t="s">
        <v>39</v>
      </c>
      <c r="K2724" s="4" t="s">
        <v>3857</v>
      </c>
      <c r="L2724" s="4" t="s">
        <v>3858</v>
      </c>
      <c r="M2724" s="4" t="s">
        <v>3859</v>
      </c>
      <c r="N2724" s="4" t="s">
        <v>36</v>
      </c>
      <c r="O2724" s="4">
        <v>1</v>
      </c>
      <c r="P2724" s="4" t="s">
        <v>55</v>
      </c>
      <c r="Q2724" s="4">
        <v>23.98</v>
      </c>
      <c r="R2724" s="4">
        <v>2.42</v>
      </c>
      <c r="Y2724" s="4" t="s">
        <v>5716</v>
      </c>
      <c r="Z2724" s="4" t="s">
        <v>299</v>
      </c>
      <c r="AA2724" s="4">
        <v>98136</v>
      </c>
      <c r="AB2724" s="4" t="s">
        <v>58</v>
      </c>
      <c r="AD2724" s="4" t="b">
        <v>0</v>
      </c>
      <c r="AG2724" s="11">
        <f t="shared" si="42"/>
        <v>43322</v>
      </c>
    </row>
    <row r="2725" s="4" customFormat="1" spans="1:33">
      <c r="A2725" s="4" t="s">
        <v>11560</v>
      </c>
      <c r="B2725" s="4" t="s">
        <v>11560</v>
      </c>
      <c r="C2725" s="4" t="s">
        <v>11561</v>
      </c>
      <c r="D2725" s="4" t="s">
        <v>11562</v>
      </c>
      <c r="E2725" s="4" t="s">
        <v>36</v>
      </c>
      <c r="F2725" s="4" t="s">
        <v>37</v>
      </c>
      <c r="G2725" s="4" t="s">
        <v>51</v>
      </c>
      <c r="J2725" s="4" t="s">
        <v>39</v>
      </c>
      <c r="K2725" s="4" t="s">
        <v>3451</v>
      </c>
      <c r="L2725" s="4" t="s">
        <v>10187</v>
      </c>
      <c r="M2725" s="4" t="s">
        <v>3453</v>
      </c>
      <c r="N2725" s="4" t="s">
        <v>36</v>
      </c>
      <c r="O2725" s="4">
        <v>1</v>
      </c>
      <c r="P2725" s="4" t="s">
        <v>55</v>
      </c>
      <c r="Q2725" s="4">
        <v>22.98</v>
      </c>
      <c r="R2725" s="4">
        <v>2.32</v>
      </c>
      <c r="Y2725" s="4" t="s">
        <v>5716</v>
      </c>
      <c r="Z2725" s="4" t="s">
        <v>299</v>
      </c>
      <c r="AA2725" s="4">
        <v>98136</v>
      </c>
      <c r="AB2725" s="4" t="s">
        <v>58</v>
      </c>
      <c r="AD2725" s="4" t="b">
        <v>0</v>
      </c>
      <c r="AG2725" s="11">
        <f t="shared" si="42"/>
        <v>43322</v>
      </c>
    </row>
    <row r="2726" s="4" customFormat="1" spans="1:33">
      <c r="A2726" s="4" t="s">
        <v>11563</v>
      </c>
      <c r="B2726" s="4" t="s">
        <v>11563</v>
      </c>
      <c r="C2726" s="4" t="s">
        <v>11564</v>
      </c>
      <c r="D2726" s="4" t="s">
        <v>11565</v>
      </c>
      <c r="E2726" s="4" t="s">
        <v>36</v>
      </c>
      <c r="F2726" s="4" t="s">
        <v>37</v>
      </c>
      <c r="G2726" s="4" t="s">
        <v>51</v>
      </c>
      <c r="J2726" s="4" t="s">
        <v>39</v>
      </c>
      <c r="K2726" s="4" t="s">
        <v>7124</v>
      </c>
      <c r="L2726" s="4" t="s">
        <v>7125</v>
      </c>
      <c r="M2726" s="4" t="s">
        <v>7126</v>
      </c>
      <c r="N2726" s="4" t="s">
        <v>36</v>
      </c>
      <c r="O2726" s="4">
        <v>1</v>
      </c>
      <c r="P2726" s="4" t="s">
        <v>55</v>
      </c>
      <c r="Q2726" s="4">
        <v>14.98</v>
      </c>
      <c r="Y2726" s="4" t="s">
        <v>11566</v>
      </c>
      <c r="Z2726" s="4" t="s">
        <v>147</v>
      </c>
      <c r="AA2726" s="4" t="s">
        <v>11567</v>
      </c>
      <c r="AB2726" s="4" t="s">
        <v>58</v>
      </c>
      <c r="AD2726" s="4" t="b">
        <v>0</v>
      </c>
      <c r="AG2726" s="11">
        <f t="shared" si="42"/>
        <v>43322</v>
      </c>
    </row>
    <row r="2727" s="4" customFormat="1" spans="1:33">
      <c r="A2727" s="4" t="s">
        <v>11568</v>
      </c>
      <c r="B2727" s="4" t="s">
        <v>11568</v>
      </c>
      <c r="C2727" s="4" t="s">
        <v>11569</v>
      </c>
      <c r="D2727" s="4" t="s">
        <v>11570</v>
      </c>
      <c r="E2727" s="4" t="s">
        <v>36</v>
      </c>
      <c r="F2727" s="4" t="s">
        <v>37</v>
      </c>
      <c r="G2727" s="4" t="s">
        <v>51</v>
      </c>
      <c r="J2727" s="4" t="s">
        <v>39</v>
      </c>
      <c r="K2727" s="4" t="s">
        <v>189</v>
      </c>
      <c r="L2727" s="4" t="s">
        <v>190</v>
      </c>
      <c r="M2727" s="4" t="s">
        <v>191</v>
      </c>
      <c r="N2727" s="4" t="s">
        <v>36</v>
      </c>
      <c r="O2727" s="4">
        <v>1</v>
      </c>
      <c r="P2727" s="4" t="s">
        <v>55</v>
      </c>
      <c r="Q2727" s="4">
        <v>20.98</v>
      </c>
      <c r="Y2727" s="4" t="s">
        <v>11571</v>
      </c>
      <c r="Z2727" s="4" t="s">
        <v>138</v>
      </c>
      <c r="AA2727" s="4" t="s">
        <v>11572</v>
      </c>
      <c r="AB2727" s="4" t="s">
        <v>58</v>
      </c>
      <c r="AD2727" s="4" t="b">
        <v>0</v>
      </c>
      <c r="AG2727" s="11">
        <f t="shared" si="42"/>
        <v>43322</v>
      </c>
    </row>
    <row r="2728" s="4" customFormat="1" spans="1:33">
      <c r="A2728" s="4" t="s">
        <v>11568</v>
      </c>
      <c r="B2728" s="4" t="s">
        <v>11568</v>
      </c>
      <c r="C2728" s="4" t="s">
        <v>11569</v>
      </c>
      <c r="D2728" s="4" t="s">
        <v>11570</v>
      </c>
      <c r="E2728" s="4" t="s">
        <v>36</v>
      </c>
      <c r="F2728" s="4" t="s">
        <v>37</v>
      </c>
      <c r="G2728" s="4" t="s">
        <v>51</v>
      </c>
      <c r="J2728" s="4" t="s">
        <v>39</v>
      </c>
      <c r="K2728" s="4" t="s">
        <v>3256</v>
      </c>
      <c r="L2728" s="4" t="s">
        <v>3257</v>
      </c>
      <c r="M2728" s="4" t="s">
        <v>3258</v>
      </c>
      <c r="N2728" s="4" t="s">
        <v>36</v>
      </c>
      <c r="O2728" s="4">
        <v>1</v>
      </c>
      <c r="P2728" s="4" t="s">
        <v>55</v>
      </c>
      <c r="Q2728" s="4">
        <v>20.98</v>
      </c>
      <c r="Y2728" s="4" t="s">
        <v>11571</v>
      </c>
      <c r="Z2728" s="4" t="s">
        <v>138</v>
      </c>
      <c r="AA2728" s="4" t="s">
        <v>11572</v>
      </c>
      <c r="AB2728" s="4" t="s">
        <v>58</v>
      </c>
      <c r="AD2728" s="4" t="b">
        <v>0</v>
      </c>
      <c r="AG2728" s="11">
        <f t="shared" si="42"/>
        <v>43322</v>
      </c>
    </row>
    <row r="2729" s="4" customFormat="1" spans="1:33">
      <c r="A2729" s="4" t="s">
        <v>11568</v>
      </c>
      <c r="B2729" s="4" t="s">
        <v>11568</v>
      </c>
      <c r="C2729" s="4" t="s">
        <v>11569</v>
      </c>
      <c r="D2729" s="4" t="s">
        <v>11570</v>
      </c>
      <c r="E2729" s="4" t="s">
        <v>36</v>
      </c>
      <c r="F2729" s="4" t="s">
        <v>37</v>
      </c>
      <c r="G2729" s="4" t="s">
        <v>51</v>
      </c>
      <c r="J2729" s="4" t="s">
        <v>39</v>
      </c>
      <c r="K2729" s="4" t="s">
        <v>11573</v>
      </c>
      <c r="L2729" s="4" t="s">
        <v>11574</v>
      </c>
      <c r="M2729" s="4" t="s">
        <v>11575</v>
      </c>
      <c r="N2729" s="4" t="s">
        <v>36</v>
      </c>
      <c r="O2729" s="4">
        <v>1</v>
      </c>
      <c r="P2729" s="4" t="s">
        <v>55</v>
      </c>
      <c r="Q2729" s="4">
        <v>20.98</v>
      </c>
      <c r="Y2729" s="4" t="s">
        <v>11571</v>
      </c>
      <c r="Z2729" s="4" t="s">
        <v>138</v>
      </c>
      <c r="AA2729" s="4" t="s">
        <v>11572</v>
      </c>
      <c r="AB2729" s="4" t="s">
        <v>58</v>
      </c>
      <c r="AD2729" s="4" t="b">
        <v>0</v>
      </c>
      <c r="AG2729" s="11">
        <f t="shared" si="42"/>
        <v>43322</v>
      </c>
    </row>
    <row r="2730" s="4" customFormat="1" spans="1:33">
      <c r="A2730" s="4" t="s">
        <v>11568</v>
      </c>
      <c r="B2730" s="4" t="s">
        <v>11568</v>
      </c>
      <c r="C2730" s="4" t="s">
        <v>11569</v>
      </c>
      <c r="D2730" s="4" t="s">
        <v>11570</v>
      </c>
      <c r="E2730" s="4" t="s">
        <v>36</v>
      </c>
      <c r="F2730" s="4" t="s">
        <v>37</v>
      </c>
      <c r="G2730" s="4" t="s">
        <v>51</v>
      </c>
      <c r="J2730" s="4" t="s">
        <v>39</v>
      </c>
      <c r="K2730" s="4" t="s">
        <v>5921</v>
      </c>
      <c r="L2730" s="4" t="s">
        <v>5922</v>
      </c>
      <c r="M2730" s="4" t="s">
        <v>5923</v>
      </c>
      <c r="N2730" s="4" t="s">
        <v>36</v>
      </c>
      <c r="O2730" s="4">
        <v>1</v>
      </c>
      <c r="P2730" s="4" t="s">
        <v>55</v>
      </c>
      <c r="Q2730" s="4">
        <v>20.98</v>
      </c>
      <c r="Y2730" s="4" t="s">
        <v>11571</v>
      </c>
      <c r="Z2730" s="4" t="s">
        <v>138</v>
      </c>
      <c r="AA2730" s="4" t="s">
        <v>11572</v>
      </c>
      <c r="AB2730" s="4" t="s">
        <v>58</v>
      </c>
      <c r="AD2730" s="4" t="b">
        <v>0</v>
      </c>
      <c r="AG2730" s="11">
        <f t="shared" si="42"/>
        <v>43322</v>
      </c>
    </row>
    <row r="2731" s="4" customFormat="1" spans="1:33">
      <c r="A2731" s="4" t="s">
        <v>11576</v>
      </c>
      <c r="B2731" s="4" t="s">
        <v>11576</v>
      </c>
      <c r="C2731" s="4" t="s">
        <v>11577</v>
      </c>
      <c r="D2731" s="4" t="s">
        <v>11578</v>
      </c>
      <c r="E2731" s="4" t="s">
        <v>36</v>
      </c>
      <c r="F2731" s="4" t="s">
        <v>37</v>
      </c>
      <c r="G2731" s="4" t="s">
        <v>51</v>
      </c>
      <c r="J2731" s="4" t="s">
        <v>39</v>
      </c>
      <c r="K2731" s="4" t="s">
        <v>4451</v>
      </c>
      <c r="L2731" s="4" t="s">
        <v>4452</v>
      </c>
      <c r="M2731" s="4" t="s">
        <v>4453</v>
      </c>
      <c r="N2731" s="4" t="s">
        <v>36</v>
      </c>
      <c r="O2731" s="4">
        <v>1</v>
      </c>
      <c r="P2731" s="4" t="s">
        <v>55</v>
      </c>
      <c r="Q2731" s="4">
        <v>22.98</v>
      </c>
      <c r="Y2731" s="4" t="s">
        <v>11579</v>
      </c>
      <c r="Z2731" s="4" t="s">
        <v>72</v>
      </c>
      <c r="AA2731" s="4" t="s">
        <v>11580</v>
      </c>
      <c r="AB2731" s="4" t="s">
        <v>58</v>
      </c>
      <c r="AD2731" s="4" t="b">
        <v>0</v>
      </c>
      <c r="AG2731" s="11">
        <f t="shared" si="42"/>
        <v>43322</v>
      </c>
    </row>
    <row r="2732" s="4" customFormat="1" spans="1:33">
      <c r="A2732" s="4" t="s">
        <v>11581</v>
      </c>
      <c r="B2732" s="4" t="s">
        <v>11581</v>
      </c>
      <c r="C2732" s="4" t="s">
        <v>11582</v>
      </c>
      <c r="D2732" s="4" t="s">
        <v>11583</v>
      </c>
      <c r="E2732" s="4" t="s">
        <v>161</v>
      </c>
      <c r="F2732" s="4" t="s">
        <v>37</v>
      </c>
      <c r="G2732" s="4" t="s">
        <v>51</v>
      </c>
      <c r="J2732" s="4" t="s">
        <v>39</v>
      </c>
      <c r="K2732" s="4" t="s">
        <v>644</v>
      </c>
      <c r="L2732" s="4" t="s">
        <v>645</v>
      </c>
      <c r="M2732" s="4" t="s">
        <v>646</v>
      </c>
      <c r="N2732" s="4" t="s">
        <v>161</v>
      </c>
      <c r="O2732" s="4">
        <v>0</v>
      </c>
      <c r="Y2732" s="4" t="s">
        <v>11584</v>
      </c>
      <c r="Z2732" s="4" t="s">
        <v>11585</v>
      </c>
      <c r="AA2732" s="4">
        <v>53214</v>
      </c>
      <c r="AB2732" s="4" t="s">
        <v>58</v>
      </c>
      <c r="AD2732" s="4" t="b">
        <v>0</v>
      </c>
      <c r="AG2732" s="11">
        <f t="shared" si="42"/>
        <v>43322</v>
      </c>
    </row>
    <row r="2733" s="4" customFormat="1" spans="1:33">
      <c r="A2733" s="4" t="s">
        <v>11586</v>
      </c>
      <c r="B2733" s="4" t="s">
        <v>11586</v>
      </c>
      <c r="C2733" s="4" t="s">
        <v>11587</v>
      </c>
      <c r="D2733" s="4" t="s">
        <v>11588</v>
      </c>
      <c r="E2733" s="4" t="s">
        <v>36</v>
      </c>
      <c r="F2733" s="4" t="s">
        <v>37</v>
      </c>
      <c r="G2733" s="4" t="s">
        <v>51</v>
      </c>
      <c r="J2733" s="4" t="s">
        <v>39</v>
      </c>
      <c r="K2733" s="4" t="s">
        <v>665</v>
      </c>
      <c r="L2733" s="4" t="s">
        <v>666</v>
      </c>
      <c r="M2733" s="4" t="s">
        <v>667</v>
      </c>
      <c r="N2733" s="4" t="s">
        <v>36</v>
      </c>
      <c r="O2733" s="4">
        <v>1</v>
      </c>
      <c r="P2733" s="4" t="s">
        <v>55</v>
      </c>
      <c r="Q2733" s="4">
        <v>14.98</v>
      </c>
      <c r="R2733" s="4">
        <v>1.34</v>
      </c>
      <c r="Y2733" s="4" t="s">
        <v>4248</v>
      </c>
      <c r="Z2733" s="4" t="s">
        <v>293</v>
      </c>
      <c r="AA2733" s="4" t="s">
        <v>11589</v>
      </c>
      <c r="AB2733" s="4" t="s">
        <v>58</v>
      </c>
      <c r="AD2733" s="4" t="b">
        <v>0</v>
      </c>
      <c r="AG2733" s="11">
        <f t="shared" si="42"/>
        <v>43322</v>
      </c>
    </row>
    <row r="2734" s="4" customFormat="1" spans="1:33">
      <c r="A2734" s="4" t="s">
        <v>11590</v>
      </c>
      <c r="B2734" s="4" t="s">
        <v>11590</v>
      </c>
      <c r="C2734" s="4" t="s">
        <v>11591</v>
      </c>
      <c r="D2734" s="4" t="s">
        <v>11592</v>
      </c>
      <c r="E2734" s="4" t="s">
        <v>36</v>
      </c>
      <c r="F2734" s="4" t="s">
        <v>37</v>
      </c>
      <c r="G2734" s="4" t="s">
        <v>51</v>
      </c>
      <c r="J2734" s="4" t="s">
        <v>39</v>
      </c>
      <c r="K2734" s="4" t="s">
        <v>2003</v>
      </c>
      <c r="L2734" s="4" t="s">
        <v>2004</v>
      </c>
      <c r="M2734" s="4" t="s">
        <v>2005</v>
      </c>
      <c r="N2734" s="4" t="s">
        <v>36</v>
      </c>
      <c r="O2734" s="4">
        <v>1</v>
      </c>
      <c r="P2734" s="4" t="s">
        <v>55</v>
      </c>
      <c r="Q2734" s="4">
        <v>22.98</v>
      </c>
      <c r="Y2734" s="4" t="s">
        <v>11593</v>
      </c>
      <c r="Z2734" s="4" t="s">
        <v>311</v>
      </c>
      <c r="AA2734" s="4" t="s">
        <v>11594</v>
      </c>
      <c r="AB2734" s="4" t="s">
        <v>58</v>
      </c>
      <c r="AD2734" s="4" t="b">
        <v>0</v>
      </c>
      <c r="AG2734" s="11">
        <f t="shared" si="42"/>
        <v>43322</v>
      </c>
    </row>
    <row r="2735" s="4" customFormat="1" spans="1:33">
      <c r="A2735" s="4" t="s">
        <v>11595</v>
      </c>
      <c r="B2735" s="4" t="s">
        <v>11595</v>
      </c>
      <c r="C2735" s="4" t="s">
        <v>11596</v>
      </c>
      <c r="D2735" s="4" t="s">
        <v>11597</v>
      </c>
      <c r="E2735" s="4" t="s">
        <v>36</v>
      </c>
      <c r="F2735" s="4" t="s">
        <v>37</v>
      </c>
      <c r="G2735" s="4" t="s">
        <v>51</v>
      </c>
      <c r="J2735" s="4" t="s">
        <v>39</v>
      </c>
      <c r="K2735" s="4" t="s">
        <v>6540</v>
      </c>
      <c r="L2735" s="4" t="s">
        <v>6541</v>
      </c>
      <c r="M2735" s="4" t="s">
        <v>6542</v>
      </c>
      <c r="N2735" s="4" t="s">
        <v>36</v>
      </c>
      <c r="O2735" s="4">
        <v>1</v>
      </c>
      <c r="P2735" s="4" t="s">
        <v>55</v>
      </c>
      <c r="Q2735" s="4">
        <v>14.98</v>
      </c>
      <c r="R2735" s="4">
        <v>1.51</v>
      </c>
      <c r="Y2735" s="4" t="s">
        <v>506</v>
      </c>
      <c r="Z2735" s="4" t="s">
        <v>299</v>
      </c>
      <c r="AA2735" s="4" t="s">
        <v>11598</v>
      </c>
      <c r="AB2735" s="4" t="s">
        <v>58</v>
      </c>
      <c r="AD2735" s="4" t="b">
        <v>0</v>
      </c>
      <c r="AG2735" s="11">
        <f t="shared" si="42"/>
        <v>43322</v>
      </c>
    </row>
    <row r="2736" s="4" customFormat="1" spans="1:33">
      <c r="A2736" s="4" t="s">
        <v>11599</v>
      </c>
      <c r="B2736" s="4" t="s">
        <v>11599</v>
      </c>
      <c r="C2736" s="4" t="s">
        <v>11600</v>
      </c>
      <c r="D2736" s="4" t="s">
        <v>11601</v>
      </c>
      <c r="E2736" s="4" t="s">
        <v>36</v>
      </c>
      <c r="F2736" s="4" t="s">
        <v>37</v>
      </c>
      <c r="G2736" s="4" t="s">
        <v>51</v>
      </c>
      <c r="J2736" s="4" t="s">
        <v>39</v>
      </c>
      <c r="K2736" s="4" t="s">
        <v>4360</v>
      </c>
      <c r="L2736" s="4" t="s">
        <v>4361</v>
      </c>
      <c r="M2736" s="4" t="s">
        <v>4362</v>
      </c>
      <c r="N2736" s="4" t="s">
        <v>36</v>
      </c>
      <c r="O2736" s="4">
        <v>1</v>
      </c>
      <c r="P2736" s="4" t="s">
        <v>55</v>
      </c>
      <c r="Q2736" s="4">
        <v>22.98</v>
      </c>
      <c r="Y2736" s="4" t="s">
        <v>11602</v>
      </c>
      <c r="Z2736" s="4" t="s">
        <v>115</v>
      </c>
      <c r="AA2736" s="4">
        <v>77429</v>
      </c>
      <c r="AB2736" s="4" t="s">
        <v>58</v>
      </c>
      <c r="AD2736" s="4" t="b">
        <v>0</v>
      </c>
      <c r="AG2736" s="11">
        <f t="shared" si="42"/>
        <v>43322</v>
      </c>
    </row>
    <row r="2737" s="4" customFormat="1" spans="1:33">
      <c r="A2737" s="4" t="s">
        <v>11599</v>
      </c>
      <c r="B2737" s="4" t="s">
        <v>11599</v>
      </c>
      <c r="C2737" s="4" t="s">
        <v>11600</v>
      </c>
      <c r="D2737" s="4" t="s">
        <v>11601</v>
      </c>
      <c r="E2737" s="4" t="s">
        <v>36</v>
      </c>
      <c r="F2737" s="4" t="s">
        <v>37</v>
      </c>
      <c r="G2737" s="4" t="s">
        <v>51</v>
      </c>
      <c r="J2737" s="4" t="s">
        <v>39</v>
      </c>
      <c r="K2737" s="4" t="s">
        <v>1354</v>
      </c>
      <c r="L2737" s="4" t="s">
        <v>1355</v>
      </c>
      <c r="M2737" s="4" t="s">
        <v>1356</v>
      </c>
      <c r="N2737" s="4" t="s">
        <v>36</v>
      </c>
      <c r="O2737" s="4">
        <v>1</v>
      </c>
      <c r="P2737" s="4" t="s">
        <v>55</v>
      </c>
      <c r="Q2737" s="4">
        <v>22.98</v>
      </c>
      <c r="Y2737" s="4" t="s">
        <v>11602</v>
      </c>
      <c r="Z2737" s="4" t="s">
        <v>115</v>
      </c>
      <c r="AA2737" s="4">
        <v>77429</v>
      </c>
      <c r="AB2737" s="4" t="s">
        <v>58</v>
      </c>
      <c r="AD2737" s="4" t="b">
        <v>0</v>
      </c>
      <c r="AG2737" s="11">
        <f t="shared" si="42"/>
        <v>43322</v>
      </c>
    </row>
    <row r="2738" s="4" customFormat="1" spans="1:33">
      <c r="A2738" s="4" t="s">
        <v>11599</v>
      </c>
      <c r="B2738" s="4" t="s">
        <v>11599</v>
      </c>
      <c r="C2738" s="4" t="s">
        <v>11600</v>
      </c>
      <c r="D2738" s="4" t="s">
        <v>11601</v>
      </c>
      <c r="E2738" s="4" t="s">
        <v>36</v>
      </c>
      <c r="F2738" s="4" t="s">
        <v>37</v>
      </c>
      <c r="G2738" s="4" t="s">
        <v>51</v>
      </c>
      <c r="J2738" s="4" t="s">
        <v>39</v>
      </c>
      <c r="K2738" s="4" t="s">
        <v>6328</v>
      </c>
      <c r="L2738" s="4" t="s">
        <v>6329</v>
      </c>
      <c r="M2738" s="4" t="s">
        <v>6330</v>
      </c>
      <c r="N2738" s="4" t="s">
        <v>36</v>
      </c>
      <c r="O2738" s="4">
        <v>1</v>
      </c>
      <c r="P2738" s="4" t="s">
        <v>55</v>
      </c>
      <c r="Q2738" s="4">
        <v>22.98</v>
      </c>
      <c r="Y2738" s="4" t="s">
        <v>11602</v>
      </c>
      <c r="Z2738" s="4" t="s">
        <v>115</v>
      </c>
      <c r="AA2738" s="4">
        <v>77429</v>
      </c>
      <c r="AB2738" s="4" t="s">
        <v>58</v>
      </c>
      <c r="AD2738" s="4" t="b">
        <v>0</v>
      </c>
      <c r="AG2738" s="11">
        <f t="shared" si="42"/>
        <v>43322</v>
      </c>
    </row>
    <row r="2739" s="4" customFormat="1" spans="1:33">
      <c r="A2739" s="4" t="s">
        <v>11603</v>
      </c>
      <c r="B2739" s="4" t="s">
        <v>11603</v>
      </c>
      <c r="C2739" s="4" t="s">
        <v>11604</v>
      </c>
      <c r="D2739" s="4" t="s">
        <v>11605</v>
      </c>
      <c r="E2739" s="4" t="s">
        <v>36</v>
      </c>
      <c r="F2739" s="4" t="s">
        <v>37</v>
      </c>
      <c r="G2739" s="4" t="s">
        <v>51</v>
      </c>
      <c r="J2739" s="4" t="s">
        <v>39</v>
      </c>
      <c r="K2739" s="4" t="s">
        <v>5224</v>
      </c>
      <c r="L2739" s="4" t="s">
        <v>7624</v>
      </c>
      <c r="M2739" s="4" t="s">
        <v>5226</v>
      </c>
      <c r="N2739" s="4" t="s">
        <v>36</v>
      </c>
      <c r="O2739" s="4">
        <v>1</v>
      </c>
      <c r="P2739" s="4" t="s">
        <v>55</v>
      </c>
      <c r="Q2739" s="4">
        <v>23.98</v>
      </c>
      <c r="Y2739" s="4" t="s">
        <v>11606</v>
      </c>
      <c r="Z2739" s="4" t="s">
        <v>47</v>
      </c>
      <c r="AA2739" s="4" t="s">
        <v>11607</v>
      </c>
      <c r="AB2739" s="4" t="s">
        <v>58</v>
      </c>
      <c r="AD2739" s="4" t="b">
        <v>0</v>
      </c>
      <c r="AG2739" s="11">
        <f t="shared" si="42"/>
        <v>43322</v>
      </c>
    </row>
    <row r="2740" s="4" customFormat="1" spans="1:33">
      <c r="A2740" s="4" t="s">
        <v>11608</v>
      </c>
      <c r="B2740" s="4" t="s">
        <v>11608</v>
      </c>
      <c r="C2740" s="4" t="s">
        <v>11609</v>
      </c>
      <c r="D2740" s="4" t="s">
        <v>11610</v>
      </c>
      <c r="E2740" s="4" t="s">
        <v>36</v>
      </c>
      <c r="F2740" s="4" t="s">
        <v>37</v>
      </c>
      <c r="G2740" s="4" t="s">
        <v>51</v>
      </c>
      <c r="J2740" s="4" t="s">
        <v>39</v>
      </c>
      <c r="K2740" s="4" t="s">
        <v>2298</v>
      </c>
      <c r="L2740" s="4" t="s">
        <v>2299</v>
      </c>
      <c r="M2740" s="4" t="s">
        <v>2300</v>
      </c>
      <c r="N2740" s="4" t="s">
        <v>36</v>
      </c>
      <c r="O2740" s="4">
        <v>1</v>
      </c>
      <c r="P2740" s="4" t="s">
        <v>55</v>
      </c>
      <c r="Q2740" s="4">
        <v>21.98</v>
      </c>
      <c r="Y2740" s="4" t="s">
        <v>1295</v>
      </c>
      <c r="Z2740" s="4" t="s">
        <v>47</v>
      </c>
      <c r="AA2740" s="4" t="s">
        <v>11611</v>
      </c>
      <c r="AB2740" s="4" t="s">
        <v>58</v>
      </c>
      <c r="AD2740" s="4" t="b">
        <v>0</v>
      </c>
      <c r="AG2740" s="11">
        <f t="shared" si="42"/>
        <v>43322</v>
      </c>
    </row>
    <row r="2741" s="4" customFormat="1" spans="1:33">
      <c r="A2741" s="4" t="s">
        <v>11612</v>
      </c>
      <c r="B2741" s="4" t="s">
        <v>11612</v>
      </c>
      <c r="C2741" s="4" t="s">
        <v>11613</v>
      </c>
      <c r="D2741" s="4" t="s">
        <v>11614</v>
      </c>
      <c r="E2741" s="4" t="s">
        <v>36</v>
      </c>
      <c r="F2741" s="4" t="s">
        <v>37</v>
      </c>
      <c r="G2741" s="4" t="s">
        <v>51</v>
      </c>
      <c r="J2741" s="4" t="s">
        <v>891</v>
      </c>
      <c r="K2741" s="4" t="s">
        <v>1838</v>
      </c>
      <c r="L2741" s="4" t="s">
        <v>1839</v>
      </c>
      <c r="M2741" s="4" t="s">
        <v>1840</v>
      </c>
      <c r="N2741" s="4" t="s">
        <v>36</v>
      </c>
      <c r="O2741" s="4">
        <v>1</v>
      </c>
      <c r="P2741" s="4" t="s">
        <v>55</v>
      </c>
      <c r="Q2741" s="4">
        <v>21.98</v>
      </c>
      <c r="S2741" s="4">
        <v>2.99</v>
      </c>
      <c r="W2741" s="4">
        <v>4.4</v>
      </c>
      <c r="X2741" s="4">
        <v>2.99</v>
      </c>
      <c r="Y2741" s="4" t="s">
        <v>550</v>
      </c>
      <c r="Z2741" s="4" t="s">
        <v>47</v>
      </c>
      <c r="AA2741" s="4" t="s">
        <v>11615</v>
      </c>
      <c r="AB2741" s="4" t="s">
        <v>58</v>
      </c>
      <c r="AC2741" s="4" t="s">
        <v>7384</v>
      </c>
      <c r="AD2741" s="4" t="b">
        <v>0</v>
      </c>
      <c r="AG2741" s="11">
        <f t="shared" si="42"/>
        <v>43322</v>
      </c>
    </row>
    <row r="2742" s="4" customFormat="1" spans="1:33">
      <c r="A2742" s="4" t="s">
        <v>11616</v>
      </c>
      <c r="B2742" s="4" t="s">
        <v>11616</v>
      </c>
      <c r="C2742" s="4" t="s">
        <v>11617</v>
      </c>
      <c r="D2742" s="4" t="s">
        <v>11618</v>
      </c>
      <c r="E2742" s="4" t="s">
        <v>36</v>
      </c>
      <c r="F2742" s="4" t="s">
        <v>37</v>
      </c>
      <c r="G2742" s="4" t="s">
        <v>51</v>
      </c>
      <c r="J2742" s="4" t="s">
        <v>39</v>
      </c>
      <c r="K2742" s="4" t="s">
        <v>1802</v>
      </c>
      <c r="L2742" s="4" t="s">
        <v>1803</v>
      </c>
      <c r="M2742" s="4" t="s">
        <v>1804</v>
      </c>
      <c r="N2742" s="4" t="s">
        <v>36</v>
      </c>
      <c r="O2742" s="4">
        <v>1</v>
      </c>
      <c r="P2742" s="4" t="s">
        <v>55</v>
      </c>
      <c r="Q2742" s="4">
        <v>25.98</v>
      </c>
      <c r="Y2742" s="4" t="s">
        <v>11619</v>
      </c>
      <c r="Z2742" s="4" t="s">
        <v>398</v>
      </c>
      <c r="AA2742" s="4" t="s">
        <v>11620</v>
      </c>
      <c r="AB2742" s="4" t="s">
        <v>58</v>
      </c>
      <c r="AD2742" s="4" t="b">
        <v>0</v>
      </c>
      <c r="AG2742" s="11">
        <f t="shared" si="42"/>
        <v>43322</v>
      </c>
    </row>
    <row r="2743" s="4" customFormat="1" spans="1:33">
      <c r="A2743" s="4" t="s">
        <v>11621</v>
      </c>
      <c r="B2743" s="4" t="s">
        <v>11621</v>
      </c>
      <c r="C2743" s="4" t="s">
        <v>11622</v>
      </c>
      <c r="D2743" s="4" t="s">
        <v>11623</v>
      </c>
      <c r="E2743" s="4" t="s">
        <v>36</v>
      </c>
      <c r="F2743" s="4" t="s">
        <v>37</v>
      </c>
      <c r="G2743" s="4" t="s">
        <v>51</v>
      </c>
      <c r="J2743" s="4" t="s">
        <v>39</v>
      </c>
      <c r="K2743" s="4" t="s">
        <v>3195</v>
      </c>
      <c r="L2743" s="4" t="s">
        <v>3196</v>
      </c>
      <c r="M2743" s="4" t="s">
        <v>3197</v>
      </c>
      <c r="N2743" s="4" t="s">
        <v>36</v>
      </c>
      <c r="O2743" s="4">
        <v>1</v>
      </c>
      <c r="P2743" s="4" t="s">
        <v>55</v>
      </c>
      <c r="Q2743" s="4">
        <v>23.98</v>
      </c>
      <c r="Y2743" s="4" t="s">
        <v>1778</v>
      </c>
      <c r="Z2743" s="4" t="s">
        <v>115</v>
      </c>
      <c r="AA2743" s="4">
        <v>77074</v>
      </c>
      <c r="AB2743" s="4" t="s">
        <v>58</v>
      </c>
      <c r="AD2743" s="4" t="b">
        <v>0</v>
      </c>
      <c r="AG2743" s="11">
        <f t="shared" si="42"/>
        <v>43322</v>
      </c>
    </row>
    <row r="2744" s="4" customFormat="1" spans="1:33">
      <c r="A2744" s="4" t="s">
        <v>11624</v>
      </c>
      <c r="B2744" s="4" t="s">
        <v>11624</v>
      </c>
      <c r="C2744" s="4" t="s">
        <v>11625</v>
      </c>
      <c r="D2744" s="4" t="s">
        <v>11626</v>
      </c>
      <c r="E2744" s="4" t="s">
        <v>36</v>
      </c>
      <c r="F2744" s="4" t="s">
        <v>37</v>
      </c>
      <c r="G2744" s="4" t="s">
        <v>51</v>
      </c>
      <c r="J2744" s="4" t="s">
        <v>39</v>
      </c>
      <c r="K2744" s="4" t="s">
        <v>2433</v>
      </c>
      <c r="L2744" s="4" t="s">
        <v>2434</v>
      </c>
      <c r="M2744" s="4" t="s">
        <v>2435</v>
      </c>
      <c r="N2744" s="4" t="s">
        <v>36</v>
      </c>
      <c r="O2744" s="4">
        <v>1</v>
      </c>
      <c r="P2744" s="4" t="s">
        <v>55</v>
      </c>
      <c r="Q2744" s="4">
        <v>22.98</v>
      </c>
      <c r="Y2744" s="4" t="s">
        <v>630</v>
      </c>
      <c r="Z2744" s="4" t="s">
        <v>47</v>
      </c>
      <c r="AA2744" s="4" t="s">
        <v>7933</v>
      </c>
      <c r="AB2744" s="4" t="s">
        <v>58</v>
      </c>
      <c r="AD2744" s="4" t="b">
        <v>0</v>
      </c>
      <c r="AG2744" s="11">
        <f t="shared" si="42"/>
        <v>43322</v>
      </c>
    </row>
    <row r="2745" s="4" customFormat="1" spans="1:33">
      <c r="A2745" s="4" t="s">
        <v>11627</v>
      </c>
      <c r="B2745" s="4" t="s">
        <v>11627</v>
      </c>
      <c r="C2745" s="4" t="s">
        <v>11628</v>
      </c>
      <c r="D2745" s="4" t="s">
        <v>11629</v>
      </c>
      <c r="E2745" s="4" t="s">
        <v>36</v>
      </c>
      <c r="F2745" s="4" t="s">
        <v>37</v>
      </c>
      <c r="G2745" s="4" t="s">
        <v>51</v>
      </c>
      <c r="J2745" s="4" t="s">
        <v>39</v>
      </c>
      <c r="K2745" s="4" t="s">
        <v>11630</v>
      </c>
      <c r="L2745" s="4" t="s">
        <v>11631</v>
      </c>
      <c r="M2745" s="4" t="s">
        <v>11632</v>
      </c>
      <c r="N2745" s="4" t="s">
        <v>36</v>
      </c>
      <c r="O2745" s="4">
        <v>1</v>
      </c>
      <c r="P2745" s="4" t="s">
        <v>55</v>
      </c>
      <c r="Q2745" s="4">
        <v>21.98</v>
      </c>
      <c r="Y2745" s="4" t="s">
        <v>6738</v>
      </c>
      <c r="Z2745" s="4" t="s">
        <v>63</v>
      </c>
      <c r="AA2745" s="4" t="s">
        <v>11633</v>
      </c>
      <c r="AB2745" s="4" t="s">
        <v>58</v>
      </c>
      <c r="AD2745" s="4" t="b">
        <v>0</v>
      </c>
      <c r="AG2745" s="11">
        <f t="shared" si="42"/>
        <v>43322</v>
      </c>
    </row>
    <row r="2746" s="4" customFormat="1" spans="1:33">
      <c r="A2746" s="4" t="s">
        <v>11634</v>
      </c>
      <c r="B2746" s="4" t="s">
        <v>11634</v>
      </c>
      <c r="C2746" s="4" t="s">
        <v>11635</v>
      </c>
      <c r="D2746" s="4" t="s">
        <v>11636</v>
      </c>
      <c r="E2746" s="4" t="s">
        <v>36</v>
      </c>
      <c r="F2746" s="4" t="s">
        <v>37</v>
      </c>
      <c r="G2746" s="4" t="s">
        <v>51</v>
      </c>
      <c r="J2746" s="4" t="s">
        <v>39</v>
      </c>
      <c r="K2746" s="4" t="s">
        <v>268</v>
      </c>
      <c r="L2746" s="4" t="s">
        <v>269</v>
      </c>
      <c r="M2746" s="4" t="s">
        <v>270</v>
      </c>
      <c r="N2746" s="4" t="s">
        <v>36</v>
      </c>
      <c r="O2746" s="4">
        <v>1</v>
      </c>
      <c r="P2746" s="4" t="s">
        <v>55</v>
      </c>
      <c r="Q2746" s="4">
        <v>24.98</v>
      </c>
      <c r="Y2746" s="4" t="s">
        <v>4736</v>
      </c>
      <c r="Z2746" s="4" t="s">
        <v>147</v>
      </c>
      <c r="AA2746" s="4" t="s">
        <v>11637</v>
      </c>
      <c r="AB2746" s="4" t="s">
        <v>58</v>
      </c>
      <c r="AD2746" s="4" t="b">
        <v>0</v>
      </c>
      <c r="AG2746" s="11">
        <f t="shared" si="42"/>
        <v>43322</v>
      </c>
    </row>
    <row r="2747" s="4" customFormat="1" spans="1:33">
      <c r="A2747" s="4" t="s">
        <v>11638</v>
      </c>
      <c r="B2747" s="4" t="s">
        <v>11638</v>
      </c>
      <c r="C2747" s="4" t="s">
        <v>11639</v>
      </c>
      <c r="D2747" s="4" t="s">
        <v>11640</v>
      </c>
      <c r="E2747" s="4" t="s">
        <v>36</v>
      </c>
      <c r="F2747" s="4" t="s">
        <v>37</v>
      </c>
      <c r="G2747" s="4" t="s">
        <v>51</v>
      </c>
      <c r="J2747" s="4" t="s">
        <v>110</v>
      </c>
      <c r="K2747" s="4" t="s">
        <v>607</v>
      </c>
      <c r="L2747" s="4" t="s">
        <v>608</v>
      </c>
      <c r="M2747" s="4" t="s">
        <v>609</v>
      </c>
      <c r="N2747" s="4" t="s">
        <v>36</v>
      </c>
      <c r="O2747" s="4">
        <v>1</v>
      </c>
      <c r="P2747" s="4" t="s">
        <v>55</v>
      </c>
      <c r="Q2747" s="4">
        <v>23.98</v>
      </c>
      <c r="S2747" s="4">
        <v>2.82</v>
      </c>
      <c r="X2747" s="4">
        <v>2.82</v>
      </c>
      <c r="Y2747" s="4" t="s">
        <v>11641</v>
      </c>
      <c r="Z2747" s="4" t="s">
        <v>398</v>
      </c>
      <c r="AA2747" s="4">
        <v>1201</v>
      </c>
      <c r="AB2747" s="4" t="s">
        <v>58</v>
      </c>
      <c r="AC2747" s="4" t="s">
        <v>915</v>
      </c>
      <c r="AD2747" s="4" t="b">
        <v>0</v>
      </c>
      <c r="AG2747" s="11">
        <f t="shared" si="42"/>
        <v>43322</v>
      </c>
    </row>
    <row r="2748" s="4" customFormat="1" spans="1:33">
      <c r="A2748" s="4" t="s">
        <v>11642</v>
      </c>
      <c r="B2748" s="4" t="s">
        <v>11642</v>
      </c>
      <c r="C2748" s="4" t="s">
        <v>11643</v>
      </c>
      <c r="D2748" s="4" t="s">
        <v>11644</v>
      </c>
      <c r="E2748" s="4" t="s">
        <v>36</v>
      </c>
      <c r="F2748" s="4" t="s">
        <v>37</v>
      </c>
      <c r="G2748" s="4" t="s">
        <v>51</v>
      </c>
      <c r="J2748" s="4" t="s">
        <v>891</v>
      </c>
      <c r="K2748" s="4" t="s">
        <v>1269</v>
      </c>
      <c r="L2748" s="4" t="s">
        <v>1270</v>
      </c>
      <c r="M2748" s="4" t="s">
        <v>1271</v>
      </c>
      <c r="N2748" s="4" t="s">
        <v>36</v>
      </c>
      <c r="O2748" s="4">
        <v>2</v>
      </c>
      <c r="P2748" s="4" t="s">
        <v>55</v>
      </c>
      <c r="Q2748" s="4">
        <v>45.96</v>
      </c>
      <c r="S2748" s="4">
        <v>13.98</v>
      </c>
      <c r="Y2748" s="4" t="s">
        <v>11645</v>
      </c>
      <c r="Z2748" s="4" t="s">
        <v>3251</v>
      </c>
      <c r="AA2748" s="4">
        <v>99801</v>
      </c>
      <c r="AB2748" s="4" t="s">
        <v>58</v>
      </c>
      <c r="AD2748" s="4" t="b">
        <v>0</v>
      </c>
      <c r="AG2748" s="11">
        <f t="shared" si="42"/>
        <v>43322</v>
      </c>
    </row>
    <row r="2749" s="4" customFormat="1" spans="1:33">
      <c r="A2749" s="4" t="s">
        <v>11646</v>
      </c>
      <c r="B2749" s="4" t="s">
        <v>11646</v>
      </c>
      <c r="C2749" s="4" t="s">
        <v>11647</v>
      </c>
      <c r="D2749" s="4" t="s">
        <v>11648</v>
      </c>
      <c r="E2749" s="4" t="s">
        <v>36</v>
      </c>
      <c r="F2749" s="4" t="s">
        <v>37</v>
      </c>
      <c r="G2749" s="4" t="s">
        <v>51</v>
      </c>
      <c r="J2749" s="4" t="s">
        <v>39</v>
      </c>
      <c r="K2749" s="4" t="s">
        <v>340</v>
      </c>
      <c r="L2749" s="4" t="s">
        <v>341</v>
      </c>
      <c r="M2749" s="4" t="s">
        <v>342</v>
      </c>
      <c r="N2749" s="4" t="s">
        <v>36</v>
      </c>
      <c r="O2749" s="4">
        <v>1</v>
      </c>
      <c r="P2749" s="4" t="s">
        <v>55</v>
      </c>
      <c r="Q2749" s="4">
        <v>23.98</v>
      </c>
      <c r="Y2749" s="4" t="s">
        <v>673</v>
      </c>
      <c r="Z2749" s="4" t="s">
        <v>166</v>
      </c>
      <c r="AA2749" s="4" t="s">
        <v>11649</v>
      </c>
      <c r="AB2749" s="4" t="s">
        <v>58</v>
      </c>
      <c r="AD2749" s="4" t="b">
        <v>0</v>
      </c>
      <c r="AG2749" s="11">
        <f t="shared" si="42"/>
        <v>43322</v>
      </c>
    </row>
    <row r="2750" s="4" customFormat="1" spans="1:33">
      <c r="A2750" s="4" t="s">
        <v>11646</v>
      </c>
      <c r="B2750" s="4" t="s">
        <v>11646</v>
      </c>
      <c r="C2750" s="4" t="s">
        <v>11647</v>
      </c>
      <c r="D2750" s="4" t="s">
        <v>11648</v>
      </c>
      <c r="E2750" s="4" t="s">
        <v>36</v>
      </c>
      <c r="F2750" s="4" t="s">
        <v>37</v>
      </c>
      <c r="G2750" s="4" t="s">
        <v>51</v>
      </c>
      <c r="J2750" s="4" t="s">
        <v>39</v>
      </c>
      <c r="K2750" s="4" t="s">
        <v>1179</v>
      </c>
      <c r="L2750" s="4" t="s">
        <v>1180</v>
      </c>
      <c r="M2750" s="4" t="s">
        <v>1181</v>
      </c>
      <c r="N2750" s="4" t="s">
        <v>36</v>
      </c>
      <c r="O2750" s="4">
        <v>1</v>
      </c>
      <c r="P2750" s="4" t="s">
        <v>55</v>
      </c>
      <c r="Q2750" s="4">
        <v>23.98</v>
      </c>
      <c r="Y2750" s="4" t="s">
        <v>673</v>
      </c>
      <c r="Z2750" s="4" t="s">
        <v>166</v>
      </c>
      <c r="AA2750" s="4" t="s">
        <v>11649</v>
      </c>
      <c r="AB2750" s="4" t="s">
        <v>58</v>
      </c>
      <c r="AD2750" s="4" t="b">
        <v>0</v>
      </c>
      <c r="AG2750" s="11">
        <f t="shared" si="42"/>
        <v>43322</v>
      </c>
    </row>
    <row r="2751" s="4" customFormat="1" spans="1:33">
      <c r="A2751" s="4" t="s">
        <v>11650</v>
      </c>
      <c r="B2751" s="4" t="s">
        <v>11650</v>
      </c>
      <c r="C2751" s="4" t="s">
        <v>11651</v>
      </c>
      <c r="D2751" s="4" t="s">
        <v>11652</v>
      </c>
      <c r="E2751" s="4" t="s">
        <v>36</v>
      </c>
      <c r="F2751" s="4" t="s">
        <v>37</v>
      </c>
      <c r="G2751" s="4" t="s">
        <v>51</v>
      </c>
      <c r="J2751" s="4" t="s">
        <v>39</v>
      </c>
      <c r="K2751" s="4" t="s">
        <v>2743</v>
      </c>
      <c r="L2751" s="4" t="s">
        <v>2744</v>
      </c>
      <c r="M2751" s="4" t="s">
        <v>2745</v>
      </c>
      <c r="N2751" s="4" t="s">
        <v>36</v>
      </c>
      <c r="O2751" s="4">
        <v>6</v>
      </c>
      <c r="P2751" s="4" t="s">
        <v>55</v>
      </c>
      <c r="Q2751" s="4">
        <v>113.88</v>
      </c>
      <c r="Y2751" s="4" t="s">
        <v>11653</v>
      </c>
      <c r="Z2751" s="4" t="s">
        <v>1046</v>
      </c>
      <c r="AA2751" s="4">
        <v>46360</v>
      </c>
      <c r="AB2751" s="4" t="s">
        <v>58</v>
      </c>
      <c r="AD2751" s="4" t="b">
        <v>0</v>
      </c>
      <c r="AG2751" s="11">
        <f t="shared" si="42"/>
        <v>43322</v>
      </c>
    </row>
    <row r="2752" s="4" customFormat="1" spans="1:33">
      <c r="A2752" s="4" t="s">
        <v>11654</v>
      </c>
      <c r="B2752" s="4" t="s">
        <v>11654</v>
      </c>
      <c r="C2752" s="4" t="s">
        <v>11655</v>
      </c>
      <c r="D2752" s="4" t="s">
        <v>11656</v>
      </c>
      <c r="E2752" s="4" t="s">
        <v>36</v>
      </c>
      <c r="F2752" s="4" t="s">
        <v>37</v>
      </c>
      <c r="G2752" s="4" t="s">
        <v>51</v>
      </c>
      <c r="J2752" s="4" t="s">
        <v>110</v>
      </c>
      <c r="K2752" s="4" t="s">
        <v>2699</v>
      </c>
      <c r="L2752" s="4" t="s">
        <v>2700</v>
      </c>
      <c r="M2752" s="4" t="s">
        <v>2701</v>
      </c>
      <c r="N2752" s="4" t="s">
        <v>36</v>
      </c>
      <c r="O2752" s="4">
        <v>1</v>
      </c>
      <c r="P2752" s="4" t="s">
        <v>55</v>
      </c>
      <c r="Q2752" s="4">
        <v>19.98</v>
      </c>
      <c r="S2752" s="4">
        <v>5.99</v>
      </c>
      <c r="Y2752" s="4" t="s">
        <v>1031</v>
      </c>
      <c r="Z2752" s="4" t="s">
        <v>156</v>
      </c>
      <c r="AA2752" s="4" t="s">
        <v>11657</v>
      </c>
      <c r="AB2752" s="4" t="s">
        <v>58</v>
      </c>
      <c r="AD2752" s="4" t="b">
        <v>0</v>
      </c>
      <c r="AG2752" s="11">
        <f t="shared" si="42"/>
        <v>43322</v>
      </c>
    </row>
    <row r="2753" s="4" customFormat="1" spans="1:33">
      <c r="A2753" s="4" t="s">
        <v>11658</v>
      </c>
      <c r="B2753" s="4" t="s">
        <v>11658</v>
      </c>
      <c r="C2753" s="4" t="s">
        <v>11659</v>
      </c>
      <c r="D2753" s="4" t="s">
        <v>11660</v>
      </c>
      <c r="E2753" s="4" t="s">
        <v>36</v>
      </c>
      <c r="F2753" s="4" t="s">
        <v>37</v>
      </c>
      <c r="G2753" s="4" t="s">
        <v>51</v>
      </c>
      <c r="J2753" s="4" t="s">
        <v>39</v>
      </c>
      <c r="K2753" s="4" t="s">
        <v>11661</v>
      </c>
      <c r="L2753" s="4" t="s">
        <v>11662</v>
      </c>
      <c r="M2753" s="4" t="s">
        <v>11663</v>
      </c>
      <c r="N2753" s="4" t="s">
        <v>36</v>
      </c>
      <c r="O2753" s="4">
        <v>1</v>
      </c>
      <c r="P2753" s="4" t="s">
        <v>55</v>
      </c>
      <c r="Q2753" s="4">
        <v>22.98</v>
      </c>
      <c r="Y2753" s="4" t="s">
        <v>11664</v>
      </c>
      <c r="Z2753" s="4" t="s">
        <v>567</v>
      </c>
      <c r="AA2753" s="4" t="s">
        <v>11665</v>
      </c>
      <c r="AB2753" s="4" t="s">
        <v>58</v>
      </c>
      <c r="AD2753" s="4" t="b">
        <v>0</v>
      </c>
      <c r="AG2753" s="11">
        <f t="shared" si="42"/>
        <v>43322</v>
      </c>
    </row>
    <row r="2754" s="4" customFormat="1" spans="1:33">
      <c r="A2754" s="4" t="s">
        <v>11666</v>
      </c>
      <c r="B2754" s="4" t="s">
        <v>11666</v>
      </c>
      <c r="C2754" s="4" t="s">
        <v>11667</v>
      </c>
      <c r="D2754" s="4" t="s">
        <v>11668</v>
      </c>
      <c r="E2754" s="4" t="s">
        <v>36</v>
      </c>
      <c r="F2754" s="4" t="s">
        <v>37</v>
      </c>
      <c r="G2754" s="4" t="s">
        <v>51</v>
      </c>
      <c r="J2754" s="4" t="s">
        <v>39</v>
      </c>
      <c r="K2754" s="4" t="s">
        <v>2500</v>
      </c>
      <c r="L2754" s="4" t="s">
        <v>2501</v>
      </c>
      <c r="M2754" s="4" t="s">
        <v>2502</v>
      </c>
      <c r="N2754" s="4" t="s">
        <v>36</v>
      </c>
      <c r="O2754" s="4">
        <v>1</v>
      </c>
      <c r="P2754" s="4" t="s">
        <v>55</v>
      </c>
      <c r="Q2754" s="4">
        <v>22.98</v>
      </c>
      <c r="Y2754" s="4" t="s">
        <v>4543</v>
      </c>
      <c r="Z2754" s="4" t="s">
        <v>5375</v>
      </c>
      <c r="AA2754" s="4" t="s">
        <v>11669</v>
      </c>
      <c r="AB2754" s="4" t="s">
        <v>58</v>
      </c>
      <c r="AD2754" s="4" t="b">
        <v>0</v>
      </c>
      <c r="AG2754" s="11">
        <f t="shared" ref="AG2754:AG2817" si="43">DATEVALUE(LEFT(C2754,10))</f>
        <v>43322</v>
      </c>
    </row>
    <row r="2755" s="4" customFormat="1" spans="1:33">
      <c r="A2755" s="4" t="s">
        <v>11666</v>
      </c>
      <c r="B2755" s="4" t="s">
        <v>11666</v>
      </c>
      <c r="C2755" s="4" t="s">
        <v>11667</v>
      </c>
      <c r="D2755" s="4" t="s">
        <v>11668</v>
      </c>
      <c r="E2755" s="4" t="s">
        <v>36</v>
      </c>
      <c r="F2755" s="4" t="s">
        <v>37</v>
      </c>
      <c r="G2755" s="4" t="s">
        <v>51</v>
      </c>
      <c r="J2755" s="4" t="s">
        <v>39</v>
      </c>
      <c r="K2755" s="4" t="s">
        <v>2492</v>
      </c>
      <c r="L2755" s="4" t="s">
        <v>2493</v>
      </c>
      <c r="M2755" s="4" t="s">
        <v>2494</v>
      </c>
      <c r="N2755" s="4" t="s">
        <v>36</v>
      </c>
      <c r="O2755" s="4">
        <v>1</v>
      </c>
      <c r="P2755" s="4" t="s">
        <v>55</v>
      </c>
      <c r="Q2755" s="4">
        <v>22.98</v>
      </c>
      <c r="Y2755" s="4" t="s">
        <v>4543</v>
      </c>
      <c r="Z2755" s="4" t="s">
        <v>5375</v>
      </c>
      <c r="AA2755" s="4" t="s">
        <v>11669</v>
      </c>
      <c r="AB2755" s="4" t="s">
        <v>58</v>
      </c>
      <c r="AD2755" s="4" t="b">
        <v>0</v>
      </c>
      <c r="AG2755" s="11">
        <f t="shared" si="43"/>
        <v>43322</v>
      </c>
    </row>
    <row r="2756" s="4" customFormat="1" spans="1:33">
      <c r="A2756" s="4" t="s">
        <v>11670</v>
      </c>
      <c r="B2756" s="4" t="s">
        <v>11670</v>
      </c>
      <c r="C2756" s="4" t="s">
        <v>11667</v>
      </c>
      <c r="D2756" s="4" t="s">
        <v>11671</v>
      </c>
      <c r="E2756" s="4" t="s">
        <v>36</v>
      </c>
      <c r="F2756" s="4" t="s">
        <v>37</v>
      </c>
      <c r="G2756" s="4" t="s">
        <v>51</v>
      </c>
      <c r="J2756" s="4" t="s">
        <v>39</v>
      </c>
      <c r="K2756" s="4" t="s">
        <v>4416</v>
      </c>
      <c r="L2756" s="4" t="s">
        <v>4417</v>
      </c>
      <c r="M2756" s="4" t="s">
        <v>4418</v>
      </c>
      <c r="N2756" s="4" t="s">
        <v>36</v>
      </c>
      <c r="O2756" s="4">
        <v>1</v>
      </c>
      <c r="P2756" s="4" t="s">
        <v>55</v>
      </c>
      <c r="Q2756" s="4">
        <v>22.98</v>
      </c>
      <c r="Y2756" s="4" t="s">
        <v>4543</v>
      </c>
      <c r="Z2756" s="4" t="s">
        <v>5375</v>
      </c>
      <c r="AA2756" s="4" t="s">
        <v>11669</v>
      </c>
      <c r="AB2756" s="4" t="s">
        <v>58</v>
      </c>
      <c r="AD2756" s="4" t="b">
        <v>0</v>
      </c>
      <c r="AG2756" s="11">
        <f t="shared" si="43"/>
        <v>43322</v>
      </c>
    </row>
    <row r="2757" s="4" customFormat="1" spans="1:33">
      <c r="A2757" s="4" t="s">
        <v>11670</v>
      </c>
      <c r="B2757" s="4" t="s">
        <v>11670</v>
      </c>
      <c r="C2757" s="4" t="s">
        <v>11667</v>
      </c>
      <c r="D2757" s="4" t="s">
        <v>11671</v>
      </c>
      <c r="E2757" s="4" t="s">
        <v>36</v>
      </c>
      <c r="F2757" s="4" t="s">
        <v>37</v>
      </c>
      <c r="G2757" s="4" t="s">
        <v>51</v>
      </c>
      <c r="J2757" s="4" t="s">
        <v>39</v>
      </c>
      <c r="K2757" s="4" t="s">
        <v>5207</v>
      </c>
      <c r="L2757" s="4" t="s">
        <v>5208</v>
      </c>
      <c r="M2757" s="4" t="s">
        <v>5209</v>
      </c>
      <c r="N2757" s="4" t="s">
        <v>36</v>
      </c>
      <c r="O2757" s="4">
        <v>1</v>
      </c>
      <c r="P2757" s="4" t="s">
        <v>55</v>
      </c>
      <c r="Q2757" s="4">
        <v>22.98</v>
      </c>
      <c r="Y2757" s="4" t="s">
        <v>4543</v>
      </c>
      <c r="Z2757" s="4" t="s">
        <v>5375</v>
      </c>
      <c r="AA2757" s="4" t="s">
        <v>11669</v>
      </c>
      <c r="AB2757" s="4" t="s">
        <v>58</v>
      </c>
      <c r="AD2757" s="4" t="b">
        <v>0</v>
      </c>
      <c r="AG2757" s="11">
        <f t="shared" si="43"/>
        <v>43322</v>
      </c>
    </row>
    <row r="2758" s="4" customFormat="1" spans="1:33">
      <c r="A2758" s="4" t="s">
        <v>11672</v>
      </c>
      <c r="B2758" s="4" t="s">
        <v>11672</v>
      </c>
      <c r="C2758" s="4" t="s">
        <v>11673</v>
      </c>
      <c r="D2758" s="4" t="s">
        <v>11674</v>
      </c>
      <c r="E2758" s="4" t="s">
        <v>36</v>
      </c>
      <c r="F2758" s="4" t="s">
        <v>37</v>
      </c>
      <c r="G2758" s="4" t="s">
        <v>51</v>
      </c>
      <c r="J2758" s="4" t="s">
        <v>39</v>
      </c>
      <c r="K2758" s="4" t="s">
        <v>152</v>
      </c>
      <c r="L2758" s="4" t="s">
        <v>396</v>
      </c>
      <c r="M2758" s="4" t="s">
        <v>154</v>
      </c>
      <c r="N2758" s="4" t="s">
        <v>36</v>
      </c>
      <c r="O2758" s="4">
        <v>1</v>
      </c>
      <c r="P2758" s="4" t="s">
        <v>55</v>
      </c>
      <c r="Q2758" s="4">
        <v>22.98</v>
      </c>
      <c r="Y2758" s="4" t="s">
        <v>11675</v>
      </c>
      <c r="Z2758" s="4" t="s">
        <v>105</v>
      </c>
      <c r="AA2758" s="4">
        <v>8247</v>
      </c>
      <c r="AB2758" s="4" t="s">
        <v>58</v>
      </c>
      <c r="AD2758" s="4" t="b">
        <v>0</v>
      </c>
      <c r="AG2758" s="11">
        <f t="shared" si="43"/>
        <v>43322</v>
      </c>
    </row>
    <row r="2759" s="4" customFormat="1" spans="1:33">
      <c r="A2759" s="4" t="s">
        <v>11676</v>
      </c>
      <c r="B2759" s="4" t="s">
        <v>11676</v>
      </c>
      <c r="C2759" s="4" t="s">
        <v>11677</v>
      </c>
      <c r="D2759" s="4" t="s">
        <v>11678</v>
      </c>
      <c r="E2759" s="4" t="s">
        <v>36</v>
      </c>
      <c r="F2759" s="4" t="s">
        <v>37</v>
      </c>
      <c r="G2759" s="4" t="s">
        <v>51</v>
      </c>
      <c r="J2759" s="4" t="s">
        <v>39</v>
      </c>
      <c r="K2759" s="4" t="s">
        <v>1918</v>
      </c>
      <c r="L2759" s="4" t="s">
        <v>1919</v>
      </c>
      <c r="M2759" s="4" t="s">
        <v>1920</v>
      </c>
      <c r="N2759" s="4" t="s">
        <v>36</v>
      </c>
      <c r="O2759" s="4">
        <v>1</v>
      </c>
      <c r="P2759" s="4" t="s">
        <v>55</v>
      </c>
      <c r="Q2759" s="4">
        <v>23.98</v>
      </c>
      <c r="Y2759" s="4" t="s">
        <v>11679</v>
      </c>
      <c r="Z2759" s="4" t="s">
        <v>224</v>
      </c>
      <c r="AA2759" s="4" t="s">
        <v>11680</v>
      </c>
      <c r="AB2759" s="4" t="s">
        <v>58</v>
      </c>
      <c r="AD2759" s="4" t="b">
        <v>0</v>
      </c>
      <c r="AG2759" s="11">
        <f t="shared" si="43"/>
        <v>43322</v>
      </c>
    </row>
    <row r="2760" s="4" customFormat="1" spans="1:33">
      <c r="A2760" s="4" t="s">
        <v>11681</v>
      </c>
      <c r="B2760" s="4" t="s">
        <v>11681</v>
      </c>
      <c r="C2760" s="4" t="s">
        <v>11682</v>
      </c>
      <c r="D2760" s="4" t="s">
        <v>11683</v>
      </c>
      <c r="E2760" s="4" t="s">
        <v>36</v>
      </c>
      <c r="F2760" s="4" t="s">
        <v>37</v>
      </c>
      <c r="G2760" s="4" t="s">
        <v>51</v>
      </c>
      <c r="J2760" s="4" t="s">
        <v>39</v>
      </c>
      <c r="K2760" s="4" t="s">
        <v>845</v>
      </c>
      <c r="L2760" s="4" t="s">
        <v>846</v>
      </c>
      <c r="M2760" s="4" t="s">
        <v>847</v>
      </c>
      <c r="N2760" s="4" t="s">
        <v>36</v>
      </c>
      <c r="O2760" s="4">
        <v>1</v>
      </c>
      <c r="P2760" s="4" t="s">
        <v>55</v>
      </c>
      <c r="Q2760" s="4">
        <v>22.98</v>
      </c>
      <c r="Y2760" s="4" t="s">
        <v>6866</v>
      </c>
      <c r="Z2760" s="4" t="s">
        <v>201</v>
      </c>
      <c r="AA2760" s="4" t="s">
        <v>6867</v>
      </c>
      <c r="AB2760" s="4" t="s">
        <v>58</v>
      </c>
      <c r="AD2760" s="4" t="b">
        <v>0</v>
      </c>
      <c r="AG2760" s="11">
        <f t="shared" si="43"/>
        <v>43322</v>
      </c>
    </row>
    <row r="2761" s="4" customFormat="1" spans="1:33">
      <c r="A2761" s="4" t="s">
        <v>11684</v>
      </c>
      <c r="B2761" s="4" t="s">
        <v>11684</v>
      </c>
      <c r="C2761" s="4" t="s">
        <v>11685</v>
      </c>
      <c r="D2761" s="4" t="s">
        <v>11686</v>
      </c>
      <c r="E2761" s="4" t="s">
        <v>36</v>
      </c>
      <c r="F2761" s="4" t="s">
        <v>37</v>
      </c>
      <c r="G2761" s="4" t="s">
        <v>38</v>
      </c>
      <c r="J2761" s="4" t="s">
        <v>39</v>
      </c>
      <c r="K2761" s="4" t="s">
        <v>9975</v>
      </c>
      <c r="L2761" s="4" t="s">
        <v>1089</v>
      </c>
      <c r="M2761" s="4" t="s">
        <v>1090</v>
      </c>
      <c r="N2761" s="4" t="s">
        <v>36</v>
      </c>
      <c r="O2761" s="4">
        <v>1</v>
      </c>
      <c r="P2761" s="4" t="s">
        <v>43</v>
      </c>
      <c r="Q2761" s="4">
        <v>24.99</v>
      </c>
      <c r="Y2761" s="4" t="s">
        <v>11687</v>
      </c>
      <c r="Z2761" s="4" t="s">
        <v>1083</v>
      </c>
      <c r="AA2761" s="4" t="s">
        <v>11688</v>
      </c>
      <c r="AB2761" s="4" t="s">
        <v>47</v>
      </c>
      <c r="AD2761" s="4" t="b">
        <v>0</v>
      </c>
      <c r="AG2761" s="11">
        <f t="shared" si="43"/>
        <v>43323</v>
      </c>
    </row>
    <row r="2762" s="4" customFormat="1" spans="1:33">
      <c r="A2762" s="4" t="s">
        <v>11689</v>
      </c>
      <c r="B2762" s="4" t="s">
        <v>11689</v>
      </c>
      <c r="C2762" s="4" t="s">
        <v>11690</v>
      </c>
      <c r="D2762" s="4" t="s">
        <v>11691</v>
      </c>
      <c r="E2762" s="4" t="s">
        <v>36</v>
      </c>
      <c r="F2762" s="4" t="s">
        <v>37</v>
      </c>
      <c r="G2762" s="4" t="s">
        <v>38</v>
      </c>
      <c r="J2762" s="4" t="s">
        <v>39</v>
      </c>
      <c r="K2762" s="4" t="s">
        <v>11692</v>
      </c>
      <c r="L2762" s="4" t="s">
        <v>3615</v>
      </c>
      <c r="M2762" s="4" t="s">
        <v>3616</v>
      </c>
      <c r="N2762" s="4" t="s">
        <v>36</v>
      </c>
      <c r="O2762" s="4">
        <v>1</v>
      </c>
      <c r="P2762" s="4" t="s">
        <v>43</v>
      </c>
      <c r="Q2762" s="4">
        <v>24.99</v>
      </c>
      <c r="Y2762" s="4" t="s">
        <v>11693</v>
      </c>
      <c r="Z2762" s="4" t="s">
        <v>2339</v>
      </c>
      <c r="AA2762" s="4" t="s">
        <v>11694</v>
      </c>
      <c r="AB2762" s="4" t="s">
        <v>47</v>
      </c>
      <c r="AD2762" s="4" t="b">
        <v>0</v>
      </c>
      <c r="AG2762" s="11">
        <f t="shared" si="43"/>
        <v>43323</v>
      </c>
    </row>
    <row r="2763" s="4" customFormat="1" spans="1:33">
      <c r="A2763" s="4" t="s">
        <v>11695</v>
      </c>
      <c r="B2763" s="4" t="s">
        <v>11695</v>
      </c>
      <c r="C2763" s="4" t="s">
        <v>11696</v>
      </c>
      <c r="D2763" s="4" t="s">
        <v>11697</v>
      </c>
      <c r="E2763" s="4" t="s">
        <v>36</v>
      </c>
      <c r="F2763" s="4" t="s">
        <v>37</v>
      </c>
      <c r="G2763" s="4" t="s">
        <v>38</v>
      </c>
      <c r="J2763" s="4" t="s">
        <v>39</v>
      </c>
      <c r="K2763" s="4" t="s">
        <v>11698</v>
      </c>
      <c r="L2763" s="4" t="s">
        <v>11699</v>
      </c>
      <c r="M2763" s="4" t="s">
        <v>11700</v>
      </c>
      <c r="N2763" s="4" t="s">
        <v>36</v>
      </c>
      <c r="O2763" s="4">
        <v>1</v>
      </c>
      <c r="P2763" s="4" t="s">
        <v>43</v>
      </c>
      <c r="Q2763" s="4">
        <v>24.99</v>
      </c>
      <c r="Y2763" s="4" t="s">
        <v>11701</v>
      </c>
      <c r="Z2763" s="4" t="s">
        <v>1083</v>
      </c>
      <c r="AA2763" s="4" t="s">
        <v>11702</v>
      </c>
      <c r="AB2763" s="4" t="s">
        <v>47</v>
      </c>
      <c r="AD2763" s="4" t="b">
        <v>0</v>
      </c>
      <c r="AG2763" s="11">
        <f t="shared" si="43"/>
        <v>43323</v>
      </c>
    </row>
    <row r="2764" s="4" customFormat="1" spans="1:33">
      <c r="A2764" s="4" t="s">
        <v>11703</v>
      </c>
      <c r="B2764" s="4" t="s">
        <v>11703</v>
      </c>
      <c r="C2764" s="4" t="s">
        <v>11704</v>
      </c>
      <c r="D2764" s="4" t="s">
        <v>11705</v>
      </c>
      <c r="E2764" s="4" t="s">
        <v>36</v>
      </c>
      <c r="F2764" s="4" t="s">
        <v>37</v>
      </c>
      <c r="G2764" s="4" t="s">
        <v>38</v>
      </c>
      <c r="J2764" s="4" t="s">
        <v>39</v>
      </c>
      <c r="K2764" s="4" t="s">
        <v>9975</v>
      </c>
      <c r="L2764" s="4" t="s">
        <v>1089</v>
      </c>
      <c r="M2764" s="4" t="s">
        <v>1090</v>
      </c>
      <c r="N2764" s="4" t="s">
        <v>36</v>
      </c>
      <c r="O2764" s="4">
        <v>1</v>
      </c>
      <c r="P2764" s="4" t="s">
        <v>43</v>
      </c>
      <c r="Q2764" s="4">
        <v>24.99</v>
      </c>
      <c r="Y2764" s="4" t="s">
        <v>11706</v>
      </c>
      <c r="Z2764" s="4" t="s">
        <v>3633</v>
      </c>
      <c r="AA2764" s="4" t="s">
        <v>11707</v>
      </c>
      <c r="AB2764" s="4" t="s">
        <v>47</v>
      </c>
      <c r="AD2764" s="4" t="b">
        <v>0</v>
      </c>
      <c r="AG2764" s="11">
        <f t="shared" si="43"/>
        <v>43323</v>
      </c>
    </row>
    <row r="2765" s="4" customFormat="1" spans="1:33">
      <c r="A2765" s="4" t="s">
        <v>11708</v>
      </c>
      <c r="B2765" s="4" t="s">
        <v>11708</v>
      </c>
      <c r="C2765" s="4" t="s">
        <v>11709</v>
      </c>
      <c r="D2765" s="4" t="s">
        <v>11710</v>
      </c>
      <c r="E2765" s="4" t="s">
        <v>36</v>
      </c>
      <c r="F2765" s="4" t="s">
        <v>37</v>
      </c>
      <c r="G2765" s="4" t="s">
        <v>38</v>
      </c>
      <c r="J2765" s="4" t="s">
        <v>110</v>
      </c>
      <c r="K2765" s="4" t="s">
        <v>9953</v>
      </c>
      <c r="L2765" s="4" t="s">
        <v>9954</v>
      </c>
      <c r="M2765" s="4" t="s">
        <v>9955</v>
      </c>
      <c r="N2765" s="4" t="s">
        <v>36</v>
      </c>
      <c r="O2765" s="4">
        <v>1</v>
      </c>
      <c r="P2765" s="4" t="s">
        <v>43</v>
      </c>
      <c r="Q2765" s="4">
        <v>24.99</v>
      </c>
      <c r="S2765" s="4">
        <v>3.26</v>
      </c>
      <c r="X2765" s="4">
        <v>3.26</v>
      </c>
      <c r="Y2765" s="4" t="s">
        <v>11711</v>
      </c>
      <c r="Z2765" s="4" t="s">
        <v>1083</v>
      </c>
      <c r="AA2765" s="4" t="s">
        <v>11712</v>
      </c>
      <c r="AB2765" s="4" t="s">
        <v>47</v>
      </c>
      <c r="AC2765" s="4" t="s">
        <v>1068</v>
      </c>
      <c r="AD2765" s="4" t="b">
        <v>0</v>
      </c>
      <c r="AG2765" s="11">
        <f t="shared" si="43"/>
        <v>43323</v>
      </c>
    </row>
    <row r="2766" s="4" customFormat="1" spans="1:33">
      <c r="A2766" s="4" t="s">
        <v>11708</v>
      </c>
      <c r="B2766" s="4" t="s">
        <v>11708</v>
      </c>
      <c r="C2766" s="4" t="s">
        <v>11709</v>
      </c>
      <c r="D2766" s="4" t="s">
        <v>11710</v>
      </c>
      <c r="E2766" s="4" t="s">
        <v>36</v>
      </c>
      <c r="F2766" s="4" t="s">
        <v>37</v>
      </c>
      <c r="G2766" s="4" t="s">
        <v>38</v>
      </c>
      <c r="J2766" s="4" t="s">
        <v>110</v>
      </c>
      <c r="K2766" s="4" t="s">
        <v>11713</v>
      </c>
      <c r="L2766" s="4" t="s">
        <v>11714</v>
      </c>
      <c r="M2766" s="4" t="s">
        <v>11715</v>
      </c>
      <c r="N2766" s="4" t="s">
        <v>36</v>
      </c>
      <c r="O2766" s="4">
        <v>1</v>
      </c>
      <c r="P2766" s="4" t="s">
        <v>43</v>
      </c>
      <c r="Q2766" s="4">
        <v>24.99</v>
      </c>
      <c r="S2766" s="4">
        <v>3.27</v>
      </c>
      <c r="X2766" s="4">
        <v>3.27</v>
      </c>
      <c r="Y2766" s="4" t="s">
        <v>11711</v>
      </c>
      <c r="Z2766" s="4" t="s">
        <v>1083</v>
      </c>
      <c r="AA2766" s="4" t="s">
        <v>11712</v>
      </c>
      <c r="AB2766" s="4" t="s">
        <v>47</v>
      </c>
      <c r="AC2766" s="4" t="s">
        <v>1068</v>
      </c>
      <c r="AD2766" s="4" t="b">
        <v>0</v>
      </c>
      <c r="AG2766" s="11">
        <f t="shared" si="43"/>
        <v>43323</v>
      </c>
    </row>
    <row r="2767" s="4" customFormat="1" spans="1:33">
      <c r="A2767" s="4" t="s">
        <v>11716</v>
      </c>
      <c r="B2767" s="4" t="s">
        <v>11716</v>
      </c>
      <c r="C2767" s="4" t="s">
        <v>11717</v>
      </c>
      <c r="D2767" s="4" t="s">
        <v>11718</v>
      </c>
      <c r="E2767" s="4" t="s">
        <v>36</v>
      </c>
      <c r="F2767" s="4" t="s">
        <v>37</v>
      </c>
      <c r="G2767" s="4" t="s">
        <v>38</v>
      </c>
      <c r="J2767" s="4" t="s">
        <v>39</v>
      </c>
      <c r="K2767" s="4" t="s">
        <v>10895</v>
      </c>
      <c r="L2767" s="4" t="s">
        <v>7177</v>
      </c>
      <c r="M2767" s="4" t="s">
        <v>7178</v>
      </c>
      <c r="N2767" s="4" t="s">
        <v>36</v>
      </c>
      <c r="O2767" s="4">
        <v>1</v>
      </c>
      <c r="P2767" s="4" t="s">
        <v>43</v>
      </c>
      <c r="Q2767" s="4">
        <v>24.99</v>
      </c>
      <c r="Y2767" s="4" t="s">
        <v>11719</v>
      </c>
      <c r="Z2767" s="4" t="s">
        <v>1101</v>
      </c>
      <c r="AA2767" s="4" t="s">
        <v>11720</v>
      </c>
      <c r="AB2767" s="4" t="s">
        <v>47</v>
      </c>
      <c r="AD2767" s="4" t="b">
        <v>0</v>
      </c>
      <c r="AG2767" s="11">
        <f t="shared" si="43"/>
        <v>43323</v>
      </c>
    </row>
    <row r="2768" s="4" customFormat="1" spans="1:33">
      <c r="A2768" s="4" t="s">
        <v>11716</v>
      </c>
      <c r="B2768" s="4" t="s">
        <v>11716</v>
      </c>
      <c r="C2768" s="4" t="s">
        <v>11717</v>
      </c>
      <c r="D2768" s="4" t="s">
        <v>11718</v>
      </c>
      <c r="E2768" s="4" t="s">
        <v>36</v>
      </c>
      <c r="F2768" s="4" t="s">
        <v>37</v>
      </c>
      <c r="G2768" s="4" t="s">
        <v>38</v>
      </c>
      <c r="J2768" s="4" t="s">
        <v>39</v>
      </c>
      <c r="K2768" s="4" t="s">
        <v>11692</v>
      </c>
      <c r="L2768" s="4" t="s">
        <v>3615</v>
      </c>
      <c r="M2768" s="4" t="s">
        <v>3616</v>
      </c>
      <c r="N2768" s="4" t="s">
        <v>36</v>
      </c>
      <c r="O2768" s="4">
        <v>1</v>
      </c>
      <c r="P2768" s="4" t="s">
        <v>43</v>
      </c>
      <c r="Q2768" s="4">
        <v>24.99</v>
      </c>
      <c r="Y2768" s="4" t="s">
        <v>11719</v>
      </c>
      <c r="Z2768" s="4" t="s">
        <v>1101</v>
      </c>
      <c r="AA2768" s="4" t="s">
        <v>11720</v>
      </c>
      <c r="AB2768" s="4" t="s">
        <v>47</v>
      </c>
      <c r="AD2768" s="4" t="b">
        <v>0</v>
      </c>
      <c r="AG2768" s="11">
        <f t="shared" si="43"/>
        <v>43323</v>
      </c>
    </row>
    <row r="2769" s="4" customFormat="1" spans="1:33">
      <c r="A2769" s="4" t="s">
        <v>11716</v>
      </c>
      <c r="B2769" s="4" t="s">
        <v>11716</v>
      </c>
      <c r="C2769" s="4" t="s">
        <v>11717</v>
      </c>
      <c r="D2769" s="4" t="s">
        <v>11718</v>
      </c>
      <c r="E2769" s="4" t="s">
        <v>36</v>
      </c>
      <c r="F2769" s="4" t="s">
        <v>37</v>
      </c>
      <c r="G2769" s="4" t="s">
        <v>38</v>
      </c>
      <c r="J2769" s="4" t="s">
        <v>39</v>
      </c>
      <c r="K2769" s="4" t="s">
        <v>10897</v>
      </c>
      <c r="L2769" s="4" t="s">
        <v>3623</v>
      </c>
      <c r="M2769" s="4" t="s">
        <v>3624</v>
      </c>
      <c r="N2769" s="4" t="s">
        <v>36</v>
      </c>
      <c r="O2769" s="4">
        <v>1</v>
      </c>
      <c r="P2769" s="4" t="s">
        <v>43</v>
      </c>
      <c r="Q2769" s="4">
        <v>24.99</v>
      </c>
      <c r="Y2769" s="4" t="s">
        <v>11719</v>
      </c>
      <c r="Z2769" s="4" t="s">
        <v>1101</v>
      </c>
      <c r="AA2769" s="4" t="s">
        <v>11720</v>
      </c>
      <c r="AB2769" s="4" t="s">
        <v>47</v>
      </c>
      <c r="AD2769" s="4" t="b">
        <v>0</v>
      </c>
      <c r="AG2769" s="11">
        <f t="shared" si="43"/>
        <v>43323</v>
      </c>
    </row>
    <row r="2770" s="4" customFormat="1" spans="1:33">
      <c r="A2770" s="4" t="s">
        <v>11716</v>
      </c>
      <c r="B2770" s="4" t="s">
        <v>11716</v>
      </c>
      <c r="C2770" s="4" t="s">
        <v>11717</v>
      </c>
      <c r="D2770" s="4" t="s">
        <v>11718</v>
      </c>
      <c r="E2770" s="4" t="s">
        <v>36</v>
      </c>
      <c r="F2770" s="4" t="s">
        <v>37</v>
      </c>
      <c r="G2770" s="4" t="s">
        <v>38</v>
      </c>
      <c r="J2770" s="4" t="s">
        <v>39</v>
      </c>
      <c r="K2770" s="4" t="s">
        <v>11721</v>
      </c>
      <c r="L2770" s="4" t="s">
        <v>3638</v>
      </c>
      <c r="M2770" s="4" t="s">
        <v>3639</v>
      </c>
      <c r="N2770" s="4" t="s">
        <v>36</v>
      </c>
      <c r="O2770" s="4">
        <v>1</v>
      </c>
      <c r="P2770" s="4" t="s">
        <v>43</v>
      </c>
      <c r="Q2770" s="4">
        <v>24.99</v>
      </c>
      <c r="Y2770" s="4" t="s">
        <v>11719</v>
      </c>
      <c r="Z2770" s="4" t="s">
        <v>1101</v>
      </c>
      <c r="AA2770" s="4" t="s">
        <v>11720</v>
      </c>
      <c r="AB2770" s="4" t="s">
        <v>47</v>
      </c>
      <c r="AD2770" s="4" t="b">
        <v>0</v>
      </c>
      <c r="AG2770" s="11">
        <f t="shared" si="43"/>
        <v>43323</v>
      </c>
    </row>
    <row r="2771" s="4" customFormat="1" spans="1:33">
      <c r="A2771" s="4" t="s">
        <v>11722</v>
      </c>
      <c r="B2771" s="4" t="s">
        <v>11722</v>
      </c>
      <c r="C2771" s="4" t="s">
        <v>11723</v>
      </c>
      <c r="D2771" s="4" t="s">
        <v>11724</v>
      </c>
      <c r="E2771" s="4" t="s">
        <v>36</v>
      </c>
      <c r="F2771" s="4" t="s">
        <v>37</v>
      </c>
      <c r="G2771" s="4" t="s">
        <v>51</v>
      </c>
      <c r="J2771" s="4" t="s">
        <v>39</v>
      </c>
      <c r="K2771" s="4" t="s">
        <v>340</v>
      </c>
      <c r="L2771" s="4" t="s">
        <v>341</v>
      </c>
      <c r="M2771" s="4" t="s">
        <v>342</v>
      </c>
      <c r="N2771" s="4" t="s">
        <v>36</v>
      </c>
      <c r="O2771" s="4">
        <v>1</v>
      </c>
      <c r="P2771" s="4" t="s">
        <v>55</v>
      </c>
      <c r="Q2771" s="4">
        <v>23.98</v>
      </c>
      <c r="Y2771" s="4" t="s">
        <v>1528</v>
      </c>
      <c r="Z2771" s="4" t="s">
        <v>47</v>
      </c>
      <c r="AA2771" s="4" t="s">
        <v>11725</v>
      </c>
      <c r="AB2771" s="4" t="s">
        <v>58</v>
      </c>
      <c r="AD2771" s="4" t="b">
        <v>0</v>
      </c>
      <c r="AG2771" s="11">
        <f t="shared" si="43"/>
        <v>43323</v>
      </c>
    </row>
    <row r="2772" s="4" customFormat="1" spans="1:33">
      <c r="A2772" s="4" t="s">
        <v>11726</v>
      </c>
      <c r="B2772" s="4" t="s">
        <v>11726</v>
      </c>
      <c r="C2772" s="4" t="s">
        <v>11727</v>
      </c>
      <c r="D2772" s="4" t="s">
        <v>11728</v>
      </c>
      <c r="E2772" s="4" t="s">
        <v>36</v>
      </c>
      <c r="F2772" s="4" t="s">
        <v>37</v>
      </c>
      <c r="G2772" s="4" t="s">
        <v>51</v>
      </c>
      <c r="J2772" s="4" t="s">
        <v>39</v>
      </c>
      <c r="K2772" s="4" t="s">
        <v>340</v>
      </c>
      <c r="L2772" s="4" t="s">
        <v>341</v>
      </c>
      <c r="M2772" s="4" t="s">
        <v>342</v>
      </c>
      <c r="N2772" s="4" t="s">
        <v>36</v>
      </c>
      <c r="O2772" s="4">
        <v>1</v>
      </c>
      <c r="P2772" s="4" t="s">
        <v>55</v>
      </c>
      <c r="Q2772" s="4">
        <v>23.98</v>
      </c>
      <c r="Y2772" s="4" t="s">
        <v>11729</v>
      </c>
      <c r="Z2772" s="4" t="s">
        <v>47</v>
      </c>
      <c r="AA2772" s="4">
        <v>92064</v>
      </c>
      <c r="AB2772" s="4" t="s">
        <v>58</v>
      </c>
      <c r="AD2772" s="4" t="b">
        <v>0</v>
      </c>
      <c r="AG2772" s="11">
        <f t="shared" si="43"/>
        <v>43323</v>
      </c>
    </row>
    <row r="2773" s="4" customFormat="1" spans="1:33">
      <c r="A2773" s="4" t="s">
        <v>11730</v>
      </c>
      <c r="B2773" s="4" t="s">
        <v>11730</v>
      </c>
      <c r="C2773" s="4" t="s">
        <v>11731</v>
      </c>
      <c r="D2773" s="4" t="s">
        <v>11732</v>
      </c>
      <c r="E2773" s="4" t="s">
        <v>36</v>
      </c>
      <c r="F2773" s="4" t="s">
        <v>37</v>
      </c>
      <c r="G2773" s="4" t="s">
        <v>51</v>
      </c>
      <c r="J2773" s="4" t="s">
        <v>39</v>
      </c>
      <c r="K2773" s="4" t="s">
        <v>152</v>
      </c>
      <c r="L2773" s="4" t="s">
        <v>396</v>
      </c>
      <c r="M2773" s="4" t="s">
        <v>154</v>
      </c>
      <c r="N2773" s="4" t="s">
        <v>36</v>
      </c>
      <c r="O2773" s="4">
        <v>1</v>
      </c>
      <c r="P2773" s="4" t="s">
        <v>55</v>
      </c>
      <c r="Q2773" s="4">
        <v>22.98</v>
      </c>
      <c r="Y2773" s="4" t="s">
        <v>3568</v>
      </c>
      <c r="Z2773" s="4" t="s">
        <v>47</v>
      </c>
      <c r="AA2773" s="4" t="s">
        <v>11733</v>
      </c>
      <c r="AB2773" s="4" t="s">
        <v>58</v>
      </c>
      <c r="AD2773" s="4" t="b">
        <v>0</v>
      </c>
      <c r="AG2773" s="11">
        <f t="shared" si="43"/>
        <v>43323</v>
      </c>
    </row>
    <row r="2774" s="4" customFormat="1" spans="1:33">
      <c r="A2774" s="4" t="s">
        <v>11734</v>
      </c>
      <c r="B2774" s="4" t="s">
        <v>11734</v>
      </c>
      <c r="C2774" s="4" t="s">
        <v>11735</v>
      </c>
      <c r="D2774" s="4" t="s">
        <v>11736</v>
      </c>
      <c r="E2774" s="4" t="s">
        <v>36</v>
      </c>
      <c r="F2774" s="4" t="s">
        <v>37</v>
      </c>
      <c r="G2774" s="4" t="s">
        <v>51</v>
      </c>
      <c r="J2774" s="4" t="s">
        <v>39</v>
      </c>
      <c r="K2774" s="4" t="s">
        <v>229</v>
      </c>
      <c r="L2774" s="4" t="s">
        <v>230</v>
      </c>
      <c r="M2774" s="4" t="s">
        <v>231</v>
      </c>
      <c r="N2774" s="4" t="s">
        <v>36</v>
      </c>
      <c r="O2774" s="4">
        <v>1</v>
      </c>
      <c r="P2774" s="4" t="s">
        <v>55</v>
      </c>
      <c r="Q2774" s="4">
        <v>23.98</v>
      </c>
      <c r="Y2774" s="4" t="s">
        <v>3418</v>
      </c>
      <c r="Z2774" s="4" t="s">
        <v>147</v>
      </c>
      <c r="AA2774" s="4" t="s">
        <v>10540</v>
      </c>
      <c r="AB2774" s="4" t="s">
        <v>58</v>
      </c>
      <c r="AD2774" s="4" t="b">
        <v>0</v>
      </c>
      <c r="AG2774" s="11">
        <f t="shared" si="43"/>
        <v>43323</v>
      </c>
    </row>
    <row r="2775" s="4" customFormat="1" spans="1:33">
      <c r="A2775" s="4" t="s">
        <v>11737</v>
      </c>
      <c r="B2775" s="4" t="s">
        <v>11737</v>
      </c>
      <c r="C2775" s="4" t="s">
        <v>11738</v>
      </c>
      <c r="D2775" s="4" t="s">
        <v>11739</v>
      </c>
      <c r="E2775" s="4" t="s">
        <v>36</v>
      </c>
      <c r="F2775" s="4" t="s">
        <v>37</v>
      </c>
      <c r="G2775" s="4" t="s">
        <v>51</v>
      </c>
      <c r="J2775" s="4" t="s">
        <v>39</v>
      </c>
      <c r="K2775" s="4" t="s">
        <v>340</v>
      </c>
      <c r="L2775" s="4" t="s">
        <v>341</v>
      </c>
      <c r="M2775" s="4" t="s">
        <v>342</v>
      </c>
      <c r="N2775" s="4" t="s">
        <v>36</v>
      </c>
      <c r="O2775" s="4">
        <v>1</v>
      </c>
      <c r="P2775" s="4" t="s">
        <v>55</v>
      </c>
      <c r="Q2775" s="4">
        <v>23.98</v>
      </c>
      <c r="Y2775" s="4" t="s">
        <v>1528</v>
      </c>
      <c r="Z2775" s="4" t="s">
        <v>47</v>
      </c>
      <c r="AA2775" s="4" t="s">
        <v>11740</v>
      </c>
      <c r="AB2775" s="4" t="s">
        <v>58</v>
      </c>
      <c r="AD2775" s="4" t="b">
        <v>0</v>
      </c>
      <c r="AG2775" s="11">
        <f t="shared" si="43"/>
        <v>43323</v>
      </c>
    </row>
    <row r="2776" s="4" customFormat="1" spans="1:33">
      <c r="A2776" s="4" t="s">
        <v>11737</v>
      </c>
      <c r="B2776" s="4" t="s">
        <v>11737</v>
      </c>
      <c r="C2776" s="4" t="s">
        <v>11738</v>
      </c>
      <c r="D2776" s="4" t="s">
        <v>11739</v>
      </c>
      <c r="E2776" s="4" t="s">
        <v>36</v>
      </c>
      <c r="F2776" s="4" t="s">
        <v>37</v>
      </c>
      <c r="G2776" s="4" t="s">
        <v>51</v>
      </c>
      <c r="J2776" s="4" t="s">
        <v>39</v>
      </c>
      <c r="K2776" s="4" t="s">
        <v>644</v>
      </c>
      <c r="L2776" s="4" t="s">
        <v>645</v>
      </c>
      <c r="M2776" s="4" t="s">
        <v>646</v>
      </c>
      <c r="N2776" s="4" t="s">
        <v>36</v>
      </c>
      <c r="O2776" s="4">
        <v>1</v>
      </c>
      <c r="P2776" s="4" t="s">
        <v>55</v>
      </c>
      <c r="Q2776" s="4">
        <v>23.98</v>
      </c>
      <c r="Y2776" s="4" t="s">
        <v>1528</v>
      </c>
      <c r="Z2776" s="4" t="s">
        <v>47</v>
      </c>
      <c r="AA2776" s="4" t="s">
        <v>11740</v>
      </c>
      <c r="AB2776" s="4" t="s">
        <v>58</v>
      </c>
      <c r="AD2776" s="4" t="b">
        <v>0</v>
      </c>
      <c r="AG2776" s="11">
        <f t="shared" si="43"/>
        <v>43323</v>
      </c>
    </row>
    <row r="2777" s="4" customFormat="1" spans="1:33">
      <c r="A2777" s="4" t="s">
        <v>11741</v>
      </c>
      <c r="B2777" s="4" t="s">
        <v>11741</v>
      </c>
      <c r="C2777" s="4" t="s">
        <v>11742</v>
      </c>
      <c r="D2777" s="4" t="s">
        <v>11743</v>
      </c>
      <c r="E2777" s="4" t="s">
        <v>36</v>
      </c>
      <c r="F2777" s="4" t="s">
        <v>37</v>
      </c>
      <c r="G2777" s="4" t="s">
        <v>51</v>
      </c>
      <c r="J2777" s="4" t="s">
        <v>39</v>
      </c>
      <c r="K2777" s="4" t="s">
        <v>1248</v>
      </c>
      <c r="L2777" s="4" t="s">
        <v>1249</v>
      </c>
      <c r="M2777" s="4" t="s">
        <v>1250</v>
      </c>
      <c r="N2777" s="4" t="s">
        <v>36</v>
      </c>
      <c r="O2777" s="4">
        <v>1</v>
      </c>
      <c r="P2777" s="4" t="s">
        <v>55</v>
      </c>
      <c r="Q2777" s="4">
        <v>23.98</v>
      </c>
      <c r="Y2777" s="4" t="s">
        <v>11744</v>
      </c>
      <c r="Z2777" s="4" t="s">
        <v>47</v>
      </c>
      <c r="AA2777" s="4" t="s">
        <v>11745</v>
      </c>
      <c r="AB2777" s="4" t="s">
        <v>58</v>
      </c>
      <c r="AD2777" s="4" t="b">
        <v>0</v>
      </c>
      <c r="AG2777" s="11">
        <f t="shared" si="43"/>
        <v>43323</v>
      </c>
    </row>
    <row r="2778" s="4" customFormat="1" spans="1:33">
      <c r="A2778" s="4" t="s">
        <v>11741</v>
      </c>
      <c r="B2778" s="4" t="s">
        <v>11741</v>
      </c>
      <c r="C2778" s="4" t="s">
        <v>11742</v>
      </c>
      <c r="D2778" s="4" t="s">
        <v>11743</v>
      </c>
      <c r="E2778" s="4" t="s">
        <v>36</v>
      </c>
      <c r="F2778" s="4" t="s">
        <v>37</v>
      </c>
      <c r="G2778" s="4" t="s">
        <v>51</v>
      </c>
      <c r="J2778" s="4" t="s">
        <v>39</v>
      </c>
      <c r="K2778" s="4" t="s">
        <v>340</v>
      </c>
      <c r="L2778" s="4" t="s">
        <v>341</v>
      </c>
      <c r="M2778" s="4" t="s">
        <v>342</v>
      </c>
      <c r="N2778" s="4" t="s">
        <v>36</v>
      </c>
      <c r="O2778" s="4">
        <v>1</v>
      </c>
      <c r="P2778" s="4" t="s">
        <v>55</v>
      </c>
      <c r="Q2778" s="4">
        <v>23.98</v>
      </c>
      <c r="Y2778" s="4" t="s">
        <v>11744</v>
      </c>
      <c r="Z2778" s="4" t="s">
        <v>47</v>
      </c>
      <c r="AA2778" s="4" t="s">
        <v>11745</v>
      </c>
      <c r="AB2778" s="4" t="s">
        <v>58</v>
      </c>
      <c r="AD2778" s="4" t="b">
        <v>0</v>
      </c>
      <c r="AG2778" s="11">
        <f t="shared" si="43"/>
        <v>43323</v>
      </c>
    </row>
    <row r="2779" s="4" customFormat="1" spans="1:33">
      <c r="A2779" s="4" t="s">
        <v>11746</v>
      </c>
      <c r="B2779" s="4" t="s">
        <v>11746</v>
      </c>
      <c r="C2779" s="4" t="s">
        <v>11747</v>
      </c>
      <c r="D2779" s="4" t="s">
        <v>11748</v>
      </c>
      <c r="E2779" s="4" t="s">
        <v>36</v>
      </c>
      <c r="F2779" s="4" t="s">
        <v>37</v>
      </c>
      <c r="G2779" s="4" t="s">
        <v>51</v>
      </c>
      <c r="J2779" s="4" t="s">
        <v>39</v>
      </c>
      <c r="K2779" s="4" t="s">
        <v>11749</v>
      </c>
      <c r="L2779" s="4" t="s">
        <v>11750</v>
      </c>
      <c r="M2779" s="4" t="s">
        <v>11751</v>
      </c>
      <c r="N2779" s="4" t="s">
        <v>36</v>
      </c>
      <c r="O2779" s="4">
        <v>1</v>
      </c>
      <c r="P2779" s="4" t="s">
        <v>55</v>
      </c>
      <c r="Q2779" s="4">
        <v>16.98</v>
      </c>
      <c r="Y2779" s="4" t="s">
        <v>11752</v>
      </c>
      <c r="Z2779" s="4" t="s">
        <v>156</v>
      </c>
      <c r="AA2779" s="4" t="s">
        <v>11753</v>
      </c>
      <c r="AB2779" s="4" t="s">
        <v>58</v>
      </c>
      <c r="AD2779" s="4" t="b">
        <v>0</v>
      </c>
      <c r="AG2779" s="11">
        <f t="shared" si="43"/>
        <v>43323</v>
      </c>
    </row>
    <row r="2780" s="4" customFormat="1" spans="1:33">
      <c r="A2780" s="4" t="s">
        <v>11754</v>
      </c>
      <c r="B2780" s="4" t="s">
        <v>11754</v>
      </c>
      <c r="C2780" s="4" t="s">
        <v>11755</v>
      </c>
      <c r="D2780" s="4" t="s">
        <v>11756</v>
      </c>
      <c r="E2780" s="4" t="s">
        <v>36</v>
      </c>
      <c r="F2780" s="4" t="s">
        <v>37</v>
      </c>
      <c r="G2780" s="4" t="s">
        <v>51</v>
      </c>
      <c r="J2780" s="4" t="s">
        <v>39</v>
      </c>
      <c r="K2780" s="4" t="s">
        <v>128</v>
      </c>
      <c r="L2780" s="4" t="s">
        <v>129</v>
      </c>
      <c r="M2780" s="4" t="s">
        <v>130</v>
      </c>
      <c r="N2780" s="4" t="s">
        <v>36</v>
      </c>
      <c r="O2780" s="4">
        <v>1</v>
      </c>
      <c r="P2780" s="4" t="s">
        <v>55</v>
      </c>
      <c r="Q2780" s="4">
        <v>23.98</v>
      </c>
      <c r="Y2780" s="4" t="s">
        <v>11757</v>
      </c>
      <c r="Z2780" s="4" t="s">
        <v>147</v>
      </c>
      <c r="AA2780" s="4">
        <v>10533</v>
      </c>
      <c r="AB2780" s="4" t="s">
        <v>58</v>
      </c>
      <c r="AD2780" s="4" t="b">
        <v>0</v>
      </c>
      <c r="AG2780" s="11">
        <f t="shared" si="43"/>
        <v>43323</v>
      </c>
    </row>
    <row r="2781" s="4" customFormat="1" spans="1:33">
      <c r="A2781" s="4" t="s">
        <v>11758</v>
      </c>
      <c r="B2781" s="4" t="s">
        <v>11758</v>
      </c>
      <c r="C2781" s="4" t="s">
        <v>11759</v>
      </c>
      <c r="D2781" s="4" t="s">
        <v>11760</v>
      </c>
      <c r="E2781" s="4" t="s">
        <v>161</v>
      </c>
      <c r="F2781" s="4" t="s">
        <v>37</v>
      </c>
      <c r="G2781" s="4" t="s">
        <v>51</v>
      </c>
      <c r="J2781" s="4" t="s">
        <v>39</v>
      </c>
      <c r="K2781" s="4" t="s">
        <v>3442</v>
      </c>
      <c r="L2781" s="4" t="s">
        <v>3443</v>
      </c>
      <c r="M2781" s="4" t="s">
        <v>3444</v>
      </c>
      <c r="N2781" s="4" t="s">
        <v>1880</v>
      </c>
      <c r="O2781" s="4">
        <v>1</v>
      </c>
      <c r="P2781" s="4" t="s">
        <v>55</v>
      </c>
      <c r="Q2781" s="4">
        <v>22.98</v>
      </c>
      <c r="Y2781" s="4" t="s">
        <v>11761</v>
      </c>
      <c r="Z2781" s="4" t="s">
        <v>47</v>
      </c>
      <c r="AA2781" s="4" t="s">
        <v>11762</v>
      </c>
      <c r="AB2781" s="4" t="s">
        <v>58</v>
      </c>
      <c r="AD2781" s="4" t="b">
        <v>0</v>
      </c>
      <c r="AG2781" s="11">
        <f t="shared" si="43"/>
        <v>43323</v>
      </c>
    </row>
    <row r="2782" s="4" customFormat="1" spans="1:33">
      <c r="A2782" s="4" t="s">
        <v>11763</v>
      </c>
      <c r="B2782" s="4" t="s">
        <v>11763</v>
      </c>
      <c r="C2782" s="4" t="s">
        <v>11764</v>
      </c>
      <c r="D2782" s="4" t="s">
        <v>11765</v>
      </c>
      <c r="E2782" s="4" t="s">
        <v>36</v>
      </c>
      <c r="F2782" s="4" t="s">
        <v>37</v>
      </c>
      <c r="G2782" s="4" t="s">
        <v>51</v>
      </c>
      <c r="J2782" s="4" t="s">
        <v>39</v>
      </c>
      <c r="K2782" s="4" t="s">
        <v>644</v>
      </c>
      <c r="L2782" s="4" t="s">
        <v>645</v>
      </c>
      <c r="M2782" s="4" t="s">
        <v>646</v>
      </c>
      <c r="N2782" s="4" t="s">
        <v>36</v>
      </c>
      <c r="O2782" s="4">
        <v>1</v>
      </c>
      <c r="P2782" s="4" t="s">
        <v>55</v>
      </c>
      <c r="Q2782" s="4">
        <v>23.98</v>
      </c>
      <c r="Y2782" s="4" t="s">
        <v>913</v>
      </c>
      <c r="Z2782" s="4" t="s">
        <v>166</v>
      </c>
      <c r="AA2782" s="4" t="s">
        <v>11766</v>
      </c>
      <c r="AB2782" s="4" t="s">
        <v>58</v>
      </c>
      <c r="AD2782" s="4" t="b">
        <v>0</v>
      </c>
      <c r="AG2782" s="11">
        <f t="shared" si="43"/>
        <v>43323</v>
      </c>
    </row>
    <row r="2783" s="4" customFormat="1" spans="1:33">
      <c r="A2783" s="4" t="s">
        <v>11767</v>
      </c>
      <c r="B2783" s="4" t="s">
        <v>11767</v>
      </c>
      <c r="C2783" s="4" t="s">
        <v>11768</v>
      </c>
      <c r="D2783" s="4" t="s">
        <v>11769</v>
      </c>
      <c r="E2783" s="4" t="s">
        <v>36</v>
      </c>
      <c r="F2783" s="4" t="s">
        <v>37</v>
      </c>
      <c r="G2783" s="4" t="s">
        <v>51</v>
      </c>
      <c r="J2783" s="4" t="s">
        <v>39</v>
      </c>
      <c r="K2783" s="4" t="s">
        <v>412</v>
      </c>
      <c r="L2783" s="4" t="s">
        <v>413</v>
      </c>
      <c r="M2783" s="4" t="s">
        <v>414</v>
      </c>
      <c r="N2783" s="4" t="s">
        <v>36</v>
      </c>
      <c r="O2783" s="4">
        <v>1</v>
      </c>
      <c r="P2783" s="4" t="s">
        <v>55</v>
      </c>
      <c r="Q2783" s="4">
        <v>21.98</v>
      </c>
      <c r="R2783" s="4">
        <v>2.22</v>
      </c>
      <c r="Y2783" s="4" t="s">
        <v>5716</v>
      </c>
      <c r="Z2783" s="4" t="s">
        <v>299</v>
      </c>
      <c r="AA2783" s="4">
        <v>98121</v>
      </c>
      <c r="AB2783" s="4" t="s">
        <v>58</v>
      </c>
      <c r="AD2783" s="4" t="b">
        <v>0</v>
      </c>
      <c r="AG2783" s="11">
        <f t="shared" si="43"/>
        <v>43323</v>
      </c>
    </row>
    <row r="2784" s="4" customFormat="1" spans="1:33">
      <c r="A2784" s="4" t="s">
        <v>11767</v>
      </c>
      <c r="B2784" s="4" t="s">
        <v>11767</v>
      </c>
      <c r="C2784" s="4" t="s">
        <v>11768</v>
      </c>
      <c r="D2784" s="4" t="s">
        <v>11769</v>
      </c>
      <c r="E2784" s="4" t="s">
        <v>36</v>
      </c>
      <c r="F2784" s="4" t="s">
        <v>37</v>
      </c>
      <c r="G2784" s="4" t="s">
        <v>51</v>
      </c>
      <c r="J2784" s="4" t="s">
        <v>39</v>
      </c>
      <c r="K2784" s="4" t="s">
        <v>1173</v>
      </c>
      <c r="L2784" s="4" t="s">
        <v>9619</v>
      </c>
      <c r="M2784" s="4" t="s">
        <v>1175</v>
      </c>
      <c r="N2784" s="4" t="s">
        <v>36</v>
      </c>
      <c r="O2784" s="4">
        <v>1</v>
      </c>
      <c r="P2784" s="4" t="s">
        <v>55</v>
      </c>
      <c r="Q2784" s="4">
        <v>21.98</v>
      </c>
      <c r="R2784" s="4">
        <v>2.22</v>
      </c>
      <c r="Y2784" s="4" t="s">
        <v>5716</v>
      </c>
      <c r="Z2784" s="4" t="s">
        <v>299</v>
      </c>
      <c r="AA2784" s="4">
        <v>98121</v>
      </c>
      <c r="AB2784" s="4" t="s">
        <v>58</v>
      </c>
      <c r="AD2784" s="4" t="b">
        <v>0</v>
      </c>
      <c r="AG2784" s="11">
        <f t="shared" si="43"/>
        <v>43323</v>
      </c>
    </row>
    <row r="2785" s="4" customFormat="1" spans="1:33">
      <c r="A2785" s="4" t="s">
        <v>11767</v>
      </c>
      <c r="B2785" s="4" t="s">
        <v>11767</v>
      </c>
      <c r="C2785" s="4" t="s">
        <v>11768</v>
      </c>
      <c r="D2785" s="4" t="s">
        <v>11769</v>
      </c>
      <c r="E2785" s="4" t="s">
        <v>36</v>
      </c>
      <c r="F2785" s="4" t="s">
        <v>37</v>
      </c>
      <c r="G2785" s="4" t="s">
        <v>51</v>
      </c>
      <c r="J2785" s="4" t="s">
        <v>39</v>
      </c>
      <c r="K2785" s="4" t="s">
        <v>313</v>
      </c>
      <c r="L2785" s="4" t="s">
        <v>314</v>
      </c>
      <c r="M2785" s="4" t="s">
        <v>315</v>
      </c>
      <c r="N2785" s="4" t="s">
        <v>36</v>
      </c>
      <c r="O2785" s="4">
        <v>1</v>
      </c>
      <c r="P2785" s="4" t="s">
        <v>55</v>
      </c>
      <c r="Q2785" s="4">
        <v>21.98</v>
      </c>
      <c r="R2785" s="4">
        <v>2.22</v>
      </c>
      <c r="Y2785" s="4" t="s">
        <v>5716</v>
      </c>
      <c r="Z2785" s="4" t="s">
        <v>299</v>
      </c>
      <c r="AA2785" s="4">
        <v>98121</v>
      </c>
      <c r="AB2785" s="4" t="s">
        <v>58</v>
      </c>
      <c r="AD2785" s="4" t="b">
        <v>0</v>
      </c>
      <c r="AG2785" s="11">
        <f t="shared" si="43"/>
        <v>43323</v>
      </c>
    </row>
    <row r="2786" s="4" customFormat="1" spans="1:33">
      <c r="A2786" s="4" t="s">
        <v>11770</v>
      </c>
      <c r="B2786" s="4" t="s">
        <v>11770</v>
      </c>
      <c r="C2786" s="4" t="s">
        <v>11771</v>
      </c>
      <c r="D2786" s="4" t="s">
        <v>11772</v>
      </c>
      <c r="E2786" s="4" t="s">
        <v>36</v>
      </c>
      <c r="F2786" s="4" t="s">
        <v>37</v>
      </c>
      <c r="G2786" s="4" t="s">
        <v>51</v>
      </c>
      <c r="J2786" s="4" t="s">
        <v>39</v>
      </c>
      <c r="K2786" s="4" t="s">
        <v>1354</v>
      </c>
      <c r="L2786" s="4" t="s">
        <v>1355</v>
      </c>
      <c r="M2786" s="4" t="s">
        <v>1356</v>
      </c>
      <c r="N2786" s="4" t="s">
        <v>36</v>
      </c>
      <c r="O2786" s="4">
        <v>1</v>
      </c>
      <c r="P2786" s="4" t="s">
        <v>55</v>
      </c>
      <c r="Q2786" s="4">
        <v>22.98</v>
      </c>
      <c r="Y2786" s="4" t="s">
        <v>11773</v>
      </c>
      <c r="Z2786" s="4" t="s">
        <v>2666</v>
      </c>
      <c r="AA2786" s="4" t="s">
        <v>11774</v>
      </c>
      <c r="AB2786" s="4" t="s">
        <v>58</v>
      </c>
      <c r="AD2786" s="4" t="b">
        <v>0</v>
      </c>
      <c r="AG2786" s="11">
        <f t="shared" si="43"/>
        <v>43323</v>
      </c>
    </row>
    <row r="2787" s="4" customFormat="1" spans="1:33">
      <c r="A2787" s="4" t="s">
        <v>11775</v>
      </c>
      <c r="B2787" s="4" t="s">
        <v>11775</v>
      </c>
      <c r="C2787" s="4" t="s">
        <v>11776</v>
      </c>
      <c r="D2787" s="4" t="s">
        <v>11777</v>
      </c>
      <c r="E2787" s="4" t="s">
        <v>36</v>
      </c>
      <c r="F2787" s="4" t="s">
        <v>37</v>
      </c>
      <c r="G2787" s="4" t="s">
        <v>51</v>
      </c>
      <c r="J2787" s="4" t="s">
        <v>39</v>
      </c>
      <c r="K2787" s="4" t="s">
        <v>751</v>
      </c>
      <c r="L2787" s="4" t="s">
        <v>752</v>
      </c>
      <c r="M2787" s="4" t="s">
        <v>753</v>
      </c>
      <c r="N2787" s="4" t="s">
        <v>36</v>
      </c>
      <c r="O2787" s="4">
        <v>1</v>
      </c>
      <c r="P2787" s="4" t="s">
        <v>55</v>
      </c>
      <c r="Q2787" s="4">
        <v>22.98</v>
      </c>
      <c r="Y2787" s="4" t="s">
        <v>11778</v>
      </c>
      <c r="Z2787" s="4" t="s">
        <v>156</v>
      </c>
      <c r="AA2787" s="4">
        <v>19382</v>
      </c>
      <c r="AB2787" s="4" t="s">
        <v>58</v>
      </c>
      <c r="AD2787" s="4" t="b">
        <v>0</v>
      </c>
      <c r="AG2787" s="11">
        <f t="shared" si="43"/>
        <v>43323</v>
      </c>
    </row>
    <row r="2788" s="4" customFormat="1" spans="1:33">
      <c r="A2788" s="4" t="s">
        <v>11779</v>
      </c>
      <c r="B2788" s="4" t="s">
        <v>11779</v>
      </c>
      <c r="C2788" s="4" t="s">
        <v>11780</v>
      </c>
      <c r="D2788" s="4" t="s">
        <v>11781</v>
      </c>
      <c r="E2788" s="4" t="s">
        <v>36</v>
      </c>
      <c r="F2788" s="4" t="s">
        <v>37</v>
      </c>
      <c r="G2788" s="4" t="s">
        <v>51</v>
      </c>
      <c r="J2788" s="4" t="s">
        <v>110</v>
      </c>
      <c r="K2788" s="4" t="s">
        <v>4360</v>
      </c>
      <c r="L2788" s="4" t="s">
        <v>7290</v>
      </c>
      <c r="M2788" s="4" t="s">
        <v>4362</v>
      </c>
      <c r="N2788" s="4" t="s">
        <v>36</v>
      </c>
      <c r="O2788" s="4">
        <v>1</v>
      </c>
      <c r="P2788" s="4" t="s">
        <v>55</v>
      </c>
      <c r="Q2788" s="4">
        <v>22.98</v>
      </c>
      <c r="S2788" s="4">
        <v>3.02</v>
      </c>
      <c r="X2788" s="4">
        <v>3.02</v>
      </c>
      <c r="Y2788" s="4" t="s">
        <v>11782</v>
      </c>
      <c r="Z2788" s="4" t="s">
        <v>6045</v>
      </c>
      <c r="AA2788" s="4" t="s">
        <v>11783</v>
      </c>
      <c r="AB2788" s="4" t="s">
        <v>58</v>
      </c>
      <c r="AC2788" s="4" t="s">
        <v>915</v>
      </c>
      <c r="AD2788" s="4" t="b">
        <v>0</v>
      </c>
      <c r="AG2788" s="11">
        <f t="shared" si="43"/>
        <v>43323</v>
      </c>
    </row>
    <row r="2789" s="4" customFormat="1" spans="1:33">
      <c r="A2789" s="4" t="s">
        <v>11784</v>
      </c>
      <c r="B2789" s="4" t="s">
        <v>11784</v>
      </c>
      <c r="C2789" s="4" t="s">
        <v>11785</v>
      </c>
      <c r="D2789" s="4" t="s">
        <v>11786</v>
      </c>
      <c r="E2789" s="4" t="s">
        <v>36</v>
      </c>
      <c r="F2789" s="4" t="s">
        <v>37</v>
      </c>
      <c r="G2789" s="4" t="s">
        <v>51</v>
      </c>
      <c r="J2789" s="4" t="s">
        <v>39</v>
      </c>
      <c r="K2789" s="4" t="s">
        <v>301</v>
      </c>
      <c r="L2789" s="4" t="s">
        <v>302</v>
      </c>
      <c r="M2789" s="4" t="s">
        <v>303</v>
      </c>
      <c r="N2789" s="4" t="s">
        <v>36</v>
      </c>
      <c r="O2789" s="4">
        <v>1</v>
      </c>
      <c r="P2789" s="4" t="s">
        <v>55</v>
      </c>
      <c r="Q2789" s="4">
        <v>23.98</v>
      </c>
      <c r="Y2789" s="4" t="s">
        <v>688</v>
      </c>
      <c r="Z2789" s="4" t="s">
        <v>407</v>
      </c>
      <c r="AA2789" s="4" t="s">
        <v>11787</v>
      </c>
      <c r="AB2789" s="4" t="s">
        <v>58</v>
      </c>
      <c r="AD2789" s="4" t="b">
        <v>0</v>
      </c>
      <c r="AG2789" s="11">
        <f t="shared" si="43"/>
        <v>43323</v>
      </c>
    </row>
    <row r="2790" s="4" customFormat="1" spans="1:33">
      <c r="A2790" s="4" t="s">
        <v>11788</v>
      </c>
      <c r="B2790" s="4" t="s">
        <v>11788</v>
      </c>
      <c r="C2790" s="4" t="s">
        <v>11789</v>
      </c>
      <c r="D2790" s="4" t="s">
        <v>11790</v>
      </c>
      <c r="E2790" s="4" t="s">
        <v>36</v>
      </c>
      <c r="F2790" s="4" t="s">
        <v>37</v>
      </c>
      <c r="G2790" s="4" t="s">
        <v>51</v>
      </c>
      <c r="J2790" s="4" t="s">
        <v>110</v>
      </c>
      <c r="K2790" s="4" t="s">
        <v>3101</v>
      </c>
      <c r="L2790" s="4" t="s">
        <v>3102</v>
      </c>
      <c r="M2790" s="4" t="s">
        <v>3103</v>
      </c>
      <c r="N2790" s="4" t="s">
        <v>36</v>
      </c>
      <c r="O2790" s="4">
        <v>1</v>
      </c>
      <c r="P2790" s="4" t="s">
        <v>55</v>
      </c>
      <c r="Q2790" s="4">
        <v>22.98</v>
      </c>
      <c r="Y2790" s="4" t="s">
        <v>11791</v>
      </c>
      <c r="Z2790" s="4" t="s">
        <v>11792</v>
      </c>
      <c r="AA2790" s="4">
        <v>96789</v>
      </c>
      <c r="AB2790" s="4" t="s">
        <v>58</v>
      </c>
      <c r="AD2790" s="4" t="b">
        <v>0</v>
      </c>
      <c r="AG2790" s="11">
        <f t="shared" si="43"/>
        <v>43323</v>
      </c>
    </row>
    <row r="2791" s="4" customFormat="1" spans="1:33">
      <c r="A2791" s="4" t="s">
        <v>11793</v>
      </c>
      <c r="B2791" s="4" t="s">
        <v>11793</v>
      </c>
      <c r="C2791" s="4" t="s">
        <v>11794</v>
      </c>
      <c r="D2791" s="4" t="s">
        <v>11795</v>
      </c>
      <c r="E2791" s="4" t="s">
        <v>36</v>
      </c>
      <c r="F2791" s="4" t="s">
        <v>37</v>
      </c>
      <c r="G2791" s="4" t="s">
        <v>51</v>
      </c>
      <c r="J2791" s="4" t="s">
        <v>39</v>
      </c>
      <c r="K2791" s="4" t="s">
        <v>11796</v>
      </c>
      <c r="L2791" s="4" t="s">
        <v>11797</v>
      </c>
      <c r="M2791" s="4" t="s">
        <v>11798</v>
      </c>
      <c r="N2791" s="4" t="s">
        <v>36</v>
      </c>
      <c r="O2791" s="4">
        <v>1</v>
      </c>
      <c r="P2791" s="4" t="s">
        <v>55</v>
      </c>
      <c r="Q2791" s="4">
        <v>26.98</v>
      </c>
      <c r="Y2791" s="4" t="s">
        <v>783</v>
      </c>
      <c r="Z2791" s="4" t="s">
        <v>233</v>
      </c>
      <c r="AA2791" s="4" t="s">
        <v>8546</v>
      </c>
      <c r="AB2791" s="4" t="s">
        <v>58</v>
      </c>
      <c r="AD2791" s="4" t="b">
        <v>0</v>
      </c>
      <c r="AG2791" s="11">
        <f t="shared" si="43"/>
        <v>43323</v>
      </c>
    </row>
    <row r="2792" s="4" customFormat="1" spans="1:33">
      <c r="A2792" s="4" t="s">
        <v>11799</v>
      </c>
      <c r="B2792" s="4" t="s">
        <v>11799</v>
      </c>
      <c r="C2792" s="4" t="s">
        <v>11800</v>
      </c>
      <c r="D2792" s="4" t="s">
        <v>11801</v>
      </c>
      <c r="E2792" s="4" t="s">
        <v>36</v>
      </c>
      <c r="F2792" s="4" t="s">
        <v>37</v>
      </c>
      <c r="G2792" s="4" t="s">
        <v>51</v>
      </c>
      <c r="J2792" s="4" t="s">
        <v>110</v>
      </c>
      <c r="K2792" s="4" t="s">
        <v>2604</v>
      </c>
      <c r="L2792" s="4" t="s">
        <v>2605</v>
      </c>
      <c r="M2792" s="4" t="s">
        <v>2606</v>
      </c>
      <c r="N2792" s="4" t="s">
        <v>36</v>
      </c>
      <c r="O2792" s="4">
        <v>2</v>
      </c>
      <c r="P2792" s="4" t="s">
        <v>55</v>
      </c>
      <c r="Q2792" s="4">
        <v>45.96</v>
      </c>
      <c r="Y2792" s="4" t="s">
        <v>5276</v>
      </c>
      <c r="Z2792" s="4" t="s">
        <v>1993</v>
      </c>
      <c r="AA2792" s="4">
        <v>9356</v>
      </c>
      <c r="AB2792" s="4" t="s">
        <v>58</v>
      </c>
      <c r="AC2792" s="4" t="s">
        <v>915</v>
      </c>
      <c r="AD2792" s="4" t="b">
        <v>0</v>
      </c>
      <c r="AG2792" s="11">
        <f t="shared" si="43"/>
        <v>43323</v>
      </c>
    </row>
    <row r="2793" s="4" customFormat="1" spans="1:33">
      <c r="A2793" s="4" t="s">
        <v>11802</v>
      </c>
      <c r="B2793" s="4" t="s">
        <v>11802</v>
      </c>
      <c r="C2793" s="4" t="s">
        <v>11803</v>
      </c>
      <c r="D2793" s="4" t="s">
        <v>11804</v>
      </c>
      <c r="E2793" s="4" t="s">
        <v>161</v>
      </c>
      <c r="F2793" s="4" t="s">
        <v>37</v>
      </c>
      <c r="G2793" s="4" t="s">
        <v>51</v>
      </c>
      <c r="J2793" s="4" t="s">
        <v>39</v>
      </c>
      <c r="K2793" s="4" t="s">
        <v>5912</v>
      </c>
      <c r="L2793" s="4" t="s">
        <v>5913</v>
      </c>
      <c r="M2793" s="4" t="s">
        <v>5914</v>
      </c>
      <c r="N2793" s="4" t="s">
        <v>1880</v>
      </c>
      <c r="O2793" s="4">
        <v>1</v>
      </c>
      <c r="P2793" s="4" t="s">
        <v>55</v>
      </c>
      <c r="Q2793" s="4">
        <v>16.98</v>
      </c>
      <c r="Y2793" s="4" t="s">
        <v>11805</v>
      </c>
      <c r="Z2793" s="4" t="s">
        <v>784</v>
      </c>
      <c r="AA2793" s="4" t="s">
        <v>11806</v>
      </c>
      <c r="AB2793" s="4" t="s">
        <v>58</v>
      </c>
      <c r="AD2793" s="4" t="b">
        <v>0</v>
      </c>
      <c r="AG2793" s="11">
        <f t="shared" si="43"/>
        <v>43323</v>
      </c>
    </row>
    <row r="2794" s="4" customFormat="1" spans="1:33">
      <c r="A2794" s="4" t="s">
        <v>11807</v>
      </c>
      <c r="B2794" s="4" t="s">
        <v>11807</v>
      </c>
      <c r="C2794" s="4" t="s">
        <v>11808</v>
      </c>
      <c r="D2794" s="4" t="s">
        <v>11809</v>
      </c>
      <c r="E2794" s="4" t="s">
        <v>36</v>
      </c>
      <c r="F2794" s="4" t="s">
        <v>37</v>
      </c>
      <c r="G2794" s="4" t="s">
        <v>51</v>
      </c>
      <c r="J2794" s="4" t="s">
        <v>39</v>
      </c>
      <c r="K2794" s="4" t="s">
        <v>644</v>
      </c>
      <c r="L2794" s="4" t="s">
        <v>645</v>
      </c>
      <c r="M2794" s="4" t="s">
        <v>646</v>
      </c>
      <c r="N2794" s="4" t="s">
        <v>36</v>
      </c>
      <c r="O2794" s="4">
        <v>1</v>
      </c>
      <c r="P2794" s="4" t="s">
        <v>55</v>
      </c>
      <c r="Q2794" s="4">
        <v>23.98</v>
      </c>
      <c r="Y2794" s="4" t="s">
        <v>11810</v>
      </c>
      <c r="Z2794" s="4" t="s">
        <v>201</v>
      </c>
      <c r="AA2794" s="4" t="s">
        <v>11811</v>
      </c>
      <c r="AB2794" s="4" t="s">
        <v>58</v>
      </c>
      <c r="AD2794" s="4" t="b">
        <v>0</v>
      </c>
      <c r="AG2794" s="11">
        <f t="shared" si="43"/>
        <v>43323</v>
      </c>
    </row>
    <row r="2795" s="4" customFormat="1" spans="1:33">
      <c r="A2795" s="4" t="s">
        <v>11812</v>
      </c>
      <c r="B2795" s="4" t="s">
        <v>11812</v>
      </c>
      <c r="C2795" s="4" t="s">
        <v>11813</v>
      </c>
      <c r="D2795" s="4" t="s">
        <v>11814</v>
      </c>
      <c r="E2795" s="4" t="s">
        <v>36</v>
      </c>
      <c r="F2795" s="4" t="s">
        <v>37</v>
      </c>
      <c r="G2795" s="4" t="s">
        <v>51</v>
      </c>
      <c r="J2795" s="4" t="s">
        <v>39</v>
      </c>
      <c r="K2795" s="4" t="s">
        <v>171</v>
      </c>
      <c r="L2795" s="4" t="s">
        <v>172</v>
      </c>
      <c r="M2795" s="4" t="s">
        <v>173</v>
      </c>
      <c r="N2795" s="4" t="s">
        <v>36</v>
      </c>
      <c r="O2795" s="4">
        <v>1</v>
      </c>
      <c r="P2795" s="4" t="s">
        <v>55</v>
      </c>
      <c r="Q2795" s="4">
        <v>23.98</v>
      </c>
      <c r="Y2795" s="4" t="s">
        <v>1426</v>
      </c>
      <c r="Z2795" s="4" t="s">
        <v>431</v>
      </c>
      <c r="AA2795" s="4" t="s">
        <v>11815</v>
      </c>
      <c r="AB2795" s="4" t="s">
        <v>58</v>
      </c>
      <c r="AD2795" s="4" t="b">
        <v>0</v>
      </c>
      <c r="AG2795" s="11">
        <f t="shared" si="43"/>
        <v>43323</v>
      </c>
    </row>
    <row r="2796" s="4" customFormat="1" spans="1:33">
      <c r="A2796" s="4" t="s">
        <v>11812</v>
      </c>
      <c r="B2796" s="4" t="s">
        <v>11812</v>
      </c>
      <c r="C2796" s="4" t="s">
        <v>11813</v>
      </c>
      <c r="D2796" s="4" t="s">
        <v>11814</v>
      </c>
      <c r="E2796" s="4" t="s">
        <v>36</v>
      </c>
      <c r="F2796" s="4" t="s">
        <v>37</v>
      </c>
      <c r="G2796" s="4" t="s">
        <v>51</v>
      </c>
      <c r="J2796" s="4" t="s">
        <v>39</v>
      </c>
      <c r="K2796" s="4" t="s">
        <v>125</v>
      </c>
      <c r="L2796" s="4" t="s">
        <v>126</v>
      </c>
      <c r="M2796" s="4" t="s">
        <v>127</v>
      </c>
      <c r="N2796" s="4" t="s">
        <v>36</v>
      </c>
      <c r="O2796" s="4">
        <v>1</v>
      </c>
      <c r="P2796" s="4" t="s">
        <v>55</v>
      </c>
      <c r="Q2796" s="4">
        <v>23.98</v>
      </c>
      <c r="Y2796" s="4" t="s">
        <v>1426</v>
      </c>
      <c r="Z2796" s="4" t="s">
        <v>431</v>
      </c>
      <c r="AA2796" s="4" t="s">
        <v>11815</v>
      </c>
      <c r="AB2796" s="4" t="s">
        <v>58</v>
      </c>
      <c r="AD2796" s="4" t="b">
        <v>0</v>
      </c>
      <c r="AG2796" s="11">
        <f t="shared" si="43"/>
        <v>43323</v>
      </c>
    </row>
    <row r="2797" s="4" customFormat="1" spans="1:33">
      <c r="A2797" s="4" t="s">
        <v>11816</v>
      </c>
      <c r="B2797" s="4" t="s">
        <v>11816</v>
      </c>
      <c r="C2797" s="4" t="s">
        <v>11817</v>
      </c>
      <c r="D2797" s="4" t="s">
        <v>11818</v>
      </c>
      <c r="E2797" s="4" t="s">
        <v>36</v>
      </c>
      <c r="F2797" s="4" t="s">
        <v>37</v>
      </c>
      <c r="G2797" s="4" t="s">
        <v>51</v>
      </c>
      <c r="J2797" s="4" t="s">
        <v>110</v>
      </c>
      <c r="K2797" s="4" t="s">
        <v>954</v>
      </c>
      <c r="L2797" s="4" t="s">
        <v>955</v>
      </c>
      <c r="M2797" s="4" t="s">
        <v>956</v>
      </c>
      <c r="N2797" s="4" t="s">
        <v>36</v>
      </c>
      <c r="O2797" s="4">
        <v>2</v>
      </c>
      <c r="P2797" s="4" t="s">
        <v>55</v>
      </c>
      <c r="Q2797" s="4">
        <v>47.96</v>
      </c>
      <c r="S2797" s="4">
        <v>3.4</v>
      </c>
      <c r="Y2797" s="4" t="s">
        <v>1122</v>
      </c>
      <c r="Z2797" s="4" t="s">
        <v>407</v>
      </c>
      <c r="AA2797" s="4" t="s">
        <v>11819</v>
      </c>
      <c r="AB2797" s="4" t="s">
        <v>58</v>
      </c>
      <c r="AD2797" s="4" t="b">
        <v>0</v>
      </c>
      <c r="AG2797" s="11">
        <f t="shared" si="43"/>
        <v>43323</v>
      </c>
    </row>
    <row r="2798" s="4" customFormat="1" spans="1:33">
      <c r="A2798" s="4" t="s">
        <v>11816</v>
      </c>
      <c r="B2798" s="4" t="s">
        <v>11816</v>
      </c>
      <c r="C2798" s="4" t="s">
        <v>11817</v>
      </c>
      <c r="D2798" s="4" t="s">
        <v>11818</v>
      </c>
      <c r="E2798" s="4" t="s">
        <v>36</v>
      </c>
      <c r="F2798" s="4" t="s">
        <v>37</v>
      </c>
      <c r="G2798" s="4" t="s">
        <v>51</v>
      </c>
      <c r="J2798" s="4" t="s">
        <v>110</v>
      </c>
      <c r="K2798" s="4" t="s">
        <v>11255</v>
      </c>
      <c r="L2798" s="4" t="s">
        <v>11256</v>
      </c>
      <c r="M2798" s="4" t="s">
        <v>11257</v>
      </c>
      <c r="N2798" s="4" t="s">
        <v>36</v>
      </c>
      <c r="O2798" s="4">
        <v>2</v>
      </c>
      <c r="P2798" s="4" t="s">
        <v>55</v>
      </c>
      <c r="Q2798" s="4">
        <v>47.96</v>
      </c>
      <c r="S2798" s="4">
        <v>3.06</v>
      </c>
      <c r="Y2798" s="4" t="s">
        <v>1122</v>
      </c>
      <c r="Z2798" s="4" t="s">
        <v>407</v>
      </c>
      <c r="AA2798" s="4" t="s">
        <v>11819</v>
      </c>
      <c r="AB2798" s="4" t="s">
        <v>58</v>
      </c>
      <c r="AD2798" s="4" t="b">
        <v>0</v>
      </c>
      <c r="AG2798" s="11">
        <f t="shared" si="43"/>
        <v>43323</v>
      </c>
    </row>
    <row r="2799" s="4" customFormat="1" spans="1:33">
      <c r="A2799" s="4" t="s">
        <v>11820</v>
      </c>
      <c r="B2799" s="4" t="s">
        <v>11820</v>
      </c>
      <c r="C2799" s="4" t="s">
        <v>11821</v>
      </c>
      <c r="D2799" s="4" t="s">
        <v>11822</v>
      </c>
      <c r="E2799" s="4" t="s">
        <v>36</v>
      </c>
      <c r="F2799" s="4" t="s">
        <v>37</v>
      </c>
      <c r="G2799" s="4" t="s">
        <v>51</v>
      </c>
      <c r="J2799" s="4" t="s">
        <v>39</v>
      </c>
      <c r="K2799" s="4" t="s">
        <v>3935</v>
      </c>
      <c r="L2799" s="4" t="s">
        <v>3936</v>
      </c>
      <c r="M2799" s="4" t="s">
        <v>3937</v>
      </c>
      <c r="N2799" s="4" t="s">
        <v>36</v>
      </c>
      <c r="O2799" s="4">
        <v>1</v>
      </c>
      <c r="P2799" s="4" t="s">
        <v>55</v>
      </c>
      <c r="Q2799" s="4">
        <v>23.98</v>
      </c>
      <c r="Y2799" s="4" t="s">
        <v>11823</v>
      </c>
      <c r="Z2799" s="4" t="s">
        <v>47</v>
      </c>
      <c r="AA2799" s="4">
        <v>95472</v>
      </c>
      <c r="AB2799" s="4" t="s">
        <v>58</v>
      </c>
      <c r="AD2799" s="4" t="b">
        <v>0</v>
      </c>
      <c r="AG2799" s="11">
        <f t="shared" si="43"/>
        <v>43323</v>
      </c>
    </row>
    <row r="2800" s="4" customFormat="1" spans="1:33">
      <c r="A2800" s="4" t="s">
        <v>11824</v>
      </c>
      <c r="B2800" s="4" t="s">
        <v>11824</v>
      </c>
      <c r="C2800" s="4" t="s">
        <v>11825</v>
      </c>
      <c r="D2800" s="4" t="s">
        <v>11826</v>
      </c>
      <c r="E2800" s="4" t="s">
        <v>36</v>
      </c>
      <c r="F2800" s="4" t="s">
        <v>37</v>
      </c>
      <c r="G2800" s="4" t="s">
        <v>51</v>
      </c>
      <c r="J2800" s="4" t="s">
        <v>110</v>
      </c>
      <c r="K2800" s="4" t="s">
        <v>450</v>
      </c>
      <c r="L2800" s="4" t="s">
        <v>11827</v>
      </c>
      <c r="M2800" s="4" t="s">
        <v>11828</v>
      </c>
      <c r="N2800" s="4" t="s">
        <v>36</v>
      </c>
      <c r="O2800" s="4">
        <v>1</v>
      </c>
      <c r="P2800" s="4" t="s">
        <v>55</v>
      </c>
      <c r="Q2800" s="4">
        <v>26.98</v>
      </c>
      <c r="Y2800" s="4" t="s">
        <v>11829</v>
      </c>
      <c r="Z2800" s="4" t="s">
        <v>201</v>
      </c>
      <c r="AA2800" s="4">
        <v>22025</v>
      </c>
      <c r="AB2800" s="4" t="s">
        <v>58</v>
      </c>
      <c r="AD2800" s="4" t="b">
        <v>0</v>
      </c>
      <c r="AG2800" s="11">
        <f t="shared" si="43"/>
        <v>43323</v>
      </c>
    </row>
    <row r="2801" s="4" customFormat="1" spans="1:33">
      <c r="A2801" s="4" t="s">
        <v>11830</v>
      </c>
      <c r="B2801" s="4" t="s">
        <v>11830</v>
      </c>
      <c r="C2801" s="4" t="s">
        <v>11831</v>
      </c>
      <c r="D2801" s="4" t="s">
        <v>11832</v>
      </c>
      <c r="E2801" s="4" t="s">
        <v>36</v>
      </c>
      <c r="F2801" s="4" t="s">
        <v>37</v>
      </c>
      <c r="G2801" s="4" t="s">
        <v>51</v>
      </c>
      <c r="J2801" s="4" t="s">
        <v>39</v>
      </c>
      <c r="K2801" s="4" t="s">
        <v>1685</v>
      </c>
      <c r="L2801" s="4" t="s">
        <v>1686</v>
      </c>
      <c r="M2801" s="4" t="s">
        <v>1687</v>
      </c>
      <c r="N2801" s="4" t="s">
        <v>36</v>
      </c>
      <c r="O2801" s="4">
        <v>1</v>
      </c>
      <c r="P2801" s="4" t="s">
        <v>55</v>
      </c>
      <c r="Q2801" s="4">
        <v>23.98</v>
      </c>
      <c r="Y2801" s="4" t="s">
        <v>10276</v>
      </c>
      <c r="Z2801" s="4" t="s">
        <v>1183</v>
      </c>
      <c r="AA2801" s="4" t="s">
        <v>10277</v>
      </c>
      <c r="AB2801" s="4" t="s">
        <v>58</v>
      </c>
      <c r="AD2801" s="4" t="b">
        <v>0</v>
      </c>
      <c r="AG2801" s="11">
        <f t="shared" si="43"/>
        <v>43323</v>
      </c>
    </row>
    <row r="2802" s="4" customFormat="1" spans="1:33">
      <c r="A2802" s="4" t="s">
        <v>11833</v>
      </c>
      <c r="B2802" s="4" t="s">
        <v>11833</v>
      </c>
      <c r="C2802" s="4" t="s">
        <v>11834</v>
      </c>
      <c r="D2802" s="4" t="s">
        <v>11835</v>
      </c>
      <c r="E2802" s="4" t="s">
        <v>36</v>
      </c>
      <c r="F2802" s="4" t="s">
        <v>37</v>
      </c>
      <c r="G2802" s="4" t="s">
        <v>51</v>
      </c>
      <c r="J2802" s="4" t="s">
        <v>110</v>
      </c>
      <c r="K2802" s="4" t="s">
        <v>2514</v>
      </c>
      <c r="L2802" s="4" t="s">
        <v>2576</v>
      </c>
      <c r="M2802" s="4" t="s">
        <v>2516</v>
      </c>
      <c r="N2802" s="4" t="s">
        <v>36</v>
      </c>
      <c r="O2802" s="4">
        <v>1</v>
      </c>
      <c r="P2802" s="4" t="s">
        <v>55</v>
      </c>
      <c r="Q2802" s="4">
        <v>22.98</v>
      </c>
      <c r="S2802" s="4">
        <v>2.16</v>
      </c>
      <c r="X2802" s="4">
        <v>2.16</v>
      </c>
      <c r="Y2802" s="4" t="s">
        <v>11836</v>
      </c>
      <c r="Z2802" s="4" t="s">
        <v>147</v>
      </c>
      <c r="AA2802" s="4">
        <v>11706</v>
      </c>
      <c r="AB2802" s="4" t="s">
        <v>58</v>
      </c>
      <c r="AC2802" s="4" t="s">
        <v>915</v>
      </c>
      <c r="AD2802" s="4" t="b">
        <v>1</v>
      </c>
      <c r="AE2802" s="4" t="s">
        <v>11837</v>
      </c>
      <c r="AG2802" s="11">
        <f t="shared" si="43"/>
        <v>43323</v>
      </c>
    </row>
    <row r="2803" s="4" customFormat="1" spans="1:33">
      <c r="A2803" s="4" t="s">
        <v>11833</v>
      </c>
      <c r="B2803" s="4" t="s">
        <v>11833</v>
      </c>
      <c r="C2803" s="4" t="s">
        <v>11834</v>
      </c>
      <c r="D2803" s="4" t="s">
        <v>11835</v>
      </c>
      <c r="E2803" s="4" t="s">
        <v>36</v>
      </c>
      <c r="F2803" s="4" t="s">
        <v>37</v>
      </c>
      <c r="G2803" s="4" t="s">
        <v>51</v>
      </c>
      <c r="J2803" s="4" t="s">
        <v>110</v>
      </c>
      <c r="K2803" s="4" t="s">
        <v>1281</v>
      </c>
      <c r="L2803" s="4" t="s">
        <v>1282</v>
      </c>
      <c r="M2803" s="4" t="s">
        <v>1283</v>
      </c>
      <c r="N2803" s="4" t="s">
        <v>36</v>
      </c>
      <c r="O2803" s="4">
        <v>1</v>
      </c>
      <c r="P2803" s="4" t="s">
        <v>55</v>
      </c>
      <c r="Q2803" s="4">
        <v>23.98</v>
      </c>
      <c r="S2803" s="4">
        <v>2.16</v>
      </c>
      <c r="X2803" s="4">
        <v>2.16</v>
      </c>
      <c r="Y2803" s="4" t="s">
        <v>11836</v>
      </c>
      <c r="Z2803" s="4" t="s">
        <v>147</v>
      </c>
      <c r="AA2803" s="4">
        <v>11706</v>
      </c>
      <c r="AB2803" s="4" t="s">
        <v>58</v>
      </c>
      <c r="AC2803" s="4" t="s">
        <v>915</v>
      </c>
      <c r="AD2803" s="4" t="b">
        <v>1</v>
      </c>
      <c r="AE2803" s="4" t="s">
        <v>11837</v>
      </c>
      <c r="AG2803" s="11">
        <f t="shared" si="43"/>
        <v>43323</v>
      </c>
    </row>
    <row r="2804" s="4" customFormat="1" spans="1:33">
      <c r="A2804" s="4" t="s">
        <v>11838</v>
      </c>
      <c r="B2804" s="4" t="s">
        <v>11838</v>
      </c>
      <c r="C2804" s="4" t="s">
        <v>11839</v>
      </c>
      <c r="D2804" s="4" t="s">
        <v>11840</v>
      </c>
      <c r="E2804" s="4" t="s">
        <v>36</v>
      </c>
      <c r="F2804" s="4" t="s">
        <v>37</v>
      </c>
      <c r="G2804" s="4" t="s">
        <v>51</v>
      </c>
      <c r="J2804" s="4" t="s">
        <v>39</v>
      </c>
      <c r="K2804" s="4" t="s">
        <v>340</v>
      </c>
      <c r="L2804" s="4" t="s">
        <v>341</v>
      </c>
      <c r="M2804" s="4" t="s">
        <v>342</v>
      </c>
      <c r="N2804" s="4" t="s">
        <v>36</v>
      </c>
      <c r="O2804" s="4">
        <v>1</v>
      </c>
      <c r="P2804" s="4" t="s">
        <v>55</v>
      </c>
      <c r="Q2804" s="4">
        <v>23.98</v>
      </c>
      <c r="Y2804" s="4" t="s">
        <v>526</v>
      </c>
      <c r="Z2804" s="4" t="s">
        <v>147</v>
      </c>
      <c r="AA2804" s="4" t="s">
        <v>11841</v>
      </c>
      <c r="AB2804" s="4" t="s">
        <v>58</v>
      </c>
      <c r="AD2804" s="4" t="b">
        <v>0</v>
      </c>
      <c r="AG2804" s="11">
        <f t="shared" si="43"/>
        <v>43323</v>
      </c>
    </row>
    <row r="2805" s="4" customFormat="1" spans="1:33">
      <c r="A2805" s="4" t="s">
        <v>11842</v>
      </c>
      <c r="B2805" s="4" t="s">
        <v>11842</v>
      </c>
      <c r="C2805" s="4" t="s">
        <v>11843</v>
      </c>
      <c r="D2805" s="4" t="s">
        <v>11844</v>
      </c>
      <c r="E2805" s="4" t="s">
        <v>36</v>
      </c>
      <c r="F2805" s="4" t="s">
        <v>37</v>
      </c>
      <c r="G2805" s="4" t="s">
        <v>51</v>
      </c>
      <c r="J2805" s="4" t="s">
        <v>39</v>
      </c>
      <c r="K2805" s="4" t="s">
        <v>11449</v>
      </c>
      <c r="L2805" s="4" t="s">
        <v>11450</v>
      </c>
      <c r="M2805" s="4" t="s">
        <v>11451</v>
      </c>
      <c r="N2805" s="4" t="s">
        <v>36</v>
      </c>
      <c r="O2805" s="4">
        <v>1</v>
      </c>
      <c r="P2805" s="4" t="s">
        <v>55</v>
      </c>
      <c r="Q2805" s="4">
        <v>25.98</v>
      </c>
      <c r="Y2805" s="4" t="s">
        <v>11845</v>
      </c>
      <c r="Z2805" s="4" t="s">
        <v>1394</v>
      </c>
      <c r="AA2805" s="4" t="s">
        <v>11846</v>
      </c>
      <c r="AB2805" s="4" t="s">
        <v>58</v>
      </c>
      <c r="AD2805" s="4" t="b">
        <v>0</v>
      </c>
      <c r="AG2805" s="11">
        <f t="shared" si="43"/>
        <v>43323</v>
      </c>
    </row>
    <row r="2806" s="4" customFormat="1" spans="1:33">
      <c r="A2806" s="4" t="s">
        <v>11847</v>
      </c>
      <c r="B2806" s="4" t="s">
        <v>11847</v>
      </c>
      <c r="C2806" s="4" t="s">
        <v>11848</v>
      </c>
      <c r="D2806" s="4" t="s">
        <v>11849</v>
      </c>
      <c r="E2806" s="4" t="s">
        <v>36</v>
      </c>
      <c r="F2806" s="4" t="s">
        <v>37</v>
      </c>
      <c r="G2806" s="4" t="s">
        <v>51</v>
      </c>
      <c r="J2806" s="4" t="s">
        <v>39</v>
      </c>
      <c r="K2806" s="4" t="s">
        <v>307</v>
      </c>
      <c r="L2806" s="4" t="s">
        <v>308</v>
      </c>
      <c r="M2806" s="4" t="s">
        <v>309</v>
      </c>
      <c r="N2806" s="4" t="s">
        <v>36</v>
      </c>
      <c r="O2806" s="4">
        <v>1</v>
      </c>
      <c r="P2806" s="4" t="s">
        <v>55</v>
      </c>
      <c r="Q2806" s="4">
        <v>23.98</v>
      </c>
      <c r="Y2806" s="4" t="s">
        <v>4258</v>
      </c>
      <c r="Z2806" s="4" t="s">
        <v>115</v>
      </c>
      <c r="AA2806" s="4">
        <v>78703</v>
      </c>
      <c r="AB2806" s="4" t="s">
        <v>58</v>
      </c>
      <c r="AD2806" s="4" t="b">
        <v>0</v>
      </c>
      <c r="AG2806" s="11">
        <f t="shared" si="43"/>
        <v>43323</v>
      </c>
    </row>
    <row r="2807" s="4" customFormat="1" spans="1:33">
      <c r="A2807" s="4" t="s">
        <v>11847</v>
      </c>
      <c r="B2807" s="4" t="s">
        <v>11847</v>
      </c>
      <c r="C2807" s="4" t="s">
        <v>11848</v>
      </c>
      <c r="D2807" s="4" t="s">
        <v>11849</v>
      </c>
      <c r="E2807" s="4" t="s">
        <v>36</v>
      </c>
      <c r="F2807" s="4" t="s">
        <v>37</v>
      </c>
      <c r="G2807" s="4" t="s">
        <v>51</v>
      </c>
      <c r="J2807" s="4" t="s">
        <v>39</v>
      </c>
      <c r="K2807" s="4" t="s">
        <v>497</v>
      </c>
      <c r="L2807" s="4" t="s">
        <v>498</v>
      </c>
      <c r="M2807" s="4" t="s">
        <v>499</v>
      </c>
      <c r="N2807" s="4" t="s">
        <v>36</v>
      </c>
      <c r="O2807" s="4">
        <v>1</v>
      </c>
      <c r="P2807" s="4" t="s">
        <v>55</v>
      </c>
      <c r="Q2807" s="4">
        <v>22.98</v>
      </c>
      <c r="Y2807" s="4" t="s">
        <v>4258</v>
      </c>
      <c r="Z2807" s="4" t="s">
        <v>115</v>
      </c>
      <c r="AA2807" s="4">
        <v>78703</v>
      </c>
      <c r="AB2807" s="4" t="s">
        <v>58</v>
      </c>
      <c r="AD2807" s="4" t="b">
        <v>0</v>
      </c>
      <c r="AG2807" s="11">
        <f t="shared" si="43"/>
        <v>43323</v>
      </c>
    </row>
    <row r="2808" s="4" customFormat="1" spans="1:33">
      <c r="A2808" s="4" t="s">
        <v>11850</v>
      </c>
      <c r="B2808" s="4" t="s">
        <v>11850</v>
      </c>
      <c r="C2808" s="4" t="s">
        <v>11851</v>
      </c>
      <c r="D2808" s="4" t="s">
        <v>11852</v>
      </c>
      <c r="E2808" s="4" t="s">
        <v>36</v>
      </c>
      <c r="F2808" s="4" t="s">
        <v>37</v>
      </c>
      <c r="G2808" s="4" t="s">
        <v>51</v>
      </c>
      <c r="J2808" s="4" t="s">
        <v>39</v>
      </c>
      <c r="K2808" s="4" t="s">
        <v>1473</v>
      </c>
      <c r="L2808" s="4" t="s">
        <v>3083</v>
      </c>
      <c r="M2808" s="4" t="s">
        <v>1475</v>
      </c>
      <c r="N2808" s="4" t="s">
        <v>36</v>
      </c>
      <c r="O2808" s="4">
        <v>1</v>
      </c>
      <c r="P2808" s="4" t="s">
        <v>55</v>
      </c>
      <c r="Q2808" s="4">
        <v>22.98</v>
      </c>
      <c r="Y2808" s="4" t="s">
        <v>8179</v>
      </c>
      <c r="Z2808" s="4" t="s">
        <v>166</v>
      </c>
      <c r="AA2808" s="4" t="s">
        <v>11853</v>
      </c>
      <c r="AB2808" s="4" t="s">
        <v>58</v>
      </c>
      <c r="AD2808" s="4" t="b">
        <v>0</v>
      </c>
      <c r="AG2808" s="11">
        <f t="shared" si="43"/>
        <v>43323</v>
      </c>
    </row>
    <row r="2809" s="4" customFormat="1" spans="1:33">
      <c r="A2809" s="4" t="s">
        <v>11850</v>
      </c>
      <c r="B2809" s="4" t="s">
        <v>11850</v>
      </c>
      <c r="C2809" s="4" t="s">
        <v>11851</v>
      </c>
      <c r="D2809" s="4" t="s">
        <v>11852</v>
      </c>
      <c r="E2809" s="4" t="s">
        <v>36</v>
      </c>
      <c r="F2809" s="4" t="s">
        <v>37</v>
      </c>
      <c r="G2809" s="4" t="s">
        <v>51</v>
      </c>
      <c r="J2809" s="4" t="s">
        <v>39</v>
      </c>
      <c r="K2809" s="4" t="s">
        <v>644</v>
      </c>
      <c r="L2809" s="4" t="s">
        <v>645</v>
      </c>
      <c r="M2809" s="4" t="s">
        <v>646</v>
      </c>
      <c r="N2809" s="4" t="s">
        <v>36</v>
      </c>
      <c r="O2809" s="4">
        <v>1</v>
      </c>
      <c r="P2809" s="4" t="s">
        <v>55</v>
      </c>
      <c r="Q2809" s="4">
        <v>23.98</v>
      </c>
      <c r="Y2809" s="4" t="s">
        <v>8179</v>
      </c>
      <c r="Z2809" s="4" t="s">
        <v>166</v>
      </c>
      <c r="AA2809" s="4" t="s">
        <v>11853</v>
      </c>
      <c r="AB2809" s="4" t="s">
        <v>58</v>
      </c>
      <c r="AD2809" s="4" t="b">
        <v>0</v>
      </c>
      <c r="AG2809" s="11">
        <f t="shared" si="43"/>
        <v>43323</v>
      </c>
    </row>
    <row r="2810" s="4" customFormat="1" spans="1:33">
      <c r="A2810" s="4" t="s">
        <v>11850</v>
      </c>
      <c r="B2810" s="4" t="s">
        <v>11850</v>
      </c>
      <c r="C2810" s="4" t="s">
        <v>11851</v>
      </c>
      <c r="D2810" s="4" t="s">
        <v>11852</v>
      </c>
      <c r="E2810" s="4" t="s">
        <v>36</v>
      </c>
      <c r="F2810" s="4" t="s">
        <v>37</v>
      </c>
      <c r="G2810" s="4" t="s">
        <v>51</v>
      </c>
      <c r="J2810" s="4" t="s">
        <v>39</v>
      </c>
      <c r="K2810" s="4" t="s">
        <v>1672</v>
      </c>
      <c r="L2810" s="4" t="s">
        <v>1673</v>
      </c>
      <c r="M2810" s="4" t="s">
        <v>1674</v>
      </c>
      <c r="N2810" s="4" t="s">
        <v>36</v>
      </c>
      <c r="O2810" s="4">
        <v>1</v>
      </c>
      <c r="P2810" s="4" t="s">
        <v>55</v>
      </c>
      <c r="Q2810" s="4">
        <v>22.98</v>
      </c>
      <c r="Y2810" s="4" t="s">
        <v>8179</v>
      </c>
      <c r="Z2810" s="4" t="s">
        <v>166</v>
      </c>
      <c r="AA2810" s="4" t="s">
        <v>11853</v>
      </c>
      <c r="AB2810" s="4" t="s">
        <v>58</v>
      </c>
      <c r="AD2810" s="4" t="b">
        <v>0</v>
      </c>
      <c r="AG2810" s="11">
        <f t="shared" si="43"/>
        <v>43323</v>
      </c>
    </row>
    <row r="2811" s="4" customFormat="1" spans="1:33">
      <c r="A2811" s="4" t="s">
        <v>11854</v>
      </c>
      <c r="B2811" s="4" t="s">
        <v>11854</v>
      </c>
      <c r="C2811" s="4" t="s">
        <v>11855</v>
      </c>
      <c r="D2811" s="4" t="s">
        <v>11856</v>
      </c>
      <c r="E2811" s="4" t="s">
        <v>36</v>
      </c>
      <c r="F2811" s="4" t="s">
        <v>37</v>
      </c>
      <c r="G2811" s="4" t="s">
        <v>51</v>
      </c>
      <c r="J2811" s="4" t="s">
        <v>39</v>
      </c>
      <c r="K2811" s="4" t="s">
        <v>627</v>
      </c>
      <c r="L2811" s="4" t="s">
        <v>628</v>
      </c>
      <c r="M2811" s="4" t="s">
        <v>629</v>
      </c>
      <c r="N2811" s="4" t="s">
        <v>36</v>
      </c>
      <c r="O2811" s="4">
        <v>1</v>
      </c>
      <c r="P2811" s="4" t="s">
        <v>55</v>
      </c>
      <c r="Q2811" s="4">
        <v>23.98</v>
      </c>
      <c r="Y2811" s="4" t="s">
        <v>11857</v>
      </c>
      <c r="Z2811" s="4" t="s">
        <v>1162</v>
      </c>
      <c r="AA2811" s="4" t="s">
        <v>11858</v>
      </c>
      <c r="AB2811" s="4" t="s">
        <v>58</v>
      </c>
      <c r="AD2811" s="4" t="b">
        <v>0</v>
      </c>
      <c r="AG2811" s="11">
        <f t="shared" si="43"/>
        <v>43323</v>
      </c>
    </row>
    <row r="2812" s="4" customFormat="1" spans="1:33">
      <c r="A2812" s="4" t="s">
        <v>11854</v>
      </c>
      <c r="B2812" s="4" t="s">
        <v>11854</v>
      </c>
      <c r="C2812" s="4" t="s">
        <v>11855</v>
      </c>
      <c r="D2812" s="4" t="s">
        <v>11856</v>
      </c>
      <c r="E2812" s="4" t="s">
        <v>36</v>
      </c>
      <c r="F2812" s="4" t="s">
        <v>37</v>
      </c>
      <c r="G2812" s="4" t="s">
        <v>51</v>
      </c>
      <c r="J2812" s="4" t="s">
        <v>39</v>
      </c>
      <c r="K2812" s="4" t="s">
        <v>125</v>
      </c>
      <c r="L2812" s="4" t="s">
        <v>126</v>
      </c>
      <c r="M2812" s="4" t="s">
        <v>127</v>
      </c>
      <c r="N2812" s="4" t="s">
        <v>36</v>
      </c>
      <c r="O2812" s="4">
        <v>1</v>
      </c>
      <c r="P2812" s="4" t="s">
        <v>55</v>
      </c>
      <c r="Q2812" s="4">
        <v>23.98</v>
      </c>
      <c r="Y2812" s="4" t="s">
        <v>11857</v>
      </c>
      <c r="Z2812" s="4" t="s">
        <v>1162</v>
      </c>
      <c r="AA2812" s="4" t="s">
        <v>11858</v>
      </c>
      <c r="AB2812" s="4" t="s">
        <v>58</v>
      </c>
      <c r="AD2812" s="4" t="b">
        <v>0</v>
      </c>
      <c r="AG2812" s="11">
        <f t="shared" si="43"/>
        <v>43323</v>
      </c>
    </row>
    <row r="2813" s="4" customFormat="1" spans="1:33">
      <c r="A2813" s="4" t="s">
        <v>11859</v>
      </c>
      <c r="B2813" s="4" t="s">
        <v>11859</v>
      </c>
      <c r="C2813" s="4" t="s">
        <v>11860</v>
      </c>
      <c r="D2813" s="4" t="s">
        <v>11861</v>
      </c>
      <c r="E2813" s="4" t="s">
        <v>36</v>
      </c>
      <c r="F2813" s="4" t="s">
        <v>37</v>
      </c>
      <c r="G2813" s="4" t="s">
        <v>51</v>
      </c>
      <c r="J2813" s="4" t="s">
        <v>39</v>
      </c>
      <c r="K2813" s="4" t="s">
        <v>1179</v>
      </c>
      <c r="L2813" s="4" t="s">
        <v>1180</v>
      </c>
      <c r="M2813" s="4" t="s">
        <v>1181</v>
      </c>
      <c r="N2813" s="4" t="s">
        <v>36</v>
      </c>
      <c r="O2813" s="4">
        <v>1</v>
      </c>
      <c r="P2813" s="4" t="s">
        <v>55</v>
      </c>
      <c r="Q2813" s="4">
        <v>23.98</v>
      </c>
      <c r="Y2813" s="4" t="s">
        <v>11862</v>
      </c>
      <c r="Z2813" s="4" t="s">
        <v>115</v>
      </c>
      <c r="AA2813" s="4" t="s">
        <v>11863</v>
      </c>
      <c r="AB2813" s="4" t="s">
        <v>58</v>
      </c>
      <c r="AD2813" s="4" t="b">
        <v>0</v>
      </c>
      <c r="AG2813" s="11">
        <f t="shared" si="43"/>
        <v>43323</v>
      </c>
    </row>
    <row r="2814" s="4" customFormat="1" spans="1:33">
      <c r="A2814" s="4" t="s">
        <v>11864</v>
      </c>
      <c r="B2814" s="4" t="s">
        <v>11864</v>
      </c>
      <c r="C2814" s="4" t="s">
        <v>11865</v>
      </c>
      <c r="D2814" s="4" t="s">
        <v>11866</v>
      </c>
      <c r="E2814" s="4" t="s">
        <v>36</v>
      </c>
      <c r="F2814" s="4" t="s">
        <v>37</v>
      </c>
      <c r="G2814" s="4" t="s">
        <v>51</v>
      </c>
      <c r="J2814" s="4" t="s">
        <v>39</v>
      </c>
      <c r="K2814" s="4" t="s">
        <v>1248</v>
      </c>
      <c r="L2814" s="4" t="s">
        <v>1249</v>
      </c>
      <c r="M2814" s="4" t="s">
        <v>1250</v>
      </c>
      <c r="N2814" s="4" t="s">
        <v>36</v>
      </c>
      <c r="O2814" s="4">
        <v>1</v>
      </c>
      <c r="P2814" s="4" t="s">
        <v>55</v>
      </c>
      <c r="Q2814" s="4">
        <v>23.98</v>
      </c>
      <c r="Y2814" s="4" t="s">
        <v>11867</v>
      </c>
      <c r="Z2814" s="4" t="s">
        <v>398</v>
      </c>
      <c r="AA2814" s="4" t="s">
        <v>11868</v>
      </c>
      <c r="AB2814" s="4" t="s">
        <v>58</v>
      </c>
      <c r="AD2814" s="4" t="b">
        <v>0</v>
      </c>
      <c r="AG2814" s="11">
        <f t="shared" si="43"/>
        <v>43323</v>
      </c>
    </row>
    <row r="2815" s="4" customFormat="1" spans="1:33">
      <c r="A2815" s="4" t="s">
        <v>11869</v>
      </c>
      <c r="B2815" s="4" t="s">
        <v>11869</v>
      </c>
      <c r="C2815" s="4" t="s">
        <v>11870</v>
      </c>
      <c r="D2815" s="4" t="s">
        <v>11871</v>
      </c>
      <c r="E2815" s="4" t="s">
        <v>36</v>
      </c>
      <c r="F2815" s="4" t="s">
        <v>37</v>
      </c>
      <c r="G2815" s="4" t="s">
        <v>51</v>
      </c>
      <c r="J2815" s="4" t="s">
        <v>39</v>
      </c>
      <c r="K2815" s="4" t="s">
        <v>2036</v>
      </c>
      <c r="L2815" s="4" t="s">
        <v>10016</v>
      </c>
      <c r="M2815" s="4" t="s">
        <v>2038</v>
      </c>
      <c r="N2815" s="4" t="s">
        <v>36</v>
      </c>
      <c r="O2815" s="4">
        <v>1</v>
      </c>
      <c r="P2815" s="4" t="s">
        <v>55</v>
      </c>
      <c r="Q2815" s="4">
        <v>23.98</v>
      </c>
      <c r="Y2815" s="4" t="s">
        <v>11872</v>
      </c>
      <c r="Z2815" s="4" t="s">
        <v>201</v>
      </c>
      <c r="AA2815" s="4" t="s">
        <v>11873</v>
      </c>
      <c r="AB2815" s="4" t="s">
        <v>58</v>
      </c>
      <c r="AD2815" s="4" t="b">
        <v>0</v>
      </c>
      <c r="AG2815" s="11">
        <f t="shared" si="43"/>
        <v>43323</v>
      </c>
    </row>
    <row r="2816" s="4" customFormat="1" spans="1:33">
      <c r="A2816" s="4" t="s">
        <v>11874</v>
      </c>
      <c r="B2816" s="4" t="s">
        <v>11874</v>
      </c>
      <c r="C2816" s="4" t="s">
        <v>11875</v>
      </c>
      <c r="D2816" s="4" t="s">
        <v>11876</v>
      </c>
      <c r="E2816" s="4" t="s">
        <v>36</v>
      </c>
      <c r="F2816" s="4" t="s">
        <v>37</v>
      </c>
      <c r="G2816" s="4" t="s">
        <v>51</v>
      </c>
      <c r="J2816" s="4" t="s">
        <v>110</v>
      </c>
      <c r="K2816" s="4" t="s">
        <v>2165</v>
      </c>
      <c r="L2816" s="4" t="s">
        <v>2166</v>
      </c>
      <c r="M2816" s="4" t="s">
        <v>2167</v>
      </c>
      <c r="N2816" s="4" t="s">
        <v>36</v>
      </c>
      <c r="O2816" s="4">
        <v>1</v>
      </c>
      <c r="P2816" s="4" t="s">
        <v>55</v>
      </c>
      <c r="Q2816" s="4">
        <v>22.98</v>
      </c>
      <c r="Y2816" s="4" t="s">
        <v>391</v>
      </c>
      <c r="Z2816" s="4" t="s">
        <v>115</v>
      </c>
      <c r="AA2816" s="4" t="s">
        <v>11877</v>
      </c>
      <c r="AB2816" s="4" t="s">
        <v>58</v>
      </c>
      <c r="AD2816" s="4" t="b">
        <v>0</v>
      </c>
      <c r="AG2816" s="11">
        <f t="shared" si="43"/>
        <v>43323</v>
      </c>
    </row>
    <row r="2817" s="4" customFormat="1" spans="1:33">
      <c r="A2817" s="4" t="s">
        <v>11878</v>
      </c>
      <c r="B2817" s="4" t="s">
        <v>11878</v>
      </c>
      <c r="C2817" s="4" t="s">
        <v>11879</v>
      </c>
      <c r="D2817" s="4" t="s">
        <v>11880</v>
      </c>
      <c r="E2817" s="4" t="s">
        <v>36</v>
      </c>
      <c r="F2817" s="4" t="s">
        <v>37</v>
      </c>
      <c r="G2817" s="4" t="s">
        <v>51</v>
      </c>
      <c r="J2817" s="4" t="s">
        <v>39</v>
      </c>
      <c r="K2817" s="4" t="s">
        <v>1179</v>
      </c>
      <c r="L2817" s="4" t="s">
        <v>1180</v>
      </c>
      <c r="M2817" s="4" t="s">
        <v>1181</v>
      </c>
      <c r="N2817" s="4" t="s">
        <v>36</v>
      </c>
      <c r="O2817" s="4">
        <v>1</v>
      </c>
      <c r="P2817" s="4" t="s">
        <v>55</v>
      </c>
      <c r="Q2817" s="4">
        <v>23.98</v>
      </c>
      <c r="Y2817" s="4" t="s">
        <v>4104</v>
      </c>
      <c r="Z2817" s="4" t="s">
        <v>1749</v>
      </c>
      <c r="AA2817" s="4" t="s">
        <v>11881</v>
      </c>
      <c r="AB2817" s="4" t="s">
        <v>58</v>
      </c>
      <c r="AD2817" s="4" t="b">
        <v>0</v>
      </c>
      <c r="AG2817" s="11">
        <f t="shared" si="43"/>
        <v>43323</v>
      </c>
    </row>
    <row r="2818" s="4" customFormat="1" spans="1:33">
      <c r="A2818" s="4" t="s">
        <v>11882</v>
      </c>
      <c r="B2818" s="4" t="s">
        <v>11882</v>
      </c>
      <c r="C2818" s="4" t="s">
        <v>11883</v>
      </c>
      <c r="D2818" s="4" t="s">
        <v>11884</v>
      </c>
      <c r="E2818" s="4" t="s">
        <v>161</v>
      </c>
      <c r="F2818" s="4" t="s">
        <v>37</v>
      </c>
      <c r="G2818" s="4" t="s">
        <v>51</v>
      </c>
      <c r="J2818" s="4" t="s">
        <v>39</v>
      </c>
      <c r="K2818" s="4" t="s">
        <v>3748</v>
      </c>
      <c r="L2818" s="4" t="s">
        <v>3749</v>
      </c>
      <c r="M2818" s="4" t="s">
        <v>3750</v>
      </c>
      <c r="N2818" s="4" t="s">
        <v>1880</v>
      </c>
      <c r="O2818" s="4">
        <v>1</v>
      </c>
      <c r="P2818" s="4" t="s">
        <v>55</v>
      </c>
      <c r="Q2818" s="4">
        <v>23.98</v>
      </c>
      <c r="Y2818" s="4" t="s">
        <v>6419</v>
      </c>
      <c r="Z2818" s="4" t="s">
        <v>323</v>
      </c>
      <c r="AA2818" s="4">
        <v>37143</v>
      </c>
      <c r="AB2818" s="4" t="s">
        <v>58</v>
      </c>
      <c r="AD2818" s="4" t="b">
        <v>0</v>
      </c>
      <c r="AG2818" s="11">
        <f t="shared" ref="AG2818:AG2881" si="44">DATEVALUE(LEFT(C2818,10))</f>
        <v>43323</v>
      </c>
    </row>
    <row r="2819" s="4" customFormat="1" spans="1:33">
      <c r="A2819" s="4" t="s">
        <v>11885</v>
      </c>
      <c r="B2819" s="4" t="s">
        <v>11885</v>
      </c>
      <c r="C2819" s="4" t="s">
        <v>11886</v>
      </c>
      <c r="D2819" s="4" t="s">
        <v>11887</v>
      </c>
      <c r="E2819" s="4" t="s">
        <v>161</v>
      </c>
      <c r="F2819" s="4" t="s">
        <v>37</v>
      </c>
      <c r="G2819" s="4" t="s">
        <v>51</v>
      </c>
      <c r="J2819" s="4" t="s">
        <v>39</v>
      </c>
      <c r="K2819" s="4" t="s">
        <v>125</v>
      </c>
      <c r="L2819" s="4" t="s">
        <v>126</v>
      </c>
      <c r="M2819" s="4" t="s">
        <v>127</v>
      </c>
      <c r="N2819" s="4" t="s">
        <v>161</v>
      </c>
      <c r="O2819" s="4">
        <v>0</v>
      </c>
      <c r="Y2819" s="4" t="s">
        <v>8656</v>
      </c>
      <c r="Z2819" s="4" t="s">
        <v>156</v>
      </c>
      <c r="AA2819" s="4" t="s">
        <v>11888</v>
      </c>
      <c r="AB2819" s="4" t="s">
        <v>58</v>
      </c>
      <c r="AD2819" s="4" t="b">
        <v>0</v>
      </c>
      <c r="AG2819" s="11">
        <f t="shared" si="44"/>
        <v>43323</v>
      </c>
    </row>
    <row r="2820" s="4" customFormat="1" spans="1:33">
      <c r="A2820" s="4" t="s">
        <v>11889</v>
      </c>
      <c r="B2820" s="4" t="s">
        <v>11889</v>
      </c>
      <c r="C2820" s="4" t="s">
        <v>11890</v>
      </c>
      <c r="D2820" s="4" t="s">
        <v>11891</v>
      </c>
      <c r="E2820" s="4" t="s">
        <v>36</v>
      </c>
      <c r="F2820" s="4" t="s">
        <v>37</v>
      </c>
      <c r="G2820" s="4" t="s">
        <v>51</v>
      </c>
      <c r="J2820" s="4" t="s">
        <v>39</v>
      </c>
      <c r="K2820" s="4" t="s">
        <v>77</v>
      </c>
      <c r="L2820" s="4" t="s">
        <v>1431</v>
      </c>
      <c r="M2820" s="4" t="s">
        <v>1432</v>
      </c>
      <c r="N2820" s="4" t="s">
        <v>36</v>
      </c>
      <c r="O2820" s="4">
        <v>1</v>
      </c>
      <c r="P2820" s="4" t="s">
        <v>55</v>
      </c>
      <c r="Q2820" s="4">
        <v>23.98</v>
      </c>
      <c r="Y2820" s="4" t="s">
        <v>11892</v>
      </c>
      <c r="Z2820" s="4" t="s">
        <v>156</v>
      </c>
      <c r="AA2820" s="4" t="s">
        <v>11893</v>
      </c>
      <c r="AB2820" s="4" t="s">
        <v>58</v>
      </c>
      <c r="AD2820" s="4" t="b">
        <v>0</v>
      </c>
      <c r="AG2820" s="11">
        <f t="shared" si="44"/>
        <v>43323</v>
      </c>
    </row>
    <row r="2821" s="4" customFormat="1" spans="1:33">
      <c r="A2821" s="4" t="s">
        <v>11889</v>
      </c>
      <c r="B2821" s="4" t="s">
        <v>11889</v>
      </c>
      <c r="C2821" s="4" t="s">
        <v>11890</v>
      </c>
      <c r="D2821" s="4" t="s">
        <v>11891</v>
      </c>
      <c r="E2821" s="4" t="s">
        <v>36</v>
      </c>
      <c r="F2821" s="4" t="s">
        <v>37</v>
      </c>
      <c r="G2821" s="4" t="s">
        <v>51</v>
      </c>
      <c r="J2821" s="4" t="s">
        <v>39</v>
      </c>
      <c r="K2821" s="4" t="s">
        <v>301</v>
      </c>
      <c r="L2821" s="4" t="s">
        <v>302</v>
      </c>
      <c r="M2821" s="4" t="s">
        <v>303</v>
      </c>
      <c r="N2821" s="4" t="s">
        <v>36</v>
      </c>
      <c r="O2821" s="4">
        <v>1</v>
      </c>
      <c r="P2821" s="4" t="s">
        <v>55</v>
      </c>
      <c r="Q2821" s="4">
        <v>23.98</v>
      </c>
      <c r="Y2821" s="4" t="s">
        <v>11892</v>
      </c>
      <c r="Z2821" s="4" t="s">
        <v>156</v>
      </c>
      <c r="AA2821" s="4" t="s">
        <v>11893</v>
      </c>
      <c r="AB2821" s="4" t="s">
        <v>58</v>
      </c>
      <c r="AD2821" s="4" t="b">
        <v>0</v>
      </c>
      <c r="AG2821" s="11">
        <f t="shared" si="44"/>
        <v>43323</v>
      </c>
    </row>
    <row r="2822" s="4" customFormat="1" spans="1:33">
      <c r="A2822" s="4" t="s">
        <v>11894</v>
      </c>
      <c r="B2822" s="4" t="s">
        <v>11894</v>
      </c>
      <c r="C2822" s="4" t="s">
        <v>11895</v>
      </c>
      <c r="D2822" s="4" t="s">
        <v>11896</v>
      </c>
      <c r="E2822" s="4" t="s">
        <v>36</v>
      </c>
      <c r="F2822" s="4" t="s">
        <v>37</v>
      </c>
      <c r="G2822" s="4" t="s">
        <v>51</v>
      </c>
      <c r="J2822" s="4" t="s">
        <v>110</v>
      </c>
      <c r="K2822" s="4" t="s">
        <v>340</v>
      </c>
      <c r="L2822" s="4" t="s">
        <v>341</v>
      </c>
      <c r="M2822" s="4" t="s">
        <v>342</v>
      </c>
      <c r="N2822" s="4" t="s">
        <v>36</v>
      </c>
      <c r="O2822" s="4">
        <v>1</v>
      </c>
      <c r="P2822" s="4" t="s">
        <v>55</v>
      </c>
      <c r="Q2822" s="4">
        <v>23.98</v>
      </c>
      <c r="S2822" s="4">
        <v>2.92</v>
      </c>
      <c r="X2822" s="4">
        <v>2.92</v>
      </c>
      <c r="Y2822" s="4" t="s">
        <v>11897</v>
      </c>
      <c r="Z2822" s="4" t="s">
        <v>47</v>
      </c>
      <c r="AA2822" s="4" t="s">
        <v>11898</v>
      </c>
      <c r="AB2822" s="4" t="s">
        <v>58</v>
      </c>
      <c r="AC2822" s="4" t="s">
        <v>915</v>
      </c>
      <c r="AD2822" s="4" t="b">
        <v>0</v>
      </c>
      <c r="AG2822" s="11">
        <f t="shared" si="44"/>
        <v>43323</v>
      </c>
    </row>
    <row r="2823" s="4" customFormat="1" spans="1:33">
      <c r="A2823" s="4" t="s">
        <v>11899</v>
      </c>
      <c r="B2823" s="4" t="s">
        <v>11899</v>
      </c>
      <c r="C2823" s="4" t="s">
        <v>11900</v>
      </c>
      <c r="D2823" s="4" t="s">
        <v>11901</v>
      </c>
      <c r="E2823" s="4" t="s">
        <v>36</v>
      </c>
      <c r="F2823" s="4" t="s">
        <v>37</v>
      </c>
      <c r="G2823" s="4" t="s">
        <v>51</v>
      </c>
      <c r="J2823" s="4" t="s">
        <v>39</v>
      </c>
      <c r="K2823" s="4" t="s">
        <v>77</v>
      </c>
      <c r="L2823" s="4" t="s">
        <v>1316</v>
      </c>
      <c r="M2823" s="4" t="s">
        <v>1317</v>
      </c>
      <c r="N2823" s="4" t="s">
        <v>36</v>
      </c>
      <c r="O2823" s="4">
        <v>1</v>
      </c>
      <c r="P2823" s="4" t="s">
        <v>55</v>
      </c>
      <c r="Q2823" s="4">
        <v>22.98</v>
      </c>
      <c r="Y2823" s="4" t="s">
        <v>7959</v>
      </c>
      <c r="Z2823" s="4" t="s">
        <v>233</v>
      </c>
      <c r="AA2823" s="4">
        <v>80234</v>
      </c>
      <c r="AB2823" s="4" t="s">
        <v>58</v>
      </c>
      <c r="AD2823" s="4" t="b">
        <v>0</v>
      </c>
      <c r="AG2823" s="11">
        <f t="shared" si="44"/>
        <v>43323</v>
      </c>
    </row>
    <row r="2824" s="4" customFormat="1" spans="1:33">
      <c r="A2824" s="4" t="s">
        <v>11899</v>
      </c>
      <c r="B2824" s="4" t="s">
        <v>11899</v>
      </c>
      <c r="C2824" s="4" t="s">
        <v>11900</v>
      </c>
      <c r="D2824" s="4" t="s">
        <v>11901</v>
      </c>
      <c r="E2824" s="4" t="s">
        <v>36</v>
      </c>
      <c r="F2824" s="4" t="s">
        <v>37</v>
      </c>
      <c r="G2824" s="4" t="s">
        <v>51</v>
      </c>
      <c r="J2824" s="4" t="s">
        <v>39</v>
      </c>
      <c r="K2824" s="4" t="s">
        <v>593</v>
      </c>
      <c r="L2824" s="4" t="s">
        <v>594</v>
      </c>
      <c r="M2824" s="4" t="s">
        <v>595</v>
      </c>
      <c r="N2824" s="4" t="s">
        <v>36</v>
      </c>
      <c r="O2824" s="4">
        <v>1</v>
      </c>
      <c r="P2824" s="4" t="s">
        <v>55</v>
      </c>
      <c r="Q2824" s="4">
        <v>23.98</v>
      </c>
      <c r="Y2824" s="4" t="s">
        <v>7959</v>
      </c>
      <c r="Z2824" s="4" t="s">
        <v>233</v>
      </c>
      <c r="AA2824" s="4">
        <v>80234</v>
      </c>
      <c r="AB2824" s="4" t="s">
        <v>58</v>
      </c>
      <c r="AD2824" s="4" t="b">
        <v>0</v>
      </c>
      <c r="AG2824" s="11">
        <f t="shared" si="44"/>
        <v>43323</v>
      </c>
    </row>
    <row r="2825" s="4" customFormat="1" spans="1:33">
      <c r="A2825" s="4" t="s">
        <v>11902</v>
      </c>
      <c r="B2825" s="4" t="s">
        <v>11902</v>
      </c>
      <c r="C2825" s="4" t="s">
        <v>11903</v>
      </c>
      <c r="D2825" s="4" t="s">
        <v>11904</v>
      </c>
      <c r="E2825" s="4" t="s">
        <v>36</v>
      </c>
      <c r="F2825" s="4" t="s">
        <v>37</v>
      </c>
      <c r="G2825" s="4" t="s">
        <v>51</v>
      </c>
      <c r="J2825" s="4" t="s">
        <v>39</v>
      </c>
      <c r="K2825" s="4" t="s">
        <v>128</v>
      </c>
      <c r="L2825" s="4" t="s">
        <v>129</v>
      </c>
      <c r="M2825" s="4" t="s">
        <v>130</v>
      </c>
      <c r="N2825" s="4" t="s">
        <v>36</v>
      </c>
      <c r="O2825" s="4">
        <v>1</v>
      </c>
      <c r="P2825" s="4" t="s">
        <v>55</v>
      </c>
      <c r="Q2825" s="4">
        <v>23.98</v>
      </c>
      <c r="Y2825" s="4" t="s">
        <v>11905</v>
      </c>
      <c r="Z2825" s="4" t="s">
        <v>1243</v>
      </c>
      <c r="AA2825" s="4" t="s">
        <v>11906</v>
      </c>
      <c r="AB2825" s="4" t="s">
        <v>58</v>
      </c>
      <c r="AD2825" s="4" t="b">
        <v>0</v>
      </c>
      <c r="AG2825" s="11">
        <f t="shared" si="44"/>
        <v>43323</v>
      </c>
    </row>
    <row r="2826" s="4" customFormat="1" spans="1:33">
      <c r="A2826" s="4" t="s">
        <v>11907</v>
      </c>
      <c r="B2826" s="4" t="s">
        <v>11907</v>
      </c>
      <c r="C2826" s="4" t="s">
        <v>11908</v>
      </c>
      <c r="D2826" s="4" t="s">
        <v>11909</v>
      </c>
      <c r="E2826" s="4" t="s">
        <v>36</v>
      </c>
      <c r="F2826" s="4" t="s">
        <v>37</v>
      </c>
      <c r="G2826" s="4" t="s">
        <v>51</v>
      </c>
      <c r="J2826" s="4" t="s">
        <v>39</v>
      </c>
      <c r="K2826" s="4" t="s">
        <v>1810</v>
      </c>
      <c r="L2826" s="4" t="s">
        <v>1811</v>
      </c>
      <c r="M2826" s="4" t="s">
        <v>1812</v>
      </c>
      <c r="N2826" s="4" t="s">
        <v>36</v>
      </c>
      <c r="O2826" s="4">
        <v>1</v>
      </c>
      <c r="P2826" s="4" t="s">
        <v>55</v>
      </c>
      <c r="Q2826" s="4">
        <v>23.98</v>
      </c>
      <c r="Y2826" s="4" t="s">
        <v>5901</v>
      </c>
      <c r="Z2826" s="4" t="s">
        <v>201</v>
      </c>
      <c r="AA2826" s="4" t="s">
        <v>11910</v>
      </c>
      <c r="AB2826" s="4" t="s">
        <v>58</v>
      </c>
      <c r="AD2826" s="4" t="b">
        <v>0</v>
      </c>
      <c r="AG2826" s="11">
        <f t="shared" si="44"/>
        <v>43323</v>
      </c>
    </row>
    <row r="2827" s="4" customFormat="1" spans="1:33">
      <c r="A2827" s="4" t="s">
        <v>11907</v>
      </c>
      <c r="B2827" s="4" t="s">
        <v>11907</v>
      </c>
      <c r="C2827" s="4" t="s">
        <v>11908</v>
      </c>
      <c r="D2827" s="4" t="s">
        <v>11909</v>
      </c>
      <c r="E2827" s="4" t="s">
        <v>36</v>
      </c>
      <c r="F2827" s="4" t="s">
        <v>37</v>
      </c>
      <c r="G2827" s="4" t="s">
        <v>51</v>
      </c>
      <c r="J2827" s="4" t="s">
        <v>39</v>
      </c>
      <c r="K2827" s="4" t="s">
        <v>987</v>
      </c>
      <c r="L2827" s="4" t="s">
        <v>988</v>
      </c>
      <c r="M2827" s="4" t="s">
        <v>989</v>
      </c>
      <c r="N2827" s="4" t="s">
        <v>36</v>
      </c>
      <c r="O2827" s="4">
        <v>1</v>
      </c>
      <c r="P2827" s="4" t="s">
        <v>55</v>
      </c>
      <c r="Q2827" s="4">
        <v>20.98</v>
      </c>
      <c r="W2827" s="4">
        <v>3.15</v>
      </c>
      <c r="Y2827" s="4" t="s">
        <v>5901</v>
      </c>
      <c r="Z2827" s="4" t="s">
        <v>201</v>
      </c>
      <c r="AA2827" s="4" t="s">
        <v>11910</v>
      </c>
      <c r="AB2827" s="4" t="s">
        <v>58</v>
      </c>
      <c r="AC2827" s="4" t="s">
        <v>6277</v>
      </c>
      <c r="AD2827" s="4" t="b">
        <v>0</v>
      </c>
      <c r="AG2827" s="11">
        <f t="shared" si="44"/>
        <v>43323</v>
      </c>
    </row>
    <row r="2828" s="4" customFormat="1" spans="1:33">
      <c r="A2828" s="4" t="s">
        <v>11911</v>
      </c>
      <c r="B2828" s="4" t="s">
        <v>11911</v>
      </c>
      <c r="C2828" s="4" t="s">
        <v>11912</v>
      </c>
      <c r="D2828" s="4" t="s">
        <v>11913</v>
      </c>
      <c r="E2828" s="4" t="s">
        <v>36</v>
      </c>
      <c r="F2828" s="4" t="s">
        <v>37</v>
      </c>
      <c r="G2828" s="4" t="s">
        <v>51</v>
      </c>
      <c r="J2828" s="4" t="s">
        <v>110</v>
      </c>
      <c r="K2828" s="4" t="s">
        <v>4811</v>
      </c>
      <c r="L2828" s="4" t="s">
        <v>4812</v>
      </c>
      <c r="M2828" s="4" t="s">
        <v>4813</v>
      </c>
      <c r="N2828" s="4" t="s">
        <v>36</v>
      </c>
      <c r="O2828" s="4">
        <v>1</v>
      </c>
      <c r="P2828" s="4" t="s">
        <v>55</v>
      </c>
      <c r="Q2828" s="4">
        <v>14.98</v>
      </c>
      <c r="Y2828" s="4" t="s">
        <v>10575</v>
      </c>
      <c r="Z2828" s="4" t="s">
        <v>398</v>
      </c>
      <c r="AA2828" s="4" t="s">
        <v>11914</v>
      </c>
      <c r="AB2828" s="4" t="s">
        <v>58</v>
      </c>
      <c r="AD2828" s="4" t="b">
        <v>0</v>
      </c>
      <c r="AG2828" s="11">
        <f t="shared" si="44"/>
        <v>43323</v>
      </c>
    </row>
    <row r="2829" s="4" customFormat="1" spans="1:33">
      <c r="A2829" s="4" t="s">
        <v>11915</v>
      </c>
      <c r="B2829" s="4" t="s">
        <v>11915</v>
      </c>
      <c r="C2829" s="4" t="s">
        <v>11916</v>
      </c>
      <c r="D2829" s="4" t="s">
        <v>11917</v>
      </c>
      <c r="E2829" s="4" t="s">
        <v>36</v>
      </c>
      <c r="F2829" s="4" t="s">
        <v>37</v>
      </c>
      <c r="G2829" s="4" t="s">
        <v>51</v>
      </c>
      <c r="J2829" s="4" t="s">
        <v>39</v>
      </c>
      <c r="K2829" s="4" t="s">
        <v>171</v>
      </c>
      <c r="L2829" s="4" t="s">
        <v>172</v>
      </c>
      <c r="M2829" s="4" t="s">
        <v>173</v>
      </c>
      <c r="N2829" s="4" t="s">
        <v>36</v>
      </c>
      <c r="O2829" s="4">
        <v>1</v>
      </c>
      <c r="P2829" s="4" t="s">
        <v>55</v>
      </c>
      <c r="Q2829" s="4">
        <v>23.98</v>
      </c>
      <c r="Y2829" s="4" t="s">
        <v>11918</v>
      </c>
      <c r="Z2829" s="4" t="s">
        <v>47</v>
      </c>
      <c r="AA2829" s="4" t="s">
        <v>11919</v>
      </c>
      <c r="AB2829" s="4" t="s">
        <v>58</v>
      </c>
      <c r="AD2829" s="4" t="b">
        <v>0</v>
      </c>
      <c r="AG2829" s="11">
        <f t="shared" si="44"/>
        <v>43323</v>
      </c>
    </row>
    <row r="2830" s="4" customFormat="1" spans="1:33">
      <c r="A2830" s="4" t="s">
        <v>11920</v>
      </c>
      <c r="B2830" s="4" t="s">
        <v>11920</v>
      </c>
      <c r="C2830" s="4" t="s">
        <v>11921</v>
      </c>
      <c r="D2830" s="4" t="s">
        <v>11922</v>
      </c>
      <c r="E2830" s="4" t="s">
        <v>36</v>
      </c>
      <c r="F2830" s="4" t="s">
        <v>37</v>
      </c>
      <c r="G2830" s="4" t="s">
        <v>51</v>
      </c>
      <c r="J2830" s="4" t="s">
        <v>39</v>
      </c>
      <c r="K2830" s="4" t="s">
        <v>719</v>
      </c>
      <c r="L2830" s="4" t="s">
        <v>720</v>
      </c>
      <c r="M2830" s="4" t="s">
        <v>721</v>
      </c>
      <c r="N2830" s="4" t="s">
        <v>36</v>
      </c>
      <c r="O2830" s="4">
        <v>1</v>
      </c>
      <c r="P2830" s="4" t="s">
        <v>55</v>
      </c>
      <c r="Q2830" s="4">
        <v>23.98</v>
      </c>
      <c r="Y2830" s="4" t="s">
        <v>1443</v>
      </c>
      <c r="Z2830" s="4" t="s">
        <v>47</v>
      </c>
      <c r="AA2830" s="4" t="s">
        <v>11923</v>
      </c>
      <c r="AB2830" s="4" t="s">
        <v>58</v>
      </c>
      <c r="AD2830" s="4" t="b">
        <v>0</v>
      </c>
      <c r="AG2830" s="11">
        <f t="shared" si="44"/>
        <v>43323</v>
      </c>
    </row>
    <row r="2831" s="4" customFormat="1" spans="1:33">
      <c r="A2831" s="4" t="s">
        <v>11924</v>
      </c>
      <c r="B2831" s="4" t="s">
        <v>11924</v>
      </c>
      <c r="C2831" s="4" t="s">
        <v>11925</v>
      </c>
      <c r="D2831" s="4" t="s">
        <v>11926</v>
      </c>
      <c r="E2831" s="4" t="s">
        <v>36</v>
      </c>
      <c r="F2831" s="4" t="s">
        <v>37</v>
      </c>
      <c r="G2831" s="4" t="s">
        <v>51</v>
      </c>
      <c r="J2831" s="4" t="s">
        <v>39</v>
      </c>
      <c r="K2831" s="4" t="s">
        <v>122</v>
      </c>
      <c r="L2831" s="4" t="s">
        <v>123</v>
      </c>
      <c r="M2831" s="4" t="s">
        <v>124</v>
      </c>
      <c r="N2831" s="4" t="s">
        <v>36</v>
      </c>
      <c r="O2831" s="4">
        <v>1</v>
      </c>
      <c r="P2831" s="4" t="s">
        <v>55</v>
      </c>
      <c r="Q2831" s="4">
        <v>23.98</v>
      </c>
      <c r="Y2831" s="4" t="s">
        <v>1418</v>
      </c>
      <c r="Z2831" s="4" t="s">
        <v>431</v>
      </c>
      <c r="AA2831" s="4" t="s">
        <v>11927</v>
      </c>
      <c r="AB2831" s="4" t="s">
        <v>58</v>
      </c>
      <c r="AD2831" s="4" t="b">
        <v>0</v>
      </c>
      <c r="AG2831" s="11">
        <f t="shared" si="44"/>
        <v>43323</v>
      </c>
    </row>
    <row r="2832" s="4" customFormat="1" spans="1:33">
      <c r="A2832" s="4" t="s">
        <v>11928</v>
      </c>
      <c r="B2832" s="4" t="s">
        <v>11928</v>
      </c>
      <c r="C2832" s="4" t="s">
        <v>11929</v>
      </c>
      <c r="D2832" s="4" t="s">
        <v>11930</v>
      </c>
      <c r="E2832" s="4" t="s">
        <v>36</v>
      </c>
      <c r="F2832" s="4" t="s">
        <v>37</v>
      </c>
      <c r="G2832" s="4" t="s">
        <v>51</v>
      </c>
      <c r="J2832" s="4" t="s">
        <v>39</v>
      </c>
      <c r="K2832" s="4" t="s">
        <v>81</v>
      </c>
      <c r="L2832" s="4" t="s">
        <v>525</v>
      </c>
      <c r="M2832" s="4" t="s">
        <v>83</v>
      </c>
      <c r="N2832" s="4" t="s">
        <v>36</v>
      </c>
      <c r="O2832" s="4">
        <v>1</v>
      </c>
      <c r="P2832" s="4" t="s">
        <v>55</v>
      </c>
      <c r="Q2832" s="4">
        <v>23.98</v>
      </c>
      <c r="Y2832" s="4" t="s">
        <v>10823</v>
      </c>
      <c r="Z2832" s="4" t="s">
        <v>115</v>
      </c>
      <c r="AA2832" s="4" t="s">
        <v>11931</v>
      </c>
      <c r="AB2832" s="4" t="s">
        <v>58</v>
      </c>
      <c r="AD2832" s="4" t="b">
        <v>0</v>
      </c>
      <c r="AG2832" s="11">
        <f t="shared" si="44"/>
        <v>43323</v>
      </c>
    </row>
    <row r="2833" s="4" customFormat="1" spans="1:33">
      <c r="A2833" s="4" t="s">
        <v>11932</v>
      </c>
      <c r="B2833" s="4" t="s">
        <v>11932</v>
      </c>
      <c r="C2833" s="4" t="s">
        <v>11933</v>
      </c>
      <c r="D2833" s="4" t="s">
        <v>11934</v>
      </c>
      <c r="E2833" s="4" t="s">
        <v>36</v>
      </c>
      <c r="F2833" s="4" t="s">
        <v>37</v>
      </c>
      <c r="G2833" s="4" t="s">
        <v>51</v>
      </c>
      <c r="J2833" s="4" t="s">
        <v>110</v>
      </c>
      <c r="K2833" s="4" t="s">
        <v>3787</v>
      </c>
      <c r="L2833" s="4" t="s">
        <v>11935</v>
      </c>
      <c r="M2833" s="4" t="s">
        <v>3789</v>
      </c>
      <c r="N2833" s="4" t="s">
        <v>36</v>
      </c>
      <c r="O2833" s="4">
        <v>1</v>
      </c>
      <c r="P2833" s="4" t="s">
        <v>55</v>
      </c>
      <c r="Q2833" s="4">
        <v>23.98</v>
      </c>
      <c r="S2833" s="4">
        <v>2.82</v>
      </c>
      <c r="X2833" s="4">
        <v>2.82</v>
      </c>
      <c r="Y2833" s="4" t="s">
        <v>11936</v>
      </c>
      <c r="Z2833" s="4" t="s">
        <v>311</v>
      </c>
      <c r="AA2833" s="4" t="s">
        <v>11937</v>
      </c>
      <c r="AB2833" s="4" t="s">
        <v>58</v>
      </c>
      <c r="AC2833" s="4" t="s">
        <v>915</v>
      </c>
      <c r="AD2833" s="4" t="b">
        <v>0</v>
      </c>
      <c r="AG2833" s="11">
        <f t="shared" si="44"/>
        <v>43323</v>
      </c>
    </row>
    <row r="2834" s="4" customFormat="1" spans="1:33">
      <c r="A2834" s="4" t="s">
        <v>11938</v>
      </c>
      <c r="B2834" s="4" t="s">
        <v>11938</v>
      </c>
      <c r="C2834" s="4" t="s">
        <v>11939</v>
      </c>
      <c r="D2834" s="4" t="s">
        <v>11940</v>
      </c>
      <c r="E2834" s="4" t="s">
        <v>36</v>
      </c>
      <c r="F2834" s="4" t="s">
        <v>37</v>
      </c>
      <c r="G2834" s="4" t="s">
        <v>51</v>
      </c>
      <c r="J2834" s="4" t="s">
        <v>39</v>
      </c>
      <c r="K2834" s="4" t="s">
        <v>3871</v>
      </c>
      <c r="L2834" s="4" t="s">
        <v>3872</v>
      </c>
      <c r="M2834" s="4" t="s">
        <v>3873</v>
      </c>
      <c r="N2834" s="4" t="s">
        <v>36</v>
      </c>
      <c r="O2834" s="4">
        <v>1</v>
      </c>
      <c r="P2834" s="4" t="s">
        <v>55</v>
      </c>
      <c r="Q2834" s="4">
        <v>22.98</v>
      </c>
      <c r="Y2834" s="4" t="s">
        <v>11941</v>
      </c>
      <c r="Z2834" s="4" t="s">
        <v>147</v>
      </c>
      <c r="AA2834" s="4" t="s">
        <v>11942</v>
      </c>
      <c r="AB2834" s="4" t="s">
        <v>58</v>
      </c>
      <c r="AD2834" s="4" t="b">
        <v>0</v>
      </c>
      <c r="AG2834" s="11">
        <f t="shared" si="44"/>
        <v>43323</v>
      </c>
    </row>
    <row r="2835" s="4" customFormat="1" spans="1:33">
      <c r="A2835" s="4" t="s">
        <v>11943</v>
      </c>
      <c r="B2835" s="4" t="s">
        <v>11943</v>
      </c>
      <c r="C2835" s="4" t="s">
        <v>11944</v>
      </c>
      <c r="D2835" s="4" t="s">
        <v>11945</v>
      </c>
      <c r="E2835" s="4" t="s">
        <v>36</v>
      </c>
      <c r="F2835" s="4" t="s">
        <v>37</v>
      </c>
      <c r="G2835" s="4" t="s">
        <v>51</v>
      </c>
      <c r="J2835" s="4" t="s">
        <v>110</v>
      </c>
      <c r="K2835" s="4" t="s">
        <v>3935</v>
      </c>
      <c r="L2835" s="4" t="s">
        <v>3936</v>
      </c>
      <c r="M2835" s="4" t="s">
        <v>3937</v>
      </c>
      <c r="N2835" s="4" t="s">
        <v>36</v>
      </c>
      <c r="O2835" s="4">
        <v>1</v>
      </c>
      <c r="P2835" s="4" t="s">
        <v>55</v>
      </c>
      <c r="Q2835" s="4">
        <v>23.98</v>
      </c>
      <c r="S2835" s="4">
        <v>5.99</v>
      </c>
      <c r="Y2835" s="4" t="s">
        <v>11946</v>
      </c>
      <c r="Z2835" s="4" t="s">
        <v>398</v>
      </c>
      <c r="AA2835" s="4" t="s">
        <v>11947</v>
      </c>
      <c r="AB2835" s="4" t="s">
        <v>58</v>
      </c>
      <c r="AD2835" s="4" t="b">
        <v>0</v>
      </c>
      <c r="AG2835" s="11">
        <f t="shared" si="44"/>
        <v>43323</v>
      </c>
    </row>
    <row r="2836" s="4" customFormat="1" spans="1:33">
      <c r="A2836" s="4" t="s">
        <v>11948</v>
      </c>
      <c r="B2836" s="4" t="s">
        <v>11948</v>
      </c>
      <c r="C2836" s="4" t="s">
        <v>11949</v>
      </c>
      <c r="D2836" s="4" t="s">
        <v>11950</v>
      </c>
      <c r="E2836" s="4" t="s">
        <v>36</v>
      </c>
      <c r="F2836" s="4" t="s">
        <v>37</v>
      </c>
      <c r="G2836" s="4" t="s">
        <v>51</v>
      </c>
      <c r="J2836" s="4" t="s">
        <v>110</v>
      </c>
      <c r="K2836" s="4" t="s">
        <v>751</v>
      </c>
      <c r="L2836" s="4" t="s">
        <v>752</v>
      </c>
      <c r="M2836" s="4" t="s">
        <v>753</v>
      </c>
      <c r="N2836" s="4" t="s">
        <v>36</v>
      </c>
      <c r="O2836" s="4">
        <v>1</v>
      </c>
      <c r="P2836" s="4" t="s">
        <v>55</v>
      </c>
      <c r="Q2836" s="4">
        <v>22.98</v>
      </c>
      <c r="S2836" s="4">
        <v>0.42</v>
      </c>
      <c r="Y2836" s="4" t="s">
        <v>11951</v>
      </c>
      <c r="Z2836" s="4" t="s">
        <v>1822</v>
      </c>
      <c r="AA2836" s="4" t="s">
        <v>11952</v>
      </c>
      <c r="AB2836" s="4" t="s">
        <v>58</v>
      </c>
      <c r="AD2836" s="4" t="b">
        <v>0</v>
      </c>
      <c r="AG2836" s="11">
        <f t="shared" si="44"/>
        <v>43323</v>
      </c>
    </row>
    <row r="2837" s="4" customFormat="1" spans="1:33">
      <c r="A2837" s="4" t="s">
        <v>11953</v>
      </c>
      <c r="B2837" s="4" t="s">
        <v>11953</v>
      </c>
      <c r="C2837" s="4" t="s">
        <v>11954</v>
      </c>
      <c r="D2837" s="4" t="s">
        <v>11955</v>
      </c>
      <c r="E2837" s="4" t="s">
        <v>36</v>
      </c>
      <c r="F2837" s="4" t="s">
        <v>37</v>
      </c>
      <c r="G2837" s="4" t="s">
        <v>51</v>
      </c>
      <c r="J2837" s="4" t="s">
        <v>39</v>
      </c>
      <c r="K2837" s="4" t="s">
        <v>77</v>
      </c>
      <c r="L2837" s="4" t="s">
        <v>5714</v>
      </c>
      <c r="M2837" s="4" t="s">
        <v>5715</v>
      </c>
      <c r="N2837" s="4" t="s">
        <v>36</v>
      </c>
      <c r="O2837" s="4">
        <v>1</v>
      </c>
      <c r="P2837" s="4" t="s">
        <v>55</v>
      </c>
      <c r="Q2837" s="4">
        <v>22.98</v>
      </c>
      <c r="Y2837" s="4" t="s">
        <v>6573</v>
      </c>
      <c r="Z2837" s="4" t="s">
        <v>6875</v>
      </c>
      <c r="AA2837" s="4" t="s">
        <v>11956</v>
      </c>
      <c r="AB2837" s="4" t="s">
        <v>58</v>
      </c>
      <c r="AD2837" s="4" t="b">
        <v>0</v>
      </c>
      <c r="AG2837" s="11">
        <f t="shared" si="44"/>
        <v>43323</v>
      </c>
    </row>
    <row r="2838" s="4" customFormat="1" spans="1:33">
      <c r="A2838" s="4" t="s">
        <v>11957</v>
      </c>
      <c r="B2838" s="4" t="s">
        <v>11957</v>
      </c>
      <c r="C2838" s="4" t="s">
        <v>11958</v>
      </c>
      <c r="D2838" s="4" t="s">
        <v>11959</v>
      </c>
      <c r="E2838" s="4" t="s">
        <v>36</v>
      </c>
      <c r="F2838" s="4" t="s">
        <v>37</v>
      </c>
      <c r="G2838" s="4" t="s">
        <v>51</v>
      </c>
      <c r="J2838" s="4" t="s">
        <v>39</v>
      </c>
      <c r="K2838" s="4" t="s">
        <v>1415</v>
      </c>
      <c r="L2838" s="4" t="s">
        <v>1416</v>
      </c>
      <c r="M2838" s="4" t="s">
        <v>1417</v>
      </c>
      <c r="N2838" s="4" t="s">
        <v>36</v>
      </c>
      <c r="O2838" s="4">
        <v>2</v>
      </c>
      <c r="P2838" s="4" t="s">
        <v>55</v>
      </c>
      <c r="Q2838" s="4">
        <v>45.96</v>
      </c>
      <c r="Y2838" s="4" t="s">
        <v>11960</v>
      </c>
      <c r="Z2838" s="4" t="s">
        <v>311</v>
      </c>
      <c r="AA2838" s="4" t="s">
        <v>11961</v>
      </c>
      <c r="AB2838" s="4" t="s">
        <v>58</v>
      </c>
      <c r="AD2838" s="4" t="b">
        <v>0</v>
      </c>
      <c r="AG2838" s="11">
        <f t="shared" si="44"/>
        <v>43323</v>
      </c>
    </row>
    <row r="2839" s="4" customFormat="1" spans="1:33">
      <c r="A2839" s="4" t="s">
        <v>11962</v>
      </c>
      <c r="B2839" s="4" t="s">
        <v>11962</v>
      </c>
      <c r="C2839" s="4" t="s">
        <v>11963</v>
      </c>
      <c r="D2839" s="4" t="s">
        <v>11964</v>
      </c>
      <c r="E2839" s="4" t="s">
        <v>36</v>
      </c>
      <c r="F2839" s="4" t="s">
        <v>37</v>
      </c>
      <c r="G2839" s="4" t="s">
        <v>51</v>
      </c>
      <c r="J2839" s="4" t="s">
        <v>110</v>
      </c>
      <c r="K2839" s="4" t="s">
        <v>122</v>
      </c>
      <c r="L2839" s="4" t="s">
        <v>123</v>
      </c>
      <c r="M2839" s="4" t="s">
        <v>124</v>
      </c>
      <c r="N2839" s="4" t="s">
        <v>36</v>
      </c>
      <c r="O2839" s="4">
        <v>1</v>
      </c>
      <c r="P2839" s="4" t="s">
        <v>55</v>
      </c>
      <c r="Q2839" s="4">
        <v>23.98</v>
      </c>
      <c r="Y2839" s="4" t="s">
        <v>4262</v>
      </c>
      <c r="Z2839" s="4" t="s">
        <v>1993</v>
      </c>
      <c r="AA2839" s="4" t="s">
        <v>11965</v>
      </c>
      <c r="AB2839" s="4" t="s">
        <v>58</v>
      </c>
      <c r="AC2839" s="4" t="s">
        <v>915</v>
      </c>
      <c r="AD2839" s="4" t="b">
        <v>0</v>
      </c>
      <c r="AG2839" s="11">
        <f t="shared" si="44"/>
        <v>43323</v>
      </c>
    </row>
    <row r="2840" s="4" customFormat="1" spans="1:33">
      <c r="A2840" s="4" t="s">
        <v>11962</v>
      </c>
      <c r="B2840" s="4" t="s">
        <v>11962</v>
      </c>
      <c r="C2840" s="4" t="s">
        <v>11963</v>
      </c>
      <c r="D2840" s="4" t="s">
        <v>11964</v>
      </c>
      <c r="E2840" s="4" t="s">
        <v>36</v>
      </c>
      <c r="F2840" s="4" t="s">
        <v>37</v>
      </c>
      <c r="G2840" s="4" t="s">
        <v>51</v>
      </c>
      <c r="J2840" s="4" t="s">
        <v>110</v>
      </c>
      <c r="K2840" s="4" t="s">
        <v>81</v>
      </c>
      <c r="L2840" s="4" t="s">
        <v>82</v>
      </c>
      <c r="M2840" s="4" t="s">
        <v>83</v>
      </c>
      <c r="N2840" s="4" t="s">
        <v>36</v>
      </c>
      <c r="O2840" s="4">
        <v>1</v>
      </c>
      <c r="P2840" s="4" t="s">
        <v>55</v>
      </c>
      <c r="Q2840" s="4">
        <v>23.98</v>
      </c>
      <c r="Y2840" s="4" t="s">
        <v>4262</v>
      </c>
      <c r="Z2840" s="4" t="s">
        <v>1993</v>
      </c>
      <c r="AA2840" s="4" t="s">
        <v>11965</v>
      </c>
      <c r="AB2840" s="4" t="s">
        <v>58</v>
      </c>
      <c r="AC2840" s="4" t="s">
        <v>915</v>
      </c>
      <c r="AD2840" s="4" t="b">
        <v>0</v>
      </c>
      <c r="AG2840" s="11">
        <f t="shared" si="44"/>
        <v>43323</v>
      </c>
    </row>
    <row r="2841" s="4" customFormat="1" spans="1:33">
      <c r="A2841" s="4" t="s">
        <v>11966</v>
      </c>
      <c r="B2841" s="4" t="s">
        <v>11966</v>
      </c>
      <c r="C2841" s="4" t="s">
        <v>11967</v>
      </c>
      <c r="D2841" s="4" t="s">
        <v>11968</v>
      </c>
      <c r="E2841" s="4" t="s">
        <v>36</v>
      </c>
      <c r="F2841" s="4" t="s">
        <v>37</v>
      </c>
      <c r="G2841" s="4" t="s">
        <v>51</v>
      </c>
      <c r="J2841" s="4" t="s">
        <v>39</v>
      </c>
      <c r="K2841" s="4" t="s">
        <v>152</v>
      </c>
      <c r="L2841" s="4" t="s">
        <v>396</v>
      </c>
      <c r="M2841" s="4" t="s">
        <v>154</v>
      </c>
      <c r="N2841" s="4" t="s">
        <v>36</v>
      </c>
      <c r="O2841" s="4">
        <v>1</v>
      </c>
      <c r="P2841" s="4" t="s">
        <v>55</v>
      </c>
      <c r="Q2841" s="4">
        <v>22.98</v>
      </c>
      <c r="Y2841" s="4" t="s">
        <v>62</v>
      </c>
      <c r="Z2841" s="4" t="s">
        <v>63</v>
      </c>
      <c r="AA2841" s="4" t="s">
        <v>11969</v>
      </c>
      <c r="AB2841" s="4" t="s">
        <v>58</v>
      </c>
      <c r="AD2841" s="4" t="b">
        <v>0</v>
      </c>
      <c r="AG2841" s="11">
        <f t="shared" si="44"/>
        <v>43323</v>
      </c>
    </row>
    <row r="2842" s="4" customFormat="1" spans="1:33">
      <c r="A2842" s="4" t="s">
        <v>11970</v>
      </c>
      <c r="B2842" s="4" t="s">
        <v>11970</v>
      </c>
      <c r="C2842" s="4" t="s">
        <v>11971</v>
      </c>
      <c r="D2842" s="4" t="s">
        <v>11972</v>
      </c>
      <c r="E2842" s="4" t="s">
        <v>36</v>
      </c>
      <c r="F2842" s="4" t="s">
        <v>37</v>
      </c>
      <c r="G2842" s="4" t="s">
        <v>51</v>
      </c>
      <c r="J2842" s="4" t="s">
        <v>39</v>
      </c>
      <c r="K2842" s="4" t="s">
        <v>7105</v>
      </c>
      <c r="L2842" s="4" t="s">
        <v>7106</v>
      </c>
      <c r="M2842" s="4" t="s">
        <v>7107</v>
      </c>
      <c r="N2842" s="4" t="s">
        <v>36</v>
      </c>
      <c r="O2842" s="4">
        <v>1</v>
      </c>
      <c r="P2842" s="4" t="s">
        <v>55</v>
      </c>
      <c r="Q2842" s="4">
        <v>21.98</v>
      </c>
      <c r="Y2842" s="4" t="s">
        <v>1426</v>
      </c>
      <c r="Z2842" s="4" t="s">
        <v>5235</v>
      </c>
      <c r="AA2842" s="4" t="s">
        <v>11973</v>
      </c>
      <c r="AB2842" s="4" t="s">
        <v>58</v>
      </c>
      <c r="AD2842" s="4" t="b">
        <v>0</v>
      </c>
      <c r="AG2842" s="11">
        <f t="shared" si="44"/>
        <v>43323</v>
      </c>
    </row>
    <row r="2843" s="4" customFormat="1" spans="1:33">
      <c r="A2843" s="4" t="s">
        <v>11974</v>
      </c>
      <c r="B2843" s="4" t="s">
        <v>11974</v>
      </c>
      <c r="C2843" s="4" t="s">
        <v>11975</v>
      </c>
      <c r="D2843" s="4" t="s">
        <v>11976</v>
      </c>
      <c r="E2843" s="4" t="s">
        <v>36</v>
      </c>
      <c r="F2843" s="4" t="s">
        <v>37</v>
      </c>
      <c r="G2843" s="4" t="s">
        <v>51</v>
      </c>
      <c r="J2843" s="4" t="s">
        <v>39</v>
      </c>
      <c r="K2843" s="4" t="s">
        <v>4548</v>
      </c>
      <c r="L2843" s="4" t="s">
        <v>4549</v>
      </c>
      <c r="M2843" s="4" t="s">
        <v>4550</v>
      </c>
      <c r="N2843" s="4" t="s">
        <v>36</v>
      </c>
      <c r="O2843" s="4">
        <v>1</v>
      </c>
      <c r="P2843" s="4" t="s">
        <v>55</v>
      </c>
      <c r="Q2843" s="4">
        <v>21.98</v>
      </c>
      <c r="Y2843" s="4" t="s">
        <v>1426</v>
      </c>
      <c r="Z2843" s="4" t="s">
        <v>5235</v>
      </c>
      <c r="AA2843" s="4" t="s">
        <v>11973</v>
      </c>
      <c r="AB2843" s="4" t="s">
        <v>58</v>
      </c>
      <c r="AD2843" s="4" t="b">
        <v>0</v>
      </c>
      <c r="AG2843" s="11">
        <f t="shared" si="44"/>
        <v>43323</v>
      </c>
    </row>
    <row r="2844" s="4" customFormat="1" spans="1:33">
      <c r="A2844" s="4" t="s">
        <v>11977</v>
      </c>
      <c r="B2844" s="4" t="s">
        <v>11977</v>
      </c>
      <c r="C2844" s="4" t="s">
        <v>11978</v>
      </c>
      <c r="D2844" s="4" t="s">
        <v>11979</v>
      </c>
      <c r="E2844" s="4" t="s">
        <v>36</v>
      </c>
      <c r="F2844" s="4" t="s">
        <v>37</v>
      </c>
      <c r="G2844" s="4" t="s">
        <v>51</v>
      </c>
      <c r="J2844" s="4" t="s">
        <v>39</v>
      </c>
      <c r="K2844" s="4" t="s">
        <v>751</v>
      </c>
      <c r="L2844" s="4" t="s">
        <v>752</v>
      </c>
      <c r="M2844" s="4" t="s">
        <v>753</v>
      </c>
      <c r="N2844" s="4" t="s">
        <v>36</v>
      </c>
      <c r="O2844" s="4">
        <v>1</v>
      </c>
      <c r="P2844" s="4" t="s">
        <v>55</v>
      </c>
      <c r="Q2844" s="4">
        <v>22.98</v>
      </c>
      <c r="Y2844" s="4" t="s">
        <v>2927</v>
      </c>
      <c r="Z2844" s="4" t="s">
        <v>105</v>
      </c>
      <c r="AA2844" s="4" t="s">
        <v>11980</v>
      </c>
      <c r="AB2844" s="4" t="s">
        <v>58</v>
      </c>
      <c r="AD2844" s="4" t="b">
        <v>0</v>
      </c>
      <c r="AG2844" s="11">
        <f t="shared" si="44"/>
        <v>43323</v>
      </c>
    </row>
    <row r="2845" s="4" customFormat="1" spans="1:33">
      <c r="A2845" s="4" t="s">
        <v>11981</v>
      </c>
      <c r="B2845" s="4" t="s">
        <v>11981</v>
      </c>
      <c r="C2845" s="4" t="s">
        <v>11982</v>
      </c>
      <c r="D2845" s="4" t="s">
        <v>11983</v>
      </c>
      <c r="E2845" s="4" t="s">
        <v>36</v>
      </c>
      <c r="F2845" s="4" t="s">
        <v>37</v>
      </c>
      <c r="G2845" s="4" t="s">
        <v>51</v>
      </c>
      <c r="J2845" s="4" t="s">
        <v>39</v>
      </c>
      <c r="K2845" s="4" t="s">
        <v>11984</v>
      </c>
      <c r="L2845" s="4" t="s">
        <v>11985</v>
      </c>
      <c r="M2845" s="4" t="s">
        <v>11986</v>
      </c>
      <c r="N2845" s="4" t="s">
        <v>36</v>
      </c>
      <c r="O2845" s="4">
        <v>2</v>
      </c>
      <c r="P2845" s="4" t="s">
        <v>55</v>
      </c>
      <c r="Q2845" s="4">
        <v>33.96</v>
      </c>
      <c r="Y2845" s="4" t="s">
        <v>11987</v>
      </c>
      <c r="Z2845" s="4" t="s">
        <v>1192</v>
      </c>
      <c r="AA2845" s="4" t="s">
        <v>11988</v>
      </c>
      <c r="AB2845" s="4" t="s">
        <v>58</v>
      </c>
      <c r="AD2845" s="4" t="b">
        <v>0</v>
      </c>
      <c r="AG2845" s="11">
        <f t="shared" si="44"/>
        <v>43323</v>
      </c>
    </row>
    <row r="2846" s="4" customFormat="1" spans="1:33">
      <c r="A2846" s="4" t="s">
        <v>11989</v>
      </c>
      <c r="B2846" s="4" t="s">
        <v>11989</v>
      </c>
      <c r="C2846" s="4" t="s">
        <v>11990</v>
      </c>
      <c r="D2846" s="4" t="s">
        <v>11991</v>
      </c>
      <c r="E2846" s="4" t="s">
        <v>36</v>
      </c>
      <c r="F2846" s="4" t="s">
        <v>37</v>
      </c>
      <c r="G2846" s="4" t="s">
        <v>51</v>
      </c>
      <c r="J2846" s="4" t="s">
        <v>39</v>
      </c>
      <c r="K2846" s="4" t="s">
        <v>1648</v>
      </c>
      <c r="L2846" s="4" t="s">
        <v>1649</v>
      </c>
      <c r="M2846" s="4" t="s">
        <v>1650</v>
      </c>
      <c r="N2846" s="4" t="s">
        <v>36</v>
      </c>
      <c r="O2846" s="4">
        <v>1</v>
      </c>
      <c r="P2846" s="4" t="s">
        <v>55</v>
      </c>
      <c r="Q2846" s="4">
        <v>25.98</v>
      </c>
      <c r="Y2846" s="4" t="s">
        <v>11992</v>
      </c>
      <c r="Z2846" s="4" t="s">
        <v>224</v>
      </c>
      <c r="AA2846" s="4" t="s">
        <v>11993</v>
      </c>
      <c r="AB2846" s="4" t="s">
        <v>58</v>
      </c>
      <c r="AD2846" s="4" t="b">
        <v>0</v>
      </c>
      <c r="AG2846" s="11">
        <f t="shared" si="44"/>
        <v>43323</v>
      </c>
    </row>
    <row r="2847" s="4" customFormat="1" spans="1:33">
      <c r="A2847" s="4" t="s">
        <v>11994</v>
      </c>
      <c r="B2847" s="4" t="s">
        <v>11994</v>
      </c>
      <c r="C2847" s="4" t="s">
        <v>11995</v>
      </c>
      <c r="D2847" s="4" t="s">
        <v>11996</v>
      </c>
      <c r="E2847" s="4" t="s">
        <v>36</v>
      </c>
      <c r="F2847" s="4" t="s">
        <v>37</v>
      </c>
      <c r="G2847" s="4" t="s">
        <v>51</v>
      </c>
      <c r="J2847" s="4" t="s">
        <v>39</v>
      </c>
      <c r="K2847" s="4" t="s">
        <v>1854</v>
      </c>
      <c r="L2847" s="4" t="s">
        <v>5250</v>
      </c>
      <c r="M2847" s="4" t="s">
        <v>1856</v>
      </c>
      <c r="N2847" s="4" t="s">
        <v>36</v>
      </c>
      <c r="O2847" s="4">
        <v>1</v>
      </c>
      <c r="P2847" s="4" t="s">
        <v>55</v>
      </c>
      <c r="Q2847" s="4">
        <v>22.98</v>
      </c>
      <c r="Y2847" s="4" t="s">
        <v>9794</v>
      </c>
      <c r="Z2847" s="4" t="s">
        <v>47</v>
      </c>
      <c r="AA2847" s="4">
        <v>95476</v>
      </c>
      <c r="AB2847" s="4" t="s">
        <v>58</v>
      </c>
      <c r="AD2847" s="4" t="b">
        <v>0</v>
      </c>
      <c r="AG2847" s="11">
        <f t="shared" si="44"/>
        <v>43323</v>
      </c>
    </row>
    <row r="2848" s="4" customFormat="1" spans="1:33">
      <c r="A2848" s="4" t="s">
        <v>11997</v>
      </c>
      <c r="B2848" s="4" t="s">
        <v>11997</v>
      </c>
      <c r="C2848" s="4" t="s">
        <v>11998</v>
      </c>
      <c r="D2848" s="4" t="s">
        <v>11999</v>
      </c>
      <c r="E2848" s="4" t="s">
        <v>36</v>
      </c>
      <c r="F2848" s="4" t="s">
        <v>37</v>
      </c>
      <c r="G2848" s="4" t="s">
        <v>51</v>
      </c>
      <c r="J2848" s="4" t="s">
        <v>39</v>
      </c>
      <c r="K2848" s="4" t="s">
        <v>152</v>
      </c>
      <c r="L2848" s="4" t="s">
        <v>396</v>
      </c>
      <c r="M2848" s="4" t="s">
        <v>154</v>
      </c>
      <c r="N2848" s="4" t="s">
        <v>36</v>
      </c>
      <c r="O2848" s="4">
        <v>1</v>
      </c>
      <c r="P2848" s="4" t="s">
        <v>55</v>
      </c>
      <c r="Q2848" s="4">
        <v>22.98</v>
      </c>
      <c r="Y2848" s="4" t="s">
        <v>3137</v>
      </c>
      <c r="Z2848" s="4" t="s">
        <v>47</v>
      </c>
      <c r="AA2848" s="4" t="s">
        <v>12000</v>
      </c>
      <c r="AB2848" s="4" t="s">
        <v>58</v>
      </c>
      <c r="AD2848" s="4" t="b">
        <v>0</v>
      </c>
      <c r="AG2848" s="11">
        <f t="shared" si="44"/>
        <v>43323</v>
      </c>
    </row>
    <row r="2849" s="4" customFormat="1" spans="1:33">
      <c r="A2849" s="4" t="s">
        <v>12001</v>
      </c>
      <c r="B2849" s="4" t="s">
        <v>12001</v>
      </c>
      <c r="C2849" s="4" t="s">
        <v>12002</v>
      </c>
      <c r="D2849" s="4" t="s">
        <v>12003</v>
      </c>
      <c r="E2849" s="4" t="s">
        <v>36</v>
      </c>
      <c r="F2849" s="4" t="s">
        <v>37</v>
      </c>
      <c r="G2849" s="4" t="s">
        <v>51</v>
      </c>
      <c r="J2849" s="4" t="s">
        <v>39</v>
      </c>
      <c r="K2849" s="4" t="s">
        <v>2969</v>
      </c>
      <c r="L2849" s="4" t="s">
        <v>2970</v>
      </c>
      <c r="M2849" s="4" t="s">
        <v>2971</v>
      </c>
      <c r="N2849" s="4" t="s">
        <v>36</v>
      </c>
      <c r="O2849" s="4">
        <v>1</v>
      </c>
      <c r="P2849" s="4" t="s">
        <v>55</v>
      </c>
      <c r="Q2849" s="4">
        <v>22.98</v>
      </c>
      <c r="Y2849" s="4" t="s">
        <v>12004</v>
      </c>
      <c r="Z2849" s="4" t="s">
        <v>1822</v>
      </c>
      <c r="AA2849" s="4" t="s">
        <v>12005</v>
      </c>
      <c r="AB2849" s="4" t="s">
        <v>58</v>
      </c>
      <c r="AD2849" s="4" t="b">
        <v>0</v>
      </c>
      <c r="AG2849" s="11">
        <f t="shared" si="44"/>
        <v>43323</v>
      </c>
    </row>
    <row r="2850" s="4" customFormat="1" spans="1:33">
      <c r="A2850" s="4" t="s">
        <v>12006</v>
      </c>
      <c r="B2850" s="4" t="s">
        <v>12006</v>
      </c>
      <c r="C2850" s="4" t="s">
        <v>12007</v>
      </c>
      <c r="D2850" s="4" t="s">
        <v>12008</v>
      </c>
      <c r="E2850" s="4" t="s">
        <v>36</v>
      </c>
      <c r="F2850" s="4" t="s">
        <v>37</v>
      </c>
      <c r="G2850" s="4" t="s">
        <v>51</v>
      </c>
      <c r="J2850" s="4" t="s">
        <v>110</v>
      </c>
      <c r="K2850" s="4" t="s">
        <v>171</v>
      </c>
      <c r="L2850" s="4" t="s">
        <v>172</v>
      </c>
      <c r="M2850" s="4" t="s">
        <v>173</v>
      </c>
      <c r="N2850" s="4" t="s">
        <v>36</v>
      </c>
      <c r="O2850" s="4">
        <v>1</v>
      </c>
      <c r="P2850" s="4" t="s">
        <v>55</v>
      </c>
      <c r="Q2850" s="4">
        <v>23.98</v>
      </c>
      <c r="S2850" s="4">
        <v>3.51</v>
      </c>
      <c r="Y2850" s="4" t="s">
        <v>12009</v>
      </c>
      <c r="Z2850" s="4" t="s">
        <v>7847</v>
      </c>
      <c r="AA2850" s="4">
        <v>33584</v>
      </c>
      <c r="AB2850" s="4" t="s">
        <v>58</v>
      </c>
      <c r="AD2850" s="4" t="b">
        <v>0</v>
      </c>
      <c r="AG2850" s="11">
        <f t="shared" si="44"/>
        <v>43323</v>
      </c>
    </row>
    <row r="2851" s="4" customFormat="1" spans="1:33">
      <c r="A2851" s="4" t="s">
        <v>12010</v>
      </c>
      <c r="B2851" s="4" t="s">
        <v>12010</v>
      </c>
      <c r="C2851" s="4" t="s">
        <v>12011</v>
      </c>
      <c r="D2851" s="4" t="s">
        <v>12012</v>
      </c>
      <c r="E2851" s="4" t="s">
        <v>36</v>
      </c>
      <c r="F2851" s="4" t="s">
        <v>37</v>
      </c>
      <c r="G2851" s="4" t="s">
        <v>51</v>
      </c>
      <c r="J2851" s="4" t="s">
        <v>39</v>
      </c>
      <c r="K2851" s="4" t="s">
        <v>380</v>
      </c>
      <c r="L2851" s="4" t="s">
        <v>381</v>
      </c>
      <c r="M2851" s="4" t="s">
        <v>382</v>
      </c>
      <c r="N2851" s="4" t="s">
        <v>36</v>
      </c>
      <c r="O2851" s="4">
        <v>1</v>
      </c>
      <c r="P2851" s="4" t="s">
        <v>55</v>
      </c>
      <c r="Q2851" s="4">
        <v>23.98</v>
      </c>
      <c r="Y2851" s="4" t="s">
        <v>12013</v>
      </c>
      <c r="Z2851" s="4" t="s">
        <v>63</v>
      </c>
      <c r="AA2851" s="4" t="s">
        <v>12014</v>
      </c>
      <c r="AB2851" s="4" t="s">
        <v>58</v>
      </c>
      <c r="AD2851" s="4" t="b">
        <v>0</v>
      </c>
      <c r="AG2851" s="11">
        <f t="shared" si="44"/>
        <v>43323</v>
      </c>
    </row>
    <row r="2852" s="4" customFormat="1" spans="1:33">
      <c r="A2852" s="4" t="s">
        <v>12015</v>
      </c>
      <c r="B2852" s="4" t="s">
        <v>12015</v>
      </c>
      <c r="C2852" s="4" t="s">
        <v>12016</v>
      </c>
      <c r="D2852" s="4" t="s">
        <v>12017</v>
      </c>
      <c r="E2852" s="4" t="s">
        <v>36</v>
      </c>
      <c r="F2852" s="4" t="s">
        <v>37</v>
      </c>
      <c r="G2852" s="4" t="s">
        <v>51</v>
      </c>
      <c r="J2852" s="4" t="s">
        <v>39</v>
      </c>
      <c r="K2852" s="4" t="s">
        <v>3474</v>
      </c>
      <c r="L2852" s="4" t="s">
        <v>3475</v>
      </c>
      <c r="M2852" s="4" t="s">
        <v>3476</v>
      </c>
      <c r="N2852" s="4" t="s">
        <v>36</v>
      </c>
      <c r="O2852" s="4">
        <v>1</v>
      </c>
      <c r="P2852" s="4" t="s">
        <v>55</v>
      </c>
      <c r="Q2852" s="4">
        <v>23.98</v>
      </c>
      <c r="Y2852" s="4" t="s">
        <v>12018</v>
      </c>
      <c r="Z2852" s="4" t="s">
        <v>115</v>
      </c>
      <c r="AA2852" s="4" t="s">
        <v>12019</v>
      </c>
      <c r="AB2852" s="4" t="s">
        <v>58</v>
      </c>
      <c r="AD2852" s="4" t="b">
        <v>0</v>
      </c>
      <c r="AG2852" s="11">
        <f t="shared" si="44"/>
        <v>43323</v>
      </c>
    </row>
    <row r="2853" s="4" customFormat="1" spans="1:33">
      <c r="A2853" s="4" t="s">
        <v>12020</v>
      </c>
      <c r="B2853" s="4" t="s">
        <v>12020</v>
      </c>
      <c r="C2853" s="4" t="s">
        <v>12021</v>
      </c>
      <c r="D2853" s="4" t="s">
        <v>12022</v>
      </c>
      <c r="E2853" s="4" t="s">
        <v>36</v>
      </c>
      <c r="F2853" s="4" t="s">
        <v>37</v>
      </c>
      <c r="G2853" s="4" t="s">
        <v>51</v>
      </c>
      <c r="J2853" s="4" t="s">
        <v>39</v>
      </c>
      <c r="K2853" s="4" t="s">
        <v>12023</v>
      </c>
      <c r="L2853" s="4" t="s">
        <v>12024</v>
      </c>
      <c r="M2853" s="4" t="s">
        <v>12025</v>
      </c>
      <c r="N2853" s="4" t="s">
        <v>36</v>
      </c>
      <c r="O2853" s="4">
        <v>1</v>
      </c>
      <c r="P2853" s="4" t="s">
        <v>55</v>
      </c>
      <c r="Q2853" s="4">
        <v>22.98</v>
      </c>
      <c r="Y2853" s="4" t="s">
        <v>949</v>
      </c>
      <c r="Z2853" s="4" t="s">
        <v>115</v>
      </c>
      <c r="AA2853" s="4" t="s">
        <v>12026</v>
      </c>
      <c r="AB2853" s="4" t="s">
        <v>58</v>
      </c>
      <c r="AD2853" s="4" t="b">
        <v>0</v>
      </c>
      <c r="AG2853" s="11">
        <f t="shared" si="44"/>
        <v>43323</v>
      </c>
    </row>
    <row r="2854" s="4" customFormat="1" spans="1:33">
      <c r="A2854" s="4" t="s">
        <v>12027</v>
      </c>
      <c r="B2854" s="4" t="s">
        <v>12027</v>
      </c>
      <c r="C2854" s="4" t="s">
        <v>12028</v>
      </c>
      <c r="D2854" s="4" t="s">
        <v>12029</v>
      </c>
      <c r="E2854" s="4" t="s">
        <v>36</v>
      </c>
      <c r="F2854" s="4" t="s">
        <v>37</v>
      </c>
      <c r="G2854" s="4" t="s">
        <v>51</v>
      </c>
      <c r="J2854" s="4" t="s">
        <v>891</v>
      </c>
      <c r="K2854" s="4" t="s">
        <v>7243</v>
      </c>
      <c r="L2854" s="4" t="s">
        <v>7244</v>
      </c>
      <c r="M2854" s="4" t="s">
        <v>7245</v>
      </c>
      <c r="N2854" s="4" t="s">
        <v>36</v>
      </c>
      <c r="O2854" s="4">
        <v>1</v>
      </c>
      <c r="P2854" s="4" t="s">
        <v>55</v>
      </c>
      <c r="Q2854" s="4">
        <v>23.98</v>
      </c>
      <c r="S2854" s="4">
        <v>3</v>
      </c>
      <c r="X2854" s="4">
        <v>3</v>
      </c>
      <c r="Y2854" s="4" t="s">
        <v>1426</v>
      </c>
      <c r="Z2854" s="4" t="s">
        <v>431</v>
      </c>
      <c r="AA2854" s="4" t="s">
        <v>6384</v>
      </c>
      <c r="AB2854" s="4" t="s">
        <v>58</v>
      </c>
      <c r="AD2854" s="4" t="b">
        <v>0</v>
      </c>
      <c r="AG2854" s="11">
        <f t="shared" si="44"/>
        <v>43323</v>
      </c>
    </row>
    <row r="2855" s="4" customFormat="1" spans="1:33">
      <c r="A2855" s="4" t="s">
        <v>12030</v>
      </c>
      <c r="B2855" s="4" t="s">
        <v>12030</v>
      </c>
      <c r="C2855" s="4" t="s">
        <v>12031</v>
      </c>
      <c r="D2855" s="4" t="s">
        <v>12032</v>
      </c>
      <c r="E2855" s="4" t="s">
        <v>36</v>
      </c>
      <c r="F2855" s="4" t="s">
        <v>37</v>
      </c>
      <c r="G2855" s="4" t="s">
        <v>51</v>
      </c>
      <c r="J2855" s="4" t="s">
        <v>39</v>
      </c>
      <c r="K2855" s="4" t="s">
        <v>10295</v>
      </c>
      <c r="L2855" s="4" t="s">
        <v>10296</v>
      </c>
      <c r="M2855" s="4" t="s">
        <v>10297</v>
      </c>
      <c r="N2855" s="4" t="s">
        <v>36</v>
      </c>
      <c r="O2855" s="4">
        <v>1</v>
      </c>
      <c r="P2855" s="4" t="s">
        <v>55</v>
      </c>
      <c r="Q2855" s="4">
        <v>22.98</v>
      </c>
      <c r="Y2855" s="4" t="s">
        <v>12033</v>
      </c>
      <c r="Z2855" s="4" t="s">
        <v>156</v>
      </c>
      <c r="AA2855" s="4" t="s">
        <v>12034</v>
      </c>
      <c r="AB2855" s="4" t="s">
        <v>58</v>
      </c>
      <c r="AD2855" s="4" t="b">
        <v>0</v>
      </c>
      <c r="AG2855" s="11">
        <f t="shared" si="44"/>
        <v>43323</v>
      </c>
    </row>
    <row r="2856" s="4" customFormat="1" spans="1:33">
      <c r="A2856" s="4" t="s">
        <v>12035</v>
      </c>
      <c r="B2856" s="4" t="s">
        <v>12035</v>
      </c>
      <c r="C2856" s="4" t="s">
        <v>12036</v>
      </c>
      <c r="D2856" s="4" t="s">
        <v>12037</v>
      </c>
      <c r="E2856" s="4" t="s">
        <v>36</v>
      </c>
      <c r="F2856" s="4" t="s">
        <v>37</v>
      </c>
      <c r="G2856" s="4" t="s">
        <v>51</v>
      </c>
      <c r="J2856" s="4" t="s">
        <v>39</v>
      </c>
      <c r="K2856" s="4" t="s">
        <v>1770</v>
      </c>
      <c r="L2856" s="4" t="s">
        <v>1771</v>
      </c>
      <c r="M2856" s="4" t="s">
        <v>1772</v>
      </c>
      <c r="N2856" s="4" t="s">
        <v>36</v>
      </c>
      <c r="O2856" s="4">
        <v>1</v>
      </c>
      <c r="P2856" s="4" t="s">
        <v>55</v>
      </c>
      <c r="Q2856" s="4">
        <v>23.98</v>
      </c>
      <c r="Y2856" s="4" t="s">
        <v>12038</v>
      </c>
      <c r="Z2856" s="4" t="s">
        <v>47</v>
      </c>
      <c r="AA2856" s="4">
        <v>91941</v>
      </c>
      <c r="AB2856" s="4" t="s">
        <v>58</v>
      </c>
      <c r="AD2856" s="4" t="b">
        <v>0</v>
      </c>
      <c r="AG2856" s="11">
        <f t="shared" si="44"/>
        <v>43323</v>
      </c>
    </row>
    <row r="2857" s="4" customFormat="1" spans="1:33">
      <c r="A2857" s="4" t="s">
        <v>12039</v>
      </c>
      <c r="B2857" s="4" t="s">
        <v>12039</v>
      </c>
      <c r="C2857" s="4" t="s">
        <v>12040</v>
      </c>
      <c r="D2857" s="4" t="s">
        <v>12041</v>
      </c>
      <c r="E2857" s="4" t="s">
        <v>36</v>
      </c>
      <c r="F2857" s="4" t="s">
        <v>37</v>
      </c>
      <c r="G2857" s="4" t="s">
        <v>51</v>
      </c>
      <c r="J2857" s="4" t="s">
        <v>39</v>
      </c>
      <c r="K2857" s="4" t="s">
        <v>593</v>
      </c>
      <c r="L2857" s="4" t="s">
        <v>656</v>
      </c>
      <c r="M2857" s="4" t="s">
        <v>595</v>
      </c>
      <c r="N2857" s="4" t="s">
        <v>36</v>
      </c>
      <c r="O2857" s="4">
        <v>1</v>
      </c>
      <c r="P2857" s="4" t="s">
        <v>55</v>
      </c>
      <c r="Q2857" s="4">
        <v>22.98</v>
      </c>
      <c r="Y2857" s="4" t="s">
        <v>12042</v>
      </c>
      <c r="Z2857" s="4" t="s">
        <v>407</v>
      </c>
      <c r="AA2857" s="4" t="s">
        <v>12043</v>
      </c>
      <c r="AB2857" s="4" t="s">
        <v>58</v>
      </c>
      <c r="AD2857" s="4" t="b">
        <v>0</v>
      </c>
      <c r="AG2857" s="11">
        <f t="shared" si="44"/>
        <v>43323</v>
      </c>
    </row>
    <row r="2858" s="4" customFormat="1" spans="1:33">
      <c r="A2858" s="4" t="s">
        <v>12044</v>
      </c>
      <c r="B2858" s="4" t="s">
        <v>12044</v>
      </c>
      <c r="C2858" s="4" t="s">
        <v>12045</v>
      </c>
      <c r="D2858" s="4" t="s">
        <v>12046</v>
      </c>
      <c r="E2858" s="4" t="s">
        <v>36</v>
      </c>
      <c r="F2858" s="4" t="s">
        <v>37</v>
      </c>
      <c r="G2858" s="4" t="s">
        <v>51</v>
      </c>
      <c r="J2858" s="4" t="s">
        <v>110</v>
      </c>
      <c r="K2858" s="4" t="s">
        <v>2036</v>
      </c>
      <c r="L2858" s="4" t="s">
        <v>10016</v>
      </c>
      <c r="M2858" s="4" t="s">
        <v>2038</v>
      </c>
      <c r="N2858" s="4" t="s">
        <v>36</v>
      </c>
      <c r="O2858" s="4">
        <v>1</v>
      </c>
      <c r="P2858" s="4" t="s">
        <v>55</v>
      </c>
      <c r="Q2858" s="4">
        <v>23.98</v>
      </c>
      <c r="S2858" s="4">
        <v>2.94</v>
      </c>
      <c r="X2858" s="4">
        <v>2.94</v>
      </c>
      <c r="Y2858" s="4" t="s">
        <v>310</v>
      </c>
      <c r="Z2858" s="4" t="s">
        <v>311</v>
      </c>
      <c r="AA2858" s="4" t="s">
        <v>6654</v>
      </c>
      <c r="AB2858" s="4" t="s">
        <v>58</v>
      </c>
      <c r="AC2858" s="4" t="s">
        <v>915</v>
      </c>
      <c r="AD2858" s="4" t="b">
        <v>0</v>
      </c>
      <c r="AG2858" s="11">
        <f t="shared" si="44"/>
        <v>43323</v>
      </c>
    </row>
    <row r="2859" s="4" customFormat="1" spans="1:33">
      <c r="A2859" s="4" t="s">
        <v>12047</v>
      </c>
      <c r="B2859" s="4" t="s">
        <v>12047</v>
      </c>
      <c r="C2859" s="4" t="s">
        <v>12048</v>
      </c>
      <c r="D2859" s="4" t="s">
        <v>12049</v>
      </c>
      <c r="E2859" s="4" t="s">
        <v>36</v>
      </c>
      <c r="F2859" s="4" t="s">
        <v>37</v>
      </c>
      <c r="G2859" s="4" t="s">
        <v>51</v>
      </c>
      <c r="J2859" s="4" t="s">
        <v>39</v>
      </c>
      <c r="K2859" s="4" t="s">
        <v>12050</v>
      </c>
      <c r="L2859" s="4" t="s">
        <v>12051</v>
      </c>
      <c r="M2859" s="4" t="s">
        <v>12052</v>
      </c>
      <c r="N2859" s="4" t="s">
        <v>36</v>
      </c>
      <c r="O2859" s="4">
        <v>1</v>
      </c>
      <c r="P2859" s="4" t="s">
        <v>55</v>
      </c>
      <c r="Q2859" s="4">
        <v>21.98</v>
      </c>
      <c r="Y2859" s="4" t="s">
        <v>12053</v>
      </c>
      <c r="Z2859" s="4" t="s">
        <v>738</v>
      </c>
      <c r="AA2859" s="4" t="s">
        <v>12054</v>
      </c>
      <c r="AB2859" s="4" t="s">
        <v>58</v>
      </c>
      <c r="AD2859" s="4" t="b">
        <v>1</v>
      </c>
      <c r="AE2859" s="4" t="s">
        <v>12055</v>
      </c>
      <c r="AG2859" s="11">
        <f t="shared" si="44"/>
        <v>43323</v>
      </c>
    </row>
    <row r="2860" s="4" customFormat="1" spans="1:33">
      <c r="A2860" s="4" t="s">
        <v>12047</v>
      </c>
      <c r="B2860" s="4" t="s">
        <v>12047</v>
      </c>
      <c r="C2860" s="4" t="s">
        <v>12048</v>
      </c>
      <c r="D2860" s="4" t="s">
        <v>12049</v>
      </c>
      <c r="E2860" s="4" t="s">
        <v>36</v>
      </c>
      <c r="F2860" s="4" t="s">
        <v>37</v>
      </c>
      <c r="G2860" s="4" t="s">
        <v>51</v>
      </c>
      <c r="J2860" s="4" t="s">
        <v>39</v>
      </c>
      <c r="K2860" s="4" t="s">
        <v>3146</v>
      </c>
      <c r="L2860" s="4" t="s">
        <v>12056</v>
      </c>
      <c r="M2860" s="4" t="s">
        <v>3148</v>
      </c>
      <c r="N2860" s="4" t="s">
        <v>36</v>
      </c>
      <c r="O2860" s="4">
        <v>1</v>
      </c>
      <c r="P2860" s="4" t="s">
        <v>55</v>
      </c>
      <c r="Q2860" s="4">
        <v>22.98</v>
      </c>
      <c r="Y2860" s="4" t="s">
        <v>12053</v>
      </c>
      <c r="Z2860" s="4" t="s">
        <v>738</v>
      </c>
      <c r="AA2860" s="4" t="s">
        <v>12054</v>
      </c>
      <c r="AB2860" s="4" t="s">
        <v>58</v>
      </c>
      <c r="AD2860" s="4" t="b">
        <v>1</v>
      </c>
      <c r="AE2860" s="4" t="s">
        <v>12055</v>
      </c>
      <c r="AG2860" s="11">
        <f t="shared" si="44"/>
        <v>43323</v>
      </c>
    </row>
    <row r="2861" s="4" customFormat="1" spans="1:33">
      <c r="A2861" s="4" t="s">
        <v>12057</v>
      </c>
      <c r="B2861" s="4" t="s">
        <v>12057</v>
      </c>
      <c r="C2861" s="4" t="s">
        <v>12058</v>
      </c>
      <c r="D2861" s="4" t="s">
        <v>12059</v>
      </c>
      <c r="E2861" s="4" t="s">
        <v>36</v>
      </c>
      <c r="F2861" s="4" t="s">
        <v>37</v>
      </c>
      <c r="G2861" s="4" t="s">
        <v>51</v>
      </c>
      <c r="J2861" s="4" t="s">
        <v>39</v>
      </c>
      <c r="K2861" s="4" t="s">
        <v>2482</v>
      </c>
      <c r="L2861" s="4" t="s">
        <v>2483</v>
      </c>
      <c r="M2861" s="4" t="s">
        <v>2484</v>
      </c>
      <c r="N2861" s="4" t="s">
        <v>36</v>
      </c>
      <c r="O2861" s="4">
        <v>1</v>
      </c>
      <c r="P2861" s="4" t="s">
        <v>55</v>
      </c>
      <c r="Q2861" s="4">
        <v>23.99</v>
      </c>
      <c r="Y2861" s="4" t="s">
        <v>1122</v>
      </c>
      <c r="Z2861" s="4" t="s">
        <v>407</v>
      </c>
      <c r="AA2861" s="4" t="s">
        <v>12060</v>
      </c>
      <c r="AB2861" s="4" t="s">
        <v>58</v>
      </c>
      <c r="AD2861" s="4" t="b">
        <v>0</v>
      </c>
      <c r="AG2861" s="11">
        <f t="shared" si="44"/>
        <v>43323</v>
      </c>
    </row>
    <row r="2862" s="4" customFormat="1" spans="1:33">
      <c r="A2862" s="4" t="s">
        <v>12061</v>
      </c>
      <c r="B2862" s="4" t="s">
        <v>12061</v>
      </c>
      <c r="C2862" s="4" t="s">
        <v>12062</v>
      </c>
      <c r="D2862" s="4" t="s">
        <v>12063</v>
      </c>
      <c r="E2862" s="4" t="s">
        <v>36</v>
      </c>
      <c r="F2862" s="4" t="s">
        <v>37</v>
      </c>
      <c r="G2862" s="4" t="s">
        <v>51</v>
      </c>
      <c r="J2862" s="4" t="s">
        <v>110</v>
      </c>
      <c r="K2862" s="4" t="s">
        <v>644</v>
      </c>
      <c r="L2862" s="4" t="s">
        <v>645</v>
      </c>
      <c r="M2862" s="4" t="s">
        <v>646</v>
      </c>
      <c r="N2862" s="4" t="s">
        <v>36</v>
      </c>
      <c r="O2862" s="4">
        <v>1</v>
      </c>
      <c r="P2862" s="4" t="s">
        <v>55</v>
      </c>
      <c r="Q2862" s="4">
        <v>23.98</v>
      </c>
      <c r="S2862" s="4">
        <v>5.48</v>
      </c>
      <c r="X2862" s="4">
        <v>5.48</v>
      </c>
      <c r="Y2862" s="4" t="s">
        <v>71</v>
      </c>
      <c r="Z2862" s="4" t="s">
        <v>72</v>
      </c>
      <c r="AA2862" s="4" t="s">
        <v>12064</v>
      </c>
      <c r="AB2862" s="4" t="s">
        <v>58</v>
      </c>
      <c r="AC2862" s="4" t="s">
        <v>915</v>
      </c>
      <c r="AD2862" s="4" t="b">
        <v>0</v>
      </c>
      <c r="AG2862" s="11">
        <f t="shared" si="44"/>
        <v>43323</v>
      </c>
    </row>
    <row r="2863" s="4" customFormat="1" spans="1:33">
      <c r="A2863" s="4" t="s">
        <v>12065</v>
      </c>
      <c r="B2863" s="4" t="s">
        <v>12065</v>
      </c>
      <c r="C2863" s="4" t="s">
        <v>12066</v>
      </c>
      <c r="D2863" s="4" t="s">
        <v>12067</v>
      </c>
      <c r="E2863" s="4" t="s">
        <v>36</v>
      </c>
      <c r="F2863" s="4" t="s">
        <v>37</v>
      </c>
      <c r="G2863" s="4" t="s">
        <v>51</v>
      </c>
      <c r="J2863" s="4" t="s">
        <v>39</v>
      </c>
      <c r="K2863" s="4" t="s">
        <v>10086</v>
      </c>
      <c r="L2863" s="4" t="s">
        <v>10087</v>
      </c>
      <c r="M2863" s="4" t="s">
        <v>10088</v>
      </c>
      <c r="N2863" s="4" t="s">
        <v>36</v>
      </c>
      <c r="O2863" s="4">
        <v>1</v>
      </c>
      <c r="P2863" s="4" t="s">
        <v>55</v>
      </c>
      <c r="Q2863" s="4">
        <v>23.98</v>
      </c>
      <c r="Y2863" s="4" t="s">
        <v>12068</v>
      </c>
      <c r="Z2863" s="4" t="s">
        <v>105</v>
      </c>
      <c r="AA2863" s="4">
        <v>7823</v>
      </c>
      <c r="AB2863" s="4" t="s">
        <v>58</v>
      </c>
      <c r="AD2863" s="4" t="b">
        <v>0</v>
      </c>
      <c r="AG2863" s="11">
        <f t="shared" si="44"/>
        <v>43323</v>
      </c>
    </row>
    <row r="2864" s="4" customFormat="1" spans="1:33">
      <c r="A2864" s="4" t="s">
        <v>12069</v>
      </c>
      <c r="B2864" s="4" t="s">
        <v>12069</v>
      </c>
      <c r="C2864" s="4" t="s">
        <v>12070</v>
      </c>
      <c r="D2864" s="4" t="s">
        <v>12071</v>
      </c>
      <c r="E2864" s="4" t="s">
        <v>36</v>
      </c>
      <c r="F2864" s="4" t="s">
        <v>37</v>
      </c>
      <c r="G2864" s="4" t="s">
        <v>51</v>
      </c>
      <c r="J2864" s="4" t="s">
        <v>39</v>
      </c>
      <c r="K2864" s="4" t="s">
        <v>2247</v>
      </c>
      <c r="L2864" s="4" t="s">
        <v>2248</v>
      </c>
      <c r="M2864" s="4" t="s">
        <v>2249</v>
      </c>
      <c r="N2864" s="4" t="s">
        <v>36</v>
      </c>
      <c r="O2864" s="4">
        <v>1</v>
      </c>
      <c r="P2864" s="4" t="s">
        <v>55</v>
      </c>
      <c r="Q2864" s="4">
        <v>21.98</v>
      </c>
      <c r="Y2864" s="4" t="s">
        <v>12072</v>
      </c>
      <c r="Z2864" s="4" t="s">
        <v>398</v>
      </c>
      <c r="AA2864" s="4">
        <v>2451</v>
      </c>
      <c r="AB2864" s="4" t="s">
        <v>58</v>
      </c>
      <c r="AD2864" s="4" t="b">
        <v>0</v>
      </c>
      <c r="AG2864" s="11">
        <f t="shared" si="44"/>
        <v>43323</v>
      </c>
    </row>
    <row r="2865" s="4" customFormat="1" spans="1:33">
      <c r="A2865" s="4" t="s">
        <v>12073</v>
      </c>
      <c r="B2865" s="4" t="s">
        <v>12073</v>
      </c>
      <c r="C2865" s="4" t="s">
        <v>12074</v>
      </c>
      <c r="D2865" s="4" t="s">
        <v>12075</v>
      </c>
      <c r="E2865" s="4" t="s">
        <v>36</v>
      </c>
      <c r="F2865" s="4" t="s">
        <v>37</v>
      </c>
      <c r="G2865" s="4" t="s">
        <v>51</v>
      </c>
      <c r="J2865" s="4" t="s">
        <v>39</v>
      </c>
      <c r="K2865" s="4" t="s">
        <v>1281</v>
      </c>
      <c r="L2865" s="4" t="s">
        <v>1282</v>
      </c>
      <c r="M2865" s="4" t="s">
        <v>1283</v>
      </c>
      <c r="N2865" s="4" t="s">
        <v>36</v>
      </c>
      <c r="O2865" s="4">
        <v>1</v>
      </c>
      <c r="P2865" s="4" t="s">
        <v>55</v>
      </c>
      <c r="Q2865" s="4">
        <v>23.98</v>
      </c>
      <c r="Y2865" s="4" t="s">
        <v>12076</v>
      </c>
      <c r="Z2865" s="4" t="s">
        <v>115</v>
      </c>
      <c r="AA2865" s="4" t="s">
        <v>12077</v>
      </c>
      <c r="AB2865" s="4" t="s">
        <v>58</v>
      </c>
      <c r="AD2865" s="4" t="b">
        <v>0</v>
      </c>
      <c r="AG2865" s="11">
        <f t="shared" si="44"/>
        <v>43323</v>
      </c>
    </row>
    <row r="2866" s="4" customFormat="1" spans="1:33">
      <c r="A2866" s="4" t="s">
        <v>12073</v>
      </c>
      <c r="B2866" s="4" t="s">
        <v>12073</v>
      </c>
      <c r="C2866" s="4" t="s">
        <v>12074</v>
      </c>
      <c r="D2866" s="4" t="s">
        <v>12075</v>
      </c>
      <c r="E2866" s="4" t="s">
        <v>36</v>
      </c>
      <c r="F2866" s="4" t="s">
        <v>37</v>
      </c>
      <c r="G2866" s="4" t="s">
        <v>51</v>
      </c>
      <c r="J2866" s="4" t="s">
        <v>39</v>
      </c>
      <c r="K2866" s="4" t="s">
        <v>1770</v>
      </c>
      <c r="L2866" s="4" t="s">
        <v>1771</v>
      </c>
      <c r="M2866" s="4" t="s">
        <v>1772</v>
      </c>
      <c r="N2866" s="4" t="s">
        <v>36</v>
      </c>
      <c r="O2866" s="4">
        <v>1</v>
      </c>
      <c r="P2866" s="4" t="s">
        <v>55</v>
      </c>
      <c r="Q2866" s="4">
        <v>23.98</v>
      </c>
      <c r="Y2866" s="4" t="s">
        <v>12076</v>
      </c>
      <c r="Z2866" s="4" t="s">
        <v>115</v>
      </c>
      <c r="AA2866" s="4" t="s">
        <v>12077</v>
      </c>
      <c r="AB2866" s="4" t="s">
        <v>58</v>
      </c>
      <c r="AD2866" s="4" t="b">
        <v>0</v>
      </c>
      <c r="AG2866" s="11">
        <f t="shared" si="44"/>
        <v>43323</v>
      </c>
    </row>
    <row r="2867" s="4" customFormat="1" spans="1:33">
      <c r="A2867" s="4" t="s">
        <v>12078</v>
      </c>
      <c r="B2867" s="4" t="s">
        <v>12078</v>
      </c>
      <c r="C2867" s="4" t="s">
        <v>12079</v>
      </c>
      <c r="D2867" s="4" t="s">
        <v>12080</v>
      </c>
      <c r="E2867" s="4" t="s">
        <v>36</v>
      </c>
      <c r="F2867" s="4" t="s">
        <v>37</v>
      </c>
      <c r="G2867" s="4" t="s">
        <v>51</v>
      </c>
      <c r="J2867" s="4" t="s">
        <v>39</v>
      </c>
      <c r="K2867" s="4" t="s">
        <v>1132</v>
      </c>
      <c r="L2867" s="4" t="s">
        <v>1133</v>
      </c>
      <c r="M2867" s="4" t="s">
        <v>1134</v>
      </c>
      <c r="N2867" s="4" t="s">
        <v>36</v>
      </c>
      <c r="O2867" s="4">
        <v>1</v>
      </c>
      <c r="P2867" s="4" t="s">
        <v>55</v>
      </c>
      <c r="Q2867" s="4">
        <v>23.98</v>
      </c>
      <c r="Y2867" s="4" t="s">
        <v>5837</v>
      </c>
      <c r="Z2867" s="4" t="s">
        <v>47</v>
      </c>
      <c r="AA2867" s="4" t="s">
        <v>5838</v>
      </c>
      <c r="AB2867" s="4" t="s">
        <v>58</v>
      </c>
      <c r="AD2867" s="4" t="b">
        <v>0</v>
      </c>
      <c r="AG2867" s="11">
        <f t="shared" si="44"/>
        <v>43323</v>
      </c>
    </row>
    <row r="2868" s="4" customFormat="1" spans="1:33">
      <c r="A2868" s="4" t="s">
        <v>12078</v>
      </c>
      <c r="B2868" s="4" t="s">
        <v>12078</v>
      </c>
      <c r="C2868" s="4" t="s">
        <v>12079</v>
      </c>
      <c r="D2868" s="4" t="s">
        <v>12080</v>
      </c>
      <c r="E2868" s="4" t="s">
        <v>36</v>
      </c>
      <c r="F2868" s="4" t="s">
        <v>37</v>
      </c>
      <c r="G2868" s="4" t="s">
        <v>51</v>
      </c>
      <c r="J2868" s="4" t="s">
        <v>39</v>
      </c>
      <c r="K2868" s="4" t="s">
        <v>678</v>
      </c>
      <c r="L2868" s="4" t="s">
        <v>679</v>
      </c>
      <c r="M2868" s="4" t="s">
        <v>680</v>
      </c>
      <c r="N2868" s="4" t="s">
        <v>36</v>
      </c>
      <c r="O2868" s="4">
        <v>1</v>
      </c>
      <c r="P2868" s="4" t="s">
        <v>55</v>
      </c>
      <c r="Q2868" s="4">
        <v>23.98</v>
      </c>
      <c r="Y2868" s="4" t="s">
        <v>5837</v>
      </c>
      <c r="Z2868" s="4" t="s">
        <v>47</v>
      </c>
      <c r="AA2868" s="4" t="s">
        <v>5838</v>
      </c>
      <c r="AB2868" s="4" t="s">
        <v>58</v>
      </c>
      <c r="AD2868" s="4" t="b">
        <v>0</v>
      </c>
      <c r="AG2868" s="11">
        <f t="shared" si="44"/>
        <v>43323</v>
      </c>
    </row>
    <row r="2869" s="4" customFormat="1" spans="1:33">
      <c r="A2869" s="4" t="s">
        <v>12078</v>
      </c>
      <c r="B2869" s="4" t="s">
        <v>12078</v>
      </c>
      <c r="C2869" s="4" t="s">
        <v>12079</v>
      </c>
      <c r="D2869" s="4" t="s">
        <v>12080</v>
      </c>
      <c r="E2869" s="4" t="s">
        <v>36</v>
      </c>
      <c r="F2869" s="4" t="s">
        <v>37</v>
      </c>
      <c r="G2869" s="4" t="s">
        <v>51</v>
      </c>
      <c r="J2869" s="4" t="s">
        <v>39</v>
      </c>
      <c r="K2869" s="4" t="s">
        <v>1770</v>
      </c>
      <c r="L2869" s="4" t="s">
        <v>1771</v>
      </c>
      <c r="M2869" s="4" t="s">
        <v>1772</v>
      </c>
      <c r="N2869" s="4" t="s">
        <v>36</v>
      </c>
      <c r="O2869" s="4">
        <v>1</v>
      </c>
      <c r="P2869" s="4" t="s">
        <v>55</v>
      </c>
      <c r="Q2869" s="4">
        <v>23.98</v>
      </c>
      <c r="Y2869" s="4" t="s">
        <v>5837</v>
      </c>
      <c r="Z2869" s="4" t="s">
        <v>47</v>
      </c>
      <c r="AA2869" s="4" t="s">
        <v>5838</v>
      </c>
      <c r="AB2869" s="4" t="s">
        <v>58</v>
      </c>
      <c r="AD2869" s="4" t="b">
        <v>0</v>
      </c>
      <c r="AG2869" s="11">
        <f t="shared" si="44"/>
        <v>43323</v>
      </c>
    </row>
    <row r="2870" s="4" customFormat="1" spans="1:33">
      <c r="A2870" s="4" t="s">
        <v>12078</v>
      </c>
      <c r="B2870" s="4" t="s">
        <v>12078</v>
      </c>
      <c r="C2870" s="4" t="s">
        <v>12079</v>
      </c>
      <c r="D2870" s="4" t="s">
        <v>12080</v>
      </c>
      <c r="E2870" s="4" t="s">
        <v>36</v>
      </c>
      <c r="F2870" s="4" t="s">
        <v>37</v>
      </c>
      <c r="G2870" s="4" t="s">
        <v>51</v>
      </c>
      <c r="J2870" s="4" t="s">
        <v>39</v>
      </c>
      <c r="K2870" s="4" t="s">
        <v>1281</v>
      </c>
      <c r="L2870" s="4" t="s">
        <v>1282</v>
      </c>
      <c r="M2870" s="4" t="s">
        <v>1283</v>
      </c>
      <c r="N2870" s="4" t="s">
        <v>36</v>
      </c>
      <c r="O2870" s="4">
        <v>1</v>
      </c>
      <c r="P2870" s="4" t="s">
        <v>55</v>
      </c>
      <c r="Q2870" s="4">
        <v>23.98</v>
      </c>
      <c r="Y2870" s="4" t="s">
        <v>5837</v>
      </c>
      <c r="Z2870" s="4" t="s">
        <v>47</v>
      </c>
      <c r="AA2870" s="4" t="s">
        <v>5838</v>
      </c>
      <c r="AB2870" s="4" t="s">
        <v>58</v>
      </c>
      <c r="AD2870" s="4" t="b">
        <v>0</v>
      </c>
      <c r="AG2870" s="11">
        <f t="shared" si="44"/>
        <v>43323</v>
      </c>
    </row>
    <row r="2871" s="4" customFormat="1" spans="1:33">
      <c r="A2871" s="4" t="s">
        <v>12081</v>
      </c>
      <c r="B2871" s="4" t="s">
        <v>12081</v>
      </c>
      <c r="C2871" s="4" t="s">
        <v>12082</v>
      </c>
      <c r="D2871" s="4" t="s">
        <v>12083</v>
      </c>
      <c r="E2871" s="4" t="s">
        <v>36</v>
      </c>
      <c r="F2871" s="4" t="s">
        <v>37</v>
      </c>
      <c r="G2871" s="4" t="s">
        <v>51</v>
      </c>
      <c r="J2871" s="4" t="s">
        <v>39</v>
      </c>
      <c r="K2871" s="4" t="s">
        <v>1281</v>
      </c>
      <c r="L2871" s="4" t="s">
        <v>1282</v>
      </c>
      <c r="M2871" s="4" t="s">
        <v>1283</v>
      </c>
      <c r="N2871" s="4" t="s">
        <v>36</v>
      </c>
      <c r="O2871" s="4">
        <v>1</v>
      </c>
      <c r="P2871" s="4" t="s">
        <v>55</v>
      </c>
      <c r="Q2871" s="4">
        <v>23.98</v>
      </c>
      <c r="Y2871" s="4" t="s">
        <v>12084</v>
      </c>
      <c r="Z2871" s="4" t="s">
        <v>47</v>
      </c>
      <c r="AA2871" s="4" t="s">
        <v>12085</v>
      </c>
      <c r="AB2871" s="4" t="s">
        <v>58</v>
      </c>
      <c r="AD2871" s="4" t="b">
        <v>0</v>
      </c>
      <c r="AG2871" s="11">
        <f t="shared" si="44"/>
        <v>43323</v>
      </c>
    </row>
    <row r="2872" s="4" customFormat="1" spans="1:33">
      <c r="A2872" s="4" t="s">
        <v>12081</v>
      </c>
      <c r="B2872" s="4" t="s">
        <v>12081</v>
      </c>
      <c r="C2872" s="4" t="s">
        <v>12082</v>
      </c>
      <c r="D2872" s="4" t="s">
        <v>12083</v>
      </c>
      <c r="E2872" s="4" t="s">
        <v>36</v>
      </c>
      <c r="F2872" s="4" t="s">
        <v>37</v>
      </c>
      <c r="G2872" s="4" t="s">
        <v>51</v>
      </c>
      <c r="J2872" s="4" t="s">
        <v>39</v>
      </c>
      <c r="K2872" s="4" t="s">
        <v>1415</v>
      </c>
      <c r="L2872" s="4" t="s">
        <v>12086</v>
      </c>
      <c r="M2872" s="4" t="s">
        <v>12087</v>
      </c>
      <c r="N2872" s="4" t="s">
        <v>36</v>
      </c>
      <c r="O2872" s="4">
        <v>2</v>
      </c>
      <c r="P2872" s="4" t="s">
        <v>55</v>
      </c>
      <c r="Q2872" s="4">
        <v>47.96</v>
      </c>
      <c r="Y2872" s="4" t="s">
        <v>12084</v>
      </c>
      <c r="Z2872" s="4" t="s">
        <v>47</v>
      </c>
      <c r="AA2872" s="4" t="s">
        <v>12085</v>
      </c>
      <c r="AB2872" s="4" t="s">
        <v>58</v>
      </c>
      <c r="AD2872" s="4" t="b">
        <v>0</v>
      </c>
      <c r="AG2872" s="11">
        <f t="shared" si="44"/>
        <v>43323</v>
      </c>
    </row>
    <row r="2873" s="4" customFormat="1" spans="1:33">
      <c r="A2873" s="4" t="s">
        <v>12088</v>
      </c>
      <c r="B2873" s="4" t="s">
        <v>12088</v>
      </c>
      <c r="C2873" s="4" t="s">
        <v>12089</v>
      </c>
      <c r="D2873" s="4" t="s">
        <v>12090</v>
      </c>
      <c r="E2873" s="4" t="s">
        <v>36</v>
      </c>
      <c r="F2873" s="4" t="s">
        <v>37</v>
      </c>
      <c r="G2873" s="4" t="s">
        <v>51</v>
      </c>
      <c r="J2873" s="4" t="s">
        <v>39</v>
      </c>
      <c r="K2873" s="4" t="s">
        <v>593</v>
      </c>
      <c r="L2873" s="4" t="s">
        <v>656</v>
      </c>
      <c r="M2873" s="4" t="s">
        <v>595</v>
      </c>
      <c r="N2873" s="4" t="s">
        <v>36</v>
      </c>
      <c r="O2873" s="4">
        <v>1</v>
      </c>
      <c r="P2873" s="4" t="s">
        <v>55</v>
      </c>
      <c r="Q2873" s="4">
        <v>22.98</v>
      </c>
      <c r="Y2873" s="4" t="s">
        <v>12091</v>
      </c>
      <c r="Z2873" s="4" t="s">
        <v>147</v>
      </c>
      <c r="AA2873" s="4" t="s">
        <v>12092</v>
      </c>
      <c r="AB2873" s="4" t="s">
        <v>58</v>
      </c>
      <c r="AD2873" s="4" t="b">
        <v>0</v>
      </c>
      <c r="AG2873" s="11">
        <f t="shared" si="44"/>
        <v>43323</v>
      </c>
    </row>
    <row r="2874" s="4" customFormat="1" spans="1:33">
      <c r="A2874" s="4" t="s">
        <v>12093</v>
      </c>
      <c r="B2874" s="4" t="s">
        <v>12093</v>
      </c>
      <c r="C2874" s="4" t="s">
        <v>12094</v>
      </c>
      <c r="D2874" s="4" t="s">
        <v>12095</v>
      </c>
      <c r="E2874" s="4" t="s">
        <v>161</v>
      </c>
      <c r="F2874" s="4" t="s">
        <v>37</v>
      </c>
      <c r="G2874" s="4" t="s">
        <v>51</v>
      </c>
      <c r="J2874" s="4" t="s">
        <v>39</v>
      </c>
      <c r="K2874" s="4" t="s">
        <v>461</v>
      </c>
      <c r="L2874" s="4" t="s">
        <v>462</v>
      </c>
      <c r="M2874" s="4" t="s">
        <v>463</v>
      </c>
      <c r="N2874" s="4" t="s">
        <v>161</v>
      </c>
      <c r="O2874" s="4">
        <v>0</v>
      </c>
      <c r="Y2874" s="4" t="s">
        <v>12096</v>
      </c>
      <c r="Z2874" s="4" t="s">
        <v>978</v>
      </c>
      <c r="AA2874" s="4">
        <v>11203</v>
      </c>
      <c r="AB2874" s="4" t="s">
        <v>58</v>
      </c>
      <c r="AD2874" s="4" t="b">
        <v>0</v>
      </c>
      <c r="AG2874" s="11">
        <f t="shared" si="44"/>
        <v>43323</v>
      </c>
    </row>
    <row r="2875" s="4" customFormat="1" spans="1:33">
      <c r="A2875" s="4" t="s">
        <v>12093</v>
      </c>
      <c r="B2875" s="4" t="s">
        <v>12093</v>
      </c>
      <c r="C2875" s="4" t="s">
        <v>12094</v>
      </c>
      <c r="D2875" s="4" t="s">
        <v>12095</v>
      </c>
      <c r="E2875" s="4" t="s">
        <v>161</v>
      </c>
      <c r="F2875" s="4" t="s">
        <v>37</v>
      </c>
      <c r="G2875" s="4" t="s">
        <v>51</v>
      </c>
      <c r="J2875" s="4" t="s">
        <v>39</v>
      </c>
      <c r="K2875" s="4" t="s">
        <v>468</v>
      </c>
      <c r="L2875" s="4" t="s">
        <v>469</v>
      </c>
      <c r="M2875" s="4" t="s">
        <v>470</v>
      </c>
      <c r="N2875" s="4" t="s">
        <v>161</v>
      </c>
      <c r="O2875" s="4">
        <v>0</v>
      </c>
      <c r="Y2875" s="4" t="s">
        <v>12096</v>
      </c>
      <c r="Z2875" s="4" t="s">
        <v>978</v>
      </c>
      <c r="AA2875" s="4">
        <v>11203</v>
      </c>
      <c r="AB2875" s="4" t="s">
        <v>58</v>
      </c>
      <c r="AD2875" s="4" t="b">
        <v>0</v>
      </c>
      <c r="AG2875" s="11">
        <f t="shared" si="44"/>
        <v>43323</v>
      </c>
    </row>
    <row r="2876" s="4" customFormat="1" spans="1:33">
      <c r="A2876" s="4" t="s">
        <v>12093</v>
      </c>
      <c r="B2876" s="4" t="s">
        <v>12093</v>
      </c>
      <c r="C2876" s="4" t="s">
        <v>12094</v>
      </c>
      <c r="D2876" s="4" t="s">
        <v>12095</v>
      </c>
      <c r="E2876" s="4" t="s">
        <v>161</v>
      </c>
      <c r="F2876" s="4" t="s">
        <v>37</v>
      </c>
      <c r="G2876" s="4" t="s">
        <v>51</v>
      </c>
      <c r="J2876" s="4" t="s">
        <v>39</v>
      </c>
      <c r="K2876" s="4" t="s">
        <v>1507</v>
      </c>
      <c r="L2876" s="4" t="s">
        <v>1508</v>
      </c>
      <c r="M2876" s="4" t="s">
        <v>1509</v>
      </c>
      <c r="N2876" s="4" t="s">
        <v>161</v>
      </c>
      <c r="O2876" s="4">
        <v>0</v>
      </c>
      <c r="Y2876" s="4" t="s">
        <v>12096</v>
      </c>
      <c r="Z2876" s="4" t="s">
        <v>978</v>
      </c>
      <c r="AA2876" s="4">
        <v>11203</v>
      </c>
      <c r="AB2876" s="4" t="s">
        <v>58</v>
      </c>
      <c r="AD2876" s="4" t="b">
        <v>0</v>
      </c>
      <c r="AG2876" s="11">
        <f t="shared" si="44"/>
        <v>43323</v>
      </c>
    </row>
    <row r="2877" s="4" customFormat="1" spans="1:33">
      <c r="A2877" s="4" t="s">
        <v>12097</v>
      </c>
      <c r="C2877" s="4" t="s">
        <v>12098</v>
      </c>
      <c r="D2877" s="4" t="s">
        <v>12099</v>
      </c>
      <c r="E2877" s="4" t="s">
        <v>36</v>
      </c>
      <c r="F2877" s="4" t="s">
        <v>12100</v>
      </c>
      <c r="G2877" s="4" t="s">
        <v>51</v>
      </c>
      <c r="J2877" s="4" t="s">
        <v>110</v>
      </c>
      <c r="K2877" s="4" t="s">
        <v>6259</v>
      </c>
      <c r="L2877" s="4" t="s">
        <v>12101</v>
      </c>
      <c r="M2877" s="4" t="s">
        <v>12102</v>
      </c>
      <c r="N2877" s="4" t="s">
        <v>36</v>
      </c>
      <c r="O2877" s="4">
        <v>1</v>
      </c>
      <c r="P2877" s="4" t="s">
        <v>55</v>
      </c>
      <c r="Q2877" s="4">
        <v>22.98</v>
      </c>
      <c r="S2877" s="4">
        <v>0</v>
      </c>
      <c r="U2877" s="4">
        <v>0</v>
      </c>
      <c r="Y2877" s="4" t="s">
        <v>146</v>
      </c>
      <c r="Z2877" s="4" t="s">
        <v>147</v>
      </c>
      <c r="AA2877" s="4" t="s">
        <v>12103</v>
      </c>
      <c r="AB2877" s="4" t="s">
        <v>58</v>
      </c>
      <c r="AD2877" s="4" t="b">
        <v>0</v>
      </c>
      <c r="AG2877" s="11">
        <f t="shared" si="44"/>
        <v>43323</v>
      </c>
    </row>
    <row r="2878" s="4" customFormat="1" spans="1:33">
      <c r="A2878" s="4" t="s">
        <v>12104</v>
      </c>
      <c r="B2878" s="4" t="s">
        <v>12104</v>
      </c>
      <c r="C2878" s="4" t="s">
        <v>12105</v>
      </c>
      <c r="D2878" s="4" t="s">
        <v>12106</v>
      </c>
      <c r="E2878" s="4" t="s">
        <v>161</v>
      </c>
      <c r="F2878" s="4" t="s">
        <v>37</v>
      </c>
      <c r="G2878" s="4" t="s">
        <v>51</v>
      </c>
      <c r="J2878" s="4" t="s">
        <v>39</v>
      </c>
      <c r="K2878" s="4" t="s">
        <v>2969</v>
      </c>
      <c r="L2878" s="4" t="s">
        <v>2970</v>
      </c>
      <c r="M2878" s="4" t="s">
        <v>2971</v>
      </c>
      <c r="N2878" s="4" t="s">
        <v>1880</v>
      </c>
      <c r="O2878" s="4">
        <v>1</v>
      </c>
      <c r="P2878" s="4" t="s">
        <v>55</v>
      </c>
      <c r="Q2878" s="4">
        <v>22.98</v>
      </c>
      <c r="Y2878" s="4" t="s">
        <v>12107</v>
      </c>
      <c r="Z2878" s="4" t="s">
        <v>147</v>
      </c>
      <c r="AA2878" s="4" t="s">
        <v>12108</v>
      </c>
      <c r="AB2878" s="4" t="s">
        <v>58</v>
      </c>
      <c r="AD2878" s="4" t="b">
        <v>0</v>
      </c>
      <c r="AG2878" s="11">
        <f t="shared" si="44"/>
        <v>43323</v>
      </c>
    </row>
    <row r="2879" s="4" customFormat="1" spans="1:33">
      <c r="A2879" s="4" t="s">
        <v>12104</v>
      </c>
      <c r="B2879" s="4" t="s">
        <v>12104</v>
      </c>
      <c r="C2879" s="4" t="s">
        <v>12105</v>
      </c>
      <c r="D2879" s="4" t="s">
        <v>12106</v>
      </c>
      <c r="E2879" s="4" t="s">
        <v>161</v>
      </c>
      <c r="F2879" s="4" t="s">
        <v>37</v>
      </c>
      <c r="G2879" s="4" t="s">
        <v>51</v>
      </c>
      <c r="J2879" s="4" t="s">
        <v>39</v>
      </c>
      <c r="K2879" s="4" t="s">
        <v>403</v>
      </c>
      <c r="L2879" s="4" t="s">
        <v>404</v>
      </c>
      <c r="M2879" s="4" t="s">
        <v>405</v>
      </c>
      <c r="N2879" s="4" t="s">
        <v>1880</v>
      </c>
      <c r="O2879" s="4">
        <v>1</v>
      </c>
      <c r="P2879" s="4" t="s">
        <v>55</v>
      </c>
      <c r="Q2879" s="4">
        <v>22.98</v>
      </c>
      <c r="Y2879" s="4" t="s">
        <v>12107</v>
      </c>
      <c r="Z2879" s="4" t="s">
        <v>147</v>
      </c>
      <c r="AA2879" s="4" t="s">
        <v>12108</v>
      </c>
      <c r="AB2879" s="4" t="s">
        <v>58</v>
      </c>
      <c r="AD2879" s="4" t="b">
        <v>0</v>
      </c>
      <c r="AG2879" s="11">
        <f t="shared" si="44"/>
        <v>43323</v>
      </c>
    </row>
    <row r="2880" s="4" customFormat="1" spans="1:33">
      <c r="A2880" s="4" t="s">
        <v>12104</v>
      </c>
      <c r="B2880" s="4" t="s">
        <v>12104</v>
      </c>
      <c r="C2880" s="4" t="s">
        <v>12105</v>
      </c>
      <c r="D2880" s="4" t="s">
        <v>12106</v>
      </c>
      <c r="E2880" s="4" t="s">
        <v>161</v>
      </c>
      <c r="F2880" s="4" t="s">
        <v>37</v>
      </c>
      <c r="G2880" s="4" t="s">
        <v>51</v>
      </c>
      <c r="J2880" s="4" t="s">
        <v>39</v>
      </c>
      <c r="K2880" s="4" t="s">
        <v>3268</v>
      </c>
      <c r="L2880" s="4" t="s">
        <v>3269</v>
      </c>
      <c r="M2880" s="4" t="s">
        <v>3270</v>
      </c>
      <c r="N2880" s="4" t="s">
        <v>1880</v>
      </c>
      <c r="O2880" s="4">
        <v>1</v>
      </c>
      <c r="P2880" s="4" t="s">
        <v>55</v>
      </c>
      <c r="Q2880" s="4">
        <v>22.98</v>
      </c>
      <c r="Y2880" s="4" t="s">
        <v>12107</v>
      </c>
      <c r="Z2880" s="4" t="s">
        <v>147</v>
      </c>
      <c r="AA2880" s="4" t="s">
        <v>12108</v>
      </c>
      <c r="AB2880" s="4" t="s">
        <v>58</v>
      </c>
      <c r="AD2880" s="4" t="b">
        <v>0</v>
      </c>
      <c r="AG2880" s="11">
        <f t="shared" si="44"/>
        <v>43323</v>
      </c>
    </row>
    <row r="2881" s="4" customFormat="1" spans="1:33">
      <c r="A2881" s="4" t="s">
        <v>12109</v>
      </c>
      <c r="B2881" s="4" t="s">
        <v>12109</v>
      </c>
      <c r="C2881" s="4" t="s">
        <v>12110</v>
      </c>
      <c r="D2881" s="4" t="s">
        <v>12111</v>
      </c>
      <c r="E2881" s="4" t="s">
        <v>36</v>
      </c>
      <c r="F2881" s="4" t="s">
        <v>37</v>
      </c>
      <c r="G2881" s="4" t="s">
        <v>51</v>
      </c>
      <c r="J2881" s="4" t="s">
        <v>39</v>
      </c>
      <c r="K2881" s="4" t="s">
        <v>853</v>
      </c>
      <c r="L2881" s="4" t="s">
        <v>2214</v>
      </c>
      <c r="M2881" s="4" t="s">
        <v>855</v>
      </c>
      <c r="N2881" s="4" t="s">
        <v>36</v>
      </c>
      <c r="O2881" s="4">
        <v>1</v>
      </c>
      <c r="P2881" s="4" t="s">
        <v>55</v>
      </c>
      <c r="Q2881" s="4">
        <v>22.98</v>
      </c>
      <c r="Y2881" s="4" t="s">
        <v>12112</v>
      </c>
      <c r="Z2881" s="4" t="s">
        <v>407</v>
      </c>
      <c r="AA2881" s="4" t="s">
        <v>12113</v>
      </c>
      <c r="AB2881" s="4" t="s">
        <v>58</v>
      </c>
      <c r="AD2881" s="4" t="b">
        <v>0</v>
      </c>
      <c r="AG2881" s="11">
        <f t="shared" si="44"/>
        <v>43323</v>
      </c>
    </row>
    <row r="2882" s="4" customFormat="1" spans="1:33">
      <c r="A2882" s="4" t="s">
        <v>12114</v>
      </c>
      <c r="B2882" s="4" t="s">
        <v>12114</v>
      </c>
      <c r="C2882" s="4" t="s">
        <v>12115</v>
      </c>
      <c r="D2882" s="4" t="s">
        <v>12116</v>
      </c>
      <c r="E2882" s="4" t="s">
        <v>36</v>
      </c>
      <c r="F2882" s="4" t="s">
        <v>37</v>
      </c>
      <c r="G2882" s="4" t="s">
        <v>51</v>
      </c>
      <c r="J2882" s="4" t="s">
        <v>39</v>
      </c>
      <c r="K2882" s="4" t="s">
        <v>1179</v>
      </c>
      <c r="L2882" s="4" t="s">
        <v>1180</v>
      </c>
      <c r="M2882" s="4" t="s">
        <v>1181</v>
      </c>
      <c r="N2882" s="4" t="s">
        <v>36</v>
      </c>
      <c r="O2882" s="4">
        <v>1</v>
      </c>
      <c r="P2882" s="4" t="s">
        <v>55</v>
      </c>
      <c r="Q2882" s="4">
        <v>23.98</v>
      </c>
      <c r="Y2882" s="4" t="s">
        <v>8393</v>
      </c>
      <c r="Z2882" s="4" t="s">
        <v>1394</v>
      </c>
      <c r="AA2882" s="4" t="s">
        <v>8394</v>
      </c>
      <c r="AB2882" s="4" t="s">
        <v>58</v>
      </c>
      <c r="AD2882" s="4" t="b">
        <v>0</v>
      </c>
      <c r="AG2882" s="11">
        <f t="shared" ref="AG2882:AG2945" si="45">DATEVALUE(LEFT(C2882,10))</f>
        <v>43323</v>
      </c>
    </row>
    <row r="2883" s="4" customFormat="1" spans="1:33">
      <c r="A2883" s="4" t="s">
        <v>12114</v>
      </c>
      <c r="B2883" s="4" t="s">
        <v>12114</v>
      </c>
      <c r="C2883" s="4" t="s">
        <v>12115</v>
      </c>
      <c r="D2883" s="4" t="s">
        <v>12116</v>
      </c>
      <c r="E2883" s="4" t="s">
        <v>36</v>
      </c>
      <c r="F2883" s="4" t="s">
        <v>37</v>
      </c>
      <c r="G2883" s="4" t="s">
        <v>51</v>
      </c>
      <c r="J2883" s="4" t="s">
        <v>39</v>
      </c>
      <c r="K2883" s="4" t="s">
        <v>307</v>
      </c>
      <c r="L2883" s="4" t="s">
        <v>308</v>
      </c>
      <c r="M2883" s="4" t="s">
        <v>309</v>
      </c>
      <c r="N2883" s="4" t="s">
        <v>36</v>
      </c>
      <c r="O2883" s="4">
        <v>1</v>
      </c>
      <c r="P2883" s="4" t="s">
        <v>55</v>
      </c>
      <c r="Q2883" s="4">
        <v>23.98</v>
      </c>
      <c r="Y2883" s="4" t="s">
        <v>8393</v>
      </c>
      <c r="Z2883" s="4" t="s">
        <v>1394</v>
      </c>
      <c r="AA2883" s="4" t="s">
        <v>8394</v>
      </c>
      <c r="AB2883" s="4" t="s">
        <v>58</v>
      </c>
      <c r="AD2883" s="4" t="b">
        <v>0</v>
      </c>
      <c r="AG2883" s="11">
        <f t="shared" si="45"/>
        <v>43323</v>
      </c>
    </row>
    <row r="2884" s="4" customFormat="1" spans="1:33">
      <c r="A2884" s="4" t="s">
        <v>12117</v>
      </c>
      <c r="B2884" s="4" t="s">
        <v>12117</v>
      </c>
      <c r="C2884" s="4" t="s">
        <v>12118</v>
      </c>
      <c r="D2884" s="4" t="s">
        <v>12119</v>
      </c>
      <c r="E2884" s="4" t="s">
        <v>36</v>
      </c>
      <c r="F2884" s="4" t="s">
        <v>37</v>
      </c>
      <c r="G2884" s="4" t="s">
        <v>51</v>
      </c>
      <c r="J2884" s="4" t="s">
        <v>39</v>
      </c>
      <c r="K2884" s="4" t="s">
        <v>122</v>
      </c>
      <c r="L2884" s="4" t="s">
        <v>123</v>
      </c>
      <c r="M2884" s="4" t="s">
        <v>124</v>
      </c>
      <c r="N2884" s="4" t="s">
        <v>36</v>
      </c>
      <c r="O2884" s="4">
        <v>1</v>
      </c>
      <c r="P2884" s="4" t="s">
        <v>55</v>
      </c>
      <c r="Q2884" s="4">
        <v>23.98</v>
      </c>
      <c r="S2884" s="4">
        <v>5.98</v>
      </c>
      <c r="Y2884" s="4" t="s">
        <v>12120</v>
      </c>
      <c r="Z2884" s="4" t="s">
        <v>1046</v>
      </c>
      <c r="AA2884" s="4" t="s">
        <v>12121</v>
      </c>
      <c r="AB2884" s="4" t="s">
        <v>58</v>
      </c>
      <c r="AD2884" s="4" t="b">
        <v>0</v>
      </c>
      <c r="AG2884" s="11">
        <f t="shared" si="45"/>
        <v>43323</v>
      </c>
    </row>
    <row r="2885" s="4" customFormat="1" spans="1:33">
      <c r="A2885" s="4" t="s">
        <v>12122</v>
      </c>
      <c r="B2885" s="4" t="s">
        <v>12122</v>
      </c>
      <c r="C2885" s="4" t="s">
        <v>12123</v>
      </c>
      <c r="D2885" s="4" t="s">
        <v>12124</v>
      </c>
      <c r="E2885" s="4" t="s">
        <v>36</v>
      </c>
      <c r="F2885" s="4" t="s">
        <v>37</v>
      </c>
      <c r="G2885" s="4" t="s">
        <v>51</v>
      </c>
      <c r="J2885" s="4" t="s">
        <v>39</v>
      </c>
      <c r="K2885" s="4" t="s">
        <v>933</v>
      </c>
      <c r="L2885" s="4" t="s">
        <v>934</v>
      </c>
      <c r="M2885" s="4" t="s">
        <v>935</v>
      </c>
      <c r="N2885" s="4" t="s">
        <v>36</v>
      </c>
      <c r="O2885" s="4">
        <v>1</v>
      </c>
      <c r="P2885" s="4" t="s">
        <v>55</v>
      </c>
      <c r="Q2885" s="4">
        <v>23.98</v>
      </c>
      <c r="Y2885" s="4" t="s">
        <v>4050</v>
      </c>
      <c r="Z2885" s="4" t="s">
        <v>1183</v>
      </c>
      <c r="AA2885" s="4" t="s">
        <v>12125</v>
      </c>
      <c r="AB2885" s="4" t="s">
        <v>58</v>
      </c>
      <c r="AD2885" s="4" t="b">
        <v>0</v>
      </c>
      <c r="AG2885" s="11">
        <f t="shared" si="45"/>
        <v>43323</v>
      </c>
    </row>
    <row r="2886" s="4" customFormat="1" spans="1:33">
      <c r="A2886" s="4" t="s">
        <v>12126</v>
      </c>
      <c r="B2886" s="4" t="s">
        <v>12126</v>
      </c>
      <c r="C2886" s="4" t="s">
        <v>12127</v>
      </c>
      <c r="D2886" s="4" t="s">
        <v>12128</v>
      </c>
      <c r="E2886" s="4" t="s">
        <v>36</v>
      </c>
      <c r="F2886" s="4" t="s">
        <v>37</v>
      </c>
      <c r="G2886" s="4" t="s">
        <v>51</v>
      </c>
      <c r="J2886" s="4" t="s">
        <v>39</v>
      </c>
      <c r="K2886" s="4" t="s">
        <v>307</v>
      </c>
      <c r="L2886" s="4" t="s">
        <v>308</v>
      </c>
      <c r="M2886" s="4" t="s">
        <v>309</v>
      </c>
      <c r="N2886" s="4" t="s">
        <v>36</v>
      </c>
      <c r="O2886" s="4">
        <v>1</v>
      </c>
      <c r="P2886" s="4" t="s">
        <v>55</v>
      </c>
      <c r="Q2886" s="4">
        <v>23.98</v>
      </c>
      <c r="Y2886" s="4" t="s">
        <v>1122</v>
      </c>
      <c r="Z2886" s="4" t="s">
        <v>407</v>
      </c>
      <c r="AA2886" s="4" t="s">
        <v>12129</v>
      </c>
      <c r="AB2886" s="4" t="s">
        <v>58</v>
      </c>
      <c r="AD2886" s="4" t="b">
        <v>0</v>
      </c>
      <c r="AG2886" s="11">
        <f t="shared" si="45"/>
        <v>43323</v>
      </c>
    </row>
    <row r="2887" s="4" customFormat="1" spans="1:33">
      <c r="A2887" s="4" t="s">
        <v>12130</v>
      </c>
      <c r="B2887" s="4" t="s">
        <v>12130</v>
      </c>
      <c r="C2887" s="4" t="s">
        <v>12131</v>
      </c>
      <c r="D2887" s="4" t="s">
        <v>12132</v>
      </c>
      <c r="E2887" s="4" t="s">
        <v>36</v>
      </c>
      <c r="F2887" s="4" t="s">
        <v>37</v>
      </c>
      <c r="G2887" s="4" t="s">
        <v>51</v>
      </c>
      <c r="J2887" s="4" t="s">
        <v>39</v>
      </c>
      <c r="K2887" s="4" t="s">
        <v>1712</v>
      </c>
      <c r="L2887" s="4" t="s">
        <v>1713</v>
      </c>
      <c r="M2887" s="4" t="s">
        <v>1714</v>
      </c>
      <c r="N2887" s="4" t="s">
        <v>36</v>
      </c>
      <c r="O2887" s="4">
        <v>1</v>
      </c>
      <c r="P2887" s="4" t="s">
        <v>55</v>
      </c>
      <c r="Q2887" s="4">
        <v>24.98</v>
      </c>
      <c r="Y2887" s="4" t="s">
        <v>12133</v>
      </c>
      <c r="Z2887" s="4" t="s">
        <v>72</v>
      </c>
      <c r="AA2887" s="4" t="s">
        <v>12134</v>
      </c>
      <c r="AB2887" s="4" t="s">
        <v>58</v>
      </c>
      <c r="AD2887" s="4" t="b">
        <v>0</v>
      </c>
      <c r="AG2887" s="11">
        <f t="shared" si="45"/>
        <v>43323</v>
      </c>
    </row>
    <row r="2888" s="4" customFormat="1" spans="1:33">
      <c r="A2888" s="4" t="s">
        <v>12130</v>
      </c>
      <c r="B2888" s="4" t="s">
        <v>12130</v>
      </c>
      <c r="C2888" s="4" t="s">
        <v>12131</v>
      </c>
      <c r="D2888" s="4" t="s">
        <v>12132</v>
      </c>
      <c r="E2888" s="4" t="s">
        <v>36</v>
      </c>
      <c r="F2888" s="4" t="s">
        <v>37</v>
      </c>
      <c r="G2888" s="4" t="s">
        <v>51</v>
      </c>
      <c r="J2888" s="4" t="s">
        <v>39</v>
      </c>
      <c r="K2888" s="4" t="s">
        <v>5080</v>
      </c>
      <c r="L2888" s="4" t="s">
        <v>5081</v>
      </c>
      <c r="M2888" s="4" t="s">
        <v>5082</v>
      </c>
      <c r="N2888" s="4" t="s">
        <v>36</v>
      </c>
      <c r="O2888" s="4">
        <v>1</v>
      </c>
      <c r="P2888" s="4" t="s">
        <v>55</v>
      </c>
      <c r="Q2888" s="4">
        <v>18.98</v>
      </c>
      <c r="Y2888" s="4" t="s">
        <v>12133</v>
      </c>
      <c r="Z2888" s="4" t="s">
        <v>72</v>
      </c>
      <c r="AA2888" s="4" t="s">
        <v>12134</v>
      </c>
      <c r="AB2888" s="4" t="s">
        <v>58</v>
      </c>
      <c r="AD2888" s="4" t="b">
        <v>0</v>
      </c>
      <c r="AG2888" s="11">
        <f t="shared" si="45"/>
        <v>43323</v>
      </c>
    </row>
    <row r="2889" s="4" customFormat="1" spans="1:33">
      <c r="A2889" s="4" t="s">
        <v>12135</v>
      </c>
      <c r="B2889" s="4" t="s">
        <v>12135</v>
      </c>
      <c r="C2889" s="4" t="s">
        <v>12136</v>
      </c>
      <c r="D2889" s="4" t="s">
        <v>12137</v>
      </c>
      <c r="E2889" s="4" t="s">
        <v>36</v>
      </c>
      <c r="F2889" s="4" t="s">
        <v>37</v>
      </c>
      <c r="G2889" s="4" t="s">
        <v>51</v>
      </c>
      <c r="J2889" s="4" t="s">
        <v>39</v>
      </c>
      <c r="K2889" s="4" t="s">
        <v>4725</v>
      </c>
      <c r="L2889" s="4" t="s">
        <v>4726</v>
      </c>
      <c r="M2889" s="4" t="s">
        <v>4727</v>
      </c>
      <c r="N2889" s="4" t="s">
        <v>36</v>
      </c>
      <c r="O2889" s="4">
        <v>1</v>
      </c>
      <c r="P2889" s="4" t="s">
        <v>55</v>
      </c>
      <c r="Q2889" s="4">
        <v>22.98</v>
      </c>
      <c r="Y2889" s="4" t="s">
        <v>12138</v>
      </c>
      <c r="Z2889" s="4" t="s">
        <v>3780</v>
      </c>
      <c r="AA2889" s="4" t="s">
        <v>12139</v>
      </c>
      <c r="AB2889" s="4" t="s">
        <v>58</v>
      </c>
      <c r="AD2889" s="4" t="b">
        <v>0</v>
      </c>
      <c r="AG2889" s="11">
        <f t="shared" si="45"/>
        <v>43323</v>
      </c>
    </row>
    <row r="2890" s="4" customFormat="1" spans="1:33">
      <c r="A2890" s="4" t="s">
        <v>12140</v>
      </c>
      <c r="B2890" s="4" t="s">
        <v>12140</v>
      </c>
      <c r="C2890" s="4" t="s">
        <v>12141</v>
      </c>
      <c r="D2890" s="4" t="s">
        <v>12142</v>
      </c>
      <c r="E2890" s="4" t="s">
        <v>36</v>
      </c>
      <c r="F2890" s="4" t="s">
        <v>37</v>
      </c>
      <c r="G2890" s="4" t="s">
        <v>51</v>
      </c>
      <c r="J2890" s="4" t="s">
        <v>39</v>
      </c>
      <c r="K2890" s="4" t="s">
        <v>268</v>
      </c>
      <c r="L2890" s="4" t="s">
        <v>269</v>
      </c>
      <c r="M2890" s="4" t="s">
        <v>270</v>
      </c>
      <c r="N2890" s="4" t="s">
        <v>36</v>
      </c>
      <c r="O2890" s="4">
        <v>1</v>
      </c>
      <c r="P2890" s="4" t="s">
        <v>55</v>
      </c>
      <c r="Q2890" s="4">
        <v>24.98</v>
      </c>
      <c r="Y2890" s="4" t="s">
        <v>11203</v>
      </c>
      <c r="Z2890" s="4" t="s">
        <v>47</v>
      </c>
      <c r="AA2890" s="4" t="s">
        <v>12143</v>
      </c>
      <c r="AB2890" s="4" t="s">
        <v>58</v>
      </c>
      <c r="AD2890" s="4" t="b">
        <v>0</v>
      </c>
      <c r="AG2890" s="11">
        <f t="shared" si="45"/>
        <v>43323</v>
      </c>
    </row>
    <row r="2891" s="4" customFormat="1" spans="1:33">
      <c r="A2891" s="4" t="s">
        <v>12144</v>
      </c>
      <c r="B2891" s="4" t="s">
        <v>12144</v>
      </c>
      <c r="C2891" s="4" t="s">
        <v>12145</v>
      </c>
      <c r="D2891" s="4" t="s">
        <v>12146</v>
      </c>
      <c r="E2891" s="4" t="s">
        <v>36</v>
      </c>
      <c r="F2891" s="4" t="s">
        <v>37</v>
      </c>
      <c r="G2891" s="4" t="s">
        <v>51</v>
      </c>
      <c r="J2891" s="4" t="s">
        <v>39</v>
      </c>
      <c r="K2891" s="4" t="s">
        <v>77</v>
      </c>
      <c r="L2891" s="4" t="s">
        <v>78</v>
      </c>
      <c r="M2891" s="4" t="s">
        <v>79</v>
      </c>
      <c r="N2891" s="4" t="s">
        <v>36</v>
      </c>
      <c r="O2891" s="4">
        <v>1</v>
      </c>
      <c r="P2891" s="4" t="s">
        <v>55</v>
      </c>
      <c r="Q2891" s="4">
        <v>23.98</v>
      </c>
      <c r="Y2891" s="4" t="s">
        <v>5832</v>
      </c>
      <c r="Z2891" s="4" t="s">
        <v>1046</v>
      </c>
      <c r="AA2891" s="4" t="s">
        <v>12147</v>
      </c>
      <c r="AB2891" s="4" t="s">
        <v>58</v>
      </c>
      <c r="AD2891" s="4" t="b">
        <v>0</v>
      </c>
      <c r="AG2891" s="11">
        <f t="shared" si="45"/>
        <v>43323</v>
      </c>
    </row>
    <row r="2892" s="4" customFormat="1" spans="1:33">
      <c r="A2892" s="4" t="s">
        <v>12148</v>
      </c>
      <c r="B2892" s="4" t="s">
        <v>12148</v>
      </c>
      <c r="C2892" s="4" t="s">
        <v>12149</v>
      </c>
      <c r="D2892" s="4" t="s">
        <v>12150</v>
      </c>
      <c r="E2892" s="4" t="s">
        <v>36</v>
      </c>
      <c r="F2892" s="4" t="s">
        <v>37</v>
      </c>
      <c r="G2892" s="4" t="s">
        <v>51</v>
      </c>
      <c r="J2892" s="4" t="s">
        <v>39</v>
      </c>
      <c r="K2892" s="4" t="s">
        <v>268</v>
      </c>
      <c r="L2892" s="4" t="s">
        <v>269</v>
      </c>
      <c r="M2892" s="4" t="s">
        <v>270</v>
      </c>
      <c r="N2892" s="4" t="s">
        <v>36</v>
      </c>
      <c r="O2892" s="4">
        <v>1</v>
      </c>
      <c r="P2892" s="4" t="s">
        <v>55</v>
      </c>
      <c r="Q2892" s="4">
        <v>24.98</v>
      </c>
      <c r="Y2892" s="4" t="s">
        <v>12151</v>
      </c>
      <c r="Z2892" s="4" t="s">
        <v>12152</v>
      </c>
      <c r="AA2892" s="4">
        <v>87514</v>
      </c>
      <c r="AB2892" s="4" t="s">
        <v>58</v>
      </c>
      <c r="AD2892" s="4" t="b">
        <v>0</v>
      </c>
      <c r="AG2892" s="11">
        <f t="shared" si="45"/>
        <v>43323</v>
      </c>
    </row>
    <row r="2893" s="4" customFormat="1" spans="1:33">
      <c r="A2893" s="4" t="s">
        <v>12153</v>
      </c>
      <c r="B2893" s="4" t="s">
        <v>12153</v>
      </c>
      <c r="C2893" s="4" t="s">
        <v>12154</v>
      </c>
      <c r="D2893" s="4" t="s">
        <v>12155</v>
      </c>
      <c r="E2893" s="4" t="s">
        <v>36</v>
      </c>
      <c r="F2893" s="4" t="s">
        <v>37</v>
      </c>
      <c r="G2893" s="4" t="s">
        <v>51</v>
      </c>
      <c r="J2893" s="4" t="s">
        <v>110</v>
      </c>
      <c r="K2893" s="4" t="s">
        <v>962</v>
      </c>
      <c r="L2893" s="4" t="s">
        <v>963</v>
      </c>
      <c r="M2893" s="4" t="s">
        <v>964</v>
      </c>
      <c r="N2893" s="4" t="s">
        <v>36</v>
      </c>
      <c r="O2893" s="4">
        <v>1</v>
      </c>
      <c r="P2893" s="4" t="s">
        <v>55</v>
      </c>
      <c r="Q2893" s="4">
        <v>22.98</v>
      </c>
      <c r="S2893" s="4">
        <v>2.25</v>
      </c>
      <c r="Y2893" s="4" t="s">
        <v>6630</v>
      </c>
      <c r="Z2893" s="4" t="s">
        <v>311</v>
      </c>
      <c r="AA2893" s="4" t="s">
        <v>6631</v>
      </c>
      <c r="AB2893" s="4" t="s">
        <v>58</v>
      </c>
      <c r="AD2893" s="4" t="b">
        <v>0</v>
      </c>
      <c r="AG2893" s="11">
        <f t="shared" si="45"/>
        <v>43323</v>
      </c>
    </row>
    <row r="2894" s="4" customFormat="1" spans="1:33">
      <c r="A2894" s="4" t="s">
        <v>12153</v>
      </c>
      <c r="B2894" s="4" t="s">
        <v>12153</v>
      </c>
      <c r="C2894" s="4" t="s">
        <v>12154</v>
      </c>
      <c r="D2894" s="4" t="s">
        <v>12155</v>
      </c>
      <c r="E2894" s="4" t="s">
        <v>36</v>
      </c>
      <c r="F2894" s="4" t="s">
        <v>37</v>
      </c>
      <c r="G2894" s="4" t="s">
        <v>51</v>
      </c>
      <c r="J2894" s="4" t="s">
        <v>110</v>
      </c>
      <c r="K2894" s="4" t="s">
        <v>1685</v>
      </c>
      <c r="L2894" s="4" t="s">
        <v>1686</v>
      </c>
      <c r="M2894" s="4" t="s">
        <v>1687</v>
      </c>
      <c r="N2894" s="4" t="s">
        <v>36</v>
      </c>
      <c r="O2894" s="4">
        <v>1</v>
      </c>
      <c r="P2894" s="4" t="s">
        <v>55</v>
      </c>
      <c r="Q2894" s="4">
        <v>23.98</v>
      </c>
      <c r="S2894" s="4">
        <v>2.69</v>
      </c>
      <c r="Y2894" s="4" t="s">
        <v>6630</v>
      </c>
      <c r="Z2894" s="4" t="s">
        <v>311</v>
      </c>
      <c r="AA2894" s="4" t="s">
        <v>6631</v>
      </c>
      <c r="AB2894" s="4" t="s">
        <v>58</v>
      </c>
      <c r="AD2894" s="4" t="b">
        <v>0</v>
      </c>
      <c r="AG2894" s="11">
        <f t="shared" si="45"/>
        <v>43323</v>
      </c>
    </row>
    <row r="2895" s="4" customFormat="1" spans="1:33">
      <c r="A2895" s="4" t="s">
        <v>12153</v>
      </c>
      <c r="B2895" s="4" t="s">
        <v>12153</v>
      </c>
      <c r="C2895" s="4" t="s">
        <v>12154</v>
      </c>
      <c r="D2895" s="4" t="s">
        <v>12155</v>
      </c>
      <c r="E2895" s="4" t="s">
        <v>36</v>
      </c>
      <c r="F2895" s="4" t="s">
        <v>37</v>
      </c>
      <c r="G2895" s="4" t="s">
        <v>51</v>
      </c>
      <c r="J2895" s="4" t="s">
        <v>110</v>
      </c>
      <c r="K2895" s="4" t="s">
        <v>128</v>
      </c>
      <c r="L2895" s="4" t="s">
        <v>129</v>
      </c>
      <c r="M2895" s="4" t="s">
        <v>130</v>
      </c>
      <c r="N2895" s="4" t="s">
        <v>36</v>
      </c>
      <c r="O2895" s="4">
        <v>1</v>
      </c>
      <c r="P2895" s="4" t="s">
        <v>55</v>
      </c>
      <c r="Q2895" s="4">
        <v>23.98</v>
      </c>
      <c r="S2895" s="4">
        <v>2.82</v>
      </c>
      <c r="Y2895" s="4" t="s">
        <v>6630</v>
      </c>
      <c r="Z2895" s="4" t="s">
        <v>311</v>
      </c>
      <c r="AA2895" s="4" t="s">
        <v>6631</v>
      </c>
      <c r="AB2895" s="4" t="s">
        <v>58</v>
      </c>
      <c r="AD2895" s="4" t="b">
        <v>0</v>
      </c>
      <c r="AG2895" s="11">
        <f t="shared" si="45"/>
        <v>43323</v>
      </c>
    </row>
    <row r="2896" s="4" customFormat="1" spans="1:33">
      <c r="A2896" s="4" t="s">
        <v>12156</v>
      </c>
      <c r="B2896" s="4" t="s">
        <v>12156</v>
      </c>
      <c r="C2896" s="4" t="s">
        <v>12157</v>
      </c>
      <c r="D2896" s="4" t="s">
        <v>12158</v>
      </c>
      <c r="E2896" s="4" t="s">
        <v>36</v>
      </c>
      <c r="F2896" s="4" t="s">
        <v>37</v>
      </c>
      <c r="G2896" s="4" t="s">
        <v>51</v>
      </c>
      <c r="J2896" s="4" t="s">
        <v>891</v>
      </c>
      <c r="K2896" s="4" t="s">
        <v>340</v>
      </c>
      <c r="L2896" s="4" t="s">
        <v>341</v>
      </c>
      <c r="M2896" s="4" t="s">
        <v>342</v>
      </c>
      <c r="N2896" s="4" t="s">
        <v>36</v>
      </c>
      <c r="O2896" s="4">
        <v>1</v>
      </c>
      <c r="P2896" s="4" t="s">
        <v>55</v>
      </c>
      <c r="Q2896" s="4">
        <v>23.98</v>
      </c>
      <c r="S2896" s="4">
        <v>1.2</v>
      </c>
      <c r="X2896" s="4">
        <v>1.2</v>
      </c>
      <c r="Y2896" s="4" t="s">
        <v>3024</v>
      </c>
      <c r="Z2896" s="4" t="s">
        <v>47</v>
      </c>
      <c r="AA2896" s="4" t="s">
        <v>12159</v>
      </c>
      <c r="AB2896" s="4" t="s">
        <v>58</v>
      </c>
      <c r="AD2896" s="4" t="b">
        <v>0</v>
      </c>
      <c r="AG2896" s="11">
        <f t="shared" si="45"/>
        <v>43323</v>
      </c>
    </row>
    <row r="2897" s="4" customFormat="1" spans="1:33">
      <c r="A2897" s="4" t="s">
        <v>12160</v>
      </c>
      <c r="B2897" s="4" t="s">
        <v>12160</v>
      </c>
      <c r="C2897" s="4" t="s">
        <v>12161</v>
      </c>
      <c r="D2897" s="4" t="s">
        <v>12162</v>
      </c>
      <c r="E2897" s="4" t="s">
        <v>36</v>
      </c>
      <c r="F2897" s="4" t="s">
        <v>37</v>
      </c>
      <c r="G2897" s="4" t="s">
        <v>51</v>
      </c>
      <c r="J2897" s="4" t="s">
        <v>110</v>
      </c>
      <c r="K2897" s="4" t="s">
        <v>4811</v>
      </c>
      <c r="L2897" s="4" t="s">
        <v>4812</v>
      </c>
      <c r="M2897" s="4" t="s">
        <v>4813</v>
      </c>
      <c r="N2897" s="4" t="s">
        <v>36</v>
      </c>
      <c r="O2897" s="4">
        <v>2</v>
      </c>
      <c r="P2897" s="4" t="s">
        <v>55</v>
      </c>
      <c r="Q2897" s="4">
        <v>29.96</v>
      </c>
      <c r="W2897" s="4">
        <v>2.4</v>
      </c>
      <c r="Y2897" s="4" t="s">
        <v>146</v>
      </c>
      <c r="Z2897" s="4" t="s">
        <v>146</v>
      </c>
      <c r="AA2897" s="4" t="s">
        <v>7121</v>
      </c>
      <c r="AB2897" s="4" t="s">
        <v>58</v>
      </c>
      <c r="AC2897" s="4" t="s">
        <v>370</v>
      </c>
      <c r="AG2897" s="11">
        <f t="shared" si="45"/>
        <v>43323</v>
      </c>
    </row>
    <row r="2898" s="4" customFormat="1" spans="1:33">
      <c r="A2898" s="4" t="s">
        <v>12163</v>
      </c>
      <c r="B2898" s="4" t="s">
        <v>12163</v>
      </c>
      <c r="C2898" s="4" t="s">
        <v>12164</v>
      </c>
      <c r="D2898" s="4" t="s">
        <v>12165</v>
      </c>
      <c r="E2898" s="4" t="s">
        <v>36</v>
      </c>
      <c r="F2898" s="4" t="s">
        <v>37</v>
      </c>
      <c r="G2898" s="4" t="s">
        <v>51</v>
      </c>
      <c r="J2898" s="4" t="s">
        <v>110</v>
      </c>
      <c r="K2898" s="4" t="s">
        <v>171</v>
      </c>
      <c r="L2898" s="4" t="s">
        <v>172</v>
      </c>
      <c r="M2898" s="4" t="s">
        <v>173</v>
      </c>
      <c r="N2898" s="4" t="s">
        <v>36</v>
      </c>
      <c r="O2898" s="4">
        <v>1</v>
      </c>
      <c r="P2898" s="4" t="s">
        <v>55</v>
      </c>
      <c r="Q2898" s="4">
        <v>23.98</v>
      </c>
      <c r="S2898" s="4">
        <v>3.48</v>
      </c>
      <c r="X2898" s="4">
        <v>3.48</v>
      </c>
      <c r="Y2898" s="4" t="s">
        <v>12166</v>
      </c>
      <c r="Z2898" s="4" t="s">
        <v>1931</v>
      </c>
      <c r="AA2898" s="4" t="s">
        <v>12167</v>
      </c>
      <c r="AB2898" s="4" t="s">
        <v>58</v>
      </c>
      <c r="AC2898" s="4" t="s">
        <v>915</v>
      </c>
      <c r="AD2898" s="4" t="b">
        <v>0</v>
      </c>
      <c r="AG2898" s="11">
        <f t="shared" si="45"/>
        <v>43323</v>
      </c>
    </row>
    <row r="2899" s="4" customFormat="1" spans="1:33">
      <c r="A2899" s="4" t="s">
        <v>12168</v>
      </c>
      <c r="B2899" s="4" t="s">
        <v>12168</v>
      </c>
      <c r="C2899" s="4" t="s">
        <v>12169</v>
      </c>
      <c r="D2899" s="4" t="s">
        <v>12170</v>
      </c>
      <c r="E2899" s="4" t="s">
        <v>36</v>
      </c>
      <c r="F2899" s="4" t="s">
        <v>37</v>
      </c>
      <c r="G2899" s="4" t="s">
        <v>51</v>
      </c>
      <c r="J2899" s="4" t="s">
        <v>39</v>
      </c>
      <c r="K2899" s="4" t="s">
        <v>2514</v>
      </c>
      <c r="L2899" s="4" t="s">
        <v>2576</v>
      </c>
      <c r="M2899" s="4" t="s">
        <v>2516</v>
      </c>
      <c r="N2899" s="4" t="s">
        <v>36</v>
      </c>
      <c r="O2899" s="4">
        <v>1</v>
      </c>
      <c r="P2899" s="4" t="s">
        <v>55</v>
      </c>
      <c r="Q2899" s="4">
        <v>22.98</v>
      </c>
      <c r="Y2899" s="4" t="s">
        <v>2612</v>
      </c>
      <c r="Z2899" s="4" t="s">
        <v>738</v>
      </c>
      <c r="AA2899" s="4" t="s">
        <v>12171</v>
      </c>
      <c r="AB2899" s="4" t="s">
        <v>58</v>
      </c>
      <c r="AD2899" s="4" t="b">
        <v>0</v>
      </c>
      <c r="AG2899" s="11">
        <f t="shared" si="45"/>
        <v>43323</v>
      </c>
    </row>
    <row r="2900" s="4" customFormat="1" spans="1:33">
      <c r="A2900" s="4" t="s">
        <v>12168</v>
      </c>
      <c r="B2900" s="4" t="s">
        <v>12168</v>
      </c>
      <c r="C2900" s="4" t="s">
        <v>12169</v>
      </c>
      <c r="D2900" s="4" t="s">
        <v>12170</v>
      </c>
      <c r="E2900" s="4" t="s">
        <v>36</v>
      </c>
      <c r="F2900" s="4" t="s">
        <v>37</v>
      </c>
      <c r="G2900" s="4" t="s">
        <v>51</v>
      </c>
      <c r="J2900" s="4" t="s">
        <v>39</v>
      </c>
      <c r="K2900" s="4" t="s">
        <v>3146</v>
      </c>
      <c r="L2900" s="4" t="s">
        <v>3147</v>
      </c>
      <c r="M2900" s="4" t="s">
        <v>3148</v>
      </c>
      <c r="N2900" s="4" t="s">
        <v>36</v>
      </c>
      <c r="O2900" s="4">
        <v>1</v>
      </c>
      <c r="P2900" s="4" t="s">
        <v>55</v>
      </c>
      <c r="Q2900" s="4">
        <v>22.98</v>
      </c>
      <c r="Y2900" s="4" t="s">
        <v>2612</v>
      </c>
      <c r="Z2900" s="4" t="s">
        <v>738</v>
      </c>
      <c r="AA2900" s="4" t="s">
        <v>12171</v>
      </c>
      <c r="AB2900" s="4" t="s">
        <v>58</v>
      </c>
      <c r="AD2900" s="4" t="b">
        <v>0</v>
      </c>
      <c r="AG2900" s="11">
        <f t="shared" si="45"/>
        <v>43323</v>
      </c>
    </row>
    <row r="2901" s="4" customFormat="1" spans="1:33">
      <c r="A2901" s="4" t="s">
        <v>12168</v>
      </c>
      <c r="B2901" s="4" t="s">
        <v>12168</v>
      </c>
      <c r="C2901" s="4" t="s">
        <v>12169</v>
      </c>
      <c r="D2901" s="4" t="s">
        <v>12170</v>
      </c>
      <c r="E2901" s="4" t="s">
        <v>36</v>
      </c>
      <c r="F2901" s="4" t="s">
        <v>37</v>
      </c>
      <c r="G2901" s="4" t="s">
        <v>51</v>
      </c>
      <c r="J2901" s="4" t="s">
        <v>39</v>
      </c>
      <c r="K2901" s="4" t="s">
        <v>3928</v>
      </c>
      <c r="L2901" s="4" t="s">
        <v>3929</v>
      </c>
      <c r="M2901" s="4" t="s">
        <v>3930</v>
      </c>
      <c r="N2901" s="4" t="s">
        <v>36</v>
      </c>
      <c r="O2901" s="4">
        <v>1</v>
      </c>
      <c r="P2901" s="4" t="s">
        <v>55</v>
      </c>
      <c r="Q2901" s="4">
        <v>22.98</v>
      </c>
      <c r="Y2901" s="4" t="s">
        <v>2612</v>
      </c>
      <c r="Z2901" s="4" t="s">
        <v>738</v>
      </c>
      <c r="AA2901" s="4" t="s">
        <v>12171</v>
      </c>
      <c r="AB2901" s="4" t="s">
        <v>58</v>
      </c>
      <c r="AD2901" s="4" t="b">
        <v>0</v>
      </c>
      <c r="AG2901" s="11">
        <f t="shared" si="45"/>
        <v>43323</v>
      </c>
    </row>
    <row r="2902" s="4" customFormat="1" spans="1:33">
      <c r="A2902" s="4" t="s">
        <v>12172</v>
      </c>
      <c r="B2902" s="4" t="s">
        <v>12172</v>
      </c>
      <c r="C2902" s="4" t="s">
        <v>12173</v>
      </c>
      <c r="D2902" s="4" t="s">
        <v>12174</v>
      </c>
      <c r="E2902" s="4" t="s">
        <v>36</v>
      </c>
      <c r="F2902" s="4" t="s">
        <v>37</v>
      </c>
      <c r="G2902" s="4" t="s">
        <v>51</v>
      </c>
      <c r="J2902" s="4" t="s">
        <v>39</v>
      </c>
      <c r="K2902" s="4" t="s">
        <v>2657</v>
      </c>
      <c r="L2902" s="4" t="s">
        <v>2658</v>
      </c>
      <c r="M2902" s="4" t="s">
        <v>2659</v>
      </c>
      <c r="N2902" s="4" t="s">
        <v>36</v>
      </c>
      <c r="O2902" s="4">
        <v>1</v>
      </c>
      <c r="P2902" s="4" t="s">
        <v>55</v>
      </c>
      <c r="Q2902" s="4">
        <v>23.98</v>
      </c>
      <c r="Y2902" s="4" t="s">
        <v>3203</v>
      </c>
      <c r="Z2902" s="4" t="s">
        <v>738</v>
      </c>
      <c r="AA2902" s="4" t="s">
        <v>12175</v>
      </c>
      <c r="AB2902" s="4" t="s">
        <v>58</v>
      </c>
      <c r="AD2902" s="4" t="b">
        <v>0</v>
      </c>
      <c r="AG2902" s="11">
        <f t="shared" si="45"/>
        <v>43323</v>
      </c>
    </row>
    <row r="2903" s="4" customFormat="1" spans="1:33">
      <c r="A2903" s="4" t="s">
        <v>12176</v>
      </c>
      <c r="B2903" s="4" t="s">
        <v>12176</v>
      </c>
      <c r="C2903" s="4" t="s">
        <v>12177</v>
      </c>
      <c r="D2903" s="4" t="s">
        <v>12178</v>
      </c>
      <c r="E2903" s="4" t="s">
        <v>36</v>
      </c>
      <c r="F2903" s="4" t="s">
        <v>37</v>
      </c>
      <c r="G2903" s="4" t="s">
        <v>51</v>
      </c>
      <c r="J2903" s="4" t="s">
        <v>39</v>
      </c>
      <c r="K2903" s="4" t="s">
        <v>1730</v>
      </c>
      <c r="L2903" s="4" t="s">
        <v>1731</v>
      </c>
      <c r="M2903" s="4" t="s">
        <v>1732</v>
      </c>
      <c r="N2903" s="4" t="s">
        <v>36</v>
      </c>
      <c r="O2903" s="4">
        <v>1</v>
      </c>
      <c r="P2903" s="4" t="s">
        <v>55</v>
      </c>
      <c r="Q2903" s="4">
        <v>19.98</v>
      </c>
      <c r="W2903" s="4">
        <v>3</v>
      </c>
      <c r="Y2903" s="4" t="s">
        <v>12179</v>
      </c>
      <c r="Z2903" s="4" t="s">
        <v>105</v>
      </c>
      <c r="AA2903" s="4" t="s">
        <v>12180</v>
      </c>
      <c r="AB2903" s="4" t="s">
        <v>58</v>
      </c>
      <c r="AC2903" s="4" t="s">
        <v>6277</v>
      </c>
      <c r="AD2903" s="4" t="b">
        <v>0</v>
      </c>
      <c r="AG2903" s="11">
        <f t="shared" si="45"/>
        <v>43323</v>
      </c>
    </row>
    <row r="2904" s="4" customFormat="1" spans="1:33">
      <c r="A2904" s="4" t="s">
        <v>12181</v>
      </c>
      <c r="B2904" s="4" t="s">
        <v>12181</v>
      </c>
      <c r="C2904" s="4" t="s">
        <v>12182</v>
      </c>
      <c r="D2904" s="4" t="s">
        <v>12183</v>
      </c>
      <c r="E2904" s="4" t="s">
        <v>161</v>
      </c>
      <c r="F2904" s="4" t="s">
        <v>37</v>
      </c>
      <c r="G2904" s="4" t="s">
        <v>51</v>
      </c>
      <c r="J2904" s="4" t="s">
        <v>39</v>
      </c>
      <c r="K2904" s="4" t="s">
        <v>11390</v>
      </c>
      <c r="L2904" s="4" t="s">
        <v>11391</v>
      </c>
      <c r="M2904" s="4" t="s">
        <v>11392</v>
      </c>
      <c r="N2904" s="4" t="s">
        <v>161</v>
      </c>
      <c r="O2904" s="4">
        <v>0</v>
      </c>
      <c r="Y2904" s="4" t="s">
        <v>12184</v>
      </c>
      <c r="Z2904" s="4" t="s">
        <v>147</v>
      </c>
      <c r="AA2904" s="4">
        <v>11968</v>
      </c>
      <c r="AB2904" s="4" t="s">
        <v>58</v>
      </c>
      <c r="AD2904" s="4" t="b">
        <v>0</v>
      </c>
      <c r="AG2904" s="11">
        <f t="shared" si="45"/>
        <v>43323</v>
      </c>
    </row>
    <row r="2905" s="4" customFormat="1" spans="1:33">
      <c r="A2905" s="4" t="s">
        <v>12185</v>
      </c>
      <c r="B2905" s="4" t="s">
        <v>12185</v>
      </c>
      <c r="C2905" s="4" t="s">
        <v>12186</v>
      </c>
      <c r="D2905" s="4" t="s">
        <v>12187</v>
      </c>
      <c r="E2905" s="4" t="s">
        <v>36</v>
      </c>
      <c r="F2905" s="4" t="s">
        <v>37</v>
      </c>
      <c r="G2905" s="4" t="s">
        <v>51</v>
      </c>
      <c r="J2905" s="4" t="s">
        <v>39</v>
      </c>
      <c r="K2905" s="4" t="s">
        <v>77</v>
      </c>
      <c r="L2905" s="4" t="s">
        <v>1140</v>
      </c>
      <c r="M2905" s="4" t="s">
        <v>1141</v>
      </c>
      <c r="N2905" s="4" t="s">
        <v>36</v>
      </c>
      <c r="O2905" s="4">
        <v>1</v>
      </c>
      <c r="P2905" s="4" t="s">
        <v>55</v>
      </c>
      <c r="Q2905" s="4">
        <v>23.98</v>
      </c>
      <c r="Y2905" s="4" t="s">
        <v>4780</v>
      </c>
      <c r="Z2905" s="4" t="s">
        <v>1192</v>
      </c>
      <c r="AA2905" s="4" t="s">
        <v>12188</v>
      </c>
      <c r="AB2905" s="4" t="s">
        <v>58</v>
      </c>
      <c r="AD2905" s="4" t="b">
        <v>0</v>
      </c>
      <c r="AG2905" s="11">
        <f t="shared" si="45"/>
        <v>43323</v>
      </c>
    </row>
    <row r="2906" s="4" customFormat="1" spans="1:33">
      <c r="A2906" s="4" t="s">
        <v>12189</v>
      </c>
      <c r="B2906" s="4" t="s">
        <v>12189</v>
      </c>
      <c r="C2906" s="4" t="s">
        <v>12190</v>
      </c>
      <c r="D2906" s="4" t="s">
        <v>12191</v>
      </c>
      <c r="E2906" s="4" t="s">
        <v>36</v>
      </c>
      <c r="F2906" s="4" t="s">
        <v>37</v>
      </c>
      <c r="G2906" s="4" t="s">
        <v>51</v>
      </c>
      <c r="J2906" s="4" t="s">
        <v>39</v>
      </c>
      <c r="K2906" s="4" t="s">
        <v>12192</v>
      </c>
      <c r="L2906" s="4" t="s">
        <v>12193</v>
      </c>
      <c r="M2906" s="4" t="s">
        <v>12194</v>
      </c>
      <c r="N2906" s="4" t="s">
        <v>36</v>
      </c>
      <c r="O2906" s="4">
        <v>1</v>
      </c>
      <c r="P2906" s="4" t="s">
        <v>55</v>
      </c>
      <c r="Q2906" s="4">
        <v>22.98</v>
      </c>
      <c r="Y2906" s="4" t="s">
        <v>9808</v>
      </c>
      <c r="Z2906" s="4" t="s">
        <v>398</v>
      </c>
      <c r="AA2906" s="4" t="s">
        <v>12195</v>
      </c>
      <c r="AB2906" s="4" t="s">
        <v>58</v>
      </c>
      <c r="AD2906" s="4" t="b">
        <v>0</v>
      </c>
      <c r="AG2906" s="11">
        <f t="shared" si="45"/>
        <v>43323</v>
      </c>
    </row>
    <row r="2907" s="4" customFormat="1" spans="1:33">
      <c r="A2907" s="4" t="s">
        <v>12196</v>
      </c>
      <c r="B2907" s="4" t="s">
        <v>12196</v>
      </c>
      <c r="C2907" s="4" t="s">
        <v>12197</v>
      </c>
      <c r="D2907" s="4" t="s">
        <v>12198</v>
      </c>
      <c r="E2907" s="4" t="s">
        <v>36</v>
      </c>
      <c r="F2907" s="4" t="s">
        <v>37</v>
      </c>
      <c r="G2907" s="4" t="s">
        <v>51</v>
      </c>
      <c r="J2907" s="4" t="s">
        <v>39</v>
      </c>
      <c r="K2907" s="4" t="s">
        <v>5822</v>
      </c>
      <c r="L2907" s="4" t="s">
        <v>5823</v>
      </c>
      <c r="M2907" s="4" t="s">
        <v>5824</v>
      </c>
      <c r="N2907" s="4" t="s">
        <v>36</v>
      </c>
      <c r="O2907" s="4">
        <v>1</v>
      </c>
      <c r="P2907" s="4" t="s">
        <v>55</v>
      </c>
      <c r="Q2907" s="4">
        <v>22.98</v>
      </c>
      <c r="Y2907" s="4" t="s">
        <v>12199</v>
      </c>
      <c r="Z2907" s="4" t="s">
        <v>147</v>
      </c>
      <c r="AA2907" s="4">
        <v>11727</v>
      </c>
      <c r="AB2907" s="4" t="s">
        <v>58</v>
      </c>
      <c r="AD2907" s="4" t="b">
        <v>0</v>
      </c>
      <c r="AG2907" s="11">
        <f t="shared" si="45"/>
        <v>43323</v>
      </c>
    </row>
    <row r="2908" s="4" customFormat="1" spans="1:33">
      <c r="A2908" s="4" t="s">
        <v>12200</v>
      </c>
      <c r="B2908" s="4" t="s">
        <v>12200</v>
      </c>
      <c r="C2908" s="4" t="s">
        <v>12201</v>
      </c>
      <c r="D2908" s="4" t="s">
        <v>11870</v>
      </c>
      <c r="E2908" s="4" t="s">
        <v>36</v>
      </c>
      <c r="F2908" s="4" t="s">
        <v>37</v>
      </c>
      <c r="G2908" s="4" t="s">
        <v>51</v>
      </c>
      <c r="J2908" s="4" t="s">
        <v>39</v>
      </c>
      <c r="K2908" s="4" t="s">
        <v>2165</v>
      </c>
      <c r="L2908" s="4" t="s">
        <v>2166</v>
      </c>
      <c r="M2908" s="4" t="s">
        <v>2167</v>
      </c>
      <c r="N2908" s="4" t="s">
        <v>36</v>
      </c>
      <c r="O2908" s="4">
        <v>1</v>
      </c>
      <c r="P2908" s="4" t="s">
        <v>55</v>
      </c>
      <c r="Q2908" s="4">
        <v>22.98</v>
      </c>
      <c r="Y2908" s="4" t="s">
        <v>12202</v>
      </c>
      <c r="Z2908" s="4" t="s">
        <v>738</v>
      </c>
      <c r="AA2908" s="4" t="s">
        <v>12203</v>
      </c>
      <c r="AB2908" s="4" t="s">
        <v>58</v>
      </c>
      <c r="AD2908" s="4" t="b">
        <v>0</v>
      </c>
      <c r="AG2908" s="11">
        <f t="shared" si="45"/>
        <v>43323</v>
      </c>
    </row>
    <row r="2909" s="4" customFormat="1" spans="1:33">
      <c r="A2909" s="4" t="s">
        <v>12204</v>
      </c>
      <c r="B2909" s="4" t="s">
        <v>12204</v>
      </c>
      <c r="C2909" s="4" t="s">
        <v>12205</v>
      </c>
      <c r="D2909" s="4" t="s">
        <v>12206</v>
      </c>
      <c r="E2909" s="4" t="s">
        <v>36</v>
      </c>
      <c r="F2909" s="4" t="s">
        <v>37</v>
      </c>
      <c r="G2909" s="4" t="s">
        <v>51</v>
      </c>
      <c r="J2909" s="4" t="s">
        <v>39</v>
      </c>
      <c r="K2909" s="4" t="s">
        <v>213</v>
      </c>
      <c r="L2909" s="4" t="s">
        <v>214</v>
      </c>
      <c r="M2909" s="4" t="s">
        <v>215</v>
      </c>
      <c r="N2909" s="4" t="s">
        <v>36</v>
      </c>
      <c r="O2909" s="4">
        <v>1</v>
      </c>
      <c r="P2909" s="4" t="s">
        <v>55</v>
      </c>
      <c r="Q2909" s="4">
        <v>12.98</v>
      </c>
      <c r="Y2909" s="4" t="s">
        <v>1913</v>
      </c>
      <c r="Z2909" s="4" t="s">
        <v>201</v>
      </c>
      <c r="AA2909" s="4" t="s">
        <v>12207</v>
      </c>
      <c r="AB2909" s="4" t="s">
        <v>58</v>
      </c>
      <c r="AD2909" s="4" t="b">
        <v>0</v>
      </c>
      <c r="AG2909" s="11">
        <f t="shared" si="45"/>
        <v>43323</v>
      </c>
    </row>
    <row r="2910" s="4" customFormat="1" spans="1:33">
      <c r="A2910" s="4" t="s">
        <v>12208</v>
      </c>
      <c r="B2910" s="4" t="s">
        <v>12208</v>
      </c>
      <c r="C2910" s="4" t="s">
        <v>12209</v>
      </c>
      <c r="D2910" s="4" t="s">
        <v>12210</v>
      </c>
      <c r="E2910" s="4" t="s">
        <v>36</v>
      </c>
      <c r="F2910" s="4" t="s">
        <v>37</v>
      </c>
      <c r="G2910" s="4" t="s">
        <v>51</v>
      </c>
      <c r="J2910" s="4" t="s">
        <v>39</v>
      </c>
      <c r="K2910" s="4" t="s">
        <v>5496</v>
      </c>
      <c r="L2910" s="4" t="s">
        <v>5497</v>
      </c>
      <c r="M2910" s="4" t="s">
        <v>5498</v>
      </c>
      <c r="N2910" s="4" t="s">
        <v>36</v>
      </c>
      <c r="O2910" s="4">
        <v>1</v>
      </c>
      <c r="P2910" s="4" t="s">
        <v>55</v>
      </c>
      <c r="Q2910" s="4">
        <v>14.98</v>
      </c>
      <c r="W2910" s="4">
        <v>3.45</v>
      </c>
      <c r="Y2910" s="4" t="s">
        <v>4736</v>
      </c>
      <c r="Z2910" s="4" t="s">
        <v>146</v>
      </c>
      <c r="AA2910" s="4">
        <v>14608</v>
      </c>
      <c r="AB2910" s="4" t="s">
        <v>58</v>
      </c>
      <c r="AC2910" s="4" t="s">
        <v>8207</v>
      </c>
      <c r="AD2910" s="4" t="b">
        <v>0</v>
      </c>
      <c r="AG2910" s="11">
        <f t="shared" si="45"/>
        <v>43323</v>
      </c>
    </row>
    <row r="2911" s="4" customFormat="1" spans="1:33">
      <c r="A2911" s="4" t="s">
        <v>12208</v>
      </c>
      <c r="B2911" s="4" t="s">
        <v>12208</v>
      </c>
      <c r="C2911" s="4" t="s">
        <v>12209</v>
      </c>
      <c r="D2911" s="4" t="s">
        <v>12210</v>
      </c>
      <c r="E2911" s="4" t="s">
        <v>36</v>
      </c>
      <c r="F2911" s="4" t="s">
        <v>37</v>
      </c>
      <c r="G2911" s="4" t="s">
        <v>51</v>
      </c>
      <c r="J2911" s="4" t="s">
        <v>39</v>
      </c>
      <c r="K2911" s="4" t="s">
        <v>6744</v>
      </c>
      <c r="L2911" s="4" t="s">
        <v>6745</v>
      </c>
      <c r="M2911" s="4" t="s">
        <v>6746</v>
      </c>
      <c r="N2911" s="4" t="s">
        <v>36</v>
      </c>
      <c r="O2911" s="4">
        <v>1</v>
      </c>
      <c r="P2911" s="4" t="s">
        <v>55</v>
      </c>
      <c r="Q2911" s="4">
        <v>14.98</v>
      </c>
      <c r="W2911" s="4">
        <v>1.2</v>
      </c>
      <c r="Y2911" s="4" t="s">
        <v>4736</v>
      </c>
      <c r="Z2911" s="4" t="s">
        <v>146</v>
      </c>
      <c r="AA2911" s="4">
        <v>14608</v>
      </c>
      <c r="AB2911" s="4" t="s">
        <v>58</v>
      </c>
      <c r="AC2911" s="4" t="s">
        <v>370</v>
      </c>
      <c r="AG2911" s="11">
        <f t="shared" si="45"/>
        <v>43323</v>
      </c>
    </row>
    <row r="2912" s="4" customFormat="1" spans="1:33">
      <c r="A2912" s="4" t="s">
        <v>12208</v>
      </c>
      <c r="B2912" s="4" t="s">
        <v>12208</v>
      </c>
      <c r="C2912" s="4" t="s">
        <v>12209</v>
      </c>
      <c r="D2912" s="4" t="s">
        <v>12210</v>
      </c>
      <c r="E2912" s="4" t="s">
        <v>36</v>
      </c>
      <c r="F2912" s="4" t="s">
        <v>37</v>
      </c>
      <c r="G2912" s="4" t="s">
        <v>51</v>
      </c>
      <c r="J2912" s="4" t="s">
        <v>39</v>
      </c>
      <c r="K2912" s="4" t="s">
        <v>364</v>
      </c>
      <c r="L2912" s="4" t="s">
        <v>365</v>
      </c>
      <c r="M2912" s="4" t="s">
        <v>366</v>
      </c>
      <c r="N2912" s="4" t="s">
        <v>36</v>
      </c>
      <c r="O2912" s="4">
        <v>1</v>
      </c>
      <c r="P2912" s="4" t="s">
        <v>55</v>
      </c>
      <c r="Q2912" s="4">
        <v>14.98</v>
      </c>
      <c r="W2912" s="4">
        <v>1.2</v>
      </c>
      <c r="Y2912" s="4" t="s">
        <v>4736</v>
      </c>
      <c r="Z2912" s="4" t="s">
        <v>146</v>
      </c>
      <c r="AA2912" s="4">
        <v>14608</v>
      </c>
      <c r="AB2912" s="4" t="s">
        <v>58</v>
      </c>
      <c r="AC2912" s="4" t="s">
        <v>370</v>
      </c>
      <c r="AG2912" s="11">
        <f t="shared" si="45"/>
        <v>43323</v>
      </c>
    </row>
    <row r="2913" s="4" customFormat="1" spans="1:33">
      <c r="A2913" s="4" t="s">
        <v>12211</v>
      </c>
      <c r="B2913" s="4" t="s">
        <v>12211</v>
      </c>
      <c r="C2913" s="4" t="s">
        <v>12212</v>
      </c>
      <c r="D2913" s="4" t="s">
        <v>12213</v>
      </c>
      <c r="E2913" s="4" t="s">
        <v>36</v>
      </c>
      <c r="F2913" s="4" t="s">
        <v>37</v>
      </c>
      <c r="G2913" s="4" t="s">
        <v>51</v>
      </c>
      <c r="J2913" s="4" t="s">
        <v>110</v>
      </c>
      <c r="K2913" s="4" t="s">
        <v>2604</v>
      </c>
      <c r="L2913" s="4" t="s">
        <v>2605</v>
      </c>
      <c r="M2913" s="4" t="s">
        <v>2606</v>
      </c>
      <c r="N2913" s="4" t="s">
        <v>36</v>
      </c>
      <c r="O2913" s="4">
        <v>1</v>
      </c>
      <c r="P2913" s="4" t="s">
        <v>55</v>
      </c>
      <c r="Q2913" s="4">
        <v>22.98</v>
      </c>
      <c r="S2913" s="4">
        <v>3.58</v>
      </c>
      <c r="Y2913" s="4" t="s">
        <v>12214</v>
      </c>
      <c r="Z2913" s="4" t="s">
        <v>63</v>
      </c>
      <c r="AA2913" s="4" t="s">
        <v>12215</v>
      </c>
      <c r="AB2913" s="4" t="s">
        <v>58</v>
      </c>
      <c r="AD2913" s="4" t="b">
        <v>0</v>
      </c>
      <c r="AG2913" s="11">
        <f t="shared" si="45"/>
        <v>43323</v>
      </c>
    </row>
    <row r="2914" s="4" customFormat="1" spans="1:33">
      <c r="A2914" s="4" t="s">
        <v>12211</v>
      </c>
      <c r="B2914" s="4" t="s">
        <v>12211</v>
      </c>
      <c r="C2914" s="4" t="s">
        <v>12212</v>
      </c>
      <c r="D2914" s="4" t="s">
        <v>12213</v>
      </c>
      <c r="E2914" s="4" t="s">
        <v>36</v>
      </c>
      <c r="F2914" s="4" t="s">
        <v>37</v>
      </c>
      <c r="G2914" s="4" t="s">
        <v>51</v>
      </c>
      <c r="J2914" s="4" t="s">
        <v>110</v>
      </c>
      <c r="K2914" s="4" t="s">
        <v>751</v>
      </c>
      <c r="L2914" s="4" t="s">
        <v>752</v>
      </c>
      <c r="M2914" s="4" t="s">
        <v>753</v>
      </c>
      <c r="N2914" s="4" t="s">
        <v>36</v>
      </c>
      <c r="O2914" s="4">
        <v>1</v>
      </c>
      <c r="P2914" s="4" t="s">
        <v>55</v>
      </c>
      <c r="Q2914" s="4">
        <v>22.98</v>
      </c>
      <c r="S2914" s="4">
        <v>3.59</v>
      </c>
      <c r="Y2914" s="4" t="s">
        <v>12214</v>
      </c>
      <c r="Z2914" s="4" t="s">
        <v>63</v>
      </c>
      <c r="AA2914" s="4" t="s">
        <v>12215</v>
      </c>
      <c r="AB2914" s="4" t="s">
        <v>58</v>
      </c>
      <c r="AD2914" s="4" t="b">
        <v>0</v>
      </c>
      <c r="AG2914" s="11">
        <f t="shared" si="45"/>
        <v>43323</v>
      </c>
    </row>
    <row r="2915" s="4" customFormat="1" spans="1:33">
      <c r="A2915" s="4" t="s">
        <v>12216</v>
      </c>
      <c r="B2915" s="4" t="s">
        <v>12216</v>
      </c>
      <c r="C2915" s="4" t="s">
        <v>12217</v>
      </c>
      <c r="D2915" s="4" t="s">
        <v>12218</v>
      </c>
      <c r="E2915" s="4" t="s">
        <v>36</v>
      </c>
      <c r="F2915" s="4" t="s">
        <v>37</v>
      </c>
      <c r="G2915" s="4" t="s">
        <v>51</v>
      </c>
      <c r="J2915" s="4" t="s">
        <v>39</v>
      </c>
      <c r="K2915" s="4" t="s">
        <v>8307</v>
      </c>
      <c r="L2915" s="4" t="s">
        <v>8308</v>
      </c>
      <c r="M2915" s="4" t="s">
        <v>8309</v>
      </c>
      <c r="N2915" s="4" t="s">
        <v>36</v>
      </c>
      <c r="O2915" s="4">
        <v>1</v>
      </c>
      <c r="P2915" s="4" t="s">
        <v>55</v>
      </c>
      <c r="Q2915" s="4">
        <v>21.98</v>
      </c>
      <c r="Y2915" s="4" t="s">
        <v>146</v>
      </c>
      <c r="Z2915" s="4" t="s">
        <v>147</v>
      </c>
      <c r="AA2915" s="4" t="s">
        <v>12219</v>
      </c>
      <c r="AB2915" s="4" t="s">
        <v>58</v>
      </c>
      <c r="AD2915" s="4" t="b">
        <v>0</v>
      </c>
      <c r="AG2915" s="11">
        <f t="shared" si="45"/>
        <v>43323</v>
      </c>
    </row>
    <row r="2916" s="4" customFormat="1" spans="1:33">
      <c r="A2916" s="4" t="s">
        <v>12216</v>
      </c>
      <c r="B2916" s="4" t="s">
        <v>12216</v>
      </c>
      <c r="C2916" s="4" t="s">
        <v>12217</v>
      </c>
      <c r="D2916" s="4" t="s">
        <v>12218</v>
      </c>
      <c r="E2916" s="4" t="s">
        <v>36</v>
      </c>
      <c r="F2916" s="4" t="s">
        <v>37</v>
      </c>
      <c r="G2916" s="4" t="s">
        <v>51</v>
      </c>
      <c r="J2916" s="4" t="s">
        <v>39</v>
      </c>
      <c r="K2916" s="4" t="s">
        <v>1564</v>
      </c>
      <c r="L2916" s="4" t="s">
        <v>1565</v>
      </c>
      <c r="M2916" s="4" t="s">
        <v>1566</v>
      </c>
      <c r="N2916" s="4" t="s">
        <v>36</v>
      </c>
      <c r="O2916" s="4">
        <v>1</v>
      </c>
      <c r="P2916" s="4" t="s">
        <v>55</v>
      </c>
      <c r="Q2916" s="4">
        <v>21.98</v>
      </c>
      <c r="Y2916" s="4" t="s">
        <v>146</v>
      </c>
      <c r="Z2916" s="4" t="s">
        <v>147</v>
      </c>
      <c r="AA2916" s="4" t="s">
        <v>12219</v>
      </c>
      <c r="AB2916" s="4" t="s">
        <v>58</v>
      </c>
      <c r="AD2916" s="4" t="b">
        <v>0</v>
      </c>
      <c r="AG2916" s="11">
        <f t="shared" si="45"/>
        <v>43323</v>
      </c>
    </row>
    <row r="2917" s="4" customFormat="1" spans="1:33">
      <c r="A2917" s="4" t="s">
        <v>12216</v>
      </c>
      <c r="B2917" s="4" t="s">
        <v>12216</v>
      </c>
      <c r="C2917" s="4" t="s">
        <v>12217</v>
      </c>
      <c r="D2917" s="4" t="s">
        <v>12218</v>
      </c>
      <c r="E2917" s="4" t="s">
        <v>36</v>
      </c>
      <c r="F2917" s="4" t="s">
        <v>37</v>
      </c>
      <c r="G2917" s="4" t="s">
        <v>51</v>
      </c>
      <c r="J2917" s="4" t="s">
        <v>39</v>
      </c>
      <c r="K2917" s="4" t="s">
        <v>6605</v>
      </c>
      <c r="L2917" s="4" t="s">
        <v>6606</v>
      </c>
      <c r="M2917" s="4" t="s">
        <v>6607</v>
      </c>
      <c r="N2917" s="4" t="s">
        <v>36</v>
      </c>
      <c r="O2917" s="4">
        <v>1</v>
      </c>
      <c r="P2917" s="4" t="s">
        <v>55</v>
      </c>
      <c r="Q2917" s="4">
        <v>21.98</v>
      </c>
      <c r="Y2917" s="4" t="s">
        <v>146</v>
      </c>
      <c r="Z2917" s="4" t="s">
        <v>147</v>
      </c>
      <c r="AA2917" s="4" t="s">
        <v>12219</v>
      </c>
      <c r="AB2917" s="4" t="s">
        <v>58</v>
      </c>
      <c r="AD2917" s="4" t="b">
        <v>0</v>
      </c>
      <c r="AG2917" s="11">
        <f t="shared" si="45"/>
        <v>43323</v>
      </c>
    </row>
    <row r="2918" s="4" customFormat="1" spans="1:33">
      <c r="A2918" s="4" t="s">
        <v>12220</v>
      </c>
      <c r="B2918" s="4" t="s">
        <v>12220</v>
      </c>
      <c r="C2918" s="4" t="s">
        <v>12221</v>
      </c>
      <c r="D2918" s="4" t="s">
        <v>12222</v>
      </c>
      <c r="E2918" s="4" t="s">
        <v>36</v>
      </c>
      <c r="F2918" s="4" t="s">
        <v>37</v>
      </c>
      <c r="G2918" s="4" t="s">
        <v>51</v>
      </c>
      <c r="J2918" s="4" t="s">
        <v>39</v>
      </c>
      <c r="K2918" s="4" t="s">
        <v>6313</v>
      </c>
      <c r="L2918" s="4" t="s">
        <v>6314</v>
      </c>
      <c r="M2918" s="4" t="s">
        <v>6315</v>
      </c>
      <c r="N2918" s="4" t="s">
        <v>36</v>
      </c>
      <c r="O2918" s="4">
        <v>1</v>
      </c>
      <c r="P2918" s="4" t="s">
        <v>55</v>
      </c>
      <c r="Q2918" s="4">
        <v>22.98</v>
      </c>
      <c r="Y2918" s="4" t="s">
        <v>12223</v>
      </c>
      <c r="Z2918" s="4" t="s">
        <v>156</v>
      </c>
      <c r="AA2918" s="4" t="s">
        <v>12224</v>
      </c>
      <c r="AB2918" s="4" t="s">
        <v>58</v>
      </c>
      <c r="AD2918" s="4" t="b">
        <v>0</v>
      </c>
      <c r="AG2918" s="11">
        <f t="shared" si="45"/>
        <v>43323</v>
      </c>
    </row>
    <row r="2919" s="4" customFormat="1" spans="1:33">
      <c r="A2919" s="4" t="s">
        <v>12225</v>
      </c>
      <c r="B2919" s="4" t="s">
        <v>12225</v>
      </c>
      <c r="C2919" s="4" t="s">
        <v>12226</v>
      </c>
      <c r="D2919" s="4" t="s">
        <v>12227</v>
      </c>
      <c r="E2919" s="4" t="s">
        <v>36</v>
      </c>
      <c r="F2919" s="4" t="s">
        <v>37</v>
      </c>
      <c r="G2919" s="4" t="s">
        <v>51</v>
      </c>
      <c r="J2919" s="4" t="s">
        <v>39</v>
      </c>
      <c r="K2919" s="4" t="s">
        <v>5360</v>
      </c>
      <c r="L2919" s="4" t="s">
        <v>8150</v>
      </c>
      <c r="M2919" s="4" t="s">
        <v>5362</v>
      </c>
      <c r="N2919" s="4" t="s">
        <v>36</v>
      </c>
      <c r="O2919" s="4">
        <v>1</v>
      </c>
      <c r="P2919" s="4" t="s">
        <v>55</v>
      </c>
      <c r="Q2919" s="4">
        <v>23.98</v>
      </c>
      <c r="Y2919" s="4" t="s">
        <v>2779</v>
      </c>
      <c r="Z2919" s="4" t="s">
        <v>1046</v>
      </c>
      <c r="AA2919" s="4" t="s">
        <v>12228</v>
      </c>
      <c r="AB2919" s="4" t="s">
        <v>58</v>
      </c>
      <c r="AD2919" s="4" t="b">
        <v>0</v>
      </c>
      <c r="AG2919" s="11">
        <f t="shared" si="45"/>
        <v>43323</v>
      </c>
    </row>
    <row r="2920" s="4" customFormat="1" spans="1:33">
      <c r="A2920" s="4" t="s">
        <v>12229</v>
      </c>
      <c r="B2920" s="4" t="s">
        <v>12229</v>
      </c>
      <c r="C2920" s="4" t="s">
        <v>12230</v>
      </c>
      <c r="D2920" s="4" t="s">
        <v>12231</v>
      </c>
      <c r="E2920" s="4" t="s">
        <v>36</v>
      </c>
      <c r="F2920" s="4" t="s">
        <v>37</v>
      </c>
      <c r="G2920" s="4" t="s">
        <v>51</v>
      </c>
      <c r="J2920" s="4" t="s">
        <v>39</v>
      </c>
      <c r="K2920" s="4" t="s">
        <v>4772</v>
      </c>
      <c r="L2920" s="4" t="s">
        <v>4773</v>
      </c>
      <c r="M2920" s="4" t="s">
        <v>4774</v>
      </c>
      <c r="N2920" s="4" t="s">
        <v>36</v>
      </c>
      <c r="O2920" s="4">
        <v>1</v>
      </c>
      <c r="P2920" s="4" t="s">
        <v>55</v>
      </c>
      <c r="Q2920" s="4">
        <v>22.98</v>
      </c>
      <c r="Y2920" s="4" t="s">
        <v>12232</v>
      </c>
      <c r="Z2920" s="4" t="s">
        <v>398</v>
      </c>
      <c r="AA2920" s="4">
        <v>2646</v>
      </c>
      <c r="AB2920" s="4" t="s">
        <v>58</v>
      </c>
      <c r="AD2920" s="4" t="b">
        <v>0</v>
      </c>
      <c r="AG2920" s="11">
        <f t="shared" si="45"/>
        <v>43323</v>
      </c>
    </row>
    <row r="2921" s="4" customFormat="1" spans="1:33">
      <c r="A2921" s="4" t="s">
        <v>12229</v>
      </c>
      <c r="B2921" s="4" t="s">
        <v>12229</v>
      </c>
      <c r="C2921" s="4" t="s">
        <v>12230</v>
      </c>
      <c r="D2921" s="4" t="s">
        <v>12231</v>
      </c>
      <c r="E2921" s="4" t="s">
        <v>36</v>
      </c>
      <c r="F2921" s="4" t="s">
        <v>37</v>
      </c>
      <c r="G2921" s="4" t="s">
        <v>51</v>
      </c>
      <c r="J2921" s="4" t="s">
        <v>39</v>
      </c>
      <c r="K2921" s="4" t="s">
        <v>12233</v>
      </c>
      <c r="L2921" s="4" t="s">
        <v>12234</v>
      </c>
      <c r="M2921" s="4" t="s">
        <v>12235</v>
      </c>
      <c r="N2921" s="4" t="s">
        <v>36</v>
      </c>
      <c r="O2921" s="4">
        <v>1</v>
      </c>
      <c r="P2921" s="4" t="s">
        <v>55</v>
      </c>
      <c r="Q2921" s="4">
        <v>16.98</v>
      </c>
      <c r="Y2921" s="4" t="s">
        <v>12232</v>
      </c>
      <c r="Z2921" s="4" t="s">
        <v>398</v>
      </c>
      <c r="AA2921" s="4">
        <v>2646</v>
      </c>
      <c r="AB2921" s="4" t="s">
        <v>58</v>
      </c>
      <c r="AD2921" s="4" t="b">
        <v>0</v>
      </c>
      <c r="AG2921" s="11">
        <f t="shared" si="45"/>
        <v>43323</v>
      </c>
    </row>
    <row r="2922" s="4" customFormat="1" spans="1:33">
      <c r="A2922" s="4" t="s">
        <v>12236</v>
      </c>
      <c r="B2922" s="4" t="s">
        <v>12236</v>
      </c>
      <c r="C2922" s="4" t="s">
        <v>12237</v>
      </c>
      <c r="D2922" s="4" t="s">
        <v>12238</v>
      </c>
      <c r="E2922" s="4" t="s">
        <v>36</v>
      </c>
      <c r="F2922" s="4" t="s">
        <v>37</v>
      </c>
      <c r="G2922" s="4" t="s">
        <v>51</v>
      </c>
      <c r="J2922" s="4" t="s">
        <v>39</v>
      </c>
      <c r="K2922" s="4" t="s">
        <v>821</v>
      </c>
      <c r="L2922" s="4" t="s">
        <v>822</v>
      </c>
      <c r="M2922" s="4" t="s">
        <v>823</v>
      </c>
      <c r="N2922" s="4" t="s">
        <v>36</v>
      </c>
      <c r="O2922" s="4">
        <v>1</v>
      </c>
      <c r="P2922" s="4" t="s">
        <v>55</v>
      </c>
      <c r="Q2922" s="4">
        <v>14.98</v>
      </c>
      <c r="Y2922" s="4" t="s">
        <v>596</v>
      </c>
      <c r="Z2922" s="4" t="s">
        <v>121</v>
      </c>
      <c r="AA2922" s="4" t="s">
        <v>12239</v>
      </c>
      <c r="AB2922" s="4" t="s">
        <v>58</v>
      </c>
      <c r="AD2922" s="4" t="b">
        <v>0</v>
      </c>
      <c r="AG2922" s="11">
        <f t="shared" si="45"/>
        <v>43323</v>
      </c>
    </row>
    <row r="2923" s="4" customFormat="1" spans="1:33">
      <c r="A2923" s="4" t="s">
        <v>12240</v>
      </c>
      <c r="B2923" s="4" t="s">
        <v>12240</v>
      </c>
      <c r="C2923" s="4" t="s">
        <v>12241</v>
      </c>
      <c r="D2923" s="4" t="s">
        <v>12242</v>
      </c>
      <c r="E2923" s="4" t="s">
        <v>36</v>
      </c>
      <c r="F2923" s="4" t="s">
        <v>37</v>
      </c>
      <c r="G2923" s="4" t="s">
        <v>51</v>
      </c>
      <c r="J2923" s="4" t="s">
        <v>39</v>
      </c>
      <c r="K2923" s="4" t="s">
        <v>9488</v>
      </c>
      <c r="L2923" s="4" t="s">
        <v>9489</v>
      </c>
      <c r="M2923" s="4" t="s">
        <v>9490</v>
      </c>
      <c r="N2923" s="4" t="s">
        <v>36</v>
      </c>
      <c r="O2923" s="4">
        <v>1</v>
      </c>
      <c r="P2923" s="4" t="s">
        <v>55</v>
      </c>
      <c r="Q2923" s="4">
        <v>22.98</v>
      </c>
      <c r="Y2923" s="4" t="s">
        <v>12243</v>
      </c>
      <c r="Z2923" s="4" t="s">
        <v>47</v>
      </c>
      <c r="AA2923" s="4" t="s">
        <v>12244</v>
      </c>
      <c r="AB2923" s="4" t="s">
        <v>58</v>
      </c>
      <c r="AD2923" s="4" t="b">
        <v>0</v>
      </c>
      <c r="AG2923" s="11">
        <f t="shared" si="45"/>
        <v>43323</v>
      </c>
    </row>
    <row r="2924" s="4" customFormat="1" spans="1:33">
      <c r="A2924" s="4" t="s">
        <v>12245</v>
      </c>
      <c r="B2924" s="4" t="s">
        <v>12245</v>
      </c>
      <c r="C2924" s="4" t="s">
        <v>12246</v>
      </c>
      <c r="D2924" s="4" t="s">
        <v>12247</v>
      </c>
      <c r="E2924" s="4" t="s">
        <v>36</v>
      </c>
      <c r="F2924" s="4" t="s">
        <v>37</v>
      </c>
      <c r="G2924" s="4" t="s">
        <v>51</v>
      </c>
      <c r="J2924" s="4" t="s">
        <v>39</v>
      </c>
      <c r="K2924" s="4" t="s">
        <v>1941</v>
      </c>
      <c r="L2924" s="4" t="s">
        <v>1942</v>
      </c>
      <c r="M2924" s="4" t="s">
        <v>1943</v>
      </c>
      <c r="N2924" s="4" t="s">
        <v>36</v>
      </c>
      <c r="O2924" s="4">
        <v>1</v>
      </c>
      <c r="P2924" s="4" t="s">
        <v>55</v>
      </c>
      <c r="Q2924" s="4">
        <v>23.98</v>
      </c>
      <c r="Y2924" s="4" t="s">
        <v>6470</v>
      </c>
      <c r="Z2924" s="4" t="s">
        <v>738</v>
      </c>
      <c r="AA2924" s="4" t="s">
        <v>12248</v>
      </c>
      <c r="AB2924" s="4" t="s">
        <v>58</v>
      </c>
      <c r="AD2924" s="4" t="b">
        <v>0</v>
      </c>
      <c r="AG2924" s="11">
        <f t="shared" si="45"/>
        <v>43323</v>
      </c>
    </row>
    <row r="2925" s="4" customFormat="1" spans="1:33">
      <c r="A2925" s="4" t="s">
        <v>12249</v>
      </c>
      <c r="B2925" s="4" t="s">
        <v>12249</v>
      </c>
      <c r="C2925" s="4" t="s">
        <v>12250</v>
      </c>
      <c r="D2925" s="4" t="s">
        <v>12251</v>
      </c>
      <c r="E2925" s="4" t="s">
        <v>36</v>
      </c>
      <c r="F2925" s="4" t="s">
        <v>37</v>
      </c>
      <c r="G2925" s="4" t="s">
        <v>51</v>
      </c>
      <c r="J2925" s="4" t="s">
        <v>39</v>
      </c>
      <c r="K2925" s="4" t="s">
        <v>644</v>
      </c>
      <c r="L2925" s="4" t="s">
        <v>645</v>
      </c>
      <c r="M2925" s="4" t="s">
        <v>646</v>
      </c>
      <c r="N2925" s="4" t="s">
        <v>36</v>
      </c>
      <c r="O2925" s="4">
        <v>1</v>
      </c>
      <c r="P2925" s="4" t="s">
        <v>55</v>
      </c>
      <c r="Q2925" s="4">
        <v>23.98</v>
      </c>
      <c r="Y2925" s="4" t="s">
        <v>1023</v>
      </c>
      <c r="Z2925" s="4" t="s">
        <v>47</v>
      </c>
      <c r="AA2925" s="4" t="s">
        <v>12252</v>
      </c>
      <c r="AB2925" s="4" t="s">
        <v>58</v>
      </c>
      <c r="AD2925" s="4" t="b">
        <v>0</v>
      </c>
      <c r="AG2925" s="11">
        <f t="shared" si="45"/>
        <v>43323</v>
      </c>
    </row>
    <row r="2926" s="4" customFormat="1" spans="1:33">
      <c r="A2926" s="4" t="s">
        <v>12253</v>
      </c>
      <c r="B2926" s="4" t="s">
        <v>12253</v>
      </c>
      <c r="C2926" s="4" t="s">
        <v>12254</v>
      </c>
      <c r="D2926" s="4" t="s">
        <v>12255</v>
      </c>
      <c r="E2926" s="4" t="s">
        <v>36</v>
      </c>
      <c r="F2926" s="4" t="s">
        <v>37</v>
      </c>
      <c r="G2926" s="4" t="s">
        <v>51</v>
      </c>
      <c r="J2926" s="4" t="s">
        <v>39</v>
      </c>
      <c r="K2926" s="4" t="s">
        <v>1132</v>
      </c>
      <c r="L2926" s="4" t="s">
        <v>1133</v>
      </c>
      <c r="M2926" s="4" t="s">
        <v>1134</v>
      </c>
      <c r="N2926" s="4" t="s">
        <v>36</v>
      </c>
      <c r="O2926" s="4">
        <v>1</v>
      </c>
      <c r="P2926" s="4" t="s">
        <v>55</v>
      </c>
      <c r="Q2926" s="4">
        <v>23.98</v>
      </c>
      <c r="Y2926" s="4" t="s">
        <v>10248</v>
      </c>
      <c r="Z2926" s="4" t="s">
        <v>47</v>
      </c>
      <c r="AA2926" s="4">
        <v>95014</v>
      </c>
      <c r="AB2926" s="4" t="s">
        <v>58</v>
      </c>
      <c r="AD2926" s="4" t="b">
        <v>0</v>
      </c>
      <c r="AG2926" s="11">
        <f t="shared" si="45"/>
        <v>43323</v>
      </c>
    </row>
    <row r="2927" s="4" customFormat="1" spans="1:33">
      <c r="A2927" s="4" t="s">
        <v>12256</v>
      </c>
      <c r="B2927" s="4" t="s">
        <v>12256</v>
      </c>
      <c r="C2927" s="4" t="s">
        <v>12257</v>
      </c>
      <c r="D2927" s="4" t="s">
        <v>12258</v>
      </c>
      <c r="E2927" s="4" t="s">
        <v>36</v>
      </c>
      <c r="F2927" s="4" t="s">
        <v>37</v>
      </c>
      <c r="G2927" s="4" t="s">
        <v>51</v>
      </c>
      <c r="J2927" s="4" t="s">
        <v>39</v>
      </c>
      <c r="K2927" s="4" t="s">
        <v>340</v>
      </c>
      <c r="L2927" s="4" t="s">
        <v>341</v>
      </c>
      <c r="M2927" s="4" t="s">
        <v>342</v>
      </c>
      <c r="N2927" s="4" t="s">
        <v>36</v>
      </c>
      <c r="O2927" s="4">
        <v>1</v>
      </c>
      <c r="P2927" s="4" t="s">
        <v>55</v>
      </c>
      <c r="Q2927" s="4">
        <v>23.98</v>
      </c>
      <c r="Y2927" s="4" t="s">
        <v>1023</v>
      </c>
      <c r="Z2927" s="4" t="s">
        <v>47</v>
      </c>
      <c r="AA2927" s="4" t="s">
        <v>12252</v>
      </c>
      <c r="AB2927" s="4" t="s">
        <v>58</v>
      </c>
      <c r="AD2927" s="4" t="b">
        <v>0</v>
      </c>
      <c r="AG2927" s="11">
        <f t="shared" si="45"/>
        <v>43323</v>
      </c>
    </row>
    <row r="2928" s="4" customFormat="1" spans="1:33">
      <c r="A2928" s="4" t="s">
        <v>12259</v>
      </c>
      <c r="B2928" s="4" t="s">
        <v>12259</v>
      </c>
      <c r="C2928" s="4" t="s">
        <v>12260</v>
      </c>
      <c r="D2928" s="4" t="s">
        <v>12261</v>
      </c>
      <c r="E2928" s="4" t="s">
        <v>36</v>
      </c>
      <c r="F2928" s="4" t="s">
        <v>37</v>
      </c>
      <c r="G2928" s="4" t="s">
        <v>51</v>
      </c>
      <c r="J2928" s="4" t="s">
        <v>39</v>
      </c>
      <c r="K2928" s="4" t="s">
        <v>340</v>
      </c>
      <c r="L2928" s="4" t="s">
        <v>341</v>
      </c>
      <c r="M2928" s="4" t="s">
        <v>342</v>
      </c>
      <c r="N2928" s="4" t="s">
        <v>36</v>
      </c>
      <c r="O2928" s="4">
        <v>1</v>
      </c>
      <c r="P2928" s="4" t="s">
        <v>55</v>
      </c>
      <c r="Q2928" s="4">
        <v>23.98</v>
      </c>
      <c r="Y2928" s="4" t="s">
        <v>1528</v>
      </c>
      <c r="Z2928" s="4" t="s">
        <v>47</v>
      </c>
      <c r="AA2928" s="4" t="s">
        <v>12262</v>
      </c>
      <c r="AB2928" s="4" t="s">
        <v>58</v>
      </c>
      <c r="AD2928" s="4" t="b">
        <v>0</v>
      </c>
      <c r="AG2928" s="11">
        <f t="shared" si="45"/>
        <v>43323</v>
      </c>
    </row>
    <row r="2929" s="4" customFormat="1" spans="1:33">
      <c r="A2929" s="4" t="s">
        <v>12263</v>
      </c>
      <c r="B2929" s="4" t="s">
        <v>12263</v>
      </c>
      <c r="C2929" s="4" t="s">
        <v>12264</v>
      </c>
      <c r="D2929" s="4" t="s">
        <v>12265</v>
      </c>
      <c r="E2929" s="4" t="s">
        <v>36</v>
      </c>
      <c r="F2929" s="4" t="s">
        <v>37</v>
      </c>
      <c r="G2929" s="4" t="s">
        <v>51</v>
      </c>
      <c r="J2929" s="4" t="s">
        <v>110</v>
      </c>
      <c r="K2929" s="4" t="s">
        <v>77</v>
      </c>
      <c r="L2929" s="4" t="s">
        <v>1431</v>
      </c>
      <c r="M2929" s="4" t="s">
        <v>1432</v>
      </c>
      <c r="N2929" s="4" t="s">
        <v>36</v>
      </c>
      <c r="O2929" s="4">
        <v>1</v>
      </c>
      <c r="P2929" s="4" t="s">
        <v>55</v>
      </c>
      <c r="Q2929" s="4">
        <v>23.98</v>
      </c>
      <c r="Y2929" s="4" t="s">
        <v>1992</v>
      </c>
      <c r="Z2929" s="4" t="s">
        <v>5326</v>
      </c>
      <c r="AA2929" s="4" t="s">
        <v>12266</v>
      </c>
      <c r="AB2929" s="4" t="s">
        <v>58</v>
      </c>
      <c r="AC2929" s="4" t="s">
        <v>915</v>
      </c>
      <c r="AD2929" s="4" t="b">
        <v>0</v>
      </c>
      <c r="AG2929" s="11">
        <f t="shared" si="45"/>
        <v>43323</v>
      </c>
    </row>
    <row r="2930" s="4" customFormat="1" spans="1:33">
      <c r="A2930" s="4" t="s">
        <v>12267</v>
      </c>
      <c r="B2930" s="4" t="s">
        <v>12267</v>
      </c>
      <c r="C2930" s="4" t="s">
        <v>12268</v>
      </c>
      <c r="D2930" s="4" t="s">
        <v>12269</v>
      </c>
      <c r="E2930" s="4" t="s">
        <v>36</v>
      </c>
      <c r="F2930" s="4" t="s">
        <v>37</v>
      </c>
      <c r="G2930" s="4" t="s">
        <v>51</v>
      </c>
      <c r="J2930" s="4" t="s">
        <v>39</v>
      </c>
      <c r="K2930" s="4" t="s">
        <v>644</v>
      </c>
      <c r="L2930" s="4" t="s">
        <v>645</v>
      </c>
      <c r="M2930" s="4" t="s">
        <v>646</v>
      </c>
      <c r="N2930" s="4" t="s">
        <v>36</v>
      </c>
      <c r="O2930" s="4">
        <v>1</v>
      </c>
      <c r="P2930" s="4" t="s">
        <v>55</v>
      </c>
      <c r="Q2930" s="4">
        <v>23.98</v>
      </c>
      <c r="R2930" s="4">
        <v>2.23</v>
      </c>
      <c r="Y2930" s="4" t="s">
        <v>12270</v>
      </c>
      <c r="Z2930" s="4" t="s">
        <v>299</v>
      </c>
      <c r="AA2930" s="4">
        <v>98391</v>
      </c>
      <c r="AB2930" s="4" t="s">
        <v>58</v>
      </c>
      <c r="AD2930" s="4" t="b">
        <v>0</v>
      </c>
      <c r="AG2930" s="11">
        <f t="shared" si="45"/>
        <v>43323</v>
      </c>
    </row>
    <row r="2931" s="4" customFormat="1" spans="1:33">
      <c r="A2931" s="4" t="s">
        <v>12271</v>
      </c>
      <c r="B2931" s="4" t="s">
        <v>12271</v>
      </c>
      <c r="C2931" s="4" t="s">
        <v>12272</v>
      </c>
      <c r="D2931" s="4" t="s">
        <v>12273</v>
      </c>
      <c r="E2931" s="4" t="s">
        <v>36</v>
      </c>
      <c r="F2931" s="4" t="s">
        <v>37</v>
      </c>
      <c r="G2931" s="4" t="s">
        <v>51</v>
      </c>
      <c r="J2931" s="4" t="s">
        <v>39</v>
      </c>
      <c r="K2931" s="4" t="s">
        <v>171</v>
      </c>
      <c r="L2931" s="4" t="s">
        <v>172</v>
      </c>
      <c r="M2931" s="4" t="s">
        <v>173</v>
      </c>
      <c r="N2931" s="4" t="s">
        <v>36</v>
      </c>
      <c r="O2931" s="4">
        <v>1</v>
      </c>
      <c r="P2931" s="4" t="s">
        <v>55</v>
      </c>
      <c r="Q2931" s="4">
        <v>23.98</v>
      </c>
      <c r="Y2931" s="4" t="s">
        <v>12274</v>
      </c>
      <c r="Z2931" s="4" t="s">
        <v>689</v>
      </c>
      <c r="AA2931" s="4" t="s">
        <v>12275</v>
      </c>
      <c r="AB2931" s="4" t="s">
        <v>58</v>
      </c>
      <c r="AD2931" s="4" t="b">
        <v>0</v>
      </c>
      <c r="AG2931" s="11">
        <f t="shared" si="45"/>
        <v>43323</v>
      </c>
    </row>
    <row r="2932" s="4" customFormat="1" spans="1:33">
      <c r="A2932" s="4" t="s">
        <v>12276</v>
      </c>
      <c r="B2932" s="4" t="s">
        <v>12276</v>
      </c>
      <c r="C2932" s="4" t="s">
        <v>12277</v>
      </c>
      <c r="D2932" s="4" t="s">
        <v>12278</v>
      </c>
      <c r="E2932" s="4" t="s">
        <v>36</v>
      </c>
      <c r="F2932" s="4" t="s">
        <v>37</v>
      </c>
      <c r="G2932" s="4" t="s">
        <v>51</v>
      </c>
      <c r="J2932" s="4" t="s">
        <v>39</v>
      </c>
      <c r="K2932" s="4" t="s">
        <v>81</v>
      </c>
      <c r="L2932" s="4" t="s">
        <v>525</v>
      </c>
      <c r="M2932" s="4" t="s">
        <v>83</v>
      </c>
      <c r="N2932" s="4" t="s">
        <v>36</v>
      </c>
      <c r="O2932" s="4">
        <v>1</v>
      </c>
      <c r="P2932" s="4" t="s">
        <v>55</v>
      </c>
      <c r="Q2932" s="4">
        <v>23.98</v>
      </c>
      <c r="Y2932" s="4" t="s">
        <v>5888</v>
      </c>
      <c r="Z2932" s="4" t="s">
        <v>47</v>
      </c>
      <c r="AA2932" s="4" t="s">
        <v>12279</v>
      </c>
      <c r="AB2932" s="4" t="s">
        <v>58</v>
      </c>
      <c r="AD2932" s="4" t="b">
        <v>0</v>
      </c>
      <c r="AG2932" s="11">
        <f t="shared" si="45"/>
        <v>43323</v>
      </c>
    </row>
    <row r="2933" s="4" customFormat="1" spans="1:33">
      <c r="A2933" s="4" t="s">
        <v>12280</v>
      </c>
      <c r="B2933" s="4" t="s">
        <v>12280</v>
      </c>
      <c r="C2933" s="4" t="s">
        <v>12281</v>
      </c>
      <c r="D2933" s="4" t="s">
        <v>12282</v>
      </c>
      <c r="E2933" s="4" t="s">
        <v>36</v>
      </c>
      <c r="F2933" s="4" t="s">
        <v>37</v>
      </c>
      <c r="G2933" s="4" t="s">
        <v>51</v>
      </c>
      <c r="J2933" s="4" t="s">
        <v>39</v>
      </c>
      <c r="K2933" s="4" t="s">
        <v>301</v>
      </c>
      <c r="L2933" s="4" t="s">
        <v>302</v>
      </c>
      <c r="M2933" s="4" t="s">
        <v>303</v>
      </c>
      <c r="N2933" s="4" t="s">
        <v>36</v>
      </c>
      <c r="O2933" s="4">
        <v>1</v>
      </c>
      <c r="P2933" s="4" t="s">
        <v>55</v>
      </c>
      <c r="Q2933" s="4">
        <v>23.98</v>
      </c>
      <c r="Y2933" s="4" t="s">
        <v>5888</v>
      </c>
      <c r="Z2933" s="4" t="s">
        <v>47</v>
      </c>
      <c r="AA2933" s="4" t="s">
        <v>12279</v>
      </c>
      <c r="AB2933" s="4" t="s">
        <v>58</v>
      </c>
      <c r="AD2933" s="4" t="b">
        <v>0</v>
      </c>
      <c r="AG2933" s="11">
        <f t="shared" si="45"/>
        <v>43323</v>
      </c>
    </row>
    <row r="2934" s="4" customFormat="1" spans="1:33">
      <c r="A2934" s="4" t="s">
        <v>12283</v>
      </c>
      <c r="B2934" s="4" t="s">
        <v>12283</v>
      </c>
      <c r="C2934" s="4" t="s">
        <v>12284</v>
      </c>
      <c r="D2934" s="4" t="s">
        <v>12285</v>
      </c>
      <c r="E2934" s="4" t="s">
        <v>36</v>
      </c>
      <c r="F2934" s="4" t="s">
        <v>37</v>
      </c>
      <c r="G2934" s="4" t="s">
        <v>51</v>
      </c>
      <c r="J2934" s="4" t="s">
        <v>39</v>
      </c>
      <c r="K2934" s="4" t="s">
        <v>845</v>
      </c>
      <c r="L2934" s="4" t="s">
        <v>846</v>
      </c>
      <c r="M2934" s="4" t="s">
        <v>847</v>
      </c>
      <c r="N2934" s="4" t="s">
        <v>36</v>
      </c>
      <c r="O2934" s="4">
        <v>1</v>
      </c>
      <c r="P2934" s="4" t="s">
        <v>55</v>
      </c>
      <c r="Q2934" s="4">
        <v>22.98</v>
      </c>
      <c r="Y2934" s="4" t="s">
        <v>2006</v>
      </c>
      <c r="Z2934" s="4" t="s">
        <v>47</v>
      </c>
      <c r="AA2934" s="4" t="s">
        <v>12286</v>
      </c>
      <c r="AB2934" s="4" t="s">
        <v>58</v>
      </c>
      <c r="AD2934" s="4" t="b">
        <v>0</v>
      </c>
      <c r="AG2934" s="11">
        <f t="shared" si="45"/>
        <v>43323</v>
      </c>
    </row>
    <row r="2935" s="4" customFormat="1" spans="1:33">
      <c r="A2935" s="4" t="s">
        <v>12287</v>
      </c>
      <c r="B2935" s="4" t="s">
        <v>12287</v>
      </c>
      <c r="C2935" s="4" t="s">
        <v>12288</v>
      </c>
      <c r="D2935" s="4" t="s">
        <v>12289</v>
      </c>
      <c r="E2935" s="4" t="s">
        <v>36</v>
      </c>
      <c r="F2935" s="4" t="s">
        <v>37</v>
      </c>
      <c r="G2935" s="4" t="s">
        <v>51</v>
      </c>
      <c r="J2935" s="4" t="s">
        <v>39</v>
      </c>
      <c r="K2935" s="4" t="s">
        <v>1648</v>
      </c>
      <c r="L2935" s="4" t="s">
        <v>1649</v>
      </c>
      <c r="M2935" s="4" t="s">
        <v>1650</v>
      </c>
      <c r="N2935" s="4" t="s">
        <v>36</v>
      </c>
      <c r="O2935" s="4">
        <v>1</v>
      </c>
      <c r="P2935" s="4" t="s">
        <v>55</v>
      </c>
      <c r="Q2935" s="4">
        <v>25.98</v>
      </c>
      <c r="Y2935" s="4" t="s">
        <v>4454</v>
      </c>
      <c r="Z2935" s="4" t="s">
        <v>47</v>
      </c>
      <c r="AA2935" s="4" t="s">
        <v>12290</v>
      </c>
      <c r="AB2935" s="4" t="s">
        <v>58</v>
      </c>
      <c r="AD2935" s="4" t="b">
        <v>0</v>
      </c>
      <c r="AG2935" s="11">
        <f t="shared" si="45"/>
        <v>43323</v>
      </c>
    </row>
    <row r="2936" s="4" customFormat="1" spans="1:33">
      <c r="A2936" s="4" t="s">
        <v>12291</v>
      </c>
      <c r="B2936" s="4" t="s">
        <v>12291</v>
      </c>
      <c r="C2936" s="4" t="s">
        <v>12292</v>
      </c>
      <c r="D2936" s="4" t="s">
        <v>12293</v>
      </c>
      <c r="E2936" s="4" t="s">
        <v>36</v>
      </c>
      <c r="F2936" s="4" t="s">
        <v>37</v>
      </c>
      <c r="G2936" s="4" t="s">
        <v>51</v>
      </c>
      <c r="J2936" s="4" t="s">
        <v>39</v>
      </c>
      <c r="K2936" s="4" t="s">
        <v>125</v>
      </c>
      <c r="L2936" s="4" t="s">
        <v>126</v>
      </c>
      <c r="M2936" s="4" t="s">
        <v>127</v>
      </c>
      <c r="N2936" s="4" t="s">
        <v>36</v>
      </c>
      <c r="O2936" s="4">
        <v>1</v>
      </c>
      <c r="P2936" s="4" t="s">
        <v>55</v>
      </c>
      <c r="Q2936" s="4">
        <v>23.98</v>
      </c>
      <c r="R2936" s="4">
        <v>2.16</v>
      </c>
      <c r="Y2936" s="4" t="s">
        <v>12294</v>
      </c>
      <c r="Z2936" s="4" t="s">
        <v>299</v>
      </c>
      <c r="AA2936" s="4" t="s">
        <v>12295</v>
      </c>
      <c r="AB2936" s="4" t="s">
        <v>58</v>
      </c>
      <c r="AD2936" s="4" t="b">
        <v>0</v>
      </c>
      <c r="AG2936" s="11">
        <f t="shared" si="45"/>
        <v>43323</v>
      </c>
    </row>
    <row r="2937" s="4" customFormat="1" spans="1:33">
      <c r="A2937" s="4" t="s">
        <v>12296</v>
      </c>
      <c r="B2937" s="4" t="s">
        <v>12296</v>
      </c>
      <c r="C2937" s="4" t="s">
        <v>12297</v>
      </c>
      <c r="D2937" s="4" t="s">
        <v>12298</v>
      </c>
      <c r="E2937" s="4" t="s">
        <v>36</v>
      </c>
      <c r="F2937" s="4" t="s">
        <v>37</v>
      </c>
      <c r="G2937" s="4" t="s">
        <v>51</v>
      </c>
      <c r="J2937" s="4" t="s">
        <v>39</v>
      </c>
      <c r="K2937" s="4" t="s">
        <v>2899</v>
      </c>
      <c r="L2937" s="4" t="s">
        <v>2900</v>
      </c>
      <c r="M2937" s="4" t="s">
        <v>2901</v>
      </c>
      <c r="N2937" s="4" t="s">
        <v>36</v>
      </c>
      <c r="O2937" s="4">
        <v>1</v>
      </c>
      <c r="P2937" s="4" t="s">
        <v>55</v>
      </c>
      <c r="Q2937" s="4">
        <v>22.98</v>
      </c>
      <c r="Y2937" s="4" t="s">
        <v>2131</v>
      </c>
      <c r="Z2937" s="4" t="s">
        <v>431</v>
      </c>
      <c r="AA2937" s="4" t="s">
        <v>12299</v>
      </c>
      <c r="AB2937" s="4" t="s">
        <v>58</v>
      </c>
      <c r="AD2937" s="4" t="b">
        <v>0</v>
      </c>
      <c r="AG2937" s="11">
        <f t="shared" si="45"/>
        <v>43323</v>
      </c>
    </row>
    <row r="2938" s="4" customFormat="1" spans="1:33">
      <c r="A2938" s="4" t="s">
        <v>12300</v>
      </c>
      <c r="B2938" s="4" t="s">
        <v>12300</v>
      </c>
      <c r="C2938" s="4" t="s">
        <v>12301</v>
      </c>
      <c r="D2938" s="4" t="s">
        <v>12302</v>
      </c>
      <c r="E2938" s="4" t="s">
        <v>36</v>
      </c>
      <c r="F2938" s="4" t="s">
        <v>37</v>
      </c>
      <c r="G2938" s="4" t="s">
        <v>51</v>
      </c>
      <c r="J2938" s="4" t="s">
        <v>39</v>
      </c>
      <c r="K2938" s="4" t="s">
        <v>5080</v>
      </c>
      <c r="L2938" s="4" t="s">
        <v>5081</v>
      </c>
      <c r="M2938" s="4" t="s">
        <v>5082</v>
      </c>
      <c r="N2938" s="4" t="s">
        <v>36</v>
      </c>
      <c r="O2938" s="4">
        <v>1</v>
      </c>
      <c r="P2938" s="4" t="s">
        <v>55</v>
      </c>
      <c r="Q2938" s="4">
        <v>18.98</v>
      </c>
      <c r="Y2938" s="4" t="s">
        <v>1357</v>
      </c>
      <c r="Z2938" s="4" t="s">
        <v>147</v>
      </c>
      <c r="AA2938" s="4" t="s">
        <v>12303</v>
      </c>
      <c r="AB2938" s="4" t="s">
        <v>58</v>
      </c>
      <c r="AD2938" s="4" t="b">
        <v>0</v>
      </c>
      <c r="AG2938" s="11">
        <f t="shared" si="45"/>
        <v>43323</v>
      </c>
    </row>
    <row r="2939" s="4" customFormat="1" spans="1:33">
      <c r="A2939" s="4" t="s">
        <v>12300</v>
      </c>
      <c r="B2939" s="4" t="s">
        <v>12300</v>
      </c>
      <c r="C2939" s="4" t="s">
        <v>12301</v>
      </c>
      <c r="D2939" s="4" t="s">
        <v>12302</v>
      </c>
      <c r="E2939" s="4" t="s">
        <v>36</v>
      </c>
      <c r="F2939" s="4" t="s">
        <v>37</v>
      </c>
      <c r="G2939" s="4" t="s">
        <v>51</v>
      </c>
      <c r="J2939" s="4" t="s">
        <v>39</v>
      </c>
      <c r="K2939" s="4" t="s">
        <v>1712</v>
      </c>
      <c r="L2939" s="4" t="s">
        <v>1713</v>
      </c>
      <c r="M2939" s="4" t="s">
        <v>1714</v>
      </c>
      <c r="N2939" s="4" t="s">
        <v>36</v>
      </c>
      <c r="O2939" s="4">
        <v>1</v>
      </c>
      <c r="P2939" s="4" t="s">
        <v>55</v>
      </c>
      <c r="Q2939" s="4">
        <v>24.98</v>
      </c>
      <c r="Y2939" s="4" t="s">
        <v>1357</v>
      </c>
      <c r="Z2939" s="4" t="s">
        <v>147</v>
      </c>
      <c r="AA2939" s="4" t="s">
        <v>12303</v>
      </c>
      <c r="AB2939" s="4" t="s">
        <v>58</v>
      </c>
      <c r="AD2939" s="4" t="b">
        <v>0</v>
      </c>
      <c r="AG2939" s="11">
        <f t="shared" si="45"/>
        <v>43323</v>
      </c>
    </row>
    <row r="2940" s="4" customFormat="1" spans="1:33">
      <c r="A2940" s="4" t="s">
        <v>12304</v>
      </c>
      <c r="B2940" s="4" t="s">
        <v>12304</v>
      </c>
      <c r="C2940" s="4" t="s">
        <v>12305</v>
      </c>
      <c r="D2940" s="4" t="s">
        <v>12306</v>
      </c>
      <c r="E2940" s="4" t="s">
        <v>36</v>
      </c>
      <c r="F2940" s="4" t="s">
        <v>37</v>
      </c>
      <c r="G2940" s="4" t="s">
        <v>51</v>
      </c>
      <c r="J2940" s="4" t="s">
        <v>39</v>
      </c>
      <c r="K2940" s="4" t="s">
        <v>11378</v>
      </c>
      <c r="L2940" s="4" t="s">
        <v>11379</v>
      </c>
      <c r="M2940" s="4" t="s">
        <v>11380</v>
      </c>
      <c r="N2940" s="4" t="s">
        <v>36</v>
      </c>
      <c r="O2940" s="4">
        <v>1</v>
      </c>
      <c r="P2940" s="4" t="s">
        <v>55</v>
      </c>
      <c r="Q2940" s="4">
        <v>23.98</v>
      </c>
      <c r="Y2940" s="4" t="s">
        <v>12307</v>
      </c>
      <c r="Z2940" s="4" t="s">
        <v>431</v>
      </c>
      <c r="AA2940" s="4" t="s">
        <v>12308</v>
      </c>
      <c r="AB2940" s="4" t="s">
        <v>58</v>
      </c>
      <c r="AD2940" s="4" t="b">
        <v>0</v>
      </c>
      <c r="AG2940" s="11">
        <f t="shared" si="45"/>
        <v>43323</v>
      </c>
    </row>
    <row r="2941" s="4" customFormat="1" spans="1:33">
      <c r="A2941" s="4" t="s">
        <v>12309</v>
      </c>
      <c r="B2941" s="4" t="s">
        <v>12309</v>
      </c>
      <c r="C2941" s="4" t="s">
        <v>12310</v>
      </c>
      <c r="D2941" s="4" t="s">
        <v>12311</v>
      </c>
      <c r="E2941" s="4" t="s">
        <v>36</v>
      </c>
      <c r="F2941" s="4" t="s">
        <v>37</v>
      </c>
      <c r="G2941" s="4" t="s">
        <v>51</v>
      </c>
      <c r="J2941" s="4" t="s">
        <v>39</v>
      </c>
      <c r="K2941" s="4" t="s">
        <v>10460</v>
      </c>
      <c r="L2941" s="4" t="s">
        <v>10461</v>
      </c>
      <c r="M2941" s="4" t="s">
        <v>10462</v>
      </c>
      <c r="N2941" s="4" t="s">
        <v>36</v>
      </c>
      <c r="O2941" s="4">
        <v>1</v>
      </c>
      <c r="P2941" s="4" t="s">
        <v>55</v>
      </c>
      <c r="Q2941" s="4">
        <v>22.98</v>
      </c>
      <c r="Y2941" s="4" t="s">
        <v>1821</v>
      </c>
      <c r="Z2941" s="4" t="s">
        <v>1822</v>
      </c>
      <c r="AA2941" s="4" t="s">
        <v>12312</v>
      </c>
      <c r="AB2941" s="4" t="s">
        <v>58</v>
      </c>
      <c r="AD2941" s="4" t="b">
        <v>0</v>
      </c>
      <c r="AG2941" s="11">
        <f t="shared" si="45"/>
        <v>43323</v>
      </c>
    </row>
    <row r="2942" s="4" customFormat="1" spans="1:33">
      <c r="A2942" s="4" t="s">
        <v>12313</v>
      </c>
      <c r="B2942" s="4" t="s">
        <v>12313</v>
      </c>
      <c r="C2942" s="4" t="s">
        <v>12314</v>
      </c>
      <c r="D2942" s="4" t="s">
        <v>12315</v>
      </c>
      <c r="E2942" s="4" t="s">
        <v>36</v>
      </c>
      <c r="F2942" s="4" t="s">
        <v>37</v>
      </c>
      <c r="G2942" s="4" t="s">
        <v>51</v>
      </c>
      <c r="J2942" s="4" t="s">
        <v>110</v>
      </c>
      <c r="K2942" s="4" t="s">
        <v>12316</v>
      </c>
      <c r="L2942" s="4" t="s">
        <v>12317</v>
      </c>
      <c r="M2942" s="4" t="s">
        <v>12318</v>
      </c>
      <c r="N2942" s="4" t="s">
        <v>36</v>
      </c>
      <c r="O2942" s="4">
        <v>1</v>
      </c>
      <c r="P2942" s="4" t="s">
        <v>55</v>
      </c>
      <c r="Q2942" s="4">
        <v>20.98</v>
      </c>
      <c r="S2942" s="4">
        <v>2.82</v>
      </c>
      <c r="X2942" s="4">
        <v>2.82</v>
      </c>
      <c r="Y2942" s="4" t="s">
        <v>4045</v>
      </c>
      <c r="Z2942" s="4" t="s">
        <v>47</v>
      </c>
      <c r="AA2942" s="4" t="s">
        <v>12319</v>
      </c>
      <c r="AB2942" s="4" t="s">
        <v>58</v>
      </c>
      <c r="AC2942" s="4" t="s">
        <v>915</v>
      </c>
      <c r="AD2942" s="4" t="b">
        <v>0</v>
      </c>
      <c r="AG2942" s="11">
        <f t="shared" si="45"/>
        <v>43323</v>
      </c>
    </row>
    <row r="2943" s="4" customFormat="1" spans="1:33">
      <c r="A2943" s="4" t="s">
        <v>12320</v>
      </c>
      <c r="B2943" s="4" t="s">
        <v>12320</v>
      </c>
      <c r="C2943" s="4" t="s">
        <v>12321</v>
      </c>
      <c r="D2943" s="4" t="s">
        <v>12322</v>
      </c>
      <c r="E2943" s="4" t="s">
        <v>36</v>
      </c>
      <c r="F2943" s="4" t="s">
        <v>37</v>
      </c>
      <c r="G2943" s="4" t="s">
        <v>51</v>
      </c>
      <c r="J2943" s="4" t="s">
        <v>110</v>
      </c>
      <c r="K2943" s="4" t="s">
        <v>3830</v>
      </c>
      <c r="L2943" s="4" t="s">
        <v>3831</v>
      </c>
      <c r="M2943" s="4" t="s">
        <v>3832</v>
      </c>
      <c r="N2943" s="4" t="s">
        <v>36</v>
      </c>
      <c r="O2943" s="4">
        <v>1</v>
      </c>
      <c r="P2943" s="4" t="s">
        <v>55</v>
      </c>
      <c r="Q2943" s="4">
        <v>23.98</v>
      </c>
      <c r="Y2943" s="4" t="s">
        <v>4060</v>
      </c>
      <c r="Z2943" s="4" t="s">
        <v>115</v>
      </c>
      <c r="AA2943" s="4" t="s">
        <v>12323</v>
      </c>
      <c r="AB2943" s="4" t="s">
        <v>58</v>
      </c>
      <c r="AD2943" s="4" t="b">
        <v>0</v>
      </c>
      <c r="AG2943" s="11">
        <f t="shared" si="45"/>
        <v>43323</v>
      </c>
    </row>
    <row r="2944" s="4" customFormat="1" spans="1:33">
      <c r="A2944" s="4" t="s">
        <v>12324</v>
      </c>
      <c r="B2944" s="4" t="s">
        <v>12324</v>
      </c>
      <c r="C2944" s="4" t="s">
        <v>12325</v>
      </c>
      <c r="D2944" s="4" t="s">
        <v>12326</v>
      </c>
      <c r="E2944" s="4" t="s">
        <v>36</v>
      </c>
      <c r="F2944" s="4" t="s">
        <v>37</v>
      </c>
      <c r="G2944" s="4" t="s">
        <v>51</v>
      </c>
      <c r="J2944" s="4" t="s">
        <v>39</v>
      </c>
      <c r="K2944" s="4" t="s">
        <v>1838</v>
      </c>
      <c r="L2944" s="4" t="s">
        <v>1839</v>
      </c>
      <c r="M2944" s="4" t="s">
        <v>1840</v>
      </c>
      <c r="N2944" s="4" t="s">
        <v>36</v>
      </c>
      <c r="O2944" s="4">
        <v>1</v>
      </c>
      <c r="P2944" s="4" t="s">
        <v>55</v>
      </c>
      <c r="Q2944" s="4">
        <v>21.98</v>
      </c>
      <c r="W2944" s="4">
        <v>4.4</v>
      </c>
      <c r="Y2944" s="4" t="s">
        <v>12327</v>
      </c>
      <c r="Z2944" s="4" t="s">
        <v>567</v>
      </c>
      <c r="AA2944" s="4" t="s">
        <v>12328</v>
      </c>
      <c r="AB2944" s="4" t="s">
        <v>58</v>
      </c>
      <c r="AC2944" s="4" t="s">
        <v>7384</v>
      </c>
      <c r="AD2944" s="4" t="b">
        <v>0</v>
      </c>
      <c r="AG2944" s="11">
        <f t="shared" si="45"/>
        <v>43323</v>
      </c>
    </row>
    <row r="2945" s="4" customFormat="1" spans="1:33">
      <c r="A2945" s="4" t="s">
        <v>12329</v>
      </c>
      <c r="B2945" s="4" t="s">
        <v>12329</v>
      </c>
      <c r="C2945" s="4" t="s">
        <v>12330</v>
      </c>
      <c r="D2945" s="4" t="s">
        <v>12331</v>
      </c>
      <c r="E2945" s="4" t="s">
        <v>36</v>
      </c>
      <c r="F2945" s="4" t="s">
        <v>37</v>
      </c>
      <c r="G2945" s="4" t="s">
        <v>51</v>
      </c>
      <c r="J2945" s="4" t="s">
        <v>39</v>
      </c>
      <c r="K2945" s="4" t="s">
        <v>3722</v>
      </c>
      <c r="L2945" s="4" t="s">
        <v>3723</v>
      </c>
      <c r="M2945" s="4" t="s">
        <v>3724</v>
      </c>
      <c r="N2945" s="4" t="s">
        <v>36</v>
      </c>
      <c r="O2945" s="4">
        <v>1</v>
      </c>
      <c r="P2945" s="4" t="s">
        <v>55</v>
      </c>
      <c r="Q2945" s="4">
        <v>21.98</v>
      </c>
      <c r="Y2945" s="4" t="s">
        <v>12332</v>
      </c>
      <c r="Z2945" s="4" t="s">
        <v>819</v>
      </c>
      <c r="AA2945" s="4" t="s">
        <v>12333</v>
      </c>
      <c r="AB2945" s="4" t="s">
        <v>58</v>
      </c>
      <c r="AD2945" s="4" t="b">
        <v>0</v>
      </c>
      <c r="AG2945" s="11">
        <f t="shared" si="45"/>
        <v>43323</v>
      </c>
    </row>
    <row r="2946" s="4" customFormat="1" spans="1:33">
      <c r="A2946" s="4" t="s">
        <v>12334</v>
      </c>
      <c r="B2946" s="4" t="s">
        <v>12334</v>
      </c>
      <c r="C2946" s="4" t="s">
        <v>12335</v>
      </c>
      <c r="D2946" s="4" t="s">
        <v>12336</v>
      </c>
      <c r="E2946" s="4" t="s">
        <v>36</v>
      </c>
      <c r="F2946" s="4" t="s">
        <v>37</v>
      </c>
      <c r="G2946" s="4" t="s">
        <v>51</v>
      </c>
      <c r="J2946" s="4" t="s">
        <v>39</v>
      </c>
      <c r="K2946" s="4" t="s">
        <v>8769</v>
      </c>
      <c r="L2946" s="4" t="s">
        <v>8770</v>
      </c>
      <c r="M2946" s="4" t="s">
        <v>8771</v>
      </c>
      <c r="N2946" s="4" t="s">
        <v>36</v>
      </c>
      <c r="O2946" s="4">
        <v>1</v>
      </c>
      <c r="P2946" s="4" t="s">
        <v>55</v>
      </c>
      <c r="Q2946" s="4">
        <v>16.98</v>
      </c>
      <c r="Y2946" s="4" t="s">
        <v>4425</v>
      </c>
      <c r="Z2946" s="4" t="s">
        <v>738</v>
      </c>
      <c r="AA2946" s="4" t="s">
        <v>6669</v>
      </c>
      <c r="AB2946" s="4" t="s">
        <v>58</v>
      </c>
      <c r="AD2946" s="4" t="b">
        <v>0</v>
      </c>
      <c r="AG2946" s="11">
        <f t="shared" ref="AG2946:AG3009" si="46">DATEVALUE(LEFT(C2946,10))</f>
        <v>43323</v>
      </c>
    </row>
    <row r="2947" s="4" customFormat="1" spans="1:33">
      <c r="A2947" s="4" t="s">
        <v>12337</v>
      </c>
      <c r="B2947" s="4" t="s">
        <v>12337</v>
      </c>
      <c r="C2947" s="4" t="s">
        <v>12338</v>
      </c>
      <c r="D2947" s="4" t="s">
        <v>12339</v>
      </c>
      <c r="E2947" s="4" t="s">
        <v>36</v>
      </c>
      <c r="F2947" s="4" t="s">
        <v>37</v>
      </c>
      <c r="G2947" s="4" t="s">
        <v>51</v>
      </c>
      <c r="J2947" s="4" t="s">
        <v>39</v>
      </c>
      <c r="K2947" s="4" t="s">
        <v>497</v>
      </c>
      <c r="L2947" s="4" t="s">
        <v>498</v>
      </c>
      <c r="M2947" s="4" t="s">
        <v>499</v>
      </c>
      <c r="N2947" s="4" t="s">
        <v>36</v>
      </c>
      <c r="O2947" s="4">
        <v>1</v>
      </c>
      <c r="P2947" s="4" t="s">
        <v>55</v>
      </c>
      <c r="Q2947" s="4">
        <v>22.98</v>
      </c>
      <c r="Y2947" s="4" t="s">
        <v>12340</v>
      </c>
      <c r="Z2947" s="4" t="s">
        <v>2028</v>
      </c>
      <c r="AA2947" s="4">
        <v>25071</v>
      </c>
      <c r="AB2947" s="4" t="s">
        <v>58</v>
      </c>
      <c r="AD2947" s="4" t="b">
        <v>0</v>
      </c>
      <c r="AG2947" s="11">
        <f t="shared" si="46"/>
        <v>43323</v>
      </c>
    </row>
    <row r="2948" s="4" customFormat="1" spans="1:33">
      <c r="A2948" s="4" t="s">
        <v>12341</v>
      </c>
      <c r="B2948" s="4" t="s">
        <v>12341</v>
      </c>
      <c r="C2948" s="4" t="s">
        <v>12342</v>
      </c>
      <c r="D2948" s="4" t="s">
        <v>12343</v>
      </c>
      <c r="E2948" s="4" t="s">
        <v>36</v>
      </c>
      <c r="F2948" s="4" t="s">
        <v>37</v>
      </c>
      <c r="G2948" s="4" t="s">
        <v>51</v>
      </c>
      <c r="J2948" s="4" t="s">
        <v>39</v>
      </c>
      <c r="K2948" s="4" t="s">
        <v>437</v>
      </c>
      <c r="L2948" s="4" t="s">
        <v>438</v>
      </c>
      <c r="M2948" s="4" t="s">
        <v>439</v>
      </c>
      <c r="N2948" s="4" t="s">
        <v>36</v>
      </c>
      <c r="O2948" s="4">
        <v>1</v>
      </c>
      <c r="P2948" s="4" t="s">
        <v>55</v>
      </c>
      <c r="Q2948" s="4">
        <v>23.98</v>
      </c>
      <c r="R2948" s="4">
        <v>2.09</v>
      </c>
      <c r="Y2948" s="4" t="s">
        <v>8776</v>
      </c>
      <c r="Z2948" s="4" t="s">
        <v>299</v>
      </c>
      <c r="AA2948" s="4" t="s">
        <v>12344</v>
      </c>
      <c r="AB2948" s="4" t="s">
        <v>58</v>
      </c>
      <c r="AD2948" s="4" t="b">
        <v>0</v>
      </c>
      <c r="AG2948" s="11">
        <f t="shared" si="46"/>
        <v>43323</v>
      </c>
    </row>
    <row r="2949" s="4" customFormat="1" spans="1:33">
      <c r="A2949" s="4" t="s">
        <v>12345</v>
      </c>
      <c r="B2949" s="4" t="s">
        <v>12345</v>
      </c>
      <c r="C2949" s="4" t="s">
        <v>12346</v>
      </c>
      <c r="D2949" s="4" t="s">
        <v>12347</v>
      </c>
      <c r="E2949" s="4" t="s">
        <v>161</v>
      </c>
      <c r="F2949" s="4" t="s">
        <v>37</v>
      </c>
      <c r="G2949" s="4" t="s">
        <v>51</v>
      </c>
      <c r="J2949" s="4" t="s">
        <v>188</v>
      </c>
      <c r="K2949" s="4" t="s">
        <v>7786</v>
      </c>
      <c r="L2949" s="4" t="s">
        <v>7787</v>
      </c>
      <c r="M2949" s="4" t="s">
        <v>7788</v>
      </c>
      <c r="N2949" s="4" t="s">
        <v>161</v>
      </c>
      <c r="O2949" s="4">
        <v>0</v>
      </c>
      <c r="Y2949" s="4" t="s">
        <v>1715</v>
      </c>
      <c r="Z2949" s="4" t="s">
        <v>72</v>
      </c>
      <c r="AA2949" s="4" t="s">
        <v>12348</v>
      </c>
      <c r="AB2949" s="4" t="s">
        <v>58</v>
      </c>
      <c r="AD2949" s="4" t="b">
        <v>0</v>
      </c>
      <c r="AG2949" s="11">
        <f t="shared" si="46"/>
        <v>43323</v>
      </c>
    </row>
    <row r="2950" s="4" customFormat="1" spans="1:33">
      <c r="A2950" s="4" t="s">
        <v>12349</v>
      </c>
      <c r="B2950" s="4" t="s">
        <v>12349</v>
      </c>
      <c r="C2950" s="4" t="s">
        <v>12350</v>
      </c>
      <c r="D2950" s="4" t="s">
        <v>12351</v>
      </c>
      <c r="E2950" s="4" t="s">
        <v>36</v>
      </c>
      <c r="F2950" s="4" t="s">
        <v>37</v>
      </c>
      <c r="G2950" s="4" t="s">
        <v>51</v>
      </c>
      <c r="J2950" s="4" t="s">
        <v>39</v>
      </c>
      <c r="K2950" s="4" t="s">
        <v>1593</v>
      </c>
      <c r="L2950" s="4" t="s">
        <v>4242</v>
      </c>
      <c r="M2950" s="4" t="s">
        <v>1595</v>
      </c>
      <c r="N2950" s="4" t="s">
        <v>36</v>
      </c>
      <c r="O2950" s="4">
        <v>1</v>
      </c>
      <c r="P2950" s="4" t="s">
        <v>55</v>
      </c>
      <c r="Q2950" s="4">
        <v>22.98</v>
      </c>
      <c r="Y2950" s="4" t="s">
        <v>12352</v>
      </c>
      <c r="Z2950" s="4" t="s">
        <v>1192</v>
      </c>
      <c r="AA2950" s="4">
        <v>43551</v>
      </c>
      <c r="AB2950" s="4" t="s">
        <v>58</v>
      </c>
      <c r="AD2950" s="4" t="b">
        <v>0</v>
      </c>
      <c r="AG2950" s="11">
        <f t="shared" si="46"/>
        <v>43323</v>
      </c>
    </row>
    <row r="2951" s="4" customFormat="1" spans="1:33">
      <c r="A2951" s="4" t="s">
        <v>12353</v>
      </c>
      <c r="B2951" s="4" t="s">
        <v>12353</v>
      </c>
      <c r="C2951" s="4" t="s">
        <v>12354</v>
      </c>
      <c r="D2951" s="4" t="s">
        <v>12355</v>
      </c>
      <c r="E2951" s="4" t="s">
        <v>36</v>
      </c>
      <c r="F2951" s="4" t="s">
        <v>37</v>
      </c>
      <c r="G2951" s="4" t="s">
        <v>51</v>
      </c>
      <c r="J2951" s="4" t="s">
        <v>39</v>
      </c>
      <c r="K2951" s="4" t="s">
        <v>10086</v>
      </c>
      <c r="L2951" s="4" t="s">
        <v>10087</v>
      </c>
      <c r="M2951" s="4" t="s">
        <v>10088</v>
      </c>
      <c r="N2951" s="4" t="s">
        <v>36</v>
      </c>
      <c r="O2951" s="4">
        <v>1</v>
      </c>
      <c r="P2951" s="4" t="s">
        <v>55</v>
      </c>
      <c r="Q2951" s="4">
        <v>23.98</v>
      </c>
      <c r="Y2951" s="4" t="s">
        <v>1748</v>
      </c>
      <c r="Z2951" s="4" t="s">
        <v>368</v>
      </c>
      <c r="AA2951" s="4" t="s">
        <v>12356</v>
      </c>
      <c r="AB2951" s="4" t="s">
        <v>58</v>
      </c>
      <c r="AD2951" s="4" t="b">
        <v>0</v>
      </c>
      <c r="AG2951" s="11">
        <f t="shared" si="46"/>
        <v>43323</v>
      </c>
    </row>
    <row r="2952" s="4" customFormat="1" spans="1:33">
      <c r="A2952" s="4" t="s">
        <v>12357</v>
      </c>
      <c r="B2952" s="4" t="s">
        <v>12357</v>
      </c>
      <c r="C2952" s="4" t="s">
        <v>12358</v>
      </c>
      <c r="D2952" s="4" t="s">
        <v>12359</v>
      </c>
      <c r="E2952" s="4" t="s">
        <v>36</v>
      </c>
      <c r="F2952" s="4" t="s">
        <v>37</v>
      </c>
      <c r="G2952" s="4" t="s">
        <v>51</v>
      </c>
      <c r="J2952" s="4" t="s">
        <v>39</v>
      </c>
      <c r="K2952" s="4" t="s">
        <v>10633</v>
      </c>
      <c r="L2952" s="4" t="s">
        <v>10634</v>
      </c>
      <c r="M2952" s="4" t="s">
        <v>10635</v>
      </c>
      <c r="N2952" s="4" t="s">
        <v>36</v>
      </c>
      <c r="O2952" s="4">
        <v>1</v>
      </c>
      <c r="P2952" s="4" t="s">
        <v>55</v>
      </c>
      <c r="Q2952" s="4">
        <v>14.98</v>
      </c>
      <c r="Y2952" s="4" t="s">
        <v>10137</v>
      </c>
      <c r="Z2952" s="4" t="s">
        <v>368</v>
      </c>
      <c r="AA2952" s="4" t="s">
        <v>12360</v>
      </c>
      <c r="AB2952" s="4" t="s">
        <v>58</v>
      </c>
      <c r="AD2952" s="4" t="b">
        <v>0</v>
      </c>
      <c r="AG2952" s="11">
        <f t="shared" si="46"/>
        <v>43323</v>
      </c>
    </row>
    <row r="2953" s="4" customFormat="1" spans="1:33">
      <c r="A2953" s="4" t="s">
        <v>12361</v>
      </c>
      <c r="B2953" s="4" t="s">
        <v>12361</v>
      </c>
      <c r="C2953" s="4" t="s">
        <v>12362</v>
      </c>
      <c r="D2953" s="4" t="s">
        <v>12363</v>
      </c>
      <c r="E2953" s="4" t="s">
        <v>36</v>
      </c>
      <c r="F2953" s="4" t="s">
        <v>37</v>
      </c>
      <c r="G2953" s="4" t="s">
        <v>51</v>
      </c>
      <c r="J2953" s="4" t="s">
        <v>39</v>
      </c>
      <c r="K2953" s="4" t="s">
        <v>213</v>
      </c>
      <c r="L2953" s="4" t="s">
        <v>214</v>
      </c>
      <c r="M2953" s="4" t="s">
        <v>215</v>
      </c>
      <c r="N2953" s="4" t="s">
        <v>36</v>
      </c>
      <c r="O2953" s="4">
        <v>1</v>
      </c>
      <c r="P2953" s="4" t="s">
        <v>55</v>
      </c>
      <c r="Q2953" s="4">
        <v>12.98</v>
      </c>
      <c r="Y2953" s="4" t="s">
        <v>62</v>
      </c>
      <c r="Z2953" s="4" t="s">
        <v>63</v>
      </c>
      <c r="AA2953" s="4" t="s">
        <v>12364</v>
      </c>
      <c r="AB2953" s="4" t="s">
        <v>58</v>
      </c>
      <c r="AD2953" s="4" t="b">
        <v>0</v>
      </c>
      <c r="AG2953" s="11">
        <f t="shared" si="46"/>
        <v>43323</v>
      </c>
    </row>
    <row r="2954" s="4" customFormat="1" spans="1:33">
      <c r="A2954" s="4" t="s">
        <v>12365</v>
      </c>
      <c r="B2954" s="4" t="s">
        <v>12365</v>
      </c>
      <c r="C2954" s="4" t="s">
        <v>12366</v>
      </c>
      <c r="D2954" s="4" t="s">
        <v>12367</v>
      </c>
      <c r="E2954" s="4" t="s">
        <v>161</v>
      </c>
      <c r="F2954" s="4" t="s">
        <v>37</v>
      </c>
      <c r="G2954" s="4" t="s">
        <v>51</v>
      </c>
      <c r="J2954" s="4" t="s">
        <v>110</v>
      </c>
      <c r="K2954" s="4" t="s">
        <v>77</v>
      </c>
      <c r="L2954" s="4" t="s">
        <v>1216</v>
      </c>
      <c r="M2954" s="4" t="s">
        <v>1217</v>
      </c>
      <c r="N2954" s="4" t="s">
        <v>1880</v>
      </c>
      <c r="O2954" s="4">
        <v>1</v>
      </c>
      <c r="P2954" s="4" t="s">
        <v>55</v>
      </c>
      <c r="Q2954" s="4">
        <v>23.98</v>
      </c>
      <c r="Y2954" s="4" t="s">
        <v>5693</v>
      </c>
      <c r="Z2954" s="4" t="s">
        <v>763</v>
      </c>
      <c r="AA2954" s="4" t="s">
        <v>12368</v>
      </c>
      <c r="AB2954" s="4" t="s">
        <v>58</v>
      </c>
      <c r="AD2954" s="4" t="b">
        <v>0</v>
      </c>
      <c r="AG2954" s="11">
        <f t="shared" si="46"/>
        <v>43323</v>
      </c>
    </row>
    <row r="2955" s="4" customFormat="1" spans="1:33">
      <c r="A2955" s="4" t="s">
        <v>12369</v>
      </c>
      <c r="B2955" s="4" t="s">
        <v>12369</v>
      </c>
      <c r="C2955" s="4" t="s">
        <v>12370</v>
      </c>
      <c r="D2955" s="4" t="s">
        <v>12371</v>
      </c>
      <c r="E2955" s="4" t="s">
        <v>36</v>
      </c>
      <c r="F2955" s="4" t="s">
        <v>37</v>
      </c>
      <c r="G2955" s="4" t="s">
        <v>51</v>
      </c>
      <c r="J2955" s="4" t="s">
        <v>110</v>
      </c>
      <c r="K2955" s="4" t="s">
        <v>12372</v>
      </c>
      <c r="L2955" s="4" t="s">
        <v>12373</v>
      </c>
      <c r="M2955" s="4" t="s">
        <v>12374</v>
      </c>
      <c r="N2955" s="4" t="s">
        <v>36</v>
      </c>
      <c r="O2955" s="4">
        <v>2</v>
      </c>
      <c r="P2955" s="4" t="s">
        <v>55</v>
      </c>
      <c r="Q2955" s="4">
        <v>35.98</v>
      </c>
      <c r="S2955" s="4">
        <v>4.58</v>
      </c>
      <c r="X2955" s="4">
        <v>4.58</v>
      </c>
      <c r="Y2955" s="4" t="s">
        <v>12375</v>
      </c>
      <c r="Z2955" s="4" t="s">
        <v>1046</v>
      </c>
      <c r="AA2955" s="4" t="s">
        <v>12376</v>
      </c>
      <c r="AB2955" s="4" t="s">
        <v>58</v>
      </c>
      <c r="AC2955" s="4" t="s">
        <v>915</v>
      </c>
      <c r="AD2955" s="4" t="b">
        <v>0</v>
      </c>
      <c r="AG2955" s="11">
        <f t="shared" si="46"/>
        <v>43323</v>
      </c>
    </row>
    <row r="2956" s="4" customFormat="1" spans="1:33">
      <c r="A2956" s="4" t="s">
        <v>12377</v>
      </c>
      <c r="B2956" s="4" t="s">
        <v>12377</v>
      </c>
      <c r="C2956" s="4" t="s">
        <v>12378</v>
      </c>
      <c r="D2956" s="4" t="s">
        <v>12379</v>
      </c>
      <c r="E2956" s="4" t="s">
        <v>36</v>
      </c>
      <c r="F2956" s="4" t="s">
        <v>37</v>
      </c>
      <c r="G2956" s="4" t="s">
        <v>51</v>
      </c>
      <c r="J2956" s="4" t="s">
        <v>39</v>
      </c>
      <c r="K2956" s="4" t="s">
        <v>12380</v>
      </c>
      <c r="L2956" s="4" t="s">
        <v>12381</v>
      </c>
      <c r="M2956" s="4" t="s">
        <v>12382</v>
      </c>
      <c r="N2956" s="4" t="s">
        <v>36</v>
      </c>
      <c r="O2956" s="4">
        <v>1</v>
      </c>
      <c r="P2956" s="4" t="s">
        <v>55</v>
      </c>
      <c r="Q2956" s="4">
        <v>22.98</v>
      </c>
      <c r="W2956" s="4">
        <v>3.45</v>
      </c>
      <c r="Y2956" s="4" t="s">
        <v>949</v>
      </c>
      <c r="Z2956" s="4" t="s">
        <v>115</v>
      </c>
      <c r="AA2956" s="4" t="s">
        <v>12383</v>
      </c>
      <c r="AB2956" s="4" t="s">
        <v>58</v>
      </c>
      <c r="AC2956" s="4" t="s">
        <v>6277</v>
      </c>
      <c r="AD2956" s="4" t="b">
        <v>0</v>
      </c>
      <c r="AG2956" s="11">
        <f t="shared" si="46"/>
        <v>43323</v>
      </c>
    </row>
    <row r="2957" s="4" customFormat="1" spans="1:33">
      <c r="A2957" s="4" t="s">
        <v>12384</v>
      </c>
      <c r="B2957" s="4" t="s">
        <v>12384</v>
      </c>
      <c r="C2957" s="4" t="s">
        <v>12385</v>
      </c>
      <c r="D2957" s="4" t="s">
        <v>12386</v>
      </c>
      <c r="E2957" s="4" t="s">
        <v>36</v>
      </c>
      <c r="F2957" s="4" t="s">
        <v>37</v>
      </c>
      <c r="G2957" s="4" t="s">
        <v>51</v>
      </c>
      <c r="J2957" s="4" t="s">
        <v>39</v>
      </c>
      <c r="K2957" s="4" t="s">
        <v>77</v>
      </c>
      <c r="L2957" s="4" t="s">
        <v>7817</v>
      </c>
      <c r="M2957" s="4" t="s">
        <v>7818</v>
      </c>
      <c r="N2957" s="4" t="s">
        <v>36</v>
      </c>
      <c r="O2957" s="4">
        <v>1</v>
      </c>
      <c r="P2957" s="4" t="s">
        <v>55</v>
      </c>
      <c r="Q2957" s="4">
        <v>19.98</v>
      </c>
      <c r="Y2957" s="4" t="s">
        <v>2250</v>
      </c>
      <c r="Z2957" s="4" t="s">
        <v>368</v>
      </c>
      <c r="AA2957" s="4" t="s">
        <v>12387</v>
      </c>
      <c r="AB2957" s="4" t="s">
        <v>58</v>
      </c>
      <c r="AD2957" s="4" t="b">
        <v>0</v>
      </c>
      <c r="AG2957" s="11">
        <f t="shared" si="46"/>
        <v>43323</v>
      </c>
    </row>
    <row r="2958" s="4" customFormat="1" spans="1:33">
      <c r="A2958" s="4" t="s">
        <v>12384</v>
      </c>
      <c r="B2958" s="4" t="s">
        <v>12384</v>
      </c>
      <c r="C2958" s="4" t="s">
        <v>12385</v>
      </c>
      <c r="D2958" s="4" t="s">
        <v>12386</v>
      </c>
      <c r="E2958" s="4" t="s">
        <v>36</v>
      </c>
      <c r="F2958" s="4" t="s">
        <v>37</v>
      </c>
      <c r="G2958" s="4" t="s">
        <v>51</v>
      </c>
      <c r="J2958" s="4" t="s">
        <v>39</v>
      </c>
      <c r="K2958" s="4" t="s">
        <v>77</v>
      </c>
      <c r="L2958" s="4" t="s">
        <v>1209</v>
      </c>
      <c r="M2958" s="4" t="s">
        <v>1210</v>
      </c>
      <c r="N2958" s="4" t="s">
        <v>36</v>
      </c>
      <c r="O2958" s="4">
        <v>1</v>
      </c>
      <c r="P2958" s="4" t="s">
        <v>55</v>
      </c>
      <c r="Q2958" s="4">
        <v>22.98</v>
      </c>
      <c r="Y2958" s="4" t="s">
        <v>2250</v>
      </c>
      <c r="Z2958" s="4" t="s">
        <v>368</v>
      </c>
      <c r="AA2958" s="4" t="s">
        <v>12387</v>
      </c>
      <c r="AB2958" s="4" t="s">
        <v>58</v>
      </c>
      <c r="AD2958" s="4" t="b">
        <v>0</v>
      </c>
      <c r="AG2958" s="11">
        <f t="shared" si="46"/>
        <v>43323</v>
      </c>
    </row>
    <row r="2959" s="4" customFormat="1" spans="1:33">
      <c r="A2959" s="4" t="s">
        <v>12388</v>
      </c>
      <c r="B2959" s="4" t="s">
        <v>12388</v>
      </c>
      <c r="C2959" s="4" t="s">
        <v>12389</v>
      </c>
      <c r="D2959" s="4" t="s">
        <v>12390</v>
      </c>
      <c r="E2959" s="4" t="s">
        <v>36</v>
      </c>
      <c r="F2959" s="4" t="s">
        <v>37</v>
      </c>
      <c r="G2959" s="4" t="s">
        <v>51</v>
      </c>
      <c r="J2959" s="4" t="s">
        <v>39</v>
      </c>
      <c r="K2959" s="4" t="s">
        <v>3871</v>
      </c>
      <c r="L2959" s="4" t="s">
        <v>11133</v>
      </c>
      <c r="M2959" s="4" t="s">
        <v>3873</v>
      </c>
      <c r="N2959" s="4" t="s">
        <v>36</v>
      </c>
      <c r="O2959" s="4">
        <v>1</v>
      </c>
      <c r="P2959" s="4" t="s">
        <v>55</v>
      </c>
      <c r="Q2959" s="4">
        <v>22.98</v>
      </c>
      <c r="Y2959" s="4" t="s">
        <v>12391</v>
      </c>
      <c r="Z2959" s="4" t="s">
        <v>454</v>
      </c>
      <c r="AA2959" s="4" t="s">
        <v>12392</v>
      </c>
      <c r="AB2959" s="4" t="s">
        <v>58</v>
      </c>
      <c r="AD2959" s="4" t="b">
        <v>0</v>
      </c>
      <c r="AG2959" s="11">
        <f t="shared" si="46"/>
        <v>43323</v>
      </c>
    </row>
    <row r="2960" s="4" customFormat="1" spans="1:33">
      <c r="A2960" s="4" t="s">
        <v>12393</v>
      </c>
      <c r="B2960" s="4" t="s">
        <v>12393</v>
      </c>
      <c r="C2960" s="4" t="s">
        <v>12394</v>
      </c>
      <c r="D2960" s="4" t="s">
        <v>12395</v>
      </c>
      <c r="E2960" s="4" t="s">
        <v>36</v>
      </c>
      <c r="F2960" s="4" t="s">
        <v>37</v>
      </c>
      <c r="G2960" s="4" t="s">
        <v>51</v>
      </c>
      <c r="J2960" s="4" t="s">
        <v>39</v>
      </c>
      <c r="K2960" s="4" t="s">
        <v>4180</v>
      </c>
      <c r="L2960" s="4" t="s">
        <v>4181</v>
      </c>
      <c r="M2960" s="4" t="s">
        <v>4182</v>
      </c>
      <c r="N2960" s="4" t="s">
        <v>36</v>
      </c>
      <c r="O2960" s="4">
        <v>1</v>
      </c>
      <c r="P2960" s="4" t="s">
        <v>55</v>
      </c>
      <c r="Q2960" s="4">
        <v>16.36</v>
      </c>
      <c r="Y2960" s="4" t="s">
        <v>12396</v>
      </c>
      <c r="Z2960" s="4" t="s">
        <v>323</v>
      </c>
      <c r="AA2960" s="4" t="s">
        <v>12397</v>
      </c>
      <c r="AB2960" s="4" t="s">
        <v>58</v>
      </c>
      <c r="AD2960" s="4" t="b">
        <v>0</v>
      </c>
      <c r="AG2960" s="11">
        <f t="shared" si="46"/>
        <v>43323</v>
      </c>
    </row>
    <row r="2961" s="4" customFormat="1" spans="1:33">
      <c r="A2961" s="4" t="s">
        <v>12398</v>
      </c>
      <c r="B2961" s="4" t="s">
        <v>12398</v>
      </c>
      <c r="C2961" s="4" t="s">
        <v>12399</v>
      </c>
      <c r="D2961" s="4" t="s">
        <v>12400</v>
      </c>
      <c r="E2961" s="4" t="s">
        <v>36</v>
      </c>
      <c r="F2961" s="4" t="s">
        <v>37</v>
      </c>
      <c r="G2961" s="4" t="s">
        <v>51</v>
      </c>
      <c r="J2961" s="4" t="s">
        <v>39</v>
      </c>
      <c r="K2961" s="4" t="s">
        <v>81</v>
      </c>
      <c r="L2961" s="4" t="s">
        <v>82</v>
      </c>
      <c r="M2961" s="4" t="s">
        <v>83</v>
      </c>
      <c r="N2961" s="4" t="s">
        <v>36</v>
      </c>
      <c r="O2961" s="4">
        <v>1</v>
      </c>
      <c r="P2961" s="4" t="s">
        <v>55</v>
      </c>
      <c r="Q2961" s="4">
        <v>23.98</v>
      </c>
      <c r="Y2961" s="4" t="s">
        <v>12401</v>
      </c>
      <c r="Z2961" s="4" t="s">
        <v>63</v>
      </c>
      <c r="AA2961" s="4" t="s">
        <v>12402</v>
      </c>
      <c r="AB2961" s="4" t="s">
        <v>58</v>
      </c>
      <c r="AD2961" s="4" t="b">
        <v>0</v>
      </c>
      <c r="AG2961" s="11">
        <f t="shared" si="46"/>
        <v>43323</v>
      </c>
    </row>
    <row r="2962" s="4" customFormat="1" spans="1:33">
      <c r="A2962" s="4" t="s">
        <v>12403</v>
      </c>
      <c r="B2962" s="4" t="s">
        <v>12403</v>
      </c>
      <c r="C2962" s="4" t="s">
        <v>12404</v>
      </c>
      <c r="D2962" s="4" t="s">
        <v>12405</v>
      </c>
      <c r="E2962" s="4" t="s">
        <v>36</v>
      </c>
      <c r="F2962" s="4" t="s">
        <v>37</v>
      </c>
      <c r="G2962" s="4" t="s">
        <v>51</v>
      </c>
      <c r="J2962" s="4" t="s">
        <v>39</v>
      </c>
      <c r="K2962" s="4" t="s">
        <v>81</v>
      </c>
      <c r="L2962" s="4" t="s">
        <v>525</v>
      </c>
      <c r="M2962" s="4" t="s">
        <v>83</v>
      </c>
      <c r="N2962" s="4" t="s">
        <v>36</v>
      </c>
      <c r="O2962" s="4">
        <v>1</v>
      </c>
      <c r="P2962" s="4" t="s">
        <v>55</v>
      </c>
      <c r="Q2962" s="4">
        <v>23.98</v>
      </c>
      <c r="Y2962" s="4" t="s">
        <v>3203</v>
      </c>
      <c r="Z2962" s="4" t="s">
        <v>738</v>
      </c>
      <c r="AA2962" s="4" t="s">
        <v>12406</v>
      </c>
      <c r="AB2962" s="4" t="s">
        <v>58</v>
      </c>
      <c r="AD2962" s="4" t="b">
        <v>0</v>
      </c>
      <c r="AG2962" s="11">
        <f t="shared" si="46"/>
        <v>43323</v>
      </c>
    </row>
    <row r="2963" s="4" customFormat="1" spans="1:33">
      <c r="A2963" s="4" t="s">
        <v>12407</v>
      </c>
      <c r="B2963" s="4" t="s">
        <v>12407</v>
      </c>
      <c r="C2963" s="4" t="s">
        <v>12408</v>
      </c>
      <c r="D2963" s="4" t="s">
        <v>12409</v>
      </c>
      <c r="E2963" s="4" t="s">
        <v>36</v>
      </c>
      <c r="F2963" s="4" t="s">
        <v>37</v>
      </c>
      <c r="G2963" s="4" t="s">
        <v>51</v>
      </c>
      <c r="J2963" s="4" t="s">
        <v>110</v>
      </c>
      <c r="K2963" s="4" t="s">
        <v>87</v>
      </c>
      <c r="L2963" s="4" t="s">
        <v>88</v>
      </c>
      <c r="M2963" s="4" t="s">
        <v>89</v>
      </c>
      <c r="N2963" s="4" t="s">
        <v>36</v>
      </c>
      <c r="O2963" s="4">
        <v>1</v>
      </c>
      <c r="P2963" s="4" t="s">
        <v>55</v>
      </c>
      <c r="Q2963" s="4">
        <v>22.98</v>
      </c>
      <c r="S2963" s="4">
        <v>3.62</v>
      </c>
      <c r="X2963" s="4">
        <v>3.62</v>
      </c>
      <c r="Y2963" s="4" t="s">
        <v>580</v>
      </c>
      <c r="Z2963" s="4" t="s">
        <v>47</v>
      </c>
      <c r="AA2963" s="4" t="s">
        <v>12410</v>
      </c>
      <c r="AB2963" s="4" t="s">
        <v>58</v>
      </c>
      <c r="AC2963" s="4" t="s">
        <v>915</v>
      </c>
      <c r="AD2963" s="4" t="b">
        <v>0</v>
      </c>
      <c r="AG2963" s="11">
        <f t="shared" si="46"/>
        <v>43323</v>
      </c>
    </row>
    <row r="2964" s="4" customFormat="1" spans="1:33">
      <c r="A2964" s="4" t="s">
        <v>12411</v>
      </c>
      <c r="B2964" s="4" t="s">
        <v>12411</v>
      </c>
      <c r="C2964" s="4" t="s">
        <v>12412</v>
      </c>
      <c r="D2964" s="4" t="s">
        <v>12413</v>
      </c>
      <c r="E2964" s="4" t="s">
        <v>36</v>
      </c>
      <c r="F2964" s="4" t="s">
        <v>37</v>
      </c>
      <c r="G2964" s="4" t="s">
        <v>51</v>
      </c>
      <c r="J2964" s="4" t="s">
        <v>39</v>
      </c>
      <c r="K2964" s="4" t="s">
        <v>122</v>
      </c>
      <c r="L2964" s="4" t="s">
        <v>123</v>
      </c>
      <c r="M2964" s="4" t="s">
        <v>124</v>
      </c>
      <c r="N2964" s="4" t="s">
        <v>36</v>
      </c>
      <c r="O2964" s="4">
        <v>1</v>
      </c>
      <c r="P2964" s="4" t="s">
        <v>55</v>
      </c>
      <c r="Q2964" s="4">
        <v>23.98</v>
      </c>
      <c r="Y2964" s="4" t="s">
        <v>12414</v>
      </c>
      <c r="Z2964" s="4" t="s">
        <v>233</v>
      </c>
      <c r="AA2964" s="4" t="s">
        <v>12415</v>
      </c>
      <c r="AB2964" s="4" t="s">
        <v>58</v>
      </c>
      <c r="AD2964" s="4" t="b">
        <v>0</v>
      </c>
      <c r="AG2964" s="11">
        <f t="shared" si="46"/>
        <v>43323</v>
      </c>
    </row>
    <row r="2965" s="4" customFormat="1" spans="1:33">
      <c r="A2965" s="4" t="s">
        <v>12416</v>
      </c>
      <c r="B2965" s="4" t="s">
        <v>12416</v>
      </c>
      <c r="C2965" s="4" t="s">
        <v>12417</v>
      </c>
      <c r="D2965" s="4" t="s">
        <v>12418</v>
      </c>
      <c r="E2965" s="4" t="s">
        <v>36</v>
      </c>
      <c r="F2965" s="4" t="s">
        <v>37</v>
      </c>
      <c r="G2965" s="4" t="s">
        <v>51</v>
      </c>
      <c r="J2965" s="4" t="s">
        <v>39</v>
      </c>
      <c r="K2965" s="4" t="s">
        <v>6888</v>
      </c>
      <c r="L2965" s="4" t="s">
        <v>6889</v>
      </c>
      <c r="M2965" s="4" t="s">
        <v>6890</v>
      </c>
      <c r="N2965" s="4" t="s">
        <v>36</v>
      </c>
      <c r="O2965" s="4">
        <v>1</v>
      </c>
      <c r="P2965" s="4" t="s">
        <v>55</v>
      </c>
      <c r="Q2965" s="4">
        <v>22.98</v>
      </c>
      <c r="Y2965" s="4" t="s">
        <v>7963</v>
      </c>
      <c r="Z2965" s="4" t="s">
        <v>72</v>
      </c>
      <c r="AA2965" s="4" t="s">
        <v>12419</v>
      </c>
      <c r="AB2965" s="4" t="s">
        <v>58</v>
      </c>
      <c r="AD2965" s="4" t="b">
        <v>0</v>
      </c>
      <c r="AG2965" s="11">
        <f t="shared" si="46"/>
        <v>43323</v>
      </c>
    </row>
    <row r="2966" s="4" customFormat="1" spans="1:33">
      <c r="A2966" s="4" t="s">
        <v>12420</v>
      </c>
      <c r="B2966" s="4" t="s">
        <v>12420</v>
      </c>
      <c r="C2966" s="4" t="s">
        <v>12421</v>
      </c>
      <c r="D2966" s="4" t="s">
        <v>12422</v>
      </c>
      <c r="E2966" s="4" t="s">
        <v>36</v>
      </c>
      <c r="F2966" s="4" t="s">
        <v>37</v>
      </c>
      <c r="G2966" s="4" t="s">
        <v>51</v>
      </c>
      <c r="J2966" s="4" t="s">
        <v>110</v>
      </c>
      <c r="K2966" s="4" t="s">
        <v>3673</v>
      </c>
      <c r="L2966" s="4" t="s">
        <v>3674</v>
      </c>
      <c r="M2966" s="4" t="s">
        <v>3675</v>
      </c>
      <c r="N2966" s="4" t="s">
        <v>36</v>
      </c>
      <c r="O2966" s="4">
        <v>1</v>
      </c>
      <c r="P2966" s="4" t="s">
        <v>55</v>
      </c>
      <c r="Q2966" s="4">
        <v>27.98</v>
      </c>
      <c r="S2966" s="4">
        <v>5.48</v>
      </c>
      <c r="X2966" s="4">
        <v>5.48</v>
      </c>
      <c r="Y2966" s="4" t="s">
        <v>12423</v>
      </c>
      <c r="Z2966" s="4" t="s">
        <v>147</v>
      </c>
      <c r="AA2966" s="4" t="s">
        <v>12424</v>
      </c>
      <c r="AB2966" s="4" t="s">
        <v>58</v>
      </c>
      <c r="AC2966" s="4" t="s">
        <v>915</v>
      </c>
      <c r="AD2966" s="4" t="b">
        <v>0</v>
      </c>
      <c r="AG2966" s="11">
        <f t="shared" si="46"/>
        <v>43323</v>
      </c>
    </row>
    <row r="2967" s="4" customFormat="1" spans="1:33">
      <c r="A2967" s="4" t="s">
        <v>12425</v>
      </c>
      <c r="B2967" s="4" t="s">
        <v>12425</v>
      </c>
      <c r="C2967" s="4" t="s">
        <v>12426</v>
      </c>
      <c r="D2967" s="4" t="s">
        <v>12427</v>
      </c>
      <c r="E2967" s="4" t="s">
        <v>36</v>
      </c>
      <c r="F2967" s="4" t="s">
        <v>37</v>
      </c>
      <c r="G2967" s="4" t="s">
        <v>51</v>
      </c>
      <c r="J2967" s="4" t="s">
        <v>39</v>
      </c>
      <c r="K2967" s="4" t="s">
        <v>340</v>
      </c>
      <c r="L2967" s="4" t="s">
        <v>341</v>
      </c>
      <c r="M2967" s="4" t="s">
        <v>342</v>
      </c>
      <c r="N2967" s="4" t="s">
        <v>36</v>
      </c>
      <c r="O2967" s="4">
        <v>2</v>
      </c>
      <c r="P2967" s="4" t="s">
        <v>55</v>
      </c>
      <c r="Q2967" s="4">
        <v>47.96</v>
      </c>
      <c r="Y2967" s="4" t="s">
        <v>12428</v>
      </c>
      <c r="Z2967" s="4" t="s">
        <v>784</v>
      </c>
      <c r="AA2967" s="4" t="s">
        <v>12429</v>
      </c>
      <c r="AB2967" s="4" t="s">
        <v>58</v>
      </c>
      <c r="AD2967" s="4" t="b">
        <v>0</v>
      </c>
      <c r="AG2967" s="11">
        <f t="shared" si="46"/>
        <v>43323</v>
      </c>
    </row>
    <row r="2968" s="4" customFormat="1" spans="1:33">
      <c r="A2968" s="4" t="s">
        <v>12430</v>
      </c>
      <c r="B2968" s="4" t="s">
        <v>12430</v>
      </c>
      <c r="C2968" s="4" t="s">
        <v>12431</v>
      </c>
      <c r="D2968" s="4" t="s">
        <v>12432</v>
      </c>
      <c r="E2968" s="4" t="s">
        <v>36</v>
      </c>
      <c r="F2968" s="4" t="s">
        <v>37</v>
      </c>
      <c r="G2968" s="4" t="s">
        <v>51</v>
      </c>
      <c r="J2968" s="4" t="s">
        <v>39</v>
      </c>
      <c r="K2968" s="4" t="s">
        <v>11231</v>
      </c>
      <c r="L2968" s="4" t="s">
        <v>11232</v>
      </c>
      <c r="M2968" s="4" t="s">
        <v>11233</v>
      </c>
      <c r="N2968" s="4" t="s">
        <v>36</v>
      </c>
      <c r="O2968" s="4">
        <v>2</v>
      </c>
      <c r="P2968" s="4" t="s">
        <v>55</v>
      </c>
      <c r="Q2968" s="4">
        <v>29.96</v>
      </c>
      <c r="W2968" s="4">
        <v>4.65</v>
      </c>
      <c r="Y2968" s="4" t="s">
        <v>7080</v>
      </c>
      <c r="Z2968" s="4" t="s">
        <v>47</v>
      </c>
      <c r="AA2968" s="4" t="s">
        <v>12433</v>
      </c>
      <c r="AB2968" s="4" t="s">
        <v>58</v>
      </c>
      <c r="AC2968" s="4" t="s">
        <v>8207</v>
      </c>
      <c r="AD2968" s="4" t="b">
        <v>0</v>
      </c>
      <c r="AG2968" s="11">
        <f t="shared" si="46"/>
        <v>43323</v>
      </c>
    </row>
    <row r="2969" s="4" customFormat="1" spans="1:33">
      <c r="A2969" s="4" t="s">
        <v>12434</v>
      </c>
      <c r="B2969" s="4" t="s">
        <v>12434</v>
      </c>
      <c r="C2969" s="4" t="s">
        <v>12435</v>
      </c>
      <c r="D2969" s="4" t="s">
        <v>12436</v>
      </c>
      <c r="E2969" s="4" t="s">
        <v>36</v>
      </c>
      <c r="F2969" s="4" t="s">
        <v>37</v>
      </c>
      <c r="G2969" s="4" t="s">
        <v>51</v>
      </c>
      <c r="J2969" s="4" t="s">
        <v>39</v>
      </c>
      <c r="K2969" s="4" t="s">
        <v>1770</v>
      </c>
      <c r="L2969" s="4" t="s">
        <v>1771</v>
      </c>
      <c r="M2969" s="4" t="s">
        <v>1772</v>
      </c>
      <c r="N2969" s="4" t="s">
        <v>36</v>
      </c>
      <c r="O2969" s="4">
        <v>1</v>
      </c>
      <c r="P2969" s="4" t="s">
        <v>55</v>
      </c>
      <c r="Q2969" s="4">
        <v>23.98</v>
      </c>
      <c r="Y2969" s="4" t="s">
        <v>12437</v>
      </c>
      <c r="Z2969" s="4" t="s">
        <v>47</v>
      </c>
      <c r="AA2969" s="4" t="s">
        <v>12438</v>
      </c>
      <c r="AB2969" s="4" t="s">
        <v>58</v>
      </c>
      <c r="AD2969" s="4" t="b">
        <v>0</v>
      </c>
      <c r="AG2969" s="11">
        <f t="shared" si="46"/>
        <v>43323</v>
      </c>
    </row>
    <row r="2970" s="4" customFormat="1" spans="1:33">
      <c r="A2970" s="4" t="s">
        <v>12439</v>
      </c>
      <c r="B2970" s="4" t="s">
        <v>12439</v>
      </c>
      <c r="C2970" s="4" t="s">
        <v>12440</v>
      </c>
      <c r="D2970" s="4" t="s">
        <v>12441</v>
      </c>
      <c r="E2970" s="4" t="s">
        <v>36</v>
      </c>
      <c r="F2970" s="4" t="s">
        <v>37</v>
      </c>
      <c r="G2970" s="4" t="s">
        <v>51</v>
      </c>
      <c r="J2970" s="4" t="s">
        <v>39</v>
      </c>
      <c r="K2970" s="4" t="s">
        <v>1179</v>
      </c>
      <c r="L2970" s="4" t="s">
        <v>1180</v>
      </c>
      <c r="M2970" s="4" t="s">
        <v>1181</v>
      </c>
      <c r="N2970" s="4" t="s">
        <v>36</v>
      </c>
      <c r="O2970" s="4">
        <v>1</v>
      </c>
      <c r="P2970" s="4" t="s">
        <v>55</v>
      </c>
      <c r="Q2970" s="4">
        <v>23.98</v>
      </c>
      <c r="Y2970" s="4" t="s">
        <v>7080</v>
      </c>
      <c r="Z2970" s="4" t="s">
        <v>47</v>
      </c>
      <c r="AA2970" s="4" t="s">
        <v>12442</v>
      </c>
      <c r="AB2970" s="4" t="s">
        <v>58</v>
      </c>
      <c r="AD2970" s="4" t="b">
        <v>0</v>
      </c>
      <c r="AG2970" s="11">
        <f t="shared" si="46"/>
        <v>43323</v>
      </c>
    </row>
    <row r="2971" s="4" customFormat="1" spans="1:33">
      <c r="A2971" s="4" t="s">
        <v>12443</v>
      </c>
      <c r="B2971" s="4" t="s">
        <v>12443</v>
      </c>
      <c r="C2971" s="4" t="s">
        <v>12440</v>
      </c>
      <c r="D2971" s="4" t="s">
        <v>12444</v>
      </c>
      <c r="E2971" s="4" t="s">
        <v>36</v>
      </c>
      <c r="F2971" s="4" t="s">
        <v>37</v>
      </c>
      <c r="G2971" s="4" t="s">
        <v>51</v>
      </c>
      <c r="J2971" s="4" t="s">
        <v>39</v>
      </c>
      <c r="K2971" s="4" t="s">
        <v>340</v>
      </c>
      <c r="L2971" s="4" t="s">
        <v>341</v>
      </c>
      <c r="M2971" s="4" t="s">
        <v>342</v>
      </c>
      <c r="N2971" s="4" t="s">
        <v>36</v>
      </c>
      <c r="O2971" s="4">
        <v>1</v>
      </c>
      <c r="P2971" s="4" t="s">
        <v>55</v>
      </c>
      <c r="Q2971" s="4">
        <v>23.98</v>
      </c>
      <c r="Y2971" s="4" t="s">
        <v>7080</v>
      </c>
      <c r="Z2971" s="4" t="s">
        <v>47</v>
      </c>
      <c r="AA2971" s="4" t="s">
        <v>12442</v>
      </c>
      <c r="AB2971" s="4" t="s">
        <v>58</v>
      </c>
      <c r="AD2971" s="4" t="b">
        <v>0</v>
      </c>
      <c r="AG2971" s="11">
        <f t="shared" si="46"/>
        <v>43323</v>
      </c>
    </row>
    <row r="2972" s="4" customFormat="1" spans="1:33">
      <c r="A2972" s="4" t="s">
        <v>12445</v>
      </c>
      <c r="B2972" s="4" t="s">
        <v>12445</v>
      </c>
      <c r="C2972" s="4" t="s">
        <v>12446</v>
      </c>
      <c r="D2972" s="4" t="s">
        <v>12447</v>
      </c>
      <c r="E2972" s="4" t="s">
        <v>36</v>
      </c>
      <c r="F2972" s="4" t="s">
        <v>37</v>
      </c>
      <c r="G2972" s="4" t="s">
        <v>51</v>
      </c>
      <c r="J2972" s="4" t="s">
        <v>39</v>
      </c>
      <c r="K2972" s="4" t="s">
        <v>1897</v>
      </c>
      <c r="L2972" s="4" t="s">
        <v>1898</v>
      </c>
      <c r="M2972" s="4" t="s">
        <v>1899</v>
      </c>
      <c r="N2972" s="4" t="s">
        <v>36</v>
      </c>
      <c r="O2972" s="4">
        <v>1</v>
      </c>
      <c r="P2972" s="4" t="s">
        <v>55</v>
      </c>
      <c r="Q2972" s="4">
        <v>23.98</v>
      </c>
      <c r="Y2972" s="4" t="s">
        <v>12448</v>
      </c>
      <c r="Z2972" s="4" t="s">
        <v>431</v>
      </c>
      <c r="AA2972" s="4" t="s">
        <v>12449</v>
      </c>
      <c r="AB2972" s="4" t="s">
        <v>58</v>
      </c>
      <c r="AD2972" s="4" t="b">
        <v>0</v>
      </c>
      <c r="AG2972" s="11">
        <f t="shared" si="46"/>
        <v>43323</v>
      </c>
    </row>
    <row r="2973" s="4" customFormat="1" spans="1:33">
      <c r="A2973" s="4" t="s">
        <v>12450</v>
      </c>
      <c r="B2973" s="4" t="s">
        <v>12450</v>
      </c>
      <c r="C2973" s="4" t="s">
        <v>12451</v>
      </c>
      <c r="D2973" s="4" t="s">
        <v>12452</v>
      </c>
      <c r="E2973" s="4" t="s">
        <v>36</v>
      </c>
      <c r="F2973" s="4" t="s">
        <v>37</v>
      </c>
      <c r="G2973" s="4" t="s">
        <v>51</v>
      </c>
      <c r="J2973" s="4" t="s">
        <v>39</v>
      </c>
      <c r="K2973" s="4" t="s">
        <v>6888</v>
      </c>
      <c r="L2973" s="4" t="s">
        <v>6889</v>
      </c>
      <c r="M2973" s="4" t="s">
        <v>6890</v>
      </c>
      <c r="N2973" s="4" t="s">
        <v>36</v>
      </c>
      <c r="O2973" s="4">
        <v>1</v>
      </c>
      <c r="P2973" s="4" t="s">
        <v>55</v>
      </c>
      <c r="Q2973" s="4">
        <v>22.98</v>
      </c>
      <c r="Y2973" s="4" t="s">
        <v>12453</v>
      </c>
      <c r="Z2973" s="4" t="s">
        <v>47</v>
      </c>
      <c r="AA2973" s="4" t="s">
        <v>12454</v>
      </c>
      <c r="AB2973" s="4" t="s">
        <v>58</v>
      </c>
      <c r="AD2973" s="4" t="b">
        <v>0</v>
      </c>
      <c r="AG2973" s="11">
        <f t="shared" si="46"/>
        <v>43323</v>
      </c>
    </row>
    <row r="2974" s="4" customFormat="1" spans="1:33">
      <c r="A2974" s="4" t="s">
        <v>12455</v>
      </c>
      <c r="B2974" s="4" t="s">
        <v>12455</v>
      </c>
      <c r="C2974" s="4" t="s">
        <v>12456</v>
      </c>
      <c r="D2974" s="4" t="s">
        <v>12457</v>
      </c>
      <c r="E2974" s="4" t="s">
        <v>36</v>
      </c>
      <c r="F2974" s="4" t="s">
        <v>37</v>
      </c>
      <c r="G2974" s="4" t="s">
        <v>51</v>
      </c>
      <c r="J2974" s="4" t="s">
        <v>39</v>
      </c>
      <c r="K2974" s="4" t="s">
        <v>1281</v>
      </c>
      <c r="L2974" s="4" t="s">
        <v>1282</v>
      </c>
      <c r="M2974" s="4" t="s">
        <v>1283</v>
      </c>
      <c r="N2974" s="4" t="s">
        <v>36</v>
      </c>
      <c r="O2974" s="4">
        <v>1</v>
      </c>
      <c r="P2974" s="4" t="s">
        <v>55</v>
      </c>
      <c r="Q2974" s="4">
        <v>23.98</v>
      </c>
      <c r="Y2974" s="4" t="s">
        <v>12458</v>
      </c>
      <c r="Z2974" s="4" t="s">
        <v>224</v>
      </c>
      <c r="AA2974" s="4" t="s">
        <v>12459</v>
      </c>
      <c r="AB2974" s="4" t="s">
        <v>58</v>
      </c>
      <c r="AD2974" s="4" t="b">
        <v>0</v>
      </c>
      <c r="AG2974" s="11">
        <f t="shared" si="46"/>
        <v>43323</v>
      </c>
    </row>
    <row r="2975" s="4" customFormat="1" spans="1:33">
      <c r="A2975" s="4" t="s">
        <v>12460</v>
      </c>
      <c r="B2975" s="4" t="s">
        <v>12460</v>
      </c>
      <c r="C2975" s="4" t="s">
        <v>12461</v>
      </c>
      <c r="D2975" s="4" t="s">
        <v>12462</v>
      </c>
      <c r="E2975" s="4" t="s">
        <v>36</v>
      </c>
      <c r="F2975" s="4" t="s">
        <v>37</v>
      </c>
      <c r="G2975" s="4" t="s">
        <v>51</v>
      </c>
      <c r="J2975" s="4" t="s">
        <v>39</v>
      </c>
      <c r="K2975" s="4" t="s">
        <v>2413</v>
      </c>
      <c r="L2975" s="4" t="s">
        <v>2414</v>
      </c>
      <c r="M2975" s="4" t="s">
        <v>2415</v>
      </c>
      <c r="N2975" s="4" t="s">
        <v>36</v>
      </c>
      <c r="O2975" s="4">
        <v>1</v>
      </c>
      <c r="P2975" s="4" t="s">
        <v>55</v>
      </c>
      <c r="Q2975" s="4">
        <v>17.99</v>
      </c>
      <c r="Y2975" s="4" t="s">
        <v>11278</v>
      </c>
      <c r="Z2975" s="4" t="s">
        <v>1822</v>
      </c>
      <c r="AA2975" s="4" t="s">
        <v>12463</v>
      </c>
      <c r="AB2975" s="4" t="s">
        <v>58</v>
      </c>
      <c r="AD2975" s="4" t="b">
        <v>0</v>
      </c>
      <c r="AG2975" s="11">
        <f t="shared" si="46"/>
        <v>43323</v>
      </c>
    </row>
    <row r="2976" s="4" customFormat="1" spans="1:33">
      <c r="A2976" s="4" t="s">
        <v>12464</v>
      </c>
      <c r="B2976" s="4" t="s">
        <v>12464</v>
      </c>
      <c r="C2976" s="4" t="s">
        <v>12465</v>
      </c>
      <c r="D2976" s="4" t="s">
        <v>12466</v>
      </c>
      <c r="E2976" s="4" t="s">
        <v>36</v>
      </c>
      <c r="F2976" s="4" t="s">
        <v>37</v>
      </c>
      <c r="G2976" s="4" t="s">
        <v>51</v>
      </c>
      <c r="J2976" s="4" t="s">
        <v>110</v>
      </c>
      <c r="K2976" s="4" t="s">
        <v>8982</v>
      </c>
      <c r="L2976" s="4" t="s">
        <v>8983</v>
      </c>
      <c r="M2976" s="4" t="s">
        <v>8984</v>
      </c>
      <c r="N2976" s="4" t="s">
        <v>36</v>
      </c>
      <c r="O2976" s="4">
        <v>1</v>
      </c>
      <c r="P2976" s="4" t="s">
        <v>55</v>
      </c>
      <c r="Q2976" s="4">
        <v>14.98</v>
      </c>
      <c r="S2976" s="4">
        <v>3.03</v>
      </c>
      <c r="X2976" s="4">
        <v>3.03</v>
      </c>
      <c r="Y2976" s="4" t="s">
        <v>12467</v>
      </c>
      <c r="Z2976" s="4" t="s">
        <v>147</v>
      </c>
      <c r="AA2976" s="4">
        <v>13905</v>
      </c>
      <c r="AB2976" s="4" t="s">
        <v>58</v>
      </c>
      <c r="AC2976" s="4" t="s">
        <v>915</v>
      </c>
      <c r="AD2976" s="4" t="b">
        <v>0</v>
      </c>
      <c r="AG2976" s="11">
        <f t="shared" si="46"/>
        <v>43323</v>
      </c>
    </row>
    <row r="2977" s="4" customFormat="1" spans="1:33">
      <c r="A2977" s="4" t="s">
        <v>12468</v>
      </c>
      <c r="B2977" s="4" t="s">
        <v>12468</v>
      </c>
      <c r="C2977" s="4" t="s">
        <v>12469</v>
      </c>
      <c r="D2977" s="4" t="s">
        <v>12470</v>
      </c>
      <c r="E2977" s="4" t="s">
        <v>36</v>
      </c>
      <c r="F2977" s="4" t="s">
        <v>37</v>
      </c>
      <c r="G2977" s="4" t="s">
        <v>51</v>
      </c>
      <c r="J2977" s="4" t="s">
        <v>39</v>
      </c>
      <c r="K2977" s="4" t="s">
        <v>482</v>
      </c>
      <c r="L2977" s="4" t="s">
        <v>1256</v>
      </c>
      <c r="M2977" s="4" t="s">
        <v>484</v>
      </c>
      <c r="N2977" s="4" t="s">
        <v>36</v>
      </c>
      <c r="O2977" s="4">
        <v>1</v>
      </c>
      <c r="P2977" s="4" t="s">
        <v>55</v>
      </c>
      <c r="Q2977" s="4">
        <v>23.98</v>
      </c>
      <c r="Y2977" s="4" t="s">
        <v>12471</v>
      </c>
      <c r="Z2977" s="4" t="s">
        <v>115</v>
      </c>
      <c r="AA2977" s="4" t="s">
        <v>12472</v>
      </c>
      <c r="AB2977" s="4" t="s">
        <v>58</v>
      </c>
      <c r="AD2977" s="4" t="b">
        <v>0</v>
      </c>
      <c r="AG2977" s="11">
        <f t="shared" si="46"/>
        <v>43323</v>
      </c>
    </row>
    <row r="2978" s="4" customFormat="1" spans="1:33">
      <c r="A2978" s="4" t="s">
        <v>12473</v>
      </c>
      <c r="B2978" s="4" t="s">
        <v>12473</v>
      </c>
      <c r="C2978" s="4" t="s">
        <v>12474</v>
      </c>
      <c r="D2978" s="4" t="s">
        <v>12475</v>
      </c>
      <c r="E2978" s="4" t="s">
        <v>36</v>
      </c>
      <c r="F2978" s="4" t="s">
        <v>37</v>
      </c>
      <c r="G2978" s="4" t="s">
        <v>51</v>
      </c>
      <c r="J2978" s="4" t="s">
        <v>39</v>
      </c>
      <c r="K2978" s="4" t="s">
        <v>2500</v>
      </c>
      <c r="L2978" s="4" t="s">
        <v>2501</v>
      </c>
      <c r="M2978" s="4" t="s">
        <v>2502</v>
      </c>
      <c r="N2978" s="4" t="s">
        <v>36</v>
      </c>
      <c r="O2978" s="4">
        <v>1</v>
      </c>
      <c r="P2978" s="4" t="s">
        <v>55</v>
      </c>
      <c r="Q2978" s="4">
        <v>22.98</v>
      </c>
      <c r="Y2978" s="4" t="s">
        <v>2226</v>
      </c>
      <c r="Z2978" s="4" t="s">
        <v>2227</v>
      </c>
      <c r="AA2978" s="4" t="s">
        <v>12476</v>
      </c>
      <c r="AB2978" s="4" t="s">
        <v>58</v>
      </c>
      <c r="AD2978" s="4" t="b">
        <v>0</v>
      </c>
      <c r="AG2978" s="11">
        <f t="shared" si="46"/>
        <v>43323</v>
      </c>
    </row>
    <row r="2979" s="4" customFormat="1" spans="1:33">
      <c r="A2979" s="4" t="s">
        <v>12477</v>
      </c>
      <c r="B2979" s="4" t="s">
        <v>12477</v>
      </c>
      <c r="C2979" s="4" t="s">
        <v>12478</v>
      </c>
      <c r="D2979" s="4" t="s">
        <v>12479</v>
      </c>
      <c r="E2979" s="4" t="s">
        <v>36</v>
      </c>
      <c r="F2979" s="4" t="s">
        <v>37</v>
      </c>
      <c r="G2979" s="4" t="s">
        <v>51</v>
      </c>
      <c r="J2979" s="4" t="s">
        <v>39</v>
      </c>
      <c r="K2979" s="4" t="s">
        <v>593</v>
      </c>
      <c r="L2979" s="4" t="s">
        <v>594</v>
      </c>
      <c r="M2979" s="4" t="s">
        <v>595</v>
      </c>
      <c r="N2979" s="4" t="s">
        <v>36</v>
      </c>
      <c r="O2979" s="4">
        <v>1</v>
      </c>
      <c r="P2979" s="4" t="s">
        <v>55</v>
      </c>
      <c r="Q2979" s="4">
        <v>23.98</v>
      </c>
      <c r="Y2979" s="4" t="s">
        <v>12480</v>
      </c>
      <c r="Z2979" s="4" t="s">
        <v>407</v>
      </c>
      <c r="AA2979" s="4" t="s">
        <v>12481</v>
      </c>
      <c r="AB2979" s="4" t="s">
        <v>58</v>
      </c>
      <c r="AD2979" s="4" t="b">
        <v>0</v>
      </c>
      <c r="AG2979" s="11">
        <f t="shared" si="46"/>
        <v>43323</v>
      </c>
    </row>
    <row r="2980" s="4" customFormat="1" spans="1:33">
      <c r="A2980" s="4" t="s">
        <v>12482</v>
      </c>
      <c r="B2980" s="4" t="s">
        <v>12482</v>
      </c>
      <c r="C2980" s="4" t="s">
        <v>12483</v>
      </c>
      <c r="D2980" s="4" t="s">
        <v>12484</v>
      </c>
      <c r="E2980" s="4" t="s">
        <v>36</v>
      </c>
      <c r="F2980" s="4" t="s">
        <v>37</v>
      </c>
      <c r="G2980" s="4" t="s">
        <v>51</v>
      </c>
      <c r="J2980" s="4" t="s">
        <v>39</v>
      </c>
      <c r="K2980" s="4" t="s">
        <v>2441</v>
      </c>
      <c r="L2980" s="4" t="s">
        <v>2442</v>
      </c>
      <c r="M2980" s="4" t="s">
        <v>2443</v>
      </c>
      <c r="N2980" s="4" t="s">
        <v>36</v>
      </c>
      <c r="O2980" s="4">
        <v>1</v>
      </c>
      <c r="P2980" s="4" t="s">
        <v>55</v>
      </c>
      <c r="Q2980" s="4">
        <v>22.98</v>
      </c>
      <c r="Y2980" s="4" t="s">
        <v>8415</v>
      </c>
      <c r="Z2980" s="4" t="s">
        <v>147</v>
      </c>
      <c r="AA2980" s="4" t="s">
        <v>12485</v>
      </c>
      <c r="AB2980" s="4" t="s">
        <v>58</v>
      </c>
      <c r="AD2980" s="4" t="b">
        <v>0</v>
      </c>
      <c r="AG2980" s="11">
        <f t="shared" si="46"/>
        <v>43323</v>
      </c>
    </row>
    <row r="2981" s="4" customFormat="1" spans="1:33">
      <c r="A2981" s="4" t="s">
        <v>12486</v>
      </c>
      <c r="B2981" s="4" t="s">
        <v>12486</v>
      </c>
      <c r="C2981" s="4" t="s">
        <v>12487</v>
      </c>
      <c r="D2981" s="4" t="s">
        <v>12488</v>
      </c>
      <c r="E2981" s="4" t="s">
        <v>36</v>
      </c>
      <c r="F2981" s="4" t="s">
        <v>37</v>
      </c>
      <c r="G2981" s="4" t="s">
        <v>51</v>
      </c>
      <c r="J2981" s="4" t="s">
        <v>39</v>
      </c>
      <c r="K2981" s="4" t="s">
        <v>6113</v>
      </c>
      <c r="L2981" s="4" t="s">
        <v>6114</v>
      </c>
      <c r="M2981" s="4" t="s">
        <v>6115</v>
      </c>
      <c r="N2981" s="4" t="s">
        <v>36</v>
      </c>
      <c r="O2981" s="4">
        <v>1</v>
      </c>
      <c r="P2981" s="4" t="s">
        <v>55</v>
      </c>
      <c r="Q2981" s="4">
        <v>27.98</v>
      </c>
      <c r="Y2981" s="4" t="s">
        <v>12489</v>
      </c>
      <c r="Z2981" s="4" t="s">
        <v>115</v>
      </c>
      <c r="AA2981" s="4" t="s">
        <v>12490</v>
      </c>
      <c r="AB2981" s="4" t="s">
        <v>58</v>
      </c>
      <c r="AD2981" s="4" t="b">
        <v>0</v>
      </c>
      <c r="AG2981" s="11">
        <f t="shared" si="46"/>
        <v>43323</v>
      </c>
    </row>
    <row r="2982" s="4" customFormat="1" spans="1:33">
      <c r="A2982" s="4" t="s">
        <v>12491</v>
      </c>
      <c r="B2982" s="4" t="s">
        <v>12491</v>
      </c>
      <c r="C2982" s="4" t="s">
        <v>12492</v>
      </c>
      <c r="D2982" s="4" t="s">
        <v>12493</v>
      </c>
      <c r="E2982" s="4" t="s">
        <v>36</v>
      </c>
      <c r="F2982" s="4" t="s">
        <v>37</v>
      </c>
      <c r="G2982" s="4" t="s">
        <v>51</v>
      </c>
      <c r="J2982" s="4" t="s">
        <v>39</v>
      </c>
      <c r="K2982" s="4" t="s">
        <v>1323</v>
      </c>
      <c r="L2982" s="4" t="s">
        <v>1324</v>
      </c>
      <c r="M2982" s="4" t="s">
        <v>1325</v>
      </c>
      <c r="N2982" s="4" t="s">
        <v>36</v>
      </c>
      <c r="O2982" s="4">
        <v>1</v>
      </c>
      <c r="P2982" s="4" t="s">
        <v>55</v>
      </c>
      <c r="Q2982" s="4">
        <v>14.98</v>
      </c>
      <c r="Y2982" s="4" t="s">
        <v>1715</v>
      </c>
      <c r="Z2982" s="4" t="s">
        <v>3547</v>
      </c>
      <c r="AA2982" s="4" t="s">
        <v>12494</v>
      </c>
      <c r="AB2982" s="4" t="s">
        <v>58</v>
      </c>
      <c r="AD2982" s="4" t="b">
        <v>0</v>
      </c>
      <c r="AG2982" s="11">
        <f t="shared" si="46"/>
        <v>43323</v>
      </c>
    </row>
    <row r="2983" s="4" customFormat="1" spans="1:33">
      <c r="A2983" s="4" t="s">
        <v>12495</v>
      </c>
      <c r="B2983" s="4" t="s">
        <v>12495</v>
      </c>
      <c r="C2983" s="4" t="s">
        <v>12496</v>
      </c>
      <c r="D2983" s="4" t="s">
        <v>12497</v>
      </c>
      <c r="E2983" s="4" t="s">
        <v>36</v>
      </c>
      <c r="F2983" s="4" t="s">
        <v>37</v>
      </c>
      <c r="G2983" s="4" t="s">
        <v>51</v>
      </c>
      <c r="J2983" s="4" t="s">
        <v>39</v>
      </c>
      <c r="K2983" s="4" t="s">
        <v>6375</v>
      </c>
      <c r="L2983" s="4" t="s">
        <v>6376</v>
      </c>
      <c r="M2983" s="4" t="s">
        <v>6377</v>
      </c>
      <c r="N2983" s="4" t="s">
        <v>36</v>
      </c>
      <c r="O2983" s="4">
        <v>1</v>
      </c>
      <c r="P2983" s="4" t="s">
        <v>55</v>
      </c>
      <c r="Q2983" s="4">
        <v>22.98</v>
      </c>
      <c r="Y2983" s="4" t="s">
        <v>12498</v>
      </c>
      <c r="Z2983" s="4" t="s">
        <v>47</v>
      </c>
      <c r="AA2983" s="4">
        <v>93436</v>
      </c>
      <c r="AB2983" s="4" t="s">
        <v>58</v>
      </c>
      <c r="AD2983" s="4" t="b">
        <v>0</v>
      </c>
      <c r="AG2983" s="11">
        <f t="shared" si="46"/>
        <v>43323</v>
      </c>
    </row>
    <row r="2984" s="4" customFormat="1" spans="1:33">
      <c r="A2984" s="4" t="s">
        <v>12499</v>
      </c>
      <c r="B2984" s="4" t="s">
        <v>12499</v>
      </c>
      <c r="C2984" s="4" t="s">
        <v>12500</v>
      </c>
      <c r="D2984" s="4" t="s">
        <v>12501</v>
      </c>
      <c r="E2984" s="4" t="s">
        <v>36</v>
      </c>
      <c r="F2984" s="4" t="s">
        <v>37</v>
      </c>
      <c r="G2984" s="4" t="s">
        <v>51</v>
      </c>
      <c r="J2984" s="4" t="s">
        <v>39</v>
      </c>
      <c r="K2984" s="4" t="s">
        <v>125</v>
      </c>
      <c r="L2984" s="4" t="s">
        <v>126</v>
      </c>
      <c r="M2984" s="4" t="s">
        <v>127</v>
      </c>
      <c r="N2984" s="4" t="s">
        <v>36</v>
      </c>
      <c r="O2984" s="4">
        <v>1</v>
      </c>
      <c r="P2984" s="4" t="s">
        <v>55</v>
      </c>
      <c r="Q2984" s="4">
        <v>23.98</v>
      </c>
      <c r="Y2984" s="4" t="s">
        <v>12502</v>
      </c>
      <c r="Z2984" s="4" t="s">
        <v>201</v>
      </c>
      <c r="AA2984" s="4" t="s">
        <v>12503</v>
      </c>
      <c r="AB2984" s="4" t="s">
        <v>58</v>
      </c>
      <c r="AD2984" s="4" t="b">
        <v>0</v>
      </c>
      <c r="AG2984" s="11">
        <f t="shared" si="46"/>
        <v>43323</v>
      </c>
    </row>
    <row r="2985" s="4" customFormat="1" spans="1:33">
      <c r="A2985" s="4" t="s">
        <v>12504</v>
      </c>
      <c r="B2985" s="4" t="s">
        <v>12504</v>
      </c>
      <c r="C2985" s="4" t="s">
        <v>12505</v>
      </c>
      <c r="D2985" s="4" t="s">
        <v>12506</v>
      </c>
      <c r="E2985" s="4" t="s">
        <v>36</v>
      </c>
      <c r="F2985" s="4" t="s">
        <v>37</v>
      </c>
      <c r="G2985" s="4" t="s">
        <v>51</v>
      </c>
      <c r="J2985" s="4" t="s">
        <v>39</v>
      </c>
      <c r="K2985" s="4" t="s">
        <v>1132</v>
      </c>
      <c r="L2985" s="4" t="s">
        <v>1133</v>
      </c>
      <c r="M2985" s="4" t="s">
        <v>1134</v>
      </c>
      <c r="N2985" s="4" t="s">
        <v>36</v>
      </c>
      <c r="O2985" s="4">
        <v>1</v>
      </c>
      <c r="P2985" s="4" t="s">
        <v>55</v>
      </c>
      <c r="Q2985" s="4">
        <v>23.98</v>
      </c>
      <c r="S2985" s="4">
        <v>4.65</v>
      </c>
      <c r="Y2985" s="4" t="s">
        <v>526</v>
      </c>
      <c r="Z2985" s="4" t="s">
        <v>147</v>
      </c>
      <c r="AA2985" s="4" t="s">
        <v>12507</v>
      </c>
      <c r="AB2985" s="4" t="s">
        <v>58</v>
      </c>
      <c r="AD2985" s="4" t="b">
        <v>0</v>
      </c>
      <c r="AG2985" s="11">
        <f t="shared" si="46"/>
        <v>43323</v>
      </c>
    </row>
    <row r="2986" s="4" customFormat="1" spans="1:33">
      <c r="A2986" s="4" t="s">
        <v>12508</v>
      </c>
      <c r="B2986" s="4" t="s">
        <v>12508</v>
      </c>
      <c r="C2986" s="4" t="s">
        <v>12509</v>
      </c>
      <c r="D2986" s="4" t="s">
        <v>12510</v>
      </c>
      <c r="E2986" s="4" t="s">
        <v>36</v>
      </c>
      <c r="F2986" s="4" t="s">
        <v>37</v>
      </c>
      <c r="G2986" s="4" t="s">
        <v>51</v>
      </c>
      <c r="J2986" s="4" t="s">
        <v>39</v>
      </c>
      <c r="K2986" s="4" t="s">
        <v>1593</v>
      </c>
      <c r="L2986" s="4" t="s">
        <v>4242</v>
      </c>
      <c r="M2986" s="4" t="s">
        <v>1595</v>
      </c>
      <c r="N2986" s="4" t="s">
        <v>36</v>
      </c>
      <c r="O2986" s="4">
        <v>1</v>
      </c>
      <c r="P2986" s="4" t="s">
        <v>55</v>
      </c>
      <c r="Q2986" s="4">
        <v>22.98</v>
      </c>
      <c r="Y2986" s="4" t="s">
        <v>897</v>
      </c>
      <c r="Z2986" s="4" t="s">
        <v>407</v>
      </c>
      <c r="AA2986" s="4" t="s">
        <v>12511</v>
      </c>
      <c r="AB2986" s="4" t="s">
        <v>58</v>
      </c>
      <c r="AD2986" s="4" t="b">
        <v>0</v>
      </c>
      <c r="AG2986" s="11">
        <f t="shared" si="46"/>
        <v>43323</v>
      </c>
    </row>
    <row r="2987" s="4" customFormat="1" spans="1:33">
      <c r="A2987" s="4" t="s">
        <v>12508</v>
      </c>
      <c r="B2987" s="4" t="s">
        <v>12508</v>
      </c>
      <c r="C2987" s="4" t="s">
        <v>12509</v>
      </c>
      <c r="D2987" s="4" t="s">
        <v>12510</v>
      </c>
      <c r="E2987" s="4" t="s">
        <v>36</v>
      </c>
      <c r="F2987" s="4" t="s">
        <v>37</v>
      </c>
      <c r="G2987" s="4" t="s">
        <v>51</v>
      </c>
      <c r="J2987" s="4" t="s">
        <v>39</v>
      </c>
      <c r="K2987" s="4" t="s">
        <v>347</v>
      </c>
      <c r="L2987" s="4" t="s">
        <v>1616</v>
      </c>
      <c r="M2987" s="4" t="s">
        <v>349</v>
      </c>
      <c r="N2987" s="4" t="s">
        <v>36</v>
      </c>
      <c r="O2987" s="4">
        <v>1</v>
      </c>
      <c r="P2987" s="4" t="s">
        <v>55</v>
      </c>
      <c r="Q2987" s="4">
        <v>21.98</v>
      </c>
      <c r="Y2987" s="4" t="s">
        <v>897</v>
      </c>
      <c r="Z2987" s="4" t="s">
        <v>407</v>
      </c>
      <c r="AA2987" s="4" t="s">
        <v>12511</v>
      </c>
      <c r="AB2987" s="4" t="s">
        <v>58</v>
      </c>
      <c r="AD2987" s="4" t="b">
        <v>0</v>
      </c>
      <c r="AG2987" s="11">
        <f t="shared" si="46"/>
        <v>43323</v>
      </c>
    </row>
    <row r="2988" s="4" customFormat="1" spans="1:33">
      <c r="A2988" s="4" t="s">
        <v>12508</v>
      </c>
      <c r="B2988" s="4" t="s">
        <v>12508</v>
      </c>
      <c r="C2988" s="4" t="s">
        <v>12509</v>
      </c>
      <c r="D2988" s="4" t="s">
        <v>12510</v>
      </c>
      <c r="E2988" s="4" t="s">
        <v>36</v>
      </c>
      <c r="F2988" s="4" t="s">
        <v>37</v>
      </c>
      <c r="G2988" s="4" t="s">
        <v>51</v>
      </c>
      <c r="J2988" s="4" t="s">
        <v>39</v>
      </c>
      <c r="K2988" s="4" t="s">
        <v>77</v>
      </c>
      <c r="L2988" s="4" t="s">
        <v>1209</v>
      </c>
      <c r="M2988" s="4" t="s">
        <v>1210</v>
      </c>
      <c r="N2988" s="4" t="s">
        <v>36</v>
      </c>
      <c r="O2988" s="4">
        <v>1</v>
      </c>
      <c r="P2988" s="4" t="s">
        <v>55</v>
      </c>
      <c r="Q2988" s="4">
        <v>22.98</v>
      </c>
      <c r="Y2988" s="4" t="s">
        <v>897</v>
      </c>
      <c r="Z2988" s="4" t="s">
        <v>407</v>
      </c>
      <c r="AA2988" s="4" t="s">
        <v>12511</v>
      </c>
      <c r="AB2988" s="4" t="s">
        <v>58</v>
      </c>
      <c r="AD2988" s="4" t="b">
        <v>0</v>
      </c>
      <c r="AG2988" s="11">
        <f t="shared" si="46"/>
        <v>43323</v>
      </c>
    </row>
    <row r="2989" s="4" customFormat="1" spans="1:33">
      <c r="A2989" s="4" t="s">
        <v>12512</v>
      </c>
      <c r="B2989" s="4" t="s">
        <v>12512</v>
      </c>
      <c r="C2989" s="4" t="s">
        <v>12513</v>
      </c>
      <c r="D2989" s="4" t="s">
        <v>12514</v>
      </c>
      <c r="E2989" s="4" t="s">
        <v>36</v>
      </c>
      <c r="F2989" s="4" t="s">
        <v>37</v>
      </c>
      <c r="G2989" s="4" t="s">
        <v>51</v>
      </c>
      <c r="J2989" s="4" t="s">
        <v>39</v>
      </c>
      <c r="K2989" s="4" t="s">
        <v>3722</v>
      </c>
      <c r="L2989" s="4" t="s">
        <v>3723</v>
      </c>
      <c r="M2989" s="4" t="s">
        <v>3724</v>
      </c>
      <c r="N2989" s="4" t="s">
        <v>36</v>
      </c>
      <c r="O2989" s="4">
        <v>1</v>
      </c>
      <c r="P2989" s="4" t="s">
        <v>55</v>
      </c>
      <c r="Q2989" s="4">
        <v>21.98</v>
      </c>
      <c r="Y2989" s="4" t="s">
        <v>3885</v>
      </c>
      <c r="Z2989" s="4" t="s">
        <v>1822</v>
      </c>
      <c r="AA2989" s="4" t="s">
        <v>12515</v>
      </c>
      <c r="AB2989" s="4" t="s">
        <v>58</v>
      </c>
      <c r="AD2989" s="4" t="b">
        <v>0</v>
      </c>
      <c r="AG2989" s="11">
        <f t="shared" si="46"/>
        <v>43323</v>
      </c>
    </row>
    <row r="2990" s="4" customFormat="1" spans="1:33">
      <c r="A2990" s="4" t="s">
        <v>12516</v>
      </c>
      <c r="B2990" s="4" t="s">
        <v>12516</v>
      </c>
      <c r="C2990" s="4" t="s">
        <v>12517</v>
      </c>
      <c r="D2990" s="4" t="s">
        <v>12518</v>
      </c>
      <c r="E2990" s="4" t="s">
        <v>36</v>
      </c>
      <c r="F2990" s="4" t="s">
        <v>37</v>
      </c>
      <c r="G2990" s="4" t="s">
        <v>51</v>
      </c>
      <c r="J2990" s="4" t="s">
        <v>39</v>
      </c>
      <c r="K2990" s="4" t="s">
        <v>482</v>
      </c>
      <c r="L2990" s="4" t="s">
        <v>483</v>
      </c>
      <c r="M2990" s="4" t="s">
        <v>484</v>
      </c>
      <c r="N2990" s="4" t="s">
        <v>36</v>
      </c>
      <c r="O2990" s="4">
        <v>1</v>
      </c>
      <c r="P2990" s="4" t="s">
        <v>55</v>
      </c>
      <c r="Q2990" s="4">
        <v>23.98</v>
      </c>
      <c r="Y2990" s="4" t="s">
        <v>12519</v>
      </c>
      <c r="Z2990" s="4" t="s">
        <v>47</v>
      </c>
      <c r="AA2990" s="4">
        <v>92028</v>
      </c>
      <c r="AB2990" s="4" t="s">
        <v>58</v>
      </c>
      <c r="AD2990" s="4" t="b">
        <v>0</v>
      </c>
      <c r="AG2990" s="11">
        <f t="shared" si="46"/>
        <v>43323</v>
      </c>
    </row>
    <row r="2991" s="4" customFormat="1" spans="1:33">
      <c r="A2991" s="4" t="s">
        <v>12520</v>
      </c>
      <c r="B2991" s="4" t="s">
        <v>12520</v>
      </c>
      <c r="C2991" s="4" t="s">
        <v>12521</v>
      </c>
      <c r="D2991" s="4" t="s">
        <v>12522</v>
      </c>
      <c r="E2991" s="4" t="s">
        <v>36</v>
      </c>
      <c r="F2991" s="4" t="s">
        <v>37</v>
      </c>
      <c r="G2991" s="4" t="s">
        <v>38</v>
      </c>
      <c r="J2991" s="4" t="s">
        <v>39</v>
      </c>
      <c r="K2991" s="4" t="s">
        <v>12523</v>
      </c>
      <c r="L2991" s="4" t="s">
        <v>12524</v>
      </c>
      <c r="M2991" s="4" t="s">
        <v>12525</v>
      </c>
      <c r="N2991" s="4" t="s">
        <v>36</v>
      </c>
      <c r="O2991" s="4">
        <v>1</v>
      </c>
      <c r="P2991" s="4" t="s">
        <v>43</v>
      </c>
      <c r="Q2991" s="4">
        <v>24.99</v>
      </c>
      <c r="Y2991" s="4" t="s">
        <v>12526</v>
      </c>
      <c r="Z2991" s="4" t="s">
        <v>3633</v>
      </c>
      <c r="AA2991" s="4" t="s">
        <v>12527</v>
      </c>
      <c r="AB2991" s="4" t="s">
        <v>47</v>
      </c>
      <c r="AD2991" s="4" t="b">
        <v>0</v>
      </c>
      <c r="AG2991" s="11">
        <f t="shared" si="46"/>
        <v>43324</v>
      </c>
    </row>
    <row r="2992" s="4" customFormat="1" spans="1:33">
      <c r="A2992" s="4" t="s">
        <v>12528</v>
      </c>
      <c r="B2992" s="4" t="s">
        <v>12528</v>
      </c>
      <c r="C2992" s="4" t="s">
        <v>12529</v>
      </c>
      <c r="D2992" s="4" t="s">
        <v>12530</v>
      </c>
      <c r="E2992" s="4" t="s">
        <v>36</v>
      </c>
      <c r="F2992" s="4" t="s">
        <v>37</v>
      </c>
      <c r="G2992" s="4" t="s">
        <v>38</v>
      </c>
      <c r="J2992" s="4" t="s">
        <v>39</v>
      </c>
      <c r="K2992" s="4" t="s">
        <v>9157</v>
      </c>
      <c r="L2992" s="4" t="s">
        <v>9158</v>
      </c>
      <c r="M2992" s="4" t="s">
        <v>9159</v>
      </c>
      <c r="N2992" s="4" t="s">
        <v>36</v>
      </c>
      <c r="O2992" s="4">
        <v>2</v>
      </c>
      <c r="P2992" s="4" t="s">
        <v>43</v>
      </c>
      <c r="Q2992" s="4">
        <v>49.98</v>
      </c>
      <c r="Y2992" s="4" t="s">
        <v>1100</v>
      </c>
      <c r="Z2992" s="4" t="s">
        <v>1101</v>
      </c>
      <c r="AA2992" s="4" t="s">
        <v>12531</v>
      </c>
      <c r="AB2992" s="4" t="s">
        <v>47</v>
      </c>
      <c r="AD2992" s="4" t="b">
        <v>0</v>
      </c>
      <c r="AG2992" s="11">
        <f t="shared" si="46"/>
        <v>43324</v>
      </c>
    </row>
    <row r="2993" s="4" customFormat="1" spans="1:33">
      <c r="A2993" s="4" t="s">
        <v>12532</v>
      </c>
      <c r="B2993" s="4" t="s">
        <v>12532</v>
      </c>
      <c r="C2993" s="4" t="s">
        <v>12533</v>
      </c>
      <c r="D2993" s="4" t="s">
        <v>12534</v>
      </c>
      <c r="E2993" s="4" t="s">
        <v>36</v>
      </c>
      <c r="F2993" s="4" t="s">
        <v>37</v>
      </c>
      <c r="G2993" s="4" t="s">
        <v>38</v>
      </c>
      <c r="J2993" s="4" t="s">
        <v>39</v>
      </c>
      <c r="K2993" s="4" t="s">
        <v>12535</v>
      </c>
      <c r="L2993" s="4" t="s">
        <v>12536</v>
      </c>
      <c r="M2993" s="4" t="s">
        <v>12537</v>
      </c>
      <c r="N2993" s="4" t="s">
        <v>36</v>
      </c>
      <c r="O2993" s="4">
        <v>1</v>
      </c>
      <c r="P2993" s="4" t="s">
        <v>43</v>
      </c>
      <c r="Q2993" s="4">
        <v>24.99</v>
      </c>
      <c r="Y2993" s="4" t="s">
        <v>11711</v>
      </c>
      <c r="Z2993" s="4" t="s">
        <v>1083</v>
      </c>
      <c r="AA2993" s="4" t="s">
        <v>12538</v>
      </c>
      <c r="AB2993" s="4" t="s">
        <v>47</v>
      </c>
      <c r="AD2993" s="4" t="b">
        <v>0</v>
      </c>
      <c r="AG2993" s="11">
        <f t="shared" si="46"/>
        <v>43324</v>
      </c>
    </row>
    <row r="2994" s="4" customFormat="1" spans="1:33">
      <c r="A2994" s="4" t="s">
        <v>12539</v>
      </c>
      <c r="B2994" s="4" t="s">
        <v>12539</v>
      </c>
      <c r="C2994" s="4" t="s">
        <v>12540</v>
      </c>
      <c r="D2994" s="4" t="s">
        <v>12541</v>
      </c>
      <c r="E2994" s="4" t="s">
        <v>36</v>
      </c>
      <c r="F2994" s="4" t="s">
        <v>37</v>
      </c>
      <c r="G2994" s="4" t="s">
        <v>38</v>
      </c>
      <c r="J2994" s="4" t="s">
        <v>39</v>
      </c>
      <c r="K2994" s="4" t="s">
        <v>2344</v>
      </c>
      <c r="L2994" s="4" t="s">
        <v>2345</v>
      </c>
      <c r="M2994" s="4" t="s">
        <v>2346</v>
      </c>
      <c r="N2994" s="4" t="s">
        <v>36</v>
      </c>
      <c r="O2994" s="4">
        <v>1</v>
      </c>
      <c r="P2994" s="4" t="s">
        <v>43</v>
      </c>
      <c r="Q2994" s="4">
        <v>24.99</v>
      </c>
      <c r="Y2994" s="4" t="s">
        <v>12542</v>
      </c>
      <c r="Z2994" s="4" t="s">
        <v>12543</v>
      </c>
      <c r="AA2994" s="4" t="s">
        <v>12544</v>
      </c>
      <c r="AB2994" s="4" t="s">
        <v>47</v>
      </c>
      <c r="AD2994" s="4" t="b">
        <v>0</v>
      </c>
      <c r="AG2994" s="11">
        <f t="shared" si="46"/>
        <v>43324</v>
      </c>
    </row>
    <row r="2995" s="4" customFormat="1" spans="1:33">
      <c r="A2995" s="4" t="s">
        <v>12545</v>
      </c>
      <c r="B2995" s="4" t="s">
        <v>12545</v>
      </c>
      <c r="C2995" s="4" t="s">
        <v>12546</v>
      </c>
      <c r="D2995" s="4" t="s">
        <v>12547</v>
      </c>
      <c r="E2995" s="4" t="s">
        <v>36</v>
      </c>
      <c r="F2995" s="4" t="s">
        <v>37</v>
      </c>
      <c r="G2995" s="4" t="s">
        <v>38</v>
      </c>
      <c r="J2995" s="4" t="s">
        <v>39</v>
      </c>
      <c r="K2995" s="4" t="s">
        <v>11692</v>
      </c>
      <c r="L2995" s="4" t="s">
        <v>3615</v>
      </c>
      <c r="M2995" s="4" t="s">
        <v>3616</v>
      </c>
      <c r="N2995" s="4" t="s">
        <v>36</v>
      </c>
      <c r="O2995" s="4">
        <v>1</v>
      </c>
      <c r="P2995" s="4" t="s">
        <v>43</v>
      </c>
      <c r="Q2995" s="4">
        <v>24.99</v>
      </c>
      <c r="Y2995" s="4" t="s">
        <v>12548</v>
      </c>
      <c r="Z2995" s="4" t="s">
        <v>1083</v>
      </c>
      <c r="AA2995" s="4" t="s">
        <v>12549</v>
      </c>
      <c r="AB2995" s="4" t="s">
        <v>47</v>
      </c>
      <c r="AD2995" s="4" t="b">
        <v>0</v>
      </c>
      <c r="AG2995" s="11">
        <f t="shared" si="46"/>
        <v>43324</v>
      </c>
    </row>
    <row r="2996" s="4" customFormat="1" spans="1:33">
      <c r="A2996" s="4" t="s">
        <v>12550</v>
      </c>
      <c r="B2996" s="4" t="s">
        <v>12550</v>
      </c>
      <c r="C2996" s="4" t="s">
        <v>12551</v>
      </c>
      <c r="D2996" s="4" t="s">
        <v>12552</v>
      </c>
      <c r="E2996" s="4" t="s">
        <v>36</v>
      </c>
      <c r="F2996" s="4" t="s">
        <v>37</v>
      </c>
      <c r="G2996" s="4" t="s">
        <v>38</v>
      </c>
      <c r="J2996" s="4" t="s">
        <v>188</v>
      </c>
      <c r="K2996" s="4" t="s">
        <v>12553</v>
      </c>
      <c r="L2996" s="4" t="s">
        <v>12554</v>
      </c>
      <c r="M2996" s="4" t="s">
        <v>12555</v>
      </c>
      <c r="N2996" s="4" t="s">
        <v>36</v>
      </c>
      <c r="O2996" s="4">
        <v>1</v>
      </c>
      <c r="P2996" s="4" t="s">
        <v>43</v>
      </c>
      <c r="Q2996" s="4">
        <v>24.99</v>
      </c>
      <c r="S2996" s="4">
        <v>3.99</v>
      </c>
      <c r="Y2996" s="4" t="s">
        <v>12556</v>
      </c>
      <c r="Z2996" s="4" t="s">
        <v>1083</v>
      </c>
      <c r="AA2996" s="4" t="s">
        <v>12557</v>
      </c>
      <c r="AB2996" s="4" t="s">
        <v>47</v>
      </c>
      <c r="AD2996" s="4" t="b">
        <v>0</v>
      </c>
      <c r="AG2996" s="11">
        <f t="shared" si="46"/>
        <v>43324</v>
      </c>
    </row>
    <row r="2997" s="4" customFormat="1" spans="1:33">
      <c r="A2997" s="4" t="s">
        <v>12558</v>
      </c>
      <c r="B2997" s="4" t="s">
        <v>12558</v>
      </c>
      <c r="C2997" s="4" t="s">
        <v>12559</v>
      </c>
      <c r="D2997" s="4" t="s">
        <v>12560</v>
      </c>
      <c r="E2997" s="4" t="s">
        <v>36</v>
      </c>
      <c r="F2997" s="4" t="s">
        <v>37</v>
      </c>
      <c r="G2997" s="4" t="s">
        <v>38</v>
      </c>
      <c r="J2997" s="4" t="s">
        <v>39</v>
      </c>
      <c r="K2997" s="4" t="s">
        <v>9171</v>
      </c>
      <c r="L2997" s="4" t="s">
        <v>1073</v>
      </c>
      <c r="M2997" s="4" t="s">
        <v>1074</v>
      </c>
      <c r="N2997" s="4" t="s">
        <v>36</v>
      </c>
      <c r="O2997" s="4">
        <v>1</v>
      </c>
      <c r="P2997" s="4" t="s">
        <v>43</v>
      </c>
      <c r="Q2997" s="4">
        <v>24.99</v>
      </c>
      <c r="Y2997" s="4" t="s">
        <v>12561</v>
      </c>
      <c r="Z2997" s="4" t="s">
        <v>3633</v>
      </c>
      <c r="AA2997" s="4" t="s">
        <v>12562</v>
      </c>
      <c r="AB2997" s="4" t="s">
        <v>47</v>
      </c>
      <c r="AD2997" s="4" t="b">
        <v>0</v>
      </c>
      <c r="AG2997" s="11">
        <f t="shared" si="46"/>
        <v>43324</v>
      </c>
    </row>
    <row r="2998" s="4" customFormat="1" spans="1:33">
      <c r="A2998" s="4" t="s">
        <v>12563</v>
      </c>
      <c r="B2998" s="4" t="s">
        <v>12563</v>
      </c>
      <c r="C2998" s="4" t="s">
        <v>12564</v>
      </c>
      <c r="D2998" s="4" t="s">
        <v>12565</v>
      </c>
      <c r="E2998" s="4" t="s">
        <v>36</v>
      </c>
      <c r="F2998" s="4" t="s">
        <v>37</v>
      </c>
      <c r="G2998" s="4" t="s">
        <v>38</v>
      </c>
      <c r="J2998" s="4" t="s">
        <v>39</v>
      </c>
      <c r="K2998" s="4" t="s">
        <v>12566</v>
      </c>
      <c r="L2998" s="4" t="s">
        <v>12567</v>
      </c>
      <c r="M2998" s="4" t="s">
        <v>12568</v>
      </c>
      <c r="N2998" s="4" t="s">
        <v>36</v>
      </c>
      <c r="O2998" s="4">
        <v>1</v>
      </c>
      <c r="P2998" s="4" t="s">
        <v>43</v>
      </c>
      <c r="Q2998" s="4">
        <v>24.99</v>
      </c>
      <c r="Y2998" s="4" t="s">
        <v>12569</v>
      </c>
      <c r="Z2998" s="4" t="s">
        <v>1083</v>
      </c>
      <c r="AA2998" s="4" t="s">
        <v>12570</v>
      </c>
      <c r="AB2998" s="4" t="s">
        <v>47</v>
      </c>
      <c r="AD2998" s="4" t="b">
        <v>0</v>
      </c>
      <c r="AG2998" s="11">
        <f t="shared" si="46"/>
        <v>43324</v>
      </c>
    </row>
    <row r="2999" s="4" customFormat="1" spans="1:33">
      <c r="A2999" s="4" t="s">
        <v>12571</v>
      </c>
      <c r="B2999" s="4" t="s">
        <v>12571</v>
      </c>
      <c r="C2999" s="4" t="s">
        <v>12572</v>
      </c>
      <c r="D2999" s="4" t="s">
        <v>12573</v>
      </c>
      <c r="E2999" s="4" t="s">
        <v>36</v>
      </c>
      <c r="F2999" s="4" t="s">
        <v>37</v>
      </c>
      <c r="G2999" s="4" t="s">
        <v>38</v>
      </c>
      <c r="J2999" s="4" t="s">
        <v>39</v>
      </c>
      <c r="K2999" s="4" t="s">
        <v>4595</v>
      </c>
      <c r="L2999" s="4" t="s">
        <v>4596</v>
      </c>
      <c r="M2999" s="4" t="s">
        <v>4597</v>
      </c>
      <c r="N2999" s="4" t="s">
        <v>36</v>
      </c>
      <c r="O2999" s="4">
        <v>1</v>
      </c>
      <c r="P2999" s="4" t="s">
        <v>43</v>
      </c>
      <c r="Q2999" s="4">
        <v>24.99</v>
      </c>
      <c r="Y2999" s="4" t="s">
        <v>12574</v>
      </c>
      <c r="Z2999" s="4" t="s">
        <v>1095</v>
      </c>
      <c r="AA2999" s="4" t="s">
        <v>12575</v>
      </c>
      <c r="AB2999" s="4" t="s">
        <v>47</v>
      </c>
      <c r="AD2999" s="4" t="b">
        <v>0</v>
      </c>
      <c r="AG2999" s="11">
        <f t="shared" si="46"/>
        <v>43324</v>
      </c>
    </row>
    <row r="3000" s="4" customFormat="1" spans="1:33">
      <c r="A3000" s="4" t="s">
        <v>12576</v>
      </c>
      <c r="B3000" s="4" t="s">
        <v>12576</v>
      </c>
      <c r="C3000" s="4" t="s">
        <v>12577</v>
      </c>
      <c r="D3000" s="4" t="s">
        <v>12578</v>
      </c>
      <c r="E3000" s="4" t="s">
        <v>36</v>
      </c>
      <c r="F3000" s="4" t="s">
        <v>37</v>
      </c>
      <c r="G3000" s="4" t="s">
        <v>51</v>
      </c>
      <c r="J3000" s="4" t="s">
        <v>39</v>
      </c>
      <c r="K3000" s="4" t="s">
        <v>1802</v>
      </c>
      <c r="L3000" s="4" t="s">
        <v>1803</v>
      </c>
      <c r="M3000" s="4" t="s">
        <v>1804</v>
      </c>
      <c r="N3000" s="4" t="s">
        <v>36</v>
      </c>
      <c r="O3000" s="4">
        <v>1</v>
      </c>
      <c r="P3000" s="4" t="s">
        <v>55</v>
      </c>
      <c r="Q3000" s="4">
        <v>25.98</v>
      </c>
      <c r="Y3000" s="4" t="s">
        <v>5572</v>
      </c>
      <c r="Z3000" s="4" t="s">
        <v>147</v>
      </c>
      <c r="AA3000" s="4">
        <v>10708</v>
      </c>
      <c r="AB3000" s="4" t="s">
        <v>58</v>
      </c>
      <c r="AD3000" s="4" t="b">
        <v>0</v>
      </c>
      <c r="AG3000" s="11">
        <f t="shared" si="46"/>
        <v>43324</v>
      </c>
    </row>
    <row r="3001" s="4" customFormat="1" spans="1:33">
      <c r="A3001" s="4" t="s">
        <v>12579</v>
      </c>
      <c r="B3001" s="4" t="s">
        <v>12579</v>
      </c>
      <c r="C3001" s="4" t="s">
        <v>12580</v>
      </c>
      <c r="D3001" s="4" t="s">
        <v>12581</v>
      </c>
      <c r="E3001" s="4" t="s">
        <v>36</v>
      </c>
      <c r="F3001" s="4" t="s">
        <v>37</v>
      </c>
      <c r="G3001" s="4" t="s">
        <v>51</v>
      </c>
      <c r="J3001" s="4" t="s">
        <v>39</v>
      </c>
      <c r="K3001" s="4" t="s">
        <v>627</v>
      </c>
      <c r="L3001" s="4" t="s">
        <v>628</v>
      </c>
      <c r="M3001" s="4" t="s">
        <v>629</v>
      </c>
      <c r="N3001" s="4" t="s">
        <v>36</v>
      </c>
      <c r="O3001" s="4">
        <v>1</v>
      </c>
      <c r="P3001" s="4" t="s">
        <v>55</v>
      </c>
      <c r="Q3001" s="4">
        <v>23.98</v>
      </c>
      <c r="Y3001" s="4" t="s">
        <v>12582</v>
      </c>
      <c r="Z3001" s="4" t="s">
        <v>407</v>
      </c>
      <c r="AA3001" s="4">
        <v>60477</v>
      </c>
      <c r="AB3001" s="4" t="s">
        <v>58</v>
      </c>
      <c r="AD3001" s="4" t="b">
        <v>0</v>
      </c>
      <c r="AG3001" s="11">
        <f t="shared" si="46"/>
        <v>43324</v>
      </c>
    </row>
    <row r="3002" s="4" customFormat="1" spans="1:33">
      <c r="A3002" s="4" t="s">
        <v>12579</v>
      </c>
      <c r="B3002" s="4" t="s">
        <v>12579</v>
      </c>
      <c r="C3002" s="4" t="s">
        <v>12580</v>
      </c>
      <c r="D3002" s="4" t="s">
        <v>12581</v>
      </c>
      <c r="E3002" s="4" t="s">
        <v>36</v>
      </c>
      <c r="F3002" s="4" t="s">
        <v>37</v>
      </c>
      <c r="G3002" s="4" t="s">
        <v>51</v>
      </c>
      <c r="J3002" s="4" t="s">
        <v>39</v>
      </c>
      <c r="K3002" s="4" t="s">
        <v>3146</v>
      </c>
      <c r="L3002" s="4" t="s">
        <v>12056</v>
      </c>
      <c r="M3002" s="4" t="s">
        <v>3148</v>
      </c>
      <c r="N3002" s="4" t="s">
        <v>36</v>
      </c>
      <c r="O3002" s="4">
        <v>1</v>
      </c>
      <c r="P3002" s="4" t="s">
        <v>55</v>
      </c>
      <c r="Q3002" s="4">
        <v>22.98</v>
      </c>
      <c r="Y3002" s="4" t="s">
        <v>12582</v>
      </c>
      <c r="Z3002" s="4" t="s">
        <v>407</v>
      </c>
      <c r="AA3002" s="4">
        <v>60477</v>
      </c>
      <c r="AB3002" s="4" t="s">
        <v>58</v>
      </c>
      <c r="AD3002" s="4" t="b">
        <v>0</v>
      </c>
      <c r="AG3002" s="11">
        <f t="shared" si="46"/>
        <v>43324</v>
      </c>
    </row>
    <row r="3003" s="4" customFormat="1" spans="1:33">
      <c r="A3003" s="4" t="s">
        <v>12583</v>
      </c>
      <c r="B3003" s="4" t="s">
        <v>12583</v>
      </c>
      <c r="C3003" s="4" t="s">
        <v>12584</v>
      </c>
      <c r="D3003" s="4" t="s">
        <v>12585</v>
      </c>
      <c r="E3003" s="4" t="s">
        <v>36</v>
      </c>
      <c r="F3003" s="4" t="s">
        <v>37</v>
      </c>
      <c r="G3003" s="4" t="s">
        <v>51</v>
      </c>
      <c r="J3003" s="4" t="s">
        <v>39</v>
      </c>
      <c r="K3003" s="4" t="s">
        <v>4306</v>
      </c>
      <c r="L3003" s="4" t="s">
        <v>8314</v>
      </c>
      <c r="M3003" s="4" t="s">
        <v>4308</v>
      </c>
      <c r="N3003" s="4" t="s">
        <v>36</v>
      </c>
      <c r="O3003" s="4">
        <v>1</v>
      </c>
      <c r="P3003" s="4" t="s">
        <v>55</v>
      </c>
      <c r="Q3003" s="4">
        <v>20.98</v>
      </c>
      <c r="Y3003" s="4" t="s">
        <v>1667</v>
      </c>
      <c r="Z3003" s="4" t="s">
        <v>47</v>
      </c>
      <c r="AA3003" s="4" t="s">
        <v>12586</v>
      </c>
      <c r="AB3003" s="4" t="s">
        <v>58</v>
      </c>
      <c r="AD3003" s="4" t="b">
        <v>0</v>
      </c>
      <c r="AG3003" s="11">
        <f t="shared" si="46"/>
        <v>43324</v>
      </c>
    </row>
    <row r="3004" s="4" customFormat="1" spans="1:33">
      <c r="A3004" s="4" t="s">
        <v>12587</v>
      </c>
      <c r="B3004" s="4" t="s">
        <v>12587</v>
      </c>
      <c r="C3004" s="4" t="s">
        <v>12588</v>
      </c>
      <c r="D3004" s="4" t="s">
        <v>12589</v>
      </c>
      <c r="E3004" s="4" t="s">
        <v>36</v>
      </c>
      <c r="F3004" s="4" t="s">
        <v>37</v>
      </c>
      <c r="G3004" s="4" t="s">
        <v>51</v>
      </c>
      <c r="J3004" s="4" t="s">
        <v>39</v>
      </c>
      <c r="K3004" s="4" t="s">
        <v>10295</v>
      </c>
      <c r="L3004" s="4" t="s">
        <v>10296</v>
      </c>
      <c r="M3004" s="4" t="s">
        <v>10297</v>
      </c>
      <c r="N3004" s="4" t="s">
        <v>36</v>
      </c>
      <c r="O3004" s="4">
        <v>1</v>
      </c>
      <c r="P3004" s="4" t="s">
        <v>55</v>
      </c>
      <c r="Q3004" s="4">
        <v>22.98</v>
      </c>
      <c r="Y3004" s="4" t="s">
        <v>4824</v>
      </c>
      <c r="Z3004" s="4" t="s">
        <v>47</v>
      </c>
      <c r="AA3004" s="4" t="s">
        <v>12590</v>
      </c>
      <c r="AB3004" s="4" t="s">
        <v>58</v>
      </c>
      <c r="AD3004" s="4" t="b">
        <v>0</v>
      </c>
      <c r="AG3004" s="11">
        <f t="shared" si="46"/>
        <v>43324</v>
      </c>
    </row>
    <row r="3005" s="4" customFormat="1" spans="1:33">
      <c r="A3005" s="4" t="s">
        <v>12591</v>
      </c>
      <c r="B3005" s="4" t="s">
        <v>12591</v>
      </c>
      <c r="C3005" s="4" t="s">
        <v>12592</v>
      </c>
      <c r="D3005" s="4" t="s">
        <v>12593</v>
      </c>
      <c r="E3005" s="4" t="s">
        <v>36</v>
      </c>
      <c r="F3005" s="4" t="s">
        <v>37</v>
      </c>
      <c r="G3005" s="4" t="s">
        <v>51</v>
      </c>
      <c r="J3005" s="4" t="s">
        <v>39</v>
      </c>
      <c r="K3005" s="4" t="s">
        <v>3830</v>
      </c>
      <c r="L3005" s="4" t="s">
        <v>3831</v>
      </c>
      <c r="M3005" s="4" t="s">
        <v>3832</v>
      </c>
      <c r="N3005" s="4" t="s">
        <v>36</v>
      </c>
      <c r="O3005" s="4">
        <v>1</v>
      </c>
      <c r="P3005" s="4" t="s">
        <v>55</v>
      </c>
      <c r="Q3005" s="4">
        <v>23.98</v>
      </c>
      <c r="Y3005" s="4" t="s">
        <v>5522</v>
      </c>
      <c r="Z3005" s="4" t="s">
        <v>5018</v>
      </c>
      <c r="AA3005" s="4">
        <v>55102</v>
      </c>
      <c r="AB3005" s="4" t="s">
        <v>58</v>
      </c>
      <c r="AD3005" s="4" t="b">
        <v>0</v>
      </c>
      <c r="AG3005" s="11">
        <f t="shared" si="46"/>
        <v>43324</v>
      </c>
    </row>
    <row r="3006" s="4" customFormat="1" spans="1:33">
      <c r="A3006" s="4" t="s">
        <v>12594</v>
      </c>
      <c r="B3006" s="4" t="s">
        <v>12594</v>
      </c>
      <c r="C3006" s="4" t="s">
        <v>12595</v>
      </c>
      <c r="D3006" s="4" t="s">
        <v>12596</v>
      </c>
      <c r="E3006" s="4" t="s">
        <v>36</v>
      </c>
      <c r="F3006" s="4" t="s">
        <v>37</v>
      </c>
      <c r="G3006" s="4" t="s">
        <v>51</v>
      </c>
      <c r="J3006" s="4" t="s">
        <v>39</v>
      </c>
      <c r="K3006" s="4" t="s">
        <v>1273</v>
      </c>
      <c r="L3006" s="4" t="s">
        <v>1274</v>
      </c>
      <c r="M3006" s="4" t="s">
        <v>1275</v>
      </c>
      <c r="N3006" s="4" t="s">
        <v>36</v>
      </c>
      <c r="O3006" s="4">
        <v>1</v>
      </c>
      <c r="P3006" s="4" t="s">
        <v>55</v>
      </c>
      <c r="Q3006" s="4">
        <v>22.98</v>
      </c>
      <c r="Y3006" s="4" t="s">
        <v>10828</v>
      </c>
      <c r="Z3006" s="4" t="s">
        <v>323</v>
      </c>
      <c r="AA3006" s="4" t="s">
        <v>12597</v>
      </c>
      <c r="AB3006" s="4" t="s">
        <v>58</v>
      </c>
      <c r="AD3006" s="4" t="b">
        <v>0</v>
      </c>
      <c r="AG3006" s="11">
        <f t="shared" si="46"/>
        <v>43324</v>
      </c>
    </row>
    <row r="3007" s="4" customFormat="1" spans="1:33">
      <c r="A3007" s="4" t="s">
        <v>12598</v>
      </c>
      <c r="B3007" s="4" t="s">
        <v>12598</v>
      </c>
      <c r="C3007" s="4" t="s">
        <v>12599</v>
      </c>
      <c r="D3007" s="4" t="s">
        <v>12600</v>
      </c>
      <c r="E3007" s="4" t="s">
        <v>36</v>
      </c>
      <c r="F3007" s="4" t="s">
        <v>37</v>
      </c>
      <c r="G3007" s="4" t="s">
        <v>51</v>
      </c>
      <c r="J3007" s="4" t="s">
        <v>39</v>
      </c>
      <c r="K3007" s="4" t="s">
        <v>593</v>
      </c>
      <c r="L3007" s="4" t="s">
        <v>594</v>
      </c>
      <c r="M3007" s="4" t="s">
        <v>595</v>
      </c>
      <c r="N3007" s="4" t="s">
        <v>36</v>
      </c>
      <c r="O3007" s="4">
        <v>1</v>
      </c>
      <c r="P3007" s="4" t="s">
        <v>55</v>
      </c>
      <c r="Q3007" s="4">
        <v>23.98</v>
      </c>
      <c r="Y3007" s="4" t="s">
        <v>12601</v>
      </c>
      <c r="Z3007" s="4" t="s">
        <v>311</v>
      </c>
      <c r="AA3007" s="4" t="s">
        <v>12602</v>
      </c>
      <c r="AB3007" s="4" t="s">
        <v>58</v>
      </c>
      <c r="AD3007" s="4" t="b">
        <v>0</v>
      </c>
      <c r="AG3007" s="11">
        <f t="shared" si="46"/>
        <v>43324</v>
      </c>
    </row>
    <row r="3008" s="4" customFormat="1" spans="1:33">
      <c r="A3008" s="4" t="s">
        <v>12603</v>
      </c>
      <c r="B3008" s="4" t="s">
        <v>12603</v>
      </c>
      <c r="C3008" s="4" t="s">
        <v>12604</v>
      </c>
      <c r="D3008" s="4" t="s">
        <v>12605</v>
      </c>
      <c r="E3008" s="4" t="s">
        <v>36</v>
      </c>
      <c r="F3008" s="4" t="s">
        <v>37</v>
      </c>
      <c r="G3008" s="4" t="s">
        <v>51</v>
      </c>
      <c r="J3008" s="4" t="s">
        <v>39</v>
      </c>
      <c r="K3008" s="4" t="s">
        <v>450</v>
      </c>
      <c r="L3008" s="4" t="s">
        <v>451</v>
      </c>
      <c r="M3008" s="4" t="s">
        <v>452</v>
      </c>
      <c r="N3008" s="4" t="s">
        <v>36</v>
      </c>
      <c r="O3008" s="4">
        <v>1</v>
      </c>
      <c r="P3008" s="4" t="s">
        <v>55</v>
      </c>
      <c r="Q3008" s="4">
        <v>24.98</v>
      </c>
      <c r="Y3008" s="4" t="s">
        <v>12606</v>
      </c>
      <c r="Z3008" s="4" t="s">
        <v>12607</v>
      </c>
      <c r="AA3008" s="4">
        <v>85304</v>
      </c>
      <c r="AB3008" s="4" t="s">
        <v>58</v>
      </c>
      <c r="AD3008" s="4" t="b">
        <v>0</v>
      </c>
      <c r="AG3008" s="11">
        <f t="shared" si="46"/>
        <v>43324</v>
      </c>
    </row>
    <row r="3009" s="4" customFormat="1" spans="1:33">
      <c r="A3009" s="4" t="s">
        <v>12608</v>
      </c>
      <c r="B3009" s="4" t="s">
        <v>12608</v>
      </c>
      <c r="C3009" s="4" t="s">
        <v>12609</v>
      </c>
      <c r="D3009" s="4" t="s">
        <v>12610</v>
      </c>
      <c r="E3009" s="4" t="s">
        <v>36</v>
      </c>
      <c r="F3009" s="4" t="s">
        <v>37</v>
      </c>
      <c r="G3009" s="4" t="s">
        <v>51</v>
      </c>
      <c r="J3009" s="4" t="s">
        <v>39</v>
      </c>
      <c r="K3009" s="4" t="s">
        <v>122</v>
      </c>
      <c r="L3009" s="4" t="s">
        <v>123</v>
      </c>
      <c r="M3009" s="4" t="s">
        <v>124</v>
      </c>
      <c r="N3009" s="4" t="s">
        <v>36</v>
      </c>
      <c r="O3009" s="4">
        <v>1</v>
      </c>
      <c r="P3009" s="4" t="s">
        <v>55</v>
      </c>
      <c r="Q3009" s="4">
        <v>23.98</v>
      </c>
      <c r="Y3009" s="4" t="s">
        <v>12611</v>
      </c>
      <c r="Z3009" s="4" t="s">
        <v>1749</v>
      </c>
      <c r="AA3009" s="4" t="s">
        <v>12612</v>
      </c>
      <c r="AB3009" s="4" t="s">
        <v>58</v>
      </c>
      <c r="AD3009" s="4" t="b">
        <v>0</v>
      </c>
      <c r="AG3009" s="11">
        <f t="shared" si="46"/>
        <v>43324</v>
      </c>
    </row>
    <row r="3010" s="4" customFormat="1" spans="1:33">
      <c r="A3010" s="4" t="s">
        <v>12608</v>
      </c>
      <c r="B3010" s="4" t="s">
        <v>12608</v>
      </c>
      <c r="C3010" s="4" t="s">
        <v>12609</v>
      </c>
      <c r="D3010" s="4" t="s">
        <v>12610</v>
      </c>
      <c r="E3010" s="4" t="s">
        <v>36</v>
      </c>
      <c r="F3010" s="4" t="s">
        <v>37</v>
      </c>
      <c r="G3010" s="4" t="s">
        <v>51</v>
      </c>
      <c r="J3010" s="4" t="s">
        <v>39</v>
      </c>
      <c r="K3010" s="4" t="s">
        <v>81</v>
      </c>
      <c r="L3010" s="4" t="s">
        <v>525</v>
      </c>
      <c r="M3010" s="4" t="s">
        <v>83</v>
      </c>
      <c r="N3010" s="4" t="s">
        <v>36</v>
      </c>
      <c r="O3010" s="4">
        <v>1</v>
      </c>
      <c r="P3010" s="4" t="s">
        <v>55</v>
      </c>
      <c r="Q3010" s="4">
        <v>23.98</v>
      </c>
      <c r="Y3010" s="4" t="s">
        <v>12611</v>
      </c>
      <c r="Z3010" s="4" t="s">
        <v>1749</v>
      </c>
      <c r="AA3010" s="4" t="s">
        <v>12612</v>
      </c>
      <c r="AB3010" s="4" t="s">
        <v>58</v>
      </c>
      <c r="AD3010" s="4" t="b">
        <v>0</v>
      </c>
      <c r="AG3010" s="11">
        <f t="shared" ref="AG3010:AG3073" si="47">DATEVALUE(LEFT(C3010,10))</f>
        <v>43324</v>
      </c>
    </row>
    <row r="3011" s="4" customFormat="1" spans="1:33">
      <c r="A3011" s="4" t="s">
        <v>12613</v>
      </c>
      <c r="B3011" s="4" t="s">
        <v>12613</v>
      </c>
      <c r="C3011" s="4" t="s">
        <v>12614</v>
      </c>
      <c r="D3011" s="4" t="s">
        <v>12615</v>
      </c>
      <c r="E3011" s="4" t="s">
        <v>36</v>
      </c>
      <c r="F3011" s="4" t="s">
        <v>37</v>
      </c>
      <c r="G3011" s="4" t="s">
        <v>51</v>
      </c>
      <c r="J3011" s="4" t="s">
        <v>39</v>
      </c>
      <c r="K3011" s="4" t="s">
        <v>12616</v>
      </c>
      <c r="L3011" s="4" t="s">
        <v>12617</v>
      </c>
      <c r="M3011" s="4" t="s">
        <v>12618</v>
      </c>
      <c r="N3011" s="4" t="s">
        <v>36</v>
      </c>
      <c r="O3011" s="4">
        <v>1</v>
      </c>
      <c r="P3011" s="4" t="s">
        <v>55</v>
      </c>
      <c r="Q3011" s="4">
        <v>22.98</v>
      </c>
      <c r="Y3011" s="4" t="s">
        <v>1448</v>
      </c>
      <c r="Z3011" s="4" t="s">
        <v>47</v>
      </c>
      <c r="AA3011" s="4" t="s">
        <v>12619</v>
      </c>
      <c r="AB3011" s="4" t="s">
        <v>58</v>
      </c>
      <c r="AD3011" s="4" t="b">
        <v>0</v>
      </c>
      <c r="AG3011" s="11">
        <f t="shared" si="47"/>
        <v>43324</v>
      </c>
    </row>
    <row r="3012" s="4" customFormat="1" spans="1:33">
      <c r="A3012" s="4" t="s">
        <v>12613</v>
      </c>
      <c r="B3012" s="4" t="s">
        <v>12613</v>
      </c>
      <c r="C3012" s="4" t="s">
        <v>12614</v>
      </c>
      <c r="D3012" s="4" t="s">
        <v>12615</v>
      </c>
      <c r="E3012" s="4" t="s">
        <v>36</v>
      </c>
      <c r="F3012" s="4" t="s">
        <v>37</v>
      </c>
      <c r="G3012" s="4" t="s">
        <v>51</v>
      </c>
      <c r="J3012" s="4" t="s">
        <v>39</v>
      </c>
      <c r="K3012" s="4" t="s">
        <v>12620</v>
      </c>
      <c r="L3012" s="4" t="s">
        <v>12621</v>
      </c>
      <c r="M3012" s="4" t="s">
        <v>12622</v>
      </c>
      <c r="N3012" s="4" t="s">
        <v>36</v>
      </c>
      <c r="O3012" s="4">
        <v>1</v>
      </c>
      <c r="P3012" s="4" t="s">
        <v>55</v>
      </c>
      <c r="Q3012" s="4">
        <v>23.98</v>
      </c>
      <c r="Y3012" s="4" t="s">
        <v>1448</v>
      </c>
      <c r="Z3012" s="4" t="s">
        <v>47</v>
      </c>
      <c r="AA3012" s="4" t="s">
        <v>12619</v>
      </c>
      <c r="AB3012" s="4" t="s">
        <v>58</v>
      </c>
      <c r="AD3012" s="4" t="b">
        <v>0</v>
      </c>
      <c r="AG3012" s="11">
        <f t="shared" si="47"/>
        <v>43324</v>
      </c>
    </row>
    <row r="3013" s="4" customFormat="1" spans="1:33">
      <c r="A3013" s="4" t="s">
        <v>12623</v>
      </c>
      <c r="B3013" s="4" t="s">
        <v>12623</v>
      </c>
      <c r="C3013" s="4" t="s">
        <v>12624</v>
      </c>
      <c r="D3013" s="4" t="s">
        <v>12625</v>
      </c>
      <c r="E3013" s="4" t="s">
        <v>36</v>
      </c>
      <c r="F3013" s="4" t="s">
        <v>37</v>
      </c>
      <c r="G3013" s="4" t="s">
        <v>51</v>
      </c>
      <c r="J3013" s="4" t="s">
        <v>39</v>
      </c>
      <c r="K3013" s="4" t="s">
        <v>7953</v>
      </c>
      <c r="L3013" s="4" t="s">
        <v>7954</v>
      </c>
      <c r="M3013" s="4" t="s">
        <v>7955</v>
      </c>
      <c r="N3013" s="4" t="s">
        <v>36</v>
      </c>
      <c r="O3013" s="4">
        <v>1</v>
      </c>
      <c r="P3013" s="4" t="s">
        <v>55</v>
      </c>
      <c r="Q3013" s="4">
        <v>18.98</v>
      </c>
      <c r="Y3013" s="4" t="s">
        <v>9799</v>
      </c>
      <c r="Z3013" s="4" t="s">
        <v>47</v>
      </c>
      <c r="AA3013" s="4" t="s">
        <v>12626</v>
      </c>
      <c r="AB3013" s="4" t="s">
        <v>58</v>
      </c>
      <c r="AD3013" s="4" t="b">
        <v>0</v>
      </c>
      <c r="AG3013" s="11">
        <f t="shared" si="47"/>
        <v>43324</v>
      </c>
    </row>
    <row r="3014" s="4" customFormat="1" spans="1:33">
      <c r="A3014" s="4" t="s">
        <v>12627</v>
      </c>
      <c r="B3014" s="4" t="s">
        <v>12627</v>
      </c>
      <c r="C3014" s="4" t="s">
        <v>12628</v>
      </c>
      <c r="D3014" s="4" t="s">
        <v>12629</v>
      </c>
      <c r="E3014" s="4" t="s">
        <v>36</v>
      </c>
      <c r="F3014" s="4" t="s">
        <v>37</v>
      </c>
      <c r="G3014" s="4" t="s">
        <v>51</v>
      </c>
      <c r="J3014" s="4" t="s">
        <v>39</v>
      </c>
      <c r="K3014" s="4" t="s">
        <v>1132</v>
      </c>
      <c r="L3014" s="4" t="s">
        <v>1133</v>
      </c>
      <c r="M3014" s="4" t="s">
        <v>1134</v>
      </c>
      <c r="N3014" s="4" t="s">
        <v>36</v>
      </c>
      <c r="O3014" s="4">
        <v>1</v>
      </c>
      <c r="P3014" s="4" t="s">
        <v>55</v>
      </c>
      <c r="Q3014" s="4">
        <v>23.98</v>
      </c>
      <c r="Y3014" s="4" t="s">
        <v>12630</v>
      </c>
      <c r="Z3014" s="4" t="s">
        <v>201</v>
      </c>
      <c r="AA3014" s="4">
        <v>22520</v>
      </c>
      <c r="AB3014" s="4" t="s">
        <v>58</v>
      </c>
      <c r="AD3014" s="4" t="b">
        <v>0</v>
      </c>
      <c r="AG3014" s="11">
        <f t="shared" si="47"/>
        <v>43324</v>
      </c>
    </row>
    <row r="3015" s="4" customFormat="1" spans="1:33">
      <c r="A3015" s="4" t="s">
        <v>12631</v>
      </c>
      <c r="B3015" s="4" t="s">
        <v>12631</v>
      </c>
      <c r="C3015" s="4" t="s">
        <v>12632</v>
      </c>
      <c r="D3015" s="4" t="s">
        <v>12633</v>
      </c>
      <c r="E3015" s="4" t="s">
        <v>161</v>
      </c>
      <c r="F3015" s="4" t="s">
        <v>37</v>
      </c>
      <c r="G3015" s="4" t="s">
        <v>51</v>
      </c>
      <c r="J3015" s="4" t="s">
        <v>39</v>
      </c>
      <c r="K3015" s="4" t="s">
        <v>7953</v>
      </c>
      <c r="L3015" s="4" t="s">
        <v>7954</v>
      </c>
      <c r="M3015" s="4" t="s">
        <v>7955</v>
      </c>
      <c r="N3015" s="4" t="s">
        <v>161</v>
      </c>
      <c r="O3015" s="4">
        <v>0</v>
      </c>
      <c r="Y3015" s="4" t="s">
        <v>9799</v>
      </c>
      <c r="Z3015" s="4" t="s">
        <v>47</v>
      </c>
      <c r="AA3015" s="4" t="s">
        <v>12626</v>
      </c>
      <c r="AB3015" s="4" t="s">
        <v>58</v>
      </c>
      <c r="AD3015" s="4" t="b">
        <v>0</v>
      </c>
      <c r="AG3015" s="11">
        <f t="shared" si="47"/>
        <v>43324</v>
      </c>
    </row>
    <row r="3016" s="4" customFormat="1" spans="1:33">
      <c r="A3016" s="4" t="s">
        <v>12634</v>
      </c>
      <c r="B3016" s="4" t="s">
        <v>12634</v>
      </c>
      <c r="C3016" s="4" t="s">
        <v>12635</v>
      </c>
      <c r="D3016" s="4" t="s">
        <v>12636</v>
      </c>
      <c r="E3016" s="4" t="s">
        <v>36</v>
      </c>
      <c r="F3016" s="4" t="s">
        <v>37</v>
      </c>
      <c r="G3016" s="4" t="s">
        <v>51</v>
      </c>
      <c r="J3016" s="4" t="s">
        <v>39</v>
      </c>
      <c r="K3016" s="4" t="s">
        <v>1770</v>
      </c>
      <c r="L3016" s="4" t="s">
        <v>1771</v>
      </c>
      <c r="M3016" s="4" t="s">
        <v>1772</v>
      </c>
      <c r="N3016" s="4" t="s">
        <v>36</v>
      </c>
      <c r="O3016" s="4">
        <v>1</v>
      </c>
      <c r="P3016" s="4" t="s">
        <v>55</v>
      </c>
      <c r="Q3016" s="4">
        <v>23.98</v>
      </c>
      <c r="Y3016" s="4" t="s">
        <v>3190</v>
      </c>
      <c r="Z3016" s="4" t="s">
        <v>323</v>
      </c>
      <c r="AA3016" s="4" t="s">
        <v>12637</v>
      </c>
      <c r="AB3016" s="4" t="s">
        <v>58</v>
      </c>
      <c r="AD3016" s="4" t="b">
        <v>0</v>
      </c>
      <c r="AG3016" s="11">
        <f t="shared" si="47"/>
        <v>43324</v>
      </c>
    </row>
    <row r="3017" s="4" customFormat="1" spans="1:33">
      <c r="A3017" s="4" t="s">
        <v>12638</v>
      </c>
      <c r="B3017" s="4" t="s">
        <v>12638</v>
      </c>
      <c r="C3017" s="4" t="s">
        <v>12639</v>
      </c>
      <c r="D3017" s="4" t="s">
        <v>12640</v>
      </c>
      <c r="E3017" s="4" t="s">
        <v>36</v>
      </c>
      <c r="F3017" s="4" t="s">
        <v>37</v>
      </c>
      <c r="G3017" s="4" t="s">
        <v>51</v>
      </c>
      <c r="J3017" s="4" t="s">
        <v>39</v>
      </c>
      <c r="K3017" s="4" t="s">
        <v>2899</v>
      </c>
      <c r="L3017" s="4" t="s">
        <v>2900</v>
      </c>
      <c r="M3017" s="4" t="s">
        <v>2901</v>
      </c>
      <c r="N3017" s="4" t="s">
        <v>36</v>
      </c>
      <c r="O3017" s="4">
        <v>1</v>
      </c>
      <c r="P3017" s="4" t="s">
        <v>55</v>
      </c>
      <c r="Q3017" s="4">
        <v>22.98</v>
      </c>
      <c r="Y3017" s="4" t="s">
        <v>3108</v>
      </c>
      <c r="Z3017" s="4" t="s">
        <v>147</v>
      </c>
      <c r="AA3017" s="4">
        <v>11413</v>
      </c>
      <c r="AB3017" s="4" t="s">
        <v>58</v>
      </c>
      <c r="AD3017" s="4" t="b">
        <v>0</v>
      </c>
      <c r="AG3017" s="11">
        <f t="shared" si="47"/>
        <v>43324</v>
      </c>
    </row>
    <row r="3018" s="4" customFormat="1" spans="1:33">
      <c r="A3018" s="4" t="s">
        <v>12641</v>
      </c>
      <c r="B3018" s="4" t="s">
        <v>12641</v>
      </c>
      <c r="C3018" s="4" t="s">
        <v>12547</v>
      </c>
      <c r="D3018" s="4" t="s">
        <v>12642</v>
      </c>
      <c r="E3018" s="4" t="s">
        <v>36</v>
      </c>
      <c r="F3018" s="4" t="s">
        <v>37</v>
      </c>
      <c r="G3018" s="4" t="s">
        <v>51</v>
      </c>
      <c r="J3018" s="4" t="s">
        <v>39</v>
      </c>
      <c r="K3018" s="4" t="s">
        <v>1989</v>
      </c>
      <c r="L3018" s="4" t="s">
        <v>12643</v>
      </c>
      <c r="M3018" s="4" t="s">
        <v>12644</v>
      </c>
      <c r="N3018" s="4" t="s">
        <v>36</v>
      </c>
      <c r="O3018" s="4">
        <v>1</v>
      </c>
      <c r="P3018" s="4" t="s">
        <v>55</v>
      </c>
      <c r="Q3018" s="4">
        <v>26.98</v>
      </c>
      <c r="Y3018" s="4" t="s">
        <v>12645</v>
      </c>
      <c r="Z3018" s="4" t="s">
        <v>311</v>
      </c>
      <c r="AA3018" s="4" t="s">
        <v>12646</v>
      </c>
      <c r="AB3018" s="4" t="s">
        <v>58</v>
      </c>
      <c r="AD3018" s="4" t="b">
        <v>0</v>
      </c>
      <c r="AG3018" s="11">
        <f t="shared" si="47"/>
        <v>43324</v>
      </c>
    </row>
    <row r="3019" s="4" customFormat="1" spans="1:33">
      <c r="A3019" s="4" t="s">
        <v>12647</v>
      </c>
      <c r="B3019" s="4" t="s">
        <v>12647</v>
      </c>
      <c r="C3019" s="4" t="s">
        <v>12648</v>
      </c>
      <c r="D3019" s="4" t="s">
        <v>12649</v>
      </c>
      <c r="E3019" s="4" t="s">
        <v>36</v>
      </c>
      <c r="F3019" s="4" t="s">
        <v>37</v>
      </c>
      <c r="G3019" s="4" t="s">
        <v>51</v>
      </c>
      <c r="J3019" s="4" t="s">
        <v>891</v>
      </c>
      <c r="K3019" s="4" t="s">
        <v>340</v>
      </c>
      <c r="L3019" s="4" t="s">
        <v>341</v>
      </c>
      <c r="M3019" s="4" t="s">
        <v>342</v>
      </c>
      <c r="N3019" s="4" t="s">
        <v>36</v>
      </c>
      <c r="O3019" s="4">
        <v>1</v>
      </c>
      <c r="P3019" s="4" t="s">
        <v>55</v>
      </c>
      <c r="Q3019" s="4">
        <v>23.98</v>
      </c>
      <c r="S3019" s="4">
        <v>3</v>
      </c>
      <c r="X3019" s="4">
        <v>3</v>
      </c>
      <c r="Y3019" s="4" t="s">
        <v>12650</v>
      </c>
      <c r="Z3019" s="4" t="s">
        <v>311</v>
      </c>
      <c r="AA3019" s="4" t="s">
        <v>12651</v>
      </c>
      <c r="AB3019" s="4" t="s">
        <v>58</v>
      </c>
      <c r="AD3019" s="4" t="b">
        <v>0</v>
      </c>
      <c r="AG3019" s="11">
        <f t="shared" si="47"/>
        <v>43324</v>
      </c>
    </row>
    <row r="3020" s="4" customFormat="1" spans="1:33">
      <c r="A3020" s="4" t="s">
        <v>12652</v>
      </c>
      <c r="B3020" s="4" t="s">
        <v>12652</v>
      </c>
      <c r="C3020" s="4" t="s">
        <v>12653</v>
      </c>
      <c r="D3020" s="4" t="s">
        <v>12654</v>
      </c>
      <c r="E3020" s="4" t="s">
        <v>36</v>
      </c>
      <c r="F3020" s="4" t="s">
        <v>37</v>
      </c>
      <c r="G3020" s="4" t="s">
        <v>51</v>
      </c>
      <c r="J3020" s="4" t="s">
        <v>110</v>
      </c>
      <c r="K3020" s="4" t="s">
        <v>2726</v>
      </c>
      <c r="L3020" s="4" t="s">
        <v>2727</v>
      </c>
      <c r="M3020" s="4" t="s">
        <v>2728</v>
      </c>
      <c r="N3020" s="4" t="s">
        <v>36</v>
      </c>
      <c r="O3020" s="4">
        <v>1</v>
      </c>
      <c r="P3020" s="4" t="s">
        <v>55</v>
      </c>
      <c r="Q3020" s="4">
        <v>14.98</v>
      </c>
      <c r="S3020" s="4">
        <v>2.82</v>
      </c>
      <c r="X3020" s="4">
        <v>2.82</v>
      </c>
      <c r="Y3020" s="4" t="s">
        <v>146</v>
      </c>
      <c r="Z3020" s="4" t="s">
        <v>147</v>
      </c>
      <c r="AA3020" s="4" t="s">
        <v>12655</v>
      </c>
      <c r="AB3020" s="4" t="s">
        <v>58</v>
      </c>
      <c r="AC3020" s="4" t="s">
        <v>915</v>
      </c>
      <c r="AD3020" s="4" t="b">
        <v>0</v>
      </c>
      <c r="AG3020" s="11">
        <f t="shared" si="47"/>
        <v>43324</v>
      </c>
    </row>
    <row r="3021" s="4" customFormat="1" spans="1:33">
      <c r="A3021" s="4" t="s">
        <v>12656</v>
      </c>
      <c r="B3021" s="4" t="s">
        <v>12656</v>
      </c>
      <c r="C3021" s="4" t="s">
        <v>12657</v>
      </c>
      <c r="D3021" s="4" t="s">
        <v>12658</v>
      </c>
      <c r="E3021" s="4" t="s">
        <v>36</v>
      </c>
      <c r="F3021" s="4" t="s">
        <v>37</v>
      </c>
      <c r="G3021" s="4" t="s">
        <v>51</v>
      </c>
      <c r="J3021" s="4" t="s">
        <v>110</v>
      </c>
      <c r="K3021" s="4" t="s">
        <v>3805</v>
      </c>
      <c r="L3021" s="4" t="s">
        <v>3806</v>
      </c>
      <c r="M3021" s="4" t="s">
        <v>3807</v>
      </c>
      <c r="N3021" s="4" t="s">
        <v>36</v>
      </c>
      <c r="O3021" s="4">
        <v>1</v>
      </c>
      <c r="P3021" s="4" t="s">
        <v>55</v>
      </c>
      <c r="Q3021" s="4">
        <v>10</v>
      </c>
      <c r="S3021" s="4">
        <v>3.48</v>
      </c>
      <c r="X3021" s="4">
        <v>3.48</v>
      </c>
      <c r="Y3021" s="4" t="s">
        <v>12659</v>
      </c>
      <c r="Z3021" s="4" t="s">
        <v>47</v>
      </c>
      <c r="AA3021" s="4" t="s">
        <v>12660</v>
      </c>
      <c r="AB3021" s="4" t="s">
        <v>58</v>
      </c>
      <c r="AC3021" s="4" t="s">
        <v>915</v>
      </c>
      <c r="AD3021" s="4" t="b">
        <v>0</v>
      </c>
      <c r="AG3021" s="11">
        <f t="shared" si="47"/>
        <v>43324</v>
      </c>
    </row>
    <row r="3022" s="4" customFormat="1" spans="1:33">
      <c r="A3022" s="4" t="s">
        <v>12661</v>
      </c>
      <c r="B3022" s="4" t="s">
        <v>12661</v>
      </c>
      <c r="C3022" s="4" t="s">
        <v>12662</v>
      </c>
      <c r="D3022" s="4" t="s">
        <v>12663</v>
      </c>
      <c r="E3022" s="4" t="s">
        <v>36</v>
      </c>
      <c r="F3022" s="4" t="s">
        <v>37</v>
      </c>
      <c r="G3022" s="4" t="s">
        <v>51</v>
      </c>
      <c r="J3022" s="4" t="s">
        <v>110</v>
      </c>
      <c r="K3022" s="4" t="s">
        <v>2811</v>
      </c>
      <c r="L3022" s="4" t="s">
        <v>2812</v>
      </c>
      <c r="M3022" s="4" t="s">
        <v>2813</v>
      </c>
      <c r="N3022" s="4" t="s">
        <v>36</v>
      </c>
      <c r="O3022" s="4">
        <v>1</v>
      </c>
      <c r="P3022" s="4" t="s">
        <v>55</v>
      </c>
      <c r="Q3022" s="4">
        <v>23.98</v>
      </c>
      <c r="S3022" s="4">
        <v>5.99</v>
      </c>
      <c r="Y3022" s="4" t="s">
        <v>12664</v>
      </c>
      <c r="Z3022" s="4" t="s">
        <v>12665</v>
      </c>
      <c r="AA3022" s="4">
        <v>3820</v>
      </c>
      <c r="AB3022" s="4" t="s">
        <v>58</v>
      </c>
      <c r="AD3022" s="4" t="b">
        <v>0</v>
      </c>
      <c r="AG3022" s="11">
        <f t="shared" si="47"/>
        <v>43324</v>
      </c>
    </row>
    <row r="3023" s="4" customFormat="1" spans="1:33">
      <c r="A3023" s="4" t="s">
        <v>12666</v>
      </c>
      <c r="B3023" s="4" t="s">
        <v>12666</v>
      </c>
      <c r="C3023" s="4" t="s">
        <v>12667</v>
      </c>
      <c r="D3023" s="4" t="s">
        <v>12668</v>
      </c>
      <c r="E3023" s="4" t="s">
        <v>36</v>
      </c>
      <c r="F3023" s="4" t="s">
        <v>37</v>
      </c>
      <c r="G3023" s="4" t="s">
        <v>51</v>
      </c>
      <c r="J3023" s="4" t="s">
        <v>188</v>
      </c>
      <c r="K3023" s="4" t="s">
        <v>4000</v>
      </c>
      <c r="L3023" s="4" t="s">
        <v>4001</v>
      </c>
      <c r="M3023" s="4" t="s">
        <v>4002</v>
      </c>
      <c r="N3023" s="4" t="s">
        <v>36</v>
      </c>
      <c r="O3023" s="4">
        <v>1</v>
      </c>
      <c r="P3023" s="4" t="s">
        <v>55</v>
      </c>
      <c r="Q3023" s="4">
        <v>23.98</v>
      </c>
      <c r="S3023" s="4">
        <v>3.99</v>
      </c>
      <c r="Y3023" s="4" t="s">
        <v>4065</v>
      </c>
      <c r="Z3023" s="4" t="s">
        <v>2077</v>
      </c>
      <c r="AA3023" s="4" t="s">
        <v>12669</v>
      </c>
      <c r="AB3023" s="4" t="s">
        <v>58</v>
      </c>
      <c r="AD3023" s="4" t="b">
        <v>0</v>
      </c>
      <c r="AG3023" s="11">
        <f t="shared" si="47"/>
        <v>43324</v>
      </c>
    </row>
    <row r="3024" s="4" customFormat="1" spans="1:33">
      <c r="A3024" s="4" t="s">
        <v>12670</v>
      </c>
      <c r="B3024" s="4" t="s">
        <v>12670</v>
      </c>
      <c r="C3024" s="4" t="s">
        <v>12671</v>
      </c>
      <c r="D3024" s="4" t="s">
        <v>12672</v>
      </c>
      <c r="E3024" s="4" t="s">
        <v>36</v>
      </c>
      <c r="F3024" s="4" t="s">
        <v>37</v>
      </c>
      <c r="G3024" s="4" t="s">
        <v>51</v>
      </c>
      <c r="J3024" s="4" t="s">
        <v>39</v>
      </c>
      <c r="K3024" s="4" t="s">
        <v>125</v>
      </c>
      <c r="L3024" s="4" t="s">
        <v>126</v>
      </c>
      <c r="M3024" s="4" t="s">
        <v>127</v>
      </c>
      <c r="N3024" s="4" t="s">
        <v>36</v>
      </c>
      <c r="O3024" s="4">
        <v>1</v>
      </c>
      <c r="P3024" s="4" t="s">
        <v>55</v>
      </c>
      <c r="Q3024" s="4">
        <v>23.98</v>
      </c>
      <c r="Y3024" s="4" t="s">
        <v>12673</v>
      </c>
      <c r="Z3024" s="4" t="s">
        <v>105</v>
      </c>
      <c r="AA3024" s="4">
        <v>8865</v>
      </c>
      <c r="AB3024" s="4" t="s">
        <v>58</v>
      </c>
      <c r="AD3024" s="4" t="b">
        <v>0</v>
      </c>
      <c r="AG3024" s="11">
        <f t="shared" si="47"/>
        <v>43324</v>
      </c>
    </row>
    <row r="3025" s="4" customFormat="1" spans="1:33">
      <c r="A3025" s="4" t="s">
        <v>12674</v>
      </c>
      <c r="B3025" s="4" t="s">
        <v>12674</v>
      </c>
      <c r="C3025" s="4" t="s">
        <v>12675</v>
      </c>
      <c r="D3025" s="4" t="s">
        <v>12676</v>
      </c>
      <c r="E3025" s="4" t="s">
        <v>36</v>
      </c>
      <c r="F3025" s="4" t="s">
        <v>37</v>
      </c>
      <c r="G3025" s="4" t="s">
        <v>51</v>
      </c>
      <c r="J3025" s="4" t="s">
        <v>39</v>
      </c>
      <c r="K3025" s="4" t="s">
        <v>143</v>
      </c>
      <c r="L3025" s="4" t="s">
        <v>144</v>
      </c>
      <c r="M3025" s="4" t="s">
        <v>145</v>
      </c>
      <c r="N3025" s="4" t="s">
        <v>36</v>
      </c>
      <c r="O3025" s="4">
        <v>1</v>
      </c>
      <c r="P3025" s="4" t="s">
        <v>55</v>
      </c>
      <c r="Q3025" s="4">
        <v>23.98</v>
      </c>
      <c r="Y3025" s="4" t="s">
        <v>8866</v>
      </c>
      <c r="Z3025" s="4" t="s">
        <v>368</v>
      </c>
      <c r="AA3025" s="4">
        <v>30752</v>
      </c>
      <c r="AB3025" s="4" t="s">
        <v>58</v>
      </c>
      <c r="AD3025" s="4" t="b">
        <v>0</v>
      </c>
      <c r="AG3025" s="11">
        <f t="shared" si="47"/>
        <v>43324</v>
      </c>
    </row>
    <row r="3026" s="4" customFormat="1" spans="1:33">
      <c r="A3026" s="4" t="s">
        <v>12677</v>
      </c>
      <c r="B3026" s="4" t="s">
        <v>12677</v>
      </c>
      <c r="C3026" s="4" t="s">
        <v>12678</v>
      </c>
      <c r="D3026" s="4" t="s">
        <v>12679</v>
      </c>
      <c r="E3026" s="4" t="s">
        <v>36</v>
      </c>
      <c r="F3026" s="4" t="s">
        <v>37</v>
      </c>
      <c r="G3026" s="4" t="s">
        <v>51</v>
      </c>
      <c r="J3026" s="4" t="s">
        <v>39</v>
      </c>
      <c r="K3026" s="4" t="s">
        <v>2969</v>
      </c>
      <c r="L3026" s="4" t="s">
        <v>2970</v>
      </c>
      <c r="M3026" s="4" t="s">
        <v>2971</v>
      </c>
      <c r="N3026" s="4" t="s">
        <v>36</v>
      </c>
      <c r="O3026" s="4">
        <v>1</v>
      </c>
      <c r="P3026" s="4" t="s">
        <v>55</v>
      </c>
      <c r="Q3026" s="4">
        <v>22.98</v>
      </c>
      <c r="Y3026" s="4" t="s">
        <v>284</v>
      </c>
      <c r="Z3026" s="4" t="s">
        <v>72</v>
      </c>
      <c r="AA3026" s="4" t="s">
        <v>10761</v>
      </c>
      <c r="AB3026" s="4" t="s">
        <v>58</v>
      </c>
      <c r="AD3026" s="4" t="b">
        <v>0</v>
      </c>
      <c r="AG3026" s="11">
        <f t="shared" si="47"/>
        <v>43324</v>
      </c>
    </row>
    <row r="3027" s="4" customFormat="1" spans="1:33">
      <c r="A3027" s="4" t="s">
        <v>12677</v>
      </c>
      <c r="B3027" s="4" t="s">
        <v>12677</v>
      </c>
      <c r="C3027" s="4" t="s">
        <v>12678</v>
      </c>
      <c r="D3027" s="4" t="s">
        <v>12679</v>
      </c>
      <c r="E3027" s="4" t="s">
        <v>36</v>
      </c>
      <c r="F3027" s="4" t="s">
        <v>37</v>
      </c>
      <c r="G3027" s="4" t="s">
        <v>51</v>
      </c>
      <c r="J3027" s="4" t="s">
        <v>39</v>
      </c>
      <c r="K3027" s="4" t="s">
        <v>307</v>
      </c>
      <c r="L3027" s="4" t="s">
        <v>308</v>
      </c>
      <c r="M3027" s="4" t="s">
        <v>309</v>
      </c>
      <c r="N3027" s="4" t="s">
        <v>36</v>
      </c>
      <c r="O3027" s="4">
        <v>1</v>
      </c>
      <c r="P3027" s="4" t="s">
        <v>55</v>
      </c>
      <c r="Q3027" s="4">
        <v>23.98</v>
      </c>
      <c r="Y3027" s="4" t="s">
        <v>284</v>
      </c>
      <c r="Z3027" s="4" t="s">
        <v>72</v>
      </c>
      <c r="AA3027" s="4" t="s">
        <v>10761</v>
      </c>
      <c r="AB3027" s="4" t="s">
        <v>58</v>
      </c>
      <c r="AD3027" s="4" t="b">
        <v>0</v>
      </c>
      <c r="AG3027" s="11">
        <f t="shared" si="47"/>
        <v>43324</v>
      </c>
    </row>
    <row r="3028" s="4" customFormat="1" spans="1:33">
      <c r="A3028" s="4" t="s">
        <v>12680</v>
      </c>
      <c r="B3028" s="4" t="s">
        <v>12680</v>
      </c>
      <c r="C3028" s="4" t="s">
        <v>12681</v>
      </c>
      <c r="D3028" s="4" t="s">
        <v>12682</v>
      </c>
      <c r="E3028" s="4" t="s">
        <v>36</v>
      </c>
      <c r="F3028" s="4" t="s">
        <v>37</v>
      </c>
      <c r="G3028" s="4" t="s">
        <v>51</v>
      </c>
      <c r="J3028" s="4" t="s">
        <v>39</v>
      </c>
      <c r="K3028" s="4" t="s">
        <v>2989</v>
      </c>
      <c r="L3028" s="4" t="s">
        <v>2990</v>
      </c>
      <c r="M3028" s="4" t="s">
        <v>2991</v>
      </c>
      <c r="N3028" s="4" t="s">
        <v>36</v>
      </c>
      <c r="O3028" s="4">
        <v>1</v>
      </c>
      <c r="P3028" s="4" t="s">
        <v>55</v>
      </c>
      <c r="Q3028" s="4">
        <v>15.18</v>
      </c>
      <c r="Y3028" s="4" t="s">
        <v>12683</v>
      </c>
      <c r="Z3028" s="4" t="s">
        <v>368</v>
      </c>
      <c r="AA3028" s="4" t="s">
        <v>12684</v>
      </c>
      <c r="AB3028" s="4" t="s">
        <v>58</v>
      </c>
      <c r="AD3028" s="4" t="b">
        <v>0</v>
      </c>
      <c r="AG3028" s="11">
        <f t="shared" si="47"/>
        <v>43324</v>
      </c>
    </row>
    <row r="3029" s="4" customFormat="1" spans="1:33">
      <c r="A3029" s="4" t="s">
        <v>12680</v>
      </c>
      <c r="B3029" s="4" t="s">
        <v>12680</v>
      </c>
      <c r="C3029" s="4" t="s">
        <v>12681</v>
      </c>
      <c r="D3029" s="4" t="s">
        <v>12682</v>
      </c>
      <c r="E3029" s="4" t="s">
        <v>36</v>
      </c>
      <c r="F3029" s="4" t="s">
        <v>37</v>
      </c>
      <c r="G3029" s="4" t="s">
        <v>51</v>
      </c>
      <c r="J3029" s="4" t="s">
        <v>39</v>
      </c>
      <c r="K3029" s="4" t="s">
        <v>2986</v>
      </c>
      <c r="L3029" s="4" t="s">
        <v>2987</v>
      </c>
      <c r="M3029" s="4" t="s">
        <v>2988</v>
      </c>
      <c r="N3029" s="4" t="s">
        <v>36</v>
      </c>
      <c r="O3029" s="4">
        <v>1</v>
      </c>
      <c r="P3029" s="4" t="s">
        <v>55</v>
      </c>
      <c r="Q3029" s="4">
        <v>18.98</v>
      </c>
      <c r="Y3029" s="4" t="s">
        <v>12683</v>
      </c>
      <c r="Z3029" s="4" t="s">
        <v>368</v>
      </c>
      <c r="AA3029" s="4" t="s">
        <v>12684</v>
      </c>
      <c r="AB3029" s="4" t="s">
        <v>58</v>
      </c>
      <c r="AD3029" s="4" t="b">
        <v>0</v>
      </c>
      <c r="AG3029" s="11">
        <f t="shared" si="47"/>
        <v>43324</v>
      </c>
    </row>
    <row r="3030" s="4" customFormat="1" spans="1:33">
      <c r="A3030" s="4" t="s">
        <v>12685</v>
      </c>
      <c r="B3030" s="4" t="s">
        <v>12685</v>
      </c>
      <c r="C3030" s="4" t="s">
        <v>12686</v>
      </c>
      <c r="D3030" s="4" t="s">
        <v>12687</v>
      </c>
      <c r="E3030" s="4" t="s">
        <v>36</v>
      </c>
      <c r="F3030" s="4" t="s">
        <v>37</v>
      </c>
      <c r="G3030" s="4" t="s">
        <v>51</v>
      </c>
      <c r="J3030" s="4" t="s">
        <v>39</v>
      </c>
      <c r="K3030" s="4" t="s">
        <v>2839</v>
      </c>
      <c r="L3030" s="4" t="s">
        <v>2840</v>
      </c>
      <c r="M3030" s="4" t="s">
        <v>2841</v>
      </c>
      <c r="N3030" s="4" t="s">
        <v>36</v>
      </c>
      <c r="O3030" s="4">
        <v>1</v>
      </c>
      <c r="P3030" s="4" t="s">
        <v>55</v>
      </c>
      <c r="Q3030" s="4">
        <v>23.98</v>
      </c>
      <c r="Y3030" s="4" t="s">
        <v>12688</v>
      </c>
      <c r="Z3030" s="4" t="s">
        <v>1183</v>
      </c>
      <c r="AA3030" s="4" t="s">
        <v>12689</v>
      </c>
      <c r="AB3030" s="4" t="s">
        <v>58</v>
      </c>
      <c r="AD3030" s="4" t="b">
        <v>0</v>
      </c>
      <c r="AG3030" s="11">
        <f t="shared" si="47"/>
        <v>43324</v>
      </c>
    </row>
    <row r="3031" s="4" customFormat="1" spans="1:33">
      <c r="A3031" s="4" t="s">
        <v>12690</v>
      </c>
      <c r="B3031" s="4" t="s">
        <v>12690</v>
      </c>
      <c r="C3031" s="4" t="s">
        <v>12691</v>
      </c>
      <c r="D3031" s="4" t="s">
        <v>12692</v>
      </c>
      <c r="E3031" s="4" t="s">
        <v>36</v>
      </c>
      <c r="F3031" s="4" t="s">
        <v>37</v>
      </c>
      <c r="G3031" s="4" t="s">
        <v>51</v>
      </c>
      <c r="J3031" s="4" t="s">
        <v>39</v>
      </c>
      <c r="K3031" s="4" t="s">
        <v>380</v>
      </c>
      <c r="L3031" s="4" t="s">
        <v>381</v>
      </c>
      <c r="M3031" s="4" t="s">
        <v>382</v>
      </c>
      <c r="N3031" s="4" t="s">
        <v>36</v>
      </c>
      <c r="O3031" s="4">
        <v>1</v>
      </c>
      <c r="P3031" s="4" t="s">
        <v>55</v>
      </c>
      <c r="Q3031" s="4">
        <v>23.98</v>
      </c>
      <c r="Y3031" s="4" t="s">
        <v>12693</v>
      </c>
      <c r="Z3031" s="4" t="s">
        <v>47</v>
      </c>
      <c r="AA3031" s="4">
        <v>91776</v>
      </c>
      <c r="AB3031" s="4" t="s">
        <v>58</v>
      </c>
      <c r="AD3031" s="4" t="b">
        <v>0</v>
      </c>
      <c r="AG3031" s="11">
        <f t="shared" si="47"/>
        <v>43324</v>
      </c>
    </row>
    <row r="3032" s="4" customFormat="1" spans="1:33">
      <c r="A3032" s="4" t="s">
        <v>12690</v>
      </c>
      <c r="B3032" s="4" t="s">
        <v>12690</v>
      </c>
      <c r="C3032" s="4" t="s">
        <v>12691</v>
      </c>
      <c r="D3032" s="4" t="s">
        <v>12692</v>
      </c>
      <c r="E3032" s="4" t="s">
        <v>36</v>
      </c>
      <c r="F3032" s="4" t="s">
        <v>37</v>
      </c>
      <c r="G3032" s="4" t="s">
        <v>51</v>
      </c>
      <c r="J3032" s="4" t="s">
        <v>39</v>
      </c>
      <c r="K3032" s="4" t="s">
        <v>3474</v>
      </c>
      <c r="L3032" s="4" t="s">
        <v>3475</v>
      </c>
      <c r="M3032" s="4" t="s">
        <v>3476</v>
      </c>
      <c r="N3032" s="4" t="s">
        <v>36</v>
      </c>
      <c r="O3032" s="4">
        <v>1</v>
      </c>
      <c r="P3032" s="4" t="s">
        <v>55</v>
      </c>
      <c r="Q3032" s="4">
        <v>23.98</v>
      </c>
      <c r="Y3032" s="4" t="s">
        <v>12693</v>
      </c>
      <c r="Z3032" s="4" t="s">
        <v>47</v>
      </c>
      <c r="AA3032" s="4">
        <v>91776</v>
      </c>
      <c r="AB3032" s="4" t="s">
        <v>58</v>
      </c>
      <c r="AD3032" s="4" t="b">
        <v>0</v>
      </c>
      <c r="AG3032" s="11">
        <f t="shared" si="47"/>
        <v>43324</v>
      </c>
    </row>
    <row r="3033" s="4" customFormat="1" spans="1:33">
      <c r="A3033" s="4" t="s">
        <v>12694</v>
      </c>
      <c r="B3033" s="4" t="s">
        <v>12694</v>
      </c>
      <c r="C3033" s="4" t="s">
        <v>12695</v>
      </c>
      <c r="D3033" s="4" t="s">
        <v>12696</v>
      </c>
      <c r="E3033" s="4" t="s">
        <v>36</v>
      </c>
      <c r="F3033" s="4" t="s">
        <v>37</v>
      </c>
      <c r="G3033" s="4" t="s">
        <v>51</v>
      </c>
      <c r="J3033" s="4" t="s">
        <v>39</v>
      </c>
      <c r="K3033" s="4" t="s">
        <v>307</v>
      </c>
      <c r="L3033" s="4" t="s">
        <v>308</v>
      </c>
      <c r="M3033" s="4" t="s">
        <v>309</v>
      </c>
      <c r="N3033" s="4" t="s">
        <v>36</v>
      </c>
      <c r="O3033" s="4">
        <v>1</v>
      </c>
      <c r="P3033" s="4" t="s">
        <v>55</v>
      </c>
      <c r="Q3033" s="4">
        <v>23.98</v>
      </c>
      <c r="Y3033" s="4" t="s">
        <v>1675</v>
      </c>
      <c r="Z3033" s="4" t="s">
        <v>1192</v>
      </c>
      <c r="AA3033" s="4">
        <v>43220</v>
      </c>
      <c r="AB3033" s="4" t="s">
        <v>58</v>
      </c>
      <c r="AD3033" s="4" t="b">
        <v>0</v>
      </c>
      <c r="AG3033" s="11">
        <f t="shared" si="47"/>
        <v>43324</v>
      </c>
    </row>
    <row r="3034" s="4" customFormat="1" spans="1:33">
      <c r="A3034" s="4" t="s">
        <v>12697</v>
      </c>
      <c r="B3034" s="4" t="s">
        <v>12697</v>
      </c>
      <c r="C3034" s="4" t="s">
        <v>12698</v>
      </c>
      <c r="D3034" s="4" t="s">
        <v>12699</v>
      </c>
      <c r="E3034" s="4" t="s">
        <v>36</v>
      </c>
      <c r="F3034" s="4" t="s">
        <v>37</v>
      </c>
      <c r="G3034" s="4" t="s">
        <v>51</v>
      </c>
      <c r="J3034" s="4" t="s">
        <v>39</v>
      </c>
      <c r="K3034" s="4" t="s">
        <v>4548</v>
      </c>
      <c r="L3034" s="4" t="s">
        <v>4549</v>
      </c>
      <c r="M3034" s="4" t="s">
        <v>4550</v>
      </c>
      <c r="N3034" s="4" t="s">
        <v>36</v>
      </c>
      <c r="O3034" s="4">
        <v>1</v>
      </c>
      <c r="P3034" s="4" t="s">
        <v>55</v>
      </c>
      <c r="Q3034" s="4">
        <v>21.98</v>
      </c>
      <c r="Y3034" s="4" t="s">
        <v>2561</v>
      </c>
      <c r="Z3034" s="4" t="s">
        <v>431</v>
      </c>
      <c r="AA3034" s="4" t="s">
        <v>12700</v>
      </c>
      <c r="AB3034" s="4" t="s">
        <v>58</v>
      </c>
      <c r="AD3034" s="4" t="b">
        <v>0</v>
      </c>
      <c r="AG3034" s="11">
        <f t="shared" si="47"/>
        <v>43324</v>
      </c>
    </row>
    <row r="3035" s="4" customFormat="1" spans="1:33">
      <c r="A3035" s="4" t="s">
        <v>12701</v>
      </c>
      <c r="B3035" s="4" t="s">
        <v>12701</v>
      </c>
      <c r="C3035" s="4" t="s">
        <v>12702</v>
      </c>
      <c r="D3035" s="4" t="s">
        <v>12703</v>
      </c>
      <c r="E3035" s="4" t="s">
        <v>36</v>
      </c>
      <c r="F3035" s="4" t="s">
        <v>37</v>
      </c>
      <c r="G3035" s="4" t="s">
        <v>51</v>
      </c>
      <c r="J3035" s="4" t="s">
        <v>39</v>
      </c>
      <c r="K3035" s="4" t="s">
        <v>12704</v>
      </c>
      <c r="L3035" s="4" t="s">
        <v>12705</v>
      </c>
      <c r="M3035" s="4" t="s">
        <v>12706</v>
      </c>
      <c r="N3035" s="4" t="s">
        <v>36</v>
      </c>
      <c r="O3035" s="4">
        <v>1</v>
      </c>
      <c r="P3035" s="4" t="s">
        <v>55</v>
      </c>
      <c r="Q3035" s="4">
        <v>23.98</v>
      </c>
      <c r="Y3035" s="4" t="s">
        <v>12707</v>
      </c>
      <c r="Z3035" s="4" t="s">
        <v>12708</v>
      </c>
      <c r="AA3035" s="4">
        <v>18640</v>
      </c>
      <c r="AB3035" s="4" t="s">
        <v>58</v>
      </c>
      <c r="AD3035" s="4" t="b">
        <v>0</v>
      </c>
      <c r="AG3035" s="11">
        <f t="shared" si="47"/>
        <v>43324</v>
      </c>
    </row>
    <row r="3036" s="4" customFormat="1" spans="1:33">
      <c r="A3036" s="4" t="s">
        <v>12709</v>
      </c>
      <c r="B3036" s="4" t="s">
        <v>12709</v>
      </c>
      <c r="C3036" s="4" t="s">
        <v>12710</v>
      </c>
      <c r="D3036" s="4" t="s">
        <v>12711</v>
      </c>
      <c r="E3036" s="4" t="s">
        <v>36</v>
      </c>
      <c r="F3036" s="4" t="s">
        <v>37</v>
      </c>
      <c r="G3036" s="4" t="s">
        <v>51</v>
      </c>
      <c r="J3036" s="4" t="s">
        <v>39</v>
      </c>
      <c r="K3036" s="4" t="s">
        <v>1132</v>
      </c>
      <c r="L3036" s="4" t="s">
        <v>1133</v>
      </c>
      <c r="M3036" s="4" t="s">
        <v>1134</v>
      </c>
      <c r="N3036" s="4" t="s">
        <v>36</v>
      </c>
      <c r="O3036" s="4">
        <v>1</v>
      </c>
      <c r="P3036" s="4" t="s">
        <v>55</v>
      </c>
      <c r="Q3036" s="4">
        <v>23.98</v>
      </c>
      <c r="Y3036" s="4" t="s">
        <v>12712</v>
      </c>
      <c r="Z3036" s="4" t="s">
        <v>121</v>
      </c>
      <c r="AA3036" s="4">
        <v>64114</v>
      </c>
      <c r="AB3036" s="4" t="s">
        <v>58</v>
      </c>
      <c r="AD3036" s="4" t="b">
        <v>0</v>
      </c>
      <c r="AG3036" s="11">
        <f t="shared" si="47"/>
        <v>43324</v>
      </c>
    </row>
    <row r="3037" s="4" customFormat="1" spans="1:33">
      <c r="A3037" s="4" t="s">
        <v>12713</v>
      </c>
      <c r="B3037" s="4" t="s">
        <v>12713</v>
      </c>
      <c r="C3037" s="4" t="s">
        <v>12714</v>
      </c>
      <c r="D3037" s="4" t="s">
        <v>12715</v>
      </c>
      <c r="E3037" s="4" t="s">
        <v>36</v>
      </c>
      <c r="F3037" s="4" t="s">
        <v>37</v>
      </c>
      <c r="G3037" s="4" t="s">
        <v>51</v>
      </c>
      <c r="J3037" s="4" t="s">
        <v>188</v>
      </c>
      <c r="K3037" s="4" t="s">
        <v>1179</v>
      </c>
      <c r="L3037" s="4" t="s">
        <v>1180</v>
      </c>
      <c r="M3037" s="4" t="s">
        <v>1181</v>
      </c>
      <c r="N3037" s="4" t="s">
        <v>36</v>
      </c>
      <c r="O3037" s="4">
        <v>1</v>
      </c>
      <c r="P3037" s="4" t="s">
        <v>55</v>
      </c>
      <c r="Q3037" s="4">
        <v>23.98</v>
      </c>
      <c r="S3037" s="4">
        <v>3.99</v>
      </c>
      <c r="Y3037" s="4" t="s">
        <v>12716</v>
      </c>
      <c r="Z3037" s="4" t="s">
        <v>407</v>
      </c>
      <c r="AA3037" s="4">
        <v>61942</v>
      </c>
      <c r="AB3037" s="4" t="s">
        <v>58</v>
      </c>
      <c r="AD3037" s="4" t="b">
        <v>0</v>
      </c>
      <c r="AG3037" s="11">
        <f t="shared" si="47"/>
        <v>43324</v>
      </c>
    </row>
    <row r="3038" s="4" customFormat="1" spans="1:33">
      <c r="A3038" s="4" t="s">
        <v>12717</v>
      </c>
      <c r="B3038" s="4" t="s">
        <v>12717</v>
      </c>
      <c r="C3038" s="4" t="s">
        <v>12718</v>
      </c>
      <c r="D3038" s="4" t="s">
        <v>12719</v>
      </c>
      <c r="E3038" s="4" t="s">
        <v>36</v>
      </c>
      <c r="F3038" s="4" t="s">
        <v>37</v>
      </c>
      <c r="G3038" s="4" t="s">
        <v>51</v>
      </c>
      <c r="J3038" s="4" t="s">
        <v>39</v>
      </c>
      <c r="K3038" s="4" t="s">
        <v>268</v>
      </c>
      <c r="L3038" s="4" t="s">
        <v>269</v>
      </c>
      <c r="M3038" s="4" t="s">
        <v>270</v>
      </c>
      <c r="N3038" s="4" t="s">
        <v>36</v>
      </c>
      <c r="O3038" s="4">
        <v>1</v>
      </c>
      <c r="P3038" s="4" t="s">
        <v>55</v>
      </c>
      <c r="Q3038" s="4">
        <v>24.98</v>
      </c>
      <c r="Y3038" s="4" t="s">
        <v>12720</v>
      </c>
      <c r="Z3038" s="4" t="s">
        <v>105</v>
      </c>
      <c r="AA3038" s="4" t="s">
        <v>12721</v>
      </c>
      <c r="AB3038" s="4" t="s">
        <v>58</v>
      </c>
      <c r="AD3038" s="4" t="b">
        <v>0</v>
      </c>
      <c r="AG3038" s="11">
        <f t="shared" si="47"/>
        <v>43324</v>
      </c>
    </row>
    <row r="3039" s="4" customFormat="1" spans="1:33">
      <c r="A3039" s="4" t="s">
        <v>12722</v>
      </c>
      <c r="B3039" s="4" t="s">
        <v>12722</v>
      </c>
      <c r="C3039" s="4" t="s">
        <v>12723</v>
      </c>
      <c r="D3039" s="4" t="s">
        <v>12724</v>
      </c>
      <c r="E3039" s="4" t="s">
        <v>36</v>
      </c>
      <c r="F3039" s="4" t="s">
        <v>37</v>
      </c>
      <c r="G3039" s="4" t="s">
        <v>51</v>
      </c>
      <c r="J3039" s="4" t="s">
        <v>39</v>
      </c>
      <c r="K3039" s="4" t="s">
        <v>1132</v>
      </c>
      <c r="L3039" s="4" t="s">
        <v>1133</v>
      </c>
      <c r="M3039" s="4" t="s">
        <v>1134</v>
      </c>
      <c r="N3039" s="4" t="s">
        <v>36</v>
      </c>
      <c r="O3039" s="4">
        <v>1</v>
      </c>
      <c r="P3039" s="4" t="s">
        <v>55</v>
      </c>
      <c r="Q3039" s="4">
        <v>23.98</v>
      </c>
      <c r="Y3039" s="4" t="s">
        <v>12725</v>
      </c>
      <c r="Z3039" s="4" t="s">
        <v>2028</v>
      </c>
      <c r="AA3039" s="4">
        <v>25560</v>
      </c>
      <c r="AB3039" s="4" t="s">
        <v>58</v>
      </c>
      <c r="AD3039" s="4" t="b">
        <v>0</v>
      </c>
      <c r="AG3039" s="11">
        <f t="shared" si="47"/>
        <v>43324</v>
      </c>
    </row>
    <row r="3040" s="4" customFormat="1" spans="1:33">
      <c r="A3040" s="4" t="s">
        <v>12726</v>
      </c>
      <c r="B3040" s="4" t="s">
        <v>12726</v>
      </c>
      <c r="C3040" s="4" t="s">
        <v>12727</v>
      </c>
      <c r="D3040" s="4" t="s">
        <v>12728</v>
      </c>
      <c r="E3040" s="4" t="s">
        <v>36</v>
      </c>
      <c r="F3040" s="4" t="s">
        <v>37</v>
      </c>
      <c r="G3040" s="4" t="s">
        <v>51</v>
      </c>
      <c r="J3040" s="4" t="s">
        <v>39</v>
      </c>
      <c r="K3040" s="4" t="s">
        <v>1132</v>
      </c>
      <c r="L3040" s="4" t="s">
        <v>1133</v>
      </c>
      <c r="M3040" s="4" t="s">
        <v>1134</v>
      </c>
      <c r="N3040" s="4" t="s">
        <v>36</v>
      </c>
      <c r="O3040" s="4">
        <v>1</v>
      </c>
      <c r="P3040" s="4" t="s">
        <v>55</v>
      </c>
      <c r="Q3040" s="4">
        <v>23.98</v>
      </c>
      <c r="Y3040" s="4" t="s">
        <v>4104</v>
      </c>
      <c r="Z3040" s="4" t="s">
        <v>1749</v>
      </c>
      <c r="AA3040" s="4" t="s">
        <v>12729</v>
      </c>
      <c r="AB3040" s="4" t="s">
        <v>58</v>
      </c>
      <c r="AD3040" s="4" t="b">
        <v>0</v>
      </c>
      <c r="AG3040" s="11">
        <f t="shared" si="47"/>
        <v>43324</v>
      </c>
    </row>
    <row r="3041" s="4" customFormat="1" spans="1:33">
      <c r="A3041" s="4" t="s">
        <v>12730</v>
      </c>
      <c r="B3041" s="4" t="s">
        <v>12730</v>
      </c>
      <c r="C3041" s="4" t="s">
        <v>12731</v>
      </c>
      <c r="D3041" s="4" t="s">
        <v>12732</v>
      </c>
      <c r="E3041" s="4" t="s">
        <v>36</v>
      </c>
      <c r="F3041" s="4" t="s">
        <v>37</v>
      </c>
      <c r="G3041" s="4" t="s">
        <v>51</v>
      </c>
      <c r="J3041" s="4" t="s">
        <v>39</v>
      </c>
      <c r="K3041" s="4" t="s">
        <v>12733</v>
      </c>
      <c r="L3041" s="4" t="s">
        <v>12734</v>
      </c>
      <c r="M3041" s="4" t="s">
        <v>12735</v>
      </c>
      <c r="N3041" s="4" t="s">
        <v>36</v>
      </c>
      <c r="O3041" s="4">
        <v>1</v>
      </c>
      <c r="P3041" s="4" t="s">
        <v>55</v>
      </c>
      <c r="Q3041" s="4">
        <v>22.98</v>
      </c>
      <c r="Y3041" s="4" t="s">
        <v>12736</v>
      </c>
      <c r="Z3041" s="4" t="s">
        <v>156</v>
      </c>
      <c r="AA3041" s="4">
        <v>19096</v>
      </c>
      <c r="AB3041" s="4" t="s">
        <v>58</v>
      </c>
      <c r="AD3041" s="4" t="b">
        <v>0</v>
      </c>
      <c r="AG3041" s="11">
        <f t="shared" si="47"/>
        <v>43324</v>
      </c>
    </row>
    <row r="3042" s="4" customFormat="1" spans="1:33">
      <c r="A3042" s="4" t="s">
        <v>12737</v>
      </c>
      <c r="B3042" s="4" t="s">
        <v>12737</v>
      </c>
      <c r="C3042" s="4" t="s">
        <v>12738</v>
      </c>
      <c r="D3042" s="4" t="s">
        <v>12739</v>
      </c>
      <c r="E3042" s="4" t="s">
        <v>36</v>
      </c>
      <c r="F3042" s="4" t="s">
        <v>37</v>
      </c>
      <c r="G3042" s="4" t="s">
        <v>51</v>
      </c>
      <c r="J3042" s="4" t="s">
        <v>39</v>
      </c>
      <c r="K3042" s="4" t="s">
        <v>2128</v>
      </c>
      <c r="L3042" s="4" t="s">
        <v>2129</v>
      </c>
      <c r="M3042" s="4" t="s">
        <v>2130</v>
      </c>
      <c r="N3042" s="4" t="s">
        <v>36</v>
      </c>
      <c r="O3042" s="4">
        <v>1</v>
      </c>
      <c r="P3042" s="4" t="s">
        <v>55</v>
      </c>
      <c r="Q3042" s="4">
        <v>25.98</v>
      </c>
      <c r="Y3042" s="4" t="s">
        <v>12740</v>
      </c>
      <c r="Z3042" s="4" t="s">
        <v>398</v>
      </c>
      <c r="AA3042" s="4" t="s">
        <v>12741</v>
      </c>
      <c r="AB3042" s="4" t="s">
        <v>58</v>
      </c>
      <c r="AD3042" s="4" t="b">
        <v>0</v>
      </c>
      <c r="AG3042" s="11">
        <f t="shared" si="47"/>
        <v>43324</v>
      </c>
    </row>
    <row r="3043" s="4" customFormat="1" spans="1:33">
      <c r="A3043" s="4" t="s">
        <v>12742</v>
      </c>
      <c r="B3043" s="4" t="s">
        <v>12742</v>
      </c>
      <c r="C3043" s="4" t="s">
        <v>12743</v>
      </c>
      <c r="D3043" s="4" t="s">
        <v>12744</v>
      </c>
      <c r="E3043" s="4" t="s">
        <v>36</v>
      </c>
      <c r="F3043" s="4" t="s">
        <v>37</v>
      </c>
      <c r="G3043" s="4" t="s">
        <v>51</v>
      </c>
      <c r="J3043" s="4" t="s">
        <v>110</v>
      </c>
      <c r="K3043" s="4" t="s">
        <v>7134</v>
      </c>
      <c r="L3043" s="4" t="s">
        <v>7135</v>
      </c>
      <c r="M3043" s="4" t="s">
        <v>7136</v>
      </c>
      <c r="N3043" s="4" t="s">
        <v>36</v>
      </c>
      <c r="O3043" s="4">
        <v>1</v>
      </c>
      <c r="P3043" s="4" t="s">
        <v>55</v>
      </c>
      <c r="Q3043" s="4">
        <v>22.98</v>
      </c>
      <c r="S3043" s="4">
        <v>2.44</v>
      </c>
      <c r="X3043" s="4">
        <v>2.44</v>
      </c>
      <c r="Y3043" s="4" t="s">
        <v>12745</v>
      </c>
      <c r="Z3043" s="4" t="s">
        <v>323</v>
      </c>
      <c r="AA3043" s="4" t="s">
        <v>12746</v>
      </c>
      <c r="AB3043" s="4" t="s">
        <v>58</v>
      </c>
      <c r="AC3043" s="4" t="s">
        <v>915</v>
      </c>
      <c r="AD3043" s="4" t="b">
        <v>0</v>
      </c>
      <c r="AG3043" s="11">
        <f t="shared" si="47"/>
        <v>43324</v>
      </c>
    </row>
    <row r="3044" s="4" customFormat="1" spans="1:33">
      <c r="A3044" s="4" t="s">
        <v>12747</v>
      </c>
      <c r="B3044" s="4" t="s">
        <v>12747</v>
      </c>
      <c r="C3044" s="4" t="s">
        <v>12748</v>
      </c>
      <c r="D3044" s="4" t="s">
        <v>12749</v>
      </c>
      <c r="E3044" s="4" t="s">
        <v>36</v>
      </c>
      <c r="F3044" s="4" t="s">
        <v>37</v>
      </c>
      <c r="G3044" s="4" t="s">
        <v>51</v>
      </c>
      <c r="J3044" s="4" t="s">
        <v>39</v>
      </c>
      <c r="K3044" s="4" t="s">
        <v>632</v>
      </c>
      <c r="L3044" s="4" t="s">
        <v>633</v>
      </c>
      <c r="M3044" s="4" t="s">
        <v>634</v>
      </c>
      <c r="N3044" s="4" t="s">
        <v>36</v>
      </c>
      <c r="O3044" s="4">
        <v>1</v>
      </c>
      <c r="P3044" s="4" t="s">
        <v>55</v>
      </c>
      <c r="Q3044" s="4">
        <v>22.98</v>
      </c>
      <c r="Y3044" s="4" t="s">
        <v>9257</v>
      </c>
      <c r="Z3044" s="4" t="s">
        <v>368</v>
      </c>
      <c r="AA3044" s="4" t="s">
        <v>12750</v>
      </c>
      <c r="AB3044" s="4" t="s">
        <v>58</v>
      </c>
      <c r="AD3044" s="4" t="b">
        <v>0</v>
      </c>
      <c r="AG3044" s="11">
        <f t="shared" si="47"/>
        <v>43324</v>
      </c>
    </row>
    <row r="3045" s="4" customFormat="1" spans="1:33">
      <c r="A3045" s="4" t="s">
        <v>12751</v>
      </c>
      <c r="B3045" s="4" t="s">
        <v>12751</v>
      </c>
      <c r="C3045" s="4" t="s">
        <v>12752</v>
      </c>
      <c r="D3045" s="4" t="s">
        <v>12753</v>
      </c>
      <c r="E3045" s="4" t="s">
        <v>36</v>
      </c>
      <c r="F3045" s="4" t="s">
        <v>37</v>
      </c>
      <c r="G3045" s="4" t="s">
        <v>51</v>
      </c>
      <c r="J3045" s="4" t="s">
        <v>39</v>
      </c>
      <c r="K3045" s="4" t="s">
        <v>340</v>
      </c>
      <c r="L3045" s="4" t="s">
        <v>341</v>
      </c>
      <c r="M3045" s="4" t="s">
        <v>342</v>
      </c>
      <c r="N3045" s="4" t="s">
        <v>36</v>
      </c>
      <c r="O3045" s="4">
        <v>1</v>
      </c>
      <c r="P3045" s="4" t="s">
        <v>55</v>
      </c>
      <c r="Q3045" s="4">
        <v>23.98</v>
      </c>
      <c r="Y3045" s="4" t="s">
        <v>526</v>
      </c>
      <c r="Z3045" s="4" t="s">
        <v>147</v>
      </c>
      <c r="AA3045" s="4" t="s">
        <v>12754</v>
      </c>
      <c r="AB3045" s="4" t="s">
        <v>58</v>
      </c>
      <c r="AD3045" s="4" t="b">
        <v>0</v>
      </c>
      <c r="AG3045" s="11">
        <f t="shared" si="47"/>
        <v>43324</v>
      </c>
    </row>
    <row r="3046" s="4" customFormat="1" spans="1:33">
      <c r="A3046" s="4" t="s">
        <v>12755</v>
      </c>
      <c r="B3046" s="4" t="s">
        <v>12755</v>
      </c>
      <c r="C3046" s="4" t="s">
        <v>12756</v>
      </c>
      <c r="D3046" s="4" t="s">
        <v>12757</v>
      </c>
      <c r="E3046" s="4" t="s">
        <v>36</v>
      </c>
      <c r="F3046" s="4" t="s">
        <v>37</v>
      </c>
      <c r="G3046" s="4" t="s">
        <v>51</v>
      </c>
      <c r="J3046" s="4" t="s">
        <v>39</v>
      </c>
      <c r="K3046" s="4" t="s">
        <v>220</v>
      </c>
      <c r="L3046" s="4" t="s">
        <v>221</v>
      </c>
      <c r="M3046" s="4" t="s">
        <v>222</v>
      </c>
      <c r="N3046" s="4" t="s">
        <v>36</v>
      </c>
      <c r="O3046" s="4">
        <v>1</v>
      </c>
      <c r="P3046" s="4" t="s">
        <v>55</v>
      </c>
      <c r="Q3046" s="4">
        <v>20.98</v>
      </c>
      <c r="Y3046" s="4" t="s">
        <v>3725</v>
      </c>
      <c r="Z3046" s="4" t="s">
        <v>72</v>
      </c>
      <c r="AA3046" s="4" t="s">
        <v>12758</v>
      </c>
      <c r="AB3046" s="4" t="s">
        <v>58</v>
      </c>
      <c r="AD3046" s="4" t="b">
        <v>0</v>
      </c>
      <c r="AG3046" s="11">
        <f t="shared" si="47"/>
        <v>43324</v>
      </c>
    </row>
    <row r="3047" s="4" customFormat="1" spans="1:33">
      <c r="A3047" s="4" t="s">
        <v>12759</v>
      </c>
      <c r="B3047" s="4" t="s">
        <v>12759</v>
      </c>
      <c r="C3047" s="4" t="s">
        <v>12760</v>
      </c>
      <c r="D3047" s="4" t="s">
        <v>12761</v>
      </c>
      <c r="E3047" s="4" t="s">
        <v>161</v>
      </c>
      <c r="F3047" s="4" t="s">
        <v>37</v>
      </c>
      <c r="G3047" s="4" t="s">
        <v>51</v>
      </c>
      <c r="J3047" s="4" t="s">
        <v>39</v>
      </c>
      <c r="K3047" s="4" t="s">
        <v>3000</v>
      </c>
      <c r="L3047" s="4" t="s">
        <v>3001</v>
      </c>
      <c r="M3047" s="4" t="s">
        <v>3002</v>
      </c>
      <c r="N3047" s="4" t="s">
        <v>161</v>
      </c>
      <c r="O3047" s="4">
        <v>0</v>
      </c>
      <c r="Y3047" s="4" t="s">
        <v>12762</v>
      </c>
      <c r="Z3047" s="4" t="s">
        <v>293</v>
      </c>
      <c r="AA3047" s="4" t="s">
        <v>12763</v>
      </c>
      <c r="AB3047" s="4" t="s">
        <v>58</v>
      </c>
      <c r="AD3047" s="4" t="b">
        <v>0</v>
      </c>
      <c r="AG3047" s="11">
        <f t="shared" si="47"/>
        <v>43324</v>
      </c>
    </row>
    <row r="3048" s="4" customFormat="1" spans="1:33">
      <c r="A3048" s="4" t="s">
        <v>12764</v>
      </c>
      <c r="B3048" s="4" t="s">
        <v>12764</v>
      </c>
      <c r="C3048" s="4" t="s">
        <v>12765</v>
      </c>
      <c r="D3048" s="4" t="s">
        <v>12766</v>
      </c>
      <c r="E3048" s="4" t="s">
        <v>36</v>
      </c>
      <c r="F3048" s="4" t="s">
        <v>37</v>
      </c>
      <c r="G3048" s="4" t="s">
        <v>51</v>
      </c>
      <c r="J3048" s="4" t="s">
        <v>188</v>
      </c>
      <c r="K3048" s="4" t="s">
        <v>52</v>
      </c>
      <c r="L3048" s="4" t="s">
        <v>53</v>
      </c>
      <c r="M3048" s="4" t="s">
        <v>54</v>
      </c>
      <c r="N3048" s="4" t="s">
        <v>36</v>
      </c>
      <c r="O3048" s="4">
        <v>1</v>
      </c>
      <c r="P3048" s="4" t="s">
        <v>55</v>
      </c>
      <c r="Q3048" s="4">
        <v>22.98</v>
      </c>
      <c r="S3048" s="4">
        <v>3.99</v>
      </c>
      <c r="Y3048" s="4" t="s">
        <v>12767</v>
      </c>
      <c r="Z3048" s="4" t="s">
        <v>323</v>
      </c>
      <c r="AA3048" s="4" t="s">
        <v>12768</v>
      </c>
      <c r="AB3048" s="4" t="s">
        <v>58</v>
      </c>
      <c r="AD3048" s="4" t="b">
        <v>0</v>
      </c>
      <c r="AG3048" s="11">
        <f t="shared" si="47"/>
        <v>43324</v>
      </c>
    </row>
    <row r="3049" s="4" customFormat="1" spans="1:33">
      <c r="A3049" s="4" t="s">
        <v>12769</v>
      </c>
      <c r="B3049" s="4" t="s">
        <v>12769</v>
      </c>
      <c r="C3049" s="4" t="s">
        <v>12770</v>
      </c>
      <c r="D3049" s="4" t="s">
        <v>12771</v>
      </c>
      <c r="E3049" s="4" t="s">
        <v>36</v>
      </c>
      <c r="F3049" s="4" t="s">
        <v>37</v>
      </c>
      <c r="G3049" s="4" t="s">
        <v>51</v>
      </c>
      <c r="J3049" s="4" t="s">
        <v>39</v>
      </c>
      <c r="K3049" s="4" t="s">
        <v>8605</v>
      </c>
      <c r="L3049" s="4" t="s">
        <v>8606</v>
      </c>
      <c r="M3049" s="4" t="s">
        <v>8607</v>
      </c>
      <c r="N3049" s="4" t="s">
        <v>36</v>
      </c>
      <c r="O3049" s="4">
        <v>1</v>
      </c>
      <c r="P3049" s="4" t="s">
        <v>55</v>
      </c>
      <c r="Q3049" s="4">
        <v>14.98</v>
      </c>
      <c r="W3049" s="4">
        <v>3.45</v>
      </c>
      <c r="Y3049" s="4" t="s">
        <v>12772</v>
      </c>
      <c r="Z3049" s="4" t="s">
        <v>156</v>
      </c>
      <c r="AA3049" s="4" t="s">
        <v>12773</v>
      </c>
      <c r="AB3049" s="4" t="s">
        <v>58</v>
      </c>
      <c r="AC3049" s="4" t="s">
        <v>8207</v>
      </c>
      <c r="AD3049" s="4" t="b">
        <v>0</v>
      </c>
      <c r="AG3049" s="11">
        <f t="shared" si="47"/>
        <v>43324</v>
      </c>
    </row>
    <row r="3050" s="4" customFormat="1" spans="1:33">
      <c r="A3050" s="4" t="s">
        <v>12769</v>
      </c>
      <c r="B3050" s="4" t="s">
        <v>12769</v>
      </c>
      <c r="C3050" s="4" t="s">
        <v>12770</v>
      </c>
      <c r="D3050" s="4" t="s">
        <v>12771</v>
      </c>
      <c r="E3050" s="4" t="s">
        <v>36</v>
      </c>
      <c r="F3050" s="4" t="s">
        <v>37</v>
      </c>
      <c r="G3050" s="4" t="s">
        <v>51</v>
      </c>
      <c r="J3050" s="4" t="s">
        <v>39</v>
      </c>
      <c r="K3050" s="4" t="s">
        <v>1545</v>
      </c>
      <c r="L3050" s="4" t="s">
        <v>1546</v>
      </c>
      <c r="M3050" s="4" t="s">
        <v>1547</v>
      </c>
      <c r="N3050" s="4" t="s">
        <v>36</v>
      </c>
      <c r="O3050" s="4">
        <v>1</v>
      </c>
      <c r="P3050" s="4" t="s">
        <v>55</v>
      </c>
      <c r="Q3050" s="4">
        <v>14.98</v>
      </c>
      <c r="W3050" s="4">
        <v>1.2</v>
      </c>
      <c r="Y3050" s="4" t="s">
        <v>12772</v>
      </c>
      <c r="Z3050" s="4" t="s">
        <v>156</v>
      </c>
      <c r="AA3050" s="4" t="s">
        <v>12773</v>
      </c>
      <c r="AB3050" s="4" t="s">
        <v>58</v>
      </c>
      <c r="AC3050" s="4" t="s">
        <v>370</v>
      </c>
      <c r="AG3050" s="11">
        <f t="shared" si="47"/>
        <v>43324</v>
      </c>
    </row>
    <row r="3051" s="4" customFormat="1" spans="1:33">
      <c r="A3051" s="4" t="s">
        <v>12774</v>
      </c>
      <c r="B3051" s="4" t="s">
        <v>12774</v>
      </c>
      <c r="C3051" s="4" t="s">
        <v>12775</v>
      </c>
      <c r="D3051" s="4" t="s">
        <v>12776</v>
      </c>
      <c r="E3051" s="4" t="s">
        <v>36</v>
      </c>
      <c r="F3051" s="4" t="s">
        <v>37</v>
      </c>
      <c r="G3051" s="4" t="s">
        <v>51</v>
      </c>
      <c r="J3051" s="4" t="s">
        <v>39</v>
      </c>
      <c r="K3051" s="4" t="s">
        <v>3763</v>
      </c>
      <c r="L3051" s="4" t="s">
        <v>3764</v>
      </c>
      <c r="M3051" s="4" t="s">
        <v>3765</v>
      </c>
      <c r="N3051" s="4" t="s">
        <v>36</v>
      </c>
      <c r="O3051" s="4">
        <v>1</v>
      </c>
      <c r="P3051" s="4" t="s">
        <v>55</v>
      </c>
      <c r="Q3051" s="4">
        <v>23.98</v>
      </c>
      <c r="Y3051" s="4" t="s">
        <v>12777</v>
      </c>
      <c r="Z3051" s="4" t="s">
        <v>105</v>
      </c>
      <c r="AA3051" s="4" t="s">
        <v>12778</v>
      </c>
      <c r="AB3051" s="4" t="s">
        <v>58</v>
      </c>
      <c r="AD3051" s="4" t="b">
        <v>0</v>
      </c>
      <c r="AG3051" s="11">
        <f t="shared" si="47"/>
        <v>43324</v>
      </c>
    </row>
    <row r="3052" s="4" customFormat="1" spans="1:33">
      <c r="A3052" s="4" t="s">
        <v>12779</v>
      </c>
      <c r="B3052" s="4" t="s">
        <v>12779</v>
      </c>
      <c r="C3052" s="4" t="s">
        <v>12780</v>
      </c>
      <c r="D3052" s="4" t="s">
        <v>12781</v>
      </c>
      <c r="E3052" s="4" t="s">
        <v>36</v>
      </c>
      <c r="F3052" s="4" t="s">
        <v>37</v>
      </c>
      <c r="G3052" s="4" t="s">
        <v>51</v>
      </c>
      <c r="J3052" s="4" t="s">
        <v>39</v>
      </c>
      <c r="K3052" s="4" t="s">
        <v>2890</v>
      </c>
      <c r="L3052" s="4" t="s">
        <v>2891</v>
      </c>
      <c r="M3052" s="4" t="s">
        <v>2892</v>
      </c>
      <c r="N3052" s="4" t="s">
        <v>36</v>
      </c>
      <c r="O3052" s="4">
        <v>1</v>
      </c>
      <c r="P3052" s="4" t="s">
        <v>55</v>
      </c>
      <c r="Q3052" s="4">
        <v>12.98</v>
      </c>
      <c r="Y3052" s="4" t="s">
        <v>12782</v>
      </c>
      <c r="Z3052" s="4" t="s">
        <v>57</v>
      </c>
      <c r="AA3052" s="4" t="s">
        <v>12783</v>
      </c>
      <c r="AB3052" s="4" t="s">
        <v>58</v>
      </c>
      <c r="AD3052" s="4" t="b">
        <v>0</v>
      </c>
      <c r="AG3052" s="11">
        <f t="shared" si="47"/>
        <v>43324</v>
      </c>
    </row>
    <row r="3053" s="4" customFormat="1" spans="1:33">
      <c r="A3053" s="4" t="s">
        <v>12784</v>
      </c>
      <c r="B3053" s="4" t="s">
        <v>12784</v>
      </c>
      <c r="C3053" s="4" t="s">
        <v>12785</v>
      </c>
      <c r="D3053" s="4" t="s">
        <v>12786</v>
      </c>
      <c r="E3053" s="4" t="s">
        <v>36</v>
      </c>
      <c r="F3053" s="4" t="s">
        <v>37</v>
      </c>
      <c r="G3053" s="4" t="s">
        <v>51</v>
      </c>
      <c r="J3053" s="4" t="s">
        <v>39</v>
      </c>
      <c r="K3053" s="4" t="s">
        <v>10086</v>
      </c>
      <c r="L3053" s="4" t="s">
        <v>10087</v>
      </c>
      <c r="M3053" s="4" t="s">
        <v>10088</v>
      </c>
      <c r="N3053" s="4" t="s">
        <v>36</v>
      </c>
      <c r="O3053" s="4">
        <v>1</v>
      </c>
      <c r="P3053" s="4" t="s">
        <v>55</v>
      </c>
      <c r="Q3053" s="4">
        <v>23.98</v>
      </c>
      <c r="Y3053" s="4" t="s">
        <v>4301</v>
      </c>
      <c r="Z3053" s="4" t="s">
        <v>47</v>
      </c>
      <c r="AA3053" s="4" t="s">
        <v>5406</v>
      </c>
      <c r="AB3053" s="4" t="s">
        <v>58</v>
      </c>
      <c r="AD3053" s="4" t="b">
        <v>0</v>
      </c>
      <c r="AG3053" s="11">
        <f t="shared" si="47"/>
        <v>43324</v>
      </c>
    </row>
    <row r="3054" s="4" customFormat="1" spans="1:33">
      <c r="A3054" s="4" t="s">
        <v>12787</v>
      </c>
      <c r="B3054" s="4" t="s">
        <v>12787</v>
      </c>
      <c r="C3054" s="4" t="s">
        <v>12788</v>
      </c>
      <c r="D3054" s="4" t="s">
        <v>12789</v>
      </c>
      <c r="E3054" s="4" t="s">
        <v>36</v>
      </c>
      <c r="F3054" s="4" t="s">
        <v>37</v>
      </c>
      <c r="G3054" s="4" t="s">
        <v>51</v>
      </c>
      <c r="J3054" s="4" t="s">
        <v>39</v>
      </c>
      <c r="K3054" s="4" t="s">
        <v>12790</v>
      </c>
      <c r="L3054" s="4" t="s">
        <v>12791</v>
      </c>
      <c r="M3054" s="4" t="s">
        <v>12792</v>
      </c>
      <c r="N3054" s="4" t="s">
        <v>36</v>
      </c>
      <c r="O3054" s="4">
        <v>1</v>
      </c>
      <c r="P3054" s="4" t="s">
        <v>55</v>
      </c>
      <c r="Q3054" s="4">
        <v>22.98</v>
      </c>
      <c r="Y3054" s="4" t="s">
        <v>1778</v>
      </c>
      <c r="Z3054" s="4" t="s">
        <v>115</v>
      </c>
      <c r="AA3054" s="4">
        <v>77091</v>
      </c>
      <c r="AB3054" s="4" t="s">
        <v>58</v>
      </c>
      <c r="AD3054" s="4" t="b">
        <v>0</v>
      </c>
      <c r="AG3054" s="11">
        <f t="shared" si="47"/>
        <v>43324</v>
      </c>
    </row>
    <row r="3055" s="4" customFormat="1" spans="1:33">
      <c r="A3055" s="4" t="s">
        <v>12793</v>
      </c>
      <c r="B3055" s="4" t="s">
        <v>12793</v>
      </c>
      <c r="C3055" s="4" t="s">
        <v>12794</v>
      </c>
      <c r="D3055" s="4" t="s">
        <v>12795</v>
      </c>
      <c r="E3055" s="4" t="s">
        <v>36</v>
      </c>
      <c r="F3055" s="4" t="s">
        <v>37</v>
      </c>
      <c r="G3055" s="4" t="s">
        <v>51</v>
      </c>
      <c r="J3055" s="4" t="s">
        <v>39</v>
      </c>
      <c r="K3055" s="4" t="s">
        <v>4662</v>
      </c>
      <c r="L3055" s="4" t="s">
        <v>4663</v>
      </c>
      <c r="M3055" s="4" t="s">
        <v>4664</v>
      </c>
      <c r="N3055" s="4" t="s">
        <v>36</v>
      </c>
      <c r="O3055" s="4">
        <v>1</v>
      </c>
      <c r="P3055" s="4" t="s">
        <v>55</v>
      </c>
      <c r="Q3055" s="4">
        <v>19.98</v>
      </c>
      <c r="Y3055" s="4" t="s">
        <v>630</v>
      </c>
      <c r="Z3055" s="4" t="s">
        <v>47</v>
      </c>
      <c r="AA3055" s="4">
        <v>91311</v>
      </c>
      <c r="AB3055" s="4" t="s">
        <v>58</v>
      </c>
      <c r="AD3055" s="4" t="b">
        <v>0</v>
      </c>
      <c r="AG3055" s="11">
        <f t="shared" si="47"/>
        <v>43324</v>
      </c>
    </row>
    <row r="3056" s="4" customFormat="1" spans="1:33">
      <c r="A3056" s="4" t="s">
        <v>12796</v>
      </c>
      <c r="B3056" s="4" t="s">
        <v>12796</v>
      </c>
      <c r="C3056" s="4" t="s">
        <v>12797</v>
      </c>
      <c r="D3056" s="4" t="s">
        <v>12798</v>
      </c>
      <c r="E3056" s="4" t="s">
        <v>36</v>
      </c>
      <c r="F3056" s="4" t="s">
        <v>37</v>
      </c>
      <c r="G3056" s="4" t="s">
        <v>51</v>
      </c>
      <c r="J3056" s="4" t="s">
        <v>39</v>
      </c>
      <c r="K3056" s="4" t="s">
        <v>12799</v>
      </c>
      <c r="L3056" s="4" t="s">
        <v>12800</v>
      </c>
      <c r="M3056" s="4" t="s">
        <v>12801</v>
      </c>
      <c r="N3056" s="4" t="s">
        <v>36</v>
      </c>
      <c r="O3056" s="4">
        <v>1</v>
      </c>
      <c r="P3056" s="4" t="s">
        <v>55</v>
      </c>
      <c r="Q3056" s="4">
        <v>16.98</v>
      </c>
      <c r="Y3056" s="4" t="s">
        <v>12802</v>
      </c>
      <c r="Z3056" s="4" t="s">
        <v>4933</v>
      </c>
      <c r="AA3056" s="4" t="s">
        <v>12803</v>
      </c>
      <c r="AB3056" s="4" t="s">
        <v>58</v>
      </c>
      <c r="AD3056" s="4" t="b">
        <v>0</v>
      </c>
      <c r="AG3056" s="11">
        <f t="shared" si="47"/>
        <v>43324</v>
      </c>
    </row>
    <row r="3057" s="4" customFormat="1" spans="1:33">
      <c r="A3057" s="4" t="s">
        <v>12804</v>
      </c>
      <c r="B3057" s="4" t="s">
        <v>12804</v>
      </c>
      <c r="C3057" s="4" t="s">
        <v>12805</v>
      </c>
      <c r="D3057" s="4" t="s">
        <v>12806</v>
      </c>
      <c r="E3057" s="4" t="s">
        <v>36</v>
      </c>
      <c r="F3057" s="4" t="s">
        <v>37</v>
      </c>
      <c r="G3057" s="4" t="s">
        <v>51</v>
      </c>
      <c r="J3057" s="4" t="s">
        <v>39</v>
      </c>
      <c r="K3057" s="4" t="s">
        <v>2743</v>
      </c>
      <c r="L3057" s="4" t="s">
        <v>2744</v>
      </c>
      <c r="M3057" s="4" t="s">
        <v>2745</v>
      </c>
      <c r="N3057" s="4" t="s">
        <v>36</v>
      </c>
      <c r="O3057" s="4">
        <v>1</v>
      </c>
      <c r="P3057" s="4" t="s">
        <v>55</v>
      </c>
      <c r="Q3057" s="4">
        <v>18.98</v>
      </c>
      <c r="Y3057" s="4" t="s">
        <v>5797</v>
      </c>
      <c r="Z3057" s="4" t="s">
        <v>1046</v>
      </c>
      <c r="AA3057" s="4" t="s">
        <v>12807</v>
      </c>
      <c r="AB3057" s="4" t="s">
        <v>58</v>
      </c>
      <c r="AD3057" s="4" t="b">
        <v>0</v>
      </c>
      <c r="AG3057" s="11">
        <f t="shared" si="47"/>
        <v>43324</v>
      </c>
    </row>
    <row r="3058" s="4" customFormat="1" spans="1:33">
      <c r="A3058" s="4" t="s">
        <v>12808</v>
      </c>
      <c r="B3058" s="4" t="s">
        <v>12808</v>
      </c>
      <c r="C3058" s="4" t="s">
        <v>12809</v>
      </c>
      <c r="D3058" s="4" t="s">
        <v>12810</v>
      </c>
      <c r="E3058" s="4" t="s">
        <v>161</v>
      </c>
      <c r="F3058" s="4" t="s">
        <v>37</v>
      </c>
      <c r="G3058" s="4" t="s">
        <v>51</v>
      </c>
      <c r="J3058" s="4" t="s">
        <v>110</v>
      </c>
      <c r="K3058" s="4" t="s">
        <v>12811</v>
      </c>
      <c r="L3058" s="4" t="s">
        <v>12812</v>
      </c>
      <c r="M3058" s="4" t="s">
        <v>12813</v>
      </c>
      <c r="N3058" s="4" t="s">
        <v>1880</v>
      </c>
      <c r="O3058" s="4">
        <v>1</v>
      </c>
      <c r="P3058" s="4" t="s">
        <v>55</v>
      </c>
      <c r="Q3058" s="4">
        <v>14.98</v>
      </c>
      <c r="Y3058" s="4" t="s">
        <v>9746</v>
      </c>
      <c r="Z3058" s="4" t="s">
        <v>72</v>
      </c>
      <c r="AA3058" s="4" t="s">
        <v>12814</v>
      </c>
      <c r="AB3058" s="4" t="s">
        <v>58</v>
      </c>
      <c r="AD3058" s="4" t="b">
        <v>0</v>
      </c>
      <c r="AG3058" s="11">
        <f t="shared" si="47"/>
        <v>43324</v>
      </c>
    </row>
    <row r="3059" s="4" customFormat="1" spans="1:33">
      <c r="A3059" s="4" t="s">
        <v>12808</v>
      </c>
      <c r="B3059" s="4" t="s">
        <v>12808</v>
      </c>
      <c r="C3059" s="4" t="s">
        <v>12809</v>
      </c>
      <c r="D3059" s="4" t="s">
        <v>12810</v>
      </c>
      <c r="E3059" s="4" t="s">
        <v>161</v>
      </c>
      <c r="F3059" s="4" t="s">
        <v>37</v>
      </c>
      <c r="G3059" s="4" t="s">
        <v>51</v>
      </c>
      <c r="J3059" s="4" t="s">
        <v>110</v>
      </c>
      <c r="K3059" s="4" t="s">
        <v>1020</v>
      </c>
      <c r="L3059" s="4" t="s">
        <v>1021</v>
      </c>
      <c r="M3059" s="4" t="s">
        <v>1022</v>
      </c>
      <c r="N3059" s="4" t="s">
        <v>1880</v>
      </c>
      <c r="O3059" s="4">
        <v>6</v>
      </c>
      <c r="P3059" s="4" t="s">
        <v>55</v>
      </c>
      <c r="Q3059" s="4">
        <v>89.88</v>
      </c>
      <c r="Y3059" s="4" t="s">
        <v>9746</v>
      </c>
      <c r="Z3059" s="4" t="s">
        <v>72</v>
      </c>
      <c r="AA3059" s="4" t="s">
        <v>12814</v>
      </c>
      <c r="AB3059" s="4" t="s">
        <v>58</v>
      </c>
      <c r="AD3059" s="4" t="b">
        <v>0</v>
      </c>
      <c r="AG3059" s="11">
        <f t="shared" si="47"/>
        <v>43324</v>
      </c>
    </row>
    <row r="3060" s="4" customFormat="1" spans="1:33">
      <c r="A3060" s="4" t="s">
        <v>12815</v>
      </c>
      <c r="B3060" s="4" t="s">
        <v>12815</v>
      </c>
      <c r="C3060" s="4" t="s">
        <v>12816</v>
      </c>
      <c r="D3060" s="4" t="s">
        <v>12817</v>
      </c>
      <c r="E3060" s="4" t="s">
        <v>36</v>
      </c>
      <c r="F3060" s="4" t="s">
        <v>37</v>
      </c>
      <c r="G3060" s="4" t="s">
        <v>51</v>
      </c>
      <c r="J3060" s="4" t="s">
        <v>39</v>
      </c>
      <c r="K3060" s="4" t="s">
        <v>52</v>
      </c>
      <c r="L3060" s="4" t="s">
        <v>53</v>
      </c>
      <c r="M3060" s="4" t="s">
        <v>54</v>
      </c>
      <c r="N3060" s="4" t="s">
        <v>36</v>
      </c>
      <c r="O3060" s="4">
        <v>1</v>
      </c>
      <c r="P3060" s="4" t="s">
        <v>55</v>
      </c>
      <c r="Q3060" s="4">
        <v>22.98</v>
      </c>
      <c r="Y3060" s="4" t="s">
        <v>1418</v>
      </c>
      <c r="Z3060" s="4" t="s">
        <v>431</v>
      </c>
      <c r="AA3060" s="4" t="s">
        <v>12818</v>
      </c>
      <c r="AB3060" s="4" t="s">
        <v>58</v>
      </c>
      <c r="AD3060" s="4" t="b">
        <v>0</v>
      </c>
      <c r="AG3060" s="11">
        <f t="shared" si="47"/>
        <v>43324</v>
      </c>
    </row>
    <row r="3061" s="4" customFormat="1" spans="1:33">
      <c r="A3061" s="4" t="s">
        <v>12815</v>
      </c>
      <c r="B3061" s="4" t="s">
        <v>12815</v>
      </c>
      <c r="C3061" s="4" t="s">
        <v>12816</v>
      </c>
      <c r="D3061" s="4" t="s">
        <v>12817</v>
      </c>
      <c r="E3061" s="4" t="s">
        <v>36</v>
      </c>
      <c r="F3061" s="4" t="s">
        <v>37</v>
      </c>
      <c r="G3061" s="4" t="s">
        <v>51</v>
      </c>
      <c r="J3061" s="4" t="s">
        <v>39</v>
      </c>
      <c r="K3061" s="4" t="s">
        <v>122</v>
      </c>
      <c r="L3061" s="4" t="s">
        <v>123</v>
      </c>
      <c r="M3061" s="4" t="s">
        <v>124</v>
      </c>
      <c r="N3061" s="4" t="s">
        <v>36</v>
      </c>
      <c r="O3061" s="4">
        <v>1</v>
      </c>
      <c r="P3061" s="4" t="s">
        <v>55</v>
      </c>
      <c r="Q3061" s="4">
        <v>23.98</v>
      </c>
      <c r="Y3061" s="4" t="s">
        <v>1418</v>
      </c>
      <c r="Z3061" s="4" t="s">
        <v>431</v>
      </c>
      <c r="AA3061" s="4" t="s">
        <v>12818</v>
      </c>
      <c r="AB3061" s="4" t="s">
        <v>58</v>
      </c>
      <c r="AD3061" s="4" t="b">
        <v>0</v>
      </c>
      <c r="AG3061" s="11">
        <f t="shared" si="47"/>
        <v>43324</v>
      </c>
    </row>
    <row r="3062" s="4" customFormat="1" spans="1:33">
      <c r="A3062" s="4" t="s">
        <v>12819</v>
      </c>
      <c r="B3062" s="4" t="s">
        <v>12819</v>
      </c>
      <c r="C3062" s="4" t="s">
        <v>12820</v>
      </c>
      <c r="D3062" s="4" t="s">
        <v>12821</v>
      </c>
      <c r="E3062" s="4" t="s">
        <v>36</v>
      </c>
      <c r="F3062" s="4" t="s">
        <v>37</v>
      </c>
      <c r="G3062" s="4" t="s">
        <v>51</v>
      </c>
      <c r="J3062" s="4" t="s">
        <v>39</v>
      </c>
      <c r="K3062" s="4" t="s">
        <v>6975</v>
      </c>
      <c r="L3062" s="4" t="s">
        <v>6976</v>
      </c>
      <c r="M3062" s="4" t="s">
        <v>6977</v>
      </c>
      <c r="N3062" s="4" t="s">
        <v>36</v>
      </c>
      <c r="O3062" s="4">
        <v>1</v>
      </c>
      <c r="P3062" s="4" t="s">
        <v>55</v>
      </c>
      <c r="Q3062" s="4">
        <v>22.98</v>
      </c>
      <c r="Y3062" s="4" t="s">
        <v>12822</v>
      </c>
      <c r="Z3062" s="4" t="s">
        <v>3547</v>
      </c>
      <c r="AA3062" s="4" t="s">
        <v>12823</v>
      </c>
      <c r="AB3062" s="4" t="s">
        <v>58</v>
      </c>
      <c r="AD3062" s="4" t="b">
        <v>0</v>
      </c>
      <c r="AG3062" s="11">
        <f t="shared" si="47"/>
        <v>43324</v>
      </c>
    </row>
    <row r="3063" s="4" customFormat="1" spans="1:33">
      <c r="A3063" s="4" t="s">
        <v>12824</v>
      </c>
      <c r="B3063" s="4" t="s">
        <v>12824</v>
      </c>
      <c r="C3063" s="4" t="s">
        <v>12825</v>
      </c>
      <c r="D3063" s="4" t="s">
        <v>12826</v>
      </c>
      <c r="E3063" s="4" t="s">
        <v>36</v>
      </c>
      <c r="F3063" s="4" t="s">
        <v>37</v>
      </c>
      <c r="G3063" s="4" t="s">
        <v>51</v>
      </c>
      <c r="J3063" s="4" t="s">
        <v>39</v>
      </c>
      <c r="K3063" s="4" t="s">
        <v>77</v>
      </c>
      <c r="L3063" s="4" t="s">
        <v>671</v>
      </c>
      <c r="M3063" s="4" t="s">
        <v>672</v>
      </c>
      <c r="N3063" s="4" t="s">
        <v>36</v>
      </c>
      <c r="O3063" s="4">
        <v>1</v>
      </c>
      <c r="P3063" s="4" t="s">
        <v>55</v>
      </c>
      <c r="Q3063" s="4">
        <v>23.98</v>
      </c>
      <c r="Y3063" s="4" t="s">
        <v>3477</v>
      </c>
      <c r="Z3063" s="4" t="s">
        <v>790</v>
      </c>
      <c r="AA3063" s="4" t="s">
        <v>12827</v>
      </c>
      <c r="AB3063" s="4" t="s">
        <v>58</v>
      </c>
      <c r="AD3063" s="4" t="b">
        <v>0</v>
      </c>
      <c r="AG3063" s="11">
        <f t="shared" si="47"/>
        <v>43324</v>
      </c>
    </row>
    <row r="3064" s="4" customFormat="1" spans="1:33">
      <c r="A3064" s="4" t="s">
        <v>12828</v>
      </c>
      <c r="B3064" s="4" t="s">
        <v>12828</v>
      </c>
      <c r="C3064" s="4" t="s">
        <v>12829</v>
      </c>
      <c r="D3064" s="4" t="s">
        <v>12830</v>
      </c>
      <c r="E3064" s="4" t="s">
        <v>36</v>
      </c>
      <c r="F3064" s="4" t="s">
        <v>37</v>
      </c>
      <c r="G3064" s="4" t="s">
        <v>51</v>
      </c>
      <c r="J3064" s="4" t="s">
        <v>39</v>
      </c>
      <c r="K3064" s="4" t="s">
        <v>171</v>
      </c>
      <c r="L3064" s="4" t="s">
        <v>172</v>
      </c>
      <c r="M3064" s="4" t="s">
        <v>173</v>
      </c>
      <c r="N3064" s="4" t="s">
        <v>36</v>
      </c>
      <c r="O3064" s="4">
        <v>1</v>
      </c>
      <c r="P3064" s="4" t="s">
        <v>55</v>
      </c>
      <c r="Q3064" s="4">
        <v>23.98</v>
      </c>
      <c r="Y3064" s="4" t="s">
        <v>146</v>
      </c>
      <c r="Z3064" s="4" t="s">
        <v>147</v>
      </c>
      <c r="AA3064" s="4" t="s">
        <v>12831</v>
      </c>
      <c r="AB3064" s="4" t="s">
        <v>58</v>
      </c>
      <c r="AD3064" s="4" t="b">
        <v>0</v>
      </c>
      <c r="AG3064" s="11">
        <f t="shared" si="47"/>
        <v>43324</v>
      </c>
    </row>
    <row r="3065" s="4" customFormat="1" spans="1:33">
      <c r="A3065" s="4" t="s">
        <v>12832</v>
      </c>
      <c r="B3065" s="4" t="s">
        <v>12832</v>
      </c>
      <c r="C3065" s="4" t="s">
        <v>12833</v>
      </c>
      <c r="D3065" s="4" t="s">
        <v>12834</v>
      </c>
      <c r="E3065" s="4" t="s">
        <v>36</v>
      </c>
      <c r="F3065" s="4" t="s">
        <v>37</v>
      </c>
      <c r="G3065" s="4" t="s">
        <v>51</v>
      </c>
      <c r="J3065" s="4" t="s">
        <v>188</v>
      </c>
      <c r="K3065" s="4" t="s">
        <v>5080</v>
      </c>
      <c r="L3065" s="4" t="s">
        <v>5081</v>
      </c>
      <c r="M3065" s="4" t="s">
        <v>5082</v>
      </c>
      <c r="N3065" s="4" t="s">
        <v>36</v>
      </c>
      <c r="O3065" s="4">
        <v>1</v>
      </c>
      <c r="P3065" s="4" t="s">
        <v>55</v>
      </c>
      <c r="Q3065" s="4">
        <v>18.98</v>
      </c>
      <c r="S3065" s="4">
        <v>3.99</v>
      </c>
      <c r="Y3065" s="4" t="s">
        <v>4401</v>
      </c>
      <c r="Z3065" s="4" t="s">
        <v>398</v>
      </c>
      <c r="AA3065" s="4" t="s">
        <v>12835</v>
      </c>
      <c r="AB3065" s="4" t="s">
        <v>58</v>
      </c>
      <c r="AD3065" s="4" t="b">
        <v>0</v>
      </c>
      <c r="AG3065" s="11">
        <f t="shared" si="47"/>
        <v>43324</v>
      </c>
    </row>
    <row r="3066" s="4" customFormat="1" spans="1:33">
      <c r="A3066" s="4" t="s">
        <v>12836</v>
      </c>
      <c r="B3066" s="4" t="s">
        <v>12836</v>
      </c>
      <c r="C3066" s="4" t="s">
        <v>12837</v>
      </c>
      <c r="D3066" s="4" t="s">
        <v>12838</v>
      </c>
      <c r="E3066" s="4" t="s">
        <v>36</v>
      </c>
      <c r="F3066" s="4" t="s">
        <v>37</v>
      </c>
      <c r="G3066" s="4" t="s">
        <v>51</v>
      </c>
      <c r="J3066" s="4" t="s">
        <v>39</v>
      </c>
      <c r="K3066" s="4" t="s">
        <v>1179</v>
      </c>
      <c r="L3066" s="4" t="s">
        <v>6281</v>
      </c>
      <c r="M3066" s="4" t="s">
        <v>1181</v>
      </c>
      <c r="N3066" s="4" t="s">
        <v>36</v>
      </c>
      <c r="O3066" s="4">
        <v>1</v>
      </c>
      <c r="P3066" s="4" t="s">
        <v>55</v>
      </c>
      <c r="Q3066" s="4">
        <v>24.98</v>
      </c>
      <c r="Y3066" s="4" t="s">
        <v>12839</v>
      </c>
      <c r="Z3066" s="4" t="s">
        <v>47</v>
      </c>
      <c r="AA3066" s="4" t="s">
        <v>12840</v>
      </c>
      <c r="AB3066" s="4" t="s">
        <v>58</v>
      </c>
      <c r="AD3066" s="4" t="b">
        <v>0</v>
      </c>
      <c r="AG3066" s="11">
        <f t="shared" si="47"/>
        <v>43324</v>
      </c>
    </row>
    <row r="3067" s="4" customFormat="1" spans="1:33">
      <c r="A3067" s="4" t="s">
        <v>12841</v>
      </c>
      <c r="B3067" s="4" t="s">
        <v>12841</v>
      </c>
      <c r="C3067" s="4" t="s">
        <v>12842</v>
      </c>
      <c r="D3067" s="4" t="s">
        <v>12843</v>
      </c>
      <c r="E3067" s="4" t="s">
        <v>36</v>
      </c>
      <c r="F3067" s="4" t="s">
        <v>37</v>
      </c>
      <c r="G3067" s="4" t="s">
        <v>51</v>
      </c>
      <c r="J3067" s="4" t="s">
        <v>39</v>
      </c>
      <c r="K3067" s="4" t="s">
        <v>12844</v>
      </c>
      <c r="L3067" s="4" t="s">
        <v>12845</v>
      </c>
      <c r="M3067" s="4" t="s">
        <v>12846</v>
      </c>
      <c r="N3067" s="4" t="s">
        <v>36</v>
      </c>
      <c r="O3067" s="4">
        <v>1</v>
      </c>
      <c r="P3067" s="4" t="s">
        <v>55</v>
      </c>
      <c r="Q3067" s="4">
        <v>22.98</v>
      </c>
      <c r="Y3067" s="4" t="s">
        <v>12847</v>
      </c>
      <c r="Z3067" s="4" t="s">
        <v>57</v>
      </c>
      <c r="AA3067" s="4" t="s">
        <v>12848</v>
      </c>
      <c r="AB3067" s="4" t="s">
        <v>58</v>
      </c>
      <c r="AD3067" s="4" t="b">
        <v>0</v>
      </c>
      <c r="AG3067" s="11">
        <f t="shared" si="47"/>
        <v>43324</v>
      </c>
    </row>
    <row r="3068" s="4" customFormat="1" spans="1:33">
      <c r="A3068" s="4" t="s">
        <v>12841</v>
      </c>
      <c r="B3068" s="4" t="s">
        <v>12841</v>
      </c>
      <c r="C3068" s="4" t="s">
        <v>12842</v>
      </c>
      <c r="D3068" s="4" t="s">
        <v>12843</v>
      </c>
      <c r="E3068" s="4" t="s">
        <v>36</v>
      </c>
      <c r="F3068" s="4" t="s">
        <v>37</v>
      </c>
      <c r="G3068" s="4" t="s">
        <v>51</v>
      </c>
      <c r="J3068" s="4" t="s">
        <v>39</v>
      </c>
      <c r="K3068" s="4" t="s">
        <v>313</v>
      </c>
      <c r="L3068" s="4" t="s">
        <v>4512</v>
      </c>
      <c r="M3068" s="4" t="s">
        <v>315</v>
      </c>
      <c r="N3068" s="4" t="s">
        <v>36</v>
      </c>
      <c r="O3068" s="4">
        <v>1</v>
      </c>
      <c r="P3068" s="4" t="s">
        <v>55</v>
      </c>
      <c r="Q3068" s="4">
        <v>21.98</v>
      </c>
      <c r="Y3068" s="4" t="s">
        <v>12847</v>
      </c>
      <c r="Z3068" s="4" t="s">
        <v>57</v>
      </c>
      <c r="AA3068" s="4" t="s">
        <v>12848</v>
      </c>
      <c r="AB3068" s="4" t="s">
        <v>58</v>
      </c>
      <c r="AD3068" s="4" t="b">
        <v>0</v>
      </c>
      <c r="AG3068" s="11">
        <f t="shared" si="47"/>
        <v>43324</v>
      </c>
    </row>
    <row r="3069" s="4" customFormat="1" spans="1:33">
      <c r="A3069" s="4" t="s">
        <v>12849</v>
      </c>
      <c r="B3069" s="4" t="s">
        <v>12849</v>
      </c>
      <c r="C3069" s="4" t="s">
        <v>12850</v>
      </c>
      <c r="D3069" s="4" t="s">
        <v>12851</v>
      </c>
      <c r="E3069" s="4" t="s">
        <v>36</v>
      </c>
      <c r="F3069" s="4" t="s">
        <v>37</v>
      </c>
      <c r="G3069" s="4" t="s">
        <v>51</v>
      </c>
      <c r="J3069" s="4" t="s">
        <v>39</v>
      </c>
      <c r="K3069" s="4" t="s">
        <v>4218</v>
      </c>
      <c r="L3069" s="4" t="s">
        <v>4219</v>
      </c>
      <c r="M3069" s="4" t="s">
        <v>4220</v>
      </c>
      <c r="N3069" s="4" t="s">
        <v>36</v>
      </c>
      <c r="O3069" s="4">
        <v>1</v>
      </c>
      <c r="P3069" s="4" t="s">
        <v>55</v>
      </c>
      <c r="Q3069" s="4">
        <v>22.98</v>
      </c>
      <c r="Y3069" s="4" t="s">
        <v>1715</v>
      </c>
      <c r="Z3069" s="4" t="s">
        <v>72</v>
      </c>
      <c r="AA3069" s="4" t="s">
        <v>12852</v>
      </c>
      <c r="AB3069" s="4" t="s">
        <v>58</v>
      </c>
      <c r="AD3069" s="4" t="b">
        <v>0</v>
      </c>
      <c r="AG3069" s="11">
        <f t="shared" si="47"/>
        <v>43324</v>
      </c>
    </row>
    <row r="3070" s="4" customFormat="1" spans="1:33">
      <c r="A3070" s="4" t="s">
        <v>12849</v>
      </c>
      <c r="B3070" s="4" t="s">
        <v>12849</v>
      </c>
      <c r="C3070" s="4" t="s">
        <v>12850</v>
      </c>
      <c r="D3070" s="4" t="s">
        <v>12851</v>
      </c>
      <c r="E3070" s="4" t="s">
        <v>36</v>
      </c>
      <c r="F3070" s="4" t="s">
        <v>37</v>
      </c>
      <c r="G3070" s="4" t="s">
        <v>51</v>
      </c>
      <c r="J3070" s="4" t="s">
        <v>39</v>
      </c>
      <c r="K3070" s="4" t="s">
        <v>2087</v>
      </c>
      <c r="L3070" s="4" t="s">
        <v>2088</v>
      </c>
      <c r="M3070" s="4" t="s">
        <v>2089</v>
      </c>
      <c r="N3070" s="4" t="s">
        <v>36</v>
      </c>
      <c r="O3070" s="4">
        <v>1</v>
      </c>
      <c r="P3070" s="4" t="s">
        <v>55</v>
      </c>
      <c r="Q3070" s="4">
        <v>22.98</v>
      </c>
      <c r="Y3070" s="4" t="s">
        <v>1715</v>
      </c>
      <c r="Z3070" s="4" t="s">
        <v>72</v>
      </c>
      <c r="AA3070" s="4" t="s">
        <v>12852</v>
      </c>
      <c r="AB3070" s="4" t="s">
        <v>58</v>
      </c>
      <c r="AD3070" s="4" t="b">
        <v>0</v>
      </c>
      <c r="AG3070" s="11">
        <f t="shared" si="47"/>
        <v>43324</v>
      </c>
    </row>
    <row r="3071" s="4" customFormat="1" spans="1:33">
      <c r="A3071" s="4" t="s">
        <v>12853</v>
      </c>
      <c r="B3071" s="4" t="s">
        <v>12853</v>
      </c>
      <c r="C3071" s="4" t="s">
        <v>12854</v>
      </c>
      <c r="D3071" s="4" t="s">
        <v>12855</v>
      </c>
      <c r="E3071" s="4" t="s">
        <v>36</v>
      </c>
      <c r="F3071" s="4" t="s">
        <v>37</v>
      </c>
      <c r="G3071" s="4" t="s">
        <v>51</v>
      </c>
      <c r="J3071" s="4" t="s">
        <v>39</v>
      </c>
      <c r="K3071" s="4" t="s">
        <v>81</v>
      </c>
      <c r="L3071" s="4" t="s">
        <v>525</v>
      </c>
      <c r="M3071" s="4" t="s">
        <v>83</v>
      </c>
      <c r="N3071" s="4" t="s">
        <v>36</v>
      </c>
      <c r="O3071" s="4">
        <v>1</v>
      </c>
      <c r="P3071" s="4" t="s">
        <v>55</v>
      </c>
      <c r="Q3071" s="4">
        <v>23.98</v>
      </c>
      <c r="Y3071" s="4" t="s">
        <v>12856</v>
      </c>
      <c r="Z3071" s="4" t="s">
        <v>224</v>
      </c>
      <c r="AA3071" s="4" t="s">
        <v>12857</v>
      </c>
      <c r="AB3071" s="4" t="s">
        <v>58</v>
      </c>
      <c r="AD3071" s="4" t="b">
        <v>0</v>
      </c>
      <c r="AG3071" s="11">
        <f t="shared" si="47"/>
        <v>43324</v>
      </c>
    </row>
    <row r="3072" s="4" customFormat="1" spans="1:33">
      <c r="A3072" s="4" t="s">
        <v>12858</v>
      </c>
      <c r="B3072" s="4" t="s">
        <v>12858</v>
      </c>
      <c r="C3072" s="4" t="s">
        <v>12859</v>
      </c>
      <c r="D3072" s="4" t="s">
        <v>12860</v>
      </c>
      <c r="E3072" s="4" t="s">
        <v>36</v>
      </c>
      <c r="F3072" s="4" t="s">
        <v>37</v>
      </c>
      <c r="G3072" s="4" t="s">
        <v>51</v>
      </c>
      <c r="J3072" s="4" t="s">
        <v>39</v>
      </c>
      <c r="K3072" s="4" t="s">
        <v>2482</v>
      </c>
      <c r="L3072" s="4" t="s">
        <v>2483</v>
      </c>
      <c r="M3072" s="4" t="s">
        <v>2484</v>
      </c>
      <c r="N3072" s="4" t="s">
        <v>36</v>
      </c>
      <c r="O3072" s="4">
        <v>1</v>
      </c>
      <c r="P3072" s="4" t="s">
        <v>55</v>
      </c>
      <c r="Q3072" s="4">
        <v>23.99</v>
      </c>
      <c r="Y3072" s="4" t="s">
        <v>12861</v>
      </c>
      <c r="Z3072" s="4" t="s">
        <v>1608</v>
      </c>
      <c r="AA3072" s="4" t="s">
        <v>12862</v>
      </c>
      <c r="AB3072" s="4" t="s">
        <v>58</v>
      </c>
      <c r="AD3072" s="4" t="b">
        <v>0</v>
      </c>
      <c r="AG3072" s="11">
        <f t="shared" si="47"/>
        <v>43324</v>
      </c>
    </row>
    <row r="3073" s="4" customFormat="1" spans="1:33">
      <c r="A3073" s="4" t="s">
        <v>12863</v>
      </c>
      <c r="B3073" s="4" t="s">
        <v>12863</v>
      </c>
      <c r="C3073" s="4" t="s">
        <v>12864</v>
      </c>
      <c r="D3073" s="4" t="s">
        <v>12865</v>
      </c>
      <c r="E3073" s="4" t="s">
        <v>36</v>
      </c>
      <c r="F3073" s="4" t="s">
        <v>37</v>
      </c>
      <c r="G3073" s="4" t="s">
        <v>51</v>
      </c>
      <c r="J3073" s="4" t="s">
        <v>39</v>
      </c>
      <c r="K3073" s="4" t="s">
        <v>1473</v>
      </c>
      <c r="L3073" s="4" t="s">
        <v>3083</v>
      </c>
      <c r="M3073" s="4" t="s">
        <v>1475</v>
      </c>
      <c r="N3073" s="4" t="s">
        <v>36</v>
      </c>
      <c r="O3073" s="4">
        <v>1</v>
      </c>
      <c r="P3073" s="4" t="s">
        <v>55</v>
      </c>
      <c r="Q3073" s="4">
        <v>22.98</v>
      </c>
      <c r="Y3073" s="4" t="s">
        <v>12712</v>
      </c>
      <c r="Z3073" s="4" t="s">
        <v>12866</v>
      </c>
      <c r="AA3073" s="4">
        <v>64118</v>
      </c>
      <c r="AB3073" s="4" t="s">
        <v>58</v>
      </c>
      <c r="AD3073" s="4" t="b">
        <v>0</v>
      </c>
      <c r="AG3073" s="11">
        <f t="shared" si="47"/>
        <v>43324</v>
      </c>
    </row>
    <row r="3074" s="4" customFormat="1" spans="1:33">
      <c r="A3074" s="4" t="s">
        <v>12867</v>
      </c>
      <c r="B3074" s="4" t="s">
        <v>12867</v>
      </c>
      <c r="C3074" s="4" t="s">
        <v>12868</v>
      </c>
      <c r="D3074" s="4" t="s">
        <v>12869</v>
      </c>
      <c r="E3074" s="4" t="s">
        <v>36</v>
      </c>
      <c r="F3074" s="4" t="s">
        <v>37</v>
      </c>
      <c r="G3074" s="4" t="s">
        <v>51</v>
      </c>
      <c r="J3074" s="4" t="s">
        <v>39</v>
      </c>
      <c r="K3074" s="4" t="s">
        <v>122</v>
      </c>
      <c r="L3074" s="4" t="s">
        <v>123</v>
      </c>
      <c r="M3074" s="4" t="s">
        <v>124</v>
      </c>
      <c r="N3074" s="4" t="s">
        <v>36</v>
      </c>
      <c r="O3074" s="4">
        <v>1</v>
      </c>
      <c r="P3074" s="4" t="s">
        <v>55</v>
      </c>
      <c r="Q3074" s="4">
        <v>23.98</v>
      </c>
      <c r="R3074" s="4">
        <v>2.4</v>
      </c>
      <c r="Y3074" s="4" t="s">
        <v>12870</v>
      </c>
      <c r="Z3074" s="4" t="s">
        <v>299</v>
      </c>
      <c r="AA3074" s="4" t="s">
        <v>12871</v>
      </c>
      <c r="AB3074" s="4" t="s">
        <v>58</v>
      </c>
      <c r="AD3074" s="4" t="b">
        <v>0</v>
      </c>
      <c r="AG3074" s="11">
        <f t="shared" ref="AG3074:AG3137" si="48">DATEVALUE(LEFT(C3074,10))</f>
        <v>43324</v>
      </c>
    </row>
    <row r="3075" s="4" customFormat="1" spans="1:33">
      <c r="A3075" s="4" t="s">
        <v>12872</v>
      </c>
      <c r="B3075" s="4" t="s">
        <v>12872</v>
      </c>
      <c r="C3075" s="4" t="s">
        <v>12873</v>
      </c>
      <c r="D3075" s="4" t="s">
        <v>12874</v>
      </c>
      <c r="E3075" s="4" t="s">
        <v>36</v>
      </c>
      <c r="F3075" s="4" t="s">
        <v>37</v>
      </c>
      <c r="G3075" s="4" t="s">
        <v>51</v>
      </c>
      <c r="J3075" s="4" t="s">
        <v>39</v>
      </c>
      <c r="K3075" s="4" t="s">
        <v>77</v>
      </c>
      <c r="L3075" s="4" t="s">
        <v>671</v>
      </c>
      <c r="M3075" s="4" t="s">
        <v>672</v>
      </c>
      <c r="N3075" s="4" t="s">
        <v>36</v>
      </c>
      <c r="O3075" s="4">
        <v>1</v>
      </c>
      <c r="P3075" s="4" t="s">
        <v>55</v>
      </c>
      <c r="Q3075" s="4">
        <v>23.98</v>
      </c>
      <c r="Y3075" s="4" t="s">
        <v>4539</v>
      </c>
      <c r="Z3075" s="4" t="s">
        <v>47</v>
      </c>
      <c r="AA3075" s="4">
        <v>92122</v>
      </c>
      <c r="AB3075" s="4" t="s">
        <v>58</v>
      </c>
      <c r="AD3075" s="4" t="b">
        <v>0</v>
      </c>
      <c r="AG3075" s="11">
        <f t="shared" si="48"/>
        <v>43324</v>
      </c>
    </row>
    <row r="3076" s="4" customFormat="1" spans="1:33">
      <c r="A3076" s="4" t="s">
        <v>12875</v>
      </c>
      <c r="B3076" s="4" t="s">
        <v>12875</v>
      </c>
      <c r="C3076" s="4" t="s">
        <v>12876</v>
      </c>
      <c r="D3076" s="4" t="s">
        <v>12877</v>
      </c>
      <c r="E3076" s="4" t="s">
        <v>36</v>
      </c>
      <c r="F3076" s="4" t="s">
        <v>37</v>
      </c>
      <c r="G3076" s="4" t="s">
        <v>51</v>
      </c>
      <c r="J3076" s="4" t="s">
        <v>39</v>
      </c>
      <c r="K3076" s="4" t="s">
        <v>2514</v>
      </c>
      <c r="L3076" s="4" t="s">
        <v>2576</v>
      </c>
      <c r="M3076" s="4" t="s">
        <v>2516</v>
      </c>
      <c r="N3076" s="4" t="s">
        <v>36</v>
      </c>
      <c r="O3076" s="4">
        <v>1</v>
      </c>
      <c r="P3076" s="4" t="s">
        <v>55</v>
      </c>
      <c r="Q3076" s="4">
        <v>22.98</v>
      </c>
      <c r="Y3076" s="4" t="s">
        <v>2215</v>
      </c>
      <c r="Z3076" s="4" t="s">
        <v>105</v>
      </c>
      <c r="AA3076" s="4">
        <v>7039</v>
      </c>
      <c r="AB3076" s="4" t="s">
        <v>58</v>
      </c>
      <c r="AD3076" s="4" t="b">
        <v>0</v>
      </c>
      <c r="AG3076" s="11">
        <f t="shared" si="48"/>
        <v>43324</v>
      </c>
    </row>
    <row r="3077" s="4" customFormat="1" spans="1:33">
      <c r="A3077" s="4" t="s">
        <v>12878</v>
      </c>
      <c r="B3077" s="4" t="s">
        <v>12878</v>
      </c>
      <c r="C3077" s="4" t="s">
        <v>12879</v>
      </c>
      <c r="D3077" s="4" t="s">
        <v>12012</v>
      </c>
      <c r="E3077" s="4" t="s">
        <v>36</v>
      </c>
      <c r="F3077" s="4" t="s">
        <v>37</v>
      </c>
      <c r="G3077" s="4" t="s">
        <v>51</v>
      </c>
      <c r="J3077" s="4" t="s">
        <v>39</v>
      </c>
      <c r="K3077" s="4" t="s">
        <v>1179</v>
      </c>
      <c r="L3077" s="4" t="s">
        <v>6281</v>
      </c>
      <c r="M3077" s="4" t="s">
        <v>1181</v>
      </c>
      <c r="N3077" s="4" t="s">
        <v>36</v>
      </c>
      <c r="O3077" s="4">
        <v>1</v>
      </c>
      <c r="P3077" s="4" t="s">
        <v>55</v>
      </c>
      <c r="Q3077" s="4">
        <v>24.98</v>
      </c>
      <c r="Y3077" s="4" t="s">
        <v>12880</v>
      </c>
      <c r="Z3077" s="4" t="s">
        <v>1183</v>
      </c>
      <c r="AA3077" s="4" t="s">
        <v>12881</v>
      </c>
      <c r="AB3077" s="4" t="s">
        <v>58</v>
      </c>
      <c r="AD3077" s="4" t="b">
        <v>0</v>
      </c>
      <c r="AG3077" s="11">
        <f t="shared" si="48"/>
        <v>43324</v>
      </c>
    </row>
    <row r="3078" s="4" customFormat="1" spans="1:33">
      <c r="A3078" s="4" t="s">
        <v>12882</v>
      </c>
      <c r="B3078" s="4" t="s">
        <v>12882</v>
      </c>
      <c r="C3078" s="4" t="s">
        <v>12883</v>
      </c>
      <c r="D3078" s="4" t="s">
        <v>12884</v>
      </c>
      <c r="E3078" s="4" t="s">
        <v>36</v>
      </c>
      <c r="F3078" s="4" t="s">
        <v>37</v>
      </c>
      <c r="G3078" s="4" t="s">
        <v>51</v>
      </c>
      <c r="J3078" s="4" t="s">
        <v>39</v>
      </c>
      <c r="K3078" s="4" t="s">
        <v>340</v>
      </c>
      <c r="L3078" s="4" t="s">
        <v>341</v>
      </c>
      <c r="M3078" s="4" t="s">
        <v>342</v>
      </c>
      <c r="N3078" s="4" t="s">
        <v>36</v>
      </c>
      <c r="O3078" s="4">
        <v>1</v>
      </c>
      <c r="P3078" s="4" t="s">
        <v>55</v>
      </c>
      <c r="Q3078" s="4">
        <v>23.98</v>
      </c>
      <c r="Y3078" s="4" t="s">
        <v>12885</v>
      </c>
      <c r="Z3078" s="4" t="s">
        <v>147</v>
      </c>
      <c r="AA3078" s="4" t="s">
        <v>12886</v>
      </c>
      <c r="AB3078" s="4" t="s">
        <v>58</v>
      </c>
      <c r="AD3078" s="4" t="b">
        <v>0</v>
      </c>
      <c r="AG3078" s="11">
        <f t="shared" si="48"/>
        <v>43324</v>
      </c>
    </row>
    <row r="3079" s="4" customFormat="1" spans="1:33">
      <c r="A3079" s="4" t="s">
        <v>12887</v>
      </c>
      <c r="B3079" s="4" t="s">
        <v>12887</v>
      </c>
      <c r="C3079" s="4" t="s">
        <v>12888</v>
      </c>
      <c r="D3079" s="4" t="s">
        <v>12889</v>
      </c>
      <c r="E3079" s="4" t="s">
        <v>36</v>
      </c>
      <c r="F3079" s="4" t="s">
        <v>37</v>
      </c>
      <c r="G3079" s="4" t="s">
        <v>51</v>
      </c>
      <c r="J3079" s="4" t="s">
        <v>39</v>
      </c>
      <c r="K3079" s="4" t="s">
        <v>5981</v>
      </c>
      <c r="L3079" s="4" t="s">
        <v>5982</v>
      </c>
      <c r="M3079" s="4" t="s">
        <v>5983</v>
      </c>
      <c r="N3079" s="4" t="s">
        <v>36</v>
      </c>
      <c r="O3079" s="4">
        <v>1</v>
      </c>
      <c r="P3079" s="4" t="s">
        <v>55</v>
      </c>
      <c r="Q3079" s="4">
        <v>23.98</v>
      </c>
      <c r="Y3079" s="4" t="s">
        <v>1265</v>
      </c>
      <c r="Z3079" s="4" t="s">
        <v>47</v>
      </c>
      <c r="AA3079" s="4" t="s">
        <v>10128</v>
      </c>
      <c r="AB3079" s="4" t="s">
        <v>58</v>
      </c>
      <c r="AD3079" s="4" t="b">
        <v>0</v>
      </c>
      <c r="AG3079" s="11">
        <f t="shared" si="48"/>
        <v>43324</v>
      </c>
    </row>
    <row r="3080" s="4" customFormat="1" spans="1:33">
      <c r="A3080" s="4" t="s">
        <v>12887</v>
      </c>
      <c r="B3080" s="4" t="s">
        <v>12887</v>
      </c>
      <c r="C3080" s="4" t="s">
        <v>12888</v>
      </c>
      <c r="D3080" s="4" t="s">
        <v>12889</v>
      </c>
      <c r="E3080" s="4" t="s">
        <v>36</v>
      </c>
      <c r="F3080" s="4" t="s">
        <v>37</v>
      </c>
      <c r="G3080" s="4" t="s">
        <v>51</v>
      </c>
      <c r="J3080" s="4" t="s">
        <v>39</v>
      </c>
      <c r="K3080" s="4" t="s">
        <v>5224</v>
      </c>
      <c r="L3080" s="4" t="s">
        <v>7624</v>
      </c>
      <c r="M3080" s="4" t="s">
        <v>5226</v>
      </c>
      <c r="N3080" s="4" t="s">
        <v>36</v>
      </c>
      <c r="O3080" s="4">
        <v>1</v>
      </c>
      <c r="P3080" s="4" t="s">
        <v>55</v>
      </c>
      <c r="Q3080" s="4">
        <v>23.98</v>
      </c>
      <c r="Y3080" s="4" t="s">
        <v>1265</v>
      </c>
      <c r="Z3080" s="4" t="s">
        <v>47</v>
      </c>
      <c r="AA3080" s="4" t="s">
        <v>10128</v>
      </c>
      <c r="AB3080" s="4" t="s">
        <v>58</v>
      </c>
      <c r="AD3080" s="4" t="b">
        <v>0</v>
      </c>
      <c r="AG3080" s="11">
        <f t="shared" si="48"/>
        <v>43324</v>
      </c>
    </row>
    <row r="3081" s="4" customFormat="1" spans="1:33">
      <c r="A3081" s="4" t="s">
        <v>12890</v>
      </c>
      <c r="B3081" s="4" t="s">
        <v>12890</v>
      </c>
      <c r="C3081" s="4" t="s">
        <v>12891</v>
      </c>
      <c r="D3081" s="4" t="s">
        <v>12892</v>
      </c>
      <c r="E3081" s="4" t="s">
        <v>36</v>
      </c>
      <c r="F3081" s="4" t="s">
        <v>37</v>
      </c>
      <c r="G3081" s="4" t="s">
        <v>51</v>
      </c>
      <c r="J3081" s="4" t="s">
        <v>39</v>
      </c>
      <c r="K3081" s="4" t="s">
        <v>340</v>
      </c>
      <c r="L3081" s="4" t="s">
        <v>341</v>
      </c>
      <c r="M3081" s="4" t="s">
        <v>342</v>
      </c>
      <c r="N3081" s="4" t="s">
        <v>36</v>
      </c>
      <c r="O3081" s="4">
        <v>1</v>
      </c>
      <c r="P3081" s="4" t="s">
        <v>55</v>
      </c>
      <c r="Q3081" s="4">
        <v>23.98</v>
      </c>
      <c r="Y3081" s="4" t="s">
        <v>1704</v>
      </c>
      <c r="Z3081" s="4" t="s">
        <v>47</v>
      </c>
      <c r="AA3081" s="4" t="s">
        <v>12893</v>
      </c>
      <c r="AB3081" s="4" t="s">
        <v>58</v>
      </c>
      <c r="AD3081" s="4" t="b">
        <v>0</v>
      </c>
      <c r="AG3081" s="11">
        <f t="shared" si="48"/>
        <v>43324</v>
      </c>
    </row>
    <row r="3082" s="4" customFormat="1" spans="1:33">
      <c r="A3082" s="4" t="s">
        <v>12894</v>
      </c>
      <c r="B3082" s="4" t="s">
        <v>12894</v>
      </c>
      <c r="C3082" s="4" t="s">
        <v>12895</v>
      </c>
      <c r="D3082" s="4" t="s">
        <v>12896</v>
      </c>
      <c r="E3082" s="4" t="s">
        <v>36</v>
      </c>
      <c r="F3082" s="4" t="s">
        <v>37</v>
      </c>
      <c r="G3082" s="4" t="s">
        <v>51</v>
      </c>
      <c r="J3082" s="4" t="s">
        <v>39</v>
      </c>
      <c r="K3082" s="4" t="s">
        <v>3935</v>
      </c>
      <c r="L3082" s="4" t="s">
        <v>3936</v>
      </c>
      <c r="M3082" s="4" t="s">
        <v>3937</v>
      </c>
      <c r="N3082" s="4" t="s">
        <v>36</v>
      </c>
      <c r="O3082" s="4">
        <v>1</v>
      </c>
      <c r="P3082" s="4" t="s">
        <v>55</v>
      </c>
      <c r="Q3082" s="4">
        <v>23.98</v>
      </c>
      <c r="Y3082" s="4" t="s">
        <v>1821</v>
      </c>
      <c r="Z3082" s="4" t="s">
        <v>1822</v>
      </c>
      <c r="AA3082" s="4" t="s">
        <v>12897</v>
      </c>
      <c r="AB3082" s="4" t="s">
        <v>58</v>
      </c>
      <c r="AD3082" s="4" t="b">
        <v>0</v>
      </c>
      <c r="AG3082" s="11">
        <f t="shared" si="48"/>
        <v>43324</v>
      </c>
    </row>
    <row r="3083" s="4" customFormat="1" spans="1:33">
      <c r="A3083" s="4" t="s">
        <v>12898</v>
      </c>
      <c r="B3083" s="4" t="s">
        <v>12898</v>
      </c>
      <c r="C3083" s="4" t="s">
        <v>12899</v>
      </c>
      <c r="D3083" s="4" t="s">
        <v>12900</v>
      </c>
      <c r="E3083" s="4" t="s">
        <v>36</v>
      </c>
      <c r="F3083" s="4" t="s">
        <v>37</v>
      </c>
      <c r="G3083" s="4" t="s">
        <v>51</v>
      </c>
      <c r="J3083" s="4" t="s">
        <v>110</v>
      </c>
      <c r="K3083" s="4" t="s">
        <v>12901</v>
      </c>
      <c r="L3083" s="4" t="s">
        <v>12902</v>
      </c>
      <c r="M3083" s="4" t="s">
        <v>12903</v>
      </c>
      <c r="N3083" s="4" t="s">
        <v>36</v>
      </c>
      <c r="O3083" s="4">
        <v>1</v>
      </c>
      <c r="P3083" s="4" t="s">
        <v>55</v>
      </c>
      <c r="Q3083" s="4">
        <v>27.98</v>
      </c>
      <c r="R3083" s="4">
        <v>2.83</v>
      </c>
      <c r="S3083" s="4">
        <v>2.66</v>
      </c>
      <c r="X3083" s="4">
        <v>2.66</v>
      </c>
      <c r="Y3083" s="4" t="s">
        <v>506</v>
      </c>
      <c r="Z3083" s="4" t="s">
        <v>299</v>
      </c>
      <c r="AA3083" s="4" t="s">
        <v>12904</v>
      </c>
      <c r="AB3083" s="4" t="s">
        <v>58</v>
      </c>
      <c r="AC3083" s="4" t="s">
        <v>915</v>
      </c>
      <c r="AD3083" s="4" t="b">
        <v>0</v>
      </c>
      <c r="AG3083" s="11">
        <f t="shared" si="48"/>
        <v>43324</v>
      </c>
    </row>
    <row r="3084" s="4" customFormat="1" spans="1:33">
      <c r="A3084" s="4" t="s">
        <v>12905</v>
      </c>
      <c r="B3084" s="4" t="s">
        <v>12905</v>
      </c>
      <c r="C3084" s="4" t="s">
        <v>12906</v>
      </c>
      <c r="D3084" s="4" t="s">
        <v>12907</v>
      </c>
      <c r="E3084" s="4" t="s">
        <v>36</v>
      </c>
      <c r="F3084" s="4" t="s">
        <v>37</v>
      </c>
      <c r="G3084" s="4" t="s">
        <v>51</v>
      </c>
      <c r="J3084" s="4" t="s">
        <v>39</v>
      </c>
      <c r="K3084" s="4" t="s">
        <v>307</v>
      </c>
      <c r="L3084" s="4" t="s">
        <v>308</v>
      </c>
      <c r="M3084" s="4" t="s">
        <v>309</v>
      </c>
      <c r="N3084" s="4" t="s">
        <v>36</v>
      </c>
      <c r="O3084" s="4">
        <v>1</v>
      </c>
      <c r="P3084" s="4" t="s">
        <v>55</v>
      </c>
      <c r="Q3084" s="4">
        <v>23.98</v>
      </c>
      <c r="Y3084" s="4" t="s">
        <v>12908</v>
      </c>
      <c r="Z3084" s="4" t="s">
        <v>1394</v>
      </c>
      <c r="AA3084" s="4" t="s">
        <v>12909</v>
      </c>
      <c r="AB3084" s="4" t="s">
        <v>58</v>
      </c>
      <c r="AD3084" s="4" t="b">
        <v>0</v>
      </c>
      <c r="AG3084" s="11">
        <f t="shared" si="48"/>
        <v>43324</v>
      </c>
    </row>
    <row r="3085" s="4" customFormat="1" spans="1:33">
      <c r="A3085" s="4" t="s">
        <v>12910</v>
      </c>
      <c r="B3085" s="4" t="s">
        <v>12910</v>
      </c>
      <c r="C3085" s="4" t="s">
        <v>12911</v>
      </c>
      <c r="D3085" s="4" t="s">
        <v>12912</v>
      </c>
      <c r="E3085" s="4" t="s">
        <v>36</v>
      </c>
      <c r="F3085" s="4" t="s">
        <v>37</v>
      </c>
      <c r="G3085" s="4" t="s">
        <v>51</v>
      </c>
      <c r="J3085" s="4" t="s">
        <v>39</v>
      </c>
      <c r="K3085" s="4" t="s">
        <v>7219</v>
      </c>
      <c r="L3085" s="4" t="s">
        <v>7220</v>
      </c>
      <c r="M3085" s="4" t="s">
        <v>7221</v>
      </c>
      <c r="N3085" s="4" t="s">
        <v>36</v>
      </c>
      <c r="O3085" s="4">
        <v>1</v>
      </c>
      <c r="P3085" s="4" t="s">
        <v>55</v>
      </c>
      <c r="Q3085" s="4">
        <v>22.98</v>
      </c>
      <c r="Y3085" s="4" t="s">
        <v>4045</v>
      </c>
      <c r="Z3085" s="4" t="s">
        <v>47</v>
      </c>
      <c r="AA3085" s="4" t="s">
        <v>12913</v>
      </c>
      <c r="AB3085" s="4" t="s">
        <v>58</v>
      </c>
      <c r="AD3085" s="4" t="b">
        <v>0</v>
      </c>
      <c r="AG3085" s="11">
        <f t="shared" si="48"/>
        <v>43324</v>
      </c>
    </row>
    <row r="3086" s="4" customFormat="1" spans="1:33">
      <c r="A3086" s="4" t="s">
        <v>12914</v>
      </c>
      <c r="B3086" s="4" t="s">
        <v>12914</v>
      </c>
      <c r="C3086" s="4" t="s">
        <v>12915</v>
      </c>
      <c r="D3086" s="4" t="s">
        <v>12916</v>
      </c>
      <c r="E3086" s="4" t="s">
        <v>36</v>
      </c>
      <c r="F3086" s="4" t="s">
        <v>37</v>
      </c>
      <c r="G3086" s="4" t="s">
        <v>51</v>
      </c>
      <c r="J3086" s="4" t="s">
        <v>39</v>
      </c>
      <c r="K3086" s="4" t="s">
        <v>2919</v>
      </c>
      <c r="L3086" s="4" t="s">
        <v>2920</v>
      </c>
      <c r="M3086" s="4" t="s">
        <v>2921</v>
      </c>
      <c r="N3086" s="4" t="s">
        <v>36</v>
      </c>
      <c r="O3086" s="4">
        <v>1</v>
      </c>
      <c r="P3086" s="4" t="s">
        <v>55</v>
      </c>
      <c r="Q3086" s="4">
        <v>21.98</v>
      </c>
      <c r="Y3086" s="4" t="s">
        <v>2148</v>
      </c>
      <c r="Z3086" s="4" t="s">
        <v>47</v>
      </c>
      <c r="AA3086" s="4" t="s">
        <v>5515</v>
      </c>
      <c r="AB3086" s="4" t="s">
        <v>58</v>
      </c>
      <c r="AD3086" s="4" t="b">
        <v>0</v>
      </c>
      <c r="AG3086" s="11">
        <f t="shared" si="48"/>
        <v>43324</v>
      </c>
    </row>
    <row r="3087" s="4" customFormat="1" spans="1:33">
      <c r="A3087" s="4" t="s">
        <v>12917</v>
      </c>
      <c r="B3087" s="4" t="s">
        <v>12917</v>
      </c>
      <c r="C3087" s="4" t="s">
        <v>12918</v>
      </c>
      <c r="D3087" s="4" t="s">
        <v>12919</v>
      </c>
      <c r="E3087" s="4" t="s">
        <v>36</v>
      </c>
      <c r="F3087" s="4" t="s">
        <v>37</v>
      </c>
      <c r="G3087" s="4" t="s">
        <v>51</v>
      </c>
      <c r="J3087" s="4" t="s">
        <v>39</v>
      </c>
      <c r="K3087" s="4" t="s">
        <v>1132</v>
      </c>
      <c r="L3087" s="4" t="s">
        <v>1133</v>
      </c>
      <c r="M3087" s="4" t="s">
        <v>1134</v>
      </c>
      <c r="N3087" s="4" t="s">
        <v>36</v>
      </c>
      <c r="O3087" s="4">
        <v>1</v>
      </c>
      <c r="P3087" s="4" t="s">
        <v>55</v>
      </c>
      <c r="Q3087" s="4">
        <v>23.98</v>
      </c>
      <c r="Y3087" s="4" t="s">
        <v>12920</v>
      </c>
      <c r="Z3087" s="4" t="s">
        <v>47</v>
      </c>
      <c r="AA3087" s="4" t="s">
        <v>12921</v>
      </c>
      <c r="AB3087" s="4" t="s">
        <v>58</v>
      </c>
      <c r="AD3087" s="4" t="b">
        <v>0</v>
      </c>
      <c r="AG3087" s="11">
        <f t="shared" si="48"/>
        <v>43324</v>
      </c>
    </row>
    <row r="3088" s="4" customFormat="1" spans="1:33">
      <c r="A3088" s="4" t="s">
        <v>12922</v>
      </c>
      <c r="B3088" s="4" t="s">
        <v>12922</v>
      </c>
      <c r="C3088" s="4" t="s">
        <v>12923</v>
      </c>
      <c r="D3088" s="4" t="s">
        <v>12924</v>
      </c>
      <c r="E3088" s="4" t="s">
        <v>36</v>
      </c>
      <c r="F3088" s="4" t="s">
        <v>37</v>
      </c>
      <c r="G3088" s="4" t="s">
        <v>51</v>
      </c>
      <c r="J3088" s="4" t="s">
        <v>39</v>
      </c>
      <c r="K3088" s="4" t="s">
        <v>171</v>
      </c>
      <c r="L3088" s="4" t="s">
        <v>172</v>
      </c>
      <c r="M3088" s="4" t="s">
        <v>173</v>
      </c>
      <c r="N3088" s="4" t="s">
        <v>36</v>
      </c>
      <c r="O3088" s="4">
        <v>1</v>
      </c>
      <c r="P3088" s="4" t="s">
        <v>55</v>
      </c>
      <c r="Q3088" s="4">
        <v>23.98</v>
      </c>
      <c r="Y3088" s="4" t="s">
        <v>12925</v>
      </c>
      <c r="Z3088" s="4" t="s">
        <v>147</v>
      </c>
      <c r="AA3088" s="4" t="s">
        <v>12926</v>
      </c>
      <c r="AB3088" s="4" t="s">
        <v>58</v>
      </c>
      <c r="AD3088" s="4" t="b">
        <v>0</v>
      </c>
      <c r="AG3088" s="11">
        <f t="shared" si="48"/>
        <v>43324</v>
      </c>
    </row>
    <row r="3089" s="4" customFormat="1" spans="1:33">
      <c r="A3089" s="4" t="s">
        <v>12922</v>
      </c>
      <c r="B3089" s="4" t="s">
        <v>12922</v>
      </c>
      <c r="C3089" s="4" t="s">
        <v>12923</v>
      </c>
      <c r="D3089" s="4" t="s">
        <v>12924</v>
      </c>
      <c r="E3089" s="4" t="s">
        <v>36</v>
      </c>
      <c r="F3089" s="4" t="s">
        <v>37</v>
      </c>
      <c r="G3089" s="4" t="s">
        <v>51</v>
      </c>
      <c r="J3089" s="4" t="s">
        <v>39</v>
      </c>
      <c r="K3089" s="4" t="s">
        <v>81</v>
      </c>
      <c r="L3089" s="4" t="s">
        <v>82</v>
      </c>
      <c r="M3089" s="4" t="s">
        <v>83</v>
      </c>
      <c r="N3089" s="4" t="s">
        <v>36</v>
      </c>
      <c r="O3089" s="4">
        <v>1</v>
      </c>
      <c r="P3089" s="4" t="s">
        <v>55</v>
      </c>
      <c r="Q3089" s="4">
        <v>23.98</v>
      </c>
      <c r="Y3089" s="4" t="s">
        <v>12925</v>
      </c>
      <c r="Z3089" s="4" t="s">
        <v>147</v>
      </c>
      <c r="AA3089" s="4" t="s">
        <v>12926</v>
      </c>
      <c r="AB3089" s="4" t="s">
        <v>58</v>
      </c>
      <c r="AD3089" s="4" t="b">
        <v>0</v>
      </c>
      <c r="AG3089" s="11">
        <f t="shared" si="48"/>
        <v>43324</v>
      </c>
    </row>
    <row r="3090" s="4" customFormat="1" spans="1:33">
      <c r="A3090" s="4" t="s">
        <v>12927</v>
      </c>
      <c r="B3090" s="4" t="s">
        <v>12927</v>
      </c>
      <c r="C3090" s="4" t="s">
        <v>12928</v>
      </c>
      <c r="D3090" s="4" t="s">
        <v>12929</v>
      </c>
      <c r="E3090" s="4" t="s">
        <v>36</v>
      </c>
      <c r="F3090" s="4" t="s">
        <v>37</v>
      </c>
      <c r="G3090" s="4" t="s">
        <v>51</v>
      </c>
      <c r="J3090" s="4" t="s">
        <v>39</v>
      </c>
      <c r="K3090" s="4" t="s">
        <v>12930</v>
      </c>
      <c r="L3090" s="4" t="s">
        <v>12931</v>
      </c>
      <c r="M3090" s="4" t="s">
        <v>12932</v>
      </c>
      <c r="N3090" s="4" t="s">
        <v>36</v>
      </c>
      <c r="O3090" s="4">
        <v>1</v>
      </c>
      <c r="P3090" s="4" t="s">
        <v>55</v>
      </c>
      <c r="Q3090" s="4">
        <v>24.98</v>
      </c>
      <c r="Y3090" s="4" t="s">
        <v>4045</v>
      </c>
      <c r="Z3090" s="4" t="s">
        <v>47</v>
      </c>
      <c r="AA3090" s="4" t="s">
        <v>12933</v>
      </c>
      <c r="AB3090" s="4" t="s">
        <v>58</v>
      </c>
      <c r="AD3090" s="4" t="b">
        <v>0</v>
      </c>
      <c r="AG3090" s="11">
        <f t="shared" si="48"/>
        <v>43324</v>
      </c>
    </row>
    <row r="3091" s="4" customFormat="1" spans="1:33">
      <c r="A3091" s="4" t="s">
        <v>12934</v>
      </c>
      <c r="B3091" s="4" t="s">
        <v>12934</v>
      </c>
      <c r="C3091" s="4" t="s">
        <v>12935</v>
      </c>
      <c r="D3091" s="4" t="s">
        <v>12936</v>
      </c>
      <c r="E3091" s="4" t="s">
        <v>36</v>
      </c>
      <c r="F3091" s="4" t="s">
        <v>37</v>
      </c>
      <c r="G3091" s="4" t="s">
        <v>51</v>
      </c>
      <c r="J3091" s="4" t="s">
        <v>39</v>
      </c>
      <c r="K3091" s="4" t="s">
        <v>12937</v>
      </c>
      <c r="L3091" s="4" t="s">
        <v>12938</v>
      </c>
      <c r="M3091" s="4" t="s">
        <v>12939</v>
      </c>
      <c r="N3091" s="4" t="s">
        <v>36</v>
      </c>
      <c r="O3091" s="4">
        <v>1</v>
      </c>
      <c r="P3091" s="4" t="s">
        <v>55</v>
      </c>
      <c r="Q3091" s="4">
        <v>22.98</v>
      </c>
      <c r="Y3091" s="4" t="s">
        <v>12940</v>
      </c>
      <c r="Z3091" s="4" t="s">
        <v>1192</v>
      </c>
      <c r="AA3091" s="4" t="s">
        <v>12941</v>
      </c>
      <c r="AB3091" s="4" t="s">
        <v>58</v>
      </c>
      <c r="AD3091" s="4" t="b">
        <v>0</v>
      </c>
      <c r="AG3091" s="11">
        <f t="shared" si="48"/>
        <v>43324</v>
      </c>
    </row>
    <row r="3092" s="4" customFormat="1" spans="1:33">
      <c r="A3092" s="4" t="s">
        <v>12942</v>
      </c>
      <c r="B3092" s="4" t="s">
        <v>12942</v>
      </c>
      <c r="C3092" s="4" t="s">
        <v>12943</v>
      </c>
      <c r="D3092" s="4" t="s">
        <v>12944</v>
      </c>
      <c r="E3092" s="4" t="s">
        <v>36</v>
      </c>
      <c r="F3092" s="4" t="s">
        <v>37</v>
      </c>
      <c r="G3092" s="4" t="s">
        <v>51</v>
      </c>
      <c r="J3092" s="4" t="s">
        <v>39</v>
      </c>
      <c r="K3092" s="4" t="s">
        <v>1415</v>
      </c>
      <c r="L3092" s="4" t="s">
        <v>12086</v>
      </c>
      <c r="M3092" s="4" t="s">
        <v>12087</v>
      </c>
      <c r="N3092" s="4" t="s">
        <v>36</v>
      </c>
      <c r="O3092" s="4">
        <v>1</v>
      </c>
      <c r="P3092" s="4" t="s">
        <v>55</v>
      </c>
      <c r="Q3092" s="4">
        <v>23.98</v>
      </c>
      <c r="Y3092" s="4" t="s">
        <v>4045</v>
      </c>
      <c r="Z3092" s="4" t="s">
        <v>47</v>
      </c>
      <c r="AA3092" s="4" t="s">
        <v>12945</v>
      </c>
      <c r="AB3092" s="4" t="s">
        <v>58</v>
      </c>
      <c r="AD3092" s="4" t="b">
        <v>0</v>
      </c>
      <c r="AG3092" s="11">
        <f t="shared" si="48"/>
        <v>43324</v>
      </c>
    </row>
    <row r="3093" s="4" customFormat="1" spans="1:33">
      <c r="A3093" s="4" t="s">
        <v>12942</v>
      </c>
      <c r="B3093" s="4" t="s">
        <v>12942</v>
      </c>
      <c r="C3093" s="4" t="s">
        <v>12943</v>
      </c>
      <c r="D3093" s="4" t="s">
        <v>12944</v>
      </c>
      <c r="E3093" s="4" t="s">
        <v>36</v>
      </c>
      <c r="F3093" s="4" t="s">
        <v>37</v>
      </c>
      <c r="G3093" s="4" t="s">
        <v>51</v>
      </c>
      <c r="J3093" s="4" t="s">
        <v>39</v>
      </c>
      <c r="K3093" s="4" t="s">
        <v>77</v>
      </c>
      <c r="L3093" s="4" t="s">
        <v>9369</v>
      </c>
      <c r="M3093" s="4" t="s">
        <v>9370</v>
      </c>
      <c r="N3093" s="4" t="s">
        <v>36</v>
      </c>
      <c r="O3093" s="4">
        <v>1</v>
      </c>
      <c r="P3093" s="4" t="s">
        <v>55</v>
      </c>
      <c r="Q3093" s="4">
        <v>23.98</v>
      </c>
      <c r="Y3093" s="4" t="s">
        <v>4045</v>
      </c>
      <c r="Z3093" s="4" t="s">
        <v>47</v>
      </c>
      <c r="AA3093" s="4" t="s">
        <v>12945</v>
      </c>
      <c r="AB3093" s="4" t="s">
        <v>58</v>
      </c>
      <c r="AD3093" s="4" t="b">
        <v>0</v>
      </c>
      <c r="AG3093" s="11">
        <f t="shared" si="48"/>
        <v>43324</v>
      </c>
    </row>
    <row r="3094" s="4" customFormat="1" spans="1:33">
      <c r="A3094" s="4" t="s">
        <v>12946</v>
      </c>
      <c r="B3094" s="4" t="s">
        <v>12946</v>
      </c>
      <c r="C3094" s="4" t="s">
        <v>12947</v>
      </c>
      <c r="D3094" s="4" t="s">
        <v>12948</v>
      </c>
      <c r="E3094" s="4" t="s">
        <v>36</v>
      </c>
      <c r="F3094" s="4" t="s">
        <v>37</v>
      </c>
      <c r="G3094" s="4" t="s">
        <v>51</v>
      </c>
      <c r="J3094" s="4" t="s">
        <v>39</v>
      </c>
      <c r="K3094" s="4" t="s">
        <v>2811</v>
      </c>
      <c r="L3094" s="4" t="s">
        <v>2812</v>
      </c>
      <c r="M3094" s="4" t="s">
        <v>2813</v>
      </c>
      <c r="N3094" s="4" t="s">
        <v>36</v>
      </c>
      <c r="O3094" s="4">
        <v>1</v>
      </c>
      <c r="P3094" s="4" t="s">
        <v>55</v>
      </c>
      <c r="Q3094" s="4">
        <v>23.98</v>
      </c>
      <c r="Y3094" s="4" t="s">
        <v>12949</v>
      </c>
      <c r="Z3094" s="4" t="s">
        <v>72</v>
      </c>
      <c r="AA3094" s="4" t="s">
        <v>12950</v>
      </c>
      <c r="AB3094" s="4" t="s">
        <v>58</v>
      </c>
      <c r="AD3094" s="4" t="b">
        <v>0</v>
      </c>
      <c r="AG3094" s="11">
        <f t="shared" si="48"/>
        <v>43324</v>
      </c>
    </row>
    <row r="3095" s="4" customFormat="1" spans="1:33">
      <c r="A3095" s="4" t="s">
        <v>12951</v>
      </c>
      <c r="B3095" s="4" t="s">
        <v>12951</v>
      </c>
      <c r="C3095" s="4" t="s">
        <v>12952</v>
      </c>
      <c r="D3095" s="4" t="s">
        <v>12953</v>
      </c>
      <c r="E3095" s="4" t="s">
        <v>36</v>
      </c>
      <c r="F3095" s="4" t="s">
        <v>37</v>
      </c>
      <c r="G3095" s="4" t="s">
        <v>51</v>
      </c>
      <c r="J3095" s="4" t="s">
        <v>110</v>
      </c>
      <c r="K3095" s="4" t="s">
        <v>143</v>
      </c>
      <c r="L3095" s="4" t="s">
        <v>144</v>
      </c>
      <c r="M3095" s="4" t="s">
        <v>145</v>
      </c>
      <c r="N3095" s="4" t="s">
        <v>36</v>
      </c>
      <c r="O3095" s="4">
        <v>1</v>
      </c>
      <c r="P3095" s="4" t="s">
        <v>55</v>
      </c>
      <c r="Q3095" s="4">
        <v>23.98</v>
      </c>
      <c r="S3095" s="4">
        <v>3.71</v>
      </c>
      <c r="X3095" s="4">
        <v>3.71</v>
      </c>
      <c r="Y3095" s="4" t="s">
        <v>5350</v>
      </c>
      <c r="Z3095" s="4" t="s">
        <v>1192</v>
      </c>
      <c r="AA3095" s="4" t="s">
        <v>12954</v>
      </c>
      <c r="AB3095" s="4" t="s">
        <v>58</v>
      </c>
      <c r="AC3095" s="4" t="s">
        <v>915</v>
      </c>
      <c r="AD3095" s="4" t="b">
        <v>0</v>
      </c>
      <c r="AG3095" s="11">
        <f t="shared" si="48"/>
        <v>43324</v>
      </c>
    </row>
    <row r="3096" s="4" customFormat="1" spans="1:33">
      <c r="A3096" s="4" t="s">
        <v>12955</v>
      </c>
      <c r="B3096" s="4" t="s">
        <v>12955</v>
      </c>
      <c r="C3096" s="4" t="s">
        <v>12956</v>
      </c>
      <c r="D3096" s="4" t="s">
        <v>12957</v>
      </c>
      <c r="E3096" s="4" t="s">
        <v>36</v>
      </c>
      <c r="F3096" s="4" t="s">
        <v>37</v>
      </c>
      <c r="G3096" s="4" t="s">
        <v>51</v>
      </c>
      <c r="J3096" s="4" t="s">
        <v>39</v>
      </c>
      <c r="K3096" s="4" t="s">
        <v>77</v>
      </c>
      <c r="L3096" s="4" t="s">
        <v>5714</v>
      </c>
      <c r="M3096" s="4" t="s">
        <v>5715</v>
      </c>
      <c r="N3096" s="4" t="s">
        <v>36</v>
      </c>
      <c r="O3096" s="4">
        <v>1</v>
      </c>
      <c r="P3096" s="4" t="s">
        <v>55</v>
      </c>
      <c r="Q3096" s="4">
        <v>22.98</v>
      </c>
      <c r="Y3096" s="4" t="s">
        <v>12958</v>
      </c>
      <c r="Z3096" s="4" t="s">
        <v>311</v>
      </c>
      <c r="AA3096" s="4" t="s">
        <v>12959</v>
      </c>
      <c r="AB3096" s="4" t="s">
        <v>58</v>
      </c>
      <c r="AD3096" s="4" t="b">
        <v>0</v>
      </c>
      <c r="AG3096" s="11">
        <f t="shared" si="48"/>
        <v>43324</v>
      </c>
    </row>
    <row r="3097" s="4" customFormat="1" spans="1:33">
      <c r="A3097" s="4" t="s">
        <v>12955</v>
      </c>
      <c r="B3097" s="4" t="s">
        <v>12955</v>
      </c>
      <c r="C3097" s="4" t="s">
        <v>12956</v>
      </c>
      <c r="D3097" s="4" t="s">
        <v>12957</v>
      </c>
      <c r="E3097" s="4" t="s">
        <v>36</v>
      </c>
      <c r="F3097" s="4" t="s">
        <v>37</v>
      </c>
      <c r="G3097" s="4" t="s">
        <v>51</v>
      </c>
      <c r="J3097" s="4" t="s">
        <v>39</v>
      </c>
      <c r="K3097" s="4" t="s">
        <v>593</v>
      </c>
      <c r="L3097" s="4" t="s">
        <v>656</v>
      </c>
      <c r="M3097" s="4" t="s">
        <v>595</v>
      </c>
      <c r="N3097" s="4" t="s">
        <v>36</v>
      </c>
      <c r="O3097" s="4">
        <v>1</v>
      </c>
      <c r="P3097" s="4" t="s">
        <v>55</v>
      </c>
      <c r="Q3097" s="4">
        <v>22.98</v>
      </c>
      <c r="Y3097" s="4" t="s">
        <v>12958</v>
      </c>
      <c r="Z3097" s="4" t="s">
        <v>311</v>
      </c>
      <c r="AA3097" s="4" t="s">
        <v>12959</v>
      </c>
      <c r="AB3097" s="4" t="s">
        <v>58</v>
      </c>
      <c r="AD3097" s="4" t="b">
        <v>0</v>
      </c>
      <c r="AG3097" s="11">
        <f t="shared" si="48"/>
        <v>43324</v>
      </c>
    </row>
    <row r="3098" s="4" customFormat="1" spans="1:33">
      <c r="A3098" s="4" t="s">
        <v>12960</v>
      </c>
      <c r="B3098" s="4" t="s">
        <v>12960</v>
      </c>
      <c r="C3098" s="4" t="s">
        <v>12961</v>
      </c>
      <c r="D3098" s="4" t="s">
        <v>12962</v>
      </c>
      <c r="E3098" s="4" t="s">
        <v>36</v>
      </c>
      <c r="F3098" s="4" t="s">
        <v>37</v>
      </c>
      <c r="G3098" s="4" t="s">
        <v>51</v>
      </c>
      <c r="J3098" s="4" t="s">
        <v>39</v>
      </c>
      <c r="K3098" s="4" t="s">
        <v>1897</v>
      </c>
      <c r="L3098" s="4" t="s">
        <v>1898</v>
      </c>
      <c r="M3098" s="4" t="s">
        <v>1899</v>
      </c>
      <c r="N3098" s="4" t="s">
        <v>36</v>
      </c>
      <c r="O3098" s="4">
        <v>1</v>
      </c>
      <c r="P3098" s="4" t="s">
        <v>55</v>
      </c>
      <c r="Q3098" s="4">
        <v>23.98</v>
      </c>
      <c r="Y3098" s="4" t="s">
        <v>12963</v>
      </c>
      <c r="Z3098" s="4" t="s">
        <v>224</v>
      </c>
      <c r="AA3098" s="4">
        <v>53024</v>
      </c>
      <c r="AB3098" s="4" t="s">
        <v>58</v>
      </c>
      <c r="AD3098" s="4" t="b">
        <v>0</v>
      </c>
      <c r="AG3098" s="11">
        <f t="shared" si="48"/>
        <v>43324</v>
      </c>
    </row>
    <row r="3099" s="4" customFormat="1" spans="1:33">
      <c r="A3099" s="4" t="s">
        <v>12960</v>
      </c>
      <c r="B3099" s="4" t="s">
        <v>12960</v>
      </c>
      <c r="C3099" s="4" t="s">
        <v>12961</v>
      </c>
      <c r="D3099" s="4" t="s">
        <v>12962</v>
      </c>
      <c r="E3099" s="4" t="s">
        <v>36</v>
      </c>
      <c r="F3099" s="4" t="s">
        <v>37</v>
      </c>
      <c r="G3099" s="4" t="s">
        <v>51</v>
      </c>
      <c r="J3099" s="4" t="s">
        <v>39</v>
      </c>
      <c r="K3099" s="4" t="s">
        <v>152</v>
      </c>
      <c r="L3099" s="4" t="s">
        <v>396</v>
      </c>
      <c r="M3099" s="4" t="s">
        <v>154</v>
      </c>
      <c r="N3099" s="4" t="s">
        <v>36</v>
      </c>
      <c r="O3099" s="4">
        <v>1</v>
      </c>
      <c r="P3099" s="4" t="s">
        <v>55</v>
      </c>
      <c r="Q3099" s="4">
        <v>22.98</v>
      </c>
      <c r="Y3099" s="4" t="s">
        <v>12963</v>
      </c>
      <c r="Z3099" s="4" t="s">
        <v>224</v>
      </c>
      <c r="AA3099" s="4">
        <v>53024</v>
      </c>
      <c r="AB3099" s="4" t="s">
        <v>58</v>
      </c>
      <c r="AD3099" s="4" t="b">
        <v>0</v>
      </c>
      <c r="AG3099" s="11">
        <f t="shared" si="48"/>
        <v>43324</v>
      </c>
    </row>
    <row r="3100" s="4" customFormat="1" spans="1:33">
      <c r="A3100" s="4" t="s">
        <v>12960</v>
      </c>
      <c r="B3100" s="4" t="s">
        <v>12960</v>
      </c>
      <c r="C3100" s="4" t="s">
        <v>12961</v>
      </c>
      <c r="D3100" s="4" t="s">
        <v>12962</v>
      </c>
      <c r="E3100" s="4" t="s">
        <v>36</v>
      </c>
      <c r="F3100" s="4" t="s">
        <v>37</v>
      </c>
      <c r="G3100" s="4" t="s">
        <v>51</v>
      </c>
      <c r="J3100" s="4" t="s">
        <v>39</v>
      </c>
      <c r="K3100" s="4" t="s">
        <v>1556</v>
      </c>
      <c r="L3100" s="4" t="s">
        <v>1557</v>
      </c>
      <c r="M3100" s="4" t="s">
        <v>1558</v>
      </c>
      <c r="N3100" s="4" t="s">
        <v>36</v>
      </c>
      <c r="O3100" s="4">
        <v>1</v>
      </c>
      <c r="P3100" s="4" t="s">
        <v>55</v>
      </c>
      <c r="Q3100" s="4">
        <v>19.98</v>
      </c>
      <c r="Y3100" s="4" t="s">
        <v>12963</v>
      </c>
      <c r="Z3100" s="4" t="s">
        <v>224</v>
      </c>
      <c r="AA3100" s="4">
        <v>53024</v>
      </c>
      <c r="AB3100" s="4" t="s">
        <v>58</v>
      </c>
      <c r="AD3100" s="4" t="b">
        <v>0</v>
      </c>
      <c r="AG3100" s="11">
        <f t="shared" si="48"/>
        <v>43324</v>
      </c>
    </row>
    <row r="3101" s="4" customFormat="1" spans="1:33">
      <c r="A3101" s="4" t="s">
        <v>12964</v>
      </c>
      <c r="B3101" s="4" t="s">
        <v>12964</v>
      </c>
      <c r="C3101" s="4" t="s">
        <v>12965</v>
      </c>
      <c r="D3101" s="4" t="s">
        <v>12966</v>
      </c>
      <c r="E3101" s="4" t="s">
        <v>36</v>
      </c>
      <c r="F3101" s="4" t="s">
        <v>37</v>
      </c>
      <c r="G3101" s="4" t="s">
        <v>51</v>
      </c>
      <c r="J3101" s="4" t="s">
        <v>110</v>
      </c>
      <c r="K3101" s="4" t="s">
        <v>1953</v>
      </c>
      <c r="L3101" s="4" t="s">
        <v>1954</v>
      </c>
      <c r="M3101" s="4" t="s">
        <v>1955</v>
      </c>
      <c r="N3101" s="4" t="s">
        <v>36</v>
      </c>
      <c r="O3101" s="4">
        <v>1</v>
      </c>
      <c r="P3101" s="4" t="s">
        <v>55</v>
      </c>
      <c r="Q3101" s="4">
        <v>23.98</v>
      </c>
      <c r="S3101" s="4">
        <v>2</v>
      </c>
      <c r="X3101" s="4">
        <v>2</v>
      </c>
      <c r="Y3101" s="4" t="s">
        <v>12967</v>
      </c>
      <c r="Z3101" s="4" t="s">
        <v>201</v>
      </c>
      <c r="AA3101" s="4" t="s">
        <v>12968</v>
      </c>
      <c r="AB3101" s="4" t="s">
        <v>58</v>
      </c>
      <c r="AC3101" s="4" t="s">
        <v>915</v>
      </c>
      <c r="AD3101" s="4" t="b">
        <v>0</v>
      </c>
      <c r="AG3101" s="11">
        <f t="shared" si="48"/>
        <v>43324</v>
      </c>
    </row>
    <row r="3102" s="4" customFormat="1" spans="1:33">
      <c r="A3102" s="4" t="s">
        <v>12964</v>
      </c>
      <c r="B3102" s="4" t="s">
        <v>12964</v>
      </c>
      <c r="C3102" s="4" t="s">
        <v>12965</v>
      </c>
      <c r="D3102" s="4" t="s">
        <v>12966</v>
      </c>
      <c r="E3102" s="4" t="s">
        <v>36</v>
      </c>
      <c r="F3102" s="4" t="s">
        <v>37</v>
      </c>
      <c r="G3102" s="4" t="s">
        <v>51</v>
      </c>
      <c r="J3102" s="4" t="s">
        <v>110</v>
      </c>
      <c r="K3102" s="4" t="s">
        <v>7073</v>
      </c>
      <c r="L3102" s="4" t="s">
        <v>7074</v>
      </c>
      <c r="M3102" s="4" t="s">
        <v>7075</v>
      </c>
      <c r="N3102" s="4" t="s">
        <v>36</v>
      </c>
      <c r="O3102" s="4">
        <v>1</v>
      </c>
      <c r="P3102" s="4" t="s">
        <v>55</v>
      </c>
      <c r="Q3102" s="4">
        <v>23.98</v>
      </c>
      <c r="S3102" s="4">
        <v>2.67</v>
      </c>
      <c r="X3102" s="4">
        <v>2.67</v>
      </c>
      <c r="Y3102" s="4" t="s">
        <v>12967</v>
      </c>
      <c r="Z3102" s="4" t="s">
        <v>201</v>
      </c>
      <c r="AA3102" s="4" t="s">
        <v>12968</v>
      </c>
      <c r="AB3102" s="4" t="s">
        <v>58</v>
      </c>
      <c r="AC3102" s="4" t="s">
        <v>915</v>
      </c>
      <c r="AD3102" s="4" t="b">
        <v>0</v>
      </c>
      <c r="AG3102" s="11">
        <f t="shared" si="48"/>
        <v>43324</v>
      </c>
    </row>
    <row r="3103" s="4" customFormat="1" spans="1:33">
      <c r="A3103" s="4" t="s">
        <v>12969</v>
      </c>
      <c r="B3103" s="4" t="s">
        <v>12969</v>
      </c>
      <c r="C3103" s="4" t="s">
        <v>12970</v>
      </c>
      <c r="D3103" s="4" t="s">
        <v>12971</v>
      </c>
      <c r="E3103" s="4" t="s">
        <v>161</v>
      </c>
      <c r="F3103" s="4" t="s">
        <v>37</v>
      </c>
      <c r="G3103" s="4" t="s">
        <v>51</v>
      </c>
      <c r="J3103" s="4" t="s">
        <v>39</v>
      </c>
      <c r="K3103" s="4" t="s">
        <v>7219</v>
      </c>
      <c r="L3103" s="4" t="s">
        <v>7220</v>
      </c>
      <c r="M3103" s="4" t="s">
        <v>7221</v>
      </c>
      <c r="N3103" s="4" t="s">
        <v>161</v>
      </c>
      <c r="O3103" s="4">
        <v>0</v>
      </c>
      <c r="Y3103" s="4" t="s">
        <v>4045</v>
      </c>
      <c r="Z3103" s="4" t="s">
        <v>47</v>
      </c>
      <c r="AA3103" s="4" t="s">
        <v>12913</v>
      </c>
      <c r="AB3103" s="4" t="s">
        <v>58</v>
      </c>
      <c r="AD3103" s="4" t="b">
        <v>0</v>
      </c>
      <c r="AG3103" s="11">
        <f t="shared" si="48"/>
        <v>43324</v>
      </c>
    </row>
    <row r="3104" s="4" customFormat="1" spans="1:33">
      <c r="A3104" s="4" t="s">
        <v>12972</v>
      </c>
      <c r="B3104" s="4" t="s">
        <v>12972</v>
      </c>
      <c r="C3104" s="4" t="s">
        <v>12973</v>
      </c>
      <c r="D3104" s="4" t="s">
        <v>12974</v>
      </c>
      <c r="E3104" s="4" t="s">
        <v>36</v>
      </c>
      <c r="F3104" s="4" t="s">
        <v>37</v>
      </c>
      <c r="G3104" s="4" t="s">
        <v>51</v>
      </c>
      <c r="J3104" s="4" t="s">
        <v>39</v>
      </c>
      <c r="K3104" s="4" t="s">
        <v>2919</v>
      </c>
      <c r="L3104" s="4" t="s">
        <v>2920</v>
      </c>
      <c r="M3104" s="4" t="s">
        <v>2921</v>
      </c>
      <c r="N3104" s="4" t="s">
        <v>36</v>
      </c>
      <c r="O3104" s="4">
        <v>1</v>
      </c>
      <c r="P3104" s="4" t="s">
        <v>55</v>
      </c>
      <c r="Q3104" s="4">
        <v>21.98</v>
      </c>
      <c r="Y3104" s="4" t="s">
        <v>12975</v>
      </c>
      <c r="Z3104" s="4" t="s">
        <v>147</v>
      </c>
      <c r="AA3104" s="4" t="s">
        <v>12976</v>
      </c>
      <c r="AB3104" s="4" t="s">
        <v>58</v>
      </c>
      <c r="AD3104" s="4" t="b">
        <v>0</v>
      </c>
      <c r="AG3104" s="11">
        <f t="shared" si="48"/>
        <v>43324</v>
      </c>
    </row>
    <row r="3105" s="4" customFormat="1" spans="1:33">
      <c r="A3105" s="4" t="s">
        <v>12972</v>
      </c>
      <c r="B3105" s="4" t="s">
        <v>12972</v>
      </c>
      <c r="C3105" s="4" t="s">
        <v>12973</v>
      </c>
      <c r="D3105" s="4" t="s">
        <v>12974</v>
      </c>
      <c r="E3105" s="4" t="s">
        <v>36</v>
      </c>
      <c r="F3105" s="4" t="s">
        <v>37</v>
      </c>
      <c r="G3105" s="4" t="s">
        <v>51</v>
      </c>
      <c r="J3105" s="4" t="s">
        <v>39</v>
      </c>
      <c r="K3105" s="4" t="s">
        <v>2036</v>
      </c>
      <c r="L3105" s="4" t="s">
        <v>2037</v>
      </c>
      <c r="M3105" s="4" t="s">
        <v>2038</v>
      </c>
      <c r="N3105" s="4" t="s">
        <v>36</v>
      </c>
      <c r="O3105" s="4">
        <v>1</v>
      </c>
      <c r="P3105" s="4" t="s">
        <v>55</v>
      </c>
      <c r="Q3105" s="4">
        <v>22.98</v>
      </c>
      <c r="Y3105" s="4" t="s">
        <v>12975</v>
      </c>
      <c r="Z3105" s="4" t="s">
        <v>147</v>
      </c>
      <c r="AA3105" s="4" t="s">
        <v>12976</v>
      </c>
      <c r="AB3105" s="4" t="s">
        <v>58</v>
      </c>
      <c r="AD3105" s="4" t="b">
        <v>0</v>
      </c>
      <c r="AG3105" s="11">
        <f t="shared" si="48"/>
        <v>43324</v>
      </c>
    </row>
    <row r="3106" s="4" customFormat="1" spans="1:33">
      <c r="A3106" s="4" t="s">
        <v>12977</v>
      </c>
      <c r="B3106" s="4" t="s">
        <v>12977</v>
      </c>
      <c r="C3106" s="4" t="s">
        <v>12978</v>
      </c>
      <c r="D3106" s="4" t="s">
        <v>12979</v>
      </c>
      <c r="E3106" s="4" t="s">
        <v>36</v>
      </c>
      <c r="F3106" s="4" t="s">
        <v>37</v>
      </c>
      <c r="G3106" s="4" t="s">
        <v>51</v>
      </c>
      <c r="J3106" s="4" t="s">
        <v>110</v>
      </c>
      <c r="K3106" s="4" t="s">
        <v>1918</v>
      </c>
      <c r="L3106" s="4" t="s">
        <v>1919</v>
      </c>
      <c r="M3106" s="4" t="s">
        <v>1920</v>
      </c>
      <c r="N3106" s="4" t="s">
        <v>36</v>
      </c>
      <c r="O3106" s="4">
        <v>1</v>
      </c>
      <c r="P3106" s="4" t="s">
        <v>55</v>
      </c>
      <c r="Q3106" s="4">
        <v>23.98</v>
      </c>
      <c r="S3106" s="4">
        <v>1.46</v>
      </c>
      <c r="Y3106" s="4" t="s">
        <v>12980</v>
      </c>
      <c r="Z3106" s="4" t="s">
        <v>819</v>
      </c>
      <c r="AA3106" s="4" t="s">
        <v>12981</v>
      </c>
      <c r="AB3106" s="4" t="s">
        <v>58</v>
      </c>
      <c r="AD3106" s="4" t="b">
        <v>0</v>
      </c>
      <c r="AG3106" s="11">
        <f t="shared" si="48"/>
        <v>43324</v>
      </c>
    </row>
    <row r="3107" s="4" customFormat="1" spans="1:33">
      <c r="A3107" s="4" t="s">
        <v>12982</v>
      </c>
      <c r="B3107" s="4" t="s">
        <v>12982</v>
      </c>
      <c r="C3107" s="4" t="s">
        <v>12983</v>
      </c>
      <c r="D3107" s="4" t="s">
        <v>12984</v>
      </c>
      <c r="E3107" s="4" t="s">
        <v>36</v>
      </c>
      <c r="F3107" s="4" t="s">
        <v>37</v>
      </c>
      <c r="G3107" s="4" t="s">
        <v>51</v>
      </c>
      <c r="J3107" s="4" t="s">
        <v>39</v>
      </c>
      <c r="K3107" s="4" t="s">
        <v>10086</v>
      </c>
      <c r="L3107" s="4" t="s">
        <v>10087</v>
      </c>
      <c r="M3107" s="4" t="s">
        <v>10088</v>
      </c>
      <c r="N3107" s="4" t="s">
        <v>36</v>
      </c>
      <c r="O3107" s="4">
        <v>1</v>
      </c>
      <c r="P3107" s="4" t="s">
        <v>55</v>
      </c>
      <c r="Q3107" s="4">
        <v>23.98</v>
      </c>
      <c r="Y3107" s="4" t="s">
        <v>3203</v>
      </c>
      <c r="Z3107" s="4" t="s">
        <v>738</v>
      </c>
      <c r="AA3107" s="4" t="s">
        <v>12985</v>
      </c>
      <c r="AB3107" s="4" t="s">
        <v>58</v>
      </c>
      <c r="AD3107" s="4" t="b">
        <v>0</v>
      </c>
      <c r="AG3107" s="11">
        <f t="shared" si="48"/>
        <v>43324</v>
      </c>
    </row>
    <row r="3108" s="4" customFormat="1" spans="1:33">
      <c r="A3108" s="4" t="s">
        <v>12986</v>
      </c>
      <c r="B3108" s="4" t="s">
        <v>12986</v>
      </c>
      <c r="C3108" s="4" t="s">
        <v>12987</v>
      </c>
      <c r="D3108" s="4" t="s">
        <v>12988</v>
      </c>
      <c r="E3108" s="4" t="s">
        <v>36</v>
      </c>
      <c r="F3108" s="4" t="s">
        <v>37</v>
      </c>
      <c r="G3108" s="4" t="s">
        <v>51</v>
      </c>
      <c r="J3108" s="4" t="s">
        <v>39</v>
      </c>
      <c r="K3108" s="4" t="s">
        <v>1248</v>
      </c>
      <c r="L3108" s="4" t="s">
        <v>1249</v>
      </c>
      <c r="M3108" s="4" t="s">
        <v>1250</v>
      </c>
      <c r="N3108" s="4" t="s">
        <v>36</v>
      </c>
      <c r="O3108" s="4">
        <v>1</v>
      </c>
      <c r="P3108" s="4" t="s">
        <v>55</v>
      </c>
      <c r="Q3108" s="4">
        <v>23.98</v>
      </c>
      <c r="Y3108" s="4" t="s">
        <v>12989</v>
      </c>
      <c r="Z3108" s="4" t="s">
        <v>72</v>
      </c>
      <c r="AA3108" s="4" t="s">
        <v>12990</v>
      </c>
      <c r="AB3108" s="4" t="s">
        <v>58</v>
      </c>
      <c r="AD3108" s="4" t="b">
        <v>0</v>
      </c>
      <c r="AG3108" s="11">
        <f t="shared" si="48"/>
        <v>43324</v>
      </c>
    </row>
    <row r="3109" s="4" customFormat="1" spans="1:33">
      <c r="A3109" s="4" t="s">
        <v>12991</v>
      </c>
      <c r="B3109" s="4" t="s">
        <v>12991</v>
      </c>
      <c r="C3109" s="4" t="s">
        <v>12992</v>
      </c>
      <c r="D3109" s="4" t="s">
        <v>12993</v>
      </c>
      <c r="E3109" s="4" t="s">
        <v>36</v>
      </c>
      <c r="F3109" s="4" t="s">
        <v>37</v>
      </c>
      <c r="G3109" s="4" t="s">
        <v>51</v>
      </c>
      <c r="J3109" s="4" t="s">
        <v>891</v>
      </c>
      <c r="K3109" s="4" t="s">
        <v>12994</v>
      </c>
      <c r="L3109" s="4" t="s">
        <v>12995</v>
      </c>
      <c r="M3109" s="4" t="s">
        <v>12996</v>
      </c>
      <c r="N3109" s="4" t="s">
        <v>36</v>
      </c>
      <c r="O3109" s="4">
        <v>1</v>
      </c>
      <c r="P3109" s="4" t="s">
        <v>55</v>
      </c>
      <c r="Q3109" s="4">
        <v>10</v>
      </c>
      <c r="Y3109" s="4" t="s">
        <v>11729</v>
      </c>
      <c r="Z3109" s="4" t="s">
        <v>47</v>
      </c>
      <c r="AA3109" s="4" t="s">
        <v>12997</v>
      </c>
      <c r="AB3109" s="4" t="s">
        <v>58</v>
      </c>
      <c r="AD3109" s="4" t="b">
        <v>0</v>
      </c>
      <c r="AG3109" s="11">
        <f t="shared" si="48"/>
        <v>43324</v>
      </c>
    </row>
    <row r="3110" s="4" customFormat="1" spans="1:33">
      <c r="A3110" s="4" t="s">
        <v>12998</v>
      </c>
      <c r="B3110" s="4" t="s">
        <v>12998</v>
      </c>
      <c r="C3110" s="4" t="s">
        <v>12999</v>
      </c>
      <c r="D3110" s="4" t="s">
        <v>13000</v>
      </c>
      <c r="E3110" s="4" t="s">
        <v>36</v>
      </c>
      <c r="F3110" s="4" t="s">
        <v>37</v>
      </c>
      <c r="G3110" s="4" t="s">
        <v>51</v>
      </c>
      <c r="J3110" s="4" t="s">
        <v>39</v>
      </c>
      <c r="K3110" s="4" t="s">
        <v>468</v>
      </c>
      <c r="L3110" s="4" t="s">
        <v>469</v>
      </c>
      <c r="M3110" s="4" t="s">
        <v>470</v>
      </c>
      <c r="N3110" s="4" t="s">
        <v>36</v>
      </c>
      <c r="O3110" s="4">
        <v>1</v>
      </c>
      <c r="P3110" s="4" t="s">
        <v>55</v>
      </c>
      <c r="Q3110" s="4">
        <v>22.98</v>
      </c>
      <c r="Y3110" s="4" t="s">
        <v>4070</v>
      </c>
      <c r="Z3110" s="4" t="s">
        <v>1192</v>
      </c>
      <c r="AA3110" s="4" t="s">
        <v>13001</v>
      </c>
      <c r="AB3110" s="4" t="s">
        <v>58</v>
      </c>
      <c r="AD3110" s="4" t="b">
        <v>0</v>
      </c>
      <c r="AG3110" s="11">
        <f t="shared" si="48"/>
        <v>43324</v>
      </c>
    </row>
    <row r="3111" s="4" customFormat="1" spans="1:33">
      <c r="A3111" s="4" t="s">
        <v>13002</v>
      </c>
      <c r="B3111" s="4" t="s">
        <v>13002</v>
      </c>
      <c r="C3111" s="4" t="s">
        <v>13003</v>
      </c>
      <c r="D3111" s="4" t="s">
        <v>13004</v>
      </c>
      <c r="E3111" s="4" t="s">
        <v>36</v>
      </c>
      <c r="F3111" s="4" t="s">
        <v>37</v>
      </c>
      <c r="G3111" s="4" t="s">
        <v>51</v>
      </c>
      <c r="J3111" s="4" t="s">
        <v>39</v>
      </c>
      <c r="K3111" s="4" t="s">
        <v>77</v>
      </c>
      <c r="L3111" s="4" t="s">
        <v>5714</v>
      </c>
      <c r="M3111" s="4" t="s">
        <v>5715</v>
      </c>
      <c r="N3111" s="4" t="s">
        <v>36</v>
      </c>
      <c r="O3111" s="4">
        <v>1</v>
      </c>
      <c r="P3111" s="4" t="s">
        <v>55</v>
      </c>
      <c r="Q3111" s="4">
        <v>22.98</v>
      </c>
      <c r="S3111" s="4">
        <v>9.98</v>
      </c>
      <c r="Y3111" s="4" t="s">
        <v>1122</v>
      </c>
      <c r="Z3111" s="4" t="s">
        <v>407</v>
      </c>
      <c r="AA3111" s="4" t="s">
        <v>13005</v>
      </c>
      <c r="AB3111" s="4" t="s">
        <v>58</v>
      </c>
      <c r="AD3111" s="4" t="b">
        <v>0</v>
      </c>
      <c r="AG3111" s="11">
        <f t="shared" si="48"/>
        <v>43324</v>
      </c>
    </row>
    <row r="3112" s="4" customFormat="1" spans="1:33">
      <c r="A3112" s="4" t="s">
        <v>13006</v>
      </c>
      <c r="B3112" s="4" t="s">
        <v>13006</v>
      </c>
      <c r="C3112" s="4" t="s">
        <v>13007</v>
      </c>
      <c r="D3112" s="4" t="s">
        <v>13008</v>
      </c>
      <c r="E3112" s="4" t="s">
        <v>36</v>
      </c>
      <c r="F3112" s="4" t="s">
        <v>37</v>
      </c>
      <c r="G3112" s="4" t="s">
        <v>51</v>
      </c>
      <c r="J3112" s="4" t="s">
        <v>39</v>
      </c>
      <c r="K3112" s="4" t="s">
        <v>122</v>
      </c>
      <c r="L3112" s="4" t="s">
        <v>123</v>
      </c>
      <c r="M3112" s="4" t="s">
        <v>124</v>
      </c>
      <c r="N3112" s="4" t="s">
        <v>36</v>
      </c>
      <c r="O3112" s="4">
        <v>1</v>
      </c>
      <c r="P3112" s="4" t="s">
        <v>55</v>
      </c>
      <c r="Q3112" s="4">
        <v>23.98</v>
      </c>
      <c r="Y3112" s="4" t="s">
        <v>13009</v>
      </c>
      <c r="Z3112" s="4" t="s">
        <v>2068</v>
      </c>
      <c r="AA3112" s="4">
        <v>11762</v>
      </c>
      <c r="AB3112" s="4" t="s">
        <v>58</v>
      </c>
      <c r="AD3112" s="4" t="b">
        <v>0</v>
      </c>
      <c r="AG3112" s="11">
        <f t="shared" si="48"/>
        <v>43324</v>
      </c>
    </row>
    <row r="3113" s="4" customFormat="1" spans="1:33">
      <c r="A3113" s="4" t="s">
        <v>13010</v>
      </c>
      <c r="B3113" s="4" t="s">
        <v>13010</v>
      </c>
      <c r="C3113" s="4" t="s">
        <v>13011</v>
      </c>
      <c r="D3113" s="4" t="s">
        <v>13012</v>
      </c>
      <c r="E3113" s="4" t="s">
        <v>36</v>
      </c>
      <c r="F3113" s="4" t="s">
        <v>37</v>
      </c>
      <c r="G3113" s="4" t="s">
        <v>51</v>
      </c>
      <c r="J3113" s="4" t="s">
        <v>39</v>
      </c>
      <c r="K3113" s="4" t="s">
        <v>1281</v>
      </c>
      <c r="L3113" s="4" t="s">
        <v>1282</v>
      </c>
      <c r="M3113" s="4" t="s">
        <v>1283</v>
      </c>
      <c r="N3113" s="4" t="s">
        <v>36</v>
      </c>
      <c r="O3113" s="4">
        <v>1</v>
      </c>
      <c r="P3113" s="4" t="s">
        <v>55</v>
      </c>
      <c r="Q3113" s="4">
        <v>23.98</v>
      </c>
      <c r="Y3113" s="4" t="s">
        <v>5802</v>
      </c>
      <c r="Z3113" s="4" t="s">
        <v>47</v>
      </c>
      <c r="AA3113" s="4" t="s">
        <v>11274</v>
      </c>
      <c r="AB3113" s="4" t="s">
        <v>58</v>
      </c>
      <c r="AD3113" s="4" t="b">
        <v>0</v>
      </c>
      <c r="AG3113" s="11">
        <f t="shared" si="48"/>
        <v>43324</v>
      </c>
    </row>
    <row r="3114" s="4" customFormat="1" spans="1:33">
      <c r="A3114" s="4" t="s">
        <v>13013</v>
      </c>
      <c r="B3114" s="4" t="s">
        <v>13013</v>
      </c>
      <c r="C3114" s="4" t="s">
        <v>13014</v>
      </c>
      <c r="D3114" s="4" t="s">
        <v>13015</v>
      </c>
      <c r="E3114" s="4" t="s">
        <v>36</v>
      </c>
      <c r="F3114" s="4" t="s">
        <v>37</v>
      </c>
      <c r="G3114" s="4" t="s">
        <v>51</v>
      </c>
      <c r="J3114" s="4" t="s">
        <v>39</v>
      </c>
      <c r="K3114" s="4" t="s">
        <v>827</v>
      </c>
      <c r="L3114" s="4" t="s">
        <v>1197</v>
      </c>
      <c r="M3114" s="4" t="s">
        <v>1198</v>
      </c>
      <c r="N3114" s="4" t="s">
        <v>36</v>
      </c>
      <c r="O3114" s="4">
        <v>1</v>
      </c>
      <c r="P3114" s="4" t="s">
        <v>55</v>
      </c>
      <c r="Q3114" s="4">
        <v>23.98</v>
      </c>
      <c r="Y3114" s="4" t="s">
        <v>13016</v>
      </c>
      <c r="Z3114" s="4" t="s">
        <v>790</v>
      </c>
      <c r="AA3114" s="4" t="s">
        <v>13017</v>
      </c>
      <c r="AB3114" s="4" t="s">
        <v>58</v>
      </c>
      <c r="AD3114" s="4" t="b">
        <v>0</v>
      </c>
      <c r="AG3114" s="11">
        <f t="shared" si="48"/>
        <v>43324</v>
      </c>
    </row>
    <row r="3115" s="4" customFormat="1" spans="1:33">
      <c r="A3115" s="4" t="s">
        <v>13018</v>
      </c>
      <c r="B3115" s="4" t="s">
        <v>13018</v>
      </c>
      <c r="C3115" s="4" t="s">
        <v>13019</v>
      </c>
      <c r="D3115" s="4" t="s">
        <v>13020</v>
      </c>
      <c r="E3115" s="4" t="s">
        <v>36</v>
      </c>
      <c r="F3115" s="4" t="s">
        <v>37</v>
      </c>
      <c r="G3115" s="4" t="s">
        <v>51</v>
      </c>
      <c r="J3115" s="4" t="s">
        <v>39</v>
      </c>
      <c r="K3115" s="4" t="s">
        <v>482</v>
      </c>
      <c r="L3115" s="4" t="s">
        <v>1256</v>
      </c>
      <c r="M3115" s="4" t="s">
        <v>484</v>
      </c>
      <c r="N3115" s="4" t="s">
        <v>36</v>
      </c>
      <c r="O3115" s="4">
        <v>1</v>
      </c>
      <c r="P3115" s="4" t="s">
        <v>55</v>
      </c>
      <c r="Q3115" s="4">
        <v>23.98</v>
      </c>
      <c r="Y3115" s="4" t="s">
        <v>13021</v>
      </c>
      <c r="Z3115" s="4" t="s">
        <v>47</v>
      </c>
      <c r="AA3115" s="4" t="s">
        <v>13022</v>
      </c>
      <c r="AB3115" s="4" t="s">
        <v>58</v>
      </c>
      <c r="AD3115" s="4" t="b">
        <v>0</v>
      </c>
      <c r="AG3115" s="11">
        <f t="shared" si="48"/>
        <v>43324</v>
      </c>
    </row>
    <row r="3116" s="4" customFormat="1" spans="1:33">
      <c r="A3116" s="4" t="s">
        <v>13023</v>
      </c>
      <c r="B3116" s="4" t="s">
        <v>13023</v>
      </c>
      <c r="C3116" s="4" t="s">
        <v>13024</v>
      </c>
      <c r="D3116" s="4" t="s">
        <v>13025</v>
      </c>
      <c r="E3116" s="4" t="s">
        <v>161</v>
      </c>
      <c r="F3116" s="4" t="s">
        <v>37</v>
      </c>
      <c r="G3116" s="4" t="s">
        <v>51</v>
      </c>
      <c r="J3116" s="4" t="s">
        <v>39</v>
      </c>
      <c r="K3116" s="4" t="s">
        <v>1989</v>
      </c>
      <c r="L3116" s="4" t="s">
        <v>1990</v>
      </c>
      <c r="M3116" s="4" t="s">
        <v>1991</v>
      </c>
      <c r="N3116" s="4" t="s">
        <v>1880</v>
      </c>
      <c r="O3116" s="4">
        <v>1</v>
      </c>
      <c r="P3116" s="4" t="s">
        <v>55</v>
      </c>
      <c r="Q3116" s="4">
        <v>24.98</v>
      </c>
      <c r="Y3116" s="4" t="s">
        <v>13026</v>
      </c>
      <c r="Z3116" s="4" t="s">
        <v>115</v>
      </c>
      <c r="AA3116" s="4" t="s">
        <v>13027</v>
      </c>
      <c r="AB3116" s="4" t="s">
        <v>58</v>
      </c>
      <c r="AD3116" s="4" t="b">
        <v>0</v>
      </c>
      <c r="AG3116" s="11">
        <f t="shared" si="48"/>
        <v>43324</v>
      </c>
    </row>
    <row r="3117" s="4" customFormat="1" spans="1:33">
      <c r="A3117" s="4" t="s">
        <v>13028</v>
      </c>
      <c r="B3117" s="4" t="s">
        <v>13028</v>
      </c>
      <c r="C3117" s="4" t="s">
        <v>13029</v>
      </c>
      <c r="D3117" s="4" t="s">
        <v>13030</v>
      </c>
      <c r="E3117" s="4" t="s">
        <v>161</v>
      </c>
      <c r="F3117" s="4" t="s">
        <v>37</v>
      </c>
      <c r="G3117" s="4" t="s">
        <v>51</v>
      </c>
      <c r="J3117" s="4" t="s">
        <v>39</v>
      </c>
      <c r="K3117" s="4" t="s">
        <v>1802</v>
      </c>
      <c r="L3117" s="4" t="s">
        <v>1803</v>
      </c>
      <c r="M3117" s="4" t="s">
        <v>1804</v>
      </c>
      <c r="N3117" s="4" t="s">
        <v>161</v>
      </c>
      <c r="O3117" s="4">
        <v>0</v>
      </c>
      <c r="Y3117" s="4" t="s">
        <v>1237</v>
      </c>
      <c r="Z3117" s="4" t="s">
        <v>1931</v>
      </c>
      <c r="AA3117" s="4" t="s">
        <v>13031</v>
      </c>
      <c r="AB3117" s="4" t="s">
        <v>58</v>
      </c>
      <c r="AD3117" s="4" t="b">
        <v>0</v>
      </c>
      <c r="AG3117" s="11">
        <f t="shared" si="48"/>
        <v>43324</v>
      </c>
    </row>
    <row r="3118" s="4" customFormat="1" spans="1:33">
      <c r="A3118" s="4" t="s">
        <v>13032</v>
      </c>
      <c r="B3118" s="4" t="s">
        <v>13032</v>
      </c>
      <c r="C3118" s="4" t="s">
        <v>13033</v>
      </c>
      <c r="D3118" s="4" t="s">
        <v>13034</v>
      </c>
      <c r="E3118" s="4" t="s">
        <v>161</v>
      </c>
      <c r="F3118" s="4" t="s">
        <v>37</v>
      </c>
      <c r="G3118" s="4" t="s">
        <v>51</v>
      </c>
      <c r="J3118" s="4" t="s">
        <v>39</v>
      </c>
      <c r="K3118" s="4" t="s">
        <v>5912</v>
      </c>
      <c r="L3118" s="4" t="s">
        <v>5913</v>
      </c>
      <c r="M3118" s="4" t="s">
        <v>5914</v>
      </c>
      <c r="N3118" s="4" t="s">
        <v>1880</v>
      </c>
      <c r="O3118" s="4">
        <v>1</v>
      </c>
      <c r="P3118" s="4" t="s">
        <v>55</v>
      </c>
      <c r="Q3118" s="4">
        <v>16.98</v>
      </c>
      <c r="Y3118" s="4" t="s">
        <v>11805</v>
      </c>
      <c r="Z3118" s="4" t="s">
        <v>784</v>
      </c>
      <c r="AA3118" s="4" t="s">
        <v>11806</v>
      </c>
      <c r="AB3118" s="4" t="s">
        <v>58</v>
      </c>
      <c r="AD3118" s="4" t="b">
        <v>0</v>
      </c>
      <c r="AG3118" s="11">
        <f t="shared" si="48"/>
        <v>43324</v>
      </c>
    </row>
    <row r="3119" s="4" customFormat="1" spans="1:33">
      <c r="A3119" s="4" t="s">
        <v>13035</v>
      </c>
      <c r="B3119" s="4" t="s">
        <v>13035</v>
      </c>
      <c r="C3119" s="4" t="s">
        <v>13036</v>
      </c>
      <c r="D3119" s="4" t="s">
        <v>13037</v>
      </c>
      <c r="E3119" s="4" t="s">
        <v>36</v>
      </c>
      <c r="F3119" s="4" t="s">
        <v>37</v>
      </c>
      <c r="G3119" s="4" t="s">
        <v>51</v>
      </c>
      <c r="J3119" s="4" t="s">
        <v>39</v>
      </c>
      <c r="K3119" s="4" t="s">
        <v>412</v>
      </c>
      <c r="L3119" s="4" t="s">
        <v>413</v>
      </c>
      <c r="M3119" s="4" t="s">
        <v>414</v>
      </c>
      <c r="N3119" s="4" t="s">
        <v>36</v>
      </c>
      <c r="O3119" s="4">
        <v>1</v>
      </c>
      <c r="P3119" s="4" t="s">
        <v>55</v>
      </c>
      <c r="Q3119" s="4">
        <v>21.98</v>
      </c>
      <c r="Y3119" s="4" t="s">
        <v>2131</v>
      </c>
      <c r="Z3119" s="4" t="s">
        <v>431</v>
      </c>
      <c r="AA3119" s="4" t="s">
        <v>13038</v>
      </c>
      <c r="AB3119" s="4" t="s">
        <v>58</v>
      </c>
      <c r="AD3119" s="4" t="b">
        <v>0</v>
      </c>
      <c r="AG3119" s="11">
        <f t="shared" si="48"/>
        <v>43324</v>
      </c>
    </row>
    <row r="3120" s="4" customFormat="1" spans="1:33">
      <c r="A3120" s="4" t="s">
        <v>13035</v>
      </c>
      <c r="B3120" s="4" t="s">
        <v>13035</v>
      </c>
      <c r="C3120" s="4" t="s">
        <v>13036</v>
      </c>
      <c r="D3120" s="4" t="s">
        <v>13037</v>
      </c>
      <c r="E3120" s="4" t="s">
        <v>36</v>
      </c>
      <c r="F3120" s="4" t="s">
        <v>37</v>
      </c>
      <c r="G3120" s="4" t="s">
        <v>51</v>
      </c>
      <c r="J3120" s="4" t="s">
        <v>39</v>
      </c>
      <c r="K3120" s="4" t="s">
        <v>274</v>
      </c>
      <c r="L3120" s="4" t="s">
        <v>13039</v>
      </c>
      <c r="M3120" s="4" t="s">
        <v>13040</v>
      </c>
      <c r="N3120" s="4" t="s">
        <v>36</v>
      </c>
      <c r="O3120" s="4">
        <v>1</v>
      </c>
      <c r="P3120" s="4" t="s">
        <v>55</v>
      </c>
      <c r="Q3120" s="4">
        <v>21.98</v>
      </c>
      <c r="Y3120" s="4" t="s">
        <v>2131</v>
      </c>
      <c r="Z3120" s="4" t="s">
        <v>431</v>
      </c>
      <c r="AA3120" s="4" t="s">
        <v>13038</v>
      </c>
      <c r="AB3120" s="4" t="s">
        <v>58</v>
      </c>
      <c r="AD3120" s="4" t="b">
        <v>0</v>
      </c>
      <c r="AG3120" s="11">
        <f t="shared" si="48"/>
        <v>43324</v>
      </c>
    </row>
    <row r="3121" s="4" customFormat="1" spans="1:33">
      <c r="A3121" s="4" t="s">
        <v>13035</v>
      </c>
      <c r="B3121" s="4" t="s">
        <v>13035</v>
      </c>
      <c r="C3121" s="4" t="s">
        <v>13036</v>
      </c>
      <c r="D3121" s="4" t="s">
        <v>13037</v>
      </c>
      <c r="E3121" s="4" t="s">
        <v>36</v>
      </c>
      <c r="F3121" s="4" t="s">
        <v>37</v>
      </c>
      <c r="G3121" s="4" t="s">
        <v>51</v>
      </c>
      <c r="J3121" s="4" t="s">
        <v>39</v>
      </c>
      <c r="K3121" s="4" t="s">
        <v>313</v>
      </c>
      <c r="L3121" s="4" t="s">
        <v>314</v>
      </c>
      <c r="M3121" s="4" t="s">
        <v>315</v>
      </c>
      <c r="N3121" s="4" t="s">
        <v>36</v>
      </c>
      <c r="O3121" s="4">
        <v>1</v>
      </c>
      <c r="P3121" s="4" t="s">
        <v>55</v>
      </c>
      <c r="Q3121" s="4">
        <v>21.98</v>
      </c>
      <c r="Y3121" s="4" t="s">
        <v>2131</v>
      </c>
      <c r="Z3121" s="4" t="s">
        <v>431</v>
      </c>
      <c r="AA3121" s="4" t="s">
        <v>13038</v>
      </c>
      <c r="AB3121" s="4" t="s">
        <v>58</v>
      </c>
      <c r="AD3121" s="4" t="b">
        <v>0</v>
      </c>
      <c r="AG3121" s="11">
        <f t="shared" si="48"/>
        <v>43324</v>
      </c>
    </row>
    <row r="3122" s="4" customFormat="1" spans="1:33">
      <c r="A3122" s="4" t="s">
        <v>13041</v>
      </c>
      <c r="B3122" s="4" t="s">
        <v>13041</v>
      </c>
      <c r="C3122" s="4" t="s">
        <v>13042</v>
      </c>
      <c r="D3122" s="4" t="s">
        <v>13043</v>
      </c>
      <c r="E3122" s="4" t="s">
        <v>36</v>
      </c>
      <c r="F3122" s="4" t="s">
        <v>37</v>
      </c>
      <c r="G3122" s="4" t="s">
        <v>51</v>
      </c>
      <c r="J3122" s="4" t="s">
        <v>39</v>
      </c>
      <c r="K3122" s="4" t="s">
        <v>827</v>
      </c>
      <c r="L3122" s="4" t="s">
        <v>1197</v>
      </c>
      <c r="M3122" s="4" t="s">
        <v>1198</v>
      </c>
      <c r="N3122" s="4" t="s">
        <v>36</v>
      </c>
      <c r="O3122" s="4">
        <v>1</v>
      </c>
      <c r="P3122" s="4" t="s">
        <v>55</v>
      </c>
      <c r="Q3122" s="4">
        <v>23.98</v>
      </c>
      <c r="R3122" s="4">
        <v>2.04</v>
      </c>
      <c r="Y3122" s="4" t="s">
        <v>292</v>
      </c>
      <c r="Z3122" s="4" t="s">
        <v>293</v>
      </c>
      <c r="AA3122" s="4" t="s">
        <v>13044</v>
      </c>
      <c r="AB3122" s="4" t="s">
        <v>58</v>
      </c>
      <c r="AD3122" s="4" t="b">
        <v>0</v>
      </c>
      <c r="AG3122" s="11">
        <f t="shared" si="48"/>
        <v>43324</v>
      </c>
    </row>
    <row r="3123" s="4" customFormat="1" spans="1:33">
      <c r="A3123" s="4" t="s">
        <v>13045</v>
      </c>
      <c r="B3123" s="4" t="s">
        <v>13045</v>
      </c>
      <c r="C3123" s="4" t="s">
        <v>13046</v>
      </c>
      <c r="D3123" s="4" t="s">
        <v>13047</v>
      </c>
      <c r="E3123" s="4" t="s">
        <v>36</v>
      </c>
      <c r="F3123" s="4" t="s">
        <v>37</v>
      </c>
      <c r="G3123" s="4" t="s">
        <v>51</v>
      </c>
      <c r="J3123" s="4" t="s">
        <v>39</v>
      </c>
      <c r="K3123" s="4" t="s">
        <v>1132</v>
      </c>
      <c r="L3123" s="4" t="s">
        <v>1133</v>
      </c>
      <c r="M3123" s="4" t="s">
        <v>1134</v>
      </c>
      <c r="N3123" s="4" t="s">
        <v>36</v>
      </c>
      <c r="O3123" s="4">
        <v>1</v>
      </c>
      <c r="P3123" s="4" t="s">
        <v>55</v>
      </c>
      <c r="Q3123" s="4">
        <v>23.98</v>
      </c>
      <c r="Y3123" s="4" t="s">
        <v>3972</v>
      </c>
      <c r="Z3123" s="4" t="s">
        <v>115</v>
      </c>
      <c r="AA3123" s="4">
        <v>77573</v>
      </c>
      <c r="AB3123" s="4" t="s">
        <v>58</v>
      </c>
      <c r="AD3123" s="4" t="b">
        <v>0</v>
      </c>
      <c r="AG3123" s="11">
        <f t="shared" si="48"/>
        <v>43324</v>
      </c>
    </row>
    <row r="3124" s="4" customFormat="1" spans="1:33">
      <c r="A3124" s="4" t="s">
        <v>13048</v>
      </c>
      <c r="B3124" s="4" t="s">
        <v>13048</v>
      </c>
      <c r="C3124" s="4" t="s">
        <v>13049</v>
      </c>
      <c r="D3124" s="4" t="s">
        <v>13050</v>
      </c>
      <c r="E3124" s="4" t="s">
        <v>36</v>
      </c>
      <c r="F3124" s="4" t="s">
        <v>37</v>
      </c>
      <c r="G3124" s="4" t="s">
        <v>51</v>
      </c>
      <c r="J3124" s="4" t="s">
        <v>110</v>
      </c>
      <c r="K3124" s="4" t="s">
        <v>1802</v>
      </c>
      <c r="L3124" s="4" t="s">
        <v>1803</v>
      </c>
      <c r="M3124" s="4" t="s">
        <v>1804</v>
      </c>
      <c r="N3124" s="4" t="s">
        <v>36</v>
      </c>
      <c r="O3124" s="4">
        <v>1</v>
      </c>
      <c r="P3124" s="4" t="s">
        <v>55</v>
      </c>
      <c r="Q3124" s="4">
        <v>25.98</v>
      </c>
      <c r="S3124" s="4">
        <v>7.24</v>
      </c>
      <c r="Y3124" s="4" t="s">
        <v>1715</v>
      </c>
      <c r="Z3124" s="4" t="s">
        <v>72</v>
      </c>
      <c r="AA3124" s="4" t="s">
        <v>13051</v>
      </c>
      <c r="AB3124" s="4" t="s">
        <v>58</v>
      </c>
      <c r="AD3124" s="4" t="b">
        <v>0</v>
      </c>
      <c r="AG3124" s="11">
        <f t="shared" si="48"/>
        <v>43324</v>
      </c>
    </row>
    <row r="3125" s="4" customFormat="1" spans="1:33">
      <c r="A3125" s="4" t="s">
        <v>13052</v>
      </c>
      <c r="B3125" s="4" t="s">
        <v>13052</v>
      </c>
      <c r="C3125" s="4" t="s">
        <v>13053</v>
      </c>
      <c r="D3125" s="4" t="s">
        <v>13054</v>
      </c>
      <c r="E3125" s="4" t="s">
        <v>36</v>
      </c>
      <c r="F3125" s="4" t="s">
        <v>37</v>
      </c>
      <c r="G3125" s="4" t="s">
        <v>51</v>
      </c>
      <c r="J3125" s="4" t="s">
        <v>39</v>
      </c>
      <c r="K3125" s="4" t="s">
        <v>1770</v>
      </c>
      <c r="L3125" s="4" t="s">
        <v>1771</v>
      </c>
      <c r="M3125" s="4" t="s">
        <v>1772</v>
      </c>
      <c r="N3125" s="4" t="s">
        <v>36</v>
      </c>
      <c r="O3125" s="4">
        <v>1</v>
      </c>
      <c r="P3125" s="4" t="s">
        <v>55</v>
      </c>
      <c r="Q3125" s="4">
        <v>23.98</v>
      </c>
      <c r="Y3125" s="4" t="s">
        <v>1715</v>
      </c>
      <c r="Z3125" s="4" t="s">
        <v>72</v>
      </c>
      <c r="AA3125" s="4" t="s">
        <v>8299</v>
      </c>
      <c r="AB3125" s="4" t="s">
        <v>58</v>
      </c>
      <c r="AD3125" s="4" t="b">
        <v>0</v>
      </c>
      <c r="AG3125" s="11">
        <f t="shared" si="48"/>
        <v>43324</v>
      </c>
    </row>
    <row r="3126" s="4" customFormat="1" spans="1:33">
      <c r="A3126" s="4" t="s">
        <v>13055</v>
      </c>
      <c r="B3126" s="4" t="s">
        <v>13055</v>
      </c>
      <c r="C3126" s="4" t="s">
        <v>13056</v>
      </c>
      <c r="D3126" s="4" t="s">
        <v>13057</v>
      </c>
      <c r="E3126" s="4" t="s">
        <v>36</v>
      </c>
      <c r="F3126" s="4" t="s">
        <v>37</v>
      </c>
      <c r="G3126" s="4" t="s">
        <v>51</v>
      </c>
      <c r="J3126" s="4" t="s">
        <v>39</v>
      </c>
      <c r="K3126" s="4" t="s">
        <v>987</v>
      </c>
      <c r="L3126" s="4" t="s">
        <v>988</v>
      </c>
      <c r="M3126" s="4" t="s">
        <v>989</v>
      </c>
      <c r="N3126" s="4" t="s">
        <v>36</v>
      </c>
      <c r="O3126" s="4">
        <v>1</v>
      </c>
      <c r="P3126" s="4" t="s">
        <v>55</v>
      </c>
      <c r="Q3126" s="4">
        <v>20.98</v>
      </c>
      <c r="W3126" s="4">
        <v>3.15</v>
      </c>
      <c r="Y3126" s="4" t="s">
        <v>1583</v>
      </c>
      <c r="Z3126" s="4" t="s">
        <v>398</v>
      </c>
      <c r="AA3126" s="4" t="s">
        <v>13058</v>
      </c>
      <c r="AB3126" s="4" t="s">
        <v>58</v>
      </c>
      <c r="AC3126" s="4" t="s">
        <v>6277</v>
      </c>
      <c r="AD3126" s="4" t="b">
        <v>0</v>
      </c>
      <c r="AG3126" s="11">
        <f t="shared" si="48"/>
        <v>43324</v>
      </c>
    </row>
    <row r="3127" s="4" customFormat="1" spans="1:33">
      <c r="A3127" s="4" t="s">
        <v>13059</v>
      </c>
      <c r="B3127" s="4" t="s">
        <v>13059</v>
      </c>
      <c r="C3127" s="4" t="s">
        <v>13060</v>
      </c>
      <c r="D3127" s="4" t="s">
        <v>13061</v>
      </c>
      <c r="E3127" s="4" t="s">
        <v>36</v>
      </c>
      <c r="F3127" s="4" t="s">
        <v>37</v>
      </c>
      <c r="G3127" s="4" t="s">
        <v>51</v>
      </c>
      <c r="J3127" s="4" t="s">
        <v>39</v>
      </c>
      <c r="K3127" s="4" t="s">
        <v>5981</v>
      </c>
      <c r="L3127" s="4" t="s">
        <v>5982</v>
      </c>
      <c r="M3127" s="4" t="s">
        <v>5983</v>
      </c>
      <c r="N3127" s="4" t="s">
        <v>36</v>
      </c>
      <c r="O3127" s="4">
        <v>1</v>
      </c>
      <c r="P3127" s="4" t="s">
        <v>55</v>
      </c>
      <c r="Q3127" s="4">
        <v>23.98</v>
      </c>
      <c r="Y3127" s="4" t="s">
        <v>11424</v>
      </c>
      <c r="Z3127" s="4" t="s">
        <v>105</v>
      </c>
      <c r="AA3127" s="4" t="s">
        <v>11425</v>
      </c>
      <c r="AB3127" s="4" t="s">
        <v>58</v>
      </c>
      <c r="AD3127" s="4" t="b">
        <v>0</v>
      </c>
      <c r="AG3127" s="11">
        <f t="shared" si="48"/>
        <v>43324</v>
      </c>
    </row>
    <row r="3128" s="4" customFormat="1" spans="1:33">
      <c r="A3128" s="4" t="s">
        <v>13062</v>
      </c>
      <c r="B3128" s="4" t="s">
        <v>13062</v>
      </c>
      <c r="C3128" s="4" t="s">
        <v>13063</v>
      </c>
      <c r="D3128" s="4" t="s">
        <v>13064</v>
      </c>
      <c r="E3128" s="4" t="s">
        <v>36</v>
      </c>
      <c r="F3128" s="4" t="s">
        <v>37</v>
      </c>
      <c r="G3128" s="4" t="s">
        <v>51</v>
      </c>
      <c r="J3128" s="4" t="s">
        <v>39</v>
      </c>
      <c r="K3128" s="4" t="s">
        <v>468</v>
      </c>
      <c r="L3128" s="4" t="s">
        <v>469</v>
      </c>
      <c r="M3128" s="4" t="s">
        <v>470</v>
      </c>
      <c r="N3128" s="4" t="s">
        <v>36</v>
      </c>
      <c r="O3128" s="4">
        <v>1</v>
      </c>
      <c r="P3128" s="4" t="s">
        <v>55</v>
      </c>
      <c r="Q3128" s="4">
        <v>22.98</v>
      </c>
      <c r="Y3128" s="4" t="s">
        <v>12762</v>
      </c>
      <c r="Z3128" s="4" t="s">
        <v>1046</v>
      </c>
      <c r="AA3128" s="4" t="s">
        <v>13065</v>
      </c>
      <c r="AB3128" s="4" t="s">
        <v>58</v>
      </c>
      <c r="AD3128" s="4" t="b">
        <v>0</v>
      </c>
      <c r="AG3128" s="11">
        <f t="shared" si="48"/>
        <v>43324</v>
      </c>
    </row>
    <row r="3129" s="4" customFormat="1" spans="1:33">
      <c r="A3129" s="4" t="s">
        <v>13066</v>
      </c>
      <c r="B3129" s="4" t="s">
        <v>13066</v>
      </c>
      <c r="C3129" s="4" t="s">
        <v>13067</v>
      </c>
      <c r="D3129" s="4" t="s">
        <v>13068</v>
      </c>
      <c r="E3129" s="4" t="s">
        <v>36</v>
      </c>
      <c r="F3129" s="4" t="s">
        <v>37</v>
      </c>
      <c r="G3129" s="4" t="s">
        <v>51</v>
      </c>
      <c r="J3129" s="4" t="s">
        <v>110</v>
      </c>
      <c r="K3129" s="4" t="s">
        <v>2492</v>
      </c>
      <c r="L3129" s="4" t="s">
        <v>2493</v>
      </c>
      <c r="M3129" s="4" t="s">
        <v>2494</v>
      </c>
      <c r="N3129" s="4" t="s">
        <v>36</v>
      </c>
      <c r="O3129" s="4">
        <v>1</v>
      </c>
      <c r="P3129" s="4" t="s">
        <v>55</v>
      </c>
      <c r="Q3129" s="4">
        <v>22.98</v>
      </c>
      <c r="Y3129" s="4" t="s">
        <v>5276</v>
      </c>
      <c r="Z3129" s="4" t="s">
        <v>1993</v>
      </c>
      <c r="AA3129" s="4">
        <v>9330</v>
      </c>
      <c r="AB3129" s="4" t="s">
        <v>58</v>
      </c>
      <c r="AC3129" s="4" t="s">
        <v>915</v>
      </c>
      <c r="AD3129" s="4" t="b">
        <v>0</v>
      </c>
      <c r="AG3129" s="11">
        <f t="shared" si="48"/>
        <v>43324</v>
      </c>
    </row>
    <row r="3130" s="4" customFormat="1" spans="1:33">
      <c r="A3130" s="4" t="s">
        <v>13069</v>
      </c>
      <c r="B3130" s="4" t="s">
        <v>13069</v>
      </c>
      <c r="C3130" s="4" t="s">
        <v>13070</v>
      </c>
      <c r="D3130" s="4" t="s">
        <v>13071</v>
      </c>
      <c r="E3130" s="4" t="s">
        <v>36</v>
      </c>
      <c r="F3130" s="4" t="s">
        <v>37</v>
      </c>
      <c r="G3130" s="4" t="s">
        <v>51</v>
      </c>
      <c r="J3130" s="4" t="s">
        <v>39</v>
      </c>
      <c r="K3130" s="4" t="s">
        <v>5080</v>
      </c>
      <c r="L3130" s="4" t="s">
        <v>13072</v>
      </c>
      <c r="M3130" s="4" t="s">
        <v>13073</v>
      </c>
      <c r="N3130" s="4" t="s">
        <v>36</v>
      </c>
      <c r="O3130" s="4">
        <v>1</v>
      </c>
      <c r="P3130" s="4" t="s">
        <v>55</v>
      </c>
      <c r="Q3130" s="4">
        <v>18.98</v>
      </c>
      <c r="Y3130" s="4" t="s">
        <v>4964</v>
      </c>
      <c r="Z3130" s="4" t="s">
        <v>431</v>
      </c>
      <c r="AA3130" s="4" t="s">
        <v>13074</v>
      </c>
      <c r="AB3130" s="4" t="s">
        <v>58</v>
      </c>
      <c r="AD3130" s="4" t="b">
        <v>0</v>
      </c>
      <c r="AG3130" s="11">
        <f t="shared" si="48"/>
        <v>43324</v>
      </c>
    </row>
    <row r="3131" s="4" customFormat="1" spans="1:33">
      <c r="A3131" s="4" t="s">
        <v>13075</v>
      </c>
      <c r="B3131" s="4" t="s">
        <v>13075</v>
      </c>
      <c r="C3131" s="4" t="s">
        <v>13076</v>
      </c>
      <c r="D3131" s="4" t="s">
        <v>13077</v>
      </c>
      <c r="E3131" s="4" t="s">
        <v>36</v>
      </c>
      <c r="F3131" s="4" t="s">
        <v>37</v>
      </c>
      <c r="G3131" s="4" t="s">
        <v>51</v>
      </c>
      <c r="J3131" s="4" t="s">
        <v>39</v>
      </c>
      <c r="K3131" s="4" t="s">
        <v>827</v>
      </c>
      <c r="L3131" s="4" t="s">
        <v>1197</v>
      </c>
      <c r="M3131" s="4" t="s">
        <v>1198</v>
      </c>
      <c r="N3131" s="4" t="s">
        <v>36</v>
      </c>
      <c r="O3131" s="4">
        <v>1</v>
      </c>
      <c r="P3131" s="4" t="s">
        <v>55</v>
      </c>
      <c r="Q3131" s="4">
        <v>23.98</v>
      </c>
      <c r="Y3131" s="4" t="s">
        <v>13078</v>
      </c>
      <c r="Z3131" s="4" t="s">
        <v>924</v>
      </c>
      <c r="AA3131" s="4">
        <v>90262</v>
      </c>
      <c r="AB3131" s="4" t="s">
        <v>58</v>
      </c>
      <c r="AD3131" s="4" t="b">
        <v>0</v>
      </c>
      <c r="AG3131" s="11">
        <f t="shared" si="48"/>
        <v>43324</v>
      </c>
    </row>
    <row r="3132" s="4" customFormat="1" spans="1:33">
      <c r="A3132" s="4" t="s">
        <v>13079</v>
      </c>
      <c r="B3132" s="4" t="s">
        <v>13079</v>
      </c>
      <c r="C3132" s="4" t="s">
        <v>13080</v>
      </c>
      <c r="D3132" s="4" t="s">
        <v>13081</v>
      </c>
      <c r="E3132" s="4" t="s">
        <v>36</v>
      </c>
      <c r="F3132" s="4" t="s">
        <v>37</v>
      </c>
      <c r="G3132" s="4" t="s">
        <v>51</v>
      </c>
      <c r="J3132" s="4" t="s">
        <v>110</v>
      </c>
      <c r="K3132" s="4" t="s">
        <v>7413</v>
      </c>
      <c r="L3132" s="4" t="s">
        <v>7414</v>
      </c>
      <c r="M3132" s="4" t="s">
        <v>7415</v>
      </c>
      <c r="N3132" s="4" t="s">
        <v>36</v>
      </c>
      <c r="O3132" s="4">
        <v>1</v>
      </c>
      <c r="P3132" s="4" t="s">
        <v>55</v>
      </c>
      <c r="Q3132" s="4">
        <v>14.43</v>
      </c>
      <c r="S3132" s="4">
        <v>2.35</v>
      </c>
      <c r="X3132" s="4">
        <v>2.35</v>
      </c>
      <c r="Y3132" s="4" t="s">
        <v>13082</v>
      </c>
      <c r="Z3132" s="4" t="s">
        <v>1749</v>
      </c>
      <c r="AA3132" s="4" t="s">
        <v>13083</v>
      </c>
      <c r="AB3132" s="4" t="s">
        <v>58</v>
      </c>
      <c r="AC3132" s="4" t="s">
        <v>915</v>
      </c>
      <c r="AD3132" s="4" t="b">
        <v>0</v>
      </c>
      <c r="AG3132" s="11">
        <f t="shared" si="48"/>
        <v>43324</v>
      </c>
    </row>
    <row r="3133" s="4" customFormat="1" spans="1:33">
      <c r="A3133" s="4" t="s">
        <v>13084</v>
      </c>
      <c r="B3133" s="4" t="s">
        <v>13084</v>
      </c>
      <c r="C3133" s="4" t="s">
        <v>13085</v>
      </c>
      <c r="D3133" s="4" t="s">
        <v>13086</v>
      </c>
      <c r="E3133" s="4" t="s">
        <v>36</v>
      </c>
      <c r="F3133" s="4" t="s">
        <v>37</v>
      </c>
      <c r="G3133" s="4" t="s">
        <v>51</v>
      </c>
      <c r="J3133" s="4" t="s">
        <v>110</v>
      </c>
      <c r="K3133" s="4" t="s">
        <v>644</v>
      </c>
      <c r="L3133" s="4" t="s">
        <v>645</v>
      </c>
      <c r="M3133" s="4" t="s">
        <v>646</v>
      </c>
      <c r="N3133" s="4" t="s">
        <v>36</v>
      </c>
      <c r="O3133" s="4">
        <v>1</v>
      </c>
      <c r="P3133" s="4" t="s">
        <v>55</v>
      </c>
      <c r="Q3133" s="4">
        <v>23.98</v>
      </c>
      <c r="S3133" s="4">
        <v>2.28</v>
      </c>
      <c r="X3133" s="4">
        <v>2.28</v>
      </c>
      <c r="Y3133" s="4" t="s">
        <v>13087</v>
      </c>
      <c r="Z3133" s="4" t="s">
        <v>323</v>
      </c>
      <c r="AA3133" s="4" t="s">
        <v>13088</v>
      </c>
      <c r="AB3133" s="4" t="s">
        <v>58</v>
      </c>
      <c r="AC3133" s="4" t="s">
        <v>915</v>
      </c>
      <c r="AD3133" s="4" t="b">
        <v>0</v>
      </c>
      <c r="AG3133" s="11">
        <f t="shared" si="48"/>
        <v>43324</v>
      </c>
    </row>
    <row r="3134" s="4" customFormat="1" spans="1:33">
      <c r="A3134" s="4" t="s">
        <v>13084</v>
      </c>
      <c r="B3134" s="4" t="s">
        <v>13084</v>
      </c>
      <c r="C3134" s="4" t="s">
        <v>13085</v>
      </c>
      <c r="D3134" s="4" t="s">
        <v>13086</v>
      </c>
      <c r="E3134" s="4" t="s">
        <v>36</v>
      </c>
      <c r="F3134" s="4" t="s">
        <v>37</v>
      </c>
      <c r="G3134" s="4" t="s">
        <v>51</v>
      </c>
      <c r="J3134" s="4" t="s">
        <v>110</v>
      </c>
      <c r="K3134" s="4" t="s">
        <v>593</v>
      </c>
      <c r="L3134" s="4" t="s">
        <v>594</v>
      </c>
      <c r="M3134" s="4" t="s">
        <v>595</v>
      </c>
      <c r="N3134" s="4" t="s">
        <v>36</v>
      </c>
      <c r="O3134" s="4">
        <v>1</v>
      </c>
      <c r="P3134" s="4" t="s">
        <v>55</v>
      </c>
      <c r="Q3134" s="4">
        <v>23.98</v>
      </c>
      <c r="S3134" s="4">
        <v>2.29</v>
      </c>
      <c r="X3134" s="4">
        <v>2.29</v>
      </c>
      <c r="Y3134" s="4" t="s">
        <v>13087</v>
      </c>
      <c r="Z3134" s="4" t="s">
        <v>323</v>
      </c>
      <c r="AA3134" s="4" t="s">
        <v>13088</v>
      </c>
      <c r="AB3134" s="4" t="s">
        <v>58</v>
      </c>
      <c r="AC3134" s="4" t="s">
        <v>915</v>
      </c>
      <c r="AD3134" s="4" t="b">
        <v>0</v>
      </c>
      <c r="AG3134" s="11">
        <f t="shared" si="48"/>
        <v>43324</v>
      </c>
    </row>
    <row r="3135" s="4" customFormat="1" spans="1:33">
      <c r="A3135" s="4" t="s">
        <v>13089</v>
      </c>
      <c r="B3135" s="4" t="s">
        <v>13089</v>
      </c>
      <c r="C3135" s="4" t="s">
        <v>13090</v>
      </c>
      <c r="D3135" s="4" t="s">
        <v>13091</v>
      </c>
      <c r="E3135" s="4" t="s">
        <v>36</v>
      </c>
      <c r="F3135" s="4" t="s">
        <v>37</v>
      </c>
      <c r="G3135" s="4" t="s">
        <v>51</v>
      </c>
      <c r="J3135" s="4" t="s">
        <v>39</v>
      </c>
      <c r="K3135" s="4" t="s">
        <v>9543</v>
      </c>
      <c r="L3135" s="4" t="s">
        <v>9544</v>
      </c>
      <c r="M3135" s="4" t="s">
        <v>9545</v>
      </c>
      <c r="N3135" s="4" t="s">
        <v>36</v>
      </c>
      <c r="O3135" s="4">
        <v>1</v>
      </c>
      <c r="P3135" s="4" t="s">
        <v>55</v>
      </c>
      <c r="Q3135" s="4">
        <v>27.98</v>
      </c>
      <c r="Y3135" s="4" t="s">
        <v>3428</v>
      </c>
      <c r="Z3135" s="4" t="s">
        <v>63</v>
      </c>
      <c r="AA3135" s="4" t="s">
        <v>13092</v>
      </c>
      <c r="AB3135" s="4" t="s">
        <v>58</v>
      </c>
      <c r="AD3135" s="4" t="b">
        <v>0</v>
      </c>
      <c r="AG3135" s="11">
        <f t="shared" si="48"/>
        <v>43324</v>
      </c>
    </row>
    <row r="3136" s="4" customFormat="1" spans="1:33">
      <c r="A3136" s="4" t="s">
        <v>13093</v>
      </c>
      <c r="B3136" s="4" t="s">
        <v>13093</v>
      </c>
      <c r="C3136" s="4" t="s">
        <v>13094</v>
      </c>
      <c r="D3136" s="4" t="s">
        <v>13095</v>
      </c>
      <c r="E3136" s="4" t="s">
        <v>36</v>
      </c>
      <c r="F3136" s="4" t="s">
        <v>37</v>
      </c>
      <c r="G3136" s="4" t="s">
        <v>51</v>
      </c>
      <c r="J3136" s="4" t="s">
        <v>110</v>
      </c>
      <c r="K3136" s="4" t="s">
        <v>3442</v>
      </c>
      <c r="L3136" s="4" t="s">
        <v>3443</v>
      </c>
      <c r="M3136" s="4" t="s">
        <v>3444</v>
      </c>
      <c r="N3136" s="4" t="s">
        <v>36</v>
      </c>
      <c r="O3136" s="4">
        <v>1</v>
      </c>
      <c r="P3136" s="4" t="s">
        <v>55</v>
      </c>
      <c r="Q3136" s="4">
        <v>22.98</v>
      </c>
      <c r="Y3136" s="4" t="s">
        <v>13096</v>
      </c>
      <c r="Z3136" s="4" t="s">
        <v>72</v>
      </c>
      <c r="AA3136" s="4" t="s">
        <v>13097</v>
      </c>
      <c r="AB3136" s="4" t="s">
        <v>58</v>
      </c>
      <c r="AD3136" s="4" t="b">
        <v>0</v>
      </c>
      <c r="AG3136" s="11">
        <f t="shared" si="48"/>
        <v>43324</v>
      </c>
    </row>
    <row r="3137" s="4" customFormat="1" spans="1:33">
      <c r="A3137" s="4" t="s">
        <v>13098</v>
      </c>
      <c r="B3137" s="4" t="s">
        <v>13098</v>
      </c>
      <c r="C3137" s="4" t="s">
        <v>13094</v>
      </c>
      <c r="D3137" s="4" t="s">
        <v>13099</v>
      </c>
      <c r="E3137" s="4" t="s">
        <v>36</v>
      </c>
      <c r="F3137" s="4" t="s">
        <v>37</v>
      </c>
      <c r="G3137" s="4" t="s">
        <v>51</v>
      </c>
      <c r="J3137" s="4" t="s">
        <v>39</v>
      </c>
      <c r="K3137" s="4" t="s">
        <v>10086</v>
      </c>
      <c r="L3137" s="4" t="s">
        <v>10087</v>
      </c>
      <c r="M3137" s="4" t="s">
        <v>10088</v>
      </c>
      <c r="N3137" s="4" t="s">
        <v>36</v>
      </c>
      <c r="O3137" s="4">
        <v>1</v>
      </c>
      <c r="P3137" s="4" t="s">
        <v>55</v>
      </c>
      <c r="Q3137" s="4">
        <v>23.98</v>
      </c>
      <c r="Y3137" s="4" t="s">
        <v>13096</v>
      </c>
      <c r="Z3137" s="4" t="s">
        <v>72</v>
      </c>
      <c r="AA3137" s="4" t="s">
        <v>13097</v>
      </c>
      <c r="AB3137" s="4" t="s">
        <v>58</v>
      </c>
      <c r="AD3137" s="4" t="b">
        <v>0</v>
      </c>
      <c r="AG3137" s="11">
        <f t="shared" si="48"/>
        <v>43324</v>
      </c>
    </row>
    <row r="3138" s="4" customFormat="1" spans="1:33">
      <c r="A3138" s="4" t="s">
        <v>13100</v>
      </c>
      <c r="B3138" s="4" t="s">
        <v>13100</v>
      </c>
      <c r="C3138" s="4" t="s">
        <v>13101</v>
      </c>
      <c r="D3138" s="4" t="s">
        <v>13102</v>
      </c>
      <c r="E3138" s="4" t="s">
        <v>36</v>
      </c>
      <c r="F3138" s="4" t="s">
        <v>37</v>
      </c>
      <c r="G3138" s="4" t="s">
        <v>51</v>
      </c>
      <c r="J3138" s="4" t="s">
        <v>39</v>
      </c>
      <c r="K3138" s="4" t="s">
        <v>5116</v>
      </c>
      <c r="L3138" s="4" t="s">
        <v>5117</v>
      </c>
      <c r="M3138" s="4" t="s">
        <v>5118</v>
      </c>
      <c r="N3138" s="4" t="s">
        <v>36</v>
      </c>
      <c r="O3138" s="4">
        <v>1</v>
      </c>
      <c r="P3138" s="4" t="s">
        <v>55</v>
      </c>
      <c r="Q3138" s="4">
        <v>23.98</v>
      </c>
      <c r="Y3138" s="4" t="s">
        <v>13103</v>
      </c>
      <c r="Z3138" s="4" t="s">
        <v>13104</v>
      </c>
      <c r="AA3138" s="4">
        <v>2878</v>
      </c>
      <c r="AB3138" s="4" t="s">
        <v>58</v>
      </c>
      <c r="AD3138" s="4" t="b">
        <v>0</v>
      </c>
      <c r="AG3138" s="11">
        <f t="shared" ref="AG3138:AG3201" si="49">DATEVALUE(LEFT(C3138,10))</f>
        <v>43324</v>
      </c>
    </row>
    <row r="3139" s="4" customFormat="1" spans="1:33">
      <c r="A3139" s="4" t="s">
        <v>13105</v>
      </c>
      <c r="B3139" s="4" t="s">
        <v>13105</v>
      </c>
      <c r="C3139" s="4" t="s">
        <v>13106</v>
      </c>
      <c r="D3139" s="4" t="s">
        <v>13107</v>
      </c>
      <c r="E3139" s="4" t="s">
        <v>36</v>
      </c>
      <c r="F3139" s="4" t="s">
        <v>37</v>
      </c>
      <c r="G3139" s="4" t="s">
        <v>51</v>
      </c>
      <c r="J3139" s="4" t="s">
        <v>39</v>
      </c>
      <c r="K3139" s="4" t="s">
        <v>340</v>
      </c>
      <c r="L3139" s="4" t="s">
        <v>341</v>
      </c>
      <c r="M3139" s="4" t="s">
        <v>342</v>
      </c>
      <c r="N3139" s="4" t="s">
        <v>36</v>
      </c>
      <c r="O3139" s="4">
        <v>1</v>
      </c>
      <c r="P3139" s="4" t="s">
        <v>55</v>
      </c>
      <c r="Q3139" s="4">
        <v>23.98</v>
      </c>
      <c r="Y3139" s="4" t="s">
        <v>8141</v>
      </c>
      <c r="Z3139" s="4" t="s">
        <v>790</v>
      </c>
      <c r="AA3139" s="4" t="s">
        <v>8142</v>
      </c>
      <c r="AB3139" s="4" t="s">
        <v>58</v>
      </c>
      <c r="AD3139" s="4" t="b">
        <v>0</v>
      </c>
      <c r="AG3139" s="11">
        <f t="shared" si="49"/>
        <v>43324</v>
      </c>
    </row>
    <row r="3140" s="4" customFormat="1" spans="1:33">
      <c r="A3140" s="4" t="s">
        <v>13105</v>
      </c>
      <c r="B3140" s="4" t="s">
        <v>13105</v>
      </c>
      <c r="C3140" s="4" t="s">
        <v>13106</v>
      </c>
      <c r="D3140" s="4" t="s">
        <v>13107</v>
      </c>
      <c r="E3140" s="4" t="s">
        <v>36</v>
      </c>
      <c r="F3140" s="4" t="s">
        <v>37</v>
      </c>
      <c r="G3140" s="4" t="s">
        <v>51</v>
      </c>
      <c r="J3140" s="4" t="s">
        <v>39</v>
      </c>
      <c r="K3140" s="4" t="s">
        <v>307</v>
      </c>
      <c r="L3140" s="4" t="s">
        <v>308</v>
      </c>
      <c r="M3140" s="4" t="s">
        <v>309</v>
      </c>
      <c r="N3140" s="4" t="s">
        <v>36</v>
      </c>
      <c r="O3140" s="4">
        <v>1</v>
      </c>
      <c r="P3140" s="4" t="s">
        <v>55</v>
      </c>
      <c r="Q3140" s="4">
        <v>23.98</v>
      </c>
      <c r="Y3140" s="4" t="s">
        <v>8141</v>
      </c>
      <c r="Z3140" s="4" t="s">
        <v>790</v>
      </c>
      <c r="AA3140" s="4" t="s">
        <v>8142</v>
      </c>
      <c r="AB3140" s="4" t="s">
        <v>58</v>
      </c>
      <c r="AD3140" s="4" t="b">
        <v>0</v>
      </c>
      <c r="AG3140" s="11">
        <f t="shared" si="49"/>
        <v>43324</v>
      </c>
    </row>
    <row r="3141" s="4" customFormat="1" spans="1:33">
      <c r="A3141" s="4" t="s">
        <v>13108</v>
      </c>
      <c r="B3141" s="4" t="s">
        <v>13108</v>
      </c>
      <c r="C3141" s="4" t="s">
        <v>13109</v>
      </c>
      <c r="D3141" s="4" t="s">
        <v>13110</v>
      </c>
      <c r="E3141" s="4" t="s">
        <v>36</v>
      </c>
      <c r="F3141" s="4" t="s">
        <v>37</v>
      </c>
      <c r="G3141" s="4" t="s">
        <v>51</v>
      </c>
      <c r="J3141" s="4" t="s">
        <v>39</v>
      </c>
      <c r="K3141" s="4" t="s">
        <v>125</v>
      </c>
      <c r="L3141" s="4" t="s">
        <v>126</v>
      </c>
      <c r="M3141" s="4" t="s">
        <v>127</v>
      </c>
      <c r="N3141" s="4" t="s">
        <v>36</v>
      </c>
      <c r="O3141" s="4">
        <v>1</v>
      </c>
      <c r="P3141" s="4" t="s">
        <v>55</v>
      </c>
      <c r="Q3141" s="4">
        <v>23.98</v>
      </c>
      <c r="Y3141" s="4" t="s">
        <v>13111</v>
      </c>
      <c r="Z3141" s="4" t="s">
        <v>1192</v>
      </c>
      <c r="AA3141" s="4" t="s">
        <v>13112</v>
      </c>
      <c r="AB3141" s="4" t="s">
        <v>58</v>
      </c>
      <c r="AD3141" s="4" t="b">
        <v>0</v>
      </c>
      <c r="AG3141" s="11">
        <f t="shared" si="49"/>
        <v>43324</v>
      </c>
    </row>
    <row r="3142" s="4" customFormat="1" spans="1:33">
      <c r="A3142" s="4" t="s">
        <v>13113</v>
      </c>
      <c r="B3142" s="4" t="s">
        <v>13113</v>
      </c>
      <c r="C3142" s="4" t="s">
        <v>13114</v>
      </c>
      <c r="D3142" s="4" t="s">
        <v>13115</v>
      </c>
      <c r="E3142" s="4" t="s">
        <v>36</v>
      </c>
      <c r="F3142" s="4" t="s">
        <v>37</v>
      </c>
      <c r="G3142" s="4" t="s">
        <v>51</v>
      </c>
      <c r="J3142" s="4" t="s">
        <v>110</v>
      </c>
      <c r="K3142" s="4" t="s">
        <v>2157</v>
      </c>
      <c r="L3142" s="4" t="s">
        <v>2158</v>
      </c>
      <c r="M3142" s="4" t="s">
        <v>2159</v>
      </c>
      <c r="N3142" s="4" t="s">
        <v>36</v>
      </c>
      <c r="O3142" s="4">
        <v>1</v>
      </c>
      <c r="P3142" s="4" t="s">
        <v>55</v>
      </c>
      <c r="Q3142" s="4">
        <v>22.98</v>
      </c>
      <c r="S3142" s="4">
        <v>5.99</v>
      </c>
      <c r="Y3142" s="4" t="s">
        <v>13116</v>
      </c>
      <c r="Z3142" s="4" t="s">
        <v>407</v>
      </c>
      <c r="AA3142" s="4" t="s">
        <v>13117</v>
      </c>
      <c r="AB3142" s="4" t="s">
        <v>58</v>
      </c>
      <c r="AD3142" s="4" t="b">
        <v>0</v>
      </c>
      <c r="AG3142" s="11">
        <f t="shared" si="49"/>
        <v>43324</v>
      </c>
    </row>
    <row r="3143" s="4" customFormat="1" spans="1:33">
      <c r="A3143" s="4" t="s">
        <v>13118</v>
      </c>
      <c r="B3143" s="4" t="s">
        <v>13118</v>
      </c>
      <c r="C3143" s="4" t="s">
        <v>13119</v>
      </c>
      <c r="D3143" s="4" t="s">
        <v>13120</v>
      </c>
      <c r="E3143" s="4" t="s">
        <v>36</v>
      </c>
      <c r="F3143" s="4" t="s">
        <v>37</v>
      </c>
      <c r="G3143" s="4" t="s">
        <v>51</v>
      </c>
      <c r="J3143" s="4" t="s">
        <v>39</v>
      </c>
      <c r="K3143" s="4" t="s">
        <v>1179</v>
      </c>
      <c r="L3143" s="4" t="s">
        <v>6281</v>
      </c>
      <c r="M3143" s="4" t="s">
        <v>1181</v>
      </c>
      <c r="N3143" s="4" t="s">
        <v>36</v>
      </c>
      <c r="O3143" s="4">
        <v>1</v>
      </c>
      <c r="P3143" s="4" t="s">
        <v>55</v>
      </c>
      <c r="Q3143" s="4">
        <v>24.98</v>
      </c>
      <c r="Y3143" s="4" t="s">
        <v>13121</v>
      </c>
      <c r="Z3143" s="4" t="s">
        <v>398</v>
      </c>
      <c r="AA3143" s="4">
        <v>1720</v>
      </c>
      <c r="AB3143" s="4" t="s">
        <v>58</v>
      </c>
      <c r="AD3143" s="4" t="b">
        <v>0</v>
      </c>
      <c r="AG3143" s="11">
        <f t="shared" si="49"/>
        <v>43324</v>
      </c>
    </row>
    <row r="3144" s="4" customFormat="1" spans="1:33">
      <c r="A3144" s="4" t="s">
        <v>13118</v>
      </c>
      <c r="B3144" s="4" t="s">
        <v>13118</v>
      </c>
      <c r="C3144" s="4" t="s">
        <v>13119</v>
      </c>
      <c r="D3144" s="4" t="s">
        <v>13120</v>
      </c>
      <c r="E3144" s="4" t="s">
        <v>36</v>
      </c>
      <c r="F3144" s="4" t="s">
        <v>37</v>
      </c>
      <c r="G3144" s="4" t="s">
        <v>51</v>
      </c>
      <c r="J3144" s="4" t="s">
        <v>39</v>
      </c>
      <c r="K3144" s="4" t="s">
        <v>307</v>
      </c>
      <c r="L3144" s="4" t="s">
        <v>308</v>
      </c>
      <c r="M3144" s="4" t="s">
        <v>309</v>
      </c>
      <c r="N3144" s="4" t="s">
        <v>36</v>
      </c>
      <c r="O3144" s="4">
        <v>1</v>
      </c>
      <c r="P3144" s="4" t="s">
        <v>55</v>
      </c>
      <c r="Q3144" s="4">
        <v>23.98</v>
      </c>
      <c r="Y3144" s="4" t="s">
        <v>13121</v>
      </c>
      <c r="Z3144" s="4" t="s">
        <v>398</v>
      </c>
      <c r="AA3144" s="4">
        <v>1720</v>
      </c>
      <c r="AB3144" s="4" t="s">
        <v>58</v>
      </c>
      <c r="AD3144" s="4" t="b">
        <v>0</v>
      </c>
      <c r="AG3144" s="11">
        <f t="shared" si="49"/>
        <v>43324</v>
      </c>
    </row>
    <row r="3145" s="4" customFormat="1" spans="1:33">
      <c r="A3145" s="4" t="s">
        <v>13122</v>
      </c>
      <c r="B3145" s="4" t="s">
        <v>13122</v>
      </c>
      <c r="C3145" s="4" t="s">
        <v>13123</v>
      </c>
      <c r="D3145" s="4" t="s">
        <v>13124</v>
      </c>
      <c r="E3145" s="4" t="s">
        <v>36</v>
      </c>
      <c r="F3145" s="4" t="s">
        <v>37</v>
      </c>
      <c r="G3145" s="4" t="s">
        <v>51</v>
      </c>
      <c r="J3145" s="4" t="s">
        <v>39</v>
      </c>
      <c r="K3145" s="4" t="s">
        <v>1020</v>
      </c>
      <c r="L3145" s="4" t="s">
        <v>1021</v>
      </c>
      <c r="M3145" s="4" t="s">
        <v>1022</v>
      </c>
      <c r="N3145" s="4" t="s">
        <v>36</v>
      </c>
      <c r="O3145" s="4">
        <v>1</v>
      </c>
      <c r="P3145" s="4" t="s">
        <v>55</v>
      </c>
      <c r="Q3145" s="4">
        <v>14.98</v>
      </c>
      <c r="Y3145" s="4" t="s">
        <v>1443</v>
      </c>
      <c r="Z3145" s="4" t="s">
        <v>47</v>
      </c>
      <c r="AA3145" s="4" t="s">
        <v>13125</v>
      </c>
      <c r="AB3145" s="4" t="s">
        <v>58</v>
      </c>
      <c r="AD3145" s="4" t="b">
        <v>0</v>
      </c>
      <c r="AG3145" s="11">
        <f t="shared" si="49"/>
        <v>43324</v>
      </c>
    </row>
    <row r="3146" s="4" customFormat="1" spans="1:33">
      <c r="A3146" s="4" t="s">
        <v>13126</v>
      </c>
      <c r="B3146" s="4" t="s">
        <v>13126</v>
      </c>
      <c r="C3146" s="4" t="s">
        <v>13127</v>
      </c>
      <c r="D3146" s="4" t="s">
        <v>13128</v>
      </c>
      <c r="E3146" s="4" t="s">
        <v>36</v>
      </c>
      <c r="F3146" s="4" t="s">
        <v>37</v>
      </c>
      <c r="G3146" s="4" t="s">
        <v>51</v>
      </c>
      <c r="J3146" s="4" t="s">
        <v>39</v>
      </c>
      <c r="K3146" s="4" t="s">
        <v>229</v>
      </c>
      <c r="L3146" s="4" t="s">
        <v>230</v>
      </c>
      <c r="M3146" s="4" t="s">
        <v>231</v>
      </c>
      <c r="N3146" s="4" t="s">
        <v>36</v>
      </c>
      <c r="O3146" s="4">
        <v>1</v>
      </c>
      <c r="P3146" s="4" t="s">
        <v>55</v>
      </c>
      <c r="Q3146" s="4">
        <v>23.98</v>
      </c>
      <c r="Y3146" s="4" t="s">
        <v>13129</v>
      </c>
      <c r="Z3146" s="4" t="s">
        <v>147</v>
      </c>
      <c r="AA3146" s="4">
        <v>14150</v>
      </c>
      <c r="AB3146" s="4" t="s">
        <v>58</v>
      </c>
      <c r="AD3146" s="4" t="b">
        <v>0</v>
      </c>
      <c r="AG3146" s="11">
        <f t="shared" si="49"/>
        <v>43324</v>
      </c>
    </row>
    <row r="3147" s="4" customFormat="1" spans="1:33">
      <c r="A3147" s="4" t="s">
        <v>13130</v>
      </c>
      <c r="B3147" s="4" t="s">
        <v>13130</v>
      </c>
      <c r="C3147" s="4" t="s">
        <v>13131</v>
      </c>
      <c r="D3147" s="4" t="s">
        <v>13132</v>
      </c>
      <c r="E3147" s="4" t="s">
        <v>36</v>
      </c>
      <c r="F3147" s="4" t="s">
        <v>37</v>
      </c>
      <c r="G3147" s="4" t="s">
        <v>51</v>
      </c>
      <c r="J3147" s="4" t="s">
        <v>39</v>
      </c>
      <c r="K3147" s="4" t="s">
        <v>2604</v>
      </c>
      <c r="L3147" s="4" t="s">
        <v>2605</v>
      </c>
      <c r="M3147" s="4" t="s">
        <v>2606</v>
      </c>
      <c r="N3147" s="4" t="s">
        <v>36</v>
      </c>
      <c r="O3147" s="4">
        <v>1</v>
      </c>
      <c r="P3147" s="4" t="s">
        <v>55</v>
      </c>
      <c r="Q3147" s="4">
        <v>22.98</v>
      </c>
      <c r="Y3147" s="4" t="s">
        <v>13133</v>
      </c>
      <c r="Z3147" s="4" t="s">
        <v>156</v>
      </c>
      <c r="AA3147" s="4">
        <v>18078</v>
      </c>
      <c r="AB3147" s="4" t="s">
        <v>58</v>
      </c>
      <c r="AD3147" s="4" t="b">
        <v>0</v>
      </c>
      <c r="AG3147" s="11">
        <f t="shared" si="49"/>
        <v>43324</v>
      </c>
    </row>
    <row r="3148" s="4" customFormat="1" spans="1:33">
      <c r="A3148" s="4" t="s">
        <v>13134</v>
      </c>
      <c r="B3148" s="4" t="s">
        <v>13134</v>
      </c>
      <c r="C3148" s="4" t="s">
        <v>13135</v>
      </c>
      <c r="D3148" s="4" t="s">
        <v>13136</v>
      </c>
      <c r="E3148" s="4" t="s">
        <v>36</v>
      </c>
      <c r="F3148" s="4" t="s">
        <v>37</v>
      </c>
      <c r="G3148" s="4" t="s">
        <v>51</v>
      </c>
      <c r="J3148" s="4" t="s">
        <v>39</v>
      </c>
      <c r="K3148" s="4" t="s">
        <v>206</v>
      </c>
      <c r="L3148" s="4" t="s">
        <v>207</v>
      </c>
      <c r="M3148" s="4" t="s">
        <v>208</v>
      </c>
      <c r="N3148" s="4" t="s">
        <v>36</v>
      </c>
      <c r="O3148" s="4">
        <v>1</v>
      </c>
      <c r="P3148" s="4" t="s">
        <v>55</v>
      </c>
      <c r="Q3148" s="4">
        <v>23.98</v>
      </c>
      <c r="Y3148" s="4" t="s">
        <v>391</v>
      </c>
      <c r="Z3148" s="4" t="s">
        <v>115</v>
      </c>
      <c r="AA3148" s="4" t="s">
        <v>9931</v>
      </c>
      <c r="AB3148" s="4" t="s">
        <v>58</v>
      </c>
      <c r="AD3148" s="4" t="b">
        <v>0</v>
      </c>
      <c r="AG3148" s="11">
        <f t="shared" si="49"/>
        <v>43324</v>
      </c>
    </row>
    <row r="3149" s="4" customFormat="1" spans="1:33">
      <c r="A3149" s="4" t="s">
        <v>13137</v>
      </c>
      <c r="B3149" s="4" t="s">
        <v>13137</v>
      </c>
      <c r="C3149" s="4" t="s">
        <v>13138</v>
      </c>
      <c r="D3149" s="4" t="s">
        <v>13139</v>
      </c>
      <c r="E3149" s="4" t="s">
        <v>36</v>
      </c>
      <c r="F3149" s="4" t="s">
        <v>37</v>
      </c>
      <c r="G3149" s="4" t="s">
        <v>51</v>
      </c>
      <c r="J3149" s="4" t="s">
        <v>39</v>
      </c>
      <c r="K3149" s="4" t="s">
        <v>229</v>
      </c>
      <c r="L3149" s="4" t="s">
        <v>230</v>
      </c>
      <c r="M3149" s="4" t="s">
        <v>231</v>
      </c>
      <c r="N3149" s="4" t="s">
        <v>36</v>
      </c>
      <c r="O3149" s="4">
        <v>1</v>
      </c>
      <c r="P3149" s="4" t="s">
        <v>55</v>
      </c>
      <c r="Q3149" s="4">
        <v>23.98</v>
      </c>
      <c r="Y3149" s="4" t="s">
        <v>10117</v>
      </c>
      <c r="Z3149" s="4" t="s">
        <v>63</v>
      </c>
      <c r="AA3149" s="4" t="s">
        <v>13140</v>
      </c>
      <c r="AB3149" s="4" t="s">
        <v>58</v>
      </c>
      <c r="AD3149" s="4" t="b">
        <v>0</v>
      </c>
      <c r="AG3149" s="11">
        <f t="shared" si="49"/>
        <v>43324</v>
      </c>
    </row>
    <row r="3150" s="4" customFormat="1" spans="1:33">
      <c r="A3150" s="4" t="s">
        <v>13137</v>
      </c>
      <c r="B3150" s="4" t="s">
        <v>13137</v>
      </c>
      <c r="C3150" s="4" t="s">
        <v>13138</v>
      </c>
      <c r="D3150" s="4" t="s">
        <v>13139</v>
      </c>
      <c r="E3150" s="4" t="s">
        <v>36</v>
      </c>
      <c r="F3150" s="4" t="s">
        <v>37</v>
      </c>
      <c r="G3150" s="4" t="s">
        <v>51</v>
      </c>
      <c r="J3150" s="4" t="s">
        <v>39</v>
      </c>
      <c r="K3150" s="4" t="s">
        <v>644</v>
      </c>
      <c r="L3150" s="4" t="s">
        <v>645</v>
      </c>
      <c r="M3150" s="4" t="s">
        <v>646</v>
      </c>
      <c r="N3150" s="4" t="s">
        <v>36</v>
      </c>
      <c r="O3150" s="4">
        <v>1</v>
      </c>
      <c r="P3150" s="4" t="s">
        <v>55</v>
      </c>
      <c r="Q3150" s="4">
        <v>23.98</v>
      </c>
      <c r="Y3150" s="4" t="s">
        <v>10117</v>
      </c>
      <c r="Z3150" s="4" t="s">
        <v>63</v>
      </c>
      <c r="AA3150" s="4" t="s">
        <v>13140</v>
      </c>
      <c r="AB3150" s="4" t="s">
        <v>58</v>
      </c>
      <c r="AD3150" s="4" t="b">
        <v>0</v>
      </c>
      <c r="AG3150" s="11">
        <f t="shared" si="49"/>
        <v>43324</v>
      </c>
    </row>
    <row r="3151" s="4" customFormat="1" spans="1:33">
      <c r="A3151" s="4" t="s">
        <v>13141</v>
      </c>
      <c r="B3151" s="4" t="s">
        <v>13141</v>
      </c>
      <c r="C3151" s="4" t="s">
        <v>13142</v>
      </c>
      <c r="D3151" s="4" t="s">
        <v>13143</v>
      </c>
      <c r="E3151" s="4" t="s">
        <v>161</v>
      </c>
      <c r="F3151" s="4" t="s">
        <v>37</v>
      </c>
      <c r="G3151" s="4" t="s">
        <v>51</v>
      </c>
      <c r="J3151" s="4" t="s">
        <v>39</v>
      </c>
      <c r="K3151" s="4" t="s">
        <v>8814</v>
      </c>
      <c r="L3151" s="4" t="s">
        <v>8815</v>
      </c>
      <c r="M3151" s="4" t="s">
        <v>8816</v>
      </c>
      <c r="N3151" s="4" t="s">
        <v>161</v>
      </c>
      <c r="O3151" s="4">
        <v>0</v>
      </c>
      <c r="Y3151" s="4" t="s">
        <v>13144</v>
      </c>
      <c r="Z3151" s="4" t="s">
        <v>105</v>
      </c>
      <c r="AA3151" s="4" t="s">
        <v>13145</v>
      </c>
      <c r="AB3151" s="4" t="s">
        <v>58</v>
      </c>
      <c r="AD3151" s="4" t="b">
        <v>0</v>
      </c>
      <c r="AG3151" s="11">
        <f t="shared" si="49"/>
        <v>43324</v>
      </c>
    </row>
    <row r="3152" s="4" customFormat="1" spans="1:33">
      <c r="A3152" s="4" t="s">
        <v>13146</v>
      </c>
      <c r="B3152" s="4" t="s">
        <v>13146</v>
      </c>
      <c r="C3152" s="4" t="s">
        <v>13147</v>
      </c>
      <c r="D3152" s="4" t="s">
        <v>13148</v>
      </c>
      <c r="E3152" s="4" t="s">
        <v>36</v>
      </c>
      <c r="F3152" s="4" t="s">
        <v>37</v>
      </c>
      <c r="G3152" s="4" t="s">
        <v>51</v>
      </c>
      <c r="J3152" s="4" t="s">
        <v>39</v>
      </c>
      <c r="K3152" s="4" t="s">
        <v>5116</v>
      </c>
      <c r="L3152" s="4" t="s">
        <v>5117</v>
      </c>
      <c r="M3152" s="4" t="s">
        <v>5118</v>
      </c>
      <c r="N3152" s="4" t="s">
        <v>36</v>
      </c>
      <c r="O3152" s="4">
        <v>1</v>
      </c>
      <c r="P3152" s="4" t="s">
        <v>55</v>
      </c>
      <c r="Q3152" s="4">
        <v>23.98</v>
      </c>
      <c r="Y3152" s="4" t="s">
        <v>5956</v>
      </c>
      <c r="Z3152" s="4" t="s">
        <v>201</v>
      </c>
      <c r="AA3152" s="4" t="s">
        <v>13149</v>
      </c>
      <c r="AB3152" s="4" t="s">
        <v>58</v>
      </c>
      <c r="AD3152" s="4" t="b">
        <v>0</v>
      </c>
      <c r="AG3152" s="11">
        <f t="shared" si="49"/>
        <v>43324</v>
      </c>
    </row>
    <row r="3153" s="4" customFormat="1" spans="1:33">
      <c r="A3153" s="4" t="s">
        <v>13150</v>
      </c>
      <c r="B3153" s="4" t="s">
        <v>13150</v>
      </c>
      <c r="C3153" s="4" t="s">
        <v>13151</v>
      </c>
      <c r="D3153" s="4" t="s">
        <v>13152</v>
      </c>
      <c r="E3153" s="4" t="s">
        <v>36</v>
      </c>
      <c r="F3153" s="4" t="s">
        <v>37</v>
      </c>
      <c r="G3153" s="4" t="s">
        <v>51</v>
      </c>
      <c r="J3153" s="4" t="s">
        <v>39</v>
      </c>
      <c r="K3153" s="4" t="s">
        <v>81</v>
      </c>
      <c r="L3153" s="4" t="s">
        <v>525</v>
      </c>
      <c r="M3153" s="4" t="s">
        <v>83</v>
      </c>
      <c r="N3153" s="4" t="s">
        <v>36</v>
      </c>
      <c r="O3153" s="4">
        <v>1</v>
      </c>
      <c r="P3153" s="4" t="s">
        <v>55</v>
      </c>
      <c r="Q3153" s="4">
        <v>23.98</v>
      </c>
      <c r="Y3153" s="4" t="s">
        <v>13153</v>
      </c>
      <c r="Z3153" s="4" t="s">
        <v>819</v>
      </c>
      <c r="AA3153" s="4" t="s">
        <v>13154</v>
      </c>
      <c r="AB3153" s="4" t="s">
        <v>58</v>
      </c>
      <c r="AD3153" s="4" t="b">
        <v>0</v>
      </c>
      <c r="AG3153" s="11">
        <f t="shared" si="49"/>
        <v>43324</v>
      </c>
    </row>
    <row r="3154" s="4" customFormat="1" spans="1:33">
      <c r="A3154" s="4" t="s">
        <v>13155</v>
      </c>
      <c r="B3154" s="4" t="s">
        <v>13155</v>
      </c>
      <c r="C3154" s="4" t="s">
        <v>13156</v>
      </c>
      <c r="D3154" s="4" t="s">
        <v>13157</v>
      </c>
      <c r="E3154" s="4" t="s">
        <v>36</v>
      </c>
      <c r="F3154" s="4" t="s">
        <v>37</v>
      </c>
      <c r="G3154" s="4" t="s">
        <v>51</v>
      </c>
      <c r="J3154" s="4" t="s">
        <v>39</v>
      </c>
      <c r="K3154" s="4" t="s">
        <v>2569</v>
      </c>
      <c r="L3154" s="4" t="s">
        <v>2570</v>
      </c>
      <c r="M3154" s="4" t="s">
        <v>2571</v>
      </c>
      <c r="N3154" s="4" t="s">
        <v>36</v>
      </c>
      <c r="O3154" s="4">
        <v>1</v>
      </c>
      <c r="P3154" s="4" t="s">
        <v>55</v>
      </c>
      <c r="Q3154" s="4">
        <v>24.98</v>
      </c>
      <c r="Y3154" s="4" t="s">
        <v>13158</v>
      </c>
      <c r="Z3154" s="4" t="s">
        <v>156</v>
      </c>
      <c r="AA3154" s="4" t="s">
        <v>13159</v>
      </c>
      <c r="AB3154" s="4" t="s">
        <v>58</v>
      </c>
      <c r="AD3154" s="4" t="b">
        <v>0</v>
      </c>
      <c r="AG3154" s="11">
        <f t="shared" si="49"/>
        <v>43324</v>
      </c>
    </row>
    <row r="3155" s="4" customFormat="1" spans="1:33">
      <c r="A3155" s="4" t="s">
        <v>13155</v>
      </c>
      <c r="B3155" s="4" t="s">
        <v>13155</v>
      </c>
      <c r="C3155" s="4" t="s">
        <v>13156</v>
      </c>
      <c r="D3155" s="4" t="s">
        <v>13157</v>
      </c>
      <c r="E3155" s="4" t="s">
        <v>36</v>
      </c>
      <c r="F3155" s="4" t="s">
        <v>37</v>
      </c>
      <c r="G3155" s="4" t="s">
        <v>51</v>
      </c>
      <c r="J3155" s="4" t="s">
        <v>39</v>
      </c>
      <c r="K3155" s="4" t="s">
        <v>268</v>
      </c>
      <c r="L3155" s="4" t="s">
        <v>269</v>
      </c>
      <c r="M3155" s="4" t="s">
        <v>270</v>
      </c>
      <c r="N3155" s="4" t="s">
        <v>36</v>
      </c>
      <c r="O3155" s="4">
        <v>1</v>
      </c>
      <c r="P3155" s="4" t="s">
        <v>55</v>
      </c>
      <c r="Q3155" s="4">
        <v>24.98</v>
      </c>
      <c r="Y3155" s="4" t="s">
        <v>13158</v>
      </c>
      <c r="Z3155" s="4" t="s">
        <v>156</v>
      </c>
      <c r="AA3155" s="4" t="s">
        <v>13159</v>
      </c>
      <c r="AB3155" s="4" t="s">
        <v>58</v>
      </c>
      <c r="AD3155" s="4" t="b">
        <v>0</v>
      </c>
      <c r="AG3155" s="11">
        <f t="shared" si="49"/>
        <v>43324</v>
      </c>
    </row>
    <row r="3156" s="4" customFormat="1" spans="1:33">
      <c r="A3156" s="4" t="s">
        <v>13160</v>
      </c>
      <c r="B3156" s="4" t="s">
        <v>13160</v>
      </c>
      <c r="C3156" s="4" t="s">
        <v>13161</v>
      </c>
      <c r="D3156" s="4" t="s">
        <v>13162</v>
      </c>
      <c r="E3156" s="4" t="s">
        <v>36</v>
      </c>
      <c r="F3156" s="4" t="s">
        <v>37</v>
      </c>
      <c r="G3156" s="4" t="s">
        <v>51</v>
      </c>
      <c r="J3156" s="4" t="s">
        <v>110</v>
      </c>
      <c r="K3156" s="4" t="s">
        <v>2157</v>
      </c>
      <c r="L3156" s="4" t="s">
        <v>2158</v>
      </c>
      <c r="M3156" s="4" t="s">
        <v>2159</v>
      </c>
      <c r="N3156" s="4" t="s">
        <v>36</v>
      </c>
      <c r="O3156" s="4">
        <v>1</v>
      </c>
      <c r="P3156" s="4" t="s">
        <v>55</v>
      </c>
      <c r="Q3156" s="4">
        <v>22.98</v>
      </c>
      <c r="S3156" s="4">
        <v>1.67</v>
      </c>
      <c r="X3156" s="4">
        <v>1.67</v>
      </c>
      <c r="Y3156" s="4" t="s">
        <v>13163</v>
      </c>
      <c r="Z3156" s="4" t="s">
        <v>72</v>
      </c>
      <c r="AA3156" s="4" t="s">
        <v>13164</v>
      </c>
      <c r="AB3156" s="4" t="s">
        <v>58</v>
      </c>
      <c r="AC3156" s="4" t="s">
        <v>915</v>
      </c>
      <c r="AD3156" s="4" t="b">
        <v>0</v>
      </c>
      <c r="AG3156" s="11">
        <f t="shared" si="49"/>
        <v>43324</v>
      </c>
    </row>
    <row r="3157" s="4" customFormat="1" spans="1:33">
      <c r="A3157" s="4" t="s">
        <v>13165</v>
      </c>
      <c r="B3157" s="4" t="s">
        <v>13165</v>
      </c>
      <c r="C3157" s="4" t="s">
        <v>13166</v>
      </c>
      <c r="D3157" s="4" t="s">
        <v>13167</v>
      </c>
      <c r="E3157" s="4" t="s">
        <v>36</v>
      </c>
      <c r="F3157" s="4" t="s">
        <v>37</v>
      </c>
      <c r="G3157" s="4" t="s">
        <v>51</v>
      </c>
      <c r="J3157" s="4" t="s">
        <v>39</v>
      </c>
      <c r="K3157" s="4" t="s">
        <v>6381</v>
      </c>
      <c r="L3157" s="4" t="s">
        <v>6382</v>
      </c>
      <c r="M3157" s="4" t="s">
        <v>6383</v>
      </c>
      <c r="N3157" s="4" t="s">
        <v>36</v>
      </c>
      <c r="O3157" s="4">
        <v>1</v>
      </c>
      <c r="P3157" s="4" t="s">
        <v>55</v>
      </c>
      <c r="Q3157" s="4">
        <v>23.98</v>
      </c>
      <c r="Y3157" s="4" t="s">
        <v>9720</v>
      </c>
      <c r="Z3157" s="4" t="s">
        <v>47</v>
      </c>
      <c r="AA3157" s="4" t="s">
        <v>10146</v>
      </c>
      <c r="AB3157" s="4" t="s">
        <v>58</v>
      </c>
      <c r="AD3157" s="4" t="b">
        <v>0</v>
      </c>
      <c r="AG3157" s="11">
        <f t="shared" si="49"/>
        <v>43324</v>
      </c>
    </row>
    <row r="3158" s="4" customFormat="1" spans="1:33">
      <c r="A3158" s="4" t="s">
        <v>13168</v>
      </c>
      <c r="B3158" s="4" t="s">
        <v>13168</v>
      </c>
      <c r="C3158" s="4" t="s">
        <v>13169</v>
      </c>
      <c r="D3158" s="4" t="s">
        <v>13170</v>
      </c>
      <c r="E3158" s="4" t="s">
        <v>36</v>
      </c>
      <c r="F3158" s="4" t="s">
        <v>37</v>
      </c>
      <c r="G3158" s="4" t="s">
        <v>51</v>
      </c>
      <c r="J3158" s="4" t="s">
        <v>39</v>
      </c>
      <c r="K3158" s="4" t="s">
        <v>751</v>
      </c>
      <c r="L3158" s="4" t="s">
        <v>752</v>
      </c>
      <c r="M3158" s="4" t="s">
        <v>753</v>
      </c>
      <c r="N3158" s="4" t="s">
        <v>36</v>
      </c>
      <c r="O3158" s="4">
        <v>1</v>
      </c>
      <c r="P3158" s="4" t="s">
        <v>55</v>
      </c>
      <c r="Q3158" s="4">
        <v>22.98</v>
      </c>
      <c r="Y3158" s="4" t="s">
        <v>13171</v>
      </c>
      <c r="Z3158" s="4" t="s">
        <v>819</v>
      </c>
      <c r="AA3158" s="4" t="s">
        <v>13172</v>
      </c>
      <c r="AB3158" s="4" t="s">
        <v>58</v>
      </c>
      <c r="AD3158" s="4" t="b">
        <v>0</v>
      </c>
      <c r="AG3158" s="11">
        <f t="shared" si="49"/>
        <v>43324</v>
      </c>
    </row>
    <row r="3159" s="4" customFormat="1" spans="1:33">
      <c r="A3159" s="4" t="s">
        <v>13168</v>
      </c>
      <c r="B3159" s="4" t="s">
        <v>13168</v>
      </c>
      <c r="C3159" s="4" t="s">
        <v>13169</v>
      </c>
      <c r="D3159" s="4" t="s">
        <v>13170</v>
      </c>
      <c r="E3159" s="4" t="s">
        <v>36</v>
      </c>
      <c r="F3159" s="4" t="s">
        <v>37</v>
      </c>
      <c r="G3159" s="4" t="s">
        <v>51</v>
      </c>
      <c r="J3159" s="4" t="s">
        <v>39</v>
      </c>
      <c r="K3159" s="4" t="s">
        <v>143</v>
      </c>
      <c r="L3159" s="4" t="s">
        <v>144</v>
      </c>
      <c r="M3159" s="4" t="s">
        <v>145</v>
      </c>
      <c r="N3159" s="4" t="s">
        <v>36</v>
      </c>
      <c r="O3159" s="4">
        <v>1</v>
      </c>
      <c r="P3159" s="4" t="s">
        <v>55</v>
      </c>
      <c r="Q3159" s="4">
        <v>23.98</v>
      </c>
      <c r="Y3159" s="4" t="s">
        <v>13171</v>
      </c>
      <c r="Z3159" s="4" t="s">
        <v>819</v>
      </c>
      <c r="AA3159" s="4" t="s">
        <v>13172</v>
      </c>
      <c r="AB3159" s="4" t="s">
        <v>58</v>
      </c>
      <c r="AD3159" s="4" t="b">
        <v>0</v>
      </c>
      <c r="AG3159" s="11">
        <f t="shared" si="49"/>
        <v>43324</v>
      </c>
    </row>
    <row r="3160" s="4" customFormat="1" spans="1:33">
      <c r="A3160" s="4" t="s">
        <v>13168</v>
      </c>
      <c r="B3160" s="4" t="s">
        <v>13168</v>
      </c>
      <c r="C3160" s="4" t="s">
        <v>13169</v>
      </c>
      <c r="D3160" s="4" t="s">
        <v>13170</v>
      </c>
      <c r="E3160" s="4" t="s">
        <v>36</v>
      </c>
      <c r="F3160" s="4" t="s">
        <v>37</v>
      </c>
      <c r="G3160" s="4" t="s">
        <v>51</v>
      </c>
      <c r="J3160" s="4" t="s">
        <v>39</v>
      </c>
      <c r="K3160" s="4" t="s">
        <v>1507</v>
      </c>
      <c r="L3160" s="4" t="s">
        <v>1508</v>
      </c>
      <c r="M3160" s="4" t="s">
        <v>1509</v>
      </c>
      <c r="N3160" s="4" t="s">
        <v>36</v>
      </c>
      <c r="O3160" s="4">
        <v>1</v>
      </c>
      <c r="P3160" s="4" t="s">
        <v>55</v>
      </c>
      <c r="Q3160" s="4">
        <v>22.98</v>
      </c>
      <c r="Y3160" s="4" t="s">
        <v>13171</v>
      </c>
      <c r="Z3160" s="4" t="s">
        <v>819</v>
      </c>
      <c r="AA3160" s="4" t="s">
        <v>13172</v>
      </c>
      <c r="AB3160" s="4" t="s">
        <v>58</v>
      </c>
      <c r="AD3160" s="4" t="b">
        <v>0</v>
      </c>
      <c r="AG3160" s="11">
        <f t="shared" si="49"/>
        <v>43324</v>
      </c>
    </row>
    <row r="3161" s="4" customFormat="1" spans="1:33">
      <c r="A3161" s="4" t="s">
        <v>13173</v>
      </c>
      <c r="B3161" s="4" t="s">
        <v>13173</v>
      </c>
      <c r="C3161" s="4" t="s">
        <v>13174</v>
      </c>
      <c r="D3161" s="4" t="s">
        <v>13175</v>
      </c>
      <c r="E3161" s="4" t="s">
        <v>36</v>
      </c>
      <c r="F3161" s="4" t="s">
        <v>37</v>
      </c>
      <c r="G3161" s="4" t="s">
        <v>51</v>
      </c>
      <c r="J3161" s="4" t="s">
        <v>39</v>
      </c>
      <c r="K3161" s="4" t="s">
        <v>13176</v>
      </c>
      <c r="L3161" s="4" t="s">
        <v>13177</v>
      </c>
      <c r="M3161" s="4" t="s">
        <v>13178</v>
      </c>
      <c r="N3161" s="4" t="s">
        <v>36</v>
      </c>
      <c r="O3161" s="4">
        <v>1</v>
      </c>
      <c r="P3161" s="4" t="s">
        <v>55</v>
      </c>
      <c r="Q3161" s="4">
        <v>14.98</v>
      </c>
      <c r="Y3161" s="4" t="s">
        <v>13179</v>
      </c>
      <c r="Z3161" s="4" t="s">
        <v>121</v>
      </c>
      <c r="AA3161" s="4">
        <v>63303</v>
      </c>
      <c r="AB3161" s="4" t="s">
        <v>58</v>
      </c>
      <c r="AD3161" s="4" t="b">
        <v>0</v>
      </c>
      <c r="AG3161" s="11">
        <f t="shared" si="49"/>
        <v>43324</v>
      </c>
    </row>
    <row r="3162" s="4" customFormat="1" spans="1:33">
      <c r="A3162" s="4" t="s">
        <v>13180</v>
      </c>
      <c r="B3162" s="4" t="s">
        <v>13180</v>
      </c>
      <c r="C3162" s="4" t="s">
        <v>13181</v>
      </c>
      <c r="D3162" s="4" t="s">
        <v>13182</v>
      </c>
      <c r="E3162" s="4" t="s">
        <v>36</v>
      </c>
      <c r="F3162" s="4" t="s">
        <v>37</v>
      </c>
      <c r="G3162" s="4" t="s">
        <v>51</v>
      </c>
      <c r="J3162" s="4" t="s">
        <v>39</v>
      </c>
      <c r="K3162" s="4" t="s">
        <v>1507</v>
      </c>
      <c r="L3162" s="4" t="s">
        <v>1508</v>
      </c>
      <c r="M3162" s="4" t="s">
        <v>1509</v>
      </c>
      <c r="N3162" s="4" t="s">
        <v>36</v>
      </c>
      <c r="O3162" s="4">
        <v>1</v>
      </c>
      <c r="P3162" s="4" t="s">
        <v>55</v>
      </c>
      <c r="Q3162" s="4">
        <v>22.98</v>
      </c>
      <c r="Y3162" s="4" t="s">
        <v>11845</v>
      </c>
      <c r="Z3162" s="4" t="s">
        <v>147</v>
      </c>
      <c r="AA3162" s="4">
        <v>13206</v>
      </c>
      <c r="AB3162" s="4" t="s">
        <v>58</v>
      </c>
      <c r="AD3162" s="4" t="b">
        <v>0</v>
      </c>
      <c r="AG3162" s="11">
        <f t="shared" si="49"/>
        <v>43324</v>
      </c>
    </row>
    <row r="3163" s="4" customFormat="1" spans="1:33">
      <c r="A3163" s="4" t="s">
        <v>13183</v>
      </c>
      <c r="B3163" s="4" t="s">
        <v>13183</v>
      </c>
      <c r="C3163" s="4" t="s">
        <v>13184</v>
      </c>
      <c r="D3163" s="4" t="s">
        <v>13185</v>
      </c>
      <c r="E3163" s="4" t="s">
        <v>36</v>
      </c>
      <c r="F3163" s="4" t="s">
        <v>37</v>
      </c>
      <c r="G3163" s="4" t="s">
        <v>51</v>
      </c>
      <c r="J3163" s="4" t="s">
        <v>39</v>
      </c>
      <c r="K3163" s="4" t="s">
        <v>2441</v>
      </c>
      <c r="L3163" s="4" t="s">
        <v>2442</v>
      </c>
      <c r="M3163" s="4" t="s">
        <v>2443</v>
      </c>
      <c r="N3163" s="4" t="s">
        <v>36</v>
      </c>
      <c r="O3163" s="4">
        <v>1</v>
      </c>
      <c r="P3163" s="4" t="s">
        <v>55</v>
      </c>
      <c r="Q3163" s="4">
        <v>22.98</v>
      </c>
      <c r="Y3163" s="4" t="s">
        <v>13186</v>
      </c>
      <c r="Z3163" s="4" t="s">
        <v>368</v>
      </c>
      <c r="AA3163" s="4" t="s">
        <v>13187</v>
      </c>
      <c r="AB3163" s="4" t="s">
        <v>58</v>
      </c>
      <c r="AD3163" s="4" t="b">
        <v>0</v>
      </c>
      <c r="AG3163" s="11">
        <f t="shared" si="49"/>
        <v>43324</v>
      </c>
    </row>
    <row r="3164" s="4" customFormat="1" spans="1:33">
      <c r="A3164" s="4" t="s">
        <v>13188</v>
      </c>
      <c r="B3164" s="4" t="s">
        <v>13188</v>
      </c>
      <c r="C3164" s="4" t="s">
        <v>13189</v>
      </c>
      <c r="D3164" s="4" t="s">
        <v>13190</v>
      </c>
      <c r="E3164" s="4" t="s">
        <v>36</v>
      </c>
      <c r="F3164" s="4" t="s">
        <v>37</v>
      </c>
      <c r="G3164" s="4" t="s">
        <v>51</v>
      </c>
      <c r="J3164" s="4" t="s">
        <v>39</v>
      </c>
      <c r="K3164" s="4" t="s">
        <v>206</v>
      </c>
      <c r="L3164" s="4" t="s">
        <v>207</v>
      </c>
      <c r="M3164" s="4" t="s">
        <v>208</v>
      </c>
      <c r="N3164" s="4" t="s">
        <v>36</v>
      </c>
      <c r="O3164" s="4">
        <v>1</v>
      </c>
      <c r="P3164" s="4" t="s">
        <v>55</v>
      </c>
      <c r="Q3164" s="4">
        <v>23.98</v>
      </c>
      <c r="Y3164" s="4" t="s">
        <v>3299</v>
      </c>
      <c r="Z3164" s="4" t="s">
        <v>72</v>
      </c>
      <c r="AA3164" s="4" t="s">
        <v>13191</v>
      </c>
      <c r="AB3164" s="4" t="s">
        <v>58</v>
      </c>
      <c r="AD3164" s="4" t="b">
        <v>0</v>
      </c>
      <c r="AG3164" s="11">
        <f t="shared" si="49"/>
        <v>43324</v>
      </c>
    </row>
    <row r="3165" s="4" customFormat="1" spans="1:33">
      <c r="A3165" s="4" t="s">
        <v>13192</v>
      </c>
      <c r="B3165" s="4" t="s">
        <v>13192</v>
      </c>
      <c r="C3165" s="4" t="s">
        <v>13193</v>
      </c>
      <c r="D3165" s="4" t="s">
        <v>13194</v>
      </c>
      <c r="E3165" s="4" t="s">
        <v>36</v>
      </c>
      <c r="F3165" s="4" t="s">
        <v>37</v>
      </c>
      <c r="G3165" s="4" t="s">
        <v>51</v>
      </c>
      <c r="J3165" s="4" t="s">
        <v>110</v>
      </c>
      <c r="K3165" s="4" t="s">
        <v>1507</v>
      </c>
      <c r="L3165" s="4" t="s">
        <v>1508</v>
      </c>
      <c r="M3165" s="4" t="s">
        <v>1509</v>
      </c>
      <c r="N3165" s="4" t="s">
        <v>36</v>
      </c>
      <c r="O3165" s="4">
        <v>1</v>
      </c>
      <c r="P3165" s="4" t="s">
        <v>55</v>
      </c>
      <c r="Q3165" s="4">
        <v>22.98</v>
      </c>
      <c r="Y3165" s="4" t="s">
        <v>913</v>
      </c>
      <c r="Z3165" s="4" t="s">
        <v>166</v>
      </c>
      <c r="AA3165" s="4" t="s">
        <v>13195</v>
      </c>
      <c r="AB3165" s="4" t="s">
        <v>58</v>
      </c>
      <c r="AD3165" s="4" t="b">
        <v>0</v>
      </c>
      <c r="AG3165" s="11">
        <f t="shared" si="49"/>
        <v>43324</v>
      </c>
    </row>
    <row r="3166" s="4" customFormat="1" spans="1:33">
      <c r="A3166" s="4" t="s">
        <v>13196</v>
      </c>
      <c r="B3166" s="4" t="s">
        <v>13196</v>
      </c>
      <c r="C3166" s="4" t="s">
        <v>13197</v>
      </c>
      <c r="D3166" s="4" t="s">
        <v>13198</v>
      </c>
      <c r="E3166" s="4" t="s">
        <v>36</v>
      </c>
      <c r="F3166" s="4" t="s">
        <v>37</v>
      </c>
      <c r="G3166" s="4" t="s">
        <v>51</v>
      </c>
      <c r="J3166" s="4" t="s">
        <v>110</v>
      </c>
      <c r="K3166" s="4" t="s">
        <v>328</v>
      </c>
      <c r="L3166" s="4" t="s">
        <v>329</v>
      </c>
      <c r="M3166" s="4" t="s">
        <v>330</v>
      </c>
      <c r="N3166" s="4" t="s">
        <v>36</v>
      </c>
      <c r="O3166" s="4">
        <v>1</v>
      </c>
      <c r="P3166" s="4" t="s">
        <v>55</v>
      </c>
      <c r="Q3166" s="4">
        <v>23.98</v>
      </c>
      <c r="Y3166" s="4" t="s">
        <v>13199</v>
      </c>
      <c r="Z3166" s="4" t="s">
        <v>2022</v>
      </c>
      <c r="AA3166" s="4">
        <v>82225</v>
      </c>
      <c r="AB3166" s="4" t="s">
        <v>58</v>
      </c>
      <c r="AD3166" s="4" t="b">
        <v>0</v>
      </c>
      <c r="AG3166" s="11">
        <f t="shared" si="49"/>
        <v>43324</v>
      </c>
    </row>
    <row r="3167" s="4" customFormat="1" spans="1:33">
      <c r="A3167" s="4" t="s">
        <v>13200</v>
      </c>
      <c r="B3167" s="4" t="s">
        <v>13200</v>
      </c>
      <c r="C3167" s="4" t="s">
        <v>13201</v>
      </c>
      <c r="D3167" s="4" t="s">
        <v>13202</v>
      </c>
      <c r="E3167" s="4" t="s">
        <v>161</v>
      </c>
      <c r="F3167" s="4" t="s">
        <v>37</v>
      </c>
      <c r="G3167" s="4" t="s">
        <v>51</v>
      </c>
      <c r="J3167" s="4" t="s">
        <v>110</v>
      </c>
      <c r="K3167" s="4" t="s">
        <v>2726</v>
      </c>
      <c r="L3167" s="4" t="s">
        <v>2727</v>
      </c>
      <c r="M3167" s="4" t="s">
        <v>2728</v>
      </c>
      <c r="N3167" s="4" t="s">
        <v>1880</v>
      </c>
      <c r="O3167" s="4">
        <v>1</v>
      </c>
      <c r="P3167" s="4" t="s">
        <v>55</v>
      </c>
      <c r="Q3167" s="4">
        <v>14.98</v>
      </c>
      <c r="Y3167" s="4" t="s">
        <v>146</v>
      </c>
      <c r="Z3167" s="4" t="s">
        <v>147</v>
      </c>
      <c r="AA3167" s="4" t="s">
        <v>12655</v>
      </c>
      <c r="AB3167" s="4" t="s">
        <v>58</v>
      </c>
      <c r="AD3167" s="4" t="b">
        <v>0</v>
      </c>
      <c r="AG3167" s="11">
        <f t="shared" si="49"/>
        <v>43324</v>
      </c>
    </row>
    <row r="3168" s="4" customFormat="1" spans="1:33">
      <c r="A3168" s="4" t="s">
        <v>13203</v>
      </c>
      <c r="B3168" s="4" t="s">
        <v>13203</v>
      </c>
      <c r="C3168" s="4" t="s">
        <v>13204</v>
      </c>
      <c r="D3168" s="4" t="s">
        <v>13205</v>
      </c>
      <c r="E3168" s="4" t="s">
        <v>36</v>
      </c>
      <c r="F3168" s="4" t="s">
        <v>37</v>
      </c>
      <c r="G3168" s="4" t="s">
        <v>51</v>
      </c>
      <c r="J3168" s="4" t="s">
        <v>39</v>
      </c>
      <c r="K3168" s="4" t="s">
        <v>5866</v>
      </c>
      <c r="L3168" s="4" t="s">
        <v>5867</v>
      </c>
      <c r="M3168" s="4" t="s">
        <v>5868</v>
      </c>
      <c r="N3168" s="4" t="s">
        <v>36</v>
      </c>
      <c r="O3168" s="4">
        <v>1</v>
      </c>
      <c r="P3168" s="4" t="s">
        <v>55</v>
      </c>
      <c r="Q3168" s="4">
        <v>17.99</v>
      </c>
      <c r="R3168" s="4">
        <v>1.42</v>
      </c>
      <c r="Y3168" s="4" t="s">
        <v>1344</v>
      </c>
      <c r="Z3168" s="4" t="s">
        <v>4543</v>
      </c>
      <c r="AA3168" s="4" t="s">
        <v>13206</v>
      </c>
      <c r="AB3168" s="4" t="s">
        <v>58</v>
      </c>
      <c r="AD3168" s="4" t="b">
        <v>0</v>
      </c>
      <c r="AG3168" s="11">
        <f t="shared" si="49"/>
        <v>43324</v>
      </c>
    </row>
    <row r="3169" s="4" customFormat="1" spans="1:33">
      <c r="A3169" s="4" t="s">
        <v>13207</v>
      </c>
      <c r="B3169" s="4" t="s">
        <v>13207</v>
      </c>
      <c r="C3169" s="4" t="s">
        <v>13208</v>
      </c>
      <c r="D3169" s="4" t="s">
        <v>13209</v>
      </c>
      <c r="E3169" s="4" t="s">
        <v>36</v>
      </c>
      <c r="F3169" s="4" t="s">
        <v>37</v>
      </c>
      <c r="G3169" s="4" t="s">
        <v>51</v>
      </c>
      <c r="J3169" s="4" t="s">
        <v>110</v>
      </c>
      <c r="K3169" s="4" t="s">
        <v>12620</v>
      </c>
      <c r="L3169" s="4" t="s">
        <v>12621</v>
      </c>
      <c r="M3169" s="4" t="s">
        <v>12622</v>
      </c>
      <c r="N3169" s="4" t="s">
        <v>36</v>
      </c>
      <c r="O3169" s="4">
        <v>1</v>
      </c>
      <c r="P3169" s="4" t="s">
        <v>55</v>
      </c>
      <c r="Q3169" s="4">
        <v>23.98</v>
      </c>
      <c r="Y3169" s="4" t="s">
        <v>4227</v>
      </c>
      <c r="Z3169" s="4" t="s">
        <v>47</v>
      </c>
      <c r="AA3169" s="4">
        <v>94121</v>
      </c>
      <c r="AB3169" s="4" t="s">
        <v>58</v>
      </c>
      <c r="AD3169" s="4" t="b">
        <v>0</v>
      </c>
      <c r="AG3169" s="11">
        <f t="shared" si="49"/>
        <v>43324</v>
      </c>
    </row>
    <row r="3170" s="4" customFormat="1" spans="1:33">
      <c r="A3170" s="4" t="s">
        <v>13207</v>
      </c>
      <c r="B3170" s="4" t="s">
        <v>13207</v>
      </c>
      <c r="C3170" s="4" t="s">
        <v>13208</v>
      </c>
      <c r="D3170" s="4" t="s">
        <v>13209</v>
      </c>
      <c r="E3170" s="4" t="s">
        <v>36</v>
      </c>
      <c r="F3170" s="4" t="s">
        <v>37</v>
      </c>
      <c r="G3170" s="4" t="s">
        <v>51</v>
      </c>
      <c r="J3170" s="4" t="s">
        <v>110</v>
      </c>
      <c r="K3170" s="4" t="s">
        <v>933</v>
      </c>
      <c r="L3170" s="4" t="s">
        <v>934</v>
      </c>
      <c r="M3170" s="4" t="s">
        <v>935</v>
      </c>
      <c r="N3170" s="4" t="s">
        <v>36</v>
      </c>
      <c r="O3170" s="4">
        <v>1</v>
      </c>
      <c r="P3170" s="4" t="s">
        <v>55</v>
      </c>
      <c r="Q3170" s="4">
        <v>23.98</v>
      </c>
      <c r="Y3170" s="4" t="s">
        <v>4227</v>
      </c>
      <c r="Z3170" s="4" t="s">
        <v>47</v>
      </c>
      <c r="AA3170" s="4">
        <v>94121</v>
      </c>
      <c r="AB3170" s="4" t="s">
        <v>58</v>
      </c>
      <c r="AD3170" s="4" t="b">
        <v>0</v>
      </c>
      <c r="AG3170" s="11">
        <f t="shared" si="49"/>
        <v>43324</v>
      </c>
    </row>
    <row r="3171" s="4" customFormat="1" spans="1:33">
      <c r="A3171" s="4" t="s">
        <v>13210</v>
      </c>
      <c r="B3171" s="4" t="s">
        <v>13210</v>
      </c>
      <c r="C3171" s="4" t="s">
        <v>13211</v>
      </c>
      <c r="D3171" s="4" t="s">
        <v>13212</v>
      </c>
      <c r="E3171" s="4" t="s">
        <v>36</v>
      </c>
      <c r="F3171" s="4" t="s">
        <v>37</v>
      </c>
      <c r="G3171" s="4" t="s">
        <v>51</v>
      </c>
      <c r="J3171" s="4" t="s">
        <v>39</v>
      </c>
      <c r="K3171" s="4" t="s">
        <v>3240</v>
      </c>
      <c r="L3171" s="4" t="s">
        <v>3241</v>
      </c>
      <c r="M3171" s="4" t="s">
        <v>3242</v>
      </c>
      <c r="N3171" s="4" t="s">
        <v>36</v>
      </c>
      <c r="O3171" s="4">
        <v>1</v>
      </c>
      <c r="P3171" s="4" t="s">
        <v>55</v>
      </c>
      <c r="Q3171" s="4">
        <v>22.98</v>
      </c>
      <c r="R3171" s="4">
        <v>1.88</v>
      </c>
      <c r="Y3171" s="4" t="s">
        <v>8631</v>
      </c>
      <c r="Z3171" s="4" t="s">
        <v>299</v>
      </c>
      <c r="AA3171" s="4" t="s">
        <v>13213</v>
      </c>
      <c r="AB3171" s="4" t="s">
        <v>58</v>
      </c>
      <c r="AD3171" s="4" t="b">
        <v>0</v>
      </c>
      <c r="AG3171" s="11">
        <f t="shared" si="49"/>
        <v>43324</v>
      </c>
    </row>
    <row r="3172" s="4" customFormat="1" spans="1:33">
      <c r="A3172" s="4" t="s">
        <v>13214</v>
      </c>
      <c r="B3172" s="4" t="s">
        <v>13214</v>
      </c>
      <c r="C3172" s="4" t="s">
        <v>13215</v>
      </c>
      <c r="D3172" s="4" t="s">
        <v>13216</v>
      </c>
      <c r="E3172" s="4" t="s">
        <v>36</v>
      </c>
      <c r="F3172" s="4" t="s">
        <v>37</v>
      </c>
      <c r="G3172" s="4" t="s">
        <v>51</v>
      </c>
      <c r="J3172" s="4" t="s">
        <v>39</v>
      </c>
      <c r="K3172" s="4" t="s">
        <v>593</v>
      </c>
      <c r="L3172" s="4" t="s">
        <v>594</v>
      </c>
      <c r="M3172" s="4" t="s">
        <v>595</v>
      </c>
      <c r="N3172" s="4" t="s">
        <v>36</v>
      </c>
      <c r="O3172" s="4">
        <v>1</v>
      </c>
      <c r="P3172" s="4" t="s">
        <v>55</v>
      </c>
      <c r="Q3172" s="4">
        <v>23.98</v>
      </c>
      <c r="Y3172" s="4" t="s">
        <v>391</v>
      </c>
      <c r="Z3172" s="4" t="s">
        <v>115</v>
      </c>
      <c r="AA3172" s="4" t="s">
        <v>13217</v>
      </c>
      <c r="AB3172" s="4" t="s">
        <v>58</v>
      </c>
      <c r="AD3172" s="4" t="b">
        <v>0</v>
      </c>
      <c r="AG3172" s="11">
        <f t="shared" si="49"/>
        <v>43324</v>
      </c>
    </row>
    <row r="3173" s="4" customFormat="1" spans="1:33">
      <c r="A3173" s="4" t="s">
        <v>13218</v>
      </c>
      <c r="B3173" s="4" t="s">
        <v>13218</v>
      </c>
      <c r="C3173" s="4" t="s">
        <v>13219</v>
      </c>
      <c r="D3173" s="4" t="s">
        <v>13220</v>
      </c>
      <c r="E3173" s="4" t="s">
        <v>36</v>
      </c>
      <c r="F3173" s="4" t="s">
        <v>37</v>
      </c>
      <c r="G3173" s="4" t="s">
        <v>51</v>
      </c>
      <c r="J3173" s="4" t="s">
        <v>39</v>
      </c>
      <c r="K3173" s="4" t="s">
        <v>1648</v>
      </c>
      <c r="L3173" s="4" t="s">
        <v>1649</v>
      </c>
      <c r="M3173" s="4" t="s">
        <v>1650</v>
      </c>
      <c r="N3173" s="4" t="s">
        <v>36</v>
      </c>
      <c r="O3173" s="4">
        <v>1</v>
      </c>
      <c r="P3173" s="4" t="s">
        <v>55</v>
      </c>
      <c r="Q3173" s="4">
        <v>25.98</v>
      </c>
      <c r="Y3173" s="4" t="s">
        <v>13221</v>
      </c>
      <c r="Z3173" s="4" t="s">
        <v>924</v>
      </c>
      <c r="AA3173" s="4">
        <v>92627</v>
      </c>
      <c r="AB3173" s="4" t="s">
        <v>58</v>
      </c>
      <c r="AD3173" s="4" t="b">
        <v>0</v>
      </c>
      <c r="AG3173" s="11">
        <f t="shared" si="49"/>
        <v>43324</v>
      </c>
    </row>
    <row r="3174" s="4" customFormat="1" spans="1:33">
      <c r="A3174" s="4" t="s">
        <v>13222</v>
      </c>
      <c r="B3174" s="4" t="s">
        <v>13222</v>
      </c>
      <c r="C3174" s="4" t="s">
        <v>13223</v>
      </c>
      <c r="D3174" s="4" t="s">
        <v>13224</v>
      </c>
      <c r="E3174" s="4" t="s">
        <v>36</v>
      </c>
      <c r="F3174" s="4" t="s">
        <v>37</v>
      </c>
      <c r="G3174" s="4" t="s">
        <v>51</v>
      </c>
      <c r="J3174" s="4" t="s">
        <v>39</v>
      </c>
      <c r="K3174" s="4" t="s">
        <v>13225</v>
      </c>
      <c r="L3174" s="4" t="s">
        <v>13226</v>
      </c>
      <c r="M3174" s="4" t="s">
        <v>13227</v>
      </c>
      <c r="N3174" s="4" t="s">
        <v>36</v>
      </c>
      <c r="O3174" s="4">
        <v>1</v>
      </c>
      <c r="P3174" s="4" t="s">
        <v>55</v>
      </c>
      <c r="Q3174" s="4">
        <v>15</v>
      </c>
      <c r="Y3174" s="4" t="s">
        <v>10665</v>
      </c>
      <c r="Z3174" s="4" t="s">
        <v>138</v>
      </c>
      <c r="AA3174" s="4">
        <v>55372</v>
      </c>
      <c r="AB3174" s="4" t="s">
        <v>58</v>
      </c>
      <c r="AD3174" s="4" t="b">
        <v>0</v>
      </c>
      <c r="AG3174" s="11">
        <f t="shared" si="49"/>
        <v>43324</v>
      </c>
    </row>
    <row r="3175" s="4" customFormat="1" spans="1:33">
      <c r="A3175" s="4" t="s">
        <v>13222</v>
      </c>
      <c r="B3175" s="4" t="s">
        <v>13222</v>
      </c>
      <c r="C3175" s="4" t="s">
        <v>13223</v>
      </c>
      <c r="D3175" s="4" t="s">
        <v>13224</v>
      </c>
      <c r="E3175" s="4" t="s">
        <v>36</v>
      </c>
      <c r="F3175" s="4" t="s">
        <v>37</v>
      </c>
      <c r="G3175" s="4" t="s">
        <v>51</v>
      </c>
      <c r="J3175" s="4" t="s">
        <v>39</v>
      </c>
      <c r="K3175" s="4" t="s">
        <v>6888</v>
      </c>
      <c r="L3175" s="4" t="s">
        <v>6889</v>
      </c>
      <c r="M3175" s="4" t="s">
        <v>6890</v>
      </c>
      <c r="N3175" s="4" t="s">
        <v>36</v>
      </c>
      <c r="O3175" s="4">
        <v>1</v>
      </c>
      <c r="P3175" s="4" t="s">
        <v>55</v>
      </c>
      <c r="Q3175" s="4">
        <v>22.98</v>
      </c>
      <c r="Y3175" s="4" t="s">
        <v>10665</v>
      </c>
      <c r="Z3175" s="4" t="s">
        <v>138</v>
      </c>
      <c r="AA3175" s="4">
        <v>55372</v>
      </c>
      <c r="AB3175" s="4" t="s">
        <v>58</v>
      </c>
      <c r="AD3175" s="4" t="b">
        <v>0</v>
      </c>
      <c r="AG3175" s="11">
        <f t="shared" si="49"/>
        <v>43324</v>
      </c>
    </row>
    <row r="3176" s="4" customFormat="1" spans="1:33">
      <c r="A3176" s="4" t="s">
        <v>13228</v>
      </c>
      <c r="B3176" s="4" t="s">
        <v>13228</v>
      </c>
      <c r="C3176" s="4" t="s">
        <v>13229</v>
      </c>
      <c r="D3176" s="4" t="s">
        <v>13230</v>
      </c>
      <c r="E3176" s="4" t="s">
        <v>36</v>
      </c>
      <c r="F3176" s="4" t="s">
        <v>37</v>
      </c>
      <c r="G3176" s="4" t="s">
        <v>51</v>
      </c>
      <c r="J3176" s="4" t="s">
        <v>39</v>
      </c>
      <c r="K3176" s="4" t="s">
        <v>13231</v>
      </c>
      <c r="L3176" s="4" t="s">
        <v>13232</v>
      </c>
      <c r="M3176" s="4" t="s">
        <v>13233</v>
      </c>
      <c r="N3176" s="4" t="s">
        <v>36</v>
      </c>
      <c r="O3176" s="4">
        <v>1</v>
      </c>
      <c r="P3176" s="4" t="s">
        <v>55</v>
      </c>
      <c r="Q3176" s="4">
        <v>22.98</v>
      </c>
      <c r="R3176" s="4">
        <v>2.32</v>
      </c>
      <c r="S3176" s="4">
        <v>3.59</v>
      </c>
      <c r="T3176" s="4">
        <v>0.36</v>
      </c>
      <c r="Y3176" s="4" t="s">
        <v>506</v>
      </c>
      <c r="Z3176" s="4" t="s">
        <v>299</v>
      </c>
      <c r="AA3176" s="4" t="s">
        <v>13234</v>
      </c>
      <c r="AB3176" s="4" t="s">
        <v>58</v>
      </c>
      <c r="AD3176" s="4" t="b">
        <v>0</v>
      </c>
      <c r="AG3176" s="11">
        <f t="shared" si="49"/>
        <v>43324</v>
      </c>
    </row>
    <row r="3177" s="4" customFormat="1" spans="1:33">
      <c r="A3177" s="4" t="s">
        <v>13235</v>
      </c>
      <c r="B3177" s="4" t="s">
        <v>13235</v>
      </c>
      <c r="C3177" s="4" t="s">
        <v>13236</v>
      </c>
      <c r="D3177" s="4" t="s">
        <v>13237</v>
      </c>
      <c r="E3177" s="4" t="s">
        <v>36</v>
      </c>
      <c r="F3177" s="4" t="s">
        <v>37</v>
      </c>
      <c r="G3177" s="4" t="s">
        <v>51</v>
      </c>
      <c r="J3177" s="4" t="s">
        <v>39</v>
      </c>
      <c r="K3177" s="4" t="s">
        <v>13238</v>
      </c>
      <c r="L3177" s="4" t="s">
        <v>13239</v>
      </c>
      <c r="M3177" s="4" t="s">
        <v>13240</v>
      </c>
      <c r="N3177" s="4" t="s">
        <v>36</v>
      </c>
      <c r="O3177" s="4">
        <v>1</v>
      </c>
      <c r="P3177" s="4" t="s">
        <v>55</v>
      </c>
      <c r="Q3177" s="4">
        <v>15</v>
      </c>
      <c r="Y3177" s="4" t="s">
        <v>4481</v>
      </c>
      <c r="Z3177" s="4" t="s">
        <v>72</v>
      </c>
      <c r="AA3177" s="4" t="s">
        <v>13241</v>
      </c>
      <c r="AB3177" s="4" t="s">
        <v>58</v>
      </c>
      <c r="AD3177" s="4" t="b">
        <v>0</v>
      </c>
      <c r="AG3177" s="11">
        <f t="shared" si="49"/>
        <v>43324</v>
      </c>
    </row>
    <row r="3178" s="4" customFormat="1" spans="1:33">
      <c r="A3178" s="4" t="s">
        <v>13242</v>
      </c>
      <c r="B3178" s="4" t="s">
        <v>13242</v>
      </c>
      <c r="C3178" s="4" t="s">
        <v>13243</v>
      </c>
      <c r="D3178" s="4" t="s">
        <v>13244</v>
      </c>
      <c r="E3178" s="4" t="s">
        <v>36</v>
      </c>
      <c r="F3178" s="4" t="s">
        <v>37</v>
      </c>
      <c r="G3178" s="4" t="s">
        <v>51</v>
      </c>
      <c r="J3178" s="4" t="s">
        <v>39</v>
      </c>
      <c r="K3178" s="4" t="s">
        <v>853</v>
      </c>
      <c r="L3178" s="4" t="s">
        <v>2214</v>
      </c>
      <c r="M3178" s="4" t="s">
        <v>855</v>
      </c>
      <c r="N3178" s="4" t="s">
        <v>36</v>
      </c>
      <c r="O3178" s="4">
        <v>1</v>
      </c>
      <c r="P3178" s="4" t="s">
        <v>55</v>
      </c>
      <c r="Q3178" s="4">
        <v>22.98</v>
      </c>
      <c r="Y3178" s="4" t="s">
        <v>13245</v>
      </c>
      <c r="Z3178" s="4" t="s">
        <v>323</v>
      </c>
      <c r="AA3178" s="4">
        <v>37211</v>
      </c>
      <c r="AB3178" s="4" t="s">
        <v>58</v>
      </c>
      <c r="AD3178" s="4" t="b">
        <v>0</v>
      </c>
      <c r="AG3178" s="11">
        <f t="shared" si="49"/>
        <v>43324</v>
      </c>
    </row>
    <row r="3179" s="4" customFormat="1" spans="1:33">
      <c r="A3179" s="4" t="s">
        <v>13246</v>
      </c>
      <c r="B3179" s="4" t="s">
        <v>13246</v>
      </c>
      <c r="C3179" s="4" t="s">
        <v>13247</v>
      </c>
      <c r="D3179" s="4" t="s">
        <v>13248</v>
      </c>
      <c r="E3179" s="4" t="s">
        <v>36</v>
      </c>
      <c r="F3179" s="4" t="s">
        <v>37</v>
      </c>
      <c r="G3179" s="4" t="s">
        <v>51</v>
      </c>
      <c r="J3179" s="4" t="s">
        <v>39</v>
      </c>
      <c r="K3179" s="4" t="s">
        <v>1770</v>
      </c>
      <c r="L3179" s="4" t="s">
        <v>1771</v>
      </c>
      <c r="M3179" s="4" t="s">
        <v>1772</v>
      </c>
      <c r="N3179" s="4" t="s">
        <v>36</v>
      </c>
      <c r="O3179" s="4">
        <v>1</v>
      </c>
      <c r="P3179" s="4" t="s">
        <v>55</v>
      </c>
      <c r="Q3179" s="4">
        <v>23.98</v>
      </c>
      <c r="Y3179" s="4" t="s">
        <v>13249</v>
      </c>
      <c r="Z3179" s="4" t="s">
        <v>323</v>
      </c>
      <c r="AA3179" s="4" t="s">
        <v>13250</v>
      </c>
      <c r="AB3179" s="4" t="s">
        <v>58</v>
      </c>
      <c r="AD3179" s="4" t="b">
        <v>0</v>
      </c>
      <c r="AG3179" s="11">
        <f t="shared" si="49"/>
        <v>43324</v>
      </c>
    </row>
    <row r="3180" s="4" customFormat="1" spans="1:33">
      <c r="A3180" s="4" t="s">
        <v>13251</v>
      </c>
      <c r="B3180" s="4" t="s">
        <v>13251</v>
      </c>
      <c r="C3180" s="4" t="s">
        <v>13252</v>
      </c>
      <c r="D3180" s="4" t="s">
        <v>13253</v>
      </c>
      <c r="E3180" s="4" t="s">
        <v>36</v>
      </c>
      <c r="F3180" s="4" t="s">
        <v>37</v>
      </c>
      <c r="G3180" s="4" t="s">
        <v>51</v>
      </c>
      <c r="J3180" s="4" t="s">
        <v>39</v>
      </c>
      <c r="K3180" s="4" t="s">
        <v>1918</v>
      </c>
      <c r="L3180" s="4" t="s">
        <v>1919</v>
      </c>
      <c r="M3180" s="4" t="s">
        <v>1920</v>
      </c>
      <c r="N3180" s="4" t="s">
        <v>36</v>
      </c>
      <c r="O3180" s="4">
        <v>1</v>
      </c>
      <c r="P3180" s="4" t="s">
        <v>55</v>
      </c>
      <c r="Q3180" s="4">
        <v>23.98</v>
      </c>
      <c r="Y3180" s="4" t="s">
        <v>13254</v>
      </c>
      <c r="Z3180" s="4" t="s">
        <v>879</v>
      </c>
      <c r="AA3180" s="4">
        <v>83815</v>
      </c>
      <c r="AB3180" s="4" t="s">
        <v>58</v>
      </c>
      <c r="AD3180" s="4" t="b">
        <v>0</v>
      </c>
      <c r="AG3180" s="11">
        <f t="shared" si="49"/>
        <v>43324</v>
      </c>
    </row>
    <row r="3181" s="4" customFormat="1" spans="1:33">
      <c r="A3181" s="4" t="s">
        <v>13255</v>
      </c>
      <c r="B3181" s="4" t="s">
        <v>13255</v>
      </c>
      <c r="C3181" s="4" t="s">
        <v>13256</v>
      </c>
      <c r="D3181" s="4" t="s">
        <v>13257</v>
      </c>
      <c r="E3181" s="4" t="s">
        <v>36</v>
      </c>
      <c r="F3181" s="4" t="s">
        <v>37</v>
      </c>
      <c r="G3181" s="4" t="s">
        <v>51</v>
      </c>
      <c r="J3181" s="4" t="s">
        <v>39</v>
      </c>
      <c r="K3181" s="4" t="s">
        <v>3722</v>
      </c>
      <c r="L3181" s="4" t="s">
        <v>3723</v>
      </c>
      <c r="M3181" s="4" t="s">
        <v>3724</v>
      </c>
      <c r="N3181" s="4" t="s">
        <v>36</v>
      </c>
      <c r="O3181" s="4">
        <v>1</v>
      </c>
      <c r="P3181" s="4" t="s">
        <v>55</v>
      </c>
      <c r="Q3181" s="4">
        <v>21.98</v>
      </c>
      <c r="Y3181" s="4" t="s">
        <v>13258</v>
      </c>
      <c r="Z3181" s="4" t="s">
        <v>3390</v>
      </c>
      <c r="AA3181" s="4">
        <v>78258</v>
      </c>
      <c r="AB3181" s="4" t="s">
        <v>58</v>
      </c>
      <c r="AD3181" s="4" t="b">
        <v>0</v>
      </c>
      <c r="AG3181" s="11">
        <f t="shared" si="49"/>
        <v>43324</v>
      </c>
    </row>
    <row r="3182" s="4" customFormat="1" spans="1:33">
      <c r="A3182" s="4" t="s">
        <v>13259</v>
      </c>
      <c r="B3182" s="4" t="s">
        <v>13259</v>
      </c>
      <c r="C3182" s="4" t="s">
        <v>13260</v>
      </c>
      <c r="D3182" s="4" t="s">
        <v>13261</v>
      </c>
      <c r="E3182" s="4" t="s">
        <v>36</v>
      </c>
      <c r="F3182" s="4" t="s">
        <v>37</v>
      </c>
      <c r="G3182" s="4" t="s">
        <v>51</v>
      </c>
      <c r="J3182" s="4" t="s">
        <v>39</v>
      </c>
      <c r="K3182" s="4" t="s">
        <v>8868</v>
      </c>
      <c r="L3182" s="4" t="s">
        <v>8869</v>
      </c>
      <c r="M3182" s="4" t="s">
        <v>8870</v>
      </c>
      <c r="N3182" s="4" t="s">
        <v>36</v>
      </c>
      <c r="O3182" s="4">
        <v>1</v>
      </c>
      <c r="P3182" s="4" t="s">
        <v>55</v>
      </c>
      <c r="Q3182" s="4">
        <v>22.98</v>
      </c>
      <c r="Y3182" s="4" t="s">
        <v>2226</v>
      </c>
      <c r="Z3182" s="4" t="s">
        <v>2227</v>
      </c>
      <c r="AA3182" s="4" t="s">
        <v>13262</v>
      </c>
      <c r="AB3182" s="4" t="s">
        <v>58</v>
      </c>
      <c r="AD3182" s="4" t="b">
        <v>0</v>
      </c>
      <c r="AG3182" s="11">
        <f t="shared" si="49"/>
        <v>43324</v>
      </c>
    </row>
    <row r="3183" s="4" customFormat="1" spans="1:33">
      <c r="A3183" s="4" t="s">
        <v>13263</v>
      </c>
      <c r="B3183" s="4" t="s">
        <v>13263</v>
      </c>
      <c r="C3183" s="4" t="s">
        <v>13264</v>
      </c>
      <c r="D3183" s="4" t="s">
        <v>13265</v>
      </c>
      <c r="E3183" s="4" t="s">
        <v>36</v>
      </c>
      <c r="F3183" s="4" t="s">
        <v>37</v>
      </c>
      <c r="G3183" s="4" t="s">
        <v>51</v>
      </c>
      <c r="J3183" s="4" t="s">
        <v>39</v>
      </c>
      <c r="K3183" s="4" t="s">
        <v>2187</v>
      </c>
      <c r="L3183" s="4" t="s">
        <v>2188</v>
      </c>
      <c r="M3183" s="4" t="s">
        <v>2189</v>
      </c>
      <c r="N3183" s="4" t="s">
        <v>36</v>
      </c>
      <c r="O3183" s="4">
        <v>1</v>
      </c>
      <c r="P3183" s="4" t="s">
        <v>55</v>
      </c>
      <c r="Q3183" s="4">
        <v>19</v>
      </c>
      <c r="Y3183" s="4" t="s">
        <v>4637</v>
      </c>
      <c r="Z3183" s="4" t="s">
        <v>115</v>
      </c>
      <c r="AA3183" s="4" t="s">
        <v>13266</v>
      </c>
      <c r="AB3183" s="4" t="s">
        <v>58</v>
      </c>
      <c r="AD3183" s="4" t="b">
        <v>0</v>
      </c>
      <c r="AG3183" s="11">
        <f t="shared" si="49"/>
        <v>43324</v>
      </c>
    </row>
    <row r="3184" s="4" customFormat="1" spans="1:33">
      <c r="A3184" s="4" t="s">
        <v>13267</v>
      </c>
      <c r="B3184" s="4" t="s">
        <v>13267</v>
      </c>
      <c r="C3184" s="4" t="s">
        <v>13268</v>
      </c>
      <c r="D3184" s="4" t="s">
        <v>13269</v>
      </c>
      <c r="E3184" s="4" t="s">
        <v>36</v>
      </c>
      <c r="F3184" s="4" t="s">
        <v>37</v>
      </c>
      <c r="G3184" s="4" t="s">
        <v>51</v>
      </c>
      <c r="J3184" s="4" t="s">
        <v>39</v>
      </c>
      <c r="K3184" s="4" t="s">
        <v>2128</v>
      </c>
      <c r="L3184" s="4" t="s">
        <v>2129</v>
      </c>
      <c r="M3184" s="4" t="s">
        <v>2130</v>
      </c>
      <c r="N3184" s="4" t="s">
        <v>36</v>
      </c>
      <c r="O3184" s="4">
        <v>1</v>
      </c>
      <c r="P3184" s="4" t="s">
        <v>55</v>
      </c>
      <c r="Q3184" s="4">
        <v>25.98</v>
      </c>
      <c r="R3184" s="4">
        <v>1.87</v>
      </c>
      <c r="W3184" s="4">
        <v>5.2</v>
      </c>
      <c r="Y3184" s="4" t="s">
        <v>298</v>
      </c>
      <c r="Z3184" s="4" t="s">
        <v>299</v>
      </c>
      <c r="AA3184" s="4" t="s">
        <v>13270</v>
      </c>
      <c r="AB3184" s="4" t="s">
        <v>58</v>
      </c>
      <c r="AC3184" s="4" t="s">
        <v>7384</v>
      </c>
      <c r="AD3184" s="4" t="b">
        <v>0</v>
      </c>
      <c r="AG3184" s="11">
        <f t="shared" si="49"/>
        <v>43324</v>
      </c>
    </row>
    <row r="3185" s="4" customFormat="1" spans="1:33">
      <c r="A3185" s="4" t="s">
        <v>13271</v>
      </c>
      <c r="B3185" s="4" t="s">
        <v>13271</v>
      </c>
      <c r="C3185" s="4" t="s">
        <v>13272</v>
      </c>
      <c r="D3185" s="4" t="s">
        <v>12302</v>
      </c>
      <c r="E3185" s="4" t="s">
        <v>36</v>
      </c>
      <c r="F3185" s="4" t="s">
        <v>37</v>
      </c>
      <c r="G3185" s="4" t="s">
        <v>51</v>
      </c>
      <c r="J3185" s="4" t="s">
        <v>39</v>
      </c>
      <c r="K3185" s="4" t="s">
        <v>13273</v>
      </c>
      <c r="L3185" s="4" t="s">
        <v>13274</v>
      </c>
      <c r="M3185" s="4" t="s">
        <v>13275</v>
      </c>
      <c r="N3185" s="4" t="s">
        <v>36</v>
      </c>
      <c r="O3185" s="4">
        <v>1</v>
      </c>
      <c r="P3185" s="4" t="s">
        <v>55</v>
      </c>
      <c r="Q3185" s="4">
        <v>18.98</v>
      </c>
      <c r="Y3185" s="4" t="s">
        <v>12166</v>
      </c>
      <c r="Z3185" s="4" t="s">
        <v>1931</v>
      </c>
      <c r="AA3185" s="4" t="s">
        <v>13276</v>
      </c>
      <c r="AB3185" s="4" t="s">
        <v>58</v>
      </c>
      <c r="AD3185" s="4" t="b">
        <v>0</v>
      </c>
      <c r="AG3185" s="11">
        <f t="shared" si="49"/>
        <v>43324</v>
      </c>
    </row>
    <row r="3186" s="4" customFormat="1" spans="1:33">
      <c r="A3186" s="4" t="s">
        <v>13277</v>
      </c>
      <c r="B3186" s="4" t="s">
        <v>13277</v>
      </c>
      <c r="C3186" s="4" t="s">
        <v>13278</v>
      </c>
      <c r="D3186" s="4" t="s">
        <v>13279</v>
      </c>
      <c r="E3186" s="4" t="s">
        <v>36</v>
      </c>
      <c r="F3186" s="4" t="s">
        <v>37</v>
      </c>
      <c r="G3186" s="4" t="s">
        <v>51</v>
      </c>
      <c r="J3186" s="4" t="s">
        <v>39</v>
      </c>
      <c r="K3186" s="4" t="s">
        <v>68</v>
      </c>
      <c r="L3186" s="4" t="s">
        <v>69</v>
      </c>
      <c r="M3186" s="4" t="s">
        <v>70</v>
      </c>
      <c r="N3186" s="4" t="s">
        <v>36</v>
      </c>
      <c r="O3186" s="4">
        <v>1</v>
      </c>
      <c r="P3186" s="4" t="s">
        <v>55</v>
      </c>
      <c r="Q3186" s="4">
        <v>22.98</v>
      </c>
      <c r="Y3186" s="4" t="s">
        <v>13280</v>
      </c>
      <c r="Z3186" s="4" t="s">
        <v>431</v>
      </c>
      <c r="AA3186" s="4" t="s">
        <v>13281</v>
      </c>
      <c r="AB3186" s="4" t="s">
        <v>58</v>
      </c>
      <c r="AD3186" s="4" t="b">
        <v>0</v>
      </c>
      <c r="AG3186" s="11">
        <f t="shared" si="49"/>
        <v>43324</v>
      </c>
    </row>
    <row r="3187" s="4" customFormat="1" spans="1:33">
      <c r="A3187" s="4" t="s">
        <v>13282</v>
      </c>
      <c r="B3187" s="4" t="s">
        <v>13282</v>
      </c>
      <c r="C3187" s="4" t="s">
        <v>13283</v>
      </c>
      <c r="D3187" s="4" t="s">
        <v>13284</v>
      </c>
      <c r="E3187" s="4" t="s">
        <v>36</v>
      </c>
      <c r="F3187" s="4" t="s">
        <v>37</v>
      </c>
      <c r="G3187" s="4" t="s">
        <v>51</v>
      </c>
      <c r="J3187" s="4" t="s">
        <v>39</v>
      </c>
      <c r="K3187" s="4" t="s">
        <v>2811</v>
      </c>
      <c r="L3187" s="4" t="s">
        <v>2812</v>
      </c>
      <c r="M3187" s="4" t="s">
        <v>2813</v>
      </c>
      <c r="N3187" s="4" t="s">
        <v>36</v>
      </c>
      <c r="O3187" s="4">
        <v>1</v>
      </c>
      <c r="P3187" s="4" t="s">
        <v>55</v>
      </c>
      <c r="Q3187" s="4">
        <v>23.98</v>
      </c>
      <c r="Y3187" s="4" t="s">
        <v>4749</v>
      </c>
      <c r="Z3187" s="4" t="s">
        <v>3437</v>
      </c>
      <c r="AA3187" s="4" t="s">
        <v>13285</v>
      </c>
      <c r="AB3187" s="4" t="s">
        <v>58</v>
      </c>
      <c r="AD3187" s="4" t="b">
        <v>0</v>
      </c>
      <c r="AG3187" s="11">
        <f t="shared" si="49"/>
        <v>43324</v>
      </c>
    </row>
    <row r="3188" s="4" customFormat="1" spans="1:33">
      <c r="A3188" s="4" t="s">
        <v>13286</v>
      </c>
      <c r="B3188" s="4" t="s">
        <v>13286</v>
      </c>
      <c r="C3188" s="4" t="s">
        <v>13287</v>
      </c>
      <c r="D3188" s="4" t="s">
        <v>13288</v>
      </c>
      <c r="E3188" s="4" t="s">
        <v>36</v>
      </c>
      <c r="F3188" s="4" t="s">
        <v>37</v>
      </c>
      <c r="G3188" s="4" t="s">
        <v>51</v>
      </c>
      <c r="J3188" s="4" t="s">
        <v>39</v>
      </c>
      <c r="K3188" s="4" t="s">
        <v>4029</v>
      </c>
      <c r="L3188" s="4" t="s">
        <v>4030</v>
      </c>
      <c r="M3188" s="4" t="s">
        <v>4031</v>
      </c>
      <c r="N3188" s="4" t="s">
        <v>36</v>
      </c>
      <c r="O3188" s="4">
        <v>1</v>
      </c>
      <c r="P3188" s="4" t="s">
        <v>55</v>
      </c>
      <c r="Q3188" s="4">
        <v>22.98</v>
      </c>
      <c r="Y3188" s="4" t="s">
        <v>13289</v>
      </c>
      <c r="Z3188" s="4" t="s">
        <v>323</v>
      </c>
      <c r="AA3188" s="4" t="s">
        <v>13290</v>
      </c>
      <c r="AB3188" s="4" t="s">
        <v>58</v>
      </c>
      <c r="AD3188" s="4" t="b">
        <v>0</v>
      </c>
      <c r="AG3188" s="11">
        <f t="shared" si="49"/>
        <v>43324</v>
      </c>
    </row>
    <row r="3189" s="4" customFormat="1" spans="1:33">
      <c r="A3189" s="4" t="s">
        <v>13286</v>
      </c>
      <c r="B3189" s="4" t="s">
        <v>13286</v>
      </c>
      <c r="C3189" s="4" t="s">
        <v>13287</v>
      </c>
      <c r="D3189" s="4" t="s">
        <v>13288</v>
      </c>
      <c r="E3189" s="4" t="s">
        <v>36</v>
      </c>
      <c r="F3189" s="4" t="s">
        <v>37</v>
      </c>
      <c r="G3189" s="4" t="s">
        <v>51</v>
      </c>
      <c r="J3189" s="4" t="s">
        <v>39</v>
      </c>
      <c r="K3189" s="4" t="s">
        <v>7219</v>
      </c>
      <c r="L3189" s="4" t="s">
        <v>7220</v>
      </c>
      <c r="M3189" s="4" t="s">
        <v>7221</v>
      </c>
      <c r="N3189" s="4" t="s">
        <v>36</v>
      </c>
      <c r="O3189" s="4">
        <v>1</v>
      </c>
      <c r="P3189" s="4" t="s">
        <v>55</v>
      </c>
      <c r="Q3189" s="4">
        <v>22.98</v>
      </c>
      <c r="Y3189" s="4" t="s">
        <v>13289</v>
      </c>
      <c r="Z3189" s="4" t="s">
        <v>323</v>
      </c>
      <c r="AA3189" s="4" t="s">
        <v>13290</v>
      </c>
      <c r="AB3189" s="4" t="s">
        <v>58</v>
      </c>
      <c r="AD3189" s="4" t="b">
        <v>0</v>
      </c>
      <c r="AG3189" s="11">
        <f t="shared" si="49"/>
        <v>43324</v>
      </c>
    </row>
    <row r="3190" s="4" customFormat="1" spans="1:33">
      <c r="A3190" s="4" t="s">
        <v>13291</v>
      </c>
      <c r="B3190" s="4" t="s">
        <v>13291</v>
      </c>
      <c r="C3190" s="4" t="s">
        <v>13292</v>
      </c>
      <c r="D3190" s="4" t="s">
        <v>13293</v>
      </c>
      <c r="E3190" s="4" t="s">
        <v>36</v>
      </c>
      <c r="F3190" s="4" t="s">
        <v>37</v>
      </c>
      <c r="G3190" s="4" t="s">
        <v>51</v>
      </c>
      <c r="J3190" s="4" t="s">
        <v>39</v>
      </c>
      <c r="K3190" s="4" t="s">
        <v>1593</v>
      </c>
      <c r="L3190" s="4" t="s">
        <v>4242</v>
      </c>
      <c r="M3190" s="4" t="s">
        <v>1595</v>
      </c>
      <c r="N3190" s="4" t="s">
        <v>36</v>
      </c>
      <c r="O3190" s="4">
        <v>1</v>
      </c>
      <c r="P3190" s="4" t="s">
        <v>55</v>
      </c>
      <c r="Q3190" s="4">
        <v>22.98</v>
      </c>
      <c r="Y3190" s="4" t="s">
        <v>8101</v>
      </c>
      <c r="Z3190" s="4" t="s">
        <v>368</v>
      </c>
      <c r="AA3190" s="4" t="s">
        <v>8102</v>
      </c>
      <c r="AB3190" s="4" t="s">
        <v>58</v>
      </c>
      <c r="AD3190" s="4" t="b">
        <v>0</v>
      </c>
      <c r="AG3190" s="11">
        <f t="shared" si="49"/>
        <v>43324</v>
      </c>
    </row>
    <row r="3191" s="4" customFormat="1" spans="1:33">
      <c r="A3191" s="4" t="s">
        <v>13294</v>
      </c>
      <c r="B3191" s="4" t="s">
        <v>13294</v>
      </c>
      <c r="C3191" s="4" t="s">
        <v>13295</v>
      </c>
      <c r="D3191" s="4" t="s">
        <v>13296</v>
      </c>
      <c r="E3191" s="4" t="s">
        <v>36</v>
      </c>
      <c r="F3191" s="4" t="s">
        <v>37</v>
      </c>
      <c r="G3191" s="4" t="s">
        <v>51</v>
      </c>
      <c r="J3191" s="4" t="s">
        <v>39</v>
      </c>
      <c r="K3191" s="4" t="s">
        <v>11384</v>
      </c>
      <c r="L3191" s="4" t="s">
        <v>11385</v>
      </c>
      <c r="M3191" s="4" t="s">
        <v>11386</v>
      </c>
      <c r="N3191" s="4" t="s">
        <v>36</v>
      </c>
      <c r="O3191" s="4">
        <v>1</v>
      </c>
      <c r="P3191" s="4" t="s">
        <v>55</v>
      </c>
      <c r="Q3191" s="4">
        <v>14.98</v>
      </c>
      <c r="W3191" s="4">
        <v>1.2</v>
      </c>
      <c r="Y3191" s="4" t="s">
        <v>13297</v>
      </c>
      <c r="Z3191" s="4" t="s">
        <v>1046</v>
      </c>
      <c r="AA3191" s="4">
        <v>47141</v>
      </c>
      <c r="AB3191" s="4" t="s">
        <v>58</v>
      </c>
      <c r="AC3191" s="4" t="s">
        <v>370</v>
      </c>
      <c r="AG3191" s="11">
        <f t="shared" si="49"/>
        <v>43324</v>
      </c>
    </row>
    <row r="3192" s="4" customFormat="1" spans="1:33">
      <c r="A3192" s="4" t="s">
        <v>13294</v>
      </c>
      <c r="B3192" s="4" t="s">
        <v>13294</v>
      </c>
      <c r="C3192" s="4" t="s">
        <v>13295</v>
      </c>
      <c r="D3192" s="4" t="s">
        <v>13296</v>
      </c>
      <c r="E3192" s="4" t="s">
        <v>36</v>
      </c>
      <c r="F3192" s="4" t="s">
        <v>37</v>
      </c>
      <c r="G3192" s="4" t="s">
        <v>51</v>
      </c>
      <c r="J3192" s="4" t="s">
        <v>39</v>
      </c>
      <c r="K3192" s="4" t="s">
        <v>13298</v>
      </c>
      <c r="L3192" s="4" t="s">
        <v>13299</v>
      </c>
      <c r="M3192" s="4" t="s">
        <v>13300</v>
      </c>
      <c r="N3192" s="4" t="s">
        <v>36</v>
      </c>
      <c r="O3192" s="4">
        <v>1</v>
      </c>
      <c r="P3192" s="4" t="s">
        <v>55</v>
      </c>
      <c r="Q3192" s="4">
        <v>14.98</v>
      </c>
      <c r="W3192" s="4">
        <v>1.2</v>
      </c>
      <c r="Y3192" s="4" t="s">
        <v>13297</v>
      </c>
      <c r="Z3192" s="4" t="s">
        <v>1046</v>
      </c>
      <c r="AA3192" s="4">
        <v>47141</v>
      </c>
      <c r="AB3192" s="4" t="s">
        <v>58</v>
      </c>
      <c r="AC3192" s="4" t="s">
        <v>370</v>
      </c>
      <c r="AG3192" s="11">
        <f t="shared" si="49"/>
        <v>43324</v>
      </c>
    </row>
    <row r="3193" s="4" customFormat="1" spans="1:33">
      <c r="A3193" s="4" t="s">
        <v>13301</v>
      </c>
      <c r="B3193" s="4" t="s">
        <v>13301</v>
      </c>
      <c r="C3193" s="4" t="s">
        <v>13302</v>
      </c>
      <c r="D3193" s="4" t="s">
        <v>13303</v>
      </c>
      <c r="E3193" s="4" t="s">
        <v>36</v>
      </c>
      <c r="F3193" s="4" t="s">
        <v>37</v>
      </c>
      <c r="G3193" s="4" t="s">
        <v>51</v>
      </c>
      <c r="J3193" s="4" t="s">
        <v>39</v>
      </c>
      <c r="K3193" s="4" t="s">
        <v>3451</v>
      </c>
      <c r="L3193" s="4" t="s">
        <v>3452</v>
      </c>
      <c r="M3193" s="4" t="s">
        <v>3453</v>
      </c>
      <c r="N3193" s="4" t="s">
        <v>36</v>
      </c>
      <c r="O3193" s="4">
        <v>1</v>
      </c>
      <c r="P3193" s="4" t="s">
        <v>55</v>
      </c>
      <c r="Q3193" s="4">
        <v>22.98</v>
      </c>
      <c r="Y3193" s="4" t="s">
        <v>1448</v>
      </c>
      <c r="Z3193" s="4" t="s">
        <v>47</v>
      </c>
      <c r="AA3193" s="4" t="s">
        <v>13304</v>
      </c>
      <c r="AB3193" s="4" t="s">
        <v>58</v>
      </c>
      <c r="AD3193" s="4" t="b">
        <v>0</v>
      </c>
      <c r="AG3193" s="11">
        <f t="shared" si="49"/>
        <v>43324</v>
      </c>
    </row>
    <row r="3194" s="4" customFormat="1" spans="1:33">
      <c r="A3194" s="4" t="s">
        <v>13305</v>
      </c>
      <c r="B3194" s="4" t="s">
        <v>13305</v>
      </c>
      <c r="C3194" s="4" t="s">
        <v>13306</v>
      </c>
      <c r="D3194" s="4" t="s">
        <v>13307</v>
      </c>
      <c r="E3194" s="4" t="s">
        <v>36</v>
      </c>
      <c r="F3194" s="4" t="s">
        <v>37</v>
      </c>
      <c r="G3194" s="4" t="s">
        <v>51</v>
      </c>
      <c r="J3194" s="4" t="s">
        <v>39</v>
      </c>
      <c r="K3194" s="4" t="s">
        <v>2247</v>
      </c>
      <c r="L3194" s="4" t="s">
        <v>2248</v>
      </c>
      <c r="M3194" s="4" t="s">
        <v>2249</v>
      </c>
      <c r="N3194" s="4" t="s">
        <v>36</v>
      </c>
      <c r="O3194" s="4">
        <v>1</v>
      </c>
      <c r="P3194" s="4" t="s">
        <v>55</v>
      </c>
      <c r="Q3194" s="4">
        <v>21.98</v>
      </c>
      <c r="Y3194" s="4" t="s">
        <v>13308</v>
      </c>
      <c r="Z3194" s="4" t="s">
        <v>368</v>
      </c>
      <c r="AA3194" s="4" t="s">
        <v>13309</v>
      </c>
      <c r="AB3194" s="4" t="s">
        <v>58</v>
      </c>
      <c r="AD3194" s="4" t="b">
        <v>0</v>
      </c>
      <c r="AG3194" s="11">
        <f t="shared" si="49"/>
        <v>43324</v>
      </c>
    </row>
    <row r="3195" s="4" customFormat="1" spans="1:33">
      <c r="A3195" s="4" t="s">
        <v>13310</v>
      </c>
      <c r="B3195" s="4" t="s">
        <v>13310</v>
      </c>
      <c r="C3195" s="4" t="s">
        <v>13311</v>
      </c>
      <c r="D3195" s="4" t="s">
        <v>13312</v>
      </c>
      <c r="E3195" s="4" t="s">
        <v>36</v>
      </c>
      <c r="F3195" s="4" t="s">
        <v>37</v>
      </c>
      <c r="G3195" s="4" t="s">
        <v>51</v>
      </c>
      <c r="J3195" s="4" t="s">
        <v>39</v>
      </c>
      <c r="K3195" s="4" t="s">
        <v>685</v>
      </c>
      <c r="L3195" s="4" t="s">
        <v>686</v>
      </c>
      <c r="M3195" s="4" t="s">
        <v>687</v>
      </c>
      <c r="N3195" s="4" t="s">
        <v>36</v>
      </c>
      <c r="O3195" s="4">
        <v>1</v>
      </c>
      <c r="P3195" s="4" t="s">
        <v>55</v>
      </c>
      <c r="Q3195" s="4">
        <v>22.98</v>
      </c>
      <c r="Y3195" s="4" t="s">
        <v>11203</v>
      </c>
      <c r="Z3195" s="4" t="s">
        <v>47</v>
      </c>
      <c r="AA3195" s="4" t="s">
        <v>13313</v>
      </c>
      <c r="AB3195" s="4" t="s">
        <v>58</v>
      </c>
      <c r="AD3195" s="4" t="b">
        <v>0</v>
      </c>
      <c r="AG3195" s="11">
        <f t="shared" si="49"/>
        <v>43324</v>
      </c>
    </row>
    <row r="3196" s="4" customFormat="1" spans="1:33">
      <c r="A3196" s="4" t="s">
        <v>13314</v>
      </c>
      <c r="B3196" s="4" t="s">
        <v>13314</v>
      </c>
      <c r="C3196" s="4" t="s">
        <v>13315</v>
      </c>
      <c r="D3196" s="4" t="s">
        <v>13316</v>
      </c>
      <c r="E3196" s="4" t="s">
        <v>36</v>
      </c>
      <c r="F3196" s="4" t="s">
        <v>37</v>
      </c>
      <c r="G3196" s="4" t="s">
        <v>51</v>
      </c>
      <c r="J3196" s="4" t="s">
        <v>110</v>
      </c>
      <c r="K3196" s="4" t="s">
        <v>2899</v>
      </c>
      <c r="L3196" s="4" t="s">
        <v>2900</v>
      </c>
      <c r="M3196" s="4" t="s">
        <v>2901</v>
      </c>
      <c r="N3196" s="4" t="s">
        <v>36</v>
      </c>
      <c r="O3196" s="4">
        <v>1</v>
      </c>
      <c r="P3196" s="4" t="s">
        <v>55</v>
      </c>
      <c r="Q3196" s="4">
        <v>22.98</v>
      </c>
      <c r="S3196" s="4">
        <v>5.99</v>
      </c>
      <c r="Y3196" s="4" t="s">
        <v>13317</v>
      </c>
      <c r="Z3196" s="4" t="s">
        <v>72</v>
      </c>
      <c r="AA3196" s="4" t="s">
        <v>13318</v>
      </c>
      <c r="AB3196" s="4" t="s">
        <v>58</v>
      </c>
      <c r="AD3196" s="4" t="b">
        <v>0</v>
      </c>
      <c r="AG3196" s="11">
        <f t="shared" si="49"/>
        <v>43324</v>
      </c>
    </row>
    <row r="3197" s="4" customFormat="1" spans="1:33">
      <c r="A3197" s="4" t="s">
        <v>13319</v>
      </c>
      <c r="B3197" s="4" t="s">
        <v>13319</v>
      </c>
      <c r="C3197" s="4" t="s">
        <v>13320</v>
      </c>
      <c r="D3197" s="4" t="s">
        <v>13321</v>
      </c>
      <c r="E3197" s="4" t="s">
        <v>36</v>
      </c>
      <c r="F3197" s="4" t="s">
        <v>37</v>
      </c>
      <c r="G3197" s="4" t="s">
        <v>51</v>
      </c>
      <c r="J3197" s="4" t="s">
        <v>39</v>
      </c>
      <c r="K3197" s="4" t="s">
        <v>1020</v>
      </c>
      <c r="L3197" s="4" t="s">
        <v>1021</v>
      </c>
      <c r="M3197" s="4" t="s">
        <v>1022</v>
      </c>
      <c r="N3197" s="4" t="s">
        <v>36</v>
      </c>
      <c r="O3197" s="4">
        <v>1</v>
      </c>
      <c r="P3197" s="4" t="s">
        <v>55</v>
      </c>
      <c r="Q3197" s="4">
        <v>14.98</v>
      </c>
      <c r="Y3197" s="4" t="s">
        <v>13322</v>
      </c>
      <c r="Z3197" s="4" t="s">
        <v>1608</v>
      </c>
      <c r="AA3197" s="4" t="s">
        <v>13323</v>
      </c>
      <c r="AB3197" s="4" t="s">
        <v>58</v>
      </c>
      <c r="AD3197" s="4" t="b">
        <v>0</v>
      </c>
      <c r="AG3197" s="11">
        <f t="shared" si="49"/>
        <v>43324</v>
      </c>
    </row>
    <row r="3198" s="4" customFormat="1" spans="1:33">
      <c r="A3198" s="4" t="s">
        <v>13324</v>
      </c>
      <c r="B3198" s="4" t="s">
        <v>13324</v>
      </c>
      <c r="C3198" s="4" t="s">
        <v>13325</v>
      </c>
      <c r="D3198" s="4" t="s">
        <v>13326</v>
      </c>
      <c r="E3198" s="4" t="s">
        <v>36</v>
      </c>
      <c r="F3198" s="4" t="s">
        <v>37</v>
      </c>
      <c r="G3198" s="4" t="s">
        <v>51</v>
      </c>
      <c r="J3198" s="4" t="s">
        <v>39</v>
      </c>
      <c r="K3198" s="4" t="s">
        <v>5149</v>
      </c>
      <c r="L3198" s="4" t="s">
        <v>5150</v>
      </c>
      <c r="M3198" s="4" t="s">
        <v>5151</v>
      </c>
      <c r="N3198" s="4" t="s">
        <v>36</v>
      </c>
      <c r="O3198" s="4">
        <v>1</v>
      </c>
      <c r="P3198" s="4" t="s">
        <v>55</v>
      </c>
      <c r="Q3198" s="4">
        <v>26.98</v>
      </c>
      <c r="Y3198" s="4" t="s">
        <v>5083</v>
      </c>
      <c r="Z3198" s="4" t="s">
        <v>47</v>
      </c>
      <c r="AA3198" s="4" t="s">
        <v>13327</v>
      </c>
      <c r="AB3198" s="4" t="s">
        <v>58</v>
      </c>
      <c r="AD3198" s="4" t="b">
        <v>0</v>
      </c>
      <c r="AG3198" s="11">
        <f t="shared" si="49"/>
        <v>43324</v>
      </c>
    </row>
    <row r="3199" s="4" customFormat="1" spans="1:33">
      <c r="A3199" s="4" t="s">
        <v>13328</v>
      </c>
      <c r="B3199" s="4" t="s">
        <v>13328</v>
      </c>
      <c r="C3199" s="4" t="s">
        <v>13329</v>
      </c>
      <c r="D3199" s="4" t="s">
        <v>13330</v>
      </c>
      <c r="E3199" s="4" t="s">
        <v>36</v>
      </c>
      <c r="F3199" s="4" t="s">
        <v>37</v>
      </c>
      <c r="G3199" s="4" t="s">
        <v>51</v>
      </c>
      <c r="J3199" s="4" t="s">
        <v>39</v>
      </c>
      <c r="K3199" s="4" t="s">
        <v>1401</v>
      </c>
      <c r="L3199" s="4" t="s">
        <v>1402</v>
      </c>
      <c r="M3199" s="4" t="s">
        <v>1403</v>
      </c>
      <c r="N3199" s="4" t="s">
        <v>36</v>
      </c>
      <c r="O3199" s="4">
        <v>1</v>
      </c>
      <c r="P3199" s="4" t="s">
        <v>55</v>
      </c>
      <c r="Q3199" s="4">
        <v>22.98</v>
      </c>
      <c r="Y3199" s="4" t="s">
        <v>4401</v>
      </c>
      <c r="Z3199" s="4" t="s">
        <v>398</v>
      </c>
      <c r="AA3199" s="4" t="s">
        <v>13331</v>
      </c>
      <c r="AB3199" s="4" t="s">
        <v>58</v>
      </c>
      <c r="AD3199" s="4" t="b">
        <v>0</v>
      </c>
      <c r="AG3199" s="11">
        <f t="shared" si="49"/>
        <v>43324</v>
      </c>
    </row>
    <row r="3200" s="4" customFormat="1" spans="1:33">
      <c r="A3200" s="4" t="s">
        <v>13332</v>
      </c>
      <c r="B3200" s="4" t="s">
        <v>13332</v>
      </c>
      <c r="C3200" s="4" t="s">
        <v>13333</v>
      </c>
      <c r="D3200" s="4" t="s">
        <v>13334</v>
      </c>
      <c r="E3200" s="4" t="s">
        <v>36</v>
      </c>
      <c r="F3200" s="4" t="s">
        <v>37</v>
      </c>
      <c r="G3200" s="4" t="s">
        <v>51</v>
      </c>
      <c r="J3200" s="4" t="s">
        <v>39</v>
      </c>
      <c r="K3200" s="4" t="s">
        <v>340</v>
      </c>
      <c r="L3200" s="4" t="s">
        <v>341</v>
      </c>
      <c r="M3200" s="4" t="s">
        <v>342</v>
      </c>
      <c r="N3200" s="4" t="s">
        <v>36</v>
      </c>
      <c r="O3200" s="4">
        <v>1</v>
      </c>
      <c r="P3200" s="4" t="s">
        <v>55</v>
      </c>
      <c r="Q3200" s="4">
        <v>23.98</v>
      </c>
      <c r="R3200" s="4">
        <v>2.4</v>
      </c>
      <c r="Y3200" s="4" t="s">
        <v>3998</v>
      </c>
      <c r="Z3200" s="4" t="s">
        <v>299</v>
      </c>
      <c r="AA3200" s="4" t="s">
        <v>13335</v>
      </c>
      <c r="AB3200" s="4" t="s">
        <v>58</v>
      </c>
      <c r="AD3200" s="4" t="b">
        <v>0</v>
      </c>
      <c r="AG3200" s="11">
        <f t="shared" si="49"/>
        <v>43324</v>
      </c>
    </row>
    <row r="3201" s="4" customFormat="1" spans="1:33">
      <c r="A3201" s="4" t="s">
        <v>13336</v>
      </c>
      <c r="B3201" s="4" t="s">
        <v>13336</v>
      </c>
      <c r="C3201" s="4" t="s">
        <v>13337</v>
      </c>
      <c r="D3201" s="4" t="s">
        <v>13338</v>
      </c>
      <c r="E3201" s="4" t="s">
        <v>36</v>
      </c>
      <c r="F3201" s="4" t="s">
        <v>37</v>
      </c>
      <c r="G3201" s="4" t="s">
        <v>51</v>
      </c>
      <c r="J3201" s="4" t="s">
        <v>39</v>
      </c>
      <c r="K3201" s="4" t="s">
        <v>13339</v>
      </c>
      <c r="L3201" s="4" t="s">
        <v>13340</v>
      </c>
      <c r="M3201" s="4" t="s">
        <v>13341</v>
      </c>
      <c r="N3201" s="4" t="s">
        <v>36</v>
      </c>
      <c r="O3201" s="4">
        <v>1</v>
      </c>
      <c r="P3201" s="4" t="s">
        <v>55</v>
      </c>
      <c r="Q3201" s="4">
        <v>25.98</v>
      </c>
      <c r="R3201" s="4">
        <v>1.82</v>
      </c>
      <c r="Y3201" s="4" t="s">
        <v>13342</v>
      </c>
      <c r="Z3201" s="4" t="s">
        <v>293</v>
      </c>
      <c r="AA3201" s="4">
        <v>73453</v>
      </c>
      <c r="AB3201" s="4" t="s">
        <v>58</v>
      </c>
      <c r="AD3201" s="4" t="b">
        <v>0</v>
      </c>
      <c r="AG3201" s="11">
        <f t="shared" si="49"/>
        <v>43324</v>
      </c>
    </row>
    <row r="3202" s="4" customFormat="1" spans="1:33">
      <c r="A3202" s="4" t="s">
        <v>13343</v>
      </c>
      <c r="B3202" s="4" t="s">
        <v>13343</v>
      </c>
      <c r="C3202" s="4" t="s">
        <v>13344</v>
      </c>
      <c r="D3202" s="4" t="s">
        <v>13345</v>
      </c>
      <c r="E3202" s="4" t="s">
        <v>36</v>
      </c>
      <c r="F3202" s="4" t="s">
        <v>37</v>
      </c>
      <c r="G3202" s="4" t="s">
        <v>51</v>
      </c>
      <c r="J3202" s="4" t="s">
        <v>39</v>
      </c>
      <c r="K3202" s="4" t="s">
        <v>2676</v>
      </c>
      <c r="L3202" s="4" t="s">
        <v>2677</v>
      </c>
      <c r="M3202" s="4" t="s">
        <v>2678</v>
      </c>
      <c r="N3202" s="4" t="s">
        <v>36</v>
      </c>
      <c r="O3202" s="4">
        <v>1</v>
      </c>
      <c r="P3202" s="4" t="s">
        <v>55</v>
      </c>
      <c r="Q3202" s="4">
        <v>14.98</v>
      </c>
      <c r="W3202" s="4">
        <v>2.25</v>
      </c>
      <c r="Y3202" s="4" t="s">
        <v>13346</v>
      </c>
      <c r="Z3202" s="4" t="s">
        <v>115</v>
      </c>
      <c r="AA3202" s="4" t="s">
        <v>13347</v>
      </c>
      <c r="AB3202" s="4" t="s">
        <v>58</v>
      </c>
      <c r="AC3202" s="4" t="s">
        <v>6277</v>
      </c>
      <c r="AD3202" s="4" t="b">
        <v>0</v>
      </c>
      <c r="AG3202" s="11">
        <f t="shared" ref="AG3202:AG3265" si="50">DATEVALUE(LEFT(C3202,10))</f>
        <v>43324</v>
      </c>
    </row>
    <row r="3203" s="4" customFormat="1" spans="1:33">
      <c r="A3203" s="4" t="s">
        <v>13348</v>
      </c>
      <c r="B3203" s="4" t="s">
        <v>13348</v>
      </c>
      <c r="C3203" s="4" t="s">
        <v>13349</v>
      </c>
      <c r="D3203" s="4" t="s">
        <v>13350</v>
      </c>
      <c r="E3203" s="4" t="s">
        <v>36</v>
      </c>
      <c r="F3203" s="4" t="s">
        <v>37</v>
      </c>
      <c r="G3203" s="4" t="s">
        <v>51</v>
      </c>
      <c r="J3203" s="4" t="s">
        <v>39</v>
      </c>
      <c r="K3203" s="4" t="s">
        <v>143</v>
      </c>
      <c r="L3203" s="4" t="s">
        <v>144</v>
      </c>
      <c r="M3203" s="4" t="s">
        <v>145</v>
      </c>
      <c r="N3203" s="4" t="s">
        <v>36</v>
      </c>
      <c r="O3203" s="4">
        <v>1</v>
      </c>
      <c r="P3203" s="4" t="s">
        <v>55</v>
      </c>
      <c r="Q3203" s="4">
        <v>23.98</v>
      </c>
      <c r="Y3203" s="4" t="s">
        <v>13351</v>
      </c>
      <c r="Z3203" s="4" t="s">
        <v>311</v>
      </c>
      <c r="AA3203" s="4" t="s">
        <v>13352</v>
      </c>
      <c r="AB3203" s="4" t="s">
        <v>58</v>
      </c>
      <c r="AD3203" s="4" t="b">
        <v>0</v>
      </c>
      <c r="AG3203" s="11">
        <f t="shared" si="50"/>
        <v>43324</v>
      </c>
    </row>
    <row r="3204" s="4" customFormat="1" spans="1:33">
      <c r="A3204" s="4" t="s">
        <v>13353</v>
      </c>
      <c r="B3204" s="4" t="s">
        <v>13353</v>
      </c>
      <c r="C3204" s="4" t="s">
        <v>13354</v>
      </c>
      <c r="D3204" s="4" t="s">
        <v>13355</v>
      </c>
      <c r="E3204" s="4" t="s">
        <v>36</v>
      </c>
      <c r="F3204" s="4" t="s">
        <v>37</v>
      </c>
      <c r="G3204" s="4" t="s">
        <v>51</v>
      </c>
      <c r="J3204" s="4" t="s">
        <v>39</v>
      </c>
      <c r="K3204" s="4" t="s">
        <v>827</v>
      </c>
      <c r="L3204" s="4" t="s">
        <v>1197</v>
      </c>
      <c r="M3204" s="4" t="s">
        <v>1198</v>
      </c>
      <c r="N3204" s="4" t="s">
        <v>36</v>
      </c>
      <c r="O3204" s="4">
        <v>1</v>
      </c>
      <c r="P3204" s="4" t="s">
        <v>55</v>
      </c>
      <c r="Q3204" s="4">
        <v>23.98</v>
      </c>
      <c r="Y3204" s="4" t="s">
        <v>6543</v>
      </c>
      <c r="Z3204" s="4" t="s">
        <v>72</v>
      </c>
      <c r="AA3204" s="4" t="s">
        <v>13356</v>
      </c>
      <c r="AB3204" s="4" t="s">
        <v>58</v>
      </c>
      <c r="AD3204" s="4" t="b">
        <v>0</v>
      </c>
      <c r="AG3204" s="11">
        <f t="shared" si="50"/>
        <v>43324</v>
      </c>
    </row>
    <row r="3205" s="4" customFormat="1" spans="1:33">
      <c r="A3205" s="4" t="s">
        <v>13357</v>
      </c>
      <c r="B3205" s="4" t="s">
        <v>13357</v>
      </c>
      <c r="C3205" s="4" t="s">
        <v>13358</v>
      </c>
      <c r="D3205" s="4" t="s">
        <v>13359</v>
      </c>
      <c r="E3205" s="4" t="s">
        <v>36</v>
      </c>
      <c r="F3205" s="4" t="s">
        <v>37</v>
      </c>
      <c r="G3205" s="4" t="s">
        <v>51</v>
      </c>
      <c r="J3205" s="4" t="s">
        <v>39</v>
      </c>
      <c r="K3205" s="4" t="s">
        <v>704</v>
      </c>
      <c r="L3205" s="4" t="s">
        <v>705</v>
      </c>
      <c r="M3205" s="4" t="s">
        <v>706</v>
      </c>
      <c r="N3205" s="4" t="s">
        <v>36</v>
      </c>
      <c r="O3205" s="4">
        <v>1</v>
      </c>
      <c r="P3205" s="4" t="s">
        <v>55</v>
      </c>
      <c r="Q3205" s="4">
        <v>22.98</v>
      </c>
      <c r="Y3205" s="4" t="s">
        <v>13360</v>
      </c>
      <c r="Z3205" s="4" t="s">
        <v>156</v>
      </c>
      <c r="AA3205" s="4" t="s">
        <v>13361</v>
      </c>
      <c r="AB3205" s="4" t="s">
        <v>58</v>
      </c>
      <c r="AD3205" s="4" t="b">
        <v>0</v>
      </c>
      <c r="AG3205" s="11">
        <f t="shared" si="50"/>
        <v>43324</v>
      </c>
    </row>
    <row r="3206" s="4" customFormat="1" spans="1:33">
      <c r="A3206" s="4" t="s">
        <v>13362</v>
      </c>
      <c r="B3206" s="4" t="s">
        <v>13362</v>
      </c>
      <c r="C3206" s="4" t="s">
        <v>13363</v>
      </c>
      <c r="D3206" s="4" t="s">
        <v>13364</v>
      </c>
      <c r="E3206" s="4" t="s">
        <v>36</v>
      </c>
      <c r="F3206" s="4" t="s">
        <v>37</v>
      </c>
      <c r="G3206" s="4" t="s">
        <v>51</v>
      </c>
      <c r="J3206" s="4" t="s">
        <v>110</v>
      </c>
      <c r="K3206" s="4" t="s">
        <v>13365</v>
      </c>
      <c r="L3206" s="4" t="s">
        <v>13366</v>
      </c>
      <c r="M3206" s="4" t="s">
        <v>13367</v>
      </c>
      <c r="N3206" s="4" t="s">
        <v>36</v>
      </c>
      <c r="O3206" s="4">
        <v>1</v>
      </c>
      <c r="P3206" s="4" t="s">
        <v>55</v>
      </c>
      <c r="Q3206" s="4">
        <v>23.98</v>
      </c>
      <c r="S3206" s="4">
        <v>2.16</v>
      </c>
      <c r="X3206" s="4">
        <v>2.16</v>
      </c>
      <c r="Y3206" s="4" t="s">
        <v>310</v>
      </c>
      <c r="Z3206" s="4" t="s">
        <v>311</v>
      </c>
      <c r="AA3206" s="4" t="s">
        <v>5227</v>
      </c>
      <c r="AB3206" s="4" t="s">
        <v>58</v>
      </c>
      <c r="AC3206" s="4" t="s">
        <v>915</v>
      </c>
      <c r="AD3206" s="4" t="b">
        <v>0</v>
      </c>
      <c r="AG3206" s="11">
        <f t="shared" si="50"/>
        <v>43324</v>
      </c>
    </row>
    <row r="3207" s="4" customFormat="1" spans="1:33">
      <c r="A3207" s="4" t="s">
        <v>13362</v>
      </c>
      <c r="B3207" s="4" t="s">
        <v>13362</v>
      </c>
      <c r="C3207" s="4" t="s">
        <v>13363</v>
      </c>
      <c r="D3207" s="4" t="s">
        <v>13364</v>
      </c>
      <c r="E3207" s="4" t="s">
        <v>36</v>
      </c>
      <c r="F3207" s="4" t="s">
        <v>37</v>
      </c>
      <c r="G3207" s="4" t="s">
        <v>51</v>
      </c>
      <c r="J3207" s="4" t="s">
        <v>110</v>
      </c>
      <c r="K3207" s="4" t="s">
        <v>6124</v>
      </c>
      <c r="L3207" s="4" t="s">
        <v>6125</v>
      </c>
      <c r="M3207" s="4" t="s">
        <v>6126</v>
      </c>
      <c r="N3207" s="4" t="s">
        <v>36</v>
      </c>
      <c r="O3207" s="4">
        <v>1</v>
      </c>
      <c r="P3207" s="4" t="s">
        <v>55</v>
      </c>
      <c r="Q3207" s="4">
        <v>23.98</v>
      </c>
      <c r="S3207" s="4">
        <v>2.15</v>
      </c>
      <c r="X3207" s="4">
        <v>2.15</v>
      </c>
      <c r="Y3207" s="4" t="s">
        <v>310</v>
      </c>
      <c r="Z3207" s="4" t="s">
        <v>311</v>
      </c>
      <c r="AA3207" s="4" t="s">
        <v>5227</v>
      </c>
      <c r="AB3207" s="4" t="s">
        <v>58</v>
      </c>
      <c r="AC3207" s="4" t="s">
        <v>915</v>
      </c>
      <c r="AD3207" s="4" t="b">
        <v>0</v>
      </c>
      <c r="AG3207" s="11">
        <f t="shared" si="50"/>
        <v>43324</v>
      </c>
    </row>
    <row r="3208" s="4" customFormat="1" spans="1:33">
      <c r="A3208" s="4" t="s">
        <v>13368</v>
      </c>
      <c r="B3208" s="4" t="s">
        <v>13368</v>
      </c>
      <c r="C3208" s="4" t="s">
        <v>13369</v>
      </c>
      <c r="D3208" s="4" t="s">
        <v>13370</v>
      </c>
      <c r="E3208" s="4" t="s">
        <v>36</v>
      </c>
      <c r="F3208" s="4" t="s">
        <v>37</v>
      </c>
      <c r="G3208" s="4" t="s">
        <v>51</v>
      </c>
      <c r="J3208" s="4" t="s">
        <v>39</v>
      </c>
      <c r="K3208" s="4" t="s">
        <v>987</v>
      </c>
      <c r="L3208" s="4" t="s">
        <v>988</v>
      </c>
      <c r="M3208" s="4" t="s">
        <v>989</v>
      </c>
      <c r="N3208" s="4" t="s">
        <v>36</v>
      </c>
      <c r="O3208" s="4">
        <v>1</v>
      </c>
      <c r="P3208" s="4" t="s">
        <v>55</v>
      </c>
      <c r="Q3208" s="4">
        <v>20.98</v>
      </c>
      <c r="W3208" s="4">
        <v>3.15</v>
      </c>
      <c r="Y3208" s="4" t="s">
        <v>10305</v>
      </c>
      <c r="Z3208" s="4" t="s">
        <v>47</v>
      </c>
      <c r="AA3208" s="4" t="s">
        <v>13371</v>
      </c>
      <c r="AB3208" s="4" t="s">
        <v>58</v>
      </c>
      <c r="AC3208" s="4" t="s">
        <v>6277</v>
      </c>
      <c r="AD3208" s="4" t="b">
        <v>0</v>
      </c>
      <c r="AG3208" s="11">
        <f t="shared" si="50"/>
        <v>43324</v>
      </c>
    </row>
    <row r="3209" s="4" customFormat="1" spans="1:33">
      <c r="A3209" s="4" t="s">
        <v>13372</v>
      </c>
      <c r="B3209" s="4" t="s">
        <v>13372</v>
      </c>
      <c r="C3209" s="4" t="s">
        <v>13373</v>
      </c>
      <c r="D3209" s="4" t="s">
        <v>13374</v>
      </c>
      <c r="E3209" s="4" t="s">
        <v>36</v>
      </c>
      <c r="F3209" s="4" t="s">
        <v>37</v>
      </c>
      <c r="G3209" s="4" t="s">
        <v>51</v>
      </c>
      <c r="J3209" s="4" t="s">
        <v>39</v>
      </c>
      <c r="K3209" s="4" t="s">
        <v>5182</v>
      </c>
      <c r="L3209" s="4" t="s">
        <v>5183</v>
      </c>
      <c r="M3209" s="4" t="s">
        <v>5184</v>
      </c>
      <c r="N3209" s="4" t="s">
        <v>36</v>
      </c>
      <c r="O3209" s="4">
        <v>1</v>
      </c>
      <c r="P3209" s="4" t="s">
        <v>55</v>
      </c>
      <c r="Q3209" s="4">
        <v>23.98</v>
      </c>
      <c r="Y3209" s="4" t="s">
        <v>5558</v>
      </c>
      <c r="Z3209" s="4" t="s">
        <v>398</v>
      </c>
      <c r="AA3209" s="4" t="s">
        <v>13375</v>
      </c>
      <c r="AB3209" s="4" t="s">
        <v>58</v>
      </c>
      <c r="AD3209" s="4" t="b">
        <v>0</v>
      </c>
      <c r="AG3209" s="11">
        <f t="shared" si="50"/>
        <v>43324</v>
      </c>
    </row>
    <row r="3210" s="4" customFormat="1" spans="1:33">
      <c r="A3210" s="4" t="s">
        <v>13376</v>
      </c>
      <c r="B3210" s="4" t="s">
        <v>13376</v>
      </c>
      <c r="C3210" s="4" t="s">
        <v>13377</v>
      </c>
      <c r="D3210" s="4" t="s">
        <v>13378</v>
      </c>
      <c r="E3210" s="4" t="s">
        <v>36</v>
      </c>
      <c r="F3210" s="4" t="s">
        <v>37</v>
      </c>
      <c r="G3210" s="4" t="s">
        <v>51</v>
      </c>
      <c r="J3210" s="4" t="s">
        <v>39</v>
      </c>
      <c r="K3210" s="4" t="s">
        <v>1385</v>
      </c>
      <c r="L3210" s="4" t="s">
        <v>1386</v>
      </c>
      <c r="M3210" s="4" t="s">
        <v>1387</v>
      </c>
      <c r="N3210" s="4" t="s">
        <v>36</v>
      </c>
      <c r="O3210" s="4">
        <v>1</v>
      </c>
      <c r="P3210" s="4" t="s">
        <v>55</v>
      </c>
      <c r="Q3210" s="4">
        <v>22.98</v>
      </c>
      <c r="Y3210" s="4" t="s">
        <v>13379</v>
      </c>
      <c r="Z3210" s="4" t="s">
        <v>3547</v>
      </c>
      <c r="AA3210" s="4" t="s">
        <v>13380</v>
      </c>
      <c r="AB3210" s="4" t="s">
        <v>58</v>
      </c>
      <c r="AD3210" s="4" t="b">
        <v>0</v>
      </c>
      <c r="AG3210" s="11">
        <f t="shared" si="50"/>
        <v>43324</v>
      </c>
    </row>
    <row r="3211" s="4" customFormat="1" spans="1:33">
      <c r="A3211" s="4" t="s">
        <v>13381</v>
      </c>
      <c r="B3211" s="4" t="s">
        <v>13381</v>
      </c>
      <c r="C3211" s="4" t="s">
        <v>13382</v>
      </c>
      <c r="D3211" s="4" t="s">
        <v>13383</v>
      </c>
      <c r="E3211" s="4" t="s">
        <v>36</v>
      </c>
      <c r="F3211" s="4" t="s">
        <v>37</v>
      </c>
      <c r="G3211" s="4" t="s">
        <v>51</v>
      </c>
      <c r="J3211" s="4" t="s">
        <v>39</v>
      </c>
      <c r="K3211" s="4" t="s">
        <v>1507</v>
      </c>
      <c r="L3211" s="4" t="s">
        <v>1508</v>
      </c>
      <c r="M3211" s="4" t="s">
        <v>1509</v>
      </c>
      <c r="N3211" s="4" t="s">
        <v>36</v>
      </c>
      <c r="O3211" s="4">
        <v>1</v>
      </c>
      <c r="P3211" s="4" t="s">
        <v>55</v>
      </c>
      <c r="Q3211" s="4">
        <v>22.98</v>
      </c>
      <c r="Y3211" s="4" t="s">
        <v>1715</v>
      </c>
      <c r="Z3211" s="4" t="s">
        <v>72</v>
      </c>
      <c r="AA3211" s="4" t="s">
        <v>13384</v>
      </c>
      <c r="AB3211" s="4" t="s">
        <v>58</v>
      </c>
      <c r="AD3211" s="4" t="b">
        <v>0</v>
      </c>
      <c r="AG3211" s="11">
        <f t="shared" si="50"/>
        <v>43324</v>
      </c>
    </row>
    <row r="3212" s="4" customFormat="1" spans="1:33">
      <c r="A3212" s="4" t="s">
        <v>13385</v>
      </c>
      <c r="B3212" s="4" t="s">
        <v>13385</v>
      </c>
      <c r="C3212" s="4" t="s">
        <v>13386</v>
      </c>
      <c r="D3212" s="4" t="s">
        <v>13387</v>
      </c>
      <c r="E3212" s="4" t="s">
        <v>36</v>
      </c>
      <c r="F3212" s="4" t="s">
        <v>37</v>
      </c>
      <c r="G3212" s="4" t="s">
        <v>51</v>
      </c>
      <c r="J3212" s="4" t="s">
        <v>39</v>
      </c>
      <c r="K3212" s="4" t="s">
        <v>4029</v>
      </c>
      <c r="L3212" s="4" t="s">
        <v>4030</v>
      </c>
      <c r="M3212" s="4" t="s">
        <v>4031</v>
      </c>
      <c r="N3212" s="4" t="s">
        <v>36</v>
      </c>
      <c r="O3212" s="4">
        <v>1</v>
      </c>
      <c r="P3212" s="4" t="s">
        <v>55</v>
      </c>
      <c r="Q3212" s="4">
        <v>22.98</v>
      </c>
      <c r="Y3212" s="4" t="s">
        <v>901</v>
      </c>
      <c r="Z3212" s="4" t="s">
        <v>138</v>
      </c>
      <c r="AA3212" s="4" t="s">
        <v>13388</v>
      </c>
      <c r="AB3212" s="4" t="s">
        <v>58</v>
      </c>
      <c r="AD3212" s="4" t="b">
        <v>0</v>
      </c>
      <c r="AG3212" s="11">
        <f t="shared" si="50"/>
        <v>43324</v>
      </c>
    </row>
    <row r="3213" s="4" customFormat="1" spans="1:33">
      <c r="A3213" s="4" t="s">
        <v>13389</v>
      </c>
      <c r="B3213" s="4" t="s">
        <v>13389</v>
      </c>
      <c r="C3213" s="4" t="s">
        <v>13390</v>
      </c>
      <c r="D3213" s="4" t="s">
        <v>13391</v>
      </c>
      <c r="E3213" s="4" t="s">
        <v>36</v>
      </c>
      <c r="F3213" s="4" t="s">
        <v>37</v>
      </c>
      <c r="G3213" s="4" t="s">
        <v>51</v>
      </c>
      <c r="J3213" s="4" t="s">
        <v>39</v>
      </c>
      <c r="K3213" s="4" t="s">
        <v>171</v>
      </c>
      <c r="L3213" s="4" t="s">
        <v>172</v>
      </c>
      <c r="M3213" s="4" t="s">
        <v>173</v>
      </c>
      <c r="N3213" s="4" t="s">
        <v>36</v>
      </c>
      <c r="O3213" s="4">
        <v>1</v>
      </c>
      <c r="P3213" s="4" t="s">
        <v>55</v>
      </c>
      <c r="Q3213" s="4">
        <v>23.98</v>
      </c>
      <c r="Y3213" s="4" t="s">
        <v>436</v>
      </c>
      <c r="Z3213" s="4" t="s">
        <v>115</v>
      </c>
      <c r="AA3213" s="4" t="s">
        <v>13392</v>
      </c>
      <c r="AB3213" s="4" t="s">
        <v>58</v>
      </c>
      <c r="AD3213" s="4" t="b">
        <v>0</v>
      </c>
      <c r="AG3213" s="11">
        <f t="shared" si="50"/>
        <v>43324</v>
      </c>
    </row>
    <row r="3214" s="4" customFormat="1" spans="1:33">
      <c r="A3214" s="4" t="s">
        <v>13393</v>
      </c>
      <c r="B3214" s="4" t="s">
        <v>13393</v>
      </c>
      <c r="C3214" s="4" t="s">
        <v>13394</v>
      </c>
      <c r="D3214" s="4" t="s">
        <v>13395</v>
      </c>
      <c r="E3214" s="4" t="s">
        <v>36</v>
      </c>
      <c r="F3214" s="4" t="s">
        <v>37</v>
      </c>
      <c r="G3214" s="4" t="s">
        <v>51</v>
      </c>
      <c r="J3214" s="4" t="s">
        <v>110</v>
      </c>
      <c r="K3214" s="4" t="s">
        <v>1473</v>
      </c>
      <c r="L3214" s="4" t="s">
        <v>3083</v>
      </c>
      <c r="M3214" s="4" t="s">
        <v>1475</v>
      </c>
      <c r="N3214" s="4" t="s">
        <v>36</v>
      </c>
      <c r="O3214" s="4">
        <v>1</v>
      </c>
      <c r="P3214" s="4" t="s">
        <v>55</v>
      </c>
      <c r="Q3214" s="4">
        <v>22.98</v>
      </c>
      <c r="S3214" s="4">
        <v>3.48</v>
      </c>
      <c r="X3214" s="4">
        <v>3.48</v>
      </c>
      <c r="Y3214" s="4" t="s">
        <v>3149</v>
      </c>
      <c r="Z3214" s="4" t="s">
        <v>47</v>
      </c>
      <c r="AA3214" s="4" t="s">
        <v>13396</v>
      </c>
      <c r="AB3214" s="4" t="s">
        <v>58</v>
      </c>
      <c r="AC3214" s="4" t="s">
        <v>915</v>
      </c>
      <c r="AD3214" s="4" t="b">
        <v>0</v>
      </c>
      <c r="AG3214" s="11">
        <f t="shared" si="50"/>
        <v>43324</v>
      </c>
    </row>
    <row r="3215" s="4" customFormat="1" spans="1:33">
      <c r="A3215" s="4" t="s">
        <v>13397</v>
      </c>
      <c r="B3215" s="4" t="s">
        <v>13397</v>
      </c>
      <c r="C3215" s="4" t="s">
        <v>13398</v>
      </c>
      <c r="D3215" s="4" t="s">
        <v>13399</v>
      </c>
      <c r="E3215" s="4" t="s">
        <v>36</v>
      </c>
      <c r="F3215" s="4" t="s">
        <v>37</v>
      </c>
      <c r="G3215" s="4" t="s">
        <v>51</v>
      </c>
      <c r="J3215" s="4" t="s">
        <v>39</v>
      </c>
      <c r="K3215" s="4" t="s">
        <v>340</v>
      </c>
      <c r="L3215" s="4" t="s">
        <v>341</v>
      </c>
      <c r="M3215" s="4" t="s">
        <v>342</v>
      </c>
      <c r="N3215" s="4" t="s">
        <v>36</v>
      </c>
      <c r="O3215" s="4">
        <v>1</v>
      </c>
      <c r="P3215" s="4" t="s">
        <v>55</v>
      </c>
      <c r="Q3215" s="4">
        <v>23.98</v>
      </c>
      <c r="Y3215" s="4" t="s">
        <v>13400</v>
      </c>
      <c r="Z3215" s="4" t="s">
        <v>115</v>
      </c>
      <c r="AA3215" s="4" t="s">
        <v>13401</v>
      </c>
      <c r="AB3215" s="4" t="s">
        <v>58</v>
      </c>
      <c r="AD3215" s="4" t="b">
        <v>0</v>
      </c>
      <c r="AG3215" s="11">
        <f t="shared" si="50"/>
        <v>43324</v>
      </c>
    </row>
    <row r="3216" s="4" customFormat="1" spans="1:33">
      <c r="A3216" s="4" t="s">
        <v>13402</v>
      </c>
      <c r="B3216" s="4" t="s">
        <v>13402</v>
      </c>
      <c r="C3216" s="4" t="s">
        <v>13403</v>
      </c>
      <c r="D3216" s="4" t="s">
        <v>13404</v>
      </c>
      <c r="E3216" s="4" t="s">
        <v>36</v>
      </c>
      <c r="F3216" s="4" t="s">
        <v>37</v>
      </c>
      <c r="G3216" s="4" t="s">
        <v>51</v>
      </c>
      <c r="J3216" s="4" t="s">
        <v>39</v>
      </c>
      <c r="K3216" s="4" t="s">
        <v>307</v>
      </c>
      <c r="L3216" s="4" t="s">
        <v>308</v>
      </c>
      <c r="M3216" s="4" t="s">
        <v>309</v>
      </c>
      <c r="N3216" s="4" t="s">
        <v>36</v>
      </c>
      <c r="O3216" s="4">
        <v>1</v>
      </c>
      <c r="P3216" s="4" t="s">
        <v>55</v>
      </c>
      <c r="Q3216" s="4">
        <v>23.98</v>
      </c>
      <c r="Y3216" s="4" t="s">
        <v>13400</v>
      </c>
      <c r="Z3216" s="4" t="s">
        <v>115</v>
      </c>
      <c r="AA3216" s="4" t="s">
        <v>13401</v>
      </c>
      <c r="AB3216" s="4" t="s">
        <v>58</v>
      </c>
      <c r="AD3216" s="4" t="b">
        <v>0</v>
      </c>
      <c r="AG3216" s="11">
        <f t="shared" si="50"/>
        <v>43324</v>
      </c>
    </row>
    <row r="3217" s="4" customFormat="1" spans="1:33">
      <c r="A3217" s="4" t="s">
        <v>13405</v>
      </c>
      <c r="B3217" s="4" t="s">
        <v>13405</v>
      </c>
      <c r="C3217" s="4" t="s">
        <v>13406</v>
      </c>
      <c r="D3217" s="4" t="s">
        <v>13407</v>
      </c>
      <c r="E3217" s="4" t="s">
        <v>36</v>
      </c>
      <c r="F3217" s="4" t="s">
        <v>37</v>
      </c>
      <c r="G3217" s="4" t="s">
        <v>51</v>
      </c>
      <c r="J3217" s="4" t="s">
        <v>39</v>
      </c>
      <c r="K3217" s="4" t="s">
        <v>13408</v>
      </c>
      <c r="L3217" s="4" t="s">
        <v>13409</v>
      </c>
      <c r="M3217" s="4" t="s">
        <v>13410</v>
      </c>
      <c r="N3217" s="4" t="s">
        <v>36</v>
      </c>
      <c r="O3217" s="4">
        <v>1</v>
      </c>
      <c r="P3217" s="4" t="s">
        <v>55</v>
      </c>
      <c r="Q3217" s="4">
        <v>24.98</v>
      </c>
      <c r="Y3217" s="4" t="s">
        <v>13411</v>
      </c>
      <c r="Z3217" s="4" t="s">
        <v>63</v>
      </c>
      <c r="AA3217" s="4">
        <v>28645</v>
      </c>
      <c r="AB3217" s="4" t="s">
        <v>58</v>
      </c>
      <c r="AD3217" s="4" t="b">
        <v>0</v>
      </c>
      <c r="AG3217" s="11">
        <f t="shared" si="50"/>
        <v>43324</v>
      </c>
    </row>
    <row r="3218" s="4" customFormat="1" spans="1:33">
      <c r="A3218" s="4" t="s">
        <v>13412</v>
      </c>
      <c r="B3218" s="4" t="s">
        <v>13412</v>
      </c>
      <c r="C3218" s="4" t="s">
        <v>13413</v>
      </c>
      <c r="D3218" s="4" t="s">
        <v>13414</v>
      </c>
      <c r="E3218" s="4" t="s">
        <v>36</v>
      </c>
      <c r="F3218" s="4" t="s">
        <v>37</v>
      </c>
      <c r="G3218" s="4" t="s">
        <v>51</v>
      </c>
      <c r="J3218" s="4" t="s">
        <v>39</v>
      </c>
      <c r="K3218" s="4" t="s">
        <v>627</v>
      </c>
      <c r="L3218" s="4" t="s">
        <v>628</v>
      </c>
      <c r="M3218" s="4" t="s">
        <v>629</v>
      </c>
      <c r="N3218" s="4" t="s">
        <v>36</v>
      </c>
      <c r="O3218" s="4">
        <v>1</v>
      </c>
      <c r="P3218" s="4" t="s">
        <v>55</v>
      </c>
      <c r="Q3218" s="4">
        <v>23.98</v>
      </c>
      <c r="Y3218" s="4" t="s">
        <v>9267</v>
      </c>
      <c r="Z3218" s="4" t="s">
        <v>1394</v>
      </c>
      <c r="AA3218" s="4" t="s">
        <v>13415</v>
      </c>
      <c r="AB3218" s="4" t="s">
        <v>58</v>
      </c>
      <c r="AD3218" s="4" t="b">
        <v>0</v>
      </c>
      <c r="AG3218" s="11">
        <f t="shared" si="50"/>
        <v>43324</v>
      </c>
    </row>
    <row r="3219" s="4" customFormat="1" spans="1:33">
      <c r="A3219" s="4" t="s">
        <v>13416</v>
      </c>
      <c r="B3219" s="4" t="s">
        <v>13416</v>
      </c>
      <c r="C3219" s="4" t="s">
        <v>13417</v>
      </c>
      <c r="D3219" s="4" t="s">
        <v>13418</v>
      </c>
      <c r="E3219" s="4" t="s">
        <v>36</v>
      </c>
      <c r="F3219" s="4" t="s">
        <v>37</v>
      </c>
      <c r="G3219" s="4" t="s">
        <v>51</v>
      </c>
      <c r="J3219" s="4" t="s">
        <v>39</v>
      </c>
      <c r="K3219" s="4" t="s">
        <v>5080</v>
      </c>
      <c r="L3219" s="4" t="s">
        <v>5081</v>
      </c>
      <c r="M3219" s="4" t="s">
        <v>5082</v>
      </c>
      <c r="N3219" s="4" t="s">
        <v>36</v>
      </c>
      <c r="O3219" s="4">
        <v>1</v>
      </c>
      <c r="P3219" s="4" t="s">
        <v>55</v>
      </c>
      <c r="Q3219" s="4">
        <v>18.98</v>
      </c>
      <c r="Y3219" s="4" t="s">
        <v>13419</v>
      </c>
      <c r="Z3219" s="4" t="s">
        <v>6005</v>
      </c>
      <c r="AA3219" s="4">
        <v>1970</v>
      </c>
      <c r="AB3219" s="4" t="s">
        <v>58</v>
      </c>
      <c r="AD3219" s="4" t="b">
        <v>0</v>
      </c>
      <c r="AG3219" s="11">
        <f t="shared" si="50"/>
        <v>43324</v>
      </c>
    </row>
    <row r="3220" s="4" customFormat="1" spans="1:33">
      <c r="A3220" s="4" t="s">
        <v>13420</v>
      </c>
      <c r="B3220" s="4" t="s">
        <v>13420</v>
      </c>
      <c r="C3220" s="4" t="s">
        <v>13421</v>
      </c>
      <c r="D3220" s="4" t="s">
        <v>13422</v>
      </c>
      <c r="E3220" s="4" t="s">
        <v>36</v>
      </c>
      <c r="F3220" s="4" t="s">
        <v>37</v>
      </c>
      <c r="G3220" s="4" t="s">
        <v>51</v>
      </c>
      <c r="J3220" s="4" t="s">
        <v>110</v>
      </c>
      <c r="K3220" s="4" t="s">
        <v>313</v>
      </c>
      <c r="L3220" s="4" t="s">
        <v>4512</v>
      </c>
      <c r="M3220" s="4" t="s">
        <v>315</v>
      </c>
      <c r="N3220" s="4" t="s">
        <v>36</v>
      </c>
      <c r="O3220" s="4">
        <v>1</v>
      </c>
      <c r="P3220" s="4" t="s">
        <v>55</v>
      </c>
      <c r="Q3220" s="4">
        <v>21.98</v>
      </c>
      <c r="S3220" s="4">
        <v>3.72</v>
      </c>
      <c r="Y3220" s="4" t="s">
        <v>13423</v>
      </c>
      <c r="Z3220" s="4" t="s">
        <v>258</v>
      </c>
      <c r="AA3220" s="4" t="s">
        <v>13424</v>
      </c>
      <c r="AB3220" s="4" t="s">
        <v>58</v>
      </c>
      <c r="AD3220" s="4" t="b">
        <v>0</v>
      </c>
      <c r="AG3220" s="11">
        <f t="shared" si="50"/>
        <v>43324</v>
      </c>
    </row>
    <row r="3221" s="4" customFormat="1" spans="1:33">
      <c r="A3221" s="4" t="s">
        <v>13420</v>
      </c>
      <c r="B3221" s="4" t="s">
        <v>13420</v>
      </c>
      <c r="C3221" s="4" t="s">
        <v>13421</v>
      </c>
      <c r="D3221" s="4" t="s">
        <v>13422</v>
      </c>
      <c r="E3221" s="4" t="s">
        <v>36</v>
      </c>
      <c r="F3221" s="4" t="s">
        <v>37</v>
      </c>
      <c r="G3221" s="4" t="s">
        <v>51</v>
      </c>
      <c r="J3221" s="4" t="s">
        <v>110</v>
      </c>
      <c r="K3221" s="4" t="s">
        <v>4548</v>
      </c>
      <c r="L3221" s="4" t="s">
        <v>4549</v>
      </c>
      <c r="M3221" s="4" t="s">
        <v>4550</v>
      </c>
      <c r="N3221" s="4" t="s">
        <v>36</v>
      </c>
      <c r="O3221" s="4">
        <v>1</v>
      </c>
      <c r="P3221" s="4" t="s">
        <v>55</v>
      </c>
      <c r="Q3221" s="4">
        <v>21.98</v>
      </c>
      <c r="S3221" s="4">
        <v>3.71</v>
      </c>
      <c r="Y3221" s="4" t="s">
        <v>13423</v>
      </c>
      <c r="Z3221" s="4" t="s">
        <v>258</v>
      </c>
      <c r="AA3221" s="4" t="s">
        <v>13424</v>
      </c>
      <c r="AB3221" s="4" t="s">
        <v>58</v>
      </c>
      <c r="AD3221" s="4" t="b">
        <v>0</v>
      </c>
      <c r="AG3221" s="11">
        <f t="shared" si="50"/>
        <v>43324</v>
      </c>
    </row>
    <row r="3222" s="4" customFormat="1" spans="1:33">
      <c r="A3222" s="4" t="s">
        <v>13425</v>
      </c>
      <c r="B3222" s="4" t="s">
        <v>13425</v>
      </c>
      <c r="C3222" s="4" t="s">
        <v>13426</v>
      </c>
      <c r="D3222" s="4" t="s">
        <v>13427</v>
      </c>
      <c r="E3222" s="4" t="s">
        <v>36</v>
      </c>
      <c r="F3222" s="4" t="s">
        <v>37</v>
      </c>
      <c r="G3222" s="4" t="s">
        <v>51</v>
      </c>
      <c r="J3222" s="4" t="s">
        <v>39</v>
      </c>
      <c r="K3222" s="4" t="s">
        <v>340</v>
      </c>
      <c r="L3222" s="4" t="s">
        <v>341</v>
      </c>
      <c r="M3222" s="4" t="s">
        <v>342</v>
      </c>
      <c r="N3222" s="4" t="s">
        <v>36</v>
      </c>
      <c r="O3222" s="4">
        <v>1</v>
      </c>
      <c r="P3222" s="4" t="s">
        <v>55</v>
      </c>
      <c r="Q3222" s="4">
        <v>23.98</v>
      </c>
      <c r="Y3222" s="4" t="s">
        <v>9861</v>
      </c>
      <c r="Z3222" s="4" t="s">
        <v>47</v>
      </c>
      <c r="AA3222" s="4" t="s">
        <v>13428</v>
      </c>
      <c r="AB3222" s="4" t="s">
        <v>58</v>
      </c>
      <c r="AD3222" s="4" t="b">
        <v>0</v>
      </c>
      <c r="AG3222" s="11">
        <f t="shared" si="50"/>
        <v>43324</v>
      </c>
    </row>
    <row r="3223" s="4" customFormat="1" spans="1:33">
      <c r="A3223" s="4" t="s">
        <v>13425</v>
      </c>
      <c r="B3223" s="4" t="s">
        <v>13425</v>
      </c>
      <c r="C3223" s="4" t="s">
        <v>13426</v>
      </c>
      <c r="D3223" s="4" t="s">
        <v>13427</v>
      </c>
      <c r="E3223" s="4" t="s">
        <v>36</v>
      </c>
      <c r="F3223" s="4" t="s">
        <v>37</v>
      </c>
      <c r="G3223" s="4" t="s">
        <v>51</v>
      </c>
      <c r="J3223" s="4" t="s">
        <v>39</v>
      </c>
      <c r="K3223" s="4" t="s">
        <v>2247</v>
      </c>
      <c r="L3223" s="4" t="s">
        <v>2248</v>
      </c>
      <c r="M3223" s="4" t="s">
        <v>2249</v>
      </c>
      <c r="N3223" s="4" t="s">
        <v>36</v>
      </c>
      <c r="O3223" s="4">
        <v>1</v>
      </c>
      <c r="P3223" s="4" t="s">
        <v>55</v>
      </c>
      <c r="Q3223" s="4">
        <v>21.98</v>
      </c>
      <c r="Y3223" s="4" t="s">
        <v>9861</v>
      </c>
      <c r="Z3223" s="4" t="s">
        <v>47</v>
      </c>
      <c r="AA3223" s="4" t="s">
        <v>13428</v>
      </c>
      <c r="AB3223" s="4" t="s">
        <v>58</v>
      </c>
      <c r="AD3223" s="4" t="b">
        <v>0</v>
      </c>
      <c r="AG3223" s="11">
        <f t="shared" si="50"/>
        <v>43324</v>
      </c>
    </row>
    <row r="3224" s="4" customFormat="1" spans="1:33">
      <c r="A3224" s="4" t="s">
        <v>13429</v>
      </c>
      <c r="B3224" s="4" t="s">
        <v>13429</v>
      </c>
      <c r="C3224" s="4" t="s">
        <v>13430</v>
      </c>
      <c r="D3224" s="4" t="s">
        <v>13431</v>
      </c>
      <c r="E3224" s="4" t="s">
        <v>36</v>
      </c>
      <c r="F3224" s="4" t="s">
        <v>37</v>
      </c>
      <c r="G3224" s="4" t="s">
        <v>51</v>
      </c>
      <c r="J3224" s="4" t="s">
        <v>39</v>
      </c>
      <c r="K3224" s="4" t="s">
        <v>2699</v>
      </c>
      <c r="L3224" s="4" t="s">
        <v>2700</v>
      </c>
      <c r="M3224" s="4" t="s">
        <v>2701</v>
      </c>
      <c r="N3224" s="4" t="s">
        <v>36</v>
      </c>
      <c r="O3224" s="4">
        <v>1</v>
      </c>
      <c r="P3224" s="4" t="s">
        <v>55</v>
      </c>
      <c r="Q3224" s="4">
        <v>19.98</v>
      </c>
      <c r="Y3224" s="4" t="s">
        <v>1457</v>
      </c>
      <c r="Z3224" s="4" t="s">
        <v>121</v>
      </c>
      <c r="AA3224" s="4" t="s">
        <v>13432</v>
      </c>
      <c r="AB3224" s="4" t="s">
        <v>58</v>
      </c>
      <c r="AD3224" s="4" t="b">
        <v>0</v>
      </c>
      <c r="AG3224" s="11">
        <f t="shared" si="50"/>
        <v>43324</v>
      </c>
    </row>
    <row r="3225" s="4" customFormat="1" spans="1:33">
      <c r="A3225" s="4" t="s">
        <v>13433</v>
      </c>
      <c r="B3225" s="4" t="s">
        <v>13433</v>
      </c>
      <c r="C3225" s="4" t="s">
        <v>13434</v>
      </c>
      <c r="D3225" s="4" t="s">
        <v>13435</v>
      </c>
      <c r="E3225" s="4" t="s">
        <v>36</v>
      </c>
      <c r="F3225" s="4" t="s">
        <v>37</v>
      </c>
      <c r="G3225" s="4" t="s">
        <v>51</v>
      </c>
      <c r="J3225" s="4" t="s">
        <v>39</v>
      </c>
      <c r="K3225" s="4" t="s">
        <v>2036</v>
      </c>
      <c r="L3225" s="4" t="s">
        <v>10016</v>
      </c>
      <c r="M3225" s="4" t="s">
        <v>2038</v>
      </c>
      <c r="N3225" s="4" t="s">
        <v>36</v>
      </c>
      <c r="O3225" s="4">
        <v>1</v>
      </c>
      <c r="P3225" s="4" t="s">
        <v>55</v>
      </c>
      <c r="Q3225" s="4">
        <v>23.98</v>
      </c>
      <c r="Y3225" s="4" t="s">
        <v>13436</v>
      </c>
      <c r="Z3225" s="4" t="s">
        <v>47</v>
      </c>
      <c r="AA3225" s="4" t="s">
        <v>13437</v>
      </c>
      <c r="AB3225" s="4" t="s">
        <v>58</v>
      </c>
      <c r="AD3225" s="4" t="b">
        <v>0</v>
      </c>
      <c r="AG3225" s="11">
        <f t="shared" si="50"/>
        <v>43324</v>
      </c>
    </row>
    <row r="3226" s="4" customFormat="1" spans="1:33">
      <c r="A3226" s="4" t="s">
        <v>13438</v>
      </c>
      <c r="B3226" s="4" t="s">
        <v>13438</v>
      </c>
      <c r="C3226" s="4" t="s">
        <v>13439</v>
      </c>
      <c r="D3226" s="4" t="s">
        <v>13440</v>
      </c>
      <c r="E3226" s="4" t="s">
        <v>36</v>
      </c>
      <c r="F3226" s="4" t="s">
        <v>37</v>
      </c>
      <c r="G3226" s="4" t="s">
        <v>51</v>
      </c>
      <c r="J3226" s="4" t="s">
        <v>39</v>
      </c>
      <c r="K3226" s="4" t="s">
        <v>644</v>
      </c>
      <c r="L3226" s="4" t="s">
        <v>645</v>
      </c>
      <c r="M3226" s="4" t="s">
        <v>646</v>
      </c>
      <c r="N3226" s="4" t="s">
        <v>36</v>
      </c>
      <c r="O3226" s="4">
        <v>1</v>
      </c>
      <c r="P3226" s="4" t="s">
        <v>55</v>
      </c>
      <c r="Q3226" s="4">
        <v>23.98</v>
      </c>
      <c r="Y3226" s="4" t="s">
        <v>6435</v>
      </c>
      <c r="Z3226" s="4" t="s">
        <v>72</v>
      </c>
      <c r="AA3226" s="4">
        <v>33162</v>
      </c>
      <c r="AB3226" s="4" t="s">
        <v>58</v>
      </c>
      <c r="AD3226" s="4" t="b">
        <v>0</v>
      </c>
      <c r="AG3226" s="11">
        <f t="shared" si="50"/>
        <v>43324</v>
      </c>
    </row>
    <row r="3227" s="4" customFormat="1" spans="1:33">
      <c r="A3227" s="4" t="s">
        <v>13441</v>
      </c>
      <c r="B3227" s="4" t="s">
        <v>13441</v>
      </c>
      <c r="C3227" s="4" t="s">
        <v>13442</v>
      </c>
      <c r="D3227" s="4" t="s">
        <v>13443</v>
      </c>
      <c r="E3227" s="4" t="s">
        <v>36</v>
      </c>
      <c r="F3227" s="4" t="s">
        <v>37</v>
      </c>
      <c r="G3227" s="4" t="s">
        <v>51</v>
      </c>
      <c r="J3227" s="4" t="s">
        <v>39</v>
      </c>
      <c r="K3227" s="4" t="s">
        <v>1281</v>
      </c>
      <c r="L3227" s="4" t="s">
        <v>1282</v>
      </c>
      <c r="M3227" s="4" t="s">
        <v>1283</v>
      </c>
      <c r="N3227" s="4" t="s">
        <v>36</v>
      </c>
      <c r="O3227" s="4">
        <v>1</v>
      </c>
      <c r="P3227" s="4" t="s">
        <v>55</v>
      </c>
      <c r="Q3227" s="4">
        <v>23.98</v>
      </c>
      <c r="Y3227" s="4" t="s">
        <v>6694</v>
      </c>
      <c r="Z3227" s="4" t="s">
        <v>1183</v>
      </c>
      <c r="AA3227" s="4" t="s">
        <v>13444</v>
      </c>
      <c r="AB3227" s="4" t="s">
        <v>58</v>
      </c>
      <c r="AD3227" s="4" t="b">
        <v>0</v>
      </c>
      <c r="AG3227" s="11">
        <f t="shared" si="50"/>
        <v>43324</v>
      </c>
    </row>
    <row r="3228" s="4" customFormat="1" spans="1:33">
      <c r="A3228" s="4" t="s">
        <v>13445</v>
      </c>
      <c r="B3228" s="4" t="s">
        <v>13445</v>
      </c>
      <c r="C3228" s="4" t="s">
        <v>13446</v>
      </c>
      <c r="D3228" s="4" t="s">
        <v>13447</v>
      </c>
      <c r="E3228" s="4" t="s">
        <v>36</v>
      </c>
      <c r="F3228" s="4" t="s">
        <v>37</v>
      </c>
      <c r="G3228" s="4" t="s">
        <v>51</v>
      </c>
      <c r="J3228" s="4" t="s">
        <v>39</v>
      </c>
      <c r="K3228" s="4" t="s">
        <v>77</v>
      </c>
      <c r="L3228" s="4" t="s">
        <v>5714</v>
      </c>
      <c r="M3228" s="4" t="s">
        <v>5715</v>
      </c>
      <c r="N3228" s="4" t="s">
        <v>36</v>
      </c>
      <c r="O3228" s="4">
        <v>1</v>
      </c>
      <c r="P3228" s="4" t="s">
        <v>55</v>
      </c>
      <c r="Q3228" s="4">
        <v>22.98</v>
      </c>
      <c r="Y3228" s="4" t="s">
        <v>2027</v>
      </c>
      <c r="Z3228" s="4" t="s">
        <v>2028</v>
      </c>
      <c r="AA3228" s="4" t="s">
        <v>2029</v>
      </c>
      <c r="AB3228" s="4" t="s">
        <v>58</v>
      </c>
      <c r="AD3228" s="4" t="b">
        <v>0</v>
      </c>
      <c r="AG3228" s="11">
        <f t="shared" si="50"/>
        <v>43324</v>
      </c>
    </row>
    <row r="3229" s="4" customFormat="1" spans="1:33">
      <c r="A3229" s="4" t="s">
        <v>13448</v>
      </c>
      <c r="B3229" s="4" t="s">
        <v>13448</v>
      </c>
      <c r="C3229" s="4" t="s">
        <v>13449</v>
      </c>
      <c r="D3229" s="4" t="s">
        <v>13450</v>
      </c>
      <c r="E3229" s="4" t="s">
        <v>36</v>
      </c>
      <c r="F3229" s="4" t="s">
        <v>37</v>
      </c>
      <c r="G3229" s="4" t="s">
        <v>51</v>
      </c>
      <c r="J3229" s="4" t="s">
        <v>39</v>
      </c>
      <c r="K3229" s="4" t="s">
        <v>171</v>
      </c>
      <c r="L3229" s="4" t="s">
        <v>172</v>
      </c>
      <c r="M3229" s="4" t="s">
        <v>173</v>
      </c>
      <c r="N3229" s="4" t="s">
        <v>36</v>
      </c>
      <c r="O3229" s="4">
        <v>1</v>
      </c>
      <c r="P3229" s="4" t="s">
        <v>55</v>
      </c>
      <c r="Q3229" s="4">
        <v>23.98</v>
      </c>
      <c r="Y3229" s="4" t="s">
        <v>13451</v>
      </c>
      <c r="Z3229" s="4" t="s">
        <v>763</v>
      </c>
      <c r="AA3229" s="4">
        <v>4952</v>
      </c>
      <c r="AB3229" s="4" t="s">
        <v>58</v>
      </c>
      <c r="AD3229" s="4" t="b">
        <v>0</v>
      </c>
      <c r="AG3229" s="11">
        <f t="shared" si="50"/>
        <v>43324</v>
      </c>
    </row>
    <row r="3230" s="4" customFormat="1" spans="1:33">
      <c r="A3230" s="4" t="s">
        <v>13452</v>
      </c>
      <c r="B3230" s="4" t="s">
        <v>13452</v>
      </c>
      <c r="C3230" s="4" t="s">
        <v>13453</v>
      </c>
      <c r="D3230" s="4" t="s">
        <v>13454</v>
      </c>
      <c r="E3230" s="4" t="s">
        <v>36</v>
      </c>
      <c r="F3230" s="4" t="s">
        <v>37</v>
      </c>
      <c r="G3230" s="4" t="s">
        <v>51</v>
      </c>
      <c r="J3230" s="4" t="s">
        <v>39</v>
      </c>
      <c r="K3230" s="4" t="s">
        <v>206</v>
      </c>
      <c r="L3230" s="4" t="s">
        <v>207</v>
      </c>
      <c r="M3230" s="4" t="s">
        <v>208</v>
      </c>
      <c r="N3230" s="4" t="s">
        <v>36</v>
      </c>
      <c r="O3230" s="4">
        <v>1</v>
      </c>
      <c r="P3230" s="4" t="s">
        <v>55</v>
      </c>
      <c r="Q3230" s="4">
        <v>23.98</v>
      </c>
      <c r="Y3230" s="4" t="s">
        <v>2408</v>
      </c>
      <c r="Z3230" s="4" t="s">
        <v>47</v>
      </c>
      <c r="AA3230" s="4" t="s">
        <v>13455</v>
      </c>
      <c r="AB3230" s="4" t="s">
        <v>58</v>
      </c>
      <c r="AD3230" s="4" t="b">
        <v>0</v>
      </c>
      <c r="AG3230" s="11">
        <f t="shared" si="50"/>
        <v>43324</v>
      </c>
    </row>
    <row r="3231" s="4" customFormat="1" spans="1:33">
      <c r="A3231" s="4" t="s">
        <v>13452</v>
      </c>
      <c r="B3231" s="4" t="s">
        <v>13452</v>
      </c>
      <c r="C3231" s="4" t="s">
        <v>13453</v>
      </c>
      <c r="D3231" s="4" t="s">
        <v>13454</v>
      </c>
      <c r="E3231" s="4" t="s">
        <v>36</v>
      </c>
      <c r="F3231" s="4" t="s">
        <v>37</v>
      </c>
      <c r="G3231" s="4" t="s">
        <v>51</v>
      </c>
      <c r="J3231" s="4" t="s">
        <v>39</v>
      </c>
      <c r="K3231" s="4" t="s">
        <v>77</v>
      </c>
      <c r="L3231" s="4" t="s">
        <v>1140</v>
      </c>
      <c r="M3231" s="4" t="s">
        <v>1141</v>
      </c>
      <c r="N3231" s="4" t="s">
        <v>36</v>
      </c>
      <c r="O3231" s="4">
        <v>1</v>
      </c>
      <c r="P3231" s="4" t="s">
        <v>55</v>
      </c>
      <c r="Q3231" s="4">
        <v>23.98</v>
      </c>
      <c r="Y3231" s="4" t="s">
        <v>2408</v>
      </c>
      <c r="Z3231" s="4" t="s">
        <v>47</v>
      </c>
      <c r="AA3231" s="4" t="s">
        <v>13455</v>
      </c>
      <c r="AB3231" s="4" t="s">
        <v>58</v>
      </c>
      <c r="AD3231" s="4" t="b">
        <v>0</v>
      </c>
      <c r="AG3231" s="11">
        <f t="shared" si="50"/>
        <v>43324</v>
      </c>
    </row>
    <row r="3232" s="4" customFormat="1" spans="1:33">
      <c r="A3232" s="4" t="s">
        <v>13452</v>
      </c>
      <c r="B3232" s="4" t="s">
        <v>13452</v>
      </c>
      <c r="C3232" s="4" t="s">
        <v>13453</v>
      </c>
      <c r="D3232" s="4" t="s">
        <v>13454</v>
      </c>
      <c r="E3232" s="4" t="s">
        <v>36</v>
      </c>
      <c r="F3232" s="4" t="s">
        <v>37</v>
      </c>
      <c r="G3232" s="4" t="s">
        <v>51</v>
      </c>
      <c r="J3232" s="4" t="s">
        <v>39</v>
      </c>
      <c r="K3232" s="4" t="s">
        <v>77</v>
      </c>
      <c r="L3232" s="4" t="s">
        <v>1316</v>
      </c>
      <c r="M3232" s="4" t="s">
        <v>1317</v>
      </c>
      <c r="N3232" s="4" t="s">
        <v>36</v>
      </c>
      <c r="O3232" s="4">
        <v>1</v>
      </c>
      <c r="P3232" s="4" t="s">
        <v>55</v>
      </c>
      <c r="Q3232" s="4">
        <v>22.98</v>
      </c>
      <c r="Y3232" s="4" t="s">
        <v>2408</v>
      </c>
      <c r="Z3232" s="4" t="s">
        <v>47</v>
      </c>
      <c r="AA3232" s="4" t="s">
        <v>13455</v>
      </c>
      <c r="AB3232" s="4" t="s">
        <v>58</v>
      </c>
      <c r="AD3232" s="4" t="b">
        <v>0</v>
      </c>
      <c r="AG3232" s="11">
        <f t="shared" si="50"/>
        <v>43324</v>
      </c>
    </row>
    <row r="3233" s="4" customFormat="1" spans="1:33">
      <c r="A3233" s="4" t="s">
        <v>13456</v>
      </c>
      <c r="B3233" s="4" t="s">
        <v>13456</v>
      </c>
      <c r="C3233" s="4" t="s">
        <v>13453</v>
      </c>
      <c r="D3233" s="4" t="s">
        <v>13457</v>
      </c>
      <c r="E3233" s="4" t="s">
        <v>36</v>
      </c>
      <c r="F3233" s="4" t="s">
        <v>37</v>
      </c>
      <c r="G3233" s="4" t="s">
        <v>51</v>
      </c>
      <c r="J3233" s="4" t="s">
        <v>891</v>
      </c>
      <c r="K3233" s="4" t="s">
        <v>1248</v>
      </c>
      <c r="L3233" s="4" t="s">
        <v>1249</v>
      </c>
      <c r="M3233" s="4" t="s">
        <v>1250</v>
      </c>
      <c r="N3233" s="4" t="s">
        <v>36</v>
      </c>
      <c r="O3233" s="4">
        <v>1</v>
      </c>
      <c r="P3233" s="4" t="s">
        <v>55</v>
      </c>
      <c r="Q3233" s="4">
        <v>23.98</v>
      </c>
      <c r="S3233" s="4">
        <v>2.99</v>
      </c>
      <c r="X3233" s="4">
        <v>2.99</v>
      </c>
      <c r="Y3233" s="4" t="s">
        <v>2408</v>
      </c>
      <c r="Z3233" s="4" t="s">
        <v>47</v>
      </c>
      <c r="AA3233" s="4" t="s">
        <v>13455</v>
      </c>
      <c r="AB3233" s="4" t="s">
        <v>58</v>
      </c>
      <c r="AD3233" s="4" t="b">
        <v>0</v>
      </c>
      <c r="AG3233" s="11">
        <f t="shared" si="50"/>
        <v>43324</v>
      </c>
    </row>
    <row r="3234" s="4" customFormat="1" spans="1:33">
      <c r="A3234" s="4" t="s">
        <v>13458</v>
      </c>
      <c r="B3234" s="4" t="s">
        <v>13458</v>
      </c>
      <c r="C3234" s="4" t="s">
        <v>13459</v>
      </c>
      <c r="D3234" s="4" t="s">
        <v>13460</v>
      </c>
      <c r="E3234" s="4" t="s">
        <v>36</v>
      </c>
      <c r="F3234" s="4" t="s">
        <v>37</v>
      </c>
      <c r="G3234" s="4" t="s">
        <v>51</v>
      </c>
      <c r="J3234" s="4" t="s">
        <v>39</v>
      </c>
      <c r="K3234" s="4" t="s">
        <v>2036</v>
      </c>
      <c r="L3234" s="4" t="s">
        <v>10016</v>
      </c>
      <c r="M3234" s="4" t="s">
        <v>2038</v>
      </c>
      <c r="N3234" s="4" t="s">
        <v>36</v>
      </c>
      <c r="O3234" s="4">
        <v>1</v>
      </c>
      <c r="P3234" s="4" t="s">
        <v>55</v>
      </c>
      <c r="Q3234" s="4">
        <v>23.98</v>
      </c>
      <c r="Y3234" s="4" t="s">
        <v>3381</v>
      </c>
      <c r="Z3234" s="4" t="s">
        <v>121</v>
      </c>
      <c r="AA3234" s="4" t="s">
        <v>13461</v>
      </c>
      <c r="AB3234" s="4" t="s">
        <v>58</v>
      </c>
      <c r="AD3234" s="4" t="b">
        <v>0</v>
      </c>
      <c r="AG3234" s="11">
        <f t="shared" si="50"/>
        <v>43324</v>
      </c>
    </row>
    <row r="3235" s="4" customFormat="1" spans="1:33">
      <c r="A3235" s="4" t="s">
        <v>13462</v>
      </c>
      <c r="B3235" s="4" t="s">
        <v>13462</v>
      </c>
      <c r="C3235" s="4" t="s">
        <v>13463</v>
      </c>
      <c r="D3235" s="4" t="s">
        <v>13464</v>
      </c>
      <c r="E3235" s="4" t="s">
        <v>36</v>
      </c>
      <c r="F3235" s="4" t="s">
        <v>37</v>
      </c>
      <c r="G3235" s="4" t="s">
        <v>51</v>
      </c>
      <c r="J3235" s="4" t="s">
        <v>110</v>
      </c>
      <c r="K3235" s="4" t="s">
        <v>13465</v>
      </c>
      <c r="L3235" s="4" t="s">
        <v>13466</v>
      </c>
      <c r="M3235" s="4" t="s">
        <v>13467</v>
      </c>
      <c r="N3235" s="4" t="s">
        <v>36</v>
      </c>
      <c r="O3235" s="4">
        <v>1</v>
      </c>
      <c r="P3235" s="4" t="s">
        <v>55</v>
      </c>
      <c r="Q3235" s="4">
        <v>23.98</v>
      </c>
      <c r="S3235" s="4">
        <v>1.91</v>
      </c>
      <c r="Y3235" s="4" t="s">
        <v>13468</v>
      </c>
      <c r="Z3235" s="4" t="s">
        <v>115</v>
      </c>
      <c r="AA3235" s="4" t="s">
        <v>13469</v>
      </c>
      <c r="AB3235" s="4" t="s">
        <v>58</v>
      </c>
      <c r="AD3235" s="4" t="b">
        <v>0</v>
      </c>
      <c r="AG3235" s="11">
        <f t="shared" si="50"/>
        <v>43324</v>
      </c>
    </row>
    <row r="3236" s="4" customFormat="1" spans="1:33">
      <c r="A3236" s="4" t="s">
        <v>13462</v>
      </c>
      <c r="B3236" s="4" t="s">
        <v>13462</v>
      </c>
      <c r="C3236" s="4" t="s">
        <v>13463</v>
      </c>
      <c r="D3236" s="4" t="s">
        <v>13464</v>
      </c>
      <c r="E3236" s="4" t="s">
        <v>36</v>
      </c>
      <c r="F3236" s="4" t="s">
        <v>37</v>
      </c>
      <c r="G3236" s="4" t="s">
        <v>51</v>
      </c>
      <c r="J3236" s="4" t="s">
        <v>110</v>
      </c>
      <c r="K3236" s="4" t="s">
        <v>4124</v>
      </c>
      <c r="L3236" s="4" t="s">
        <v>4125</v>
      </c>
      <c r="M3236" s="4" t="s">
        <v>4126</v>
      </c>
      <c r="N3236" s="4" t="s">
        <v>36</v>
      </c>
      <c r="O3236" s="4">
        <v>1</v>
      </c>
      <c r="P3236" s="4" t="s">
        <v>55</v>
      </c>
      <c r="Q3236" s="4">
        <v>22.98</v>
      </c>
      <c r="S3236" s="4">
        <v>2.09</v>
      </c>
      <c r="Y3236" s="4" t="s">
        <v>13468</v>
      </c>
      <c r="Z3236" s="4" t="s">
        <v>115</v>
      </c>
      <c r="AA3236" s="4" t="s">
        <v>13469</v>
      </c>
      <c r="AB3236" s="4" t="s">
        <v>58</v>
      </c>
      <c r="AD3236" s="4" t="b">
        <v>0</v>
      </c>
      <c r="AG3236" s="11">
        <f t="shared" si="50"/>
        <v>43324</v>
      </c>
    </row>
    <row r="3237" s="4" customFormat="1" spans="1:33">
      <c r="A3237" s="4" t="s">
        <v>13462</v>
      </c>
      <c r="B3237" s="4" t="s">
        <v>13462</v>
      </c>
      <c r="C3237" s="4" t="s">
        <v>13463</v>
      </c>
      <c r="D3237" s="4" t="s">
        <v>13464</v>
      </c>
      <c r="E3237" s="4" t="s">
        <v>36</v>
      </c>
      <c r="F3237" s="4" t="s">
        <v>37</v>
      </c>
      <c r="G3237" s="4" t="s">
        <v>51</v>
      </c>
      <c r="J3237" s="4" t="s">
        <v>110</v>
      </c>
      <c r="K3237" s="4" t="s">
        <v>4000</v>
      </c>
      <c r="L3237" s="4" t="s">
        <v>4001</v>
      </c>
      <c r="M3237" s="4" t="s">
        <v>4002</v>
      </c>
      <c r="N3237" s="4" t="s">
        <v>36</v>
      </c>
      <c r="O3237" s="4">
        <v>1</v>
      </c>
      <c r="P3237" s="4" t="s">
        <v>55</v>
      </c>
      <c r="Q3237" s="4">
        <v>23.98</v>
      </c>
      <c r="S3237" s="4">
        <v>2.17</v>
      </c>
      <c r="Y3237" s="4" t="s">
        <v>13468</v>
      </c>
      <c r="Z3237" s="4" t="s">
        <v>115</v>
      </c>
      <c r="AA3237" s="4" t="s">
        <v>13469</v>
      </c>
      <c r="AB3237" s="4" t="s">
        <v>58</v>
      </c>
      <c r="AD3237" s="4" t="b">
        <v>0</v>
      </c>
      <c r="AG3237" s="11">
        <f t="shared" si="50"/>
        <v>43324</v>
      </c>
    </row>
    <row r="3238" s="4" customFormat="1" spans="1:33">
      <c r="A3238" s="4" t="s">
        <v>13462</v>
      </c>
      <c r="B3238" s="4" t="s">
        <v>13462</v>
      </c>
      <c r="C3238" s="4" t="s">
        <v>13463</v>
      </c>
      <c r="D3238" s="4" t="s">
        <v>13464</v>
      </c>
      <c r="E3238" s="4" t="s">
        <v>36</v>
      </c>
      <c r="F3238" s="4" t="s">
        <v>37</v>
      </c>
      <c r="G3238" s="4" t="s">
        <v>51</v>
      </c>
      <c r="J3238" s="4" t="s">
        <v>110</v>
      </c>
      <c r="K3238" s="4" t="s">
        <v>1188</v>
      </c>
      <c r="L3238" s="4" t="s">
        <v>1189</v>
      </c>
      <c r="M3238" s="4" t="s">
        <v>1190</v>
      </c>
      <c r="N3238" s="4" t="s">
        <v>36</v>
      </c>
      <c r="O3238" s="4">
        <v>1</v>
      </c>
      <c r="P3238" s="4" t="s">
        <v>55</v>
      </c>
      <c r="Q3238" s="4">
        <v>23.98</v>
      </c>
      <c r="S3238" s="4">
        <v>2.13</v>
      </c>
      <c r="Y3238" s="4" t="s">
        <v>13468</v>
      </c>
      <c r="Z3238" s="4" t="s">
        <v>115</v>
      </c>
      <c r="AA3238" s="4" t="s">
        <v>13469</v>
      </c>
      <c r="AB3238" s="4" t="s">
        <v>58</v>
      </c>
      <c r="AD3238" s="4" t="b">
        <v>0</v>
      </c>
      <c r="AG3238" s="11">
        <f t="shared" si="50"/>
        <v>43324</v>
      </c>
    </row>
    <row r="3239" s="4" customFormat="1" spans="1:33">
      <c r="A3239" s="4" t="s">
        <v>13470</v>
      </c>
      <c r="B3239" s="4" t="s">
        <v>13470</v>
      </c>
      <c r="C3239" s="4" t="s">
        <v>13471</v>
      </c>
      <c r="D3239" s="4" t="s">
        <v>13472</v>
      </c>
      <c r="E3239" s="4" t="s">
        <v>36</v>
      </c>
      <c r="F3239" s="4" t="s">
        <v>37</v>
      </c>
      <c r="G3239" s="4" t="s">
        <v>51</v>
      </c>
      <c r="J3239" s="4" t="s">
        <v>39</v>
      </c>
      <c r="K3239" s="4" t="s">
        <v>81</v>
      </c>
      <c r="L3239" s="4" t="s">
        <v>82</v>
      </c>
      <c r="M3239" s="4" t="s">
        <v>83</v>
      </c>
      <c r="N3239" s="4" t="s">
        <v>36</v>
      </c>
      <c r="O3239" s="4">
        <v>1</v>
      </c>
      <c r="P3239" s="4" t="s">
        <v>55</v>
      </c>
      <c r="Q3239" s="4">
        <v>23.98</v>
      </c>
      <c r="Y3239" s="4" t="s">
        <v>3993</v>
      </c>
      <c r="Z3239" s="4" t="s">
        <v>115</v>
      </c>
      <c r="AA3239" s="4" t="s">
        <v>13473</v>
      </c>
      <c r="AB3239" s="4" t="s">
        <v>58</v>
      </c>
      <c r="AD3239" s="4" t="b">
        <v>0</v>
      </c>
      <c r="AG3239" s="11">
        <f t="shared" si="50"/>
        <v>43324</v>
      </c>
    </row>
    <row r="3240" s="4" customFormat="1" spans="1:33">
      <c r="A3240" s="4" t="s">
        <v>13474</v>
      </c>
      <c r="B3240" s="4" t="s">
        <v>13474</v>
      </c>
      <c r="C3240" s="4" t="s">
        <v>13475</v>
      </c>
      <c r="D3240" s="4" t="s">
        <v>13476</v>
      </c>
      <c r="E3240" s="4" t="s">
        <v>36</v>
      </c>
      <c r="F3240" s="4" t="s">
        <v>37</v>
      </c>
      <c r="G3240" s="4" t="s">
        <v>51</v>
      </c>
      <c r="J3240" s="4" t="s">
        <v>39</v>
      </c>
      <c r="K3240" s="4" t="s">
        <v>1941</v>
      </c>
      <c r="L3240" s="4" t="s">
        <v>13477</v>
      </c>
      <c r="M3240" s="4" t="s">
        <v>1943</v>
      </c>
      <c r="N3240" s="4" t="s">
        <v>36</v>
      </c>
      <c r="O3240" s="4">
        <v>1</v>
      </c>
      <c r="P3240" s="4" t="s">
        <v>55</v>
      </c>
      <c r="Q3240" s="4">
        <v>23.98</v>
      </c>
      <c r="Y3240" s="4" t="s">
        <v>5157</v>
      </c>
      <c r="Z3240" s="4" t="s">
        <v>368</v>
      </c>
      <c r="AA3240" s="4" t="s">
        <v>13478</v>
      </c>
      <c r="AB3240" s="4" t="s">
        <v>58</v>
      </c>
      <c r="AD3240" s="4" t="b">
        <v>0</v>
      </c>
      <c r="AG3240" s="11">
        <f t="shared" si="50"/>
        <v>43324</v>
      </c>
    </row>
    <row r="3241" s="4" customFormat="1" spans="1:33">
      <c r="A3241" s="4" t="s">
        <v>13474</v>
      </c>
      <c r="B3241" s="4" t="s">
        <v>13474</v>
      </c>
      <c r="C3241" s="4" t="s">
        <v>13475</v>
      </c>
      <c r="D3241" s="4" t="s">
        <v>13476</v>
      </c>
      <c r="E3241" s="4" t="s">
        <v>36</v>
      </c>
      <c r="F3241" s="4" t="s">
        <v>37</v>
      </c>
      <c r="G3241" s="4" t="s">
        <v>51</v>
      </c>
      <c r="J3241" s="4" t="s">
        <v>39</v>
      </c>
      <c r="K3241" s="4" t="s">
        <v>10086</v>
      </c>
      <c r="L3241" s="4" t="s">
        <v>10087</v>
      </c>
      <c r="M3241" s="4" t="s">
        <v>10088</v>
      </c>
      <c r="N3241" s="4" t="s">
        <v>36</v>
      </c>
      <c r="O3241" s="4">
        <v>1</v>
      </c>
      <c r="P3241" s="4" t="s">
        <v>55</v>
      </c>
      <c r="Q3241" s="4">
        <v>23.98</v>
      </c>
      <c r="Y3241" s="4" t="s">
        <v>5157</v>
      </c>
      <c r="Z3241" s="4" t="s">
        <v>368</v>
      </c>
      <c r="AA3241" s="4" t="s">
        <v>13478</v>
      </c>
      <c r="AB3241" s="4" t="s">
        <v>58</v>
      </c>
      <c r="AD3241" s="4" t="b">
        <v>0</v>
      </c>
      <c r="AG3241" s="11">
        <f t="shared" si="50"/>
        <v>43324</v>
      </c>
    </row>
    <row r="3242" s="4" customFormat="1" spans="1:33">
      <c r="A3242" s="4" t="s">
        <v>13474</v>
      </c>
      <c r="B3242" s="4" t="s">
        <v>13474</v>
      </c>
      <c r="C3242" s="4" t="s">
        <v>13475</v>
      </c>
      <c r="D3242" s="4" t="s">
        <v>13476</v>
      </c>
      <c r="E3242" s="4" t="s">
        <v>36</v>
      </c>
      <c r="F3242" s="4" t="s">
        <v>37</v>
      </c>
      <c r="G3242" s="4" t="s">
        <v>51</v>
      </c>
      <c r="J3242" s="4" t="s">
        <v>39</v>
      </c>
      <c r="K3242" s="4" t="s">
        <v>77</v>
      </c>
      <c r="L3242" s="4" t="s">
        <v>2323</v>
      </c>
      <c r="M3242" s="4" t="s">
        <v>2324</v>
      </c>
      <c r="N3242" s="4" t="s">
        <v>36</v>
      </c>
      <c r="O3242" s="4">
        <v>1</v>
      </c>
      <c r="P3242" s="4" t="s">
        <v>55</v>
      </c>
      <c r="Q3242" s="4">
        <v>23.98</v>
      </c>
      <c r="Y3242" s="4" t="s">
        <v>5157</v>
      </c>
      <c r="Z3242" s="4" t="s">
        <v>368</v>
      </c>
      <c r="AA3242" s="4" t="s">
        <v>13478</v>
      </c>
      <c r="AB3242" s="4" t="s">
        <v>58</v>
      </c>
      <c r="AD3242" s="4" t="b">
        <v>0</v>
      </c>
      <c r="AG3242" s="11">
        <f t="shared" si="50"/>
        <v>43324</v>
      </c>
    </row>
    <row r="3243" s="4" customFormat="1" spans="1:33">
      <c r="A3243" s="4" t="s">
        <v>13479</v>
      </c>
      <c r="B3243" s="4" t="s">
        <v>13479</v>
      </c>
      <c r="C3243" s="4" t="s">
        <v>13480</v>
      </c>
      <c r="D3243" s="4" t="s">
        <v>13481</v>
      </c>
      <c r="E3243" s="4" t="s">
        <v>36</v>
      </c>
      <c r="F3243" s="4" t="s">
        <v>37</v>
      </c>
      <c r="G3243" s="4" t="s">
        <v>51</v>
      </c>
      <c r="J3243" s="4" t="s">
        <v>39</v>
      </c>
      <c r="K3243" s="4" t="s">
        <v>1685</v>
      </c>
      <c r="L3243" s="4" t="s">
        <v>1686</v>
      </c>
      <c r="M3243" s="4" t="s">
        <v>1687</v>
      </c>
      <c r="N3243" s="4" t="s">
        <v>36</v>
      </c>
      <c r="O3243" s="4">
        <v>1</v>
      </c>
      <c r="P3243" s="4" t="s">
        <v>55</v>
      </c>
      <c r="Q3243" s="4">
        <v>23.98</v>
      </c>
      <c r="Y3243" s="4" t="s">
        <v>13482</v>
      </c>
      <c r="Z3243" s="4" t="s">
        <v>115</v>
      </c>
      <c r="AA3243" s="4" t="s">
        <v>13483</v>
      </c>
      <c r="AB3243" s="4" t="s">
        <v>58</v>
      </c>
      <c r="AD3243" s="4" t="b">
        <v>0</v>
      </c>
      <c r="AG3243" s="11">
        <f t="shared" si="50"/>
        <v>43324</v>
      </c>
    </row>
    <row r="3244" s="4" customFormat="1" spans="1:33">
      <c r="A3244" s="4" t="s">
        <v>13484</v>
      </c>
      <c r="B3244" s="4" t="s">
        <v>13484</v>
      </c>
      <c r="C3244" s="4" t="s">
        <v>13485</v>
      </c>
      <c r="D3244" s="4" t="s">
        <v>13486</v>
      </c>
      <c r="E3244" s="4" t="s">
        <v>161</v>
      </c>
      <c r="F3244" s="4" t="s">
        <v>37</v>
      </c>
      <c r="G3244" s="4" t="s">
        <v>38</v>
      </c>
      <c r="J3244" s="4" t="s">
        <v>39</v>
      </c>
      <c r="K3244" s="4" t="s">
        <v>13487</v>
      </c>
      <c r="L3244" s="4" t="s">
        <v>13488</v>
      </c>
      <c r="M3244" s="4" t="s">
        <v>13489</v>
      </c>
      <c r="N3244" s="4" t="s">
        <v>161</v>
      </c>
      <c r="O3244" s="4">
        <v>0</v>
      </c>
      <c r="Y3244" s="4" t="s">
        <v>13490</v>
      </c>
      <c r="Z3244" s="4" t="s">
        <v>3609</v>
      </c>
      <c r="AA3244" s="4" t="s">
        <v>13491</v>
      </c>
      <c r="AB3244" s="4" t="s">
        <v>47</v>
      </c>
      <c r="AD3244" s="4" t="b">
        <v>0</v>
      </c>
      <c r="AG3244" s="11">
        <f t="shared" si="50"/>
        <v>43325</v>
      </c>
    </row>
    <row r="3245" s="4" customFormat="1" spans="1:33">
      <c r="A3245" s="4" t="s">
        <v>13492</v>
      </c>
      <c r="B3245" s="4" t="s">
        <v>13492</v>
      </c>
      <c r="C3245" s="4" t="s">
        <v>13493</v>
      </c>
      <c r="D3245" s="4" t="s">
        <v>13494</v>
      </c>
      <c r="E3245" s="4" t="s">
        <v>36</v>
      </c>
      <c r="F3245" s="4" t="s">
        <v>37</v>
      </c>
      <c r="G3245" s="4" t="s">
        <v>38</v>
      </c>
      <c r="J3245" s="4" t="s">
        <v>39</v>
      </c>
      <c r="K3245" s="4" t="s">
        <v>13495</v>
      </c>
      <c r="L3245" s="4" t="s">
        <v>13496</v>
      </c>
      <c r="M3245" s="4" t="s">
        <v>13497</v>
      </c>
      <c r="N3245" s="4" t="s">
        <v>36</v>
      </c>
      <c r="O3245" s="4">
        <v>1</v>
      </c>
      <c r="P3245" s="4" t="s">
        <v>43</v>
      </c>
      <c r="Q3245" s="4">
        <v>24.99</v>
      </c>
      <c r="Y3245" s="4" t="s">
        <v>13498</v>
      </c>
      <c r="Z3245" s="4" t="s">
        <v>3646</v>
      </c>
      <c r="AA3245" s="4" t="s">
        <v>13499</v>
      </c>
      <c r="AB3245" s="4" t="s">
        <v>47</v>
      </c>
      <c r="AD3245" s="4" t="b">
        <v>0</v>
      </c>
      <c r="AG3245" s="11">
        <f t="shared" si="50"/>
        <v>43325</v>
      </c>
    </row>
    <row r="3246" s="4" customFormat="1" spans="1:33">
      <c r="A3246" s="4" t="s">
        <v>13500</v>
      </c>
      <c r="B3246" s="4" t="s">
        <v>13500</v>
      </c>
      <c r="C3246" s="4" t="s">
        <v>13501</v>
      </c>
      <c r="D3246" s="4" t="s">
        <v>13502</v>
      </c>
      <c r="E3246" s="4" t="s">
        <v>36</v>
      </c>
      <c r="F3246" s="4" t="s">
        <v>37</v>
      </c>
      <c r="G3246" s="4" t="s">
        <v>38</v>
      </c>
      <c r="J3246" s="4" t="s">
        <v>110</v>
      </c>
      <c r="K3246" s="4" t="s">
        <v>13487</v>
      </c>
      <c r="L3246" s="4" t="s">
        <v>13488</v>
      </c>
      <c r="M3246" s="4" t="s">
        <v>13489</v>
      </c>
      <c r="N3246" s="4" t="s">
        <v>36</v>
      </c>
      <c r="O3246" s="4">
        <v>1</v>
      </c>
      <c r="P3246" s="4" t="s">
        <v>43</v>
      </c>
      <c r="Q3246" s="4">
        <v>24.99</v>
      </c>
      <c r="S3246" s="4">
        <v>3.07</v>
      </c>
      <c r="Y3246" s="4" t="s">
        <v>13503</v>
      </c>
      <c r="Z3246" s="4" t="s">
        <v>3646</v>
      </c>
      <c r="AA3246" s="4" t="s">
        <v>13504</v>
      </c>
      <c r="AB3246" s="4" t="s">
        <v>47</v>
      </c>
      <c r="AD3246" s="4" t="b">
        <v>0</v>
      </c>
      <c r="AG3246" s="11">
        <f t="shared" si="50"/>
        <v>43325</v>
      </c>
    </row>
    <row r="3247" s="4" customFormat="1" spans="1:33">
      <c r="A3247" s="4" t="s">
        <v>13500</v>
      </c>
      <c r="B3247" s="4" t="s">
        <v>13500</v>
      </c>
      <c r="C3247" s="4" t="s">
        <v>13501</v>
      </c>
      <c r="D3247" s="4" t="s">
        <v>13502</v>
      </c>
      <c r="E3247" s="4" t="s">
        <v>36</v>
      </c>
      <c r="F3247" s="4" t="s">
        <v>37</v>
      </c>
      <c r="G3247" s="4" t="s">
        <v>38</v>
      </c>
      <c r="J3247" s="4" t="s">
        <v>110</v>
      </c>
      <c r="K3247" s="4" t="s">
        <v>13505</v>
      </c>
      <c r="L3247" s="4" t="s">
        <v>13506</v>
      </c>
      <c r="M3247" s="4" t="s">
        <v>13507</v>
      </c>
      <c r="N3247" s="4" t="s">
        <v>36</v>
      </c>
      <c r="O3247" s="4">
        <v>1</v>
      </c>
      <c r="P3247" s="4" t="s">
        <v>43</v>
      </c>
      <c r="Q3247" s="4">
        <v>24.99</v>
      </c>
      <c r="S3247" s="4">
        <v>3.07</v>
      </c>
      <c r="Y3247" s="4" t="s">
        <v>13503</v>
      </c>
      <c r="Z3247" s="4" t="s">
        <v>3646</v>
      </c>
      <c r="AA3247" s="4" t="s">
        <v>13504</v>
      </c>
      <c r="AB3247" s="4" t="s">
        <v>47</v>
      </c>
      <c r="AD3247" s="4" t="b">
        <v>0</v>
      </c>
      <c r="AG3247" s="11">
        <f t="shared" si="50"/>
        <v>43325</v>
      </c>
    </row>
    <row r="3248" s="4" customFormat="1" spans="1:33">
      <c r="A3248" s="4" t="s">
        <v>13508</v>
      </c>
      <c r="B3248" s="4" t="s">
        <v>13508</v>
      </c>
      <c r="C3248" s="4" t="s">
        <v>13509</v>
      </c>
      <c r="D3248" s="4" t="s">
        <v>13510</v>
      </c>
      <c r="E3248" s="4" t="s">
        <v>36</v>
      </c>
      <c r="F3248" s="4" t="s">
        <v>37</v>
      </c>
      <c r="G3248" s="4" t="s">
        <v>38</v>
      </c>
      <c r="J3248" s="4" t="s">
        <v>39</v>
      </c>
      <c r="K3248" s="4" t="s">
        <v>13511</v>
      </c>
      <c r="L3248" s="4" t="s">
        <v>13512</v>
      </c>
      <c r="M3248" s="4" t="s">
        <v>13513</v>
      </c>
      <c r="N3248" s="4" t="s">
        <v>36</v>
      </c>
      <c r="O3248" s="4">
        <v>1</v>
      </c>
      <c r="P3248" s="4" t="s">
        <v>43</v>
      </c>
      <c r="Q3248" s="4">
        <v>24.99</v>
      </c>
      <c r="Y3248" s="4" t="s">
        <v>10917</v>
      </c>
      <c r="Z3248" s="4" t="s">
        <v>3633</v>
      </c>
      <c r="AA3248" s="4" t="s">
        <v>13514</v>
      </c>
      <c r="AB3248" s="4" t="s">
        <v>47</v>
      </c>
      <c r="AD3248" s="4" t="b">
        <v>0</v>
      </c>
      <c r="AG3248" s="11">
        <f t="shared" si="50"/>
        <v>43325</v>
      </c>
    </row>
    <row r="3249" s="4" customFormat="1" spans="1:33">
      <c r="A3249" s="4" t="s">
        <v>13515</v>
      </c>
      <c r="B3249" s="4" t="s">
        <v>13515</v>
      </c>
      <c r="C3249" s="4" t="s">
        <v>13516</v>
      </c>
      <c r="D3249" s="4" t="s">
        <v>13517</v>
      </c>
      <c r="E3249" s="4" t="s">
        <v>36</v>
      </c>
      <c r="F3249" s="4" t="s">
        <v>37</v>
      </c>
      <c r="G3249" s="4" t="s">
        <v>38</v>
      </c>
      <c r="J3249" s="4" t="s">
        <v>39</v>
      </c>
      <c r="K3249" s="4" t="s">
        <v>9953</v>
      </c>
      <c r="L3249" s="4" t="s">
        <v>9954</v>
      </c>
      <c r="M3249" s="4" t="s">
        <v>9955</v>
      </c>
      <c r="N3249" s="4" t="s">
        <v>36</v>
      </c>
      <c r="O3249" s="4">
        <v>1</v>
      </c>
      <c r="P3249" s="4" t="s">
        <v>43</v>
      </c>
      <c r="Q3249" s="4">
        <v>24.99</v>
      </c>
      <c r="Y3249" s="4" t="s">
        <v>2360</v>
      </c>
      <c r="Z3249" s="4" t="s">
        <v>2339</v>
      </c>
      <c r="AA3249" s="4" t="s">
        <v>13518</v>
      </c>
      <c r="AB3249" s="4" t="s">
        <v>47</v>
      </c>
      <c r="AD3249" s="4" t="b">
        <v>0</v>
      </c>
      <c r="AG3249" s="11">
        <f t="shared" si="50"/>
        <v>43325</v>
      </c>
    </row>
    <row r="3250" s="4" customFormat="1" spans="1:33">
      <c r="A3250" s="4" t="s">
        <v>13519</v>
      </c>
      <c r="B3250" s="4" t="s">
        <v>13519</v>
      </c>
      <c r="C3250" s="4" t="s">
        <v>13520</v>
      </c>
      <c r="D3250" s="4" t="s">
        <v>13521</v>
      </c>
      <c r="E3250" s="4" t="s">
        <v>36</v>
      </c>
      <c r="F3250" s="4" t="s">
        <v>37</v>
      </c>
      <c r="G3250" s="4" t="s">
        <v>38</v>
      </c>
      <c r="J3250" s="4" t="s">
        <v>39</v>
      </c>
      <c r="K3250" s="4" t="s">
        <v>9160</v>
      </c>
      <c r="L3250" s="4" t="s">
        <v>6252</v>
      </c>
      <c r="M3250" s="4" t="s">
        <v>6253</v>
      </c>
      <c r="N3250" s="4" t="s">
        <v>36</v>
      </c>
      <c r="O3250" s="4">
        <v>1</v>
      </c>
      <c r="P3250" s="4" t="s">
        <v>43</v>
      </c>
      <c r="Q3250" s="4">
        <v>24.99</v>
      </c>
      <c r="Y3250" s="4" t="s">
        <v>6254</v>
      </c>
      <c r="Z3250" s="4" t="s">
        <v>2339</v>
      </c>
      <c r="AA3250" s="4" t="s">
        <v>13522</v>
      </c>
      <c r="AB3250" s="4" t="s">
        <v>47</v>
      </c>
      <c r="AD3250" s="4" t="b">
        <v>0</v>
      </c>
      <c r="AG3250" s="11">
        <f t="shared" si="50"/>
        <v>43325</v>
      </c>
    </row>
    <row r="3251" s="4" customFormat="1" spans="1:33">
      <c r="A3251" s="4" t="s">
        <v>13523</v>
      </c>
      <c r="B3251" s="4" t="s">
        <v>13523</v>
      </c>
      <c r="C3251" s="4" t="s">
        <v>13524</v>
      </c>
      <c r="D3251" s="4" t="s">
        <v>13525</v>
      </c>
      <c r="E3251" s="4" t="s">
        <v>36</v>
      </c>
      <c r="F3251" s="4" t="s">
        <v>37</v>
      </c>
      <c r="G3251" s="4" t="s">
        <v>38</v>
      </c>
      <c r="J3251" s="4" t="s">
        <v>39</v>
      </c>
      <c r="K3251" s="4" t="s">
        <v>9968</v>
      </c>
      <c r="L3251" s="4" t="s">
        <v>9969</v>
      </c>
      <c r="M3251" s="4" t="s">
        <v>9970</v>
      </c>
      <c r="N3251" s="4" t="s">
        <v>36</v>
      </c>
      <c r="O3251" s="4">
        <v>1</v>
      </c>
      <c r="P3251" s="4" t="s">
        <v>43</v>
      </c>
      <c r="Q3251" s="4">
        <v>24.99</v>
      </c>
      <c r="Y3251" s="4" t="s">
        <v>13526</v>
      </c>
      <c r="Z3251" s="4" t="s">
        <v>1101</v>
      </c>
      <c r="AA3251" s="4" t="s">
        <v>13527</v>
      </c>
      <c r="AB3251" s="4" t="s">
        <v>47</v>
      </c>
      <c r="AD3251" s="4" t="b">
        <v>0</v>
      </c>
      <c r="AG3251" s="11">
        <f t="shared" si="50"/>
        <v>43325</v>
      </c>
    </row>
    <row r="3252" s="4" customFormat="1" spans="1:33">
      <c r="A3252" s="4" t="s">
        <v>13528</v>
      </c>
      <c r="B3252" s="4" t="s">
        <v>13528</v>
      </c>
      <c r="C3252" s="4" t="s">
        <v>13529</v>
      </c>
      <c r="D3252" s="4" t="s">
        <v>13530</v>
      </c>
      <c r="E3252" s="4" t="s">
        <v>36</v>
      </c>
      <c r="F3252" s="4" t="s">
        <v>37</v>
      </c>
      <c r="G3252" s="4" t="s">
        <v>38</v>
      </c>
      <c r="J3252" s="4" t="s">
        <v>39</v>
      </c>
      <c r="K3252" s="4" t="s">
        <v>9975</v>
      </c>
      <c r="L3252" s="4" t="s">
        <v>1089</v>
      </c>
      <c r="M3252" s="4" t="s">
        <v>1090</v>
      </c>
      <c r="N3252" s="4" t="s">
        <v>36</v>
      </c>
      <c r="O3252" s="4">
        <v>1</v>
      </c>
      <c r="P3252" s="4" t="s">
        <v>43</v>
      </c>
      <c r="Q3252" s="4">
        <v>24.99</v>
      </c>
      <c r="Y3252" s="4" t="s">
        <v>5451</v>
      </c>
      <c r="Z3252" s="4" t="s">
        <v>1083</v>
      </c>
      <c r="AA3252" s="4" t="s">
        <v>13531</v>
      </c>
      <c r="AB3252" s="4" t="s">
        <v>47</v>
      </c>
      <c r="AD3252" s="4" t="b">
        <v>0</v>
      </c>
      <c r="AG3252" s="11">
        <f t="shared" si="50"/>
        <v>43325</v>
      </c>
    </row>
    <row r="3253" s="4" customFormat="1" spans="1:33">
      <c r="A3253" s="4" t="s">
        <v>13532</v>
      </c>
      <c r="B3253" s="4" t="s">
        <v>13532</v>
      </c>
      <c r="C3253" s="4" t="s">
        <v>13533</v>
      </c>
      <c r="D3253" s="4" t="s">
        <v>13534</v>
      </c>
      <c r="E3253" s="4" t="s">
        <v>36</v>
      </c>
      <c r="F3253" s="4" t="s">
        <v>37</v>
      </c>
      <c r="G3253" s="4" t="s">
        <v>38</v>
      </c>
      <c r="J3253" s="4" t="s">
        <v>39</v>
      </c>
      <c r="K3253" s="4" t="s">
        <v>11698</v>
      </c>
      <c r="L3253" s="4" t="s">
        <v>11699</v>
      </c>
      <c r="M3253" s="4" t="s">
        <v>11700</v>
      </c>
      <c r="N3253" s="4" t="s">
        <v>36</v>
      </c>
      <c r="O3253" s="4">
        <v>1</v>
      </c>
      <c r="P3253" s="4" t="s">
        <v>43</v>
      </c>
      <c r="Q3253" s="4">
        <v>24.99</v>
      </c>
      <c r="Y3253" s="4" t="s">
        <v>13535</v>
      </c>
      <c r="Z3253" s="4" t="s">
        <v>2339</v>
      </c>
      <c r="AA3253" s="4" t="s">
        <v>13536</v>
      </c>
      <c r="AB3253" s="4" t="s">
        <v>47</v>
      </c>
      <c r="AD3253" s="4" t="b">
        <v>0</v>
      </c>
      <c r="AG3253" s="11">
        <f t="shared" si="50"/>
        <v>43325</v>
      </c>
    </row>
    <row r="3254" s="4" customFormat="1" spans="1:33">
      <c r="A3254" s="4" t="s">
        <v>13537</v>
      </c>
      <c r="B3254" s="4" t="s">
        <v>13538</v>
      </c>
      <c r="C3254" s="4" t="s">
        <v>13539</v>
      </c>
      <c r="D3254" s="4" t="s">
        <v>13540</v>
      </c>
      <c r="E3254" s="4" t="s">
        <v>13541</v>
      </c>
      <c r="F3254" s="4" t="s">
        <v>37</v>
      </c>
      <c r="G3254" s="4" t="s">
        <v>1119</v>
      </c>
      <c r="J3254" s="4" t="s">
        <v>110</v>
      </c>
      <c r="K3254" s="4" t="s">
        <v>13542</v>
      </c>
      <c r="L3254" s="4" t="s">
        <v>13543</v>
      </c>
      <c r="M3254" s="4" t="s">
        <v>13544</v>
      </c>
      <c r="N3254" s="4" t="s">
        <v>1880</v>
      </c>
      <c r="O3254" s="4">
        <v>3</v>
      </c>
      <c r="AD3254" s="4" t="b">
        <v>0</v>
      </c>
      <c r="AG3254" s="11">
        <f t="shared" si="50"/>
        <v>43325</v>
      </c>
    </row>
    <row r="3255" s="4" customFormat="1" spans="1:33">
      <c r="A3255" s="4" t="s">
        <v>13545</v>
      </c>
      <c r="B3255" s="4">
        <v>1.14522725281762e+16</v>
      </c>
      <c r="C3255" s="4" t="s">
        <v>13546</v>
      </c>
      <c r="D3255" s="4" t="s">
        <v>13547</v>
      </c>
      <c r="E3255" s="4" t="s">
        <v>36</v>
      </c>
      <c r="F3255" s="4" t="s">
        <v>37</v>
      </c>
      <c r="G3255" s="4" t="s">
        <v>1119</v>
      </c>
      <c r="J3255" s="4" t="s">
        <v>110</v>
      </c>
      <c r="K3255" s="4" t="s">
        <v>77</v>
      </c>
      <c r="L3255" s="4" t="s">
        <v>1120</v>
      </c>
      <c r="M3255" s="4" t="s">
        <v>1121</v>
      </c>
      <c r="N3255" s="4" t="s">
        <v>36</v>
      </c>
      <c r="O3255" s="4">
        <v>1</v>
      </c>
      <c r="Y3255" s="4" t="s">
        <v>146</v>
      </c>
      <c r="Z3255" s="4" t="s">
        <v>147</v>
      </c>
      <c r="AA3255" s="4" t="s">
        <v>12103</v>
      </c>
      <c r="AB3255" s="4" t="s">
        <v>58</v>
      </c>
      <c r="AD3255" s="4" t="b">
        <v>0</v>
      </c>
      <c r="AG3255" s="11">
        <f t="shared" si="50"/>
        <v>43325</v>
      </c>
    </row>
    <row r="3256" s="4" customFormat="1" spans="1:33">
      <c r="A3256" s="4" t="s">
        <v>13548</v>
      </c>
      <c r="B3256" s="4" t="s">
        <v>13548</v>
      </c>
      <c r="C3256" s="4" t="s">
        <v>13549</v>
      </c>
      <c r="D3256" s="4" t="s">
        <v>13550</v>
      </c>
      <c r="E3256" s="4" t="s">
        <v>36</v>
      </c>
      <c r="F3256" s="4" t="s">
        <v>37</v>
      </c>
      <c r="G3256" s="4" t="s">
        <v>51</v>
      </c>
      <c r="J3256" s="4" t="s">
        <v>39</v>
      </c>
      <c r="K3256" s="4" t="s">
        <v>2036</v>
      </c>
      <c r="L3256" s="4" t="s">
        <v>10016</v>
      </c>
      <c r="M3256" s="4" t="s">
        <v>2038</v>
      </c>
      <c r="N3256" s="4" t="s">
        <v>36</v>
      </c>
      <c r="O3256" s="4">
        <v>1</v>
      </c>
      <c r="P3256" s="4" t="s">
        <v>55</v>
      </c>
      <c r="Q3256" s="4">
        <v>23.98</v>
      </c>
      <c r="Y3256" s="4" t="s">
        <v>13551</v>
      </c>
      <c r="Z3256" s="4" t="s">
        <v>407</v>
      </c>
      <c r="AA3256" s="4" t="s">
        <v>13552</v>
      </c>
      <c r="AB3256" s="4" t="s">
        <v>58</v>
      </c>
      <c r="AD3256" s="4" t="b">
        <v>0</v>
      </c>
      <c r="AG3256" s="11">
        <f t="shared" si="50"/>
        <v>43325</v>
      </c>
    </row>
    <row r="3257" s="4" customFormat="1" spans="1:33">
      <c r="A3257" s="4" t="s">
        <v>13553</v>
      </c>
      <c r="B3257" s="4" t="s">
        <v>13553</v>
      </c>
      <c r="C3257" s="4" t="s">
        <v>13554</v>
      </c>
      <c r="D3257" s="4" t="s">
        <v>13555</v>
      </c>
      <c r="E3257" s="4" t="s">
        <v>36</v>
      </c>
      <c r="F3257" s="4" t="s">
        <v>37</v>
      </c>
      <c r="G3257" s="4" t="s">
        <v>51</v>
      </c>
      <c r="J3257" s="4" t="s">
        <v>39</v>
      </c>
      <c r="K3257" s="4" t="s">
        <v>307</v>
      </c>
      <c r="L3257" s="4" t="s">
        <v>308</v>
      </c>
      <c r="M3257" s="4" t="s">
        <v>309</v>
      </c>
      <c r="N3257" s="4" t="s">
        <v>36</v>
      </c>
      <c r="O3257" s="4">
        <v>1</v>
      </c>
      <c r="P3257" s="4" t="s">
        <v>55</v>
      </c>
      <c r="Q3257" s="4">
        <v>23.98</v>
      </c>
      <c r="Y3257" s="4" t="s">
        <v>6101</v>
      </c>
      <c r="Z3257" s="4" t="s">
        <v>147</v>
      </c>
      <c r="AA3257" s="4" t="s">
        <v>13556</v>
      </c>
      <c r="AB3257" s="4" t="s">
        <v>58</v>
      </c>
      <c r="AD3257" s="4" t="b">
        <v>0</v>
      </c>
      <c r="AG3257" s="11">
        <f t="shared" si="50"/>
        <v>43325</v>
      </c>
    </row>
    <row r="3258" s="4" customFormat="1" spans="1:33">
      <c r="A3258" s="4" t="s">
        <v>13557</v>
      </c>
      <c r="B3258" s="4" t="s">
        <v>13557</v>
      </c>
      <c r="C3258" s="4" t="s">
        <v>13558</v>
      </c>
      <c r="D3258" s="4" t="s">
        <v>13559</v>
      </c>
      <c r="E3258" s="4" t="s">
        <v>36</v>
      </c>
      <c r="F3258" s="4" t="s">
        <v>37</v>
      </c>
      <c r="G3258" s="4" t="s">
        <v>51</v>
      </c>
      <c r="J3258" s="4" t="s">
        <v>39</v>
      </c>
      <c r="K3258" s="4" t="s">
        <v>122</v>
      </c>
      <c r="L3258" s="4" t="s">
        <v>123</v>
      </c>
      <c r="M3258" s="4" t="s">
        <v>124</v>
      </c>
      <c r="N3258" s="4" t="s">
        <v>36</v>
      </c>
      <c r="O3258" s="4">
        <v>1</v>
      </c>
      <c r="P3258" s="4" t="s">
        <v>55</v>
      </c>
      <c r="Q3258" s="4">
        <v>23.98</v>
      </c>
      <c r="Y3258" s="4" t="s">
        <v>13560</v>
      </c>
      <c r="Z3258" s="4" t="s">
        <v>156</v>
      </c>
      <c r="AA3258" s="4" t="s">
        <v>13561</v>
      </c>
      <c r="AB3258" s="4" t="s">
        <v>58</v>
      </c>
      <c r="AD3258" s="4" t="b">
        <v>0</v>
      </c>
      <c r="AG3258" s="11">
        <f t="shared" si="50"/>
        <v>43325</v>
      </c>
    </row>
    <row r="3259" s="4" customFormat="1" spans="1:33">
      <c r="A3259" s="4" t="s">
        <v>13562</v>
      </c>
      <c r="B3259" s="4" t="s">
        <v>13562</v>
      </c>
      <c r="C3259" s="4" t="s">
        <v>13563</v>
      </c>
      <c r="D3259" s="4" t="s">
        <v>13564</v>
      </c>
      <c r="E3259" s="4" t="s">
        <v>36</v>
      </c>
      <c r="F3259" s="4" t="s">
        <v>37</v>
      </c>
      <c r="G3259" s="4" t="s">
        <v>51</v>
      </c>
      <c r="J3259" s="4" t="s">
        <v>39</v>
      </c>
      <c r="K3259" s="4" t="s">
        <v>5991</v>
      </c>
      <c r="L3259" s="4" t="s">
        <v>5992</v>
      </c>
      <c r="M3259" s="4" t="s">
        <v>5993</v>
      </c>
      <c r="N3259" s="4" t="s">
        <v>36</v>
      </c>
      <c r="O3259" s="4">
        <v>1</v>
      </c>
      <c r="P3259" s="4" t="s">
        <v>55</v>
      </c>
      <c r="Q3259" s="4">
        <v>14.99</v>
      </c>
      <c r="Y3259" s="4" t="s">
        <v>13565</v>
      </c>
      <c r="Z3259" s="4" t="s">
        <v>72</v>
      </c>
      <c r="AA3259" s="4" t="s">
        <v>13566</v>
      </c>
      <c r="AB3259" s="4" t="s">
        <v>58</v>
      </c>
      <c r="AD3259" s="4" t="b">
        <v>0</v>
      </c>
      <c r="AG3259" s="11">
        <f t="shared" si="50"/>
        <v>43325</v>
      </c>
    </row>
    <row r="3260" s="4" customFormat="1" spans="1:33">
      <c r="A3260" s="4" t="s">
        <v>13567</v>
      </c>
      <c r="B3260" s="4" t="s">
        <v>13567</v>
      </c>
      <c r="C3260" s="4" t="s">
        <v>13568</v>
      </c>
      <c r="D3260" s="4" t="s">
        <v>13569</v>
      </c>
      <c r="E3260" s="4" t="s">
        <v>36</v>
      </c>
      <c r="F3260" s="4" t="s">
        <v>37</v>
      </c>
      <c r="G3260" s="4" t="s">
        <v>51</v>
      </c>
      <c r="J3260" s="4" t="s">
        <v>39</v>
      </c>
      <c r="K3260" s="4" t="s">
        <v>539</v>
      </c>
      <c r="L3260" s="4" t="s">
        <v>540</v>
      </c>
      <c r="M3260" s="4" t="s">
        <v>541</v>
      </c>
      <c r="N3260" s="4" t="s">
        <v>36</v>
      </c>
      <c r="O3260" s="4">
        <v>1</v>
      </c>
      <c r="P3260" s="4" t="s">
        <v>55</v>
      </c>
      <c r="Q3260" s="4">
        <v>23.98</v>
      </c>
      <c r="Y3260" s="4" t="s">
        <v>4696</v>
      </c>
      <c r="Z3260" s="4" t="s">
        <v>47</v>
      </c>
      <c r="AA3260" s="4" t="s">
        <v>13570</v>
      </c>
      <c r="AB3260" s="4" t="s">
        <v>58</v>
      </c>
      <c r="AD3260" s="4" t="b">
        <v>0</v>
      </c>
      <c r="AG3260" s="11">
        <f t="shared" si="50"/>
        <v>43325</v>
      </c>
    </row>
    <row r="3261" s="4" customFormat="1" spans="1:33">
      <c r="A3261" s="4" t="s">
        <v>13571</v>
      </c>
      <c r="B3261" s="4" t="s">
        <v>13571</v>
      </c>
      <c r="C3261" s="4" t="s">
        <v>13572</v>
      </c>
      <c r="D3261" s="4" t="s">
        <v>13573</v>
      </c>
      <c r="E3261" s="4" t="s">
        <v>36</v>
      </c>
      <c r="F3261" s="4" t="s">
        <v>37</v>
      </c>
      <c r="G3261" s="4" t="s">
        <v>51</v>
      </c>
      <c r="J3261" s="4" t="s">
        <v>39</v>
      </c>
      <c r="K3261" s="4" t="s">
        <v>13574</v>
      </c>
      <c r="L3261" s="4" t="s">
        <v>13575</v>
      </c>
      <c r="M3261" s="4" t="s">
        <v>13576</v>
      </c>
      <c r="N3261" s="4" t="s">
        <v>36</v>
      </c>
      <c r="O3261" s="4">
        <v>1</v>
      </c>
      <c r="P3261" s="4" t="s">
        <v>55</v>
      </c>
      <c r="Q3261" s="4">
        <v>22.99</v>
      </c>
      <c r="Y3261" s="4" t="s">
        <v>11892</v>
      </c>
      <c r="Z3261" s="4" t="s">
        <v>156</v>
      </c>
      <c r="AA3261" s="4" t="s">
        <v>13577</v>
      </c>
      <c r="AB3261" s="4" t="s">
        <v>58</v>
      </c>
      <c r="AD3261" s="4" t="b">
        <v>0</v>
      </c>
      <c r="AG3261" s="11">
        <f t="shared" si="50"/>
        <v>43325</v>
      </c>
    </row>
    <row r="3262" s="4" customFormat="1" spans="1:33">
      <c r="A3262" s="4" t="s">
        <v>13578</v>
      </c>
      <c r="B3262" s="4" t="s">
        <v>13578</v>
      </c>
      <c r="C3262" s="4" t="s">
        <v>13579</v>
      </c>
      <c r="D3262" s="4" t="s">
        <v>13580</v>
      </c>
      <c r="E3262" s="4" t="s">
        <v>36</v>
      </c>
      <c r="F3262" s="4" t="s">
        <v>37</v>
      </c>
      <c r="G3262" s="4" t="s">
        <v>51</v>
      </c>
      <c r="J3262" s="4" t="s">
        <v>110</v>
      </c>
      <c r="K3262" s="4" t="s">
        <v>1712</v>
      </c>
      <c r="L3262" s="4" t="s">
        <v>1713</v>
      </c>
      <c r="M3262" s="4" t="s">
        <v>1714</v>
      </c>
      <c r="N3262" s="4" t="s">
        <v>36</v>
      </c>
      <c r="O3262" s="4">
        <v>1</v>
      </c>
      <c r="P3262" s="4" t="s">
        <v>55</v>
      </c>
      <c r="Q3262" s="4">
        <v>24.98</v>
      </c>
      <c r="S3262" s="4">
        <v>2.82</v>
      </c>
      <c r="X3262" s="4">
        <v>2.82</v>
      </c>
      <c r="Y3262" s="4" t="s">
        <v>13581</v>
      </c>
      <c r="Z3262" s="4" t="s">
        <v>115</v>
      </c>
      <c r="AA3262" s="4" t="s">
        <v>13582</v>
      </c>
      <c r="AB3262" s="4" t="s">
        <v>58</v>
      </c>
      <c r="AC3262" s="4" t="s">
        <v>915</v>
      </c>
      <c r="AD3262" s="4" t="b">
        <v>0</v>
      </c>
      <c r="AG3262" s="11">
        <f t="shared" si="50"/>
        <v>43325</v>
      </c>
    </row>
    <row r="3263" s="4" customFormat="1" spans="1:33">
      <c r="A3263" s="4" t="s">
        <v>13583</v>
      </c>
      <c r="B3263" s="4" t="s">
        <v>13583</v>
      </c>
      <c r="C3263" s="4" t="s">
        <v>13584</v>
      </c>
      <c r="D3263" s="4" t="s">
        <v>13585</v>
      </c>
      <c r="E3263" s="4" t="s">
        <v>36</v>
      </c>
      <c r="F3263" s="4" t="s">
        <v>37</v>
      </c>
      <c r="G3263" s="4" t="s">
        <v>51</v>
      </c>
      <c r="J3263" s="4" t="s">
        <v>110</v>
      </c>
      <c r="K3263" s="4" t="s">
        <v>229</v>
      </c>
      <c r="L3263" s="4" t="s">
        <v>230</v>
      </c>
      <c r="M3263" s="4" t="s">
        <v>231</v>
      </c>
      <c r="N3263" s="4" t="s">
        <v>36</v>
      </c>
      <c r="O3263" s="4">
        <v>1</v>
      </c>
      <c r="P3263" s="4" t="s">
        <v>55</v>
      </c>
      <c r="Q3263" s="4">
        <v>23.98</v>
      </c>
      <c r="S3263" s="4">
        <v>2.82</v>
      </c>
      <c r="X3263" s="4">
        <v>2.82</v>
      </c>
      <c r="Y3263" s="4" t="s">
        <v>542</v>
      </c>
      <c r="Z3263" s="4" t="s">
        <v>407</v>
      </c>
      <c r="AA3263" s="4" t="s">
        <v>13586</v>
      </c>
      <c r="AB3263" s="4" t="s">
        <v>58</v>
      </c>
      <c r="AC3263" s="4" t="s">
        <v>915</v>
      </c>
      <c r="AD3263" s="4" t="b">
        <v>0</v>
      </c>
      <c r="AG3263" s="11">
        <f t="shared" si="50"/>
        <v>43325</v>
      </c>
    </row>
    <row r="3264" s="4" customFormat="1" spans="1:33">
      <c r="A3264" s="4" t="s">
        <v>13587</v>
      </c>
      <c r="B3264" s="4" t="s">
        <v>13587</v>
      </c>
      <c r="C3264" s="4" t="s">
        <v>13588</v>
      </c>
      <c r="D3264" s="4" t="s">
        <v>13589</v>
      </c>
      <c r="E3264" s="4" t="s">
        <v>36</v>
      </c>
      <c r="F3264" s="4" t="s">
        <v>37</v>
      </c>
      <c r="G3264" s="4" t="s">
        <v>51</v>
      </c>
      <c r="J3264" s="4" t="s">
        <v>110</v>
      </c>
      <c r="K3264" s="4" t="s">
        <v>7730</v>
      </c>
      <c r="L3264" s="4" t="s">
        <v>7731</v>
      </c>
      <c r="M3264" s="4" t="s">
        <v>7732</v>
      </c>
      <c r="N3264" s="4" t="s">
        <v>36</v>
      </c>
      <c r="O3264" s="4">
        <v>1</v>
      </c>
      <c r="P3264" s="4" t="s">
        <v>55</v>
      </c>
      <c r="Q3264" s="4">
        <v>22.98</v>
      </c>
      <c r="S3264" s="4">
        <v>3.49</v>
      </c>
      <c r="X3264" s="4">
        <v>3.49</v>
      </c>
      <c r="Y3264" s="4" t="s">
        <v>1443</v>
      </c>
      <c r="Z3264" s="4" t="s">
        <v>47</v>
      </c>
      <c r="AA3264" s="4" t="s">
        <v>13590</v>
      </c>
      <c r="AB3264" s="4" t="s">
        <v>58</v>
      </c>
      <c r="AC3264" s="4" t="s">
        <v>915</v>
      </c>
      <c r="AD3264" s="4" t="b">
        <v>0</v>
      </c>
      <c r="AG3264" s="11">
        <f t="shared" si="50"/>
        <v>43325</v>
      </c>
    </row>
    <row r="3265" s="4" customFormat="1" spans="1:33">
      <c r="A3265" s="4" t="s">
        <v>13591</v>
      </c>
      <c r="B3265" s="4" t="s">
        <v>13591</v>
      </c>
      <c r="C3265" s="4" t="s">
        <v>13592</v>
      </c>
      <c r="D3265" s="4" t="s">
        <v>13593</v>
      </c>
      <c r="E3265" s="4" t="s">
        <v>36</v>
      </c>
      <c r="F3265" s="4" t="s">
        <v>37</v>
      </c>
      <c r="G3265" s="4" t="s">
        <v>51</v>
      </c>
      <c r="J3265" s="4" t="s">
        <v>110</v>
      </c>
      <c r="K3265" s="4" t="s">
        <v>644</v>
      </c>
      <c r="L3265" s="4" t="s">
        <v>645</v>
      </c>
      <c r="M3265" s="4" t="s">
        <v>646</v>
      </c>
      <c r="N3265" s="4" t="s">
        <v>36</v>
      </c>
      <c r="O3265" s="4">
        <v>1</v>
      </c>
      <c r="P3265" s="4" t="s">
        <v>55</v>
      </c>
      <c r="Q3265" s="4">
        <v>23.98</v>
      </c>
      <c r="S3265" s="4">
        <v>4.15</v>
      </c>
      <c r="X3265" s="4">
        <v>4.15</v>
      </c>
      <c r="Y3265" s="4" t="s">
        <v>13594</v>
      </c>
      <c r="Z3265" s="4" t="s">
        <v>1192</v>
      </c>
      <c r="AA3265" s="4" t="s">
        <v>13595</v>
      </c>
      <c r="AB3265" s="4" t="s">
        <v>58</v>
      </c>
      <c r="AC3265" s="4" t="s">
        <v>915</v>
      </c>
      <c r="AD3265" s="4" t="b">
        <v>0</v>
      </c>
      <c r="AG3265" s="11">
        <f t="shared" si="50"/>
        <v>43325</v>
      </c>
    </row>
    <row r="3266" s="4" customFormat="1" spans="1:33">
      <c r="A3266" s="4" t="s">
        <v>13596</v>
      </c>
      <c r="B3266" s="4" t="s">
        <v>13596</v>
      </c>
      <c r="C3266" s="4" t="s">
        <v>13597</v>
      </c>
      <c r="D3266" s="4" t="s">
        <v>13598</v>
      </c>
      <c r="E3266" s="4" t="s">
        <v>36</v>
      </c>
      <c r="F3266" s="4" t="s">
        <v>37</v>
      </c>
      <c r="G3266" s="4" t="s">
        <v>51</v>
      </c>
      <c r="J3266" s="4" t="s">
        <v>39</v>
      </c>
      <c r="K3266" s="4" t="s">
        <v>171</v>
      </c>
      <c r="L3266" s="4" t="s">
        <v>172</v>
      </c>
      <c r="M3266" s="4" t="s">
        <v>173</v>
      </c>
      <c r="N3266" s="4" t="s">
        <v>36</v>
      </c>
      <c r="O3266" s="4">
        <v>1</v>
      </c>
      <c r="P3266" s="4" t="s">
        <v>55</v>
      </c>
      <c r="Q3266" s="4">
        <v>23.98</v>
      </c>
      <c r="R3266" s="4">
        <v>2.22</v>
      </c>
      <c r="Y3266" s="4" t="s">
        <v>13599</v>
      </c>
      <c r="Z3266" s="4" t="s">
        <v>293</v>
      </c>
      <c r="AA3266" s="4" t="s">
        <v>13600</v>
      </c>
      <c r="AB3266" s="4" t="s">
        <v>58</v>
      </c>
      <c r="AD3266" s="4" t="b">
        <v>0</v>
      </c>
      <c r="AG3266" s="11">
        <f t="shared" ref="AG3266:AG3329" si="51">DATEVALUE(LEFT(C3266,10))</f>
        <v>43325</v>
      </c>
    </row>
    <row r="3267" s="4" customFormat="1" spans="1:33">
      <c r="A3267" s="4" t="s">
        <v>13601</v>
      </c>
      <c r="B3267" s="4" t="s">
        <v>13601</v>
      </c>
      <c r="C3267" s="4" t="s">
        <v>13602</v>
      </c>
      <c r="D3267" s="4" t="s">
        <v>13603</v>
      </c>
      <c r="E3267" s="4" t="s">
        <v>36</v>
      </c>
      <c r="F3267" s="4" t="s">
        <v>37</v>
      </c>
      <c r="G3267" s="4" t="s">
        <v>51</v>
      </c>
      <c r="J3267" s="4" t="s">
        <v>39</v>
      </c>
      <c r="K3267" s="4" t="s">
        <v>340</v>
      </c>
      <c r="L3267" s="4" t="s">
        <v>341</v>
      </c>
      <c r="M3267" s="4" t="s">
        <v>342</v>
      </c>
      <c r="N3267" s="4" t="s">
        <v>36</v>
      </c>
      <c r="O3267" s="4">
        <v>1</v>
      </c>
      <c r="P3267" s="4" t="s">
        <v>55</v>
      </c>
      <c r="Q3267" s="4">
        <v>23.98</v>
      </c>
      <c r="R3267" s="4">
        <v>2.42</v>
      </c>
      <c r="Y3267" s="4" t="s">
        <v>13604</v>
      </c>
      <c r="Z3267" s="4" t="s">
        <v>5536</v>
      </c>
      <c r="AA3267" s="4">
        <v>98126</v>
      </c>
      <c r="AB3267" s="4" t="s">
        <v>58</v>
      </c>
      <c r="AD3267" s="4" t="b">
        <v>0</v>
      </c>
      <c r="AG3267" s="11">
        <f t="shared" si="51"/>
        <v>43325</v>
      </c>
    </row>
    <row r="3268" s="4" customFormat="1" spans="1:33">
      <c r="A3268" s="4" t="s">
        <v>13605</v>
      </c>
      <c r="B3268" s="4" t="s">
        <v>13605</v>
      </c>
      <c r="C3268" s="4" t="s">
        <v>13606</v>
      </c>
      <c r="D3268" s="4" t="s">
        <v>13607</v>
      </c>
      <c r="E3268" s="4" t="s">
        <v>36</v>
      </c>
      <c r="F3268" s="4" t="s">
        <v>37</v>
      </c>
      <c r="G3268" s="4" t="s">
        <v>51</v>
      </c>
      <c r="J3268" s="4" t="s">
        <v>39</v>
      </c>
      <c r="K3268" s="4" t="s">
        <v>77</v>
      </c>
      <c r="L3268" s="4" t="s">
        <v>1316</v>
      </c>
      <c r="M3268" s="4" t="s">
        <v>1317</v>
      </c>
      <c r="N3268" s="4" t="s">
        <v>36</v>
      </c>
      <c r="O3268" s="4">
        <v>1</v>
      </c>
      <c r="P3268" s="4" t="s">
        <v>55</v>
      </c>
      <c r="Q3268" s="4">
        <v>22.98</v>
      </c>
      <c r="Y3268" s="4" t="s">
        <v>3819</v>
      </c>
      <c r="Z3268" s="4" t="s">
        <v>47</v>
      </c>
      <c r="AA3268" s="4" t="s">
        <v>13608</v>
      </c>
      <c r="AB3268" s="4" t="s">
        <v>58</v>
      </c>
      <c r="AD3268" s="4" t="b">
        <v>0</v>
      </c>
      <c r="AG3268" s="11">
        <f t="shared" si="51"/>
        <v>43325</v>
      </c>
    </row>
    <row r="3269" s="4" customFormat="1" spans="1:33">
      <c r="A3269" s="4" t="s">
        <v>13609</v>
      </c>
      <c r="B3269" s="4" t="s">
        <v>13609</v>
      </c>
      <c r="C3269" s="4" t="s">
        <v>13610</v>
      </c>
      <c r="D3269" s="4" t="s">
        <v>13611</v>
      </c>
      <c r="E3269" s="4" t="s">
        <v>36</v>
      </c>
      <c r="F3269" s="4" t="s">
        <v>37</v>
      </c>
      <c r="G3269" s="4" t="s">
        <v>51</v>
      </c>
      <c r="J3269" s="4" t="s">
        <v>39</v>
      </c>
      <c r="K3269" s="4" t="s">
        <v>1810</v>
      </c>
      <c r="L3269" s="4" t="s">
        <v>1811</v>
      </c>
      <c r="M3269" s="4" t="s">
        <v>1812</v>
      </c>
      <c r="N3269" s="4" t="s">
        <v>36</v>
      </c>
      <c r="O3269" s="4">
        <v>1</v>
      </c>
      <c r="P3269" s="4" t="s">
        <v>55</v>
      </c>
      <c r="Q3269" s="4">
        <v>23.98</v>
      </c>
      <c r="S3269" s="4">
        <v>4.66</v>
      </c>
      <c r="Y3269" s="4" t="s">
        <v>13612</v>
      </c>
      <c r="Z3269" s="4" t="s">
        <v>13613</v>
      </c>
      <c r="AA3269" s="4" t="s">
        <v>13614</v>
      </c>
      <c r="AB3269" s="4" t="s">
        <v>58</v>
      </c>
      <c r="AD3269" s="4" t="b">
        <v>0</v>
      </c>
      <c r="AG3269" s="11">
        <f t="shared" si="51"/>
        <v>43325</v>
      </c>
    </row>
    <row r="3270" s="4" customFormat="1" spans="1:33">
      <c r="A3270" s="4" t="s">
        <v>13615</v>
      </c>
      <c r="B3270" s="4" t="s">
        <v>13615</v>
      </c>
      <c r="C3270" s="4" t="s">
        <v>13616</v>
      </c>
      <c r="D3270" s="4" t="s">
        <v>13617</v>
      </c>
      <c r="E3270" s="4" t="s">
        <v>36</v>
      </c>
      <c r="F3270" s="4" t="s">
        <v>37</v>
      </c>
      <c r="G3270" s="4" t="s">
        <v>51</v>
      </c>
      <c r="J3270" s="4" t="s">
        <v>110</v>
      </c>
      <c r="K3270" s="4" t="s">
        <v>2165</v>
      </c>
      <c r="L3270" s="4" t="s">
        <v>2166</v>
      </c>
      <c r="M3270" s="4" t="s">
        <v>2167</v>
      </c>
      <c r="N3270" s="4" t="s">
        <v>36</v>
      </c>
      <c r="O3270" s="4">
        <v>1</v>
      </c>
      <c r="P3270" s="4" t="s">
        <v>55</v>
      </c>
      <c r="Q3270" s="4">
        <v>22.98</v>
      </c>
      <c r="S3270" s="4">
        <v>3.48</v>
      </c>
      <c r="X3270" s="4">
        <v>3.48</v>
      </c>
      <c r="Y3270" s="4" t="s">
        <v>310</v>
      </c>
      <c r="Z3270" s="4" t="s">
        <v>311</v>
      </c>
      <c r="AA3270" s="4" t="s">
        <v>13618</v>
      </c>
      <c r="AB3270" s="4" t="s">
        <v>58</v>
      </c>
      <c r="AC3270" s="4" t="s">
        <v>915</v>
      </c>
      <c r="AD3270" s="4" t="b">
        <v>0</v>
      </c>
      <c r="AG3270" s="11">
        <f t="shared" si="51"/>
        <v>43325</v>
      </c>
    </row>
    <row r="3271" s="4" customFormat="1" spans="1:33">
      <c r="A3271" s="4" t="s">
        <v>13619</v>
      </c>
      <c r="B3271" s="4" t="s">
        <v>13619</v>
      </c>
      <c r="C3271" s="4" t="s">
        <v>13620</v>
      </c>
      <c r="D3271" s="4" t="s">
        <v>13621</v>
      </c>
      <c r="E3271" s="4" t="s">
        <v>36</v>
      </c>
      <c r="F3271" s="4" t="s">
        <v>37</v>
      </c>
      <c r="G3271" s="4" t="s">
        <v>51</v>
      </c>
      <c r="J3271" s="4" t="s">
        <v>39</v>
      </c>
      <c r="K3271" s="4" t="s">
        <v>229</v>
      </c>
      <c r="L3271" s="4" t="s">
        <v>230</v>
      </c>
      <c r="M3271" s="4" t="s">
        <v>231</v>
      </c>
      <c r="N3271" s="4" t="s">
        <v>36</v>
      </c>
      <c r="O3271" s="4">
        <v>1</v>
      </c>
      <c r="P3271" s="4" t="s">
        <v>55</v>
      </c>
      <c r="Q3271" s="4">
        <v>23.98</v>
      </c>
      <c r="Y3271" s="4" t="s">
        <v>13622</v>
      </c>
      <c r="Z3271" s="4" t="s">
        <v>233</v>
      </c>
      <c r="AA3271" s="4" t="s">
        <v>13623</v>
      </c>
      <c r="AB3271" s="4" t="s">
        <v>58</v>
      </c>
      <c r="AD3271" s="4" t="b">
        <v>0</v>
      </c>
      <c r="AG3271" s="11">
        <f t="shared" si="51"/>
        <v>43325</v>
      </c>
    </row>
    <row r="3272" s="4" customFormat="1" spans="1:33">
      <c r="A3272" s="4" t="s">
        <v>13624</v>
      </c>
      <c r="B3272" s="4" t="s">
        <v>13624</v>
      </c>
      <c r="C3272" s="4" t="s">
        <v>13625</v>
      </c>
      <c r="D3272" s="4" t="s">
        <v>13626</v>
      </c>
      <c r="E3272" s="4" t="s">
        <v>36</v>
      </c>
      <c r="F3272" s="4" t="s">
        <v>37</v>
      </c>
      <c r="G3272" s="4" t="s">
        <v>51</v>
      </c>
      <c r="J3272" s="4" t="s">
        <v>110</v>
      </c>
      <c r="K3272" s="4" t="s">
        <v>5080</v>
      </c>
      <c r="L3272" s="4" t="s">
        <v>5081</v>
      </c>
      <c r="M3272" s="4" t="s">
        <v>5082</v>
      </c>
      <c r="N3272" s="4" t="s">
        <v>36</v>
      </c>
      <c r="O3272" s="4">
        <v>1</v>
      </c>
      <c r="P3272" s="4" t="s">
        <v>55</v>
      </c>
      <c r="Q3272" s="4">
        <v>18.98</v>
      </c>
      <c r="S3272" s="4">
        <v>3.62</v>
      </c>
      <c r="X3272" s="4">
        <v>3.62</v>
      </c>
      <c r="Y3272" s="4" t="s">
        <v>13627</v>
      </c>
      <c r="Z3272" s="4" t="s">
        <v>790</v>
      </c>
      <c r="AA3272" s="4" t="s">
        <v>13628</v>
      </c>
      <c r="AB3272" s="4" t="s">
        <v>58</v>
      </c>
      <c r="AC3272" s="4" t="s">
        <v>915</v>
      </c>
      <c r="AD3272" s="4" t="b">
        <v>0</v>
      </c>
      <c r="AG3272" s="11">
        <f t="shared" si="51"/>
        <v>43325</v>
      </c>
    </row>
    <row r="3273" s="4" customFormat="1" spans="1:33">
      <c r="A3273" s="4" t="s">
        <v>13629</v>
      </c>
      <c r="B3273" s="4" t="s">
        <v>13629</v>
      </c>
      <c r="C3273" s="4" t="s">
        <v>13630</v>
      </c>
      <c r="D3273" s="4" t="s">
        <v>13631</v>
      </c>
      <c r="E3273" s="4" t="s">
        <v>36</v>
      </c>
      <c r="F3273" s="4" t="s">
        <v>37</v>
      </c>
      <c r="G3273" s="4" t="s">
        <v>51</v>
      </c>
      <c r="J3273" s="4" t="s">
        <v>39</v>
      </c>
      <c r="K3273" s="4" t="s">
        <v>152</v>
      </c>
      <c r="L3273" s="4" t="s">
        <v>396</v>
      </c>
      <c r="M3273" s="4" t="s">
        <v>154</v>
      </c>
      <c r="N3273" s="4" t="s">
        <v>36</v>
      </c>
      <c r="O3273" s="4">
        <v>1</v>
      </c>
      <c r="P3273" s="4" t="s">
        <v>55</v>
      </c>
      <c r="Q3273" s="4">
        <v>22.98</v>
      </c>
      <c r="Y3273" s="4" t="s">
        <v>13632</v>
      </c>
      <c r="Z3273" s="4" t="s">
        <v>1926</v>
      </c>
      <c r="AA3273" s="4">
        <v>33160</v>
      </c>
      <c r="AB3273" s="4" t="s">
        <v>58</v>
      </c>
      <c r="AD3273" s="4" t="b">
        <v>0</v>
      </c>
      <c r="AG3273" s="11">
        <f t="shared" si="51"/>
        <v>43325</v>
      </c>
    </row>
    <row r="3274" s="4" customFormat="1" spans="1:33">
      <c r="A3274" s="4" t="s">
        <v>13633</v>
      </c>
      <c r="B3274" s="4" t="s">
        <v>13633</v>
      </c>
      <c r="C3274" s="4" t="s">
        <v>13634</v>
      </c>
      <c r="D3274" s="4" t="s">
        <v>13635</v>
      </c>
      <c r="E3274" s="4" t="s">
        <v>36</v>
      </c>
      <c r="F3274" s="4" t="s">
        <v>37</v>
      </c>
      <c r="G3274" s="4" t="s">
        <v>51</v>
      </c>
      <c r="J3274" s="4" t="s">
        <v>39</v>
      </c>
      <c r="K3274" s="4" t="s">
        <v>685</v>
      </c>
      <c r="L3274" s="4" t="s">
        <v>686</v>
      </c>
      <c r="M3274" s="4" t="s">
        <v>687</v>
      </c>
      <c r="N3274" s="4" t="s">
        <v>36</v>
      </c>
      <c r="O3274" s="4">
        <v>1</v>
      </c>
      <c r="P3274" s="4" t="s">
        <v>55</v>
      </c>
      <c r="Q3274" s="4">
        <v>22.98</v>
      </c>
      <c r="Y3274" s="4" t="s">
        <v>1135</v>
      </c>
      <c r="Z3274" s="4" t="s">
        <v>105</v>
      </c>
      <c r="AA3274" s="4" t="s">
        <v>13636</v>
      </c>
      <c r="AB3274" s="4" t="s">
        <v>58</v>
      </c>
      <c r="AD3274" s="4" t="b">
        <v>0</v>
      </c>
      <c r="AG3274" s="11">
        <f t="shared" si="51"/>
        <v>43325</v>
      </c>
    </row>
    <row r="3275" s="4" customFormat="1" spans="1:33">
      <c r="A3275" s="4" t="s">
        <v>13633</v>
      </c>
      <c r="B3275" s="4" t="s">
        <v>13633</v>
      </c>
      <c r="C3275" s="4" t="s">
        <v>13634</v>
      </c>
      <c r="D3275" s="4" t="s">
        <v>13635</v>
      </c>
      <c r="E3275" s="4" t="s">
        <v>36</v>
      </c>
      <c r="F3275" s="4" t="s">
        <v>37</v>
      </c>
      <c r="G3275" s="4" t="s">
        <v>51</v>
      </c>
      <c r="J3275" s="4" t="s">
        <v>39</v>
      </c>
      <c r="K3275" s="4" t="s">
        <v>1281</v>
      </c>
      <c r="L3275" s="4" t="s">
        <v>1282</v>
      </c>
      <c r="M3275" s="4" t="s">
        <v>1283</v>
      </c>
      <c r="N3275" s="4" t="s">
        <v>36</v>
      </c>
      <c r="O3275" s="4">
        <v>1</v>
      </c>
      <c r="P3275" s="4" t="s">
        <v>55</v>
      </c>
      <c r="Q3275" s="4">
        <v>23.98</v>
      </c>
      <c r="Y3275" s="4" t="s">
        <v>1135</v>
      </c>
      <c r="Z3275" s="4" t="s">
        <v>105</v>
      </c>
      <c r="AA3275" s="4" t="s">
        <v>13636</v>
      </c>
      <c r="AB3275" s="4" t="s">
        <v>58</v>
      </c>
      <c r="AD3275" s="4" t="b">
        <v>0</v>
      </c>
      <c r="AG3275" s="11">
        <f t="shared" si="51"/>
        <v>43325</v>
      </c>
    </row>
    <row r="3276" s="4" customFormat="1" spans="1:33">
      <c r="A3276" s="4" t="s">
        <v>13637</v>
      </c>
      <c r="B3276" s="4" t="s">
        <v>13637</v>
      </c>
      <c r="C3276" s="4" t="s">
        <v>13638</v>
      </c>
      <c r="D3276" s="4" t="s">
        <v>13639</v>
      </c>
      <c r="E3276" s="4" t="s">
        <v>36</v>
      </c>
      <c r="F3276" s="4" t="s">
        <v>37</v>
      </c>
      <c r="G3276" s="4" t="s">
        <v>51</v>
      </c>
      <c r="J3276" s="4" t="s">
        <v>39</v>
      </c>
      <c r="K3276" s="4" t="s">
        <v>1770</v>
      </c>
      <c r="L3276" s="4" t="s">
        <v>1771</v>
      </c>
      <c r="M3276" s="4" t="s">
        <v>1772</v>
      </c>
      <c r="N3276" s="4" t="s">
        <v>36</v>
      </c>
      <c r="O3276" s="4">
        <v>1</v>
      </c>
      <c r="P3276" s="4" t="s">
        <v>55</v>
      </c>
      <c r="Q3276" s="4">
        <v>23.98</v>
      </c>
      <c r="Y3276" s="4" t="s">
        <v>13640</v>
      </c>
      <c r="Z3276" s="4" t="s">
        <v>47</v>
      </c>
      <c r="AA3276" s="4" t="s">
        <v>13641</v>
      </c>
      <c r="AB3276" s="4" t="s">
        <v>58</v>
      </c>
      <c r="AD3276" s="4" t="b">
        <v>0</v>
      </c>
      <c r="AG3276" s="11">
        <f t="shared" si="51"/>
        <v>43325</v>
      </c>
    </row>
    <row r="3277" s="4" customFormat="1" spans="1:33">
      <c r="A3277" s="4" t="s">
        <v>13642</v>
      </c>
      <c r="B3277" s="4" t="s">
        <v>13642</v>
      </c>
      <c r="C3277" s="4" t="s">
        <v>13643</v>
      </c>
      <c r="D3277" s="4" t="s">
        <v>13644</v>
      </c>
      <c r="E3277" s="4" t="s">
        <v>36</v>
      </c>
      <c r="F3277" s="4" t="s">
        <v>37</v>
      </c>
      <c r="G3277" s="4" t="s">
        <v>51</v>
      </c>
      <c r="J3277" s="4" t="s">
        <v>891</v>
      </c>
      <c r="K3277" s="4" t="s">
        <v>8163</v>
      </c>
      <c r="L3277" s="4" t="s">
        <v>8164</v>
      </c>
      <c r="M3277" s="4" t="s">
        <v>8165</v>
      </c>
      <c r="N3277" s="4" t="s">
        <v>36</v>
      </c>
      <c r="O3277" s="4">
        <v>1</v>
      </c>
      <c r="P3277" s="4" t="s">
        <v>55</v>
      </c>
      <c r="Q3277" s="4">
        <v>39.98</v>
      </c>
      <c r="S3277" s="4">
        <v>2</v>
      </c>
      <c r="X3277" s="4">
        <v>2</v>
      </c>
      <c r="Y3277" s="4" t="s">
        <v>2697</v>
      </c>
      <c r="Z3277" s="4" t="s">
        <v>311</v>
      </c>
      <c r="AA3277" s="4" t="s">
        <v>13645</v>
      </c>
      <c r="AB3277" s="4" t="s">
        <v>58</v>
      </c>
      <c r="AD3277" s="4" t="b">
        <v>0</v>
      </c>
      <c r="AG3277" s="11">
        <f t="shared" si="51"/>
        <v>43325</v>
      </c>
    </row>
    <row r="3278" s="4" customFormat="1" spans="1:33">
      <c r="A3278" s="4" t="s">
        <v>13646</v>
      </c>
      <c r="B3278" s="4" t="s">
        <v>13646</v>
      </c>
      <c r="C3278" s="4" t="s">
        <v>13643</v>
      </c>
      <c r="D3278" s="4" t="s">
        <v>13647</v>
      </c>
      <c r="E3278" s="4" t="s">
        <v>36</v>
      </c>
      <c r="F3278" s="4" t="s">
        <v>37</v>
      </c>
      <c r="G3278" s="4" t="s">
        <v>51</v>
      </c>
      <c r="J3278" s="4" t="s">
        <v>39</v>
      </c>
      <c r="K3278" s="4" t="s">
        <v>355</v>
      </c>
      <c r="L3278" s="4" t="s">
        <v>356</v>
      </c>
      <c r="M3278" s="4" t="s">
        <v>357</v>
      </c>
      <c r="N3278" s="4" t="s">
        <v>36</v>
      </c>
      <c r="O3278" s="4">
        <v>1</v>
      </c>
      <c r="P3278" s="4" t="s">
        <v>55</v>
      </c>
      <c r="Q3278" s="4">
        <v>21.98</v>
      </c>
      <c r="Y3278" s="4" t="s">
        <v>2697</v>
      </c>
      <c r="Z3278" s="4" t="s">
        <v>311</v>
      </c>
      <c r="AA3278" s="4" t="s">
        <v>13645</v>
      </c>
      <c r="AB3278" s="4" t="s">
        <v>58</v>
      </c>
      <c r="AD3278" s="4" t="b">
        <v>0</v>
      </c>
      <c r="AG3278" s="11">
        <f t="shared" si="51"/>
        <v>43325</v>
      </c>
    </row>
    <row r="3279" s="4" customFormat="1" spans="1:33">
      <c r="A3279" s="4" t="s">
        <v>13648</v>
      </c>
      <c r="B3279" s="4" t="s">
        <v>13648</v>
      </c>
      <c r="C3279" s="4" t="s">
        <v>13649</v>
      </c>
      <c r="D3279" s="4" t="s">
        <v>13650</v>
      </c>
      <c r="E3279" s="4" t="s">
        <v>36</v>
      </c>
      <c r="F3279" s="4" t="s">
        <v>37</v>
      </c>
      <c r="G3279" s="4" t="s">
        <v>51</v>
      </c>
      <c r="J3279" s="4" t="s">
        <v>39</v>
      </c>
      <c r="K3279" s="4" t="s">
        <v>427</v>
      </c>
      <c r="L3279" s="4" t="s">
        <v>428</v>
      </c>
      <c r="M3279" s="4" t="s">
        <v>429</v>
      </c>
      <c r="N3279" s="4" t="s">
        <v>36</v>
      </c>
      <c r="O3279" s="4">
        <v>1</v>
      </c>
      <c r="P3279" s="4" t="s">
        <v>55</v>
      </c>
      <c r="Q3279" s="4">
        <v>23.98</v>
      </c>
      <c r="Y3279" s="4" t="s">
        <v>13651</v>
      </c>
      <c r="Z3279" s="4" t="s">
        <v>763</v>
      </c>
      <c r="AA3279" s="4" t="s">
        <v>13652</v>
      </c>
      <c r="AB3279" s="4" t="s">
        <v>58</v>
      </c>
      <c r="AD3279" s="4" t="b">
        <v>0</v>
      </c>
      <c r="AG3279" s="11">
        <f t="shared" si="51"/>
        <v>43325</v>
      </c>
    </row>
    <row r="3280" s="4" customFormat="1" spans="1:33">
      <c r="A3280" s="4" t="s">
        <v>13653</v>
      </c>
      <c r="B3280" s="4" t="s">
        <v>13653</v>
      </c>
      <c r="C3280" s="4" t="s">
        <v>13654</v>
      </c>
      <c r="D3280" s="4" t="s">
        <v>13655</v>
      </c>
      <c r="E3280" s="4" t="s">
        <v>36</v>
      </c>
      <c r="F3280" s="4" t="s">
        <v>37</v>
      </c>
      <c r="G3280" s="4" t="s">
        <v>51</v>
      </c>
      <c r="J3280" s="4" t="s">
        <v>39</v>
      </c>
      <c r="K3280" s="4" t="s">
        <v>81</v>
      </c>
      <c r="L3280" s="4" t="s">
        <v>525</v>
      </c>
      <c r="M3280" s="4" t="s">
        <v>83</v>
      </c>
      <c r="N3280" s="4" t="s">
        <v>36</v>
      </c>
      <c r="O3280" s="4">
        <v>1</v>
      </c>
      <c r="P3280" s="4" t="s">
        <v>55</v>
      </c>
      <c r="Q3280" s="4">
        <v>23.98</v>
      </c>
      <c r="Y3280" s="4" t="s">
        <v>13656</v>
      </c>
      <c r="Z3280" s="4" t="s">
        <v>115</v>
      </c>
      <c r="AA3280" s="4" t="s">
        <v>13657</v>
      </c>
      <c r="AB3280" s="4" t="s">
        <v>58</v>
      </c>
      <c r="AD3280" s="4" t="b">
        <v>0</v>
      </c>
      <c r="AG3280" s="11">
        <f t="shared" si="51"/>
        <v>43325</v>
      </c>
    </row>
    <row r="3281" s="4" customFormat="1" spans="1:33">
      <c r="A3281" s="4" t="s">
        <v>13658</v>
      </c>
      <c r="B3281" s="4" t="s">
        <v>13658</v>
      </c>
      <c r="C3281" s="4" t="s">
        <v>13659</v>
      </c>
      <c r="D3281" s="4" t="s">
        <v>13660</v>
      </c>
      <c r="E3281" s="4" t="s">
        <v>36</v>
      </c>
      <c r="F3281" s="4" t="s">
        <v>37</v>
      </c>
      <c r="G3281" s="4" t="s">
        <v>51</v>
      </c>
      <c r="J3281" s="4" t="s">
        <v>891</v>
      </c>
      <c r="K3281" s="4" t="s">
        <v>1958</v>
      </c>
      <c r="L3281" s="4" t="s">
        <v>1959</v>
      </c>
      <c r="M3281" s="4" t="s">
        <v>1960</v>
      </c>
      <c r="N3281" s="4" t="s">
        <v>36</v>
      </c>
      <c r="O3281" s="4">
        <v>1</v>
      </c>
      <c r="P3281" s="4" t="s">
        <v>55</v>
      </c>
      <c r="Q3281" s="4">
        <v>20.98</v>
      </c>
      <c r="S3281" s="4">
        <v>3.99</v>
      </c>
      <c r="X3281" s="4">
        <v>3.99</v>
      </c>
      <c r="Y3281" s="4" t="s">
        <v>146</v>
      </c>
      <c r="Z3281" s="4" t="s">
        <v>147</v>
      </c>
      <c r="AA3281" s="4" t="s">
        <v>13661</v>
      </c>
      <c r="AB3281" s="4" t="s">
        <v>58</v>
      </c>
      <c r="AD3281" s="4" t="b">
        <v>0</v>
      </c>
      <c r="AG3281" s="11">
        <f t="shared" si="51"/>
        <v>43325</v>
      </c>
    </row>
    <row r="3282" s="4" customFormat="1" spans="1:33">
      <c r="A3282" s="4" t="s">
        <v>13662</v>
      </c>
      <c r="B3282" s="4" t="s">
        <v>13662</v>
      </c>
      <c r="C3282" s="4" t="s">
        <v>13659</v>
      </c>
      <c r="D3282" s="4" t="s">
        <v>13663</v>
      </c>
      <c r="E3282" s="4" t="s">
        <v>36</v>
      </c>
      <c r="F3282" s="4" t="s">
        <v>37</v>
      </c>
      <c r="G3282" s="4" t="s">
        <v>51</v>
      </c>
      <c r="J3282" s="4" t="s">
        <v>188</v>
      </c>
      <c r="K3282" s="4" t="s">
        <v>13664</v>
      </c>
      <c r="L3282" s="4" t="s">
        <v>13665</v>
      </c>
      <c r="M3282" s="4" t="s">
        <v>1403</v>
      </c>
      <c r="N3282" s="4" t="s">
        <v>36</v>
      </c>
      <c r="O3282" s="4">
        <v>1</v>
      </c>
      <c r="P3282" s="4" t="s">
        <v>55</v>
      </c>
      <c r="Q3282" s="4">
        <v>23.98</v>
      </c>
      <c r="S3282" s="4">
        <v>3.99</v>
      </c>
      <c r="Y3282" s="4" t="s">
        <v>146</v>
      </c>
      <c r="Z3282" s="4" t="s">
        <v>147</v>
      </c>
      <c r="AA3282" s="4" t="s">
        <v>13661</v>
      </c>
      <c r="AB3282" s="4" t="s">
        <v>58</v>
      </c>
      <c r="AD3282" s="4" t="b">
        <v>0</v>
      </c>
      <c r="AG3282" s="11">
        <f t="shared" si="51"/>
        <v>43325</v>
      </c>
    </row>
    <row r="3283" s="4" customFormat="1" spans="1:33">
      <c r="A3283" s="4" t="s">
        <v>13666</v>
      </c>
      <c r="B3283" s="4" t="s">
        <v>13666</v>
      </c>
      <c r="C3283" s="4" t="s">
        <v>13667</v>
      </c>
      <c r="D3283" s="4" t="s">
        <v>13668</v>
      </c>
      <c r="E3283" s="4" t="s">
        <v>36</v>
      </c>
      <c r="F3283" s="4" t="s">
        <v>37</v>
      </c>
      <c r="G3283" s="4" t="s">
        <v>51</v>
      </c>
      <c r="J3283" s="4" t="s">
        <v>39</v>
      </c>
      <c r="K3283" s="4" t="s">
        <v>644</v>
      </c>
      <c r="L3283" s="4" t="s">
        <v>645</v>
      </c>
      <c r="M3283" s="4" t="s">
        <v>646</v>
      </c>
      <c r="N3283" s="4" t="s">
        <v>36</v>
      </c>
      <c r="O3283" s="4">
        <v>1</v>
      </c>
      <c r="P3283" s="4" t="s">
        <v>55</v>
      </c>
      <c r="Q3283" s="4">
        <v>23.98</v>
      </c>
      <c r="Y3283" s="4" t="s">
        <v>7583</v>
      </c>
      <c r="Z3283" s="4" t="s">
        <v>47</v>
      </c>
      <c r="AA3283" s="4" t="s">
        <v>13669</v>
      </c>
      <c r="AB3283" s="4" t="s">
        <v>58</v>
      </c>
      <c r="AD3283" s="4" t="b">
        <v>0</v>
      </c>
      <c r="AG3283" s="11">
        <f t="shared" si="51"/>
        <v>43325</v>
      </c>
    </row>
    <row r="3284" s="4" customFormat="1" spans="1:33">
      <c r="A3284" s="4" t="s">
        <v>13666</v>
      </c>
      <c r="B3284" s="4" t="s">
        <v>13666</v>
      </c>
      <c r="C3284" s="4" t="s">
        <v>13667</v>
      </c>
      <c r="D3284" s="4" t="s">
        <v>13668</v>
      </c>
      <c r="E3284" s="4" t="s">
        <v>36</v>
      </c>
      <c r="F3284" s="4" t="s">
        <v>37</v>
      </c>
      <c r="G3284" s="4" t="s">
        <v>51</v>
      </c>
      <c r="J3284" s="4" t="s">
        <v>39</v>
      </c>
      <c r="K3284" s="4" t="s">
        <v>340</v>
      </c>
      <c r="L3284" s="4" t="s">
        <v>341</v>
      </c>
      <c r="M3284" s="4" t="s">
        <v>342</v>
      </c>
      <c r="N3284" s="4" t="s">
        <v>36</v>
      </c>
      <c r="O3284" s="4">
        <v>1</v>
      </c>
      <c r="P3284" s="4" t="s">
        <v>55</v>
      </c>
      <c r="Q3284" s="4">
        <v>23.98</v>
      </c>
      <c r="Y3284" s="4" t="s">
        <v>7583</v>
      </c>
      <c r="Z3284" s="4" t="s">
        <v>47</v>
      </c>
      <c r="AA3284" s="4" t="s">
        <v>13669</v>
      </c>
      <c r="AB3284" s="4" t="s">
        <v>58</v>
      </c>
      <c r="AD3284" s="4" t="b">
        <v>0</v>
      </c>
      <c r="AG3284" s="11">
        <f t="shared" si="51"/>
        <v>43325</v>
      </c>
    </row>
    <row r="3285" s="4" customFormat="1" spans="1:33">
      <c r="A3285" s="4" t="s">
        <v>13670</v>
      </c>
      <c r="B3285" s="4" t="s">
        <v>13670</v>
      </c>
      <c r="C3285" s="4" t="s">
        <v>13671</v>
      </c>
      <c r="D3285" s="4" t="s">
        <v>13672</v>
      </c>
      <c r="E3285" s="4" t="s">
        <v>36</v>
      </c>
      <c r="F3285" s="4" t="s">
        <v>37</v>
      </c>
      <c r="G3285" s="4" t="s">
        <v>51</v>
      </c>
      <c r="J3285" s="4" t="s">
        <v>39</v>
      </c>
      <c r="K3285" s="4" t="s">
        <v>128</v>
      </c>
      <c r="L3285" s="4" t="s">
        <v>129</v>
      </c>
      <c r="M3285" s="4" t="s">
        <v>130</v>
      </c>
      <c r="N3285" s="4" t="s">
        <v>36</v>
      </c>
      <c r="O3285" s="4">
        <v>1</v>
      </c>
      <c r="P3285" s="4" t="s">
        <v>55</v>
      </c>
      <c r="Q3285" s="4">
        <v>23.98</v>
      </c>
      <c r="Y3285" s="4" t="s">
        <v>62</v>
      </c>
      <c r="Z3285" s="4" t="s">
        <v>63</v>
      </c>
      <c r="AA3285" s="4" t="s">
        <v>13673</v>
      </c>
      <c r="AB3285" s="4" t="s">
        <v>58</v>
      </c>
      <c r="AD3285" s="4" t="b">
        <v>0</v>
      </c>
      <c r="AG3285" s="11">
        <f t="shared" si="51"/>
        <v>43325</v>
      </c>
    </row>
    <row r="3286" s="4" customFormat="1" spans="1:33">
      <c r="A3286" s="4" t="s">
        <v>13674</v>
      </c>
      <c r="B3286" s="4" t="s">
        <v>13674</v>
      </c>
      <c r="C3286" s="4" t="s">
        <v>13675</v>
      </c>
      <c r="D3286" s="4" t="s">
        <v>13676</v>
      </c>
      <c r="E3286" s="4" t="s">
        <v>36</v>
      </c>
      <c r="F3286" s="4" t="s">
        <v>37</v>
      </c>
      <c r="G3286" s="4" t="s">
        <v>51</v>
      </c>
      <c r="J3286" s="4" t="s">
        <v>39</v>
      </c>
      <c r="K3286" s="4" t="s">
        <v>13677</v>
      </c>
      <c r="L3286" s="4" t="s">
        <v>13678</v>
      </c>
      <c r="M3286" s="4" t="s">
        <v>13679</v>
      </c>
      <c r="N3286" s="4" t="s">
        <v>36</v>
      </c>
      <c r="O3286" s="4">
        <v>1</v>
      </c>
      <c r="P3286" s="4" t="s">
        <v>55</v>
      </c>
      <c r="Q3286" s="4">
        <v>25.98</v>
      </c>
      <c r="Y3286" s="4" t="s">
        <v>12601</v>
      </c>
      <c r="Z3286" s="4" t="s">
        <v>311</v>
      </c>
      <c r="AA3286" s="4" t="s">
        <v>13680</v>
      </c>
      <c r="AB3286" s="4" t="s">
        <v>58</v>
      </c>
      <c r="AD3286" s="4" t="b">
        <v>0</v>
      </c>
      <c r="AG3286" s="11">
        <f t="shared" si="51"/>
        <v>43325</v>
      </c>
    </row>
    <row r="3287" s="4" customFormat="1" spans="1:33">
      <c r="A3287" s="4" t="s">
        <v>13681</v>
      </c>
      <c r="B3287" s="4" t="s">
        <v>13681</v>
      </c>
      <c r="C3287" s="4" t="s">
        <v>13682</v>
      </c>
      <c r="D3287" s="4" t="s">
        <v>13683</v>
      </c>
      <c r="E3287" s="4" t="s">
        <v>36</v>
      </c>
      <c r="F3287" s="4" t="s">
        <v>37</v>
      </c>
      <c r="G3287" s="4" t="s">
        <v>51</v>
      </c>
      <c r="J3287" s="4" t="s">
        <v>39</v>
      </c>
      <c r="K3287" s="4" t="s">
        <v>962</v>
      </c>
      <c r="L3287" s="4" t="s">
        <v>963</v>
      </c>
      <c r="M3287" s="4" t="s">
        <v>964</v>
      </c>
      <c r="N3287" s="4" t="s">
        <v>36</v>
      </c>
      <c r="O3287" s="4">
        <v>1</v>
      </c>
      <c r="P3287" s="4" t="s">
        <v>55</v>
      </c>
      <c r="Q3287" s="4">
        <v>22.98</v>
      </c>
      <c r="Y3287" s="4" t="s">
        <v>13684</v>
      </c>
      <c r="Z3287" s="4" t="s">
        <v>72</v>
      </c>
      <c r="AA3287" s="4" t="s">
        <v>13685</v>
      </c>
      <c r="AB3287" s="4" t="s">
        <v>58</v>
      </c>
      <c r="AD3287" s="4" t="b">
        <v>0</v>
      </c>
      <c r="AG3287" s="11">
        <f t="shared" si="51"/>
        <v>43325</v>
      </c>
    </row>
    <row r="3288" s="4" customFormat="1" spans="1:33">
      <c r="A3288" s="4" t="s">
        <v>13681</v>
      </c>
      <c r="B3288" s="4" t="s">
        <v>13681</v>
      </c>
      <c r="C3288" s="4" t="s">
        <v>13682</v>
      </c>
      <c r="D3288" s="4" t="s">
        <v>13683</v>
      </c>
      <c r="E3288" s="4" t="s">
        <v>36</v>
      </c>
      <c r="F3288" s="4" t="s">
        <v>37</v>
      </c>
      <c r="G3288" s="4" t="s">
        <v>51</v>
      </c>
      <c r="J3288" s="4" t="s">
        <v>39</v>
      </c>
      <c r="K3288" s="4" t="s">
        <v>3274</v>
      </c>
      <c r="L3288" s="4" t="s">
        <v>3275</v>
      </c>
      <c r="M3288" s="4" t="s">
        <v>3276</v>
      </c>
      <c r="N3288" s="4" t="s">
        <v>36</v>
      </c>
      <c r="O3288" s="4">
        <v>1</v>
      </c>
      <c r="P3288" s="4" t="s">
        <v>55</v>
      </c>
      <c r="Q3288" s="4">
        <v>22.98</v>
      </c>
      <c r="Y3288" s="4" t="s">
        <v>13684</v>
      </c>
      <c r="Z3288" s="4" t="s">
        <v>72</v>
      </c>
      <c r="AA3288" s="4" t="s">
        <v>13685</v>
      </c>
      <c r="AB3288" s="4" t="s">
        <v>58</v>
      </c>
      <c r="AD3288" s="4" t="b">
        <v>0</v>
      </c>
      <c r="AG3288" s="11">
        <f t="shared" si="51"/>
        <v>43325</v>
      </c>
    </row>
    <row r="3289" s="4" customFormat="1" spans="1:33">
      <c r="A3289" s="4" t="s">
        <v>13686</v>
      </c>
      <c r="B3289" s="4" t="s">
        <v>13686</v>
      </c>
      <c r="C3289" s="4" t="s">
        <v>13687</v>
      </c>
      <c r="D3289" s="4" t="s">
        <v>13688</v>
      </c>
      <c r="E3289" s="4" t="s">
        <v>36</v>
      </c>
      <c r="F3289" s="4" t="s">
        <v>37</v>
      </c>
      <c r="G3289" s="4" t="s">
        <v>51</v>
      </c>
      <c r="J3289" s="4" t="s">
        <v>188</v>
      </c>
      <c r="K3289" s="4" t="s">
        <v>13689</v>
      </c>
      <c r="L3289" s="4" t="s">
        <v>13690</v>
      </c>
      <c r="M3289" s="4" t="s">
        <v>13691</v>
      </c>
      <c r="N3289" s="4" t="s">
        <v>36</v>
      </c>
      <c r="O3289" s="4">
        <v>1</v>
      </c>
      <c r="P3289" s="4" t="s">
        <v>55</v>
      </c>
      <c r="Q3289" s="4">
        <v>22.98</v>
      </c>
      <c r="S3289" s="4">
        <v>3.99</v>
      </c>
      <c r="Y3289" s="4" t="s">
        <v>9527</v>
      </c>
      <c r="Z3289" s="4" t="s">
        <v>115</v>
      </c>
      <c r="AA3289" s="4">
        <v>75087</v>
      </c>
      <c r="AB3289" s="4" t="s">
        <v>58</v>
      </c>
      <c r="AD3289" s="4" t="b">
        <v>0</v>
      </c>
      <c r="AG3289" s="11">
        <f t="shared" si="51"/>
        <v>43325</v>
      </c>
    </row>
    <row r="3290" s="4" customFormat="1" spans="1:33">
      <c r="A3290" s="4" t="s">
        <v>13686</v>
      </c>
      <c r="B3290" s="4" t="s">
        <v>13686</v>
      </c>
      <c r="C3290" s="4" t="s">
        <v>13687</v>
      </c>
      <c r="D3290" s="4" t="s">
        <v>13688</v>
      </c>
      <c r="E3290" s="4" t="s">
        <v>36</v>
      </c>
      <c r="F3290" s="4" t="s">
        <v>37</v>
      </c>
      <c r="G3290" s="4" t="s">
        <v>51</v>
      </c>
      <c r="J3290" s="4" t="s">
        <v>188</v>
      </c>
      <c r="K3290" s="4" t="s">
        <v>5659</v>
      </c>
      <c r="L3290" s="4" t="s">
        <v>5660</v>
      </c>
      <c r="M3290" s="4" t="s">
        <v>5661</v>
      </c>
      <c r="N3290" s="4" t="s">
        <v>36</v>
      </c>
      <c r="O3290" s="4">
        <v>1</v>
      </c>
      <c r="P3290" s="4" t="s">
        <v>55</v>
      </c>
      <c r="Q3290" s="4">
        <v>22.98</v>
      </c>
      <c r="S3290" s="4">
        <v>3.99</v>
      </c>
      <c r="Y3290" s="4" t="s">
        <v>9527</v>
      </c>
      <c r="Z3290" s="4" t="s">
        <v>115</v>
      </c>
      <c r="AA3290" s="4">
        <v>75087</v>
      </c>
      <c r="AB3290" s="4" t="s">
        <v>58</v>
      </c>
      <c r="AD3290" s="4" t="b">
        <v>0</v>
      </c>
      <c r="AG3290" s="11">
        <f t="shared" si="51"/>
        <v>43325</v>
      </c>
    </row>
    <row r="3291" s="4" customFormat="1" spans="1:33">
      <c r="A3291" s="4" t="s">
        <v>13686</v>
      </c>
      <c r="B3291" s="4" t="s">
        <v>13686</v>
      </c>
      <c r="C3291" s="4" t="s">
        <v>13687</v>
      </c>
      <c r="D3291" s="4" t="s">
        <v>13688</v>
      </c>
      <c r="E3291" s="4" t="s">
        <v>36</v>
      </c>
      <c r="F3291" s="4" t="s">
        <v>37</v>
      </c>
      <c r="G3291" s="4" t="s">
        <v>51</v>
      </c>
      <c r="J3291" s="4" t="s">
        <v>188</v>
      </c>
      <c r="K3291" s="4" t="s">
        <v>2946</v>
      </c>
      <c r="L3291" s="4" t="s">
        <v>2947</v>
      </c>
      <c r="M3291" s="4" t="s">
        <v>2948</v>
      </c>
      <c r="N3291" s="4" t="s">
        <v>36</v>
      </c>
      <c r="O3291" s="4">
        <v>1</v>
      </c>
      <c r="P3291" s="4" t="s">
        <v>55</v>
      </c>
      <c r="Q3291" s="4">
        <v>22.98</v>
      </c>
      <c r="S3291" s="4">
        <v>3.99</v>
      </c>
      <c r="Y3291" s="4" t="s">
        <v>9527</v>
      </c>
      <c r="Z3291" s="4" t="s">
        <v>115</v>
      </c>
      <c r="AA3291" s="4">
        <v>75087</v>
      </c>
      <c r="AB3291" s="4" t="s">
        <v>58</v>
      </c>
      <c r="AD3291" s="4" t="b">
        <v>0</v>
      </c>
      <c r="AG3291" s="11">
        <f t="shared" si="51"/>
        <v>43325</v>
      </c>
    </row>
    <row r="3292" s="4" customFormat="1" spans="1:33">
      <c r="A3292" s="4" t="s">
        <v>13692</v>
      </c>
      <c r="B3292" s="4" t="s">
        <v>13692</v>
      </c>
      <c r="C3292" s="4" t="s">
        <v>13693</v>
      </c>
      <c r="D3292" s="4" t="s">
        <v>13694</v>
      </c>
      <c r="E3292" s="4" t="s">
        <v>36</v>
      </c>
      <c r="F3292" s="4" t="s">
        <v>37</v>
      </c>
      <c r="G3292" s="4" t="s">
        <v>51</v>
      </c>
      <c r="J3292" s="4" t="s">
        <v>39</v>
      </c>
      <c r="K3292" s="4" t="s">
        <v>340</v>
      </c>
      <c r="L3292" s="4" t="s">
        <v>341</v>
      </c>
      <c r="M3292" s="4" t="s">
        <v>342</v>
      </c>
      <c r="N3292" s="4" t="s">
        <v>36</v>
      </c>
      <c r="O3292" s="4">
        <v>1</v>
      </c>
      <c r="P3292" s="4" t="s">
        <v>55</v>
      </c>
      <c r="Q3292" s="4">
        <v>23.98</v>
      </c>
      <c r="Y3292" s="4" t="s">
        <v>13695</v>
      </c>
      <c r="Z3292" s="4" t="s">
        <v>201</v>
      </c>
      <c r="AA3292" s="4" t="s">
        <v>13696</v>
      </c>
      <c r="AB3292" s="4" t="s">
        <v>58</v>
      </c>
      <c r="AD3292" s="4" t="b">
        <v>0</v>
      </c>
      <c r="AG3292" s="11">
        <f t="shared" si="51"/>
        <v>43325</v>
      </c>
    </row>
    <row r="3293" s="4" customFormat="1" spans="1:33">
      <c r="A3293" s="4" t="s">
        <v>13697</v>
      </c>
      <c r="B3293" s="4" t="s">
        <v>13697</v>
      </c>
      <c r="C3293" s="4" t="s">
        <v>13698</v>
      </c>
      <c r="D3293" s="4" t="s">
        <v>13699</v>
      </c>
      <c r="E3293" s="4" t="s">
        <v>36</v>
      </c>
      <c r="F3293" s="4" t="s">
        <v>37</v>
      </c>
      <c r="G3293" s="4" t="s">
        <v>51</v>
      </c>
      <c r="J3293" s="4" t="s">
        <v>110</v>
      </c>
      <c r="K3293" s="4" t="s">
        <v>13700</v>
      </c>
      <c r="L3293" s="4" t="s">
        <v>13701</v>
      </c>
      <c r="M3293" s="4" t="s">
        <v>13702</v>
      </c>
      <c r="N3293" s="4" t="s">
        <v>36</v>
      </c>
      <c r="O3293" s="4">
        <v>1</v>
      </c>
      <c r="P3293" s="4" t="s">
        <v>55</v>
      </c>
      <c r="Q3293" s="4">
        <v>22.98</v>
      </c>
      <c r="Y3293" s="4" t="s">
        <v>4411</v>
      </c>
      <c r="Z3293" s="4" t="s">
        <v>115</v>
      </c>
      <c r="AA3293" s="4" t="s">
        <v>4412</v>
      </c>
      <c r="AB3293" s="4" t="s">
        <v>58</v>
      </c>
      <c r="AD3293" s="4" t="b">
        <v>0</v>
      </c>
      <c r="AG3293" s="11">
        <f t="shared" si="51"/>
        <v>43325</v>
      </c>
    </row>
    <row r="3294" s="4" customFormat="1" spans="1:33">
      <c r="A3294" s="4" t="s">
        <v>13703</v>
      </c>
      <c r="B3294" s="4" t="s">
        <v>13703</v>
      </c>
      <c r="C3294" s="4" t="s">
        <v>13704</v>
      </c>
      <c r="D3294" s="4" t="s">
        <v>13705</v>
      </c>
      <c r="E3294" s="4" t="s">
        <v>36</v>
      </c>
      <c r="F3294" s="4" t="s">
        <v>37</v>
      </c>
      <c r="G3294" s="4" t="s">
        <v>51</v>
      </c>
      <c r="J3294" s="4" t="s">
        <v>39</v>
      </c>
      <c r="K3294" s="4" t="s">
        <v>437</v>
      </c>
      <c r="L3294" s="4" t="s">
        <v>438</v>
      </c>
      <c r="M3294" s="4" t="s">
        <v>439</v>
      </c>
      <c r="N3294" s="4" t="s">
        <v>36</v>
      </c>
      <c r="O3294" s="4">
        <v>1</v>
      </c>
      <c r="P3294" s="4" t="s">
        <v>55</v>
      </c>
      <c r="Q3294" s="4">
        <v>23.98</v>
      </c>
      <c r="Y3294" s="4" t="s">
        <v>10355</v>
      </c>
      <c r="Z3294" s="4" t="s">
        <v>47</v>
      </c>
      <c r="AA3294" s="4" t="s">
        <v>13706</v>
      </c>
      <c r="AB3294" s="4" t="s">
        <v>58</v>
      </c>
      <c r="AD3294" s="4" t="b">
        <v>0</v>
      </c>
      <c r="AG3294" s="11">
        <f t="shared" si="51"/>
        <v>43325</v>
      </c>
    </row>
    <row r="3295" s="4" customFormat="1" spans="1:33">
      <c r="A3295" s="4" t="s">
        <v>13707</v>
      </c>
      <c r="B3295" s="4" t="s">
        <v>13707</v>
      </c>
      <c r="C3295" s="4" t="s">
        <v>13708</v>
      </c>
      <c r="D3295" s="4" t="s">
        <v>13709</v>
      </c>
      <c r="E3295" s="4" t="s">
        <v>36</v>
      </c>
      <c r="F3295" s="4" t="s">
        <v>37</v>
      </c>
      <c r="G3295" s="4" t="s">
        <v>51</v>
      </c>
      <c r="J3295" s="4" t="s">
        <v>39</v>
      </c>
      <c r="K3295" s="4" t="s">
        <v>355</v>
      </c>
      <c r="L3295" s="4" t="s">
        <v>356</v>
      </c>
      <c r="M3295" s="4" t="s">
        <v>357</v>
      </c>
      <c r="N3295" s="4" t="s">
        <v>36</v>
      </c>
      <c r="O3295" s="4">
        <v>1</v>
      </c>
      <c r="P3295" s="4" t="s">
        <v>55</v>
      </c>
      <c r="Q3295" s="4">
        <v>21.98</v>
      </c>
      <c r="Y3295" s="4" t="s">
        <v>13710</v>
      </c>
      <c r="Z3295" s="4" t="s">
        <v>5018</v>
      </c>
      <c r="AA3295" s="4">
        <v>56258</v>
      </c>
      <c r="AB3295" s="4" t="s">
        <v>58</v>
      </c>
      <c r="AD3295" s="4" t="b">
        <v>0</v>
      </c>
      <c r="AG3295" s="11">
        <f t="shared" si="51"/>
        <v>43325</v>
      </c>
    </row>
    <row r="3296" s="4" customFormat="1" spans="1:33">
      <c r="A3296" s="4" t="s">
        <v>13711</v>
      </c>
      <c r="B3296" s="4" t="s">
        <v>13711</v>
      </c>
      <c r="C3296" s="4" t="s">
        <v>13712</v>
      </c>
      <c r="D3296" s="4" t="s">
        <v>13713</v>
      </c>
      <c r="E3296" s="4" t="s">
        <v>36</v>
      </c>
      <c r="F3296" s="4" t="s">
        <v>37</v>
      </c>
      <c r="G3296" s="4" t="s">
        <v>51</v>
      </c>
      <c r="J3296" s="4" t="s">
        <v>39</v>
      </c>
      <c r="K3296" s="4" t="s">
        <v>2859</v>
      </c>
      <c r="L3296" s="4" t="s">
        <v>2860</v>
      </c>
      <c r="M3296" s="4" t="s">
        <v>2861</v>
      </c>
      <c r="N3296" s="4" t="s">
        <v>36</v>
      </c>
      <c r="O3296" s="4">
        <v>1</v>
      </c>
      <c r="P3296" s="4" t="s">
        <v>55</v>
      </c>
      <c r="Q3296" s="4">
        <v>16.98</v>
      </c>
      <c r="Y3296" s="4" t="s">
        <v>2021</v>
      </c>
      <c r="Z3296" s="4" t="s">
        <v>2022</v>
      </c>
      <c r="AA3296" s="4" t="s">
        <v>13714</v>
      </c>
      <c r="AB3296" s="4" t="s">
        <v>58</v>
      </c>
      <c r="AD3296" s="4" t="b">
        <v>0</v>
      </c>
      <c r="AG3296" s="11">
        <f t="shared" si="51"/>
        <v>43325</v>
      </c>
    </row>
    <row r="3297" s="4" customFormat="1" spans="1:33">
      <c r="A3297" s="4" t="s">
        <v>13715</v>
      </c>
      <c r="B3297" s="4" t="s">
        <v>13715</v>
      </c>
      <c r="C3297" s="4" t="s">
        <v>13716</v>
      </c>
      <c r="D3297" s="4" t="s">
        <v>13717</v>
      </c>
      <c r="E3297" s="4" t="s">
        <v>36</v>
      </c>
      <c r="F3297" s="4" t="s">
        <v>37</v>
      </c>
      <c r="G3297" s="4" t="s">
        <v>51</v>
      </c>
      <c r="J3297" s="4" t="s">
        <v>39</v>
      </c>
      <c r="K3297" s="4" t="s">
        <v>380</v>
      </c>
      <c r="L3297" s="4" t="s">
        <v>381</v>
      </c>
      <c r="M3297" s="4" t="s">
        <v>382</v>
      </c>
      <c r="N3297" s="4" t="s">
        <v>36</v>
      </c>
      <c r="O3297" s="4">
        <v>1</v>
      </c>
      <c r="P3297" s="4" t="s">
        <v>55</v>
      </c>
      <c r="Q3297" s="4">
        <v>23.98</v>
      </c>
      <c r="Y3297" s="4" t="s">
        <v>2242</v>
      </c>
      <c r="Z3297" s="4" t="s">
        <v>790</v>
      </c>
      <c r="AA3297" s="4" t="s">
        <v>13718</v>
      </c>
      <c r="AB3297" s="4" t="s">
        <v>58</v>
      </c>
      <c r="AD3297" s="4" t="b">
        <v>0</v>
      </c>
      <c r="AG3297" s="11">
        <f t="shared" si="51"/>
        <v>43325</v>
      </c>
    </row>
    <row r="3298" s="4" customFormat="1" spans="1:33">
      <c r="A3298" s="4" t="s">
        <v>13719</v>
      </c>
      <c r="B3298" s="4" t="s">
        <v>13719</v>
      </c>
      <c r="C3298" s="4" t="s">
        <v>13720</v>
      </c>
      <c r="D3298" s="4" t="s">
        <v>13721</v>
      </c>
      <c r="E3298" s="4" t="s">
        <v>36</v>
      </c>
      <c r="F3298" s="4" t="s">
        <v>37</v>
      </c>
      <c r="G3298" s="4" t="s">
        <v>51</v>
      </c>
      <c r="J3298" s="4" t="s">
        <v>39</v>
      </c>
      <c r="K3298" s="4" t="s">
        <v>602</v>
      </c>
      <c r="L3298" s="4" t="s">
        <v>603</v>
      </c>
      <c r="M3298" s="4" t="s">
        <v>604</v>
      </c>
      <c r="N3298" s="4" t="s">
        <v>36</v>
      </c>
      <c r="O3298" s="4">
        <v>1</v>
      </c>
      <c r="P3298" s="4" t="s">
        <v>55</v>
      </c>
      <c r="Q3298" s="4">
        <v>22.98</v>
      </c>
      <c r="R3298" s="4">
        <v>2.32</v>
      </c>
      <c r="Y3298" s="4" t="s">
        <v>506</v>
      </c>
      <c r="Z3298" s="4" t="s">
        <v>299</v>
      </c>
      <c r="AA3298" s="4" t="s">
        <v>8827</v>
      </c>
      <c r="AB3298" s="4" t="s">
        <v>58</v>
      </c>
      <c r="AD3298" s="4" t="b">
        <v>0</v>
      </c>
      <c r="AG3298" s="11">
        <f t="shared" si="51"/>
        <v>43325</v>
      </c>
    </row>
    <row r="3299" s="4" customFormat="1" spans="1:33">
      <c r="A3299" s="4" t="s">
        <v>13722</v>
      </c>
      <c r="B3299" s="4" t="s">
        <v>13722</v>
      </c>
      <c r="C3299" s="4" t="s">
        <v>13723</v>
      </c>
      <c r="D3299" s="4" t="s">
        <v>13724</v>
      </c>
      <c r="E3299" s="4" t="s">
        <v>36</v>
      </c>
      <c r="F3299" s="4" t="s">
        <v>37</v>
      </c>
      <c r="G3299" s="4" t="s">
        <v>51</v>
      </c>
      <c r="J3299" s="4" t="s">
        <v>39</v>
      </c>
      <c r="K3299" s="4" t="s">
        <v>77</v>
      </c>
      <c r="L3299" s="4" t="s">
        <v>78</v>
      </c>
      <c r="M3299" s="4" t="s">
        <v>79</v>
      </c>
      <c r="N3299" s="4" t="s">
        <v>36</v>
      </c>
      <c r="O3299" s="4">
        <v>1</v>
      </c>
      <c r="P3299" s="4" t="s">
        <v>55</v>
      </c>
      <c r="Q3299" s="4">
        <v>23.98</v>
      </c>
      <c r="Y3299" s="4" t="s">
        <v>4780</v>
      </c>
      <c r="Z3299" s="4" t="s">
        <v>1192</v>
      </c>
      <c r="AA3299" s="4" t="s">
        <v>12188</v>
      </c>
      <c r="AB3299" s="4" t="s">
        <v>58</v>
      </c>
      <c r="AD3299" s="4" t="b">
        <v>0</v>
      </c>
      <c r="AG3299" s="11">
        <f t="shared" si="51"/>
        <v>43325</v>
      </c>
    </row>
    <row r="3300" s="4" customFormat="1" spans="1:33">
      <c r="A3300" s="4" t="s">
        <v>13725</v>
      </c>
      <c r="B3300" s="4" t="s">
        <v>13725</v>
      </c>
      <c r="C3300" s="4" t="s">
        <v>13726</v>
      </c>
      <c r="D3300" s="4" t="s">
        <v>13727</v>
      </c>
      <c r="E3300" s="4" t="s">
        <v>36</v>
      </c>
      <c r="F3300" s="4" t="s">
        <v>37</v>
      </c>
      <c r="G3300" s="4" t="s">
        <v>51</v>
      </c>
      <c r="J3300" s="4" t="s">
        <v>39</v>
      </c>
      <c r="K3300" s="4" t="s">
        <v>5619</v>
      </c>
      <c r="L3300" s="4" t="s">
        <v>5620</v>
      </c>
      <c r="M3300" s="4" t="s">
        <v>5621</v>
      </c>
      <c r="N3300" s="4" t="s">
        <v>36</v>
      </c>
      <c r="O3300" s="4">
        <v>1</v>
      </c>
      <c r="P3300" s="4" t="s">
        <v>55</v>
      </c>
      <c r="Q3300" s="4">
        <v>22.98</v>
      </c>
      <c r="Y3300" s="4" t="s">
        <v>13728</v>
      </c>
      <c r="Z3300" s="4" t="s">
        <v>115</v>
      </c>
      <c r="AA3300" s="4" t="s">
        <v>13729</v>
      </c>
      <c r="AB3300" s="4" t="s">
        <v>58</v>
      </c>
      <c r="AD3300" s="4" t="b">
        <v>0</v>
      </c>
      <c r="AG3300" s="11">
        <f t="shared" si="51"/>
        <v>43325</v>
      </c>
    </row>
    <row r="3301" s="4" customFormat="1" spans="1:33">
      <c r="A3301" s="4" t="s">
        <v>13730</v>
      </c>
      <c r="B3301" s="4" t="s">
        <v>13730</v>
      </c>
      <c r="C3301" s="4" t="s">
        <v>13731</v>
      </c>
      <c r="D3301" s="4" t="s">
        <v>13732</v>
      </c>
      <c r="E3301" s="4" t="s">
        <v>36</v>
      </c>
      <c r="F3301" s="4" t="s">
        <v>37</v>
      </c>
      <c r="G3301" s="4" t="s">
        <v>51</v>
      </c>
      <c r="J3301" s="4" t="s">
        <v>39</v>
      </c>
      <c r="K3301" s="4" t="s">
        <v>593</v>
      </c>
      <c r="L3301" s="4" t="s">
        <v>594</v>
      </c>
      <c r="M3301" s="4" t="s">
        <v>595</v>
      </c>
      <c r="N3301" s="4" t="s">
        <v>36</v>
      </c>
      <c r="O3301" s="4">
        <v>1</v>
      </c>
      <c r="P3301" s="4" t="s">
        <v>55</v>
      </c>
      <c r="Q3301" s="4">
        <v>23.98</v>
      </c>
      <c r="Y3301" s="4" t="s">
        <v>2226</v>
      </c>
      <c r="Z3301" s="4" t="s">
        <v>2227</v>
      </c>
      <c r="AA3301" s="4" t="s">
        <v>13733</v>
      </c>
      <c r="AB3301" s="4" t="s">
        <v>58</v>
      </c>
      <c r="AD3301" s="4" t="b">
        <v>0</v>
      </c>
      <c r="AG3301" s="11">
        <f t="shared" si="51"/>
        <v>43325</v>
      </c>
    </row>
    <row r="3302" s="4" customFormat="1" spans="1:33">
      <c r="A3302" s="4" t="s">
        <v>13734</v>
      </c>
      <c r="B3302" s="4" t="s">
        <v>13734</v>
      </c>
      <c r="C3302" s="4" t="s">
        <v>13735</v>
      </c>
      <c r="D3302" s="4" t="s">
        <v>13736</v>
      </c>
      <c r="E3302" s="4" t="s">
        <v>36</v>
      </c>
      <c r="F3302" s="4" t="s">
        <v>37</v>
      </c>
      <c r="G3302" s="4" t="s">
        <v>51</v>
      </c>
      <c r="J3302" s="4" t="s">
        <v>110</v>
      </c>
      <c r="K3302" s="4" t="s">
        <v>998</v>
      </c>
      <c r="L3302" s="4" t="s">
        <v>9148</v>
      </c>
      <c r="M3302" s="4" t="s">
        <v>1000</v>
      </c>
      <c r="N3302" s="4" t="s">
        <v>36</v>
      </c>
      <c r="O3302" s="4">
        <v>1</v>
      </c>
      <c r="P3302" s="4" t="s">
        <v>55</v>
      </c>
      <c r="Q3302" s="4">
        <v>22.98</v>
      </c>
      <c r="Y3302" s="4" t="s">
        <v>5276</v>
      </c>
      <c r="Z3302" s="4" t="s">
        <v>1993</v>
      </c>
      <c r="AA3302" s="4">
        <v>9017</v>
      </c>
      <c r="AB3302" s="4" t="s">
        <v>58</v>
      </c>
      <c r="AC3302" s="4" t="s">
        <v>915</v>
      </c>
      <c r="AD3302" s="4" t="b">
        <v>0</v>
      </c>
      <c r="AG3302" s="11">
        <f t="shared" si="51"/>
        <v>43325</v>
      </c>
    </row>
    <row r="3303" s="4" customFormat="1" spans="1:33">
      <c r="A3303" s="4" t="s">
        <v>13737</v>
      </c>
      <c r="B3303" s="4" t="s">
        <v>13737</v>
      </c>
      <c r="C3303" s="4" t="s">
        <v>13738</v>
      </c>
      <c r="D3303" s="4" t="s">
        <v>13739</v>
      </c>
      <c r="E3303" s="4" t="s">
        <v>36</v>
      </c>
      <c r="F3303" s="4" t="s">
        <v>37</v>
      </c>
      <c r="G3303" s="4" t="s">
        <v>51</v>
      </c>
      <c r="J3303" s="4" t="s">
        <v>39</v>
      </c>
      <c r="K3303" s="4" t="s">
        <v>125</v>
      </c>
      <c r="L3303" s="4" t="s">
        <v>126</v>
      </c>
      <c r="M3303" s="4" t="s">
        <v>127</v>
      </c>
      <c r="N3303" s="4" t="s">
        <v>36</v>
      </c>
      <c r="O3303" s="4">
        <v>1</v>
      </c>
      <c r="P3303" s="4" t="s">
        <v>55</v>
      </c>
      <c r="Q3303" s="4">
        <v>23.98</v>
      </c>
      <c r="Y3303" s="4" t="s">
        <v>8280</v>
      </c>
      <c r="Z3303" s="4" t="s">
        <v>115</v>
      </c>
      <c r="AA3303" s="4" t="s">
        <v>8281</v>
      </c>
      <c r="AB3303" s="4" t="s">
        <v>58</v>
      </c>
      <c r="AD3303" s="4" t="b">
        <v>0</v>
      </c>
      <c r="AG3303" s="11">
        <f t="shared" si="51"/>
        <v>43325</v>
      </c>
    </row>
    <row r="3304" s="4" customFormat="1" spans="1:33">
      <c r="A3304" s="4" t="s">
        <v>13737</v>
      </c>
      <c r="B3304" s="4" t="s">
        <v>13737</v>
      </c>
      <c r="C3304" s="4" t="s">
        <v>13738</v>
      </c>
      <c r="D3304" s="4" t="s">
        <v>13739</v>
      </c>
      <c r="E3304" s="4" t="s">
        <v>36</v>
      </c>
      <c r="F3304" s="4" t="s">
        <v>37</v>
      </c>
      <c r="G3304" s="4" t="s">
        <v>51</v>
      </c>
      <c r="J3304" s="4" t="s">
        <v>39</v>
      </c>
      <c r="K3304" s="4" t="s">
        <v>171</v>
      </c>
      <c r="L3304" s="4" t="s">
        <v>172</v>
      </c>
      <c r="M3304" s="4" t="s">
        <v>173</v>
      </c>
      <c r="N3304" s="4" t="s">
        <v>36</v>
      </c>
      <c r="O3304" s="4">
        <v>1</v>
      </c>
      <c r="P3304" s="4" t="s">
        <v>55</v>
      </c>
      <c r="Q3304" s="4">
        <v>23.98</v>
      </c>
      <c r="Y3304" s="4" t="s">
        <v>8280</v>
      </c>
      <c r="Z3304" s="4" t="s">
        <v>115</v>
      </c>
      <c r="AA3304" s="4" t="s">
        <v>8281</v>
      </c>
      <c r="AB3304" s="4" t="s">
        <v>58</v>
      </c>
      <c r="AD3304" s="4" t="b">
        <v>0</v>
      </c>
      <c r="AG3304" s="11">
        <f t="shared" si="51"/>
        <v>43325</v>
      </c>
    </row>
    <row r="3305" s="4" customFormat="1" spans="1:33">
      <c r="A3305" s="4" t="s">
        <v>13740</v>
      </c>
      <c r="B3305" s="4" t="s">
        <v>13740</v>
      </c>
      <c r="C3305" s="4" t="s">
        <v>13741</v>
      </c>
      <c r="D3305" s="4" t="s">
        <v>13742</v>
      </c>
      <c r="E3305" s="4" t="s">
        <v>36</v>
      </c>
      <c r="F3305" s="4" t="s">
        <v>37</v>
      </c>
      <c r="G3305" s="4" t="s">
        <v>51</v>
      </c>
      <c r="J3305" s="4" t="s">
        <v>39</v>
      </c>
      <c r="K3305" s="4" t="s">
        <v>5283</v>
      </c>
      <c r="L3305" s="4" t="s">
        <v>5284</v>
      </c>
      <c r="M3305" s="4" t="s">
        <v>5285</v>
      </c>
      <c r="N3305" s="4" t="s">
        <v>36</v>
      </c>
      <c r="O3305" s="4">
        <v>1</v>
      </c>
      <c r="P3305" s="4" t="s">
        <v>55</v>
      </c>
      <c r="Q3305" s="4">
        <v>23.98</v>
      </c>
      <c r="Y3305" s="4" t="s">
        <v>13743</v>
      </c>
      <c r="Z3305" s="4" t="s">
        <v>13744</v>
      </c>
      <c r="AA3305" s="4">
        <v>19720</v>
      </c>
      <c r="AB3305" s="4" t="s">
        <v>58</v>
      </c>
      <c r="AD3305" s="4" t="b">
        <v>0</v>
      </c>
      <c r="AG3305" s="11">
        <f t="shared" si="51"/>
        <v>43325</v>
      </c>
    </row>
    <row r="3306" s="4" customFormat="1" spans="1:33">
      <c r="A3306" s="4" t="s">
        <v>13745</v>
      </c>
      <c r="B3306" s="4" t="s">
        <v>13745</v>
      </c>
      <c r="C3306" s="4" t="s">
        <v>13746</v>
      </c>
      <c r="D3306" s="4" t="s">
        <v>13747</v>
      </c>
      <c r="E3306" s="4" t="s">
        <v>36</v>
      </c>
      <c r="F3306" s="4" t="s">
        <v>37</v>
      </c>
      <c r="G3306" s="4" t="s">
        <v>51</v>
      </c>
      <c r="J3306" s="4" t="s">
        <v>39</v>
      </c>
      <c r="K3306" s="4" t="s">
        <v>627</v>
      </c>
      <c r="L3306" s="4" t="s">
        <v>628</v>
      </c>
      <c r="M3306" s="4" t="s">
        <v>629</v>
      </c>
      <c r="N3306" s="4" t="s">
        <v>36</v>
      </c>
      <c r="O3306" s="4">
        <v>1</v>
      </c>
      <c r="P3306" s="4" t="s">
        <v>55</v>
      </c>
      <c r="Q3306" s="4">
        <v>23.98</v>
      </c>
      <c r="Y3306" s="4" t="s">
        <v>9784</v>
      </c>
      <c r="Z3306" s="4" t="s">
        <v>105</v>
      </c>
      <c r="AA3306" s="4">
        <v>7002</v>
      </c>
      <c r="AB3306" s="4" t="s">
        <v>58</v>
      </c>
      <c r="AD3306" s="4" t="b">
        <v>0</v>
      </c>
      <c r="AG3306" s="11">
        <f t="shared" si="51"/>
        <v>43325</v>
      </c>
    </row>
    <row r="3307" s="4" customFormat="1" spans="1:33">
      <c r="A3307" s="4" t="s">
        <v>13748</v>
      </c>
      <c r="B3307" s="4" t="s">
        <v>13748</v>
      </c>
      <c r="C3307" s="4" t="s">
        <v>13749</v>
      </c>
      <c r="D3307" s="4" t="s">
        <v>13750</v>
      </c>
      <c r="E3307" s="4" t="s">
        <v>36</v>
      </c>
      <c r="F3307" s="4" t="s">
        <v>37</v>
      </c>
      <c r="G3307" s="4" t="s">
        <v>51</v>
      </c>
      <c r="J3307" s="4" t="s">
        <v>39</v>
      </c>
      <c r="K3307" s="4" t="s">
        <v>1188</v>
      </c>
      <c r="L3307" s="4" t="s">
        <v>1189</v>
      </c>
      <c r="M3307" s="4" t="s">
        <v>1190</v>
      </c>
      <c r="N3307" s="4" t="s">
        <v>36</v>
      </c>
      <c r="O3307" s="4">
        <v>1</v>
      </c>
      <c r="P3307" s="4" t="s">
        <v>55</v>
      </c>
      <c r="Q3307" s="4">
        <v>23.98</v>
      </c>
      <c r="Y3307" s="4" t="s">
        <v>10117</v>
      </c>
      <c r="Z3307" s="4" t="s">
        <v>63</v>
      </c>
      <c r="AA3307" s="4" t="s">
        <v>13751</v>
      </c>
      <c r="AB3307" s="4" t="s">
        <v>58</v>
      </c>
      <c r="AD3307" s="4" t="b">
        <v>0</v>
      </c>
      <c r="AG3307" s="11">
        <f t="shared" si="51"/>
        <v>43325</v>
      </c>
    </row>
    <row r="3308" s="4" customFormat="1" spans="1:33">
      <c r="A3308" s="4" t="s">
        <v>13752</v>
      </c>
      <c r="B3308" s="4" t="s">
        <v>13752</v>
      </c>
      <c r="C3308" s="4" t="s">
        <v>13753</v>
      </c>
      <c r="D3308" s="4" t="s">
        <v>13754</v>
      </c>
      <c r="E3308" s="4" t="s">
        <v>36</v>
      </c>
      <c r="F3308" s="4" t="s">
        <v>37</v>
      </c>
      <c r="G3308" s="4" t="s">
        <v>51</v>
      </c>
      <c r="J3308" s="4" t="s">
        <v>39</v>
      </c>
      <c r="K3308" s="4" t="s">
        <v>206</v>
      </c>
      <c r="L3308" s="4" t="s">
        <v>207</v>
      </c>
      <c r="M3308" s="4" t="s">
        <v>208</v>
      </c>
      <c r="N3308" s="4" t="s">
        <v>36</v>
      </c>
      <c r="O3308" s="4">
        <v>1</v>
      </c>
      <c r="P3308" s="4" t="s">
        <v>55</v>
      </c>
      <c r="Q3308" s="4">
        <v>23.98</v>
      </c>
      <c r="Y3308" s="4" t="s">
        <v>3190</v>
      </c>
      <c r="Z3308" s="4" t="s">
        <v>323</v>
      </c>
      <c r="AA3308" s="4" t="s">
        <v>13755</v>
      </c>
      <c r="AB3308" s="4" t="s">
        <v>58</v>
      </c>
      <c r="AD3308" s="4" t="b">
        <v>0</v>
      </c>
      <c r="AG3308" s="11">
        <f t="shared" si="51"/>
        <v>43325</v>
      </c>
    </row>
    <row r="3309" s="4" customFormat="1" spans="1:33">
      <c r="A3309" s="4" t="s">
        <v>13752</v>
      </c>
      <c r="B3309" s="4" t="s">
        <v>13752</v>
      </c>
      <c r="C3309" s="4" t="s">
        <v>13753</v>
      </c>
      <c r="D3309" s="4" t="s">
        <v>13754</v>
      </c>
      <c r="E3309" s="4" t="s">
        <v>36</v>
      </c>
      <c r="F3309" s="4" t="s">
        <v>37</v>
      </c>
      <c r="G3309" s="4" t="s">
        <v>51</v>
      </c>
      <c r="J3309" s="4" t="s">
        <v>39</v>
      </c>
      <c r="K3309" s="4" t="s">
        <v>307</v>
      </c>
      <c r="L3309" s="4" t="s">
        <v>308</v>
      </c>
      <c r="M3309" s="4" t="s">
        <v>309</v>
      </c>
      <c r="N3309" s="4" t="s">
        <v>36</v>
      </c>
      <c r="O3309" s="4">
        <v>1</v>
      </c>
      <c r="P3309" s="4" t="s">
        <v>55</v>
      </c>
      <c r="Q3309" s="4">
        <v>23.98</v>
      </c>
      <c r="Y3309" s="4" t="s">
        <v>3190</v>
      </c>
      <c r="Z3309" s="4" t="s">
        <v>323</v>
      </c>
      <c r="AA3309" s="4" t="s">
        <v>13755</v>
      </c>
      <c r="AB3309" s="4" t="s">
        <v>58</v>
      </c>
      <c r="AD3309" s="4" t="b">
        <v>0</v>
      </c>
      <c r="AG3309" s="11">
        <f t="shared" si="51"/>
        <v>43325</v>
      </c>
    </row>
    <row r="3310" s="4" customFormat="1" spans="1:33">
      <c r="A3310" s="4" t="s">
        <v>13756</v>
      </c>
      <c r="B3310" s="4" t="s">
        <v>13756</v>
      </c>
      <c r="C3310" s="4" t="s">
        <v>13757</v>
      </c>
      <c r="D3310" s="4" t="s">
        <v>13758</v>
      </c>
      <c r="E3310" s="4" t="s">
        <v>36</v>
      </c>
      <c r="F3310" s="4" t="s">
        <v>37</v>
      </c>
      <c r="G3310" s="4" t="s">
        <v>51</v>
      </c>
      <c r="J3310" s="4" t="s">
        <v>39</v>
      </c>
      <c r="K3310" s="4" t="s">
        <v>13759</v>
      </c>
      <c r="L3310" s="4" t="s">
        <v>13760</v>
      </c>
      <c r="M3310" s="4" t="s">
        <v>13761</v>
      </c>
      <c r="N3310" s="4" t="s">
        <v>36</v>
      </c>
      <c r="O3310" s="4">
        <v>1</v>
      </c>
      <c r="P3310" s="4" t="s">
        <v>55</v>
      </c>
      <c r="Q3310" s="4">
        <v>23.98</v>
      </c>
      <c r="Y3310" s="4" t="s">
        <v>2006</v>
      </c>
      <c r="Z3310" s="4" t="s">
        <v>47</v>
      </c>
      <c r="AA3310" s="4" t="s">
        <v>13762</v>
      </c>
      <c r="AB3310" s="4" t="s">
        <v>58</v>
      </c>
      <c r="AD3310" s="4" t="b">
        <v>0</v>
      </c>
      <c r="AG3310" s="11">
        <f t="shared" si="51"/>
        <v>43325</v>
      </c>
    </row>
    <row r="3311" s="4" customFormat="1" spans="1:33">
      <c r="A3311" s="4" t="s">
        <v>13763</v>
      </c>
      <c r="B3311" s="4" t="s">
        <v>13763</v>
      </c>
      <c r="C3311" s="4" t="s">
        <v>13764</v>
      </c>
      <c r="D3311" s="4" t="s">
        <v>13765</v>
      </c>
      <c r="E3311" s="4" t="s">
        <v>36</v>
      </c>
      <c r="F3311" s="4" t="s">
        <v>37</v>
      </c>
      <c r="G3311" s="4" t="s">
        <v>51</v>
      </c>
      <c r="J3311" s="4" t="s">
        <v>39</v>
      </c>
      <c r="K3311" s="4" t="s">
        <v>7786</v>
      </c>
      <c r="L3311" s="4" t="s">
        <v>7787</v>
      </c>
      <c r="M3311" s="4" t="s">
        <v>7788</v>
      </c>
      <c r="N3311" s="4" t="s">
        <v>36</v>
      </c>
      <c r="O3311" s="4">
        <v>1</v>
      </c>
      <c r="P3311" s="4" t="s">
        <v>55</v>
      </c>
      <c r="Q3311" s="4">
        <v>27.98</v>
      </c>
      <c r="Y3311" s="4" t="s">
        <v>3893</v>
      </c>
      <c r="Z3311" s="4" t="s">
        <v>201</v>
      </c>
      <c r="AA3311" s="4" t="s">
        <v>13766</v>
      </c>
      <c r="AB3311" s="4" t="s">
        <v>58</v>
      </c>
      <c r="AD3311" s="4" t="b">
        <v>0</v>
      </c>
      <c r="AG3311" s="11">
        <f t="shared" si="51"/>
        <v>43325</v>
      </c>
    </row>
    <row r="3312" s="4" customFormat="1" spans="1:33">
      <c r="A3312" s="4" t="s">
        <v>13767</v>
      </c>
      <c r="B3312" s="4" t="s">
        <v>13767</v>
      </c>
      <c r="C3312" s="4" t="s">
        <v>13768</v>
      </c>
      <c r="D3312" s="4" t="s">
        <v>13769</v>
      </c>
      <c r="E3312" s="4" t="s">
        <v>36</v>
      </c>
      <c r="F3312" s="4" t="s">
        <v>37</v>
      </c>
      <c r="G3312" s="4" t="s">
        <v>51</v>
      </c>
      <c r="J3312" s="4" t="s">
        <v>39</v>
      </c>
      <c r="K3312" s="4" t="s">
        <v>263</v>
      </c>
      <c r="L3312" s="4" t="s">
        <v>264</v>
      </c>
      <c r="M3312" s="4" t="s">
        <v>265</v>
      </c>
      <c r="N3312" s="4" t="s">
        <v>36</v>
      </c>
      <c r="O3312" s="4">
        <v>1</v>
      </c>
      <c r="P3312" s="4" t="s">
        <v>55</v>
      </c>
      <c r="Q3312" s="4">
        <v>22.98</v>
      </c>
      <c r="Y3312" s="4" t="s">
        <v>13770</v>
      </c>
      <c r="Z3312" s="4" t="s">
        <v>47</v>
      </c>
      <c r="AA3312" s="4" t="s">
        <v>13771</v>
      </c>
      <c r="AB3312" s="4" t="s">
        <v>58</v>
      </c>
      <c r="AD3312" s="4" t="b">
        <v>0</v>
      </c>
      <c r="AG3312" s="11">
        <f t="shared" si="51"/>
        <v>43325</v>
      </c>
    </row>
    <row r="3313" s="4" customFormat="1" spans="1:33">
      <c r="A3313" s="4" t="s">
        <v>13772</v>
      </c>
      <c r="B3313" s="4" t="s">
        <v>13772</v>
      </c>
      <c r="C3313" s="4" t="s">
        <v>13773</v>
      </c>
      <c r="D3313" s="4" t="s">
        <v>13774</v>
      </c>
      <c r="E3313" s="4" t="s">
        <v>36</v>
      </c>
      <c r="F3313" s="4" t="s">
        <v>37</v>
      </c>
      <c r="G3313" s="4" t="s">
        <v>51</v>
      </c>
      <c r="J3313" s="4" t="s">
        <v>39</v>
      </c>
      <c r="K3313" s="4" t="s">
        <v>10309</v>
      </c>
      <c r="L3313" s="4" t="s">
        <v>10310</v>
      </c>
      <c r="M3313" s="4" t="s">
        <v>10311</v>
      </c>
      <c r="N3313" s="4" t="s">
        <v>36</v>
      </c>
      <c r="O3313" s="4">
        <v>1</v>
      </c>
      <c r="P3313" s="4" t="s">
        <v>55</v>
      </c>
      <c r="Q3313" s="4">
        <v>16.98</v>
      </c>
      <c r="W3313" s="4">
        <v>3.4</v>
      </c>
      <c r="Y3313" s="4" t="s">
        <v>13775</v>
      </c>
      <c r="Z3313" s="4" t="s">
        <v>115</v>
      </c>
      <c r="AA3313" s="4" t="s">
        <v>13776</v>
      </c>
      <c r="AB3313" s="4" t="s">
        <v>58</v>
      </c>
      <c r="AC3313" s="4" t="s">
        <v>7384</v>
      </c>
      <c r="AD3313" s="4" t="b">
        <v>0</v>
      </c>
      <c r="AG3313" s="11">
        <f t="shared" si="51"/>
        <v>43325</v>
      </c>
    </row>
    <row r="3314" s="4" customFormat="1" spans="1:33">
      <c r="A3314" s="4" t="s">
        <v>13777</v>
      </c>
      <c r="B3314" s="4" t="s">
        <v>13777</v>
      </c>
      <c r="C3314" s="4" t="s">
        <v>13778</v>
      </c>
      <c r="D3314" s="4" t="s">
        <v>13779</v>
      </c>
      <c r="E3314" s="4" t="s">
        <v>36</v>
      </c>
      <c r="F3314" s="4" t="s">
        <v>37</v>
      </c>
      <c r="G3314" s="4" t="s">
        <v>51</v>
      </c>
      <c r="J3314" s="4" t="s">
        <v>39</v>
      </c>
      <c r="K3314" s="4" t="s">
        <v>8605</v>
      </c>
      <c r="L3314" s="4" t="s">
        <v>8606</v>
      </c>
      <c r="M3314" s="4" t="s">
        <v>8607</v>
      </c>
      <c r="N3314" s="4" t="s">
        <v>36</v>
      </c>
      <c r="O3314" s="4">
        <v>1</v>
      </c>
      <c r="P3314" s="4" t="s">
        <v>55</v>
      </c>
      <c r="Q3314" s="4">
        <v>14.98</v>
      </c>
      <c r="W3314" s="4">
        <v>2.25</v>
      </c>
      <c r="Y3314" s="4" t="s">
        <v>391</v>
      </c>
      <c r="Z3314" s="4" t="s">
        <v>115</v>
      </c>
      <c r="AA3314" s="4" t="s">
        <v>13780</v>
      </c>
      <c r="AB3314" s="4" t="s">
        <v>58</v>
      </c>
      <c r="AC3314" s="4" t="s">
        <v>6277</v>
      </c>
      <c r="AD3314" s="4" t="b">
        <v>0</v>
      </c>
      <c r="AG3314" s="11">
        <f t="shared" si="51"/>
        <v>43325</v>
      </c>
    </row>
    <row r="3315" s="4" customFormat="1" spans="1:33">
      <c r="A3315" s="4" t="s">
        <v>13777</v>
      </c>
      <c r="B3315" s="4" t="s">
        <v>13777</v>
      </c>
      <c r="C3315" s="4" t="s">
        <v>13778</v>
      </c>
      <c r="D3315" s="4" t="s">
        <v>13779</v>
      </c>
      <c r="E3315" s="4" t="s">
        <v>36</v>
      </c>
      <c r="F3315" s="4" t="s">
        <v>37</v>
      </c>
      <c r="G3315" s="4" t="s">
        <v>51</v>
      </c>
      <c r="J3315" s="4" t="s">
        <v>39</v>
      </c>
      <c r="K3315" s="4" t="s">
        <v>3412</v>
      </c>
      <c r="L3315" s="4" t="s">
        <v>3413</v>
      </c>
      <c r="M3315" s="4" t="s">
        <v>3414</v>
      </c>
      <c r="N3315" s="4" t="s">
        <v>36</v>
      </c>
      <c r="O3315" s="4">
        <v>1</v>
      </c>
      <c r="P3315" s="4" t="s">
        <v>55</v>
      </c>
      <c r="Q3315" s="4">
        <v>16.98</v>
      </c>
      <c r="Y3315" s="4" t="s">
        <v>391</v>
      </c>
      <c r="Z3315" s="4" t="s">
        <v>115</v>
      </c>
      <c r="AA3315" s="4" t="s">
        <v>13780</v>
      </c>
      <c r="AB3315" s="4" t="s">
        <v>58</v>
      </c>
      <c r="AD3315" s="4" t="b">
        <v>0</v>
      </c>
      <c r="AG3315" s="11">
        <f t="shared" si="51"/>
        <v>43325</v>
      </c>
    </row>
    <row r="3316" s="4" customFormat="1" spans="1:33">
      <c r="A3316" s="4" t="s">
        <v>13781</v>
      </c>
      <c r="B3316" s="4" t="s">
        <v>13781</v>
      </c>
      <c r="C3316" s="4" t="s">
        <v>13782</v>
      </c>
      <c r="D3316" s="4" t="s">
        <v>13783</v>
      </c>
      <c r="E3316" s="4" t="s">
        <v>36</v>
      </c>
      <c r="F3316" s="4" t="s">
        <v>37</v>
      </c>
      <c r="G3316" s="4" t="s">
        <v>51</v>
      </c>
      <c r="J3316" s="4" t="s">
        <v>39</v>
      </c>
      <c r="K3316" s="4" t="s">
        <v>77</v>
      </c>
      <c r="L3316" s="4" t="s">
        <v>1431</v>
      </c>
      <c r="M3316" s="4" t="s">
        <v>1432</v>
      </c>
      <c r="N3316" s="4" t="s">
        <v>36</v>
      </c>
      <c r="O3316" s="4">
        <v>1</v>
      </c>
      <c r="P3316" s="4" t="s">
        <v>55</v>
      </c>
      <c r="Q3316" s="4">
        <v>23.98</v>
      </c>
      <c r="Y3316" s="4" t="s">
        <v>13784</v>
      </c>
      <c r="Z3316" s="4" t="s">
        <v>156</v>
      </c>
      <c r="AA3316" s="4" t="s">
        <v>13785</v>
      </c>
      <c r="AB3316" s="4" t="s">
        <v>58</v>
      </c>
      <c r="AD3316" s="4" t="b">
        <v>0</v>
      </c>
      <c r="AG3316" s="11">
        <f t="shared" si="51"/>
        <v>43325</v>
      </c>
    </row>
    <row r="3317" s="4" customFormat="1" spans="1:33">
      <c r="A3317" s="4" t="s">
        <v>13786</v>
      </c>
      <c r="B3317" s="4" t="s">
        <v>13786</v>
      </c>
      <c r="C3317" s="4" t="s">
        <v>13787</v>
      </c>
      <c r="D3317" s="4" t="s">
        <v>13788</v>
      </c>
      <c r="E3317" s="4" t="s">
        <v>36</v>
      </c>
      <c r="F3317" s="4" t="s">
        <v>37</v>
      </c>
      <c r="G3317" s="4" t="s">
        <v>51</v>
      </c>
      <c r="J3317" s="4" t="s">
        <v>39</v>
      </c>
      <c r="K3317" s="4" t="s">
        <v>1918</v>
      </c>
      <c r="L3317" s="4" t="s">
        <v>1919</v>
      </c>
      <c r="M3317" s="4" t="s">
        <v>1920</v>
      </c>
      <c r="N3317" s="4" t="s">
        <v>36</v>
      </c>
      <c r="O3317" s="4">
        <v>1</v>
      </c>
      <c r="P3317" s="4" t="s">
        <v>55</v>
      </c>
      <c r="Q3317" s="4">
        <v>23.98</v>
      </c>
      <c r="Y3317" s="4" t="s">
        <v>3516</v>
      </c>
      <c r="Z3317" s="4" t="s">
        <v>201</v>
      </c>
      <c r="AA3317" s="4" t="s">
        <v>13789</v>
      </c>
      <c r="AB3317" s="4" t="s">
        <v>58</v>
      </c>
      <c r="AD3317" s="4" t="b">
        <v>0</v>
      </c>
      <c r="AG3317" s="11">
        <f t="shared" si="51"/>
        <v>43325</v>
      </c>
    </row>
    <row r="3318" s="4" customFormat="1" spans="1:33">
      <c r="A3318" s="4" t="s">
        <v>13790</v>
      </c>
      <c r="B3318" s="4" t="s">
        <v>13790</v>
      </c>
      <c r="C3318" s="4" t="s">
        <v>13791</v>
      </c>
      <c r="D3318" s="4" t="s">
        <v>13792</v>
      </c>
      <c r="E3318" s="4" t="s">
        <v>36</v>
      </c>
      <c r="F3318" s="4" t="s">
        <v>37</v>
      </c>
      <c r="G3318" s="4" t="s">
        <v>51</v>
      </c>
      <c r="J3318" s="4" t="s">
        <v>110</v>
      </c>
      <c r="K3318" s="4" t="s">
        <v>13793</v>
      </c>
      <c r="L3318" s="4" t="s">
        <v>13794</v>
      </c>
      <c r="M3318" s="4" t="s">
        <v>13795</v>
      </c>
      <c r="N3318" s="4" t="s">
        <v>36</v>
      </c>
      <c r="O3318" s="4">
        <v>1</v>
      </c>
      <c r="P3318" s="4" t="s">
        <v>55</v>
      </c>
      <c r="Q3318" s="4">
        <v>22.98</v>
      </c>
      <c r="S3318" s="4">
        <v>3.71</v>
      </c>
      <c r="X3318" s="4">
        <v>3.71</v>
      </c>
      <c r="Y3318" s="4" t="s">
        <v>13796</v>
      </c>
      <c r="Z3318" s="4" t="s">
        <v>689</v>
      </c>
      <c r="AA3318" s="4" t="s">
        <v>13797</v>
      </c>
      <c r="AB3318" s="4" t="s">
        <v>58</v>
      </c>
      <c r="AC3318" s="4" t="s">
        <v>915</v>
      </c>
      <c r="AD3318" s="4" t="b">
        <v>0</v>
      </c>
      <c r="AG3318" s="11">
        <f t="shared" si="51"/>
        <v>43325</v>
      </c>
    </row>
    <row r="3319" s="4" customFormat="1" spans="1:33">
      <c r="A3319" s="4" t="s">
        <v>13798</v>
      </c>
      <c r="B3319" s="4" t="s">
        <v>13798</v>
      </c>
      <c r="C3319" s="4" t="s">
        <v>13799</v>
      </c>
      <c r="D3319" s="4" t="s">
        <v>13800</v>
      </c>
      <c r="E3319" s="4" t="s">
        <v>36</v>
      </c>
      <c r="F3319" s="4" t="s">
        <v>37</v>
      </c>
      <c r="G3319" s="4" t="s">
        <v>51</v>
      </c>
      <c r="J3319" s="4" t="s">
        <v>39</v>
      </c>
      <c r="K3319" s="4" t="s">
        <v>268</v>
      </c>
      <c r="L3319" s="4" t="s">
        <v>269</v>
      </c>
      <c r="M3319" s="4" t="s">
        <v>270</v>
      </c>
      <c r="N3319" s="4" t="s">
        <v>36</v>
      </c>
      <c r="O3319" s="4">
        <v>1</v>
      </c>
      <c r="P3319" s="4" t="s">
        <v>55</v>
      </c>
      <c r="Q3319" s="4">
        <v>24.98</v>
      </c>
      <c r="Y3319" s="4" t="s">
        <v>146</v>
      </c>
      <c r="Z3319" s="4" t="s">
        <v>147</v>
      </c>
      <c r="AA3319" s="4" t="s">
        <v>13801</v>
      </c>
      <c r="AB3319" s="4" t="s">
        <v>58</v>
      </c>
      <c r="AD3319" s="4" t="b">
        <v>0</v>
      </c>
      <c r="AG3319" s="11">
        <f t="shared" si="51"/>
        <v>43325</v>
      </c>
    </row>
    <row r="3320" s="4" customFormat="1" spans="1:33">
      <c r="A3320" s="4" t="s">
        <v>13802</v>
      </c>
      <c r="B3320" s="4" t="s">
        <v>13802</v>
      </c>
      <c r="C3320" s="4" t="s">
        <v>13803</v>
      </c>
      <c r="D3320" s="4" t="s">
        <v>13804</v>
      </c>
      <c r="E3320" s="4" t="s">
        <v>36</v>
      </c>
      <c r="F3320" s="4" t="s">
        <v>37</v>
      </c>
      <c r="G3320" s="4" t="s">
        <v>51</v>
      </c>
      <c r="J3320" s="4" t="s">
        <v>39</v>
      </c>
      <c r="K3320" s="4" t="s">
        <v>13408</v>
      </c>
      <c r="L3320" s="4" t="s">
        <v>13409</v>
      </c>
      <c r="M3320" s="4" t="s">
        <v>13410</v>
      </c>
      <c r="N3320" s="4" t="s">
        <v>36</v>
      </c>
      <c r="O3320" s="4">
        <v>1</v>
      </c>
      <c r="P3320" s="4" t="s">
        <v>55</v>
      </c>
      <c r="Q3320" s="4">
        <v>24.98</v>
      </c>
      <c r="Y3320" s="4" t="s">
        <v>13805</v>
      </c>
      <c r="Z3320" s="4" t="s">
        <v>1931</v>
      </c>
      <c r="AA3320" s="4" t="s">
        <v>13806</v>
      </c>
      <c r="AB3320" s="4" t="s">
        <v>58</v>
      </c>
      <c r="AD3320" s="4" t="b">
        <v>0</v>
      </c>
      <c r="AG3320" s="11">
        <f t="shared" si="51"/>
        <v>43325</v>
      </c>
    </row>
    <row r="3321" s="4" customFormat="1" spans="1:33">
      <c r="A3321" s="4" t="s">
        <v>13802</v>
      </c>
      <c r="B3321" s="4" t="s">
        <v>13802</v>
      </c>
      <c r="C3321" s="4" t="s">
        <v>13803</v>
      </c>
      <c r="D3321" s="4" t="s">
        <v>13804</v>
      </c>
      <c r="E3321" s="4" t="s">
        <v>36</v>
      </c>
      <c r="F3321" s="4" t="s">
        <v>37</v>
      </c>
      <c r="G3321" s="4" t="s">
        <v>51</v>
      </c>
      <c r="J3321" s="4" t="s">
        <v>39</v>
      </c>
      <c r="K3321" s="4" t="s">
        <v>8509</v>
      </c>
      <c r="L3321" s="4" t="s">
        <v>8510</v>
      </c>
      <c r="M3321" s="4" t="s">
        <v>8511</v>
      </c>
      <c r="N3321" s="4" t="s">
        <v>36</v>
      </c>
      <c r="O3321" s="4">
        <v>1</v>
      </c>
      <c r="P3321" s="4" t="s">
        <v>55</v>
      </c>
      <c r="Q3321" s="4">
        <v>16.98</v>
      </c>
      <c r="Y3321" s="4" t="s">
        <v>13805</v>
      </c>
      <c r="Z3321" s="4" t="s">
        <v>1931</v>
      </c>
      <c r="AA3321" s="4" t="s">
        <v>13806</v>
      </c>
      <c r="AB3321" s="4" t="s">
        <v>58</v>
      </c>
      <c r="AD3321" s="4" t="b">
        <v>0</v>
      </c>
      <c r="AG3321" s="11">
        <f t="shared" si="51"/>
        <v>43325</v>
      </c>
    </row>
    <row r="3322" s="4" customFormat="1" spans="1:33">
      <c r="A3322" s="4" t="s">
        <v>13807</v>
      </c>
      <c r="B3322" s="4" t="s">
        <v>13807</v>
      </c>
      <c r="C3322" s="4" t="s">
        <v>13808</v>
      </c>
      <c r="D3322" s="4" t="s">
        <v>13809</v>
      </c>
      <c r="E3322" s="4" t="s">
        <v>36</v>
      </c>
      <c r="F3322" s="4" t="s">
        <v>37</v>
      </c>
      <c r="G3322" s="4" t="s">
        <v>51</v>
      </c>
      <c r="J3322" s="4" t="s">
        <v>39</v>
      </c>
      <c r="K3322" s="4" t="s">
        <v>585</v>
      </c>
      <c r="L3322" s="4" t="s">
        <v>586</v>
      </c>
      <c r="M3322" s="4" t="s">
        <v>587</v>
      </c>
      <c r="N3322" s="4" t="s">
        <v>36</v>
      </c>
      <c r="O3322" s="4">
        <v>1</v>
      </c>
      <c r="P3322" s="4" t="s">
        <v>55</v>
      </c>
      <c r="Q3322" s="4">
        <v>22.98</v>
      </c>
      <c r="Y3322" s="4" t="s">
        <v>13810</v>
      </c>
      <c r="Z3322" s="4" t="s">
        <v>63</v>
      </c>
      <c r="AA3322" s="4">
        <v>28804</v>
      </c>
      <c r="AB3322" s="4" t="s">
        <v>58</v>
      </c>
      <c r="AD3322" s="4" t="b">
        <v>0</v>
      </c>
      <c r="AG3322" s="11">
        <f t="shared" si="51"/>
        <v>43325</v>
      </c>
    </row>
    <row r="3323" s="4" customFormat="1" spans="1:33">
      <c r="A3323" s="4" t="s">
        <v>13811</v>
      </c>
      <c r="B3323" s="4" t="s">
        <v>13811</v>
      </c>
      <c r="C3323" s="4" t="s">
        <v>13812</v>
      </c>
      <c r="D3323" s="4" t="s">
        <v>13813</v>
      </c>
      <c r="E3323" s="4" t="s">
        <v>36</v>
      </c>
      <c r="F3323" s="4" t="s">
        <v>37</v>
      </c>
      <c r="G3323" s="4" t="s">
        <v>51</v>
      </c>
      <c r="J3323" s="4" t="s">
        <v>39</v>
      </c>
      <c r="K3323" s="4" t="s">
        <v>307</v>
      </c>
      <c r="L3323" s="4" t="s">
        <v>308</v>
      </c>
      <c r="M3323" s="4" t="s">
        <v>309</v>
      </c>
      <c r="N3323" s="4" t="s">
        <v>36</v>
      </c>
      <c r="O3323" s="4">
        <v>1</v>
      </c>
      <c r="P3323" s="4" t="s">
        <v>55</v>
      </c>
      <c r="Q3323" s="4">
        <v>23.98</v>
      </c>
      <c r="Y3323" s="4" t="s">
        <v>1659</v>
      </c>
      <c r="Z3323" s="4" t="s">
        <v>784</v>
      </c>
      <c r="AA3323" s="4">
        <v>40245</v>
      </c>
      <c r="AB3323" s="4" t="s">
        <v>58</v>
      </c>
      <c r="AD3323" s="4" t="b">
        <v>0</v>
      </c>
      <c r="AG3323" s="11">
        <f t="shared" si="51"/>
        <v>43325</v>
      </c>
    </row>
    <row r="3324" s="4" customFormat="1" spans="1:33">
      <c r="A3324" s="4" t="s">
        <v>13814</v>
      </c>
      <c r="B3324" s="4" t="s">
        <v>13814</v>
      </c>
      <c r="C3324" s="4" t="s">
        <v>13815</v>
      </c>
      <c r="D3324" s="4" t="s">
        <v>13816</v>
      </c>
      <c r="E3324" s="4" t="s">
        <v>36</v>
      </c>
      <c r="F3324" s="4" t="s">
        <v>37</v>
      </c>
      <c r="G3324" s="4" t="s">
        <v>51</v>
      </c>
      <c r="J3324" s="4" t="s">
        <v>39</v>
      </c>
      <c r="K3324" s="4" t="s">
        <v>81</v>
      </c>
      <c r="L3324" s="4" t="s">
        <v>525</v>
      </c>
      <c r="M3324" s="4" t="s">
        <v>83</v>
      </c>
      <c r="N3324" s="4" t="s">
        <v>36</v>
      </c>
      <c r="O3324" s="4">
        <v>1</v>
      </c>
      <c r="P3324" s="4" t="s">
        <v>55</v>
      </c>
      <c r="Q3324" s="4">
        <v>23.98</v>
      </c>
      <c r="Y3324" s="4" t="s">
        <v>13817</v>
      </c>
      <c r="Z3324" s="4" t="s">
        <v>567</v>
      </c>
      <c r="AA3324" s="4" t="s">
        <v>13818</v>
      </c>
      <c r="AB3324" s="4" t="s">
        <v>58</v>
      </c>
      <c r="AD3324" s="4" t="b">
        <v>0</v>
      </c>
      <c r="AG3324" s="11">
        <f t="shared" si="51"/>
        <v>43325</v>
      </c>
    </row>
    <row r="3325" s="4" customFormat="1" spans="1:33">
      <c r="A3325" s="4" t="s">
        <v>13819</v>
      </c>
      <c r="B3325" s="4" t="s">
        <v>13819</v>
      </c>
      <c r="C3325" s="4" t="s">
        <v>13820</v>
      </c>
      <c r="D3325" s="4" t="s">
        <v>13821</v>
      </c>
      <c r="E3325" s="4" t="s">
        <v>36</v>
      </c>
      <c r="F3325" s="4" t="s">
        <v>37</v>
      </c>
      <c r="G3325" s="4" t="s">
        <v>51</v>
      </c>
      <c r="J3325" s="4" t="s">
        <v>39</v>
      </c>
      <c r="K3325" s="4" t="s">
        <v>180</v>
      </c>
      <c r="L3325" s="4" t="s">
        <v>181</v>
      </c>
      <c r="M3325" s="4" t="s">
        <v>182</v>
      </c>
      <c r="N3325" s="4" t="s">
        <v>36</v>
      </c>
      <c r="O3325" s="4">
        <v>1</v>
      </c>
      <c r="P3325" s="4" t="s">
        <v>55</v>
      </c>
      <c r="Q3325" s="4">
        <v>14.98</v>
      </c>
      <c r="W3325" s="4">
        <v>1.2</v>
      </c>
      <c r="Y3325" s="4" t="s">
        <v>8151</v>
      </c>
      <c r="Z3325" s="4" t="s">
        <v>47</v>
      </c>
      <c r="AA3325" s="4" t="s">
        <v>13822</v>
      </c>
      <c r="AB3325" s="4" t="s">
        <v>58</v>
      </c>
      <c r="AC3325" s="4" t="s">
        <v>370</v>
      </c>
      <c r="AG3325" s="11">
        <f t="shared" si="51"/>
        <v>43325</v>
      </c>
    </row>
    <row r="3326" s="4" customFormat="1" spans="1:33">
      <c r="A3326" s="4" t="s">
        <v>13819</v>
      </c>
      <c r="B3326" s="4" t="s">
        <v>13819</v>
      </c>
      <c r="C3326" s="4" t="s">
        <v>13820</v>
      </c>
      <c r="D3326" s="4" t="s">
        <v>13821</v>
      </c>
      <c r="E3326" s="4" t="s">
        <v>36</v>
      </c>
      <c r="F3326" s="4" t="s">
        <v>37</v>
      </c>
      <c r="G3326" s="4" t="s">
        <v>51</v>
      </c>
      <c r="J3326" s="4" t="s">
        <v>39</v>
      </c>
      <c r="K3326" s="4" t="s">
        <v>1545</v>
      </c>
      <c r="L3326" s="4" t="s">
        <v>1546</v>
      </c>
      <c r="M3326" s="4" t="s">
        <v>1547</v>
      </c>
      <c r="N3326" s="4" t="s">
        <v>36</v>
      </c>
      <c r="O3326" s="4">
        <v>1</v>
      </c>
      <c r="P3326" s="4" t="s">
        <v>55</v>
      </c>
      <c r="Q3326" s="4">
        <v>14.98</v>
      </c>
      <c r="W3326" s="4">
        <v>1.2</v>
      </c>
      <c r="Y3326" s="4" t="s">
        <v>8151</v>
      </c>
      <c r="Z3326" s="4" t="s">
        <v>47</v>
      </c>
      <c r="AA3326" s="4" t="s">
        <v>13822</v>
      </c>
      <c r="AB3326" s="4" t="s">
        <v>58</v>
      </c>
      <c r="AC3326" s="4" t="s">
        <v>370</v>
      </c>
      <c r="AG3326" s="11">
        <f t="shared" si="51"/>
        <v>43325</v>
      </c>
    </row>
    <row r="3327" s="4" customFormat="1" spans="1:33">
      <c r="A3327" s="4" t="s">
        <v>13823</v>
      </c>
      <c r="B3327" s="4" t="s">
        <v>13823</v>
      </c>
      <c r="C3327" s="4" t="s">
        <v>13824</v>
      </c>
      <c r="D3327" s="4" t="s">
        <v>13825</v>
      </c>
      <c r="E3327" s="4" t="s">
        <v>36</v>
      </c>
      <c r="F3327" s="4" t="s">
        <v>37</v>
      </c>
      <c r="G3327" s="4" t="s">
        <v>51</v>
      </c>
      <c r="J3327" s="4" t="s">
        <v>39</v>
      </c>
      <c r="K3327" s="4" t="s">
        <v>1648</v>
      </c>
      <c r="L3327" s="4" t="s">
        <v>1649</v>
      </c>
      <c r="M3327" s="4" t="s">
        <v>1650</v>
      </c>
      <c r="N3327" s="4" t="s">
        <v>36</v>
      </c>
      <c r="O3327" s="4">
        <v>1</v>
      </c>
      <c r="P3327" s="4" t="s">
        <v>55</v>
      </c>
      <c r="Q3327" s="4">
        <v>25.98</v>
      </c>
      <c r="Y3327" s="4" t="s">
        <v>12332</v>
      </c>
      <c r="Z3327" s="4" t="s">
        <v>819</v>
      </c>
      <c r="AA3327" s="4" t="s">
        <v>13826</v>
      </c>
      <c r="AB3327" s="4" t="s">
        <v>58</v>
      </c>
      <c r="AD3327" s="4" t="b">
        <v>0</v>
      </c>
      <c r="AG3327" s="11">
        <f t="shared" si="51"/>
        <v>43325</v>
      </c>
    </row>
    <row r="3328" s="4" customFormat="1" spans="1:33">
      <c r="A3328" s="4" t="s">
        <v>13823</v>
      </c>
      <c r="B3328" s="4" t="s">
        <v>13823</v>
      </c>
      <c r="C3328" s="4" t="s">
        <v>13824</v>
      </c>
      <c r="D3328" s="4" t="s">
        <v>13825</v>
      </c>
      <c r="E3328" s="4" t="s">
        <v>36</v>
      </c>
      <c r="F3328" s="4" t="s">
        <v>37</v>
      </c>
      <c r="G3328" s="4" t="s">
        <v>51</v>
      </c>
      <c r="J3328" s="4" t="s">
        <v>39</v>
      </c>
      <c r="K3328" s="4" t="s">
        <v>1802</v>
      </c>
      <c r="L3328" s="4" t="s">
        <v>1803</v>
      </c>
      <c r="M3328" s="4" t="s">
        <v>1804</v>
      </c>
      <c r="N3328" s="4" t="s">
        <v>36</v>
      </c>
      <c r="O3328" s="4">
        <v>1</v>
      </c>
      <c r="P3328" s="4" t="s">
        <v>55</v>
      </c>
      <c r="Q3328" s="4">
        <v>25.98</v>
      </c>
      <c r="Y3328" s="4" t="s">
        <v>12332</v>
      </c>
      <c r="Z3328" s="4" t="s">
        <v>819</v>
      </c>
      <c r="AA3328" s="4" t="s">
        <v>13826</v>
      </c>
      <c r="AB3328" s="4" t="s">
        <v>58</v>
      </c>
      <c r="AD3328" s="4" t="b">
        <v>0</v>
      </c>
      <c r="AG3328" s="11">
        <f t="shared" si="51"/>
        <v>43325</v>
      </c>
    </row>
    <row r="3329" s="4" customFormat="1" spans="1:33">
      <c r="A3329" s="4" t="s">
        <v>13827</v>
      </c>
      <c r="B3329" s="4" t="s">
        <v>13827</v>
      </c>
      <c r="C3329" s="4" t="s">
        <v>13828</v>
      </c>
      <c r="D3329" s="4" t="s">
        <v>13829</v>
      </c>
      <c r="E3329" s="4" t="s">
        <v>36</v>
      </c>
      <c r="F3329" s="4" t="s">
        <v>37</v>
      </c>
      <c r="G3329" s="4" t="s">
        <v>51</v>
      </c>
      <c r="J3329" s="4" t="s">
        <v>39</v>
      </c>
      <c r="K3329" s="4" t="s">
        <v>197</v>
      </c>
      <c r="L3329" s="4" t="s">
        <v>198</v>
      </c>
      <c r="M3329" s="4" t="s">
        <v>199</v>
      </c>
      <c r="N3329" s="4" t="s">
        <v>36</v>
      </c>
      <c r="O3329" s="4">
        <v>1</v>
      </c>
      <c r="P3329" s="4" t="s">
        <v>55</v>
      </c>
      <c r="Q3329" s="4">
        <v>18.98</v>
      </c>
      <c r="Y3329" s="4" t="s">
        <v>13830</v>
      </c>
      <c r="Z3329" s="4" t="s">
        <v>115</v>
      </c>
      <c r="AA3329" s="4" t="s">
        <v>13831</v>
      </c>
      <c r="AB3329" s="4" t="s">
        <v>58</v>
      </c>
      <c r="AD3329" s="4" t="b">
        <v>0</v>
      </c>
      <c r="AG3329" s="11">
        <f t="shared" si="51"/>
        <v>43325</v>
      </c>
    </row>
    <row r="3330" s="4" customFormat="1" spans="1:33">
      <c r="A3330" s="4" t="s">
        <v>13827</v>
      </c>
      <c r="B3330" s="4" t="s">
        <v>13827</v>
      </c>
      <c r="C3330" s="4" t="s">
        <v>13828</v>
      </c>
      <c r="D3330" s="4" t="s">
        <v>13829</v>
      </c>
      <c r="E3330" s="4" t="s">
        <v>36</v>
      </c>
      <c r="F3330" s="4" t="s">
        <v>37</v>
      </c>
      <c r="G3330" s="4" t="s">
        <v>51</v>
      </c>
      <c r="J3330" s="4" t="s">
        <v>39</v>
      </c>
      <c r="K3330" s="4" t="s">
        <v>3722</v>
      </c>
      <c r="L3330" s="4" t="s">
        <v>3723</v>
      </c>
      <c r="M3330" s="4" t="s">
        <v>3724</v>
      </c>
      <c r="N3330" s="4" t="s">
        <v>36</v>
      </c>
      <c r="O3330" s="4">
        <v>1</v>
      </c>
      <c r="P3330" s="4" t="s">
        <v>55</v>
      </c>
      <c r="Q3330" s="4">
        <v>21.98</v>
      </c>
      <c r="Y3330" s="4" t="s">
        <v>13830</v>
      </c>
      <c r="Z3330" s="4" t="s">
        <v>115</v>
      </c>
      <c r="AA3330" s="4" t="s">
        <v>13831</v>
      </c>
      <c r="AB3330" s="4" t="s">
        <v>58</v>
      </c>
      <c r="AD3330" s="4" t="b">
        <v>0</v>
      </c>
      <c r="AG3330" s="11">
        <f t="shared" ref="AG3330:AG3393" si="52">DATEVALUE(LEFT(C3330,10))</f>
        <v>43325</v>
      </c>
    </row>
    <row r="3331" s="4" customFormat="1" spans="1:33">
      <c r="A3331" s="4" t="s">
        <v>13832</v>
      </c>
      <c r="B3331" s="4" t="s">
        <v>13832</v>
      </c>
      <c r="C3331" s="4" t="s">
        <v>13833</v>
      </c>
      <c r="D3331" s="4" t="s">
        <v>13834</v>
      </c>
      <c r="E3331" s="4" t="s">
        <v>36</v>
      </c>
      <c r="F3331" s="4" t="s">
        <v>37</v>
      </c>
      <c r="G3331" s="4" t="s">
        <v>51</v>
      </c>
      <c r="J3331" s="4" t="s">
        <v>39</v>
      </c>
      <c r="K3331" s="4" t="s">
        <v>627</v>
      </c>
      <c r="L3331" s="4" t="s">
        <v>628</v>
      </c>
      <c r="M3331" s="4" t="s">
        <v>629</v>
      </c>
      <c r="N3331" s="4" t="s">
        <v>36</v>
      </c>
      <c r="O3331" s="4">
        <v>1</v>
      </c>
      <c r="P3331" s="4" t="s">
        <v>55</v>
      </c>
      <c r="Q3331" s="4">
        <v>23.98</v>
      </c>
      <c r="Y3331" s="4" t="s">
        <v>13835</v>
      </c>
      <c r="Z3331" s="4" t="s">
        <v>47</v>
      </c>
      <c r="AA3331" s="4">
        <v>91773</v>
      </c>
      <c r="AB3331" s="4" t="s">
        <v>58</v>
      </c>
      <c r="AD3331" s="4" t="b">
        <v>0</v>
      </c>
      <c r="AG3331" s="11">
        <f t="shared" si="52"/>
        <v>43325</v>
      </c>
    </row>
    <row r="3332" s="4" customFormat="1" spans="1:33">
      <c r="A3332" s="4" t="s">
        <v>13836</v>
      </c>
      <c r="B3332" s="4" t="s">
        <v>13836</v>
      </c>
      <c r="C3332" s="4" t="s">
        <v>13837</v>
      </c>
      <c r="D3332" s="4" t="s">
        <v>13838</v>
      </c>
      <c r="E3332" s="4" t="s">
        <v>36</v>
      </c>
      <c r="F3332" s="4" t="s">
        <v>37</v>
      </c>
      <c r="G3332" s="4" t="s">
        <v>51</v>
      </c>
      <c r="J3332" s="4" t="s">
        <v>39</v>
      </c>
      <c r="K3332" s="4" t="s">
        <v>340</v>
      </c>
      <c r="L3332" s="4" t="s">
        <v>341</v>
      </c>
      <c r="M3332" s="4" t="s">
        <v>342</v>
      </c>
      <c r="N3332" s="4" t="s">
        <v>36</v>
      </c>
      <c r="O3332" s="4">
        <v>1</v>
      </c>
      <c r="P3332" s="4" t="s">
        <v>55</v>
      </c>
      <c r="Q3332" s="4">
        <v>23.98</v>
      </c>
      <c r="Y3332" s="4" t="s">
        <v>2582</v>
      </c>
      <c r="Z3332" s="4" t="s">
        <v>2028</v>
      </c>
      <c r="AA3332" s="4" t="s">
        <v>13839</v>
      </c>
      <c r="AB3332" s="4" t="s">
        <v>58</v>
      </c>
      <c r="AD3332" s="4" t="b">
        <v>0</v>
      </c>
      <c r="AG3332" s="11">
        <f t="shared" si="52"/>
        <v>43325</v>
      </c>
    </row>
    <row r="3333" s="4" customFormat="1" spans="1:33">
      <c r="A3333" s="4" t="s">
        <v>13840</v>
      </c>
      <c r="B3333" s="4" t="s">
        <v>13840</v>
      </c>
      <c r="C3333" s="4" t="s">
        <v>13841</v>
      </c>
      <c r="D3333" s="4" t="s">
        <v>13842</v>
      </c>
      <c r="E3333" s="4" t="s">
        <v>36</v>
      </c>
      <c r="F3333" s="4" t="s">
        <v>37</v>
      </c>
      <c r="G3333" s="4" t="s">
        <v>51</v>
      </c>
      <c r="J3333" s="4" t="s">
        <v>39</v>
      </c>
      <c r="K3333" s="4" t="s">
        <v>13843</v>
      </c>
      <c r="L3333" s="4" t="s">
        <v>13844</v>
      </c>
      <c r="M3333" s="4" t="s">
        <v>13845</v>
      </c>
      <c r="N3333" s="4" t="s">
        <v>36</v>
      </c>
      <c r="O3333" s="4">
        <v>1</v>
      </c>
      <c r="P3333" s="4" t="s">
        <v>55</v>
      </c>
      <c r="Q3333" s="4">
        <v>14.98</v>
      </c>
      <c r="Y3333" s="4" t="s">
        <v>7831</v>
      </c>
      <c r="Z3333" s="4" t="s">
        <v>1046</v>
      </c>
      <c r="AA3333" s="4" t="s">
        <v>13846</v>
      </c>
      <c r="AB3333" s="4" t="s">
        <v>58</v>
      </c>
      <c r="AD3333" s="4" t="b">
        <v>0</v>
      </c>
      <c r="AG3333" s="11">
        <f t="shared" si="52"/>
        <v>43325</v>
      </c>
    </row>
    <row r="3334" s="4" customFormat="1" spans="1:33">
      <c r="A3334" s="4" t="s">
        <v>13847</v>
      </c>
      <c r="B3334" s="4" t="s">
        <v>13847</v>
      </c>
      <c r="C3334" s="4" t="s">
        <v>13848</v>
      </c>
      <c r="D3334" s="4" t="s">
        <v>13849</v>
      </c>
      <c r="E3334" s="4" t="s">
        <v>36</v>
      </c>
      <c r="F3334" s="4" t="s">
        <v>37</v>
      </c>
      <c r="G3334" s="4" t="s">
        <v>51</v>
      </c>
      <c r="J3334" s="4" t="s">
        <v>39</v>
      </c>
      <c r="K3334" s="4" t="s">
        <v>9459</v>
      </c>
      <c r="L3334" s="4" t="s">
        <v>9460</v>
      </c>
      <c r="M3334" s="4" t="s">
        <v>9461</v>
      </c>
      <c r="N3334" s="4" t="s">
        <v>36</v>
      </c>
      <c r="O3334" s="4">
        <v>1</v>
      </c>
      <c r="P3334" s="4" t="s">
        <v>55</v>
      </c>
      <c r="Q3334" s="4">
        <v>14.98</v>
      </c>
      <c r="Y3334" s="4" t="s">
        <v>13850</v>
      </c>
      <c r="Z3334" s="4" t="s">
        <v>1394</v>
      </c>
      <c r="AA3334" s="4" t="s">
        <v>13851</v>
      </c>
      <c r="AB3334" s="4" t="s">
        <v>58</v>
      </c>
      <c r="AD3334" s="4" t="b">
        <v>0</v>
      </c>
      <c r="AG3334" s="11">
        <f t="shared" si="52"/>
        <v>43325</v>
      </c>
    </row>
    <row r="3335" s="4" customFormat="1" spans="1:33">
      <c r="A3335" s="4" t="s">
        <v>13852</v>
      </c>
      <c r="B3335" s="4" t="s">
        <v>13852</v>
      </c>
      <c r="C3335" s="4" t="s">
        <v>13853</v>
      </c>
      <c r="D3335" s="4" t="s">
        <v>13854</v>
      </c>
      <c r="E3335" s="4" t="s">
        <v>36</v>
      </c>
      <c r="F3335" s="4" t="s">
        <v>37</v>
      </c>
      <c r="G3335" s="4" t="s">
        <v>51</v>
      </c>
      <c r="J3335" s="4" t="s">
        <v>39</v>
      </c>
      <c r="K3335" s="4" t="s">
        <v>8428</v>
      </c>
      <c r="L3335" s="4" t="s">
        <v>8429</v>
      </c>
      <c r="M3335" s="4" t="s">
        <v>8430</v>
      </c>
      <c r="N3335" s="4" t="s">
        <v>36</v>
      </c>
      <c r="O3335" s="4">
        <v>1</v>
      </c>
      <c r="P3335" s="4" t="s">
        <v>55</v>
      </c>
      <c r="Q3335" s="4">
        <v>24.98</v>
      </c>
      <c r="Y3335" s="4" t="s">
        <v>8083</v>
      </c>
      <c r="Z3335" s="4" t="s">
        <v>47</v>
      </c>
      <c r="AA3335" s="4" t="s">
        <v>13855</v>
      </c>
      <c r="AB3335" s="4" t="s">
        <v>58</v>
      </c>
      <c r="AD3335" s="4" t="b">
        <v>0</v>
      </c>
      <c r="AG3335" s="11">
        <f t="shared" si="52"/>
        <v>43325</v>
      </c>
    </row>
    <row r="3336" s="4" customFormat="1" spans="1:33">
      <c r="A3336" s="4" t="s">
        <v>13856</v>
      </c>
      <c r="B3336" s="4" t="s">
        <v>13856</v>
      </c>
      <c r="C3336" s="4" t="s">
        <v>13857</v>
      </c>
      <c r="D3336" s="4" t="s">
        <v>13858</v>
      </c>
      <c r="E3336" s="4" t="s">
        <v>36</v>
      </c>
      <c r="F3336" s="4" t="s">
        <v>37</v>
      </c>
      <c r="G3336" s="4" t="s">
        <v>51</v>
      </c>
      <c r="J3336" s="4" t="s">
        <v>39</v>
      </c>
      <c r="K3336" s="4" t="s">
        <v>707</v>
      </c>
      <c r="L3336" s="4" t="s">
        <v>708</v>
      </c>
      <c r="M3336" s="4" t="s">
        <v>709</v>
      </c>
      <c r="N3336" s="4" t="s">
        <v>36</v>
      </c>
      <c r="O3336" s="4">
        <v>1</v>
      </c>
      <c r="P3336" s="4" t="s">
        <v>55</v>
      </c>
      <c r="Q3336" s="4">
        <v>22.98</v>
      </c>
      <c r="Y3336" s="4" t="s">
        <v>13859</v>
      </c>
      <c r="Z3336" s="4" t="s">
        <v>4526</v>
      </c>
      <c r="AA3336" s="4" t="s">
        <v>13860</v>
      </c>
      <c r="AB3336" s="4" t="s">
        <v>58</v>
      </c>
      <c r="AD3336" s="4" t="b">
        <v>0</v>
      </c>
      <c r="AG3336" s="11">
        <f t="shared" si="52"/>
        <v>43325</v>
      </c>
    </row>
    <row r="3337" s="4" customFormat="1" spans="1:33">
      <c r="A3337" s="4" t="s">
        <v>13861</v>
      </c>
      <c r="B3337" s="4" t="s">
        <v>13861</v>
      </c>
      <c r="C3337" s="4" t="s">
        <v>13862</v>
      </c>
      <c r="D3337" s="4" t="s">
        <v>13863</v>
      </c>
      <c r="E3337" s="4" t="s">
        <v>36</v>
      </c>
      <c r="F3337" s="4" t="s">
        <v>37</v>
      </c>
      <c r="G3337" s="4" t="s">
        <v>51</v>
      </c>
      <c r="J3337" s="4" t="s">
        <v>39</v>
      </c>
      <c r="K3337" s="4" t="s">
        <v>8605</v>
      </c>
      <c r="L3337" s="4" t="s">
        <v>8606</v>
      </c>
      <c r="M3337" s="4" t="s">
        <v>8607</v>
      </c>
      <c r="N3337" s="4" t="s">
        <v>36</v>
      </c>
      <c r="O3337" s="4">
        <v>1</v>
      </c>
      <c r="P3337" s="4" t="s">
        <v>55</v>
      </c>
      <c r="Q3337" s="4">
        <v>14.98</v>
      </c>
      <c r="Y3337" s="4" t="s">
        <v>13864</v>
      </c>
      <c r="Z3337" s="4" t="s">
        <v>115</v>
      </c>
      <c r="AA3337" s="4">
        <v>76116</v>
      </c>
      <c r="AB3337" s="4" t="s">
        <v>58</v>
      </c>
      <c r="AD3337" s="4" t="b">
        <v>0</v>
      </c>
      <c r="AG3337" s="11">
        <f t="shared" si="52"/>
        <v>43325</v>
      </c>
    </row>
    <row r="3338" s="4" customFormat="1" spans="1:33">
      <c r="A3338" s="4" t="s">
        <v>13865</v>
      </c>
      <c r="B3338" s="4" t="s">
        <v>13865</v>
      </c>
      <c r="C3338" s="4" t="s">
        <v>13866</v>
      </c>
      <c r="D3338" s="4" t="s">
        <v>13867</v>
      </c>
      <c r="E3338" s="4" t="s">
        <v>36</v>
      </c>
      <c r="F3338" s="4" t="s">
        <v>37</v>
      </c>
      <c r="G3338" s="4" t="s">
        <v>51</v>
      </c>
      <c r="J3338" s="4" t="s">
        <v>39</v>
      </c>
      <c r="K3338" s="4" t="s">
        <v>1368</v>
      </c>
      <c r="L3338" s="4" t="s">
        <v>1369</v>
      </c>
      <c r="M3338" s="4" t="s">
        <v>1370</v>
      </c>
      <c r="N3338" s="4" t="s">
        <v>36</v>
      </c>
      <c r="O3338" s="4">
        <v>1</v>
      </c>
      <c r="P3338" s="4" t="s">
        <v>55</v>
      </c>
      <c r="Q3338" s="4">
        <v>21.98</v>
      </c>
      <c r="Y3338" s="4" t="s">
        <v>13868</v>
      </c>
      <c r="Z3338" s="4" t="s">
        <v>1183</v>
      </c>
      <c r="AA3338" s="4" t="s">
        <v>13869</v>
      </c>
      <c r="AB3338" s="4" t="s">
        <v>58</v>
      </c>
      <c r="AD3338" s="4" t="b">
        <v>0</v>
      </c>
      <c r="AG3338" s="11">
        <f t="shared" si="52"/>
        <v>43325</v>
      </c>
    </row>
    <row r="3339" s="4" customFormat="1" spans="1:33">
      <c r="A3339" s="4" t="s">
        <v>13870</v>
      </c>
      <c r="B3339" s="4" t="s">
        <v>13870</v>
      </c>
      <c r="C3339" s="4" t="s">
        <v>13871</v>
      </c>
      <c r="D3339" s="4" t="s">
        <v>13872</v>
      </c>
      <c r="E3339" s="4" t="s">
        <v>36</v>
      </c>
      <c r="F3339" s="4" t="s">
        <v>37</v>
      </c>
      <c r="G3339" s="4" t="s">
        <v>51</v>
      </c>
      <c r="J3339" s="4" t="s">
        <v>39</v>
      </c>
      <c r="K3339" s="4" t="s">
        <v>644</v>
      </c>
      <c r="L3339" s="4" t="s">
        <v>645</v>
      </c>
      <c r="M3339" s="4" t="s">
        <v>646</v>
      </c>
      <c r="N3339" s="4" t="s">
        <v>36</v>
      </c>
      <c r="O3339" s="4">
        <v>1</v>
      </c>
      <c r="P3339" s="4" t="s">
        <v>55</v>
      </c>
      <c r="Q3339" s="4">
        <v>23.98</v>
      </c>
      <c r="Y3339" s="4" t="s">
        <v>13873</v>
      </c>
      <c r="Z3339" s="4" t="s">
        <v>72</v>
      </c>
      <c r="AA3339" s="4" t="s">
        <v>13874</v>
      </c>
      <c r="AB3339" s="4" t="s">
        <v>58</v>
      </c>
      <c r="AD3339" s="4" t="b">
        <v>0</v>
      </c>
      <c r="AG3339" s="11">
        <f t="shared" si="52"/>
        <v>43325</v>
      </c>
    </row>
    <row r="3340" s="4" customFormat="1" spans="1:33">
      <c r="A3340" s="4" t="s">
        <v>13875</v>
      </c>
      <c r="B3340" s="4" t="s">
        <v>13875</v>
      </c>
      <c r="C3340" s="4" t="s">
        <v>13876</v>
      </c>
      <c r="D3340" s="4" t="s">
        <v>13877</v>
      </c>
      <c r="E3340" s="4" t="s">
        <v>36</v>
      </c>
      <c r="F3340" s="4" t="s">
        <v>37</v>
      </c>
      <c r="G3340" s="4" t="s">
        <v>51</v>
      </c>
      <c r="J3340" s="4" t="s">
        <v>39</v>
      </c>
      <c r="K3340" s="4" t="s">
        <v>5301</v>
      </c>
      <c r="L3340" s="4" t="s">
        <v>5302</v>
      </c>
      <c r="M3340" s="4" t="s">
        <v>5303</v>
      </c>
      <c r="N3340" s="4" t="s">
        <v>36</v>
      </c>
      <c r="O3340" s="4">
        <v>1</v>
      </c>
      <c r="P3340" s="4" t="s">
        <v>55</v>
      </c>
      <c r="Q3340" s="4">
        <v>23.98</v>
      </c>
      <c r="Y3340" s="4" t="s">
        <v>526</v>
      </c>
      <c r="Z3340" s="4" t="s">
        <v>147</v>
      </c>
      <c r="AA3340" s="4" t="s">
        <v>11321</v>
      </c>
      <c r="AB3340" s="4" t="s">
        <v>58</v>
      </c>
      <c r="AD3340" s="4" t="b">
        <v>0</v>
      </c>
      <c r="AG3340" s="11">
        <f t="shared" si="52"/>
        <v>43325</v>
      </c>
    </row>
    <row r="3341" s="4" customFormat="1" spans="1:33">
      <c r="A3341" s="4" t="s">
        <v>13878</v>
      </c>
      <c r="B3341" s="4" t="s">
        <v>13878</v>
      </c>
      <c r="C3341" s="4" t="s">
        <v>13879</v>
      </c>
      <c r="D3341" s="4" t="s">
        <v>13880</v>
      </c>
      <c r="E3341" s="4" t="s">
        <v>36</v>
      </c>
      <c r="F3341" s="4" t="s">
        <v>37</v>
      </c>
      <c r="G3341" s="4" t="s">
        <v>51</v>
      </c>
      <c r="J3341" s="4" t="s">
        <v>39</v>
      </c>
      <c r="K3341" s="4" t="s">
        <v>3195</v>
      </c>
      <c r="L3341" s="4" t="s">
        <v>3196</v>
      </c>
      <c r="M3341" s="4" t="s">
        <v>3197</v>
      </c>
      <c r="N3341" s="4" t="s">
        <v>36</v>
      </c>
      <c r="O3341" s="4">
        <v>1</v>
      </c>
      <c r="P3341" s="4" t="s">
        <v>55</v>
      </c>
      <c r="Q3341" s="4">
        <v>23.98</v>
      </c>
      <c r="Y3341" s="4" t="s">
        <v>13881</v>
      </c>
      <c r="Z3341" s="4" t="s">
        <v>105</v>
      </c>
      <c r="AA3341" s="4">
        <v>8037</v>
      </c>
      <c r="AB3341" s="4" t="s">
        <v>58</v>
      </c>
      <c r="AD3341" s="4" t="b">
        <v>0</v>
      </c>
      <c r="AG3341" s="11">
        <f t="shared" si="52"/>
        <v>43325</v>
      </c>
    </row>
    <row r="3342" s="4" customFormat="1" spans="1:33">
      <c r="A3342" s="4" t="s">
        <v>13882</v>
      </c>
      <c r="B3342" s="4" t="s">
        <v>13882</v>
      </c>
      <c r="C3342" s="4" t="s">
        <v>13883</v>
      </c>
      <c r="D3342" s="4" t="s">
        <v>13884</v>
      </c>
      <c r="E3342" s="4" t="s">
        <v>36</v>
      </c>
      <c r="F3342" s="4" t="s">
        <v>37</v>
      </c>
      <c r="G3342" s="4" t="s">
        <v>51</v>
      </c>
      <c r="J3342" s="4" t="s">
        <v>110</v>
      </c>
      <c r="K3342" s="4" t="s">
        <v>6751</v>
      </c>
      <c r="L3342" s="4" t="s">
        <v>6752</v>
      </c>
      <c r="M3342" s="4" t="s">
        <v>6753</v>
      </c>
      <c r="N3342" s="4" t="s">
        <v>36</v>
      </c>
      <c r="O3342" s="4">
        <v>1</v>
      </c>
      <c r="P3342" s="4" t="s">
        <v>55</v>
      </c>
      <c r="Q3342" s="4">
        <v>22.98</v>
      </c>
      <c r="Y3342" s="4" t="s">
        <v>1992</v>
      </c>
      <c r="Z3342" s="4" t="s">
        <v>5326</v>
      </c>
      <c r="AA3342" s="4" t="s">
        <v>13885</v>
      </c>
      <c r="AB3342" s="4" t="s">
        <v>58</v>
      </c>
      <c r="AC3342" s="4" t="s">
        <v>915</v>
      </c>
      <c r="AD3342" s="4" t="b">
        <v>0</v>
      </c>
      <c r="AG3342" s="11">
        <f t="shared" si="52"/>
        <v>43325</v>
      </c>
    </row>
    <row r="3343" s="4" customFormat="1" spans="1:33">
      <c r="A3343" s="4" t="s">
        <v>13886</v>
      </c>
      <c r="B3343" s="4" t="s">
        <v>13886</v>
      </c>
      <c r="C3343" s="4" t="s">
        <v>13887</v>
      </c>
      <c r="D3343" s="4" t="s">
        <v>13888</v>
      </c>
      <c r="E3343" s="4" t="s">
        <v>36</v>
      </c>
      <c r="F3343" s="4" t="s">
        <v>37</v>
      </c>
      <c r="G3343" s="4" t="s">
        <v>51</v>
      </c>
      <c r="J3343" s="4" t="s">
        <v>39</v>
      </c>
      <c r="K3343" s="4" t="s">
        <v>2699</v>
      </c>
      <c r="L3343" s="4" t="s">
        <v>2700</v>
      </c>
      <c r="M3343" s="4" t="s">
        <v>2701</v>
      </c>
      <c r="N3343" s="4" t="s">
        <v>36</v>
      </c>
      <c r="O3343" s="4">
        <v>1</v>
      </c>
      <c r="P3343" s="4" t="s">
        <v>55</v>
      </c>
      <c r="Q3343" s="4">
        <v>19.98</v>
      </c>
      <c r="Y3343" s="4" t="s">
        <v>13889</v>
      </c>
      <c r="Z3343" s="4" t="s">
        <v>72</v>
      </c>
      <c r="AA3343" s="4" t="s">
        <v>13890</v>
      </c>
      <c r="AB3343" s="4" t="s">
        <v>58</v>
      </c>
      <c r="AD3343" s="4" t="b">
        <v>0</v>
      </c>
      <c r="AG3343" s="11">
        <f t="shared" si="52"/>
        <v>43325</v>
      </c>
    </row>
    <row r="3344" s="4" customFormat="1" spans="1:33">
      <c r="A3344" s="4" t="s">
        <v>13891</v>
      </c>
      <c r="B3344" s="4" t="s">
        <v>13891</v>
      </c>
      <c r="C3344" s="4" t="s">
        <v>13892</v>
      </c>
      <c r="D3344" s="4" t="s">
        <v>13893</v>
      </c>
      <c r="E3344" s="4" t="s">
        <v>36</v>
      </c>
      <c r="F3344" s="4" t="s">
        <v>37</v>
      </c>
      <c r="G3344" s="4" t="s">
        <v>51</v>
      </c>
      <c r="J3344" s="4" t="s">
        <v>39</v>
      </c>
      <c r="K3344" s="4" t="s">
        <v>122</v>
      </c>
      <c r="L3344" s="4" t="s">
        <v>123</v>
      </c>
      <c r="M3344" s="4" t="s">
        <v>124</v>
      </c>
      <c r="N3344" s="4" t="s">
        <v>36</v>
      </c>
      <c r="O3344" s="4">
        <v>1</v>
      </c>
      <c r="P3344" s="4" t="s">
        <v>55</v>
      </c>
      <c r="Q3344" s="4">
        <v>23.98</v>
      </c>
      <c r="Y3344" s="4" t="s">
        <v>13894</v>
      </c>
      <c r="Z3344" s="4" t="s">
        <v>1183</v>
      </c>
      <c r="AA3344" s="4" t="s">
        <v>13895</v>
      </c>
      <c r="AB3344" s="4" t="s">
        <v>58</v>
      </c>
      <c r="AD3344" s="4" t="b">
        <v>0</v>
      </c>
      <c r="AG3344" s="11">
        <f t="shared" si="52"/>
        <v>43325</v>
      </c>
    </row>
    <row r="3345" s="4" customFormat="1" spans="1:33">
      <c r="A3345" s="4" t="s">
        <v>13891</v>
      </c>
      <c r="B3345" s="4" t="s">
        <v>13891</v>
      </c>
      <c r="C3345" s="4" t="s">
        <v>13892</v>
      </c>
      <c r="D3345" s="4" t="s">
        <v>13893</v>
      </c>
      <c r="E3345" s="4" t="s">
        <v>36</v>
      </c>
      <c r="F3345" s="4" t="s">
        <v>37</v>
      </c>
      <c r="G3345" s="4" t="s">
        <v>51</v>
      </c>
      <c r="J3345" s="4" t="s">
        <v>39</v>
      </c>
      <c r="K3345" s="4" t="s">
        <v>962</v>
      </c>
      <c r="L3345" s="4" t="s">
        <v>963</v>
      </c>
      <c r="M3345" s="4" t="s">
        <v>964</v>
      </c>
      <c r="N3345" s="4" t="s">
        <v>36</v>
      </c>
      <c r="O3345" s="4">
        <v>1</v>
      </c>
      <c r="P3345" s="4" t="s">
        <v>55</v>
      </c>
      <c r="Q3345" s="4">
        <v>22.98</v>
      </c>
      <c r="Y3345" s="4" t="s">
        <v>13894</v>
      </c>
      <c r="Z3345" s="4" t="s">
        <v>1183</v>
      </c>
      <c r="AA3345" s="4" t="s">
        <v>13895</v>
      </c>
      <c r="AB3345" s="4" t="s">
        <v>58</v>
      </c>
      <c r="AD3345" s="4" t="b">
        <v>0</v>
      </c>
      <c r="AG3345" s="11">
        <f t="shared" si="52"/>
        <v>43325</v>
      </c>
    </row>
    <row r="3346" s="4" customFormat="1" spans="1:33">
      <c r="A3346" s="4" t="s">
        <v>13896</v>
      </c>
      <c r="B3346" s="4" t="s">
        <v>13896</v>
      </c>
      <c r="C3346" s="4" t="s">
        <v>13897</v>
      </c>
      <c r="D3346" s="4" t="s">
        <v>13898</v>
      </c>
      <c r="E3346" s="4" t="s">
        <v>36</v>
      </c>
      <c r="F3346" s="4" t="s">
        <v>37</v>
      </c>
      <c r="G3346" s="4" t="s">
        <v>51</v>
      </c>
      <c r="J3346" s="4" t="s">
        <v>39</v>
      </c>
      <c r="K3346" s="4" t="s">
        <v>461</v>
      </c>
      <c r="L3346" s="4" t="s">
        <v>462</v>
      </c>
      <c r="M3346" s="4" t="s">
        <v>463</v>
      </c>
      <c r="N3346" s="4" t="s">
        <v>36</v>
      </c>
      <c r="O3346" s="4">
        <v>1</v>
      </c>
      <c r="P3346" s="4" t="s">
        <v>55</v>
      </c>
      <c r="Q3346" s="4">
        <v>21.98</v>
      </c>
      <c r="Y3346" s="4" t="s">
        <v>13899</v>
      </c>
      <c r="Z3346" s="4" t="s">
        <v>6045</v>
      </c>
      <c r="AA3346" s="4" t="s">
        <v>13900</v>
      </c>
      <c r="AB3346" s="4" t="s">
        <v>58</v>
      </c>
      <c r="AD3346" s="4" t="b">
        <v>0</v>
      </c>
      <c r="AG3346" s="11">
        <f t="shared" si="52"/>
        <v>43325</v>
      </c>
    </row>
    <row r="3347" s="4" customFormat="1" spans="1:33">
      <c r="A3347" s="4" t="s">
        <v>13901</v>
      </c>
      <c r="B3347" s="4" t="s">
        <v>13901</v>
      </c>
      <c r="C3347" s="4" t="s">
        <v>13902</v>
      </c>
      <c r="D3347" s="4" t="s">
        <v>13903</v>
      </c>
      <c r="E3347" s="4" t="s">
        <v>36</v>
      </c>
      <c r="F3347" s="4" t="s">
        <v>37</v>
      </c>
      <c r="G3347" s="4" t="s">
        <v>51</v>
      </c>
      <c r="J3347" s="4" t="s">
        <v>39</v>
      </c>
      <c r="K3347" s="4" t="s">
        <v>2165</v>
      </c>
      <c r="L3347" s="4" t="s">
        <v>2166</v>
      </c>
      <c r="M3347" s="4" t="s">
        <v>2167</v>
      </c>
      <c r="N3347" s="4" t="s">
        <v>36</v>
      </c>
      <c r="O3347" s="4">
        <v>1</v>
      </c>
      <c r="P3347" s="4" t="s">
        <v>55</v>
      </c>
      <c r="Q3347" s="4">
        <v>22.98</v>
      </c>
      <c r="Y3347" s="4" t="s">
        <v>13904</v>
      </c>
      <c r="Z3347" s="4" t="s">
        <v>115</v>
      </c>
      <c r="AA3347" s="4">
        <v>78624</v>
      </c>
      <c r="AB3347" s="4" t="s">
        <v>58</v>
      </c>
      <c r="AD3347" s="4" t="b">
        <v>0</v>
      </c>
      <c r="AG3347" s="11">
        <f t="shared" si="52"/>
        <v>43325</v>
      </c>
    </row>
    <row r="3348" s="4" customFormat="1" spans="1:33">
      <c r="A3348" s="4" t="s">
        <v>13905</v>
      </c>
      <c r="B3348" s="4" t="s">
        <v>13905</v>
      </c>
      <c r="C3348" s="4" t="s">
        <v>13906</v>
      </c>
      <c r="D3348" s="4" t="s">
        <v>13907</v>
      </c>
      <c r="E3348" s="4" t="s">
        <v>36</v>
      </c>
      <c r="F3348" s="4" t="s">
        <v>37</v>
      </c>
      <c r="G3348" s="4" t="s">
        <v>51</v>
      </c>
      <c r="J3348" s="4" t="s">
        <v>110</v>
      </c>
      <c r="K3348" s="4" t="s">
        <v>1897</v>
      </c>
      <c r="L3348" s="4" t="s">
        <v>1898</v>
      </c>
      <c r="M3348" s="4" t="s">
        <v>1899</v>
      </c>
      <c r="N3348" s="4" t="s">
        <v>36</v>
      </c>
      <c r="O3348" s="4">
        <v>1</v>
      </c>
      <c r="P3348" s="4" t="s">
        <v>55</v>
      </c>
      <c r="Q3348" s="4">
        <v>23.98</v>
      </c>
      <c r="S3348" s="4">
        <v>0.78</v>
      </c>
      <c r="Y3348" s="4" t="s">
        <v>13908</v>
      </c>
      <c r="Z3348" s="4" t="s">
        <v>1931</v>
      </c>
      <c r="AA3348" s="4" t="s">
        <v>13909</v>
      </c>
      <c r="AB3348" s="4" t="s">
        <v>58</v>
      </c>
      <c r="AD3348" s="4" t="b">
        <v>0</v>
      </c>
      <c r="AG3348" s="11">
        <f t="shared" si="52"/>
        <v>43325</v>
      </c>
    </row>
    <row r="3349" s="4" customFormat="1" spans="1:33">
      <c r="A3349" s="4" t="s">
        <v>13910</v>
      </c>
      <c r="B3349" s="4" t="s">
        <v>13910</v>
      </c>
      <c r="C3349" s="4" t="s">
        <v>13911</v>
      </c>
      <c r="D3349" s="4" t="s">
        <v>13912</v>
      </c>
      <c r="E3349" s="4" t="s">
        <v>36</v>
      </c>
      <c r="F3349" s="4" t="s">
        <v>37</v>
      </c>
      <c r="G3349" s="4" t="s">
        <v>51</v>
      </c>
      <c r="J3349" s="4" t="s">
        <v>39</v>
      </c>
      <c r="K3349" s="4" t="s">
        <v>1020</v>
      </c>
      <c r="L3349" s="4" t="s">
        <v>1021</v>
      </c>
      <c r="M3349" s="4" t="s">
        <v>1022</v>
      </c>
      <c r="N3349" s="4" t="s">
        <v>36</v>
      </c>
      <c r="O3349" s="4">
        <v>1</v>
      </c>
      <c r="P3349" s="4" t="s">
        <v>55</v>
      </c>
      <c r="Q3349" s="4">
        <v>14.98</v>
      </c>
      <c r="Y3349" s="4" t="s">
        <v>2011</v>
      </c>
      <c r="Z3349" s="4" t="s">
        <v>156</v>
      </c>
      <c r="AA3349" s="4">
        <v>19129</v>
      </c>
      <c r="AB3349" s="4" t="s">
        <v>58</v>
      </c>
      <c r="AD3349" s="4" t="b">
        <v>0</v>
      </c>
      <c r="AG3349" s="11">
        <f t="shared" si="52"/>
        <v>43325</v>
      </c>
    </row>
    <row r="3350" s="4" customFormat="1" spans="1:33">
      <c r="A3350" s="4" t="s">
        <v>13913</v>
      </c>
      <c r="B3350" s="4" t="s">
        <v>13913</v>
      </c>
      <c r="C3350" s="4" t="s">
        <v>13914</v>
      </c>
      <c r="D3350" s="4" t="s">
        <v>13915</v>
      </c>
      <c r="E3350" s="4" t="s">
        <v>36</v>
      </c>
      <c r="F3350" s="4" t="s">
        <v>37</v>
      </c>
      <c r="G3350" s="4" t="s">
        <v>51</v>
      </c>
      <c r="J3350" s="4" t="s">
        <v>188</v>
      </c>
      <c r="K3350" s="4" t="s">
        <v>2899</v>
      </c>
      <c r="L3350" s="4" t="s">
        <v>2900</v>
      </c>
      <c r="M3350" s="4" t="s">
        <v>2901</v>
      </c>
      <c r="N3350" s="4" t="s">
        <v>36</v>
      </c>
      <c r="O3350" s="4">
        <v>1</v>
      </c>
      <c r="P3350" s="4" t="s">
        <v>55</v>
      </c>
      <c r="Q3350" s="4">
        <v>22.98</v>
      </c>
      <c r="S3350" s="4">
        <v>3.99</v>
      </c>
      <c r="Y3350" s="4" t="s">
        <v>13916</v>
      </c>
      <c r="Z3350" s="4" t="s">
        <v>105</v>
      </c>
      <c r="AA3350" s="4" t="s">
        <v>13917</v>
      </c>
      <c r="AB3350" s="4" t="s">
        <v>58</v>
      </c>
      <c r="AD3350" s="4" t="b">
        <v>0</v>
      </c>
      <c r="AG3350" s="11">
        <f t="shared" si="52"/>
        <v>43325</v>
      </c>
    </row>
    <row r="3351" s="4" customFormat="1" spans="1:33">
      <c r="A3351" s="4" t="s">
        <v>13918</v>
      </c>
      <c r="B3351" s="4" t="s">
        <v>13918</v>
      </c>
      <c r="C3351" s="4" t="s">
        <v>13919</v>
      </c>
      <c r="D3351" s="4" t="s">
        <v>13920</v>
      </c>
      <c r="E3351" s="4" t="s">
        <v>36</v>
      </c>
      <c r="F3351" s="4" t="s">
        <v>37</v>
      </c>
      <c r="G3351" s="4" t="s">
        <v>51</v>
      </c>
      <c r="J3351" s="4" t="s">
        <v>39</v>
      </c>
      <c r="K3351" s="4" t="s">
        <v>12616</v>
      </c>
      <c r="L3351" s="4" t="s">
        <v>12617</v>
      </c>
      <c r="M3351" s="4" t="s">
        <v>12618</v>
      </c>
      <c r="N3351" s="4" t="s">
        <v>36</v>
      </c>
      <c r="O3351" s="4">
        <v>1</v>
      </c>
      <c r="P3351" s="4" t="s">
        <v>55</v>
      </c>
      <c r="Q3351" s="4">
        <v>22.98</v>
      </c>
      <c r="Y3351" s="4" t="s">
        <v>5097</v>
      </c>
      <c r="Z3351" s="4" t="s">
        <v>311</v>
      </c>
      <c r="AA3351" s="4" t="s">
        <v>13921</v>
      </c>
      <c r="AB3351" s="4" t="s">
        <v>58</v>
      </c>
      <c r="AD3351" s="4" t="b">
        <v>0</v>
      </c>
      <c r="AG3351" s="11">
        <f t="shared" si="52"/>
        <v>43325</v>
      </c>
    </row>
    <row r="3352" s="4" customFormat="1" spans="1:33">
      <c r="A3352" s="4" t="s">
        <v>13922</v>
      </c>
      <c r="B3352" s="4" t="s">
        <v>13922</v>
      </c>
      <c r="C3352" s="4" t="s">
        <v>13923</v>
      </c>
      <c r="D3352" s="4" t="s">
        <v>13924</v>
      </c>
      <c r="E3352" s="4" t="s">
        <v>36</v>
      </c>
      <c r="F3352" s="4" t="s">
        <v>37</v>
      </c>
      <c r="G3352" s="4" t="s">
        <v>51</v>
      </c>
      <c r="J3352" s="4" t="s">
        <v>39</v>
      </c>
      <c r="K3352" s="4" t="s">
        <v>143</v>
      </c>
      <c r="L3352" s="4" t="s">
        <v>144</v>
      </c>
      <c r="M3352" s="4" t="s">
        <v>145</v>
      </c>
      <c r="N3352" s="4" t="s">
        <v>36</v>
      </c>
      <c r="O3352" s="4">
        <v>1</v>
      </c>
      <c r="P3352" s="4" t="s">
        <v>55</v>
      </c>
      <c r="Q3352" s="4">
        <v>23.98</v>
      </c>
      <c r="Y3352" s="4" t="s">
        <v>13925</v>
      </c>
      <c r="Z3352" s="4" t="s">
        <v>407</v>
      </c>
      <c r="AA3352" s="4" t="s">
        <v>13926</v>
      </c>
      <c r="AB3352" s="4" t="s">
        <v>58</v>
      </c>
      <c r="AD3352" s="4" t="b">
        <v>0</v>
      </c>
      <c r="AG3352" s="11">
        <f t="shared" si="52"/>
        <v>43325</v>
      </c>
    </row>
    <row r="3353" s="4" customFormat="1" spans="1:33">
      <c r="A3353" s="4" t="s">
        <v>13927</v>
      </c>
      <c r="B3353" s="4" t="s">
        <v>13927</v>
      </c>
      <c r="C3353" s="4" t="s">
        <v>13928</v>
      </c>
      <c r="D3353" s="4" t="s">
        <v>13929</v>
      </c>
      <c r="E3353" s="4" t="s">
        <v>161</v>
      </c>
      <c r="F3353" s="4" t="s">
        <v>37</v>
      </c>
      <c r="G3353" s="4" t="s">
        <v>51</v>
      </c>
      <c r="J3353" s="4" t="s">
        <v>188</v>
      </c>
      <c r="K3353" s="4" t="s">
        <v>437</v>
      </c>
      <c r="L3353" s="4" t="s">
        <v>438</v>
      </c>
      <c r="M3353" s="4" t="s">
        <v>439</v>
      </c>
      <c r="N3353" s="4" t="s">
        <v>161</v>
      </c>
      <c r="O3353" s="4">
        <v>0</v>
      </c>
      <c r="Y3353" s="4" t="s">
        <v>8626</v>
      </c>
      <c r="Z3353" s="4" t="s">
        <v>224</v>
      </c>
      <c r="AA3353" s="4" t="s">
        <v>13930</v>
      </c>
      <c r="AB3353" s="4" t="s">
        <v>58</v>
      </c>
      <c r="AD3353" s="4" t="b">
        <v>0</v>
      </c>
      <c r="AG3353" s="11">
        <f t="shared" si="52"/>
        <v>43325</v>
      </c>
    </row>
    <row r="3354" s="4" customFormat="1" spans="1:33">
      <c r="A3354" s="4" t="s">
        <v>13931</v>
      </c>
      <c r="B3354" s="4" t="s">
        <v>13931</v>
      </c>
      <c r="C3354" s="4" t="s">
        <v>13932</v>
      </c>
      <c r="D3354" s="4" t="s">
        <v>13933</v>
      </c>
      <c r="E3354" s="4" t="s">
        <v>36</v>
      </c>
      <c r="F3354" s="4" t="s">
        <v>37</v>
      </c>
      <c r="G3354" s="4" t="s">
        <v>51</v>
      </c>
      <c r="J3354" s="4" t="s">
        <v>39</v>
      </c>
      <c r="K3354" s="4" t="s">
        <v>1055</v>
      </c>
      <c r="L3354" s="4" t="s">
        <v>1056</v>
      </c>
      <c r="M3354" s="4" t="s">
        <v>1057</v>
      </c>
      <c r="N3354" s="4" t="s">
        <v>36</v>
      </c>
      <c r="O3354" s="4">
        <v>1</v>
      </c>
      <c r="P3354" s="4" t="s">
        <v>55</v>
      </c>
      <c r="Q3354" s="4">
        <v>22.98</v>
      </c>
      <c r="Y3354" s="4" t="s">
        <v>13934</v>
      </c>
      <c r="Z3354" s="4" t="s">
        <v>47</v>
      </c>
      <c r="AA3354" s="4" t="s">
        <v>13935</v>
      </c>
      <c r="AB3354" s="4" t="s">
        <v>58</v>
      </c>
      <c r="AD3354" s="4" t="b">
        <v>0</v>
      </c>
      <c r="AG3354" s="11">
        <f t="shared" si="52"/>
        <v>43325</v>
      </c>
    </row>
    <row r="3355" s="4" customFormat="1" spans="1:33">
      <c r="A3355" s="4" t="s">
        <v>13936</v>
      </c>
      <c r="B3355" s="4" t="s">
        <v>13936</v>
      </c>
      <c r="C3355" s="4" t="s">
        <v>13937</v>
      </c>
      <c r="D3355" s="4" t="s">
        <v>13938</v>
      </c>
      <c r="E3355" s="4" t="s">
        <v>36</v>
      </c>
      <c r="F3355" s="4" t="s">
        <v>37</v>
      </c>
      <c r="G3355" s="4" t="s">
        <v>51</v>
      </c>
      <c r="J3355" s="4" t="s">
        <v>110</v>
      </c>
      <c r="K3355" s="4" t="s">
        <v>7791</v>
      </c>
      <c r="L3355" s="4" t="s">
        <v>7792</v>
      </c>
      <c r="M3355" s="4" t="s">
        <v>7793</v>
      </c>
      <c r="N3355" s="4" t="s">
        <v>36</v>
      </c>
      <c r="O3355" s="4">
        <v>1</v>
      </c>
      <c r="P3355" s="4" t="s">
        <v>55</v>
      </c>
      <c r="Q3355" s="4">
        <v>27.98</v>
      </c>
      <c r="S3355" s="4">
        <v>3.71</v>
      </c>
      <c r="X3355" s="4">
        <v>3.71</v>
      </c>
      <c r="Y3355" s="4" t="s">
        <v>4759</v>
      </c>
      <c r="Z3355" s="4" t="s">
        <v>72</v>
      </c>
      <c r="AA3355" s="4" t="s">
        <v>13939</v>
      </c>
      <c r="AB3355" s="4" t="s">
        <v>58</v>
      </c>
      <c r="AC3355" s="4" t="s">
        <v>915</v>
      </c>
      <c r="AD3355" s="4" t="b">
        <v>0</v>
      </c>
      <c r="AG3355" s="11">
        <f t="shared" si="52"/>
        <v>43325</v>
      </c>
    </row>
    <row r="3356" s="4" customFormat="1" spans="1:33">
      <c r="A3356" s="4" t="s">
        <v>13940</v>
      </c>
      <c r="B3356" s="4" t="s">
        <v>13940</v>
      </c>
      <c r="C3356" s="4" t="s">
        <v>13941</v>
      </c>
      <c r="D3356" s="4" t="s">
        <v>13942</v>
      </c>
      <c r="E3356" s="4" t="s">
        <v>36</v>
      </c>
      <c r="F3356" s="4" t="s">
        <v>37</v>
      </c>
      <c r="G3356" s="4" t="s">
        <v>51</v>
      </c>
      <c r="J3356" s="4" t="s">
        <v>110</v>
      </c>
      <c r="K3356" s="4" t="s">
        <v>52</v>
      </c>
      <c r="L3356" s="4" t="s">
        <v>1331</v>
      </c>
      <c r="M3356" s="4" t="s">
        <v>54</v>
      </c>
      <c r="N3356" s="4" t="s">
        <v>36</v>
      </c>
      <c r="O3356" s="4">
        <v>1</v>
      </c>
      <c r="P3356" s="4" t="s">
        <v>55</v>
      </c>
      <c r="Q3356" s="4">
        <v>23.98</v>
      </c>
      <c r="Y3356" s="4" t="s">
        <v>1832</v>
      </c>
      <c r="Z3356" s="4" t="s">
        <v>1833</v>
      </c>
      <c r="AA3356" s="4" t="s">
        <v>1834</v>
      </c>
      <c r="AB3356" s="4" t="s">
        <v>58</v>
      </c>
      <c r="AD3356" s="4" t="b">
        <v>0</v>
      </c>
      <c r="AG3356" s="11">
        <f t="shared" si="52"/>
        <v>43325</v>
      </c>
    </row>
    <row r="3357" s="4" customFormat="1" spans="1:33">
      <c r="A3357" s="4" t="s">
        <v>13940</v>
      </c>
      <c r="B3357" s="4" t="s">
        <v>13940</v>
      </c>
      <c r="C3357" s="4" t="s">
        <v>13941</v>
      </c>
      <c r="D3357" s="4" t="s">
        <v>13942</v>
      </c>
      <c r="E3357" s="4" t="s">
        <v>36</v>
      </c>
      <c r="F3357" s="4" t="s">
        <v>37</v>
      </c>
      <c r="G3357" s="4" t="s">
        <v>51</v>
      </c>
      <c r="J3357" s="4" t="s">
        <v>110</v>
      </c>
      <c r="K3357" s="4" t="s">
        <v>81</v>
      </c>
      <c r="L3357" s="4" t="s">
        <v>525</v>
      </c>
      <c r="M3357" s="4" t="s">
        <v>83</v>
      </c>
      <c r="N3357" s="4" t="s">
        <v>36</v>
      </c>
      <c r="O3357" s="4">
        <v>1</v>
      </c>
      <c r="P3357" s="4" t="s">
        <v>55</v>
      </c>
      <c r="Q3357" s="4">
        <v>23.98</v>
      </c>
      <c r="Y3357" s="4" t="s">
        <v>1832</v>
      </c>
      <c r="Z3357" s="4" t="s">
        <v>1833</v>
      </c>
      <c r="AA3357" s="4" t="s">
        <v>1834</v>
      </c>
      <c r="AB3357" s="4" t="s">
        <v>58</v>
      </c>
      <c r="AD3357" s="4" t="b">
        <v>0</v>
      </c>
      <c r="AG3357" s="11">
        <f t="shared" si="52"/>
        <v>43325</v>
      </c>
    </row>
    <row r="3358" s="4" customFormat="1" spans="1:33">
      <c r="A3358" s="4" t="s">
        <v>13940</v>
      </c>
      <c r="B3358" s="4" t="s">
        <v>13940</v>
      </c>
      <c r="C3358" s="4" t="s">
        <v>13941</v>
      </c>
      <c r="D3358" s="4" t="s">
        <v>13942</v>
      </c>
      <c r="E3358" s="4" t="s">
        <v>36</v>
      </c>
      <c r="F3358" s="4" t="s">
        <v>37</v>
      </c>
      <c r="G3358" s="4" t="s">
        <v>51</v>
      </c>
      <c r="J3358" s="4" t="s">
        <v>110</v>
      </c>
      <c r="K3358" s="4" t="s">
        <v>1685</v>
      </c>
      <c r="L3358" s="4" t="s">
        <v>1686</v>
      </c>
      <c r="M3358" s="4" t="s">
        <v>1687</v>
      </c>
      <c r="N3358" s="4" t="s">
        <v>36</v>
      </c>
      <c r="O3358" s="4">
        <v>1</v>
      </c>
      <c r="P3358" s="4" t="s">
        <v>55</v>
      </c>
      <c r="Q3358" s="4">
        <v>23.98</v>
      </c>
      <c r="Y3358" s="4" t="s">
        <v>1832</v>
      </c>
      <c r="Z3358" s="4" t="s">
        <v>1833</v>
      </c>
      <c r="AA3358" s="4" t="s">
        <v>1834</v>
      </c>
      <c r="AB3358" s="4" t="s">
        <v>58</v>
      </c>
      <c r="AD3358" s="4" t="b">
        <v>0</v>
      </c>
      <c r="AG3358" s="11">
        <f t="shared" si="52"/>
        <v>43325</v>
      </c>
    </row>
    <row r="3359" s="4" customFormat="1" spans="1:33">
      <c r="A3359" s="4" t="s">
        <v>13943</v>
      </c>
      <c r="B3359" s="4" t="s">
        <v>13943</v>
      </c>
      <c r="C3359" s="4" t="s">
        <v>13944</v>
      </c>
      <c r="D3359" s="4" t="s">
        <v>13945</v>
      </c>
      <c r="E3359" s="4" t="s">
        <v>36</v>
      </c>
      <c r="F3359" s="4" t="s">
        <v>37</v>
      </c>
      <c r="G3359" s="4" t="s">
        <v>51</v>
      </c>
      <c r="J3359" s="4" t="s">
        <v>39</v>
      </c>
      <c r="K3359" s="4" t="s">
        <v>1132</v>
      </c>
      <c r="L3359" s="4" t="s">
        <v>1133</v>
      </c>
      <c r="M3359" s="4" t="s">
        <v>1134</v>
      </c>
      <c r="N3359" s="4" t="s">
        <v>36</v>
      </c>
      <c r="O3359" s="4">
        <v>1</v>
      </c>
      <c r="P3359" s="4" t="s">
        <v>55</v>
      </c>
      <c r="Q3359" s="4">
        <v>23.98</v>
      </c>
      <c r="Y3359" s="4" t="s">
        <v>13946</v>
      </c>
      <c r="Z3359" s="4" t="s">
        <v>311</v>
      </c>
      <c r="AA3359" s="4" t="s">
        <v>13947</v>
      </c>
      <c r="AB3359" s="4" t="s">
        <v>58</v>
      </c>
      <c r="AD3359" s="4" t="b">
        <v>0</v>
      </c>
      <c r="AG3359" s="11">
        <f t="shared" si="52"/>
        <v>43325</v>
      </c>
    </row>
    <row r="3360" s="4" customFormat="1" spans="1:33">
      <c r="A3360" s="4" t="s">
        <v>13943</v>
      </c>
      <c r="B3360" s="4" t="s">
        <v>13943</v>
      </c>
      <c r="C3360" s="4" t="s">
        <v>13944</v>
      </c>
      <c r="D3360" s="4" t="s">
        <v>13945</v>
      </c>
      <c r="E3360" s="4" t="s">
        <v>36</v>
      </c>
      <c r="F3360" s="4" t="s">
        <v>37</v>
      </c>
      <c r="G3360" s="4" t="s">
        <v>51</v>
      </c>
      <c r="J3360" s="4" t="s">
        <v>39</v>
      </c>
      <c r="K3360" s="4" t="s">
        <v>77</v>
      </c>
      <c r="L3360" s="4" t="s">
        <v>9369</v>
      </c>
      <c r="M3360" s="4" t="s">
        <v>9370</v>
      </c>
      <c r="N3360" s="4" t="s">
        <v>36</v>
      </c>
      <c r="O3360" s="4">
        <v>1</v>
      </c>
      <c r="P3360" s="4" t="s">
        <v>55</v>
      </c>
      <c r="Q3360" s="4">
        <v>23.98</v>
      </c>
      <c r="Y3360" s="4" t="s">
        <v>13946</v>
      </c>
      <c r="Z3360" s="4" t="s">
        <v>311</v>
      </c>
      <c r="AA3360" s="4" t="s">
        <v>13947</v>
      </c>
      <c r="AB3360" s="4" t="s">
        <v>58</v>
      </c>
      <c r="AD3360" s="4" t="b">
        <v>0</v>
      </c>
      <c r="AG3360" s="11">
        <f t="shared" si="52"/>
        <v>43325</v>
      </c>
    </row>
    <row r="3361" s="4" customFormat="1" spans="1:33">
      <c r="A3361" s="4" t="s">
        <v>13948</v>
      </c>
      <c r="B3361" s="4" t="s">
        <v>13948</v>
      </c>
      <c r="C3361" s="4" t="s">
        <v>13949</v>
      </c>
      <c r="D3361" s="4" t="s">
        <v>13950</v>
      </c>
      <c r="E3361" s="4" t="s">
        <v>36</v>
      </c>
      <c r="F3361" s="4" t="s">
        <v>37</v>
      </c>
      <c r="G3361" s="4" t="s">
        <v>51</v>
      </c>
      <c r="J3361" s="4" t="s">
        <v>110</v>
      </c>
      <c r="K3361" s="4" t="s">
        <v>2811</v>
      </c>
      <c r="L3361" s="4" t="s">
        <v>2812</v>
      </c>
      <c r="M3361" s="4" t="s">
        <v>2813</v>
      </c>
      <c r="N3361" s="4" t="s">
        <v>36</v>
      </c>
      <c r="O3361" s="4">
        <v>1</v>
      </c>
      <c r="P3361" s="4" t="s">
        <v>55</v>
      </c>
      <c r="Q3361" s="4">
        <v>23.98</v>
      </c>
      <c r="Y3361" s="4" t="s">
        <v>13951</v>
      </c>
      <c r="Z3361" s="4" t="s">
        <v>147</v>
      </c>
      <c r="AA3361" s="4">
        <v>14464</v>
      </c>
      <c r="AB3361" s="4" t="s">
        <v>58</v>
      </c>
      <c r="AD3361" s="4" t="b">
        <v>0</v>
      </c>
      <c r="AG3361" s="11">
        <f t="shared" si="52"/>
        <v>43325</v>
      </c>
    </row>
    <row r="3362" s="4" customFormat="1" spans="1:33">
      <c r="A3362" s="4" t="s">
        <v>13952</v>
      </c>
      <c r="B3362" s="4" t="s">
        <v>13952</v>
      </c>
      <c r="C3362" s="4" t="s">
        <v>13953</v>
      </c>
      <c r="D3362" s="4" t="s">
        <v>13954</v>
      </c>
      <c r="E3362" s="4" t="s">
        <v>36</v>
      </c>
      <c r="F3362" s="4" t="s">
        <v>37</v>
      </c>
      <c r="G3362" s="4" t="s">
        <v>51</v>
      </c>
      <c r="J3362" s="4" t="s">
        <v>39</v>
      </c>
      <c r="K3362" s="4" t="s">
        <v>13955</v>
      </c>
      <c r="L3362" s="4" t="s">
        <v>13956</v>
      </c>
      <c r="M3362" s="4" t="s">
        <v>13957</v>
      </c>
      <c r="N3362" s="4" t="s">
        <v>36</v>
      </c>
      <c r="O3362" s="4">
        <v>1</v>
      </c>
      <c r="P3362" s="4" t="s">
        <v>55</v>
      </c>
      <c r="Q3362" s="4">
        <v>23.98</v>
      </c>
      <c r="Y3362" s="4" t="s">
        <v>5286</v>
      </c>
      <c r="Z3362" s="4" t="s">
        <v>72</v>
      </c>
      <c r="AA3362" s="4" t="s">
        <v>13958</v>
      </c>
      <c r="AB3362" s="4" t="s">
        <v>58</v>
      </c>
      <c r="AD3362" s="4" t="b">
        <v>0</v>
      </c>
      <c r="AG3362" s="11">
        <f t="shared" si="52"/>
        <v>43325</v>
      </c>
    </row>
    <row r="3363" s="4" customFormat="1" spans="1:33">
      <c r="A3363" s="4" t="s">
        <v>13959</v>
      </c>
      <c r="B3363" s="4" t="s">
        <v>13959</v>
      </c>
      <c r="C3363" s="4" t="s">
        <v>13960</v>
      </c>
      <c r="D3363" s="4" t="s">
        <v>13961</v>
      </c>
      <c r="E3363" s="4" t="s">
        <v>36</v>
      </c>
      <c r="F3363" s="4" t="s">
        <v>37</v>
      </c>
      <c r="G3363" s="4" t="s">
        <v>51</v>
      </c>
      <c r="J3363" s="4" t="s">
        <v>39</v>
      </c>
      <c r="K3363" s="4" t="s">
        <v>171</v>
      </c>
      <c r="L3363" s="4" t="s">
        <v>172</v>
      </c>
      <c r="M3363" s="4" t="s">
        <v>173</v>
      </c>
      <c r="N3363" s="4" t="s">
        <v>36</v>
      </c>
      <c r="O3363" s="4">
        <v>1</v>
      </c>
      <c r="P3363" s="4" t="s">
        <v>55</v>
      </c>
      <c r="Q3363" s="4">
        <v>23.98</v>
      </c>
      <c r="Y3363" s="4" t="s">
        <v>9036</v>
      </c>
      <c r="Z3363" s="4" t="s">
        <v>156</v>
      </c>
      <c r="AA3363" s="4" t="s">
        <v>13962</v>
      </c>
      <c r="AB3363" s="4" t="s">
        <v>58</v>
      </c>
      <c r="AD3363" s="4" t="b">
        <v>0</v>
      </c>
      <c r="AG3363" s="11">
        <f t="shared" si="52"/>
        <v>43325</v>
      </c>
    </row>
    <row r="3364" s="4" customFormat="1" spans="1:33">
      <c r="A3364" s="4" t="s">
        <v>13963</v>
      </c>
      <c r="B3364" s="4" t="s">
        <v>13963</v>
      </c>
      <c r="C3364" s="4" t="s">
        <v>13964</v>
      </c>
      <c r="D3364" s="4" t="s">
        <v>13965</v>
      </c>
      <c r="E3364" s="4" t="s">
        <v>36</v>
      </c>
      <c r="F3364" s="4" t="s">
        <v>37</v>
      </c>
      <c r="G3364" s="4" t="s">
        <v>51</v>
      </c>
      <c r="J3364" s="4" t="s">
        <v>39</v>
      </c>
      <c r="K3364" s="4" t="s">
        <v>340</v>
      </c>
      <c r="L3364" s="4" t="s">
        <v>341</v>
      </c>
      <c r="M3364" s="4" t="s">
        <v>342</v>
      </c>
      <c r="N3364" s="4" t="s">
        <v>36</v>
      </c>
      <c r="O3364" s="4">
        <v>1</v>
      </c>
      <c r="P3364" s="4" t="s">
        <v>55</v>
      </c>
      <c r="Q3364" s="4">
        <v>23.98</v>
      </c>
      <c r="Y3364" s="4" t="s">
        <v>13966</v>
      </c>
      <c r="Z3364" s="4" t="s">
        <v>13967</v>
      </c>
      <c r="AA3364" s="4">
        <v>77058</v>
      </c>
      <c r="AB3364" s="4" t="s">
        <v>58</v>
      </c>
      <c r="AD3364" s="4" t="b">
        <v>0</v>
      </c>
      <c r="AG3364" s="11">
        <f t="shared" si="52"/>
        <v>43325</v>
      </c>
    </row>
    <row r="3365" s="4" customFormat="1" spans="1:33">
      <c r="A3365" s="4" t="s">
        <v>13968</v>
      </c>
      <c r="B3365" s="4" t="s">
        <v>13968</v>
      </c>
      <c r="C3365" s="4" t="s">
        <v>13969</v>
      </c>
      <c r="D3365" s="4" t="s">
        <v>13970</v>
      </c>
      <c r="E3365" s="4" t="s">
        <v>161</v>
      </c>
      <c r="F3365" s="4" t="s">
        <v>37</v>
      </c>
      <c r="G3365" s="4" t="s">
        <v>51</v>
      </c>
      <c r="J3365" s="4" t="s">
        <v>110</v>
      </c>
      <c r="K3365" s="4" t="s">
        <v>13971</v>
      </c>
      <c r="L3365" s="4" t="s">
        <v>13972</v>
      </c>
      <c r="M3365" s="4" t="s">
        <v>13973</v>
      </c>
      <c r="N3365" s="4" t="s">
        <v>161</v>
      </c>
      <c r="O3365" s="4">
        <v>0</v>
      </c>
      <c r="Y3365" s="4" t="s">
        <v>165</v>
      </c>
      <c r="Z3365" s="4" t="s">
        <v>1192</v>
      </c>
      <c r="AA3365" s="4" t="s">
        <v>13974</v>
      </c>
      <c r="AB3365" s="4" t="s">
        <v>58</v>
      </c>
      <c r="AD3365" s="4" t="b">
        <v>0</v>
      </c>
      <c r="AG3365" s="11">
        <f t="shared" si="52"/>
        <v>43325</v>
      </c>
    </row>
    <row r="3366" s="4" customFormat="1" spans="1:33">
      <c r="A3366" s="4" t="s">
        <v>13975</v>
      </c>
      <c r="B3366" s="4" t="s">
        <v>13975</v>
      </c>
      <c r="C3366" s="4" t="s">
        <v>13976</v>
      </c>
      <c r="D3366" s="4" t="s">
        <v>13977</v>
      </c>
      <c r="E3366" s="4" t="s">
        <v>36</v>
      </c>
      <c r="F3366" s="4" t="s">
        <v>37</v>
      </c>
      <c r="G3366" s="4" t="s">
        <v>51</v>
      </c>
      <c r="J3366" s="4" t="s">
        <v>39</v>
      </c>
      <c r="K3366" s="4" t="s">
        <v>1368</v>
      </c>
      <c r="L3366" s="4" t="s">
        <v>1588</v>
      </c>
      <c r="M3366" s="4" t="s">
        <v>1370</v>
      </c>
      <c r="N3366" s="4" t="s">
        <v>36</v>
      </c>
      <c r="O3366" s="4">
        <v>1</v>
      </c>
      <c r="P3366" s="4" t="s">
        <v>55</v>
      </c>
      <c r="Q3366" s="4">
        <v>21.98</v>
      </c>
      <c r="Y3366" s="4" t="s">
        <v>13978</v>
      </c>
      <c r="Z3366" s="4" t="s">
        <v>323</v>
      </c>
      <c r="AA3366" s="4" t="s">
        <v>13979</v>
      </c>
      <c r="AB3366" s="4" t="s">
        <v>58</v>
      </c>
      <c r="AD3366" s="4" t="b">
        <v>0</v>
      </c>
      <c r="AG3366" s="11">
        <f t="shared" si="52"/>
        <v>43325</v>
      </c>
    </row>
    <row r="3367" s="4" customFormat="1" spans="1:33">
      <c r="A3367" s="4" t="s">
        <v>13980</v>
      </c>
      <c r="B3367" s="4" t="s">
        <v>13980</v>
      </c>
      <c r="C3367" s="4" t="s">
        <v>13981</v>
      </c>
      <c r="D3367" s="4" t="s">
        <v>13982</v>
      </c>
      <c r="E3367" s="4" t="s">
        <v>36</v>
      </c>
      <c r="F3367" s="4" t="s">
        <v>37</v>
      </c>
      <c r="G3367" s="4" t="s">
        <v>51</v>
      </c>
      <c r="J3367" s="4" t="s">
        <v>110</v>
      </c>
      <c r="K3367" s="4" t="s">
        <v>3122</v>
      </c>
      <c r="L3367" s="4" t="s">
        <v>3123</v>
      </c>
      <c r="M3367" s="4" t="s">
        <v>3124</v>
      </c>
      <c r="N3367" s="4" t="s">
        <v>36</v>
      </c>
      <c r="O3367" s="4">
        <v>1</v>
      </c>
      <c r="P3367" s="4" t="s">
        <v>55</v>
      </c>
      <c r="Q3367" s="4">
        <v>22.98</v>
      </c>
      <c r="S3367" s="4">
        <v>5.99</v>
      </c>
      <c r="Y3367" s="4" t="s">
        <v>10526</v>
      </c>
      <c r="Z3367" s="4" t="s">
        <v>63</v>
      </c>
      <c r="AA3367" s="4" t="s">
        <v>10527</v>
      </c>
      <c r="AB3367" s="4" t="s">
        <v>58</v>
      </c>
      <c r="AD3367" s="4" t="b">
        <v>0</v>
      </c>
      <c r="AG3367" s="11">
        <f t="shared" si="52"/>
        <v>43325</v>
      </c>
    </row>
    <row r="3368" s="4" customFormat="1" spans="1:33">
      <c r="A3368" s="4" t="s">
        <v>13983</v>
      </c>
      <c r="B3368" s="4" t="s">
        <v>13983</v>
      </c>
      <c r="C3368" s="4" t="s">
        <v>13984</v>
      </c>
      <c r="D3368" s="4" t="s">
        <v>13985</v>
      </c>
      <c r="E3368" s="4" t="s">
        <v>36</v>
      </c>
      <c r="F3368" s="4" t="s">
        <v>37</v>
      </c>
      <c r="G3368" s="4" t="s">
        <v>51</v>
      </c>
      <c r="J3368" s="4" t="s">
        <v>39</v>
      </c>
      <c r="K3368" s="4" t="s">
        <v>340</v>
      </c>
      <c r="L3368" s="4" t="s">
        <v>341</v>
      </c>
      <c r="M3368" s="4" t="s">
        <v>342</v>
      </c>
      <c r="N3368" s="4" t="s">
        <v>36</v>
      </c>
      <c r="O3368" s="4">
        <v>1</v>
      </c>
      <c r="P3368" s="4" t="s">
        <v>55</v>
      </c>
      <c r="Q3368" s="4">
        <v>23.98</v>
      </c>
      <c r="Y3368" s="4" t="s">
        <v>13986</v>
      </c>
      <c r="Z3368" s="4" t="s">
        <v>311</v>
      </c>
      <c r="AA3368" s="4">
        <v>20906</v>
      </c>
      <c r="AB3368" s="4" t="s">
        <v>58</v>
      </c>
      <c r="AD3368" s="4" t="b">
        <v>0</v>
      </c>
      <c r="AG3368" s="11">
        <f t="shared" si="52"/>
        <v>43325</v>
      </c>
    </row>
    <row r="3369" s="4" customFormat="1" spans="1:33">
      <c r="A3369" s="4" t="s">
        <v>13987</v>
      </c>
      <c r="B3369" s="4" t="s">
        <v>13987</v>
      </c>
      <c r="C3369" s="4" t="s">
        <v>13988</v>
      </c>
      <c r="D3369" s="4" t="s">
        <v>13989</v>
      </c>
      <c r="E3369" s="4" t="s">
        <v>36</v>
      </c>
      <c r="F3369" s="4" t="s">
        <v>37</v>
      </c>
      <c r="G3369" s="4" t="s">
        <v>51</v>
      </c>
      <c r="J3369" s="4" t="s">
        <v>39</v>
      </c>
      <c r="K3369" s="4" t="s">
        <v>2815</v>
      </c>
      <c r="L3369" s="4" t="s">
        <v>2816</v>
      </c>
      <c r="M3369" s="4" t="s">
        <v>2817</v>
      </c>
      <c r="N3369" s="4" t="s">
        <v>36</v>
      </c>
      <c r="O3369" s="4">
        <v>1</v>
      </c>
      <c r="P3369" s="4" t="s">
        <v>55</v>
      </c>
      <c r="Q3369" s="4">
        <v>23.98</v>
      </c>
      <c r="Y3369" s="4" t="s">
        <v>13990</v>
      </c>
      <c r="Z3369" s="4" t="s">
        <v>763</v>
      </c>
      <c r="AA3369" s="4" t="s">
        <v>13991</v>
      </c>
      <c r="AB3369" s="4" t="s">
        <v>58</v>
      </c>
      <c r="AD3369" s="4" t="b">
        <v>0</v>
      </c>
      <c r="AG3369" s="11">
        <f t="shared" si="52"/>
        <v>43325</v>
      </c>
    </row>
    <row r="3370" s="4" customFormat="1" spans="1:33">
      <c r="A3370" s="4" t="s">
        <v>13992</v>
      </c>
      <c r="B3370" s="4" t="s">
        <v>13992</v>
      </c>
      <c r="C3370" s="4" t="s">
        <v>13993</v>
      </c>
      <c r="D3370" s="4" t="s">
        <v>13994</v>
      </c>
      <c r="E3370" s="4" t="s">
        <v>36</v>
      </c>
      <c r="F3370" s="4" t="s">
        <v>37</v>
      </c>
      <c r="G3370" s="4" t="s">
        <v>51</v>
      </c>
      <c r="J3370" s="4" t="s">
        <v>39</v>
      </c>
      <c r="K3370" s="4" t="s">
        <v>2811</v>
      </c>
      <c r="L3370" s="4" t="s">
        <v>2812</v>
      </c>
      <c r="M3370" s="4" t="s">
        <v>2813</v>
      </c>
      <c r="N3370" s="4" t="s">
        <v>36</v>
      </c>
      <c r="O3370" s="4">
        <v>1</v>
      </c>
      <c r="P3370" s="4" t="s">
        <v>55</v>
      </c>
      <c r="Q3370" s="4">
        <v>23.98</v>
      </c>
      <c r="Y3370" s="4" t="s">
        <v>13995</v>
      </c>
      <c r="Z3370" s="4" t="s">
        <v>1477</v>
      </c>
      <c r="AA3370" s="4" t="s">
        <v>13996</v>
      </c>
      <c r="AB3370" s="4" t="s">
        <v>58</v>
      </c>
      <c r="AD3370" s="4" t="b">
        <v>0</v>
      </c>
      <c r="AG3370" s="11">
        <f t="shared" si="52"/>
        <v>43325</v>
      </c>
    </row>
    <row r="3371" s="4" customFormat="1" spans="1:33">
      <c r="A3371" s="4" t="s">
        <v>13997</v>
      </c>
      <c r="B3371" s="4" t="s">
        <v>13997</v>
      </c>
      <c r="C3371" s="4" t="s">
        <v>13998</v>
      </c>
      <c r="D3371" s="4" t="s">
        <v>13999</v>
      </c>
      <c r="E3371" s="4" t="s">
        <v>36</v>
      </c>
      <c r="F3371" s="4" t="s">
        <v>37</v>
      </c>
      <c r="G3371" s="4" t="s">
        <v>51</v>
      </c>
      <c r="J3371" s="4" t="s">
        <v>39</v>
      </c>
      <c r="K3371" s="4" t="s">
        <v>2604</v>
      </c>
      <c r="L3371" s="4" t="s">
        <v>2605</v>
      </c>
      <c r="M3371" s="4" t="s">
        <v>2606</v>
      </c>
      <c r="N3371" s="4" t="s">
        <v>36</v>
      </c>
      <c r="O3371" s="4">
        <v>1</v>
      </c>
      <c r="P3371" s="4" t="s">
        <v>55</v>
      </c>
      <c r="Q3371" s="4">
        <v>22.98</v>
      </c>
      <c r="Y3371" s="4" t="s">
        <v>14000</v>
      </c>
      <c r="Z3371" s="4" t="s">
        <v>166</v>
      </c>
      <c r="AA3371" s="4" t="s">
        <v>14001</v>
      </c>
      <c r="AB3371" s="4" t="s">
        <v>58</v>
      </c>
      <c r="AD3371" s="4" t="b">
        <v>0</v>
      </c>
      <c r="AG3371" s="11">
        <f t="shared" si="52"/>
        <v>43325</v>
      </c>
    </row>
    <row r="3372" s="4" customFormat="1" spans="1:33">
      <c r="A3372" s="4" t="s">
        <v>14002</v>
      </c>
      <c r="B3372" s="4" t="s">
        <v>14002</v>
      </c>
      <c r="C3372" s="4" t="s">
        <v>14003</v>
      </c>
      <c r="D3372" s="4" t="s">
        <v>14004</v>
      </c>
      <c r="E3372" s="4" t="s">
        <v>36</v>
      </c>
      <c r="F3372" s="4" t="s">
        <v>37</v>
      </c>
      <c r="G3372" s="4" t="s">
        <v>51</v>
      </c>
      <c r="J3372" s="4" t="s">
        <v>39</v>
      </c>
      <c r="K3372" s="4" t="s">
        <v>1507</v>
      </c>
      <c r="L3372" s="4" t="s">
        <v>1508</v>
      </c>
      <c r="M3372" s="4" t="s">
        <v>1509</v>
      </c>
      <c r="N3372" s="4" t="s">
        <v>36</v>
      </c>
      <c r="O3372" s="4">
        <v>1</v>
      </c>
      <c r="P3372" s="4" t="s">
        <v>55</v>
      </c>
      <c r="Q3372" s="4">
        <v>22.98</v>
      </c>
      <c r="Y3372" s="4" t="s">
        <v>10137</v>
      </c>
      <c r="Z3372" s="4" t="s">
        <v>156</v>
      </c>
      <c r="AA3372" s="4" t="s">
        <v>14005</v>
      </c>
      <c r="AB3372" s="4" t="s">
        <v>58</v>
      </c>
      <c r="AD3372" s="4" t="b">
        <v>0</v>
      </c>
      <c r="AG3372" s="11">
        <f t="shared" si="52"/>
        <v>43325</v>
      </c>
    </row>
    <row r="3373" s="4" customFormat="1" spans="1:33">
      <c r="A3373" s="4" t="s">
        <v>14006</v>
      </c>
      <c r="B3373" s="4" t="s">
        <v>14006</v>
      </c>
      <c r="C3373" s="4" t="s">
        <v>14007</v>
      </c>
      <c r="D3373" s="4" t="s">
        <v>14008</v>
      </c>
      <c r="E3373" s="4" t="s">
        <v>36</v>
      </c>
      <c r="F3373" s="4" t="s">
        <v>37</v>
      </c>
      <c r="G3373" s="4" t="s">
        <v>51</v>
      </c>
      <c r="J3373" s="4" t="s">
        <v>39</v>
      </c>
      <c r="K3373" s="4" t="s">
        <v>268</v>
      </c>
      <c r="L3373" s="4" t="s">
        <v>269</v>
      </c>
      <c r="M3373" s="4" t="s">
        <v>270</v>
      </c>
      <c r="N3373" s="4" t="s">
        <v>36</v>
      </c>
      <c r="O3373" s="4">
        <v>1</v>
      </c>
      <c r="P3373" s="4" t="s">
        <v>55</v>
      </c>
      <c r="Q3373" s="4">
        <v>24.98</v>
      </c>
      <c r="Y3373" s="4" t="s">
        <v>14009</v>
      </c>
      <c r="Z3373" s="4" t="s">
        <v>147</v>
      </c>
      <c r="AA3373" s="4" t="s">
        <v>14010</v>
      </c>
      <c r="AB3373" s="4" t="s">
        <v>58</v>
      </c>
      <c r="AD3373" s="4" t="b">
        <v>0</v>
      </c>
      <c r="AG3373" s="11">
        <f t="shared" si="52"/>
        <v>43325</v>
      </c>
    </row>
    <row r="3374" s="4" customFormat="1" spans="1:33">
      <c r="A3374" s="4" t="s">
        <v>14011</v>
      </c>
      <c r="B3374" s="4" t="s">
        <v>14011</v>
      </c>
      <c r="C3374" s="4" t="s">
        <v>14012</v>
      </c>
      <c r="D3374" s="4" t="s">
        <v>14013</v>
      </c>
      <c r="E3374" s="4" t="s">
        <v>36</v>
      </c>
      <c r="F3374" s="4" t="s">
        <v>37</v>
      </c>
      <c r="G3374" s="4" t="s">
        <v>51</v>
      </c>
      <c r="J3374" s="4" t="s">
        <v>39</v>
      </c>
      <c r="K3374" s="4" t="s">
        <v>380</v>
      </c>
      <c r="L3374" s="4" t="s">
        <v>381</v>
      </c>
      <c r="M3374" s="4" t="s">
        <v>382</v>
      </c>
      <c r="N3374" s="4" t="s">
        <v>36</v>
      </c>
      <c r="O3374" s="4">
        <v>1</v>
      </c>
      <c r="P3374" s="4" t="s">
        <v>55</v>
      </c>
      <c r="Q3374" s="4">
        <v>23.98</v>
      </c>
      <c r="Y3374" s="4" t="s">
        <v>580</v>
      </c>
      <c r="Z3374" s="4" t="s">
        <v>47</v>
      </c>
      <c r="AA3374" s="4">
        <v>92111</v>
      </c>
      <c r="AB3374" s="4" t="s">
        <v>58</v>
      </c>
      <c r="AD3374" s="4" t="b">
        <v>0</v>
      </c>
      <c r="AG3374" s="11">
        <f t="shared" si="52"/>
        <v>43325</v>
      </c>
    </row>
    <row r="3375" s="4" customFormat="1" spans="1:33">
      <c r="A3375" s="4" t="s">
        <v>14011</v>
      </c>
      <c r="B3375" s="4" t="s">
        <v>14011</v>
      </c>
      <c r="C3375" s="4" t="s">
        <v>14012</v>
      </c>
      <c r="D3375" s="4" t="s">
        <v>14013</v>
      </c>
      <c r="E3375" s="4" t="s">
        <v>36</v>
      </c>
      <c r="F3375" s="4" t="s">
        <v>37</v>
      </c>
      <c r="G3375" s="4" t="s">
        <v>51</v>
      </c>
      <c r="J3375" s="4" t="s">
        <v>39</v>
      </c>
      <c r="K3375" s="4" t="s">
        <v>77</v>
      </c>
      <c r="L3375" s="4" t="s">
        <v>1431</v>
      </c>
      <c r="M3375" s="4" t="s">
        <v>1432</v>
      </c>
      <c r="N3375" s="4" t="s">
        <v>36</v>
      </c>
      <c r="O3375" s="4">
        <v>1</v>
      </c>
      <c r="P3375" s="4" t="s">
        <v>55</v>
      </c>
      <c r="Q3375" s="4">
        <v>23.98</v>
      </c>
      <c r="Y3375" s="4" t="s">
        <v>580</v>
      </c>
      <c r="Z3375" s="4" t="s">
        <v>47</v>
      </c>
      <c r="AA3375" s="4">
        <v>92111</v>
      </c>
      <c r="AB3375" s="4" t="s">
        <v>58</v>
      </c>
      <c r="AD3375" s="4" t="b">
        <v>0</v>
      </c>
      <c r="AG3375" s="11">
        <f t="shared" si="52"/>
        <v>43325</v>
      </c>
    </row>
    <row r="3376" s="4" customFormat="1" spans="1:33">
      <c r="A3376" s="4" t="s">
        <v>14014</v>
      </c>
      <c r="B3376" s="4" t="s">
        <v>14014</v>
      </c>
      <c r="C3376" s="4" t="s">
        <v>14015</v>
      </c>
      <c r="D3376" s="4" t="s">
        <v>14016</v>
      </c>
      <c r="E3376" s="4" t="s">
        <v>36</v>
      </c>
      <c r="F3376" s="4" t="s">
        <v>37</v>
      </c>
      <c r="G3376" s="4" t="s">
        <v>51</v>
      </c>
      <c r="J3376" s="4" t="s">
        <v>39</v>
      </c>
      <c r="K3376" s="4" t="s">
        <v>3101</v>
      </c>
      <c r="L3376" s="4" t="s">
        <v>3102</v>
      </c>
      <c r="M3376" s="4" t="s">
        <v>3103</v>
      </c>
      <c r="N3376" s="4" t="s">
        <v>36</v>
      </c>
      <c r="O3376" s="4">
        <v>1</v>
      </c>
      <c r="P3376" s="4" t="s">
        <v>55</v>
      </c>
      <c r="Q3376" s="4">
        <v>22.98</v>
      </c>
      <c r="Y3376" s="4" t="s">
        <v>1448</v>
      </c>
      <c r="Z3376" s="4" t="s">
        <v>147</v>
      </c>
      <c r="AA3376" s="4" t="s">
        <v>14017</v>
      </c>
      <c r="AB3376" s="4" t="s">
        <v>58</v>
      </c>
      <c r="AD3376" s="4" t="b">
        <v>0</v>
      </c>
      <c r="AG3376" s="11">
        <f t="shared" si="52"/>
        <v>43325</v>
      </c>
    </row>
    <row r="3377" s="4" customFormat="1" spans="1:33">
      <c r="A3377" s="4" t="s">
        <v>14018</v>
      </c>
      <c r="B3377" s="4" t="s">
        <v>14018</v>
      </c>
      <c r="C3377" s="4" t="s">
        <v>14019</v>
      </c>
      <c r="D3377" s="4" t="s">
        <v>14020</v>
      </c>
      <c r="E3377" s="4" t="s">
        <v>36</v>
      </c>
      <c r="F3377" s="4" t="s">
        <v>37</v>
      </c>
      <c r="G3377" s="4" t="s">
        <v>51</v>
      </c>
      <c r="J3377" s="4" t="s">
        <v>110</v>
      </c>
      <c r="K3377" s="4" t="s">
        <v>1354</v>
      </c>
      <c r="L3377" s="4" t="s">
        <v>1355</v>
      </c>
      <c r="M3377" s="4" t="s">
        <v>1356</v>
      </c>
      <c r="N3377" s="4" t="s">
        <v>36</v>
      </c>
      <c r="O3377" s="4">
        <v>1</v>
      </c>
      <c r="P3377" s="4" t="s">
        <v>55</v>
      </c>
      <c r="Q3377" s="4">
        <v>22.98</v>
      </c>
      <c r="S3377" s="4">
        <v>1.27</v>
      </c>
      <c r="Y3377" s="4" t="s">
        <v>1031</v>
      </c>
      <c r="Z3377" s="4" t="s">
        <v>147</v>
      </c>
      <c r="AA3377" s="4" t="s">
        <v>14021</v>
      </c>
      <c r="AB3377" s="4" t="s">
        <v>58</v>
      </c>
      <c r="AD3377" s="4" t="b">
        <v>0</v>
      </c>
      <c r="AG3377" s="11">
        <f t="shared" si="52"/>
        <v>43325</v>
      </c>
    </row>
    <row r="3378" s="4" customFormat="1" spans="1:33">
      <c r="A3378" s="4" t="s">
        <v>14018</v>
      </c>
      <c r="B3378" s="4" t="s">
        <v>14018</v>
      </c>
      <c r="C3378" s="4" t="s">
        <v>14019</v>
      </c>
      <c r="D3378" s="4" t="s">
        <v>14020</v>
      </c>
      <c r="E3378" s="4" t="s">
        <v>36</v>
      </c>
      <c r="F3378" s="4" t="s">
        <v>37</v>
      </c>
      <c r="G3378" s="4" t="s">
        <v>51</v>
      </c>
      <c r="J3378" s="4" t="s">
        <v>110</v>
      </c>
      <c r="K3378" s="4" t="s">
        <v>6328</v>
      </c>
      <c r="L3378" s="4" t="s">
        <v>6329</v>
      </c>
      <c r="M3378" s="4" t="s">
        <v>6330</v>
      </c>
      <c r="N3378" s="4" t="s">
        <v>36</v>
      </c>
      <c r="O3378" s="4">
        <v>1</v>
      </c>
      <c r="P3378" s="4" t="s">
        <v>55</v>
      </c>
      <c r="Q3378" s="4">
        <v>22.98</v>
      </c>
      <c r="S3378" s="4">
        <v>1.34</v>
      </c>
      <c r="Y3378" s="4" t="s">
        <v>1031</v>
      </c>
      <c r="Z3378" s="4" t="s">
        <v>147</v>
      </c>
      <c r="AA3378" s="4" t="s">
        <v>14021</v>
      </c>
      <c r="AB3378" s="4" t="s">
        <v>58</v>
      </c>
      <c r="AD3378" s="4" t="b">
        <v>0</v>
      </c>
      <c r="AG3378" s="11">
        <f t="shared" si="52"/>
        <v>43325</v>
      </c>
    </row>
    <row r="3379" s="4" customFormat="1" spans="1:33">
      <c r="A3379" s="4" t="s">
        <v>14022</v>
      </c>
      <c r="B3379" s="4" t="s">
        <v>14022</v>
      </c>
      <c r="C3379" s="4" t="s">
        <v>14023</v>
      </c>
      <c r="D3379" s="4" t="s">
        <v>14024</v>
      </c>
      <c r="E3379" s="4" t="s">
        <v>36</v>
      </c>
      <c r="F3379" s="4" t="s">
        <v>37</v>
      </c>
      <c r="G3379" s="4" t="s">
        <v>51</v>
      </c>
      <c r="J3379" s="4" t="s">
        <v>39</v>
      </c>
      <c r="K3379" s="4" t="s">
        <v>1648</v>
      </c>
      <c r="L3379" s="4" t="s">
        <v>1649</v>
      </c>
      <c r="M3379" s="4" t="s">
        <v>1650</v>
      </c>
      <c r="N3379" s="4" t="s">
        <v>36</v>
      </c>
      <c r="O3379" s="4">
        <v>1</v>
      </c>
      <c r="P3379" s="4" t="s">
        <v>55</v>
      </c>
      <c r="Q3379" s="4">
        <v>25.98</v>
      </c>
      <c r="Y3379" s="4" t="s">
        <v>10886</v>
      </c>
      <c r="Z3379" s="4" t="s">
        <v>1192</v>
      </c>
      <c r="AA3379" s="4" t="s">
        <v>10887</v>
      </c>
      <c r="AB3379" s="4" t="s">
        <v>58</v>
      </c>
      <c r="AD3379" s="4" t="b">
        <v>0</v>
      </c>
      <c r="AG3379" s="11">
        <f t="shared" si="52"/>
        <v>43325</v>
      </c>
    </row>
    <row r="3380" s="4" customFormat="1" spans="1:33">
      <c r="A3380" s="4" t="s">
        <v>14022</v>
      </c>
      <c r="B3380" s="4" t="s">
        <v>14022</v>
      </c>
      <c r="C3380" s="4" t="s">
        <v>14023</v>
      </c>
      <c r="D3380" s="4" t="s">
        <v>14024</v>
      </c>
      <c r="E3380" s="4" t="s">
        <v>36</v>
      </c>
      <c r="F3380" s="4" t="s">
        <v>37</v>
      </c>
      <c r="G3380" s="4" t="s">
        <v>51</v>
      </c>
      <c r="J3380" s="4" t="s">
        <v>39</v>
      </c>
      <c r="K3380" s="4" t="s">
        <v>2899</v>
      </c>
      <c r="L3380" s="4" t="s">
        <v>2900</v>
      </c>
      <c r="M3380" s="4" t="s">
        <v>2901</v>
      </c>
      <c r="N3380" s="4" t="s">
        <v>36</v>
      </c>
      <c r="O3380" s="4">
        <v>1</v>
      </c>
      <c r="P3380" s="4" t="s">
        <v>55</v>
      </c>
      <c r="Q3380" s="4">
        <v>22.98</v>
      </c>
      <c r="Y3380" s="4" t="s">
        <v>10886</v>
      </c>
      <c r="Z3380" s="4" t="s">
        <v>1192</v>
      </c>
      <c r="AA3380" s="4" t="s">
        <v>10887</v>
      </c>
      <c r="AB3380" s="4" t="s">
        <v>58</v>
      </c>
      <c r="AD3380" s="4" t="b">
        <v>0</v>
      </c>
      <c r="AG3380" s="11">
        <f t="shared" si="52"/>
        <v>43325</v>
      </c>
    </row>
    <row r="3381" s="4" customFormat="1" spans="1:33">
      <c r="A3381" s="4" t="s">
        <v>14025</v>
      </c>
      <c r="B3381" s="4" t="s">
        <v>14025</v>
      </c>
      <c r="C3381" s="4" t="s">
        <v>14026</v>
      </c>
      <c r="D3381" s="4" t="s">
        <v>14027</v>
      </c>
      <c r="E3381" s="4" t="s">
        <v>36</v>
      </c>
      <c r="F3381" s="4" t="s">
        <v>37</v>
      </c>
      <c r="G3381" s="4" t="s">
        <v>51</v>
      </c>
      <c r="J3381" s="4" t="s">
        <v>39</v>
      </c>
      <c r="K3381" s="4" t="s">
        <v>14028</v>
      </c>
      <c r="L3381" s="4" t="s">
        <v>2658</v>
      </c>
      <c r="M3381" s="4" t="s">
        <v>2659</v>
      </c>
      <c r="N3381" s="4" t="s">
        <v>36</v>
      </c>
      <c r="O3381" s="4">
        <v>1</v>
      </c>
      <c r="P3381" s="4" t="s">
        <v>55</v>
      </c>
      <c r="Q3381" s="4">
        <v>23.98</v>
      </c>
      <c r="Y3381" s="4" t="s">
        <v>14029</v>
      </c>
      <c r="Z3381" s="4" t="s">
        <v>368</v>
      </c>
      <c r="AA3381" s="4">
        <v>30189</v>
      </c>
      <c r="AB3381" s="4" t="s">
        <v>58</v>
      </c>
      <c r="AD3381" s="4" t="b">
        <v>0</v>
      </c>
      <c r="AG3381" s="11">
        <f t="shared" si="52"/>
        <v>43325</v>
      </c>
    </row>
    <row r="3382" s="4" customFormat="1" spans="1:33">
      <c r="A3382" s="4" t="s">
        <v>14030</v>
      </c>
      <c r="B3382" s="4" t="s">
        <v>14030</v>
      </c>
      <c r="C3382" s="4" t="s">
        <v>14031</v>
      </c>
      <c r="D3382" s="4" t="s">
        <v>14032</v>
      </c>
      <c r="E3382" s="4" t="s">
        <v>36</v>
      </c>
      <c r="F3382" s="4" t="s">
        <v>37</v>
      </c>
      <c r="G3382" s="4" t="s">
        <v>51</v>
      </c>
      <c r="J3382" s="4" t="s">
        <v>39</v>
      </c>
      <c r="K3382" s="4" t="s">
        <v>4772</v>
      </c>
      <c r="L3382" s="4" t="s">
        <v>4773</v>
      </c>
      <c r="M3382" s="4" t="s">
        <v>4774</v>
      </c>
      <c r="N3382" s="4" t="s">
        <v>36</v>
      </c>
      <c r="O3382" s="4">
        <v>1</v>
      </c>
      <c r="P3382" s="4" t="s">
        <v>55</v>
      </c>
      <c r="Q3382" s="4">
        <v>22.98</v>
      </c>
      <c r="Y3382" s="4" t="s">
        <v>1393</v>
      </c>
      <c r="Z3382" s="4" t="s">
        <v>1394</v>
      </c>
      <c r="AA3382" s="4" t="s">
        <v>14033</v>
      </c>
      <c r="AB3382" s="4" t="s">
        <v>58</v>
      </c>
      <c r="AD3382" s="4" t="b">
        <v>0</v>
      </c>
      <c r="AG3382" s="11">
        <f t="shared" si="52"/>
        <v>43325</v>
      </c>
    </row>
    <row r="3383" s="4" customFormat="1" spans="1:33">
      <c r="A3383" s="4" t="s">
        <v>14034</v>
      </c>
      <c r="B3383" s="4" t="s">
        <v>14034</v>
      </c>
      <c r="C3383" s="4" t="s">
        <v>14035</v>
      </c>
      <c r="D3383" s="4" t="s">
        <v>14036</v>
      </c>
      <c r="E3383" s="4" t="s">
        <v>36</v>
      </c>
      <c r="F3383" s="4" t="s">
        <v>37</v>
      </c>
      <c r="G3383" s="4" t="s">
        <v>51</v>
      </c>
      <c r="J3383" s="4" t="s">
        <v>39</v>
      </c>
      <c r="K3383" s="4" t="s">
        <v>403</v>
      </c>
      <c r="L3383" s="4" t="s">
        <v>404</v>
      </c>
      <c r="M3383" s="4" t="s">
        <v>405</v>
      </c>
      <c r="N3383" s="4" t="s">
        <v>36</v>
      </c>
      <c r="O3383" s="4">
        <v>1</v>
      </c>
      <c r="P3383" s="4" t="s">
        <v>55</v>
      </c>
      <c r="Q3383" s="4">
        <v>22.98</v>
      </c>
      <c r="Y3383" s="4" t="s">
        <v>9267</v>
      </c>
      <c r="Z3383" s="4" t="s">
        <v>1394</v>
      </c>
      <c r="AA3383" s="4" t="s">
        <v>14037</v>
      </c>
      <c r="AB3383" s="4" t="s">
        <v>58</v>
      </c>
      <c r="AD3383" s="4" t="b">
        <v>0</v>
      </c>
      <c r="AG3383" s="11">
        <f t="shared" si="52"/>
        <v>43325</v>
      </c>
    </row>
    <row r="3384" s="4" customFormat="1" spans="1:33">
      <c r="A3384" s="4" t="s">
        <v>14038</v>
      </c>
      <c r="B3384" s="4" t="s">
        <v>14038</v>
      </c>
      <c r="C3384" s="4" t="s">
        <v>14039</v>
      </c>
      <c r="D3384" s="4" t="s">
        <v>14040</v>
      </c>
      <c r="E3384" s="4" t="s">
        <v>36</v>
      </c>
      <c r="F3384" s="4" t="s">
        <v>37</v>
      </c>
      <c r="G3384" s="4" t="s">
        <v>51</v>
      </c>
      <c r="J3384" s="4" t="s">
        <v>39</v>
      </c>
      <c r="K3384" s="4" t="s">
        <v>229</v>
      </c>
      <c r="L3384" s="4" t="s">
        <v>230</v>
      </c>
      <c r="M3384" s="4" t="s">
        <v>231</v>
      </c>
      <c r="N3384" s="4" t="s">
        <v>36</v>
      </c>
      <c r="O3384" s="4">
        <v>1</v>
      </c>
      <c r="P3384" s="4" t="s">
        <v>55</v>
      </c>
      <c r="Q3384" s="4">
        <v>23.98</v>
      </c>
      <c r="Y3384" s="4" t="s">
        <v>14041</v>
      </c>
      <c r="Z3384" s="4" t="s">
        <v>146</v>
      </c>
      <c r="AA3384" s="4" t="s">
        <v>14042</v>
      </c>
      <c r="AB3384" s="4" t="s">
        <v>58</v>
      </c>
      <c r="AD3384" s="4" t="b">
        <v>0</v>
      </c>
      <c r="AG3384" s="11">
        <f t="shared" si="52"/>
        <v>43325</v>
      </c>
    </row>
    <row r="3385" s="4" customFormat="1" spans="1:33">
      <c r="A3385" s="4" t="s">
        <v>14043</v>
      </c>
      <c r="B3385" s="4" t="s">
        <v>14043</v>
      </c>
      <c r="C3385" s="4" t="s">
        <v>14044</v>
      </c>
      <c r="D3385" s="4" t="s">
        <v>14045</v>
      </c>
      <c r="E3385" s="4" t="s">
        <v>36</v>
      </c>
      <c r="F3385" s="4" t="s">
        <v>37</v>
      </c>
      <c r="G3385" s="4" t="s">
        <v>51</v>
      </c>
      <c r="J3385" s="4" t="s">
        <v>39</v>
      </c>
      <c r="K3385" s="4" t="s">
        <v>8259</v>
      </c>
      <c r="L3385" s="4" t="s">
        <v>8260</v>
      </c>
      <c r="M3385" s="4" t="s">
        <v>8261</v>
      </c>
      <c r="N3385" s="4" t="s">
        <v>36</v>
      </c>
      <c r="O3385" s="4">
        <v>1</v>
      </c>
      <c r="P3385" s="4" t="s">
        <v>55</v>
      </c>
      <c r="Q3385" s="4">
        <v>24.98</v>
      </c>
      <c r="R3385" s="4">
        <v>2.5</v>
      </c>
      <c r="Y3385" s="4" t="s">
        <v>14046</v>
      </c>
      <c r="Z3385" s="4" t="s">
        <v>299</v>
      </c>
      <c r="AA3385" s="4" t="s">
        <v>14047</v>
      </c>
      <c r="AB3385" s="4" t="s">
        <v>58</v>
      </c>
      <c r="AD3385" s="4" t="b">
        <v>0</v>
      </c>
      <c r="AG3385" s="11">
        <f t="shared" si="52"/>
        <v>43325</v>
      </c>
    </row>
    <row r="3386" s="4" customFormat="1" spans="1:33">
      <c r="A3386" s="4" t="s">
        <v>14048</v>
      </c>
      <c r="B3386" s="4" t="s">
        <v>14048</v>
      </c>
      <c r="C3386" s="4" t="s">
        <v>14049</v>
      </c>
      <c r="D3386" s="4" t="s">
        <v>14050</v>
      </c>
      <c r="E3386" s="4" t="s">
        <v>36</v>
      </c>
      <c r="F3386" s="4" t="s">
        <v>37</v>
      </c>
      <c r="G3386" s="4" t="s">
        <v>51</v>
      </c>
      <c r="J3386" s="4" t="s">
        <v>39</v>
      </c>
      <c r="K3386" s="4" t="s">
        <v>340</v>
      </c>
      <c r="L3386" s="4" t="s">
        <v>341</v>
      </c>
      <c r="M3386" s="4" t="s">
        <v>342</v>
      </c>
      <c r="N3386" s="4" t="s">
        <v>36</v>
      </c>
      <c r="O3386" s="4">
        <v>1</v>
      </c>
      <c r="P3386" s="4" t="s">
        <v>55</v>
      </c>
      <c r="Q3386" s="4">
        <v>23.98</v>
      </c>
      <c r="Y3386" s="4" t="s">
        <v>1528</v>
      </c>
      <c r="Z3386" s="4" t="s">
        <v>47</v>
      </c>
      <c r="AA3386" s="4" t="s">
        <v>14051</v>
      </c>
      <c r="AB3386" s="4" t="s">
        <v>58</v>
      </c>
      <c r="AD3386" s="4" t="b">
        <v>0</v>
      </c>
      <c r="AG3386" s="11">
        <f t="shared" si="52"/>
        <v>43325</v>
      </c>
    </row>
    <row r="3387" s="4" customFormat="1" spans="1:33">
      <c r="A3387" s="4" t="s">
        <v>14052</v>
      </c>
      <c r="B3387" s="4" t="s">
        <v>14052</v>
      </c>
      <c r="C3387" s="4" t="s">
        <v>14053</v>
      </c>
      <c r="D3387" s="4" t="s">
        <v>14054</v>
      </c>
      <c r="E3387" s="4" t="s">
        <v>36</v>
      </c>
      <c r="F3387" s="4" t="s">
        <v>37</v>
      </c>
      <c r="G3387" s="4" t="s">
        <v>51</v>
      </c>
      <c r="J3387" s="4" t="s">
        <v>39</v>
      </c>
      <c r="K3387" s="4" t="s">
        <v>1132</v>
      </c>
      <c r="L3387" s="4" t="s">
        <v>1133</v>
      </c>
      <c r="M3387" s="4" t="s">
        <v>1134</v>
      </c>
      <c r="N3387" s="4" t="s">
        <v>36</v>
      </c>
      <c r="O3387" s="4">
        <v>1</v>
      </c>
      <c r="P3387" s="4" t="s">
        <v>55</v>
      </c>
      <c r="Q3387" s="4">
        <v>23.98</v>
      </c>
      <c r="Y3387" s="4" t="s">
        <v>1015</v>
      </c>
      <c r="Z3387" s="4" t="s">
        <v>47</v>
      </c>
      <c r="AA3387" s="4" t="s">
        <v>14055</v>
      </c>
      <c r="AB3387" s="4" t="s">
        <v>58</v>
      </c>
      <c r="AD3387" s="4" t="b">
        <v>0</v>
      </c>
      <c r="AG3387" s="11">
        <f t="shared" si="52"/>
        <v>43325</v>
      </c>
    </row>
    <row r="3388" s="4" customFormat="1" spans="1:33">
      <c r="A3388" s="4" t="s">
        <v>14056</v>
      </c>
      <c r="B3388" s="4" t="s">
        <v>14056</v>
      </c>
      <c r="C3388" s="4" t="s">
        <v>14057</v>
      </c>
      <c r="D3388" s="4" t="s">
        <v>14058</v>
      </c>
      <c r="E3388" s="4" t="s">
        <v>36</v>
      </c>
      <c r="F3388" s="4" t="s">
        <v>37</v>
      </c>
      <c r="G3388" s="4" t="s">
        <v>51</v>
      </c>
      <c r="J3388" s="4" t="s">
        <v>39</v>
      </c>
      <c r="K3388" s="4" t="s">
        <v>14059</v>
      </c>
      <c r="L3388" s="4" t="s">
        <v>14060</v>
      </c>
      <c r="M3388" s="4" t="s">
        <v>14061</v>
      </c>
      <c r="N3388" s="4" t="s">
        <v>36</v>
      </c>
      <c r="O3388" s="4">
        <v>1</v>
      </c>
      <c r="P3388" s="4" t="s">
        <v>55</v>
      </c>
      <c r="Q3388" s="4">
        <v>23.98</v>
      </c>
      <c r="Y3388" s="4" t="s">
        <v>14062</v>
      </c>
      <c r="Z3388" s="4" t="s">
        <v>738</v>
      </c>
      <c r="AA3388" s="4" t="s">
        <v>14063</v>
      </c>
      <c r="AB3388" s="4" t="s">
        <v>58</v>
      </c>
      <c r="AD3388" s="4" t="b">
        <v>0</v>
      </c>
      <c r="AG3388" s="11">
        <f t="shared" si="52"/>
        <v>43325</v>
      </c>
    </row>
    <row r="3389" s="4" customFormat="1" spans="1:33">
      <c r="A3389" s="4" t="s">
        <v>14064</v>
      </c>
      <c r="B3389" s="4" t="s">
        <v>14064</v>
      </c>
      <c r="C3389" s="4" t="s">
        <v>14065</v>
      </c>
      <c r="D3389" s="4" t="s">
        <v>14066</v>
      </c>
      <c r="E3389" s="4" t="s">
        <v>36</v>
      </c>
      <c r="F3389" s="4" t="s">
        <v>37</v>
      </c>
      <c r="G3389" s="4" t="s">
        <v>51</v>
      </c>
      <c r="J3389" s="4" t="s">
        <v>39</v>
      </c>
      <c r="K3389" s="4" t="s">
        <v>14067</v>
      </c>
      <c r="L3389" s="4" t="s">
        <v>14068</v>
      </c>
      <c r="M3389" s="4" t="s">
        <v>14069</v>
      </c>
      <c r="N3389" s="4" t="s">
        <v>36</v>
      </c>
      <c r="O3389" s="4">
        <v>1</v>
      </c>
      <c r="P3389" s="4" t="s">
        <v>55</v>
      </c>
      <c r="Q3389" s="4">
        <v>23.98</v>
      </c>
      <c r="Y3389" s="4" t="s">
        <v>580</v>
      </c>
      <c r="Z3389" s="4" t="s">
        <v>47</v>
      </c>
      <c r="AA3389" s="4" t="s">
        <v>14070</v>
      </c>
      <c r="AB3389" s="4" t="s">
        <v>58</v>
      </c>
      <c r="AD3389" s="4" t="b">
        <v>0</v>
      </c>
      <c r="AG3389" s="11">
        <f t="shared" si="52"/>
        <v>43325</v>
      </c>
    </row>
    <row r="3390" s="4" customFormat="1" spans="1:33">
      <c r="A3390" s="4" t="s">
        <v>14071</v>
      </c>
      <c r="B3390" s="4" t="s">
        <v>14071</v>
      </c>
      <c r="C3390" s="4" t="s">
        <v>14072</v>
      </c>
      <c r="D3390" s="4" t="s">
        <v>14073</v>
      </c>
      <c r="E3390" s="4" t="s">
        <v>36</v>
      </c>
      <c r="F3390" s="4" t="s">
        <v>37</v>
      </c>
      <c r="G3390" s="4" t="s">
        <v>51</v>
      </c>
      <c r="J3390" s="4" t="s">
        <v>110</v>
      </c>
      <c r="K3390" s="4" t="s">
        <v>380</v>
      </c>
      <c r="L3390" s="4" t="s">
        <v>381</v>
      </c>
      <c r="M3390" s="4" t="s">
        <v>382</v>
      </c>
      <c r="N3390" s="4" t="s">
        <v>36</v>
      </c>
      <c r="O3390" s="4">
        <v>1</v>
      </c>
      <c r="P3390" s="4" t="s">
        <v>55</v>
      </c>
      <c r="Q3390" s="4">
        <v>23.98</v>
      </c>
      <c r="S3390" s="4">
        <v>0.69</v>
      </c>
      <c r="Y3390" s="4" t="s">
        <v>2226</v>
      </c>
      <c r="Z3390" s="4" t="s">
        <v>2227</v>
      </c>
      <c r="AA3390" s="4" t="s">
        <v>14074</v>
      </c>
      <c r="AB3390" s="4" t="s">
        <v>58</v>
      </c>
      <c r="AD3390" s="4" t="b">
        <v>0</v>
      </c>
      <c r="AG3390" s="11">
        <f t="shared" si="52"/>
        <v>43325</v>
      </c>
    </row>
    <row r="3391" s="4" customFormat="1" spans="1:33">
      <c r="A3391" s="4" t="s">
        <v>14075</v>
      </c>
      <c r="B3391" s="4" t="s">
        <v>14075</v>
      </c>
      <c r="C3391" s="4" t="s">
        <v>14076</v>
      </c>
      <c r="D3391" s="4" t="s">
        <v>14077</v>
      </c>
      <c r="E3391" s="4" t="s">
        <v>36</v>
      </c>
      <c r="F3391" s="4" t="s">
        <v>37</v>
      </c>
      <c r="G3391" s="4" t="s">
        <v>51</v>
      </c>
      <c r="J3391" s="4" t="s">
        <v>39</v>
      </c>
      <c r="K3391" s="4" t="s">
        <v>6540</v>
      </c>
      <c r="L3391" s="4" t="s">
        <v>6541</v>
      </c>
      <c r="M3391" s="4" t="s">
        <v>6542</v>
      </c>
      <c r="N3391" s="4" t="s">
        <v>36</v>
      </c>
      <c r="O3391" s="4">
        <v>1</v>
      </c>
      <c r="P3391" s="4" t="s">
        <v>55</v>
      </c>
      <c r="Q3391" s="4">
        <v>14.98</v>
      </c>
      <c r="Y3391" s="4" t="s">
        <v>14078</v>
      </c>
      <c r="Z3391" s="4" t="s">
        <v>233</v>
      </c>
      <c r="AA3391" s="4" t="s">
        <v>14079</v>
      </c>
      <c r="AB3391" s="4" t="s">
        <v>58</v>
      </c>
      <c r="AD3391" s="4" t="b">
        <v>0</v>
      </c>
      <c r="AG3391" s="11">
        <f t="shared" si="52"/>
        <v>43325</v>
      </c>
    </row>
    <row r="3392" s="4" customFormat="1" spans="1:33">
      <c r="A3392" s="4" t="s">
        <v>14080</v>
      </c>
      <c r="B3392" s="4" t="s">
        <v>14080</v>
      </c>
      <c r="C3392" s="4" t="s">
        <v>14081</v>
      </c>
      <c r="D3392" s="4" t="s">
        <v>14082</v>
      </c>
      <c r="E3392" s="4" t="s">
        <v>36</v>
      </c>
      <c r="F3392" s="4" t="s">
        <v>37</v>
      </c>
      <c r="G3392" s="4" t="s">
        <v>51</v>
      </c>
      <c r="J3392" s="4" t="s">
        <v>39</v>
      </c>
      <c r="K3392" s="4" t="s">
        <v>2157</v>
      </c>
      <c r="L3392" s="4" t="s">
        <v>2158</v>
      </c>
      <c r="M3392" s="4" t="s">
        <v>2159</v>
      </c>
      <c r="N3392" s="4" t="s">
        <v>36</v>
      </c>
      <c r="O3392" s="4">
        <v>1</v>
      </c>
      <c r="P3392" s="4" t="s">
        <v>55</v>
      </c>
      <c r="Q3392" s="4">
        <v>22.98</v>
      </c>
      <c r="Y3392" s="4" t="s">
        <v>1443</v>
      </c>
      <c r="Z3392" s="4" t="s">
        <v>47</v>
      </c>
      <c r="AA3392" s="4" t="s">
        <v>14083</v>
      </c>
      <c r="AB3392" s="4" t="s">
        <v>58</v>
      </c>
      <c r="AD3392" s="4" t="b">
        <v>0</v>
      </c>
      <c r="AG3392" s="11">
        <f t="shared" si="52"/>
        <v>43325</v>
      </c>
    </row>
    <row r="3393" s="4" customFormat="1" spans="1:33">
      <c r="A3393" s="4" t="s">
        <v>14084</v>
      </c>
      <c r="B3393" s="4" t="s">
        <v>14084</v>
      </c>
      <c r="C3393" s="4" t="s">
        <v>14085</v>
      </c>
      <c r="D3393" s="4" t="s">
        <v>14086</v>
      </c>
      <c r="E3393" s="4" t="s">
        <v>36</v>
      </c>
      <c r="F3393" s="4" t="s">
        <v>37</v>
      </c>
      <c r="G3393" s="4" t="s">
        <v>51</v>
      </c>
      <c r="J3393" s="4" t="s">
        <v>39</v>
      </c>
      <c r="K3393" s="4" t="s">
        <v>171</v>
      </c>
      <c r="L3393" s="4" t="s">
        <v>172</v>
      </c>
      <c r="M3393" s="4" t="s">
        <v>173</v>
      </c>
      <c r="N3393" s="4" t="s">
        <v>36</v>
      </c>
      <c r="O3393" s="4">
        <v>1</v>
      </c>
      <c r="P3393" s="4" t="s">
        <v>55</v>
      </c>
      <c r="Q3393" s="4">
        <v>23.98</v>
      </c>
      <c r="Y3393" s="4" t="s">
        <v>14087</v>
      </c>
      <c r="Z3393" s="4" t="s">
        <v>47</v>
      </c>
      <c r="AA3393" s="4" t="s">
        <v>14088</v>
      </c>
      <c r="AB3393" s="4" t="s">
        <v>58</v>
      </c>
      <c r="AD3393" s="4" t="b">
        <v>0</v>
      </c>
      <c r="AG3393" s="11">
        <f t="shared" si="52"/>
        <v>43325</v>
      </c>
    </row>
    <row r="3394" s="4" customFormat="1" spans="1:33">
      <c r="A3394" s="4" t="s">
        <v>14089</v>
      </c>
      <c r="B3394" s="4" t="s">
        <v>14089</v>
      </c>
      <c r="C3394" s="4" t="s">
        <v>14090</v>
      </c>
      <c r="D3394" s="4" t="s">
        <v>14091</v>
      </c>
      <c r="E3394" s="4" t="s">
        <v>161</v>
      </c>
      <c r="F3394" s="4" t="s">
        <v>37</v>
      </c>
      <c r="G3394" s="4" t="s">
        <v>51</v>
      </c>
      <c r="J3394" s="4" t="s">
        <v>39</v>
      </c>
      <c r="K3394" s="4" t="s">
        <v>1132</v>
      </c>
      <c r="L3394" s="4" t="s">
        <v>1133</v>
      </c>
      <c r="M3394" s="4" t="s">
        <v>1134</v>
      </c>
      <c r="N3394" s="4" t="s">
        <v>161</v>
      </c>
      <c r="O3394" s="4">
        <v>0</v>
      </c>
      <c r="Y3394" s="4" t="s">
        <v>14087</v>
      </c>
      <c r="Z3394" s="4" t="s">
        <v>47</v>
      </c>
      <c r="AA3394" s="4" t="s">
        <v>14088</v>
      </c>
      <c r="AB3394" s="4" t="s">
        <v>58</v>
      </c>
      <c r="AD3394" s="4" t="b">
        <v>0</v>
      </c>
      <c r="AG3394" s="11">
        <f t="shared" ref="AG3394:AG3457" si="53">DATEVALUE(LEFT(C3394,10))</f>
        <v>43325</v>
      </c>
    </row>
    <row r="3395" s="4" customFormat="1" spans="1:33">
      <c r="A3395" s="4" t="s">
        <v>14092</v>
      </c>
      <c r="B3395" s="4" t="s">
        <v>14092</v>
      </c>
      <c r="C3395" s="4" t="s">
        <v>14093</v>
      </c>
      <c r="D3395" s="4" t="s">
        <v>14094</v>
      </c>
      <c r="E3395" s="4" t="s">
        <v>36</v>
      </c>
      <c r="F3395" s="4" t="s">
        <v>37</v>
      </c>
      <c r="G3395" s="4" t="s">
        <v>51</v>
      </c>
      <c r="J3395" s="4" t="s">
        <v>39</v>
      </c>
      <c r="K3395" s="4" t="s">
        <v>128</v>
      </c>
      <c r="L3395" s="4" t="s">
        <v>129</v>
      </c>
      <c r="M3395" s="4" t="s">
        <v>130</v>
      </c>
      <c r="N3395" s="4" t="s">
        <v>36</v>
      </c>
      <c r="O3395" s="4">
        <v>1</v>
      </c>
      <c r="P3395" s="4" t="s">
        <v>55</v>
      </c>
      <c r="Q3395" s="4">
        <v>23.98</v>
      </c>
      <c r="Y3395" s="4" t="s">
        <v>2206</v>
      </c>
      <c r="Z3395" s="4" t="s">
        <v>115</v>
      </c>
      <c r="AA3395" s="4">
        <v>78232</v>
      </c>
      <c r="AB3395" s="4" t="s">
        <v>58</v>
      </c>
      <c r="AD3395" s="4" t="b">
        <v>0</v>
      </c>
      <c r="AG3395" s="11">
        <f t="shared" si="53"/>
        <v>43325</v>
      </c>
    </row>
    <row r="3396" s="4" customFormat="1" spans="1:33">
      <c r="A3396" s="4" t="s">
        <v>14095</v>
      </c>
      <c r="B3396" s="4" t="s">
        <v>14095</v>
      </c>
      <c r="C3396" s="4" t="s">
        <v>14093</v>
      </c>
      <c r="D3396" s="4" t="s">
        <v>14096</v>
      </c>
      <c r="E3396" s="4" t="s">
        <v>36</v>
      </c>
      <c r="F3396" s="4" t="s">
        <v>37</v>
      </c>
      <c r="G3396" s="4" t="s">
        <v>51</v>
      </c>
      <c r="J3396" s="4" t="s">
        <v>39</v>
      </c>
      <c r="K3396" s="4" t="s">
        <v>77</v>
      </c>
      <c r="L3396" s="4" t="s">
        <v>78</v>
      </c>
      <c r="M3396" s="4" t="s">
        <v>79</v>
      </c>
      <c r="N3396" s="4" t="s">
        <v>36</v>
      </c>
      <c r="O3396" s="4">
        <v>1</v>
      </c>
      <c r="P3396" s="4" t="s">
        <v>55</v>
      </c>
      <c r="Q3396" s="4">
        <v>23.98</v>
      </c>
      <c r="Y3396" s="4" t="s">
        <v>2206</v>
      </c>
      <c r="Z3396" s="4" t="s">
        <v>115</v>
      </c>
      <c r="AA3396" s="4">
        <v>78232</v>
      </c>
      <c r="AB3396" s="4" t="s">
        <v>58</v>
      </c>
      <c r="AD3396" s="4" t="b">
        <v>0</v>
      </c>
      <c r="AG3396" s="11">
        <f t="shared" si="53"/>
        <v>43325</v>
      </c>
    </row>
    <row r="3397" s="4" customFormat="1" spans="1:33">
      <c r="A3397" s="4" t="s">
        <v>14097</v>
      </c>
      <c r="B3397" s="4" t="s">
        <v>14097</v>
      </c>
      <c r="C3397" s="4" t="s">
        <v>14098</v>
      </c>
      <c r="D3397" s="4" t="s">
        <v>14099</v>
      </c>
      <c r="E3397" s="4" t="s">
        <v>36</v>
      </c>
      <c r="F3397" s="4" t="s">
        <v>37</v>
      </c>
      <c r="G3397" s="4" t="s">
        <v>51</v>
      </c>
      <c r="J3397" s="4" t="s">
        <v>39</v>
      </c>
      <c r="K3397" s="4" t="s">
        <v>644</v>
      </c>
      <c r="L3397" s="4" t="s">
        <v>645</v>
      </c>
      <c r="M3397" s="4" t="s">
        <v>646</v>
      </c>
      <c r="N3397" s="4" t="s">
        <v>36</v>
      </c>
      <c r="O3397" s="4">
        <v>1</v>
      </c>
      <c r="P3397" s="4" t="s">
        <v>55</v>
      </c>
      <c r="Q3397" s="4">
        <v>23.98</v>
      </c>
      <c r="Y3397" s="4" t="s">
        <v>14100</v>
      </c>
      <c r="Z3397" s="4" t="s">
        <v>14101</v>
      </c>
      <c r="AA3397" s="4" t="s">
        <v>14102</v>
      </c>
      <c r="AB3397" s="4" t="s">
        <v>58</v>
      </c>
      <c r="AD3397" s="4" t="b">
        <v>0</v>
      </c>
      <c r="AG3397" s="11">
        <f t="shared" si="53"/>
        <v>43325</v>
      </c>
    </row>
    <row r="3398" s="4" customFormat="1" spans="1:33">
      <c r="A3398" s="4" t="s">
        <v>14097</v>
      </c>
      <c r="B3398" s="4" t="s">
        <v>14097</v>
      </c>
      <c r="C3398" s="4" t="s">
        <v>14098</v>
      </c>
      <c r="D3398" s="4" t="s">
        <v>14099</v>
      </c>
      <c r="E3398" s="4" t="s">
        <v>36</v>
      </c>
      <c r="F3398" s="4" t="s">
        <v>37</v>
      </c>
      <c r="G3398" s="4" t="s">
        <v>51</v>
      </c>
      <c r="J3398" s="4" t="s">
        <v>39</v>
      </c>
      <c r="K3398" s="4" t="s">
        <v>340</v>
      </c>
      <c r="L3398" s="4" t="s">
        <v>341</v>
      </c>
      <c r="M3398" s="4" t="s">
        <v>342</v>
      </c>
      <c r="N3398" s="4" t="s">
        <v>36</v>
      </c>
      <c r="O3398" s="4">
        <v>1</v>
      </c>
      <c r="P3398" s="4" t="s">
        <v>55</v>
      </c>
      <c r="Q3398" s="4">
        <v>23.98</v>
      </c>
      <c r="Y3398" s="4" t="s">
        <v>14100</v>
      </c>
      <c r="Z3398" s="4" t="s">
        <v>14101</v>
      </c>
      <c r="AA3398" s="4" t="s">
        <v>14102</v>
      </c>
      <c r="AB3398" s="4" t="s">
        <v>58</v>
      </c>
      <c r="AD3398" s="4" t="b">
        <v>0</v>
      </c>
      <c r="AG3398" s="11">
        <f t="shared" si="53"/>
        <v>43325</v>
      </c>
    </row>
    <row r="3399" s="4" customFormat="1" spans="1:33">
      <c r="A3399" s="4" t="s">
        <v>14103</v>
      </c>
      <c r="B3399" s="4" t="s">
        <v>14103</v>
      </c>
      <c r="C3399" s="4" t="s">
        <v>14104</v>
      </c>
      <c r="D3399" s="4" t="s">
        <v>14105</v>
      </c>
      <c r="E3399" s="4" t="s">
        <v>36</v>
      </c>
      <c r="F3399" s="4" t="s">
        <v>37</v>
      </c>
      <c r="G3399" s="4" t="s">
        <v>51</v>
      </c>
      <c r="J3399" s="4" t="s">
        <v>39</v>
      </c>
      <c r="K3399" s="4" t="s">
        <v>307</v>
      </c>
      <c r="L3399" s="4" t="s">
        <v>308</v>
      </c>
      <c r="M3399" s="4" t="s">
        <v>309</v>
      </c>
      <c r="N3399" s="4" t="s">
        <v>36</v>
      </c>
      <c r="O3399" s="4">
        <v>1</v>
      </c>
      <c r="P3399" s="4" t="s">
        <v>55</v>
      </c>
      <c r="Q3399" s="4">
        <v>23.98</v>
      </c>
      <c r="Y3399" s="4" t="s">
        <v>1667</v>
      </c>
      <c r="Z3399" s="4" t="s">
        <v>47</v>
      </c>
      <c r="AA3399" s="4" t="s">
        <v>14106</v>
      </c>
      <c r="AB3399" s="4" t="s">
        <v>58</v>
      </c>
      <c r="AD3399" s="4" t="b">
        <v>0</v>
      </c>
      <c r="AG3399" s="11">
        <f t="shared" si="53"/>
        <v>43325</v>
      </c>
    </row>
    <row r="3400" s="4" customFormat="1" spans="1:33">
      <c r="A3400" s="4" t="s">
        <v>14107</v>
      </c>
      <c r="B3400" s="4" t="s">
        <v>14107</v>
      </c>
      <c r="C3400" s="4" t="s">
        <v>14108</v>
      </c>
      <c r="D3400" s="4" t="s">
        <v>14109</v>
      </c>
      <c r="E3400" s="4" t="s">
        <v>36</v>
      </c>
      <c r="F3400" s="4" t="s">
        <v>37</v>
      </c>
      <c r="G3400" s="4" t="s">
        <v>51</v>
      </c>
      <c r="J3400" s="4" t="s">
        <v>39</v>
      </c>
      <c r="K3400" s="4" t="s">
        <v>171</v>
      </c>
      <c r="L3400" s="4" t="s">
        <v>172</v>
      </c>
      <c r="M3400" s="4" t="s">
        <v>173</v>
      </c>
      <c r="N3400" s="4" t="s">
        <v>36</v>
      </c>
      <c r="O3400" s="4">
        <v>1</v>
      </c>
      <c r="P3400" s="4" t="s">
        <v>55</v>
      </c>
      <c r="Q3400" s="4">
        <v>23.98</v>
      </c>
      <c r="Y3400" s="4" t="s">
        <v>1122</v>
      </c>
      <c r="Z3400" s="4" t="s">
        <v>407</v>
      </c>
      <c r="AA3400" s="4" t="s">
        <v>14110</v>
      </c>
      <c r="AB3400" s="4" t="s">
        <v>58</v>
      </c>
      <c r="AD3400" s="4" t="b">
        <v>0</v>
      </c>
      <c r="AG3400" s="11">
        <f t="shared" si="53"/>
        <v>43325</v>
      </c>
    </row>
    <row r="3401" s="4" customFormat="1" spans="1:33">
      <c r="A3401" s="4" t="s">
        <v>14111</v>
      </c>
      <c r="B3401" s="4" t="s">
        <v>14111</v>
      </c>
      <c r="C3401" s="4" t="s">
        <v>14112</v>
      </c>
      <c r="D3401" s="4" t="s">
        <v>14113</v>
      </c>
      <c r="E3401" s="4" t="s">
        <v>36</v>
      </c>
      <c r="F3401" s="4" t="s">
        <v>37</v>
      </c>
      <c r="G3401" s="4" t="s">
        <v>51</v>
      </c>
      <c r="J3401" s="4" t="s">
        <v>39</v>
      </c>
      <c r="K3401" s="4" t="s">
        <v>2514</v>
      </c>
      <c r="L3401" s="4" t="s">
        <v>2576</v>
      </c>
      <c r="M3401" s="4" t="s">
        <v>2516</v>
      </c>
      <c r="N3401" s="4" t="s">
        <v>36</v>
      </c>
      <c r="O3401" s="4">
        <v>1</v>
      </c>
      <c r="P3401" s="4" t="s">
        <v>55</v>
      </c>
      <c r="Q3401" s="4">
        <v>22.98</v>
      </c>
      <c r="R3401" s="4">
        <v>1.93</v>
      </c>
      <c r="Y3401" s="4" t="s">
        <v>14114</v>
      </c>
      <c r="Z3401" s="4" t="s">
        <v>299</v>
      </c>
      <c r="AA3401" s="4" t="s">
        <v>14115</v>
      </c>
      <c r="AB3401" s="4" t="s">
        <v>58</v>
      </c>
      <c r="AD3401" s="4" t="b">
        <v>0</v>
      </c>
      <c r="AG3401" s="11">
        <f t="shared" si="53"/>
        <v>43325</v>
      </c>
    </row>
    <row r="3402" s="4" customFormat="1" spans="1:33">
      <c r="A3402" s="4" t="s">
        <v>14116</v>
      </c>
      <c r="B3402" s="4" t="s">
        <v>14116</v>
      </c>
      <c r="C3402" s="4" t="s">
        <v>14117</v>
      </c>
      <c r="D3402" s="4" t="s">
        <v>14118</v>
      </c>
      <c r="E3402" s="4" t="s">
        <v>36</v>
      </c>
      <c r="F3402" s="4" t="s">
        <v>37</v>
      </c>
      <c r="G3402" s="4" t="s">
        <v>51</v>
      </c>
      <c r="J3402" s="4" t="s">
        <v>39</v>
      </c>
      <c r="K3402" s="4" t="s">
        <v>998</v>
      </c>
      <c r="L3402" s="4" t="s">
        <v>9148</v>
      </c>
      <c r="M3402" s="4" t="s">
        <v>1000</v>
      </c>
      <c r="N3402" s="4" t="s">
        <v>36</v>
      </c>
      <c r="O3402" s="4">
        <v>1</v>
      </c>
      <c r="P3402" s="4" t="s">
        <v>55</v>
      </c>
      <c r="Q3402" s="4">
        <v>22.98</v>
      </c>
      <c r="Y3402" s="4" t="s">
        <v>14119</v>
      </c>
      <c r="Z3402" s="4" t="s">
        <v>47</v>
      </c>
      <c r="AA3402" s="4" t="s">
        <v>14120</v>
      </c>
      <c r="AB3402" s="4" t="s">
        <v>58</v>
      </c>
      <c r="AD3402" s="4" t="b">
        <v>0</v>
      </c>
      <c r="AG3402" s="11">
        <f t="shared" si="53"/>
        <v>43325</v>
      </c>
    </row>
    <row r="3403" s="4" customFormat="1" spans="1:33">
      <c r="A3403" s="4" t="s">
        <v>14121</v>
      </c>
      <c r="B3403" s="4" t="s">
        <v>14121</v>
      </c>
      <c r="C3403" s="4" t="s">
        <v>14122</v>
      </c>
      <c r="D3403" s="4" t="s">
        <v>14123</v>
      </c>
      <c r="E3403" s="4" t="s">
        <v>36</v>
      </c>
      <c r="F3403" s="4" t="s">
        <v>37</v>
      </c>
      <c r="G3403" s="4" t="s">
        <v>51</v>
      </c>
      <c r="J3403" s="4" t="s">
        <v>891</v>
      </c>
      <c r="K3403" s="4" t="s">
        <v>1281</v>
      </c>
      <c r="L3403" s="4" t="s">
        <v>1282</v>
      </c>
      <c r="M3403" s="4" t="s">
        <v>1283</v>
      </c>
      <c r="N3403" s="4" t="s">
        <v>36</v>
      </c>
      <c r="O3403" s="4">
        <v>1</v>
      </c>
      <c r="P3403" s="4" t="s">
        <v>55</v>
      </c>
      <c r="Q3403" s="4">
        <v>23.98</v>
      </c>
      <c r="S3403" s="4">
        <v>3</v>
      </c>
      <c r="X3403" s="4">
        <v>3</v>
      </c>
      <c r="Y3403" s="4" t="s">
        <v>11918</v>
      </c>
      <c r="Z3403" s="4" t="s">
        <v>47</v>
      </c>
      <c r="AA3403" s="4" t="s">
        <v>14124</v>
      </c>
      <c r="AB3403" s="4" t="s">
        <v>58</v>
      </c>
      <c r="AD3403" s="4" t="b">
        <v>0</v>
      </c>
      <c r="AG3403" s="11">
        <f t="shared" si="53"/>
        <v>43325</v>
      </c>
    </row>
    <row r="3404" s="4" customFormat="1" spans="1:33">
      <c r="A3404" s="4" t="s">
        <v>14125</v>
      </c>
      <c r="B3404" s="4" t="s">
        <v>14125</v>
      </c>
      <c r="C3404" s="4" t="s">
        <v>14126</v>
      </c>
      <c r="D3404" s="4" t="s">
        <v>14127</v>
      </c>
      <c r="E3404" s="4" t="s">
        <v>36</v>
      </c>
      <c r="F3404" s="4" t="s">
        <v>37</v>
      </c>
      <c r="G3404" s="4" t="s">
        <v>51</v>
      </c>
      <c r="J3404" s="4" t="s">
        <v>39</v>
      </c>
      <c r="K3404" s="4" t="s">
        <v>1354</v>
      </c>
      <c r="L3404" s="4" t="s">
        <v>1355</v>
      </c>
      <c r="M3404" s="4" t="s">
        <v>1356</v>
      </c>
      <c r="N3404" s="4" t="s">
        <v>36</v>
      </c>
      <c r="O3404" s="4">
        <v>1</v>
      </c>
      <c r="P3404" s="4" t="s">
        <v>55</v>
      </c>
      <c r="Q3404" s="4">
        <v>22.98</v>
      </c>
      <c r="Y3404" s="4" t="s">
        <v>11645</v>
      </c>
      <c r="Z3404" s="4" t="s">
        <v>224</v>
      </c>
      <c r="AA3404" s="4" t="s">
        <v>14128</v>
      </c>
      <c r="AB3404" s="4" t="s">
        <v>58</v>
      </c>
      <c r="AD3404" s="4" t="b">
        <v>0</v>
      </c>
      <c r="AG3404" s="11">
        <f t="shared" si="53"/>
        <v>43325</v>
      </c>
    </row>
    <row r="3405" s="4" customFormat="1" spans="1:33">
      <c r="A3405" s="4" t="s">
        <v>14129</v>
      </c>
      <c r="B3405" s="4" t="s">
        <v>14129</v>
      </c>
      <c r="C3405" s="4" t="s">
        <v>14130</v>
      </c>
      <c r="D3405" s="4" t="s">
        <v>14131</v>
      </c>
      <c r="E3405" s="4" t="s">
        <v>36</v>
      </c>
      <c r="F3405" s="4" t="s">
        <v>37</v>
      </c>
      <c r="G3405" s="4" t="s">
        <v>51</v>
      </c>
      <c r="J3405" s="4" t="s">
        <v>39</v>
      </c>
      <c r="K3405" s="4" t="s">
        <v>875</v>
      </c>
      <c r="L3405" s="4" t="s">
        <v>876</v>
      </c>
      <c r="M3405" s="4" t="s">
        <v>877</v>
      </c>
      <c r="N3405" s="4" t="s">
        <v>36</v>
      </c>
      <c r="O3405" s="4">
        <v>1</v>
      </c>
      <c r="P3405" s="4" t="s">
        <v>55</v>
      </c>
      <c r="Q3405" s="4">
        <v>23.98</v>
      </c>
      <c r="R3405" s="4">
        <v>2.42</v>
      </c>
      <c r="Y3405" s="4" t="s">
        <v>506</v>
      </c>
      <c r="Z3405" s="4" t="s">
        <v>299</v>
      </c>
      <c r="AA3405" s="4" t="s">
        <v>14132</v>
      </c>
      <c r="AB3405" s="4" t="s">
        <v>58</v>
      </c>
      <c r="AD3405" s="4" t="b">
        <v>0</v>
      </c>
      <c r="AG3405" s="11">
        <f t="shared" si="53"/>
        <v>43325</v>
      </c>
    </row>
    <row r="3406" s="4" customFormat="1" spans="1:33">
      <c r="A3406" s="4" t="s">
        <v>14129</v>
      </c>
      <c r="B3406" s="4" t="s">
        <v>14129</v>
      </c>
      <c r="C3406" s="4" t="s">
        <v>14130</v>
      </c>
      <c r="D3406" s="4" t="s">
        <v>14131</v>
      </c>
      <c r="E3406" s="4" t="s">
        <v>36</v>
      </c>
      <c r="F3406" s="4" t="s">
        <v>37</v>
      </c>
      <c r="G3406" s="4" t="s">
        <v>51</v>
      </c>
      <c r="J3406" s="4" t="s">
        <v>39</v>
      </c>
      <c r="K3406" s="4" t="s">
        <v>7284</v>
      </c>
      <c r="L3406" s="4" t="s">
        <v>7285</v>
      </c>
      <c r="M3406" s="4" t="s">
        <v>7286</v>
      </c>
      <c r="N3406" s="4" t="s">
        <v>36</v>
      </c>
      <c r="O3406" s="4">
        <v>1</v>
      </c>
      <c r="P3406" s="4" t="s">
        <v>55</v>
      </c>
      <c r="Q3406" s="4">
        <v>25.98</v>
      </c>
      <c r="R3406" s="4">
        <v>2.62</v>
      </c>
      <c r="Y3406" s="4" t="s">
        <v>506</v>
      </c>
      <c r="Z3406" s="4" t="s">
        <v>299</v>
      </c>
      <c r="AA3406" s="4" t="s">
        <v>14132</v>
      </c>
      <c r="AB3406" s="4" t="s">
        <v>58</v>
      </c>
      <c r="AD3406" s="4" t="b">
        <v>0</v>
      </c>
      <c r="AG3406" s="11">
        <f t="shared" si="53"/>
        <v>43325</v>
      </c>
    </row>
    <row r="3407" s="4" customFormat="1" spans="1:33">
      <c r="A3407" s="4" t="s">
        <v>14133</v>
      </c>
      <c r="B3407" s="4" t="s">
        <v>14133</v>
      </c>
      <c r="C3407" s="4" t="s">
        <v>14134</v>
      </c>
      <c r="D3407" s="4" t="s">
        <v>14135</v>
      </c>
      <c r="E3407" s="4" t="s">
        <v>36</v>
      </c>
      <c r="F3407" s="4" t="s">
        <v>37</v>
      </c>
      <c r="G3407" s="4" t="s">
        <v>51</v>
      </c>
      <c r="J3407" s="4" t="s">
        <v>39</v>
      </c>
      <c r="K3407" s="4" t="s">
        <v>7219</v>
      </c>
      <c r="L3407" s="4" t="s">
        <v>7220</v>
      </c>
      <c r="M3407" s="4" t="s">
        <v>7221</v>
      </c>
      <c r="N3407" s="4" t="s">
        <v>36</v>
      </c>
      <c r="O3407" s="4">
        <v>1</v>
      </c>
      <c r="P3407" s="4" t="s">
        <v>55</v>
      </c>
      <c r="Q3407" s="4">
        <v>22.98</v>
      </c>
      <c r="R3407" s="4">
        <v>2.32</v>
      </c>
      <c r="Y3407" s="4" t="s">
        <v>383</v>
      </c>
      <c r="Z3407" s="4" t="s">
        <v>299</v>
      </c>
      <c r="AA3407" s="4" t="s">
        <v>14136</v>
      </c>
      <c r="AB3407" s="4" t="s">
        <v>58</v>
      </c>
      <c r="AD3407" s="4" t="b">
        <v>0</v>
      </c>
      <c r="AG3407" s="11">
        <f t="shared" si="53"/>
        <v>43325</v>
      </c>
    </row>
    <row r="3408" s="4" customFormat="1" spans="1:33">
      <c r="A3408" s="4" t="s">
        <v>14137</v>
      </c>
      <c r="B3408" s="4" t="s">
        <v>14137</v>
      </c>
      <c r="C3408" s="4" t="s">
        <v>14138</v>
      </c>
      <c r="D3408" s="4" t="s">
        <v>14139</v>
      </c>
      <c r="E3408" s="4" t="s">
        <v>36</v>
      </c>
      <c r="F3408" s="4" t="s">
        <v>37</v>
      </c>
      <c r="G3408" s="4" t="s">
        <v>51</v>
      </c>
      <c r="J3408" s="4" t="s">
        <v>39</v>
      </c>
      <c r="K3408" s="4" t="s">
        <v>7284</v>
      </c>
      <c r="L3408" s="4" t="s">
        <v>7285</v>
      </c>
      <c r="M3408" s="4" t="s">
        <v>7286</v>
      </c>
      <c r="N3408" s="4" t="s">
        <v>36</v>
      </c>
      <c r="O3408" s="4">
        <v>1</v>
      </c>
      <c r="P3408" s="4" t="s">
        <v>55</v>
      </c>
      <c r="Q3408" s="4">
        <v>25.98</v>
      </c>
      <c r="Y3408" s="4" t="s">
        <v>901</v>
      </c>
      <c r="Z3408" s="4" t="s">
        <v>138</v>
      </c>
      <c r="AA3408" s="4" t="s">
        <v>14140</v>
      </c>
      <c r="AB3408" s="4" t="s">
        <v>58</v>
      </c>
      <c r="AD3408" s="4" t="b">
        <v>0</v>
      </c>
      <c r="AG3408" s="11">
        <f t="shared" si="53"/>
        <v>43325</v>
      </c>
    </row>
    <row r="3409" s="4" customFormat="1" spans="1:33">
      <c r="A3409" s="4" t="s">
        <v>14141</v>
      </c>
      <c r="B3409" s="4" t="s">
        <v>14141</v>
      </c>
      <c r="C3409" s="4" t="s">
        <v>14142</v>
      </c>
      <c r="D3409" s="4" t="s">
        <v>14143</v>
      </c>
      <c r="E3409" s="4" t="s">
        <v>36</v>
      </c>
      <c r="F3409" s="4" t="s">
        <v>37</v>
      </c>
      <c r="G3409" s="4" t="s">
        <v>51</v>
      </c>
      <c r="J3409" s="4" t="s">
        <v>39</v>
      </c>
      <c r="K3409" s="4" t="s">
        <v>875</v>
      </c>
      <c r="L3409" s="4" t="s">
        <v>876</v>
      </c>
      <c r="M3409" s="4" t="s">
        <v>877</v>
      </c>
      <c r="N3409" s="4" t="s">
        <v>36</v>
      </c>
      <c r="O3409" s="4">
        <v>1</v>
      </c>
      <c r="P3409" s="4" t="s">
        <v>55</v>
      </c>
      <c r="Q3409" s="4">
        <v>23.98</v>
      </c>
      <c r="Y3409" s="4" t="s">
        <v>2226</v>
      </c>
      <c r="Z3409" s="4" t="s">
        <v>2227</v>
      </c>
      <c r="AA3409" s="4" t="s">
        <v>14144</v>
      </c>
      <c r="AB3409" s="4" t="s">
        <v>58</v>
      </c>
      <c r="AD3409" s="4" t="b">
        <v>0</v>
      </c>
      <c r="AG3409" s="11">
        <f t="shared" si="53"/>
        <v>43325</v>
      </c>
    </row>
    <row r="3410" s="4" customFormat="1" spans="1:33">
      <c r="A3410" s="4" t="s">
        <v>14145</v>
      </c>
      <c r="B3410" s="4" t="s">
        <v>14145</v>
      </c>
      <c r="C3410" s="4" t="s">
        <v>14146</v>
      </c>
      <c r="D3410" s="4" t="s">
        <v>14147</v>
      </c>
      <c r="E3410" s="4" t="s">
        <v>36</v>
      </c>
      <c r="F3410" s="4" t="s">
        <v>37</v>
      </c>
      <c r="G3410" s="4" t="s">
        <v>51</v>
      </c>
      <c r="J3410" s="4" t="s">
        <v>39</v>
      </c>
      <c r="K3410" s="4" t="s">
        <v>81</v>
      </c>
      <c r="L3410" s="4" t="s">
        <v>82</v>
      </c>
      <c r="M3410" s="4" t="s">
        <v>83</v>
      </c>
      <c r="N3410" s="4" t="s">
        <v>36</v>
      </c>
      <c r="O3410" s="4">
        <v>1</v>
      </c>
      <c r="P3410" s="4" t="s">
        <v>55</v>
      </c>
      <c r="Q3410" s="4">
        <v>23.98</v>
      </c>
      <c r="Y3410" s="4" t="s">
        <v>14148</v>
      </c>
      <c r="Z3410" s="4" t="s">
        <v>398</v>
      </c>
      <c r="AA3410" s="4" t="s">
        <v>14149</v>
      </c>
      <c r="AB3410" s="4" t="s">
        <v>58</v>
      </c>
      <c r="AD3410" s="4" t="b">
        <v>0</v>
      </c>
      <c r="AG3410" s="11">
        <f t="shared" si="53"/>
        <v>43325</v>
      </c>
    </row>
    <row r="3411" s="4" customFormat="1" spans="1:33">
      <c r="A3411" s="4" t="s">
        <v>14150</v>
      </c>
      <c r="B3411" s="4" t="s">
        <v>14150</v>
      </c>
      <c r="C3411" s="4" t="s">
        <v>14151</v>
      </c>
      <c r="D3411" s="4" t="s">
        <v>14152</v>
      </c>
      <c r="E3411" s="4" t="s">
        <v>36</v>
      </c>
      <c r="F3411" s="4" t="s">
        <v>37</v>
      </c>
      <c r="G3411" s="4" t="s">
        <v>51</v>
      </c>
      <c r="J3411" s="4" t="s">
        <v>39</v>
      </c>
      <c r="K3411" s="4" t="s">
        <v>5116</v>
      </c>
      <c r="L3411" s="4" t="s">
        <v>5117</v>
      </c>
      <c r="M3411" s="4" t="s">
        <v>5118</v>
      </c>
      <c r="N3411" s="4" t="s">
        <v>36</v>
      </c>
      <c r="O3411" s="4">
        <v>1</v>
      </c>
      <c r="P3411" s="4" t="s">
        <v>55</v>
      </c>
      <c r="Q3411" s="4">
        <v>23.98</v>
      </c>
      <c r="Y3411" s="4" t="s">
        <v>14153</v>
      </c>
      <c r="Z3411" s="4" t="s">
        <v>2774</v>
      </c>
      <c r="AA3411" s="4" t="s">
        <v>14154</v>
      </c>
      <c r="AB3411" s="4" t="s">
        <v>58</v>
      </c>
      <c r="AD3411" s="4" t="b">
        <v>0</v>
      </c>
      <c r="AG3411" s="11">
        <f t="shared" si="53"/>
        <v>43325</v>
      </c>
    </row>
    <row r="3412" s="4" customFormat="1" spans="1:33">
      <c r="A3412" s="4" t="s">
        <v>14155</v>
      </c>
      <c r="B3412" s="4" t="s">
        <v>14155</v>
      </c>
      <c r="C3412" s="4" t="s">
        <v>14156</v>
      </c>
      <c r="D3412" s="4" t="s">
        <v>14157</v>
      </c>
      <c r="E3412" s="4" t="s">
        <v>36</v>
      </c>
      <c r="F3412" s="4" t="s">
        <v>37</v>
      </c>
      <c r="G3412" s="4" t="s">
        <v>51</v>
      </c>
      <c r="J3412" s="4" t="s">
        <v>39</v>
      </c>
      <c r="K3412" s="4" t="s">
        <v>5743</v>
      </c>
      <c r="L3412" s="4" t="s">
        <v>5744</v>
      </c>
      <c r="M3412" s="4" t="s">
        <v>5745</v>
      </c>
      <c r="N3412" s="4" t="s">
        <v>36</v>
      </c>
      <c r="O3412" s="4">
        <v>4</v>
      </c>
      <c r="P3412" s="4" t="s">
        <v>55</v>
      </c>
      <c r="Q3412" s="4">
        <v>87.92</v>
      </c>
      <c r="Y3412" s="4" t="s">
        <v>7355</v>
      </c>
      <c r="Z3412" s="4" t="s">
        <v>115</v>
      </c>
      <c r="AA3412" s="4" t="s">
        <v>14158</v>
      </c>
      <c r="AB3412" s="4" t="s">
        <v>58</v>
      </c>
      <c r="AD3412" s="4" t="b">
        <v>0</v>
      </c>
      <c r="AG3412" s="11">
        <f t="shared" si="53"/>
        <v>43325</v>
      </c>
    </row>
    <row r="3413" s="4" customFormat="1" spans="1:33">
      <c r="A3413" s="4" t="s">
        <v>14159</v>
      </c>
      <c r="B3413" s="4" t="s">
        <v>14159</v>
      </c>
      <c r="C3413" s="4" t="s">
        <v>14160</v>
      </c>
      <c r="D3413" s="4" t="s">
        <v>14161</v>
      </c>
      <c r="E3413" s="4" t="s">
        <v>161</v>
      </c>
      <c r="F3413" s="4" t="s">
        <v>37</v>
      </c>
      <c r="G3413" s="4" t="s">
        <v>51</v>
      </c>
      <c r="J3413" s="4" t="s">
        <v>39</v>
      </c>
      <c r="K3413" s="4" t="s">
        <v>3268</v>
      </c>
      <c r="L3413" s="4" t="s">
        <v>3814</v>
      </c>
      <c r="M3413" s="4" t="s">
        <v>3270</v>
      </c>
      <c r="N3413" s="4" t="s">
        <v>161</v>
      </c>
      <c r="O3413" s="4">
        <v>0</v>
      </c>
      <c r="Y3413" s="4" t="s">
        <v>14162</v>
      </c>
      <c r="Z3413" s="4" t="s">
        <v>47</v>
      </c>
      <c r="AA3413" s="4">
        <v>92009</v>
      </c>
      <c r="AB3413" s="4" t="s">
        <v>58</v>
      </c>
      <c r="AD3413" s="4" t="b">
        <v>0</v>
      </c>
      <c r="AG3413" s="11">
        <f t="shared" si="53"/>
        <v>43325</v>
      </c>
    </row>
    <row r="3414" s="4" customFormat="1" spans="1:33">
      <c r="A3414" s="4" t="s">
        <v>14163</v>
      </c>
      <c r="B3414" s="4" t="s">
        <v>14163</v>
      </c>
      <c r="C3414" s="4" t="s">
        <v>10193</v>
      </c>
      <c r="D3414" s="4" t="s">
        <v>14164</v>
      </c>
      <c r="E3414" s="4" t="s">
        <v>36</v>
      </c>
      <c r="F3414" s="4" t="s">
        <v>37</v>
      </c>
      <c r="G3414" s="4" t="s">
        <v>51</v>
      </c>
      <c r="J3414" s="4" t="s">
        <v>39</v>
      </c>
      <c r="K3414" s="4" t="s">
        <v>340</v>
      </c>
      <c r="L3414" s="4" t="s">
        <v>341</v>
      </c>
      <c r="M3414" s="4" t="s">
        <v>342</v>
      </c>
      <c r="N3414" s="4" t="s">
        <v>36</v>
      </c>
      <c r="O3414" s="4">
        <v>1</v>
      </c>
      <c r="P3414" s="4" t="s">
        <v>55</v>
      </c>
      <c r="Q3414" s="4">
        <v>23.98</v>
      </c>
      <c r="Y3414" s="4" t="s">
        <v>4045</v>
      </c>
      <c r="Z3414" s="4" t="s">
        <v>47</v>
      </c>
      <c r="AA3414" s="4" t="s">
        <v>14165</v>
      </c>
      <c r="AB3414" s="4" t="s">
        <v>58</v>
      </c>
      <c r="AD3414" s="4" t="b">
        <v>0</v>
      </c>
      <c r="AG3414" s="11">
        <f t="shared" si="53"/>
        <v>43325</v>
      </c>
    </row>
    <row r="3415" s="4" customFormat="1" spans="1:33">
      <c r="A3415" s="4" t="s">
        <v>14166</v>
      </c>
      <c r="B3415" s="4" t="s">
        <v>14166</v>
      </c>
      <c r="C3415" s="4" t="s">
        <v>14167</v>
      </c>
      <c r="D3415" s="4" t="s">
        <v>14168</v>
      </c>
      <c r="E3415" s="4" t="s">
        <v>36</v>
      </c>
      <c r="F3415" s="4" t="s">
        <v>37</v>
      </c>
      <c r="G3415" s="4" t="s">
        <v>51</v>
      </c>
      <c r="J3415" s="4" t="s">
        <v>39</v>
      </c>
      <c r="K3415" s="4" t="s">
        <v>2492</v>
      </c>
      <c r="L3415" s="4" t="s">
        <v>2493</v>
      </c>
      <c r="M3415" s="4" t="s">
        <v>2494</v>
      </c>
      <c r="N3415" s="4" t="s">
        <v>36</v>
      </c>
      <c r="O3415" s="4">
        <v>1</v>
      </c>
      <c r="P3415" s="4" t="s">
        <v>55</v>
      </c>
      <c r="Q3415" s="4">
        <v>22.98</v>
      </c>
      <c r="R3415" s="4">
        <v>2.32</v>
      </c>
      <c r="Y3415" s="4" t="s">
        <v>506</v>
      </c>
      <c r="Z3415" s="4" t="s">
        <v>299</v>
      </c>
      <c r="AA3415" s="4" t="s">
        <v>14169</v>
      </c>
      <c r="AB3415" s="4" t="s">
        <v>58</v>
      </c>
      <c r="AD3415" s="4" t="b">
        <v>0</v>
      </c>
      <c r="AG3415" s="11">
        <f t="shared" si="53"/>
        <v>43325</v>
      </c>
    </row>
    <row r="3416" s="4" customFormat="1" spans="1:33">
      <c r="A3416" s="4" t="s">
        <v>14170</v>
      </c>
      <c r="B3416" s="4" t="s">
        <v>14170</v>
      </c>
      <c r="C3416" s="4" t="s">
        <v>14171</v>
      </c>
      <c r="D3416" s="4" t="s">
        <v>14172</v>
      </c>
      <c r="E3416" s="4" t="s">
        <v>36</v>
      </c>
      <c r="F3416" s="4" t="s">
        <v>37</v>
      </c>
      <c r="G3416" s="4" t="s">
        <v>51</v>
      </c>
      <c r="J3416" s="4" t="s">
        <v>39</v>
      </c>
      <c r="K3416" s="4" t="s">
        <v>122</v>
      </c>
      <c r="L3416" s="4" t="s">
        <v>123</v>
      </c>
      <c r="M3416" s="4" t="s">
        <v>124</v>
      </c>
      <c r="N3416" s="4" t="s">
        <v>36</v>
      </c>
      <c r="O3416" s="4">
        <v>1</v>
      </c>
      <c r="P3416" s="4" t="s">
        <v>55</v>
      </c>
      <c r="Q3416" s="4">
        <v>23.98</v>
      </c>
      <c r="Y3416" s="4" t="s">
        <v>14173</v>
      </c>
      <c r="Z3416" s="4" t="s">
        <v>166</v>
      </c>
      <c r="AA3416" s="4">
        <v>48348</v>
      </c>
      <c r="AB3416" s="4" t="s">
        <v>58</v>
      </c>
      <c r="AD3416" s="4" t="b">
        <v>0</v>
      </c>
      <c r="AG3416" s="11">
        <f t="shared" si="53"/>
        <v>43325</v>
      </c>
    </row>
    <row r="3417" s="4" customFormat="1" spans="1:33">
      <c r="A3417" s="4" t="s">
        <v>14174</v>
      </c>
      <c r="B3417" s="4" t="s">
        <v>14174</v>
      </c>
      <c r="C3417" s="4" t="s">
        <v>14175</v>
      </c>
      <c r="D3417" s="4" t="s">
        <v>14176</v>
      </c>
      <c r="E3417" s="4" t="s">
        <v>36</v>
      </c>
      <c r="F3417" s="4" t="s">
        <v>37</v>
      </c>
      <c r="G3417" s="4" t="s">
        <v>51</v>
      </c>
      <c r="J3417" s="4" t="s">
        <v>39</v>
      </c>
      <c r="K3417" s="4" t="s">
        <v>468</v>
      </c>
      <c r="L3417" s="4" t="s">
        <v>469</v>
      </c>
      <c r="M3417" s="4" t="s">
        <v>470</v>
      </c>
      <c r="N3417" s="4" t="s">
        <v>36</v>
      </c>
      <c r="O3417" s="4">
        <v>1</v>
      </c>
      <c r="P3417" s="4" t="s">
        <v>55</v>
      </c>
      <c r="Q3417" s="4">
        <v>22.98</v>
      </c>
      <c r="R3417" s="4">
        <v>1.82</v>
      </c>
      <c r="Y3417" s="4" t="s">
        <v>5012</v>
      </c>
      <c r="Z3417" s="4" t="s">
        <v>299</v>
      </c>
      <c r="AA3417" s="4" t="s">
        <v>14177</v>
      </c>
      <c r="AB3417" s="4" t="s">
        <v>58</v>
      </c>
      <c r="AD3417" s="4" t="b">
        <v>0</v>
      </c>
      <c r="AG3417" s="11">
        <f t="shared" si="53"/>
        <v>43325</v>
      </c>
    </row>
    <row r="3418" s="4" customFormat="1" spans="1:33">
      <c r="A3418" s="4" t="s">
        <v>14174</v>
      </c>
      <c r="B3418" s="4" t="s">
        <v>14174</v>
      </c>
      <c r="C3418" s="4" t="s">
        <v>14175</v>
      </c>
      <c r="D3418" s="4" t="s">
        <v>14176</v>
      </c>
      <c r="E3418" s="4" t="s">
        <v>36</v>
      </c>
      <c r="F3418" s="4" t="s">
        <v>37</v>
      </c>
      <c r="G3418" s="4" t="s">
        <v>51</v>
      </c>
      <c r="J3418" s="4" t="s">
        <v>39</v>
      </c>
      <c r="K3418" s="4" t="s">
        <v>313</v>
      </c>
      <c r="L3418" s="4" t="s">
        <v>4512</v>
      </c>
      <c r="M3418" s="4" t="s">
        <v>315</v>
      </c>
      <c r="N3418" s="4" t="s">
        <v>36</v>
      </c>
      <c r="O3418" s="4">
        <v>1</v>
      </c>
      <c r="P3418" s="4" t="s">
        <v>55</v>
      </c>
      <c r="Q3418" s="4">
        <v>21.98</v>
      </c>
      <c r="R3418" s="4">
        <v>1.74</v>
      </c>
      <c r="Y3418" s="4" t="s">
        <v>5012</v>
      </c>
      <c r="Z3418" s="4" t="s">
        <v>299</v>
      </c>
      <c r="AA3418" s="4" t="s">
        <v>14177</v>
      </c>
      <c r="AB3418" s="4" t="s">
        <v>58</v>
      </c>
      <c r="AD3418" s="4" t="b">
        <v>0</v>
      </c>
      <c r="AG3418" s="11">
        <f t="shared" si="53"/>
        <v>43325</v>
      </c>
    </row>
    <row r="3419" s="4" customFormat="1" spans="1:33">
      <c r="A3419" s="4" t="s">
        <v>14178</v>
      </c>
      <c r="B3419" s="4" t="s">
        <v>14178</v>
      </c>
      <c r="C3419" s="4" t="s">
        <v>14179</v>
      </c>
      <c r="D3419" s="4" t="s">
        <v>14180</v>
      </c>
      <c r="E3419" s="4" t="s">
        <v>36</v>
      </c>
      <c r="F3419" s="4" t="s">
        <v>37</v>
      </c>
      <c r="G3419" s="4" t="s">
        <v>51</v>
      </c>
      <c r="J3419" s="4" t="s">
        <v>39</v>
      </c>
      <c r="K3419" s="4" t="s">
        <v>1281</v>
      </c>
      <c r="L3419" s="4" t="s">
        <v>1282</v>
      </c>
      <c r="M3419" s="4" t="s">
        <v>1283</v>
      </c>
      <c r="N3419" s="4" t="s">
        <v>36</v>
      </c>
      <c r="O3419" s="4">
        <v>1</v>
      </c>
      <c r="P3419" s="4" t="s">
        <v>55</v>
      </c>
      <c r="Q3419" s="4">
        <v>23.98</v>
      </c>
      <c r="Y3419" s="4" t="s">
        <v>2226</v>
      </c>
      <c r="Z3419" s="4" t="s">
        <v>2227</v>
      </c>
      <c r="AA3419" s="4" t="s">
        <v>14181</v>
      </c>
      <c r="AB3419" s="4" t="s">
        <v>58</v>
      </c>
      <c r="AD3419" s="4" t="b">
        <v>0</v>
      </c>
      <c r="AG3419" s="11">
        <f t="shared" si="53"/>
        <v>43325</v>
      </c>
    </row>
    <row r="3420" s="4" customFormat="1" spans="1:33">
      <c r="A3420" s="4" t="s">
        <v>14178</v>
      </c>
      <c r="B3420" s="4" t="s">
        <v>14178</v>
      </c>
      <c r="C3420" s="4" t="s">
        <v>14179</v>
      </c>
      <c r="D3420" s="4" t="s">
        <v>14180</v>
      </c>
      <c r="E3420" s="4" t="s">
        <v>36</v>
      </c>
      <c r="F3420" s="4" t="s">
        <v>37</v>
      </c>
      <c r="G3420" s="4" t="s">
        <v>51</v>
      </c>
      <c r="J3420" s="4" t="s">
        <v>39</v>
      </c>
      <c r="K3420" s="4" t="s">
        <v>1132</v>
      </c>
      <c r="L3420" s="4" t="s">
        <v>1133</v>
      </c>
      <c r="M3420" s="4" t="s">
        <v>1134</v>
      </c>
      <c r="N3420" s="4" t="s">
        <v>36</v>
      </c>
      <c r="O3420" s="4">
        <v>1</v>
      </c>
      <c r="P3420" s="4" t="s">
        <v>55</v>
      </c>
      <c r="Q3420" s="4">
        <v>23.98</v>
      </c>
      <c r="Y3420" s="4" t="s">
        <v>2226</v>
      </c>
      <c r="Z3420" s="4" t="s">
        <v>2227</v>
      </c>
      <c r="AA3420" s="4" t="s">
        <v>14181</v>
      </c>
      <c r="AB3420" s="4" t="s">
        <v>58</v>
      </c>
      <c r="AD3420" s="4" t="b">
        <v>0</v>
      </c>
      <c r="AG3420" s="11">
        <f t="shared" si="53"/>
        <v>43325</v>
      </c>
    </row>
    <row r="3421" s="4" customFormat="1" spans="1:33">
      <c r="A3421" s="4" t="s">
        <v>14182</v>
      </c>
      <c r="B3421" s="4" t="s">
        <v>14182</v>
      </c>
      <c r="C3421" s="4" t="s">
        <v>14183</v>
      </c>
      <c r="D3421" s="4" t="s">
        <v>14184</v>
      </c>
      <c r="E3421" s="4" t="s">
        <v>36</v>
      </c>
      <c r="F3421" s="4" t="s">
        <v>37</v>
      </c>
      <c r="G3421" s="4" t="s">
        <v>51</v>
      </c>
      <c r="J3421" s="4" t="s">
        <v>188</v>
      </c>
      <c r="K3421" s="4" t="s">
        <v>81</v>
      </c>
      <c r="L3421" s="4" t="s">
        <v>82</v>
      </c>
      <c r="M3421" s="4" t="s">
        <v>83</v>
      </c>
      <c r="N3421" s="4" t="s">
        <v>36</v>
      </c>
      <c r="O3421" s="4">
        <v>1</v>
      </c>
      <c r="P3421" s="4" t="s">
        <v>55</v>
      </c>
      <c r="Q3421" s="4">
        <v>23.98</v>
      </c>
      <c r="S3421" s="4">
        <v>3.99</v>
      </c>
      <c r="Y3421" s="4" t="s">
        <v>14185</v>
      </c>
      <c r="Z3421" s="4" t="s">
        <v>47</v>
      </c>
      <c r="AA3421" s="4" t="s">
        <v>14186</v>
      </c>
      <c r="AB3421" s="4" t="s">
        <v>58</v>
      </c>
      <c r="AD3421" s="4" t="b">
        <v>0</v>
      </c>
      <c r="AG3421" s="11">
        <f t="shared" si="53"/>
        <v>43325</v>
      </c>
    </row>
    <row r="3422" s="4" customFormat="1" spans="1:33">
      <c r="A3422" s="4" t="s">
        <v>14182</v>
      </c>
      <c r="B3422" s="4" t="s">
        <v>14182</v>
      </c>
      <c r="C3422" s="4" t="s">
        <v>14183</v>
      </c>
      <c r="D3422" s="4" t="s">
        <v>14184</v>
      </c>
      <c r="E3422" s="4" t="s">
        <v>36</v>
      </c>
      <c r="F3422" s="4" t="s">
        <v>37</v>
      </c>
      <c r="G3422" s="4" t="s">
        <v>51</v>
      </c>
      <c r="J3422" s="4" t="s">
        <v>188</v>
      </c>
      <c r="K3422" s="4" t="s">
        <v>206</v>
      </c>
      <c r="L3422" s="4" t="s">
        <v>207</v>
      </c>
      <c r="M3422" s="4" t="s">
        <v>208</v>
      </c>
      <c r="N3422" s="4" t="s">
        <v>36</v>
      </c>
      <c r="O3422" s="4">
        <v>1</v>
      </c>
      <c r="P3422" s="4" t="s">
        <v>55</v>
      </c>
      <c r="Q3422" s="4">
        <v>23.98</v>
      </c>
      <c r="S3422" s="4">
        <v>3.99</v>
      </c>
      <c r="Y3422" s="4" t="s">
        <v>14185</v>
      </c>
      <c r="Z3422" s="4" t="s">
        <v>47</v>
      </c>
      <c r="AA3422" s="4" t="s">
        <v>14186</v>
      </c>
      <c r="AB3422" s="4" t="s">
        <v>58</v>
      </c>
      <c r="AD3422" s="4" t="b">
        <v>0</v>
      </c>
      <c r="AG3422" s="11">
        <f t="shared" si="53"/>
        <v>43325</v>
      </c>
    </row>
    <row r="3423" s="4" customFormat="1" spans="1:33">
      <c r="A3423" s="4" t="s">
        <v>14182</v>
      </c>
      <c r="B3423" s="4" t="s">
        <v>14182</v>
      </c>
      <c r="C3423" s="4" t="s">
        <v>14183</v>
      </c>
      <c r="D3423" s="4" t="s">
        <v>14184</v>
      </c>
      <c r="E3423" s="4" t="s">
        <v>36</v>
      </c>
      <c r="F3423" s="4" t="s">
        <v>37</v>
      </c>
      <c r="G3423" s="4" t="s">
        <v>51</v>
      </c>
      <c r="J3423" s="4" t="s">
        <v>188</v>
      </c>
      <c r="K3423" s="4" t="s">
        <v>1179</v>
      </c>
      <c r="L3423" s="4" t="s">
        <v>1180</v>
      </c>
      <c r="M3423" s="4" t="s">
        <v>1181</v>
      </c>
      <c r="N3423" s="4" t="s">
        <v>36</v>
      </c>
      <c r="O3423" s="4">
        <v>1</v>
      </c>
      <c r="P3423" s="4" t="s">
        <v>55</v>
      </c>
      <c r="Q3423" s="4">
        <v>23.98</v>
      </c>
      <c r="S3423" s="4">
        <v>3.99</v>
      </c>
      <c r="Y3423" s="4" t="s">
        <v>14185</v>
      </c>
      <c r="Z3423" s="4" t="s">
        <v>47</v>
      </c>
      <c r="AA3423" s="4" t="s">
        <v>14186</v>
      </c>
      <c r="AB3423" s="4" t="s">
        <v>58</v>
      </c>
      <c r="AD3423" s="4" t="b">
        <v>0</v>
      </c>
      <c r="AG3423" s="11">
        <f t="shared" si="53"/>
        <v>43325</v>
      </c>
    </row>
    <row r="3424" s="4" customFormat="1" spans="1:33">
      <c r="A3424" s="4" t="s">
        <v>14182</v>
      </c>
      <c r="B3424" s="4" t="s">
        <v>14182</v>
      </c>
      <c r="C3424" s="4" t="s">
        <v>14183</v>
      </c>
      <c r="D3424" s="4" t="s">
        <v>14184</v>
      </c>
      <c r="E3424" s="4" t="s">
        <v>36</v>
      </c>
      <c r="F3424" s="4" t="s">
        <v>37</v>
      </c>
      <c r="G3424" s="4" t="s">
        <v>51</v>
      </c>
      <c r="J3424" s="4" t="s">
        <v>188</v>
      </c>
      <c r="K3424" s="4" t="s">
        <v>171</v>
      </c>
      <c r="L3424" s="4" t="s">
        <v>172</v>
      </c>
      <c r="M3424" s="4" t="s">
        <v>173</v>
      </c>
      <c r="N3424" s="4" t="s">
        <v>36</v>
      </c>
      <c r="O3424" s="4">
        <v>1</v>
      </c>
      <c r="P3424" s="4" t="s">
        <v>55</v>
      </c>
      <c r="Q3424" s="4">
        <v>23.98</v>
      </c>
      <c r="S3424" s="4">
        <v>3.99</v>
      </c>
      <c r="Y3424" s="4" t="s">
        <v>14185</v>
      </c>
      <c r="Z3424" s="4" t="s">
        <v>47</v>
      </c>
      <c r="AA3424" s="4" t="s">
        <v>14186</v>
      </c>
      <c r="AB3424" s="4" t="s">
        <v>58</v>
      </c>
      <c r="AD3424" s="4" t="b">
        <v>0</v>
      </c>
      <c r="AG3424" s="11">
        <f t="shared" si="53"/>
        <v>43325</v>
      </c>
    </row>
    <row r="3425" s="4" customFormat="1" spans="1:33">
      <c r="A3425" s="4" t="s">
        <v>14187</v>
      </c>
      <c r="B3425" s="4" t="s">
        <v>14187</v>
      </c>
      <c r="C3425" s="4" t="s">
        <v>14188</v>
      </c>
      <c r="D3425" s="4" t="s">
        <v>14189</v>
      </c>
      <c r="E3425" s="4" t="s">
        <v>36</v>
      </c>
      <c r="F3425" s="4" t="s">
        <v>37</v>
      </c>
      <c r="G3425" s="4" t="s">
        <v>51</v>
      </c>
      <c r="J3425" s="4" t="s">
        <v>39</v>
      </c>
      <c r="K3425" s="4" t="s">
        <v>2919</v>
      </c>
      <c r="L3425" s="4" t="s">
        <v>2920</v>
      </c>
      <c r="M3425" s="4" t="s">
        <v>2921</v>
      </c>
      <c r="N3425" s="4" t="s">
        <v>36</v>
      </c>
      <c r="O3425" s="4">
        <v>1</v>
      </c>
      <c r="P3425" s="4" t="s">
        <v>55</v>
      </c>
      <c r="Q3425" s="4">
        <v>21.98</v>
      </c>
      <c r="Y3425" s="4" t="s">
        <v>3067</v>
      </c>
      <c r="Z3425" s="4" t="s">
        <v>1600</v>
      </c>
      <c r="AA3425" s="4">
        <v>79360</v>
      </c>
      <c r="AB3425" s="4" t="s">
        <v>58</v>
      </c>
      <c r="AD3425" s="4" t="b">
        <v>0</v>
      </c>
      <c r="AG3425" s="11">
        <f t="shared" si="53"/>
        <v>43325</v>
      </c>
    </row>
    <row r="3426" s="4" customFormat="1" spans="1:33">
      <c r="A3426" s="4" t="s">
        <v>14190</v>
      </c>
      <c r="B3426" s="4" t="s">
        <v>14190</v>
      </c>
      <c r="C3426" s="4" t="s">
        <v>14191</v>
      </c>
      <c r="D3426" s="4" t="s">
        <v>14192</v>
      </c>
      <c r="E3426" s="4" t="s">
        <v>36</v>
      </c>
      <c r="F3426" s="4" t="s">
        <v>37</v>
      </c>
      <c r="G3426" s="4" t="s">
        <v>51</v>
      </c>
      <c r="J3426" s="4" t="s">
        <v>39</v>
      </c>
      <c r="K3426" s="4" t="s">
        <v>10236</v>
      </c>
      <c r="L3426" s="4" t="s">
        <v>10237</v>
      </c>
      <c r="M3426" s="4" t="s">
        <v>10238</v>
      </c>
      <c r="N3426" s="4" t="s">
        <v>36</v>
      </c>
      <c r="O3426" s="4">
        <v>1</v>
      </c>
      <c r="P3426" s="4" t="s">
        <v>55</v>
      </c>
      <c r="Q3426" s="4">
        <v>10.98</v>
      </c>
      <c r="Y3426" s="4" t="s">
        <v>14193</v>
      </c>
      <c r="Z3426" s="4" t="s">
        <v>311</v>
      </c>
      <c r="AA3426" s="4">
        <v>20724</v>
      </c>
      <c r="AB3426" s="4" t="s">
        <v>58</v>
      </c>
      <c r="AD3426" s="4" t="b">
        <v>0</v>
      </c>
      <c r="AG3426" s="11">
        <f t="shared" si="53"/>
        <v>43325</v>
      </c>
    </row>
    <row r="3427" s="4" customFormat="1" spans="1:33">
      <c r="A3427" s="4" t="s">
        <v>14194</v>
      </c>
      <c r="B3427" s="4" t="s">
        <v>14194</v>
      </c>
      <c r="C3427" s="4" t="s">
        <v>14195</v>
      </c>
      <c r="D3427" s="4" t="s">
        <v>14196</v>
      </c>
      <c r="E3427" s="4" t="s">
        <v>36</v>
      </c>
      <c r="F3427" s="4" t="s">
        <v>37</v>
      </c>
      <c r="G3427" s="4" t="s">
        <v>51</v>
      </c>
      <c r="J3427" s="4" t="s">
        <v>39</v>
      </c>
      <c r="K3427" s="4" t="s">
        <v>6075</v>
      </c>
      <c r="L3427" s="4" t="s">
        <v>6076</v>
      </c>
      <c r="M3427" s="4" t="s">
        <v>6077</v>
      </c>
      <c r="N3427" s="4" t="s">
        <v>36</v>
      </c>
      <c r="O3427" s="4">
        <v>1</v>
      </c>
      <c r="P3427" s="4" t="s">
        <v>55</v>
      </c>
      <c r="Q3427" s="4">
        <v>26.98</v>
      </c>
      <c r="Y3427" s="4" t="s">
        <v>14197</v>
      </c>
      <c r="Z3427" s="4" t="s">
        <v>105</v>
      </c>
      <c r="AA3427" s="4" t="s">
        <v>14198</v>
      </c>
      <c r="AB3427" s="4" t="s">
        <v>58</v>
      </c>
      <c r="AD3427" s="4" t="b">
        <v>0</v>
      </c>
      <c r="AG3427" s="11">
        <f t="shared" si="53"/>
        <v>43325</v>
      </c>
    </row>
    <row r="3428" s="4" customFormat="1" spans="1:33">
      <c r="A3428" s="4" t="s">
        <v>14199</v>
      </c>
      <c r="B3428" s="4" t="s">
        <v>14199</v>
      </c>
      <c r="C3428" s="4" t="s">
        <v>14200</v>
      </c>
      <c r="D3428" s="4" t="s">
        <v>14201</v>
      </c>
      <c r="E3428" s="4" t="s">
        <v>36</v>
      </c>
      <c r="F3428" s="4" t="s">
        <v>37</v>
      </c>
      <c r="G3428" s="4" t="s">
        <v>51</v>
      </c>
      <c r="J3428" s="4" t="s">
        <v>39</v>
      </c>
      <c r="K3428" s="4" t="s">
        <v>511</v>
      </c>
      <c r="L3428" s="4" t="s">
        <v>5903</v>
      </c>
      <c r="M3428" s="4" t="s">
        <v>513</v>
      </c>
      <c r="N3428" s="4" t="s">
        <v>36</v>
      </c>
      <c r="O3428" s="4">
        <v>1</v>
      </c>
      <c r="P3428" s="4" t="s">
        <v>55</v>
      </c>
      <c r="Q3428" s="4">
        <v>22.98</v>
      </c>
      <c r="Y3428" s="4" t="s">
        <v>14202</v>
      </c>
      <c r="Z3428" s="4" t="s">
        <v>924</v>
      </c>
      <c r="AA3428" s="4">
        <v>94131</v>
      </c>
      <c r="AB3428" s="4" t="s">
        <v>58</v>
      </c>
      <c r="AD3428" s="4" t="b">
        <v>0</v>
      </c>
      <c r="AG3428" s="11">
        <f t="shared" si="53"/>
        <v>43325</v>
      </c>
    </row>
    <row r="3429" s="4" customFormat="1" spans="1:33">
      <c r="A3429" s="4" t="s">
        <v>14203</v>
      </c>
      <c r="B3429" s="4" t="s">
        <v>14203</v>
      </c>
      <c r="C3429" s="4" t="s">
        <v>14204</v>
      </c>
      <c r="D3429" s="4" t="s">
        <v>14205</v>
      </c>
      <c r="E3429" s="4" t="s">
        <v>36</v>
      </c>
      <c r="F3429" s="4" t="s">
        <v>37</v>
      </c>
      <c r="G3429" s="4" t="s">
        <v>51</v>
      </c>
      <c r="J3429" s="4" t="s">
        <v>39</v>
      </c>
      <c r="K3429" s="4" t="s">
        <v>307</v>
      </c>
      <c r="L3429" s="4" t="s">
        <v>308</v>
      </c>
      <c r="M3429" s="4" t="s">
        <v>309</v>
      </c>
      <c r="N3429" s="4" t="s">
        <v>36</v>
      </c>
      <c r="O3429" s="4">
        <v>1</v>
      </c>
      <c r="P3429" s="4" t="s">
        <v>55</v>
      </c>
      <c r="Q3429" s="4">
        <v>23.98</v>
      </c>
      <c r="Y3429" s="4" t="s">
        <v>14206</v>
      </c>
      <c r="Z3429" s="4" t="s">
        <v>224</v>
      </c>
      <c r="AA3429" s="4" t="s">
        <v>14207</v>
      </c>
      <c r="AB3429" s="4" t="s">
        <v>58</v>
      </c>
      <c r="AD3429" s="4" t="b">
        <v>0</v>
      </c>
      <c r="AG3429" s="11">
        <f t="shared" si="53"/>
        <v>43325</v>
      </c>
    </row>
    <row r="3430" s="4" customFormat="1" spans="1:33">
      <c r="A3430" s="4" t="s">
        <v>14203</v>
      </c>
      <c r="B3430" s="4" t="s">
        <v>14203</v>
      </c>
      <c r="C3430" s="4" t="s">
        <v>14204</v>
      </c>
      <c r="D3430" s="4" t="s">
        <v>14205</v>
      </c>
      <c r="E3430" s="4" t="s">
        <v>36</v>
      </c>
      <c r="F3430" s="4" t="s">
        <v>37</v>
      </c>
      <c r="G3430" s="4" t="s">
        <v>51</v>
      </c>
      <c r="J3430" s="4" t="s">
        <v>39</v>
      </c>
      <c r="K3430" s="4" t="s">
        <v>307</v>
      </c>
      <c r="L3430" s="4" t="s">
        <v>1374</v>
      </c>
      <c r="M3430" s="4" t="s">
        <v>309</v>
      </c>
      <c r="N3430" s="4" t="s">
        <v>36</v>
      </c>
      <c r="O3430" s="4">
        <v>1</v>
      </c>
      <c r="P3430" s="4" t="s">
        <v>55</v>
      </c>
      <c r="Q3430" s="4">
        <v>22.98</v>
      </c>
      <c r="Y3430" s="4" t="s">
        <v>14206</v>
      </c>
      <c r="Z3430" s="4" t="s">
        <v>224</v>
      </c>
      <c r="AA3430" s="4" t="s">
        <v>14207</v>
      </c>
      <c r="AB3430" s="4" t="s">
        <v>58</v>
      </c>
      <c r="AD3430" s="4" t="b">
        <v>0</v>
      </c>
      <c r="AG3430" s="11">
        <f t="shared" si="53"/>
        <v>43325</v>
      </c>
    </row>
    <row r="3431" s="4" customFormat="1" spans="1:33">
      <c r="A3431" s="4" t="s">
        <v>14208</v>
      </c>
      <c r="B3431" s="4" t="s">
        <v>14208</v>
      </c>
      <c r="C3431" s="4" t="s">
        <v>14209</v>
      </c>
      <c r="D3431" s="4" t="s">
        <v>14210</v>
      </c>
      <c r="E3431" s="4" t="s">
        <v>36</v>
      </c>
      <c r="F3431" s="4" t="s">
        <v>37</v>
      </c>
      <c r="G3431" s="4" t="s">
        <v>51</v>
      </c>
      <c r="J3431" s="4" t="s">
        <v>39</v>
      </c>
      <c r="K3431" s="4" t="s">
        <v>2482</v>
      </c>
      <c r="L3431" s="4" t="s">
        <v>2483</v>
      </c>
      <c r="M3431" s="4" t="s">
        <v>2484</v>
      </c>
      <c r="N3431" s="4" t="s">
        <v>36</v>
      </c>
      <c r="O3431" s="4">
        <v>1</v>
      </c>
      <c r="P3431" s="4" t="s">
        <v>55</v>
      </c>
      <c r="Q3431" s="4">
        <v>23.99</v>
      </c>
      <c r="Y3431" s="4" t="s">
        <v>14211</v>
      </c>
      <c r="Z3431" s="4" t="s">
        <v>8846</v>
      </c>
      <c r="AA3431" s="4" t="s">
        <v>14212</v>
      </c>
      <c r="AB3431" s="4" t="s">
        <v>58</v>
      </c>
      <c r="AD3431" s="4" t="b">
        <v>0</v>
      </c>
      <c r="AG3431" s="11">
        <f t="shared" si="53"/>
        <v>43325</v>
      </c>
    </row>
    <row r="3432" s="4" customFormat="1" spans="1:33">
      <c r="A3432" s="4" t="s">
        <v>14213</v>
      </c>
      <c r="B3432" s="4" t="s">
        <v>14213</v>
      </c>
      <c r="C3432" s="4" t="s">
        <v>14214</v>
      </c>
      <c r="D3432" s="4" t="s">
        <v>14215</v>
      </c>
      <c r="E3432" s="4" t="s">
        <v>36</v>
      </c>
      <c r="F3432" s="4" t="s">
        <v>37</v>
      </c>
      <c r="G3432" s="4" t="s">
        <v>51</v>
      </c>
      <c r="J3432" s="4" t="s">
        <v>39</v>
      </c>
      <c r="K3432" s="4" t="s">
        <v>5878</v>
      </c>
      <c r="L3432" s="4" t="s">
        <v>5879</v>
      </c>
      <c r="M3432" s="4" t="s">
        <v>5880</v>
      </c>
      <c r="N3432" s="4" t="s">
        <v>36</v>
      </c>
      <c r="O3432" s="4">
        <v>1</v>
      </c>
      <c r="P3432" s="4" t="s">
        <v>55</v>
      </c>
      <c r="Q3432" s="4">
        <v>23.98</v>
      </c>
      <c r="Y3432" s="4" t="s">
        <v>146</v>
      </c>
      <c r="Z3432" s="4" t="s">
        <v>147</v>
      </c>
      <c r="AA3432" s="4" t="s">
        <v>14216</v>
      </c>
      <c r="AB3432" s="4" t="s">
        <v>58</v>
      </c>
      <c r="AD3432" s="4" t="b">
        <v>0</v>
      </c>
      <c r="AG3432" s="11">
        <f t="shared" si="53"/>
        <v>43325</v>
      </c>
    </row>
    <row r="3433" s="4" customFormat="1" spans="1:33">
      <c r="A3433" s="4" t="s">
        <v>14217</v>
      </c>
      <c r="B3433" s="4" t="s">
        <v>14217</v>
      </c>
      <c r="C3433" s="4" t="s">
        <v>14218</v>
      </c>
      <c r="D3433" s="4" t="s">
        <v>14219</v>
      </c>
      <c r="E3433" s="4" t="s">
        <v>36</v>
      </c>
      <c r="F3433" s="4" t="s">
        <v>37</v>
      </c>
      <c r="G3433" s="4" t="s">
        <v>51</v>
      </c>
      <c r="J3433" s="4" t="s">
        <v>39</v>
      </c>
      <c r="K3433" s="4" t="s">
        <v>1685</v>
      </c>
      <c r="L3433" s="4" t="s">
        <v>1686</v>
      </c>
      <c r="M3433" s="4" t="s">
        <v>1687</v>
      </c>
      <c r="N3433" s="4" t="s">
        <v>36</v>
      </c>
      <c r="O3433" s="4">
        <v>1</v>
      </c>
      <c r="P3433" s="4" t="s">
        <v>55</v>
      </c>
      <c r="Q3433" s="4">
        <v>23.98</v>
      </c>
      <c r="Y3433" s="4" t="s">
        <v>14220</v>
      </c>
      <c r="Z3433" s="4" t="s">
        <v>47</v>
      </c>
      <c r="AA3433" s="4" t="s">
        <v>14221</v>
      </c>
      <c r="AB3433" s="4" t="s">
        <v>58</v>
      </c>
      <c r="AD3433" s="4" t="b">
        <v>0</v>
      </c>
      <c r="AG3433" s="11">
        <f t="shared" si="53"/>
        <v>43325</v>
      </c>
    </row>
    <row r="3434" s="4" customFormat="1" spans="1:33">
      <c r="A3434" s="4" t="s">
        <v>14222</v>
      </c>
      <c r="B3434" s="4" t="s">
        <v>14222</v>
      </c>
      <c r="C3434" s="4" t="s">
        <v>14223</v>
      </c>
      <c r="D3434" s="4" t="s">
        <v>14224</v>
      </c>
      <c r="E3434" s="4" t="s">
        <v>36</v>
      </c>
      <c r="F3434" s="4" t="s">
        <v>37</v>
      </c>
      <c r="G3434" s="4" t="s">
        <v>51</v>
      </c>
      <c r="J3434" s="4" t="s">
        <v>39</v>
      </c>
      <c r="K3434" s="4" t="s">
        <v>2036</v>
      </c>
      <c r="L3434" s="4" t="s">
        <v>10016</v>
      </c>
      <c r="M3434" s="4" t="s">
        <v>2038</v>
      </c>
      <c r="N3434" s="4" t="s">
        <v>36</v>
      </c>
      <c r="O3434" s="4">
        <v>1</v>
      </c>
      <c r="P3434" s="4" t="s">
        <v>55</v>
      </c>
      <c r="Q3434" s="4">
        <v>23.98</v>
      </c>
      <c r="Y3434" s="4" t="s">
        <v>10828</v>
      </c>
      <c r="Z3434" s="4" t="s">
        <v>323</v>
      </c>
      <c r="AA3434" s="4" t="s">
        <v>10829</v>
      </c>
      <c r="AB3434" s="4" t="s">
        <v>58</v>
      </c>
      <c r="AD3434" s="4" t="b">
        <v>0</v>
      </c>
      <c r="AG3434" s="11">
        <f t="shared" si="53"/>
        <v>43325</v>
      </c>
    </row>
    <row r="3435" s="4" customFormat="1" spans="1:33">
      <c r="A3435" s="4" t="s">
        <v>14225</v>
      </c>
      <c r="B3435" s="4" t="s">
        <v>14225</v>
      </c>
      <c r="C3435" s="4" t="s">
        <v>14226</v>
      </c>
      <c r="D3435" s="4" t="s">
        <v>14227</v>
      </c>
      <c r="E3435" s="4" t="s">
        <v>36</v>
      </c>
      <c r="F3435" s="4" t="s">
        <v>37</v>
      </c>
      <c r="G3435" s="4" t="s">
        <v>51</v>
      </c>
      <c r="J3435" s="4" t="s">
        <v>39</v>
      </c>
      <c r="K3435" s="4" t="s">
        <v>358</v>
      </c>
      <c r="L3435" s="4" t="s">
        <v>3029</v>
      </c>
      <c r="M3435" s="4" t="s">
        <v>360</v>
      </c>
      <c r="N3435" s="4" t="s">
        <v>36</v>
      </c>
      <c r="O3435" s="4">
        <v>1</v>
      </c>
      <c r="P3435" s="4" t="s">
        <v>55</v>
      </c>
      <c r="Q3435" s="4">
        <v>17.98</v>
      </c>
      <c r="Y3435" s="4" t="s">
        <v>14228</v>
      </c>
      <c r="Z3435" s="4" t="s">
        <v>47</v>
      </c>
      <c r="AA3435" s="4" t="s">
        <v>14229</v>
      </c>
      <c r="AB3435" s="4" t="s">
        <v>58</v>
      </c>
      <c r="AD3435" s="4" t="b">
        <v>0</v>
      </c>
      <c r="AG3435" s="11">
        <f t="shared" si="53"/>
        <v>43325</v>
      </c>
    </row>
    <row r="3436" s="4" customFormat="1" spans="1:33">
      <c r="A3436" s="4" t="s">
        <v>14230</v>
      </c>
      <c r="B3436" s="4" t="s">
        <v>14230</v>
      </c>
      <c r="C3436" s="4" t="s">
        <v>14231</v>
      </c>
      <c r="D3436" s="4" t="s">
        <v>14232</v>
      </c>
      <c r="E3436" s="4" t="s">
        <v>36</v>
      </c>
      <c r="F3436" s="4" t="s">
        <v>37</v>
      </c>
      <c r="G3436" s="4" t="s">
        <v>51</v>
      </c>
      <c r="J3436" s="4" t="s">
        <v>39</v>
      </c>
      <c r="K3436" s="4" t="s">
        <v>5555</v>
      </c>
      <c r="L3436" s="4" t="s">
        <v>5556</v>
      </c>
      <c r="M3436" s="4" t="s">
        <v>5557</v>
      </c>
      <c r="N3436" s="4" t="s">
        <v>36</v>
      </c>
      <c r="O3436" s="4">
        <v>1</v>
      </c>
      <c r="P3436" s="4" t="s">
        <v>55</v>
      </c>
      <c r="Q3436" s="4">
        <v>25.98</v>
      </c>
      <c r="Y3436" s="4" t="s">
        <v>14233</v>
      </c>
      <c r="Z3436" s="4" t="s">
        <v>72</v>
      </c>
      <c r="AA3436" s="4">
        <v>33069</v>
      </c>
      <c r="AB3436" s="4" t="s">
        <v>58</v>
      </c>
      <c r="AD3436" s="4" t="b">
        <v>0</v>
      </c>
      <c r="AG3436" s="11">
        <f t="shared" si="53"/>
        <v>43325</v>
      </c>
    </row>
    <row r="3437" s="4" customFormat="1" spans="1:33">
      <c r="A3437" s="4" t="s">
        <v>14234</v>
      </c>
      <c r="B3437" s="4" t="s">
        <v>14234</v>
      </c>
      <c r="C3437" s="4" t="s">
        <v>14235</v>
      </c>
      <c r="D3437" s="4" t="s">
        <v>14236</v>
      </c>
      <c r="E3437" s="4" t="s">
        <v>36</v>
      </c>
      <c r="F3437" s="4" t="s">
        <v>37</v>
      </c>
      <c r="G3437" s="4" t="s">
        <v>51</v>
      </c>
      <c r="J3437" s="4" t="s">
        <v>39</v>
      </c>
      <c r="K3437" s="4" t="s">
        <v>719</v>
      </c>
      <c r="L3437" s="4" t="s">
        <v>720</v>
      </c>
      <c r="M3437" s="4" t="s">
        <v>721</v>
      </c>
      <c r="N3437" s="4" t="s">
        <v>36</v>
      </c>
      <c r="O3437" s="4">
        <v>1</v>
      </c>
      <c r="P3437" s="4" t="s">
        <v>55</v>
      </c>
      <c r="Q3437" s="4">
        <v>23.98</v>
      </c>
      <c r="Y3437" s="4" t="s">
        <v>526</v>
      </c>
      <c r="Z3437" s="4" t="s">
        <v>147</v>
      </c>
      <c r="AA3437" s="4" t="s">
        <v>14237</v>
      </c>
      <c r="AB3437" s="4" t="s">
        <v>58</v>
      </c>
      <c r="AD3437" s="4" t="b">
        <v>0</v>
      </c>
      <c r="AG3437" s="11">
        <f t="shared" si="53"/>
        <v>43325</v>
      </c>
    </row>
    <row r="3438" s="4" customFormat="1" spans="1:33">
      <c r="A3438" s="4" t="s">
        <v>14238</v>
      </c>
      <c r="B3438" s="4" t="s">
        <v>14238</v>
      </c>
      <c r="C3438" s="4" t="s">
        <v>14239</v>
      </c>
      <c r="D3438" s="4" t="s">
        <v>14240</v>
      </c>
      <c r="E3438" s="4" t="s">
        <v>36</v>
      </c>
      <c r="F3438" s="4" t="s">
        <v>37</v>
      </c>
      <c r="G3438" s="4" t="s">
        <v>51</v>
      </c>
      <c r="J3438" s="4" t="s">
        <v>39</v>
      </c>
      <c r="K3438" s="4" t="s">
        <v>1179</v>
      </c>
      <c r="L3438" s="4" t="s">
        <v>6281</v>
      </c>
      <c r="M3438" s="4" t="s">
        <v>1181</v>
      </c>
      <c r="N3438" s="4" t="s">
        <v>36</v>
      </c>
      <c r="O3438" s="4">
        <v>1</v>
      </c>
      <c r="P3438" s="4" t="s">
        <v>55</v>
      </c>
      <c r="Q3438" s="4">
        <v>24.98</v>
      </c>
      <c r="Y3438" s="4" t="s">
        <v>14241</v>
      </c>
      <c r="Z3438" s="4" t="s">
        <v>3437</v>
      </c>
      <c r="AA3438" s="4" t="s">
        <v>14242</v>
      </c>
      <c r="AB3438" s="4" t="s">
        <v>58</v>
      </c>
      <c r="AD3438" s="4" t="b">
        <v>0</v>
      </c>
      <c r="AG3438" s="11">
        <f t="shared" si="53"/>
        <v>43325</v>
      </c>
    </row>
    <row r="3439" s="4" customFormat="1" spans="1:33">
      <c r="A3439" s="4" t="s">
        <v>14243</v>
      </c>
      <c r="B3439" s="4" t="s">
        <v>14243</v>
      </c>
      <c r="C3439" s="4" t="s">
        <v>14244</v>
      </c>
      <c r="D3439" s="4" t="s">
        <v>14245</v>
      </c>
      <c r="E3439" s="4" t="s">
        <v>36</v>
      </c>
      <c r="F3439" s="4" t="s">
        <v>37</v>
      </c>
      <c r="G3439" s="4" t="s">
        <v>51</v>
      </c>
      <c r="J3439" s="4" t="s">
        <v>39</v>
      </c>
      <c r="K3439" s="4" t="s">
        <v>450</v>
      </c>
      <c r="L3439" s="4" t="s">
        <v>451</v>
      </c>
      <c r="M3439" s="4" t="s">
        <v>452</v>
      </c>
      <c r="N3439" s="4" t="s">
        <v>36</v>
      </c>
      <c r="O3439" s="4">
        <v>1</v>
      </c>
      <c r="P3439" s="4" t="s">
        <v>55</v>
      </c>
      <c r="Q3439" s="4">
        <v>24.98</v>
      </c>
      <c r="R3439" s="4">
        <v>2.2</v>
      </c>
      <c r="Y3439" s="4" t="s">
        <v>14246</v>
      </c>
      <c r="Z3439" s="4" t="s">
        <v>299</v>
      </c>
      <c r="AA3439" s="4" t="s">
        <v>14247</v>
      </c>
      <c r="AB3439" s="4" t="s">
        <v>58</v>
      </c>
      <c r="AD3439" s="4" t="b">
        <v>0</v>
      </c>
      <c r="AG3439" s="11">
        <f t="shared" si="53"/>
        <v>43325</v>
      </c>
    </row>
    <row r="3440" s="4" customFormat="1" spans="1:33">
      <c r="A3440" s="4" t="s">
        <v>14248</v>
      </c>
      <c r="B3440" s="4" t="s">
        <v>14248</v>
      </c>
      <c r="C3440" s="4" t="s">
        <v>14249</v>
      </c>
      <c r="D3440" s="4" t="s">
        <v>14250</v>
      </c>
      <c r="E3440" s="4" t="s">
        <v>161</v>
      </c>
      <c r="F3440" s="4" t="s">
        <v>37</v>
      </c>
      <c r="G3440" s="4" t="s">
        <v>51</v>
      </c>
      <c r="J3440" s="4" t="s">
        <v>110</v>
      </c>
      <c r="K3440" s="4" t="s">
        <v>68</v>
      </c>
      <c r="L3440" s="4" t="s">
        <v>69</v>
      </c>
      <c r="M3440" s="4" t="s">
        <v>70</v>
      </c>
      <c r="N3440" s="4" t="s">
        <v>1880</v>
      </c>
      <c r="O3440" s="4">
        <v>1</v>
      </c>
      <c r="P3440" s="4" t="s">
        <v>55</v>
      </c>
      <c r="Q3440" s="4">
        <v>22.98</v>
      </c>
      <c r="Y3440" s="4" t="s">
        <v>14251</v>
      </c>
      <c r="Z3440" s="4" t="s">
        <v>156</v>
      </c>
      <c r="AA3440" s="4" t="s">
        <v>14252</v>
      </c>
      <c r="AB3440" s="4" t="s">
        <v>58</v>
      </c>
      <c r="AD3440" s="4" t="b">
        <v>0</v>
      </c>
      <c r="AG3440" s="11">
        <f t="shared" si="53"/>
        <v>43325</v>
      </c>
    </row>
    <row r="3441" s="4" customFormat="1" spans="1:33">
      <c r="A3441" s="4" t="s">
        <v>14248</v>
      </c>
      <c r="B3441" s="4" t="s">
        <v>14248</v>
      </c>
      <c r="C3441" s="4" t="s">
        <v>14249</v>
      </c>
      <c r="D3441" s="4" t="s">
        <v>14250</v>
      </c>
      <c r="E3441" s="4" t="s">
        <v>161</v>
      </c>
      <c r="F3441" s="4" t="s">
        <v>37</v>
      </c>
      <c r="G3441" s="4" t="s">
        <v>51</v>
      </c>
      <c r="J3441" s="4" t="s">
        <v>110</v>
      </c>
      <c r="K3441" s="4" t="s">
        <v>4645</v>
      </c>
      <c r="L3441" s="4" t="s">
        <v>4646</v>
      </c>
      <c r="M3441" s="4" t="s">
        <v>4647</v>
      </c>
      <c r="N3441" s="4" t="s">
        <v>1880</v>
      </c>
      <c r="O3441" s="4">
        <v>1</v>
      </c>
      <c r="P3441" s="4" t="s">
        <v>55</v>
      </c>
      <c r="Q3441" s="4">
        <v>22.98</v>
      </c>
      <c r="Y3441" s="4" t="s">
        <v>14251</v>
      </c>
      <c r="Z3441" s="4" t="s">
        <v>156</v>
      </c>
      <c r="AA3441" s="4" t="s">
        <v>14252</v>
      </c>
      <c r="AB3441" s="4" t="s">
        <v>58</v>
      </c>
      <c r="AD3441" s="4" t="b">
        <v>0</v>
      </c>
      <c r="AG3441" s="11">
        <f t="shared" si="53"/>
        <v>43325</v>
      </c>
    </row>
    <row r="3442" s="4" customFormat="1" spans="1:33">
      <c r="A3442" s="4" t="s">
        <v>14253</v>
      </c>
      <c r="B3442" s="4" t="s">
        <v>14253</v>
      </c>
      <c r="C3442" s="4" t="s">
        <v>14254</v>
      </c>
      <c r="D3442" s="4" t="s">
        <v>14255</v>
      </c>
      <c r="E3442" s="4" t="s">
        <v>36</v>
      </c>
      <c r="F3442" s="4" t="s">
        <v>37</v>
      </c>
      <c r="G3442" s="4" t="s">
        <v>51</v>
      </c>
      <c r="J3442" s="4" t="s">
        <v>39</v>
      </c>
      <c r="K3442" s="4" t="s">
        <v>1305</v>
      </c>
      <c r="L3442" s="4" t="s">
        <v>1306</v>
      </c>
      <c r="M3442" s="4" t="s">
        <v>1307</v>
      </c>
      <c r="N3442" s="4" t="s">
        <v>36</v>
      </c>
      <c r="O3442" s="4">
        <v>1</v>
      </c>
      <c r="P3442" s="4" t="s">
        <v>55</v>
      </c>
      <c r="Q3442" s="4">
        <v>20.98</v>
      </c>
      <c r="W3442" s="4">
        <v>3.15</v>
      </c>
      <c r="Y3442" s="4" t="s">
        <v>14256</v>
      </c>
      <c r="Z3442" s="4" t="s">
        <v>105</v>
      </c>
      <c r="AA3442" s="4">
        <v>7628</v>
      </c>
      <c r="AB3442" s="4" t="s">
        <v>58</v>
      </c>
      <c r="AC3442" s="4" t="s">
        <v>6277</v>
      </c>
      <c r="AD3442" s="4" t="b">
        <v>0</v>
      </c>
      <c r="AG3442" s="11">
        <f t="shared" si="53"/>
        <v>43325</v>
      </c>
    </row>
    <row r="3443" s="4" customFormat="1" spans="1:33">
      <c r="A3443" s="4" t="s">
        <v>14257</v>
      </c>
      <c r="B3443" s="4" t="s">
        <v>14257</v>
      </c>
      <c r="C3443" s="4" t="s">
        <v>14254</v>
      </c>
      <c r="D3443" s="4" t="s">
        <v>14258</v>
      </c>
      <c r="E3443" s="4" t="s">
        <v>36</v>
      </c>
      <c r="F3443" s="4" t="s">
        <v>37</v>
      </c>
      <c r="G3443" s="4" t="s">
        <v>51</v>
      </c>
      <c r="J3443" s="4" t="s">
        <v>39</v>
      </c>
      <c r="K3443" s="4" t="s">
        <v>5277</v>
      </c>
      <c r="L3443" s="4" t="s">
        <v>5278</v>
      </c>
      <c r="M3443" s="4" t="s">
        <v>5279</v>
      </c>
      <c r="N3443" s="4" t="s">
        <v>36</v>
      </c>
      <c r="O3443" s="4">
        <v>1</v>
      </c>
      <c r="P3443" s="4" t="s">
        <v>55</v>
      </c>
      <c r="Q3443" s="4">
        <v>23.98</v>
      </c>
      <c r="Y3443" s="4" t="s">
        <v>14256</v>
      </c>
      <c r="Z3443" s="4" t="s">
        <v>105</v>
      </c>
      <c r="AA3443" s="4">
        <v>7628</v>
      </c>
      <c r="AB3443" s="4" t="s">
        <v>58</v>
      </c>
      <c r="AD3443" s="4" t="b">
        <v>0</v>
      </c>
      <c r="AG3443" s="11">
        <f t="shared" si="53"/>
        <v>43325</v>
      </c>
    </row>
    <row r="3444" s="4" customFormat="1" spans="1:33">
      <c r="A3444" s="4" t="s">
        <v>14259</v>
      </c>
      <c r="B3444" s="4" t="s">
        <v>14259</v>
      </c>
      <c r="C3444" s="4" t="s">
        <v>14260</v>
      </c>
      <c r="D3444" s="4" t="s">
        <v>14261</v>
      </c>
      <c r="E3444" s="4" t="s">
        <v>36</v>
      </c>
      <c r="F3444" s="4" t="s">
        <v>37</v>
      </c>
      <c r="G3444" s="4" t="s">
        <v>51</v>
      </c>
      <c r="J3444" s="4" t="s">
        <v>39</v>
      </c>
      <c r="K3444" s="4" t="s">
        <v>1507</v>
      </c>
      <c r="L3444" s="4" t="s">
        <v>1508</v>
      </c>
      <c r="M3444" s="4" t="s">
        <v>1509</v>
      </c>
      <c r="N3444" s="4" t="s">
        <v>36</v>
      </c>
      <c r="O3444" s="4">
        <v>1</v>
      </c>
      <c r="P3444" s="4" t="s">
        <v>55</v>
      </c>
      <c r="Q3444" s="4">
        <v>22.98</v>
      </c>
      <c r="Y3444" s="4" t="s">
        <v>580</v>
      </c>
      <c r="Z3444" s="4" t="s">
        <v>47</v>
      </c>
      <c r="AA3444" s="4" t="s">
        <v>14262</v>
      </c>
      <c r="AB3444" s="4" t="s">
        <v>58</v>
      </c>
      <c r="AD3444" s="4" t="b">
        <v>0</v>
      </c>
      <c r="AG3444" s="11">
        <f t="shared" si="53"/>
        <v>43325</v>
      </c>
    </row>
    <row r="3445" s="4" customFormat="1" spans="1:33">
      <c r="A3445" s="4" t="s">
        <v>14263</v>
      </c>
      <c r="B3445" s="4" t="s">
        <v>14263</v>
      </c>
      <c r="C3445" s="4" t="s">
        <v>14264</v>
      </c>
      <c r="D3445" s="4" t="s">
        <v>14265</v>
      </c>
      <c r="E3445" s="4" t="s">
        <v>36</v>
      </c>
      <c r="F3445" s="4" t="s">
        <v>37</v>
      </c>
      <c r="G3445" s="4" t="s">
        <v>51</v>
      </c>
      <c r="J3445" s="4" t="s">
        <v>39</v>
      </c>
      <c r="K3445" s="4" t="s">
        <v>2140</v>
      </c>
      <c r="L3445" s="4" t="s">
        <v>2141</v>
      </c>
      <c r="M3445" s="4" t="s">
        <v>2142</v>
      </c>
      <c r="N3445" s="4" t="s">
        <v>36</v>
      </c>
      <c r="O3445" s="4">
        <v>1</v>
      </c>
      <c r="P3445" s="4" t="s">
        <v>55</v>
      </c>
      <c r="Q3445" s="4">
        <v>16.99</v>
      </c>
      <c r="Y3445" s="4" t="s">
        <v>14266</v>
      </c>
      <c r="Z3445" s="4" t="s">
        <v>368</v>
      </c>
      <c r="AA3445" s="4">
        <v>30263</v>
      </c>
      <c r="AB3445" s="4" t="s">
        <v>58</v>
      </c>
      <c r="AD3445" s="4" t="b">
        <v>0</v>
      </c>
      <c r="AG3445" s="11">
        <f t="shared" si="53"/>
        <v>43325</v>
      </c>
    </row>
    <row r="3446" s="4" customFormat="1" spans="1:33">
      <c r="A3446" s="4" t="s">
        <v>14267</v>
      </c>
      <c r="B3446" s="4" t="s">
        <v>14267</v>
      </c>
      <c r="C3446" s="4" t="s">
        <v>14268</v>
      </c>
      <c r="D3446" s="4" t="s">
        <v>14269</v>
      </c>
      <c r="E3446" s="4" t="s">
        <v>36</v>
      </c>
      <c r="F3446" s="4" t="s">
        <v>37</v>
      </c>
      <c r="G3446" s="4" t="s">
        <v>51</v>
      </c>
      <c r="J3446" s="4" t="s">
        <v>39</v>
      </c>
      <c r="K3446" s="4" t="s">
        <v>1273</v>
      </c>
      <c r="L3446" s="4" t="s">
        <v>1274</v>
      </c>
      <c r="M3446" s="4" t="s">
        <v>1275</v>
      </c>
      <c r="N3446" s="4" t="s">
        <v>36</v>
      </c>
      <c r="O3446" s="4">
        <v>1</v>
      </c>
      <c r="P3446" s="4" t="s">
        <v>55</v>
      </c>
      <c r="Q3446" s="4">
        <v>22.98</v>
      </c>
      <c r="Y3446" s="4" t="s">
        <v>7317</v>
      </c>
      <c r="Z3446" s="4" t="s">
        <v>1192</v>
      </c>
      <c r="AA3446" s="4" t="s">
        <v>14270</v>
      </c>
      <c r="AB3446" s="4" t="s">
        <v>58</v>
      </c>
      <c r="AD3446" s="4" t="b">
        <v>0</v>
      </c>
      <c r="AG3446" s="11">
        <f t="shared" si="53"/>
        <v>43325</v>
      </c>
    </row>
    <row r="3447" s="4" customFormat="1" spans="1:33">
      <c r="A3447" s="4" t="s">
        <v>14271</v>
      </c>
      <c r="B3447" s="4" t="s">
        <v>14271</v>
      </c>
      <c r="C3447" s="4" t="s">
        <v>14272</v>
      </c>
      <c r="D3447" s="4" t="s">
        <v>14273</v>
      </c>
      <c r="E3447" s="4" t="s">
        <v>36</v>
      </c>
      <c r="F3447" s="4" t="s">
        <v>37</v>
      </c>
      <c r="G3447" s="4" t="s">
        <v>51</v>
      </c>
      <c r="J3447" s="4" t="s">
        <v>39</v>
      </c>
      <c r="K3447" s="4" t="s">
        <v>340</v>
      </c>
      <c r="L3447" s="4" t="s">
        <v>341</v>
      </c>
      <c r="M3447" s="4" t="s">
        <v>342</v>
      </c>
      <c r="N3447" s="4" t="s">
        <v>36</v>
      </c>
      <c r="O3447" s="4">
        <v>1</v>
      </c>
      <c r="P3447" s="4" t="s">
        <v>55</v>
      </c>
      <c r="Q3447" s="4">
        <v>23.98</v>
      </c>
      <c r="Y3447" s="4" t="s">
        <v>391</v>
      </c>
      <c r="Z3447" s="4" t="s">
        <v>4526</v>
      </c>
      <c r="AA3447" s="4" t="s">
        <v>14274</v>
      </c>
      <c r="AB3447" s="4" t="s">
        <v>58</v>
      </c>
      <c r="AD3447" s="4" t="b">
        <v>0</v>
      </c>
      <c r="AG3447" s="11">
        <f t="shared" si="53"/>
        <v>43325</v>
      </c>
    </row>
    <row r="3448" s="4" customFormat="1" spans="1:33">
      <c r="A3448" s="4" t="s">
        <v>14275</v>
      </c>
      <c r="B3448" s="4" t="s">
        <v>14275</v>
      </c>
      <c r="C3448" s="4" t="s">
        <v>14276</v>
      </c>
      <c r="D3448" s="4" t="s">
        <v>14277</v>
      </c>
      <c r="E3448" s="4" t="s">
        <v>36</v>
      </c>
      <c r="F3448" s="4" t="s">
        <v>37</v>
      </c>
      <c r="G3448" s="4" t="s">
        <v>51</v>
      </c>
      <c r="J3448" s="4" t="s">
        <v>39</v>
      </c>
      <c r="K3448" s="4" t="s">
        <v>8347</v>
      </c>
      <c r="L3448" s="4" t="s">
        <v>8348</v>
      </c>
      <c r="M3448" s="4" t="s">
        <v>8349</v>
      </c>
      <c r="N3448" s="4" t="s">
        <v>36</v>
      </c>
      <c r="O3448" s="4">
        <v>1</v>
      </c>
      <c r="P3448" s="4" t="s">
        <v>55</v>
      </c>
      <c r="Q3448" s="4">
        <v>23.98</v>
      </c>
      <c r="Y3448" s="4" t="s">
        <v>436</v>
      </c>
      <c r="Z3448" s="4" t="s">
        <v>115</v>
      </c>
      <c r="AA3448" s="4" t="s">
        <v>14278</v>
      </c>
      <c r="AB3448" s="4" t="s">
        <v>58</v>
      </c>
      <c r="AD3448" s="4" t="b">
        <v>0</v>
      </c>
      <c r="AG3448" s="11">
        <f t="shared" si="53"/>
        <v>43325</v>
      </c>
    </row>
    <row r="3449" s="4" customFormat="1" spans="1:33">
      <c r="A3449" s="4" t="s">
        <v>14279</v>
      </c>
      <c r="B3449" s="4" t="s">
        <v>14279</v>
      </c>
      <c r="C3449" s="4" t="s">
        <v>14280</v>
      </c>
      <c r="D3449" s="4" t="s">
        <v>14281</v>
      </c>
      <c r="E3449" s="4" t="s">
        <v>36</v>
      </c>
      <c r="F3449" s="4" t="s">
        <v>37</v>
      </c>
      <c r="G3449" s="4" t="s">
        <v>51</v>
      </c>
      <c r="J3449" s="4" t="s">
        <v>39</v>
      </c>
      <c r="K3449" s="4" t="s">
        <v>644</v>
      </c>
      <c r="L3449" s="4" t="s">
        <v>645</v>
      </c>
      <c r="M3449" s="4" t="s">
        <v>646</v>
      </c>
      <c r="N3449" s="4" t="s">
        <v>36</v>
      </c>
      <c r="O3449" s="4">
        <v>1</v>
      </c>
      <c r="P3449" s="4" t="s">
        <v>55</v>
      </c>
      <c r="Q3449" s="4">
        <v>23.98</v>
      </c>
      <c r="Y3449" s="4" t="s">
        <v>6738</v>
      </c>
      <c r="Z3449" s="4" t="s">
        <v>63</v>
      </c>
      <c r="AA3449" s="4" t="s">
        <v>14282</v>
      </c>
      <c r="AB3449" s="4" t="s">
        <v>58</v>
      </c>
      <c r="AD3449" s="4" t="b">
        <v>0</v>
      </c>
      <c r="AG3449" s="11">
        <f t="shared" si="53"/>
        <v>43325</v>
      </c>
    </row>
    <row r="3450" s="4" customFormat="1" spans="1:33">
      <c r="A3450" s="4" t="s">
        <v>14283</v>
      </c>
      <c r="B3450" s="4" t="s">
        <v>14283</v>
      </c>
      <c r="C3450" s="4" t="s">
        <v>14284</v>
      </c>
      <c r="D3450" s="4" t="s">
        <v>8861</v>
      </c>
      <c r="E3450" s="4" t="s">
        <v>36</v>
      </c>
      <c r="F3450" s="4" t="s">
        <v>37</v>
      </c>
      <c r="G3450" s="4" t="s">
        <v>51</v>
      </c>
      <c r="J3450" s="4" t="s">
        <v>39</v>
      </c>
      <c r="K3450" s="4" t="s">
        <v>14285</v>
      </c>
      <c r="L3450" s="4" t="s">
        <v>14286</v>
      </c>
      <c r="M3450" s="4" t="s">
        <v>14287</v>
      </c>
      <c r="N3450" s="4" t="s">
        <v>36</v>
      </c>
      <c r="O3450" s="4">
        <v>1</v>
      </c>
      <c r="P3450" s="4" t="s">
        <v>55</v>
      </c>
      <c r="Q3450" s="4">
        <v>26.98</v>
      </c>
      <c r="Y3450" s="4" t="s">
        <v>8470</v>
      </c>
      <c r="Z3450" s="4" t="s">
        <v>47</v>
      </c>
      <c r="AA3450" s="4" t="s">
        <v>14288</v>
      </c>
      <c r="AB3450" s="4" t="s">
        <v>58</v>
      </c>
      <c r="AD3450" s="4" t="b">
        <v>0</v>
      </c>
      <c r="AG3450" s="11">
        <f t="shared" si="53"/>
        <v>43325</v>
      </c>
    </row>
    <row r="3451" s="4" customFormat="1" spans="1:33">
      <c r="A3451" s="4" t="s">
        <v>14289</v>
      </c>
      <c r="B3451" s="4" t="s">
        <v>14289</v>
      </c>
      <c r="C3451" s="4" t="s">
        <v>14290</v>
      </c>
      <c r="D3451" s="4" t="s">
        <v>14291</v>
      </c>
      <c r="E3451" s="4" t="s">
        <v>36</v>
      </c>
      <c r="F3451" s="4" t="s">
        <v>37</v>
      </c>
      <c r="G3451" s="4" t="s">
        <v>51</v>
      </c>
      <c r="J3451" s="4" t="s">
        <v>39</v>
      </c>
      <c r="K3451" s="4" t="s">
        <v>3412</v>
      </c>
      <c r="L3451" s="4" t="s">
        <v>3413</v>
      </c>
      <c r="M3451" s="4" t="s">
        <v>3414</v>
      </c>
      <c r="N3451" s="4" t="s">
        <v>36</v>
      </c>
      <c r="O3451" s="4">
        <v>1</v>
      </c>
      <c r="P3451" s="4" t="s">
        <v>55</v>
      </c>
      <c r="Q3451" s="4">
        <v>16.98</v>
      </c>
      <c r="Y3451" s="4" t="s">
        <v>783</v>
      </c>
      <c r="Z3451" s="4" t="s">
        <v>784</v>
      </c>
      <c r="AA3451" s="4" t="s">
        <v>14292</v>
      </c>
      <c r="AB3451" s="4" t="s">
        <v>58</v>
      </c>
      <c r="AD3451" s="4" t="b">
        <v>0</v>
      </c>
      <c r="AG3451" s="11">
        <f t="shared" si="53"/>
        <v>43325</v>
      </c>
    </row>
    <row r="3452" s="4" customFormat="1" spans="1:33">
      <c r="A3452" s="4" t="s">
        <v>14293</v>
      </c>
      <c r="B3452" s="4" t="s">
        <v>14293</v>
      </c>
      <c r="C3452" s="4" t="s">
        <v>14294</v>
      </c>
      <c r="D3452" s="4" t="s">
        <v>14295</v>
      </c>
      <c r="E3452" s="4" t="s">
        <v>36</v>
      </c>
      <c r="F3452" s="4" t="s">
        <v>37</v>
      </c>
      <c r="G3452" s="4" t="s">
        <v>51</v>
      </c>
      <c r="J3452" s="4" t="s">
        <v>39</v>
      </c>
      <c r="K3452" s="4" t="s">
        <v>10086</v>
      </c>
      <c r="L3452" s="4" t="s">
        <v>10087</v>
      </c>
      <c r="M3452" s="4" t="s">
        <v>10088</v>
      </c>
      <c r="N3452" s="4" t="s">
        <v>36</v>
      </c>
      <c r="O3452" s="4">
        <v>1</v>
      </c>
      <c r="P3452" s="4" t="s">
        <v>55</v>
      </c>
      <c r="Q3452" s="4">
        <v>23.98</v>
      </c>
      <c r="Y3452" s="4" t="s">
        <v>978</v>
      </c>
      <c r="Z3452" s="4" t="s">
        <v>978</v>
      </c>
      <c r="AA3452" s="4">
        <v>10014</v>
      </c>
      <c r="AB3452" s="4" t="s">
        <v>58</v>
      </c>
      <c r="AD3452" s="4" t="b">
        <v>0</v>
      </c>
      <c r="AG3452" s="11">
        <f t="shared" si="53"/>
        <v>43325</v>
      </c>
    </row>
    <row r="3453" s="4" customFormat="1" spans="1:33">
      <c r="A3453" s="4" t="s">
        <v>14293</v>
      </c>
      <c r="B3453" s="4" t="s">
        <v>14293</v>
      </c>
      <c r="C3453" s="4" t="s">
        <v>14294</v>
      </c>
      <c r="D3453" s="4" t="s">
        <v>14295</v>
      </c>
      <c r="E3453" s="4" t="s">
        <v>36</v>
      </c>
      <c r="F3453" s="4" t="s">
        <v>37</v>
      </c>
      <c r="G3453" s="4" t="s">
        <v>51</v>
      </c>
      <c r="J3453" s="4" t="s">
        <v>39</v>
      </c>
      <c r="K3453" s="4" t="s">
        <v>1941</v>
      </c>
      <c r="L3453" s="4" t="s">
        <v>1942</v>
      </c>
      <c r="M3453" s="4" t="s">
        <v>1943</v>
      </c>
      <c r="N3453" s="4" t="s">
        <v>36</v>
      </c>
      <c r="O3453" s="4">
        <v>1</v>
      </c>
      <c r="P3453" s="4" t="s">
        <v>55</v>
      </c>
      <c r="Q3453" s="4">
        <v>23.98</v>
      </c>
      <c r="Y3453" s="4" t="s">
        <v>978</v>
      </c>
      <c r="Z3453" s="4" t="s">
        <v>978</v>
      </c>
      <c r="AA3453" s="4">
        <v>10014</v>
      </c>
      <c r="AB3453" s="4" t="s">
        <v>58</v>
      </c>
      <c r="AD3453" s="4" t="b">
        <v>0</v>
      </c>
      <c r="AG3453" s="11">
        <f t="shared" si="53"/>
        <v>43325</v>
      </c>
    </row>
    <row r="3454" s="4" customFormat="1" spans="1:33">
      <c r="A3454" s="4" t="s">
        <v>14296</v>
      </c>
      <c r="B3454" s="4" t="s">
        <v>14296</v>
      </c>
      <c r="C3454" s="4" t="s">
        <v>14297</v>
      </c>
      <c r="D3454" s="4" t="s">
        <v>14298</v>
      </c>
      <c r="E3454" s="4" t="s">
        <v>36</v>
      </c>
      <c r="F3454" s="4" t="s">
        <v>37</v>
      </c>
      <c r="G3454" s="4" t="s">
        <v>51</v>
      </c>
      <c r="J3454" s="4" t="s">
        <v>39</v>
      </c>
      <c r="K3454" s="4" t="s">
        <v>412</v>
      </c>
      <c r="L3454" s="4" t="s">
        <v>413</v>
      </c>
      <c r="M3454" s="4" t="s">
        <v>414</v>
      </c>
      <c r="N3454" s="4" t="s">
        <v>36</v>
      </c>
      <c r="O3454" s="4">
        <v>1</v>
      </c>
      <c r="P3454" s="4" t="s">
        <v>55</v>
      </c>
      <c r="Q3454" s="4">
        <v>21.98</v>
      </c>
      <c r="Y3454" s="4" t="s">
        <v>14299</v>
      </c>
      <c r="Z3454" s="4" t="s">
        <v>567</v>
      </c>
      <c r="AA3454" s="4" t="s">
        <v>14300</v>
      </c>
      <c r="AB3454" s="4" t="s">
        <v>58</v>
      </c>
      <c r="AD3454" s="4" t="b">
        <v>0</v>
      </c>
      <c r="AG3454" s="11">
        <f t="shared" si="53"/>
        <v>43325</v>
      </c>
    </row>
    <row r="3455" s="4" customFormat="1" spans="1:33">
      <c r="A3455" s="4" t="s">
        <v>14301</v>
      </c>
      <c r="B3455" s="4" t="s">
        <v>14301</v>
      </c>
      <c r="C3455" s="4" t="s">
        <v>14302</v>
      </c>
      <c r="D3455" s="4" t="s">
        <v>14303</v>
      </c>
      <c r="E3455" s="4" t="s">
        <v>36</v>
      </c>
      <c r="F3455" s="4" t="s">
        <v>37</v>
      </c>
      <c r="G3455" s="4" t="s">
        <v>51</v>
      </c>
      <c r="J3455" s="4" t="s">
        <v>39</v>
      </c>
      <c r="K3455" s="4" t="s">
        <v>3458</v>
      </c>
      <c r="L3455" s="4" t="s">
        <v>3459</v>
      </c>
      <c r="M3455" s="4" t="s">
        <v>3460</v>
      </c>
      <c r="N3455" s="4" t="s">
        <v>36</v>
      </c>
      <c r="O3455" s="4">
        <v>2</v>
      </c>
      <c r="P3455" s="4" t="s">
        <v>55</v>
      </c>
      <c r="Q3455" s="4">
        <v>45.96</v>
      </c>
      <c r="Y3455" s="4" t="s">
        <v>14304</v>
      </c>
      <c r="Z3455" s="4" t="s">
        <v>105</v>
      </c>
      <c r="AA3455" s="4" t="s">
        <v>14305</v>
      </c>
      <c r="AB3455" s="4" t="s">
        <v>58</v>
      </c>
      <c r="AD3455" s="4" t="b">
        <v>0</v>
      </c>
      <c r="AG3455" s="11">
        <f t="shared" si="53"/>
        <v>43325</v>
      </c>
    </row>
    <row r="3456" s="4" customFormat="1" spans="1:33">
      <c r="A3456" s="4" t="s">
        <v>14306</v>
      </c>
      <c r="B3456" s="4" t="s">
        <v>14306</v>
      </c>
      <c r="C3456" s="4" t="s">
        <v>14307</v>
      </c>
      <c r="D3456" s="4" t="s">
        <v>14308</v>
      </c>
      <c r="E3456" s="4" t="s">
        <v>36</v>
      </c>
      <c r="F3456" s="4" t="s">
        <v>37</v>
      </c>
      <c r="G3456" s="4" t="s">
        <v>51</v>
      </c>
      <c r="J3456" s="4" t="s">
        <v>39</v>
      </c>
      <c r="K3456" s="4" t="s">
        <v>14309</v>
      </c>
      <c r="L3456" s="4" t="s">
        <v>14310</v>
      </c>
      <c r="M3456" s="4" t="s">
        <v>14311</v>
      </c>
      <c r="N3456" s="4" t="s">
        <v>36</v>
      </c>
      <c r="O3456" s="4">
        <v>1</v>
      </c>
      <c r="P3456" s="4" t="s">
        <v>55</v>
      </c>
      <c r="Q3456" s="4">
        <v>23.98</v>
      </c>
      <c r="Y3456" s="4" t="s">
        <v>14312</v>
      </c>
      <c r="Z3456" s="4" t="s">
        <v>224</v>
      </c>
      <c r="AA3456" s="4" t="s">
        <v>14313</v>
      </c>
      <c r="AB3456" s="4" t="s">
        <v>58</v>
      </c>
      <c r="AD3456" s="4" t="b">
        <v>0</v>
      </c>
      <c r="AG3456" s="11">
        <f t="shared" si="53"/>
        <v>43325</v>
      </c>
    </row>
    <row r="3457" s="4" customFormat="1" spans="1:33">
      <c r="A3457" s="4" t="s">
        <v>14314</v>
      </c>
      <c r="B3457" s="4" t="s">
        <v>14314</v>
      </c>
      <c r="C3457" s="4" t="s">
        <v>14315</v>
      </c>
      <c r="D3457" s="4" t="s">
        <v>14316</v>
      </c>
      <c r="E3457" s="4" t="s">
        <v>36</v>
      </c>
      <c r="F3457" s="4" t="s">
        <v>37</v>
      </c>
      <c r="G3457" s="4" t="s">
        <v>51</v>
      </c>
      <c r="J3457" s="4" t="s">
        <v>39</v>
      </c>
      <c r="K3457" s="4" t="s">
        <v>380</v>
      </c>
      <c r="L3457" s="4" t="s">
        <v>381</v>
      </c>
      <c r="M3457" s="4" t="s">
        <v>382</v>
      </c>
      <c r="N3457" s="4" t="s">
        <v>36</v>
      </c>
      <c r="O3457" s="4">
        <v>1</v>
      </c>
      <c r="P3457" s="4" t="s">
        <v>55</v>
      </c>
      <c r="Q3457" s="4">
        <v>23.98</v>
      </c>
      <c r="Y3457" s="4" t="s">
        <v>580</v>
      </c>
      <c r="Z3457" s="4" t="s">
        <v>47</v>
      </c>
      <c r="AA3457" s="4" t="s">
        <v>14317</v>
      </c>
      <c r="AB3457" s="4" t="s">
        <v>58</v>
      </c>
      <c r="AD3457" s="4" t="b">
        <v>0</v>
      </c>
      <c r="AG3457" s="11">
        <f t="shared" si="53"/>
        <v>43325</v>
      </c>
    </row>
    <row r="3458" s="4" customFormat="1" spans="1:33">
      <c r="A3458" s="4" t="s">
        <v>14318</v>
      </c>
      <c r="B3458" s="4" t="s">
        <v>14318</v>
      </c>
      <c r="C3458" s="4" t="s">
        <v>14319</v>
      </c>
      <c r="D3458" s="4" t="s">
        <v>14320</v>
      </c>
      <c r="E3458" s="4" t="s">
        <v>36</v>
      </c>
      <c r="F3458" s="4" t="s">
        <v>37</v>
      </c>
      <c r="G3458" s="4" t="s">
        <v>38</v>
      </c>
      <c r="J3458" s="4" t="s">
        <v>110</v>
      </c>
      <c r="K3458" s="4" t="s">
        <v>13505</v>
      </c>
      <c r="L3458" s="4" t="s">
        <v>13506</v>
      </c>
      <c r="M3458" s="4" t="s">
        <v>13507</v>
      </c>
      <c r="N3458" s="4" t="s">
        <v>36</v>
      </c>
      <c r="O3458" s="4">
        <v>1</v>
      </c>
      <c r="P3458" s="4" t="s">
        <v>43</v>
      </c>
      <c r="Q3458" s="4">
        <v>24.99</v>
      </c>
      <c r="S3458" s="4">
        <v>3.27</v>
      </c>
      <c r="X3458" s="4">
        <v>3.27</v>
      </c>
      <c r="Y3458" s="4" t="s">
        <v>14321</v>
      </c>
      <c r="Z3458" s="4" t="s">
        <v>2339</v>
      </c>
      <c r="AA3458" s="4" t="s">
        <v>14322</v>
      </c>
      <c r="AB3458" s="4" t="s">
        <v>47</v>
      </c>
      <c r="AC3458" s="4" t="s">
        <v>1068</v>
      </c>
      <c r="AD3458" s="4" t="b">
        <v>0</v>
      </c>
      <c r="AG3458" s="11">
        <f t="shared" ref="AG3458:AG3521" si="54">DATEVALUE(LEFT(C3458,10))</f>
        <v>43326</v>
      </c>
    </row>
    <row r="3459" s="4" customFormat="1" spans="1:33">
      <c r="A3459" s="4" t="s">
        <v>14323</v>
      </c>
      <c r="B3459" s="4" t="s">
        <v>14323</v>
      </c>
      <c r="C3459" s="4" t="s">
        <v>14324</v>
      </c>
      <c r="D3459" s="4" t="s">
        <v>14325</v>
      </c>
      <c r="E3459" s="4" t="s">
        <v>36</v>
      </c>
      <c r="F3459" s="4" t="s">
        <v>37</v>
      </c>
      <c r="G3459" s="4" t="s">
        <v>38</v>
      </c>
      <c r="J3459" s="4" t="s">
        <v>188</v>
      </c>
      <c r="K3459" s="4" t="s">
        <v>12566</v>
      </c>
      <c r="L3459" s="4" t="s">
        <v>12567</v>
      </c>
      <c r="M3459" s="4" t="s">
        <v>12568</v>
      </c>
      <c r="N3459" s="4" t="s">
        <v>36</v>
      </c>
      <c r="O3459" s="4">
        <v>1</v>
      </c>
      <c r="P3459" s="4" t="s">
        <v>43</v>
      </c>
      <c r="Q3459" s="4">
        <v>24.99</v>
      </c>
      <c r="Y3459" s="4" t="s">
        <v>12569</v>
      </c>
      <c r="Z3459" s="4" t="s">
        <v>1083</v>
      </c>
      <c r="AA3459" s="4" t="s">
        <v>12570</v>
      </c>
      <c r="AB3459" s="4" t="s">
        <v>47</v>
      </c>
      <c r="AD3459" s="4" t="b">
        <v>0</v>
      </c>
      <c r="AG3459" s="11">
        <f t="shared" si="54"/>
        <v>43326</v>
      </c>
    </row>
    <row r="3460" s="4" customFormat="1" spans="1:33">
      <c r="A3460" s="4" t="s">
        <v>14326</v>
      </c>
      <c r="B3460" s="4" t="s">
        <v>14326</v>
      </c>
      <c r="C3460" s="4" t="s">
        <v>14327</v>
      </c>
      <c r="D3460" s="4" t="s">
        <v>14328</v>
      </c>
      <c r="E3460" s="4" t="s">
        <v>36</v>
      </c>
      <c r="F3460" s="4" t="s">
        <v>37</v>
      </c>
      <c r="G3460" s="4" t="s">
        <v>38</v>
      </c>
      <c r="J3460" s="4" t="s">
        <v>39</v>
      </c>
      <c r="K3460" s="4" t="s">
        <v>12380</v>
      </c>
      <c r="L3460" s="4" t="s">
        <v>14329</v>
      </c>
      <c r="M3460" s="4" t="s">
        <v>12382</v>
      </c>
      <c r="N3460" s="4" t="s">
        <v>36</v>
      </c>
      <c r="O3460" s="4">
        <v>1</v>
      </c>
      <c r="P3460" s="4" t="s">
        <v>43</v>
      </c>
      <c r="Q3460" s="4">
        <v>24.99</v>
      </c>
      <c r="Y3460" s="4" t="s">
        <v>14330</v>
      </c>
      <c r="Z3460" s="4" t="s">
        <v>1083</v>
      </c>
      <c r="AA3460" s="4" t="s">
        <v>14331</v>
      </c>
      <c r="AB3460" s="4" t="s">
        <v>47</v>
      </c>
      <c r="AD3460" s="4" t="b">
        <v>0</v>
      </c>
      <c r="AG3460" s="11">
        <f t="shared" si="54"/>
        <v>43326</v>
      </c>
    </row>
    <row r="3461" s="4" customFormat="1" spans="1:33">
      <c r="A3461" s="4" t="s">
        <v>14332</v>
      </c>
      <c r="B3461" s="4" t="s">
        <v>14332</v>
      </c>
      <c r="C3461" s="4" t="s">
        <v>14333</v>
      </c>
      <c r="D3461" s="4" t="s">
        <v>14334</v>
      </c>
      <c r="E3461" s="4" t="s">
        <v>36</v>
      </c>
      <c r="F3461" s="4" t="s">
        <v>37</v>
      </c>
      <c r="G3461" s="4" t="s">
        <v>38</v>
      </c>
      <c r="J3461" s="4" t="s">
        <v>110</v>
      </c>
      <c r="K3461" s="4" t="s">
        <v>13487</v>
      </c>
      <c r="L3461" s="4" t="s">
        <v>13488</v>
      </c>
      <c r="M3461" s="4" t="s">
        <v>13489</v>
      </c>
      <c r="N3461" s="4" t="s">
        <v>36</v>
      </c>
      <c r="O3461" s="4">
        <v>1</v>
      </c>
      <c r="P3461" s="4" t="s">
        <v>43</v>
      </c>
      <c r="Q3461" s="4">
        <v>24.99</v>
      </c>
      <c r="S3461" s="4">
        <v>3.26</v>
      </c>
      <c r="X3461" s="4">
        <v>3.26</v>
      </c>
      <c r="Y3461" s="4" t="s">
        <v>14335</v>
      </c>
      <c r="Z3461" s="4" t="s">
        <v>1083</v>
      </c>
      <c r="AA3461" s="4" t="s">
        <v>14336</v>
      </c>
      <c r="AB3461" s="4" t="s">
        <v>47</v>
      </c>
      <c r="AC3461" s="4" t="s">
        <v>1068</v>
      </c>
      <c r="AD3461" s="4" t="b">
        <v>0</v>
      </c>
      <c r="AG3461" s="11">
        <f t="shared" si="54"/>
        <v>43326</v>
      </c>
    </row>
    <row r="3462" s="4" customFormat="1" spans="1:33">
      <c r="A3462" s="4" t="s">
        <v>14337</v>
      </c>
      <c r="B3462" s="4" t="s">
        <v>14337</v>
      </c>
      <c r="C3462" s="4" t="s">
        <v>14338</v>
      </c>
      <c r="D3462" s="4" t="s">
        <v>14339</v>
      </c>
      <c r="E3462" s="4" t="s">
        <v>36</v>
      </c>
      <c r="F3462" s="4" t="s">
        <v>37</v>
      </c>
      <c r="G3462" s="4" t="s">
        <v>38</v>
      </c>
      <c r="J3462" s="4" t="s">
        <v>39</v>
      </c>
      <c r="K3462" s="4" t="s">
        <v>14340</v>
      </c>
      <c r="L3462" s="4" t="s">
        <v>14341</v>
      </c>
      <c r="M3462" s="4" t="s">
        <v>14342</v>
      </c>
      <c r="N3462" s="4" t="s">
        <v>36</v>
      </c>
      <c r="O3462" s="4">
        <v>1</v>
      </c>
      <c r="P3462" s="4" t="s">
        <v>43</v>
      </c>
      <c r="Q3462" s="4">
        <v>24.99</v>
      </c>
      <c r="Y3462" s="4" t="s">
        <v>14343</v>
      </c>
      <c r="Z3462" s="4" t="s">
        <v>1083</v>
      </c>
      <c r="AA3462" s="4" t="s">
        <v>14344</v>
      </c>
      <c r="AB3462" s="4" t="s">
        <v>47</v>
      </c>
      <c r="AD3462" s="4" t="b">
        <v>0</v>
      </c>
      <c r="AG3462" s="11">
        <f t="shared" si="54"/>
        <v>43326</v>
      </c>
    </row>
    <row r="3463" s="4" customFormat="1" spans="1:33">
      <c r="A3463" s="4" t="s">
        <v>14345</v>
      </c>
      <c r="B3463" s="4" t="s">
        <v>14345</v>
      </c>
      <c r="C3463" s="4" t="s">
        <v>14346</v>
      </c>
      <c r="D3463" s="4" t="s">
        <v>14347</v>
      </c>
      <c r="E3463" s="4" t="s">
        <v>36</v>
      </c>
      <c r="F3463" s="4" t="s">
        <v>37</v>
      </c>
      <c r="G3463" s="4" t="s">
        <v>38</v>
      </c>
      <c r="J3463" s="4" t="s">
        <v>39</v>
      </c>
      <c r="K3463" s="4" t="s">
        <v>704</v>
      </c>
      <c r="L3463" s="4" t="s">
        <v>4580</v>
      </c>
      <c r="M3463" s="4" t="s">
        <v>706</v>
      </c>
      <c r="N3463" s="4" t="s">
        <v>36</v>
      </c>
      <c r="O3463" s="4">
        <v>4</v>
      </c>
      <c r="P3463" s="4" t="s">
        <v>43</v>
      </c>
      <c r="Q3463" s="4">
        <v>99.96</v>
      </c>
      <c r="Y3463" s="4" t="s">
        <v>3604</v>
      </c>
      <c r="Z3463" s="4" t="s">
        <v>2339</v>
      </c>
      <c r="AA3463" s="4" t="s">
        <v>14348</v>
      </c>
      <c r="AB3463" s="4" t="s">
        <v>47</v>
      </c>
      <c r="AD3463" s="4" t="b">
        <v>0</v>
      </c>
      <c r="AG3463" s="11">
        <f t="shared" si="54"/>
        <v>43326</v>
      </c>
    </row>
    <row r="3464" s="4" customFormat="1" spans="1:33">
      <c r="A3464" s="4" t="s">
        <v>14349</v>
      </c>
      <c r="B3464" s="4" t="s">
        <v>14349</v>
      </c>
      <c r="C3464" s="4" t="s">
        <v>14350</v>
      </c>
      <c r="D3464" s="4" t="s">
        <v>14351</v>
      </c>
      <c r="E3464" s="4" t="s">
        <v>36</v>
      </c>
      <c r="F3464" s="4" t="s">
        <v>37</v>
      </c>
      <c r="G3464" s="4" t="s">
        <v>38</v>
      </c>
      <c r="J3464" s="4" t="s">
        <v>188</v>
      </c>
      <c r="K3464" s="4" t="s">
        <v>12535</v>
      </c>
      <c r="L3464" s="4" t="s">
        <v>12536</v>
      </c>
      <c r="M3464" s="4" t="s">
        <v>12537</v>
      </c>
      <c r="N3464" s="4" t="s">
        <v>36</v>
      </c>
      <c r="O3464" s="4">
        <v>1</v>
      </c>
      <c r="P3464" s="4" t="s">
        <v>43</v>
      </c>
      <c r="Q3464" s="4">
        <v>24.99</v>
      </c>
      <c r="S3464" s="4">
        <v>3.99</v>
      </c>
      <c r="Y3464" s="4" t="s">
        <v>14352</v>
      </c>
      <c r="Z3464" s="4" t="s">
        <v>3618</v>
      </c>
      <c r="AA3464" s="4" t="s">
        <v>14353</v>
      </c>
      <c r="AB3464" s="4" t="s">
        <v>47</v>
      </c>
      <c r="AD3464" s="4" t="b">
        <v>0</v>
      </c>
      <c r="AG3464" s="11">
        <f t="shared" si="54"/>
        <v>43326</v>
      </c>
    </row>
    <row r="3465" s="4" customFormat="1" spans="1:33">
      <c r="A3465" s="4" t="s">
        <v>14354</v>
      </c>
      <c r="B3465" s="4" t="s">
        <v>14354</v>
      </c>
      <c r="C3465" s="4" t="s">
        <v>14355</v>
      </c>
      <c r="D3465" s="4" t="s">
        <v>14356</v>
      </c>
      <c r="E3465" s="4" t="s">
        <v>36</v>
      </c>
      <c r="F3465" s="4" t="s">
        <v>37</v>
      </c>
      <c r="G3465" s="4" t="s">
        <v>38</v>
      </c>
      <c r="J3465" s="4" t="s">
        <v>39</v>
      </c>
      <c r="K3465" s="4" t="s">
        <v>14357</v>
      </c>
      <c r="L3465" s="4" t="s">
        <v>14358</v>
      </c>
      <c r="M3465" s="4" t="s">
        <v>14359</v>
      </c>
      <c r="N3465" s="4" t="s">
        <v>36</v>
      </c>
      <c r="O3465" s="4">
        <v>1</v>
      </c>
      <c r="P3465" s="4" t="s">
        <v>43</v>
      </c>
      <c r="Q3465" s="4">
        <v>24.99</v>
      </c>
      <c r="Y3465" s="4" t="s">
        <v>13490</v>
      </c>
      <c r="Z3465" s="4" t="s">
        <v>3609</v>
      </c>
      <c r="AA3465" s="4" t="s">
        <v>13491</v>
      </c>
      <c r="AB3465" s="4" t="s">
        <v>47</v>
      </c>
      <c r="AD3465" s="4" t="b">
        <v>0</v>
      </c>
      <c r="AG3465" s="11">
        <f t="shared" si="54"/>
        <v>43326</v>
      </c>
    </row>
    <row r="3466" s="4" customFormat="1" spans="1:33">
      <c r="A3466" s="4" t="s">
        <v>14360</v>
      </c>
      <c r="B3466" s="4" t="s">
        <v>14360</v>
      </c>
      <c r="C3466" s="4" t="s">
        <v>14361</v>
      </c>
      <c r="D3466" s="4" t="s">
        <v>14362</v>
      </c>
      <c r="E3466" s="4" t="s">
        <v>36</v>
      </c>
      <c r="F3466" s="4" t="s">
        <v>37</v>
      </c>
      <c r="G3466" s="4" t="s">
        <v>38</v>
      </c>
      <c r="J3466" s="4" t="s">
        <v>891</v>
      </c>
      <c r="K3466" s="4" t="s">
        <v>9986</v>
      </c>
      <c r="L3466" s="4" t="s">
        <v>9987</v>
      </c>
      <c r="M3466" s="4" t="s">
        <v>9988</v>
      </c>
      <c r="N3466" s="4" t="s">
        <v>36</v>
      </c>
      <c r="O3466" s="4">
        <v>1</v>
      </c>
      <c r="P3466" s="4" t="s">
        <v>43</v>
      </c>
      <c r="Q3466" s="4">
        <v>24.99</v>
      </c>
      <c r="S3466" s="4">
        <v>3.99</v>
      </c>
      <c r="Y3466" s="4" t="s">
        <v>14363</v>
      </c>
      <c r="Z3466" s="4" t="s">
        <v>3618</v>
      </c>
      <c r="AA3466" s="4" t="s">
        <v>14364</v>
      </c>
      <c r="AB3466" s="4" t="s">
        <v>47</v>
      </c>
      <c r="AD3466" s="4" t="b">
        <v>0</v>
      </c>
      <c r="AG3466" s="11">
        <f t="shared" si="54"/>
        <v>43326</v>
      </c>
    </row>
    <row r="3467" s="4" customFormat="1" spans="1:33">
      <c r="A3467" s="4" t="s">
        <v>14365</v>
      </c>
      <c r="B3467" s="4" t="s">
        <v>14365</v>
      </c>
      <c r="C3467" s="4" t="s">
        <v>14366</v>
      </c>
      <c r="D3467" s="4" t="s">
        <v>14367</v>
      </c>
      <c r="E3467" s="4" t="s">
        <v>36</v>
      </c>
      <c r="F3467" s="4" t="s">
        <v>37</v>
      </c>
      <c r="G3467" s="4" t="s">
        <v>38</v>
      </c>
      <c r="J3467" s="4" t="s">
        <v>39</v>
      </c>
      <c r="K3467" s="4" t="s">
        <v>12535</v>
      </c>
      <c r="L3467" s="4" t="s">
        <v>12536</v>
      </c>
      <c r="M3467" s="4" t="s">
        <v>12537</v>
      </c>
      <c r="N3467" s="4" t="s">
        <v>36</v>
      </c>
      <c r="O3467" s="4">
        <v>1</v>
      </c>
      <c r="P3467" s="4" t="s">
        <v>43</v>
      </c>
      <c r="Q3467" s="4">
        <v>24.99</v>
      </c>
      <c r="Y3467" s="4" t="s">
        <v>3646</v>
      </c>
      <c r="Z3467" s="4" t="s">
        <v>3646</v>
      </c>
      <c r="AA3467" s="4" t="s">
        <v>14368</v>
      </c>
      <c r="AB3467" s="4" t="s">
        <v>47</v>
      </c>
      <c r="AD3467" s="4" t="b">
        <v>0</v>
      </c>
      <c r="AG3467" s="11">
        <f t="shared" si="54"/>
        <v>43326</v>
      </c>
    </row>
    <row r="3468" s="4" customFormat="1" spans="1:33">
      <c r="A3468" s="4" t="s">
        <v>14369</v>
      </c>
      <c r="B3468" s="4" t="s">
        <v>14369</v>
      </c>
      <c r="C3468" s="4" t="s">
        <v>14370</v>
      </c>
      <c r="D3468" s="4" t="s">
        <v>14371</v>
      </c>
      <c r="E3468" s="4" t="s">
        <v>36</v>
      </c>
      <c r="F3468" s="4" t="s">
        <v>37</v>
      </c>
      <c r="G3468" s="4" t="s">
        <v>38</v>
      </c>
      <c r="J3468" s="4" t="s">
        <v>110</v>
      </c>
      <c r="K3468" s="4" t="s">
        <v>9156</v>
      </c>
      <c r="L3468" s="4" t="s">
        <v>3602</v>
      </c>
      <c r="M3468" s="4" t="s">
        <v>3603</v>
      </c>
      <c r="N3468" s="4" t="s">
        <v>36</v>
      </c>
      <c r="O3468" s="4">
        <v>1</v>
      </c>
      <c r="P3468" s="4" t="s">
        <v>43</v>
      </c>
      <c r="Q3468" s="4">
        <v>24.99</v>
      </c>
      <c r="S3468" s="4">
        <v>3.93</v>
      </c>
      <c r="X3468" s="4">
        <v>3.93</v>
      </c>
      <c r="Y3468" s="4" t="s">
        <v>14372</v>
      </c>
      <c r="Z3468" s="4" t="s">
        <v>3646</v>
      </c>
      <c r="AA3468" s="4" t="s">
        <v>14373</v>
      </c>
      <c r="AB3468" s="4" t="s">
        <v>47</v>
      </c>
      <c r="AC3468" s="4" t="s">
        <v>1068</v>
      </c>
      <c r="AD3468" s="4" t="b">
        <v>0</v>
      </c>
      <c r="AG3468" s="11">
        <f t="shared" si="54"/>
        <v>43326</v>
      </c>
    </row>
    <row r="3469" s="4" customFormat="1" spans="1:33">
      <c r="A3469" s="4" t="s">
        <v>14374</v>
      </c>
      <c r="B3469" s="4" t="s">
        <v>14374</v>
      </c>
      <c r="C3469" s="4" t="s">
        <v>14375</v>
      </c>
      <c r="D3469" s="4" t="s">
        <v>14376</v>
      </c>
      <c r="E3469" s="4" t="s">
        <v>36</v>
      </c>
      <c r="F3469" s="4" t="s">
        <v>37</v>
      </c>
      <c r="G3469" s="4" t="s">
        <v>38</v>
      </c>
      <c r="J3469" s="4" t="s">
        <v>891</v>
      </c>
      <c r="K3469" s="4" t="s">
        <v>9157</v>
      </c>
      <c r="L3469" s="4" t="s">
        <v>9158</v>
      </c>
      <c r="M3469" s="4" t="s">
        <v>9159</v>
      </c>
      <c r="N3469" s="4" t="s">
        <v>36</v>
      </c>
      <c r="O3469" s="4">
        <v>1</v>
      </c>
      <c r="P3469" s="4" t="s">
        <v>43</v>
      </c>
      <c r="Q3469" s="4">
        <v>24.99</v>
      </c>
      <c r="Y3469" s="4" t="s">
        <v>14377</v>
      </c>
      <c r="Z3469" s="4" t="s">
        <v>3646</v>
      </c>
      <c r="AA3469" s="4" t="s">
        <v>14378</v>
      </c>
      <c r="AB3469" s="4" t="s">
        <v>47</v>
      </c>
      <c r="AD3469" s="4" t="b">
        <v>0</v>
      </c>
      <c r="AG3469" s="11">
        <f t="shared" si="54"/>
        <v>43326</v>
      </c>
    </row>
    <row r="3470" s="4" customFormat="1" spans="1:33">
      <c r="A3470" s="4" t="s">
        <v>14379</v>
      </c>
      <c r="B3470" s="4" t="s">
        <v>14379</v>
      </c>
      <c r="C3470" s="4" t="s">
        <v>14380</v>
      </c>
      <c r="D3470" s="4" t="s">
        <v>14381</v>
      </c>
      <c r="E3470" s="4" t="s">
        <v>36</v>
      </c>
      <c r="F3470" s="4" t="s">
        <v>37</v>
      </c>
      <c r="G3470" s="4" t="s">
        <v>38</v>
      </c>
      <c r="J3470" s="4" t="s">
        <v>39</v>
      </c>
      <c r="K3470" s="4" t="s">
        <v>12553</v>
      </c>
      <c r="L3470" s="4" t="s">
        <v>12554</v>
      </c>
      <c r="M3470" s="4" t="s">
        <v>12555</v>
      </c>
      <c r="N3470" s="4" t="s">
        <v>36</v>
      </c>
      <c r="O3470" s="4">
        <v>1</v>
      </c>
      <c r="P3470" s="4" t="s">
        <v>43</v>
      </c>
      <c r="Q3470" s="4">
        <v>24.99</v>
      </c>
      <c r="Y3470" s="4" t="s">
        <v>14382</v>
      </c>
      <c r="Z3470" s="4" t="s">
        <v>1083</v>
      </c>
      <c r="AA3470" s="4" t="s">
        <v>14383</v>
      </c>
      <c r="AB3470" s="4" t="s">
        <v>47</v>
      </c>
      <c r="AD3470" s="4" t="b">
        <v>0</v>
      </c>
      <c r="AG3470" s="11">
        <f t="shared" si="54"/>
        <v>43326</v>
      </c>
    </row>
    <row r="3471" s="4" customFormat="1" spans="1:33">
      <c r="A3471" s="4" t="s">
        <v>14384</v>
      </c>
      <c r="B3471" s="4" t="s">
        <v>14384</v>
      </c>
      <c r="C3471" s="4" t="s">
        <v>14385</v>
      </c>
      <c r="D3471" s="4" t="s">
        <v>14386</v>
      </c>
      <c r="E3471" s="4" t="s">
        <v>36</v>
      </c>
      <c r="F3471" s="4" t="s">
        <v>37</v>
      </c>
      <c r="G3471" s="4" t="s">
        <v>38</v>
      </c>
      <c r="J3471" s="4" t="s">
        <v>110</v>
      </c>
      <c r="K3471" s="4" t="s">
        <v>9174</v>
      </c>
      <c r="L3471" s="4" t="s">
        <v>2363</v>
      </c>
      <c r="M3471" s="4" t="s">
        <v>2364</v>
      </c>
      <c r="N3471" s="4" t="s">
        <v>36</v>
      </c>
      <c r="O3471" s="4">
        <v>1</v>
      </c>
      <c r="P3471" s="4" t="s">
        <v>43</v>
      </c>
      <c r="Q3471" s="4">
        <v>24.99</v>
      </c>
      <c r="S3471" s="4">
        <v>3.92</v>
      </c>
      <c r="X3471" s="4">
        <v>3.92</v>
      </c>
      <c r="Y3471" s="4" t="s">
        <v>13526</v>
      </c>
      <c r="Z3471" s="4" t="s">
        <v>1101</v>
      </c>
      <c r="AA3471" s="4" t="s">
        <v>14387</v>
      </c>
      <c r="AB3471" s="4" t="s">
        <v>47</v>
      </c>
      <c r="AC3471" s="4" t="s">
        <v>1068</v>
      </c>
      <c r="AD3471" s="4" t="b">
        <v>0</v>
      </c>
      <c r="AG3471" s="11">
        <f t="shared" si="54"/>
        <v>43326</v>
      </c>
    </row>
    <row r="3472" s="4" customFormat="1" spans="1:33">
      <c r="A3472" s="4" t="s">
        <v>14388</v>
      </c>
      <c r="B3472" s="4" t="s">
        <v>14388</v>
      </c>
      <c r="C3472" s="4" t="s">
        <v>14389</v>
      </c>
      <c r="D3472" s="4" t="s">
        <v>14390</v>
      </c>
      <c r="E3472" s="4" t="s">
        <v>36</v>
      </c>
      <c r="F3472" s="4" t="s">
        <v>37</v>
      </c>
      <c r="G3472" s="4" t="s">
        <v>38</v>
      </c>
      <c r="J3472" s="4" t="s">
        <v>188</v>
      </c>
      <c r="K3472" s="4" t="s">
        <v>14391</v>
      </c>
      <c r="L3472" s="4" t="s">
        <v>14392</v>
      </c>
      <c r="M3472" s="4" t="s">
        <v>14393</v>
      </c>
      <c r="N3472" s="4" t="s">
        <v>36</v>
      </c>
      <c r="O3472" s="4">
        <v>1</v>
      </c>
      <c r="P3472" s="4" t="s">
        <v>43</v>
      </c>
      <c r="Q3472" s="4">
        <v>24.99</v>
      </c>
      <c r="S3472" s="4">
        <v>3.99</v>
      </c>
      <c r="Y3472" s="4" t="s">
        <v>14394</v>
      </c>
      <c r="Z3472" s="4" t="s">
        <v>1083</v>
      </c>
      <c r="AA3472" s="4" t="s">
        <v>14395</v>
      </c>
      <c r="AB3472" s="4" t="s">
        <v>47</v>
      </c>
      <c r="AD3472" s="4" t="b">
        <v>0</v>
      </c>
      <c r="AG3472" s="11">
        <f t="shared" si="54"/>
        <v>43326</v>
      </c>
    </row>
    <row r="3473" s="4" customFormat="1" spans="1:33">
      <c r="A3473" s="4" t="s">
        <v>14396</v>
      </c>
      <c r="B3473" s="4" t="s">
        <v>14396</v>
      </c>
      <c r="C3473" s="4" t="s">
        <v>14397</v>
      </c>
      <c r="D3473" s="4" t="s">
        <v>14398</v>
      </c>
      <c r="E3473" s="4" t="s">
        <v>36</v>
      </c>
      <c r="F3473" s="4" t="s">
        <v>37</v>
      </c>
      <c r="G3473" s="4" t="s">
        <v>38</v>
      </c>
      <c r="J3473" s="4" t="s">
        <v>39</v>
      </c>
      <c r="K3473" s="4" t="s">
        <v>12553</v>
      </c>
      <c r="L3473" s="4" t="s">
        <v>12554</v>
      </c>
      <c r="M3473" s="4" t="s">
        <v>12555</v>
      </c>
      <c r="N3473" s="4" t="s">
        <v>36</v>
      </c>
      <c r="O3473" s="4">
        <v>1</v>
      </c>
      <c r="P3473" s="4" t="s">
        <v>43</v>
      </c>
      <c r="Q3473" s="4">
        <v>24.99</v>
      </c>
      <c r="Y3473" s="4" t="s">
        <v>12561</v>
      </c>
      <c r="Z3473" s="4" t="s">
        <v>3633</v>
      </c>
      <c r="AA3473" s="4" t="s">
        <v>12562</v>
      </c>
      <c r="AB3473" s="4" t="s">
        <v>47</v>
      </c>
      <c r="AD3473" s="4" t="b">
        <v>0</v>
      </c>
      <c r="AG3473" s="11">
        <f t="shared" si="54"/>
        <v>43326</v>
      </c>
    </row>
    <row r="3474" s="4" customFormat="1" spans="1:33">
      <c r="A3474" s="4" t="s">
        <v>14399</v>
      </c>
      <c r="B3474" s="4" t="s">
        <v>14399</v>
      </c>
      <c r="C3474" s="4" t="s">
        <v>14400</v>
      </c>
      <c r="D3474" s="4" t="s">
        <v>14401</v>
      </c>
      <c r="E3474" s="4" t="s">
        <v>36</v>
      </c>
      <c r="F3474" s="4" t="s">
        <v>37</v>
      </c>
      <c r="G3474" s="4" t="s">
        <v>38</v>
      </c>
      <c r="J3474" s="4" t="s">
        <v>891</v>
      </c>
      <c r="K3474" s="4" t="s">
        <v>9975</v>
      </c>
      <c r="L3474" s="4" t="s">
        <v>1089</v>
      </c>
      <c r="M3474" s="4" t="s">
        <v>1090</v>
      </c>
      <c r="N3474" s="4" t="s">
        <v>36</v>
      </c>
      <c r="O3474" s="4">
        <v>1</v>
      </c>
      <c r="P3474" s="4" t="s">
        <v>43</v>
      </c>
      <c r="Q3474" s="4">
        <v>24.99</v>
      </c>
      <c r="Y3474" s="4" t="s">
        <v>14402</v>
      </c>
      <c r="Z3474" s="4" t="s">
        <v>1095</v>
      </c>
      <c r="AA3474" s="4" t="s">
        <v>14403</v>
      </c>
      <c r="AB3474" s="4" t="s">
        <v>47</v>
      </c>
      <c r="AD3474" s="4" t="b">
        <v>0</v>
      </c>
      <c r="AG3474" s="11">
        <f t="shared" si="54"/>
        <v>43326</v>
      </c>
    </row>
    <row r="3475" s="4" customFormat="1" spans="1:33">
      <c r="A3475" s="4" t="s">
        <v>14404</v>
      </c>
      <c r="B3475" s="4" t="s">
        <v>9774</v>
      </c>
      <c r="C3475" s="4" t="s">
        <v>14405</v>
      </c>
      <c r="D3475" s="4" t="s">
        <v>14406</v>
      </c>
      <c r="E3475" s="4" t="s">
        <v>36</v>
      </c>
      <c r="F3475" s="4" t="s">
        <v>37</v>
      </c>
      <c r="G3475" s="4" t="s">
        <v>1119</v>
      </c>
      <c r="J3475" s="4" t="s">
        <v>110</v>
      </c>
      <c r="K3475" s="4" t="s">
        <v>9772</v>
      </c>
      <c r="L3475" s="4" t="s">
        <v>9773</v>
      </c>
      <c r="M3475" s="4" t="s">
        <v>9774</v>
      </c>
      <c r="N3475" s="4" t="s">
        <v>1880</v>
      </c>
      <c r="O3475" s="4">
        <v>30</v>
      </c>
      <c r="Y3475" s="4" t="s">
        <v>10221</v>
      </c>
      <c r="Z3475" s="4" t="s">
        <v>1749</v>
      </c>
      <c r="AA3475" s="4">
        <v>70808</v>
      </c>
      <c r="AB3475" s="4" t="s">
        <v>58</v>
      </c>
      <c r="AD3475" s="4" t="b">
        <v>0</v>
      </c>
      <c r="AG3475" s="11">
        <f t="shared" si="54"/>
        <v>43326</v>
      </c>
    </row>
    <row r="3476" s="4" customFormat="1" spans="1:33">
      <c r="A3476" s="4" t="s">
        <v>14407</v>
      </c>
      <c r="B3476" s="4" t="s">
        <v>6746</v>
      </c>
      <c r="C3476" s="4" t="s">
        <v>14408</v>
      </c>
      <c r="D3476" s="4" t="s">
        <v>14409</v>
      </c>
      <c r="E3476" s="4" t="s">
        <v>36</v>
      </c>
      <c r="F3476" s="4" t="s">
        <v>37</v>
      </c>
      <c r="G3476" s="4" t="s">
        <v>1119</v>
      </c>
      <c r="J3476" s="4" t="s">
        <v>110</v>
      </c>
      <c r="K3476" s="4" t="s">
        <v>6744</v>
      </c>
      <c r="L3476" s="4" t="s">
        <v>6745</v>
      </c>
      <c r="M3476" s="4" t="s">
        <v>6746</v>
      </c>
      <c r="N3476" s="4" t="s">
        <v>1880</v>
      </c>
      <c r="O3476" s="4">
        <v>27</v>
      </c>
      <c r="Y3476" s="4" t="s">
        <v>10221</v>
      </c>
      <c r="Z3476" s="4" t="s">
        <v>1749</v>
      </c>
      <c r="AA3476" s="4">
        <v>70808</v>
      </c>
      <c r="AB3476" s="4" t="s">
        <v>58</v>
      </c>
      <c r="AD3476" s="4" t="b">
        <v>0</v>
      </c>
      <c r="AG3476" s="11">
        <f t="shared" si="54"/>
        <v>43326</v>
      </c>
    </row>
    <row r="3477" s="4" customFormat="1" spans="1:33">
      <c r="A3477" s="4" t="s">
        <v>14410</v>
      </c>
      <c r="B3477" s="4" t="s">
        <v>14411</v>
      </c>
      <c r="C3477" s="4" t="s">
        <v>14412</v>
      </c>
      <c r="D3477" s="4" t="s">
        <v>14413</v>
      </c>
      <c r="E3477" s="4" t="s">
        <v>36</v>
      </c>
      <c r="F3477" s="4" t="s">
        <v>37</v>
      </c>
      <c r="G3477" s="4" t="s">
        <v>1119</v>
      </c>
      <c r="J3477" s="4" t="s">
        <v>110</v>
      </c>
      <c r="K3477" s="4" t="s">
        <v>14414</v>
      </c>
      <c r="L3477" s="4" t="s">
        <v>14415</v>
      </c>
      <c r="M3477" s="4" t="s">
        <v>14411</v>
      </c>
      <c r="N3477" s="4" t="s">
        <v>1880</v>
      </c>
      <c r="O3477" s="4">
        <v>40</v>
      </c>
      <c r="Y3477" s="4" t="s">
        <v>10221</v>
      </c>
      <c r="Z3477" s="4" t="s">
        <v>1749</v>
      </c>
      <c r="AA3477" s="4">
        <v>70808</v>
      </c>
      <c r="AB3477" s="4" t="s">
        <v>58</v>
      </c>
      <c r="AD3477" s="4" t="b">
        <v>0</v>
      </c>
      <c r="AG3477" s="11">
        <f t="shared" si="54"/>
        <v>43326</v>
      </c>
    </row>
    <row r="3478" s="4" customFormat="1" spans="1:33">
      <c r="A3478" s="4" t="s">
        <v>14416</v>
      </c>
      <c r="B3478" s="4" t="s">
        <v>6273</v>
      </c>
      <c r="C3478" s="4" t="s">
        <v>14417</v>
      </c>
      <c r="D3478" s="4" t="s">
        <v>14418</v>
      </c>
      <c r="E3478" s="4" t="s">
        <v>36</v>
      </c>
      <c r="F3478" s="4" t="s">
        <v>37</v>
      </c>
      <c r="G3478" s="4" t="s">
        <v>1119</v>
      </c>
      <c r="J3478" s="4" t="s">
        <v>110</v>
      </c>
      <c r="K3478" s="4" t="s">
        <v>6271</v>
      </c>
      <c r="L3478" s="4" t="s">
        <v>6272</v>
      </c>
      <c r="M3478" s="4" t="s">
        <v>6273</v>
      </c>
      <c r="N3478" s="4" t="s">
        <v>1880</v>
      </c>
      <c r="O3478" s="4">
        <v>34</v>
      </c>
      <c r="Y3478" s="4" t="s">
        <v>10221</v>
      </c>
      <c r="Z3478" s="4" t="s">
        <v>1749</v>
      </c>
      <c r="AA3478" s="4">
        <v>70808</v>
      </c>
      <c r="AB3478" s="4" t="s">
        <v>58</v>
      </c>
      <c r="AD3478" s="4" t="b">
        <v>0</v>
      </c>
      <c r="AG3478" s="11">
        <f t="shared" si="54"/>
        <v>43326</v>
      </c>
    </row>
    <row r="3479" s="4" customFormat="1" spans="1:33">
      <c r="A3479" s="4" t="s">
        <v>14419</v>
      </c>
      <c r="B3479" s="4" t="s">
        <v>2678</v>
      </c>
      <c r="C3479" s="4" t="s">
        <v>14420</v>
      </c>
      <c r="D3479" s="4" t="s">
        <v>14421</v>
      </c>
      <c r="E3479" s="4" t="s">
        <v>36</v>
      </c>
      <c r="F3479" s="4" t="s">
        <v>37</v>
      </c>
      <c r="G3479" s="4" t="s">
        <v>1119</v>
      </c>
      <c r="J3479" s="4" t="s">
        <v>110</v>
      </c>
      <c r="K3479" s="4" t="s">
        <v>2676</v>
      </c>
      <c r="L3479" s="4" t="s">
        <v>2677</v>
      </c>
      <c r="M3479" s="4" t="s">
        <v>2678</v>
      </c>
      <c r="N3479" s="4" t="s">
        <v>1880</v>
      </c>
      <c r="O3479" s="4">
        <v>14</v>
      </c>
      <c r="Y3479" s="4" t="s">
        <v>10221</v>
      </c>
      <c r="Z3479" s="4" t="s">
        <v>1749</v>
      </c>
      <c r="AA3479" s="4">
        <v>70808</v>
      </c>
      <c r="AB3479" s="4" t="s">
        <v>58</v>
      </c>
      <c r="AD3479" s="4" t="b">
        <v>0</v>
      </c>
      <c r="AG3479" s="11">
        <f t="shared" si="54"/>
        <v>43326</v>
      </c>
    </row>
    <row r="3480" s="4" customFormat="1" spans="1:33">
      <c r="A3480" s="4" t="s">
        <v>14422</v>
      </c>
      <c r="B3480" s="4" t="s">
        <v>13300</v>
      </c>
      <c r="C3480" s="4" t="s">
        <v>14423</v>
      </c>
      <c r="D3480" s="4" t="s">
        <v>14424</v>
      </c>
      <c r="E3480" s="4" t="s">
        <v>36</v>
      </c>
      <c r="F3480" s="4" t="s">
        <v>37</v>
      </c>
      <c r="G3480" s="4" t="s">
        <v>1119</v>
      </c>
      <c r="J3480" s="4" t="s">
        <v>110</v>
      </c>
      <c r="K3480" s="4" t="s">
        <v>13298</v>
      </c>
      <c r="L3480" s="4" t="s">
        <v>13299</v>
      </c>
      <c r="M3480" s="4" t="s">
        <v>13300</v>
      </c>
      <c r="N3480" s="4" t="s">
        <v>1880</v>
      </c>
      <c r="O3480" s="4">
        <v>19</v>
      </c>
      <c r="Y3480" s="4" t="s">
        <v>10221</v>
      </c>
      <c r="Z3480" s="4" t="s">
        <v>1749</v>
      </c>
      <c r="AA3480" s="4">
        <v>70808</v>
      </c>
      <c r="AB3480" s="4" t="s">
        <v>58</v>
      </c>
      <c r="AD3480" s="4" t="b">
        <v>0</v>
      </c>
      <c r="AG3480" s="11">
        <f t="shared" si="54"/>
        <v>43326</v>
      </c>
    </row>
    <row r="3481" s="4" customFormat="1" spans="1:33">
      <c r="A3481" s="4" t="s">
        <v>14425</v>
      </c>
      <c r="B3481" s="4" t="s">
        <v>6041</v>
      </c>
      <c r="C3481" s="4" t="s">
        <v>14426</v>
      </c>
      <c r="D3481" s="4" t="s">
        <v>14427</v>
      </c>
      <c r="E3481" s="4" t="s">
        <v>36</v>
      </c>
      <c r="F3481" s="4" t="s">
        <v>37</v>
      </c>
      <c r="G3481" s="4" t="s">
        <v>1119</v>
      </c>
      <c r="J3481" s="4" t="s">
        <v>110</v>
      </c>
      <c r="K3481" s="4" t="s">
        <v>6039</v>
      </c>
      <c r="L3481" s="4" t="s">
        <v>6040</v>
      </c>
      <c r="M3481" s="4" t="s">
        <v>6041</v>
      </c>
      <c r="N3481" s="4" t="s">
        <v>1880</v>
      </c>
      <c r="O3481" s="4">
        <v>13</v>
      </c>
      <c r="Y3481" s="4" t="s">
        <v>10221</v>
      </c>
      <c r="Z3481" s="4" t="s">
        <v>1749</v>
      </c>
      <c r="AA3481" s="4">
        <v>70808</v>
      </c>
      <c r="AB3481" s="4" t="s">
        <v>58</v>
      </c>
      <c r="AD3481" s="4" t="b">
        <v>0</v>
      </c>
      <c r="AG3481" s="11">
        <f t="shared" si="54"/>
        <v>43326</v>
      </c>
    </row>
    <row r="3482" s="4" customFormat="1" spans="1:33">
      <c r="A3482" s="4" t="s">
        <v>14428</v>
      </c>
      <c r="B3482" s="4" t="s">
        <v>4447</v>
      </c>
      <c r="C3482" s="4" t="s">
        <v>14429</v>
      </c>
      <c r="D3482" s="4" t="s">
        <v>14430</v>
      </c>
      <c r="E3482" s="4" t="s">
        <v>36</v>
      </c>
      <c r="F3482" s="4" t="s">
        <v>37</v>
      </c>
      <c r="G3482" s="4" t="s">
        <v>1119</v>
      </c>
      <c r="J3482" s="4" t="s">
        <v>110</v>
      </c>
      <c r="K3482" s="4" t="s">
        <v>4445</v>
      </c>
      <c r="L3482" s="4" t="s">
        <v>4446</v>
      </c>
      <c r="M3482" s="4" t="s">
        <v>4447</v>
      </c>
      <c r="N3482" s="4" t="s">
        <v>1880</v>
      </c>
      <c r="O3482" s="4">
        <v>23</v>
      </c>
      <c r="Y3482" s="4" t="s">
        <v>10221</v>
      </c>
      <c r="Z3482" s="4" t="s">
        <v>1749</v>
      </c>
      <c r="AA3482" s="4">
        <v>70808</v>
      </c>
      <c r="AB3482" s="4" t="s">
        <v>58</v>
      </c>
      <c r="AD3482" s="4" t="b">
        <v>0</v>
      </c>
      <c r="AG3482" s="11">
        <f t="shared" si="54"/>
        <v>43326</v>
      </c>
    </row>
    <row r="3483" s="4" customFormat="1" spans="1:33">
      <c r="A3483" s="4" t="s">
        <v>14431</v>
      </c>
      <c r="B3483" s="4" t="s">
        <v>11089</v>
      </c>
      <c r="C3483" s="4" t="s">
        <v>14432</v>
      </c>
      <c r="D3483" s="4" t="s">
        <v>14433</v>
      </c>
      <c r="E3483" s="4" t="s">
        <v>36</v>
      </c>
      <c r="F3483" s="4" t="s">
        <v>37</v>
      </c>
      <c r="G3483" s="4" t="s">
        <v>1119</v>
      </c>
      <c r="J3483" s="4" t="s">
        <v>110</v>
      </c>
      <c r="K3483" s="4" t="s">
        <v>11087</v>
      </c>
      <c r="L3483" s="4" t="s">
        <v>11088</v>
      </c>
      <c r="M3483" s="4" t="s">
        <v>11089</v>
      </c>
      <c r="N3483" s="4" t="s">
        <v>1880</v>
      </c>
      <c r="O3483" s="4">
        <v>19</v>
      </c>
      <c r="Y3483" s="4" t="s">
        <v>10221</v>
      </c>
      <c r="Z3483" s="4" t="s">
        <v>1749</v>
      </c>
      <c r="AA3483" s="4">
        <v>70808</v>
      </c>
      <c r="AB3483" s="4" t="s">
        <v>58</v>
      </c>
      <c r="AD3483" s="4" t="b">
        <v>0</v>
      </c>
      <c r="AG3483" s="11">
        <f t="shared" si="54"/>
        <v>43326</v>
      </c>
    </row>
    <row r="3484" s="4" customFormat="1" spans="1:33">
      <c r="A3484" s="4" t="s">
        <v>14434</v>
      </c>
      <c r="B3484" s="4" t="s">
        <v>11386</v>
      </c>
      <c r="C3484" s="4" t="s">
        <v>14435</v>
      </c>
      <c r="D3484" s="4" t="s">
        <v>14436</v>
      </c>
      <c r="E3484" s="4" t="s">
        <v>36</v>
      </c>
      <c r="F3484" s="4" t="s">
        <v>37</v>
      </c>
      <c r="G3484" s="4" t="s">
        <v>1119</v>
      </c>
      <c r="J3484" s="4" t="s">
        <v>110</v>
      </c>
      <c r="K3484" s="4" t="s">
        <v>11384</v>
      </c>
      <c r="L3484" s="4" t="s">
        <v>11385</v>
      </c>
      <c r="M3484" s="4" t="s">
        <v>11386</v>
      </c>
      <c r="N3484" s="4" t="s">
        <v>1880</v>
      </c>
      <c r="O3484" s="4">
        <v>26</v>
      </c>
      <c r="Y3484" s="4" t="s">
        <v>10221</v>
      </c>
      <c r="Z3484" s="4" t="s">
        <v>1749</v>
      </c>
      <c r="AA3484" s="4">
        <v>70808</v>
      </c>
      <c r="AB3484" s="4" t="s">
        <v>58</v>
      </c>
      <c r="AD3484" s="4" t="b">
        <v>0</v>
      </c>
      <c r="AG3484" s="11">
        <f t="shared" si="54"/>
        <v>43326</v>
      </c>
    </row>
    <row r="3485" s="4" customFormat="1" spans="1:33">
      <c r="A3485" s="4" t="s">
        <v>14437</v>
      </c>
      <c r="B3485" s="4" t="s">
        <v>11233</v>
      </c>
      <c r="C3485" s="4" t="s">
        <v>14438</v>
      </c>
      <c r="D3485" s="4" t="s">
        <v>14439</v>
      </c>
      <c r="E3485" s="4" t="s">
        <v>36</v>
      </c>
      <c r="F3485" s="4" t="s">
        <v>37</v>
      </c>
      <c r="G3485" s="4" t="s">
        <v>1119</v>
      </c>
      <c r="J3485" s="4" t="s">
        <v>110</v>
      </c>
      <c r="K3485" s="4" t="s">
        <v>11231</v>
      </c>
      <c r="L3485" s="4" t="s">
        <v>11232</v>
      </c>
      <c r="M3485" s="4" t="s">
        <v>11233</v>
      </c>
      <c r="N3485" s="4" t="s">
        <v>1880</v>
      </c>
      <c r="O3485" s="4">
        <v>26</v>
      </c>
      <c r="Y3485" s="4" t="s">
        <v>10221</v>
      </c>
      <c r="Z3485" s="4" t="s">
        <v>1749</v>
      </c>
      <c r="AA3485" s="4">
        <v>70808</v>
      </c>
      <c r="AB3485" s="4" t="s">
        <v>58</v>
      </c>
      <c r="AD3485" s="4" t="b">
        <v>0</v>
      </c>
      <c r="AG3485" s="11">
        <f t="shared" si="54"/>
        <v>43326</v>
      </c>
    </row>
    <row r="3486" s="4" customFormat="1" spans="1:33">
      <c r="A3486" s="4" t="s">
        <v>14440</v>
      </c>
      <c r="B3486" s="4" t="s">
        <v>8438</v>
      </c>
      <c r="C3486" s="4" t="s">
        <v>14441</v>
      </c>
      <c r="D3486" s="4" t="s">
        <v>14442</v>
      </c>
      <c r="E3486" s="4" t="s">
        <v>36</v>
      </c>
      <c r="F3486" s="4" t="s">
        <v>37</v>
      </c>
      <c r="G3486" s="4" t="s">
        <v>1119</v>
      </c>
      <c r="J3486" s="4" t="s">
        <v>110</v>
      </c>
      <c r="K3486" s="4" t="s">
        <v>8436</v>
      </c>
      <c r="L3486" s="4" t="s">
        <v>8437</v>
      </c>
      <c r="M3486" s="4" t="s">
        <v>8438</v>
      </c>
      <c r="N3486" s="4" t="s">
        <v>1880</v>
      </c>
      <c r="O3486" s="4">
        <v>20</v>
      </c>
      <c r="Y3486" s="4" t="s">
        <v>10221</v>
      </c>
      <c r="Z3486" s="4" t="s">
        <v>1749</v>
      </c>
      <c r="AA3486" s="4">
        <v>70808</v>
      </c>
      <c r="AB3486" s="4" t="s">
        <v>58</v>
      </c>
      <c r="AD3486" s="4" t="b">
        <v>0</v>
      </c>
      <c r="AG3486" s="11">
        <f t="shared" si="54"/>
        <v>43326</v>
      </c>
    </row>
    <row r="3487" s="4" customFormat="1" spans="1:33">
      <c r="A3487" s="4" t="s">
        <v>14443</v>
      </c>
      <c r="B3487" s="4" t="s">
        <v>366</v>
      </c>
      <c r="C3487" s="4" t="s">
        <v>14444</v>
      </c>
      <c r="D3487" s="4" t="s">
        <v>14445</v>
      </c>
      <c r="E3487" s="4" t="s">
        <v>36</v>
      </c>
      <c r="F3487" s="4" t="s">
        <v>37</v>
      </c>
      <c r="G3487" s="4" t="s">
        <v>1119</v>
      </c>
      <c r="J3487" s="4" t="s">
        <v>110</v>
      </c>
      <c r="K3487" s="4" t="s">
        <v>364</v>
      </c>
      <c r="L3487" s="4" t="s">
        <v>365</v>
      </c>
      <c r="M3487" s="4" t="s">
        <v>366</v>
      </c>
      <c r="N3487" s="4" t="s">
        <v>1880</v>
      </c>
      <c r="O3487" s="4">
        <v>8</v>
      </c>
      <c r="Y3487" s="4" t="s">
        <v>10221</v>
      </c>
      <c r="Z3487" s="4" t="s">
        <v>1749</v>
      </c>
      <c r="AA3487" s="4">
        <v>70808</v>
      </c>
      <c r="AB3487" s="4" t="s">
        <v>58</v>
      </c>
      <c r="AD3487" s="4" t="b">
        <v>0</v>
      </c>
      <c r="AG3487" s="11">
        <f t="shared" si="54"/>
        <v>43326</v>
      </c>
    </row>
    <row r="3488" s="4" customFormat="1" spans="1:33">
      <c r="A3488" s="4" t="s">
        <v>14446</v>
      </c>
      <c r="B3488" s="4" t="s">
        <v>4813</v>
      </c>
      <c r="C3488" s="4" t="s">
        <v>14447</v>
      </c>
      <c r="D3488" s="4" t="s">
        <v>14448</v>
      </c>
      <c r="E3488" s="4" t="s">
        <v>36</v>
      </c>
      <c r="F3488" s="4" t="s">
        <v>37</v>
      </c>
      <c r="G3488" s="4" t="s">
        <v>1119</v>
      </c>
      <c r="J3488" s="4" t="s">
        <v>110</v>
      </c>
      <c r="K3488" s="4" t="s">
        <v>4811</v>
      </c>
      <c r="L3488" s="4" t="s">
        <v>4812</v>
      </c>
      <c r="M3488" s="4" t="s">
        <v>4813</v>
      </c>
      <c r="N3488" s="4" t="s">
        <v>1880</v>
      </c>
      <c r="O3488" s="4">
        <v>12</v>
      </c>
      <c r="Y3488" s="4" t="s">
        <v>10221</v>
      </c>
      <c r="Z3488" s="4" t="s">
        <v>1749</v>
      </c>
      <c r="AA3488" s="4">
        <v>70808</v>
      </c>
      <c r="AB3488" s="4" t="s">
        <v>58</v>
      </c>
      <c r="AD3488" s="4" t="b">
        <v>0</v>
      </c>
      <c r="AG3488" s="11">
        <f t="shared" si="54"/>
        <v>43326</v>
      </c>
    </row>
    <row r="3489" s="4" customFormat="1" spans="1:33">
      <c r="A3489" s="4" t="s">
        <v>14449</v>
      </c>
      <c r="B3489" s="4" t="s">
        <v>5498</v>
      </c>
      <c r="C3489" s="4" t="s">
        <v>14450</v>
      </c>
      <c r="D3489" s="4" t="s">
        <v>14451</v>
      </c>
      <c r="E3489" s="4" t="s">
        <v>36</v>
      </c>
      <c r="F3489" s="4" t="s">
        <v>37</v>
      </c>
      <c r="G3489" s="4" t="s">
        <v>1119</v>
      </c>
      <c r="J3489" s="4" t="s">
        <v>110</v>
      </c>
      <c r="K3489" s="4" t="s">
        <v>5496</v>
      </c>
      <c r="L3489" s="4" t="s">
        <v>5497</v>
      </c>
      <c r="M3489" s="4" t="s">
        <v>5498</v>
      </c>
      <c r="N3489" s="4" t="s">
        <v>1880</v>
      </c>
      <c r="O3489" s="4">
        <v>20</v>
      </c>
      <c r="Y3489" s="4" t="s">
        <v>10221</v>
      </c>
      <c r="Z3489" s="4" t="s">
        <v>1749</v>
      </c>
      <c r="AA3489" s="4">
        <v>70808</v>
      </c>
      <c r="AB3489" s="4" t="s">
        <v>58</v>
      </c>
      <c r="AD3489" s="4" t="b">
        <v>0</v>
      </c>
      <c r="AG3489" s="11">
        <f t="shared" si="54"/>
        <v>43326</v>
      </c>
    </row>
    <row r="3490" s="4" customFormat="1" spans="1:33">
      <c r="A3490" s="4" t="s">
        <v>14452</v>
      </c>
      <c r="B3490" s="4" t="s">
        <v>14453</v>
      </c>
      <c r="C3490" s="4" t="s">
        <v>14454</v>
      </c>
      <c r="D3490" s="4" t="s">
        <v>14455</v>
      </c>
      <c r="E3490" s="4" t="s">
        <v>36</v>
      </c>
      <c r="F3490" s="4" t="s">
        <v>37</v>
      </c>
      <c r="G3490" s="4" t="s">
        <v>1119</v>
      </c>
      <c r="J3490" s="4" t="s">
        <v>110</v>
      </c>
      <c r="K3490" s="4" t="s">
        <v>14456</v>
      </c>
      <c r="L3490" s="4" t="s">
        <v>14457</v>
      </c>
      <c r="M3490" s="4" t="s">
        <v>14453</v>
      </c>
      <c r="N3490" s="4" t="s">
        <v>1880</v>
      </c>
      <c r="O3490" s="4">
        <v>12</v>
      </c>
      <c r="Y3490" s="4" t="s">
        <v>10221</v>
      </c>
      <c r="Z3490" s="4" t="s">
        <v>1749</v>
      </c>
      <c r="AA3490" s="4">
        <v>70808</v>
      </c>
      <c r="AB3490" s="4" t="s">
        <v>58</v>
      </c>
      <c r="AD3490" s="4" t="b">
        <v>0</v>
      </c>
      <c r="AG3490" s="11">
        <f t="shared" si="54"/>
        <v>43326</v>
      </c>
    </row>
    <row r="3491" s="4" customFormat="1" spans="1:33">
      <c r="A3491" s="4" t="s">
        <v>14458</v>
      </c>
      <c r="B3491" s="4" t="s">
        <v>2066</v>
      </c>
      <c r="C3491" s="4" t="s">
        <v>14459</v>
      </c>
      <c r="D3491" s="4" t="s">
        <v>14460</v>
      </c>
      <c r="E3491" s="4" t="s">
        <v>36</v>
      </c>
      <c r="F3491" s="4" t="s">
        <v>37</v>
      </c>
      <c r="G3491" s="4" t="s">
        <v>1119</v>
      </c>
      <c r="J3491" s="4" t="s">
        <v>110</v>
      </c>
      <c r="K3491" s="4" t="s">
        <v>2064</v>
      </c>
      <c r="L3491" s="4" t="s">
        <v>2065</v>
      </c>
      <c r="M3491" s="4" t="s">
        <v>2066</v>
      </c>
      <c r="N3491" s="4" t="s">
        <v>1880</v>
      </c>
      <c r="O3491" s="4">
        <v>48</v>
      </c>
      <c r="Y3491" s="4" t="s">
        <v>10221</v>
      </c>
      <c r="Z3491" s="4" t="s">
        <v>1749</v>
      </c>
      <c r="AA3491" s="4">
        <v>70808</v>
      </c>
      <c r="AB3491" s="4" t="s">
        <v>58</v>
      </c>
      <c r="AD3491" s="4" t="b">
        <v>0</v>
      </c>
      <c r="AG3491" s="11">
        <f t="shared" si="54"/>
        <v>43326</v>
      </c>
    </row>
    <row r="3492" s="4" customFormat="1" spans="1:33">
      <c r="A3492" s="4" t="s">
        <v>14461</v>
      </c>
      <c r="B3492" s="4" t="s">
        <v>2458</v>
      </c>
      <c r="C3492" s="4" t="s">
        <v>14462</v>
      </c>
      <c r="D3492" s="4" t="s">
        <v>14463</v>
      </c>
      <c r="E3492" s="4" t="s">
        <v>36</v>
      </c>
      <c r="F3492" s="4" t="s">
        <v>37</v>
      </c>
      <c r="G3492" s="4" t="s">
        <v>1119</v>
      </c>
      <c r="J3492" s="4" t="s">
        <v>110</v>
      </c>
      <c r="K3492" s="4" t="s">
        <v>14464</v>
      </c>
      <c r="L3492" s="4" t="s">
        <v>2457</v>
      </c>
      <c r="M3492" s="4" t="s">
        <v>2458</v>
      </c>
      <c r="N3492" s="4" t="s">
        <v>1880</v>
      </c>
      <c r="O3492" s="4">
        <v>16</v>
      </c>
      <c r="Y3492" s="4" t="s">
        <v>10221</v>
      </c>
      <c r="Z3492" s="4" t="s">
        <v>1749</v>
      </c>
      <c r="AA3492" s="4">
        <v>70808</v>
      </c>
      <c r="AB3492" s="4" t="s">
        <v>58</v>
      </c>
      <c r="AD3492" s="4" t="b">
        <v>0</v>
      </c>
      <c r="AG3492" s="11">
        <f t="shared" si="54"/>
        <v>43326</v>
      </c>
    </row>
    <row r="3493" s="4" customFormat="1" spans="1:33">
      <c r="A3493" s="4" t="s">
        <v>14465</v>
      </c>
      <c r="B3493" s="4" t="s">
        <v>14466</v>
      </c>
      <c r="C3493" s="4" t="s">
        <v>14467</v>
      </c>
      <c r="D3493" s="4" t="s">
        <v>14468</v>
      </c>
      <c r="E3493" s="4" t="s">
        <v>36</v>
      </c>
      <c r="F3493" s="4" t="s">
        <v>37</v>
      </c>
      <c r="G3493" s="4" t="s">
        <v>1119</v>
      </c>
      <c r="J3493" s="4" t="s">
        <v>110</v>
      </c>
      <c r="K3493" s="4" t="s">
        <v>14469</v>
      </c>
      <c r="L3493" s="4" t="s">
        <v>14470</v>
      </c>
      <c r="M3493" s="4" t="s">
        <v>14466</v>
      </c>
      <c r="N3493" s="4" t="s">
        <v>1880</v>
      </c>
      <c r="O3493" s="4">
        <v>5</v>
      </c>
      <c r="Y3493" s="4" t="s">
        <v>10221</v>
      </c>
      <c r="Z3493" s="4" t="s">
        <v>1749</v>
      </c>
      <c r="AA3493" s="4">
        <v>70808</v>
      </c>
      <c r="AB3493" s="4" t="s">
        <v>58</v>
      </c>
      <c r="AD3493" s="4" t="b">
        <v>0</v>
      </c>
      <c r="AG3493" s="11">
        <f t="shared" si="54"/>
        <v>43326</v>
      </c>
    </row>
    <row r="3494" s="4" customFormat="1" spans="1:33">
      <c r="A3494" s="4" t="s">
        <v>14471</v>
      </c>
      <c r="B3494" s="4" t="s">
        <v>13341</v>
      </c>
      <c r="C3494" s="4" t="s">
        <v>14472</v>
      </c>
      <c r="D3494" s="4" t="s">
        <v>14473</v>
      </c>
      <c r="E3494" s="4" t="s">
        <v>36</v>
      </c>
      <c r="F3494" s="4" t="s">
        <v>37</v>
      </c>
      <c r="G3494" s="4" t="s">
        <v>1119</v>
      </c>
      <c r="J3494" s="4" t="s">
        <v>110</v>
      </c>
      <c r="K3494" s="4" t="s">
        <v>13339</v>
      </c>
      <c r="L3494" s="4" t="s">
        <v>13340</v>
      </c>
      <c r="M3494" s="4" t="s">
        <v>13341</v>
      </c>
      <c r="N3494" s="4" t="s">
        <v>1880</v>
      </c>
      <c r="O3494" s="4">
        <v>20</v>
      </c>
      <c r="Y3494" s="4" t="s">
        <v>10221</v>
      </c>
      <c r="Z3494" s="4" t="s">
        <v>1749</v>
      </c>
      <c r="AA3494" s="4">
        <v>70808</v>
      </c>
      <c r="AB3494" s="4" t="s">
        <v>58</v>
      </c>
      <c r="AD3494" s="4" t="b">
        <v>0</v>
      </c>
      <c r="AG3494" s="11">
        <f t="shared" si="54"/>
        <v>43326</v>
      </c>
    </row>
    <row r="3495" s="4" customFormat="1" spans="1:33">
      <c r="A3495" s="4" t="s">
        <v>14474</v>
      </c>
      <c r="B3495" s="4" t="s">
        <v>14475</v>
      </c>
      <c r="C3495" s="4" t="s">
        <v>14476</v>
      </c>
      <c r="D3495" s="4" t="s">
        <v>14477</v>
      </c>
      <c r="E3495" s="4" t="s">
        <v>36</v>
      </c>
      <c r="F3495" s="4" t="s">
        <v>37</v>
      </c>
      <c r="G3495" s="4" t="s">
        <v>1119</v>
      </c>
      <c r="J3495" s="4" t="s">
        <v>110</v>
      </c>
      <c r="K3495" s="4" t="s">
        <v>14478</v>
      </c>
      <c r="L3495" s="4" t="s">
        <v>14479</v>
      </c>
      <c r="M3495" s="4" t="s">
        <v>14475</v>
      </c>
      <c r="N3495" s="4" t="s">
        <v>1880</v>
      </c>
      <c r="O3495" s="4">
        <v>15</v>
      </c>
      <c r="Y3495" s="4" t="s">
        <v>10221</v>
      </c>
      <c r="Z3495" s="4" t="s">
        <v>1749</v>
      </c>
      <c r="AA3495" s="4">
        <v>70808</v>
      </c>
      <c r="AB3495" s="4" t="s">
        <v>58</v>
      </c>
      <c r="AD3495" s="4" t="b">
        <v>0</v>
      </c>
      <c r="AG3495" s="11">
        <f t="shared" si="54"/>
        <v>43326</v>
      </c>
    </row>
    <row r="3496" s="4" customFormat="1" spans="1:33">
      <c r="A3496" s="4" t="s">
        <v>14480</v>
      </c>
      <c r="B3496" s="4" t="s">
        <v>10987</v>
      </c>
      <c r="C3496" s="4" t="s">
        <v>14481</v>
      </c>
      <c r="D3496" s="4" t="s">
        <v>14482</v>
      </c>
      <c r="E3496" s="4" t="s">
        <v>36</v>
      </c>
      <c r="F3496" s="4" t="s">
        <v>37</v>
      </c>
      <c r="G3496" s="4" t="s">
        <v>1119</v>
      </c>
      <c r="J3496" s="4" t="s">
        <v>110</v>
      </c>
      <c r="K3496" s="4" t="s">
        <v>10985</v>
      </c>
      <c r="L3496" s="4" t="s">
        <v>10986</v>
      </c>
      <c r="M3496" s="4" t="s">
        <v>10987</v>
      </c>
      <c r="N3496" s="4" t="s">
        <v>1880</v>
      </c>
      <c r="O3496" s="4">
        <v>20</v>
      </c>
      <c r="Y3496" s="4" t="s">
        <v>10221</v>
      </c>
      <c r="Z3496" s="4" t="s">
        <v>1749</v>
      </c>
      <c r="AA3496" s="4">
        <v>70808</v>
      </c>
      <c r="AB3496" s="4" t="s">
        <v>58</v>
      </c>
      <c r="AD3496" s="4" t="b">
        <v>0</v>
      </c>
      <c r="AG3496" s="11">
        <f t="shared" si="54"/>
        <v>43326</v>
      </c>
    </row>
    <row r="3497" s="4" customFormat="1" spans="1:33">
      <c r="A3497" s="4" t="s">
        <v>14483</v>
      </c>
      <c r="B3497" s="4" t="s">
        <v>14484</v>
      </c>
      <c r="C3497" s="4" t="s">
        <v>14485</v>
      </c>
      <c r="D3497" s="4" t="s">
        <v>14486</v>
      </c>
      <c r="E3497" s="4" t="s">
        <v>36</v>
      </c>
      <c r="F3497" s="4" t="s">
        <v>37</v>
      </c>
      <c r="G3497" s="4" t="s">
        <v>1119</v>
      </c>
      <c r="J3497" s="4" t="s">
        <v>110</v>
      </c>
      <c r="K3497" s="4" t="s">
        <v>14487</v>
      </c>
      <c r="L3497" s="4" t="s">
        <v>14488</v>
      </c>
      <c r="M3497" s="4" t="s">
        <v>14484</v>
      </c>
      <c r="N3497" s="4" t="s">
        <v>1880</v>
      </c>
      <c r="O3497" s="4">
        <v>28</v>
      </c>
      <c r="Y3497" s="4" t="s">
        <v>10221</v>
      </c>
      <c r="Z3497" s="4" t="s">
        <v>1749</v>
      </c>
      <c r="AA3497" s="4">
        <v>70808</v>
      </c>
      <c r="AB3497" s="4" t="s">
        <v>58</v>
      </c>
      <c r="AD3497" s="4" t="b">
        <v>0</v>
      </c>
      <c r="AG3497" s="11">
        <f t="shared" si="54"/>
        <v>43326</v>
      </c>
    </row>
    <row r="3498" s="4" customFormat="1" spans="1:33">
      <c r="A3498" s="4" t="s">
        <v>14489</v>
      </c>
      <c r="B3498" s="4" t="s">
        <v>14490</v>
      </c>
      <c r="C3498" s="4" t="s">
        <v>14491</v>
      </c>
      <c r="D3498" s="4" t="s">
        <v>14492</v>
      </c>
      <c r="E3498" s="4" t="s">
        <v>36</v>
      </c>
      <c r="F3498" s="4" t="s">
        <v>37</v>
      </c>
      <c r="G3498" s="4" t="s">
        <v>1119</v>
      </c>
      <c r="J3498" s="4" t="s">
        <v>110</v>
      </c>
      <c r="K3498" s="4" t="s">
        <v>14493</v>
      </c>
      <c r="L3498" s="4" t="s">
        <v>14494</v>
      </c>
      <c r="M3498" s="4" t="s">
        <v>14490</v>
      </c>
      <c r="N3498" s="4" t="s">
        <v>1880</v>
      </c>
      <c r="O3498" s="4">
        <v>34</v>
      </c>
      <c r="Y3498" s="4" t="s">
        <v>10221</v>
      </c>
      <c r="Z3498" s="4" t="s">
        <v>1749</v>
      </c>
      <c r="AA3498" s="4">
        <v>70808</v>
      </c>
      <c r="AB3498" s="4" t="s">
        <v>58</v>
      </c>
      <c r="AD3498" s="4" t="b">
        <v>0</v>
      </c>
      <c r="AG3498" s="11">
        <f t="shared" si="54"/>
        <v>43326</v>
      </c>
    </row>
    <row r="3499" s="4" customFormat="1" spans="1:33">
      <c r="A3499" s="4" t="s">
        <v>14495</v>
      </c>
      <c r="B3499" s="4" t="s">
        <v>1312</v>
      </c>
      <c r="C3499" s="4" t="s">
        <v>14496</v>
      </c>
      <c r="D3499" s="4" t="s">
        <v>14497</v>
      </c>
      <c r="E3499" s="4" t="s">
        <v>36</v>
      </c>
      <c r="F3499" s="4" t="s">
        <v>37</v>
      </c>
      <c r="G3499" s="4" t="s">
        <v>1119</v>
      </c>
      <c r="J3499" s="4" t="s">
        <v>110</v>
      </c>
      <c r="K3499" s="4" t="s">
        <v>1310</v>
      </c>
      <c r="L3499" s="4" t="s">
        <v>1311</v>
      </c>
      <c r="M3499" s="4" t="s">
        <v>1312</v>
      </c>
      <c r="N3499" s="4" t="s">
        <v>1880</v>
      </c>
      <c r="O3499" s="4">
        <v>8</v>
      </c>
      <c r="Y3499" s="4" t="s">
        <v>10221</v>
      </c>
      <c r="Z3499" s="4" t="s">
        <v>1749</v>
      </c>
      <c r="AA3499" s="4">
        <v>70808</v>
      </c>
      <c r="AB3499" s="4" t="s">
        <v>58</v>
      </c>
      <c r="AD3499" s="4" t="b">
        <v>0</v>
      </c>
      <c r="AG3499" s="11">
        <f t="shared" si="54"/>
        <v>43326</v>
      </c>
    </row>
    <row r="3500" s="4" customFormat="1" spans="1:33">
      <c r="A3500" s="4" t="s">
        <v>14498</v>
      </c>
      <c r="B3500" s="4" t="s">
        <v>1732</v>
      </c>
      <c r="C3500" s="4" t="s">
        <v>14499</v>
      </c>
      <c r="D3500" s="4" t="s">
        <v>14500</v>
      </c>
      <c r="E3500" s="4" t="s">
        <v>36</v>
      </c>
      <c r="F3500" s="4" t="s">
        <v>37</v>
      </c>
      <c r="G3500" s="4" t="s">
        <v>1119</v>
      </c>
      <c r="J3500" s="4" t="s">
        <v>110</v>
      </c>
      <c r="K3500" s="4" t="s">
        <v>1730</v>
      </c>
      <c r="L3500" s="4" t="s">
        <v>1731</v>
      </c>
      <c r="M3500" s="4" t="s">
        <v>1732</v>
      </c>
      <c r="N3500" s="4" t="s">
        <v>1880</v>
      </c>
      <c r="O3500" s="4">
        <v>37</v>
      </c>
      <c r="Y3500" s="4" t="s">
        <v>10221</v>
      </c>
      <c r="Z3500" s="4" t="s">
        <v>1749</v>
      </c>
      <c r="AA3500" s="4">
        <v>70808</v>
      </c>
      <c r="AB3500" s="4" t="s">
        <v>58</v>
      </c>
      <c r="AD3500" s="4" t="b">
        <v>0</v>
      </c>
      <c r="AG3500" s="11">
        <f t="shared" si="54"/>
        <v>43326</v>
      </c>
    </row>
    <row r="3501" s="4" customFormat="1" spans="1:33">
      <c r="A3501" s="4" t="s">
        <v>14501</v>
      </c>
      <c r="B3501" s="4" t="s">
        <v>14502</v>
      </c>
      <c r="C3501" s="4" t="s">
        <v>14503</v>
      </c>
      <c r="D3501" s="4" t="s">
        <v>14504</v>
      </c>
      <c r="E3501" s="4" t="s">
        <v>36</v>
      </c>
      <c r="F3501" s="4" t="s">
        <v>37</v>
      </c>
      <c r="G3501" s="4" t="s">
        <v>1119</v>
      </c>
      <c r="J3501" s="4" t="s">
        <v>110</v>
      </c>
      <c r="K3501" s="4" t="s">
        <v>14505</v>
      </c>
      <c r="L3501" s="4" t="s">
        <v>14506</v>
      </c>
      <c r="M3501" s="4" t="s">
        <v>14502</v>
      </c>
      <c r="N3501" s="4" t="s">
        <v>1880</v>
      </c>
      <c r="O3501" s="4">
        <v>38</v>
      </c>
      <c r="Y3501" s="4" t="s">
        <v>10221</v>
      </c>
      <c r="Z3501" s="4" t="s">
        <v>1749</v>
      </c>
      <c r="AA3501" s="4">
        <v>70808</v>
      </c>
      <c r="AB3501" s="4" t="s">
        <v>58</v>
      </c>
      <c r="AD3501" s="4" t="b">
        <v>0</v>
      </c>
      <c r="AG3501" s="11">
        <f t="shared" si="54"/>
        <v>43326</v>
      </c>
    </row>
    <row r="3502" s="4" customFormat="1" spans="1:33">
      <c r="A3502" s="4" t="s">
        <v>14507</v>
      </c>
      <c r="B3502" s="4" t="s">
        <v>1307</v>
      </c>
      <c r="C3502" s="4" t="s">
        <v>14508</v>
      </c>
      <c r="D3502" s="4" t="s">
        <v>14509</v>
      </c>
      <c r="E3502" s="4" t="s">
        <v>36</v>
      </c>
      <c r="F3502" s="4" t="s">
        <v>37</v>
      </c>
      <c r="G3502" s="4" t="s">
        <v>1119</v>
      </c>
      <c r="J3502" s="4" t="s">
        <v>110</v>
      </c>
      <c r="K3502" s="4" t="s">
        <v>1305</v>
      </c>
      <c r="L3502" s="4" t="s">
        <v>1306</v>
      </c>
      <c r="M3502" s="4" t="s">
        <v>1307</v>
      </c>
      <c r="N3502" s="4" t="s">
        <v>1880</v>
      </c>
      <c r="O3502" s="4">
        <v>34</v>
      </c>
      <c r="Y3502" s="4" t="s">
        <v>10221</v>
      </c>
      <c r="Z3502" s="4" t="s">
        <v>1749</v>
      </c>
      <c r="AA3502" s="4">
        <v>70808</v>
      </c>
      <c r="AB3502" s="4" t="s">
        <v>58</v>
      </c>
      <c r="AD3502" s="4" t="b">
        <v>0</v>
      </c>
      <c r="AG3502" s="11">
        <f t="shared" si="54"/>
        <v>43326</v>
      </c>
    </row>
    <row r="3503" s="4" customFormat="1" spans="1:33">
      <c r="A3503" s="4" t="s">
        <v>14510</v>
      </c>
      <c r="B3503" s="4" t="s">
        <v>9469</v>
      </c>
      <c r="C3503" s="4" t="s">
        <v>14511</v>
      </c>
      <c r="D3503" s="4" t="s">
        <v>14512</v>
      </c>
      <c r="E3503" s="4" t="s">
        <v>36</v>
      </c>
      <c r="F3503" s="4" t="s">
        <v>37</v>
      </c>
      <c r="G3503" s="4" t="s">
        <v>1119</v>
      </c>
      <c r="J3503" s="4" t="s">
        <v>110</v>
      </c>
      <c r="K3503" s="4" t="s">
        <v>9467</v>
      </c>
      <c r="L3503" s="4" t="s">
        <v>9468</v>
      </c>
      <c r="M3503" s="4" t="s">
        <v>9469</v>
      </c>
      <c r="N3503" s="4" t="s">
        <v>1880</v>
      </c>
      <c r="O3503" s="4">
        <v>56</v>
      </c>
      <c r="Y3503" s="4" t="s">
        <v>10221</v>
      </c>
      <c r="Z3503" s="4" t="s">
        <v>1749</v>
      </c>
      <c r="AA3503" s="4">
        <v>70808</v>
      </c>
      <c r="AB3503" s="4" t="s">
        <v>58</v>
      </c>
      <c r="AD3503" s="4" t="b">
        <v>0</v>
      </c>
      <c r="AG3503" s="11">
        <f t="shared" si="54"/>
        <v>43326</v>
      </c>
    </row>
    <row r="3504" s="4" customFormat="1" spans="1:33">
      <c r="A3504" s="4" t="s">
        <v>14513</v>
      </c>
      <c r="B3504" s="4" t="s">
        <v>2055</v>
      </c>
      <c r="C3504" s="4" t="s">
        <v>14514</v>
      </c>
      <c r="D3504" s="4" t="s">
        <v>14515</v>
      </c>
      <c r="E3504" s="4" t="s">
        <v>36</v>
      </c>
      <c r="F3504" s="4" t="s">
        <v>37</v>
      </c>
      <c r="G3504" s="4" t="s">
        <v>1119</v>
      </c>
      <c r="J3504" s="4" t="s">
        <v>110</v>
      </c>
      <c r="K3504" s="4" t="s">
        <v>2053</v>
      </c>
      <c r="L3504" s="4" t="s">
        <v>2054</v>
      </c>
      <c r="M3504" s="4" t="s">
        <v>2055</v>
      </c>
      <c r="N3504" s="4" t="s">
        <v>1880</v>
      </c>
      <c r="O3504" s="4">
        <v>39</v>
      </c>
      <c r="Y3504" s="4" t="s">
        <v>10221</v>
      </c>
      <c r="Z3504" s="4" t="s">
        <v>1749</v>
      </c>
      <c r="AA3504" s="4">
        <v>70808</v>
      </c>
      <c r="AB3504" s="4" t="s">
        <v>58</v>
      </c>
      <c r="AD3504" s="4" t="b">
        <v>0</v>
      </c>
      <c r="AG3504" s="11">
        <f t="shared" si="54"/>
        <v>43326</v>
      </c>
    </row>
    <row r="3505" s="4" customFormat="1" spans="1:33">
      <c r="A3505" s="4" t="s">
        <v>14516</v>
      </c>
      <c r="B3505" s="4" t="s">
        <v>8607</v>
      </c>
      <c r="C3505" s="4" t="s">
        <v>14517</v>
      </c>
      <c r="D3505" s="4" t="s">
        <v>14518</v>
      </c>
      <c r="E3505" s="4" t="s">
        <v>36</v>
      </c>
      <c r="F3505" s="4" t="s">
        <v>37</v>
      </c>
      <c r="G3505" s="4" t="s">
        <v>1119</v>
      </c>
      <c r="J3505" s="4" t="s">
        <v>110</v>
      </c>
      <c r="K3505" s="4" t="s">
        <v>8605</v>
      </c>
      <c r="L3505" s="4" t="s">
        <v>8606</v>
      </c>
      <c r="M3505" s="4" t="s">
        <v>8607</v>
      </c>
      <c r="N3505" s="4" t="s">
        <v>1880</v>
      </c>
      <c r="O3505" s="4">
        <v>30</v>
      </c>
      <c r="Y3505" s="4" t="s">
        <v>10221</v>
      </c>
      <c r="Z3505" s="4" t="s">
        <v>1749</v>
      </c>
      <c r="AA3505" s="4">
        <v>70808</v>
      </c>
      <c r="AB3505" s="4" t="s">
        <v>58</v>
      </c>
      <c r="AD3505" s="4" t="b">
        <v>0</v>
      </c>
      <c r="AG3505" s="11">
        <f t="shared" si="54"/>
        <v>43326</v>
      </c>
    </row>
    <row r="3506" s="4" customFormat="1" spans="1:33">
      <c r="A3506" s="4" t="s">
        <v>14519</v>
      </c>
      <c r="B3506" s="4" t="s">
        <v>199</v>
      </c>
      <c r="C3506" s="4" t="s">
        <v>14520</v>
      </c>
      <c r="D3506" s="4" t="s">
        <v>14521</v>
      </c>
      <c r="E3506" s="4" t="s">
        <v>36</v>
      </c>
      <c r="F3506" s="4" t="s">
        <v>37</v>
      </c>
      <c r="G3506" s="4" t="s">
        <v>1119</v>
      </c>
      <c r="J3506" s="4" t="s">
        <v>110</v>
      </c>
      <c r="K3506" s="4" t="s">
        <v>197</v>
      </c>
      <c r="L3506" s="4" t="s">
        <v>198</v>
      </c>
      <c r="M3506" s="4" t="s">
        <v>199</v>
      </c>
      <c r="N3506" s="4" t="s">
        <v>1880</v>
      </c>
      <c r="O3506" s="4">
        <v>19</v>
      </c>
      <c r="Y3506" s="4" t="s">
        <v>10221</v>
      </c>
      <c r="Z3506" s="4" t="s">
        <v>1749</v>
      </c>
      <c r="AA3506" s="4">
        <v>70808</v>
      </c>
      <c r="AB3506" s="4" t="s">
        <v>58</v>
      </c>
      <c r="AD3506" s="4" t="b">
        <v>0</v>
      </c>
      <c r="AG3506" s="11">
        <f t="shared" si="54"/>
        <v>43326</v>
      </c>
    </row>
    <row r="3507" s="4" customFormat="1" spans="1:33">
      <c r="A3507" s="4" t="s">
        <v>14522</v>
      </c>
      <c r="B3507" s="4" t="s">
        <v>7075</v>
      </c>
      <c r="C3507" s="4" t="s">
        <v>14523</v>
      </c>
      <c r="D3507" s="4" t="s">
        <v>14524</v>
      </c>
      <c r="E3507" s="4" t="s">
        <v>36</v>
      </c>
      <c r="F3507" s="4" t="s">
        <v>37</v>
      </c>
      <c r="G3507" s="4" t="s">
        <v>1119</v>
      </c>
      <c r="J3507" s="4" t="s">
        <v>110</v>
      </c>
      <c r="K3507" s="4" t="s">
        <v>7073</v>
      </c>
      <c r="L3507" s="4" t="s">
        <v>7074</v>
      </c>
      <c r="M3507" s="4" t="s">
        <v>7075</v>
      </c>
      <c r="N3507" s="4" t="s">
        <v>1880</v>
      </c>
      <c r="O3507" s="4">
        <v>18</v>
      </c>
      <c r="Y3507" s="4" t="s">
        <v>10221</v>
      </c>
      <c r="Z3507" s="4" t="s">
        <v>1749</v>
      </c>
      <c r="AA3507" s="4">
        <v>70808</v>
      </c>
      <c r="AB3507" s="4" t="s">
        <v>58</v>
      </c>
      <c r="AD3507" s="4" t="b">
        <v>0</v>
      </c>
      <c r="AG3507" s="11">
        <f t="shared" si="54"/>
        <v>43326</v>
      </c>
    </row>
    <row r="3508" s="4" customFormat="1" spans="1:33">
      <c r="A3508" s="4" t="s">
        <v>14525</v>
      </c>
      <c r="B3508" s="4" t="s">
        <v>505</v>
      </c>
      <c r="C3508" s="4" t="s">
        <v>14526</v>
      </c>
      <c r="D3508" s="4" t="s">
        <v>14527</v>
      </c>
      <c r="E3508" s="4" t="s">
        <v>36</v>
      </c>
      <c r="F3508" s="4" t="s">
        <v>37</v>
      </c>
      <c r="G3508" s="4" t="s">
        <v>1119</v>
      </c>
      <c r="J3508" s="4" t="s">
        <v>110</v>
      </c>
      <c r="K3508" s="4" t="s">
        <v>503</v>
      </c>
      <c r="L3508" s="4" t="s">
        <v>504</v>
      </c>
      <c r="M3508" s="4" t="s">
        <v>505</v>
      </c>
      <c r="N3508" s="4" t="s">
        <v>1880</v>
      </c>
      <c r="O3508" s="4">
        <v>6</v>
      </c>
      <c r="Y3508" s="4" t="s">
        <v>10221</v>
      </c>
      <c r="Z3508" s="4" t="s">
        <v>1749</v>
      </c>
      <c r="AA3508" s="4">
        <v>70808</v>
      </c>
      <c r="AB3508" s="4" t="s">
        <v>58</v>
      </c>
      <c r="AD3508" s="4" t="b">
        <v>0</v>
      </c>
      <c r="AG3508" s="11">
        <f t="shared" si="54"/>
        <v>43326</v>
      </c>
    </row>
    <row r="3509" s="4" customFormat="1" spans="1:33">
      <c r="A3509" s="4" t="s">
        <v>14528</v>
      </c>
      <c r="B3509" s="4" t="s">
        <v>14529</v>
      </c>
      <c r="C3509" s="4" t="s">
        <v>14530</v>
      </c>
      <c r="D3509" s="4" t="s">
        <v>14531</v>
      </c>
      <c r="E3509" s="4" t="s">
        <v>36</v>
      </c>
      <c r="F3509" s="4" t="s">
        <v>37</v>
      </c>
      <c r="G3509" s="4" t="s">
        <v>1119</v>
      </c>
      <c r="J3509" s="4" t="s">
        <v>110</v>
      </c>
      <c r="K3509" s="4" t="s">
        <v>14532</v>
      </c>
      <c r="L3509" s="4" t="s">
        <v>14533</v>
      </c>
      <c r="M3509" s="4" t="s">
        <v>14529</v>
      </c>
      <c r="N3509" s="4" t="s">
        <v>1880</v>
      </c>
      <c r="O3509" s="4">
        <v>12</v>
      </c>
      <c r="Y3509" s="4" t="s">
        <v>10221</v>
      </c>
      <c r="Z3509" s="4" t="s">
        <v>1749</v>
      </c>
      <c r="AA3509" s="4">
        <v>70808</v>
      </c>
      <c r="AB3509" s="4" t="s">
        <v>58</v>
      </c>
      <c r="AD3509" s="4" t="b">
        <v>0</v>
      </c>
      <c r="AG3509" s="11">
        <f t="shared" si="54"/>
        <v>43326</v>
      </c>
    </row>
    <row r="3510" s="4" customFormat="1" spans="1:33">
      <c r="A3510" s="4" t="s">
        <v>14534</v>
      </c>
      <c r="B3510" s="4" t="s">
        <v>14535</v>
      </c>
      <c r="C3510" s="4" t="s">
        <v>14536</v>
      </c>
      <c r="D3510" s="4" t="s">
        <v>14537</v>
      </c>
      <c r="E3510" s="4" t="s">
        <v>36</v>
      </c>
      <c r="F3510" s="4" t="s">
        <v>37</v>
      </c>
      <c r="G3510" s="4" t="s">
        <v>1119</v>
      </c>
      <c r="J3510" s="4" t="s">
        <v>110</v>
      </c>
      <c r="K3510" s="4" t="s">
        <v>14538</v>
      </c>
      <c r="L3510" s="4" t="s">
        <v>14539</v>
      </c>
      <c r="M3510" s="4" t="s">
        <v>14535</v>
      </c>
      <c r="N3510" s="4" t="s">
        <v>1880</v>
      </c>
      <c r="O3510" s="4">
        <v>20</v>
      </c>
      <c r="Y3510" s="4" t="s">
        <v>10221</v>
      </c>
      <c r="Z3510" s="4" t="s">
        <v>1749</v>
      </c>
      <c r="AA3510" s="4">
        <v>70808</v>
      </c>
      <c r="AB3510" s="4" t="s">
        <v>58</v>
      </c>
      <c r="AD3510" s="4" t="b">
        <v>0</v>
      </c>
      <c r="AG3510" s="11">
        <f t="shared" si="54"/>
        <v>43326</v>
      </c>
    </row>
    <row r="3511" s="4" customFormat="1" spans="1:33">
      <c r="A3511" s="4" t="s">
        <v>14540</v>
      </c>
      <c r="B3511" s="4" t="s">
        <v>6059</v>
      </c>
      <c r="C3511" s="4" t="s">
        <v>14541</v>
      </c>
      <c r="D3511" s="4" t="s">
        <v>14542</v>
      </c>
      <c r="E3511" s="4" t="s">
        <v>36</v>
      </c>
      <c r="F3511" s="4" t="s">
        <v>37</v>
      </c>
      <c r="G3511" s="4" t="s">
        <v>1119</v>
      </c>
      <c r="J3511" s="4" t="s">
        <v>110</v>
      </c>
      <c r="K3511" s="4" t="s">
        <v>6057</v>
      </c>
      <c r="L3511" s="4" t="s">
        <v>6058</v>
      </c>
      <c r="M3511" s="4" t="s">
        <v>6059</v>
      </c>
      <c r="N3511" s="4" t="s">
        <v>1880</v>
      </c>
      <c r="O3511" s="4">
        <v>15</v>
      </c>
      <c r="Y3511" s="4" t="s">
        <v>10221</v>
      </c>
      <c r="Z3511" s="4" t="s">
        <v>1749</v>
      </c>
      <c r="AA3511" s="4">
        <v>70808</v>
      </c>
      <c r="AB3511" s="4" t="s">
        <v>58</v>
      </c>
      <c r="AD3511" s="4" t="b">
        <v>0</v>
      </c>
      <c r="AG3511" s="11">
        <f t="shared" si="54"/>
        <v>43326</v>
      </c>
    </row>
    <row r="3512" s="4" customFormat="1" spans="1:33">
      <c r="A3512" s="4" t="s">
        <v>14543</v>
      </c>
      <c r="B3512" s="4" t="s">
        <v>1960</v>
      </c>
      <c r="C3512" s="4" t="s">
        <v>14544</v>
      </c>
      <c r="D3512" s="4" t="s">
        <v>14545</v>
      </c>
      <c r="E3512" s="4" t="s">
        <v>36</v>
      </c>
      <c r="F3512" s="4" t="s">
        <v>37</v>
      </c>
      <c r="G3512" s="4" t="s">
        <v>1119</v>
      </c>
      <c r="J3512" s="4" t="s">
        <v>110</v>
      </c>
      <c r="K3512" s="4" t="s">
        <v>1958</v>
      </c>
      <c r="L3512" s="4" t="s">
        <v>1959</v>
      </c>
      <c r="M3512" s="4" t="s">
        <v>1960</v>
      </c>
      <c r="N3512" s="4" t="s">
        <v>1880</v>
      </c>
      <c r="O3512" s="4">
        <v>37</v>
      </c>
      <c r="Y3512" s="4" t="s">
        <v>10221</v>
      </c>
      <c r="Z3512" s="4" t="s">
        <v>1749</v>
      </c>
      <c r="AA3512" s="4">
        <v>70808</v>
      </c>
      <c r="AB3512" s="4" t="s">
        <v>58</v>
      </c>
      <c r="AD3512" s="4" t="b">
        <v>0</v>
      </c>
      <c r="AG3512" s="11">
        <f t="shared" si="54"/>
        <v>43326</v>
      </c>
    </row>
    <row r="3513" s="4" customFormat="1" spans="1:33">
      <c r="A3513" s="4" t="s">
        <v>14546</v>
      </c>
      <c r="B3513" s="4" t="s">
        <v>8948</v>
      </c>
      <c r="C3513" s="4" t="s">
        <v>14547</v>
      </c>
      <c r="D3513" s="4" t="s">
        <v>14548</v>
      </c>
      <c r="E3513" s="4" t="s">
        <v>36</v>
      </c>
      <c r="F3513" s="4" t="s">
        <v>37</v>
      </c>
      <c r="G3513" s="4" t="s">
        <v>1119</v>
      </c>
      <c r="J3513" s="4" t="s">
        <v>110</v>
      </c>
      <c r="K3513" s="4" t="s">
        <v>8946</v>
      </c>
      <c r="L3513" s="4" t="s">
        <v>8947</v>
      </c>
      <c r="M3513" s="4" t="s">
        <v>8948</v>
      </c>
      <c r="N3513" s="4" t="s">
        <v>1880</v>
      </c>
      <c r="O3513" s="4">
        <v>10</v>
      </c>
      <c r="Y3513" s="4" t="s">
        <v>10221</v>
      </c>
      <c r="Z3513" s="4" t="s">
        <v>1749</v>
      </c>
      <c r="AA3513" s="4">
        <v>70808</v>
      </c>
      <c r="AB3513" s="4" t="s">
        <v>58</v>
      </c>
      <c r="AD3513" s="4" t="b">
        <v>0</v>
      </c>
      <c r="AG3513" s="11">
        <f t="shared" si="54"/>
        <v>43326</v>
      </c>
    </row>
    <row r="3514" s="4" customFormat="1" spans="1:33">
      <c r="A3514" s="4" t="s">
        <v>14549</v>
      </c>
      <c r="B3514" s="4" t="s">
        <v>14550</v>
      </c>
      <c r="C3514" s="4" t="s">
        <v>14551</v>
      </c>
      <c r="D3514" s="4" t="s">
        <v>14552</v>
      </c>
      <c r="E3514" s="4" t="s">
        <v>36</v>
      </c>
      <c r="F3514" s="4" t="s">
        <v>37</v>
      </c>
      <c r="G3514" s="4" t="s">
        <v>1119</v>
      </c>
      <c r="J3514" s="4" t="s">
        <v>110</v>
      </c>
      <c r="K3514" s="4" t="s">
        <v>14553</v>
      </c>
      <c r="L3514" s="4" t="s">
        <v>14554</v>
      </c>
      <c r="M3514" s="4" t="s">
        <v>14550</v>
      </c>
      <c r="N3514" s="4" t="s">
        <v>1880</v>
      </c>
      <c r="O3514" s="4">
        <v>9</v>
      </c>
      <c r="Y3514" s="4" t="s">
        <v>10221</v>
      </c>
      <c r="Z3514" s="4" t="s">
        <v>1749</v>
      </c>
      <c r="AA3514" s="4">
        <v>70808</v>
      </c>
      <c r="AB3514" s="4" t="s">
        <v>58</v>
      </c>
      <c r="AD3514" s="4" t="b">
        <v>0</v>
      </c>
      <c r="AG3514" s="11">
        <f t="shared" si="54"/>
        <v>43326</v>
      </c>
    </row>
    <row r="3515" s="4" customFormat="1" spans="1:33">
      <c r="A3515" s="4" t="s">
        <v>14555</v>
      </c>
      <c r="B3515" s="4" t="s">
        <v>1848</v>
      </c>
      <c r="C3515" s="4" t="s">
        <v>14556</v>
      </c>
      <c r="D3515" s="4" t="s">
        <v>14557</v>
      </c>
      <c r="E3515" s="4" t="s">
        <v>36</v>
      </c>
      <c r="F3515" s="4" t="s">
        <v>37</v>
      </c>
      <c r="G3515" s="4" t="s">
        <v>1119</v>
      </c>
      <c r="J3515" s="4" t="s">
        <v>110</v>
      </c>
      <c r="K3515" s="4" t="s">
        <v>1846</v>
      </c>
      <c r="L3515" s="4" t="s">
        <v>1847</v>
      </c>
      <c r="M3515" s="4" t="s">
        <v>1848</v>
      </c>
      <c r="N3515" s="4" t="s">
        <v>1880</v>
      </c>
      <c r="O3515" s="4">
        <v>9</v>
      </c>
      <c r="Y3515" s="4" t="s">
        <v>10221</v>
      </c>
      <c r="Z3515" s="4" t="s">
        <v>1749</v>
      </c>
      <c r="AA3515" s="4">
        <v>70808</v>
      </c>
      <c r="AB3515" s="4" t="s">
        <v>58</v>
      </c>
      <c r="AD3515" s="4" t="b">
        <v>0</v>
      </c>
      <c r="AG3515" s="11">
        <f t="shared" si="54"/>
        <v>43326</v>
      </c>
    </row>
    <row r="3516" s="4" customFormat="1" spans="1:33">
      <c r="A3516" s="4" t="s">
        <v>14558</v>
      </c>
      <c r="B3516" s="4" t="s">
        <v>1030</v>
      </c>
      <c r="C3516" s="4" t="s">
        <v>14559</v>
      </c>
      <c r="D3516" s="4" t="s">
        <v>14560</v>
      </c>
      <c r="E3516" s="4" t="s">
        <v>36</v>
      </c>
      <c r="F3516" s="4" t="s">
        <v>37</v>
      </c>
      <c r="G3516" s="4" t="s">
        <v>1119</v>
      </c>
      <c r="J3516" s="4" t="s">
        <v>110</v>
      </c>
      <c r="K3516" s="4" t="s">
        <v>1028</v>
      </c>
      <c r="L3516" s="4" t="s">
        <v>1029</v>
      </c>
      <c r="M3516" s="4" t="s">
        <v>1030</v>
      </c>
      <c r="N3516" s="4" t="s">
        <v>1880</v>
      </c>
      <c r="O3516" s="4">
        <v>13</v>
      </c>
      <c r="Y3516" s="4" t="s">
        <v>10221</v>
      </c>
      <c r="Z3516" s="4" t="s">
        <v>1749</v>
      </c>
      <c r="AA3516" s="4">
        <v>70808</v>
      </c>
      <c r="AB3516" s="4" t="s">
        <v>58</v>
      </c>
      <c r="AD3516" s="4" t="b">
        <v>0</v>
      </c>
      <c r="AG3516" s="11">
        <f t="shared" si="54"/>
        <v>43326</v>
      </c>
    </row>
    <row r="3517" s="4" customFormat="1" spans="1:33">
      <c r="A3517" s="4" t="s">
        <v>14561</v>
      </c>
      <c r="B3517" s="4" t="s">
        <v>14562</v>
      </c>
      <c r="C3517" s="4" t="s">
        <v>14563</v>
      </c>
      <c r="D3517" s="4" t="s">
        <v>14564</v>
      </c>
      <c r="E3517" s="4" t="s">
        <v>36</v>
      </c>
      <c r="F3517" s="4" t="s">
        <v>37</v>
      </c>
      <c r="G3517" s="4" t="s">
        <v>1119</v>
      </c>
      <c r="J3517" s="4" t="s">
        <v>110</v>
      </c>
      <c r="K3517" s="4" t="s">
        <v>14565</v>
      </c>
      <c r="L3517" s="4" t="s">
        <v>14566</v>
      </c>
      <c r="M3517" s="4" t="s">
        <v>14562</v>
      </c>
      <c r="N3517" s="4" t="s">
        <v>1880</v>
      </c>
      <c r="O3517" s="4">
        <v>10</v>
      </c>
      <c r="Y3517" s="4" t="s">
        <v>10221</v>
      </c>
      <c r="Z3517" s="4" t="s">
        <v>1749</v>
      </c>
      <c r="AA3517" s="4">
        <v>70808</v>
      </c>
      <c r="AB3517" s="4" t="s">
        <v>58</v>
      </c>
      <c r="AD3517" s="4" t="b">
        <v>0</v>
      </c>
      <c r="AG3517" s="11">
        <f t="shared" si="54"/>
        <v>43326</v>
      </c>
    </row>
    <row r="3518" s="4" customFormat="1" spans="1:33">
      <c r="A3518" s="4" t="s">
        <v>14567</v>
      </c>
      <c r="B3518" s="4" t="s">
        <v>4395</v>
      </c>
      <c r="C3518" s="4" t="s">
        <v>14568</v>
      </c>
      <c r="D3518" s="4" t="s">
        <v>14569</v>
      </c>
      <c r="E3518" s="4" t="s">
        <v>36</v>
      </c>
      <c r="F3518" s="4" t="s">
        <v>37</v>
      </c>
      <c r="G3518" s="4" t="s">
        <v>1119</v>
      </c>
      <c r="J3518" s="4" t="s">
        <v>110</v>
      </c>
      <c r="K3518" s="4" t="s">
        <v>4393</v>
      </c>
      <c r="L3518" s="4" t="s">
        <v>4394</v>
      </c>
      <c r="M3518" s="4" t="s">
        <v>4395</v>
      </c>
      <c r="N3518" s="4" t="s">
        <v>1880</v>
      </c>
      <c r="O3518" s="4">
        <v>15</v>
      </c>
      <c r="Y3518" s="4" t="s">
        <v>10221</v>
      </c>
      <c r="Z3518" s="4" t="s">
        <v>1749</v>
      </c>
      <c r="AA3518" s="4">
        <v>70808</v>
      </c>
      <c r="AB3518" s="4" t="s">
        <v>58</v>
      </c>
      <c r="AD3518" s="4" t="b">
        <v>0</v>
      </c>
      <c r="AG3518" s="11">
        <f t="shared" si="54"/>
        <v>43326</v>
      </c>
    </row>
    <row r="3519" s="4" customFormat="1" spans="1:33">
      <c r="A3519" s="4" t="s">
        <v>14570</v>
      </c>
      <c r="B3519" s="4" t="s">
        <v>1035</v>
      </c>
      <c r="C3519" s="4" t="s">
        <v>14571</v>
      </c>
      <c r="D3519" s="4" t="s">
        <v>14572</v>
      </c>
      <c r="E3519" s="4" t="s">
        <v>36</v>
      </c>
      <c r="F3519" s="4" t="s">
        <v>37</v>
      </c>
      <c r="G3519" s="4" t="s">
        <v>1119</v>
      </c>
      <c r="J3519" s="4" t="s">
        <v>110</v>
      </c>
      <c r="K3519" s="4" t="s">
        <v>1033</v>
      </c>
      <c r="L3519" s="4" t="s">
        <v>1034</v>
      </c>
      <c r="M3519" s="4" t="s">
        <v>1035</v>
      </c>
      <c r="N3519" s="4" t="s">
        <v>1880</v>
      </c>
      <c r="O3519" s="4">
        <v>4</v>
      </c>
      <c r="Y3519" s="4" t="s">
        <v>10221</v>
      </c>
      <c r="Z3519" s="4" t="s">
        <v>1749</v>
      </c>
      <c r="AA3519" s="4">
        <v>70808</v>
      </c>
      <c r="AB3519" s="4" t="s">
        <v>58</v>
      </c>
      <c r="AD3519" s="4" t="b">
        <v>0</v>
      </c>
      <c r="AG3519" s="11">
        <f t="shared" si="54"/>
        <v>43326</v>
      </c>
    </row>
    <row r="3520" s="4" customFormat="1" spans="1:33">
      <c r="A3520" s="4" t="s">
        <v>14573</v>
      </c>
      <c r="B3520" s="4" t="s">
        <v>2189</v>
      </c>
      <c r="C3520" s="4" t="s">
        <v>14574</v>
      </c>
      <c r="D3520" s="4" t="s">
        <v>14575</v>
      </c>
      <c r="E3520" s="4" t="s">
        <v>36</v>
      </c>
      <c r="F3520" s="4" t="s">
        <v>37</v>
      </c>
      <c r="G3520" s="4" t="s">
        <v>1119</v>
      </c>
      <c r="J3520" s="4" t="s">
        <v>110</v>
      </c>
      <c r="K3520" s="4" t="s">
        <v>2187</v>
      </c>
      <c r="L3520" s="4" t="s">
        <v>2188</v>
      </c>
      <c r="M3520" s="4" t="s">
        <v>2189</v>
      </c>
      <c r="N3520" s="4" t="s">
        <v>1880</v>
      </c>
      <c r="O3520" s="4">
        <v>9</v>
      </c>
      <c r="Y3520" s="4" t="s">
        <v>10221</v>
      </c>
      <c r="Z3520" s="4" t="s">
        <v>1749</v>
      </c>
      <c r="AA3520" s="4">
        <v>70808</v>
      </c>
      <c r="AB3520" s="4" t="s">
        <v>58</v>
      </c>
      <c r="AD3520" s="4" t="b">
        <v>0</v>
      </c>
      <c r="AG3520" s="11">
        <f t="shared" si="54"/>
        <v>43326</v>
      </c>
    </row>
    <row r="3521" s="4" customFormat="1" spans="1:33">
      <c r="A3521" s="4" t="s">
        <v>14576</v>
      </c>
      <c r="B3521" s="4" t="s">
        <v>7519</v>
      </c>
      <c r="C3521" s="4" t="s">
        <v>14577</v>
      </c>
      <c r="D3521" s="4" t="s">
        <v>14578</v>
      </c>
      <c r="E3521" s="4" t="s">
        <v>36</v>
      </c>
      <c r="F3521" s="4" t="s">
        <v>37</v>
      </c>
      <c r="G3521" s="4" t="s">
        <v>1119</v>
      </c>
      <c r="J3521" s="4" t="s">
        <v>110</v>
      </c>
      <c r="K3521" s="4" t="s">
        <v>7517</v>
      </c>
      <c r="L3521" s="4" t="s">
        <v>7518</v>
      </c>
      <c r="M3521" s="4" t="s">
        <v>7519</v>
      </c>
      <c r="N3521" s="4" t="s">
        <v>1880</v>
      </c>
      <c r="O3521" s="4">
        <v>13</v>
      </c>
      <c r="Y3521" s="4" t="s">
        <v>10221</v>
      </c>
      <c r="Z3521" s="4" t="s">
        <v>1749</v>
      </c>
      <c r="AA3521" s="4">
        <v>70808</v>
      </c>
      <c r="AB3521" s="4" t="s">
        <v>58</v>
      </c>
      <c r="AD3521" s="4" t="b">
        <v>0</v>
      </c>
      <c r="AG3521" s="11">
        <f t="shared" si="54"/>
        <v>43326</v>
      </c>
    </row>
    <row r="3522" s="4" customFormat="1" spans="1:33">
      <c r="A3522" s="4" t="s">
        <v>14579</v>
      </c>
      <c r="B3522" s="4" t="s">
        <v>12846</v>
      </c>
      <c r="C3522" s="4" t="s">
        <v>14580</v>
      </c>
      <c r="D3522" s="4" t="s">
        <v>14581</v>
      </c>
      <c r="E3522" s="4" t="s">
        <v>36</v>
      </c>
      <c r="F3522" s="4" t="s">
        <v>37</v>
      </c>
      <c r="G3522" s="4" t="s">
        <v>1119</v>
      </c>
      <c r="J3522" s="4" t="s">
        <v>110</v>
      </c>
      <c r="K3522" s="4" t="s">
        <v>12844</v>
      </c>
      <c r="L3522" s="4" t="s">
        <v>12845</v>
      </c>
      <c r="M3522" s="4" t="s">
        <v>12846</v>
      </c>
      <c r="N3522" s="4" t="s">
        <v>1880</v>
      </c>
      <c r="O3522" s="4">
        <v>7</v>
      </c>
      <c r="Y3522" s="4" t="s">
        <v>10221</v>
      </c>
      <c r="Z3522" s="4" t="s">
        <v>1749</v>
      </c>
      <c r="AA3522" s="4">
        <v>70808</v>
      </c>
      <c r="AB3522" s="4" t="s">
        <v>58</v>
      </c>
      <c r="AD3522" s="4" t="b">
        <v>0</v>
      </c>
      <c r="AG3522" s="11">
        <f t="shared" ref="AG3522:AG3585" si="55">DATEVALUE(LEFT(C3522,10))</f>
        <v>43326</v>
      </c>
    </row>
    <row r="3523" s="4" customFormat="1" spans="1:33">
      <c r="A3523" s="4" t="s">
        <v>14582</v>
      </c>
      <c r="B3523" s="4" t="s">
        <v>10449</v>
      </c>
      <c r="C3523" s="4" t="s">
        <v>14583</v>
      </c>
      <c r="D3523" s="4" t="s">
        <v>14584</v>
      </c>
      <c r="E3523" s="4" t="s">
        <v>36</v>
      </c>
      <c r="F3523" s="4" t="s">
        <v>37</v>
      </c>
      <c r="G3523" s="4" t="s">
        <v>1119</v>
      </c>
      <c r="J3523" s="4" t="s">
        <v>110</v>
      </c>
      <c r="K3523" s="4" t="s">
        <v>10447</v>
      </c>
      <c r="L3523" s="4" t="s">
        <v>10448</v>
      </c>
      <c r="M3523" s="4" t="s">
        <v>10449</v>
      </c>
      <c r="N3523" s="4" t="s">
        <v>1880</v>
      </c>
      <c r="O3523" s="4">
        <v>10</v>
      </c>
      <c r="Y3523" s="4" t="s">
        <v>10221</v>
      </c>
      <c r="Z3523" s="4" t="s">
        <v>1749</v>
      </c>
      <c r="AA3523" s="4">
        <v>70808</v>
      </c>
      <c r="AB3523" s="4" t="s">
        <v>58</v>
      </c>
      <c r="AD3523" s="4" t="b">
        <v>0</v>
      </c>
      <c r="AG3523" s="11">
        <f t="shared" si="55"/>
        <v>43326</v>
      </c>
    </row>
    <row r="3524" s="4" customFormat="1" spans="1:33">
      <c r="A3524" s="4" t="s">
        <v>14585</v>
      </c>
      <c r="B3524" s="4" t="s">
        <v>14586</v>
      </c>
      <c r="C3524" s="4" t="s">
        <v>14587</v>
      </c>
      <c r="D3524" s="4" t="s">
        <v>14588</v>
      </c>
      <c r="E3524" s="4" t="s">
        <v>36</v>
      </c>
      <c r="F3524" s="4" t="s">
        <v>37</v>
      </c>
      <c r="G3524" s="4" t="s">
        <v>1119</v>
      </c>
      <c r="J3524" s="4" t="s">
        <v>110</v>
      </c>
      <c r="K3524" s="4" t="s">
        <v>14589</v>
      </c>
      <c r="L3524" s="4" t="s">
        <v>14590</v>
      </c>
      <c r="M3524" s="4" t="s">
        <v>14586</v>
      </c>
      <c r="N3524" s="4" t="s">
        <v>1880</v>
      </c>
      <c r="O3524" s="4">
        <v>6</v>
      </c>
      <c r="Y3524" s="4" t="s">
        <v>10221</v>
      </c>
      <c r="Z3524" s="4" t="s">
        <v>1749</v>
      </c>
      <c r="AA3524" s="4">
        <v>70808</v>
      </c>
      <c r="AB3524" s="4" t="s">
        <v>58</v>
      </c>
      <c r="AD3524" s="4" t="b">
        <v>0</v>
      </c>
      <c r="AG3524" s="11">
        <f t="shared" si="55"/>
        <v>43326</v>
      </c>
    </row>
    <row r="3525" s="4" customFormat="1" spans="1:33">
      <c r="A3525" s="4" t="s">
        <v>14591</v>
      </c>
      <c r="B3525" s="4" t="s">
        <v>14592</v>
      </c>
      <c r="C3525" s="4" t="s">
        <v>14593</v>
      </c>
      <c r="D3525" s="4" t="s">
        <v>14594</v>
      </c>
      <c r="E3525" s="4" t="s">
        <v>36</v>
      </c>
      <c r="F3525" s="4" t="s">
        <v>37</v>
      </c>
      <c r="G3525" s="4" t="s">
        <v>1119</v>
      </c>
      <c r="J3525" s="4" t="s">
        <v>110</v>
      </c>
      <c r="K3525" s="4" t="s">
        <v>14595</v>
      </c>
      <c r="L3525" s="4" t="s">
        <v>14596</v>
      </c>
      <c r="M3525" s="4" t="s">
        <v>14592</v>
      </c>
      <c r="N3525" s="4" t="s">
        <v>1880</v>
      </c>
      <c r="O3525" s="4">
        <v>4</v>
      </c>
      <c r="Y3525" s="4" t="s">
        <v>10221</v>
      </c>
      <c r="Z3525" s="4" t="s">
        <v>1749</v>
      </c>
      <c r="AA3525" s="4">
        <v>70808</v>
      </c>
      <c r="AB3525" s="4" t="s">
        <v>58</v>
      </c>
      <c r="AD3525" s="4" t="b">
        <v>0</v>
      </c>
      <c r="AG3525" s="11">
        <f t="shared" si="55"/>
        <v>43326</v>
      </c>
    </row>
    <row r="3526" s="4" customFormat="1" spans="1:33">
      <c r="A3526" s="4" t="s">
        <v>14597</v>
      </c>
      <c r="B3526" s="4" t="s">
        <v>3460</v>
      </c>
      <c r="C3526" s="4" t="s">
        <v>14598</v>
      </c>
      <c r="D3526" s="4" t="s">
        <v>14599</v>
      </c>
      <c r="E3526" s="4" t="s">
        <v>36</v>
      </c>
      <c r="F3526" s="4" t="s">
        <v>37</v>
      </c>
      <c r="G3526" s="4" t="s">
        <v>1119</v>
      </c>
      <c r="J3526" s="4" t="s">
        <v>110</v>
      </c>
      <c r="K3526" s="4" t="s">
        <v>3458</v>
      </c>
      <c r="L3526" s="4" t="s">
        <v>3459</v>
      </c>
      <c r="M3526" s="4" t="s">
        <v>3460</v>
      </c>
      <c r="N3526" s="4" t="s">
        <v>1880</v>
      </c>
      <c r="O3526" s="4">
        <v>2</v>
      </c>
      <c r="Y3526" s="4" t="s">
        <v>10221</v>
      </c>
      <c r="Z3526" s="4" t="s">
        <v>1749</v>
      </c>
      <c r="AA3526" s="4">
        <v>70808</v>
      </c>
      <c r="AB3526" s="4" t="s">
        <v>58</v>
      </c>
      <c r="AD3526" s="4" t="b">
        <v>0</v>
      </c>
      <c r="AG3526" s="11">
        <f t="shared" si="55"/>
        <v>43326</v>
      </c>
    </row>
    <row r="3527" s="4" customFormat="1" spans="1:33">
      <c r="A3527" s="4" t="s">
        <v>14600</v>
      </c>
      <c r="B3527" s="4" t="s">
        <v>103</v>
      </c>
      <c r="C3527" s="4" t="s">
        <v>14601</v>
      </c>
      <c r="D3527" s="4" t="s">
        <v>14602</v>
      </c>
      <c r="E3527" s="4" t="s">
        <v>36</v>
      </c>
      <c r="F3527" s="4" t="s">
        <v>37</v>
      </c>
      <c r="G3527" s="4" t="s">
        <v>1119</v>
      </c>
      <c r="J3527" s="4" t="s">
        <v>110</v>
      </c>
      <c r="K3527" s="4" t="s">
        <v>101</v>
      </c>
      <c r="L3527" s="4" t="s">
        <v>102</v>
      </c>
      <c r="M3527" s="4" t="s">
        <v>103</v>
      </c>
      <c r="N3527" s="4" t="s">
        <v>1880</v>
      </c>
      <c r="O3527" s="4">
        <v>6</v>
      </c>
      <c r="Y3527" s="4" t="s">
        <v>10221</v>
      </c>
      <c r="Z3527" s="4" t="s">
        <v>1749</v>
      </c>
      <c r="AA3527" s="4">
        <v>70808</v>
      </c>
      <c r="AB3527" s="4" t="s">
        <v>58</v>
      </c>
      <c r="AD3527" s="4" t="b">
        <v>0</v>
      </c>
      <c r="AG3527" s="11">
        <f t="shared" si="55"/>
        <v>43326</v>
      </c>
    </row>
    <row r="3528" s="4" customFormat="1" spans="1:33">
      <c r="A3528" s="4" t="s">
        <v>14603</v>
      </c>
      <c r="B3528" s="4" t="s">
        <v>14604</v>
      </c>
      <c r="C3528" s="4" t="s">
        <v>14605</v>
      </c>
      <c r="D3528" s="4" t="s">
        <v>14606</v>
      </c>
      <c r="E3528" s="4" t="s">
        <v>36</v>
      </c>
      <c r="F3528" s="4" t="s">
        <v>37</v>
      </c>
      <c r="G3528" s="4" t="s">
        <v>1119</v>
      </c>
      <c r="J3528" s="4" t="s">
        <v>110</v>
      </c>
      <c r="K3528" s="4" t="s">
        <v>14607</v>
      </c>
      <c r="L3528" s="4" t="s">
        <v>14608</v>
      </c>
      <c r="M3528" s="4" t="s">
        <v>14604</v>
      </c>
      <c r="N3528" s="4" t="s">
        <v>1880</v>
      </c>
      <c r="O3528" s="4">
        <v>10</v>
      </c>
      <c r="Y3528" s="4" t="s">
        <v>10221</v>
      </c>
      <c r="Z3528" s="4" t="s">
        <v>1749</v>
      </c>
      <c r="AA3528" s="4">
        <v>70808</v>
      </c>
      <c r="AB3528" s="4" t="s">
        <v>58</v>
      </c>
      <c r="AD3528" s="4" t="b">
        <v>0</v>
      </c>
      <c r="AG3528" s="11">
        <f t="shared" si="55"/>
        <v>43326</v>
      </c>
    </row>
    <row r="3529" s="4" customFormat="1" spans="1:33">
      <c r="A3529" s="4" t="s">
        <v>14609</v>
      </c>
      <c r="B3529" s="4" t="s">
        <v>2991</v>
      </c>
      <c r="C3529" s="4" t="s">
        <v>14610</v>
      </c>
      <c r="D3529" s="4" t="s">
        <v>14611</v>
      </c>
      <c r="E3529" s="4" t="s">
        <v>36</v>
      </c>
      <c r="F3529" s="4" t="s">
        <v>37</v>
      </c>
      <c r="G3529" s="4" t="s">
        <v>1119</v>
      </c>
      <c r="J3529" s="4" t="s">
        <v>110</v>
      </c>
      <c r="K3529" s="4" t="s">
        <v>2989</v>
      </c>
      <c r="L3529" s="4" t="s">
        <v>2990</v>
      </c>
      <c r="M3529" s="4" t="s">
        <v>2991</v>
      </c>
      <c r="N3529" s="4" t="s">
        <v>1880</v>
      </c>
      <c r="O3529" s="4">
        <v>24</v>
      </c>
      <c r="Y3529" s="4" t="s">
        <v>10221</v>
      </c>
      <c r="Z3529" s="4" t="s">
        <v>1749</v>
      </c>
      <c r="AA3529" s="4">
        <v>70808</v>
      </c>
      <c r="AB3529" s="4" t="s">
        <v>58</v>
      </c>
      <c r="AD3529" s="4" t="b">
        <v>0</v>
      </c>
      <c r="AG3529" s="11">
        <f t="shared" si="55"/>
        <v>43326</v>
      </c>
    </row>
    <row r="3530" s="4" customFormat="1" spans="1:33">
      <c r="A3530" s="4" t="s">
        <v>14612</v>
      </c>
      <c r="B3530" s="4" t="s">
        <v>14613</v>
      </c>
      <c r="C3530" s="4" t="s">
        <v>14614</v>
      </c>
      <c r="D3530" s="4" t="s">
        <v>14615</v>
      </c>
      <c r="E3530" s="4" t="s">
        <v>36</v>
      </c>
      <c r="F3530" s="4" t="s">
        <v>37</v>
      </c>
      <c r="G3530" s="4" t="s">
        <v>1119</v>
      </c>
      <c r="J3530" s="4" t="s">
        <v>110</v>
      </c>
      <c r="K3530" s="4" t="s">
        <v>1354</v>
      </c>
      <c r="L3530" s="4" t="s">
        <v>14616</v>
      </c>
      <c r="M3530" s="4" t="s">
        <v>14613</v>
      </c>
      <c r="N3530" s="4" t="s">
        <v>1880</v>
      </c>
      <c r="O3530" s="4">
        <v>31</v>
      </c>
      <c r="Y3530" s="4" t="s">
        <v>10221</v>
      </c>
      <c r="Z3530" s="4" t="s">
        <v>1749</v>
      </c>
      <c r="AA3530" s="4">
        <v>70808</v>
      </c>
      <c r="AB3530" s="4" t="s">
        <v>58</v>
      </c>
      <c r="AD3530" s="4" t="b">
        <v>0</v>
      </c>
      <c r="AG3530" s="11">
        <f t="shared" si="55"/>
        <v>43326</v>
      </c>
    </row>
    <row r="3531" s="4" customFormat="1" spans="1:33">
      <c r="A3531" s="4" t="s">
        <v>14617</v>
      </c>
      <c r="B3531" s="4" t="s">
        <v>14618</v>
      </c>
      <c r="C3531" s="4" t="s">
        <v>14619</v>
      </c>
      <c r="D3531" s="4" t="s">
        <v>14620</v>
      </c>
      <c r="E3531" s="4" t="s">
        <v>36</v>
      </c>
      <c r="F3531" s="4" t="s">
        <v>37</v>
      </c>
      <c r="G3531" s="4" t="s">
        <v>1119</v>
      </c>
      <c r="J3531" s="4" t="s">
        <v>110</v>
      </c>
      <c r="K3531" s="4" t="s">
        <v>14621</v>
      </c>
      <c r="L3531" s="4" t="s">
        <v>14622</v>
      </c>
      <c r="M3531" s="4" t="s">
        <v>14618</v>
      </c>
      <c r="N3531" s="4" t="s">
        <v>1880</v>
      </c>
      <c r="O3531" s="4">
        <v>6</v>
      </c>
      <c r="Y3531" s="4" t="s">
        <v>10221</v>
      </c>
      <c r="Z3531" s="4" t="s">
        <v>1749</v>
      </c>
      <c r="AA3531" s="4">
        <v>70808</v>
      </c>
      <c r="AB3531" s="4" t="s">
        <v>58</v>
      </c>
      <c r="AD3531" s="4" t="b">
        <v>0</v>
      </c>
      <c r="AG3531" s="11">
        <f t="shared" si="55"/>
        <v>43326</v>
      </c>
    </row>
    <row r="3532" s="4" customFormat="1" spans="1:33">
      <c r="A3532" s="4" t="s">
        <v>14623</v>
      </c>
      <c r="B3532" s="4" t="s">
        <v>1467</v>
      </c>
      <c r="C3532" s="4" t="s">
        <v>14624</v>
      </c>
      <c r="D3532" s="4" t="s">
        <v>14625</v>
      </c>
      <c r="E3532" s="4" t="s">
        <v>36</v>
      </c>
      <c r="F3532" s="4" t="s">
        <v>37</v>
      </c>
      <c r="G3532" s="4" t="s">
        <v>1119</v>
      </c>
      <c r="J3532" s="4" t="s">
        <v>110</v>
      </c>
      <c r="K3532" s="4" t="s">
        <v>1465</v>
      </c>
      <c r="L3532" s="4" t="s">
        <v>1466</v>
      </c>
      <c r="M3532" s="4" t="s">
        <v>1467</v>
      </c>
      <c r="N3532" s="4" t="s">
        <v>1880</v>
      </c>
      <c r="O3532" s="4">
        <v>7</v>
      </c>
      <c r="Y3532" s="4" t="s">
        <v>10221</v>
      </c>
      <c r="Z3532" s="4" t="s">
        <v>1749</v>
      </c>
      <c r="AA3532" s="4">
        <v>70808</v>
      </c>
      <c r="AB3532" s="4" t="s">
        <v>58</v>
      </c>
      <c r="AD3532" s="4" t="b">
        <v>0</v>
      </c>
      <c r="AG3532" s="11">
        <f t="shared" si="55"/>
        <v>43326</v>
      </c>
    </row>
    <row r="3533" s="4" customFormat="1" spans="1:33">
      <c r="A3533" s="4" t="s">
        <v>14626</v>
      </c>
      <c r="B3533" s="4" t="s">
        <v>1489</v>
      </c>
      <c r="C3533" s="4" t="s">
        <v>14627</v>
      </c>
      <c r="D3533" s="4" t="s">
        <v>14628</v>
      </c>
      <c r="E3533" s="4" t="s">
        <v>36</v>
      </c>
      <c r="F3533" s="4" t="s">
        <v>37</v>
      </c>
      <c r="G3533" s="4" t="s">
        <v>1119</v>
      </c>
      <c r="J3533" s="4" t="s">
        <v>110</v>
      </c>
      <c r="K3533" s="4" t="s">
        <v>1487</v>
      </c>
      <c r="L3533" s="4" t="s">
        <v>1488</v>
      </c>
      <c r="M3533" s="4" t="s">
        <v>1489</v>
      </c>
      <c r="N3533" s="4" t="s">
        <v>1880</v>
      </c>
      <c r="O3533" s="4">
        <v>35</v>
      </c>
      <c r="Y3533" s="4" t="s">
        <v>10221</v>
      </c>
      <c r="Z3533" s="4" t="s">
        <v>1749</v>
      </c>
      <c r="AA3533" s="4">
        <v>70808</v>
      </c>
      <c r="AB3533" s="4" t="s">
        <v>58</v>
      </c>
      <c r="AD3533" s="4" t="b">
        <v>0</v>
      </c>
      <c r="AG3533" s="11">
        <f t="shared" si="55"/>
        <v>43326</v>
      </c>
    </row>
    <row r="3534" s="4" customFormat="1" spans="1:33">
      <c r="A3534" s="4" t="s">
        <v>14629</v>
      </c>
      <c r="B3534" s="4" t="s">
        <v>2988</v>
      </c>
      <c r="C3534" s="4" t="s">
        <v>14630</v>
      </c>
      <c r="D3534" s="4" t="s">
        <v>14631</v>
      </c>
      <c r="E3534" s="4" t="s">
        <v>36</v>
      </c>
      <c r="F3534" s="4" t="s">
        <v>37</v>
      </c>
      <c r="G3534" s="4" t="s">
        <v>1119</v>
      </c>
      <c r="J3534" s="4" t="s">
        <v>110</v>
      </c>
      <c r="K3534" s="4" t="s">
        <v>2986</v>
      </c>
      <c r="L3534" s="4" t="s">
        <v>2987</v>
      </c>
      <c r="M3534" s="4" t="s">
        <v>2988</v>
      </c>
      <c r="N3534" s="4" t="s">
        <v>1880</v>
      </c>
      <c r="O3534" s="4">
        <v>5</v>
      </c>
      <c r="Y3534" s="4" t="s">
        <v>10221</v>
      </c>
      <c r="Z3534" s="4" t="s">
        <v>1749</v>
      </c>
      <c r="AA3534" s="4">
        <v>70808</v>
      </c>
      <c r="AB3534" s="4" t="s">
        <v>58</v>
      </c>
      <c r="AD3534" s="4" t="b">
        <v>0</v>
      </c>
      <c r="AG3534" s="11">
        <f t="shared" si="55"/>
        <v>43326</v>
      </c>
    </row>
    <row r="3535" s="4" customFormat="1" spans="1:33">
      <c r="A3535" s="4" t="s">
        <v>14632</v>
      </c>
      <c r="B3535" s="4" t="s">
        <v>12382</v>
      </c>
      <c r="C3535" s="4" t="s">
        <v>14633</v>
      </c>
      <c r="D3535" s="4" t="s">
        <v>14634</v>
      </c>
      <c r="E3535" s="4" t="s">
        <v>36</v>
      </c>
      <c r="F3535" s="4" t="s">
        <v>37</v>
      </c>
      <c r="G3535" s="4" t="s">
        <v>1119</v>
      </c>
      <c r="J3535" s="4" t="s">
        <v>110</v>
      </c>
      <c r="K3535" s="4" t="s">
        <v>12380</v>
      </c>
      <c r="L3535" s="4" t="s">
        <v>12381</v>
      </c>
      <c r="M3535" s="4" t="s">
        <v>12382</v>
      </c>
      <c r="N3535" s="4" t="s">
        <v>1880</v>
      </c>
      <c r="O3535" s="4">
        <v>19</v>
      </c>
      <c r="Y3535" s="4" t="s">
        <v>10221</v>
      </c>
      <c r="Z3535" s="4" t="s">
        <v>1749</v>
      </c>
      <c r="AA3535" s="4">
        <v>70808</v>
      </c>
      <c r="AB3535" s="4" t="s">
        <v>58</v>
      </c>
      <c r="AD3535" s="4" t="b">
        <v>0</v>
      </c>
      <c r="AG3535" s="11">
        <f t="shared" si="55"/>
        <v>43326</v>
      </c>
    </row>
    <row r="3536" s="4" customFormat="1" spans="1:33">
      <c r="A3536" s="4" t="s">
        <v>14635</v>
      </c>
      <c r="B3536" s="4" t="s">
        <v>14636</v>
      </c>
      <c r="C3536" s="4" t="s">
        <v>14637</v>
      </c>
      <c r="D3536" s="4" t="s">
        <v>14638</v>
      </c>
      <c r="E3536" s="4" t="s">
        <v>36</v>
      </c>
      <c r="F3536" s="4" t="s">
        <v>37</v>
      </c>
      <c r="G3536" s="4" t="s">
        <v>1119</v>
      </c>
      <c r="J3536" s="4" t="s">
        <v>110</v>
      </c>
      <c r="K3536" s="4" t="s">
        <v>14639</v>
      </c>
      <c r="L3536" s="4" t="s">
        <v>14640</v>
      </c>
      <c r="M3536" s="4" t="s">
        <v>14636</v>
      </c>
      <c r="N3536" s="4" t="s">
        <v>1880</v>
      </c>
      <c r="O3536" s="4">
        <v>6</v>
      </c>
      <c r="Y3536" s="4" t="s">
        <v>10221</v>
      </c>
      <c r="Z3536" s="4" t="s">
        <v>1749</v>
      </c>
      <c r="AA3536" s="4">
        <v>70808</v>
      </c>
      <c r="AB3536" s="4" t="s">
        <v>58</v>
      </c>
      <c r="AD3536" s="4" t="b">
        <v>0</v>
      </c>
      <c r="AG3536" s="11">
        <f t="shared" si="55"/>
        <v>43326</v>
      </c>
    </row>
    <row r="3537" s="4" customFormat="1" spans="1:33">
      <c r="A3537" s="4" t="s">
        <v>14641</v>
      </c>
      <c r="B3537" s="4" t="s">
        <v>14642</v>
      </c>
      <c r="C3537" s="4" t="s">
        <v>14643</v>
      </c>
      <c r="D3537" s="4" t="s">
        <v>14644</v>
      </c>
      <c r="E3537" s="4" t="s">
        <v>36</v>
      </c>
      <c r="F3537" s="4" t="s">
        <v>37</v>
      </c>
      <c r="G3537" s="4" t="s">
        <v>1119</v>
      </c>
      <c r="J3537" s="4" t="s">
        <v>110</v>
      </c>
      <c r="K3537" s="4" t="s">
        <v>14645</v>
      </c>
      <c r="L3537" s="4" t="s">
        <v>14646</v>
      </c>
      <c r="M3537" s="4" t="s">
        <v>14642</v>
      </c>
      <c r="N3537" s="4" t="s">
        <v>1880</v>
      </c>
      <c r="O3537" s="4">
        <v>10</v>
      </c>
      <c r="Y3537" s="4" t="s">
        <v>10221</v>
      </c>
      <c r="Z3537" s="4" t="s">
        <v>1749</v>
      </c>
      <c r="AA3537" s="4">
        <v>70808</v>
      </c>
      <c r="AB3537" s="4" t="s">
        <v>58</v>
      </c>
      <c r="AD3537" s="4" t="b">
        <v>0</v>
      </c>
      <c r="AG3537" s="11">
        <f t="shared" si="55"/>
        <v>43326</v>
      </c>
    </row>
    <row r="3538" s="4" customFormat="1" spans="1:33">
      <c r="A3538" s="4" t="s">
        <v>14647</v>
      </c>
      <c r="B3538" s="4" t="s">
        <v>14648</v>
      </c>
      <c r="C3538" s="4" t="s">
        <v>14649</v>
      </c>
      <c r="D3538" s="4" t="s">
        <v>14650</v>
      </c>
      <c r="E3538" s="4" t="s">
        <v>36</v>
      </c>
      <c r="F3538" s="4" t="s">
        <v>37</v>
      </c>
      <c r="G3538" s="4" t="s">
        <v>1119</v>
      </c>
      <c r="J3538" s="4" t="s">
        <v>110</v>
      </c>
      <c r="K3538" s="4" t="s">
        <v>14651</v>
      </c>
      <c r="L3538" s="4" t="s">
        <v>14652</v>
      </c>
      <c r="M3538" s="4" t="s">
        <v>14648</v>
      </c>
      <c r="N3538" s="4" t="s">
        <v>1880</v>
      </c>
      <c r="O3538" s="4">
        <v>6</v>
      </c>
      <c r="Y3538" s="4" t="s">
        <v>10221</v>
      </c>
      <c r="Z3538" s="4" t="s">
        <v>1749</v>
      </c>
      <c r="AA3538" s="4">
        <v>70808</v>
      </c>
      <c r="AB3538" s="4" t="s">
        <v>58</v>
      </c>
      <c r="AD3538" s="4" t="b">
        <v>0</v>
      </c>
      <c r="AG3538" s="11">
        <f t="shared" si="55"/>
        <v>43326</v>
      </c>
    </row>
    <row r="3539" s="4" customFormat="1" spans="1:33">
      <c r="A3539" s="4" t="s">
        <v>14653</v>
      </c>
      <c r="B3539" s="4" t="s">
        <v>1044</v>
      </c>
      <c r="C3539" s="4" t="s">
        <v>14654</v>
      </c>
      <c r="D3539" s="4" t="s">
        <v>14655</v>
      </c>
      <c r="E3539" s="4" t="s">
        <v>36</v>
      </c>
      <c r="F3539" s="4" t="s">
        <v>37</v>
      </c>
      <c r="G3539" s="4" t="s">
        <v>1119</v>
      </c>
      <c r="J3539" s="4" t="s">
        <v>110</v>
      </c>
      <c r="K3539" s="4" t="s">
        <v>1042</v>
      </c>
      <c r="L3539" s="4" t="s">
        <v>1043</v>
      </c>
      <c r="M3539" s="4" t="s">
        <v>1044</v>
      </c>
      <c r="N3539" s="4" t="s">
        <v>1880</v>
      </c>
      <c r="O3539" s="4">
        <v>19</v>
      </c>
      <c r="Y3539" s="4" t="s">
        <v>10221</v>
      </c>
      <c r="Z3539" s="4" t="s">
        <v>1749</v>
      </c>
      <c r="AA3539" s="4">
        <v>70808</v>
      </c>
      <c r="AB3539" s="4" t="s">
        <v>58</v>
      </c>
      <c r="AD3539" s="4" t="b">
        <v>0</v>
      </c>
      <c r="AG3539" s="11">
        <f t="shared" si="55"/>
        <v>43326</v>
      </c>
    </row>
    <row r="3540" s="4" customFormat="1" spans="1:33">
      <c r="A3540" s="4" t="s">
        <v>14656</v>
      </c>
      <c r="B3540" s="4" t="s">
        <v>8940</v>
      </c>
      <c r="C3540" s="4" t="s">
        <v>14657</v>
      </c>
      <c r="D3540" s="4" t="s">
        <v>14658</v>
      </c>
      <c r="E3540" s="4" t="s">
        <v>36</v>
      </c>
      <c r="F3540" s="4" t="s">
        <v>37</v>
      </c>
      <c r="G3540" s="4" t="s">
        <v>1119</v>
      </c>
      <c r="J3540" s="4" t="s">
        <v>110</v>
      </c>
      <c r="K3540" s="4" t="s">
        <v>8938</v>
      </c>
      <c r="L3540" s="4" t="s">
        <v>8939</v>
      </c>
      <c r="M3540" s="4" t="s">
        <v>8940</v>
      </c>
      <c r="N3540" s="4" t="s">
        <v>1880</v>
      </c>
      <c r="O3540" s="4">
        <v>4</v>
      </c>
      <c r="Y3540" s="4" t="s">
        <v>10221</v>
      </c>
      <c r="Z3540" s="4" t="s">
        <v>1749</v>
      </c>
      <c r="AA3540" s="4">
        <v>70808</v>
      </c>
      <c r="AB3540" s="4" t="s">
        <v>58</v>
      </c>
      <c r="AD3540" s="4" t="b">
        <v>0</v>
      </c>
      <c r="AG3540" s="11">
        <f t="shared" si="55"/>
        <v>43326</v>
      </c>
    </row>
    <row r="3541" s="4" customFormat="1" spans="1:33">
      <c r="A3541" s="4" t="s">
        <v>14659</v>
      </c>
      <c r="B3541" s="4" t="s">
        <v>2996</v>
      </c>
      <c r="C3541" s="4" t="s">
        <v>14660</v>
      </c>
      <c r="D3541" s="4" t="s">
        <v>14661</v>
      </c>
      <c r="E3541" s="4" t="s">
        <v>36</v>
      </c>
      <c r="F3541" s="4" t="s">
        <v>37</v>
      </c>
      <c r="G3541" s="4" t="s">
        <v>1119</v>
      </c>
      <c r="J3541" s="4" t="s">
        <v>110</v>
      </c>
      <c r="K3541" s="4" t="s">
        <v>2994</v>
      </c>
      <c r="L3541" s="4" t="s">
        <v>2995</v>
      </c>
      <c r="M3541" s="4" t="s">
        <v>2996</v>
      </c>
      <c r="N3541" s="4" t="s">
        <v>1880</v>
      </c>
      <c r="O3541" s="4">
        <v>7</v>
      </c>
      <c r="Y3541" s="4" t="s">
        <v>10221</v>
      </c>
      <c r="Z3541" s="4" t="s">
        <v>1749</v>
      </c>
      <c r="AA3541" s="4">
        <v>70808</v>
      </c>
      <c r="AB3541" s="4" t="s">
        <v>58</v>
      </c>
      <c r="AD3541" s="4" t="b">
        <v>0</v>
      </c>
      <c r="AG3541" s="11">
        <f t="shared" si="55"/>
        <v>43326</v>
      </c>
    </row>
    <row r="3542" s="4" customFormat="1" spans="1:33">
      <c r="A3542" s="4" t="s">
        <v>14662</v>
      </c>
      <c r="B3542" s="4" t="s">
        <v>761</v>
      </c>
      <c r="C3542" s="4" t="s">
        <v>14663</v>
      </c>
      <c r="D3542" s="4" t="s">
        <v>14664</v>
      </c>
      <c r="E3542" s="4" t="s">
        <v>36</v>
      </c>
      <c r="F3542" s="4" t="s">
        <v>37</v>
      </c>
      <c r="G3542" s="4" t="s">
        <v>1119</v>
      </c>
      <c r="J3542" s="4" t="s">
        <v>110</v>
      </c>
      <c r="K3542" s="4" t="s">
        <v>759</v>
      </c>
      <c r="L3542" s="4" t="s">
        <v>760</v>
      </c>
      <c r="M3542" s="4" t="s">
        <v>761</v>
      </c>
      <c r="N3542" s="4" t="s">
        <v>1880</v>
      </c>
      <c r="O3542" s="4">
        <v>15</v>
      </c>
      <c r="Y3542" s="4" t="s">
        <v>10221</v>
      </c>
      <c r="Z3542" s="4" t="s">
        <v>1749</v>
      </c>
      <c r="AA3542" s="4">
        <v>70808</v>
      </c>
      <c r="AB3542" s="4" t="s">
        <v>58</v>
      </c>
      <c r="AD3542" s="4" t="b">
        <v>0</v>
      </c>
      <c r="AG3542" s="11">
        <f t="shared" si="55"/>
        <v>43326</v>
      </c>
    </row>
    <row r="3543" s="4" customFormat="1" spans="1:33">
      <c r="A3543" s="4" t="s">
        <v>14665</v>
      </c>
      <c r="B3543" s="4" t="s">
        <v>7411</v>
      </c>
      <c r="C3543" s="4" t="s">
        <v>14666</v>
      </c>
      <c r="D3543" s="4" t="s">
        <v>14667</v>
      </c>
      <c r="E3543" s="4" t="s">
        <v>36</v>
      </c>
      <c r="F3543" s="4" t="s">
        <v>37</v>
      </c>
      <c r="G3543" s="4" t="s">
        <v>1119</v>
      </c>
      <c r="J3543" s="4" t="s">
        <v>110</v>
      </c>
      <c r="K3543" s="4" t="s">
        <v>7409</v>
      </c>
      <c r="L3543" s="4" t="s">
        <v>7410</v>
      </c>
      <c r="M3543" s="4" t="s">
        <v>7411</v>
      </c>
      <c r="N3543" s="4" t="s">
        <v>1880</v>
      </c>
      <c r="O3543" s="4">
        <v>10</v>
      </c>
      <c r="Y3543" s="4" t="s">
        <v>10221</v>
      </c>
      <c r="Z3543" s="4" t="s">
        <v>1749</v>
      </c>
      <c r="AA3543" s="4">
        <v>70808</v>
      </c>
      <c r="AB3543" s="4" t="s">
        <v>58</v>
      </c>
      <c r="AD3543" s="4" t="b">
        <v>0</v>
      </c>
      <c r="AG3543" s="11">
        <f t="shared" si="55"/>
        <v>43326</v>
      </c>
    </row>
    <row r="3544" s="4" customFormat="1" spans="1:33">
      <c r="A3544" s="4" t="s">
        <v>14668</v>
      </c>
      <c r="B3544" s="4" t="s">
        <v>14669</v>
      </c>
      <c r="C3544" s="4" t="s">
        <v>14670</v>
      </c>
      <c r="D3544" s="4" t="s">
        <v>14671</v>
      </c>
      <c r="E3544" s="4" t="s">
        <v>36</v>
      </c>
      <c r="F3544" s="4" t="s">
        <v>37</v>
      </c>
      <c r="G3544" s="4" t="s">
        <v>1119</v>
      </c>
      <c r="J3544" s="4" t="s">
        <v>110</v>
      </c>
      <c r="K3544" s="4" t="s">
        <v>14672</v>
      </c>
      <c r="L3544" s="4" t="s">
        <v>14673</v>
      </c>
      <c r="M3544" s="4" t="s">
        <v>14669</v>
      </c>
      <c r="N3544" s="4" t="s">
        <v>1880</v>
      </c>
      <c r="O3544" s="4">
        <v>31</v>
      </c>
      <c r="Y3544" s="4" t="s">
        <v>10221</v>
      </c>
      <c r="Z3544" s="4" t="s">
        <v>1749</v>
      </c>
      <c r="AA3544" s="4">
        <v>70808</v>
      </c>
      <c r="AB3544" s="4" t="s">
        <v>58</v>
      </c>
      <c r="AD3544" s="4" t="b">
        <v>0</v>
      </c>
      <c r="AG3544" s="11">
        <f t="shared" si="55"/>
        <v>43326</v>
      </c>
    </row>
    <row r="3545" s="4" customFormat="1" spans="1:33">
      <c r="A3545" s="4" t="s">
        <v>14674</v>
      </c>
      <c r="B3545" s="4" t="s">
        <v>14675</v>
      </c>
      <c r="C3545" s="4" t="s">
        <v>14676</v>
      </c>
      <c r="D3545" s="4" t="s">
        <v>14677</v>
      </c>
      <c r="E3545" s="4" t="s">
        <v>36</v>
      </c>
      <c r="F3545" s="4" t="s">
        <v>37</v>
      </c>
      <c r="G3545" s="4" t="s">
        <v>1119</v>
      </c>
      <c r="J3545" s="4" t="s">
        <v>110</v>
      </c>
      <c r="K3545" s="4" t="s">
        <v>14678</v>
      </c>
      <c r="L3545" s="4" t="s">
        <v>14679</v>
      </c>
      <c r="M3545" s="4" t="s">
        <v>14675</v>
      </c>
      <c r="N3545" s="4" t="s">
        <v>1880</v>
      </c>
      <c r="O3545" s="4">
        <v>16</v>
      </c>
      <c r="Y3545" s="4" t="s">
        <v>10221</v>
      </c>
      <c r="Z3545" s="4" t="s">
        <v>1749</v>
      </c>
      <c r="AA3545" s="4">
        <v>70808</v>
      </c>
      <c r="AB3545" s="4" t="s">
        <v>58</v>
      </c>
      <c r="AD3545" s="4" t="b">
        <v>0</v>
      </c>
      <c r="AG3545" s="11">
        <f t="shared" si="55"/>
        <v>43326</v>
      </c>
    </row>
    <row r="3546" s="4" customFormat="1" spans="1:33">
      <c r="A3546" s="4" t="s">
        <v>14680</v>
      </c>
      <c r="B3546" s="4" t="s">
        <v>14681</v>
      </c>
      <c r="C3546" s="4" t="s">
        <v>14682</v>
      </c>
      <c r="D3546" s="4" t="s">
        <v>14683</v>
      </c>
      <c r="E3546" s="4" t="s">
        <v>36</v>
      </c>
      <c r="F3546" s="4" t="s">
        <v>37</v>
      </c>
      <c r="G3546" s="4" t="s">
        <v>1119</v>
      </c>
      <c r="J3546" s="4" t="s">
        <v>110</v>
      </c>
      <c r="K3546" s="4" t="s">
        <v>14684</v>
      </c>
      <c r="L3546" s="4" t="s">
        <v>14685</v>
      </c>
      <c r="M3546" s="4" t="s">
        <v>14681</v>
      </c>
      <c r="N3546" s="4" t="s">
        <v>1880</v>
      </c>
      <c r="O3546" s="4">
        <v>16</v>
      </c>
      <c r="Y3546" s="4" t="s">
        <v>10221</v>
      </c>
      <c r="Z3546" s="4" t="s">
        <v>1749</v>
      </c>
      <c r="AA3546" s="4">
        <v>70808</v>
      </c>
      <c r="AB3546" s="4" t="s">
        <v>58</v>
      </c>
      <c r="AD3546" s="4" t="b">
        <v>0</v>
      </c>
      <c r="AG3546" s="11">
        <f t="shared" si="55"/>
        <v>43326</v>
      </c>
    </row>
    <row r="3547" s="4" customFormat="1" spans="1:33">
      <c r="A3547" s="4" t="s">
        <v>14686</v>
      </c>
      <c r="B3547" s="4" t="s">
        <v>10173</v>
      </c>
      <c r="C3547" s="4" t="s">
        <v>14687</v>
      </c>
      <c r="D3547" s="4" t="s">
        <v>14688</v>
      </c>
      <c r="E3547" s="4" t="s">
        <v>36</v>
      </c>
      <c r="F3547" s="4" t="s">
        <v>37</v>
      </c>
      <c r="G3547" s="4" t="s">
        <v>1119</v>
      </c>
      <c r="J3547" s="4" t="s">
        <v>110</v>
      </c>
      <c r="K3547" s="4" t="s">
        <v>10171</v>
      </c>
      <c r="L3547" s="4" t="s">
        <v>10172</v>
      </c>
      <c r="M3547" s="4" t="s">
        <v>10173</v>
      </c>
      <c r="N3547" s="4" t="s">
        <v>1880</v>
      </c>
      <c r="O3547" s="4">
        <v>30</v>
      </c>
      <c r="Y3547" s="4" t="s">
        <v>10221</v>
      </c>
      <c r="Z3547" s="4" t="s">
        <v>1749</v>
      </c>
      <c r="AA3547" s="4">
        <v>70808</v>
      </c>
      <c r="AB3547" s="4" t="s">
        <v>58</v>
      </c>
      <c r="AD3547" s="4" t="b">
        <v>0</v>
      </c>
      <c r="AG3547" s="11">
        <f t="shared" si="55"/>
        <v>43326</v>
      </c>
    </row>
    <row r="3548" s="4" customFormat="1" spans="1:33">
      <c r="A3548" s="4" t="s">
        <v>14689</v>
      </c>
      <c r="B3548" s="4" t="s">
        <v>14690</v>
      </c>
      <c r="C3548" s="4" t="s">
        <v>14691</v>
      </c>
      <c r="D3548" s="4" t="s">
        <v>14692</v>
      </c>
      <c r="E3548" s="4" t="s">
        <v>36</v>
      </c>
      <c r="F3548" s="4" t="s">
        <v>37</v>
      </c>
      <c r="G3548" s="4" t="s">
        <v>1119</v>
      </c>
      <c r="J3548" s="4" t="s">
        <v>110</v>
      </c>
      <c r="K3548" s="4" t="s">
        <v>14693</v>
      </c>
      <c r="L3548" s="4" t="s">
        <v>14694</v>
      </c>
      <c r="M3548" s="4" t="s">
        <v>14690</v>
      </c>
      <c r="N3548" s="4" t="s">
        <v>1880</v>
      </c>
      <c r="O3548" s="4">
        <v>6</v>
      </c>
      <c r="Y3548" s="4" t="s">
        <v>10221</v>
      </c>
      <c r="Z3548" s="4" t="s">
        <v>1749</v>
      </c>
      <c r="AA3548" s="4">
        <v>70808</v>
      </c>
      <c r="AB3548" s="4" t="s">
        <v>58</v>
      </c>
      <c r="AD3548" s="4" t="b">
        <v>0</v>
      </c>
      <c r="AG3548" s="11">
        <f t="shared" si="55"/>
        <v>43326</v>
      </c>
    </row>
    <row r="3549" s="4" customFormat="1" spans="1:33">
      <c r="A3549" s="4" t="s">
        <v>14695</v>
      </c>
      <c r="B3549" s="4" t="s">
        <v>14696</v>
      </c>
      <c r="C3549" s="4" t="s">
        <v>14697</v>
      </c>
      <c r="D3549" s="4" t="s">
        <v>14698</v>
      </c>
      <c r="E3549" s="4" t="s">
        <v>36</v>
      </c>
      <c r="F3549" s="4" t="s">
        <v>37</v>
      </c>
      <c r="G3549" s="4" t="s">
        <v>1119</v>
      </c>
      <c r="J3549" s="4" t="s">
        <v>110</v>
      </c>
      <c r="K3549" s="4" t="s">
        <v>14699</v>
      </c>
      <c r="L3549" s="4" t="s">
        <v>14700</v>
      </c>
      <c r="M3549" s="4" t="s">
        <v>14696</v>
      </c>
      <c r="N3549" s="4" t="s">
        <v>1880</v>
      </c>
      <c r="O3549" s="4">
        <v>5</v>
      </c>
      <c r="Y3549" s="4" t="s">
        <v>10221</v>
      </c>
      <c r="Z3549" s="4" t="s">
        <v>1749</v>
      </c>
      <c r="AA3549" s="4">
        <v>70808</v>
      </c>
      <c r="AB3549" s="4" t="s">
        <v>58</v>
      </c>
      <c r="AD3549" s="4" t="b">
        <v>0</v>
      </c>
      <c r="AG3549" s="11">
        <f t="shared" si="55"/>
        <v>43326</v>
      </c>
    </row>
    <row r="3550" s="4" customFormat="1" spans="1:33">
      <c r="A3550" s="4" t="s">
        <v>14701</v>
      </c>
      <c r="B3550" s="4" t="s">
        <v>14702</v>
      </c>
      <c r="C3550" s="4" t="s">
        <v>14703</v>
      </c>
      <c r="D3550" s="4" t="s">
        <v>14704</v>
      </c>
      <c r="E3550" s="4" t="s">
        <v>36</v>
      </c>
      <c r="F3550" s="4" t="s">
        <v>37</v>
      </c>
      <c r="G3550" s="4" t="s">
        <v>1119</v>
      </c>
      <c r="J3550" s="4" t="s">
        <v>110</v>
      </c>
      <c r="K3550" s="4" t="s">
        <v>14705</v>
      </c>
      <c r="L3550" s="4" t="s">
        <v>14706</v>
      </c>
      <c r="M3550" s="4" t="s">
        <v>14702</v>
      </c>
      <c r="N3550" s="4" t="s">
        <v>1880</v>
      </c>
      <c r="O3550" s="4">
        <v>16</v>
      </c>
      <c r="Y3550" s="4" t="s">
        <v>10221</v>
      </c>
      <c r="Z3550" s="4" t="s">
        <v>1749</v>
      </c>
      <c r="AA3550" s="4">
        <v>70808</v>
      </c>
      <c r="AB3550" s="4" t="s">
        <v>58</v>
      </c>
      <c r="AD3550" s="4" t="b">
        <v>0</v>
      </c>
      <c r="AG3550" s="11">
        <f t="shared" si="55"/>
        <v>43326</v>
      </c>
    </row>
    <row r="3551" s="4" customFormat="1" spans="1:33">
      <c r="A3551" s="4" t="s">
        <v>14707</v>
      </c>
      <c r="B3551" s="4" t="s">
        <v>14708</v>
      </c>
      <c r="C3551" s="4" t="s">
        <v>14709</v>
      </c>
      <c r="D3551" s="4" t="s">
        <v>14710</v>
      </c>
      <c r="E3551" s="4" t="s">
        <v>36</v>
      </c>
      <c r="F3551" s="4" t="s">
        <v>37</v>
      </c>
      <c r="G3551" s="4" t="s">
        <v>1119</v>
      </c>
      <c r="J3551" s="4" t="s">
        <v>110</v>
      </c>
      <c r="K3551" s="4" t="s">
        <v>14711</v>
      </c>
      <c r="L3551" s="4" t="s">
        <v>14712</v>
      </c>
      <c r="M3551" s="4" t="s">
        <v>14708</v>
      </c>
      <c r="N3551" s="4" t="s">
        <v>1880</v>
      </c>
      <c r="O3551" s="4">
        <v>5</v>
      </c>
      <c r="Y3551" s="4" t="s">
        <v>10221</v>
      </c>
      <c r="Z3551" s="4" t="s">
        <v>1749</v>
      </c>
      <c r="AA3551" s="4">
        <v>70808</v>
      </c>
      <c r="AB3551" s="4" t="s">
        <v>58</v>
      </c>
      <c r="AD3551" s="4" t="b">
        <v>0</v>
      </c>
      <c r="AG3551" s="11">
        <f t="shared" si="55"/>
        <v>43326</v>
      </c>
    </row>
    <row r="3552" s="4" customFormat="1" spans="1:33">
      <c r="A3552" s="4" t="s">
        <v>14713</v>
      </c>
      <c r="B3552" s="4" t="s">
        <v>9244</v>
      </c>
      <c r="C3552" s="4" t="s">
        <v>14714</v>
      </c>
      <c r="D3552" s="4" t="s">
        <v>14715</v>
      </c>
      <c r="E3552" s="4" t="s">
        <v>36</v>
      </c>
      <c r="F3552" s="4" t="s">
        <v>37</v>
      </c>
      <c r="G3552" s="4" t="s">
        <v>1119</v>
      </c>
      <c r="J3552" s="4" t="s">
        <v>110</v>
      </c>
      <c r="K3552" s="4" t="s">
        <v>9242</v>
      </c>
      <c r="L3552" s="4" t="s">
        <v>9243</v>
      </c>
      <c r="M3552" s="4" t="s">
        <v>9244</v>
      </c>
      <c r="N3552" s="4" t="s">
        <v>1880</v>
      </c>
      <c r="O3552" s="4">
        <v>16</v>
      </c>
      <c r="Y3552" s="4" t="s">
        <v>10221</v>
      </c>
      <c r="Z3552" s="4" t="s">
        <v>1749</v>
      </c>
      <c r="AA3552" s="4">
        <v>70808</v>
      </c>
      <c r="AB3552" s="4" t="s">
        <v>58</v>
      </c>
      <c r="AD3552" s="4" t="b">
        <v>0</v>
      </c>
      <c r="AG3552" s="11">
        <f t="shared" si="55"/>
        <v>43326</v>
      </c>
    </row>
    <row r="3553" s="4" customFormat="1" spans="1:33">
      <c r="A3553" s="4" t="s">
        <v>14716</v>
      </c>
      <c r="B3553" s="4" t="s">
        <v>14717</v>
      </c>
      <c r="C3553" s="4" t="s">
        <v>14718</v>
      </c>
      <c r="D3553" s="4" t="s">
        <v>14719</v>
      </c>
      <c r="E3553" s="4" t="s">
        <v>36</v>
      </c>
      <c r="F3553" s="4" t="s">
        <v>37</v>
      </c>
      <c r="G3553" s="4" t="s">
        <v>1119</v>
      </c>
      <c r="J3553" s="4" t="s">
        <v>110</v>
      </c>
      <c r="K3553" s="4" t="s">
        <v>14720</v>
      </c>
      <c r="L3553" s="4" t="s">
        <v>14721</v>
      </c>
      <c r="M3553" s="4" t="s">
        <v>14717</v>
      </c>
      <c r="N3553" s="4" t="s">
        <v>1880</v>
      </c>
      <c r="O3553" s="4">
        <v>3</v>
      </c>
      <c r="Y3553" s="4" t="s">
        <v>10221</v>
      </c>
      <c r="Z3553" s="4" t="s">
        <v>1749</v>
      </c>
      <c r="AA3553" s="4">
        <v>70808</v>
      </c>
      <c r="AB3553" s="4" t="s">
        <v>58</v>
      </c>
      <c r="AD3553" s="4" t="b">
        <v>0</v>
      </c>
      <c r="AG3553" s="11">
        <f t="shared" si="55"/>
        <v>43326</v>
      </c>
    </row>
    <row r="3554" s="4" customFormat="1" spans="1:33">
      <c r="A3554" s="4" t="s">
        <v>14722</v>
      </c>
      <c r="B3554" s="4" t="s">
        <v>7480</v>
      </c>
      <c r="C3554" s="4" t="s">
        <v>14723</v>
      </c>
      <c r="D3554" s="4" t="s">
        <v>14724</v>
      </c>
      <c r="E3554" s="4" t="s">
        <v>36</v>
      </c>
      <c r="F3554" s="4" t="s">
        <v>37</v>
      </c>
      <c r="G3554" s="4" t="s">
        <v>1119</v>
      </c>
      <c r="J3554" s="4" t="s">
        <v>110</v>
      </c>
      <c r="K3554" s="4" t="s">
        <v>14720</v>
      </c>
      <c r="L3554" s="4" t="s">
        <v>7479</v>
      </c>
      <c r="M3554" s="4" t="s">
        <v>7480</v>
      </c>
      <c r="N3554" s="4" t="s">
        <v>1880</v>
      </c>
      <c r="O3554" s="4">
        <v>16</v>
      </c>
      <c r="Y3554" s="4" t="s">
        <v>10221</v>
      </c>
      <c r="Z3554" s="4" t="s">
        <v>1749</v>
      </c>
      <c r="AA3554" s="4">
        <v>70808</v>
      </c>
      <c r="AB3554" s="4" t="s">
        <v>58</v>
      </c>
      <c r="AD3554" s="4" t="b">
        <v>0</v>
      </c>
      <c r="AG3554" s="11">
        <f t="shared" si="55"/>
        <v>43326</v>
      </c>
    </row>
    <row r="3555" s="4" customFormat="1" spans="1:33">
      <c r="A3555" s="4" t="s">
        <v>14725</v>
      </c>
      <c r="B3555" s="4" t="s">
        <v>14726</v>
      </c>
      <c r="C3555" s="4" t="s">
        <v>14727</v>
      </c>
      <c r="D3555" s="4" t="s">
        <v>14728</v>
      </c>
      <c r="E3555" s="4" t="s">
        <v>36</v>
      </c>
      <c r="F3555" s="4" t="s">
        <v>37</v>
      </c>
      <c r="G3555" s="4" t="s">
        <v>1119</v>
      </c>
      <c r="J3555" s="4" t="s">
        <v>110</v>
      </c>
      <c r="K3555" s="4" t="s">
        <v>14729</v>
      </c>
      <c r="L3555" s="4" t="s">
        <v>14730</v>
      </c>
      <c r="M3555" s="4" t="s">
        <v>14726</v>
      </c>
      <c r="N3555" s="4" t="s">
        <v>1880</v>
      </c>
      <c r="O3555" s="4">
        <v>6</v>
      </c>
      <c r="Y3555" s="4" t="s">
        <v>10221</v>
      </c>
      <c r="Z3555" s="4" t="s">
        <v>1749</v>
      </c>
      <c r="AA3555" s="4">
        <v>70808</v>
      </c>
      <c r="AB3555" s="4" t="s">
        <v>58</v>
      </c>
      <c r="AD3555" s="4" t="b">
        <v>0</v>
      </c>
      <c r="AG3555" s="11">
        <f t="shared" si="55"/>
        <v>43326</v>
      </c>
    </row>
    <row r="3556" s="4" customFormat="1" spans="1:33">
      <c r="A3556" s="4" t="s">
        <v>14731</v>
      </c>
      <c r="B3556" s="4" t="s">
        <v>14732</v>
      </c>
      <c r="C3556" s="4" t="s">
        <v>14733</v>
      </c>
      <c r="D3556" s="4" t="s">
        <v>14734</v>
      </c>
      <c r="E3556" s="4" t="s">
        <v>36</v>
      </c>
      <c r="F3556" s="4" t="s">
        <v>37</v>
      </c>
      <c r="G3556" s="4" t="s">
        <v>1119</v>
      </c>
      <c r="J3556" s="4" t="s">
        <v>110</v>
      </c>
      <c r="K3556" s="4" t="s">
        <v>14735</v>
      </c>
      <c r="L3556" s="4" t="s">
        <v>14736</v>
      </c>
      <c r="M3556" s="4" t="s">
        <v>14732</v>
      </c>
      <c r="N3556" s="4" t="s">
        <v>1880</v>
      </c>
      <c r="O3556" s="4">
        <v>13</v>
      </c>
      <c r="Y3556" s="4" t="s">
        <v>10221</v>
      </c>
      <c r="Z3556" s="4" t="s">
        <v>1749</v>
      </c>
      <c r="AA3556" s="4">
        <v>70808</v>
      </c>
      <c r="AB3556" s="4" t="s">
        <v>58</v>
      </c>
      <c r="AD3556" s="4" t="b">
        <v>0</v>
      </c>
      <c r="AG3556" s="11">
        <f t="shared" si="55"/>
        <v>43326</v>
      </c>
    </row>
    <row r="3557" s="4" customFormat="1" spans="1:33">
      <c r="A3557" s="4" t="s">
        <v>14737</v>
      </c>
      <c r="B3557" s="4" t="s">
        <v>10311</v>
      </c>
      <c r="C3557" s="4" t="s">
        <v>14738</v>
      </c>
      <c r="D3557" s="4" t="s">
        <v>14739</v>
      </c>
      <c r="E3557" s="4" t="s">
        <v>36</v>
      </c>
      <c r="F3557" s="4" t="s">
        <v>37</v>
      </c>
      <c r="G3557" s="4" t="s">
        <v>1119</v>
      </c>
      <c r="J3557" s="4" t="s">
        <v>110</v>
      </c>
      <c r="K3557" s="4" t="s">
        <v>10309</v>
      </c>
      <c r="L3557" s="4" t="s">
        <v>10310</v>
      </c>
      <c r="M3557" s="4" t="s">
        <v>10311</v>
      </c>
      <c r="N3557" s="4" t="s">
        <v>1880</v>
      </c>
      <c r="O3557" s="4">
        <v>18</v>
      </c>
      <c r="Y3557" s="4" t="s">
        <v>10221</v>
      </c>
      <c r="Z3557" s="4" t="s">
        <v>1749</v>
      </c>
      <c r="AA3557" s="4">
        <v>70808</v>
      </c>
      <c r="AB3557" s="4" t="s">
        <v>58</v>
      </c>
      <c r="AD3557" s="4" t="b">
        <v>0</v>
      </c>
      <c r="AG3557" s="11">
        <f t="shared" si="55"/>
        <v>43326</v>
      </c>
    </row>
    <row r="3558" s="4" customFormat="1" spans="1:33">
      <c r="A3558" s="4" t="s">
        <v>14740</v>
      </c>
      <c r="B3558" s="4" t="s">
        <v>14741</v>
      </c>
      <c r="C3558" s="4" t="s">
        <v>14742</v>
      </c>
      <c r="D3558" s="4" t="s">
        <v>14743</v>
      </c>
      <c r="E3558" s="4" t="s">
        <v>36</v>
      </c>
      <c r="F3558" s="4" t="s">
        <v>37</v>
      </c>
      <c r="G3558" s="4" t="s">
        <v>1119</v>
      </c>
      <c r="J3558" s="4" t="s">
        <v>110</v>
      </c>
      <c r="K3558" s="4" t="s">
        <v>14744</v>
      </c>
      <c r="L3558" s="4" t="s">
        <v>14745</v>
      </c>
      <c r="M3558" s="4" t="s">
        <v>14741</v>
      </c>
      <c r="N3558" s="4" t="s">
        <v>1880</v>
      </c>
      <c r="O3558" s="4">
        <v>3</v>
      </c>
      <c r="Y3558" s="4" t="s">
        <v>10221</v>
      </c>
      <c r="Z3558" s="4" t="s">
        <v>1749</v>
      </c>
      <c r="AA3558" s="4">
        <v>70808</v>
      </c>
      <c r="AB3558" s="4" t="s">
        <v>58</v>
      </c>
      <c r="AD3558" s="4" t="b">
        <v>0</v>
      </c>
      <c r="AG3558" s="11">
        <f t="shared" si="55"/>
        <v>43326</v>
      </c>
    </row>
    <row r="3559" s="4" customFormat="1" spans="1:33">
      <c r="A3559" s="4" t="s">
        <v>14746</v>
      </c>
      <c r="B3559" s="4" t="s">
        <v>6668</v>
      </c>
      <c r="C3559" s="4" t="s">
        <v>14747</v>
      </c>
      <c r="D3559" s="4" t="s">
        <v>14748</v>
      </c>
      <c r="E3559" s="4" t="s">
        <v>36</v>
      </c>
      <c r="F3559" s="4" t="s">
        <v>37</v>
      </c>
      <c r="G3559" s="4" t="s">
        <v>1119</v>
      </c>
      <c r="J3559" s="4" t="s">
        <v>110</v>
      </c>
      <c r="K3559" s="4" t="s">
        <v>6666</v>
      </c>
      <c r="L3559" s="4" t="s">
        <v>6667</v>
      </c>
      <c r="M3559" s="4" t="s">
        <v>6668</v>
      </c>
      <c r="N3559" s="4" t="s">
        <v>1880</v>
      </c>
      <c r="O3559" s="4">
        <v>12</v>
      </c>
      <c r="Y3559" s="4" t="s">
        <v>10221</v>
      </c>
      <c r="Z3559" s="4" t="s">
        <v>1749</v>
      </c>
      <c r="AA3559" s="4">
        <v>70808</v>
      </c>
      <c r="AB3559" s="4" t="s">
        <v>58</v>
      </c>
      <c r="AD3559" s="4" t="b">
        <v>0</v>
      </c>
      <c r="AG3559" s="11">
        <f t="shared" si="55"/>
        <v>43326</v>
      </c>
    </row>
    <row r="3560" s="4" customFormat="1" spans="1:33">
      <c r="A3560" s="4" t="s">
        <v>14749</v>
      </c>
      <c r="B3560" s="4" t="s">
        <v>9727</v>
      </c>
      <c r="C3560" s="4" t="s">
        <v>14750</v>
      </c>
      <c r="D3560" s="4" t="s">
        <v>14751</v>
      </c>
      <c r="E3560" s="4" t="s">
        <v>36</v>
      </c>
      <c r="F3560" s="4" t="s">
        <v>37</v>
      </c>
      <c r="G3560" s="4" t="s">
        <v>1119</v>
      </c>
      <c r="J3560" s="4" t="s">
        <v>110</v>
      </c>
      <c r="K3560" s="4" t="s">
        <v>14720</v>
      </c>
      <c r="L3560" s="4" t="s">
        <v>9726</v>
      </c>
      <c r="M3560" s="4" t="s">
        <v>9727</v>
      </c>
      <c r="N3560" s="4" t="s">
        <v>1880</v>
      </c>
      <c r="O3560" s="4">
        <v>19</v>
      </c>
      <c r="Y3560" s="4" t="s">
        <v>10221</v>
      </c>
      <c r="Z3560" s="4" t="s">
        <v>1749</v>
      </c>
      <c r="AA3560" s="4">
        <v>70808</v>
      </c>
      <c r="AB3560" s="4" t="s">
        <v>58</v>
      </c>
      <c r="AD3560" s="4" t="b">
        <v>0</v>
      </c>
      <c r="AG3560" s="11">
        <f t="shared" si="55"/>
        <v>43326</v>
      </c>
    </row>
    <row r="3561" s="4" customFormat="1" spans="1:33">
      <c r="A3561" s="4" t="s">
        <v>14752</v>
      </c>
      <c r="B3561" s="4" t="s">
        <v>14753</v>
      </c>
      <c r="C3561" s="4" t="s">
        <v>14754</v>
      </c>
      <c r="D3561" s="4" t="s">
        <v>14755</v>
      </c>
      <c r="E3561" s="4" t="s">
        <v>36</v>
      </c>
      <c r="F3561" s="4" t="s">
        <v>37</v>
      </c>
      <c r="G3561" s="4" t="s">
        <v>1119</v>
      </c>
      <c r="J3561" s="4" t="s">
        <v>110</v>
      </c>
      <c r="K3561" s="4" t="s">
        <v>14756</v>
      </c>
      <c r="L3561" s="4" t="s">
        <v>14757</v>
      </c>
      <c r="M3561" s="4" t="s">
        <v>14753</v>
      </c>
      <c r="N3561" s="4" t="s">
        <v>1880</v>
      </c>
      <c r="O3561" s="4">
        <v>16</v>
      </c>
      <c r="Y3561" s="4" t="s">
        <v>10221</v>
      </c>
      <c r="Z3561" s="4" t="s">
        <v>1749</v>
      </c>
      <c r="AA3561" s="4">
        <v>70808</v>
      </c>
      <c r="AB3561" s="4" t="s">
        <v>58</v>
      </c>
      <c r="AD3561" s="4" t="b">
        <v>0</v>
      </c>
      <c r="AG3561" s="11">
        <f t="shared" si="55"/>
        <v>43326</v>
      </c>
    </row>
    <row r="3562" s="4" customFormat="1" spans="1:33">
      <c r="A3562" s="4" t="s">
        <v>14758</v>
      </c>
      <c r="B3562" s="4" t="s">
        <v>2701</v>
      </c>
      <c r="C3562" s="4" t="s">
        <v>14759</v>
      </c>
      <c r="D3562" s="4" t="s">
        <v>14760</v>
      </c>
      <c r="E3562" s="4" t="s">
        <v>36</v>
      </c>
      <c r="F3562" s="4" t="s">
        <v>37</v>
      </c>
      <c r="G3562" s="4" t="s">
        <v>1119</v>
      </c>
      <c r="J3562" s="4" t="s">
        <v>110</v>
      </c>
      <c r="K3562" s="4" t="s">
        <v>2699</v>
      </c>
      <c r="L3562" s="4" t="s">
        <v>2700</v>
      </c>
      <c r="M3562" s="4" t="s">
        <v>2701</v>
      </c>
      <c r="N3562" s="4" t="s">
        <v>1880</v>
      </c>
      <c r="O3562" s="4">
        <v>8</v>
      </c>
      <c r="Y3562" s="4" t="s">
        <v>10221</v>
      </c>
      <c r="Z3562" s="4" t="s">
        <v>1749</v>
      </c>
      <c r="AA3562" s="4">
        <v>70808</v>
      </c>
      <c r="AB3562" s="4" t="s">
        <v>58</v>
      </c>
      <c r="AD3562" s="4" t="b">
        <v>0</v>
      </c>
      <c r="AG3562" s="11">
        <f t="shared" si="55"/>
        <v>43326</v>
      </c>
    </row>
    <row r="3563" s="4" customFormat="1" spans="1:33">
      <c r="A3563" s="4" t="s">
        <v>14761</v>
      </c>
      <c r="B3563" s="4" t="s">
        <v>13178</v>
      </c>
      <c r="C3563" s="4" t="s">
        <v>14762</v>
      </c>
      <c r="D3563" s="4" t="s">
        <v>14763</v>
      </c>
      <c r="E3563" s="4" t="s">
        <v>36</v>
      </c>
      <c r="F3563" s="4" t="s">
        <v>37</v>
      </c>
      <c r="G3563" s="4" t="s">
        <v>1119</v>
      </c>
      <c r="J3563" s="4" t="s">
        <v>110</v>
      </c>
      <c r="K3563" s="4" t="s">
        <v>13176</v>
      </c>
      <c r="L3563" s="4" t="s">
        <v>13177</v>
      </c>
      <c r="M3563" s="4" t="s">
        <v>13178</v>
      </c>
      <c r="N3563" s="4" t="s">
        <v>1880</v>
      </c>
      <c r="O3563" s="4">
        <v>15</v>
      </c>
      <c r="Y3563" s="4" t="s">
        <v>10221</v>
      </c>
      <c r="Z3563" s="4" t="s">
        <v>1749</v>
      </c>
      <c r="AA3563" s="4">
        <v>70808</v>
      </c>
      <c r="AB3563" s="4" t="s">
        <v>58</v>
      </c>
      <c r="AD3563" s="4" t="b">
        <v>0</v>
      </c>
      <c r="AG3563" s="11">
        <f t="shared" si="55"/>
        <v>43326</v>
      </c>
    </row>
    <row r="3564" s="4" customFormat="1" spans="1:33">
      <c r="A3564" s="4" t="s">
        <v>14764</v>
      </c>
      <c r="B3564" s="4" t="s">
        <v>565</v>
      </c>
      <c r="C3564" s="4" t="s">
        <v>14765</v>
      </c>
      <c r="D3564" s="4" t="s">
        <v>14766</v>
      </c>
      <c r="E3564" s="4" t="s">
        <v>36</v>
      </c>
      <c r="F3564" s="4" t="s">
        <v>37</v>
      </c>
      <c r="G3564" s="4" t="s">
        <v>1119</v>
      </c>
      <c r="J3564" s="4" t="s">
        <v>110</v>
      </c>
      <c r="K3564" s="4" t="s">
        <v>563</v>
      </c>
      <c r="L3564" s="4" t="s">
        <v>564</v>
      </c>
      <c r="M3564" s="4" t="s">
        <v>565</v>
      </c>
      <c r="N3564" s="4" t="s">
        <v>1880</v>
      </c>
      <c r="O3564" s="4">
        <v>8</v>
      </c>
      <c r="Y3564" s="4" t="s">
        <v>10221</v>
      </c>
      <c r="Z3564" s="4" t="s">
        <v>1749</v>
      </c>
      <c r="AA3564" s="4">
        <v>70808</v>
      </c>
      <c r="AB3564" s="4" t="s">
        <v>58</v>
      </c>
      <c r="AD3564" s="4" t="b">
        <v>0</v>
      </c>
      <c r="AG3564" s="11">
        <f t="shared" si="55"/>
        <v>43326</v>
      </c>
    </row>
    <row r="3565" s="4" customFormat="1" spans="1:33">
      <c r="A3565" s="4" t="s">
        <v>14767</v>
      </c>
      <c r="B3565" s="4" t="s">
        <v>571</v>
      </c>
      <c r="C3565" s="4" t="s">
        <v>14768</v>
      </c>
      <c r="D3565" s="4" t="s">
        <v>14769</v>
      </c>
      <c r="E3565" s="4" t="s">
        <v>36</v>
      </c>
      <c r="F3565" s="4" t="s">
        <v>37</v>
      </c>
      <c r="G3565" s="4" t="s">
        <v>1119</v>
      </c>
      <c r="J3565" s="4" t="s">
        <v>110</v>
      </c>
      <c r="K3565" s="4" t="s">
        <v>569</v>
      </c>
      <c r="L3565" s="4" t="s">
        <v>570</v>
      </c>
      <c r="M3565" s="4" t="s">
        <v>571</v>
      </c>
      <c r="N3565" s="4" t="s">
        <v>1880</v>
      </c>
      <c r="O3565" s="4">
        <v>8</v>
      </c>
      <c r="Y3565" s="4" t="s">
        <v>10221</v>
      </c>
      <c r="Z3565" s="4" t="s">
        <v>1749</v>
      </c>
      <c r="AA3565" s="4">
        <v>70808</v>
      </c>
      <c r="AB3565" s="4" t="s">
        <v>58</v>
      </c>
      <c r="AD3565" s="4" t="b">
        <v>0</v>
      </c>
      <c r="AG3565" s="11">
        <f t="shared" si="55"/>
        <v>43326</v>
      </c>
    </row>
    <row r="3566" s="4" customFormat="1" spans="1:33">
      <c r="A3566" s="4" t="s">
        <v>14770</v>
      </c>
      <c r="B3566" s="4" t="s">
        <v>14771</v>
      </c>
      <c r="C3566" s="4" t="s">
        <v>14772</v>
      </c>
      <c r="D3566" s="4" t="s">
        <v>14773</v>
      </c>
      <c r="E3566" s="4" t="s">
        <v>36</v>
      </c>
      <c r="F3566" s="4" t="s">
        <v>37</v>
      </c>
      <c r="G3566" s="4" t="s">
        <v>1119</v>
      </c>
      <c r="J3566" s="4" t="s">
        <v>110</v>
      </c>
      <c r="K3566" s="4" t="s">
        <v>14774</v>
      </c>
      <c r="L3566" s="4" t="s">
        <v>14775</v>
      </c>
      <c r="M3566" s="4" t="s">
        <v>14771</v>
      </c>
      <c r="N3566" s="4" t="s">
        <v>1880</v>
      </c>
      <c r="O3566" s="4">
        <v>9</v>
      </c>
      <c r="Y3566" s="4" t="s">
        <v>10221</v>
      </c>
      <c r="Z3566" s="4" t="s">
        <v>1749</v>
      </c>
      <c r="AA3566" s="4">
        <v>70808</v>
      </c>
      <c r="AB3566" s="4" t="s">
        <v>58</v>
      </c>
      <c r="AD3566" s="4" t="b">
        <v>0</v>
      </c>
      <c r="AG3566" s="11">
        <f t="shared" si="55"/>
        <v>43326</v>
      </c>
    </row>
    <row r="3567" s="4" customFormat="1" spans="1:33">
      <c r="A3567" s="4" t="s">
        <v>14776</v>
      </c>
      <c r="B3567" s="4" t="s">
        <v>9461</v>
      </c>
      <c r="C3567" s="4" t="s">
        <v>14777</v>
      </c>
      <c r="D3567" s="4" t="s">
        <v>14778</v>
      </c>
      <c r="E3567" s="4" t="s">
        <v>36</v>
      </c>
      <c r="F3567" s="4" t="s">
        <v>37</v>
      </c>
      <c r="G3567" s="4" t="s">
        <v>1119</v>
      </c>
      <c r="J3567" s="4" t="s">
        <v>110</v>
      </c>
      <c r="K3567" s="4" t="s">
        <v>9459</v>
      </c>
      <c r="L3567" s="4" t="s">
        <v>9460</v>
      </c>
      <c r="M3567" s="4" t="s">
        <v>9461</v>
      </c>
      <c r="N3567" s="4" t="s">
        <v>1880</v>
      </c>
      <c r="O3567" s="4">
        <v>7</v>
      </c>
      <c r="Y3567" s="4" t="s">
        <v>10221</v>
      </c>
      <c r="Z3567" s="4" t="s">
        <v>1749</v>
      </c>
      <c r="AA3567" s="4">
        <v>70808</v>
      </c>
      <c r="AB3567" s="4" t="s">
        <v>58</v>
      </c>
      <c r="AD3567" s="4" t="b">
        <v>0</v>
      </c>
      <c r="AG3567" s="11">
        <f t="shared" si="55"/>
        <v>43326</v>
      </c>
    </row>
    <row r="3568" s="4" customFormat="1" spans="1:33">
      <c r="A3568" s="4" t="s">
        <v>14779</v>
      </c>
      <c r="B3568" s="4" t="s">
        <v>13275</v>
      </c>
      <c r="C3568" s="4" t="s">
        <v>14780</v>
      </c>
      <c r="D3568" s="4" t="s">
        <v>14781</v>
      </c>
      <c r="E3568" s="4" t="s">
        <v>36</v>
      </c>
      <c r="F3568" s="4" t="s">
        <v>37</v>
      </c>
      <c r="G3568" s="4" t="s">
        <v>1119</v>
      </c>
      <c r="J3568" s="4" t="s">
        <v>110</v>
      </c>
      <c r="K3568" s="4" t="s">
        <v>13273</v>
      </c>
      <c r="L3568" s="4" t="s">
        <v>13274</v>
      </c>
      <c r="M3568" s="4" t="s">
        <v>13275</v>
      </c>
      <c r="N3568" s="4" t="s">
        <v>1880</v>
      </c>
      <c r="O3568" s="4">
        <v>10</v>
      </c>
      <c r="Y3568" s="4" t="s">
        <v>10221</v>
      </c>
      <c r="Z3568" s="4" t="s">
        <v>1749</v>
      </c>
      <c r="AA3568" s="4">
        <v>70808</v>
      </c>
      <c r="AB3568" s="4" t="s">
        <v>58</v>
      </c>
      <c r="AD3568" s="4" t="b">
        <v>0</v>
      </c>
      <c r="AG3568" s="11">
        <f t="shared" si="55"/>
        <v>43326</v>
      </c>
    </row>
    <row r="3569" s="4" customFormat="1" spans="1:33">
      <c r="A3569" s="4" t="s">
        <v>14782</v>
      </c>
      <c r="B3569" s="4" t="s">
        <v>10012</v>
      </c>
      <c r="C3569" s="4" t="s">
        <v>14783</v>
      </c>
      <c r="D3569" s="4" t="s">
        <v>14784</v>
      </c>
      <c r="E3569" s="4" t="s">
        <v>36</v>
      </c>
      <c r="F3569" s="4" t="s">
        <v>37</v>
      </c>
      <c r="G3569" s="4" t="s">
        <v>1119</v>
      </c>
      <c r="J3569" s="4" t="s">
        <v>110</v>
      </c>
      <c r="K3569" s="4" t="s">
        <v>10010</v>
      </c>
      <c r="L3569" s="4" t="s">
        <v>10011</v>
      </c>
      <c r="M3569" s="4" t="s">
        <v>10012</v>
      </c>
      <c r="N3569" s="4" t="s">
        <v>1880</v>
      </c>
      <c r="O3569" s="4">
        <v>10</v>
      </c>
      <c r="Y3569" s="4" t="s">
        <v>10221</v>
      </c>
      <c r="Z3569" s="4" t="s">
        <v>1749</v>
      </c>
      <c r="AA3569" s="4">
        <v>70808</v>
      </c>
      <c r="AB3569" s="4" t="s">
        <v>58</v>
      </c>
      <c r="AD3569" s="4" t="b">
        <v>0</v>
      </c>
      <c r="AG3569" s="11">
        <f t="shared" si="55"/>
        <v>43326</v>
      </c>
    </row>
    <row r="3570" s="4" customFormat="1" spans="1:33">
      <c r="A3570" s="4" t="s">
        <v>14785</v>
      </c>
      <c r="B3570" s="4" t="s">
        <v>14786</v>
      </c>
      <c r="C3570" s="4" t="s">
        <v>14787</v>
      </c>
      <c r="D3570" s="4" t="s">
        <v>14788</v>
      </c>
      <c r="E3570" s="4" t="s">
        <v>36</v>
      </c>
      <c r="F3570" s="4" t="s">
        <v>37</v>
      </c>
      <c r="G3570" s="4" t="s">
        <v>1119</v>
      </c>
      <c r="J3570" s="4" t="s">
        <v>110</v>
      </c>
      <c r="K3570" s="4" t="s">
        <v>14789</v>
      </c>
      <c r="L3570" s="4" t="s">
        <v>14790</v>
      </c>
      <c r="M3570" s="4" t="s">
        <v>14786</v>
      </c>
      <c r="N3570" s="4" t="s">
        <v>1880</v>
      </c>
      <c r="O3570" s="4">
        <v>17</v>
      </c>
      <c r="Y3570" s="4" t="s">
        <v>10221</v>
      </c>
      <c r="Z3570" s="4" t="s">
        <v>1749</v>
      </c>
      <c r="AA3570" s="4">
        <v>70808</v>
      </c>
      <c r="AB3570" s="4" t="s">
        <v>58</v>
      </c>
      <c r="AD3570" s="4" t="b">
        <v>0</v>
      </c>
      <c r="AG3570" s="11">
        <f t="shared" si="55"/>
        <v>43326</v>
      </c>
    </row>
    <row r="3571" s="4" customFormat="1" spans="1:33">
      <c r="A3571" s="4" t="s">
        <v>14791</v>
      </c>
      <c r="B3571" s="4" t="s">
        <v>14792</v>
      </c>
      <c r="C3571" s="4" t="s">
        <v>14793</v>
      </c>
      <c r="D3571" s="4" t="s">
        <v>14794</v>
      </c>
      <c r="E3571" s="4" t="s">
        <v>36</v>
      </c>
      <c r="F3571" s="4" t="s">
        <v>37</v>
      </c>
      <c r="G3571" s="4" t="s">
        <v>1119</v>
      </c>
      <c r="J3571" s="4" t="s">
        <v>110</v>
      </c>
      <c r="K3571" s="4" t="s">
        <v>14795</v>
      </c>
      <c r="L3571" s="4" t="s">
        <v>14796</v>
      </c>
      <c r="M3571" s="4" t="s">
        <v>14792</v>
      </c>
      <c r="N3571" s="4" t="s">
        <v>1880</v>
      </c>
      <c r="O3571" s="4">
        <v>5</v>
      </c>
      <c r="Y3571" s="4" t="s">
        <v>10221</v>
      </c>
      <c r="Z3571" s="4" t="s">
        <v>1749</v>
      </c>
      <c r="AA3571" s="4">
        <v>70808</v>
      </c>
      <c r="AB3571" s="4" t="s">
        <v>58</v>
      </c>
      <c r="AD3571" s="4" t="b">
        <v>0</v>
      </c>
      <c r="AG3571" s="11">
        <f t="shared" si="55"/>
        <v>43326</v>
      </c>
    </row>
    <row r="3572" s="4" customFormat="1" spans="1:33">
      <c r="A3572" s="4" t="s">
        <v>14797</v>
      </c>
      <c r="B3572" s="4" t="s">
        <v>14798</v>
      </c>
      <c r="C3572" s="4" t="s">
        <v>14799</v>
      </c>
      <c r="D3572" s="4" t="s">
        <v>14800</v>
      </c>
      <c r="E3572" s="4" t="s">
        <v>36</v>
      </c>
      <c r="F3572" s="4" t="s">
        <v>37</v>
      </c>
      <c r="G3572" s="4" t="s">
        <v>1119</v>
      </c>
      <c r="J3572" s="4" t="s">
        <v>110</v>
      </c>
      <c r="K3572" s="4" t="s">
        <v>14801</v>
      </c>
      <c r="L3572" s="4" t="s">
        <v>14802</v>
      </c>
      <c r="M3572" s="4" t="s">
        <v>14798</v>
      </c>
      <c r="N3572" s="4" t="s">
        <v>1880</v>
      </c>
      <c r="O3572" s="4">
        <v>11</v>
      </c>
      <c r="Y3572" s="4" t="s">
        <v>10221</v>
      </c>
      <c r="Z3572" s="4" t="s">
        <v>1749</v>
      </c>
      <c r="AA3572" s="4">
        <v>70808</v>
      </c>
      <c r="AB3572" s="4" t="s">
        <v>58</v>
      </c>
      <c r="AD3572" s="4" t="b">
        <v>0</v>
      </c>
      <c r="AG3572" s="11">
        <f t="shared" si="55"/>
        <v>43326</v>
      </c>
    </row>
    <row r="3573" s="4" customFormat="1" spans="1:33">
      <c r="A3573" s="4" t="s">
        <v>14803</v>
      </c>
      <c r="B3573" s="4" t="s">
        <v>14804</v>
      </c>
      <c r="C3573" s="4" t="s">
        <v>14805</v>
      </c>
      <c r="D3573" s="4" t="s">
        <v>14806</v>
      </c>
      <c r="E3573" s="4" t="s">
        <v>36</v>
      </c>
      <c r="F3573" s="4" t="s">
        <v>37</v>
      </c>
      <c r="G3573" s="4" t="s">
        <v>1119</v>
      </c>
      <c r="J3573" s="4" t="s">
        <v>110</v>
      </c>
      <c r="K3573" s="4" t="s">
        <v>14807</v>
      </c>
      <c r="L3573" s="4" t="s">
        <v>14808</v>
      </c>
      <c r="M3573" s="4" t="s">
        <v>14804</v>
      </c>
      <c r="N3573" s="4" t="s">
        <v>1880</v>
      </c>
      <c r="O3573" s="4">
        <v>2</v>
      </c>
      <c r="Y3573" s="4" t="s">
        <v>10221</v>
      </c>
      <c r="Z3573" s="4" t="s">
        <v>1749</v>
      </c>
      <c r="AA3573" s="4">
        <v>70808</v>
      </c>
      <c r="AB3573" s="4" t="s">
        <v>58</v>
      </c>
      <c r="AD3573" s="4" t="b">
        <v>0</v>
      </c>
      <c r="AG3573" s="11">
        <f t="shared" si="55"/>
        <v>43326</v>
      </c>
    </row>
    <row r="3574" s="4" customFormat="1" spans="1:33">
      <c r="A3574" s="4" t="s">
        <v>14809</v>
      </c>
      <c r="B3574" s="4" t="s">
        <v>14810</v>
      </c>
      <c r="C3574" s="4" t="s">
        <v>14811</v>
      </c>
      <c r="D3574" s="4" t="s">
        <v>14812</v>
      </c>
      <c r="E3574" s="4" t="s">
        <v>36</v>
      </c>
      <c r="F3574" s="4" t="s">
        <v>37</v>
      </c>
      <c r="G3574" s="4" t="s">
        <v>1119</v>
      </c>
      <c r="J3574" s="4" t="s">
        <v>110</v>
      </c>
      <c r="K3574" s="4" t="s">
        <v>3089</v>
      </c>
      <c r="L3574" s="4" t="s">
        <v>14813</v>
      </c>
      <c r="M3574" s="4" t="s">
        <v>14810</v>
      </c>
      <c r="N3574" s="4" t="s">
        <v>1880</v>
      </c>
      <c r="O3574" s="4">
        <v>8</v>
      </c>
      <c r="Y3574" s="4" t="s">
        <v>10221</v>
      </c>
      <c r="Z3574" s="4" t="s">
        <v>1749</v>
      </c>
      <c r="AA3574" s="4">
        <v>70808</v>
      </c>
      <c r="AB3574" s="4" t="s">
        <v>58</v>
      </c>
      <c r="AD3574" s="4" t="b">
        <v>0</v>
      </c>
      <c r="AG3574" s="11">
        <f t="shared" si="55"/>
        <v>43326</v>
      </c>
    </row>
    <row r="3575" s="4" customFormat="1" spans="1:33">
      <c r="A3575" s="4" t="s">
        <v>14814</v>
      </c>
      <c r="B3575" s="4" t="s">
        <v>14815</v>
      </c>
      <c r="C3575" s="4" t="s">
        <v>14816</v>
      </c>
      <c r="D3575" s="4" t="s">
        <v>14817</v>
      </c>
      <c r="E3575" s="4" t="s">
        <v>36</v>
      </c>
      <c r="F3575" s="4" t="s">
        <v>37</v>
      </c>
      <c r="G3575" s="4" t="s">
        <v>1119</v>
      </c>
      <c r="J3575" s="4" t="s">
        <v>110</v>
      </c>
      <c r="K3575" s="4" t="s">
        <v>14818</v>
      </c>
      <c r="L3575" s="4" t="s">
        <v>14819</v>
      </c>
      <c r="M3575" s="4" t="s">
        <v>14815</v>
      </c>
      <c r="N3575" s="4" t="s">
        <v>1880</v>
      </c>
      <c r="O3575" s="4">
        <v>7</v>
      </c>
      <c r="Y3575" s="4" t="s">
        <v>10221</v>
      </c>
      <c r="Z3575" s="4" t="s">
        <v>1749</v>
      </c>
      <c r="AA3575" s="4">
        <v>70808</v>
      </c>
      <c r="AB3575" s="4" t="s">
        <v>58</v>
      </c>
      <c r="AD3575" s="4" t="b">
        <v>0</v>
      </c>
      <c r="AG3575" s="11">
        <f t="shared" si="55"/>
        <v>43326</v>
      </c>
    </row>
    <row r="3576" s="4" customFormat="1" spans="1:33">
      <c r="A3576" s="4" t="s">
        <v>14820</v>
      </c>
      <c r="B3576" s="4" t="s">
        <v>12618</v>
      </c>
      <c r="C3576" s="4" t="s">
        <v>14821</v>
      </c>
      <c r="D3576" s="4" t="s">
        <v>14822</v>
      </c>
      <c r="E3576" s="4" t="s">
        <v>36</v>
      </c>
      <c r="F3576" s="4" t="s">
        <v>37</v>
      </c>
      <c r="G3576" s="4" t="s">
        <v>1119</v>
      </c>
      <c r="J3576" s="4" t="s">
        <v>110</v>
      </c>
      <c r="K3576" s="4" t="s">
        <v>14823</v>
      </c>
      <c r="L3576" s="4" t="s">
        <v>12617</v>
      </c>
      <c r="M3576" s="4" t="s">
        <v>12618</v>
      </c>
      <c r="N3576" s="4" t="s">
        <v>1880</v>
      </c>
      <c r="O3576" s="4">
        <v>12</v>
      </c>
      <c r="Y3576" s="4" t="s">
        <v>10221</v>
      </c>
      <c r="Z3576" s="4" t="s">
        <v>1749</v>
      </c>
      <c r="AA3576" s="4">
        <v>70808</v>
      </c>
      <c r="AB3576" s="4" t="s">
        <v>58</v>
      </c>
      <c r="AD3576" s="4" t="b">
        <v>0</v>
      </c>
      <c r="AG3576" s="11">
        <f t="shared" si="55"/>
        <v>43326</v>
      </c>
    </row>
    <row r="3577" s="4" customFormat="1" spans="1:33">
      <c r="A3577" s="4" t="s">
        <v>14824</v>
      </c>
      <c r="B3577" s="4" t="s">
        <v>14825</v>
      </c>
      <c r="C3577" s="4" t="s">
        <v>14826</v>
      </c>
      <c r="D3577" s="4" t="s">
        <v>14827</v>
      </c>
      <c r="E3577" s="4" t="s">
        <v>36</v>
      </c>
      <c r="F3577" s="4" t="s">
        <v>37</v>
      </c>
      <c r="G3577" s="4" t="s">
        <v>1119</v>
      </c>
      <c r="J3577" s="4" t="s">
        <v>110</v>
      </c>
      <c r="K3577" s="4" t="s">
        <v>14828</v>
      </c>
      <c r="L3577" s="4" t="s">
        <v>14829</v>
      </c>
      <c r="M3577" s="4" t="s">
        <v>14825</v>
      </c>
      <c r="N3577" s="4" t="s">
        <v>1880</v>
      </c>
      <c r="O3577" s="4">
        <v>4</v>
      </c>
      <c r="Y3577" s="4" t="s">
        <v>10221</v>
      </c>
      <c r="Z3577" s="4" t="s">
        <v>1749</v>
      </c>
      <c r="AA3577" s="4">
        <v>70808</v>
      </c>
      <c r="AB3577" s="4" t="s">
        <v>58</v>
      </c>
      <c r="AD3577" s="4" t="b">
        <v>0</v>
      </c>
      <c r="AG3577" s="11">
        <f t="shared" si="55"/>
        <v>43326</v>
      </c>
    </row>
    <row r="3578" s="4" customFormat="1" spans="1:33">
      <c r="A3578" s="4" t="s">
        <v>14830</v>
      </c>
      <c r="B3578" s="4" t="s">
        <v>14831</v>
      </c>
      <c r="C3578" s="4" t="s">
        <v>14832</v>
      </c>
      <c r="D3578" s="4" t="s">
        <v>14833</v>
      </c>
      <c r="E3578" s="4" t="s">
        <v>36</v>
      </c>
      <c r="F3578" s="4" t="s">
        <v>37</v>
      </c>
      <c r="G3578" s="4" t="s">
        <v>1119</v>
      </c>
      <c r="J3578" s="4" t="s">
        <v>110</v>
      </c>
      <c r="K3578" s="4" t="s">
        <v>14834</v>
      </c>
      <c r="L3578" s="4" t="s">
        <v>14835</v>
      </c>
      <c r="M3578" s="4" t="s">
        <v>14831</v>
      </c>
      <c r="N3578" s="4" t="s">
        <v>1880</v>
      </c>
      <c r="O3578" s="4">
        <v>4</v>
      </c>
      <c r="Y3578" s="4" t="s">
        <v>10221</v>
      </c>
      <c r="Z3578" s="4" t="s">
        <v>1749</v>
      </c>
      <c r="AA3578" s="4">
        <v>70808</v>
      </c>
      <c r="AB3578" s="4" t="s">
        <v>58</v>
      </c>
      <c r="AD3578" s="4" t="b">
        <v>0</v>
      </c>
      <c r="AG3578" s="11">
        <f t="shared" si="55"/>
        <v>43326</v>
      </c>
    </row>
    <row r="3579" s="4" customFormat="1" spans="1:33">
      <c r="A3579" s="4" t="s">
        <v>14836</v>
      </c>
      <c r="B3579" s="4" t="s">
        <v>14837</v>
      </c>
      <c r="C3579" s="4" t="s">
        <v>14838</v>
      </c>
      <c r="D3579" s="4" t="s">
        <v>14839</v>
      </c>
      <c r="E3579" s="4" t="s">
        <v>36</v>
      </c>
      <c r="F3579" s="4" t="s">
        <v>37</v>
      </c>
      <c r="G3579" s="4" t="s">
        <v>1119</v>
      </c>
      <c r="J3579" s="4" t="s">
        <v>110</v>
      </c>
      <c r="K3579" s="4" t="s">
        <v>14840</v>
      </c>
      <c r="L3579" s="4" t="s">
        <v>14841</v>
      </c>
      <c r="M3579" s="4" t="s">
        <v>14842</v>
      </c>
      <c r="N3579" s="4" t="s">
        <v>1880</v>
      </c>
      <c r="O3579" s="4">
        <v>2</v>
      </c>
      <c r="Y3579" s="4" t="s">
        <v>10221</v>
      </c>
      <c r="Z3579" s="4" t="s">
        <v>1749</v>
      </c>
      <c r="AA3579" s="4">
        <v>70808</v>
      </c>
      <c r="AB3579" s="4" t="s">
        <v>58</v>
      </c>
      <c r="AD3579" s="4" t="b">
        <v>0</v>
      </c>
      <c r="AG3579" s="11">
        <f t="shared" si="55"/>
        <v>43326</v>
      </c>
    </row>
    <row r="3580" s="4" customFormat="1" spans="1:33">
      <c r="A3580" s="4" t="s">
        <v>14843</v>
      </c>
      <c r="B3580" s="4" t="s">
        <v>14844</v>
      </c>
      <c r="C3580" s="4" t="s">
        <v>14845</v>
      </c>
      <c r="D3580" s="4" t="s">
        <v>14846</v>
      </c>
      <c r="E3580" s="4" t="s">
        <v>36</v>
      </c>
      <c r="F3580" s="4" t="s">
        <v>37</v>
      </c>
      <c r="G3580" s="4" t="s">
        <v>1119</v>
      </c>
      <c r="J3580" s="4" t="s">
        <v>110</v>
      </c>
      <c r="K3580" s="4" t="s">
        <v>14847</v>
      </c>
      <c r="L3580" s="4" t="s">
        <v>14848</v>
      </c>
      <c r="M3580" s="4" t="s">
        <v>14844</v>
      </c>
      <c r="N3580" s="4" t="s">
        <v>1880</v>
      </c>
      <c r="O3580" s="4">
        <v>9</v>
      </c>
      <c r="Y3580" s="4" t="s">
        <v>10221</v>
      </c>
      <c r="Z3580" s="4" t="s">
        <v>1749</v>
      </c>
      <c r="AA3580" s="4">
        <v>70808</v>
      </c>
      <c r="AB3580" s="4" t="s">
        <v>58</v>
      </c>
      <c r="AD3580" s="4" t="b">
        <v>0</v>
      </c>
      <c r="AG3580" s="11">
        <f t="shared" si="55"/>
        <v>43326</v>
      </c>
    </row>
    <row r="3581" s="4" customFormat="1" spans="1:33">
      <c r="A3581" s="4" t="s">
        <v>14849</v>
      </c>
      <c r="B3581" s="4" t="s">
        <v>14850</v>
      </c>
      <c r="C3581" s="4" t="s">
        <v>14851</v>
      </c>
      <c r="D3581" s="4" t="s">
        <v>14839</v>
      </c>
      <c r="E3581" s="4" t="s">
        <v>36</v>
      </c>
      <c r="F3581" s="4" t="s">
        <v>37</v>
      </c>
      <c r="G3581" s="4" t="s">
        <v>1119</v>
      </c>
      <c r="J3581" s="4" t="s">
        <v>110</v>
      </c>
      <c r="K3581" s="4" t="s">
        <v>14852</v>
      </c>
      <c r="L3581" s="4" t="s">
        <v>14853</v>
      </c>
      <c r="M3581" s="4" t="s">
        <v>14854</v>
      </c>
      <c r="N3581" s="4" t="s">
        <v>1880</v>
      </c>
      <c r="O3581" s="4">
        <v>4</v>
      </c>
      <c r="Y3581" s="4" t="s">
        <v>10221</v>
      </c>
      <c r="Z3581" s="4" t="s">
        <v>1749</v>
      </c>
      <c r="AA3581" s="4">
        <v>70808</v>
      </c>
      <c r="AB3581" s="4" t="s">
        <v>58</v>
      </c>
      <c r="AD3581" s="4" t="b">
        <v>0</v>
      </c>
      <c r="AG3581" s="11">
        <f t="shared" si="55"/>
        <v>43326</v>
      </c>
    </row>
    <row r="3582" s="4" customFormat="1" spans="1:33">
      <c r="A3582" s="4" t="s">
        <v>14855</v>
      </c>
      <c r="B3582" s="4" t="s">
        <v>14856</v>
      </c>
      <c r="C3582" s="4" t="s">
        <v>14857</v>
      </c>
      <c r="D3582" s="4" t="s">
        <v>14858</v>
      </c>
      <c r="E3582" s="4" t="s">
        <v>36</v>
      </c>
      <c r="F3582" s="4" t="s">
        <v>37</v>
      </c>
      <c r="G3582" s="4" t="s">
        <v>1119</v>
      </c>
      <c r="J3582" s="4" t="s">
        <v>110</v>
      </c>
      <c r="K3582" s="4" t="s">
        <v>14859</v>
      </c>
      <c r="L3582" s="4" t="s">
        <v>14860</v>
      </c>
      <c r="M3582" s="4" t="s">
        <v>14856</v>
      </c>
      <c r="N3582" s="4" t="s">
        <v>1880</v>
      </c>
      <c r="O3582" s="4">
        <v>5</v>
      </c>
      <c r="Y3582" s="4" t="s">
        <v>10221</v>
      </c>
      <c r="Z3582" s="4" t="s">
        <v>1749</v>
      </c>
      <c r="AA3582" s="4">
        <v>70808</v>
      </c>
      <c r="AB3582" s="4" t="s">
        <v>58</v>
      </c>
      <c r="AD3582" s="4" t="b">
        <v>0</v>
      </c>
      <c r="AG3582" s="11">
        <f t="shared" si="55"/>
        <v>43326</v>
      </c>
    </row>
    <row r="3583" s="4" customFormat="1" spans="1:33">
      <c r="A3583" s="4" t="s">
        <v>14861</v>
      </c>
      <c r="B3583" s="4" t="s">
        <v>14862</v>
      </c>
      <c r="C3583" s="4" t="s">
        <v>14863</v>
      </c>
      <c r="D3583" s="4" t="s">
        <v>14864</v>
      </c>
      <c r="E3583" s="4" t="s">
        <v>36</v>
      </c>
      <c r="F3583" s="4" t="s">
        <v>37</v>
      </c>
      <c r="G3583" s="4" t="s">
        <v>1119</v>
      </c>
      <c r="J3583" s="4" t="s">
        <v>110</v>
      </c>
      <c r="K3583" s="4" t="s">
        <v>14865</v>
      </c>
      <c r="L3583" s="4" t="s">
        <v>14866</v>
      </c>
      <c r="M3583" s="4" t="s">
        <v>14867</v>
      </c>
      <c r="N3583" s="4" t="s">
        <v>1880</v>
      </c>
      <c r="O3583" s="4">
        <v>2</v>
      </c>
      <c r="Y3583" s="4" t="s">
        <v>10221</v>
      </c>
      <c r="Z3583" s="4" t="s">
        <v>1749</v>
      </c>
      <c r="AA3583" s="4">
        <v>70808</v>
      </c>
      <c r="AB3583" s="4" t="s">
        <v>58</v>
      </c>
      <c r="AD3583" s="4" t="b">
        <v>0</v>
      </c>
      <c r="AG3583" s="11">
        <f t="shared" si="55"/>
        <v>43326</v>
      </c>
    </row>
    <row r="3584" s="4" customFormat="1" spans="1:33">
      <c r="A3584" s="4" t="s">
        <v>14868</v>
      </c>
      <c r="B3584" s="4" t="s">
        <v>14869</v>
      </c>
      <c r="C3584" s="4" t="s">
        <v>14870</v>
      </c>
      <c r="D3584" s="4" t="s">
        <v>14871</v>
      </c>
      <c r="E3584" s="4" t="s">
        <v>36</v>
      </c>
      <c r="F3584" s="4" t="s">
        <v>37</v>
      </c>
      <c r="G3584" s="4" t="s">
        <v>1119</v>
      </c>
      <c r="J3584" s="4" t="s">
        <v>110</v>
      </c>
      <c r="K3584" s="4" t="s">
        <v>14872</v>
      </c>
      <c r="L3584" s="4" t="s">
        <v>14873</v>
      </c>
      <c r="M3584" s="4" t="s">
        <v>14869</v>
      </c>
      <c r="N3584" s="4" t="s">
        <v>1880</v>
      </c>
      <c r="O3584" s="4">
        <v>5</v>
      </c>
      <c r="Y3584" s="4" t="s">
        <v>10221</v>
      </c>
      <c r="Z3584" s="4" t="s">
        <v>1749</v>
      </c>
      <c r="AA3584" s="4">
        <v>70808</v>
      </c>
      <c r="AB3584" s="4" t="s">
        <v>58</v>
      </c>
      <c r="AD3584" s="4" t="b">
        <v>0</v>
      </c>
      <c r="AG3584" s="11">
        <f t="shared" si="55"/>
        <v>43326</v>
      </c>
    </row>
    <row r="3585" s="4" customFormat="1" spans="1:33">
      <c r="A3585" s="4" t="s">
        <v>14874</v>
      </c>
      <c r="B3585" s="4" t="s">
        <v>14875</v>
      </c>
      <c r="C3585" s="4" t="s">
        <v>14876</v>
      </c>
      <c r="D3585" s="4" t="s">
        <v>14877</v>
      </c>
      <c r="E3585" s="4" t="s">
        <v>36</v>
      </c>
      <c r="F3585" s="4" t="s">
        <v>37</v>
      </c>
      <c r="G3585" s="4" t="s">
        <v>1119</v>
      </c>
      <c r="J3585" s="4" t="s">
        <v>110</v>
      </c>
      <c r="K3585" s="4" t="s">
        <v>14878</v>
      </c>
      <c r="L3585" s="4" t="s">
        <v>14879</v>
      </c>
      <c r="M3585" s="4" t="s">
        <v>14880</v>
      </c>
      <c r="N3585" s="4" t="s">
        <v>1880</v>
      </c>
      <c r="O3585" s="4">
        <v>2</v>
      </c>
      <c r="Y3585" s="4" t="s">
        <v>10221</v>
      </c>
      <c r="Z3585" s="4" t="s">
        <v>1749</v>
      </c>
      <c r="AA3585" s="4">
        <v>70808</v>
      </c>
      <c r="AB3585" s="4" t="s">
        <v>58</v>
      </c>
      <c r="AD3585" s="4" t="b">
        <v>0</v>
      </c>
      <c r="AG3585" s="11">
        <f t="shared" si="55"/>
        <v>43326</v>
      </c>
    </row>
    <row r="3586" s="4" customFormat="1" spans="1:33">
      <c r="A3586" s="4" t="s">
        <v>14881</v>
      </c>
      <c r="B3586" s="4" t="s">
        <v>14882</v>
      </c>
      <c r="C3586" s="4" t="s">
        <v>14883</v>
      </c>
      <c r="D3586" s="4" t="s">
        <v>14884</v>
      </c>
      <c r="E3586" s="4" t="s">
        <v>36</v>
      </c>
      <c r="F3586" s="4" t="s">
        <v>37</v>
      </c>
      <c r="G3586" s="4" t="s">
        <v>1119</v>
      </c>
      <c r="J3586" s="4" t="s">
        <v>110</v>
      </c>
      <c r="K3586" s="4" t="s">
        <v>10110</v>
      </c>
      <c r="L3586" s="4" t="s">
        <v>14885</v>
      </c>
      <c r="M3586" s="4" t="s">
        <v>14882</v>
      </c>
      <c r="N3586" s="4" t="s">
        <v>1880</v>
      </c>
      <c r="O3586" s="4">
        <v>8</v>
      </c>
      <c r="Y3586" s="4" t="s">
        <v>10221</v>
      </c>
      <c r="Z3586" s="4" t="s">
        <v>1749</v>
      </c>
      <c r="AA3586" s="4">
        <v>70808</v>
      </c>
      <c r="AB3586" s="4" t="s">
        <v>58</v>
      </c>
      <c r="AD3586" s="4" t="b">
        <v>0</v>
      </c>
      <c r="AG3586" s="11">
        <f t="shared" ref="AG3586:AG3649" si="56">DATEVALUE(LEFT(C3586,10))</f>
        <v>43326</v>
      </c>
    </row>
    <row r="3587" s="4" customFormat="1" spans="1:33">
      <c r="A3587" s="4" t="s">
        <v>14886</v>
      </c>
      <c r="B3587" s="4" t="s">
        <v>14887</v>
      </c>
      <c r="C3587" s="4" t="s">
        <v>14888</v>
      </c>
      <c r="D3587" s="4" t="s">
        <v>14889</v>
      </c>
      <c r="E3587" s="4" t="s">
        <v>36</v>
      </c>
      <c r="F3587" s="4" t="s">
        <v>37</v>
      </c>
      <c r="G3587" s="4" t="s">
        <v>1119</v>
      </c>
      <c r="J3587" s="4" t="s">
        <v>110</v>
      </c>
      <c r="K3587" s="4" t="s">
        <v>14890</v>
      </c>
      <c r="L3587" s="4" t="s">
        <v>14891</v>
      </c>
      <c r="M3587" s="4" t="s">
        <v>14887</v>
      </c>
      <c r="N3587" s="4" t="s">
        <v>1880</v>
      </c>
      <c r="O3587" s="4">
        <v>11</v>
      </c>
      <c r="Y3587" s="4" t="s">
        <v>10221</v>
      </c>
      <c r="Z3587" s="4" t="s">
        <v>1749</v>
      </c>
      <c r="AA3587" s="4">
        <v>70808</v>
      </c>
      <c r="AB3587" s="4" t="s">
        <v>58</v>
      </c>
      <c r="AD3587" s="4" t="b">
        <v>0</v>
      </c>
      <c r="AG3587" s="11">
        <f t="shared" si="56"/>
        <v>43326</v>
      </c>
    </row>
    <row r="3588" s="4" customFormat="1" spans="1:33">
      <c r="A3588" s="4" t="s">
        <v>14892</v>
      </c>
      <c r="B3588" s="4" t="s">
        <v>14893</v>
      </c>
      <c r="C3588" s="4" t="s">
        <v>14894</v>
      </c>
      <c r="D3588" s="4" t="s">
        <v>14895</v>
      </c>
      <c r="E3588" s="4" t="s">
        <v>36</v>
      </c>
      <c r="F3588" s="4" t="s">
        <v>37</v>
      </c>
      <c r="G3588" s="4" t="s">
        <v>1119</v>
      </c>
      <c r="J3588" s="4" t="s">
        <v>110</v>
      </c>
      <c r="K3588" s="4" t="s">
        <v>14896</v>
      </c>
      <c r="L3588" s="4" t="s">
        <v>14897</v>
      </c>
      <c r="M3588" s="4" t="s">
        <v>14898</v>
      </c>
      <c r="N3588" s="4" t="s">
        <v>1880</v>
      </c>
      <c r="O3588" s="4">
        <v>2</v>
      </c>
      <c r="Y3588" s="4" t="s">
        <v>10221</v>
      </c>
      <c r="Z3588" s="4" t="s">
        <v>1749</v>
      </c>
      <c r="AA3588" s="4">
        <v>70808</v>
      </c>
      <c r="AB3588" s="4" t="s">
        <v>58</v>
      </c>
      <c r="AD3588" s="4" t="b">
        <v>0</v>
      </c>
      <c r="AG3588" s="11">
        <f t="shared" si="56"/>
        <v>43326</v>
      </c>
    </row>
    <row r="3589" s="4" customFormat="1" spans="1:33">
      <c r="A3589" s="4" t="s">
        <v>14899</v>
      </c>
      <c r="B3589" s="4" t="s">
        <v>14900</v>
      </c>
      <c r="C3589" s="4" t="s">
        <v>14901</v>
      </c>
      <c r="D3589" s="4" t="s">
        <v>14902</v>
      </c>
      <c r="E3589" s="4" t="s">
        <v>36</v>
      </c>
      <c r="F3589" s="4" t="s">
        <v>37</v>
      </c>
      <c r="G3589" s="4" t="s">
        <v>1119</v>
      </c>
      <c r="J3589" s="4" t="s">
        <v>110</v>
      </c>
      <c r="K3589" s="4" t="s">
        <v>14903</v>
      </c>
      <c r="L3589" s="4" t="s">
        <v>14904</v>
      </c>
      <c r="M3589" s="4" t="s">
        <v>14905</v>
      </c>
      <c r="N3589" s="4" t="s">
        <v>1880</v>
      </c>
      <c r="O3589" s="4">
        <v>3</v>
      </c>
      <c r="Y3589" s="4" t="s">
        <v>10221</v>
      </c>
      <c r="Z3589" s="4" t="s">
        <v>1749</v>
      </c>
      <c r="AA3589" s="4">
        <v>70808</v>
      </c>
      <c r="AB3589" s="4" t="s">
        <v>58</v>
      </c>
      <c r="AD3589" s="4" t="b">
        <v>0</v>
      </c>
      <c r="AG3589" s="11">
        <f t="shared" si="56"/>
        <v>43326</v>
      </c>
    </row>
    <row r="3590" s="4" customFormat="1" spans="1:33">
      <c r="A3590" s="4" t="s">
        <v>14906</v>
      </c>
      <c r="B3590" s="4" t="s">
        <v>10212</v>
      </c>
      <c r="C3590" s="4" t="s">
        <v>14907</v>
      </c>
      <c r="D3590" s="4" t="s">
        <v>14908</v>
      </c>
      <c r="E3590" s="4" t="s">
        <v>36</v>
      </c>
      <c r="F3590" s="4" t="s">
        <v>37</v>
      </c>
      <c r="G3590" s="4" t="s">
        <v>1119</v>
      </c>
      <c r="J3590" s="4" t="s">
        <v>110</v>
      </c>
      <c r="K3590" s="4" t="s">
        <v>14909</v>
      </c>
      <c r="L3590" s="4" t="s">
        <v>10211</v>
      </c>
      <c r="M3590" s="4" t="s">
        <v>10212</v>
      </c>
      <c r="N3590" s="4" t="s">
        <v>1880</v>
      </c>
      <c r="O3590" s="4">
        <v>5</v>
      </c>
      <c r="Y3590" s="4" t="s">
        <v>10221</v>
      </c>
      <c r="Z3590" s="4" t="s">
        <v>1749</v>
      </c>
      <c r="AA3590" s="4">
        <v>70808</v>
      </c>
      <c r="AB3590" s="4" t="s">
        <v>58</v>
      </c>
      <c r="AD3590" s="4" t="b">
        <v>0</v>
      </c>
      <c r="AG3590" s="11">
        <f t="shared" si="56"/>
        <v>43326</v>
      </c>
    </row>
    <row r="3591" s="4" customFormat="1" spans="1:33">
      <c r="A3591" s="4" t="s">
        <v>14910</v>
      </c>
      <c r="B3591" s="4" t="s">
        <v>14911</v>
      </c>
      <c r="C3591" s="4" t="s">
        <v>14912</v>
      </c>
      <c r="D3591" s="4" t="s">
        <v>14913</v>
      </c>
      <c r="E3591" s="4" t="s">
        <v>36</v>
      </c>
      <c r="F3591" s="4" t="s">
        <v>37</v>
      </c>
      <c r="G3591" s="4" t="s">
        <v>1119</v>
      </c>
      <c r="J3591" s="4" t="s">
        <v>110</v>
      </c>
      <c r="K3591" s="4" t="s">
        <v>14914</v>
      </c>
      <c r="L3591" s="4" t="s">
        <v>14915</v>
      </c>
      <c r="M3591" s="4" t="s">
        <v>14916</v>
      </c>
      <c r="N3591" s="4" t="s">
        <v>1880</v>
      </c>
      <c r="O3591" s="4">
        <v>3</v>
      </c>
      <c r="Y3591" s="4" t="s">
        <v>10221</v>
      </c>
      <c r="Z3591" s="4" t="s">
        <v>1749</v>
      </c>
      <c r="AA3591" s="4">
        <v>70808</v>
      </c>
      <c r="AB3591" s="4" t="s">
        <v>58</v>
      </c>
      <c r="AD3591" s="4" t="b">
        <v>0</v>
      </c>
      <c r="AG3591" s="11">
        <f t="shared" si="56"/>
        <v>43326</v>
      </c>
    </row>
    <row r="3592" s="4" customFormat="1" spans="1:33">
      <c r="A3592" s="4" t="s">
        <v>14917</v>
      </c>
      <c r="B3592" s="4" t="s">
        <v>14918</v>
      </c>
      <c r="C3592" s="4" t="s">
        <v>14919</v>
      </c>
      <c r="D3592" s="4" t="s">
        <v>14920</v>
      </c>
      <c r="E3592" s="4" t="s">
        <v>36</v>
      </c>
      <c r="F3592" s="4" t="s">
        <v>37</v>
      </c>
      <c r="G3592" s="4" t="s">
        <v>1119</v>
      </c>
      <c r="J3592" s="4" t="s">
        <v>110</v>
      </c>
      <c r="K3592" s="4" t="s">
        <v>14921</v>
      </c>
      <c r="L3592" s="4" t="s">
        <v>14922</v>
      </c>
      <c r="M3592" s="4" t="s">
        <v>14923</v>
      </c>
      <c r="N3592" s="4" t="s">
        <v>1880</v>
      </c>
      <c r="O3592" s="4">
        <v>3</v>
      </c>
      <c r="Y3592" s="4" t="s">
        <v>10221</v>
      </c>
      <c r="Z3592" s="4" t="s">
        <v>1749</v>
      </c>
      <c r="AA3592" s="4">
        <v>70808</v>
      </c>
      <c r="AB3592" s="4" t="s">
        <v>58</v>
      </c>
      <c r="AD3592" s="4" t="b">
        <v>0</v>
      </c>
      <c r="AG3592" s="11">
        <f t="shared" si="56"/>
        <v>43326</v>
      </c>
    </row>
    <row r="3593" s="4" customFormat="1" spans="1:33">
      <c r="A3593" s="4" t="s">
        <v>14924</v>
      </c>
      <c r="B3593" s="4" t="s">
        <v>14925</v>
      </c>
      <c r="C3593" s="4" t="s">
        <v>14926</v>
      </c>
      <c r="D3593" s="4" t="s">
        <v>14927</v>
      </c>
      <c r="E3593" s="4" t="s">
        <v>36</v>
      </c>
      <c r="F3593" s="4" t="s">
        <v>37</v>
      </c>
      <c r="G3593" s="4" t="s">
        <v>1119</v>
      </c>
      <c r="J3593" s="4" t="s">
        <v>110</v>
      </c>
      <c r="K3593" s="4" t="s">
        <v>12930</v>
      </c>
      <c r="L3593" s="4" t="s">
        <v>14928</v>
      </c>
      <c r="M3593" s="4" t="s">
        <v>14925</v>
      </c>
      <c r="N3593" s="4" t="s">
        <v>1880</v>
      </c>
      <c r="O3593" s="4">
        <v>5</v>
      </c>
      <c r="Y3593" s="4" t="s">
        <v>10221</v>
      </c>
      <c r="Z3593" s="4" t="s">
        <v>1749</v>
      </c>
      <c r="AA3593" s="4">
        <v>70808</v>
      </c>
      <c r="AB3593" s="4" t="s">
        <v>58</v>
      </c>
      <c r="AD3593" s="4" t="b">
        <v>0</v>
      </c>
      <c r="AG3593" s="11">
        <f t="shared" si="56"/>
        <v>43326</v>
      </c>
    </row>
    <row r="3594" s="4" customFormat="1" spans="1:33">
      <c r="A3594" s="4" t="s">
        <v>14929</v>
      </c>
      <c r="B3594" s="4" t="s">
        <v>14930</v>
      </c>
      <c r="C3594" s="4" t="s">
        <v>14931</v>
      </c>
      <c r="D3594" s="4" t="s">
        <v>14800</v>
      </c>
      <c r="E3594" s="4" t="s">
        <v>36</v>
      </c>
      <c r="F3594" s="4" t="s">
        <v>37</v>
      </c>
      <c r="G3594" s="4" t="s">
        <v>1119</v>
      </c>
      <c r="J3594" s="4" t="s">
        <v>110</v>
      </c>
      <c r="K3594" s="4" t="s">
        <v>14932</v>
      </c>
      <c r="L3594" s="4" t="s">
        <v>14933</v>
      </c>
      <c r="M3594" s="4" t="s">
        <v>14934</v>
      </c>
      <c r="N3594" s="4" t="s">
        <v>1880</v>
      </c>
      <c r="O3594" s="4">
        <v>3</v>
      </c>
      <c r="Y3594" s="4" t="s">
        <v>10221</v>
      </c>
      <c r="Z3594" s="4" t="s">
        <v>1749</v>
      </c>
      <c r="AA3594" s="4">
        <v>70808</v>
      </c>
      <c r="AB3594" s="4" t="s">
        <v>58</v>
      </c>
      <c r="AD3594" s="4" t="b">
        <v>0</v>
      </c>
      <c r="AG3594" s="11">
        <f t="shared" si="56"/>
        <v>43326</v>
      </c>
    </row>
    <row r="3595" s="4" customFormat="1" spans="1:33">
      <c r="A3595" s="4" t="s">
        <v>14935</v>
      </c>
      <c r="B3595" s="4" t="s">
        <v>14936</v>
      </c>
      <c r="C3595" s="4" t="s">
        <v>14931</v>
      </c>
      <c r="D3595" s="4" t="s">
        <v>14937</v>
      </c>
      <c r="E3595" s="4" t="s">
        <v>36</v>
      </c>
      <c r="F3595" s="4" t="s">
        <v>37</v>
      </c>
      <c r="G3595" s="4" t="s">
        <v>1119</v>
      </c>
      <c r="J3595" s="4" t="s">
        <v>110</v>
      </c>
      <c r="K3595" s="4" t="s">
        <v>14938</v>
      </c>
      <c r="L3595" s="4" t="s">
        <v>14939</v>
      </c>
      <c r="M3595" s="4" t="s">
        <v>14936</v>
      </c>
      <c r="N3595" s="4" t="s">
        <v>1880</v>
      </c>
      <c r="O3595" s="4">
        <v>3</v>
      </c>
      <c r="Y3595" s="4" t="s">
        <v>10221</v>
      </c>
      <c r="Z3595" s="4" t="s">
        <v>1749</v>
      </c>
      <c r="AA3595" s="4">
        <v>70808</v>
      </c>
      <c r="AB3595" s="4" t="s">
        <v>58</v>
      </c>
      <c r="AD3595" s="4" t="b">
        <v>0</v>
      </c>
      <c r="AG3595" s="11">
        <f t="shared" si="56"/>
        <v>43326</v>
      </c>
    </row>
    <row r="3596" s="4" customFormat="1" spans="1:33">
      <c r="A3596" s="4" t="s">
        <v>14940</v>
      </c>
      <c r="B3596" s="4" t="s">
        <v>14941</v>
      </c>
      <c r="C3596" s="4" t="s">
        <v>14942</v>
      </c>
      <c r="D3596" s="4" t="s">
        <v>14943</v>
      </c>
      <c r="E3596" s="4" t="s">
        <v>36</v>
      </c>
      <c r="F3596" s="4" t="s">
        <v>37</v>
      </c>
      <c r="G3596" s="4" t="s">
        <v>1119</v>
      </c>
      <c r="J3596" s="4" t="s">
        <v>110</v>
      </c>
      <c r="K3596" s="4" t="s">
        <v>14944</v>
      </c>
      <c r="L3596" s="4" t="s">
        <v>14945</v>
      </c>
      <c r="M3596" s="4" t="s">
        <v>14941</v>
      </c>
      <c r="N3596" s="4" t="s">
        <v>1880</v>
      </c>
      <c r="O3596" s="4">
        <v>4</v>
      </c>
      <c r="Y3596" s="4" t="s">
        <v>10221</v>
      </c>
      <c r="Z3596" s="4" t="s">
        <v>1749</v>
      </c>
      <c r="AA3596" s="4">
        <v>70808</v>
      </c>
      <c r="AB3596" s="4" t="s">
        <v>58</v>
      </c>
      <c r="AD3596" s="4" t="b">
        <v>0</v>
      </c>
      <c r="AG3596" s="11">
        <f t="shared" si="56"/>
        <v>43326</v>
      </c>
    </row>
    <row r="3597" s="4" customFormat="1" spans="1:33">
      <c r="A3597" s="4" t="s">
        <v>14946</v>
      </c>
      <c r="B3597" s="4" t="s">
        <v>2508</v>
      </c>
      <c r="C3597" s="4" t="s">
        <v>14947</v>
      </c>
      <c r="D3597" s="4" t="s">
        <v>14948</v>
      </c>
      <c r="E3597" s="4" t="s">
        <v>36</v>
      </c>
      <c r="F3597" s="4" t="s">
        <v>37</v>
      </c>
      <c r="G3597" s="4" t="s">
        <v>1119</v>
      </c>
      <c r="J3597" s="4" t="s">
        <v>110</v>
      </c>
      <c r="K3597" s="4" t="s">
        <v>2506</v>
      </c>
      <c r="L3597" s="4" t="s">
        <v>2507</v>
      </c>
      <c r="M3597" s="4" t="s">
        <v>2508</v>
      </c>
      <c r="N3597" s="4" t="s">
        <v>1880</v>
      </c>
      <c r="O3597" s="4">
        <v>21</v>
      </c>
      <c r="Y3597" s="4" t="s">
        <v>10221</v>
      </c>
      <c r="Z3597" s="4" t="s">
        <v>1749</v>
      </c>
      <c r="AA3597" s="4">
        <v>70808</v>
      </c>
      <c r="AB3597" s="4" t="s">
        <v>58</v>
      </c>
      <c r="AD3597" s="4" t="b">
        <v>0</v>
      </c>
      <c r="AG3597" s="11">
        <f t="shared" si="56"/>
        <v>43326</v>
      </c>
    </row>
    <row r="3598" s="4" customFormat="1" spans="1:33">
      <c r="A3598" s="4" t="s">
        <v>14949</v>
      </c>
      <c r="B3598" s="4" t="s">
        <v>14950</v>
      </c>
      <c r="C3598" s="4" t="s">
        <v>14951</v>
      </c>
      <c r="D3598" s="4" t="s">
        <v>14952</v>
      </c>
      <c r="E3598" s="4" t="s">
        <v>36</v>
      </c>
      <c r="F3598" s="4" t="s">
        <v>37</v>
      </c>
      <c r="G3598" s="4" t="s">
        <v>1119</v>
      </c>
      <c r="J3598" s="4" t="s">
        <v>110</v>
      </c>
      <c r="K3598" s="4" t="s">
        <v>14953</v>
      </c>
      <c r="L3598" s="4" t="s">
        <v>14954</v>
      </c>
      <c r="M3598" s="4" t="s">
        <v>14955</v>
      </c>
      <c r="N3598" s="4" t="s">
        <v>1880</v>
      </c>
      <c r="O3598" s="4">
        <v>2</v>
      </c>
      <c r="Y3598" s="4" t="s">
        <v>10221</v>
      </c>
      <c r="Z3598" s="4" t="s">
        <v>1749</v>
      </c>
      <c r="AA3598" s="4">
        <v>70808</v>
      </c>
      <c r="AB3598" s="4" t="s">
        <v>58</v>
      </c>
      <c r="AD3598" s="4" t="b">
        <v>0</v>
      </c>
      <c r="AG3598" s="11">
        <f t="shared" si="56"/>
        <v>43326</v>
      </c>
    </row>
    <row r="3599" s="4" customFormat="1" spans="1:33">
      <c r="A3599" s="4" t="s">
        <v>14956</v>
      </c>
      <c r="B3599" s="4" t="s">
        <v>13073</v>
      </c>
      <c r="C3599" s="4" t="s">
        <v>14957</v>
      </c>
      <c r="D3599" s="4" t="s">
        <v>14958</v>
      </c>
      <c r="E3599" s="4" t="s">
        <v>13541</v>
      </c>
      <c r="F3599" s="4" t="s">
        <v>37</v>
      </c>
      <c r="G3599" s="4" t="s">
        <v>1119</v>
      </c>
      <c r="J3599" s="4" t="s">
        <v>110</v>
      </c>
      <c r="K3599" s="4" t="s">
        <v>5080</v>
      </c>
      <c r="L3599" s="4" t="s">
        <v>13072</v>
      </c>
      <c r="M3599" s="4" t="s">
        <v>13073</v>
      </c>
      <c r="N3599" s="4" t="s">
        <v>1880</v>
      </c>
      <c r="O3599" s="4">
        <v>44</v>
      </c>
      <c r="Y3599" s="4" t="s">
        <v>10221</v>
      </c>
      <c r="Z3599" s="4" t="s">
        <v>1749</v>
      </c>
      <c r="AA3599" s="4">
        <v>70808</v>
      </c>
      <c r="AB3599" s="4" t="s">
        <v>58</v>
      </c>
      <c r="AD3599" s="4" t="b">
        <v>0</v>
      </c>
      <c r="AG3599" s="11">
        <f t="shared" si="56"/>
        <v>43326</v>
      </c>
    </row>
    <row r="3600" s="4" customFormat="1" spans="1:33">
      <c r="A3600" s="4" t="s">
        <v>14959</v>
      </c>
      <c r="B3600" s="4" t="s">
        <v>5082</v>
      </c>
      <c r="C3600" s="4" t="s">
        <v>14960</v>
      </c>
      <c r="D3600" s="4" t="s">
        <v>14961</v>
      </c>
      <c r="E3600" s="4" t="s">
        <v>13541</v>
      </c>
      <c r="F3600" s="4" t="s">
        <v>37</v>
      </c>
      <c r="G3600" s="4" t="s">
        <v>1119</v>
      </c>
      <c r="J3600" s="4" t="s">
        <v>110</v>
      </c>
      <c r="K3600" s="4" t="s">
        <v>5080</v>
      </c>
      <c r="L3600" s="4" t="s">
        <v>5081</v>
      </c>
      <c r="M3600" s="4" t="s">
        <v>5082</v>
      </c>
      <c r="N3600" s="4" t="s">
        <v>1880</v>
      </c>
      <c r="O3600" s="4">
        <v>18</v>
      </c>
      <c r="Y3600" s="4" t="s">
        <v>10221</v>
      </c>
      <c r="Z3600" s="4" t="s">
        <v>1749</v>
      </c>
      <c r="AA3600" s="4">
        <v>70808</v>
      </c>
      <c r="AB3600" s="4" t="s">
        <v>58</v>
      </c>
      <c r="AD3600" s="4" t="b">
        <v>0</v>
      </c>
      <c r="AG3600" s="11">
        <f t="shared" si="56"/>
        <v>43326</v>
      </c>
    </row>
    <row r="3601" s="4" customFormat="1" spans="1:33">
      <c r="A3601" s="4" t="s">
        <v>14962</v>
      </c>
      <c r="B3601" s="4" t="s">
        <v>2130</v>
      </c>
      <c r="C3601" s="4" t="s">
        <v>14963</v>
      </c>
      <c r="D3601" s="4" t="s">
        <v>14964</v>
      </c>
      <c r="E3601" s="4" t="s">
        <v>36</v>
      </c>
      <c r="F3601" s="4" t="s">
        <v>37</v>
      </c>
      <c r="G3601" s="4" t="s">
        <v>1119</v>
      </c>
      <c r="J3601" s="4" t="s">
        <v>110</v>
      </c>
      <c r="K3601" s="4" t="s">
        <v>2128</v>
      </c>
      <c r="L3601" s="4" t="s">
        <v>2129</v>
      </c>
      <c r="M3601" s="4" t="s">
        <v>2130</v>
      </c>
      <c r="N3601" s="4" t="s">
        <v>1880</v>
      </c>
      <c r="O3601" s="4">
        <v>16</v>
      </c>
      <c r="Y3601" s="4" t="s">
        <v>10221</v>
      </c>
      <c r="Z3601" s="4" t="s">
        <v>1749</v>
      </c>
      <c r="AA3601" s="4">
        <v>70808</v>
      </c>
      <c r="AB3601" s="4" t="s">
        <v>58</v>
      </c>
      <c r="AD3601" s="4" t="b">
        <v>0</v>
      </c>
      <c r="AG3601" s="11">
        <f t="shared" si="56"/>
        <v>43326</v>
      </c>
    </row>
    <row r="3602" s="4" customFormat="1" spans="1:33">
      <c r="A3602" s="4" t="s">
        <v>14965</v>
      </c>
      <c r="B3602" s="4" t="s">
        <v>14966</v>
      </c>
      <c r="C3602" s="4" t="s">
        <v>14967</v>
      </c>
      <c r="D3602" s="4" t="s">
        <v>14968</v>
      </c>
      <c r="E3602" s="4" t="s">
        <v>36</v>
      </c>
      <c r="F3602" s="4" t="s">
        <v>37</v>
      </c>
      <c r="G3602" s="4" t="s">
        <v>1119</v>
      </c>
      <c r="J3602" s="4" t="s">
        <v>110</v>
      </c>
      <c r="K3602" s="4" t="s">
        <v>14969</v>
      </c>
      <c r="L3602" s="4" t="s">
        <v>14970</v>
      </c>
      <c r="M3602" s="4" t="s">
        <v>14966</v>
      </c>
      <c r="N3602" s="4" t="s">
        <v>1880</v>
      </c>
      <c r="O3602" s="4">
        <v>15</v>
      </c>
      <c r="Y3602" s="4" t="s">
        <v>10221</v>
      </c>
      <c r="Z3602" s="4" t="s">
        <v>1749</v>
      </c>
      <c r="AA3602" s="4">
        <v>70808</v>
      </c>
      <c r="AB3602" s="4" t="s">
        <v>58</v>
      </c>
      <c r="AD3602" s="4" t="b">
        <v>0</v>
      </c>
      <c r="AG3602" s="11">
        <f t="shared" si="56"/>
        <v>43326</v>
      </c>
    </row>
    <row r="3603" s="4" customFormat="1" spans="1:33">
      <c r="A3603" s="4" t="s">
        <v>14971</v>
      </c>
      <c r="B3603" s="4" t="s">
        <v>14972</v>
      </c>
      <c r="C3603" s="4" t="s">
        <v>14973</v>
      </c>
      <c r="D3603" s="4" t="s">
        <v>14974</v>
      </c>
      <c r="E3603" s="4" t="s">
        <v>36</v>
      </c>
      <c r="F3603" s="4" t="s">
        <v>37</v>
      </c>
      <c r="G3603" s="4" t="s">
        <v>1119</v>
      </c>
      <c r="J3603" s="4" t="s">
        <v>110</v>
      </c>
      <c r="K3603" s="4" t="s">
        <v>6955</v>
      </c>
      <c r="L3603" s="4" t="s">
        <v>14975</v>
      </c>
      <c r="M3603" s="4" t="s">
        <v>14972</v>
      </c>
      <c r="N3603" s="4" t="s">
        <v>1880</v>
      </c>
      <c r="O3603" s="4">
        <v>4</v>
      </c>
      <c r="Y3603" s="4" t="s">
        <v>10221</v>
      </c>
      <c r="Z3603" s="4" t="s">
        <v>1749</v>
      </c>
      <c r="AA3603" s="4">
        <v>70808</v>
      </c>
      <c r="AB3603" s="4" t="s">
        <v>58</v>
      </c>
      <c r="AD3603" s="4" t="b">
        <v>0</v>
      </c>
      <c r="AG3603" s="11">
        <f t="shared" si="56"/>
        <v>43326</v>
      </c>
    </row>
    <row r="3604" s="4" customFormat="1" spans="1:33">
      <c r="A3604" s="4" t="s">
        <v>14976</v>
      </c>
      <c r="B3604" s="4" t="s">
        <v>7095</v>
      </c>
      <c r="C3604" s="4" t="s">
        <v>14977</v>
      </c>
      <c r="D3604" s="4" t="s">
        <v>14978</v>
      </c>
      <c r="E3604" s="4" t="s">
        <v>36</v>
      </c>
      <c r="F3604" s="4" t="s">
        <v>37</v>
      </c>
      <c r="G3604" s="4" t="s">
        <v>1119</v>
      </c>
      <c r="J3604" s="4" t="s">
        <v>110</v>
      </c>
      <c r="K3604" s="4" t="s">
        <v>7093</v>
      </c>
      <c r="L3604" s="4" t="s">
        <v>14979</v>
      </c>
      <c r="M3604" s="4" t="s">
        <v>7095</v>
      </c>
      <c r="N3604" s="4" t="s">
        <v>1880</v>
      </c>
      <c r="O3604" s="4">
        <v>16</v>
      </c>
      <c r="Y3604" s="4" t="s">
        <v>10221</v>
      </c>
      <c r="Z3604" s="4" t="s">
        <v>1749</v>
      </c>
      <c r="AA3604" s="4">
        <v>70808</v>
      </c>
      <c r="AB3604" s="4" t="s">
        <v>58</v>
      </c>
      <c r="AD3604" s="4" t="b">
        <v>0</v>
      </c>
      <c r="AG3604" s="11">
        <f t="shared" si="56"/>
        <v>43326</v>
      </c>
    </row>
    <row r="3605" s="4" customFormat="1" spans="1:33">
      <c r="A3605" s="4" t="s">
        <v>14980</v>
      </c>
      <c r="B3605" s="4" t="s">
        <v>14981</v>
      </c>
      <c r="C3605" s="4" t="s">
        <v>14982</v>
      </c>
      <c r="D3605" s="4" t="s">
        <v>14983</v>
      </c>
      <c r="E3605" s="4" t="s">
        <v>36</v>
      </c>
      <c r="F3605" s="4" t="s">
        <v>37</v>
      </c>
      <c r="G3605" s="4" t="s">
        <v>1119</v>
      </c>
      <c r="J3605" s="4" t="s">
        <v>110</v>
      </c>
      <c r="K3605" s="4" t="s">
        <v>9756</v>
      </c>
      <c r="L3605" s="4" t="s">
        <v>14984</v>
      </c>
      <c r="M3605" s="4" t="s">
        <v>14981</v>
      </c>
      <c r="N3605" s="4" t="s">
        <v>1880</v>
      </c>
      <c r="O3605" s="4">
        <v>10</v>
      </c>
      <c r="Y3605" s="4" t="s">
        <v>10221</v>
      </c>
      <c r="Z3605" s="4" t="s">
        <v>1749</v>
      </c>
      <c r="AA3605" s="4">
        <v>70808</v>
      </c>
      <c r="AB3605" s="4" t="s">
        <v>58</v>
      </c>
      <c r="AD3605" s="4" t="b">
        <v>0</v>
      </c>
      <c r="AG3605" s="11">
        <f t="shared" si="56"/>
        <v>43326</v>
      </c>
    </row>
    <row r="3606" s="4" customFormat="1" spans="1:33">
      <c r="A3606" s="4" t="s">
        <v>14985</v>
      </c>
      <c r="B3606" s="4" t="s">
        <v>14986</v>
      </c>
      <c r="C3606" s="4" t="s">
        <v>14987</v>
      </c>
      <c r="D3606" s="4" t="s">
        <v>14988</v>
      </c>
      <c r="E3606" s="4" t="s">
        <v>36</v>
      </c>
      <c r="F3606" s="4" t="s">
        <v>37</v>
      </c>
      <c r="G3606" s="4" t="s">
        <v>1119</v>
      </c>
      <c r="J3606" s="4" t="s">
        <v>110</v>
      </c>
      <c r="K3606" s="4" t="s">
        <v>14989</v>
      </c>
      <c r="L3606" s="4" t="s">
        <v>14990</v>
      </c>
      <c r="M3606" s="4" t="s">
        <v>14986</v>
      </c>
      <c r="N3606" s="4" t="s">
        <v>1880</v>
      </c>
      <c r="O3606" s="4">
        <v>6</v>
      </c>
      <c r="Y3606" s="4" t="s">
        <v>10221</v>
      </c>
      <c r="Z3606" s="4" t="s">
        <v>1749</v>
      </c>
      <c r="AA3606" s="4">
        <v>70808</v>
      </c>
      <c r="AB3606" s="4" t="s">
        <v>58</v>
      </c>
      <c r="AD3606" s="4" t="b">
        <v>0</v>
      </c>
      <c r="AG3606" s="11">
        <f t="shared" si="56"/>
        <v>43326</v>
      </c>
    </row>
    <row r="3607" s="4" customFormat="1" spans="1:33">
      <c r="A3607" s="4" t="s">
        <v>14991</v>
      </c>
      <c r="B3607" s="4" t="s">
        <v>4008</v>
      </c>
      <c r="C3607" s="4" t="s">
        <v>14992</v>
      </c>
      <c r="D3607" s="4" t="s">
        <v>14993</v>
      </c>
      <c r="E3607" s="4" t="s">
        <v>36</v>
      </c>
      <c r="F3607" s="4" t="s">
        <v>37</v>
      </c>
      <c r="G3607" s="4" t="s">
        <v>1119</v>
      </c>
      <c r="J3607" s="4" t="s">
        <v>110</v>
      </c>
      <c r="K3607" s="4" t="s">
        <v>4006</v>
      </c>
      <c r="L3607" s="4" t="s">
        <v>4007</v>
      </c>
      <c r="M3607" s="4" t="s">
        <v>4008</v>
      </c>
      <c r="N3607" s="4" t="s">
        <v>1880</v>
      </c>
      <c r="O3607" s="4">
        <v>17</v>
      </c>
      <c r="Y3607" s="4" t="s">
        <v>10221</v>
      </c>
      <c r="Z3607" s="4" t="s">
        <v>1749</v>
      </c>
      <c r="AA3607" s="4">
        <v>70808</v>
      </c>
      <c r="AB3607" s="4" t="s">
        <v>58</v>
      </c>
      <c r="AD3607" s="4" t="b">
        <v>0</v>
      </c>
      <c r="AG3607" s="11">
        <f t="shared" si="56"/>
        <v>43326</v>
      </c>
    </row>
    <row r="3608" s="4" customFormat="1" spans="1:33">
      <c r="A3608" s="4" t="s">
        <v>14994</v>
      </c>
      <c r="B3608" s="4" t="s">
        <v>14995</v>
      </c>
      <c r="C3608" s="4" t="s">
        <v>14996</v>
      </c>
      <c r="D3608" s="4" t="s">
        <v>14997</v>
      </c>
      <c r="E3608" s="4" t="s">
        <v>36</v>
      </c>
      <c r="F3608" s="4" t="s">
        <v>37</v>
      </c>
      <c r="G3608" s="4" t="s">
        <v>1119</v>
      </c>
      <c r="J3608" s="4" t="s">
        <v>110</v>
      </c>
      <c r="K3608" s="4" t="s">
        <v>14998</v>
      </c>
      <c r="L3608" s="4" t="s">
        <v>14999</v>
      </c>
      <c r="M3608" s="4" t="s">
        <v>14995</v>
      </c>
      <c r="N3608" s="4" t="s">
        <v>1880</v>
      </c>
      <c r="O3608" s="4">
        <v>6</v>
      </c>
      <c r="Y3608" s="4" t="s">
        <v>10221</v>
      </c>
      <c r="Z3608" s="4" t="s">
        <v>1749</v>
      </c>
      <c r="AA3608" s="4">
        <v>70808</v>
      </c>
      <c r="AB3608" s="4" t="s">
        <v>58</v>
      </c>
      <c r="AD3608" s="4" t="b">
        <v>0</v>
      </c>
      <c r="AG3608" s="11">
        <f t="shared" si="56"/>
        <v>43326</v>
      </c>
    </row>
    <row r="3609" s="4" customFormat="1" spans="1:33">
      <c r="A3609" s="4" t="s">
        <v>15000</v>
      </c>
      <c r="B3609" s="4" t="s">
        <v>15001</v>
      </c>
      <c r="C3609" s="4" t="s">
        <v>15002</v>
      </c>
      <c r="D3609" s="4" t="s">
        <v>15003</v>
      </c>
      <c r="E3609" s="4" t="s">
        <v>36</v>
      </c>
      <c r="F3609" s="4" t="s">
        <v>37</v>
      </c>
      <c r="G3609" s="4" t="s">
        <v>1119</v>
      </c>
      <c r="J3609" s="4" t="s">
        <v>110</v>
      </c>
      <c r="K3609" s="4" t="s">
        <v>5673</v>
      </c>
      <c r="L3609" s="4" t="s">
        <v>15004</v>
      </c>
      <c r="M3609" s="4" t="s">
        <v>15001</v>
      </c>
      <c r="N3609" s="4" t="s">
        <v>1880</v>
      </c>
      <c r="O3609" s="4">
        <v>8</v>
      </c>
      <c r="Y3609" s="4" t="s">
        <v>10221</v>
      </c>
      <c r="Z3609" s="4" t="s">
        <v>1749</v>
      </c>
      <c r="AA3609" s="4">
        <v>70808</v>
      </c>
      <c r="AB3609" s="4" t="s">
        <v>58</v>
      </c>
      <c r="AD3609" s="4" t="b">
        <v>0</v>
      </c>
      <c r="AG3609" s="11">
        <f t="shared" si="56"/>
        <v>43326</v>
      </c>
    </row>
    <row r="3610" s="4" customFormat="1" spans="1:33">
      <c r="A3610" s="4" t="s">
        <v>15005</v>
      </c>
      <c r="B3610" s="4" t="s">
        <v>15006</v>
      </c>
      <c r="C3610" s="4" t="s">
        <v>15007</v>
      </c>
      <c r="D3610" s="4" t="s">
        <v>15008</v>
      </c>
      <c r="E3610" s="4" t="s">
        <v>36</v>
      </c>
      <c r="F3610" s="4" t="s">
        <v>37</v>
      </c>
      <c r="G3610" s="4" t="s">
        <v>1119</v>
      </c>
      <c r="J3610" s="4" t="s">
        <v>110</v>
      </c>
      <c r="K3610" s="4" t="s">
        <v>15009</v>
      </c>
      <c r="L3610" s="4" t="s">
        <v>15010</v>
      </c>
      <c r="M3610" s="4" t="s">
        <v>15006</v>
      </c>
      <c r="N3610" s="4" t="s">
        <v>1880</v>
      </c>
      <c r="O3610" s="4">
        <v>12</v>
      </c>
      <c r="Y3610" s="4" t="s">
        <v>10221</v>
      </c>
      <c r="Z3610" s="4" t="s">
        <v>1749</v>
      </c>
      <c r="AA3610" s="4">
        <v>70808</v>
      </c>
      <c r="AB3610" s="4" t="s">
        <v>58</v>
      </c>
      <c r="AD3610" s="4" t="b">
        <v>0</v>
      </c>
      <c r="AG3610" s="11">
        <f t="shared" si="56"/>
        <v>43326</v>
      </c>
    </row>
    <row r="3611" s="4" customFormat="1" spans="1:33">
      <c r="A3611" s="4" t="s">
        <v>15011</v>
      </c>
      <c r="B3611" s="4" t="s">
        <v>7711</v>
      </c>
      <c r="C3611" s="4" t="s">
        <v>15012</v>
      </c>
      <c r="D3611" s="4" t="s">
        <v>15013</v>
      </c>
      <c r="E3611" s="4" t="s">
        <v>36</v>
      </c>
      <c r="F3611" s="4" t="s">
        <v>37</v>
      </c>
      <c r="G3611" s="4" t="s">
        <v>1119</v>
      </c>
      <c r="J3611" s="4" t="s">
        <v>110</v>
      </c>
      <c r="K3611" s="4" t="s">
        <v>7709</v>
      </c>
      <c r="L3611" s="4" t="s">
        <v>7710</v>
      </c>
      <c r="M3611" s="4" t="s">
        <v>7711</v>
      </c>
      <c r="N3611" s="4" t="s">
        <v>1880</v>
      </c>
      <c r="O3611" s="4">
        <v>2</v>
      </c>
      <c r="Y3611" s="4" t="s">
        <v>10221</v>
      </c>
      <c r="Z3611" s="4" t="s">
        <v>1749</v>
      </c>
      <c r="AA3611" s="4">
        <v>70808</v>
      </c>
      <c r="AB3611" s="4" t="s">
        <v>58</v>
      </c>
      <c r="AD3611" s="4" t="b">
        <v>0</v>
      </c>
      <c r="AG3611" s="11">
        <f t="shared" si="56"/>
        <v>43326</v>
      </c>
    </row>
    <row r="3612" s="4" customFormat="1" spans="1:33">
      <c r="A3612" s="4" t="s">
        <v>15014</v>
      </c>
      <c r="B3612" s="4" t="s">
        <v>15015</v>
      </c>
      <c r="C3612" s="4" t="s">
        <v>15016</v>
      </c>
      <c r="D3612" s="4" t="s">
        <v>15017</v>
      </c>
      <c r="E3612" s="4" t="s">
        <v>36</v>
      </c>
      <c r="F3612" s="4" t="s">
        <v>37</v>
      </c>
      <c r="G3612" s="4" t="s">
        <v>1119</v>
      </c>
      <c r="J3612" s="4" t="s">
        <v>110</v>
      </c>
      <c r="K3612" s="4" t="s">
        <v>15018</v>
      </c>
      <c r="L3612" s="4" t="s">
        <v>15019</v>
      </c>
      <c r="M3612" s="4" t="s">
        <v>15015</v>
      </c>
      <c r="N3612" s="4" t="s">
        <v>1880</v>
      </c>
      <c r="O3612" s="4">
        <v>4</v>
      </c>
      <c r="Y3612" s="4" t="s">
        <v>10221</v>
      </c>
      <c r="Z3612" s="4" t="s">
        <v>1749</v>
      </c>
      <c r="AA3612" s="4">
        <v>70808</v>
      </c>
      <c r="AB3612" s="4" t="s">
        <v>58</v>
      </c>
      <c r="AD3612" s="4" t="b">
        <v>0</v>
      </c>
      <c r="AG3612" s="11">
        <f t="shared" si="56"/>
        <v>43326</v>
      </c>
    </row>
    <row r="3613" s="4" customFormat="1" spans="1:33">
      <c r="A3613" s="4" t="s">
        <v>15020</v>
      </c>
      <c r="B3613" s="4" t="s">
        <v>14842</v>
      </c>
      <c r="C3613" s="4" t="s">
        <v>15021</v>
      </c>
      <c r="D3613" s="4" t="s">
        <v>15022</v>
      </c>
      <c r="E3613" s="4" t="s">
        <v>161</v>
      </c>
      <c r="F3613" s="4" t="s">
        <v>37</v>
      </c>
      <c r="G3613" s="4" t="s">
        <v>1119</v>
      </c>
      <c r="J3613" s="4" t="s">
        <v>110</v>
      </c>
      <c r="K3613" s="4" t="s">
        <v>14840</v>
      </c>
      <c r="L3613" s="4" t="s">
        <v>14841</v>
      </c>
      <c r="M3613" s="4" t="s">
        <v>14842</v>
      </c>
      <c r="N3613" s="4" t="s">
        <v>1880</v>
      </c>
      <c r="O3613" s="4">
        <v>10</v>
      </c>
      <c r="Y3613" s="4" t="s">
        <v>10221</v>
      </c>
      <c r="Z3613" s="4" t="s">
        <v>1749</v>
      </c>
      <c r="AA3613" s="4">
        <v>70808</v>
      </c>
      <c r="AB3613" s="4" t="s">
        <v>58</v>
      </c>
      <c r="AD3613" s="4" t="b">
        <v>0</v>
      </c>
      <c r="AG3613" s="11">
        <f t="shared" si="56"/>
        <v>43326</v>
      </c>
    </row>
    <row r="3614" s="4" customFormat="1" spans="1:33">
      <c r="A3614" s="4" t="s">
        <v>15023</v>
      </c>
      <c r="B3614" s="4" t="s">
        <v>15024</v>
      </c>
      <c r="C3614" s="4" t="s">
        <v>15025</v>
      </c>
      <c r="D3614" s="4" t="s">
        <v>15026</v>
      </c>
      <c r="E3614" s="4" t="s">
        <v>36</v>
      </c>
      <c r="F3614" s="4" t="s">
        <v>37</v>
      </c>
      <c r="G3614" s="4" t="s">
        <v>1119</v>
      </c>
      <c r="J3614" s="4" t="s">
        <v>110</v>
      </c>
      <c r="K3614" s="4" t="s">
        <v>15027</v>
      </c>
      <c r="L3614" s="4" t="s">
        <v>15028</v>
      </c>
      <c r="M3614" s="4" t="s">
        <v>15024</v>
      </c>
      <c r="N3614" s="4" t="s">
        <v>1880</v>
      </c>
      <c r="O3614" s="4">
        <v>20</v>
      </c>
      <c r="Y3614" s="4" t="s">
        <v>10221</v>
      </c>
      <c r="Z3614" s="4" t="s">
        <v>1749</v>
      </c>
      <c r="AA3614" s="4">
        <v>70808</v>
      </c>
      <c r="AB3614" s="4" t="s">
        <v>58</v>
      </c>
      <c r="AD3614" s="4" t="b">
        <v>0</v>
      </c>
      <c r="AG3614" s="11">
        <f t="shared" si="56"/>
        <v>43326</v>
      </c>
    </row>
    <row r="3615" s="4" customFormat="1" spans="1:33">
      <c r="A3615" s="4" t="s">
        <v>15029</v>
      </c>
      <c r="B3615" s="4" t="s">
        <v>15030</v>
      </c>
      <c r="C3615" s="4" t="s">
        <v>15031</v>
      </c>
      <c r="D3615" s="4" t="s">
        <v>15032</v>
      </c>
      <c r="E3615" s="4" t="s">
        <v>36</v>
      </c>
      <c r="F3615" s="4" t="s">
        <v>37</v>
      </c>
      <c r="G3615" s="4" t="s">
        <v>1119</v>
      </c>
      <c r="J3615" s="4" t="s">
        <v>110</v>
      </c>
      <c r="K3615" s="4" t="s">
        <v>443</v>
      </c>
      <c r="L3615" s="4" t="s">
        <v>15033</v>
      </c>
      <c r="M3615" s="4" t="s">
        <v>15030</v>
      </c>
      <c r="N3615" s="4" t="s">
        <v>1880</v>
      </c>
      <c r="O3615" s="4">
        <v>9</v>
      </c>
      <c r="Y3615" s="4" t="s">
        <v>10221</v>
      </c>
      <c r="Z3615" s="4" t="s">
        <v>1749</v>
      </c>
      <c r="AA3615" s="4">
        <v>70808</v>
      </c>
      <c r="AB3615" s="4" t="s">
        <v>58</v>
      </c>
      <c r="AD3615" s="4" t="b">
        <v>0</v>
      </c>
      <c r="AG3615" s="11">
        <f t="shared" si="56"/>
        <v>43326</v>
      </c>
    </row>
    <row r="3616" s="4" customFormat="1" spans="1:33">
      <c r="A3616" s="4" t="s">
        <v>15034</v>
      </c>
      <c r="B3616" s="4" t="s">
        <v>9545</v>
      </c>
      <c r="C3616" s="4" t="s">
        <v>15035</v>
      </c>
      <c r="D3616" s="4" t="s">
        <v>15036</v>
      </c>
      <c r="E3616" s="4" t="s">
        <v>36</v>
      </c>
      <c r="F3616" s="4" t="s">
        <v>37</v>
      </c>
      <c r="G3616" s="4" t="s">
        <v>1119</v>
      </c>
      <c r="J3616" s="4" t="s">
        <v>110</v>
      </c>
      <c r="K3616" s="4" t="s">
        <v>9543</v>
      </c>
      <c r="L3616" s="4" t="s">
        <v>9544</v>
      </c>
      <c r="M3616" s="4" t="s">
        <v>9545</v>
      </c>
      <c r="N3616" s="4" t="s">
        <v>1880</v>
      </c>
      <c r="O3616" s="4">
        <v>3</v>
      </c>
      <c r="Y3616" s="4" t="s">
        <v>10221</v>
      </c>
      <c r="Z3616" s="4" t="s">
        <v>1749</v>
      </c>
      <c r="AA3616" s="4">
        <v>70808</v>
      </c>
      <c r="AB3616" s="4" t="s">
        <v>58</v>
      </c>
      <c r="AD3616" s="4" t="b">
        <v>0</v>
      </c>
      <c r="AG3616" s="11">
        <f t="shared" si="56"/>
        <v>43326</v>
      </c>
    </row>
    <row r="3617" s="4" customFormat="1" spans="1:33">
      <c r="A3617" s="4" t="s">
        <v>15037</v>
      </c>
      <c r="B3617" s="4" t="s">
        <v>15038</v>
      </c>
      <c r="C3617" s="4" t="s">
        <v>15039</v>
      </c>
      <c r="D3617" s="4" t="s">
        <v>15040</v>
      </c>
      <c r="E3617" s="4" t="s">
        <v>36</v>
      </c>
      <c r="F3617" s="4" t="s">
        <v>37</v>
      </c>
      <c r="G3617" s="4" t="s">
        <v>1119</v>
      </c>
      <c r="J3617" s="4" t="s">
        <v>110</v>
      </c>
      <c r="K3617" s="4" t="s">
        <v>15041</v>
      </c>
      <c r="L3617" s="4" t="s">
        <v>15042</v>
      </c>
      <c r="M3617" s="4" t="s">
        <v>15038</v>
      </c>
      <c r="N3617" s="4" t="s">
        <v>1880</v>
      </c>
      <c r="O3617" s="4">
        <v>10</v>
      </c>
      <c r="Y3617" s="4" t="s">
        <v>10221</v>
      </c>
      <c r="Z3617" s="4" t="s">
        <v>1749</v>
      </c>
      <c r="AA3617" s="4">
        <v>70808</v>
      </c>
      <c r="AB3617" s="4" t="s">
        <v>58</v>
      </c>
      <c r="AD3617" s="4" t="b">
        <v>0</v>
      </c>
      <c r="AG3617" s="11">
        <f t="shared" si="56"/>
        <v>43326</v>
      </c>
    </row>
    <row r="3618" s="4" customFormat="1" spans="1:33">
      <c r="A3618" s="4" t="s">
        <v>15043</v>
      </c>
      <c r="B3618" s="4" t="s">
        <v>14854</v>
      </c>
      <c r="C3618" s="4" t="s">
        <v>15044</v>
      </c>
      <c r="D3618" s="4" t="s">
        <v>15045</v>
      </c>
      <c r="E3618" s="4" t="s">
        <v>161</v>
      </c>
      <c r="F3618" s="4" t="s">
        <v>37</v>
      </c>
      <c r="G3618" s="4" t="s">
        <v>1119</v>
      </c>
      <c r="J3618" s="4" t="s">
        <v>110</v>
      </c>
      <c r="K3618" s="4" t="s">
        <v>14852</v>
      </c>
      <c r="L3618" s="4" t="s">
        <v>14853</v>
      </c>
      <c r="M3618" s="4" t="s">
        <v>14854</v>
      </c>
      <c r="N3618" s="4" t="s">
        <v>1880</v>
      </c>
      <c r="O3618" s="4">
        <v>9</v>
      </c>
      <c r="Y3618" s="4" t="s">
        <v>10221</v>
      </c>
      <c r="Z3618" s="4" t="s">
        <v>1749</v>
      </c>
      <c r="AA3618" s="4">
        <v>70808</v>
      </c>
      <c r="AB3618" s="4" t="s">
        <v>58</v>
      </c>
      <c r="AD3618" s="4" t="b">
        <v>0</v>
      </c>
      <c r="AG3618" s="11">
        <f t="shared" si="56"/>
        <v>43326</v>
      </c>
    </row>
    <row r="3619" s="4" customFormat="1" spans="1:33">
      <c r="A3619" s="4" t="s">
        <v>15046</v>
      </c>
      <c r="B3619" s="4" t="s">
        <v>15047</v>
      </c>
      <c r="C3619" s="4" t="s">
        <v>15048</v>
      </c>
      <c r="D3619" s="4" t="s">
        <v>15049</v>
      </c>
      <c r="E3619" s="4" t="s">
        <v>36</v>
      </c>
      <c r="F3619" s="4" t="s">
        <v>37</v>
      </c>
      <c r="G3619" s="4" t="s">
        <v>1119</v>
      </c>
      <c r="J3619" s="4" t="s">
        <v>110</v>
      </c>
      <c r="K3619" s="4" t="s">
        <v>15050</v>
      </c>
      <c r="L3619" s="4" t="s">
        <v>15051</v>
      </c>
      <c r="M3619" s="4" t="s">
        <v>15047</v>
      </c>
      <c r="N3619" s="4" t="s">
        <v>1880</v>
      </c>
      <c r="O3619" s="4">
        <v>15</v>
      </c>
      <c r="Y3619" s="4" t="s">
        <v>10221</v>
      </c>
      <c r="Z3619" s="4" t="s">
        <v>1749</v>
      </c>
      <c r="AA3619" s="4">
        <v>70808</v>
      </c>
      <c r="AB3619" s="4" t="s">
        <v>58</v>
      </c>
      <c r="AD3619" s="4" t="b">
        <v>0</v>
      </c>
      <c r="AG3619" s="11">
        <f t="shared" si="56"/>
        <v>43326</v>
      </c>
    </row>
    <row r="3620" s="4" customFormat="1" spans="1:33">
      <c r="A3620" s="4" t="s">
        <v>15052</v>
      </c>
      <c r="B3620" s="4" t="s">
        <v>14867</v>
      </c>
      <c r="C3620" s="4" t="s">
        <v>15053</v>
      </c>
      <c r="D3620" s="4" t="s">
        <v>15054</v>
      </c>
      <c r="E3620" s="4" t="s">
        <v>161</v>
      </c>
      <c r="F3620" s="4" t="s">
        <v>37</v>
      </c>
      <c r="G3620" s="4" t="s">
        <v>1119</v>
      </c>
      <c r="J3620" s="4" t="s">
        <v>110</v>
      </c>
      <c r="K3620" s="4" t="s">
        <v>14865</v>
      </c>
      <c r="L3620" s="4" t="s">
        <v>14866</v>
      </c>
      <c r="M3620" s="4" t="s">
        <v>14867</v>
      </c>
      <c r="N3620" s="4" t="s">
        <v>1880</v>
      </c>
      <c r="O3620" s="4">
        <v>10</v>
      </c>
      <c r="Y3620" s="4" t="s">
        <v>10221</v>
      </c>
      <c r="Z3620" s="4" t="s">
        <v>1749</v>
      </c>
      <c r="AA3620" s="4">
        <v>70808</v>
      </c>
      <c r="AB3620" s="4" t="s">
        <v>58</v>
      </c>
      <c r="AD3620" s="4" t="b">
        <v>0</v>
      </c>
      <c r="AG3620" s="11">
        <f t="shared" si="56"/>
        <v>43326</v>
      </c>
    </row>
    <row r="3621" s="4" customFormat="1" spans="1:33">
      <c r="A3621" s="4" t="s">
        <v>15055</v>
      </c>
      <c r="B3621" s="4" t="s">
        <v>9693</v>
      </c>
      <c r="C3621" s="4" t="s">
        <v>15056</v>
      </c>
      <c r="D3621" s="4" t="s">
        <v>15057</v>
      </c>
      <c r="E3621" s="4" t="s">
        <v>36</v>
      </c>
      <c r="F3621" s="4" t="s">
        <v>37</v>
      </c>
      <c r="G3621" s="4" t="s">
        <v>1119</v>
      </c>
      <c r="J3621" s="4" t="s">
        <v>110</v>
      </c>
      <c r="K3621" s="4" t="s">
        <v>9691</v>
      </c>
      <c r="L3621" s="4" t="s">
        <v>9692</v>
      </c>
      <c r="M3621" s="4" t="s">
        <v>9693</v>
      </c>
      <c r="N3621" s="4" t="s">
        <v>1880</v>
      </c>
      <c r="O3621" s="4">
        <v>6</v>
      </c>
      <c r="Y3621" s="4" t="s">
        <v>10221</v>
      </c>
      <c r="Z3621" s="4" t="s">
        <v>1749</v>
      </c>
      <c r="AA3621" s="4">
        <v>70808</v>
      </c>
      <c r="AB3621" s="4" t="s">
        <v>58</v>
      </c>
      <c r="AD3621" s="4" t="b">
        <v>0</v>
      </c>
      <c r="AG3621" s="11">
        <f t="shared" si="56"/>
        <v>43326</v>
      </c>
    </row>
    <row r="3622" s="4" customFormat="1" spans="1:33">
      <c r="A3622" s="4" t="s">
        <v>15058</v>
      </c>
      <c r="B3622" s="4" t="s">
        <v>14880</v>
      </c>
      <c r="C3622" s="4" t="s">
        <v>15059</v>
      </c>
      <c r="D3622" s="4" t="s">
        <v>15060</v>
      </c>
      <c r="E3622" s="4" t="s">
        <v>161</v>
      </c>
      <c r="F3622" s="4" t="s">
        <v>37</v>
      </c>
      <c r="G3622" s="4" t="s">
        <v>1119</v>
      </c>
      <c r="J3622" s="4" t="s">
        <v>110</v>
      </c>
      <c r="K3622" s="4" t="s">
        <v>14878</v>
      </c>
      <c r="L3622" s="4" t="s">
        <v>14879</v>
      </c>
      <c r="M3622" s="4" t="s">
        <v>14880</v>
      </c>
      <c r="N3622" s="4" t="s">
        <v>1880</v>
      </c>
      <c r="O3622" s="4">
        <v>10</v>
      </c>
      <c r="Y3622" s="4" t="s">
        <v>10221</v>
      </c>
      <c r="Z3622" s="4" t="s">
        <v>1749</v>
      </c>
      <c r="AA3622" s="4">
        <v>70808</v>
      </c>
      <c r="AB3622" s="4" t="s">
        <v>58</v>
      </c>
      <c r="AD3622" s="4" t="b">
        <v>0</v>
      </c>
      <c r="AG3622" s="11">
        <f t="shared" si="56"/>
        <v>43326</v>
      </c>
    </row>
    <row r="3623" s="4" customFormat="1" spans="1:33">
      <c r="A3623" s="4" t="s">
        <v>15061</v>
      </c>
      <c r="B3623" s="4" t="s">
        <v>4792</v>
      </c>
      <c r="C3623" s="4" t="s">
        <v>15062</v>
      </c>
      <c r="D3623" s="4" t="s">
        <v>15063</v>
      </c>
      <c r="E3623" s="4" t="s">
        <v>36</v>
      </c>
      <c r="F3623" s="4" t="s">
        <v>37</v>
      </c>
      <c r="G3623" s="4" t="s">
        <v>1119</v>
      </c>
      <c r="J3623" s="4" t="s">
        <v>110</v>
      </c>
      <c r="K3623" s="4" t="s">
        <v>4790</v>
      </c>
      <c r="L3623" s="4" t="s">
        <v>4791</v>
      </c>
      <c r="M3623" s="4" t="s">
        <v>4792</v>
      </c>
      <c r="N3623" s="4" t="s">
        <v>1880</v>
      </c>
      <c r="O3623" s="4">
        <v>7</v>
      </c>
      <c r="Y3623" s="4" t="s">
        <v>10221</v>
      </c>
      <c r="Z3623" s="4" t="s">
        <v>1749</v>
      </c>
      <c r="AA3623" s="4">
        <v>70808</v>
      </c>
      <c r="AB3623" s="4" t="s">
        <v>58</v>
      </c>
      <c r="AD3623" s="4" t="b">
        <v>0</v>
      </c>
      <c r="AG3623" s="11">
        <f t="shared" si="56"/>
        <v>43326</v>
      </c>
    </row>
    <row r="3624" spans="1:33">
      <c r="A3624" s="4" t="s">
        <v>15064</v>
      </c>
      <c r="B3624" s="4" t="s">
        <v>14898</v>
      </c>
      <c r="C3624" s="4" t="s">
        <v>15065</v>
      </c>
      <c r="D3624" s="4" t="s">
        <v>15060</v>
      </c>
      <c r="E3624" s="4" t="s">
        <v>161</v>
      </c>
      <c r="F3624" s="4" t="s">
        <v>37</v>
      </c>
      <c r="G3624" s="4" t="s">
        <v>1119</v>
      </c>
      <c r="H3624" s="4"/>
      <c r="I3624" s="4"/>
      <c r="J3624" s="4" t="s">
        <v>110</v>
      </c>
      <c r="K3624" s="4" t="s">
        <v>14896</v>
      </c>
      <c r="L3624" s="4" t="s">
        <v>14897</v>
      </c>
      <c r="M3624" s="4" t="s">
        <v>14898</v>
      </c>
      <c r="N3624" s="4" t="s">
        <v>1880</v>
      </c>
      <c r="O3624" s="4">
        <v>10</v>
      </c>
      <c r="P3624" s="4"/>
      <c r="Q3624" s="4"/>
      <c r="R3624" s="4"/>
      <c r="S3624" s="4"/>
      <c r="T3624" s="4"/>
      <c r="U3624" s="4"/>
      <c r="V3624" s="4"/>
      <c r="W3624" s="4"/>
      <c r="X3624" s="4"/>
      <c r="Y3624" s="4" t="s">
        <v>10221</v>
      </c>
      <c r="Z3624" s="4" t="s">
        <v>1749</v>
      </c>
      <c r="AA3624" s="4">
        <v>70808</v>
      </c>
      <c r="AB3624" s="4" t="s">
        <v>58</v>
      </c>
      <c r="AC3624" s="4"/>
      <c r="AD3624" s="4" t="b">
        <v>0</v>
      </c>
      <c r="AE3624" s="4"/>
      <c r="AF3624" s="4"/>
      <c r="AG3624" s="11">
        <f t="shared" si="56"/>
        <v>43326</v>
      </c>
    </row>
    <row r="3625" spans="1:33">
      <c r="A3625" s="4" t="s">
        <v>15066</v>
      </c>
      <c r="B3625" s="4" t="s">
        <v>15067</v>
      </c>
      <c r="C3625" s="4" t="s">
        <v>15068</v>
      </c>
      <c r="D3625" s="4" t="s">
        <v>15069</v>
      </c>
      <c r="E3625" s="4" t="s">
        <v>36</v>
      </c>
      <c r="F3625" s="4" t="s">
        <v>37</v>
      </c>
      <c r="G3625" s="4" t="s">
        <v>1119</v>
      </c>
      <c r="H3625" s="4"/>
      <c r="I3625" s="4"/>
      <c r="J3625" s="4" t="s">
        <v>110</v>
      </c>
      <c r="K3625" s="4" t="s">
        <v>7576</v>
      </c>
      <c r="L3625" s="4" t="s">
        <v>15070</v>
      </c>
      <c r="M3625" s="4" t="s">
        <v>15067</v>
      </c>
      <c r="N3625" s="4" t="s">
        <v>1880</v>
      </c>
      <c r="O3625" s="4">
        <v>5</v>
      </c>
      <c r="P3625" s="4"/>
      <c r="Q3625" s="4"/>
      <c r="R3625" s="4"/>
      <c r="S3625" s="4"/>
      <c r="T3625" s="4"/>
      <c r="U3625" s="4"/>
      <c r="V3625" s="4"/>
      <c r="W3625" s="4"/>
      <c r="X3625" s="4"/>
      <c r="Y3625" s="4" t="s">
        <v>10221</v>
      </c>
      <c r="Z3625" s="4" t="s">
        <v>1749</v>
      </c>
      <c r="AA3625" s="4">
        <v>70808</v>
      </c>
      <c r="AB3625" s="4" t="s">
        <v>58</v>
      </c>
      <c r="AC3625" s="4"/>
      <c r="AD3625" s="4" t="b">
        <v>0</v>
      </c>
      <c r="AE3625" s="4"/>
      <c r="AF3625" s="4"/>
      <c r="AG3625" s="11">
        <f t="shared" si="56"/>
        <v>43326</v>
      </c>
    </row>
    <row r="3626" spans="1:33">
      <c r="A3626" s="4" t="s">
        <v>15071</v>
      </c>
      <c r="B3626" s="4" t="s">
        <v>14905</v>
      </c>
      <c r="C3626" s="4" t="s">
        <v>15072</v>
      </c>
      <c r="D3626" s="4" t="s">
        <v>15073</v>
      </c>
      <c r="E3626" s="4" t="s">
        <v>161</v>
      </c>
      <c r="F3626" s="4" t="s">
        <v>37</v>
      </c>
      <c r="G3626" s="4" t="s">
        <v>1119</v>
      </c>
      <c r="H3626" s="4"/>
      <c r="I3626" s="4"/>
      <c r="J3626" s="4" t="s">
        <v>110</v>
      </c>
      <c r="K3626" s="4" t="s">
        <v>14903</v>
      </c>
      <c r="L3626" s="4" t="s">
        <v>14904</v>
      </c>
      <c r="M3626" s="4" t="s">
        <v>14905</v>
      </c>
      <c r="N3626" s="4" t="s">
        <v>1880</v>
      </c>
      <c r="O3626" s="4">
        <v>10</v>
      </c>
      <c r="P3626" s="4"/>
      <c r="Q3626" s="4"/>
      <c r="R3626" s="4"/>
      <c r="S3626" s="4"/>
      <c r="T3626" s="4"/>
      <c r="U3626" s="4"/>
      <c r="V3626" s="4"/>
      <c r="W3626" s="4"/>
      <c r="X3626" s="4"/>
      <c r="Y3626" s="4" t="s">
        <v>10221</v>
      </c>
      <c r="Z3626" s="4" t="s">
        <v>1749</v>
      </c>
      <c r="AA3626" s="4">
        <v>70808</v>
      </c>
      <c r="AB3626" s="4" t="s">
        <v>58</v>
      </c>
      <c r="AC3626" s="4"/>
      <c r="AD3626" s="4" t="b">
        <v>0</v>
      </c>
      <c r="AE3626" s="4"/>
      <c r="AF3626" s="4"/>
      <c r="AG3626" s="11">
        <f t="shared" si="56"/>
        <v>43326</v>
      </c>
    </row>
    <row r="3627" spans="1:33">
      <c r="A3627" s="4" t="s">
        <v>15074</v>
      </c>
      <c r="B3627" s="4" t="s">
        <v>14916</v>
      </c>
      <c r="C3627" s="4" t="s">
        <v>15075</v>
      </c>
      <c r="D3627" s="4" t="s">
        <v>15076</v>
      </c>
      <c r="E3627" s="4" t="s">
        <v>161</v>
      </c>
      <c r="F3627" s="4" t="s">
        <v>37</v>
      </c>
      <c r="G3627" s="4" t="s">
        <v>1119</v>
      </c>
      <c r="H3627" s="4"/>
      <c r="I3627" s="4"/>
      <c r="J3627" s="4" t="s">
        <v>110</v>
      </c>
      <c r="K3627" s="4" t="s">
        <v>14914</v>
      </c>
      <c r="L3627" s="4" t="s">
        <v>14915</v>
      </c>
      <c r="M3627" s="4" t="s">
        <v>14916</v>
      </c>
      <c r="N3627" s="4" t="s">
        <v>1880</v>
      </c>
      <c r="O3627" s="4">
        <v>10</v>
      </c>
      <c r="P3627" s="4"/>
      <c r="Q3627" s="4"/>
      <c r="R3627" s="4"/>
      <c r="S3627" s="4"/>
      <c r="T3627" s="4"/>
      <c r="U3627" s="4"/>
      <c r="V3627" s="4"/>
      <c r="W3627" s="4"/>
      <c r="X3627" s="4"/>
      <c r="Y3627" s="4" t="s">
        <v>10221</v>
      </c>
      <c r="Z3627" s="4" t="s">
        <v>1749</v>
      </c>
      <c r="AA3627" s="4">
        <v>70808</v>
      </c>
      <c r="AB3627" s="4" t="s">
        <v>58</v>
      </c>
      <c r="AC3627" s="4"/>
      <c r="AD3627" s="4" t="b">
        <v>0</v>
      </c>
      <c r="AE3627" s="4"/>
      <c r="AF3627" s="4"/>
      <c r="AG3627" s="11">
        <f t="shared" si="56"/>
        <v>43326</v>
      </c>
    </row>
    <row r="3628" spans="1:33">
      <c r="A3628" s="4" t="s">
        <v>15077</v>
      </c>
      <c r="B3628" s="4" t="s">
        <v>15078</v>
      </c>
      <c r="C3628" s="4" t="s">
        <v>15079</v>
      </c>
      <c r="D3628" s="4" t="s">
        <v>15080</v>
      </c>
      <c r="E3628" s="4" t="s">
        <v>36</v>
      </c>
      <c r="F3628" s="4" t="s">
        <v>37</v>
      </c>
      <c r="G3628" s="4" t="s">
        <v>1119</v>
      </c>
      <c r="H3628" s="4"/>
      <c r="I3628" s="4"/>
      <c r="J3628" s="4" t="s">
        <v>110</v>
      </c>
      <c r="K3628" s="4" t="s">
        <v>15081</v>
      </c>
      <c r="L3628" s="4" t="s">
        <v>15082</v>
      </c>
      <c r="M3628" s="4" t="s">
        <v>15078</v>
      </c>
      <c r="N3628" s="4" t="s">
        <v>1880</v>
      </c>
      <c r="O3628" s="4">
        <v>4</v>
      </c>
      <c r="P3628" s="4"/>
      <c r="Q3628" s="4"/>
      <c r="R3628" s="4"/>
      <c r="S3628" s="4"/>
      <c r="T3628" s="4"/>
      <c r="U3628" s="4"/>
      <c r="V3628" s="4"/>
      <c r="W3628" s="4"/>
      <c r="X3628" s="4"/>
      <c r="Y3628" s="4" t="s">
        <v>10221</v>
      </c>
      <c r="Z3628" s="4" t="s">
        <v>1749</v>
      </c>
      <c r="AA3628" s="4">
        <v>70808</v>
      </c>
      <c r="AB3628" s="4" t="s">
        <v>58</v>
      </c>
      <c r="AC3628" s="4"/>
      <c r="AD3628" s="4" t="b">
        <v>0</v>
      </c>
      <c r="AE3628" s="4"/>
      <c r="AF3628" s="4"/>
      <c r="AG3628" s="11">
        <f t="shared" si="56"/>
        <v>43326</v>
      </c>
    </row>
    <row r="3629" spans="1:33">
      <c r="A3629" s="4" t="s">
        <v>15083</v>
      </c>
      <c r="B3629" s="4" t="s">
        <v>14923</v>
      </c>
      <c r="C3629" s="4" t="s">
        <v>15084</v>
      </c>
      <c r="D3629" s="4" t="s">
        <v>15076</v>
      </c>
      <c r="E3629" s="4" t="s">
        <v>161</v>
      </c>
      <c r="F3629" s="4" t="s">
        <v>37</v>
      </c>
      <c r="G3629" s="4" t="s">
        <v>1119</v>
      </c>
      <c r="H3629" s="4"/>
      <c r="I3629" s="4"/>
      <c r="J3629" s="4" t="s">
        <v>110</v>
      </c>
      <c r="K3629" s="4" t="s">
        <v>14921</v>
      </c>
      <c r="L3629" s="4" t="s">
        <v>14922</v>
      </c>
      <c r="M3629" s="4" t="s">
        <v>14923</v>
      </c>
      <c r="N3629" s="4" t="s">
        <v>1880</v>
      </c>
      <c r="O3629" s="4">
        <v>10</v>
      </c>
      <c r="P3629" s="4"/>
      <c r="Q3629" s="4"/>
      <c r="R3629" s="4"/>
      <c r="S3629" s="4"/>
      <c r="T3629" s="4"/>
      <c r="U3629" s="4"/>
      <c r="V3629" s="4"/>
      <c r="W3629" s="4"/>
      <c r="X3629" s="4"/>
      <c r="Y3629" s="4" t="s">
        <v>10221</v>
      </c>
      <c r="Z3629" s="4" t="s">
        <v>1749</v>
      </c>
      <c r="AA3629" s="4">
        <v>70808</v>
      </c>
      <c r="AB3629" s="4" t="s">
        <v>58</v>
      </c>
      <c r="AC3629" s="4"/>
      <c r="AD3629" s="4" t="b">
        <v>0</v>
      </c>
      <c r="AE3629" s="4"/>
      <c r="AF3629" s="4"/>
      <c r="AG3629" s="11">
        <f t="shared" si="56"/>
        <v>43326</v>
      </c>
    </row>
    <row r="3630" spans="1:33">
      <c r="A3630" s="4" t="s">
        <v>15085</v>
      </c>
      <c r="B3630" s="4" t="s">
        <v>14934</v>
      </c>
      <c r="C3630" s="4" t="s">
        <v>15086</v>
      </c>
      <c r="D3630" s="4" t="s">
        <v>15087</v>
      </c>
      <c r="E3630" s="4" t="s">
        <v>161</v>
      </c>
      <c r="F3630" s="4" t="s">
        <v>37</v>
      </c>
      <c r="G3630" s="4" t="s">
        <v>1119</v>
      </c>
      <c r="H3630" s="4"/>
      <c r="I3630" s="4"/>
      <c r="J3630" s="4" t="s">
        <v>110</v>
      </c>
      <c r="K3630" s="4" t="s">
        <v>14932</v>
      </c>
      <c r="L3630" s="4" t="s">
        <v>14933</v>
      </c>
      <c r="M3630" s="4" t="s">
        <v>14934</v>
      </c>
      <c r="N3630" s="4" t="s">
        <v>1880</v>
      </c>
      <c r="O3630" s="4">
        <v>7</v>
      </c>
      <c r="P3630" s="4"/>
      <c r="Q3630" s="4"/>
      <c r="R3630" s="4"/>
      <c r="S3630" s="4"/>
      <c r="T3630" s="4"/>
      <c r="U3630" s="4"/>
      <c r="V3630" s="4"/>
      <c r="W3630" s="4"/>
      <c r="X3630" s="4"/>
      <c r="Y3630" s="4" t="s">
        <v>10221</v>
      </c>
      <c r="Z3630" s="4" t="s">
        <v>1749</v>
      </c>
      <c r="AA3630" s="4">
        <v>70808</v>
      </c>
      <c r="AB3630" s="4" t="s">
        <v>58</v>
      </c>
      <c r="AC3630" s="4"/>
      <c r="AD3630" s="4" t="b">
        <v>0</v>
      </c>
      <c r="AE3630" s="4"/>
      <c r="AF3630" s="4"/>
      <c r="AG3630" s="11">
        <f t="shared" si="56"/>
        <v>43326</v>
      </c>
    </row>
    <row r="3631" spans="1:33">
      <c r="A3631" s="4" t="s">
        <v>15088</v>
      </c>
      <c r="B3631" s="4" t="s">
        <v>14955</v>
      </c>
      <c r="C3631" s="4" t="s">
        <v>15089</v>
      </c>
      <c r="D3631" s="4" t="s">
        <v>15090</v>
      </c>
      <c r="E3631" s="4" t="s">
        <v>161</v>
      </c>
      <c r="F3631" s="4" t="s">
        <v>37</v>
      </c>
      <c r="G3631" s="4" t="s">
        <v>1119</v>
      </c>
      <c r="H3631" s="4"/>
      <c r="I3631" s="4"/>
      <c r="J3631" s="4" t="s">
        <v>110</v>
      </c>
      <c r="K3631" s="4" t="s">
        <v>14953</v>
      </c>
      <c r="L3631" s="4" t="s">
        <v>14954</v>
      </c>
      <c r="M3631" s="4" t="s">
        <v>14955</v>
      </c>
      <c r="N3631" s="4" t="s">
        <v>1880</v>
      </c>
      <c r="O3631" s="4">
        <v>9</v>
      </c>
      <c r="P3631" s="4"/>
      <c r="Q3631" s="4"/>
      <c r="R3631" s="4"/>
      <c r="S3631" s="4"/>
      <c r="T3631" s="4"/>
      <c r="U3631" s="4"/>
      <c r="V3631" s="4"/>
      <c r="W3631" s="4"/>
      <c r="X3631" s="4"/>
      <c r="Y3631" s="4" t="s">
        <v>10221</v>
      </c>
      <c r="Z3631" s="4" t="s">
        <v>1749</v>
      </c>
      <c r="AA3631" s="4">
        <v>70808</v>
      </c>
      <c r="AB3631" s="4" t="s">
        <v>58</v>
      </c>
      <c r="AC3631" s="4"/>
      <c r="AD3631" s="4" t="b">
        <v>0</v>
      </c>
      <c r="AE3631" s="4"/>
      <c r="AF3631" s="4"/>
      <c r="AG3631" s="11">
        <f t="shared" si="56"/>
        <v>43326</v>
      </c>
    </row>
    <row r="3632" spans="1:33">
      <c r="A3632" s="4" t="s">
        <v>15091</v>
      </c>
      <c r="B3632" s="4" t="s">
        <v>15092</v>
      </c>
      <c r="C3632" s="4" t="s">
        <v>15093</v>
      </c>
      <c r="D3632" s="4" t="s">
        <v>15094</v>
      </c>
      <c r="E3632" s="4" t="s">
        <v>36</v>
      </c>
      <c r="F3632" s="4" t="s">
        <v>37</v>
      </c>
      <c r="G3632" s="4" t="s">
        <v>1119</v>
      </c>
      <c r="H3632" s="4"/>
      <c r="I3632" s="4"/>
      <c r="J3632" s="4" t="s">
        <v>110</v>
      </c>
      <c r="K3632" s="4" t="s">
        <v>15095</v>
      </c>
      <c r="L3632" s="4" t="s">
        <v>15096</v>
      </c>
      <c r="M3632" s="4" t="s">
        <v>15092</v>
      </c>
      <c r="N3632" s="4" t="s">
        <v>1880</v>
      </c>
      <c r="O3632" s="4">
        <v>3</v>
      </c>
      <c r="P3632" s="4"/>
      <c r="Q3632" s="4"/>
      <c r="R3632" s="4"/>
      <c r="S3632" s="4"/>
      <c r="T3632" s="4"/>
      <c r="U3632" s="4"/>
      <c r="V3632" s="4"/>
      <c r="W3632" s="4"/>
      <c r="X3632" s="4"/>
      <c r="Y3632" s="4" t="s">
        <v>10221</v>
      </c>
      <c r="Z3632" s="4" t="s">
        <v>1749</v>
      </c>
      <c r="AA3632" s="4">
        <v>70808</v>
      </c>
      <c r="AB3632" s="4" t="s">
        <v>58</v>
      </c>
      <c r="AC3632" s="4"/>
      <c r="AD3632" s="4" t="b">
        <v>0</v>
      </c>
      <c r="AE3632" s="4"/>
      <c r="AF3632" s="4"/>
      <c r="AG3632" s="11">
        <f t="shared" si="56"/>
        <v>43326</v>
      </c>
    </row>
    <row r="3633" spans="1:33">
      <c r="A3633" s="4" t="s">
        <v>15097</v>
      </c>
      <c r="B3633" s="4" t="s">
        <v>1840</v>
      </c>
      <c r="C3633" s="4" t="s">
        <v>15098</v>
      </c>
      <c r="D3633" s="4" t="s">
        <v>15099</v>
      </c>
      <c r="E3633" s="4" t="s">
        <v>36</v>
      </c>
      <c r="F3633" s="4" t="s">
        <v>37</v>
      </c>
      <c r="G3633" s="4" t="s">
        <v>1119</v>
      </c>
      <c r="H3633" s="4"/>
      <c r="I3633" s="4"/>
      <c r="J3633" s="4" t="s">
        <v>110</v>
      </c>
      <c r="K3633" s="4" t="s">
        <v>1838</v>
      </c>
      <c r="L3633" s="4" t="s">
        <v>1839</v>
      </c>
      <c r="M3633" s="4" t="s">
        <v>1840</v>
      </c>
      <c r="N3633" s="4" t="s">
        <v>1880</v>
      </c>
      <c r="O3633" s="4">
        <v>130</v>
      </c>
      <c r="P3633" s="4"/>
      <c r="Q3633" s="4"/>
      <c r="R3633" s="4"/>
      <c r="S3633" s="4"/>
      <c r="T3633" s="4"/>
      <c r="U3633" s="4"/>
      <c r="V3633" s="4"/>
      <c r="W3633" s="4"/>
      <c r="X3633" s="4"/>
      <c r="Y3633" s="4" t="s">
        <v>10221</v>
      </c>
      <c r="Z3633" s="4" t="s">
        <v>1749</v>
      </c>
      <c r="AA3633" s="4">
        <v>70808</v>
      </c>
      <c r="AB3633" s="4" t="s">
        <v>58</v>
      </c>
      <c r="AC3633" s="4"/>
      <c r="AD3633" s="4" t="b">
        <v>0</v>
      </c>
      <c r="AE3633" s="4"/>
      <c r="AF3633" s="4"/>
      <c r="AG3633" s="11">
        <f t="shared" si="56"/>
        <v>43326</v>
      </c>
    </row>
    <row r="3634" spans="1:33">
      <c r="A3634" s="4" t="s">
        <v>15100</v>
      </c>
      <c r="B3634" s="4" t="s">
        <v>15101</v>
      </c>
      <c r="C3634" s="4" t="s">
        <v>15102</v>
      </c>
      <c r="D3634" s="4" t="s">
        <v>15103</v>
      </c>
      <c r="E3634" s="4" t="s">
        <v>36</v>
      </c>
      <c r="F3634" s="4" t="s">
        <v>37</v>
      </c>
      <c r="G3634" s="4" t="s">
        <v>1119</v>
      </c>
      <c r="H3634" s="4"/>
      <c r="I3634" s="4"/>
      <c r="J3634" s="4" t="s">
        <v>110</v>
      </c>
      <c r="K3634" s="4" t="s">
        <v>15104</v>
      </c>
      <c r="L3634" s="4" t="s">
        <v>15105</v>
      </c>
      <c r="M3634" s="4" t="s">
        <v>15101</v>
      </c>
      <c r="N3634" s="4" t="s">
        <v>1880</v>
      </c>
      <c r="O3634" s="4">
        <v>145</v>
      </c>
      <c r="P3634" s="4"/>
      <c r="Q3634" s="4"/>
      <c r="R3634" s="4"/>
      <c r="S3634" s="4"/>
      <c r="T3634" s="4"/>
      <c r="U3634" s="4"/>
      <c r="V3634" s="4"/>
      <c r="W3634" s="4"/>
      <c r="X3634" s="4"/>
      <c r="Y3634" s="4" t="s">
        <v>10221</v>
      </c>
      <c r="Z3634" s="4" t="s">
        <v>1749</v>
      </c>
      <c r="AA3634" s="4">
        <v>70808</v>
      </c>
      <c r="AB3634" s="4" t="s">
        <v>58</v>
      </c>
      <c r="AC3634" s="4"/>
      <c r="AD3634" s="4" t="b">
        <v>0</v>
      </c>
      <c r="AE3634" s="4"/>
      <c r="AF3634" s="4"/>
      <c r="AG3634" s="11">
        <f t="shared" si="56"/>
        <v>43326</v>
      </c>
    </row>
    <row r="3635" spans="1:33">
      <c r="A3635" s="4" t="s">
        <v>15106</v>
      </c>
      <c r="B3635" s="4" t="s">
        <v>15107</v>
      </c>
      <c r="C3635" s="4" t="s">
        <v>15108</v>
      </c>
      <c r="D3635" s="4" t="s">
        <v>15109</v>
      </c>
      <c r="E3635" s="4" t="s">
        <v>36</v>
      </c>
      <c r="F3635" s="4" t="s">
        <v>37</v>
      </c>
      <c r="G3635" s="4" t="s">
        <v>1119</v>
      </c>
      <c r="H3635" s="4"/>
      <c r="I3635" s="4"/>
      <c r="J3635" s="4" t="s">
        <v>110</v>
      </c>
      <c r="K3635" s="4" t="s">
        <v>15110</v>
      </c>
      <c r="L3635" s="4" t="s">
        <v>15111</v>
      </c>
      <c r="M3635" s="4" t="s">
        <v>15107</v>
      </c>
      <c r="N3635" s="4" t="s">
        <v>1880</v>
      </c>
      <c r="O3635" s="4">
        <v>23</v>
      </c>
      <c r="P3635" s="4"/>
      <c r="Q3635" s="4"/>
      <c r="R3635" s="4"/>
      <c r="S3635" s="4"/>
      <c r="T3635" s="4"/>
      <c r="U3635" s="4"/>
      <c r="V3635" s="4"/>
      <c r="W3635" s="4"/>
      <c r="X3635" s="4"/>
      <c r="Y3635" s="4" t="s">
        <v>10221</v>
      </c>
      <c r="Z3635" s="4" t="s">
        <v>1749</v>
      </c>
      <c r="AA3635" s="4">
        <v>70808</v>
      </c>
      <c r="AB3635" s="4" t="s">
        <v>58</v>
      </c>
      <c r="AC3635" s="4"/>
      <c r="AD3635" s="4" t="b">
        <v>0</v>
      </c>
      <c r="AE3635" s="4"/>
      <c r="AF3635" s="4"/>
      <c r="AG3635" s="11">
        <f t="shared" si="56"/>
        <v>43326</v>
      </c>
    </row>
    <row r="3636" spans="1:33">
      <c r="A3636" s="4" t="s">
        <v>15112</v>
      </c>
      <c r="B3636" s="4" t="s">
        <v>15113</v>
      </c>
      <c r="C3636" s="4" t="s">
        <v>15114</v>
      </c>
      <c r="D3636" s="4" t="s">
        <v>15115</v>
      </c>
      <c r="E3636" s="4" t="s">
        <v>36</v>
      </c>
      <c r="F3636" s="4" t="s">
        <v>37</v>
      </c>
      <c r="G3636" s="4" t="s">
        <v>1119</v>
      </c>
      <c r="H3636" s="4"/>
      <c r="I3636" s="4"/>
      <c r="J3636" s="4" t="s">
        <v>110</v>
      </c>
      <c r="K3636" s="4" t="s">
        <v>15116</v>
      </c>
      <c r="L3636" s="4" t="s">
        <v>15117</v>
      </c>
      <c r="M3636" s="4" t="s">
        <v>15113</v>
      </c>
      <c r="N3636" s="4" t="s">
        <v>1880</v>
      </c>
      <c r="O3636" s="4">
        <v>5</v>
      </c>
      <c r="P3636" s="4"/>
      <c r="Q3636" s="4"/>
      <c r="R3636" s="4"/>
      <c r="S3636" s="4"/>
      <c r="T3636" s="4"/>
      <c r="U3636" s="4"/>
      <c r="V3636" s="4"/>
      <c r="W3636" s="4"/>
      <c r="X3636" s="4"/>
      <c r="Y3636" s="4" t="s">
        <v>10221</v>
      </c>
      <c r="Z3636" s="4" t="s">
        <v>1749</v>
      </c>
      <c r="AA3636" s="4">
        <v>70808</v>
      </c>
      <c r="AB3636" s="4" t="s">
        <v>58</v>
      </c>
      <c r="AC3636" s="4"/>
      <c r="AD3636" s="4" t="b">
        <v>0</v>
      </c>
      <c r="AE3636" s="4"/>
      <c r="AF3636" s="4"/>
      <c r="AG3636" s="11">
        <f t="shared" si="56"/>
        <v>43326</v>
      </c>
    </row>
    <row r="3637" spans="1:33">
      <c r="A3637" s="4" t="s">
        <v>15118</v>
      </c>
      <c r="B3637" s="4" t="s">
        <v>9508</v>
      </c>
      <c r="C3637" s="4" t="s">
        <v>15119</v>
      </c>
      <c r="D3637" s="4" t="s">
        <v>15120</v>
      </c>
      <c r="E3637" s="4" t="s">
        <v>13541</v>
      </c>
      <c r="F3637" s="4" t="s">
        <v>37</v>
      </c>
      <c r="G3637" s="4" t="s">
        <v>1119</v>
      </c>
      <c r="H3637" s="4"/>
      <c r="I3637" s="4"/>
      <c r="J3637" s="4" t="s">
        <v>110</v>
      </c>
      <c r="K3637" s="4" t="s">
        <v>15121</v>
      </c>
      <c r="L3637" s="4" t="s">
        <v>9507</v>
      </c>
      <c r="M3637" s="4" t="s">
        <v>9508</v>
      </c>
      <c r="N3637" s="4" t="s">
        <v>1880</v>
      </c>
      <c r="O3637" s="4">
        <v>88</v>
      </c>
      <c r="P3637" s="4"/>
      <c r="Q3637" s="4"/>
      <c r="R3637" s="4"/>
      <c r="S3637" s="4"/>
      <c r="T3637" s="4"/>
      <c r="U3637" s="4"/>
      <c r="V3637" s="4"/>
      <c r="W3637" s="4"/>
      <c r="X3637" s="4"/>
      <c r="Y3637" s="4" t="s">
        <v>10221</v>
      </c>
      <c r="Z3637" s="4" t="s">
        <v>1749</v>
      </c>
      <c r="AA3637" s="4">
        <v>70808</v>
      </c>
      <c r="AB3637" s="4" t="s">
        <v>58</v>
      </c>
      <c r="AC3637" s="4"/>
      <c r="AD3637" s="4" t="b">
        <v>0</v>
      </c>
      <c r="AE3637" s="4"/>
      <c r="AF3637" s="4"/>
      <c r="AG3637" s="11">
        <f t="shared" si="56"/>
        <v>43326</v>
      </c>
    </row>
    <row r="3638" spans="1:33">
      <c r="A3638" s="4" t="s">
        <v>15122</v>
      </c>
      <c r="B3638" s="4" t="s">
        <v>2955</v>
      </c>
      <c r="C3638" s="4" t="s">
        <v>15123</v>
      </c>
      <c r="D3638" s="4" t="s">
        <v>15124</v>
      </c>
      <c r="E3638" s="4" t="s">
        <v>36</v>
      </c>
      <c r="F3638" s="4" t="s">
        <v>37</v>
      </c>
      <c r="G3638" s="4" t="s">
        <v>1119</v>
      </c>
      <c r="H3638" s="4"/>
      <c r="I3638" s="4"/>
      <c r="J3638" s="4" t="s">
        <v>110</v>
      </c>
      <c r="K3638" s="4" t="s">
        <v>2953</v>
      </c>
      <c r="L3638" s="4" t="s">
        <v>2954</v>
      </c>
      <c r="M3638" s="4" t="s">
        <v>2955</v>
      </c>
      <c r="N3638" s="4" t="s">
        <v>1880</v>
      </c>
      <c r="O3638" s="4">
        <v>40</v>
      </c>
      <c r="P3638" s="4"/>
      <c r="Q3638" s="4"/>
      <c r="R3638" s="4"/>
      <c r="S3638" s="4"/>
      <c r="T3638" s="4"/>
      <c r="U3638" s="4"/>
      <c r="V3638" s="4"/>
      <c r="W3638" s="4"/>
      <c r="X3638" s="4"/>
      <c r="Y3638" s="4" t="s">
        <v>10221</v>
      </c>
      <c r="Z3638" s="4" t="s">
        <v>1749</v>
      </c>
      <c r="AA3638" s="4">
        <v>70808</v>
      </c>
      <c r="AB3638" s="4" t="s">
        <v>58</v>
      </c>
      <c r="AC3638" s="4"/>
      <c r="AD3638" s="4" t="b">
        <v>0</v>
      </c>
      <c r="AE3638" s="4"/>
      <c r="AF3638" s="4"/>
      <c r="AG3638" s="11">
        <f t="shared" si="56"/>
        <v>43326</v>
      </c>
    </row>
    <row r="3639" spans="1:33">
      <c r="A3639" s="4" t="s">
        <v>15125</v>
      </c>
      <c r="B3639" s="4" t="s">
        <v>15126</v>
      </c>
      <c r="C3639" s="4" t="s">
        <v>15127</v>
      </c>
      <c r="D3639" s="4" t="s">
        <v>15128</v>
      </c>
      <c r="E3639" s="4" t="s">
        <v>36</v>
      </c>
      <c r="F3639" s="4" t="s">
        <v>37</v>
      </c>
      <c r="G3639" s="4" t="s">
        <v>1119</v>
      </c>
      <c r="H3639" s="4"/>
      <c r="I3639" s="4"/>
      <c r="J3639" s="4" t="s">
        <v>110</v>
      </c>
      <c r="K3639" s="4" t="s">
        <v>15129</v>
      </c>
      <c r="L3639" s="4" t="s">
        <v>15130</v>
      </c>
      <c r="M3639" s="4" t="s">
        <v>15126</v>
      </c>
      <c r="N3639" s="4" t="s">
        <v>1880</v>
      </c>
      <c r="O3639" s="4">
        <v>2</v>
      </c>
      <c r="P3639" s="4"/>
      <c r="Q3639" s="4"/>
      <c r="R3639" s="4"/>
      <c r="S3639" s="4"/>
      <c r="T3639" s="4"/>
      <c r="U3639" s="4"/>
      <c r="V3639" s="4"/>
      <c r="W3639" s="4"/>
      <c r="X3639" s="4"/>
      <c r="Y3639" s="4" t="s">
        <v>10221</v>
      </c>
      <c r="Z3639" s="4" t="s">
        <v>1749</v>
      </c>
      <c r="AA3639" s="4">
        <v>70808</v>
      </c>
      <c r="AB3639" s="4" t="s">
        <v>58</v>
      </c>
      <c r="AC3639" s="4"/>
      <c r="AD3639" s="4" t="b">
        <v>0</v>
      </c>
      <c r="AE3639" s="4"/>
      <c r="AF3639" s="4"/>
      <c r="AG3639" s="11">
        <f t="shared" si="56"/>
        <v>43326</v>
      </c>
    </row>
    <row r="3640" spans="1:33">
      <c r="A3640" s="4" t="s">
        <v>15131</v>
      </c>
      <c r="B3640" s="4" t="s">
        <v>15132</v>
      </c>
      <c r="C3640" s="4" t="s">
        <v>15133</v>
      </c>
      <c r="D3640" s="4" t="s">
        <v>15134</v>
      </c>
      <c r="E3640" s="4" t="s">
        <v>36</v>
      </c>
      <c r="F3640" s="4" t="s">
        <v>37</v>
      </c>
      <c r="G3640" s="4" t="s">
        <v>1119</v>
      </c>
      <c r="H3640" s="4"/>
      <c r="I3640" s="4"/>
      <c r="J3640" s="4" t="s">
        <v>110</v>
      </c>
      <c r="K3640" s="4" t="s">
        <v>15135</v>
      </c>
      <c r="L3640" s="4" t="s">
        <v>15136</v>
      </c>
      <c r="M3640" s="4" t="s">
        <v>15132</v>
      </c>
      <c r="N3640" s="4" t="s">
        <v>1880</v>
      </c>
      <c r="O3640" s="4">
        <v>1</v>
      </c>
      <c r="P3640" s="4"/>
      <c r="Q3640" s="4"/>
      <c r="R3640" s="4"/>
      <c r="S3640" s="4"/>
      <c r="T3640" s="4"/>
      <c r="U3640" s="4"/>
      <c r="V3640" s="4"/>
      <c r="W3640" s="4"/>
      <c r="X3640" s="4"/>
      <c r="Y3640" s="4" t="s">
        <v>10221</v>
      </c>
      <c r="Z3640" s="4" t="s">
        <v>1749</v>
      </c>
      <c r="AA3640" s="4">
        <v>70808</v>
      </c>
      <c r="AB3640" s="4" t="s">
        <v>58</v>
      </c>
      <c r="AC3640" s="4"/>
      <c r="AD3640" s="4" t="b">
        <v>0</v>
      </c>
      <c r="AE3640" s="4"/>
      <c r="AF3640" s="4"/>
      <c r="AG3640" s="11">
        <f t="shared" si="56"/>
        <v>43326</v>
      </c>
    </row>
    <row r="3641" spans="1:33">
      <c r="A3641" s="4" t="s">
        <v>15137</v>
      </c>
      <c r="B3641" s="4" t="s">
        <v>3832</v>
      </c>
      <c r="C3641" s="4" t="s">
        <v>15138</v>
      </c>
      <c r="D3641" s="4" t="s">
        <v>15139</v>
      </c>
      <c r="E3641" s="4" t="s">
        <v>36</v>
      </c>
      <c r="F3641" s="4" t="s">
        <v>37</v>
      </c>
      <c r="G3641" s="4" t="s">
        <v>1119</v>
      </c>
      <c r="H3641" s="4"/>
      <c r="I3641" s="4"/>
      <c r="J3641" s="4" t="s">
        <v>110</v>
      </c>
      <c r="K3641" s="4" t="s">
        <v>3830</v>
      </c>
      <c r="L3641" s="4" t="s">
        <v>3831</v>
      </c>
      <c r="M3641" s="4" t="s">
        <v>3832</v>
      </c>
      <c r="N3641" s="4" t="s">
        <v>1880</v>
      </c>
      <c r="O3641" s="4">
        <v>37</v>
      </c>
      <c r="P3641" s="4"/>
      <c r="Q3641" s="4"/>
      <c r="R3641" s="4"/>
      <c r="S3641" s="4"/>
      <c r="T3641" s="4"/>
      <c r="U3641" s="4"/>
      <c r="V3641" s="4"/>
      <c r="W3641" s="4"/>
      <c r="X3641" s="4"/>
      <c r="Y3641" s="4" t="s">
        <v>10221</v>
      </c>
      <c r="Z3641" s="4" t="s">
        <v>1749</v>
      </c>
      <c r="AA3641" s="4">
        <v>70808</v>
      </c>
      <c r="AB3641" s="4" t="s">
        <v>58</v>
      </c>
      <c r="AC3641" s="4"/>
      <c r="AD3641" s="4" t="b">
        <v>0</v>
      </c>
      <c r="AE3641" s="4"/>
      <c r="AF3641" s="4"/>
      <c r="AG3641" s="11">
        <f t="shared" si="56"/>
        <v>43326</v>
      </c>
    </row>
    <row r="3642" spans="1:33">
      <c r="A3642" s="4" t="s">
        <v>15140</v>
      </c>
      <c r="B3642" s="4" t="s">
        <v>15141</v>
      </c>
      <c r="C3642" s="4" t="s">
        <v>15142</v>
      </c>
      <c r="D3642" s="4" t="s">
        <v>15143</v>
      </c>
      <c r="E3642" s="4" t="s">
        <v>36</v>
      </c>
      <c r="F3642" s="4" t="s">
        <v>37</v>
      </c>
      <c r="G3642" s="4" t="s">
        <v>1119</v>
      </c>
      <c r="H3642" s="4"/>
      <c r="I3642" s="4"/>
      <c r="J3642" s="4" t="s">
        <v>110</v>
      </c>
      <c r="K3642" s="4" t="s">
        <v>15144</v>
      </c>
      <c r="L3642" s="4" t="s">
        <v>15145</v>
      </c>
      <c r="M3642" s="4" t="s">
        <v>15141</v>
      </c>
      <c r="N3642" s="4" t="s">
        <v>1880</v>
      </c>
      <c r="O3642" s="4">
        <v>1</v>
      </c>
      <c r="P3642" s="4"/>
      <c r="Q3642" s="4"/>
      <c r="R3642" s="4"/>
      <c r="S3642" s="4"/>
      <c r="T3642" s="4"/>
      <c r="U3642" s="4"/>
      <c r="V3642" s="4"/>
      <c r="W3642" s="4"/>
      <c r="X3642" s="4"/>
      <c r="Y3642" s="4" t="s">
        <v>10221</v>
      </c>
      <c r="Z3642" s="4" t="s">
        <v>1749</v>
      </c>
      <c r="AA3642" s="4">
        <v>70808</v>
      </c>
      <c r="AB3642" s="4" t="s">
        <v>58</v>
      </c>
      <c r="AC3642" s="4"/>
      <c r="AD3642" s="4" t="b">
        <v>0</v>
      </c>
      <c r="AE3642" s="4"/>
      <c r="AF3642" s="4"/>
      <c r="AG3642" s="11">
        <f t="shared" si="56"/>
        <v>43326</v>
      </c>
    </row>
    <row r="3643" spans="1:33">
      <c r="A3643" s="4" t="s">
        <v>15146</v>
      </c>
      <c r="B3643" s="4" t="s">
        <v>15147</v>
      </c>
      <c r="C3643" s="4" t="s">
        <v>15148</v>
      </c>
      <c r="D3643" s="4" t="s">
        <v>15149</v>
      </c>
      <c r="E3643" s="4" t="s">
        <v>36</v>
      </c>
      <c r="F3643" s="4" t="s">
        <v>37</v>
      </c>
      <c r="G3643" s="4" t="s">
        <v>1119</v>
      </c>
      <c r="H3643" s="4"/>
      <c r="I3643" s="4"/>
      <c r="J3643" s="4" t="s">
        <v>110</v>
      </c>
      <c r="K3643" s="4" t="s">
        <v>15150</v>
      </c>
      <c r="L3643" s="4" t="s">
        <v>15151</v>
      </c>
      <c r="M3643" s="4" t="s">
        <v>15147</v>
      </c>
      <c r="N3643" s="4" t="s">
        <v>1880</v>
      </c>
      <c r="O3643" s="4">
        <v>1</v>
      </c>
      <c r="P3643" s="4"/>
      <c r="Q3643" s="4"/>
      <c r="R3643" s="4"/>
      <c r="S3643" s="4"/>
      <c r="T3643" s="4"/>
      <c r="U3643" s="4"/>
      <c r="V3643" s="4"/>
      <c r="W3643" s="4"/>
      <c r="X3643" s="4"/>
      <c r="Y3643" s="4" t="s">
        <v>10221</v>
      </c>
      <c r="Z3643" s="4" t="s">
        <v>1749</v>
      </c>
      <c r="AA3643" s="4">
        <v>70808</v>
      </c>
      <c r="AB3643" s="4" t="s">
        <v>58</v>
      </c>
      <c r="AC3643" s="4"/>
      <c r="AD3643" s="4" t="b">
        <v>0</v>
      </c>
      <c r="AE3643" s="4"/>
      <c r="AF3643" s="4"/>
      <c r="AG3643" s="11">
        <f t="shared" si="56"/>
        <v>43326</v>
      </c>
    </row>
    <row r="3644" spans="1:33">
      <c r="A3644" s="4" t="s">
        <v>15152</v>
      </c>
      <c r="B3644" s="4" t="s">
        <v>15153</v>
      </c>
      <c r="C3644" s="4" t="s">
        <v>15154</v>
      </c>
      <c r="D3644" s="4" t="s">
        <v>15155</v>
      </c>
      <c r="E3644" s="4" t="s">
        <v>36</v>
      </c>
      <c r="F3644" s="4" t="s">
        <v>37</v>
      </c>
      <c r="G3644" s="4" t="s">
        <v>1119</v>
      </c>
      <c r="H3644" s="4"/>
      <c r="I3644" s="4"/>
      <c r="J3644" s="4" t="s">
        <v>110</v>
      </c>
      <c r="K3644" s="4" t="s">
        <v>15156</v>
      </c>
      <c r="L3644" s="4" t="s">
        <v>15157</v>
      </c>
      <c r="M3644" s="4" t="s">
        <v>15153</v>
      </c>
      <c r="N3644" s="4" t="s">
        <v>1880</v>
      </c>
      <c r="O3644" s="4">
        <v>20</v>
      </c>
      <c r="P3644" s="4"/>
      <c r="Q3644" s="4"/>
      <c r="R3644" s="4"/>
      <c r="S3644" s="4"/>
      <c r="T3644" s="4"/>
      <c r="U3644" s="4"/>
      <c r="V3644" s="4"/>
      <c r="W3644" s="4"/>
      <c r="X3644" s="4"/>
      <c r="Y3644" s="4" t="s">
        <v>10221</v>
      </c>
      <c r="Z3644" s="4" t="s">
        <v>1749</v>
      </c>
      <c r="AA3644" s="4">
        <v>70808</v>
      </c>
      <c r="AB3644" s="4" t="s">
        <v>58</v>
      </c>
      <c r="AC3644" s="4"/>
      <c r="AD3644" s="4" t="b">
        <v>0</v>
      </c>
      <c r="AE3644" s="4"/>
      <c r="AF3644" s="4"/>
      <c r="AG3644" s="11">
        <f t="shared" si="56"/>
        <v>43326</v>
      </c>
    </row>
    <row r="3645" spans="1:33">
      <c r="A3645" s="4" t="s">
        <v>15158</v>
      </c>
      <c r="B3645" s="4" t="s">
        <v>15159</v>
      </c>
      <c r="C3645" s="4" t="s">
        <v>15160</v>
      </c>
      <c r="D3645" s="4" t="s">
        <v>15161</v>
      </c>
      <c r="E3645" s="4" t="s">
        <v>36</v>
      </c>
      <c r="F3645" s="4" t="s">
        <v>37</v>
      </c>
      <c r="G3645" s="4" t="s">
        <v>1119</v>
      </c>
      <c r="H3645" s="4"/>
      <c r="I3645" s="4"/>
      <c r="J3645" s="4" t="s">
        <v>110</v>
      </c>
      <c r="K3645" s="4" t="s">
        <v>15162</v>
      </c>
      <c r="L3645" s="4" t="s">
        <v>15163</v>
      </c>
      <c r="M3645" s="4" t="s">
        <v>15159</v>
      </c>
      <c r="N3645" s="4" t="s">
        <v>1880</v>
      </c>
      <c r="O3645" s="4">
        <v>1</v>
      </c>
      <c r="P3645" s="4"/>
      <c r="Q3645" s="4"/>
      <c r="R3645" s="4"/>
      <c r="S3645" s="4"/>
      <c r="T3645" s="4"/>
      <c r="U3645" s="4"/>
      <c r="V3645" s="4"/>
      <c r="W3645" s="4"/>
      <c r="X3645" s="4"/>
      <c r="Y3645" s="4" t="s">
        <v>10221</v>
      </c>
      <c r="Z3645" s="4" t="s">
        <v>1749</v>
      </c>
      <c r="AA3645" s="4">
        <v>70808</v>
      </c>
      <c r="AB3645" s="4" t="s">
        <v>58</v>
      </c>
      <c r="AC3645" s="4"/>
      <c r="AD3645" s="4" t="b">
        <v>0</v>
      </c>
      <c r="AE3645" s="4"/>
      <c r="AF3645" s="4"/>
      <c r="AG3645" s="11">
        <f t="shared" si="56"/>
        <v>43326</v>
      </c>
    </row>
    <row r="3646" spans="1:33">
      <c r="A3646" s="4" t="s">
        <v>15164</v>
      </c>
      <c r="B3646" s="4" t="s">
        <v>15165</v>
      </c>
      <c r="C3646" s="4" t="s">
        <v>15166</v>
      </c>
      <c r="D3646" s="4" t="s">
        <v>15167</v>
      </c>
      <c r="E3646" s="4" t="s">
        <v>36</v>
      </c>
      <c r="F3646" s="4" t="s">
        <v>37</v>
      </c>
      <c r="G3646" s="4" t="s">
        <v>1119</v>
      </c>
      <c r="H3646" s="4"/>
      <c r="I3646" s="4"/>
      <c r="J3646" s="4" t="s">
        <v>110</v>
      </c>
      <c r="K3646" s="4" t="s">
        <v>15168</v>
      </c>
      <c r="L3646" s="4" t="s">
        <v>15169</v>
      </c>
      <c r="M3646" s="4" t="s">
        <v>15165</v>
      </c>
      <c r="N3646" s="4" t="s">
        <v>1880</v>
      </c>
      <c r="O3646" s="4">
        <v>4</v>
      </c>
      <c r="P3646" s="4"/>
      <c r="Q3646" s="4"/>
      <c r="R3646" s="4"/>
      <c r="S3646" s="4"/>
      <c r="T3646" s="4"/>
      <c r="U3646" s="4"/>
      <c r="V3646" s="4"/>
      <c r="W3646" s="4"/>
      <c r="X3646" s="4"/>
      <c r="Y3646" s="4" t="s">
        <v>10221</v>
      </c>
      <c r="Z3646" s="4" t="s">
        <v>1749</v>
      </c>
      <c r="AA3646" s="4">
        <v>70808</v>
      </c>
      <c r="AB3646" s="4" t="s">
        <v>58</v>
      </c>
      <c r="AC3646" s="4"/>
      <c r="AD3646" s="4" t="b">
        <v>0</v>
      </c>
      <c r="AE3646" s="4"/>
      <c r="AF3646" s="4"/>
      <c r="AG3646" s="11">
        <f t="shared" si="56"/>
        <v>43326</v>
      </c>
    </row>
    <row r="3647" spans="1:33">
      <c r="A3647" s="4" t="s">
        <v>15170</v>
      </c>
      <c r="B3647" s="4" t="s">
        <v>15171</v>
      </c>
      <c r="C3647" s="4" t="s">
        <v>15172</v>
      </c>
      <c r="D3647" s="4" t="s">
        <v>15173</v>
      </c>
      <c r="E3647" s="4" t="s">
        <v>36</v>
      </c>
      <c r="F3647" s="4" t="s">
        <v>37</v>
      </c>
      <c r="G3647" s="4" t="s">
        <v>1119</v>
      </c>
      <c r="H3647" s="4"/>
      <c r="I3647" s="4"/>
      <c r="J3647" s="4" t="s">
        <v>110</v>
      </c>
      <c r="K3647" s="4" t="s">
        <v>15174</v>
      </c>
      <c r="L3647" s="4" t="s">
        <v>15175</v>
      </c>
      <c r="M3647" s="4" t="s">
        <v>15171</v>
      </c>
      <c r="N3647" s="4" t="s">
        <v>1880</v>
      </c>
      <c r="O3647" s="4">
        <v>1</v>
      </c>
      <c r="P3647" s="4"/>
      <c r="Q3647" s="4"/>
      <c r="R3647" s="4"/>
      <c r="S3647" s="4"/>
      <c r="T3647" s="4"/>
      <c r="U3647" s="4"/>
      <c r="V3647" s="4"/>
      <c r="W3647" s="4"/>
      <c r="X3647" s="4"/>
      <c r="Y3647" s="4" t="s">
        <v>10221</v>
      </c>
      <c r="Z3647" s="4" t="s">
        <v>1749</v>
      </c>
      <c r="AA3647" s="4">
        <v>70808</v>
      </c>
      <c r="AB3647" s="4" t="s">
        <v>58</v>
      </c>
      <c r="AC3647" s="4"/>
      <c r="AD3647" s="4" t="b">
        <v>0</v>
      </c>
      <c r="AE3647" s="4"/>
      <c r="AF3647" s="4"/>
      <c r="AG3647" s="11">
        <f t="shared" si="56"/>
        <v>43326</v>
      </c>
    </row>
    <row r="3648" spans="1:33">
      <c r="A3648" s="4" t="s">
        <v>15176</v>
      </c>
      <c r="B3648" s="4" t="s">
        <v>15177</v>
      </c>
      <c r="C3648" s="4" t="s">
        <v>15178</v>
      </c>
      <c r="D3648" s="4" t="s">
        <v>15179</v>
      </c>
      <c r="E3648" s="4" t="s">
        <v>36</v>
      </c>
      <c r="F3648" s="4" t="s">
        <v>37</v>
      </c>
      <c r="G3648" s="4" t="s">
        <v>1119</v>
      </c>
      <c r="H3648" s="4"/>
      <c r="I3648" s="4"/>
      <c r="J3648" s="4" t="s">
        <v>110</v>
      </c>
      <c r="K3648" s="4" t="s">
        <v>15180</v>
      </c>
      <c r="L3648" s="4" t="s">
        <v>15181</v>
      </c>
      <c r="M3648" s="4" t="s">
        <v>15177</v>
      </c>
      <c r="N3648" s="4" t="s">
        <v>1880</v>
      </c>
      <c r="O3648" s="4">
        <v>1</v>
      </c>
      <c r="P3648" s="4"/>
      <c r="Q3648" s="4"/>
      <c r="R3648" s="4"/>
      <c r="S3648" s="4"/>
      <c r="T3648" s="4"/>
      <c r="U3648" s="4"/>
      <c r="V3648" s="4"/>
      <c r="W3648" s="4"/>
      <c r="X3648" s="4"/>
      <c r="Y3648" s="4" t="s">
        <v>10221</v>
      </c>
      <c r="Z3648" s="4" t="s">
        <v>1749</v>
      </c>
      <c r="AA3648" s="4">
        <v>70808</v>
      </c>
      <c r="AB3648" s="4" t="s">
        <v>58</v>
      </c>
      <c r="AC3648" s="4"/>
      <c r="AD3648" s="4" t="b">
        <v>0</v>
      </c>
      <c r="AE3648" s="4"/>
      <c r="AF3648" s="4"/>
      <c r="AG3648" s="11">
        <f t="shared" si="56"/>
        <v>43326</v>
      </c>
    </row>
    <row r="3649" spans="1:33">
      <c r="A3649" s="4" t="s">
        <v>15182</v>
      </c>
      <c r="B3649" s="4" t="s">
        <v>15183</v>
      </c>
      <c r="C3649" s="4" t="s">
        <v>15184</v>
      </c>
      <c r="D3649" s="4" t="s">
        <v>15185</v>
      </c>
      <c r="E3649" s="4" t="s">
        <v>36</v>
      </c>
      <c r="F3649" s="4" t="s">
        <v>37</v>
      </c>
      <c r="G3649" s="4" t="s">
        <v>1119</v>
      </c>
      <c r="H3649" s="4"/>
      <c r="I3649" s="4"/>
      <c r="J3649" s="4" t="s">
        <v>110</v>
      </c>
      <c r="K3649" s="4" t="s">
        <v>15186</v>
      </c>
      <c r="L3649" s="4" t="s">
        <v>15187</v>
      </c>
      <c r="M3649" s="4" t="s">
        <v>15183</v>
      </c>
      <c r="N3649" s="4" t="s">
        <v>1880</v>
      </c>
      <c r="O3649" s="4">
        <v>17</v>
      </c>
      <c r="P3649" s="4"/>
      <c r="Q3649" s="4"/>
      <c r="R3649" s="4"/>
      <c r="S3649" s="4"/>
      <c r="T3649" s="4"/>
      <c r="U3649" s="4"/>
      <c r="V3649" s="4"/>
      <c r="W3649" s="4"/>
      <c r="X3649" s="4"/>
      <c r="Y3649" s="4" t="s">
        <v>10221</v>
      </c>
      <c r="Z3649" s="4" t="s">
        <v>1749</v>
      </c>
      <c r="AA3649" s="4">
        <v>70808</v>
      </c>
      <c r="AB3649" s="4" t="s">
        <v>58</v>
      </c>
      <c r="AC3649" s="4"/>
      <c r="AD3649" s="4" t="b">
        <v>0</v>
      </c>
      <c r="AE3649" s="4"/>
      <c r="AF3649" s="4"/>
      <c r="AG3649" s="11">
        <f t="shared" si="56"/>
        <v>43326</v>
      </c>
    </row>
    <row r="3650" spans="1:33">
      <c r="A3650" s="4" t="s">
        <v>15188</v>
      </c>
      <c r="B3650" s="4" t="s">
        <v>15189</v>
      </c>
      <c r="C3650" s="4" t="s">
        <v>15190</v>
      </c>
      <c r="D3650" s="4" t="s">
        <v>15191</v>
      </c>
      <c r="E3650" s="4" t="s">
        <v>36</v>
      </c>
      <c r="F3650" s="4" t="s">
        <v>37</v>
      </c>
      <c r="G3650" s="4" t="s">
        <v>1119</v>
      </c>
      <c r="H3650" s="4"/>
      <c r="I3650" s="4"/>
      <c r="J3650" s="4" t="s">
        <v>110</v>
      </c>
      <c r="K3650" s="4" t="s">
        <v>15192</v>
      </c>
      <c r="L3650" s="4" t="s">
        <v>15193</v>
      </c>
      <c r="M3650" s="4" t="s">
        <v>15189</v>
      </c>
      <c r="N3650" s="4" t="s">
        <v>1880</v>
      </c>
      <c r="O3650" s="4">
        <v>14</v>
      </c>
      <c r="P3650" s="4"/>
      <c r="Q3650" s="4"/>
      <c r="R3650" s="4"/>
      <c r="S3650" s="4"/>
      <c r="T3650" s="4"/>
      <c r="U3650" s="4"/>
      <c r="V3650" s="4"/>
      <c r="W3650" s="4"/>
      <c r="X3650" s="4"/>
      <c r="Y3650" s="4" t="s">
        <v>10221</v>
      </c>
      <c r="Z3650" s="4" t="s">
        <v>1749</v>
      </c>
      <c r="AA3650" s="4">
        <v>70808</v>
      </c>
      <c r="AB3650" s="4" t="s">
        <v>58</v>
      </c>
      <c r="AC3650" s="4"/>
      <c r="AD3650" s="4" t="b">
        <v>0</v>
      </c>
      <c r="AE3650" s="4"/>
      <c r="AF3650" s="4"/>
      <c r="AG3650" s="11">
        <f t="shared" ref="AG3650:AG3713" si="57">DATEVALUE(LEFT(C3650,10))</f>
        <v>43326</v>
      </c>
    </row>
    <row r="3651" spans="1:33">
      <c r="A3651" s="4" t="s">
        <v>15194</v>
      </c>
      <c r="B3651" s="4" t="s">
        <v>4169</v>
      </c>
      <c r="C3651" s="4" t="s">
        <v>15195</v>
      </c>
      <c r="D3651" s="4" t="s">
        <v>15196</v>
      </c>
      <c r="E3651" s="4" t="s">
        <v>36</v>
      </c>
      <c r="F3651" s="4" t="s">
        <v>37</v>
      </c>
      <c r="G3651" s="4" t="s">
        <v>1119</v>
      </c>
      <c r="H3651" s="4"/>
      <c r="I3651" s="4"/>
      <c r="J3651" s="4" t="s">
        <v>110</v>
      </c>
      <c r="K3651" s="4" t="s">
        <v>4167</v>
      </c>
      <c r="L3651" s="4" t="s">
        <v>4168</v>
      </c>
      <c r="M3651" s="4" t="s">
        <v>4169</v>
      </c>
      <c r="N3651" s="4" t="s">
        <v>1880</v>
      </c>
      <c r="O3651" s="4">
        <v>7</v>
      </c>
      <c r="P3651" s="4"/>
      <c r="Q3651" s="4"/>
      <c r="R3651" s="4"/>
      <c r="S3651" s="4"/>
      <c r="T3651" s="4"/>
      <c r="U3651" s="4"/>
      <c r="V3651" s="4"/>
      <c r="W3651" s="4"/>
      <c r="X3651" s="4"/>
      <c r="Y3651" s="4" t="s">
        <v>10221</v>
      </c>
      <c r="Z3651" s="4" t="s">
        <v>1749</v>
      </c>
      <c r="AA3651" s="4">
        <v>70808</v>
      </c>
      <c r="AB3651" s="4" t="s">
        <v>58</v>
      </c>
      <c r="AC3651" s="4"/>
      <c r="AD3651" s="4" t="b">
        <v>0</v>
      </c>
      <c r="AE3651" s="4"/>
      <c r="AF3651" s="4"/>
      <c r="AG3651" s="11">
        <f t="shared" si="57"/>
        <v>43326</v>
      </c>
    </row>
    <row r="3652" spans="1:33">
      <c r="A3652" s="4" t="s">
        <v>15197</v>
      </c>
      <c r="B3652" s="4" t="s">
        <v>15198</v>
      </c>
      <c r="C3652" s="4" t="s">
        <v>15199</v>
      </c>
      <c r="D3652" s="4" t="s">
        <v>15200</v>
      </c>
      <c r="E3652" s="4" t="s">
        <v>36</v>
      </c>
      <c r="F3652" s="4" t="s">
        <v>37</v>
      </c>
      <c r="G3652" s="4" t="s">
        <v>1119</v>
      </c>
      <c r="H3652" s="4"/>
      <c r="I3652" s="4"/>
      <c r="J3652" s="4" t="s">
        <v>110</v>
      </c>
      <c r="K3652" s="4" t="s">
        <v>15201</v>
      </c>
      <c r="L3652" s="4" t="s">
        <v>15202</v>
      </c>
      <c r="M3652" s="4" t="s">
        <v>15198</v>
      </c>
      <c r="N3652" s="4" t="s">
        <v>1880</v>
      </c>
      <c r="O3652" s="4">
        <v>4</v>
      </c>
      <c r="P3652" s="4"/>
      <c r="Q3652" s="4"/>
      <c r="R3652" s="4"/>
      <c r="S3652" s="4"/>
      <c r="T3652" s="4"/>
      <c r="U3652" s="4"/>
      <c r="V3652" s="4"/>
      <c r="W3652" s="4"/>
      <c r="X3652" s="4"/>
      <c r="Y3652" s="4" t="s">
        <v>10221</v>
      </c>
      <c r="Z3652" s="4" t="s">
        <v>1749</v>
      </c>
      <c r="AA3652" s="4">
        <v>70808</v>
      </c>
      <c r="AB3652" s="4" t="s">
        <v>58</v>
      </c>
      <c r="AC3652" s="4"/>
      <c r="AD3652" s="4" t="b">
        <v>0</v>
      </c>
      <c r="AE3652" s="4"/>
      <c r="AF3652" s="4"/>
      <c r="AG3652" s="11">
        <f t="shared" si="57"/>
        <v>43326</v>
      </c>
    </row>
    <row r="3653" spans="1:33">
      <c r="A3653" s="4" t="s">
        <v>15203</v>
      </c>
      <c r="B3653" s="4" t="s">
        <v>15204</v>
      </c>
      <c r="C3653" s="4" t="s">
        <v>15205</v>
      </c>
      <c r="D3653" s="4" t="s">
        <v>15206</v>
      </c>
      <c r="E3653" s="4" t="s">
        <v>36</v>
      </c>
      <c r="F3653" s="4" t="s">
        <v>37</v>
      </c>
      <c r="G3653" s="4" t="s">
        <v>1119</v>
      </c>
      <c r="H3653" s="4"/>
      <c r="I3653" s="4"/>
      <c r="J3653" s="4" t="s">
        <v>110</v>
      </c>
      <c r="K3653" s="4" t="s">
        <v>15207</v>
      </c>
      <c r="L3653" s="4" t="s">
        <v>15208</v>
      </c>
      <c r="M3653" s="4" t="s">
        <v>15204</v>
      </c>
      <c r="N3653" s="4" t="s">
        <v>1880</v>
      </c>
      <c r="O3653" s="4">
        <v>2</v>
      </c>
      <c r="P3653" s="4"/>
      <c r="Q3653" s="4"/>
      <c r="R3653" s="4"/>
      <c r="S3653" s="4"/>
      <c r="T3653" s="4"/>
      <c r="U3653" s="4"/>
      <c r="V3653" s="4"/>
      <c r="W3653" s="4"/>
      <c r="X3653" s="4"/>
      <c r="Y3653" s="4" t="s">
        <v>10221</v>
      </c>
      <c r="Z3653" s="4" t="s">
        <v>1749</v>
      </c>
      <c r="AA3653" s="4">
        <v>70808</v>
      </c>
      <c r="AB3653" s="4" t="s">
        <v>58</v>
      </c>
      <c r="AC3653" s="4"/>
      <c r="AD3653" s="4" t="b">
        <v>0</v>
      </c>
      <c r="AE3653" s="4"/>
      <c r="AF3653" s="4"/>
      <c r="AG3653" s="11">
        <f t="shared" si="57"/>
        <v>43326</v>
      </c>
    </row>
    <row r="3654" spans="1:33">
      <c r="A3654" s="4" t="s">
        <v>15209</v>
      </c>
      <c r="B3654" s="4" t="s">
        <v>15210</v>
      </c>
      <c r="C3654" s="4" t="s">
        <v>15211</v>
      </c>
      <c r="D3654" s="4" t="s">
        <v>15212</v>
      </c>
      <c r="E3654" s="4" t="s">
        <v>36</v>
      </c>
      <c r="F3654" s="4" t="s">
        <v>37</v>
      </c>
      <c r="G3654" s="4" t="s">
        <v>1119</v>
      </c>
      <c r="H3654" s="4"/>
      <c r="I3654" s="4"/>
      <c r="J3654" s="4" t="s">
        <v>110</v>
      </c>
      <c r="K3654" s="4" t="s">
        <v>15213</v>
      </c>
      <c r="L3654" s="4" t="s">
        <v>15214</v>
      </c>
      <c r="M3654" s="4" t="s">
        <v>15210</v>
      </c>
      <c r="N3654" s="4" t="s">
        <v>1880</v>
      </c>
      <c r="O3654" s="4">
        <v>5</v>
      </c>
      <c r="P3654" s="4"/>
      <c r="Q3654" s="4"/>
      <c r="R3654" s="4"/>
      <c r="S3654" s="4"/>
      <c r="T3654" s="4"/>
      <c r="U3654" s="4"/>
      <c r="V3654" s="4"/>
      <c r="W3654" s="4"/>
      <c r="X3654" s="4"/>
      <c r="Y3654" s="4" t="s">
        <v>10221</v>
      </c>
      <c r="Z3654" s="4" t="s">
        <v>1749</v>
      </c>
      <c r="AA3654" s="4">
        <v>70808</v>
      </c>
      <c r="AB3654" s="4" t="s">
        <v>58</v>
      </c>
      <c r="AC3654" s="4"/>
      <c r="AD3654" s="4" t="b">
        <v>0</v>
      </c>
      <c r="AE3654" s="4"/>
      <c r="AF3654" s="4"/>
      <c r="AG3654" s="11">
        <f t="shared" si="57"/>
        <v>43326</v>
      </c>
    </row>
    <row r="3655" spans="1:33">
      <c r="A3655" s="4" t="s">
        <v>15215</v>
      </c>
      <c r="B3655" s="4" t="s">
        <v>15216</v>
      </c>
      <c r="C3655" s="4" t="s">
        <v>15217</v>
      </c>
      <c r="D3655" s="4" t="s">
        <v>15218</v>
      </c>
      <c r="E3655" s="4" t="s">
        <v>36</v>
      </c>
      <c r="F3655" s="4" t="s">
        <v>37</v>
      </c>
      <c r="G3655" s="4" t="s">
        <v>1119</v>
      </c>
      <c r="H3655" s="4"/>
      <c r="I3655" s="4"/>
      <c r="J3655" s="4" t="s">
        <v>110</v>
      </c>
      <c r="K3655" s="4" t="s">
        <v>15219</v>
      </c>
      <c r="L3655" s="4" t="s">
        <v>15220</v>
      </c>
      <c r="M3655" s="4" t="s">
        <v>15216</v>
      </c>
      <c r="N3655" s="4" t="s">
        <v>1880</v>
      </c>
      <c r="O3655" s="4">
        <v>4</v>
      </c>
      <c r="P3655" s="4"/>
      <c r="Q3655" s="4"/>
      <c r="R3655" s="4"/>
      <c r="S3655" s="4"/>
      <c r="T3655" s="4"/>
      <c r="U3655" s="4"/>
      <c r="V3655" s="4"/>
      <c r="W3655" s="4"/>
      <c r="X3655" s="4"/>
      <c r="Y3655" s="4" t="s">
        <v>10221</v>
      </c>
      <c r="Z3655" s="4" t="s">
        <v>1749</v>
      </c>
      <c r="AA3655" s="4">
        <v>70808</v>
      </c>
      <c r="AB3655" s="4" t="s">
        <v>58</v>
      </c>
      <c r="AC3655" s="4"/>
      <c r="AD3655" s="4" t="b">
        <v>0</v>
      </c>
      <c r="AE3655" s="4"/>
      <c r="AF3655" s="4"/>
      <c r="AG3655" s="11">
        <f t="shared" si="57"/>
        <v>43326</v>
      </c>
    </row>
    <row r="3656" spans="1:33">
      <c r="A3656" s="4" t="s">
        <v>15221</v>
      </c>
      <c r="B3656" s="4" t="s">
        <v>15222</v>
      </c>
      <c r="C3656" s="4" t="s">
        <v>15223</v>
      </c>
      <c r="D3656" s="4" t="s">
        <v>15224</v>
      </c>
      <c r="E3656" s="4" t="s">
        <v>36</v>
      </c>
      <c r="F3656" s="4" t="s">
        <v>37</v>
      </c>
      <c r="G3656" s="4" t="s">
        <v>1119</v>
      </c>
      <c r="H3656" s="4"/>
      <c r="I3656" s="4"/>
      <c r="J3656" s="4" t="s">
        <v>110</v>
      </c>
      <c r="K3656" s="4" t="s">
        <v>15225</v>
      </c>
      <c r="L3656" s="4" t="s">
        <v>15226</v>
      </c>
      <c r="M3656" s="4" t="s">
        <v>15222</v>
      </c>
      <c r="N3656" s="4" t="s">
        <v>1880</v>
      </c>
      <c r="O3656" s="4">
        <v>14</v>
      </c>
      <c r="P3656" s="4"/>
      <c r="Q3656" s="4"/>
      <c r="R3656" s="4"/>
      <c r="S3656" s="4"/>
      <c r="T3656" s="4"/>
      <c r="U3656" s="4"/>
      <c r="V3656" s="4"/>
      <c r="W3656" s="4"/>
      <c r="X3656" s="4"/>
      <c r="Y3656" s="4" t="s">
        <v>10221</v>
      </c>
      <c r="Z3656" s="4" t="s">
        <v>1749</v>
      </c>
      <c r="AA3656" s="4">
        <v>70808</v>
      </c>
      <c r="AB3656" s="4" t="s">
        <v>58</v>
      </c>
      <c r="AC3656" s="4"/>
      <c r="AD3656" s="4" t="b">
        <v>0</v>
      </c>
      <c r="AE3656" s="4"/>
      <c r="AF3656" s="4"/>
      <c r="AG3656" s="11">
        <f t="shared" si="57"/>
        <v>43326</v>
      </c>
    </row>
    <row r="3657" spans="1:33">
      <c r="A3657" s="4" t="s">
        <v>15227</v>
      </c>
      <c r="B3657" s="4" t="s">
        <v>15228</v>
      </c>
      <c r="C3657" s="4" t="s">
        <v>15229</v>
      </c>
      <c r="D3657" s="4" t="s">
        <v>15230</v>
      </c>
      <c r="E3657" s="4" t="s">
        <v>36</v>
      </c>
      <c r="F3657" s="4" t="s">
        <v>37</v>
      </c>
      <c r="G3657" s="4" t="s">
        <v>1119</v>
      </c>
      <c r="H3657" s="4"/>
      <c r="I3657" s="4"/>
      <c r="J3657" s="4" t="s">
        <v>110</v>
      </c>
      <c r="K3657" s="4" t="s">
        <v>15231</v>
      </c>
      <c r="L3657" s="4" t="s">
        <v>15232</v>
      </c>
      <c r="M3657" s="4" t="s">
        <v>15228</v>
      </c>
      <c r="N3657" s="4" t="s">
        <v>1880</v>
      </c>
      <c r="O3657" s="4">
        <v>10</v>
      </c>
      <c r="P3657" s="4"/>
      <c r="Q3657" s="4"/>
      <c r="R3657" s="4"/>
      <c r="S3657" s="4"/>
      <c r="T3657" s="4"/>
      <c r="U3657" s="4"/>
      <c r="V3657" s="4"/>
      <c r="W3657" s="4"/>
      <c r="X3657" s="4"/>
      <c r="Y3657" s="4" t="s">
        <v>10221</v>
      </c>
      <c r="Z3657" s="4" t="s">
        <v>1749</v>
      </c>
      <c r="AA3657" s="4">
        <v>70808</v>
      </c>
      <c r="AB3657" s="4" t="s">
        <v>58</v>
      </c>
      <c r="AC3657" s="4"/>
      <c r="AD3657" s="4" t="b">
        <v>0</v>
      </c>
      <c r="AE3657" s="4"/>
      <c r="AF3657" s="4"/>
      <c r="AG3657" s="11">
        <f t="shared" si="57"/>
        <v>43326</v>
      </c>
    </row>
    <row r="3658" spans="1:33">
      <c r="A3658" s="4" t="s">
        <v>15233</v>
      </c>
      <c r="B3658" s="4" t="s">
        <v>15234</v>
      </c>
      <c r="C3658" s="4" t="s">
        <v>15235</v>
      </c>
      <c r="D3658" s="4" t="s">
        <v>15236</v>
      </c>
      <c r="E3658" s="4" t="s">
        <v>36</v>
      </c>
      <c r="F3658" s="4" t="s">
        <v>37</v>
      </c>
      <c r="G3658" s="4" t="s">
        <v>1119</v>
      </c>
      <c r="H3658" s="4"/>
      <c r="I3658" s="4"/>
      <c r="J3658" s="4" t="s">
        <v>110</v>
      </c>
      <c r="K3658" s="4" t="s">
        <v>15237</v>
      </c>
      <c r="L3658" s="4" t="s">
        <v>15238</v>
      </c>
      <c r="M3658" s="4" t="s">
        <v>15234</v>
      </c>
      <c r="N3658" s="4" t="s">
        <v>1880</v>
      </c>
      <c r="O3658" s="4">
        <v>1</v>
      </c>
      <c r="P3658" s="4"/>
      <c r="Q3658" s="4"/>
      <c r="R3658" s="4"/>
      <c r="S3658" s="4"/>
      <c r="T3658" s="4"/>
      <c r="U3658" s="4"/>
      <c r="V3658" s="4"/>
      <c r="W3658" s="4"/>
      <c r="X3658" s="4"/>
      <c r="Y3658" s="4" t="s">
        <v>10221</v>
      </c>
      <c r="Z3658" s="4" t="s">
        <v>1749</v>
      </c>
      <c r="AA3658" s="4">
        <v>70808</v>
      </c>
      <c r="AB3658" s="4" t="s">
        <v>58</v>
      </c>
      <c r="AC3658" s="4"/>
      <c r="AD3658" s="4" t="b">
        <v>0</v>
      </c>
      <c r="AE3658" s="4"/>
      <c r="AF3658" s="4"/>
      <c r="AG3658" s="11">
        <f t="shared" si="57"/>
        <v>43326</v>
      </c>
    </row>
    <row r="3659" spans="1:33">
      <c r="A3659" s="4" t="s">
        <v>15239</v>
      </c>
      <c r="B3659" s="4" t="s">
        <v>15240</v>
      </c>
      <c r="C3659" s="4" t="s">
        <v>15241</v>
      </c>
      <c r="D3659" s="4" t="s">
        <v>15242</v>
      </c>
      <c r="E3659" s="4" t="s">
        <v>36</v>
      </c>
      <c r="F3659" s="4" t="s">
        <v>37</v>
      </c>
      <c r="G3659" s="4" t="s">
        <v>1119</v>
      </c>
      <c r="H3659" s="4"/>
      <c r="I3659" s="4"/>
      <c r="J3659" s="4" t="s">
        <v>110</v>
      </c>
      <c r="K3659" s="4" t="s">
        <v>15243</v>
      </c>
      <c r="L3659" s="4" t="s">
        <v>15244</v>
      </c>
      <c r="M3659" s="4" t="s">
        <v>15240</v>
      </c>
      <c r="N3659" s="4" t="s">
        <v>1880</v>
      </c>
      <c r="O3659" s="4">
        <v>9</v>
      </c>
      <c r="P3659" s="4"/>
      <c r="Q3659" s="4"/>
      <c r="R3659" s="4"/>
      <c r="S3659" s="4"/>
      <c r="T3659" s="4"/>
      <c r="U3659" s="4"/>
      <c r="V3659" s="4"/>
      <c r="W3659" s="4"/>
      <c r="X3659" s="4"/>
      <c r="Y3659" s="4" t="s">
        <v>10221</v>
      </c>
      <c r="Z3659" s="4" t="s">
        <v>1749</v>
      </c>
      <c r="AA3659" s="4">
        <v>70808</v>
      </c>
      <c r="AB3659" s="4" t="s">
        <v>58</v>
      </c>
      <c r="AC3659" s="4"/>
      <c r="AD3659" s="4" t="b">
        <v>0</v>
      </c>
      <c r="AE3659" s="4"/>
      <c r="AF3659" s="4"/>
      <c r="AG3659" s="11">
        <f t="shared" si="57"/>
        <v>43326</v>
      </c>
    </row>
    <row r="3660" spans="1:33">
      <c r="A3660" s="4" t="s">
        <v>15245</v>
      </c>
      <c r="B3660" s="4" t="s">
        <v>15246</v>
      </c>
      <c r="C3660" s="4" t="s">
        <v>15247</v>
      </c>
      <c r="D3660" s="4" t="s">
        <v>15248</v>
      </c>
      <c r="E3660" s="4" t="s">
        <v>36</v>
      </c>
      <c r="F3660" s="4" t="s">
        <v>37</v>
      </c>
      <c r="G3660" s="4" t="s">
        <v>1119</v>
      </c>
      <c r="H3660" s="4"/>
      <c r="I3660" s="4"/>
      <c r="J3660" s="4" t="s">
        <v>110</v>
      </c>
      <c r="K3660" s="4" t="s">
        <v>15249</v>
      </c>
      <c r="L3660" s="4" t="s">
        <v>15250</v>
      </c>
      <c r="M3660" s="4" t="s">
        <v>15246</v>
      </c>
      <c r="N3660" s="4" t="s">
        <v>1880</v>
      </c>
      <c r="O3660" s="4">
        <v>17</v>
      </c>
      <c r="P3660" s="4"/>
      <c r="Q3660" s="4"/>
      <c r="R3660" s="4"/>
      <c r="S3660" s="4"/>
      <c r="T3660" s="4"/>
      <c r="U3660" s="4"/>
      <c r="V3660" s="4"/>
      <c r="W3660" s="4"/>
      <c r="X3660" s="4"/>
      <c r="Y3660" s="4" t="s">
        <v>10221</v>
      </c>
      <c r="Z3660" s="4" t="s">
        <v>1749</v>
      </c>
      <c r="AA3660" s="4">
        <v>70808</v>
      </c>
      <c r="AB3660" s="4" t="s">
        <v>58</v>
      </c>
      <c r="AC3660" s="4"/>
      <c r="AD3660" s="4" t="b">
        <v>0</v>
      </c>
      <c r="AE3660" s="4"/>
      <c r="AF3660" s="4"/>
      <c r="AG3660" s="11">
        <f t="shared" si="57"/>
        <v>43326</v>
      </c>
    </row>
    <row r="3661" spans="1:33">
      <c r="A3661" s="4" t="s">
        <v>15251</v>
      </c>
      <c r="B3661" s="4" t="s">
        <v>15252</v>
      </c>
      <c r="C3661" s="4" t="s">
        <v>15253</v>
      </c>
      <c r="D3661" s="4" t="s">
        <v>15254</v>
      </c>
      <c r="E3661" s="4" t="s">
        <v>36</v>
      </c>
      <c r="F3661" s="4" t="s">
        <v>37</v>
      </c>
      <c r="G3661" s="4" t="s">
        <v>1119</v>
      </c>
      <c r="H3661" s="4"/>
      <c r="I3661" s="4"/>
      <c r="J3661" s="4" t="s">
        <v>110</v>
      </c>
      <c r="K3661" s="4" t="s">
        <v>15255</v>
      </c>
      <c r="L3661" s="4" t="s">
        <v>15256</v>
      </c>
      <c r="M3661" s="4" t="s">
        <v>15252</v>
      </c>
      <c r="N3661" s="4" t="s">
        <v>1880</v>
      </c>
      <c r="O3661" s="4">
        <v>14</v>
      </c>
      <c r="P3661" s="4"/>
      <c r="Q3661" s="4"/>
      <c r="R3661" s="4"/>
      <c r="S3661" s="4"/>
      <c r="T3661" s="4"/>
      <c r="U3661" s="4"/>
      <c r="V3661" s="4"/>
      <c r="W3661" s="4"/>
      <c r="X3661" s="4"/>
      <c r="Y3661" s="4" t="s">
        <v>10221</v>
      </c>
      <c r="Z3661" s="4" t="s">
        <v>1749</v>
      </c>
      <c r="AA3661" s="4">
        <v>70808</v>
      </c>
      <c r="AB3661" s="4" t="s">
        <v>58</v>
      </c>
      <c r="AC3661" s="4"/>
      <c r="AD3661" s="4" t="b">
        <v>0</v>
      </c>
      <c r="AE3661" s="4"/>
      <c r="AF3661" s="4"/>
      <c r="AG3661" s="11">
        <f t="shared" si="57"/>
        <v>43326</v>
      </c>
    </row>
    <row r="3662" spans="1:33">
      <c r="A3662" s="4" t="s">
        <v>15257</v>
      </c>
      <c r="B3662" s="4" t="s">
        <v>9904</v>
      </c>
      <c r="C3662" s="4" t="s">
        <v>15258</v>
      </c>
      <c r="D3662" s="4" t="s">
        <v>15259</v>
      </c>
      <c r="E3662" s="4" t="s">
        <v>36</v>
      </c>
      <c r="F3662" s="4" t="s">
        <v>37</v>
      </c>
      <c r="G3662" s="4" t="s">
        <v>1119</v>
      </c>
      <c r="H3662" s="4"/>
      <c r="I3662" s="4"/>
      <c r="J3662" s="4" t="s">
        <v>110</v>
      </c>
      <c r="K3662" s="4" t="s">
        <v>9902</v>
      </c>
      <c r="L3662" s="4" t="s">
        <v>9903</v>
      </c>
      <c r="M3662" s="4" t="s">
        <v>9904</v>
      </c>
      <c r="N3662" s="4" t="s">
        <v>1880</v>
      </c>
      <c r="O3662" s="4">
        <v>1</v>
      </c>
      <c r="P3662" s="4"/>
      <c r="Q3662" s="4"/>
      <c r="R3662" s="4"/>
      <c r="S3662" s="4"/>
      <c r="T3662" s="4"/>
      <c r="U3662" s="4"/>
      <c r="V3662" s="4"/>
      <c r="W3662" s="4"/>
      <c r="X3662" s="4"/>
      <c r="Y3662" s="4" t="s">
        <v>10221</v>
      </c>
      <c r="Z3662" s="4" t="s">
        <v>1749</v>
      </c>
      <c r="AA3662" s="4">
        <v>70808</v>
      </c>
      <c r="AB3662" s="4" t="s">
        <v>58</v>
      </c>
      <c r="AC3662" s="4"/>
      <c r="AD3662" s="4" t="b">
        <v>0</v>
      </c>
      <c r="AE3662" s="4"/>
      <c r="AF3662" s="4"/>
      <c r="AG3662" s="11">
        <f t="shared" si="57"/>
        <v>43326</v>
      </c>
    </row>
    <row r="3663" spans="1:33">
      <c r="A3663" s="4" t="s">
        <v>15260</v>
      </c>
      <c r="B3663" s="4" t="s">
        <v>15261</v>
      </c>
      <c r="C3663" s="4" t="s">
        <v>15262</v>
      </c>
      <c r="D3663" s="4" t="s">
        <v>15263</v>
      </c>
      <c r="E3663" s="4" t="s">
        <v>36</v>
      </c>
      <c r="F3663" s="4" t="s">
        <v>37</v>
      </c>
      <c r="G3663" s="4" t="s">
        <v>1119</v>
      </c>
      <c r="H3663" s="4"/>
      <c r="I3663" s="4"/>
      <c r="J3663" s="4" t="s">
        <v>110</v>
      </c>
      <c r="K3663" s="4" t="s">
        <v>15264</v>
      </c>
      <c r="L3663" s="4" t="s">
        <v>15265</v>
      </c>
      <c r="M3663" s="4" t="s">
        <v>15261</v>
      </c>
      <c r="N3663" s="4" t="s">
        <v>1880</v>
      </c>
      <c r="O3663" s="4">
        <v>4</v>
      </c>
      <c r="P3663" s="4"/>
      <c r="Q3663" s="4"/>
      <c r="R3663" s="4"/>
      <c r="S3663" s="4"/>
      <c r="T3663" s="4"/>
      <c r="U3663" s="4"/>
      <c r="V3663" s="4"/>
      <c r="W3663" s="4"/>
      <c r="X3663" s="4"/>
      <c r="Y3663" s="4" t="s">
        <v>10221</v>
      </c>
      <c r="Z3663" s="4" t="s">
        <v>1749</v>
      </c>
      <c r="AA3663" s="4">
        <v>70808</v>
      </c>
      <c r="AB3663" s="4" t="s">
        <v>58</v>
      </c>
      <c r="AC3663" s="4"/>
      <c r="AD3663" s="4" t="b">
        <v>0</v>
      </c>
      <c r="AE3663" s="4"/>
      <c r="AF3663" s="4"/>
      <c r="AG3663" s="11">
        <f t="shared" si="57"/>
        <v>43326</v>
      </c>
    </row>
    <row r="3664" spans="1:33">
      <c r="A3664" s="4" t="s">
        <v>15266</v>
      </c>
      <c r="B3664" s="4" t="s">
        <v>15267</v>
      </c>
      <c r="C3664" s="4" t="s">
        <v>15268</v>
      </c>
      <c r="D3664" s="4" t="s">
        <v>15269</v>
      </c>
      <c r="E3664" s="4" t="s">
        <v>36</v>
      </c>
      <c r="F3664" s="4" t="s">
        <v>37</v>
      </c>
      <c r="G3664" s="4" t="s">
        <v>1119</v>
      </c>
      <c r="H3664" s="4"/>
      <c r="I3664" s="4"/>
      <c r="J3664" s="4" t="s">
        <v>110</v>
      </c>
      <c r="K3664" s="4" t="s">
        <v>15270</v>
      </c>
      <c r="L3664" s="4" t="s">
        <v>15271</v>
      </c>
      <c r="M3664" s="4" t="s">
        <v>15267</v>
      </c>
      <c r="N3664" s="4" t="s">
        <v>1880</v>
      </c>
      <c r="O3664" s="4">
        <v>4</v>
      </c>
      <c r="P3664" s="4"/>
      <c r="Q3664" s="4"/>
      <c r="R3664" s="4"/>
      <c r="S3664" s="4"/>
      <c r="T3664" s="4"/>
      <c r="U3664" s="4"/>
      <c r="V3664" s="4"/>
      <c r="W3664" s="4"/>
      <c r="X3664" s="4"/>
      <c r="Y3664" s="4" t="s">
        <v>10221</v>
      </c>
      <c r="Z3664" s="4" t="s">
        <v>1749</v>
      </c>
      <c r="AA3664" s="4">
        <v>70808</v>
      </c>
      <c r="AB3664" s="4" t="s">
        <v>58</v>
      </c>
      <c r="AC3664" s="4"/>
      <c r="AD3664" s="4" t="b">
        <v>0</v>
      </c>
      <c r="AE3664" s="4"/>
      <c r="AF3664" s="4"/>
      <c r="AG3664" s="11">
        <f t="shared" si="57"/>
        <v>43326</v>
      </c>
    </row>
    <row r="3665" spans="1:33">
      <c r="A3665" s="4" t="s">
        <v>15272</v>
      </c>
      <c r="B3665" s="4" t="s">
        <v>15273</v>
      </c>
      <c r="C3665" s="4" t="s">
        <v>15274</v>
      </c>
      <c r="D3665" s="4" t="s">
        <v>15275</v>
      </c>
      <c r="E3665" s="4" t="s">
        <v>36</v>
      </c>
      <c r="F3665" s="4" t="s">
        <v>37</v>
      </c>
      <c r="G3665" s="4" t="s">
        <v>1119</v>
      </c>
      <c r="H3665" s="4"/>
      <c r="I3665" s="4"/>
      <c r="J3665" s="4" t="s">
        <v>110</v>
      </c>
      <c r="K3665" s="4" t="s">
        <v>15276</v>
      </c>
      <c r="L3665" s="4" t="s">
        <v>15277</v>
      </c>
      <c r="M3665" s="4" t="s">
        <v>15273</v>
      </c>
      <c r="N3665" s="4" t="s">
        <v>1880</v>
      </c>
      <c r="O3665" s="4">
        <v>3</v>
      </c>
      <c r="P3665" s="4"/>
      <c r="Q3665" s="4"/>
      <c r="R3665" s="4"/>
      <c r="S3665" s="4"/>
      <c r="T3665" s="4"/>
      <c r="U3665" s="4"/>
      <c r="V3665" s="4"/>
      <c r="W3665" s="4"/>
      <c r="X3665" s="4"/>
      <c r="Y3665" s="4" t="s">
        <v>10221</v>
      </c>
      <c r="Z3665" s="4" t="s">
        <v>1749</v>
      </c>
      <c r="AA3665" s="4">
        <v>70808</v>
      </c>
      <c r="AB3665" s="4" t="s">
        <v>58</v>
      </c>
      <c r="AC3665" s="4"/>
      <c r="AD3665" s="4" t="b">
        <v>0</v>
      </c>
      <c r="AE3665" s="4"/>
      <c r="AF3665" s="4"/>
      <c r="AG3665" s="11">
        <f t="shared" si="57"/>
        <v>43326</v>
      </c>
    </row>
    <row r="3666" spans="1:33">
      <c r="A3666" s="4" t="s">
        <v>15278</v>
      </c>
      <c r="B3666" s="4" t="s">
        <v>10238</v>
      </c>
      <c r="C3666" s="4" t="s">
        <v>15279</v>
      </c>
      <c r="D3666" s="4" t="s">
        <v>15280</v>
      </c>
      <c r="E3666" s="4" t="s">
        <v>36</v>
      </c>
      <c r="F3666" s="4" t="s">
        <v>37</v>
      </c>
      <c r="G3666" s="4" t="s">
        <v>1119</v>
      </c>
      <c r="H3666" s="4"/>
      <c r="I3666" s="4"/>
      <c r="J3666" s="4" t="s">
        <v>110</v>
      </c>
      <c r="K3666" s="4" t="s">
        <v>10236</v>
      </c>
      <c r="L3666" s="4" t="s">
        <v>10237</v>
      </c>
      <c r="M3666" s="4" t="s">
        <v>10238</v>
      </c>
      <c r="N3666" s="4" t="s">
        <v>1880</v>
      </c>
      <c r="O3666" s="4">
        <v>1</v>
      </c>
      <c r="P3666" s="4"/>
      <c r="Q3666" s="4"/>
      <c r="R3666" s="4"/>
      <c r="S3666" s="4"/>
      <c r="T3666" s="4"/>
      <c r="U3666" s="4"/>
      <c r="V3666" s="4"/>
      <c r="W3666" s="4"/>
      <c r="X3666" s="4"/>
      <c r="Y3666" s="4" t="s">
        <v>10221</v>
      </c>
      <c r="Z3666" s="4" t="s">
        <v>1749</v>
      </c>
      <c r="AA3666" s="4">
        <v>70808</v>
      </c>
      <c r="AB3666" s="4" t="s">
        <v>58</v>
      </c>
      <c r="AC3666" s="4"/>
      <c r="AD3666" s="4" t="b">
        <v>0</v>
      </c>
      <c r="AE3666" s="4"/>
      <c r="AF3666" s="4"/>
      <c r="AG3666" s="11">
        <f t="shared" si="57"/>
        <v>43326</v>
      </c>
    </row>
    <row r="3667" spans="1:33">
      <c r="A3667" s="4" t="s">
        <v>15281</v>
      </c>
      <c r="B3667" s="4" t="s">
        <v>15282</v>
      </c>
      <c r="C3667" s="4" t="s">
        <v>15283</v>
      </c>
      <c r="D3667" s="4" t="s">
        <v>15236</v>
      </c>
      <c r="E3667" s="4" t="s">
        <v>36</v>
      </c>
      <c r="F3667" s="4" t="s">
        <v>37</v>
      </c>
      <c r="G3667" s="4" t="s">
        <v>1119</v>
      </c>
      <c r="H3667" s="4"/>
      <c r="I3667" s="4"/>
      <c r="J3667" s="4" t="s">
        <v>110</v>
      </c>
      <c r="K3667" s="4" t="s">
        <v>15284</v>
      </c>
      <c r="L3667" s="4" t="s">
        <v>15285</v>
      </c>
      <c r="M3667" s="4" t="s">
        <v>15282</v>
      </c>
      <c r="N3667" s="4" t="s">
        <v>1880</v>
      </c>
      <c r="O3667" s="4">
        <v>6</v>
      </c>
      <c r="P3667" s="4"/>
      <c r="Q3667" s="4"/>
      <c r="R3667" s="4"/>
      <c r="S3667" s="4"/>
      <c r="T3667" s="4"/>
      <c r="U3667" s="4"/>
      <c r="V3667" s="4"/>
      <c r="W3667" s="4"/>
      <c r="X3667" s="4"/>
      <c r="Y3667" s="4" t="s">
        <v>10221</v>
      </c>
      <c r="Z3667" s="4" t="s">
        <v>1749</v>
      </c>
      <c r="AA3667" s="4">
        <v>70808</v>
      </c>
      <c r="AB3667" s="4" t="s">
        <v>58</v>
      </c>
      <c r="AC3667" s="4"/>
      <c r="AD3667" s="4" t="b">
        <v>0</v>
      </c>
      <c r="AE3667" s="4"/>
      <c r="AF3667" s="4"/>
      <c r="AG3667" s="11">
        <f t="shared" si="57"/>
        <v>43326</v>
      </c>
    </row>
    <row r="3668" spans="1:33">
      <c r="A3668" s="4" t="s">
        <v>15286</v>
      </c>
      <c r="B3668" s="4" t="s">
        <v>15287</v>
      </c>
      <c r="C3668" s="4" t="s">
        <v>15288</v>
      </c>
      <c r="D3668" s="4" t="s">
        <v>15289</v>
      </c>
      <c r="E3668" s="4" t="s">
        <v>36</v>
      </c>
      <c r="F3668" s="4" t="s">
        <v>37</v>
      </c>
      <c r="G3668" s="4" t="s">
        <v>1119</v>
      </c>
      <c r="H3668" s="4"/>
      <c r="I3668" s="4"/>
      <c r="J3668" s="4" t="s">
        <v>110</v>
      </c>
      <c r="K3668" s="4" t="s">
        <v>15290</v>
      </c>
      <c r="L3668" s="4" t="s">
        <v>15291</v>
      </c>
      <c r="M3668" s="4" t="s">
        <v>15287</v>
      </c>
      <c r="N3668" s="4" t="s">
        <v>1880</v>
      </c>
      <c r="O3668" s="4">
        <v>7</v>
      </c>
      <c r="P3668" s="4"/>
      <c r="Q3668" s="4"/>
      <c r="R3668" s="4"/>
      <c r="S3668" s="4"/>
      <c r="T3668" s="4"/>
      <c r="U3668" s="4"/>
      <c r="V3668" s="4"/>
      <c r="W3668" s="4"/>
      <c r="X3668" s="4"/>
      <c r="Y3668" s="4" t="s">
        <v>10221</v>
      </c>
      <c r="Z3668" s="4" t="s">
        <v>1749</v>
      </c>
      <c r="AA3668" s="4">
        <v>70808</v>
      </c>
      <c r="AB3668" s="4" t="s">
        <v>58</v>
      </c>
      <c r="AC3668" s="4"/>
      <c r="AD3668" s="4" t="b">
        <v>0</v>
      </c>
      <c r="AE3668" s="4"/>
      <c r="AF3668" s="4"/>
      <c r="AG3668" s="11">
        <f t="shared" si="57"/>
        <v>43326</v>
      </c>
    </row>
    <row r="3669" spans="1:33">
      <c r="A3669" s="4" t="s">
        <v>15292</v>
      </c>
      <c r="B3669" s="4" t="s">
        <v>15293</v>
      </c>
      <c r="C3669" s="4" t="s">
        <v>15294</v>
      </c>
      <c r="D3669" s="4" t="s">
        <v>15295</v>
      </c>
      <c r="E3669" s="4" t="s">
        <v>36</v>
      </c>
      <c r="F3669" s="4" t="s">
        <v>37</v>
      </c>
      <c r="G3669" s="4" t="s">
        <v>1119</v>
      </c>
      <c r="H3669" s="4"/>
      <c r="I3669" s="4"/>
      <c r="J3669" s="4" t="s">
        <v>110</v>
      </c>
      <c r="K3669" s="4" t="s">
        <v>15296</v>
      </c>
      <c r="L3669" s="4" t="s">
        <v>15297</v>
      </c>
      <c r="M3669" s="4" t="s">
        <v>15293</v>
      </c>
      <c r="N3669" s="4" t="s">
        <v>1880</v>
      </c>
      <c r="O3669" s="4">
        <v>6</v>
      </c>
      <c r="P3669" s="4"/>
      <c r="Q3669" s="4"/>
      <c r="R3669" s="4"/>
      <c r="S3669" s="4"/>
      <c r="T3669" s="4"/>
      <c r="U3669" s="4"/>
      <c r="V3669" s="4"/>
      <c r="W3669" s="4"/>
      <c r="X3669" s="4"/>
      <c r="Y3669" s="4" t="s">
        <v>10221</v>
      </c>
      <c r="Z3669" s="4" t="s">
        <v>1749</v>
      </c>
      <c r="AA3669" s="4">
        <v>70808</v>
      </c>
      <c r="AB3669" s="4" t="s">
        <v>58</v>
      </c>
      <c r="AC3669" s="4"/>
      <c r="AD3669" s="4" t="b">
        <v>0</v>
      </c>
      <c r="AE3669" s="4"/>
      <c r="AF3669" s="4"/>
      <c r="AG3669" s="11">
        <f t="shared" si="57"/>
        <v>43326</v>
      </c>
    </row>
    <row r="3670" spans="1:33">
      <c r="A3670" s="4" t="s">
        <v>15298</v>
      </c>
      <c r="B3670" s="4" t="s">
        <v>15299</v>
      </c>
      <c r="C3670" s="4" t="s">
        <v>15300</v>
      </c>
      <c r="D3670" s="4" t="s">
        <v>15301</v>
      </c>
      <c r="E3670" s="4" t="s">
        <v>36</v>
      </c>
      <c r="F3670" s="4" t="s">
        <v>37</v>
      </c>
      <c r="G3670" s="4" t="s">
        <v>1119</v>
      </c>
      <c r="H3670" s="4"/>
      <c r="I3670" s="4"/>
      <c r="J3670" s="4" t="s">
        <v>110</v>
      </c>
      <c r="K3670" s="4" t="s">
        <v>15302</v>
      </c>
      <c r="L3670" s="4" t="s">
        <v>15303</v>
      </c>
      <c r="M3670" s="4" t="s">
        <v>15299</v>
      </c>
      <c r="N3670" s="4" t="s">
        <v>1880</v>
      </c>
      <c r="O3670" s="4">
        <v>4</v>
      </c>
      <c r="P3670" s="4"/>
      <c r="Q3670" s="4"/>
      <c r="R3670" s="4"/>
      <c r="S3670" s="4"/>
      <c r="T3670" s="4"/>
      <c r="U3670" s="4"/>
      <c r="V3670" s="4"/>
      <c r="W3670" s="4"/>
      <c r="X3670" s="4"/>
      <c r="Y3670" s="4" t="s">
        <v>10221</v>
      </c>
      <c r="Z3670" s="4" t="s">
        <v>1749</v>
      </c>
      <c r="AA3670" s="4">
        <v>70808</v>
      </c>
      <c r="AB3670" s="4" t="s">
        <v>58</v>
      </c>
      <c r="AC3670" s="4"/>
      <c r="AD3670" s="4" t="b">
        <v>0</v>
      </c>
      <c r="AE3670" s="4"/>
      <c r="AF3670" s="4"/>
      <c r="AG3670" s="11">
        <f t="shared" si="57"/>
        <v>43326</v>
      </c>
    </row>
    <row r="3671" spans="1:33">
      <c r="A3671" s="4" t="s">
        <v>15304</v>
      </c>
      <c r="B3671" s="4" t="s">
        <v>15305</v>
      </c>
      <c r="C3671" s="4" t="s">
        <v>15306</v>
      </c>
      <c r="D3671" s="4" t="s">
        <v>15307</v>
      </c>
      <c r="E3671" s="4" t="s">
        <v>36</v>
      </c>
      <c r="F3671" s="4" t="s">
        <v>37</v>
      </c>
      <c r="G3671" s="4" t="s">
        <v>1119</v>
      </c>
      <c r="H3671" s="4"/>
      <c r="I3671" s="4"/>
      <c r="J3671" s="4" t="s">
        <v>110</v>
      </c>
      <c r="K3671" s="4" t="s">
        <v>15308</v>
      </c>
      <c r="L3671" s="4" t="s">
        <v>15309</v>
      </c>
      <c r="M3671" s="4" t="s">
        <v>15305</v>
      </c>
      <c r="N3671" s="4" t="s">
        <v>1880</v>
      </c>
      <c r="O3671" s="4">
        <v>8</v>
      </c>
      <c r="P3671" s="4"/>
      <c r="Q3671" s="4"/>
      <c r="R3671" s="4"/>
      <c r="S3671" s="4"/>
      <c r="T3671" s="4"/>
      <c r="U3671" s="4"/>
      <c r="V3671" s="4"/>
      <c r="W3671" s="4"/>
      <c r="X3671" s="4"/>
      <c r="Y3671" s="4" t="s">
        <v>10221</v>
      </c>
      <c r="Z3671" s="4" t="s">
        <v>1749</v>
      </c>
      <c r="AA3671" s="4">
        <v>70808</v>
      </c>
      <c r="AB3671" s="4" t="s">
        <v>58</v>
      </c>
      <c r="AC3671" s="4"/>
      <c r="AD3671" s="4" t="b">
        <v>0</v>
      </c>
      <c r="AE3671" s="4"/>
      <c r="AF3671" s="4"/>
      <c r="AG3671" s="11">
        <f t="shared" si="57"/>
        <v>43326</v>
      </c>
    </row>
    <row r="3672" spans="1:33">
      <c r="A3672" s="4" t="s">
        <v>15310</v>
      </c>
      <c r="B3672" s="4" t="s">
        <v>15311</v>
      </c>
      <c r="C3672" s="4" t="s">
        <v>15312</v>
      </c>
      <c r="D3672" s="4" t="s">
        <v>15313</v>
      </c>
      <c r="E3672" s="4" t="s">
        <v>36</v>
      </c>
      <c r="F3672" s="4" t="s">
        <v>37</v>
      </c>
      <c r="G3672" s="4" t="s">
        <v>1119</v>
      </c>
      <c r="H3672" s="4"/>
      <c r="I3672" s="4"/>
      <c r="J3672" s="4" t="s">
        <v>110</v>
      </c>
      <c r="K3672" s="4" t="s">
        <v>15314</v>
      </c>
      <c r="L3672" s="4" t="s">
        <v>15315</v>
      </c>
      <c r="M3672" s="4" t="s">
        <v>15311</v>
      </c>
      <c r="N3672" s="4" t="s">
        <v>1880</v>
      </c>
      <c r="O3672" s="4">
        <v>7</v>
      </c>
      <c r="P3672" s="4"/>
      <c r="Q3672" s="4"/>
      <c r="R3672" s="4"/>
      <c r="S3672" s="4"/>
      <c r="T3672" s="4"/>
      <c r="U3672" s="4"/>
      <c r="V3672" s="4"/>
      <c r="W3672" s="4"/>
      <c r="X3672" s="4"/>
      <c r="Y3672" s="4" t="s">
        <v>10221</v>
      </c>
      <c r="Z3672" s="4" t="s">
        <v>1749</v>
      </c>
      <c r="AA3672" s="4">
        <v>70808</v>
      </c>
      <c r="AB3672" s="4" t="s">
        <v>58</v>
      </c>
      <c r="AC3672" s="4"/>
      <c r="AD3672" s="4" t="b">
        <v>0</v>
      </c>
      <c r="AE3672" s="4"/>
      <c r="AF3672" s="4"/>
      <c r="AG3672" s="11">
        <f t="shared" si="57"/>
        <v>43326</v>
      </c>
    </row>
    <row r="3673" spans="1:33">
      <c r="A3673" s="4" t="s">
        <v>15316</v>
      </c>
      <c r="B3673" s="4" t="s">
        <v>15317</v>
      </c>
      <c r="C3673" s="4" t="s">
        <v>15318</v>
      </c>
      <c r="D3673" s="4" t="s">
        <v>15319</v>
      </c>
      <c r="E3673" s="4" t="s">
        <v>36</v>
      </c>
      <c r="F3673" s="4" t="s">
        <v>37</v>
      </c>
      <c r="G3673" s="4" t="s">
        <v>1119</v>
      </c>
      <c r="H3673" s="4"/>
      <c r="I3673" s="4"/>
      <c r="J3673" s="4" t="s">
        <v>110</v>
      </c>
      <c r="K3673" s="4" t="s">
        <v>15320</v>
      </c>
      <c r="L3673" s="4" t="s">
        <v>15321</v>
      </c>
      <c r="M3673" s="4" t="s">
        <v>15317</v>
      </c>
      <c r="N3673" s="4" t="s">
        <v>1880</v>
      </c>
      <c r="O3673" s="4">
        <v>3</v>
      </c>
      <c r="P3673" s="4"/>
      <c r="Q3673" s="4"/>
      <c r="R3673" s="4"/>
      <c r="S3673" s="4"/>
      <c r="T3673" s="4"/>
      <c r="U3673" s="4"/>
      <c r="V3673" s="4"/>
      <c r="W3673" s="4"/>
      <c r="X3673" s="4"/>
      <c r="Y3673" s="4" t="s">
        <v>10221</v>
      </c>
      <c r="Z3673" s="4" t="s">
        <v>1749</v>
      </c>
      <c r="AA3673" s="4">
        <v>70808</v>
      </c>
      <c r="AB3673" s="4" t="s">
        <v>58</v>
      </c>
      <c r="AC3673" s="4"/>
      <c r="AD3673" s="4" t="b">
        <v>0</v>
      </c>
      <c r="AE3673" s="4"/>
      <c r="AF3673" s="4"/>
      <c r="AG3673" s="11">
        <f t="shared" si="57"/>
        <v>43326</v>
      </c>
    </row>
    <row r="3674" spans="1:33">
      <c r="A3674" s="4" t="s">
        <v>15322</v>
      </c>
      <c r="B3674" s="4" t="s">
        <v>15323</v>
      </c>
      <c r="C3674" s="4" t="s">
        <v>15324</v>
      </c>
      <c r="D3674" s="4" t="s">
        <v>15325</v>
      </c>
      <c r="E3674" s="4" t="s">
        <v>36</v>
      </c>
      <c r="F3674" s="4" t="s">
        <v>37</v>
      </c>
      <c r="G3674" s="4" t="s">
        <v>1119</v>
      </c>
      <c r="H3674" s="4"/>
      <c r="I3674" s="4"/>
      <c r="J3674" s="4" t="s">
        <v>110</v>
      </c>
      <c r="K3674" s="4" t="s">
        <v>15326</v>
      </c>
      <c r="L3674" s="4" t="s">
        <v>15327</v>
      </c>
      <c r="M3674" s="4" t="s">
        <v>15323</v>
      </c>
      <c r="N3674" s="4" t="s">
        <v>1880</v>
      </c>
      <c r="O3674" s="4">
        <v>5</v>
      </c>
      <c r="P3674" s="4"/>
      <c r="Q3674" s="4"/>
      <c r="R3674" s="4"/>
      <c r="S3674" s="4"/>
      <c r="T3674" s="4"/>
      <c r="U3674" s="4"/>
      <c r="V3674" s="4"/>
      <c r="W3674" s="4"/>
      <c r="X3674" s="4"/>
      <c r="Y3674" s="4" t="s">
        <v>10221</v>
      </c>
      <c r="Z3674" s="4" t="s">
        <v>1749</v>
      </c>
      <c r="AA3674" s="4">
        <v>70808</v>
      </c>
      <c r="AB3674" s="4" t="s">
        <v>58</v>
      </c>
      <c r="AC3674" s="4"/>
      <c r="AD3674" s="4" t="b">
        <v>0</v>
      </c>
      <c r="AE3674" s="4"/>
      <c r="AF3674" s="4"/>
      <c r="AG3674" s="11">
        <f t="shared" si="57"/>
        <v>43326</v>
      </c>
    </row>
    <row r="3675" spans="1:33">
      <c r="A3675" s="4" t="s">
        <v>15328</v>
      </c>
      <c r="B3675" s="4" t="s">
        <v>15329</v>
      </c>
      <c r="C3675" s="4" t="s">
        <v>15330</v>
      </c>
      <c r="D3675" s="4" t="s">
        <v>15331</v>
      </c>
      <c r="E3675" s="4" t="s">
        <v>36</v>
      </c>
      <c r="F3675" s="4" t="s">
        <v>37</v>
      </c>
      <c r="G3675" s="4" t="s">
        <v>1119</v>
      </c>
      <c r="H3675" s="4"/>
      <c r="I3675" s="4"/>
      <c r="J3675" s="4" t="s">
        <v>110</v>
      </c>
      <c r="K3675" s="4" t="s">
        <v>15332</v>
      </c>
      <c r="L3675" s="4" t="s">
        <v>15333</v>
      </c>
      <c r="M3675" s="4" t="s">
        <v>15329</v>
      </c>
      <c r="N3675" s="4" t="s">
        <v>1880</v>
      </c>
      <c r="O3675" s="4">
        <v>3</v>
      </c>
      <c r="P3675" s="4"/>
      <c r="Q3675" s="4"/>
      <c r="R3675" s="4"/>
      <c r="S3675" s="4"/>
      <c r="T3675" s="4"/>
      <c r="U3675" s="4"/>
      <c r="V3675" s="4"/>
      <c r="W3675" s="4"/>
      <c r="X3675" s="4"/>
      <c r="Y3675" s="4" t="s">
        <v>10221</v>
      </c>
      <c r="Z3675" s="4" t="s">
        <v>1749</v>
      </c>
      <c r="AA3675" s="4">
        <v>70808</v>
      </c>
      <c r="AB3675" s="4" t="s">
        <v>58</v>
      </c>
      <c r="AC3675" s="4"/>
      <c r="AD3675" s="4" t="b">
        <v>0</v>
      </c>
      <c r="AE3675" s="4"/>
      <c r="AF3675" s="4"/>
      <c r="AG3675" s="11">
        <f t="shared" si="57"/>
        <v>43326</v>
      </c>
    </row>
    <row r="3676" spans="1:33">
      <c r="A3676" s="4" t="s">
        <v>15334</v>
      </c>
      <c r="B3676" s="4" t="s">
        <v>15335</v>
      </c>
      <c r="C3676" s="4" t="s">
        <v>15336</v>
      </c>
      <c r="D3676" s="4" t="s">
        <v>15337</v>
      </c>
      <c r="E3676" s="4" t="s">
        <v>36</v>
      </c>
      <c r="F3676" s="4" t="s">
        <v>37</v>
      </c>
      <c r="G3676" s="4" t="s">
        <v>1119</v>
      </c>
      <c r="H3676" s="4"/>
      <c r="I3676" s="4"/>
      <c r="J3676" s="4" t="s">
        <v>110</v>
      </c>
      <c r="K3676" s="4" t="s">
        <v>15338</v>
      </c>
      <c r="L3676" s="4" t="s">
        <v>15339</v>
      </c>
      <c r="M3676" s="4" t="s">
        <v>15335</v>
      </c>
      <c r="N3676" s="4" t="s">
        <v>1880</v>
      </c>
      <c r="O3676" s="4">
        <v>3</v>
      </c>
      <c r="P3676" s="4"/>
      <c r="Q3676" s="4"/>
      <c r="R3676" s="4"/>
      <c r="S3676" s="4"/>
      <c r="T3676" s="4"/>
      <c r="U3676" s="4"/>
      <c r="V3676" s="4"/>
      <c r="W3676" s="4"/>
      <c r="X3676" s="4"/>
      <c r="Y3676" s="4" t="s">
        <v>10221</v>
      </c>
      <c r="Z3676" s="4" t="s">
        <v>1749</v>
      </c>
      <c r="AA3676" s="4">
        <v>70808</v>
      </c>
      <c r="AB3676" s="4" t="s">
        <v>58</v>
      </c>
      <c r="AC3676" s="4"/>
      <c r="AD3676" s="4" t="b">
        <v>0</v>
      </c>
      <c r="AE3676" s="4"/>
      <c r="AF3676" s="4"/>
      <c r="AG3676" s="11">
        <f t="shared" si="57"/>
        <v>43326</v>
      </c>
    </row>
    <row r="3677" spans="1:33">
      <c r="A3677" s="4" t="s">
        <v>15340</v>
      </c>
      <c r="B3677" s="4" t="s">
        <v>10389</v>
      </c>
      <c r="C3677" s="4" t="s">
        <v>15341</v>
      </c>
      <c r="D3677" s="4" t="s">
        <v>15342</v>
      </c>
      <c r="E3677" s="4" t="s">
        <v>36</v>
      </c>
      <c r="F3677" s="4" t="s">
        <v>37</v>
      </c>
      <c r="G3677" s="4" t="s">
        <v>1119</v>
      </c>
      <c r="H3677" s="4"/>
      <c r="I3677" s="4"/>
      <c r="J3677" s="4" t="s">
        <v>110</v>
      </c>
      <c r="K3677" s="4" t="s">
        <v>10387</v>
      </c>
      <c r="L3677" s="4" t="s">
        <v>10388</v>
      </c>
      <c r="M3677" s="4" t="s">
        <v>10389</v>
      </c>
      <c r="N3677" s="4" t="s">
        <v>1880</v>
      </c>
      <c r="O3677" s="4">
        <v>5</v>
      </c>
      <c r="P3677" s="4"/>
      <c r="Q3677" s="4"/>
      <c r="R3677" s="4"/>
      <c r="S3677" s="4"/>
      <c r="T3677" s="4"/>
      <c r="U3677" s="4"/>
      <c r="V3677" s="4"/>
      <c r="W3677" s="4"/>
      <c r="X3677" s="4"/>
      <c r="Y3677" s="4" t="s">
        <v>10221</v>
      </c>
      <c r="Z3677" s="4" t="s">
        <v>1749</v>
      </c>
      <c r="AA3677" s="4">
        <v>70808</v>
      </c>
      <c r="AB3677" s="4" t="s">
        <v>58</v>
      </c>
      <c r="AC3677" s="4"/>
      <c r="AD3677" s="4" t="b">
        <v>0</v>
      </c>
      <c r="AE3677" s="4"/>
      <c r="AF3677" s="4"/>
      <c r="AG3677" s="11">
        <f t="shared" si="57"/>
        <v>43326</v>
      </c>
    </row>
    <row r="3678" spans="1:33">
      <c r="A3678" s="4" t="s">
        <v>15343</v>
      </c>
      <c r="B3678" s="4" t="s">
        <v>4766</v>
      </c>
      <c r="C3678" s="4" t="s">
        <v>15344</v>
      </c>
      <c r="D3678" s="4" t="s">
        <v>15345</v>
      </c>
      <c r="E3678" s="4" t="s">
        <v>36</v>
      </c>
      <c r="F3678" s="4" t="s">
        <v>37</v>
      </c>
      <c r="G3678" s="4" t="s">
        <v>1119</v>
      </c>
      <c r="H3678" s="4"/>
      <c r="I3678" s="4"/>
      <c r="J3678" s="4" t="s">
        <v>110</v>
      </c>
      <c r="K3678" s="4" t="s">
        <v>4764</v>
      </c>
      <c r="L3678" s="4" t="s">
        <v>4765</v>
      </c>
      <c r="M3678" s="4" t="s">
        <v>4766</v>
      </c>
      <c r="N3678" s="4" t="s">
        <v>1880</v>
      </c>
      <c r="O3678" s="4">
        <v>4</v>
      </c>
      <c r="P3678" s="4"/>
      <c r="Q3678" s="4"/>
      <c r="R3678" s="4"/>
      <c r="S3678" s="4"/>
      <c r="T3678" s="4"/>
      <c r="U3678" s="4"/>
      <c r="V3678" s="4"/>
      <c r="W3678" s="4"/>
      <c r="X3678" s="4"/>
      <c r="Y3678" s="4" t="s">
        <v>10221</v>
      </c>
      <c r="Z3678" s="4" t="s">
        <v>1749</v>
      </c>
      <c r="AA3678" s="4">
        <v>70808</v>
      </c>
      <c r="AB3678" s="4" t="s">
        <v>58</v>
      </c>
      <c r="AC3678" s="4"/>
      <c r="AD3678" s="4" t="b">
        <v>0</v>
      </c>
      <c r="AE3678" s="4"/>
      <c r="AF3678" s="4"/>
      <c r="AG3678" s="11">
        <f t="shared" si="57"/>
        <v>43326</v>
      </c>
    </row>
    <row r="3679" spans="1:33">
      <c r="A3679" s="4" t="s">
        <v>15346</v>
      </c>
      <c r="B3679" s="4" t="s">
        <v>770</v>
      </c>
      <c r="C3679" s="4" t="s">
        <v>15347</v>
      </c>
      <c r="D3679" s="4" t="s">
        <v>15348</v>
      </c>
      <c r="E3679" s="4" t="s">
        <v>36</v>
      </c>
      <c r="F3679" s="4" t="s">
        <v>37</v>
      </c>
      <c r="G3679" s="4" t="s">
        <v>1119</v>
      </c>
      <c r="H3679" s="4"/>
      <c r="I3679" s="4"/>
      <c r="J3679" s="4" t="s">
        <v>110</v>
      </c>
      <c r="K3679" s="4" t="s">
        <v>768</v>
      </c>
      <c r="L3679" s="4" t="s">
        <v>769</v>
      </c>
      <c r="M3679" s="4" t="s">
        <v>770</v>
      </c>
      <c r="N3679" s="4" t="s">
        <v>1880</v>
      </c>
      <c r="O3679" s="4">
        <v>4</v>
      </c>
      <c r="P3679" s="4"/>
      <c r="Q3679" s="4"/>
      <c r="R3679" s="4"/>
      <c r="S3679" s="4"/>
      <c r="T3679" s="4"/>
      <c r="U3679" s="4"/>
      <c r="V3679" s="4"/>
      <c r="W3679" s="4"/>
      <c r="X3679" s="4"/>
      <c r="Y3679" s="4" t="s">
        <v>10221</v>
      </c>
      <c r="Z3679" s="4" t="s">
        <v>1749</v>
      </c>
      <c r="AA3679" s="4">
        <v>70808</v>
      </c>
      <c r="AB3679" s="4" t="s">
        <v>58</v>
      </c>
      <c r="AC3679" s="4"/>
      <c r="AD3679" s="4" t="b">
        <v>0</v>
      </c>
      <c r="AE3679" s="4"/>
      <c r="AF3679" s="4"/>
      <c r="AG3679" s="11">
        <f t="shared" si="57"/>
        <v>43326</v>
      </c>
    </row>
    <row r="3680" spans="1:33">
      <c r="A3680" s="4" t="s">
        <v>15349</v>
      </c>
      <c r="B3680" s="4" t="s">
        <v>15350</v>
      </c>
      <c r="C3680" s="4" t="s">
        <v>15351</v>
      </c>
      <c r="D3680" s="4" t="s">
        <v>15352</v>
      </c>
      <c r="E3680" s="4" t="s">
        <v>36</v>
      </c>
      <c r="F3680" s="4" t="s">
        <v>37</v>
      </c>
      <c r="G3680" s="4" t="s">
        <v>1119</v>
      </c>
      <c r="H3680" s="4"/>
      <c r="I3680" s="4"/>
      <c r="J3680" s="4" t="s">
        <v>110</v>
      </c>
      <c r="K3680" s="4" t="s">
        <v>15353</v>
      </c>
      <c r="L3680" s="4" t="s">
        <v>15354</v>
      </c>
      <c r="M3680" s="4" t="s">
        <v>15350</v>
      </c>
      <c r="N3680" s="4" t="s">
        <v>1880</v>
      </c>
      <c r="O3680" s="4">
        <v>5</v>
      </c>
      <c r="P3680" s="4"/>
      <c r="Q3680" s="4"/>
      <c r="R3680" s="4"/>
      <c r="S3680" s="4"/>
      <c r="T3680" s="4"/>
      <c r="U3680" s="4"/>
      <c r="V3680" s="4"/>
      <c r="W3680" s="4"/>
      <c r="X3680" s="4"/>
      <c r="Y3680" s="4" t="s">
        <v>10221</v>
      </c>
      <c r="Z3680" s="4" t="s">
        <v>1749</v>
      </c>
      <c r="AA3680" s="4">
        <v>70808</v>
      </c>
      <c r="AB3680" s="4" t="s">
        <v>58</v>
      </c>
      <c r="AC3680" s="4"/>
      <c r="AD3680" s="4" t="b">
        <v>0</v>
      </c>
      <c r="AE3680" s="4"/>
      <c r="AF3680" s="4"/>
      <c r="AG3680" s="11">
        <f t="shared" si="57"/>
        <v>43326</v>
      </c>
    </row>
    <row r="3681" spans="1:33">
      <c r="A3681" s="4" t="s">
        <v>15355</v>
      </c>
      <c r="B3681" s="4" t="s">
        <v>15356</v>
      </c>
      <c r="C3681" s="4" t="s">
        <v>15357</v>
      </c>
      <c r="D3681" s="4" t="s">
        <v>15358</v>
      </c>
      <c r="E3681" s="4" t="s">
        <v>36</v>
      </c>
      <c r="F3681" s="4" t="s">
        <v>37</v>
      </c>
      <c r="G3681" s="4" t="s">
        <v>1119</v>
      </c>
      <c r="H3681" s="4"/>
      <c r="I3681" s="4"/>
      <c r="J3681" s="4" t="s">
        <v>110</v>
      </c>
      <c r="K3681" s="4" t="s">
        <v>15359</v>
      </c>
      <c r="L3681" s="4" t="s">
        <v>15360</v>
      </c>
      <c r="M3681" s="4" t="s">
        <v>15356</v>
      </c>
      <c r="N3681" s="4" t="s">
        <v>1880</v>
      </c>
      <c r="O3681" s="4">
        <v>8</v>
      </c>
      <c r="P3681" s="4"/>
      <c r="Q3681" s="4"/>
      <c r="R3681" s="4"/>
      <c r="S3681" s="4"/>
      <c r="T3681" s="4"/>
      <c r="U3681" s="4"/>
      <c r="V3681" s="4"/>
      <c r="W3681" s="4"/>
      <c r="X3681" s="4"/>
      <c r="Y3681" s="4" t="s">
        <v>10221</v>
      </c>
      <c r="Z3681" s="4" t="s">
        <v>1749</v>
      </c>
      <c r="AA3681" s="4">
        <v>70808</v>
      </c>
      <c r="AB3681" s="4" t="s">
        <v>58</v>
      </c>
      <c r="AC3681" s="4"/>
      <c r="AD3681" s="4" t="b">
        <v>0</v>
      </c>
      <c r="AE3681" s="4"/>
      <c r="AF3681" s="4"/>
      <c r="AG3681" s="11">
        <f t="shared" si="57"/>
        <v>43326</v>
      </c>
    </row>
    <row r="3682" spans="1:33">
      <c r="A3682" s="4" t="s">
        <v>15361</v>
      </c>
      <c r="B3682" s="4" t="s">
        <v>15362</v>
      </c>
      <c r="C3682" s="4" t="s">
        <v>15363</v>
      </c>
      <c r="D3682" s="4" t="s">
        <v>15364</v>
      </c>
      <c r="E3682" s="4" t="s">
        <v>36</v>
      </c>
      <c r="F3682" s="4" t="s">
        <v>37</v>
      </c>
      <c r="G3682" s="4" t="s">
        <v>1119</v>
      </c>
      <c r="H3682" s="4"/>
      <c r="I3682" s="4"/>
      <c r="J3682" s="4" t="s">
        <v>110</v>
      </c>
      <c r="K3682" s="4" t="s">
        <v>15365</v>
      </c>
      <c r="L3682" s="4" t="s">
        <v>15366</v>
      </c>
      <c r="M3682" s="4" t="s">
        <v>15362</v>
      </c>
      <c r="N3682" s="4" t="s">
        <v>1880</v>
      </c>
      <c r="O3682" s="4">
        <v>4</v>
      </c>
      <c r="P3682" s="4"/>
      <c r="Q3682" s="4"/>
      <c r="R3682" s="4"/>
      <c r="S3682" s="4"/>
      <c r="T3682" s="4"/>
      <c r="U3682" s="4"/>
      <c r="V3682" s="4"/>
      <c r="W3682" s="4"/>
      <c r="X3682" s="4"/>
      <c r="Y3682" s="4" t="s">
        <v>10221</v>
      </c>
      <c r="Z3682" s="4" t="s">
        <v>1749</v>
      </c>
      <c r="AA3682" s="4">
        <v>70808</v>
      </c>
      <c r="AB3682" s="4" t="s">
        <v>58</v>
      </c>
      <c r="AC3682" s="4"/>
      <c r="AD3682" s="4" t="b">
        <v>0</v>
      </c>
      <c r="AE3682" s="4"/>
      <c r="AF3682" s="4"/>
      <c r="AG3682" s="11">
        <f t="shared" si="57"/>
        <v>43326</v>
      </c>
    </row>
    <row r="3683" spans="1:33">
      <c r="A3683" s="4" t="s">
        <v>15367</v>
      </c>
      <c r="B3683" s="4" t="s">
        <v>15368</v>
      </c>
      <c r="C3683" s="4" t="s">
        <v>15369</v>
      </c>
      <c r="D3683" s="4" t="s">
        <v>15370</v>
      </c>
      <c r="E3683" s="4" t="s">
        <v>36</v>
      </c>
      <c r="F3683" s="4" t="s">
        <v>37</v>
      </c>
      <c r="G3683" s="4" t="s">
        <v>1119</v>
      </c>
      <c r="H3683" s="4"/>
      <c r="I3683" s="4"/>
      <c r="J3683" s="4" t="s">
        <v>110</v>
      </c>
      <c r="K3683" s="4" t="s">
        <v>15371</v>
      </c>
      <c r="L3683" s="4" t="s">
        <v>15372</v>
      </c>
      <c r="M3683" s="4" t="s">
        <v>15368</v>
      </c>
      <c r="N3683" s="4" t="s">
        <v>1880</v>
      </c>
      <c r="O3683" s="4">
        <v>7</v>
      </c>
      <c r="P3683" s="4"/>
      <c r="Q3683" s="4"/>
      <c r="R3683" s="4"/>
      <c r="S3683" s="4"/>
      <c r="T3683" s="4"/>
      <c r="U3683" s="4"/>
      <c r="V3683" s="4"/>
      <c r="W3683" s="4"/>
      <c r="X3683" s="4"/>
      <c r="Y3683" s="4" t="s">
        <v>10221</v>
      </c>
      <c r="Z3683" s="4" t="s">
        <v>1749</v>
      </c>
      <c r="AA3683" s="4">
        <v>70808</v>
      </c>
      <c r="AB3683" s="4" t="s">
        <v>58</v>
      </c>
      <c r="AC3683" s="4"/>
      <c r="AD3683" s="4" t="b">
        <v>0</v>
      </c>
      <c r="AE3683" s="4"/>
      <c r="AF3683" s="4"/>
      <c r="AG3683" s="11">
        <f t="shared" si="57"/>
        <v>43326</v>
      </c>
    </row>
    <row r="3684" spans="1:33">
      <c r="A3684" s="4" t="s">
        <v>15373</v>
      </c>
      <c r="B3684" s="4" t="s">
        <v>15374</v>
      </c>
      <c r="C3684" s="4" t="s">
        <v>15375</v>
      </c>
      <c r="D3684" s="4" t="s">
        <v>15376</v>
      </c>
      <c r="E3684" s="4" t="s">
        <v>36</v>
      </c>
      <c r="F3684" s="4" t="s">
        <v>37</v>
      </c>
      <c r="G3684" s="4" t="s">
        <v>1119</v>
      </c>
      <c r="H3684" s="4"/>
      <c r="I3684" s="4"/>
      <c r="J3684" s="4" t="s">
        <v>110</v>
      </c>
      <c r="K3684" s="4" t="s">
        <v>15377</v>
      </c>
      <c r="L3684" s="4" t="s">
        <v>15378</v>
      </c>
      <c r="M3684" s="4" t="s">
        <v>15374</v>
      </c>
      <c r="N3684" s="4" t="s">
        <v>1880</v>
      </c>
      <c r="O3684" s="4">
        <v>4</v>
      </c>
      <c r="P3684" s="4"/>
      <c r="Q3684" s="4"/>
      <c r="R3684" s="4"/>
      <c r="S3684" s="4"/>
      <c r="T3684" s="4"/>
      <c r="U3684" s="4"/>
      <c r="V3684" s="4"/>
      <c r="W3684" s="4"/>
      <c r="X3684" s="4"/>
      <c r="Y3684" s="4" t="s">
        <v>10221</v>
      </c>
      <c r="Z3684" s="4" t="s">
        <v>1749</v>
      </c>
      <c r="AA3684" s="4">
        <v>70808</v>
      </c>
      <c r="AB3684" s="4" t="s">
        <v>58</v>
      </c>
      <c r="AC3684" s="4"/>
      <c r="AD3684" s="4" t="b">
        <v>0</v>
      </c>
      <c r="AE3684" s="4"/>
      <c r="AF3684" s="4"/>
      <c r="AG3684" s="11">
        <f t="shared" si="57"/>
        <v>43326</v>
      </c>
    </row>
    <row r="3685" spans="1:33">
      <c r="A3685" s="4" t="s">
        <v>15379</v>
      </c>
      <c r="B3685" s="4" t="s">
        <v>15380</v>
      </c>
      <c r="C3685" s="4" t="s">
        <v>15381</v>
      </c>
      <c r="D3685" s="4" t="s">
        <v>15382</v>
      </c>
      <c r="E3685" s="4" t="s">
        <v>36</v>
      </c>
      <c r="F3685" s="4" t="s">
        <v>37</v>
      </c>
      <c r="G3685" s="4" t="s">
        <v>1119</v>
      </c>
      <c r="H3685" s="4"/>
      <c r="I3685" s="4"/>
      <c r="J3685" s="4" t="s">
        <v>110</v>
      </c>
      <c r="K3685" s="4" t="s">
        <v>15383</v>
      </c>
      <c r="L3685" s="4" t="s">
        <v>15384</v>
      </c>
      <c r="M3685" s="4" t="s">
        <v>15380</v>
      </c>
      <c r="N3685" s="4" t="s">
        <v>1880</v>
      </c>
      <c r="O3685" s="4">
        <v>10</v>
      </c>
      <c r="P3685" s="4"/>
      <c r="Q3685" s="4"/>
      <c r="R3685" s="4"/>
      <c r="S3685" s="4"/>
      <c r="T3685" s="4"/>
      <c r="U3685" s="4"/>
      <c r="V3685" s="4"/>
      <c r="W3685" s="4"/>
      <c r="X3685" s="4"/>
      <c r="Y3685" s="4" t="s">
        <v>10221</v>
      </c>
      <c r="Z3685" s="4" t="s">
        <v>1749</v>
      </c>
      <c r="AA3685" s="4">
        <v>70808</v>
      </c>
      <c r="AB3685" s="4" t="s">
        <v>58</v>
      </c>
      <c r="AC3685" s="4"/>
      <c r="AD3685" s="4" t="b">
        <v>0</v>
      </c>
      <c r="AE3685" s="4"/>
      <c r="AF3685" s="4"/>
      <c r="AG3685" s="11">
        <f t="shared" si="57"/>
        <v>43326</v>
      </c>
    </row>
    <row r="3686" spans="1:33">
      <c r="A3686" s="4" t="s">
        <v>15385</v>
      </c>
      <c r="B3686" s="4" t="s">
        <v>9066</v>
      </c>
      <c r="C3686" s="4" t="s">
        <v>15386</v>
      </c>
      <c r="D3686" s="4" t="s">
        <v>15387</v>
      </c>
      <c r="E3686" s="4" t="s">
        <v>36</v>
      </c>
      <c r="F3686" s="4" t="s">
        <v>37</v>
      </c>
      <c r="G3686" s="4" t="s">
        <v>1119</v>
      </c>
      <c r="H3686" s="4"/>
      <c r="I3686" s="4"/>
      <c r="J3686" s="4" t="s">
        <v>110</v>
      </c>
      <c r="K3686" s="4" t="s">
        <v>9064</v>
      </c>
      <c r="L3686" s="4" t="s">
        <v>9065</v>
      </c>
      <c r="M3686" s="4" t="s">
        <v>9066</v>
      </c>
      <c r="N3686" s="4" t="s">
        <v>1880</v>
      </c>
      <c r="O3686" s="4">
        <v>8</v>
      </c>
      <c r="P3686" s="4"/>
      <c r="Q3686" s="4"/>
      <c r="R3686" s="4"/>
      <c r="S3686" s="4"/>
      <c r="T3686" s="4"/>
      <c r="U3686" s="4"/>
      <c r="V3686" s="4"/>
      <c r="W3686" s="4"/>
      <c r="X3686" s="4"/>
      <c r="Y3686" s="4" t="s">
        <v>10221</v>
      </c>
      <c r="Z3686" s="4" t="s">
        <v>1749</v>
      </c>
      <c r="AA3686" s="4">
        <v>70808</v>
      </c>
      <c r="AB3686" s="4" t="s">
        <v>58</v>
      </c>
      <c r="AC3686" s="4"/>
      <c r="AD3686" s="4" t="b">
        <v>0</v>
      </c>
      <c r="AE3686" s="4"/>
      <c r="AF3686" s="4"/>
      <c r="AG3686" s="11">
        <f t="shared" si="57"/>
        <v>43326</v>
      </c>
    </row>
    <row r="3687" spans="1:33">
      <c r="A3687" s="4" t="s">
        <v>15388</v>
      </c>
      <c r="B3687" s="4" t="s">
        <v>15389</v>
      </c>
      <c r="C3687" s="4" t="s">
        <v>15390</v>
      </c>
      <c r="D3687" s="4" t="s">
        <v>15391</v>
      </c>
      <c r="E3687" s="4" t="s">
        <v>36</v>
      </c>
      <c r="F3687" s="4" t="s">
        <v>37</v>
      </c>
      <c r="G3687" s="4" t="s">
        <v>1119</v>
      </c>
      <c r="H3687" s="4"/>
      <c r="I3687" s="4"/>
      <c r="J3687" s="4" t="s">
        <v>110</v>
      </c>
      <c r="K3687" s="4" t="s">
        <v>15392</v>
      </c>
      <c r="L3687" s="4" t="s">
        <v>15393</v>
      </c>
      <c r="M3687" s="4" t="s">
        <v>15389</v>
      </c>
      <c r="N3687" s="4" t="s">
        <v>1880</v>
      </c>
      <c r="O3687" s="4">
        <v>13</v>
      </c>
      <c r="P3687" s="4"/>
      <c r="Q3687" s="4"/>
      <c r="R3687" s="4"/>
      <c r="S3687" s="4"/>
      <c r="T3687" s="4"/>
      <c r="U3687" s="4"/>
      <c r="V3687" s="4"/>
      <c r="W3687" s="4"/>
      <c r="X3687" s="4"/>
      <c r="Y3687" s="4" t="s">
        <v>10221</v>
      </c>
      <c r="Z3687" s="4" t="s">
        <v>1749</v>
      </c>
      <c r="AA3687" s="4">
        <v>70808</v>
      </c>
      <c r="AB3687" s="4" t="s">
        <v>58</v>
      </c>
      <c r="AC3687" s="4"/>
      <c r="AD3687" s="4" t="b">
        <v>0</v>
      </c>
      <c r="AE3687" s="4"/>
      <c r="AF3687" s="4"/>
      <c r="AG3687" s="11">
        <f t="shared" si="57"/>
        <v>43326</v>
      </c>
    </row>
    <row r="3688" spans="1:33">
      <c r="A3688" s="4" t="s">
        <v>15394</v>
      </c>
      <c r="B3688" s="4" t="s">
        <v>15395</v>
      </c>
      <c r="C3688" s="4" t="s">
        <v>15396</v>
      </c>
      <c r="D3688" s="4" t="s">
        <v>15397</v>
      </c>
      <c r="E3688" s="4" t="s">
        <v>36</v>
      </c>
      <c r="F3688" s="4" t="s">
        <v>37</v>
      </c>
      <c r="G3688" s="4" t="s">
        <v>1119</v>
      </c>
      <c r="H3688" s="4"/>
      <c r="I3688" s="4"/>
      <c r="J3688" s="4" t="s">
        <v>110</v>
      </c>
      <c r="K3688" s="4" t="s">
        <v>15398</v>
      </c>
      <c r="L3688" s="4" t="s">
        <v>15399</v>
      </c>
      <c r="M3688" s="4" t="s">
        <v>15395</v>
      </c>
      <c r="N3688" s="4" t="s">
        <v>1880</v>
      </c>
      <c r="O3688" s="4">
        <v>9</v>
      </c>
      <c r="P3688" s="4"/>
      <c r="Q3688" s="4"/>
      <c r="R3688" s="4"/>
      <c r="S3688" s="4"/>
      <c r="T3688" s="4"/>
      <c r="U3688" s="4"/>
      <c r="V3688" s="4"/>
      <c r="W3688" s="4"/>
      <c r="X3688" s="4"/>
      <c r="Y3688" s="4" t="s">
        <v>10221</v>
      </c>
      <c r="Z3688" s="4" t="s">
        <v>1749</v>
      </c>
      <c r="AA3688" s="4">
        <v>70808</v>
      </c>
      <c r="AB3688" s="4" t="s">
        <v>58</v>
      </c>
      <c r="AC3688" s="4"/>
      <c r="AD3688" s="4" t="b">
        <v>0</v>
      </c>
      <c r="AE3688" s="4"/>
      <c r="AF3688" s="4"/>
      <c r="AG3688" s="11">
        <f t="shared" si="57"/>
        <v>43326</v>
      </c>
    </row>
    <row r="3689" spans="1:33">
      <c r="A3689" s="4" t="s">
        <v>15400</v>
      </c>
      <c r="B3689" s="4" t="s">
        <v>8742</v>
      </c>
      <c r="C3689" s="4" t="s">
        <v>15401</v>
      </c>
      <c r="D3689" s="4" t="s">
        <v>15402</v>
      </c>
      <c r="E3689" s="4" t="s">
        <v>36</v>
      </c>
      <c r="F3689" s="4" t="s">
        <v>37</v>
      </c>
      <c r="G3689" s="4" t="s">
        <v>1119</v>
      </c>
      <c r="H3689" s="4"/>
      <c r="I3689" s="4"/>
      <c r="J3689" s="4" t="s">
        <v>110</v>
      </c>
      <c r="K3689" s="4" t="s">
        <v>8740</v>
      </c>
      <c r="L3689" s="4" t="s">
        <v>8741</v>
      </c>
      <c r="M3689" s="4" t="s">
        <v>8742</v>
      </c>
      <c r="N3689" s="4" t="s">
        <v>1880</v>
      </c>
      <c r="O3689" s="4">
        <v>6</v>
      </c>
      <c r="P3689" s="4"/>
      <c r="Q3689" s="4"/>
      <c r="R3689" s="4"/>
      <c r="S3689" s="4"/>
      <c r="T3689" s="4"/>
      <c r="U3689" s="4"/>
      <c r="V3689" s="4"/>
      <c r="W3689" s="4"/>
      <c r="X3689" s="4"/>
      <c r="Y3689" s="4" t="s">
        <v>10221</v>
      </c>
      <c r="Z3689" s="4" t="s">
        <v>1749</v>
      </c>
      <c r="AA3689" s="4">
        <v>70808</v>
      </c>
      <c r="AB3689" s="4" t="s">
        <v>58</v>
      </c>
      <c r="AC3689" s="4"/>
      <c r="AD3689" s="4" t="b">
        <v>0</v>
      </c>
      <c r="AE3689" s="4"/>
      <c r="AF3689" s="4"/>
      <c r="AG3689" s="11">
        <f t="shared" si="57"/>
        <v>43326</v>
      </c>
    </row>
    <row r="3690" spans="1:33">
      <c r="A3690" s="4" t="s">
        <v>15403</v>
      </c>
      <c r="B3690" s="4" t="s">
        <v>15404</v>
      </c>
      <c r="C3690" s="4" t="s">
        <v>15405</v>
      </c>
      <c r="D3690" s="4" t="s">
        <v>15406</v>
      </c>
      <c r="E3690" s="4" t="s">
        <v>36</v>
      </c>
      <c r="F3690" s="4" t="s">
        <v>37</v>
      </c>
      <c r="G3690" s="4" t="s">
        <v>1119</v>
      </c>
      <c r="H3690" s="4"/>
      <c r="I3690" s="4"/>
      <c r="J3690" s="4" t="s">
        <v>110</v>
      </c>
      <c r="K3690" s="4" t="s">
        <v>15407</v>
      </c>
      <c r="L3690" s="4" t="s">
        <v>15408</v>
      </c>
      <c r="M3690" s="4" t="s">
        <v>15404</v>
      </c>
      <c r="N3690" s="4" t="s">
        <v>1880</v>
      </c>
      <c r="O3690" s="4">
        <v>6</v>
      </c>
      <c r="P3690" s="4"/>
      <c r="Q3690" s="4"/>
      <c r="R3690" s="4"/>
      <c r="S3690" s="4"/>
      <c r="T3690" s="4"/>
      <c r="U3690" s="4"/>
      <c r="V3690" s="4"/>
      <c r="W3690" s="4"/>
      <c r="X3690" s="4"/>
      <c r="Y3690" s="4" t="s">
        <v>10221</v>
      </c>
      <c r="Z3690" s="4" t="s">
        <v>1749</v>
      </c>
      <c r="AA3690" s="4">
        <v>70808</v>
      </c>
      <c r="AB3690" s="4" t="s">
        <v>58</v>
      </c>
      <c r="AC3690" s="4"/>
      <c r="AD3690" s="4" t="b">
        <v>0</v>
      </c>
      <c r="AE3690" s="4"/>
      <c r="AF3690" s="4"/>
      <c r="AG3690" s="11">
        <f t="shared" si="57"/>
        <v>43326</v>
      </c>
    </row>
    <row r="3691" spans="1:33">
      <c r="A3691" s="4" t="s">
        <v>15409</v>
      </c>
      <c r="B3691" s="4" t="s">
        <v>15410</v>
      </c>
      <c r="C3691" s="4" t="s">
        <v>15411</v>
      </c>
      <c r="D3691" s="4" t="s">
        <v>15412</v>
      </c>
      <c r="E3691" s="4" t="s">
        <v>36</v>
      </c>
      <c r="F3691" s="4" t="s">
        <v>37</v>
      </c>
      <c r="G3691" s="4" t="s">
        <v>1119</v>
      </c>
      <c r="H3691" s="4"/>
      <c r="I3691" s="4"/>
      <c r="J3691" s="4" t="s">
        <v>110</v>
      </c>
      <c r="K3691" s="4" t="s">
        <v>15413</v>
      </c>
      <c r="L3691" s="4" t="s">
        <v>15414</v>
      </c>
      <c r="M3691" s="4" t="s">
        <v>15410</v>
      </c>
      <c r="N3691" s="4" t="s">
        <v>1880</v>
      </c>
      <c r="O3691" s="4">
        <v>9</v>
      </c>
      <c r="P3691" s="4"/>
      <c r="Q3691" s="4"/>
      <c r="R3691" s="4"/>
      <c r="S3691" s="4"/>
      <c r="T3691" s="4"/>
      <c r="U3691" s="4"/>
      <c r="V3691" s="4"/>
      <c r="W3691" s="4"/>
      <c r="X3691" s="4"/>
      <c r="Y3691" s="4" t="s">
        <v>10221</v>
      </c>
      <c r="Z3691" s="4" t="s">
        <v>1749</v>
      </c>
      <c r="AA3691" s="4">
        <v>70808</v>
      </c>
      <c r="AB3691" s="4" t="s">
        <v>58</v>
      </c>
      <c r="AC3691" s="4"/>
      <c r="AD3691" s="4" t="b">
        <v>0</v>
      </c>
      <c r="AE3691" s="4"/>
      <c r="AF3691" s="4"/>
      <c r="AG3691" s="11">
        <f t="shared" si="57"/>
        <v>43326</v>
      </c>
    </row>
    <row r="3692" spans="1:33">
      <c r="A3692" s="4" t="s">
        <v>15415</v>
      </c>
      <c r="B3692" s="4" t="s">
        <v>15416</v>
      </c>
      <c r="C3692" s="4" t="s">
        <v>15417</v>
      </c>
      <c r="D3692" s="4" t="s">
        <v>15418</v>
      </c>
      <c r="E3692" s="4" t="s">
        <v>36</v>
      </c>
      <c r="F3692" s="4" t="s">
        <v>37</v>
      </c>
      <c r="G3692" s="4" t="s">
        <v>1119</v>
      </c>
      <c r="H3692" s="4"/>
      <c r="I3692" s="4"/>
      <c r="J3692" s="4" t="s">
        <v>110</v>
      </c>
      <c r="K3692" s="4" t="s">
        <v>15419</v>
      </c>
      <c r="L3692" s="4" t="s">
        <v>15420</v>
      </c>
      <c r="M3692" s="4" t="s">
        <v>15416</v>
      </c>
      <c r="N3692" s="4" t="s">
        <v>1880</v>
      </c>
      <c r="O3692" s="4">
        <v>2</v>
      </c>
      <c r="P3692" s="4"/>
      <c r="Q3692" s="4"/>
      <c r="R3692" s="4"/>
      <c r="S3692" s="4"/>
      <c r="T3692" s="4"/>
      <c r="U3692" s="4"/>
      <c r="V3692" s="4"/>
      <c r="W3692" s="4"/>
      <c r="X3692" s="4"/>
      <c r="Y3692" s="4" t="s">
        <v>10221</v>
      </c>
      <c r="Z3692" s="4" t="s">
        <v>1749</v>
      </c>
      <c r="AA3692" s="4">
        <v>70808</v>
      </c>
      <c r="AB3692" s="4" t="s">
        <v>58</v>
      </c>
      <c r="AC3692" s="4"/>
      <c r="AD3692" s="4" t="b">
        <v>0</v>
      </c>
      <c r="AE3692" s="4"/>
      <c r="AF3692" s="4"/>
      <c r="AG3692" s="11">
        <f t="shared" si="57"/>
        <v>43326</v>
      </c>
    </row>
    <row r="3693" spans="1:33">
      <c r="A3693" s="4" t="s">
        <v>15421</v>
      </c>
      <c r="B3693" s="4" t="s">
        <v>15422</v>
      </c>
      <c r="C3693" s="4" t="s">
        <v>15423</v>
      </c>
      <c r="D3693" s="4" t="s">
        <v>15424</v>
      </c>
      <c r="E3693" s="4" t="s">
        <v>36</v>
      </c>
      <c r="F3693" s="4" t="s">
        <v>37</v>
      </c>
      <c r="G3693" s="4" t="s">
        <v>1119</v>
      </c>
      <c r="H3693" s="4"/>
      <c r="I3693" s="4"/>
      <c r="J3693" s="4" t="s">
        <v>110</v>
      </c>
      <c r="K3693" s="4" t="s">
        <v>15425</v>
      </c>
      <c r="L3693" s="4" t="s">
        <v>15426</v>
      </c>
      <c r="M3693" s="4" t="s">
        <v>15422</v>
      </c>
      <c r="N3693" s="4" t="s">
        <v>1880</v>
      </c>
      <c r="O3693" s="4">
        <v>10</v>
      </c>
      <c r="P3693" s="4"/>
      <c r="Q3693" s="4"/>
      <c r="R3693" s="4"/>
      <c r="S3693" s="4"/>
      <c r="T3693" s="4"/>
      <c r="U3693" s="4"/>
      <c r="V3693" s="4"/>
      <c r="W3693" s="4"/>
      <c r="X3693" s="4"/>
      <c r="Y3693" s="4" t="s">
        <v>10221</v>
      </c>
      <c r="Z3693" s="4" t="s">
        <v>1749</v>
      </c>
      <c r="AA3693" s="4">
        <v>70808</v>
      </c>
      <c r="AB3693" s="4" t="s">
        <v>58</v>
      </c>
      <c r="AC3693" s="4"/>
      <c r="AD3693" s="4" t="b">
        <v>0</v>
      </c>
      <c r="AE3693" s="4"/>
      <c r="AF3693" s="4"/>
      <c r="AG3693" s="11">
        <f t="shared" si="57"/>
        <v>43326</v>
      </c>
    </row>
    <row r="3694" spans="1:33">
      <c r="A3694" s="4" t="s">
        <v>15427</v>
      </c>
      <c r="B3694" s="4" t="s">
        <v>15428</v>
      </c>
      <c r="C3694" s="4" t="s">
        <v>15429</v>
      </c>
      <c r="D3694" s="4" t="s">
        <v>15430</v>
      </c>
      <c r="E3694" s="4" t="s">
        <v>36</v>
      </c>
      <c r="F3694" s="4" t="s">
        <v>37</v>
      </c>
      <c r="G3694" s="4" t="s">
        <v>1119</v>
      </c>
      <c r="H3694" s="4"/>
      <c r="I3694" s="4"/>
      <c r="J3694" s="4" t="s">
        <v>110</v>
      </c>
      <c r="K3694" s="4" t="s">
        <v>15431</v>
      </c>
      <c r="L3694" s="4" t="s">
        <v>15432</v>
      </c>
      <c r="M3694" s="4" t="s">
        <v>15428</v>
      </c>
      <c r="N3694" s="4" t="s">
        <v>1880</v>
      </c>
      <c r="O3694" s="4">
        <v>8</v>
      </c>
      <c r="P3694" s="4"/>
      <c r="Q3694" s="4"/>
      <c r="R3694" s="4"/>
      <c r="S3694" s="4"/>
      <c r="T3694" s="4"/>
      <c r="U3694" s="4"/>
      <c r="V3694" s="4"/>
      <c r="W3694" s="4"/>
      <c r="X3694" s="4"/>
      <c r="Y3694" s="4" t="s">
        <v>10221</v>
      </c>
      <c r="Z3694" s="4" t="s">
        <v>1749</v>
      </c>
      <c r="AA3694" s="4">
        <v>70808</v>
      </c>
      <c r="AB3694" s="4" t="s">
        <v>58</v>
      </c>
      <c r="AC3694" s="4"/>
      <c r="AD3694" s="4" t="b">
        <v>0</v>
      </c>
      <c r="AE3694" s="4"/>
      <c r="AF3694" s="4"/>
      <c r="AG3694" s="11">
        <f t="shared" si="57"/>
        <v>43326</v>
      </c>
    </row>
    <row r="3695" spans="1:33">
      <c r="A3695" s="4" t="s">
        <v>15433</v>
      </c>
      <c r="B3695" s="4" t="s">
        <v>15434</v>
      </c>
      <c r="C3695" s="4" t="s">
        <v>15435</v>
      </c>
      <c r="D3695" s="4" t="s">
        <v>15436</v>
      </c>
      <c r="E3695" s="4" t="s">
        <v>36</v>
      </c>
      <c r="F3695" s="4" t="s">
        <v>37</v>
      </c>
      <c r="G3695" s="4" t="s">
        <v>1119</v>
      </c>
      <c r="H3695" s="4"/>
      <c r="I3695" s="4"/>
      <c r="J3695" s="4" t="s">
        <v>110</v>
      </c>
      <c r="K3695" s="4" t="s">
        <v>15437</v>
      </c>
      <c r="L3695" s="4" t="s">
        <v>15438</v>
      </c>
      <c r="M3695" s="4" t="s">
        <v>15434</v>
      </c>
      <c r="N3695" s="4" t="s">
        <v>1880</v>
      </c>
      <c r="O3695" s="4">
        <v>7</v>
      </c>
      <c r="P3695" s="4"/>
      <c r="Q3695" s="4"/>
      <c r="R3695" s="4"/>
      <c r="S3695" s="4"/>
      <c r="T3695" s="4"/>
      <c r="U3695" s="4"/>
      <c r="V3695" s="4"/>
      <c r="W3695" s="4"/>
      <c r="X3695" s="4"/>
      <c r="Y3695" s="4" t="s">
        <v>10221</v>
      </c>
      <c r="Z3695" s="4" t="s">
        <v>1749</v>
      </c>
      <c r="AA3695" s="4">
        <v>70808</v>
      </c>
      <c r="AB3695" s="4" t="s">
        <v>58</v>
      </c>
      <c r="AC3695" s="4"/>
      <c r="AD3695" s="4" t="b">
        <v>0</v>
      </c>
      <c r="AE3695" s="4"/>
      <c r="AF3695" s="4"/>
      <c r="AG3695" s="11">
        <f t="shared" si="57"/>
        <v>43326</v>
      </c>
    </row>
    <row r="3696" spans="1:33">
      <c r="A3696" s="4" t="s">
        <v>15439</v>
      </c>
      <c r="B3696" s="4" t="s">
        <v>15440</v>
      </c>
      <c r="C3696" s="4" t="s">
        <v>15441</v>
      </c>
      <c r="D3696" s="4" t="s">
        <v>15442</v>
      </c>
      <c r="E3696" s="4" t="s">
        <v>36</v>
      </c>
      <c r="F3696" s="4" t="s">
        <v>37</v>
      </c>
      <c r="G3696" s="4" t="s">
        <v>1119</v>
      </c>
      <c r="H3696" s="4"/>
      <c r="I3696" s="4"/>
      <c r="J3696" s="4" t="s">
        <v>110</v>
      </c>
      <c r="K3696" s="4" t="s">
        <v>15443</v>
      </c>
      <c r="L3696" s="4" t="s">
        <v>15444</v>
      </c>
      <c r="M3696" s="4" t="s">
        <v>15440</v>
      </c>
      <c r="N3696" s="4" t="s">
        <v>1880</v>
      </c>
      <c r="O3696" s="4">
        <v>6</v>
      </c>
      <c r="P3696" s="4"/>
      <c r="Q3696" s="4"/>
      <c r="R3696" s="4"/>
      <c r="S3696" s="4"/>
      <c r="T3696" s="4"/>
      <c r="U3696" s="4"/>
      <c r="V3696" s="4"/>
      <c r="W3696" s="4"/>
      <c r="X3696" s="4"/>
      <c r="Y3696" s="4" t="s">
        <v>10221</v>
      </c>
      <c r="Z3696" s="4" t="s">
        <v>1749</v>
      </c>
      <c r="AA3696" s="4">
        <v>70808</v>
      </c>
      <c r="AB3696" s="4" t="s">
        <v>58</v>
      </c>
      <c r="AC3696" s="4"/>
      <c r="AD3696" s="4" t="b">
        <v>0</v>
      </c>
      <c r="AE3696" s="4"/>
      <c r="AF3696" s="4"/>
      <c r="AG3696" s="11">
        <f t="shared" si="57"/>
        <v>43326</v>
      </c>
    </row>
    <row r="3697" spans="1:33">
      <c r="A3697" s="4" t="s">
        <v>15445</v>
      </c>
      <c r="B3697" s="4" t="s">
        <v>15446</v>
      </c>
      <c r="C3697" s="4" t="s">
        <v>15447</v>
      </c>
      <c r="D3697" s="4" t="s">
        <v>15448</v>
      </c>
      <c r="E3697" s="4" t="s">
        <v>36</v>
      </c>
      <c r="F3697" s="4" t="s">
        <v>37</v>
      </c>
      <c r="G3697" s="4" t="s">
        <v>1119</v>
      </c>
      <c r="H3697" s="4"/>
      <c r="I3697" s="4"/>
      <c r="J3697" s="4" t="s">
        <v>110</v>
      </c>
      <c r="K3697" s="4" t="s">
        <v>15449</v>
      </c>
      <c r="L3697" s="4" t="s">
        <v>15450</v>
      </c>
      <c r="M3697" s="4" t="s">
        <v>15446</v>
      </c>
      <c r="N3697" s="4" t="s">
        <v>1880</v>
      </c>
      <c r="O3697" s="4">
        <v>3</v>
      </c>
      <c r="P3697" s="4"/>
      <c r="Q3697" s="4"/>
      <c r="R3697" s="4"/>
      <c r="S3697" s="4"/>
      <c r="T3697" s="4"/>
      <c r="U3697" s="4"/>
      <c r="V3697" s="4"/>
      <c r="W3697" s="4"/>
      <c r="X3697" s="4"/>
      <c r="Y3697" s="4" t="s">
        <v>10221</v>
      </c>
      <c r="Z3697" s="4" t="s">
        <v>1749</v>
      </c>
      <c r="AA3697" s="4">
        <v>70808</v>
      </c>
      <c r="AB3697" s="4" t="s">
        <v>58</v>
      </c>
      <c r="AC3697" s="4"/>
      <c r="AD3697" s="4" t="b">
        <v>0</v>
      </c>
      <c r="AE3697" s="4"/>
      <c r="AF3697" s="4"/>
      <c r="AG3697" s="11">
        <f t="shared" si="57"/>
        <v>43326</v>
      </c>
    </row>
    <row r="3698" spans="1:33">
      <c r="A3698" s="4" t="s">
        <v>15451</v>
      </c>
      <c r="B3698" s="4" t="s">
        <v>15452</v>
      </c>
      <c r="C3698" s="4" t="s">
        <v>15453</v>
      </c>
      <c r="D3698" s="4" t="s">
        <v>15454</v>
      </c>
      <c r="E3698" s="4" t="s">
        <v>36</v>
      </c>
      <c r="F3698" s="4" t="s">
        <v>37</v>
      </c>
      <c r="G3698" s="4" t="s">
        <v>1119</v>
      </c>
      <c r="H3698" s="4"/>
      <c r="I3698" s="4"/>
      <c r="J3698" s="4" t="s">
        <v>110</v>
      </c>
      <c r="K3698" s="4" t="s">
        <v>15455</v>
      </c>
      <c r="L3698" s="4" t="s">
        <v>15456</v>
      </c>
      <c r="M3698" s="4" t="s">
        <v>15452</v>
      </c>
      <c r="N3698" s="4" t="s">
        <v>1880</v>
      </c>
      <c r="O3698" s="4">
        <v>8</v>
      </c>
      <c r="P3698" s="4"/>
      <c r="Q3698" s="4"/>
      <c r="R3698" s="4"/>
      <c r="S3698" s="4"/>
      <c r="T3698" s="4"/>
      <c r="U3698" s="4"/>
      <c r="V3698" s="4"/>
      <c r="W3698" s="4"/>
      <c r="X3698" s="4"/>
      <c r="Y3698" s="4" t="s">
        <v>10221</v>
      </c>
      <c r="Z3698" s="4" t="s">
        <v>1749</v>
      </c>
      <c r="AA3698" s="4">
        <v>70808</v>
      </c>
      <c r="AB3698" s="4" t="s">
        <v>58</v>
      </c>
      <c r="AC3698" s="4"/>
      <c r="AD3698" s="4" t="b">
        <v>0</v>
      </c>
      <c r="AE3698" s="4"/>
      <c r="AF3698" s="4"/>
      <c r="AG3698" s="11">
        <f t="shared" si="57"/>
        <v>43326</v>
      </c>
    </row>
    <row r="3699" spans="1:33">
      <c r="A3699" s="4" t="s">
        <v>15457</v>
      </c>
      <c r="B3699" s="4" t="s">
        <v>15458</v>
      </c>
      <c r="C3699" s="4" t="s">
        <v>15459</v>
      </c>
      <c r="D3699" s="4" t="s">
        <v>15460</v>
      </c>
      <c r="E3699" s="4" t="s">
        <v>36</v>
      </c>
      <c r="F3699" s="4" t="s">
        <v>37</v>
      </c>
      <c r="G3699" s="4" t="s">
        <v>1119</v>
      </c>
      <c r="H3699" s="4"/>
      <c r="I3699" s="4"/>
      <c r="J3699" s="4" t="s">
        <v>110</v>
      </c>
      <c r="K3699" s="4" t="s">
        <v>15461</v>
      </c>
      <c r="L3699" s="4" t="s">
        <v>15462</v>
      </c>
      <c r="M3699" s="4" t="s">
        <v>15458</v>
      </c>
      <c r="N3699" s="4" t="s">
        <v>1880</v>
      </c>
      <c r="O3699" s="4">
        <v>7</v>
      </c>
      <c r="P3699" s="4"/>
      <c r="Q3699" s="4"/>
      <c r="R3699" s="4"/>
      <c r="S3699" s="4"/>
      <c r="T3699" s="4"/>
      <c r="U3699" s="4"/>
      <c r="V3699" s="4"/>
      <c r="W3699" s="4"/>
      <c r="X3699" s="4"/>
      <c r="Y3699" s="4" t="s">
        <v>10221</v>
      </c>
      <c r="Z3699" s="4" t="s">
        <v>1749</v>
      </c>
      <c r="AA3699" s="4">
        <v>70808</v>
      </c>
      <c r="AB3699" s="4" t="s">
        <v>58</v>
      </c>
      <c r="AC3699" s="4"/>
      <c r="AD3699" s="4" t="b">
        <v>0</v>
      </c>
      <c r="AE3699" s="4"/>
      <c r="AF3699" s="4"/>
      <c r="AG3699" s="11">
        <f t="shared" si="57"/>
        <v>43326</v>
      </c>
    </row>
    <row r="3700" spans="1:33">
      <c r="A3700" s="4" t="s">
        <v>15463</v>
      </c>
      <c r="B3700" s="4" t="s">
        <v>15464</v>
      </c>
      <c r="C3700" s="4" t="s">
        <v>15465</v>
      </c>
      <c r="D3700" s="4" t="s">
        <v>15466</v>
      </c>
      <c r="E3700" s="4" t="s">
        <v>36</v>
      </c>
      <c r="F3700" s="4" t="s">
        <v>37</v>
      </c>
      <c r="G3700" s="4" t="s">
        <v>1119</v>
      </c>
      <c r="H3700" s="4"/>
      <c r="I3700" s="4"/>
      <c r="J3700" s="4" t="s">
        <v>110</v>
      </c>
      <c r="K3700" s="4" t="s">
        <v>15467</v>
      </c>
      <c r="L3700" s="4" t="s">
        <v>15468</v>
      </c>
      <c r="M3700" s="4" t="s">
        <v>15464</v>
      </c>
      <c r="N3700" s="4" t="s">
        <v>1880</v>
      </c>
      <c r="O3700" s="4">
        <v>9</v>
      </c>
      <c r="P3700" s="4"/>
      <c r="Q3700" s="4"/>
      <c r="R3700" s="4"/>
      <c r="S3700" s="4"/>
      <c r="T3700" s="4"/>
      <c r="U3700" s="4"/>
      <c r="V3700" s="4"/>
      <c r="W3700" s="4"/>
      <c r="X3700" s="4"/>
      <c r="Y3700" s="4" t="s">
        <v>10221</v>
      </c>
      <c r="Z3700" s="4" t="s">
        <v>1749</v>
      </c>
      <c r="AA3700" s="4">
        <v>70808</v>
      </c>
      <c r="AB3700" s="4" t="s">
        <v>58</v>
      </c>
      <c r="AC3700" s="4"/>
      <c r="AD3700" s="4" t="b">
        <v>0</v>
      </c>
      <c r="AE3700" s="4"/>
      <c r="AF3700" s="4"/>
      <c r="AG3700" s="11">
        <f t="shared" si="57"/>
        <v>43326</v>
      </c>
    </row>
    <row r="3701" spans="1:33">
      <c r="A3701" s="4" t="s">
        <v>15469</v>
      </c>
      <c r="B3701" s="4" t="s">
        <v>15470</v>
      </c>
      <c r="C3701" s="4" t="s">
        <v>15471</v>
      </c>
      <c r="D3701" s="4" t="s">
        <v>15472</v>
      </c>
      <c r="E3701" s="4" t="s">
        <v>36</v>
      </c>
      <c r="F3701" s="4" t="s">
        <v>37</v>
      </c>
      <c r="G3701" s="4" t="s">
        <v>1119</v>
      </c>
      <c r="H3701" s="4"/>
      <c r="I3701" s="4"/>
      <c r="J3701" s="4" t="s">
        <v>110</v>
      </c>
      <c r="K3701" s="4" t="s">
        <v>15473</v>
      </c>
      <c r="L3701" s="4" t="s">
        <v>15474</v>
      </c>
      <c r="M3701" s="4" t="s">
        <v>15470</v>
      </c>
      <c r="N3701" s="4" t="s">
        <v>1880</v>
      </c>
      <c r="O3701" s="4">
        <v>6</v>
      </c>
      <c r="P3701" s="4"/>
      <c r="Q3701" s="4"/>
      <c r="R3701" s="4"/>
      <c r="S3701" s="4"/>
      <c r="T3701" s="4"/>
      <c r="U3701" s="4"/>
      <c r="V3701" s="4"/>
      <c r="W3701" s="4"/>
      <c r="X3701" s="4"/>
      <c r="Y3701" s="4" t="s">
        <v>10221</v>
      </c>
      <c r="Z3701" s="4" t="s">
        <v>1749</v>
      </c>
      <c r="AA3701" s="4">
        <v>70808</v>
      </c>
      <c r="AB3701" s="4" t="s">
        <v>58</v>
      </c>
      <c r="AC3701" s="4"/>
      <c r="AD3701" s="4" t="b">
        <v>0</v>
      </c>
      <c r="AE3701" s="4"/>
      <c r="AF3701" s="4"/>
      <c r="AG3701" s="11">
        <f t="shared" si="57"/>
        <v>43326</v>
      </c>
    </row>
    <row r="3702" spans="1:33">
      <c r="A3702" s="4" t="s">
        <v>15475</v>
      </c>
      <c r="B3702" s="4" t="s">
        <v>15476</v>
      </c>
      <c r="C3702" s="4" t="s">
        <v>15477</v>
      </c>
      <c r="D3702" s="4" t="s">
        <v>15478</v>
      </c>
      <c r="E3702" s="4" t="s">
        <v>36</v>
      </c>
      <c r="F3702" s="4" t="s">
        <v>37</v>
      </c>
      <c r="G3702" s="4" t="s">
        <v>1119</v>
      </c>
      <c r="H3702" s="4"/>
      <c r="I3702" s="4"/>
      <c r="J3702" s="4" t="s">
        <v>110</v>
      </c>
      <c r="K3702" s="4" t="s">
        <v>15479</v>
      </c>
      <c r="L3702" s="4" t="s">
        <v>15480</v>
      </c>
      <c r="M3702" s="4" t="s">
        <v>15476</v>
      </c>
      <c r="N3702" s="4" t="s">
        <v>1880</v>
      </c>
      <c r="O3702" s="4">
        <v>3</v>
      </c>
      <c r="P3702" s="4"/>
      <c r="Q3702" s="4"/>
      <c r="R3702" s="4"/>
      <c r="S3702" s="4"/>
      <c r="T3702" s="4"/>
      <c r="U3702" s="4"/>
      <c r="V3702" s="4"/>
      <c r="W3702" s="4"/>
      <c r="X3702" s="4"/>
      <c r="Y3702" s="4" t="s">
        <v>10221</v>
      </c>
      <c r="Z3702" s="4" t="s">
        <v>1749</v>
      </c>
      <c r="AA3702" s="4">
        <v>70808</v>
      </c>
      <c r="AB3702" s="4" t="s">
        <v>58</v>
      </c>
      <c r="AC3702" s="4"/>
      <c r="AD3702" s="4" t="b">
        <v>0</v>
      </c>
      <c r="AE3702" s="4"/>
      <c r="AF3702" s="4"/>
      <c r="AG3702" s="11">
        <f t="shared" si="57"/>
        <v>43326</v>
      </c>
    </row>
    <row r="3703" spans="1:33">
      <c r="A3703" s="4" t="s">
        <v>15481</v>
      </c>
      <c r="B3703" s="4" t="s">
        <v>15482</v>
      </c>
      <c r="C3703" s="4" t="s">
        <v>15483</v>
      </c>
      <c r="D3703" s="4" t="s">
        <v>15484</v>
      </c>
      <c r="E3703" s="4" t="s">
        <v>36</v>
      </c>
      <c r="F3703" s="4" t="s">
        <v>37</v>
      </c>
      <c r="G3703" s="4" t="s">
        <v>1119</v>
      </c>
      <c r="H3703" s="4"/>
      <c r="I3703" s="4"/>
      <c r="J3703" s="4" t="s">
        <v>110</v>
      </c>
      <c r="K3703" s="4" t="s">
        <v>15485</v>
      </c>
      <c r="L3703" s="4" t="s">
        <v>15486</v>
      </c>
      <c r="M3703" s="4" t="s">
        <v>15482</v>
      </c>
      <c r="N3703" s="4" t="s">
        <v>1880</v>
      </c>
      <c r="O3703" s="4">
        <v>7</v>
      </c>
      <c r="P3703" s="4"/>
      <c r="Q3703" s="4"/>
      <c r="R3703" s="4"/>
      <c r="S3703" s="4"/>
      <c r="T3703" s="4"/>
      <c r="U3703" s="4"/>
      <c r="V3703" s="4"/>
      <c r="W3703" s="4"/>
      <c r="X3703" s="4"/>
      <c r="Y3703" s="4" t="s">
        <v>10221</v>
      </c>
      <c r="Z3703" s="4" t="s">
        <v>1749</v>
      </c>
      <c r="AA3703" s="4">
        <v>70808</v>
      </c>
      <c r="AB3703" s="4" t="s">
        <v>58</v>
      </c>
      <c r="AC3703" s="4"/>
      <c r="AD3703" s="4" t="b">
        <v>0</v>
      </c>
      <c r="AE3703" s="4"/>
      <c r="AF3703" s="4"/>
      <c r="AG3703" s="11">
        <f t="shared" si="57"/>
        <v>43326</v>
      </c>
    </row>
    <row r="3704" spans="1:33">
      <c r="A3704" s="4" t="s">
        <v>15487</v>
      </c>
      <c r="B3704" s="4" t="s">
        <v>15488</v>
      </c>
      <c r="C3704" s="4" t="s">
        <v>15489</v>
      </c>
      <c r="D3704" s="4" t="s">
        <v>15490</v>
      </c>
      <c r="E3704" s="4" t="s">
        <v>36</v>
      </c>
      <c r="F3704" s="4" t="s">
        <v>37</v>
      </c>
      <c r="G3704" s="4" t="s">
        <v>1119</v>
      </c>
      <c r="H3704" s="4"/>
      <c r="I3704" s="4"/>
      <c r="J3704" s="4" t="s">
        <v>110</v>
      </c>
      <c r="K3704" s="4" t="s">
        <v>15491</v>
      </c>
      <c r="L3704" s="4" t="s">
        <v>15492</v>
      </c>
      <c r="M3704" s="4" t="s">
        <v>15488</v>
      </c>
      <c r="N3704" s="4" t="s">
        <v>1880</v>
      </c>
      <c r="O3704" s="4">
        <v>8</v>
      </c>
      <c r="P3704" s="4"/>
      <c r="Q3704" s="4"/>
      <c r="R3704" s="4"/>
      <c r="S3704" s="4"/>
      <c r="T3704" s="4"/>
      <c r="U3704" s="4"/>
      <c r="V3704" s="4"/>
      <c r="W3704" s="4"/>
      <c r="X3704" s="4"/>
      <c r="Y3704" s="4" t="s">
        <v>10221</v>
      </c>
      <c r="Z3704" s="4" t="s">
        <v>1749</v>
      </c>
      <c r="AA3704" s="4">
        <v>70808</v>
      </c>
      <c r="AB3704" s="4" t="s">
        <v>58</v>
      </c>
      <c r="AC3704" s="4"/>
      <c r="AD3704" s="4" t="b">
        <v>0</v>
      </c>
      <c r="AE3704" s="4"/>
      <c r="AF3704" s="4"/>
      <c r="AG3704" s="11">
        <f t="shared" si="57"/>
        <v>43326</v>
      </c>
    </row>
    <row r="3705" spans="1:33">
      <c r="A3705" s="4" t="s">
        <v>15493</v>
      </c>
      <c r="B3705" s="4" t="s">
        <v>15494</v>
      </c>
      <c r="C3705" s="4" t="s">
        <v>15495</v>
      </c>
      <c r="D3705" s="4" t="s">
        <v>15496</v>
      </c>
      <c r="E3705" s="4" t="s">
        <v>36</v>
      </c>
      <c r="F3705" s="4" t="s">
        <v>37</v>
      </c>
      <c r="G3705" s="4" t="s">
        <v>1119</v>
      </c>
      <c r="H3705" s="4"/>
      <c r="I3705" s="4"/>
      <c r="J3705" s="4" t="s">
        <v>110</v>
      </c>
      <c r="K3705" s="4" t="s">
        <v>15497</v>
      </c>
      <c r="L3705" s="4" t="s">
        <v>15498</v>
      </c>
      <c r="M3705" s="4" t="s">
        <v>15494</v>
      </c>
      <c r="N3705" s="4" t="s">
        <v>1880</v>
      </c>
      <c r="O3705" s="4">
        <v>6</v>
      </c>
      <c r="P3705" s="4"/>
      <c r="Q3705" s="4"/>
      <c r="R3705" s="4"/>
      <c r="S3705" s="4"/>
      <c r="T3705" s="4"/>
      <c r="U3705" s="4"/>
      <c r="V3705" s="4"/>
      <c r="W3705" s="4"/>
      <c r="X3705" s="4"/>
      <c r="Y3705" s="4" t="s">
        <v>10221</v>
      </c>
      <c r="Z3705" s="4" t="s">
        <v>1749</v>
      </c>
      <c r="AA3705" s="4">
        <v>70808</v>
      </c>
      <c r="AB3705" s="4" t="s">
        <v>58</v>
      </c>
      <c r="AC3705" s="4"/>
      <c r="AD3705" s="4" t="b">
        <v>0</v>
      </c>
      <c r="AE3705" s="4"/>
      <c r="AF3705" s="4"/>
      <c r="AG3705" s="11">
        <f t="shared" si="57"/>
        <v>43326</v>
      </c>
    </row>
    <row r="3706" spans="1:33">
      <c r="A3706" s="4" t="s">
        <v>15499</v>
      </c>
      <c r="B3706" s="4" t="s">
        <v>15500</v>
      </c>
      <c r="C3706" s="4" t="s">
        <v>15501</v>
      </c>
      <c r="D3706" s="4" t="s">
        <v>15502</v>
      </c>
      <c r="E3706" s="4" t="s">
        <v>36</v>
      </c>
      <c r="F3706" s="4" t="s">
        <v>37</v>
      </c>
      <c r="G3706" s="4" t="s">
        <v>1119</v>
      </c>
      <c r="H3706" s="4"/>
      <c r="I3706" s="4"/>
      <c r="J3706" s="4" t="s">
        <v>110</v>
      </c>
      <c r="K3706" s="4" t="s">
        <v>15503</v>
      </c>
      <c r="L3706" s="4" t="s">
        <v>15504</v>
      </c>
      <c r="M3706" s="4" t="s">
        <v>15500</v>
      </c>
      <c r="N3706" s="4" t="s">
        <v>1880</v>
      </c>
      <c r="O3706" s="4">
        <v>3</v>
      </c>
      <c r="P3706" s="4"/>
      <c r="Q3706" s="4"/>
      <c r="R3706" s="4"/>
      <c r="S3706" s="4"/>
      <c r="T3706" s="4"/>
      <c r="U3706" s="4"/>
      <c r="V3706" s="4"/>
      <c r="W3706" s="4"/>
      <c r="X3706" s="4"/>
      <c r="Y3706" s="4" t="s">
        <v>10221</v>
      </c>
      <c r="Z3706" s="4" t="s">
        <v>1749</v>
      </c>
      <c r="AA3706" s="4">
        <v>70808</v>
      </c>
      <c r="AB3706" s="4" t="s">
        <v>58</v>
      </c>
      <c r="AC3706" s="4"/>
      <c r="AD3706" s="4" t="b">
        <v>0</v>
      </c>
      <c r="AE3706" s="4"/>
      <c r="AF3706" s="4"/>
      <c r="AG3706" s="11">
        <f t="shared" si="57"/>
        <v>43326</v>
      </c>
    </row>
    <row r="3707" spans="1:33">
      <c r="A3707" s="4" t="s">
        <v>15505</v>
      </c>
      <c r="B3707" s="4" t="s">
        <v>15506</v>
      </c>
      <c r="C3707" s="4" t="s">
        <v>15507</v>
      </c>
      <c r="D3707" s="4" t="s">
        <v>15508</v>
      </c>
      <c r="E3707" s="4" t="s">
        <v>36</v>
      </c>
      <c r="F3707" s="4" t="s">
        <v>37</v>
      </c>
      <c r="G3707" s="4" t="s">
        <v>1119</v>
      </c>
      <c r="H3707" s="4"/>
      <c r="I3707" s="4"/>
      <c r="J3707" s="4" t="s">
        <v>110</v>
      </c>
      <c r="K3707" s="4" t="s">
        <v>15509</v>
      </c>
      <c r="L3707" s="4" t="s">
        <v>15510</v>
      </c>
      <c r="M3707" s="4" t="s">
        <v>15506</v>
      </c>
      <c r="N3707" s="4" t="s">
        <v>1880</v>
      </c>
      <c r="O3707" s="4">
        <v>8</v>
      </c>
      <c r="P3707" s="4"/>
      <c r="Q3707" s="4"/>
      <c r="R3707" s="4"/>
      <c r="S3707" s="4"/>
      <c r="T3707" s="4"/>
      <c r="U3707" s="4"/>
      <c r="V3707" s="4"/>
      <c r="W3707" s="4"/>
      <c r="X3707" s="4"/>
      <c r="Y3707" s="4" t="s">
        <v>10221</v>
      </c>
      <c r="Z3707" s="4" t="s">
        <v>1749</v>
      </c>
      <c r="AA3707" s="4">
        <v>70808</v>
      </c>
      <c r="AB3707" s="4" t="s">
        <v>58</v>
      </c>
      <c r="AC3707" s="4"/>
      <c r="AD3707" s="4" t="b">
        <v>0</v>
      </c>
      <c r="AE3707" s="4"/>
      <c r="AF3707" s="4"/>
      <c r="AG3707" s="11">
        <f t="shared" si="57"/>
        <v>43326</v>
      </c>
    </row>
    <row r="3708" spans="1:33">
      <c r="A3708" s="4" t="s">
        <v>15511</v>
      </c>
      <c r="B3708" s="4" t="s">
        <v>15512</v>
      </c>
      <c r="C3708" s="4" t="s">
        <v>15513</v>
      </c>
      <c r="D3708" s="4" t="s">
        <v>15514</v>
      </c>
      <c r="E3708" s="4" t="s">
        <v>36</v>
      </c>
      <c r="F3708" s="4" t="s">
        <v>37</v>
      </c>
      <c r="G3708" s="4" t="s">
        <v>1119</v>
      </c>
      <c r="H3708" s="4"/>
      <c r="I3708" s="4"/>
      <c r="J3708" s="4" t="s">
        <v>110</v>
      </c>
      <c r="K3708" s="4" t="s">
        <v>15515</v>
      </c>
      <c r="L3708" s="4" t="s">
        <v>15516</v>
      </c>
      <c r="M3708" s="4" t="s">
        <v>15512</v>
      </c>
      <c r="N3708" s="4" t="s">
        <v>1880</v>
      </c>
      <c r="O3708" s="4">
        <v>9</v>
      </c>
      <c r="P3708" s="4"/>
      <c r="Q3708" s="4"/>
      <c r="R3708" s="4"/>
      <c r="S3708" s="4"/>
      <c r="T3708" s="4"/>
      <c r="U3708" s="4"/>
      <c r="V3708" s="4"/>
      <c r="W3708" s="4"/>
      <c r="X3708" s="4"/>
      <c r="Y3708" s="4" t="s">
        <v>10221</v>
      </c>
      <c r="Z3708" s="4" t="s">
        <v>1749</v>
      </c>
      <c r="AA3708" s="4">
        <v>70808</v>
      </c>
      <c r="AB3708" s="4" t="s">
        <v>58</v>
      </c>
      <c r="AC3708" s="4"/>
      <c r="AD3708" s="4" t="b">
        <v>0</v>
      </c>
      <c r="AE3708" s="4"/>
      <c r="AF3708" s="4"/>
      <c r="AG3708" s="11">
        <f t="shared" si="57"/>
        <v>43326</v>
      </c>
    </row>
    <row r="3709" spans="1:33">
      <c r="A3709" s="4" t="s">
        <v>15517</v>
      </c>
      <c r="B3709" s="4" t="s">
        <v>15518</v>
      </c>
      <c r="C3709" s="4" t="s">
        <v>15519</v>
      </c>
      <c r="D3709" s="4" t="s">
        <v>15520</v>
      </c>
      <c r="E3709" s="4" t="s">
        <v>36</v>
      </c>
      <c r="F3709" s="4" t="s">
        <v>37</v>
      </c>
      <c r="G3709" s="4" t="s">
        <v>1119</v>
      </c>
      <c r="H3709" s="4"/>
      <c r="I3709" s="4"/>
      <c r="J3709" s="4" t="s">
        <v>110</v>
      </c>
      <c r="K3709" s="4" t="s">
        <v>15521</v>
      </c>
      <c r="L3709" s="4" t="s">
        <v>15522</v>
      </c>
      <c r="M3709" s="4" t="s">
        <v>15518</v>
      </c>
      <c r="N3709" s="4" t="s">
        <v>1880</v>
      </c>
      <c r="O3709" s="4">
        <v>6</v>
      </c>
      <c r="P3709" s="4"/>
      <c r="Q3709" s="4"/>
      <c r="R3709" s="4"/>
      <c r="S3709" s="4"/>
      <c r="T3709" s="4"/>
      <c r="U3709" s="4"/>
      <c r="V3709" s="4"/>
      <c r="W3709" s="4"/>
      <c r="X3709" s="4"/>
      <c r="Y3709" s="4" t="s">
        <v>10221</v>
      </c>
      <c r="Z3709" s="4" t="s">
        <v>1749</v>
      </c>
      <c r="AA3709" s="4">
        <v>70808</v>
      </c>
      <c r="AB3709" s="4" t="s">
        <v>58</v>
      </c>
      <c r="AC3709" s="4"/>
      <c r="AD3709" s="4" t="b">
        <v>0</v>
      </c>
      <c r="AE3709" s="4"/>
      <c r="AF3709" s="4"/>
      <c r="AG3709" s="11">
        <f t="shared" si="57"/>
        <v>43326</v>
      </c>
    </row>
    <row r="3710" spans="1:33">
      <c r="A3710" s="4" t="s">
        <v>15523</v>
      </c>
      <c r="B3710" s="4" t="s">
        <v>15524</v>
      </c>
      <c r="C3710" s="4" t="s">
        <v>15525</v>
      </c>
      <c r="D3710" s="4" t="s">
        <v>15526</v>
      </c>
      <c r="E3710" s="4" t="s">
        <v>36</v>
      </c>
      <c r="F3710" s="4" t="s">
        <v>37</v>
      </c>
      <c r="G3710" s="4" t="s">
        <v>1119</v>
      </c>
      <c r="H3710" s="4"/>
      <c r="I3710" s="4"/>
      <c r="J3710" s="4" t="s">
        <v>110</v>
      </c>
      <c r="K3710" s="4" t="s">
        <v>15527</v>
      </c>
      <c r="L3710" s="4" t="s">
        <v>15528</v>
      </c>
      <c r="M3710" s="4" t="s">
        <v>15529</v>
      </c>
      <c r="N3710" s="4" t="s">
        <v>1880</v>
      </c>
      <c r="O3710" s="4">
        <v>8</v>
      </c>
      <c r="P3710" s="4"/>
      <c r="Q3710" s="4"/>
      <c r="R3710" s="4"/>
      <c r="S3710" s="4"/>
      <c r="T3710" s="4"/>
      <c r="U3710" s="4"/>
      <c r="V3710" s="4"/>
      <c r="W3710" s="4"/>
      <c r="X3710" s="4"/>
      <c r="Y3710" s="4" t="s">
        <v>10221</v>
      </c>
      <c r="Z3710" s="4" t="s">
        <v>1749</v>
      </c>
      <c r="AA3710" s="4">
        <v>70808</v>
      </c>
      <c r="AB3710" s="4" t="s">
        <v>58</v>
      </c>
      <c r="AC3710" s="4"/>
      <c r="AD3710" s="4" t="b">
        <v>0</v>
      </c>
      <c r="AE3710" s="4"/>
      <c r="AF3710" s="4"/>
      <c r="AG3710" s="11">
        <f t="shared" si="57"/>
        <v>43326</v>
      </c>
    </row>
    <row r="3711" spans="1:33">
      <c r="A3711" s="4" t="s">
        <v>15530</v>
      </c>
      <c r="B3711" s="4" t="s">
        <v>15531</v>
      </c>
      <c r="C3711" s="4" t="s">
        <v>15532</v>
      </c>
      <c r="D3711" s="4" t="s">
        <v>15533</v>
      </c>
      <c r="E3711" s="4" t="s">
        <v>36</v>
      </c>
      <c r="F3711" s="4" t="s">
        <v>37</v>
      </c>
      <c r="G3711" s="4" t="s">
        <v>1119</v>
      </c>
      <c r="H3711" s="4"/>
      <c r="I3711" s="4"/>
      <c r="J3711" s="4" t="s">
        <v>110</v>
      </c>
      <c r="K3711" s="4" t="s">
        <v>15534</v>
      </c>
      <c r="L3711" s="4" t="s">
        <v>15535</v>
      </c>
      <c r="M3711" s="4" t="s">
        <v>15531</v>
      </c>
      <c r="N3711" s="4" t="s">
        <v>1880</v>
      </c>
      <c r="O3711" s="4">
        <v>7</v>
      </c>
      <c r="P3711" s="4"/>
      <c r="Q3711" s="4"/>
      <c r="R3711" s="4"/>
      <c r="S3711" s="4"/>
      <c r="T3711" s="4"/>
      <c r="U3711" s="4"/>
      <c r="V3711" s="4"/>
      <c r="W3711" s="4"/>
      <c r="X3711" s="4"/>
      <c r="Y3711" s="4" t="s">
        <v>10221</v>
      </c>
      <c r="Z3711" s="4" t="s">
        <v>1749</v>
      </c>
      <c r="AA3711" s="4">
        <v>70808</v>
      </c>
      <c r="AB3711" s="4" t="s">
        <v>58</v>
      </c>
      <c r="AC3711" s="4"/>
      <c r="AD3711" s="4" t="b">
        <v>0</v>
      </c>
      <c r="AE3711" s="4"/>
      <c r="AF3711" s="4"/>
      <c r="AG3711" s="11">
        <f t="shared" si="57"/>
        <v>43326</v>
      </c>
    </row>
    <row r="3712" spans="1:33">
      <c r="A3712" s="4" t="s">
        <v>15536</v>
      </c>
      <c r="B3712" s="4" t="s">
        <v>15537</v>
      </c>
      <c r="C3712" s="4" t="s">
        <v>15538</v>
      </c>
      <c r="D3712" s="4" t="s">
        <v>15539</v>
      </c>
      <c r="E3712" s="4" t="s">
        <v>36</v>
      </c>
      <c r="F3712" s="4" t="s">
        <v>37</v>
      </c>
      <c r="G3712" s="4" t="s">
        <v>1119</v>
      </c>
      <c r="H3712" s="4"/>
      <c r="I3712" s="4"/>
      <c r="J3712" s="4" t="s">
        <v>110</v>
      </c>
      <c r="K3712" s="4" t="s">
        <v>15540</v>
      </c>
      <c r="L3712" s="4" t="s">
        <v>15541</v>
      </c>
      <c r="M3712" s="4" t="s">
        <v>15537</v>
      </c>
      <c r="N3712" s="4" t="s">
        <v>1880</v>
      </c>
      <c r="O3712" s="4">
        <v>1</v>
      </c>
      <c r="P3712" s="4"/>
      <c r="Q3712" s="4"/>
      <c r="R3712" s="4"/>
      <c r="S3712" s="4"/>
      <c r="T3712" s="4"/>
      <c r="U3712" s="4"/>
      <c r="V3712" s="4"/>
      <c r="W3712" s="4"/>
      <c r="X3712" s="4"/>
      <c r="Y3712" s="4" t="s">
        <v>10221</v>
      </c>
      <c r="Z3712" s="4" t="s">
        <v>1749</v>
      </c>
      <c r="AA3712" s="4">
        <v>70808</v>
      </c>
      <c r="AB3712" s="4" t="s">
        <v>58</v>
      </c>
      <c r="AC3712" s="4"/>
      <c r="AD3712" s="4" t="b">
        <v>0</v>
      </c>
      <c r="AE3712" s="4"/>
      <c r="AF3712" s="4"/>
      <c r="AG3712" s="11">
        <f t="shared" si="57"/>
        <v>43326</v>
      </c>
    </row>
    <row r="3713" spans="1:33">
      <c r="A3713" s="4" t="s">
        <v>15542</v>
      </c>
      <c r="B3713" s="4" t="s">
        <v>15543</v>
      </c>
      <c r="C3713" s="4" t="s">
        <v>15544</v>
      </c>
      <c r="D3713" s="4" t="s">
        <v>15545</v>
      </c>
      <c r="E3713" s="4" t="s">
        <v>36</v>
      </c>
      <c r="F3713" s="4" t="s">
        <v>37</v>
      </c>
      <c r="G3713" s="4" t="s">
        <v>1119</v>
      </c>
      <c r="H3713" s="4"/>
      <c r="I3713" s="4"/>
      <c r="J3713" s="4" t="s">
        <v>110</v>
      </c>
      <c r="K3713" s="4" t="s">
        <v>15546</v>
      </c>
      <c r="L3713" s="4" t="s">
        <v>15547</v>
      </c>
      <c r="M3713" s="4" t="s">
        <v>15543</v>
      </c>
      <c r="N3713" s="4" t="s">
        <v>1880</v>
      </c>
      <c r="O3713" s="4">
        <v>9</v>
      </c>
      <c r="P3713" s="4"/>
      <c r="Q3713" s="4"/>
      <c r="R3713" s="4"/>
      <c r="S3713" s="4"/>
      <c r="T3713" s="4"/>
      <c r="U3713" s="4"/>
      <c r="V3713" s="4"/>
      <c r="W3713" s="4"/>
      <c r="X3713" s="4"/>
      <c r="Y3713" s="4" t="s">
        <v>10221</v>
      </c>
      <c r="Z3713" s="4" t="s">
        <v>1749</v>
      </c>
      <c r="AA3713" s="4">
        <v>70808</v>
      </c>
      <c r="AB3713" s="4" t="s">
        <v>58</v>
      </c>
      <c r="AC3713" s="4"/>
      <c r="AD3713" s="4" t="b">
        <v>0</v>
      </c>
      <c r="AE3713" s="4"/>
      <c r="AF3713" s="4"/>
      <c r="AG3713" s="11">
        <f t="shared" si="57"/>
        <v>43326</v>
      </c>
    </row>
    <row r="3714" spans="1:33">
      <c r="A3714" s="4" t="s">
        <v>15548</v>
      </c>
      <c r="B3714" s="4" t="s">
        <v>15549</v>
      </c>
      <c r="C3714" s="4" t="s">
        <v>15550</v>
      </c>
      <c r="D3714" s="4" t="s">
        <v>15551</v>
      </c>
      <c r="E3714" s="4" t="s">
        <v>36</v>
      </c>
      <c r="F3714" s="4" t="s">
        <v>37</v>
      </c>
      <c r="G3714" s="4" t="s">
        <v>1119</v>
      </c>
      <c r="H3714" s="4"/>
      <c r="I3714" s="4"/>
      <c r="J3714" s="4" t="s">
        <v>110</v>
      </c>
      <c r="K3714" s="4" t="s">
        <v>15552</v>
      </c>
      <c r="L3714" s="4" t="s">
        <v>15553</v>
      </c>
      <c r="M3714" s="4" t="s">
        <v>15549</v>
      </c>
      <c r="N3714" s="4" t="s">
        <v>1880</v>
      </c>
      <c r="O3714" s="4">
        <v>9</v>
      </c>
      <c r="P3714" s="4"/>
      <c r="Q3714" s="4"/>
      <c r="R3714" s="4"/>
      <c r="S3714" s="4"/>
      <c r="T3714" s="4"/>
      <c r="U3714" s="4"/>
      <c r="V3714" s="4"/>
      <c r="W3714" s="4"/>
      <c r="X3714" s="4"/>
      <c r="Y3714" s="4" t="s">
        <v>10221</v>
      </c>
      <c r="Z3714" s="4" t="s">
        <v>1749</v>
      </c>
      <c r="AA3714" s="4">
        <v>70808</v>
      </c>
      <c r="AB3714" s="4" t="s">
        <v>58</v>
      </c>
      <c r="AC3714" s="4"/>
      <c r="AD3714" s="4" t="b">
        <v>0</v>
      </c>
      <c r="AE3714" s="4"/>
      <c r="AF3714" s="4"/>
      <c r="AG3714" s="11">
        <f t="shared" ref="AG3714:AG3777" si="58">DATEVALUE(LEFT(C3714,10))</f>
        <v>43326</v>
      </c>
    </row>
    <row r="3715" spans="1:33">
      <c r="A3715" s="4" t="s">
        <v>15554</v>
      </c>
      <c r="B3715" s="4">
        <v>639827050553</v>
      </c>
      <c r="C3715" s="4" t="s">
        <v>15555</v>
      </c>
      <c r="D3715" s="4" t="s">
        <v>15556</v>
      </c>
      <c r="E3715" s="4" t="s">
        <v>36</v>
      </c>
      <c r="F3715" s="4" t="s">
        <v>37</v>
      </c>
      <c r="G3715" s="4" t="s">
        <v>1119</v>
      </c>
      <c r="H3715" s="4"/>
      <c r="I3715" s="4"/>
      <c r="J3715" s="4" t="s">
        <v>110</v>
      </c>
      <c r="K3715" s="4" t="s">
        <v>15557</v>
      </c>
      <c r="L3715" s="4" t="s">
        <v>15558</v>
      </c>
      <c r="M3715" s="4" t="s">
        <v>15559</v>
      </c>
      <c r="N3715" s="4" t="s">
        <v>36</v>
      </c>
      <c r="O3715" s="4">
        <v>1</v>
      </c>
      <c r="P3715" s="4"/>
      <c r="Q3715" s="4"/>
      <c r="R3715" s="4"/>
      <c r="S3715" s="4"/>
      <c r="T3715" s="4"/>
      <c r="U3715" s="4"/>
      <c r="V3715" s="4"/>
      <c r="W3715" s="4"/>
      <c r="X3715" s="4"/>
      <c r="Y3715" s="4" t="s">
        <v>8874</v>
      </c>
      <c r="Z3715" s="4" t="s">
        <v>47</v>
      </c>
      <c r="AA3715" s="4">
        <v>94704</v>
      </c>
      <c r="AB3715" s="4" t="s">
        <v>58</v>
      </c>
      <c r="AC3715" s="4"/>
      <c r="AD3715" s="4" t="b">
        <v>0</v>
      </c>
      <c r="AE3715" s="4"/>
      <c r="AF3715" s="4"/>
      <c r="AG3715" s="11">
        <f t="shared" si="58"/>
        <v>43326</v>
      </c>
    </row>
    <row r="3716" spans="1:33">
      <c r="A3716" s="4" t="s">
        <v>15560</v>
      </c>
      <c r="B3716" s="4" t="s">
        <v>15560</v>
      </c>
      <c r="C3716" s="4" t="s">
        <v>15561</v>
      </c>
      <c r="D3716" s="4" t="s">
        <v>15562</v>
      </c>
      <c r="E3716" s="4" t="s">
        <v>36</v>
      </c>
      <c r="F3716" s="4" t="s">
        <v>37</v>
      </c>
      <c r="G3716" s="4" t="s">
        <v>51</v>
      </c>
      <c r="H3716" s="4"/>
      <c r="I3716" s="4"/>
      <c r="J3716" s="4" t="s">
        <v>39</v>
      </c>
      <c r="K3716" s="4" t="s">
        <v>171</v>
      </c>
      <c r="L3716" s="4" t="s">
        <v>172</v>
      </c>
      <c r="M3716" s="4" t="s">
        <v>173</v>
      </c>
      <c r="N3716" s="4" t="s">
        <v>36</v>
      </c>
      <c r="O3716" s="4">
        <v>1</v>
      </c>
      <c r="P3716" s="4" t="s">
        <v>55</v>
      </c>
      <c r="Q3716" s="4">
        <v>23.98</v>
      </c>
      <c r="R3716" s="4"/>
      <c r="S3716" s="4"/>
      <c r="T3716" s="4"/>
      <c r="U3716" s="4"/>
      <c r="V3716" s="4"/>
      <c r="W3716" s="4"/>
      <c r="X3716" s="4"/>
      <c r="Y3716" s="4" t="s">
        <v>15563</v>
      </c>
      <c r="Z3716" s="4" t="s">
        <v>924</v>
      </c>
      <c r="AA3716" s="4">
        <v>94553</v>
      </c>
      <c r="AB3716" s="4" t="s">
        <v>58</v>
      </c>
      <c r="AC3716" s="4"/>
      <c r="AD3716" s="4" t="b">
        <v>0</v>
      </c>
      <c r="AE3716" s="4"/>
      <c r="AF3716" s="4"/>
      <c r="AG3716" s="11">
        <f t="shared" si="58"/>
        <v>43326</v>
      </c>
    </row>
    <row r="3717" spans="1:33">
      <c r="A3717" s="4" t="s">
        <v>15564</v>
      </c>
      <c r="B3717" s="4" t="s">
        <v>15564</v>
      </c>
      <c r="C3717" s="4" t="s">
        <v>15565</v>
      </c>
      <c r="D3717" s="4" t="s">
        <v>15566</v>
      </c>
      <c r="E3717" s="4" t="s">
        <v>36</v>
      </c>
      <c r="F3717" s="4" t="s">
        <v>37</v>
      </c>
      <c r="G3717" s="4" t="s">
        <v>51</v>
      </c>
      <c r="H3717" s="4"/>
      <c r="I3717" s="4"/>
      <c r="J3717" s="4" t="s">
        <v>39</v>
      </c>
      <c r="K3717" s="4" t="s">
        <v>809</v>
      </c>
      <c r="L3717" s="4" t="s">
        <v>810</v>
      </c>
      <c r="M3717" s="4" t="s">
        <v>811</v>
      </c>
      <c r="N3717" s="4" t="s">
        <v>36</v>
      </c>
      <c r="O3717" s="4">
        <v>1</v>
      </c>
      <c r="P3717" s="4" t="s">
        <v>55</v>
      </c>
      <c r="Q3717" s="4">
        <v>23.98</v>
      </c>
      <c r="R3717" s="4"/>
      <c r="S3717" s="4"/>
      <c r="T3717" s="4"/>
      <c r="U3717" s="4"/>
      <c r="V3717" s="4"/>
      <c r="W3717" s="4"/>
      <c r="X3717" s="4"/>
      <c r="Y3717" s="4" t="s">
        <v>5350</v>
      </c>
      <c r="Z3717" s="4" t="s">
        <v>1192</v>
      </c>
      <c r="AA3717" s="4" t="s">
        <v>15567</v>
      </c>
      <c r="AB3717" s="4" t="s">
        <v>58</v>
      </c>
      <c r="AC3717" s="4"/>
      <c r="AD3717" s="4" t="b">
        <v>0</v>
      </c>
      <c r="AE3717" s="4"/>
      <c r="AF3717" s="4"/>
      <c r="AG3717" s="11">
        <f t="shared" si="58"/>
        <v>43326</v>
      </c>
    </row>
    <row r="3718" spans="1:33">
      <c r="A3718" s="4" t="s">
        <v>15568</v>
      </c>
      <c r="B3718" s="4" t="s">
        <v>15568</v>
      </c>
      <c r="C3718" s="4" t="s">
        <v>15569</v>
      </c>
      <c r="D3718" s="4" t="s">
        <v>15570</v>
      </c>
      <c r="E3718" s="4" t="s">
        <v>36</v>
      </c>
      <c r="F3718" s="4" t="s">
        <v>37</v>
      </c>
      <c r="G3718" s="4" t="s">
        <v>51</v>
      </c>
      <c r="H3718" s="4"/>
      <c r="I3718" s="4"/>
      <c r="J3718" s="4" t="s">
        <v>39</v>
      </c>
      <c r="K3718" s="4" t="s">
        <v>171</v>
      </c>
      <c r="L3718" s="4" t="s">
        <v>172</v>
      </c>
      <c r="M3718" s="4" t="s">
        <v>173</v>
      </c>
      <c r="N3718" s="4" t="s">
        <v>36</v>
      </c>
      <c r="O3718" s="4">
        <v>1</v>
      </c>
      <c r="P3718" s="4" t="s">
        <v>55</v>
      </c>
      <c r="Q3718" s="4">
        <v>23.98</v>
      </c>
      <c r="R3718" s="4"/>
      <c r="S3718" s="4"/>
      <c r="T3718" s="4"/>
      <c r="U3718" s="4"/>
      <c r="V3718" s="4"/>
      <c r="W3718" s="4"/>
      <c r="X3718" s="4"/>
      <c r="Y3718" s="4" t="s">
        <v>15571</v>
      </c>
      <c r="Z3718" s="4" t="s">
        <v>166</v>
      </c>
      <c r="AA3718" s="4">
        <v>48411</v>
      </c>
      <c r="AB3718" s="4" t="s">
        <v>58</v>
      </c>
      <c r="AC3718" s="4"/>
      <c r="AD3718" s="4" t="b">
        <v>0</v>
      </c>
      <c r="AE3718" s="4"/>
      <c r="AF3718" s="4"/>
      <c r="AG3718" s="11">
        <f t="shared" si="58"/>
        <v>43326</v>
      </c>
    </row>
    <row r="3719" spans="1:33">
      <c r="A3719" s="4" t="s">
        <v>15572</v>
      </c>
      <c r="B3719" s="4" t="s">
        <v>15572</v>
      </c>
      <c r="C3719" s="4" t="s">
        <v>15573</v>
      </c>
      <c r="D3719" s="4" t="s">
        <v>15574</v>
      </c>
      <c r="E3719" s="4" t="s">
        <v>36</v>
      </c>
      <c r="F3719" s="4" t="s">
        <v>37</v>
      </c>
      <c r="G3719" s="4" t="s">
        <v>51</v>
      </c>
      <c r="H3719" s="4"/>
      <c r="I3719" s="4"/>
      <c r="J3719" s="4" t="s">
        <v>39</v>
      </c>
      <c r="K3719" s="4" t="s">
        <v>1685</v>
      </c>
      <c r="L3719" s="4" t="s">
        <v>1686</v>
      </c>
      <c r="M3719" s="4" t="s">
        <v>1687</v>
      </c>
      <c r="N3719" s="4" t="s">
        <v>36</v>
      </c>
      <c r="O3719" s="4">
        <v>1</v>
      </c>
      <c r="P3719" s="4" t="s">
        <v>55</v>
      </c>
      <c r="Q3719" s="4">
        <v>23.98</v>
      </c>
      <c r="R3719" s="4"/>
      <c r="S3719" s="4"/>
      <c r="T3719" s="4"/>
      <c r="U3719" s="4"/>
      <c r="V3719" s="4"/>
      <c r="W3719" s="4"/>
      <c r="X3719" s="4"/>
      <c r="Y3719" s="4" t="s">
        <v>5346</v>
      </c>
      <c r="Z3719" s="4" t="s">
        <v>407</v>
      </c>
      <c r="AA3719" s="4" t="s">
        <v>15575</v>
      </c>
      <c r="AB3719" s="4" t="s">
        <v>58</v>
      </c>
      <c r="AC3719" s="4"/>
      <c r="AD3719" s="4" t="b">
        <v>0</v>
      </c>
      <c r="AE3719" s="4"/>
      <c r="AF3719" s="4"/>
      <c r="AG3719" s="11">
        <f t="shared" si="58"/>
        <v>43326</v>
      </c>
    </row>
    <row r="3720" spans="1:33">
      <c r="A3720" s="4" t="s">
        <v>15576</v>
      </c>
      <c r="B3720" s="4" t="s">
        <v>15576</v>
      </c>
      <c r="C3720" s="4" t="s">
        <v>15577</v>
      </c>
      <c r="D3720" s="4" t="s">
        <v>15578</v>
      </c>
      <c r="E3720" s="4" t="s">
        <v>36</v>
      </c>
      <c r="F3720" s="4" t="s">
        <v>37</v>
      </c>
      <c r="G3720" s="4" t="s">
        <v>51</v>
      </c>
      <c r="H3720" s="4"/>
      <c r="I3720" s="4"/>
      <c r="J3720" s="4" t="s">
        <v>39</v>
      </c>
      <c r="K3720" s="4" t="s">
        <v>15579</v>
      </c>
      <c r="L3720" s="4" t="s">
        <v>15580</v>
      </c>
      <c r="M3720" s="4" t="s">
        <v>15581</v>
      </c>
      <c r="N3720" s="4" t="s">
        <v>36</v>
      </c>
      <c r="O3720" s="4">
        <v>1</v>
      </c>
      <c r="P3720" s="4" t="s">
        <v>55</v>
      </c>
      <c r="Q3720" s="4">
        <v>27.98</v>
      </c>
      <c r="R3720" s="4"/>
      <c r="S3720" s="4"/>
      <c r="T3720" s="4"/>
      <c r="U3720" s="4"/>
      <c r="V3720" s="4"/>
      <c r="W3720" s="4"/>
      <c r="X3720" s="4"/>
      <c r="Y3720" s="4" t="s">
        <v>15582</v>
      </c>
      <c r="Z3720" s="4" t="s">
        <v>166</v>
      </c>
      <c r="AA3720" s="4" t="s">
        <v>15583</v>
      </c>
      <c r="AB3720" s="4" t="s">
        <v>58</v>
      </c>
      <c r="AC3720" s="4"/>
      <c r="AD3720" s="4" t="b">
        <v>0</v>
      </c>
      <c r="AE3720" s="4"/>
      <c r="AF3720" s="4"/>
      <c r="AG3720" s="11">
        <f t="shared" si="58"/>
        <v>43326</v>
      </c>
    </row>
    <row r="3721" spans="1:33">
      <c r="A3721" s="4" t="s">
        <v>15576</v>
      </c>
      <c r="B3721" s="4" t="s">
        <v>15576</v>
      </c>
      <c r="C3721" s="4" t="s">
        <v>15577</v>
      </c>
      <c r="D3721" s="4" t="s">
        <v>15578</v>
      </c>
      <c r="E3721" s="4" t="s">
        <v>36</v>
      </c>
      <c r="F3721" s="4" t="s">
        <v>37</v>
      </c>
      <c r="G3721" s="4" t="s">
        <v>51</v>
      </c>
      <c r="H3721" s="4"/>
      <c r="I3721" s="4"/>
      <c r="J3721" s="4" t="s">
        <v>39</v>
      </c>
      <c r="K3721" s="4" t="s">
        <v>15584</v>
      </c>
      <c r="L3721" s="4" t="s">
        <v>15585</v>
      </c>
      <c r="M3721" s="4" t="s">
        <v>15586</v>
      </c>
      <c r="N3721" s="4" t="s">
        <v>36</v>
      </c>
      <c r="O3721" s="4">
        <v>1</v>
      </c>
      <c r="P3721" s="4" t="s">
        <v>55</v>
      </c>
      <c r="Q3721" s="4">
        <v>25.98</v>
      </c>
      <c r="R3721" s="4"/>
      <c r="S3721" s="4"/>
      <c r="T3721" s="4"/>
      <c r="U3721" s="4"/>
      <c r="V3721" s="4"/>
      <c r="W3721" s="4"/>
      <c r="X3721" s="4"/>
      <c r="Y3721" s="4" t="s">
        <v>15582</v>
      </c>
      <c r="Z3721" s="4" t="s">
        <v>166</v>
      </c>
      <c r="AA3721" s="4" t="s">
        <v>15583</v>
      </c>
      <c r="AB3721" s="4" t="s">
        <v>58</v>
      </c>
      <c r="AC3721" s="4"/>
      <c r="AD3721" s="4" t="b">
        <v>0</v>
      </c>
      <c r="AE3721" s="4"/>
      <c r="AF3721" s="4"/>
      <c r="AG3721" s="11">
        <f t="shared" si="58"/>
        <v>43326</v>
      </c>
    </row>
    <row r="3722" spans="1:33">
      <c r="A3722" s="4" t="s">
        <v>15587</v>
      </c>
      <c r="B3722" s="4" t="s">
        <v>15587</v>
      </c>
      <c r="C3722" s="4" t="s">
        <v>15588</v>
      </c>
      <c r="D3722" s="4" t="s">
        <v>15589</v>
      </c>
      <c r="E3722" s="4" t="s">
        <v>36</v>
      </c>
      <c r="F3722" s="4" t="s">
        <v>37</v>
      </c>
      <c r="G3722" s="4" t="s">
        <v>51</v>
      </c>
      <c r="H3722" s="4"/>
      <c r="I3722" s="4"/>
      <c r="J3722" s="4" t="s">
        <v>39</v>
      </c>
      <c r="K3722" s="4" t="s">
        <v>539</v>
      </c>
      <c r="L3722" s="4" t="s">
        <v>1720</v>
      </c>
      <c r="M3722" s="4" t="s">
        <v>541</v>
      </c>
      <c r="N3722" s="4" t="s">
        <v>36</v>
      </c>
      <c r="O3722" s="4">
        <v>2</v>
      </c>
      <c r="P3722" s="4" t="s">
        <v>55</v>
      </c>
      <c r="Q3722" s="4">
        <v>47.96</v>
      </c>
      <c r="R3722" s="4"/>
      <c r="S3722" s="4"/>
      <c r="T3722" s="4"/>
      <c r="U3722" s="4"/>
      <c r="V3722" s="4"/>
      <c r="W3722" s="4"/>
      <c r="X3722" s="4"/>
      <c r="Y3722" s="4" t="s">
        <v>15590</v>
      </c>
      <c r="Z3722" s="4" t="s">
        <v>1162</v>
      </c>
      <c r="AA3722" s="4" t="s">
        <v>15591</v>
      </c>
      <c r="AB3722" s="4" t="s">
        <v>58</v>
      </c>
      <c r="AC3722" s="4"/>
      <c r="AD3722" s="4" t="b">
        <v>0</v>
      </c>
      <c r="AE3722" s="4"/>
      <c r="AF3722" s="4"/>
      <c r="AG3722" s="11">
        <f t="shared" si="58"/>
        <v>43326</v>
      </c>
    </row>
    <row r="3723" spans="1:33">
      <c r="A3723" s="4" t="s">
        <v>15592</v>
      </c>
      <c r="B3723" s="4" t="s">
        <v>15592</v>
      </c>
      <c r="C3723" s="4" t="s">
        <v>15593</v>
      </c>
      <c r="D3723" s="4" t="s">
        <v>15594</v>
      </c>
      <c r="E3723" s="4" t="s">
        <v>36</v>
      </c>
      <c r="F3723" s="4" t="s">
        <v>37</v>
      </c>
      <c r="G3723" s="4" t="s">
        <v>51</v>
      </c>
      <c r="H3723" s="4"/>
      <c r="I3723" s="4"/>
      <c r="J3723" s="4" t="s">
        <v>39</v>
      </c>
      <c r="K3723" s="4" t="s">
        <v>380</v>
      </c>
      <c r="L3723" s="4" t="s">
        <v>381</v>
      </c>
      <c r="M3723" s="4" t="s">
        <v>382</v>
      </c>
      <c r="N3723" s="4" t="s">
        <v>36</v>
      </c>
      <c r="O3723" s="4">
        <v>1</v>
      </c>
      <c r="P3723" s="4" t="s">
        <v>55</v>
      </c>
      <c r="Q3723" s="4">
        <v>23.98</v>
      </c>
      <c r="R3723" s="4"/>
      <c r="S3723" s="4"/>
      <c r="T3723" s="4"/>
      <c r="U3723" s="4"/>
      <c r="V3723" s="4"/>
      <c r="W3723" s="4"/>
      <c r="X3723" s="4"/>
      <c r="Y3723" s="4" t="s">
        <v>15595</v>
      </c>
      <c r="Z3723" s="4" t="s">
        <v>147</v>
      </c>
      <c r="AA3723" s="4">
        <v>12528</v>
      </c>
      <c r="AB3723" s="4" t="s">
        <v>58</v>
      </c>
      <c r="AC3723" s="4"/>
      <c r="AD3723" s="4" t="b">
        <v>0</v>
      </c>
      <c r="AE3723" s="4"/>
      <c r="AF3723" s="4"/>
      <c r="AG3723" s="11">
        <f t="shared" si="58"/>
        <v>43326</v>
      </c>
    </row>
    <row r="3724" spans="1:33">
      <c r="A3724" s="4" t="s">
        <v>15596</v>
      </c>
      <c r="B3724" s="4" t="s">
        <v>15596</v>
      </c>
      <c r="C3724" s="4" t="s">
        <v>15597</v>
      </c>
      <c r="D3724" s="4" t="s">
        <v>15598</v>
      </c>
      <c r="E3724" s="4" t="s">
        <v>36</v>
      </c>
      <c r="F3724" s="4" t="s">
        <v>37</v>
      </c>
      <c r="G3724" s="4" t="s">
        <v>51</v>
      </c>
      <c r="H3724" s="4"/>
      <c r="I3724" s="4"/>
      <c r="J3724" s="4" t="s">
        <v>39</v>
      </c>
      <c r="K3724" s="4" t="s">
        <v>5626</v>
      </c>
      <c r="L3724" s="4" t="s">
        <v>5627</v>
      </c>
      <c r="M3724" s="4" t="s">
        <v>5628</v>
      </c>
      <c r="N3724" s="4" t="s">
        <v>36</v>
      </c>
      <c r="O3724" s="4">
        <v>1</v>
      </c>
      <c r="P3724" s="4" t="s">
        <v>55</v>
      </c>
      <c r="Q3724" s="4">
        <v>14.98</v>
      </c>
      <c r="R3724" s="4"/>
      <c r="S3724" s="4"/>
      <c r="T3724" s="4"/>
      <c r="U3724" s="4"/>
      <c r="V3724" s="4"/>
      <c r="W3724" s="4"/>
      <c r="X3724" s="4"/>
      <c r="Y3724" s="4" t="s">
        <v>13423</v>
      </c>
      <c r="Z3724" s="4" t="s">
        <v>323</v>
      </c>
      <c r="AA3724" s="4" t="s">
        <v>15599</v>
      </c>
      <c r="AB3724" s="4" t="s">
        <v>58</v>
      </c>
      <c r="AC3724" s="4"/>
      <c r="AD3724" s="4" t="b">
        <v>0</v>
      </c>
      <c r="AE3724" s="4"/>
      <c r="AF3724" s="4"/>
      <c r="AG3724" s="11">
        <f t="shared" si="58"/>
        <v>43326</v>
      </c>
    </row>
    <row r="3725" spans="1:33">
      <c r="A3725" s="4" t="s">
        <v>15600</v>
      </c>
      <c r="B3725" s="4" t="s">
        <v>15600</v>
      </c>
      <c r="C3725" s="4" t="s">
        <v>15601</v>
      </c>
      <c r="D3725" s="4" t="s">
        <v>15602</v>
      </c>
      <c r="E3725" s="4" t="s">
        <v>36</v>
      </c>
      <c r="F3725" s="4" t="s">
        <v>37</v>
      </c>
      <c r="G3725" s="4" t="s">
        <v>51</v>
      </c>
      <c r="H3725" s="4"/>
      <c r="I3725" s="4"/>
      <c r="J3725" s="4" t="s">
        <v>39</v>
      </c>
      <c r="K3725" s="4" t="s">
        <v>437</v>
      </c>
      <c r="L3725" s="4" t="s">
        <v>438</v>
      </c>
      <c r="M3725" s="4" t="s">
        <v>439</v>
      </c>
      <c r="N3725" s="4" t="s">
        <v>36</v>
      </c>
      <c r="O3725" s="4">
        <v>1</v>
      </c>
      <c r="P3725" s="4" t="s">
        <v>55</v>
      </c>
      <c r="Q3725" s="4">
        <v>23.98</v>
      </c>
      <c r="R3725" s="4"/>
      <c r="S3725" s="4"/>
      <c r="T3725" s="4"/>
      <c r="U3725" s="4"/>
      <c r="V3725" s="4"/>
      <c r="W3725" s="4"/>
      <c r="X3725" s="4"/>
      <c r="Y3725" s="4" t="s">
        <v>15603</v>
      </c>
      <c r="Z3725" s="4" t="s">
        <v>47</v>
      </c>
      <c r="AA3725" s="4" t="s">
        <v>15604</v>
      </c>
      <c r="AB3725" s="4" t="s">
        <v>58</v>
      </c>
      <c r="AC3725" s="4"/>
      <c r="AD3725" s="4" t="b">
        <v>0</v>
      </c>
      <c r="AE3725" s="4"/>
      <c r="AF3725" s="4"/>
      <c r="AG3725" s="11">
        <f t="shared" si="58"/>
        <v>43326</v>
      </c>
    </row>
    <row r="3726" spans="1:33">
      <c r="A3726" s="4" t="s">
        <v>15605</v>
      </c>
      <c r="B3726" s="4" t="s">
        <v>15605</v>
      </c>
      <c r="C3726" s="4" t="s">
        <v>15606</v>
      </c>
      <c r="D3726" s="4" t="s">
        <v>15607</v>
      </c>
      <c r="E3726" s="4" t="s">
        <v>36</v>
      </c>
      <c r="F3726" s="4" t="s">
        <v>37</v>
      </c>
      <c r="G3726" s="4" t="s">
        <v>51</v>
      </c>
      <c r="H3726" s="4"/>
      <c r="I3726" s="4"/>
      <c r="J3726" s="4" t="s">
        <v>39</v>
      </c>
      <c r="K3726" s="4" t="s">
        <v>3274</v>
      </c>
      <c r="L3726" s="4" t="s">
        <v>3275</v>
      </c>
      <c r="M3726" s="4" t="s">
        <v>3276</v>
      </c>
      <c r="N3726" s="4" t="s">
        <v>36</v>
      </c>
      <c r="O3726" s="4">
        <v>1</v>
      </c>
      <c r="P3726" s="4" t="s">
        <v>55</v>
      </c>
      <c r="Q3726" s="4">
        <v>22.98</v>
      </c>
      <c r="R3726" s="4"/>
      <c r="S3726" s="4"/>
      <c r="T3726" s="4"/>
      <c r="U3726" s="4"/>
      <c r="V3726" s="4"/>
      <c r="W3726" s="4"/>
      <c r="X3726" s="4"/>
      <c r="Y3726" s="4" t="s">
        <v>2561</v>
      </c>
      <c r="Z3726" s="4" t="s">
        <v>431</v>
      </c>
      <c r="AA3726" s="4" t="s">
        <v>12700</v>
      </c>
      <c r="AB3726" s="4" t="s">
        <v>58</v>
      </c>
      <c r="AC3726" s="4"/>
      <c r="AD3726" s="4" t="b">
        <v>0</v>
      </c>
      <c r="AE3726" s="4"/>
      <c r="AF3726" s="4"/>
      <c r="AG3726" s="11">
        <f t="shared" si="58"/>
        <v>43326</v>
      </c>
    </row>
    <row r="3727" spans="1:33">
      <c r="A3727" s="4" t="s">
        <v>15608</v>
      </c>
      <c r="B3727" s="4" t="s">
        <v>15608</v>
      </c>
      <c r="C3727" s="4" t="s">
        <v>15609</v>
      </c>
      <c r="D3727" s="4" t="s">
        <v>15610</v>
      </c>
      <c r="E3727" s="4" t="s">
        <v>36</v>
      </c>
      <c r="F3727" s="4" t="s">
        <v>37</v>
      </c>
      <c r="G3727" s="4" t="s">
        <v>51</v>
      </c>
      <c r="H3727" s="4"/>
      <c r="I3727" s="4"/>
      <c r="J3727" s="4" t="s">
        <v>39</v>
      </c>
      <c r="K3727" s="4" t="s">
        <v>627</v>
      </c>
      <c r="L3727" s="4" t="s">
        <v>628</v>
      </c>
      <c r="M3727" s="4" t="s">
        <v>629</v>
      </c>
      <c r="N3727" s="4" t="s">
        <v>36</v>
      </c>
      <c r="O3727" s="4">
        <v>1</v>
      </c>
      <c r="P3727" s="4" t="s">
        <v>55</v>
      </c>
      <c r="Q3727" s="4">
        <v>23.98</v>
      </c>
      <c r="R3727" s="4"/>
      <c r="S3727" s="4"/>
      <c r="T3727" s="4"/>
      <c r="U3727" s="4"/>
      <c r="V3727" s="4"/>
      <c r="W3727" s="4"/>
      <c r="X3727" s="4"/>
      <c r="Y3727" s="4" t="s">
        <v>15611</v>
      </c>
      <c r="Z3727" s="4" t="s">
        <v>431</v>
      </c>
      <c r="AA3727" s="4" t="s">
        <v>15612</v>
      </c>
      <c r="AB3727" s="4" t="s">
        <v>58</v>
      </c>
      <c r="AC3727" s="4"/>
      <c r="AD3727" s="4" t="b">
        <v>0</v>
      </c>
      <c r="AE3727" s="4"/>
      <c r="AF3727" s="4"/>
      <c r="AG3727" s="11">
        <f t="shared" si="58"/>
        <v>43326</v>
      </c>
    </row>
    <row r="3728" spans="1:33">
      <c r="A3728" s="4" t="s">
        <v>15613</v>
      </c>
      <c r="B3728" s="4" t="s">
        <v>15613</v>
      </c>
      <c r="C3728" s="4" t="s">
        <v>15614</v>
      </c>
      <c r="D3728" s="4" t="s">
        <v>15615</v>
      </c>
      <c r="E3728" s="4" t="s">
        <v>36</v>
      </c>
      <c r="F3728" s="4" t="s">
        <v>37</v>
      </c>
      <c r="G3728" s="4" t="s">
        <v>51</v>
      </c>
      <c r="H3728" s="4"/>
      <c r="I3728" s="4"/>
      <c r="J3728" s="4" t="s">
        <v>39</v>
      </c>
      <c r="K3728" s="4" t="s">
        <v>5174</v>
      </c>
      <c r="L3728" s="4" t="s">
        <v>5175</v>
      </c>
      <c r="M3728" s="4" t="s">
        <v>5176</v>
      </c>
      <c r="N3728" s="4" t="s">
        <v>36</v>
      </c>
      <c r="O3728" s="4">
        <v>1</v>
      </c>
      <c r="P3728" s="4" t="s">
        <v>55</v>
      </c>
      <c r="Q3728" s="4">
        <v>19.98</v>
      </c>
      <c r="R3728" s="4"/>
      <c r="S3728" s="4"/>
      <c r="T3728" s="4"/>
      <c r="U3728" s="4"/>
      <c r="V3728" s="4"/>
      <c r="W3728" s="4"/>
      <c r="X3728" s="4"/>
      <c r="Y3728" s="4" t="s">
        <v>436</v>
      </c>
      <c r="Z3728" s="4" t="s">
        <v>115</v>
      </c>
      <c r="AA3728" s="4" t="s">
        <v>15616</v>
      </c>
      <c r="AB3728" s="4" t="s">
        <v>58</v>
      </c>
      <c r="AC3728" s="4"/>
      <c r="AD3728" s="4" t="b">
        <v>0</v>
      </c>
      <c r="AE3728" s="4"/>
      <c r="AF3728" s="4"/>
      <c r="AG3728" s="11">
        <f t="shared" si="58"/>
        <v>43326</v>
      </c>
    </row>
    <row r="3729" spans="1:33">
      <c r="A3729" s="4" t="s">
        <v>15617</v>
      </c>
      <c r="B3729" s="4" t="s">
        <v>15617</v>
      </c>
      <c r="C3729" s="4" t="s">
        <v>15618</v>
      </c>
      <c r="D3729" s="4" t="s">
        <v>15619</v>
      </c>
      <c r="E3729" s="4" t="s">
        <v>161</v>
      </c>
      <c r="F3729" s="4" t="s">
        <v>37</v>
      </c>
      <c r="G3729" s="4" t="s">
        <v>51</v>
      </c>
      <c r="H3729" s="4"/>
      <c r="I3729" s="4"/>
      <c r="J3729" s="4" t="s">
        <v>39</v>
      </c>
      <c r="K3729" s="4" t="s">
        <v>3680</v>
      </c>
      <c r="L3729" s="4" t="s">
        <v>3681</v>
      </c>
      <c r="M3729" s="4" t="s">
        <v>3682</v>
      </c>
      <c r="N3729" s="4" t="s">
        <v>161</v>
      </c>
      <c r="O3729" s="4">
        <v>0</v>
      </c>
      <c r="P3729" s="4"/>
      <c r="Q3729" s="4"/>
      <c r="R3729" s="4"/>
      <c r="S3729" s="4"/>
      <c r="T3729" s="4"/>
      <c r="U3729" s="4"/>
      <c r="V3729" s="4"/>
      <c r="W3729" s="4"/>
      <c r="X3729" s="4"/>
      <c r="Y3729" s="4" t="s">
        <v>1122</v>
      </c>
      <c r="Z3729" s="4" t="s">
        <v>407</v>
      </c>
      <c r="AA3729" s="4" t="s">
        <v>15620</v>
      </c>
      <c r="AB3729" s="4" t="s">
        <v>58</v>
      </c>
      <c r="AC3729" s="4"/>
      <c r="AD3729" s="4" t="b">
        <v>0</v>
      </c>
      <c r="AE3729" s="4"/>
      <c r="AF3729" s="4"/>
      <c r="AG3729" s="11">
        <f t="shared" si="58"/>
        <v>43326</v>
      </c>
    </row>
    <row r="3730" spans="1:33">
      <c r="A3730" s="4" t="s">
        <v>15621</v>
      </c>
      <c r="B3730" s="4" t="s">
        <v>15621</v>
      </c>
      <c r="C3730" s="4" t="s">
        <v>15622</v>
      </c>
      <c r="D3730" s="4" t="s">
        <v>15623</v>
      </c>
      <c r="E3730" s="4" t="s">
        <v>36</v>
      </c>
      <c r="F3730" s="4" t="s">
        <v>37</v>
      </c>
      <c r="G3730" s="4" t="s">
        <v>51</v>
      </c>
      <c r="H3730" s="4"/>
      <c r="I3730" s="4"/>
      <c r="J3730" s="4" t="s">
        <v>110</v>
      </c>
      <c r="K3730" s="4" t="s">
        <v>128</v>
      </c>
      <c r="L3730" s="4" t="s">
        <v>129</v>
      </c>
      <c r="M3730" s="4" t="s">
        <v>130</v>
      </c>
      <c r="N3730" s="4" t="s">
        <v>36</v>
      </c>
      <c r="O3730" s="4">
        <v>1</v>
      </c>
      <c r="P3730" s="4" t="s">
        <v>55</v>
      </c>
      <c r="Q3730" s="4">
        <v>23.98</v>
      </c>
      <c r="R3730" s="4"/>
      <c r="S3730" s="4">
        <v>2.29</v>
      </c>
      <c r="T3730" s="4"/>
      <c r="U3730" s="4"/>
      <c r="V3730" s="4"/>
      <c r="W3730" s="4"/>
      <c r="X3730" s="4">
        <v>2.29</v>
      </c>
      <c r="Y3730" s="4" t="s">
        <v>15624</v>
      </c>
      <c r="Z3730" s="4" t="s">
        <v>311</v>
      </c>
      <c r="AA3730" s="4" t="s">
        <v>15625</v>
      </c>
      <c r="AB3730" s="4" t="s">
        <v>58</v>
      </c>
      <c r="AC3730" s="4" t="s">
        <v>915</v>
      </c>
      <c r="AD3730" s="4" t="b">
        <v>0</v>
      </c>
      <c r="AE3730" s="4"/>
      <c r="AF3730" s="4"/>
      <c r="AG3730" s="11">
        <f t="shared" si="58"/>
        <v>43326</v>
      </c>
    </row>
    <row r="3731" spans="1:33">
      <c r="A3731" s="4" t="s">
        <v>15626</v>
      </c>
      <c r="B3731" s="4" t="s">
        <v>15626</v>
      </c>
      <c r="C3731" s="4" t="s">
        <v>15627</v>
      </c>
      <c r="D3731" s="4" t="s">
        <v>15628</v>
      </c>
      <c r="E3731" s="4" t="s">
        <v>36</v>
      </c>
      <c r="F3731" s="4" t="s">
        <v>37</v>
      </c>
      <c r="G3731" s="4" t="s">
        <v>51</v>
      </c>
      <c r="H3731" s="4"/>
      <c r="I3731" s="4"/>
      <c r="J3731" s="4" t="s">
        <v>39</v>
      </c>
      <c r="K3731" s="4" t="s">
        <v>10662</v>
      </c>
      <c r="L3731" s="4" t="s">
        <v>10663</v>
      </c>
      <c r="M3731" s="4" t="s">
        <v>10664</v>
      </c>
      <c r="N3731" s="4" t="s">
        <v>36</v>
      </c>
      <c r="O3731" s="4">
        <v>1</v>
      </c>
      <c r="P3731" s="4" t="s">
        <v>55</v>
      </c>
      <c r="Q3731" s="4">
        <v>15</v>
      </c>
      <c r="R3731" s="4"/>
      <c r="S3731" s="4"/>
      <c r="T3731" s="4"/>
      <c r="U3731" s="4"/>
      <c r="V3731" s="4"/>
      <c r="W3731" s="4"/>
      <c r="X3731" s="4"/>
      <c r="Y3731" s="4" t="s">
        <v>2267</v>
      </c>
      <c r="Z3731" s="4" t="s">
        <v>72</v>
      </c>
      <c r="AA3731" s="4" t="s">
        <v>2268</v>
      </c>
      <c r="AB3731" s="4" t="s">
        <v>58</v>
      </c>
      <c r="AC3731" s="4"/>
      <c r="AD3731" s="4" t="b">
        <v>0</v>
      </c>
      <c r="AE3731" s="4"/>
      <c r="AF3731" s="4"/>
      <c r="AG3731" s="11">
        <f t="shared" si="58"/>
        <v>43326</v>
      </c>
    </row>
    <row r="3732" spans="1:33">
      <c r="A3732" s="4" t="s">
        <v>15629</v>
      </c>
      <c r="B3732" s="4" t="s">
        <v>15629</v>
      </c>
      <c r="C3732" s="4" t="s">
        <v>15630</v>
      </c>
      <c r="D3732" s="4" t="s">
        <v>15631</v>
      </c>
      <c r="E3732" s="4" t="s">
        <v>36</v>
      </c>
      <c r="F3732" s="4" t="s">
        <v>37</v>
      </c>
      <c r="G3732" s="4" t="s">
        <v>51</v>
      </c>
      <c r="H3732" s="4"/>
      <c r="I3732" s="4"/>
      <c r="J3732" s="4" t="s">
        <v>39</v>
      </c>
      <c r="K3732" s="4" t="s">
        <v>3928</v>
      </c>
      <c r="L3732" s="4" t="s">
        <v>3929</v>
      </c>
      <c r="M3732" s="4" t="s">
        <v>3930</v>
      </c>
      <c r="N3732" s="4" t="s">
        <v>36</v>
      </c>
      <c r="O3732" s="4">
        <v>1</v>
      </c>
      <c r="P3732" s="4" t="s">
        <v>55</v>
      </c>
      <c r="Q3732" s="4">
        <v>22.98</v>
      </c>
      <c r="R3732" s="4"/>
      <c r="S3732" s="4"/>
      <c r="T3732" s="4"/>
      <c r="U3732" s="4"/>
      <c r="V3732" s="4"/>
      <c r="W3732" s="4"/>
      <c r="X3732" s="4"/>
      <c r="Y3732" s="4" t="s">
        <v>1443</v>
      </c>
      <c r="Z3732" s="4" t="s">
        <v>790</v>
      </c>
      <c r="AA3732" s="4" t="s">
        <v>15632</v>
      </c>
      <c r="AB3732" s="4" t="s">
        <v>58</v>
      </c>
      <c r="AC3732" s="4"/>
      <c r="AD3732" s="4" t="b">
        <v>0</v>
      </c>
      <c r="AE3732" s="4"/>
      <c r="AF3732" s="4"/>
      <c r="AG3732" s="11">
        <f t="shared" si="58"/>
        <v>43326</v>
      </c>
    </row>
    <row r="3733" spans="1:33">
      <c r="A3733" s="4" t="s">
        <v>15633</v>
      </c>
      <c r="B3733" s="4" t="s">
        <v>15633</v>
      </c>
      <c r="C3733" s="4" t="s">
        <v>15634</v>
      </c>
      <c r="D3733" s="4" t="s">
        <v>15635</v>
      </c>
      <c r="E3733" s="4" t="s">
        <v>36</v>
      </c>
      <c r="F3733" s="4" t="s">
        <v>37</v>
      </c>
      <c r="G3733" s="4" t="s">
        <v>51</v>
      </c>
      <c r="H3733" s="4"/>
      <c r="I3733" s="4"/>
      <c r="J3733" s="4" t="s">
        <v>39</v>
      </c>
      <c r="K3733" s="4" t="s">
        <v>3981</v>
      </c>
      <c r="L3733" s="4" t="s">
        <v>3982</v>
      </c>
      <c r="M3733" s="4" t="s">
        <v>3983</v>
      </c>
      <c r="N3733" s="4" t="s">
        <v>36</v>
      </c>
      <c r="O3733" s="4">
        <v>1</v>
      </c>
      <c r="P3733" s="4" t="s">
        <v>55</v>
      </c>
      <c r="Q3733" s="4">
        <v>26.98</v>
      </c>
      <c r="R3733" s="4"/>
      <c r="S3733" s="4"/>
      <c r="T3733" s="4"/>
      <c r="U3733" s="4"/>
      <c r="V3733" s="4"/>
      <c r="W3733" s="4"/>
      <c r="X3733" s="4"/>
      <c r="Y3733" s="4" t="s">
        <v>4481</v>
      </c>
      <c r="Z3733" s="4" t="s">
        <v>72</v>
      </c>
      <c r="AA3733" s="4" t="s">
        <v>15636</v>
      </c>
      <c r="AB3733" s="4" t="s">
        <v>58</v>
      </c>
      <c r="AC3733" s="4"/>
      <c r="AD3733" s="4" t="b">
        <v>0</v>
      </c>
      <c r="AE3733" s="4"/>
      <c r="AF3733" s="4"/>
      <c r="AG3733" s="11">
        <f t="shared" si="58"/>
        <v>43326</v>
      </c>
    </row>
    <row r="3734" spans="1:33">
      <c r="A3734" s="4" t="s">
        <v>15637</v>
      </c>
      <c r="B3734" s="4" t="s">
        <v>15637</v>
      </c>
      <c r="C3734" s="4" t="s">
        <v>15638</v>
      </c>
      <c r="D3734" s="4" t="s">
        <v>15639</v>
      </c>
      <c r="E3734" s="4" t="s">
        <v>36</v>
      </c>
      <c r="F3734" s="4" t="s">
        <v>37</v>
      </c>
      <c r="G3734" s="4" t="s">
        <v>51</v>
      </c>
      <c r="H3734" s="4"/>
      <c r="I3734" s="4"/>
      <c r="J3734" s="4" t="s">
        <v>39</v>
      </c>
      <c r="K3734" s="4" t="s">
        <v>125</v>
      </c>
      <c r="L3734" s="4" t="s">
        <v>126</v>
      </c>
      <c r="M3734" s="4" t="s">
        <v>127</v>
      </c>
      <c r="N3734" s="4" t="s">
        <v>36</v>
      </c>
      <c r="O3734" s="4">
        <v>1</v>
      </c>
      <c r="P3734" s="4" t="s">
        <v>55</v>
      </c>
      <c r="Q3734" s="4">
        <v>23.98</v>
      </c>
      <c r="R3734" s="4"/>
      <c r="S3734" s="4"/>
      <c r="T3734" s="4"/>
      <c r="U3734" s="4"/>
      <c r="V3734" s="4"/>
      <c r="W3734" s="4"/>
      <c r="X3734" s="4"/>
      <c r="Y3734" s="4" t="s">
        <v>4990</v>
      </c>
      <c r="Z3734" s="4" t="s">
        <v>978</v>
      </c>
      <c r="AA3734" s="4">
        <v>11212</v>
      </c>
      <c r="AB3734" s="4" t="s">
        <v>58</v>
      </c>
      <c r="AC3734" s="4"/>
      <c r="AD3734" s="4" t="b">
        <v>0</v>
      </c>
      <c r="AE3734" s="4"/>
      <c r="AF3734" s="4"/>
      <c r="AG3734" s="11">
        <f t="shared" si="58"/>
        <v>43326</v>
      </c>
    </row>
    <row r="3735" spans="1:33">
      <c r="A3735" s="4" t="s">
        <v>15640</v>
      </c>
      <c r="B3735" s="4" t="s">
        <v>15640</v>
      </c>
      <c r="C3735" s="4" t="s">
        <v>15641</v>
      </c>
      <c r="D3735" s="4" t="s">
        <v>15642</v>
      </c>
      <c r="E3735" s="4" t="s">
        <v>36</v>
      </c>
      <c r="F3735" s="4" t="s">
        <v>37</v>
      </c>
      <c r="G3735" s="4" t="s">
        <v>51</v>
      </c>
      <c r="H3735" s="4"/>
      <c r="I3735" s="4"/>
      <c r="J3735" s="4" t="s">
        <v>891</v>
      </c>
      <c r="K3735" s="4" t="s">
        <v>171</v>
      </c>
      <c r="L3735" s="4" t="s">
        <v>172</v>
      </c>
      <c r="M3735" s="4" t="s">
        <v>173</v>
      </c>
      <c r="N3735" s="4" t="s">
        <v>36</v>
      </c>
      <c r="O3735" s="4">
        <v>1</v>
      </c>
      <c r="P3735" s="4" t="s">
        <v>55</v>
      </c>
      <c r="Q3735" s="4">
        <v>23.98</v>
      </c>
      <c r="R3735" s="4"/>
      <c r="S3735" s="4">
        <v>5.99</v>
      </c>
      <c r="T3735" s="4"/>
      <c r="U3735" s="4"/>
      <c r="V3735" s="4"/>
      <c r="W3735" s="4"/>
      <c r="X3735" s="4"/>
      <c r="Y3735" s="4" t="s">
        <v>9799</v>
      </c>
      <c r="Z3735" s="4" t="s">
        <v>47</v>
      </c>
      <c r="AA3735" s="4" t="s">
        <v>15643</v>
      </c>
      <c r="AB3735" s="4" t="s">
        <v>58</v>
      </c>
      <c r="AC3735" s="4"/>
      <c r="AD3735" s="4" t="b">
        <v>0</v>
      </c>
      <c r="AE3735" s="4"/>
      <c r="AF3735" s="4"/>
      <c r="AG3735" s="11">
        <f t="shared" si="58"/>
        <v>43326</v>
      </c>
    </row>
    <row r="3736" spans="1:33">
      <c r="A3736" s="4" t="s">
        <v>15644</v>
      </c>
      <c r="B3736" s="4" t="s">
        <v>15644</v>
      </c>
      <c r="C3736" s="4" t="s">
        <v>15645</v>
      </c>
      <c r="D3736" s="4" t="s">
        <v>15646</v>
      </c>
      <c r="E3736" s="4" t="s">
        <v>36</v>
      </c>
      <c r="F3736" s="4" t="s">
        <v>37</v>
      </c>
      <c r="G3736" s="4" t="s">
        <v>51</v>
      </c>
      <c r="H3736" s="4"/>
      <c r="I3736" s="4"/>
      <c r="J3736" s="4" t="s">
        <v>39</v>
      </c>
      <c r="K3736" s="4" t="s">
        <v>3830</v>
      </c>
      <c r="L3736" s="4" t="s">
        <v>3831</v>
      </c>
      <c r="M3736" s="4" t="s">
        <v>3832</v>
      </c>
      <c r="N3736" s="4" t="s">
        <v>36</v>
      </c>
      <c r="O3736" s="4">
        <v>1</v>
      </c>
      <c r="P3736" s="4" t="s">
        <v>55</v>
      </c>
      <c r="Q3736" s="4">
        <v>23.98</v>
      </c>
      <c r="R3736" s="4"/>
      <c r="S3736" s="4"/>
      <c r="T3736" s="4"/>
      <c r="U3736" s="4"/>
      <c r="V3736" s="4"/>
      <c r="W3736" s="4"/>
      <c r="X3736" s="4"/>
      <c r="Y3736" s="4" t="s">
        <v>10946</v>
      </c>
      <c r="Z3736" s="4" t="s">
        <v>138</v>
      </c>
      <c r="AA3736" s="4" t="s">
        <v>15647</v>
      </c>
      <c r="AB3736" s="4" t="s">
        <v>58</v>
      </c>
      <c r="AC3736" s="4"/>
      <c r="AD3736" s="4" t="b">
        <v>0</v>
      </c>
      <c r="AE3736" s="4"/>
      <c r="AF3736" s="4"/>
      <c r="AG3736" s="11">
        <f t="shared" si="58"/>
        <v>43326</v>
      </c>
    </row>
    <row r="3737" spans="1:33">
      <c r="A3737" s="4" t="s">
        <v>15648</v>
      </c>
      <c r="B3737" s="4" t="s">
        <v>15648</v>
      </c>
      <c r="C3737" s="4" t="s">
        <v>15649</v>
      </c>
      <c r="D3737" s="4" t="s">
        <v>15650</v>
      </c>
      <c r="E3737" s="4" t="s">
        <v>161</v>
      </c>
      <c r="F3737" s="4" t="s">
        <v>37</v>
      </c>
      <c r="G3737" s="4" t="s">
        <v>51</v>
      </c>
      <c r="H3737" s="4"/>
      <c r="I3737" s="4"/>
      <c r="J3737" s="4" t="s">
        <v>39</v>
      </c>
      <c r="K3737" s="4" t="s">
        <v>1604</v>
      </c>
      <c r="L3737" s="4" t="s">
        <v>1605</v>
      </c>
      <c r="M3737" s="4" t="s">
        <v>1606</v>
      </c>
      <c r="N3737" s="4" t="s">
        <v>161</v>
      </c>
      <c r="O3737" s="4">
        <v>0</v>
      </c>
      <c r="P3737" s="4"/>
      <c r="Q3737" s="4"/>
      <c r="R3737" s="4"/>
      <c r="S3737" s="4"/>
      <c r="T3737" s="4"/>
      <c r="U3737" s="4"/>
      <c r="V3737" s="4"/>
      <c r="W3737" s="4"/>
      <c r="X3737" s="4"/>
      <c r="Y3737" s="4" t="s">
        <v>15651</v>
      </c>
      <c r="Z3737" s="4" t="s">
        <v>63</v>
      </c>
      <c r="AA3737" s="4" t="s">
        <v>15652</v>
      </c>
      <c r="AB3737" s="4" t="s">
        <v>58</v>
      </c>
      <c r="AC3737" s="4"/>
      <c r="AD3737" s="4" t="b">
        <v>0</v>
      </c>
      <c r="AE3737" s="4"/>
      <c r="AF3737" s="4"/>
      <c r="AG3737" s="11">
        <f t="shared" si="58"/>
        <v>43326</v>
      </c>
    </row>
    <row r="3738" spans="1:33">
      <c r="A3738" s="4" t="s">
        <v>15653</v>
      </c>
      <c r="B3738" s="4" t="s">
        <v>15653</v>
      </c>
      <c r="C3738" s="4" t="s">
        <v>15654</v>
      </c>
      <c r="D3738" s="4" t="s">
        <v>15655</v>
      </c>
      <c r="E3738" s="4" t="s">
        <v>36</v>
      </c>
      <c r="F3738" s="4" t="s">
        <v>37</v>
      </c>
      <c r="G3738" s="4" t="s">
        <v>51</v>
      </c>
      <c r="H3738" s="4"/>
      <c r="I3738" s="4"/>
      <c r="J3738" s="4" t="s">
        <v>39</v>
      </c>
      <c r="K3738" s="4" t="s">
        <v>644</v>
      </c>
      <c r="L3738" s="4" t="s">
        <v>645</v>
      </c>
      <c r="M3738" s="4" t="s">
        <v>646</v>
      </c>
      <c r="N3738" s="4" t="s">
        <v>36</v>
      </c>
      <c r="O3738" s="4">
        <v>1</v>
      </c>
      <c r="P3738" s="4" t="s">
        <v>55</v>
      </c>
      <c r="Q3738" s="4">
        <v>23.98</v>
      </c>
      <c r="R3738" s="4"/>
      <c r="S3738" s="4"/>
      <c r="T3738" s="4"/>
      <c r="U3738" s="4"/>
      <c r="V3738" s="4"/>
      <c r="W3738" s="4"/>
      <c r="X3738" s="4"/>
      <c r="Y3738" s="4" t="s">
        <v>949</v>
      </c>
      <c r="Z3738" s="4" t="s">
        <v>115</v>
      </c>
      <c r="AA3738" s="4" t="s">
        <v>15656</v>
      </c>
      <c r="AB3738" s="4" t="s">
        <v>58</v>
      </c>
      <c r="AC3738" s="4"/>
      <c r="AD3738" s="4" t="b">
        <v>0</v>
      </c>
      <c r="AE3738" s="4"/>
      <c r="AF3738" s="4"/>
      <c r="AG3738" s="11">
        <f t="shared" si="58"/>
        <v>43326</v>
      </c>
    </row>
    <row r="3739" spans="1:33">
      <c r="A3739" s="4" t="s">
        <v>15653</v>
      </c>
      <c r="B3739" s="4" t="s">
        <v>15653</v>
      </c>
      <c r="C3739" s="4" t="s">
        <v>15654</v>
      </c>
      <c r="D3739" s="4" t="s">
        <v>15655</v>
      </c>
      <c r="E3739" s="4" t="s">
        <v>36</v>
      </c>
      <c r="F3739" s="4" t="s">
        <v>37</v>
      </c>
      <c r="G3739" s="4" t="s">
        <v>51</v>
      </c>
      <c r="H3739" s="4"/>
      <c r="I3739" s="4"/>
      <c r="J3739" s="4" t="s">
        <v>39</v>
      </c>
      <c r="K3739" s="4" t="s">
        <v>340</v>
      </c>
      <c r="L3739" s="4" t="s">
        <v>341</v>
      </c>
      <c r="M3739" s="4" t="s">
        <v>342</v>
      </c>
      <c r="N3739" s="4" t="s">
        <v>36</v>
      </c>
      <c r="O3739" s="4">
        <v>1</v>
      </c>
      <c r="P3739" s="4" t="s">
        <v>55</v>
      </c>
      <c r="Q3739" s="4">
        <v>23.98</v>
      </c>
      <c r="R3739" s="4"/>
      <c r="S3739" s="4"/>
      <c r="T3739" s="4"/>
      <c r="U3739" s="4"/>
      <c r="V3739" s="4"/>
      <c r="W3739" s="4"/>
      <c r="X3739" s="4"/>
      <c r="Y3739" s="4" t="s">
        <v>949</v>
      </c>
      <c r="Z3739" s="4" t="s">
        <v>115</v>
      </c>
      <c r="AA3739" s="4" t="s">
        <v>15656</v>
      </c>
      <c r="AB3739" s="4" t="s">
        <v>58</v>
      </c>
      <c r="AC3739" s="4"/>
      <c r="AD3739" s="4" t="b">
        <v>0</v>
      </c>
      <c r="AE3739" s="4"/>
      <c r="AF3739" s="4"/>
      <c r="AG3739" s="11">
        <f t="shared" si="58"/>
        <v>43326</v>
      </c>
    </row>
    <row r="3740" spans="1:33">
      <c r="A3740" s="4" t="s">
        <v>15657</v>
      </c>
      <c r="B3740" s="4" t="s">
        <v>15657</v>
      </c>
      <c r="C3740" s="4" t="s">
        <v>15658</v>
      </c>
      <c r="D3740" s="4" t="s">
        <v>15659</v>
      </c>
      <c r="E3740" s="4" t="s">
        <v>36</v>
      </c>
      <c r="F3740" s="4" t="s">
        <v>37</v>
      </c>
      <c r="G3740" s="4" t="s">
        <v>51</v>
      </c>
      <c r="H3740" s="4"/>
      <c r="I3740" s="4"/>
      <c r="J3740" s="4" t="s">
        <v>39</v>
      </c>
      <c r="K3740" s="4" t="s">
        <v>875</v>
      </c>
      <c r="L3740" s="4" t="s">
        <v>876</v>
      </c>
      <c r="M3740" s="4" t="s">
        <v>877</v>
      </c>
      <c r="N3740" s="4" t="s">
        <v>36</v>
      </c>
      <c r="O3740" s="4">
        <v>1</v>
      </c>
      <c r="P3740" s="4" t="s">
        <v>55</v>
      </c>
      <c r="Q3740" s="4">
        <v>23.98</v>
      </c>
      <c r="R3740" s="4"/>
      <c r="S3740" s="4"/>
      <c r="T3740" s="4"/>
      <c r="U3740" s="4"/>
      <c r="V3740" s="4"/>
      <c r="W3740" s="4"/>
      <c r="X3740" s="4"/>
      <c r="Y3740" s="4" t="s">
        <v>1443</v>
      </c>
      <c r="Z3740" s="4" t="s">
        <v>47</v>
      </c>
      <c r="AA3740" s="4" t="s">
        <v>15660</v>
      </c>
      <c r="AB3740" s="4" t="s">
        <v>58</v>
      </c>
      <c r="AC3740" s="4"/>
      <c r="AD3740" s="4" t="b">
        <v>0</v>
      </c>
      <c r="AE3740" s="4"/>
      <c r="AF3740" s="4"/>
      <c r="AG3740" s="11">
        <f t="shared" si="58"/>
        <v>43326</v>
      </c>
    </row>
    <row r="3741" spans="1:33">
      <c r="A3741" s="4" t="s">
        <v>15661</v>
      </c>
      <c r="B3741" s="4" t="s">
        <v>15661</v>
      </c>
      <c r="C3741" s="4" t="s">
        <v>15662</v>
      </c>
      <c r="D3741" s="4" t="s">
        <v>15663</v>
      </c>
      <c r="E3741" s="4" t="s">
        <v>36</v>
      </c>
      <c r="F3741" s="4" t="s">
        <v>37</v>
      </c>
      <c r="G3741" s="4" t="s">
        <v>51</v>
      </c>
      <c r="H3741" s="4"/>
      <c r="I3741" s="4"/>
      <c r="J3741" s="4" t="s">
        <v>39</v>
      </c>
      <c r="K3741" s="4" t="s">
        <v>171</v>
      </c>
      <c r="L3741" s="4" t="s">
        <v>172</v>
      </c>
      <c r="M3741" s="4" t="s">
        <v>173</v>
      </c>
      <c r="N3741" s="4" t="s">
        <v>36</v>
      </c>
      <c r="O3741" s="4">
        <v>1</v>
      </c>
      <c r="P3741" s="4" t="s">
        <v>55</v>
      </c>
      <c r="Q3741" s="4">
        <v>23.98</v>
      </c>
      <c r="R3741" s="4"/>
      <c r="S3741" s="4"/>
      <c r="T3741" s="4"/>
      <c r="U3741" s="4"/>
      <c r="V3741" s="4"/>
      <c r="W3741" s="4"/>
      <c r="X3741" s="4"/>
      <c r="Y3741" s="4" t="s">
        <v>2660</v>
      </c>
      <c r="Z3741" s="4" t="s">
        <v>790</v>
      </c>
      <c r="AA3741" s="4">
        <v>94501</v>
      </c>
      <c r="AB3741" s="4" t="s">
        <v>58</v>
      </c>
      <c r="AC3741" s="4"/>
      <c r="AD3741" s="4" t="b">
        <v>0</v>
      </c>
      <c r="AE3741" s="4"/>
      <c r="AF3741" s="4"/>
      <c r="AG3741" s="11">
        <f t="shared" si="58"/>
        <v>43326</v>
      </c>
    </row>
    <row r="3742" spans="1:33">
      <c r="A3742" s="4" t="s">
        <v>15664</v>
      </c>
      <c r="B3742" s="4" t="s">
        <v>15664</v>
      </c>
      <c r="C3742" s="4" t="s">
        <v>15665</v>
      </c>
      <c r="D3742" s="4" t="s">
        <v>15666</v>
      </c>
      <c r="E3742" s="4" t="s">
        <v>36</v>
      </c>
      <c r="F3742" s="4" t="s">
        <v>37</v>
      </c>
      <c r="G3742" s="4" t="s">
        <v>51</v>
      </c>
      <c r="H3742" s="4"/>
      <c r="I3742" s="4"/>
      <c r="J3742" s="4" t="s">
        <v>39</v>
      </c>
      <c r="K3742" s="4" t="s">
        <v>644</v>
      </c>
      <c r="L3742" s="4" t="s">
        <v>645</v>
      </c>
      <c r="M3742" s="4" t="s">
        <v>646</v>
      </c>
      <c r="N3742" s="4" t="s">
        <v>36</v>
      </c>
      <c r="O3742" s="4">
        <v>1</v>
      </c>
      <c r="P3742" s="4" t="s">
        <v>55</v>
      </c>
      <c r="Q3742" s="4">
        <v>23.98</v>
      </c>
      <c r="R3742" s="4"/>
      <c r="S3742" s="4">
        <v>9.98</v>
      </c>
      <c r="T3742" s="4"/>
      <c r="U3742" s="4">
        <v>4.49</v>
      </c>
      <c r="V3742" s="4"/>
      <c r="W3742" s="4"/>
      <c r="X3742" s="4"/>
      <c r="Y3742" s="4" t="s">
        <v>15667</v>
      </c>
      <c r="Z3742" s="4" t="s">
        <v>72</v>
      </c>
      <c r="AA3742" s="4" t="s">
        <v>15668</v>
      </c>
      <c r="AB3742" s="4" t="s">
        <v>58</v>
      </c>
      <c r="AC3742" s="4"/>
      <c r="AD3742" s="4" t="b">
        <v>0</v>
      </c>
      <c r="AE3742" s="4"/>
      <c r="AF3742" s="4"/>
      <c r="AG3742" s="11">
        <f t="shared" si="58"/>
        <v>43326</v>
      </c>
    </row>
    <row r="3743" spans="1:33">
      <c r="A3743" s="4" t="s">
        <v>15669</v>
      </c>
      <c r="B3743" s="4" t="s">
        <v>15669</v>
      </c>
      <c r="C3743" s="4" t="s">
        <v>15670</v>
      </c>
      <c r="D3743" s="4" t="s">
        <v>15671</v>
      </c>
      <c r="E3743" s="4" t="s">
        <v>36</v>
      </c>
      <c r="F3743" s="4" t="s">
        <v>37</v>
      </c>
      <c r="G3743" s="4" t="s">
        <v>51</v>
      </c>
      <c r="H3743" s="4"/>
      <c r="I3743" s="4"/>
      <c r="J3743" s="4" t="s">
        <v>39</v>
      </c>
      <c r="K3743" s="4" t="s">
        <v>602</v>
      </c>
      <c r="L3743" s="4" t="s">
        <v>603</v>
      </c>
      <c r="M3743" s="4" t="s">
        <v>604</v>
      </c>
      <c r="N3743" s="4" t="s">
        <v>36</v>
      </c>
      <c r="O3743" s="4">
        <v>1</v>
      </c>
      <c r="P3743" s="4" t="s">
        <v>55</v>
      </c>
      <c r="Q3743" s="4">
        <v>22.98</v>
      </c>
      <c r="R3743" s="4"/>
      <c r="S3743" s="4"/>
      <c r="T3743" s="4"/>
      <c r="U3743" s="4"/>
      <c r="V3743" s="4"/>
      <c r="W3743" s="4"/>
      <c r="X3743" s="4"/>
      <c r="Y3743" s="4" t="s">
        <v>3819</v>
      </c>
      <c r="Z3743" s="4" t="s">
        <v>47</v>
      </c>
      <c r="AA3743" s="4" t="s">
        <v>15672</v>
      </c>
      <c r="AB3743" s="4" t="s">
        <v>58</v>
      </c>
      <c r="AC3743" s="4"/>
      <c r="AD3743" s="4" t="b">
        <v>0</v>
      </c>
      <c r="AE3743" s="4"/>
      <c r="AF3743" s="4"/>
      <c r="AG3743" s="11">
        <f t="shared" si="58"/>
        <v>43326</v>
      </c>
    </row>
    <row r="3744" spans="1:33">
      <c r="A3744" s="4" t="s">
        <v>15673</v>
      </c>
      <c r="B3744" s="4" t="s">
        <v>15673</v>
      </c>
      <c r="C3744" s="4" t="s">
        <v>15674</v>
      </c>
      <c r="D3744" s="4" t="s">
        <v>15675</v>
      </c>
      <c r="E3744" s="4" t="s">
        <v>36</v>
      </c>
      <c r="F3744" s="4" t="s">
        <v>37</v>
      </c>
      <c r="G3744" s="4" t="s">
        <v>51</v>
      </c>
      <c r="H3744" s="4"/>
      <c r="I3744" s="4"/>
      <c r="J3744" s="4" t="s">
        <v>39</v>
      </c>
      <c r="K3744" s="4" t="s">
        <v>171</v>
      </c>
      <c r="L3744" s="4" t="s">
        <v>172</v>
      </c>
      <c r="M3744" s="4" t="s">
        <v>173</v>
      </c>
      <c r="N3744" s="4" t="s">
        <v>36</v>
      </c>
      <c r="O3744" s="4">
        <v>1</v>
      </c>
      <c r="P3744" s="4" t="s">
        <v>55</v>
      </c>
      <c r="Q3744" s="4">
        <v>23.98</v>
      </c>
      <c r="R3744" s="4"/>
      <c r="S3744" s="4"/>
      <c r="T3744" s="4"/>
      <c r="U3744" s="4"/>
      <c r="V3744" s="4"/>
      <c r="W3744" s="4"/>
      <c r="X3744" s="4"/>
      <c r="Y3744" s="4" t="s">
        <v>2779</v>
      </c>
      <c r="Z3744" s="4" t="s">
        <v>407</v>
      </c>
      <c r="AA3744" s="4" t="s">
        <v>15676</v>
      </c>
      <c r="AB3744" s="4" t="s">
        <v>58</v>
      </c>
      <c r="AC3744" s="4"/>
      <c r="AD3744" s="4" t="b">
        <v>0</v>
      </c>
      <c r="AE3744" s="4"/>
      <c r="AF3744" s="4"/>
      <c r="AG3744" s="11">
        <f t="shared" si="58"/>
        <v>43326</v>
      </c>
    </row>
    <row r="3745" spans="1:33">
      <c r="A3745" s="4" t="s">
        <v>15677</v>
      </c>
      <c r="B3745" s="4" t="s">
        <v>15677</v>
      </c>
      <c r="C3745" s="4" t="s">
        <v>15678</v>
      </c>
      <c r="D3745" s="4" t="s">
        <v>15679</v>
      </c>
      <c r="E3745" s="4" t="s">
        <v>36</v>
      </c>
      <c r="F3745" s="4" t="s">
        <v>37</v>
      </c>
      <c r="G3745" s="4" t="s">
        <v>51</v>
      </c>
      <c r="H3745" s="4"/>
      <c r="I3745" s="4"/>
      <c r="J3745" s="4" t="s">
        <v>110</v>
      </c>
      <c r="K3745" s="4" t="s">
        <v>5991</v>
      </c>
      <c r="L3745" s="4" t="s">
        <v>5992</v>
      </c>
      <c r="M3745" s="4" t="s">
        <v>5993</v>
      </c>
      <c r="N3745" s="4" t="s">
        <v>36</v>
      </c>
      <c r="O3745" s="4">
        <v>1</v>
      </c>
      <c r="P3745" s="4" t="s">
        <v>55</v>
      </c>
      <c r="Q3745" s="4">
        <v>14.99</v>
      </c>
      <c r="R3745" s="4"/>
      <c r="S3745" s="4"/>
      <c r="T3745" s="4"/>
      <c r="U3745" s="4"/>
      <c r="V3745" s="4"/>
      <c r="W3745" s="4"/>
      <c r="X3745" s="4"/>
      <c r="Y3745" s="4" t="s">
        <v>15680</v>
      </c>
      <c r="Z3745" s="4" t="s">
        <v>72</v>
      </c>
      <c r="AA3745" s="4" t="s">
        <v>15681</v>
      </c>
      <c r="AB3745" s="4" t="s">
        <v>58</v>
      </c>
      <c r="AC3745" s="4"/>
      <c r="AD3745" s="4" t="b">
        <v>0</v>
      </c>
      <c r="AE3745" s="4"/>
      <c r="AF3745" s="4"/>
      <c r="AG3745" s="11">
        <f t="shared" si="58"/>
        <v>43326</v>
      </c>
    </row>
    <row r="3746" spans="1:33">
      <c r="A3746" s="4" t="s">
        <v>15682</v>
      </c>
      <c r="B3746" s="4" t="s">
        <v>15682</v>
      </c>
      <c r="C3746" s="4" t="s">
        <v>15683</v>
      </c>
      <c r="D3746" s="4" t="s">
        <v>15684</v>
      </c>
      <c r="E3746" s="4" t="s">
        <v>36</v>
      </c>
      <c r="F3746" s="4" t="s">
        <v>37</v>
      </c>
      <c r="G3746" s="4" t="s">
        <v>51</v>
      </c>
      <c r="H3746" s="4"/>
      <c r="I3746" s="4"/>
      <c r="J3746" s="4" t="s">
        <v>39</v>
      </c>
      <c r="K3746" s="4" t="s">
        <v>340</v>
      </c>
      <c r="L3746" s="4" t="s">
        <v>341</v>
      </c>
      <c r="M3746" s="4" t="s">
        <v>342</v>
      </c>
      <c r="N3746" s="4" t="s">
        <v>36</v>
      </c>
      <c r="O3746" s="4">
        <v>1</v>
      </c>
      <c r="P3746" s="4" t="s">
        <v>55</v>
      </c>
      <c r="Q3746" s="4">
        <v>23.98</v>
      </c>
      <c r="R3746" s="4"/>
      <c r="S3746" s="4"/>
      <c r="T3746" s="4"/>
      <c r="U3746" s="4"/>
      <c r="V3746" s="4"/>
      <c r="W3746" s="4"/>
      <c r="X3746" s="4"/>
      <c r="Y3746" s="4" t="s">
        <v>15685</v>
      </c>
      <c r="Z3746" s="4" t="s">
        <v>368</v>
      </c>
      <c r="AA3746" s="4" t="s">
        <v>15686</v>
      </c>
      <c r="AB3746" s="4" t="s">
        <v>58</v>
      </c>
      <c r="AC3746" s="4"/>
      <c r="AD3746" s="4" t="b">
        <v>0</v>
      </c>
      <c r="AE3746" s="4"/>
      <c r="AF3746" s="4"/>
      <c r="AG3746" s="11">
        <f t="shared" si="58"/>
        <v>43326</v>
      </c>
    </row>
    <row r="3747" spans="1:33">
      <c r="A3747" s="4" t="s">
        <v>15687</v>
      </c>
      <c r="B3747" s="4" t="s">
        <v>15687</v>
      </c>
      <c r="C3747" s="4" t="s">
        <v>15688</v>
      </c>
      <c r="D3747" s="4" t="s">
        <v>15689</v>
      </c>
      <c r="E3747" s="4" t="s">
        <v>36</v>
      </c>
      <c r="F3747" s="4" t="s">
        <v>37</v>
      </c>
      <c r="G3747" s="4" t="s">
        <v>51</v>
      </c>
      <c r="H3747" s="4"/>
      <c r="I3747" s="4"/>
      <c r="J3747" s="4" t="s">
        <v>39</v>
      </c>
      <c r="K3747" s="4" t="s">
        <v>933</v>
      </c>
      <c r="L3747" s="4" t="s">
        <v>934</v>
      </c>
      <c r="M3747" s="4" t="s">
        <v>935</v>
      </c>
      <c r="N3747" s="4" t="s">
        <v>36</v>
      </c>
      <c r="O3747" s="4">
        <v>1</v>
      </c>
      <c r="P3747" s="4" t="s">
        <v>55</v>
      </c>
      <c r="Q3747" s="4">
        <v>23.98</v>
      </c>
      <c r="R3747" s="4"/>
      <c r="S3747" s="4"/>
      <c r="T3747" s="4"/>
      <c r="U3747" s="4"/>
      <c r="V3747" s="4"/>
      <c r="W3747" s="4"/>
      <c r="X3747" s="4"/>
      <c r="Y3747" s="4" t="s">
        <v>15690</v>
      </c>
      <c r="Z3747" s="4" t="s">
        <v>3780</v>
      </c>
      <c r="AA3747" s="4" t="s">
        <v>15691</v>
      </c>
      <c r="AB3747" s="4" t="s">
        <v>58</v>
      </c>
      <c r="AC3747" s="4"/>
      <c r="AD3747" s="4" t="b">
        <v>0</v>
      </c>
      <c r="AE3747" s="4"/>
      <c r="AF3747" s="4"/>
      <c r="AG3747" s="11">
        <f t="shared" si="58"/>
        <v>43326</v>
      </c>
    </row>
    <row r="3748" spans="1:33">
      <c r="A3748" s="4" t="s">
        <v>15692</v>
      </c>
      <c r="B3748" s="4" t="s">
        <v>15692</v>
      </c>
      <c r="C3748" s="4" t="s">
        <v>15693</v>
      </c>
      <c r="D3748" s="4" t="s">
        <v>15694</v>
      </c>
      <c r="E3748" s="4" t="s">
        <v>36</v>
      </c>
      <c r="F3748" s="4" t="s">
        <v>37</v>
      </c>
      <c r="G3748" s="4" t="s">
        <v>51</v>
      </c>
      <c r="H3748" s="4"/>
      <c r="I3748" s="4"/>
      <c r="J3748" s="4" t="s">
        <v>39</v>
      </c>
      <c r="K3748" s="4" t="s">
        <v>171</v>
      </c>
      <c r="L3748" s="4" t="s">
        <v>172</v>
      </c>
      <c r="M3748" s="4" t="s">
        <v>173</v>
      </c>
      <c r="N3748" s="4" t="s">
        <v>36</v>
      </c>
      <c r="O3748" s="4">
        <v>1</v>
      </c>
      <c r="P3748" s="4" t="s">
        <v>55</v>
      </c>
      <c r="Q3748" s="4">
        <v>23.98</v>
      </c>
      <c r="R3748" s="4"/>
      <c r="S3748" s="4"/>
      <c r="T3748" s="4"/>
      <c r="U3748" s="4"/>
      <c r="V3748" s="4"/>
      <c r="W3748" s="4"/>
      <c r="X3748" s="4"/>
      <c r="Y3748" s="4" t="s">
        <v>13775</v>
      </c>
      <c r="Z3748" s="4" t="s">
        <v>115</v>
      </c>
      <c r="AA3748" s="4">
        <v>77632</v>
      </c>
      <c r="AB3748" s="4" t="s">
        <v>58</v>
      </c>
      <c r="AC3748" s="4"/>
      <c r="AD3748" s="4" t="b">
        <v>0</v>
      </c>
      <c r="AE3748" s="4"/>
      <c r="AF3748" s="4"/>
      <c r="AG3748" s="11">
        <f t="shared" si="58"/>
        <v>43326</v>
      </c>
    </row>
    <row r="3749" spans="1:33">
      <c r="A3749" s="4" t="s">
        <v>15695</v>
      </c>
      <c r="B3749" s="4" t="s">
        <v>15695</v>
      </c>
      <c r="C3749" s="4" t="s">
        <v>15696</v>
      </c>
      <c r="D3749" s="4" t="s">
        <v>15697</v>
      </c>
      <c r="E3749" s="4" t="s">
        <v>36</v>
      </c>
      <c r="F3749" s="4" t="s">
        <v>37</v>
      </c>
      <c r="G3749" s="4" t="s">
        <v>51</v>
      </c>
      <c r="H3749" s="4"/>
      <c r="I3749" s="4"/>
      <c r="J3749" s="4" t="s">
        <v>39</v>
      </c>
      <c r="K3749" s="4" t="s">
        <v>2087</v>
      </c>
      <c r="L3749" s="4" t="s">
        <v>15698</v>
      </c>
      <c r="M3749" s="4" t="s">
        <v>2089</v>
      </c>
      <c r="N3749" s="4" t="s">
        <v>36</v>
      </c>
      <c r="O3749" s="4">
        <v>1</v>
      </c>
      <c r="P3749" s="4" t="s">
        <v>55</v>
      </c>
      <c r="Q3749" s="4">
        <v>22.98</v>
      </c>
      <c r="R3749" s="4"/>
      <c r="S3749" s="4"/>
      <c r="T3749" s="4"/>
      <c r="U3749" s="4"/>
      <c r="V3749" s="4"/>
      <c r="W3749" s="4"/>
      <c r="X3749" s="4"/>
      <c r="Y3749" s="4" t="s">
        <v>978</v>
      </c>
      <c r="Z3749" s="4" t="s">
        <v>978</v>
      </c>
      <c r="AA3749" s="4">
        <v>10026</v>
      </c>
      <c r="AB3749" s="4" t="s">
        <v>58</v>
      </c>
      <c r="AC3749" s="4"/>
      <c r="AD3749" s="4" t="b">
        <v>0</v>
      </c>
      <c r="AE3749" s="4"/>
      <c r="AF3749" s="4"/>
      <c r="AG3749" s="11">
        <f t="shared" si="58"/>
        <v>43326</v>
      </c>
    </row>
    <row r="3750" spans="1:33">
      <c r="A3750" s="4" t="s">
        <v>15699</v>
      </c>
      <c r="B3750" s="4" t="s">
        <v>15699</v>
      </c>
      <c r="C3750" s="4" t="s">
        <v>15700</v>
      </c>
      <c r="D3750" s="4" t="s">
        <v>15701</v>
      </c>
      <c r="E3750" s="4" t="s">
        <v>36</v>
      </c>
      <c r="F3750" s="4" t="s">
        <v>37</v>
      </c>
      <c r="G3750" s="4" t="s">
        <v>51</v>
      </c>
      <c r="H3750" s="4"/>
      <c r="I3750" s="4"/>
      <c r="J3750" s="4" t="s">
        <v>39</v>
      </c>
      <c r="K3750" s="4" t="s">
        <v>998</v>
      </c>
      <c r="L3750" s="4" t="s">
        <v>9148</v>
      </c>
      <c r="M3750" s="4" t="s">
        <v>1000</v>
      </c>
      <c r="N3750" s="4" t="s">
        <v>36</v>
      </c>
      <c r="O3750" s="4">
        <v>1</v>
      </c>
      <c r="P3750" s="4" t="s">
        <v>55</v>
      </c>
      <c r="Q3750" s="4">
        <v>22.98</v>
      </c>
      <c r="R3750" s="4"/>
      <c r="S3750" s="4"/>
      <c r="T3750" s="4"/>
      <c r="U3750" s="4"/>
      <c r="V3750" s="4"/>
      <c r="W3750" s="4"/>
      <c r="X3750" s="4"/>
      <c r="Y3750" s="4" t="s">
        <v>15702</v>
      </c>
      <c r="Z3750" s="4" t="s">
        <v>407</v>
      </c>
      <c r="AA3750" s="4">
        <v>60076</v>
      </c>
      <c r="AB3750" s="4" t="s">
        <v>58</v>
      </c>
      <c r="AC3750" s="4"/>
      <c r="AD3750" s="4" t="b">
        <v>0</v>
      </c>
      <c r="AE3750" s="4"/>
      <c r="AF3750" s="4"/>
      <c r="AG3750" s="11">
        <f t="shared" si="58"/>
        <v>43326</v>
      </c>
    </row>
    <row r="3751" spans="1:33">
      <c r="A3751" s="4" t="s">
        <v>15703</v>
      </c>
      <c r="B3751" s="4" t="s">
        <v>15703</v>
      </c>
      <c r="C3751" s="4" t="s">
        <v>15704</v>
      </c>
      <c r="D3751" s="4" t="s">
        <v>15705</v>
      </c>
      <c r="E3751" s="4" t="s">
        <v>36</v>
      </c>
      <c r="F3751" s="4" t="s">
        <v>37</v>
      </c>
      <c r="G3751" s="4" t="s">
        <v>51</v>
      </c>
      <c r="H3751" s="4"/>
      <c r="I3751" s="4"/>
      <c r="J3751" s="4" t="s">
        <v>39</v>
      </c>
      <c r="K3751" s="4" t="s">
        <v>6478</v>
      </c>
      <c r="L3751" s="4" t="s">
        <v>6479</v>
      </c>
      <c r="M3751" s="4" t="s">
        <v>6480</v>
      </c>
      <c r="N3751" s="4" t="s">
        <v>36</v>
      </c>
      <c r="O3751" s="4">
        <v>1</v>
      </c>
      <c r="P3751" s="4" t="s">
        <v>55</v>
      </c>
      <c r="Q3751" s="4">
        <v>23.98</v>
      </c>
      <c r="R3751" s="4"/>
      <c r="S3751" s="4"/>
      <c r="T3751" s="4"/>
      <c r="U3751" s="4"/>
      <c r="V3751" s="4"/>
      <c r="W3751" s="4"/>
      <c r="X3751" s="4"/>
      <c r="Y3751" s="4" t="s">
        <v>15706</v>
      </c>
      <c r="Z3751" s="4" t="s">
        <v>15707</v>
      </c>
      <c r="AA3751" s="4">
        <v>2807</v>
      </c>
      <c r="AB3751" s="4" t="s">
        <v>58</v>
      </c>
      <c r="AC3751" s="4"/>
      <c r="AD3751" s="4" t="b">
        <v>0</v>
      </c>
      <c r="AE3751" s="4"/>
      <c r="AF3751" s="4"/>
      <c r="AG3751" s="11">
        <f t="shared" si="58"/>
        <v>43326</v>
      </c>
    </row>
    <row r="3752" spans="1:33">
      <c r="A3752" s="4" t="s">
        <v>15708</v>
      </c>
      <c r="B3752" s="4" t="s">
        <v>15708</v>
      </c>
      <c r="C3752" s="4" t="s">
        <v>15709</v>
      </c>
      <c r="D3752" s="4" t="s">
        <v>15710</v>
      </c>
      <c r="E3752" s="4" t="s">
        <v>36</v>
      </c>
      <c r="F3752" s="4" t="s">
        <v>37</v>
      </c>
      <c r="G3752" s="4" t="s">
        <v>51</v>
      </c>
      <c r="H3752" s="4"/>
      <c r="I3752" s="4"/>
      <c r="J3752" s="4" t="s">
        <v>39</v>
      </c>
      <c r="K3752" s="4" t="s">
        <v>380</v>
      </c>
      <c r="L3752" s="4" t="s">
        <v>381</v>
      </c>
      <c r="M3752" s="4" t="s">
        <v>382</v>
      </c>
      <c r="N3752" s="4" t="s">
        <v>36</v>
      </c>
      <c r="O3752" s="4">
        <v>1</v>
      </c>
      <c r="P3752" s="4" t="s">
        <v>55</v>
      </c>
      <c r="Q3752" s="4">
        <v>23.98</v>
      </c>
      <c r="R3752" s="4"/>
      <c r="S3752" s="4"/>
      <c r="T3752" s="4"/>
      <c r="U3752" s="4"/>
      <c r="V3752" s="4"/>
      <c r="W3752" s="4"/>
      <c r="X3752" s="4"/>
      <c r="Y3752" s="4" t="s">
        <v>4539</v>
      </c>
      <c r="Z3752" s="4" t="s">
        <v>47</v>
      </c>
      <c r="AA3752" s="4">
        <v>92120</v>
      </c>
      <c r="AB3752" s="4" t="s">
        <v>58</v>
      </c>
      <c r="AC3752" s="4"/>
      <c r="AD3752" s="4" t="b">
        <v>1</v>
      </c>
      <c r="AE3752" s="4"/>
      <c r="AF3752" s="4"/>
      <c r="AG3752" s="11">
        <f t="shared" si="58"/>
        <v>43326</v>
      </c>
    </row>
    <row r="3753" spans="1:33">
      <c r="A3753" s="4" t="s">
        <v>15711</v>
      </c>
      <c r="B3753" s="4" t="s">
        <v>15711</v>
      </c>
      <c r="C3753" s="4" t="s">
        <v>15712</v>
      </c>
      <c r="D3753" s="4" t="s">
        <v>15713</v>
      </c>
      <c r="E3753" s="4" t="s">
        <v>36</v>
      </c>
      <c r="F3753" s="4" t="s">
        <v>37</v>
      </c>
      <c r="G3753" s="4" t="s">
        <v>51</v>
      </c>
      <c r="H3753" s="4"/>
      <c r="I3753" s="4"/>
      <c r="J3753" s="4" t="s">
        <v>39</v>
      </c>
      <c r="K3753" s="4" t="s">
        <v>340</v>
      </c>
      <c r="L3753" s="4" t="s">
        <v>341</v>
      </c>
      <c r="M3753" s="4" t="s">
        <v>342</v>
      </c>
      <c r="N3753" s="4" t="s">
        <v>36</v>
      </c>
      <c r="O3753" s="4">
        <v>1</v>
      </c>
      <c r="P3753" s="4" t="s">
        <v>55</v>
      </c>
      <c r="Q3753" s="4">
        <v>23.98</v>
      </c>
      <c r="R3753" s="4"/>
      <c r="S3753" s="4"/>
      <c r="T3753" s="4"/>
      <c r="U3753" s="4"/>
      <c r="V3753" s="4"/>
      <c r="W3753" s="4"/>
      <c r="X3753" s="4"/>
      <c r="Y3753" s="4" t="s">
        <v>15714</v>
      </c>
      <c r="Z3753" s="4" t="s">
        <v>63</v>
      </c>
      <c r="AA3753" s="4" t="s">
        <v>15715</v>
      </c>
      <c r="AB3753" s="4" t="s">
        <v>58</v>
      </c>
      <c r="AC3753" s="4"/>
      <c r="AD3753" s="4" t="b">
        <v>0</v>
      </c>
      <c r="AE3753" s="4"/>
      <c r="AF3753" s="4"/>
      <c r="AG3753" s="11">
        <f t="shared" si="58"/>
        <v>43326</v>
      </c>
    </row>
    <row r="3754" spans="1:33">
      <c r="A3754" s="4" t="s">
        <v>15716</v>
      </c>
      <c r="B3754" s="4" t="s">
        <v>15716</v>
      </c>
      <c r="C3754" s="4" t="s">
        <v>13555</v>
      </c>
      <c r="D3754" s="4" t="s">
        <v>15717</v>
      </c>
      <c r="E3754" s="4" t="s">
        <v>36</v>
      </c>
      <c r="F3754" s="4" t="s">
        <v>37</v>
      </c>
      <c r="G3754" s="4" t="s">
        <v>51</v>
      </c>
      <c r="H3754" s="4"/>
      <c r="I3754" s="4"/>
      <c r="J3754" s="4" t="s">
        <v>39</v>
      </c>
      <c r="K3754" s="4" t="s">
        <v>10086</v>
      </c>
      <c r="L3754" s="4" t="s">
        <v>10087</v>
      </c>
      <c r="M3754" s="4" t="s">
        <v>10088</v>
      </c>
      <c r="N3754" s="4" t="s">
        <v>36</v>
      </c>
      <c r="O3754" s="4">
        <v>1</v>
      </c>
      <c r="P3754" s="4" t="s">
        <v>55</v>
      </c>
      <c r="Q3754" s="4">
        <v>23.98</v>
      </c>
      <c r="R3754" s="4"/>
      <c r="S3754" s="4"/>
      <c r="T3754" s="4"/>
      <c r="U3754" s="4"/>
      <c r="V3754" s="4"/>
      <c r="W3754" s="4"/>
      <c r="X3754" s="4"/>
      <c r="Y3754" s="4" t="s">
        <v>15718</v>
      </c>
      <c r="Z3754" s="4" t="s">
        <v>763</v>
      </c>
      <c r="AA3754" s="4" t="s">
        <v>15719</v>
      </c>
      <c r="AB3754" s="4" t="s">
        <v>58</v>
      </c>
      <c r="AC3754" s="4"/>
      <c r="AD3754" s="4" t="b">
        <v>0</v>
      </c>
      <c r="AE3754" s="4"/>
      <c r="AF3754" s="4"/>
      <c r="AG3754" s="11">
        <f t="shared" si="58"/>
        <v>43326</v>
      </c>
    </row>
    <row r="3755" spans="1:33">
      <c r="A3755" s="4" t="s">
        <v>15720</v>
      </c>
      <c r="B3755" s="4" t="s">
        <v>15720</v>
      </c>
      <c r="C3755" s="4" t="s">
        <v>15721</v>
      </c>
      <c r="D3755" s="4" t="s">
        <v>15722</v>
      </c>
      <c r="E3755" s="4" t="s">
        <v>36</v>
      </c>
      <c r="F3755" s="4" t="s">
        <v>37</v>
      </c>
      <c r="G3755" s="4" t="s">
        <v>51</v>
      </c>
      <c r="H3755" s="4"/>
      <c r="I3755" s="4"/>
      <c r="J3755" s="4" t="s">
        <v>110</v>
      </c>
      <c r="K3755" s="4" t="s">
        <v>2264</v>
      </c>
      <c r="L3755" s="4" t="s">
        <v>2265</v>
      </c>
      <c r="M3755" s="4" t="s">
        <v>2266</v>
      </c>
      <c r="N3755" s="4" t="s">
        <v>36</v>
      </c>
      <c r="O3755" s="4">
        <v>1</v>
      </c>
      <c r="P3755" s="4" t="s">
        <v>55</v>
      </c>
      <c r="Q3755" s="4">
        <v>22.98</v>
      </c>
      <c r="R3755" s="4"/>
      <c r="S3755" s="4">
        <v>5.99</v>
      </c>
      <c r="T3755" s="4"/>
      <c r="U3755" s="4"/>
      <c r="V3755" s="4"/>
      <c r="W3755" s="4"/>
      <c r="X3755" s="4"/>
      <c r="Y3755" s="4" t="s">
        <v>1715</v>
      </c>
      <c r="Z3755" s="4" t="s">
        <v>72</v>
      </c>
      <c r="AA3755" s="4" t="s">
        <v>15723</v>
      </c>
      <c r="AB3755" s="4" t="s">
        <v>58</v>
      </c>
      <c r="AC3755" s="4"/>
      <c r="AD3755" s="4" t="b">
        <v>0</v>
      </c>
      <c r="AE3755" s="4"/>
      <c r="AF3755" s="4"/>
      <c r="AG3755" s="11">
        <f t="shared" si="58"/>
        <v>43326</v>
      </c>
    </row>
    <row r="3756" spans="1:33">
      <c r="A3756" s="4" t="s">
        <v>15724</v>
      </c>
      <c r="B3756" s="4" t="s">
        <v>15724</v>
      </c>
      <c r="C3756" s="4" t="s">
        <v>15725</v>
      </c>
      <c r="D3756" s="4" t="s">
        <v>15726</v>
      </c>
      <c r="E3756" s="4" t="s">
        <v>36</v>
      </c>
      <c r="F3756" s="4" t="s">
        <v>37</v>
      </c>
      <c r="G3756" s="4" t="s">
        <v>51</v>
      </c>
      <c r="H3756" s="4"/>
      <c r="I3756" s="4"/>
      <c r="J3756" s="4" t="s">
        <v>39</v>
      </c>
      <c r="K3756" s="4" t="s">
        <v>461</v>
      </c>
      <c r="L3756" s="4" t="s">
        <v>462</v>
      </c>
      <c r="M3756" s="4" t="s">
        <v>463</v>
      </c>
      <c r="N3756" s="4" t="s">
        <v>36</v>
      </c>
      <c r="O3756" s="4">
        <v>1</v>
      </c>
      <c r="P3756" s="4" t="s">
        <v>55</v>
      </c>
      <c r="Q3756" s="4">
        <v>21.98</v>
      </c>
      <c r="R3756" s="4"/>
      <c r="S3756" s="4"/>
      <c r="T3756" s="4"/>
      <c r="U3756" s="4"/>
      <c r="V3756" s="4"/>
      <c r="W3756" s="4"/>
      <c r="X3756" s="4"/>
      <c r="Y3756" s="4" t="s">
        <v>2131</v>
      </c>
      <c r="Z3756" s="4" t="s">
        <v>431</v>
      </c>
      <c r="AA3756" s="4" t="s">
        <v>9291</v>
      </c>
      <c r="AB3756" s="4" t="s">
        <v>58</v>
      </c>
      <c r="AC3756" s="4"/>
      <c r="AD3756" s="4" t="b">
        <v>1</v>
      </c>
      <c r="AE3756" s="4"/>
      <c r="AF3756" s="4"/>
      <c r="AG3756" s="11">
        <f t="shared" si="58"/>
        <v>43326</v>
      </c>
    </row>
    <row r="3757" spans="1:33">
      <c r="A3757" s="4" t="s">
        <v>15724</v>
      </c>
      <c r="B3757" s="4" t="s">
        <v>15724</v>
      </c>
      <c r="C3757" s="4" t="s">
        <v>15725</v>
      </c>
      <c r="D3757" s="4" t="s">
        <v>15726</v>
      </c>
      <c r="E3757" s="4" t="s">
        <v>36</v>
      </c>
      <c r="F3757" s="4" t="s">
        <v>37</v>
      </c>
      <c r="G3757" s="4" t="s">
        <v>51</v>
      </c>
      <c r="H3757" s="4"/>
      <c r="I3757" s="4"/>
      <c r="J3757" s="4" t="s">
        <v>39</v>
      </c>
      <c r="K3757" s="4" t="s">
        <v>52</v>
      </c>
      <c r="L3757" s="4" t="s">
        <v>53</v>
      </c>
      <c r="M3757" s="4" t="s">
        <v>54</v>
      </c>
      <c r="N3757" s="4" t="s">
        <v>36</v>
      </c>
      <c r="O3757" s="4">
        <v>1</v>
      </c>
      <c r="P3757" s="4" t="s">
        <v>55</v>
      </c>
      <c r="Q3757" s="4">
        <v>22.98</v>
      </c>
      <c r="R3757" s="4"/>
      <c r="S3757" s="4"/>
      <c r="T3757" s="4"/>
      <c r="U3757" s="4"/>
      <c r="V3757" s="4"/>
      <c r="W3757" s="4"/>
      <c r="X3757" s="4"/>
      <c r="Y3757" s="4" t="s">
        <v>2131</v>
      </c>
      <c r="Z3757" s="4" t="s">
        <v>431</v>
      </c>
      <c r="AA3757" s="4" t="s">
        <v>9291</v>
      </c>
      <c r="AB3757" s="4" t="s">
        <v>58</v>
      </c>
      <c r="AC3757" s="4"/>
      <c r="AD3757" s="4" t="b">
        <v>1</v>
      </c>
      <c r="AE3757" s="4"/>
      <c r="AF3757" s="4"/>
      <c r="AG3757" s="11">
        <f t="shared" si="58"/>
        <v>43326</v>
      </c>
    </row>
    <row r="3758" spans="1:33">
      <c r="A3758" s="4" t="s">
        <v>15724</v>
      </c>
      <c r="B3758" s="4" t="s">
        <v>15724</v>
      </c>
      <c r="C3758" s="4" t="s">
        <v>15725</v>
      </c>
      <c r="D3758" s="4" t="s">
        <v>15726</v>
      </c>
      <c r="E3758" s="4" t="s">
        <v>36</v>
      </c>
      <c r="F3758" s="4" t="s">
        <v>37</v>
      </c>
      <c r="G3758" s="4" t="s">
        <v>51</v>
      </c>
      <c r="H3758" s="4"/>
      <c r="I3758" s="4"/>
      <c r="J3758" s="4" t="s">
        <v>39</v>
      </c>
      <c r="K3758" s="4" t="s">
        <v>511</v>
      </c>
      <c r="L3758" s="4" t="s">
        <v>512</v>
      </c>
      <c r="M3758" s="4" t="s">
        <v>513</v>
      </c>
      <c r="N3758" s="4" t="s">
        <v>36</v>
      </c>
      <c r="O3758" s="4">
        <v>1</v>
      </c>
      <c r="P3758" s="4" t="s">
        <v>55</v>
      </c>
      <c r="Q3758" s="4">
        <v>22.98</v>
      </c>
      <c r="R3758" s="4"/>
      <c r="S3758" s="4"/>
      <c r="T3758" s="4"/>
      <c r="U3758" s="4"/>
      <c r="V3758" s="4"/>
      <c r="W3758" s="4"/>
      <c r="X3758" s="4"/>
      <c r="Y3758" s="4" t="s">
        <v>2131</v>
      </c>
      <c r="Z3758" s="4" t="s">
        <v>431</v>
      </c>
      <c r="AA3758" s="4" t="s">
        <v>9291</v>
      </c>
      <c r="AB3758" s="4" t="s">
        <v>58</v>
      </c>
      <c r="AC3758" s="4"/>
      <c r="AD3758" s="4" t="b">
        <v>1</v>
      </c>
      <c r="AE3758" s="4"/>
      <c r="AF3758" s="4"/>
      <c r="AG3758" s="11">
        <f t="shared" si="58"/>
        <v>43326</v>
      </c>
    </row>
    <row r="3759" spans="1:33">
      <c r="A3759" s="4" t="s">
        <v>15727</v>
      </c>
      <c r="B3759" s="4" t="s">
        <v>15727</v>
      </c>
      <c r="C3759" s="4" t="s">
        <v>15728</v>
      </c>
      <c r="D3759" s="4" t="s">
        <v>15729</v>
      </c>
      <c r="E3759" s="4" t="s">
        <v>36</v>
      </c>
      <c r="F3759" s="4" t="s">
        <v>37</v>
      </c>
      <c r="G3759" s="4" t="s">
        <v>51</v>
      </c>
      <c r="H3759" s="4"/>
      <c r="I3759" s="4"/>
      <c r="J3759" s="4" t="s">
        <v>110</v>
      </c>
      <c r="K3759" s="4" t="s">
        <v>827</v>
      </c>
      <c r="L3759" s="4" t="s">
        <v>1197</v>
      </c>
      <c r="M3759" s="4" t="s">
        <v>1198</v>
      </c>
      <c r="N3759" s="4" t="s">
        <v>36</v>
      </c>
      <c r="O3759" s="4">
        <v>1</v>
      </c>
      <c r="P3759" s="4" t="s">
        <v>55</v>
      </c>
      <c r="Q3759" s="4">
        <v>23.98</v>
      </c>
      <c r="R3759" s="4"/>
      <c r="S3759" s="4">
        <v>2.08</v>
      </c>
      <c r="T3759" s="4"/>
      <c r="U3759" s="4"/>
      <c r="V3759" s="4"/>
      <c r="W3759" s="4"/>
      <c r="X3759" s="4">
        <v>2.08</v>
      </c>
      <c r="Y3759" s="4" t="s">
        <v>15730</v>
      </c>
      <c r="Z3759" s="4" t="s">
        <v>11792</v>
      </c>
      <c r="AA3759" s="4">
        <v>96822</v>
      </c>
      <c r="AB3759" s="4" t="s">
        <v>58</v>
      </c>
      <c r="AC3759" s="4" t="s">
        <v>915</v>
      </c>
      <c r="AD3759" s="4" t="b">
        <v>0</v>
      </c>
      <c r="AE3759" s="4"/>
      <c r="AF3759" s="4"/>
      <c r="AG3759" s="11">
        <f t="shared" si="58"/>
        <v>43326</v>
      </c>
    </row>
    <row r="3760" spans="1:33">
      <c r="A3760" s="4" t="s">
        <v>15727</v>
      </c>
      <c r="B3760" s="4" t="s">
        <v>15727</v>
      </c>
      <c r="C3760" s="4" t="s">
        <v>15728</v>
      </c>
      <c r="D3760" s="4" t="s">
        <v>15729</v>
      </c>
      <c r="E3760" s="4" t="s">
        <v>36</v>
      </c>
      <c r="F3760" s="4" t="s">
        <v>37</v>
      </c>
      <c r="G3760" s="4" t="s">
        <v>51</v>
      </c>
      <c r="H3760" s="4"/>
      <c r="I3760" s="4"/>
      <c r="J3760" s="4" t="s">
        <v>110</v>
      </c>
      <c r="K3760" s="4" t="s">
        <v>307</v>
      </c>
      <c r="L3760" s="4" t="s">
        <v>308</v>
      </c>
      <c r="M3760" s="4" t="s">
        <v>309</v>
      </c>
      <c r="N3760" s="4" t="s">
        <v>36</v>
      </c>
      <c r="O3760" s="4">
        <v>1</v>
      </c>
      <c r="P3760" s="4" t="s">
        <v>55</v>
      </c>
      <c r="Q3760" s="4">
        <v>23.98</v>
      </c>
      <c r="R3760" s="4"/>
      <c r="S3760" s="4">
        <v>2.08</v>
      </c>
      <c r="T3760" s="4"/>
      <c r="U3760" s="4"/>
      <c r="V3760" s="4"/>
      <c r="W3760" s="4"/>
      <c r="X3760" s="4">
        <v>2.08</v>
      </c>
      <c r="Y3760" s="4" t="s">
        <v>15730</v>
      </c>
      <c r="Z3760" s="4" t="s">
        <v>11792</v>
      </c>
      <c r="AA3760" s="4">
        <v>96822</v>
      </c>
      <c r="AB3760" s="4" t="s">
        <v>58</v>
      </c>
      <c r="AC3760" s="4" t="s">
        <v>915</v>
      </c>
      <c r="AD3760" s="4" t="b">
        <v>0</v>
      </c>
      <c r="AE3760" s="4"/>
      <c r="AF3760" s="4"/>
      <c r="AG3760" s="11">
        <f t="shared" si="58"/>
        <v>43326</v>
      </c>
    </row>
    <row r="3761" spans="1:33">
      <c r="A3761" s="4" t="s">
        <v>15727</v>
      </c>
      <c r="B3761" s="4" t="s">
        <v>15727</v>
      </c>
      <c r="C3761" s="4" t="s">
        <v>15728</v>
      </c>
      <c r="D3761" s="4" t="s">
        <v>15729</v>
      </c>
      <c r="E3761" s="4" t="s">
        <v>36</v>
      </c>
      <c r="F3761" s="4" t="s">
        <v>37</v>
      </c>
      <c r="G3761" s="4" t="s">
        <v>51</v>
      </c>
      <c r="H3761" s="4"/>
      <c r="I3761" s="4"/>
      <c r="J3761" s="4" t="s">
        <v>110</v>
      </c>
      <c r="K3761" s="4" t="s">
        <v>1248</v>
      </c>
      <c r="L3761" s="4" t="s">
        <v>1249</v>
      </c>
      <c r="M3761" s="4" t="s">
        <v>1250</v>
      </c>
      <c r="N3761" s="4" t="s">
        <v>36</v>
      </c>
      <c r="O3761" s="4">
        <v>2</v>
      </c>
      <c r="P3761" s="4" t="s">
        <v>55</v>
      </c>
      <c r="Q3761" s="4">
        <v>47.96</v>
      </c>
      <c r="R3761" s="4"/>
      <c r="S3761" s="4">
        <v>4.15</v>
      </c>
      <c r="T3761" s="4"/>
      <c r="U3761" s="4"/>
      <c r="V3761" s="4"/>
      <c r="W3761" s="4"/>
      <c r="X3761" s="4">
        <v>4.15</v>
      </c>
      <c r="Y3761" s="4" t="s">
        <v>15730</v>
      </c>
      <c r="Z3761" s="4" t="s">
        <v>11792</v>
      </c>
      <c r="AA3761" s="4">
        <v>96822</v>
      </c>
      <c r="AB3761" s="4" t="s">
        <v>58</v>
      </c>
      <c r="AC3761" s="4" t="s">
        <v>915</v>
      </c>
      <c r="AD3761" s="4" t="b">
        <v>0</v>
      </c>
      <c r="AE3761" s="4"/>
      <c r="AF3761" s="4"/>
      <c r="AG3761" s="11">
        <f t="shared" si="58"/>
        <v>43326</v>
      </c>
    </row>
    <row r="3762" spans="1:33">
      <c r="A3762" s="4" t="s">
        <v>15731</v>
      </c>
      <c r="B3762" s="4" t="s">
        <v>15731</v>
      </c>
      <c r="C3762" s="4" t="s">
        <v>15732</v>
      </c>
      <c r="D3762" s="4" t="s">
        <v>15733</v>
      </c>
      <c r="E3762" s="4" t="s">
        <v>36</v>
      </c>
      <c r="F3762" s="4" t="s">
        <v>37</v>
      </c>
      <c r="G3762" s="4" t="s">
        <v>51</v>
      </c>
      <c r="H3762" s="4"/>
      <c r="I3762" s="4"/>
      <c r="J3762" s="4" t="s">
        <v>39</v>
      </c>
      <c r="K3762" s="4" t="s">
        <v>482</v>
      </c>
      <c r="L3762" s="4" t="s">
        <v>483</v>
      </c>
      <c r="M3762" s="4" t="s">
        <v>484</v>
      </c>
      <c r="N3762" s="4" t="s">
        <v>36</v>
      </c>
      <c r="O3762" s="4">
        <v>1</v>
      </c>
      <c r="P3762" s="4" t="s">
        <v>55</v>
      </c>
      <c r="Q3762" s="4">
        <v>23.98</v>
      </c>
      <c r="R3762" s="4"/>
      <c r="S3762" s="4"/>
      <c r="T3762" s="4"/>
      <c r="U3762" s="4"/>
      <c r="V3762" s="4"/>
      <c r="W3762" s="4"/>
      <c r="X3762" s="4"/>
      <c r="Y3762" s="4" t="s">
        <v>15734</v>
      </c>
      <c r="Z3762" s="4" t="s">
        <v>1394</v>
      </c>
      <c r="AA3762" s="4" t="s">
        <v>15735</v>
      </c>
      <c r="AB3762" s="4" t="s">
        <v>58</v>
      </c>
      <c r="AC3762" s="4"/>
      <c r="AD3762" s="4" t="b">
        <v>0</v>
      </c>
      <c r="AE3762" s="4"/>
      <c r="AF3762" s="4"/>
      <c r="AG3762" s="11">
        <f t="shared" si="58"/>
        <v>43326</v>
      </c>
    </row>
    <row r="3763" spans="1:33">
      <c r="A3763" s="4" t="s">
        <v>15736</v>
      </c>
      <c r="B3763" s="4" t="s">
        <v>15736</v>
      </c>
      <c r="C3763" s="4" t="s">
        <v>15737</v>
      </c>
      <c r="D3763" s="4" t="s">
        <v>15738</v>
      </c>
      <c r="E3763" s="4" t="s">
        <v>36</v>
      </c>
      <c r="F3763" s="4" t="s">
        <v>37</v>
      </c>
      <c r="G3763" s="4" t="s">
        <v>51</v>
      </c>
      <c r="H3763" s="4"/>
      <c r="I3763" s="4"/>
      <c r="J3763" s="4" t="s">
        <v>39</v>
      </c>
      <c r="K3763" s="4" t="s">
        <v>1754</v>
      </c>
      <c r="L3763" s="4" t="s">
        <v>1755</v>
      </c>
      <c r="M3763" s="4" t="s">
        <v>1756</v>
      </c>
      <c r="N3763" s="4" t="s">
        <v>36</v>
      </c>
      <c r="O3763" s="4">
        <v>1</v>
      </c>
      <c r="P3763" s="4" t="s">
        <v>55</v>
      </c>
      <c r="Q3763" s="4">
        <v>22.98</v>
      </c>
      <c r="R3763" s="4"/>
      <c r="S3763" s="4"/>
      <c r="T3763" s="4"/>
      <c r="U3763" s="4"/>
      <c r="V3763" s="4"/>
      <c r="W3763" s="4"/>
      <c r="X3763" s="4"/>
      <c r="Y3763" s="4" t="s">
        <v>15739</v>
      </c>
      <c r="Z3763" s="4" t="s">
        <v>1192</v>
      </c>
      <c r="AA3763" s="4" t="s">
        <v>15740</v>
      </c>
      <c r="AB3763" s="4" t="s">
        <v>58</v>
      </c>
      <c r="AC3763" s="4"/>
      <c r="AD3763" s="4" t="b">
        <v>0</v>
      </c>
      <c r="AE3763" s="4"/>
      <c r="AF3763" s="4"/>
      <c r="AG3763" s="11">
        <f t="shared" si="58"/>
        <v>43326</v>
      </c>
    </row>
    <row r="3764" spans="1:33">
      <c r="A3764" s="4" t="s">
        <v>15736</v>
      </c>
      <c r="B3764" s="4" t="s">
        <v>15736</v>
      </c>
      <c r="C3764" s="4" t="s">
        <v>15737</v>
      </c>
      <c r="D3764" s="4" t="s">
        <v>15738</v>
      </c>
      <c r="E3764" s="4" t="s">
        <v>36</v>
      </c>
      <c r="F3764" s="4" t="s">
        <v>37</v>
      </c>
      <c r="G3764" s="4" t="s">
        <v>51</v>
      </c>
      <c r="H3764" s="4"/>
      <c r="I3764" s="4"/>
      <c r="J3764" s="4" t="s">
        <v>39</v>
      </c>
      <c r="K3764" s="4" t="s">
        <v>2433</v>
      </c>
      <c r="L3764" s="4" t="s">
        <v>2434</v>
      </c>
      <c r="M3764" s="4" t="s">
        <v>2435</v>
      </c>
      <c r="N3764" s="4" t="s">
        <v>36</v>
      </c>
      <c r="O3764" s="4">
        <v>1</v>
      </c>
      <c r="P3764" s="4" t="s">
        <v>55</v>
      </c>
      <c r="Q3764" s="4">
        <v>22.98</v>
      </c>
      <c r="R3764" s="4"/>
      <c r="S3764" s="4"/>
      <c r="T3764" s="4"/>
      <c r="U3764" s="4"/>
      <c r="V3764" s="4"/>
      <c r="W3764" s="4"/>
      <c r="X3764" s="4"/>
      <c r="Y3764" s="4" t="s">
        <v>15739</v>
      </c>
      <c r="Z3764" s="4" t="s">
        <v>1192</v>
      </c>
      <c r="AA3764" s="4" t="s">
        <v>15740</v>
      </c>
      <c r="AB3764" s="4" t="s">
        <v>58</v>
      </c>
      <c r="AC3764" s="4"/>
      <c r="AD3764" s="4" t="b">
        <v>0</v>
      </c>
      <c r="AE3764" s="4"/>
      <c r="AF3764" s="4"/>
      <c r="AG3764" s="11">
        <f t="shared" si="58"/>
        <v>43326</v>
      </c>
    </row>
    <row r="3765" spans="1:33">
      <c r="A3765" s="4" t="s">
        <v>15741</v>
      </c>
      <c r="B3765" s="4" t="s">
        <v>15741</v>
      </c>
      <c r="C3765" s="4" t="s">
        <v>15742</v>
      </c>
      <c r="D3765" s="4" t="s">
        <v>15743</v>
      </c>
      <c r="E3765" s="4" t="s">
        <v>36</v>
      </c>
      <c r="F3765" s="4" t="s">
        <v>37</v>
      </c>
      <c r="G3765" s="4" t="s">
        <v>51</v>
      </c>
      <c r="H3765" s="4"/>
      <c r="I3765" s="4"/>
      <c r="J3765" s="4" t="s">
        <v>39</v>
      </c>
      <c r="K3765" s="4" t="s">
        <v>412</v>
      </c>
      <c r="L3765" s="4" t="s">
        <v>413</v>
      </c>
      <c r="M3765" s="4" t="s">
        <v>414</v>
      </c>
      <c r="N3765" s="4" t="s">
        <v>36</v>
      </c>
      <c r="O3765" s="4">
        <v>1</v>
      </c>
      <c r="P3765" s="4" t="s">
        <v>55</v>
      </c>
      <c r="Q3765" s="4">
        <v>21.98</v>
      </c>
      <c r="R3765" s="4"/>
      <c r="S3765" s="4"/>
      <c r="T3765" s="4"/>
      <c r="U3765" s="4"/>
      <c r="V3765" s="4"/>
      <c r="W3765" s="4"/>
      <c r="X3765" s="4"/>
      <c r="Y3765" s="4" t="s">
        <v>15744</v>
      </c>
      <c r="Z3765" s="4" t="s">
        <v>2973</v>
      </c>
      <c r="AA3765" s="4" t="s">
        <v>15745</v>
      </c>
      <c r="AB3765" s="4" t="s">
        <v>58</v>
      </c>
      <c r="AC3765" s="4"/>
      <c r="AD3765" s="4" t="b">
        <v>0</v>
      </c>
      <c r="AE3765" s="4"/>
      <c r="AF3765" s="4"/>
      <c r="AG3765" s="11">
        <f t="shared" si="58"/>
        <v>43326</v>
      </c>
    </row>
    <row r="3766" spans="1:33">
      <c r="A3766" s="4" t="s">
        <v>15746</v>
      </c>
      <c r="B3766" s="4" t="s">
        <v>15746</v>
      </c>
      <c r="C3766" s="4" t="s">
        <v>15747</v>
      </c>
      <c r="D3766" s="4" t="s">
        <v>15748</v>
      </c>
      <c r="E3766" s="4" t="s">
        <v>36</v>
      </c>
      <c r="F3766" s="4" t="s">
        <v>37</v>
      </c>
      <c r="G3766" s="4" t="s">
        <v>51</v>
      </c>
      <c r="H3766" s="4"/>
      <c r="I3766" s="4"/>
      <c r="J3766" s="4" t="s">
        <v>39</v>
      </c>
      <c r="K3766" s="4" t="s">
        <v>171</v>
      </c>
      <c r="L3766" s="4" t="s">
        <v>172</v>
      </c>
      <c r="M3766" s="4" t="s">
        <v>173</v>
      </c>
      <c r="N3766" s="4" t="s">
        <v>36</v>
      </c>
      <c r="O3766" s="4">
        <v>1</v>
      </c>
      <c r="P3766" s="4" t="s">
        <v>55</v>
      </c>
      <c r="Q3766" s="4">
        <v>23.98</v>
      </c>
      <c r="R3766" s="4"/>
      <c r="S3766" s="4"/>
      <c r="T3766" s="4"/>
      <c r="U3766" s="4"/>
      <c r="V3766" s="4"/>
      <c r="W3766" s="4"/>
      <c r="X3766" s="4"/>
      <c r="Y3766" s="4" t="s">
        <v>15749</v>
      </c>
      <c r="Z3766" s="4" t="s">
        <v>47</v>
      </c>
      <c r="AA3766" s="4" t="s">
        <v>15750</v>
      </c>
      <c r="AB3766" s="4" t="s">
        <v>58</v>
      </c>
      <c r="AC3766" s="4"/>
      <c r="AD3766" s="4" t="b">
        <v>0</v>
      </c>
      <c r="AE3766" s="4"/>
      <c r="AF3766" s="4"/>
      <c r="AG3766" s="11">
        <f t="shared" si="58"/>
        <v>43326</v>
      </c>
    </row>
    <row r="3767" spans="1:33">
      <c r="A3767" s="4" t="s">
        <v>15751</v>
      </c>
      <c r="B3767" s="4" t="s">
        <v>15751</v>
      </c>
      <c r="C3767" s="4" t="s">
        <v>15752</v>
      </c>
      <c r="D3767" s="4" t="s">
        <v>15753</v>
      </c>
      <c r="E3767" s="4" t="s">
        <v>36</v>
      </c>
      <c r="F3767" s="4" t="s">
        <v>37</v>
      </c>
      <c r="G3767" s="4" t="s">
        <v>51</v>
      </c>
      <c r="H3767" s="4"/>
      <c r="I3767" s="4"/>
      <c r="J3767" s="4" t="s">
        <v>110</v>
      </c>
      <c r="K3767" s="4" t="s">
        <v>7219</v>
      </c>
      <c r="L3767" s="4" t="s">
        <v>7220</v>
      </c>
      <c r="M3767" s="4" t="s">
        <v>7221</v>
      </c>
      <c r="N3767" s="4" t="s">
        <v>36</v>
      </c>
      <c r="O3767" s="4">
        <v>1</v>
      </c>
      <c r="P3767" s="4" t="s">
        <v>55</v>
      </c>
      <c r="Q3767" s="4">
        <v>22.98</v>
      </c>
      <c r="R3767" s="4"/>
      <c r="S3767" s="4">
        <v>0.37</v>
      </c>
      <c r="T3767" s="4"/>
      <c r="U3767" s="4"/>
      <c r="V3767" s="4"/>
      <c r="W3767" s="4"/>
      <c r="X3767" s="4"/>
      <c r="Y3767" s="4" t="s">
        <v>15754</v>
      </c>
      <c r="Z3767" s="4" t="s">
        <v>3910</v>
      </c>
      <c r="AA3767" s="4" t="s">
        <v>15755</v>
      </c>
      <c r="AB3767" s="4" t="s">
        <v>58</v>
      </c>
      <c r="AC3767" s="4"/>
      <c r="AD3767" s="4" t="b">
        <v>0</v>
      </c>
      <c r="AE3767" s="4"/>
      <c r="AF3767" s="4"/>
      <c r="AG3767" s="11">
        <f t="shared" si="58"/>
        <v>43326</v>
      </c>
    </row>
    <row r="3768" spans="1:33">
      <c r="A3768" s="4" t="s">
        <v>15756</v>
      </c>
      <c r="B3768" s="4" t="s">
        <v>15756</v>
      </c>
      <c r="C3768" s="4" t="s">
        <v>15757</v>
      </c>
      <c r="D3768" s="4" t="s">
        <v>15758</v>
      </c>
      <c r="E3768" s="4" t="s">
        <v>36</v>
      </c>
      <c r="F3768" s="4" t="s">
        <v>37</v>
      </c>
      <c r="G3768" s="4" t="s">
        <v>51</v>
      </c>
      <c r="H3768" s="4"/>
      <c r="I3768" s="4"/>
      <c r="J3768" s="4" t="s">
        <v>39</v>
      </c>
      <c r="K3768" s="4" t="s">
        <v>1802</v>
      </c>
      <c r="L3768" s="4" t="s">
        <v>1803</v>
      </c>
      <c r="M3768" s="4" t="s">
        <v>1804</v>
      </c>
      <c r="N3768" s="4" t="s">
        <v>36</v>
      </c>
      <c r="O3768" s="4">
        <v>1</v>
      </c>
      <c r="P3768" s="4" t="s">
        <v>55</v>
      </c>
      <c r="Q3768" s="4">
        <v>25.98</v>
      </c>
      <c r="R3768" s="4"/>
      <c r="S3768" s="4"/>
      <c r="T3768" s="4"/>
      <c r="U3768" s="4"/>
      <c r="V3768" s="4"/>
      <c r="W3768" s="4"/>
      <c r="X3768" s="4"/>
      <c r="Y3768" s="4" t="s">
        <v>4481</v>
      </c>
      <c r="Z3768" s="4" t="s">
        <v>72</v>
      </c>
      <c r="AA3768" s="4" t="s">
        <v>15759</v>
      </c>
      <c r="AB3768" s="4" t="s">
        <v>58</v>
      </c>
      <c r="AC3768" s="4"/>
      <c r="AD3768" s="4" t="b">
        <v>0</v>
      </c>
      <c r="AE3768" s="4"/>
      <c r="AF3768" s="4"/>
      <c r="AG3768" s="11">
        <f t="shared" si="58"/>
        <v>43326</v>
      </c>
    </row>
    <row r="3769" spans="1:33">
      <c r="A3769" s="4" t="s">
        <v>15760</v>
      </c>
      <c r="B3769" s="4" t="s">
        <v>15760</v>
      </c>
      <c r="C3769" s="4" t="s">
        <v>15761</v>
      </c>
      <c r="D3769" s="4" t="s">
        <v>15762</v>
      </c>
      <c r="E3769" s="4" t="s">
        <v>36</v>
      </c>
      <c r="F3769" s="4" t="s">
        <v>37</v>
      </c>
      <c r="G3769" s="4" t="s">
        <v>51</v>
      </c>
      <c r="H3769" s="4"/>
      <c r="I3769" s="4"/>
      <c r="J3769" s="4" t="s">
        <v>39</v>
      </c>
      <c r="K3769" s="4" t="s">
        <v>2688</v>
      </c>
      <c r="L3769" s="4" t="s">
        <v>2689</v>
      </c>
      <c r="M3769" s="4" t="s">
        <v>2690</v>
      </c>
      <c r="N3769" s="4" t="s">
        <v>36</v>
      </c>
      <c r="O3769" s="4">
        <v>1</v>
      </c>
      <c r="P3769" s="4" t="s">
        <v>55</v>
      </c>
      <c r="Q3769" s="4">
        <v>26.98</v>
      </c>
      <c r="R3769" s="4"/>
      <c r="S3769" s="4"/>
      <c r="T3769" s="4"/>
      <c r="U3769" s="4"/>
      <c r="V3769" s="4"/>
      <c r="W3769" s="4"/>
      <c r="X3769" s="4"/>
      <c r="Y3769" s="4" t="s">
        <v>12839</v>
      </c>
      <c r="Z3769" s="4" t="s">
        <v>47</v>
      </c>
      <c r="AA3769" s="4" t="s">
        <v>15763</v>
      </c>
      <c r="AB3769" s="4" t="s">
        <v>58</v>
      </c>
      <c r="AC3769" s="4"/>
      <c r="AD3769" s="4" t="b">
        <v>0</v>
      </c>
      <c r="AE3769" s="4"/>
      <c r="AF3769" s="4"/>
      <c r="AG3769" s="11">
        <f t="shared" si="58"/>
        <v>43326</v>
      </c>
    </row>
    <row r="3770" spans="1:33">
      <c r="A3770" s="4" t="s">
        <v>15760</v>
      </c>
      <c r="B3770" s="4" t="s">
        <v>15760</v>
      </c>
      <c r="C3770" s="4" t="s">
        <v>15761</v>
      </c>
      <c r="D3770" s="4" t="s">
        <v>15762</v>
      </c>
      <c r="E3770" s="4" t="s">
        <v>36</v>
      </c>
      <c r="F3770" s="4" t="s">
        <v>37</v>
      </c>
      <c r="G3770" s="4" t="s">
        <v>51</v>
      </c>
      <c r="H3770" s="4"/>
      <c r="I3770" s="4"/>
      <c r="J3770" s="4" t="s">
        <v>39</v>
      </c>
      <c r="K3770" s="4" t="s">
        <v>3981</v>
      </c>
      <c r="L3770" s="4" t="s">
        <v>3982</v>
      </c>
      <c r="M3770" s="4" t="s">
        <v>3983</v>
      </c>
      <c r="N3770" s="4" t="s">
        <v>36</v>
      </c>
      <c r="O3770" s="4">
        <v>1</v>
      </c>
      <c r="P3770" s="4" t="s">
        <v>55</v>
      </c>
      <c r="Q3770" s="4">
        <v>26.98</v>
      </c>
      <c r="R3770" s="4"/>
      <c r="S3770" s="4"/>
      <c r="T3770" s="4"/>
      <c r="U3770" s="4"/>
      <c r="V3770" s="4"/>
      <c r="W3770" s="4"/>
      <c r="X3770" s="4"/>
      <c r="Y3770" s="4" t="s">
        <v>12839</v>
      </c>
      <c r="Z3770" s="4" t="s">
        <v>47</v>
      </c>
      <c r="AA3770" s="4" t="s">
        <v>15763</v>
      </c>
      <c r="AB3770" s="4" t="s">
        <v>58</v>
      </c>
      <c r="AC3770" s="4"/>
      <c r="AD3770" s="4" t="b">
        <v>0</v>
      </c>
      <c r="AE3770" s="4"/>
      <c r="AF3770" s="4"/>
      <c r="AG3770" s="11">
        <f t="shared" si="58"/>
        <v>43326</v>
      </c>
    </row>
    <row r="3771" spans="1:33">
      <c r="A3771" s="4" t="s">
        <v>15764</v>
      </c>
      <c r="B3771" s="4" t="s">
        <v>15764</v>
      </c>
      <c r="C3771" s="4" t="s">
        <v>15765</v>
      </c>
      <c r="D3771" s="4" t="s">
        <v>15766</v>
      </c>
      <c r="E3771" s="4" t="s">
        <v>36</v>
      </c>
      <c r="F3771" s="4" t="s">
        <v>37</v>
      </c>
      <c r="G3771" s="4" t="s">
        <v>51</v>
      </c>
      <c r="H3771" s="4"/>
      <c r="I3771" s="4"/>
      <c r="J3771" s="4" t="s">
        <v>39</v>
      </c>
      <c r="K3771" s="4" t="s">
        <v>1415</v>
      </c>
      <c r="L3771" s="4" t="s">
        <v>12086</v>
      </c>
      <c r="M3771" s="4" t="s">
        <v>12087</v>
      </c>
      <c r="N3771" s="4" t="s">
        <v>36</v>
      </c>
      <c r="O3771" s="4">
        <v>1</v>
      </c>
      <c r="P3771" s="4" t="s">
        <v>55</v>
      </c>
      <c r="Q3771" s="4">
        <v>23.98</v>
      </c>
      <c r="R3771" s="4"/>
      <c r="S3771" s="4"/>
      <c r="T3771" s="4"/>
      <c r="U3771" s="4"/>
      <c r="V3771" s="4"/>
      <c r="W3771" s="4"/>
      <c r="X3771" s="4"/>
      <c r="Y3771" s="4" t="s">
        <v>5693</v>
      </c>
      <c r="Z3771" s="4" t="s">
        <v>72</v>
      </c>
      <c r="AA3771" s="4" t="s">
        <v>15767</v>
      </c>
      <c r="AB3771" s="4" t="s">
        <v>58</v>
      </c>
      <c r="AC3771" s="4"/>
      <c r="AD3771" s="4" t="b">
        <v>0</v>
      </c>
      <c r="AE3771" s="4"/>
      <c r="AF3771" s="4"/>
      <c r="AG3771" s="11">
        <f t="shared" si="58"/>
        <v>43326</v>
      </c>
    </row>
    <row r="3772" spans="1:33">
      <c r="A3772" s="4" t="s">
        <v>15764</v>
      </c>
      <c r="B3772" s="4" t="s">
        <v>15764</v>
      </c>
      <c r="C3772" s="4" t="s">
        <v>15765</v>
      </c>
      <c r="D3772" s="4" t="s">
        <v>15766</v>
      </c>
      <c r="E3772" s="4" t="s">
        <v>36</v>
      </c>
      <c r="F3772" s="4" t="s">
        <v>37</v>
      </c>
      <c r="G3772" s="4" t="s">
        <v>51</v>
      </c>
      <c r="H3772" s="4"/>
      <c r="I3772" s="4"/>
      <c r="J3772" s="4" t="s">
        <v>39</v>
      </c>
      <c r="K3772" s="4" t="s">
        <v>632</v>
      </c>
      <c r="L3772" s="4" t="s">
        <v>633</v>
      </c>
      <c r="M3772" s="4" t="s">
        <v>634</v>
      </c>
      <c r="N3772" s="4" t="s">
        <v>36</v>
      </c>
      <c r="O3772" s="4">
        <v>1</v>
      </c>
      <c r="P3772" s="4" t="s">
        <v>55</v>
      </c>
      <c r="Q3772" s="4">
        <v>22.98</v>
      </c>
      <c r="R3772" s="4"/>
      <c r="S3772" s="4"/>
      <c r="T3772" s="4"/>
      <c r="U3772" s="4"/>
      <c r="V3772" s="4"/>
      <c r="W3772" s="4"/>
      <c r="X3772" s="4"/>
      <c r="Y3772" s="4" t="s">
        <v>5693</v>
      </c>
      <c r="Z3772" s="4" t="s">
        <v>72</v>
      </c>
      <c r="AA3772" s="4" t="s">
        <v>15767</v>
      </c>
      <c r="AB3772" s="4" t="s">
        <v>58</v>
      </c>
      <c r="AC3772" s="4"/>
      <c r="AD3772" s="4" t="b">
        <v>0</v>
      </c>
      <c r="AE3772" s="4"/>
      <c r="AF3772" s="4"/>
      <c r="AG3772" s="11">
        <f t="shared" si="58"/>
        <v>43326</v>
      </c>
    </row>
    <row r="3773" spans="1:33">
      <c r="A3773" s="4" t="s">
        <v>15768</v>
      </c>
      <c r="B3773" s="4" t="s">
        <v>15768</v>
      </c>
      <c r="C3773" s="4" t="s">
        <v>15769</v>
      </c>
      <c r="D3773" s="4" t="s">
        <v>15770</v>
      </c>
      <c r="E3773" s="4" t="s">
        <v>36</v>
      </c>
      <c r="F3773" s="4" t="s">
        <v>37</v>
      </c>
      <c r="G3773" s="4" t="s">
        <v>51</v>
      </c>
      <c r="H3773" s="4"/>
      <c r="I3773" s="4"/>
      <c r="J3773" s="4" t="s">
        <v>188</v>
      </c>
      <c r="K3773" s="4" t="s">
        <v>5555</v>
      </c>
      <c r="L3773" s="4" t="s">
        <v>5556</v>
      </c>
      <c r="M3773" s="4" t="s">
        <v>5557</v>
      </c>
      <c r="N3773" s="4" t="s">
        <v>36</v>
      </c>
      <c r="O3773" s="4">
        <v>1</v>
      </c>
      <c r="P3773" s="4" t="s">
        <v>55</v>
      </c>
      <c r="Q3773" s="4">
        <v>25.98</v>
      </c>
      <c r="R3773" s="4"/>
      <c r="S3773" s="4">
        <v>9.66</v>
      </c>
      <c r="T3773" s="4"/>
      <c r="U3773" s="4"/>
      <c r="V3773" s="4"/>
      <c r="W3773" s="4"/>
      <c r="X3773" s="4"/>
      <c r="Y3773" s="4" t="s">
        <v>1813</v>
      </c>
      <c r="Z3773" s="4" t="s">
        <v>368</v>
      </c>
      <c r="AA3773" s="4" t="s">
        <v>15771</v>
      </c>
      <c r="AB3773" s="4" t="s">
        <v>58</v>
      </c>
      <c r="AC3773" s="4"/>
      <c r="AD3773" s="4" t="b">
        <v>0</v>
      </c>
      <c r="AE3773" s="4"/>
      <c r="AF3773" s="4"/>
      <c r="AG3773" s="11">
        <f t="shared" si="58"/>
        <v>43326</v>
      </c>
    </row>
    <row r="3774" spans="1:33">
      <c r="A3774" s="4" t="s">
        <v>15772</v>
      </c>
      <c r="B3774" s="4" t="s">
        <v>15772</v>
      </c>
      <c r="C3774" s="4" t="s">
        <v>15773</v>
      </c>
      <c r="D3774" s="4" t="s">
        <v>15774</v>
      </c>
      <c r="E3774" s="4" t="s">
        <v>36</v>
      </c>
      <c r="F3774" s="4" t="s">
        <v>37</v>
      </c>
      <c r="G3774" s="4" t="s">
        <v>51</v>
      </c>
      <c r="H3774" s="4"/>
      <c r="I3774" s="4"/>
      <c r="J3774" s="4" t="s">
        <v>39</v>
      </c>
      <c r="K3774" s="4" t="s">
        <v>12930</v>
      </c>
      <c r="L3774" s="4" t="s">
        <v>14928</v>
      </c>
      <c r="M3774" s="4" t="s">
        <v>14925</v>
      </c>
      <c r="N3774" s="4" t="s">
        <v>36</v>
      </c>
      <c r="O3774" s="4">
        <v>1</v>
      </c>
      <c r="P3774" s="4" t="s">
        <v>55</v>
      </c>
      <c r="Q3774" s="4">
        <v>26.98</v>
      </c>
      <c r="R3774" s="4"/>
      <c r="S3774" s="4"/>
      <c r="T3774" s="4"/>
      <c r="U3774" s="4"/>
      <c r="V3774" s="4"/>
      <c r="W3774" s="4"/>
      <c r="X3774" s="4"/>
      <c r="Y3774" s="4" t="s">
        <v>15775</v>
      </c>
      <c r="Z3774" s="4" t="s">
        <v>147</v>
      </c>
      <c r="AA3774" s="4">
        <v>11105</v>
      </c>
      <c r="AB3774" s="4" t="s">
        <v>58</v>
      </c>
      <c r="AC3774" s="4"/>
      <c r="AD3774" s="4" t="b">
        <v>0</v>
      </c>
      <c r="AE3774" s="4"/>
      <c r="AF3774" s="4"/>
      <c r="AG3774" s="11">
        <f t="shared" si="58"/>
        <v>43326</v>
      </c>
    </row>
    <row r="3775" spans="1:33">
      <c r="A3775" s="4" t="s">
        <v>15776</v>
      </c>
      <c r="B3775" s="4" t="s">
        <v>15776</v>
      </c>
      <c r="C3775" s="4" t="s">
        <v>15777</v>
      </c>
      <c r="D3775" s="4" t="s">
        <v>15778</v>
      </c>
      <c r="E3775" s="4" t="s">
        <v>36</v>
      </c>
      <c r="F3775" s="4" t="s">
        <v>37</v>
      </c>
      <c r="G3775" s="4" t="s">
        <v>51</v>
      </c>
      <c r="H3775" s="4"/>
      <c r="I3775" s="4"/>
      <c r="J3775" s="4" t="s">
        <v>39</v>
      </c>
      <c r="K3775" s="4" t="s">
        <v>4215</v>
      </c>
      <c r="L3775" s="4" t="s">
        <v>4216</v>
      </c>
      <c r="M3775" s="4" t="s">
        <v>4217</v>
      </c>
      <c r="N3775" s="4" t="s">
        <v>36</v>
      </c>
      <c r="O3775" s="4">
        <v>1</v>
      </c>
      <c r="P3775" s="4" t="s">
        <v>55</v>
      </c>
      <c r="Q3775" s="4">
        <v>22.98</v>
      </c>
      <c r="R3775" s="4"/>
      <c r="S3775" s="4"/>
      <c r="T3775" s="4"/>
      <c r="U3775" s="4"/>
      <c r="V3775" s="4"/>
      <c r="W3775" s="4"/>
      <c r="X3775" s="4"/>
      <c r="Y3775" s="4" t="s">
        <v>4104</v>
      </c>
      <c r="Z3775" s="4" t="s">
        <v>47</v>
      </c>
      <c r="AA3775" s="4" t="s">
        <v>15779</v>
      </c>
      <c r="AB3775" s="4" t="s">
        <v>58</v>
      </c>
      <c r="AC3775" s="4"/>
      <c r="AD3775" s="4" t="b">
        <v>0</v>
      </c>
      <c r="AE3775" s="4"/>
      <c r="AF3775" s="4"/>
      <c r="AG3775" s="11">
        <f t="shared" si="58"/>
        <v>43326</v>
      </c>
    </row>
    <row r="3776" spans="1:33">
      <c r="A3776" s="4" t="s">
        <v>15780</v>
      </c>
      <c r="B3776" s="4" t="s">
        <v>15780</v>
      </c>
      <c r="C3776" s="4" t="s">
        <v>15781</v>
      </c>
      <c r="D3776" s="4" t="s">
        <v>15782</v>
      </c>
      <c r="E3776" s="4" t="s">
        <v>36</v>
      </c>
      <c r="F3776" s="4" t="s">
        <v>37</v>
      </c>
      <c r="G3776" s="4" t="s">
        <v>51</v>
      </c>
      <c r="H3776" s="4"/>
      <c r="I3776" s="4"/>
      <c r="J3776" s="4" t="s">
        <v>39</v>
      </c>
      <c r="K3776" s="4" t="s">
        <v>5355</v>
      </c>
      <c r="L3776" s="4" t="s">
        <v>5356</v>
      </c>
      <c r="M3776" s="4" t="s">
        <v>5357</v>
      </c>
      <c r="N3776" s="4" t="s">
        <v>36</v>
      </c>
      <c r="O3776" s="4">
        <v>1</v>
      </c>
      <c r="P3776" s="4" t="s">
        <v>55</v>
      </c>
      <c r="Q3776" s="4">
        <v>23.98</v>
      </c>
      <c r="R3776" s="4"/>
      <c r="S3776" s="4"/>
      <c r="T3776" s="4"/>
      <c r="U3776" s="4"/>
      <c r="V3776" s="4"/>
      <c r="W3776" s="4"/>
      <c r="X3776" s="4"/>
      <c r="Y3776" s="4" t="s">
        <v>4736</v>
      </c>
      <c r="Z3776" s="4" t="s">
        <v>147</v>
      </c>
      <c r="AA3776" s="4" t="s">
        <v>15783</v>
      </c>
      <c r="AB3776" s="4" t="s">
        <v>58</v>
      </c>
      <c r="AC3776" s="4"/>
      <c r="AD3776" s="4" t="b">
        <v>0</v>
      </c>
      <c r="AE3776" s="4"/>
      <c r="AF3776" s="4"/>
      <c r="AG3776" s="11">
        <f t="shared" si="58"/>
        <v>43326</v>
      </c>
    </row>
    <row r="3777" spans="1:33">
      <c r="A3777" s="4" t="s">
        <v>15784</v>
      </c>
      <c r="B3777" s="4" t="s">
        <v>15784</v>
      </c>
      <c r="C3777" s="4" t="s">
        <v>15785</v>
      </c>
      <c r="D3777" s="4" t="s">
        <v>15786</v>
      </c>
      <c r="E3777" s="4" t="s">
        <v>36</v>
      </c>
      <c r="F3777" s="4" t="s">
        <v>37</v>
      </c>
      <c r="G3777" s="4" t="s">
        <v>51</v>
      </c>
      <c r="H3777" s="4"/>
      <c r="I3777" s="4"/>
      <c r="J3777" s="4" t="s">
        <v>39</v>
      </c>
      <c r="K3777" s="4" t="s">
        <v>651</v>
      </c>
      <c r="L3777" s="4" t="s">
        <v>652</v>
      </c>
      <c r="M3777" s="4" t="s">
        <v>653</v>
      </c>
      <c r="N3777" s="4" t="s">
        <v>36</v>
      </c>
      <c r="O3777" s="4">
        <v>1</v>
      </c>
      <c r="P3777" s="4" t="s">
        <v>55</v>
      </c>
      <c r="Q3777" s="4">
        <v>21.98</v>
      </c>
      <c r="R3777" s="4"/>
      <c r="S3777" s="4"/>
      <c r="T3777" s="4"/>
      <c r="U3777" s="4"/>
      <c r="V3777" s="4"/>
      <c r="W3777" s="4"/>
      <c r="X3777" s="4"/>
      <c r="Y3777" s="4" t="s">
        <v>1433</v>
      </c>
      <c r="Z3777" s="4" t="s">
        <v>47</v>
      </c>
      <c r="AA3777" s="4" t="s">
        <v>15787</v>
      </c>
      <c r="AB3777" s="4" t="s">
        <v>58</v>
      </c>
      <c r="AC3777" s="4"/>
      <c r="AD3777" s="4" t="b">
        <v>0</v>
      </c>
      <c r="AE3777" s="4"/>
      <c r="AF3777" s="4"/>
      <c r="AG3777" s="11">
        <f t="shared" si="58"/>
        <v>43326</v>
      </c>
    </row>
    <row r="3778" spans="1:33">
      <c r="A3778" s="4" t="s">
        <v>15788</v>
      </c>
      <c r="B3778" s="4" t="s">
        <v>15788</v>
      </c>
      <c r="C3778" s="4" t="s">
        <v>15789</v>
      </c>
      <c r="D3778" s="4" t="s">
        <v>15790</v>
      </c>
      <c r="E3778" s="4" t="s">
        <v>36</v>
      </c>
      <c r="F3778" s="4" t="s">
        <v>37</v>
      </c>
      <c r="G3778" s="4" t="s">
        <v>51</v>
      </c>
      <c r="H3778" s="4"/>
      <c r="I3778" s="4"/>
      <c r="J3778" s="4" t="s">
        <v>39</v>
      </c>
      <c r="K3778" s="4" t="s">
        <v>437</v>
      </c>
      <c r="L3778" s="4" t="s">
        <v>438</v>
      </c>
      <c r="M3778" s="4" t="s">
        <v>439</v>
      </c>
      <c r="N3778" s="4" t="s">
        <v>36</v>
      </c>
      <c r="O3778" s="4">
        <v>2</v>
      </c>
      <c r="P3778" s="4" t="s">
        <v>55</v>
      </c>
      <c r="Q3778" s="4">
        <v>47.96</v>
      </c>
      <c r="R3778" s="4"/>
      <c r="S3778" s="4"/>
      <c r="T3778" s="4"/>
      <c r="U3778" s="4"/>
      <c r="V3778" s="4"/>
      <c r="W3778" s="4"/>
      <c r="X3778" s="4"/>
      <c r="Y3778" s="4" t="s">
        <v>3893</v>
      </c>
      <c r="Z3778" s="4" t="s">
        <v>47</v>
      </c>
      <c r="AA3778" s="4" t="s">
        <v>15791</v>
      </c>
      <c r="AB3778" s="4" t="s">
        <v>58</v>
      </c>
      <c r="AC3778" s="4"/>
      <c r="AD3778" s="4" t="b">
        <v>0</v>
      </c>
      <c r="AE3778" s="4"/>
      <c r="AF3778" s="4"/>
      <c r="AG3778" s="11">
        <f t="shared" ref="AG3778:AG3841" si="59">DATEVALUE(LEFT(C3778,10))</f>
        <v>43326</v>
      </c>
    </row>
    <row r="3779" spans="1:33">
      <c r="A3779" s="4" t="s">
        <v>15788</v>
      </c>
      <c r="B3779" s="4" t="s">
        <v>15788</v>
      </c>
      <c r="C3779" s="4" t="s">
        <v>15789</v>
      </c>
      <c r="D3779" s="4" t="s">
        <v>15790</v>
      </c>
      <c r="E3779" s="4" t="s">
        <v>36</v>
      </c>
      <c r="F3779" s="4" t="s">
        <v>37</v>
      </c>
      <c r="G3779" s="4" t="s">
        <v>51</v>
      </c>
      <c r="H3779" s="4"/>
      <c r="I3779" s="4"/>
      <c r="J3779" s="4" t="s">
        <v>39</v>
      </c>
      <c r="K3779" s="4" t="s">
        <v>81</v>
      </c>
      <c r="L3779" s="4" t="s">
        <v>525</v>
      </c>
      <c r="M3779" s="4" t="s">
        <v>83</v>
      </c>
      <c r="N3779" s="4" t="s">
        <v>36</v>
      </c>
      <c r="O3779" s="4">
        <v>1</v>
      </c>
      <c r="P3779" s="4" t="s">
        <v>55</v>
      </c>
      <c r="Q3779" s="4">
        <v>23.98</v>
      </c>
      <c r="R3779" s="4"/>
      <c r="S3779" s="4"/>
      <c r="T3779" s="4"/>
      <c r="U3779" s="4"/>
      <c r="V3779" s="4"/>
      <c r="W3779" s="4"/>
      <c r="X3779" s="4"/>
      <c r="Y3779" s="4" t="s">
        <v>3893</v>
      </c>
      <c r="Z3779" s="4" t="s">
        <v>47</v>
      </c>
      <c r="AA3779" s="4" t="s">
        <v>15791</v>
      </c>
      <c r="AB3779" s="4" t="s">
        <v>58</v>
      </c>
      <c r="AC3779" s="4"/>
      <c r="AD3779" s="4" t="b">
        <v>0</v>
      </c>
      <c r="AE3779" s="4"/>
      <c r="AF3779" s="4"/>
      <c r="AG3779" s="11">
        <f t="shared" si="59"/>
        <v>43326</v>
      </c>
    </row>
    <row r="3780" spans="1:33">
      <c r="A3780" s="4" t="s">
        <v>15792</v>
      </c>
      <c r="B3780" s="4" t="s">
        <v>15792</v>
      </c>
      <c r="C3780" s="4" t="s">
        <v>15793</v>
      </c>
      <c r="D3780" s="4" t="s">
        <v>15794</v>
      </c>
      <c r="E3780" s="4" t="s">
        <v>36</v>
      </c>
      <c r="F3780" s="4" t="s">
        <v>37</v>
      </c>
      <c r="G3780" s="4" t="s">
        <v>51</v>
      </c>
      <c r="H3780" s="4"/>
      <c r="I3780" s="4"/>
      <c r="J3780" s="4" t="s">
        <v>39</v>
      </c>
      <c r="K3780" s="4" t="s">
        <v>12616</v>
      </c>
      <c r="L3780" s="4" t="s">
        <v>12617</v>
      </c>
      <c r="M3780" s="4" t="s">
        <v>12618</v>
      </c>
      <c r="N3780" s="4" t="s">
        <v>36</v>
      </c>
      <c r="O3780" s="4">
        <v>1</v>
      </c>
      <c r="P3780" s="4" t="s">
        <v>55</v>
      </c>
      <c r="Q3780" s="4">
        <v>22.98</v>
      </c>
      <c r="R3780" s="4"/>
      <c r="S3780" s="4"/>
      <c r="T3780" s="4"/>
      <c r="U3780" s="4"/>
      <c r="V3780" s="4"/>
      <c r="W3780" s="4"/>
      <c r="X3780" s="4"/>
      <c r="Y3780" s="4" t="s">
        <v>15795</v>
      </c>
      <c r="Z3780" s="4" t="s">
        <v>311</v>
      </c>
      <c r="AA3780" s="4" t="s">
        <v>15796</v>
      </c>
      <c r="AB3780" s="4" t="s">
        <v>58</v>
      </c>
      <c r="AC3780" s="4"/>
      <c r="AD3780" s="4" t="b">
        <v>0</v>
      </c>
      <c r="AE3780" s="4"/>
      <c r="AF3780" s="4"/>
      <c r="AG3780" s="11">
        <f t="shared" si="59"/>
        <v>43326</v>
      </c>
    </row>
    <row r="3781" spans="1:33">
      <c r="A3781" s="4" t="s">
        <v>15792</v>
      </c>
      <c r="B3781" s="4" t="s">
        <v>15792</v>
      </c>
      <c r="C3781" s="4" t="s">
        <v>15793</v>
      </c>
      <c r="D3781" s="4" t="s">
        <v>15794</v>
      </c>
      <c r="E3781" s="4" t="s">
        <v>36</v>
      </c>
      <c r="F3781" s="4" t="s">
        <v>37</v>
      </c>
      <c r="G3781" s="4" t="s">
        <v>51</v>
      </c>
      <c r="H3781" s="4"/>
      <c r="I3781" s="4"/>
      <c r="J3781" s="4" t="s">
        <v>39</v>
      </c>
      <c r="K3781" s="4" t="s">
        <v>809</v>
      </c>
      <c r="L3781" s="4" t="s">
        <v>810</v>
      </c>
      <c r="M3781" s="4" t="s">
        <v>811</v>
      </c>
      <c r="N3781" s="4" t="s">
        <v>36</v>
      </c>
      <c r="O3781" s="4">
        <v>1</v>
      </c>
      <c r="P3781" s="4" t="s">
        <v>55</v>
      </c>
      <c r="Q3781" s="4">
        <v>23.98</v>
      </c>
      <c r="R3781" s="4"/>
      <c r="S3781" s="4"/>
      <c r="T3781" s="4"/>
      <c r="U3781" s="4"/>
      <c r="V3781" s="4"/>
      <c r="W3781" s="4"/>
      <c r="X3781" s="4"/>
      <c r="Y3781" s="4" t="s">
        <v>15795</v>
      </c>
      <c r="Z3781" s="4" t="s">
        <v>311</v>
      </c>
      <c r="AA3781" s="4" t="s">
        <v>15796</v>
      </c>
      <c r="AB3781" s="4" t="s">
        <v>58</v>
      </c>
      <c r="AC3781" s="4"/>
      <c r="AD3781" s="4" t="b">
        <v>0</v>
      </c>
      <c r="AE3781" s="4"/>
      <c r="AF3781" s="4"/>
      <c r="AG3781" s="11">
        <f t="shared" si="59"/>
        <v>43326</v>
      </c>
    </row>
    <row r="3782" spans="1:33">
      <c r="A3782" s="4" t="s">
        <v>15797</v>
      </c>
      <c r="B3782" s="4" t="s">
        <v>15797</v>
      </c>
      <c r="C3782" s="4" t="s">
        <v>15798</v>
      </c>
      <c r="D3782" s="4" t="s">
        <v>15799</v>
      </c>
      <c r="E3782" s="4" t="s">
        <v>36</v>
      </c>
      <c r="F3782" s="4" t="s">
        <v>37</v>
      </c>
      <c r="G3782" s="4" t="s">
        <v>51</v>
      </c>
      <c r="H3782" s="4"/>
      <c r="I3782" s="4"/>
      <c r="J3782" s="4" t="s">
        <v>39</v>
      </c>
      <c r="K3782" s="4" t="s">
        <v>1273</v>
      </c>
      <c r="L3782" s="4" t="s">
        <v>1274</v>
      </c>
      <c r="M3782" s="4" t="s">
        <v>1275</v>
      </c>
      <c r="N3782" s="4" t="s">
        <v>36</v>
      </c>
      <c r="O3782" s="4">
        <v>1</v>
      </c>
      <c r="P3782" s="4" t="s">
        <v>55</v>
      </c>
      <c r="Q3782" s="4">
        <v>22.98</v>
      </c>
      <c r="R3782" s="4"/>
      <c r="S3782" s="4"/>
      <c r="T3782" s="4"/>
      <c r="U3782" s="4"/>
      <c r="V3782" s="4"/>
      <c r="W3782" s="4"/>
      <c r="X3782" s="4"/>
      <c r="Y3782" s="4" t="s">
        <v>15800</v>
      </c>
      <c r="Z3782" s="4" t="s">
        <v>1394</v>
      </c>
      <c r="AA3782" s="4" t="s">
        <v>15801</v>
      </c>
      <c r="AB3782" s="4" t="s">
        <v>58</v>
      </c>
      <c r="AC3782" s="4"/>
      <c r="AD3782" s="4" t="b">
        <v>0</v>
      </c>
      <c r="AE3782" s="4"/>
      <c r="AF3782" s="4"/>
      <c r="AG3782" s="11">
        <f t="shared" si="59"/>
        <v>43326</v>
      </c>
    </row>
    <row r="3783" spans="1:33">
      <c r="A3783" s="4" t="s">
        <v>15802</v>
      </c>
      <c r="B3783" s="4" t="s">
        <v>15802</v>
      </c>
      <c r="C3783" s="4" t="s">
        <v>15803</v>
      </c>
      <c r="D3783" s="4" t="s">
        <v>15804</v>
      </c>
      <c r="E3783" s="4" t="s">
        <v>36</v>
      </c>
      <c r="F3783" s="4" t="s">
        <v>37</v>
      </c>
      <c r="G3783" s="4" t="s">
        <v>51</v>
      </c>
      <c r="H3783" s="4"/>
      <c r="I3783" s="4"/>
      <c r="J3783" s="4" t="s">
        <v>110</v>
      </c>
      <c r="K3783" s="4" t="s">
        <v>2165</v>
      </c>
      <c r="L3783" s="4" t="s">
        <v>2166</v>
      </c>
      <c r="M3783" s="4" t="s">
        <v>2167</v>
      </c>
      <c r="N3783" s="4" t="s">
        <v>36</v>
      </c>
      <c r="O3783" s="4">
        <v>1</v>
      </c>
      <c r="P3783" s="4" t="s">
        <v>55</v>
      </c>
      <c r="Q3783" s="4">
        <v>22.98</v>
      </c>
      <c r="R3783" s="4"/>
      <c r="S3783" s="4">
        <v>2.29</v>
      </c>
      <c r="T3783" s="4"/>
      <c r="U3783" s="4"/>
      <c r="V3783" s="4"/>
      <c r="W3783" s="4"/>
      <c r="X3783" s="4">
        <v>2.29</v>
      </c>
      <c r="Y3783" s="4" t="s">
        <v>3898</v>
      </c>
      <c r="Z3783" s="4" t="s">
        <v>115</v>
      </c>
      <c r="AA3783" s="4" t="s">
        <v>3899</v>
      </c>
      <c r="AB3783" s="4" t="s">
        <v>58</v>
      </c>
      <c r="AC3783" s="4" t="s">
        <v>915</v>
      </c>
      <c r="AD3783" s="4" t="b">
        <v>0</v>
      </c>
      <c r="AE3783" s="4"/>
      <c r="AF3783" s="4"/>
      <c r="AG3783" s="11">
        <f t="shared" si="59"/>
        <v>43326</v>
      </c>
    </row>
    <row r="3784" spans="1:33">
      <c r="A3784" s="4" t="s">
        <v>15802</v>
      </c>
      <c r="B3784" s="4" t="s">
        <v>15802</v>
      </c>
      <c r="C3784" s="4" t="s">
        <v>15803</v>
      </c>
      <c r="D3784" s="4" t="s">
        <v>15804</v>
      </c>
      <c r="E3784" s="4" t="s">
        <v>36</v>
      </c>
      <c r="F3784" s="4" t="s">
        <v>37</v>
      </c>
      <c r="G3784" s="4" t="s">
        <v>51</v>
      </c>
      <c r="H3784" s="4"/>
      <c r="I3784" s="4"/>
      <c r="J3784" s="4" t="s">
        <v>110</v>
      </c>
      <c r="K3784" s="4" t="s">
        <v>5593</v>
      </c>
      <c r="L3784" s="4" t="s">
        <v>5594</v>
      </c>
      <c r="M3784" s="4" t="s">
        <v>5595</v>
      </c>
      <c r="N3784" s="4" t="s">
        <v>36</v>
      </c>
      <c r="O3784" s="4">
        <v>1</v>
      </c>
      <c r="P3784" s="4" t="s">
        <v>55</v>
      </c>
      <c r="Q3784" s="4">
        <v>21.98</v>
      </c>
      <c r="R3784" s="4"/>
      <c r="S3784" s="4">
        <v>2.28</v>
      </c>
      <c r="T3784" s="4"/>
      <c r="U3784" s="4"/>
      <c r="V3784" s="4"/>
      <c r="W3784" s="4"/>
      <c r="X3784" s="4">
        <v>2.28</v>
      </c>
      <c r="Y3784" s="4" t="s">
        <v>3898</v>
      </c>
      <c r="Z3784" s="4" t="s">
        <v>115</v>
      </c>
      <c r="AA3784" s="4" t="s">
        <v>3899</v>
      </c>
      <c r="AB3784" s="4" t="s">
        <v>58</v>
      </c>
      <c r="AC3784" s="4" t="s">
        <v>915</v>
      </c>
      <c r="AD3784" s="4" t="b">
        <v>0</v>
      </c>
      <c r="AE3784" s="4"/>
      <c r="AF3784" s="4"/>
      <c r="AG3784" s="11">
        <f t="shared" si="59"/>
        <v>43326</v>
      </c>
    </row>
    <row r="3785" spans="1:33">
      <c r="A3785" s="4" t="s">
        <v>15802</v>
      </c>
      <c r="B3785" s="4" t="s">
        <v>15802</v>
      </c>
      <c r="C3785" s="4" t="s">
        <v>15803</v>
      </c>
      <c r="D3785" s="4" t="s">
        <v>15804</v>
      </c>
      <c r="E3785" s="4" t="s">
        <v>36</v>
      </c>
      <c r="F3785" s="4" t="s">
        <v>37</v>
      </c>
      <c r="G3785" s="4" t="s">
        <v>51</v>
      </c>
      <c r="H3785" s="4"/>
      <c r="I3785" s="4"/>
      <c r="J3785" s="4" t="s">
        <v>110</v>
      </c>
      <c r="K3785" s="4" t="s">
        <v>1672</v>
      </c>
      <c r="L3785" s="4" t="s">
        <v>1673</v>
      </c>
      <c r="M3785" s="4" t="s">
        <v>1674</v>
      </c>
      <c r="N3785" s="4" t="s">
        <v>36</v>
      </c>
      <c r="O3785" s="4">
        <v>1</v>
      </c>
      <c r="P3785" s="4" t="s">
        <v>55</v>
      </c>
      <c r="Q3785" s="4">
        <v>22.98</v>
      </c>
      <c r="R3785" s="4"/>
      <c r="S3785" s="4">
        <v>2.29</v>
      </c>
      <c r="T3785" s="4"/>
      <c r="U3785" s="4"/>
      <c r="V3785" s="4"/>
      <c r="W3785" s="4"/>
      <c r="X3785" s="4">
        <v>2.29</v>
      </c>
      <c r="Y3785" s="4" t="s">
        <v>3898</v>
      </c>
      <c r="Z3785" s="4" t="s">
        <v>115</v>
      </c>
      <c r="AA3785" s="4" t="s">
        <v>3899</v>
      </c>
      <c r="AB3785" s="4" t="s">
        <v>58</v>
      </c>
      <c r="AC3785" s="4" t="s">
        <v>915</v>
      </c>
      <c r="AD3785" s="4" t="b">
        <v>0</v>
      </c>
      <c r="AE3785" s="4"/>
      <c r="AF3785" s="4"/>
      <c r="AG3785" s="11">
        <f t="shared" si="59"/>
        <v>43326</v>
      </c>
    </row>
    <row r="3786" spans="1:33">
      <c r="A3786" s="4" t="s">
        <v>15802</v>
      </c>
      <c r="B3786" s="4" t="s">
        <v>15802</v>
      </c>
      <c r="C3786" s="4" t="s">
        <v>15803</v>
      </c>
      <c r="D3786" s="4" t="s">
        <v>15804</v>
      </c>
      <c r="E3786" s="4" t="s">
        <v>36</v>
      </c>
      <c r="F3786" s="4" t="s">
        <v>37</v>
      </c>
      <c r="G3786" s="4" t="s">
        <v>51</v>
      </c>
      <c r="H3786" s="4"/>
      <c r="I3786" s="4"/>
      <c r="J3786" s="4" t="s">
        <v>110</v>
      </c>
      <c r="K3786" s="4" t="s">
        <v>12050</v>
      </c>
      <c r="L3786" s="4" t="s">
        <v>12051</v>
      </c>
      <c r="M3786" s="4" t="s">
        <v>12052</v>
      </c>
      <c r="N3786" s="4" t="s">
        <v>36</v>
      </c>
      <c r="O3786" s="4">
        <v>1</v>
      </c>
      <c r="P3786" s="4" t="s">
        <v>55</v>
      </c>
      <c r="Q3786" s="4">
        <v>21.98</v>
      </c>
      <c r="R3786" s="4"/>
      <c r="S3786" s="4">
        <v>2.29</v>
      </c>
      <c r="T3786" s="4"/>
      <c r="U3786" s="4"/>
      <c r="V3786" s="4"/>
      <c r="W3786" s="4"/>
      <c r="X3786" s="4">
        <v>2.29</v>
      </c>
      <c r="Y3786" s="4" t="s">
        <v>3898</v>
      </c>
      <c r="Z3786" s="4" t="s">
        <v>115</v>
      </c>
      <c r="AA3786" s="4" t="s">
        <v>3899</v>
      </c>
      <c r="AB3786" s="4" t="s">
        <v>58</v>
      </c>
      <c r="AC3786" s="4" t="s">
        <v>915</v>
      </c>
      <c r="AD3786" s="4" t="b">
        <v>0</v>
      </c>
      <c r="AE3786" s="4"/>
      <c r="AF3786" s="4"/>
      <c r="AG3786" s="11">
        <f t="shared" si="59"/>
        <v>43326</v>
      </c>
    </row>
    <row r="3787" spans="1:33">
      <c r="A3787" s="4" t="s">
        <v>15805</v>
      </c>
      <c r="B3787" s="4" t="s">
        <v>15805</v>
      </c>
      <c r="C3787" s="4" t="s">
        <v>15806</v>
      </c>
      <c r="D3787" s="4" t="s">
        <v>15807</v>
      </c>
      <c r="E3787" s="4" t="s">
        <v>36</v>
      </c>
      <c r="F3787" s="4" t="s">
        <v>37</v>
      </c>
      <c r="G3787" s="4" t="s">
        <v>51</v>
      </c>
      <c r="H3787" s="4"/>
      <c r="I3787" s="4"/>
      <c r="J3787" s="4" t="s">
        <v>39</v>
      </c>
      <c r="K3787" s="4" t="s">
        <v>2969</v>
      </c>
      <c r="L3787" s="4" t="s">
        <v>2970</v>
      </c>
      <c r="M3787" s="4" t="s">
        <v>2971</v>
      </c>
      <c r="N3787" s="4" t="s">
        <v>36</v>
      </c>
      <c r="O3787" s="4">
        <v>1</v>
      </c>
      <c r="P3787" s="4" t="s">
        <v>55</v>
      </c>
      <c r="Q3787" s="4">
        <v>22.98</v>
      </c>
      <c r="R3787" s="4"/>
      <c r="S3787" s="4"/>
      <c r="T3787" s="4"/>
      <c r="U3787" s="4"/>
      <c r="V3787" s="4"/>
      <c r="W3787" s="4"/>
      <c r="X3787" s="4"/>
      <c r="Y3787" s="4" t="s">
        <v>96</v>
      </c>
      <c r="Z3787" s="4" t="s">
        <v>47</v>
      </c>
      <c r="AA3787" s="4" t="s">
        <v>15808</v>
      </c>
      <c r="AB3787" s="4" t="s">
        <v>58</v>
      </c>
      <c r="AC3787" s="4"/>
      <c r="AD3787" s="4" t="b">
        <v>0</v>
      </c>
      <c r="AE3787" s="4"/>
      <c r="AF3787" s="4"/>
      <c r="AG3787" s="11">
        <f t="shared" si="59"/>
        <v>43326</v>
      </c>
    </row>
    <row r="3788" spans="1:33">
      <c r="A3788" s="4" t="s">
        <v>15809</v>
      </c>
      <c r="B3788" s="4" t="s">
        <v>15809</v>
      </c>
      <c r="C3788" s="4" t="s">
        <v>15810</v>
      </c>
      <c r="D3788" s="4" t="s">
        <v>15811</v>
      </c>
      <c r="E3788" s="4" t="s">
        <v>36</v>
      </c>
      <c r="F3788" s="4" t="s">
        <v>37</v>
      </c>
      <c r="G3788" s="4" t="s">
        <v>51</v>
      </c>
      <c r="H3788" s="4"/>
      <c r="I3788" s="4"/>
      <c r="J3788" s="4" t="s">
        <v>39</v>
      </c>
      <c r="K3788" s="4" t="s">
        <v>6039</v>
      </c>
      <c r="L3788" s="4" t="s">
        <v>6040</v>
      </c>
      <c r="M3788" s="4" t="s">
        <v>6041</v>
      </c>
      <c r="N3788" s="4" t="s">
        <v>36</v>
      </c>
      <c r="O3788" s="4">
        <v>1</v>
      </c>
      <c r="P3788" s="4" t="s">
        <v>55</v>
      </c>
      <c r="Q3788" s="4">
        <v>14.98</v>
      </c>
      <c r="R3788" s="4"/>
      <c r="S3788" s="4"/>
      <c r="T3788" s="4"/>
      <c r="U3788" s="4"/>
      <c r="V3788" s="4"/>
      <c r="W3788" s="4"/>
      <c r="X3788" s="4"/>
      <c r="Y3788" s="4" t="s">
        <v>15812</v>
      </c>
      <c r="Z3788" s="4" t="s">
        <v>763</v>
      </c>
      <c r="AA3788" s="4" t="s">
        <v>15813</v>
      </c>
      <c r="AB3788" s="4" t="s">
        <v>58</v>
      </c>
      <c r="AC3788" s="4"/>
      <c r="AD3788" s="4" t="b">
        <v>0</v>
      </c>
      <c r="AE3788" s="4"/>
      <c r="AF3788" s="4"/>
      <c r="AG3788" s="11">
        <f t="shared" si="59"/>
        <v>43326</v>
      </c>
    </row>
    <row r="3789" spans="1:33">
      <c r="A3789" s="4" t="s">
        <v>15814</v>
      </c>
      <c r="B3789" s="4" t="s">
        <v>15814</v>
      </c>
      <c r="C3789" s="4" t="s">
        <v>15815</v>
      </c>
      <c r="D3789" s="4" t="s">
        <v>15816</v>
      </c>
      <c r="E3789" s="4" t="s">
        <v>36</v>
      </c>
      <c r="F3789" s="4" t="s">
        <v>37</v>
      </c>
      <c r="G3789" s="4" t="s">
        <v>51</v>
      </c>
      <c r="H3789" s="4"/>
      <c r="I3789" s="4"/>
      <c r="J3789" s="4" t="s">
        <v>39</v>
      </c>
      <c r="K3789" s="4" t="s">
        <v>125</v>
      </c>
      <c r="L3789" s="4" t="s">
        <v>126</v>
      </c>
      <c r="M3789" s="4" t="s">
        <v>127</v>
      </c>
      <c r="N3789" s="4" t="s">
        <v>36</v>
      </c>
      <c r="O3789" s="4">
        <v>1</v>
      </c>
      <c r="P3789" s="4" t="s">
        <v>55</v>
      </c>
      <c r="Q3789" s="4">
        <v>23.98</v>
      </c>
      <c r="R3789" s="4"/>
      <c r="S3789" s="4"/>
      <c r="T3789" s="4"/>
      <c r="U3789" s="4"/>
      <c r="V3789" s="4"/>
      <c r="W3789" s="4"/>
      <c r="X3789" s="4"/>
      <c r="Y3789" s="4" t="s">
        <v>15817</v>
      </c>
      <c r="Z3789" s="4" t="s">
        <v>1192</v>
      </c>
      <c r="AA3789" s="4" t="s">
        <v>15818</v>
      </c>
      <c r="AB3789" s="4" t="s">
        <v>58</v>
      </c>
      <c r="AC3789" s="4"/>
      <c r="AD3789" s="4" t="b">
        <v>0</v>
      </c>
      <c r="AE3789" s="4"/>
      <c r="AF3789" s="4"/>
      <c r="AG3789" s="11">
        <f t="shared" si="59"/>
        <v>43326</v>
      </c>
    </row>
    <row r="3790" spans="1:33">
      <c r="A3790" s="4" t="s">
        <v>15819</v>
      </c>
      <c r="B3790" s="4" t="s">
        <v>15819</v>
      </c>
      <c r="C3790" s="4" t="s">
        <v>15820</v>
      </c>
      <c r="D3790" s="4" t="s">
        <v>15821</v>
      </c>
      <c r="E3790" s="4" t="s">
        <v>36</v>
      </c>
      <c r="F3790" s="4" t="s">
        <v>37</v>
      </c>
      <c r="G3790" s="4" t="s">
        <v>51</v>
      </c>
      <c r="H3790" s="4"/>
      <c r="I3790" s="4"/>
      <c r="J3790" s="4" t="s">
        <v>39</v>
      </c>
      <c r="K3790" s="4" t="s">
        <v>5961</v>
      </c>
      <c r="L3790" s="4" t="s">
        <v>5962</v>
      </c>
      <c r="M3790" s="4" t="s">
        <v>5963</v>
      </c>
      <c r="N3790" s="4" t="s">
        <v>36</v>
      </c>
      <c r="O3790" s="4">
        <v>1</v>
      </c>
      <c r="P3790" s="4" t="s">
        <v>55</v>
      </c>
      <c r="Q3790" s="4">
        <v>20.98</v>
      </c>
      <c r="R3790" s="4"/>
      <c r="S3790" s="4"/>
      <c r="T3790" s="4"/>
      <c r="U3790" s="4"/>
      <c r="V3790" s="4"/>
      <c r="W3790" s="4"/>
      <c r="X3790" s="4"/>
      <c r="Y3790" s="4" t="s">
        <v>15822</v>
      </c>
      <c r="Z3790" s="4" t="s">
        <v>72</v>
      </c>
      <c r="AA3790" s="4" t="s">
        <v>15823</v>
      </c>
      <c r="AB3790" s="4" t="s">
        <v>58</v>
      </c>
      <c r="AC3790" s="4"/>
      <c r="AD3790" s="4" t="b">
        <v>0</v>
      </c>
      <c r="AE3790" s="4"/>
      <c r="AF3790" s="4"/>
      <c r="AG3790" s="11">
        <f t="shared" si="59"/>
        <v>43326</v>
      </c>
    </row>
    <row r="3791" spans="1:33">
      <c r="A3791" s="4" t="s">
        <v>15824</v>
      </c>
      <c r="B3791" s="4" t="s">
        <v>15824</v>
      </c>
      <c r="C3791" s="4" t="s">
        <v>15825</v>
      </c>
      <c r="D3791" s="4" t="s">
        <v>15826</v>
      </c>
      <c r="E3791" s="4" t="s">
        <v>36</v>
      </c>
      <c r="F3791" s="4" t="s">
        <v>37</v>
      </c>
      <c r="G3791" s="4" t="s">
        <v>51</v>
      </c>
      <c r="H3791" s="4"/>
      <c r="I3791" s="4"/>
      <c r="J3791" s="4" t="s">
        <v>39</v>
      </c>
      <c r="K3791" s="4" t="s">
        <v>5866</v>
      </c>
      <c r="L3791" s="4" t="s">
        <v>5867</v>
      </c>
      <c r="M3791" s="4" t="s">
        <v>5868</v>
      </c>
      <c r="N3791" s="4" t="s">
        <v>36</v>
      </c>
      <c r="O3791" s="4">
        <v>1</v>
      </c>
      <c r="P3791" s="4" t="s">
        <v>55</v>
      </c>
      <c r="Q3791" s="4">
        <v>22.98</v>
      </c>
      <c r="R3791" s="4"/>
      <c r="S3791" s="4"/>
      <c r="T3791" s="4"/>
      <c r="U3791" s="4"/>
      <c r="V3791" s="4"/>
      <c r="W3791" s="4"/>
      <c r="X3791" s="4"/>
      <c r="Y3791" s="4" t="s">
        <v>15827</v>
      </c>
      <c r="Z3791" s="4" t="s">
        <v>115</v>
      </c>
      <c r="AA3791" s="4" t="s">
        <v>15828</v>
      </c>
      <c r="AB3791" s="4" t="s">
        <v>58</v>
      </c>
      <c r="AC3791" s="4"/>
      <c r="AD3791" s="4" t="b">
        <v>1</v>
      </c>
      <c r="AE3791" s="4" t="s">
        <v>15829</v>
      </c>
      <c r="AF3791" s="4"/>
      <c r="AG3791" s="11">
        <f t="shared" si="59"/>
        <v>43326</v>
      </c>
    </row>
    <row r="3792" spans="1:33">
      <c r="A3792" s="4" t="s">
        <v>15830</v>
      </c>
      <c r="B3792" s="4" t="s">
        <v>15830</v>
      </c>
      <c r="C3792" s="4" t="s">
        <v>15831</v>
      </c>
      <c r="D3792" s="4" t="s">
        <v>15832</v>
      </c>
      <c r="E3792" s="4" t="s">
        <v>36</v>
      </c>
      <c r="F3792" s="4" t="s">
        <v>37</v>
      </c>
      <c r="G3792" s="4" t="s">
        <v>51</v>
      </c>
      <c r="H3792" s="4"/>
      <c r="I3792" s="4"/>
      <c r="J3792" s="4" t="s">
        <v>39</v>
      </c>
      <c r="K3792" s="4" t="s">
        <v>340</v>
      </c>
      <c r="L3792" s="4" t="s">
        <v>341</v>
      </c>
      <c r="M3792" s="4" t="s">
        <v>342</v>
      </c>
      <c r="N3792" s="4" t="s">
        <v>36</v>
      </c>
      <c r="O3792" s="4">
        <v>1</v>
      </c>
      <c r="P3792" s="4" t="s">
        <v>55</v>
      </c>
      <c r="Q3792" s="4">
        <v>23.98</v>
      </c>
      <c r="R3792" s="4"/>
      <c r="S3792" s="4"/>
      <c r="T3792" s="4"/>
      <c r="U3792" s="4"/>
      <c r="V3792" s="4"/>
      <c r="W3792" s="4"/>
      <c r="X3792" s="4"/>
      <c r="Y3792" s="4" t="s">
        <v>2059</v>
      </c>
      <c r="Z3792" s="4" t="s">
        <v>407</v>
      </c>
      <c r="AA3792" s="4" t="s">
        <v>15833</v>
      </c>
      <c r="AB3792" s="4" t="s">
        <v>58</v>
      </c>
      <c r="AC3792" s="4"/>
      <c r="AD3792" s="4" t="b">
        <v>0</v>
      </c>
      <c r="AE3792" s="4"/>
      <c r="AF3792" s="4"/>
      <c r="AG3792" s="11">
        <f t="shared" si="59"/>
        <v>43326</v>
      </c>
    </row>
    <row r="3793" spans="1:33">
      <c r="A3793" s="4" t="s">
        <v>15834</v>
      </c>
      <c r="B3793" s="4" t="s">
        <v>15834</v>
      </c>
      <c r="C3793" s="4" t="s">
        <v>15835</v>
      </c>
      <c r="D3793" s="4" t="s">
        <v>15836</v>
      </c>
      <c r="E3793" s="4" t="s">
        <v>36</v>
      </c>
      <c r="F3793" s="4" t="s">
        <v>37</v>
      </c>
      <c r="G3793" s="4" t="s">
        <v>51</v>
      </c>
      <c r="H3793" s="4"/>
      <c r="I3793" s="4"/>
      <c r="J3793" s="4" t="s">
        <v>891</v>
      </c>
      <c r="K3793" s="4" t="s">
        <v>122</v>
      </c>
      <c r="L3793" s="4" t="s">
        <v>123</v>
      </c>
      <c r="M3793" s="4" t="s">
        <v>124</v>
      </c>
      <c r="N3793" s="4" t="s">
        <v>36</v>
      </c>
      <c r="O3793" s="4">
        <v>1</v>
      </c>
      <c r="P3793" s="4" t="s">
        <v>55</v>
      </c>
      <c r="Q3793" s="4">
        <v>23.98</v>
      </c>
      <c r="R3793" s="4"/>
      <c r="S3793" s="4">
        <v>2.99</v>
      </c>
      <c r="T3793" s="4"/>
      <c r="U3793" s="4"/>
      <c r="V3793" s="4"/>
      <c r="W3793" s="4"/>
      <c r="X3793" s="4">
        <v>2.99</v>
      </c>
      <c r="Y3793" s="4" t="s">
        <v>4665</v>
      </c>
      <c r="Z3793" s="4" t="s">
        <v>47</v>
      </c>
      <c r="AA3793" s="4" t="s">
        <v>15837</v>
      </c>
      <c r="AB3793" s="4" t="s">
        <v>58</v>
      </c>
      <c r="AC3793" s="4"/>
      <c r="AD3793" s="4" t="b">
        <v>0</v>
      </c>
      <c r="AE3793" s="4"/>
      <c r="AF3793" s="4"/>
      <c r="AG3793" s="11">
        <f t="shared" si="59"/>
        <v>43326</v>
      </c>
    </row>
    <row r="3794" spans="1:33">
      <c r="A3794" s="4" t="s">
        <v>15838</v>
      </c>
      <c r="B3794" s="4" t="s">
        <v>15838</v>
      </c>
      <c r="C3794" s="4" t="s">
        <v>15839</v>
      </c>
      <c r="D3794" s="4" t="s">
        <v>15840</v>
      </c>
      <c r="E3794" s="4" t="s">
        <v>36</v>
      </c>
      <c r="F3794" s="4" t="s">
        <v>37</v>
      </c>
      <c r="G3794" s="4" t="s">
        <v>51</v>
      </c>
      <c r="H3794" s="4"/>
      <c r="I3794" s="4"/>
      <c r="J3794" s="4" t="s">
        <v>39</v>
      </c>
      <c r="K3794" s="4" t="s">
        <v>3722</v>
      </c>
      <c r="L3794" s="4" t="s">
        <v>3723</v>
      </c>
      <c r="M3794" s="4" t="s">
        <v>3724</v>
      </c>
      <c r="N3794" s="4" t="s">
        <v>36</v>
      </c>
      <c r="O3794" s="4">
        <v>1</v>
      </c>
      <c r="P3794" s="4" t="s">
        <v>55</v>
      </c>
      <c r="Q3794" s="4">
        <v>21.98</v>
      </c>
      <c r="R3794" s="4"/>
      <c r="S3794" s="4"/>
      <c r="T3794" s="4"/>
      <c r="U3794" s="4"/>
      <c r="V3794" s="4"/>
      <c r="W3794" s="4"/>
      <c r="X3794" s="4"/>
      <c r="Y3794" s="4" t="s">
        <v>4969</v>
      </c>
      <c r="Z3794" s="4" t="s">
        <v>1931</v>
      </c>
      <c r="AA3794" s="4" t="s">
        <v>15841</v>
      </c>
      <c r="AB3794" s="4" t="s">
        <v>58</v>
      </c>
      <c r="AC3794" s="4"/>
      <c r="AD3794" s="4" t="b">
        <v>0</v>
      </c>
      <c r="AE3794" s="4"/>
      <c r="AF3794" s="4"/>
      <c r="AG3794" s="11">
        <f t="shared" si="59"/>
        <v>43326</v>
      </c>
    </row>
    <row r="3795" spans="1:33">
      <c r="A3795" s="4" t="s">
        <v>15842</v>
      </c>
      <c r="B3795" s="4" t="s">
        <v>15842</v>
      </c>
      <c r="C3795" s="4" t="s">
        <v>15843</v>
      </c>
      <c r="D3795" s="4" t="s">
        <v>15844</v>
      </c>
      <c r="E3795" s="4" t="s">
        <v>36</v>
      </c>
      <c r="F3795" s="4" t="s">
        <v>37</v>
      </c>
      <c r="G3795" s="4" t="s">
        <v>51</v>
      </c>
      <c r="H3795" s="4"/>
      <c r="I3795" s="4"/>
      <c r="J3795" s="4" t="s">
        <v>39</v>
      </c>
      <c r="K3795" s="4" t="s">
        <v>2165</v>
      </c>
      <c r="L3795" s="4" t="s">
        <v>2166</v>
      </c>
      <c r="M3795" s="4" t="s">
        <v>2167</v>
      </c>
      <c r="N3795" s="4" t="s">
        <v>36</v>
      </c>
      <c r="O3795" s="4">
        <v>1</v>
      </c>
      <c r="P3795" s="4" t="s">
        <v>55</v>
      </c>
      <c r="Q3795" s="4">
        <v>22.98</v>
      </c>
      <c r="R3795" s="4"/>
      <c r="S3795" s="4"/>
      <c r="T3795" s="4"/>
      <c r="U3795" s="4"/>
      <c r="V3795" s="4"/>
      <c r="W3795" s="4"/>
      <c r="X3795" s="4"/>
      <c r="Y3795" s="4" t="s">
        <v>1813</v>
      </c>
      <c r="Z3795" s="4" t="s">
        <v>1192</v>
      </c>
      <c r="AA3795" s="4" t="s">
        <v>15845</v>
      </c>
      <c r="AB3795" s="4" t="s">
        <v>58</v>
      </c>
      <c r="AC3795" s="4"/>
      <c r="AD3795" s="4" t="b">
        <v>0</v>
      </c>
      <c r="AE3795" s="4"/>
      <c r="AF3795" s="4"/>
      <c r="AG3795" s="11">
        <f t="shared" si="59"/>
        <v>43326</v>
      </c>
    </row>
    <row r="3796" spans="1:33">
      <c r="A3796" s="4" t="s">
        <v>15842</v>
      </c>
      <c r="B3796" s="4" t="s">
        <v>15842</v>
      </c>
      <c r="C3796" s="4" t="s">
        <v>15843</v>
      </c>
      <c r="D3796" s="4" t="s">
        <v>15844</v>
      </c>
      <c r="E3796" s="4" t="s">
        <v>36</v>
      </c>
      <c r="F3796" s="4" t="s">
        <v>37</v>
      </c>
      <c r="G3796" s="4" t="s">
        <v>51</v>
      </c>
      <c r="H3796" s="4"/>
      <c r="I3796" s="4"/>
      <c r="J3796" s="4" t="s">
        <v>39</v>
      </c>
      <c r="K3796" s="4" t="s">
        <v>1473</v>
      </c>
      <c r="L3796" s="4" t="s">
        <v>1474</v>
      </c>
      <c r="M3796" s="4" t="s">
        <v>1475</v>
      </c>
      <c r="N3796" s="4" t="s">
        <v>36</v>
      </c>
      <c r="O3796" s="4">
        <v>1</v>
      </c>
      <c r="P3796" s="4" t="s">
        <v>55</v>
      </c>
      <c r="Q3796" s="4">
        <v>22.98</v>
      </c>
      <c r="R3796" s="4"/>
      <c r="S3796" s="4"/>
      <c r="T3796" s="4"/>
      <c r="U3796" s="4"/>
      <c r="V3796" s="4"/>
      <c r="W3796" s="4"/>
      <c r="X3796" s="4"/>
      <c r="Y3796" s="4" t="s">
        <v>1813</v>
      </c>
      <c r="Z3796" s="4" t="s">
        <v>1192</v>
      </c>
      <c r="AA3796" s="4" t="s">
        <v>15845</v>
      </c>
      <c r="AB3796" s="4" t="s">
        <v>58</v>
      </c>
      <c r="AC3796" s="4"/>
      <c r="AD3796" s="4" t="b">
        <v>0</v>
      </c>
      <c r="AE3796" s="4"/>
      <c r="AF3796" s="4"/>
      <c r="AG3796" s="11">
        <f t="shared" si="59"/>
        <v>43326</v>
      </c>
    </row>
    <row r="3797" spans="1:33">
      <c r="A3797" s="4" t="s">
        <v>15846</v>
      </c>
      <c r="B3797" s="4" t="s">
        <v>15846</v>
      </c>
      <c r="C3797" s="4" t="s">
        <v>15847</v>
      </c>
      <c r="D3797" s="4" t="s">
        <v>15848</v>
      </c>
      <c r="E3797" s="4" t="s">
        <v>36</v>
      </c>
      <c r="F3797" s="4" t="s">
        <v>37</v>
      </c>
      <c r="G3797" s="4" t="s">
        <v>51</v>
      </c>
      <c r="H3797" s="4"/>
      <c r="I3797" s="4"/>
      <c r="J3797" s="4" t="s">
        <v>39</v>
      </c>
      <c r="K3797" s="4" t="s">
        <v>122</v>
      </c>
      <c r="L3797" s="4" t="s">
        <v>123</v>
      </c>
      <c r="M3797" s="4" t="s">
        <v>124</v>
      </c>
      <c r="N3797" s="4" t="s">
        <v>36</v>
      </c>
      <c r="O3797" s="4">
        <v>1</v>
      </c>
      <c r="P3797" s="4" t="s">
        <v>55</v>
      </c>
      <c r="Q3797" s="4">
        <v>23.98</v>
      </c>
      <c r="R3797" s="4"/>
      <c r="S3797" s="4"/>
      <c r="T3797" s="4"/>
      <c r="U3797" s="4"/>
      <c r="V3797" s="4"/>
      <c r="W3797" s="4"/>
      <c r="X3797" s="4"/>
      <c r="Y3797" s="4" t="s">
        <v>15849</v>
      </c>
      <c r="Z3797" s="4" t="s">
        <v>63</v>
      </c>
      <c r="AA3797" s="4" t="s">
        <v>15850</v>
      </c>
      <c r="AB3797" s="4" t="s">
        <v>58</v>
      </c>
      <c r="AC3797" s="4"/>
      <c r="AD3797" s="4" t="b">
        <v>0</v>
      </c>
      <c r="AE3797" s="4"/>
      <c r="AF3797" s="4"/>
      <c r="AG3797" s="11">
        <f t="shared" si="59"/>
        <v>43326</v>
      </c>
    </row>
    <row r="3798" spans="1:33">
      <c r="A3798" s="4" t="s">
        <v>15851</v>
      </c>
      <c r="B3798" s="4" t="s">
        <v>15851</v>
      </c>
      <c r="C3798" s="4" t="s">
        <v>15852</v>
      </c>
      <c r="D3798" s="4" t="s">
        <v>15853</v>
      </c>
      <c r="E3798" s="4" t="s">
        <v>36</v>
      </c>
      <c r="F3798" s="4" t="s">
        <v>37</v>
      </c>
      <c r="G3798" s="4" t="s">
        <v>51</v>
      </c>
      <c r="H3798" s="4"/>
      <c r="I3798" s="4"/>
      <c r="J3798" s="4" t="s">
        <v>39</v>
      </c>
      <c r="K3798" s="4" t="s">
        <v>15854</v>
      </c>
      <c r="L3798" s="4" t="s">
        <v>15855</v>
      </c>
      <c r="M3798" s="4" t="s">
        <v>15856</v>
      </c>
      <c r="N3798" s="4" t="s">
        <v>36</v>
      </c>
      <c r="O3798" s="4">
        <v>1</v>
      </c>
      <c r="P3798" s="4" t="s">
        <v>55</v>
      </c>
      <c r="Q3798" s="4">
        <v>22.98</v>
      </c>
      <c r="R3798" s="4"/>
      <c r="S3798" s="4"/>
      <c r="T3798" s="4"/>
      <c r="U3798" s="4"/>
      <c r="V3798" s="4"/>
      <c r="W3798" s="4"/>
      <c r="X3798" s="4"/>
      <c r="Y3798" s="4" t="s">
        <v>15857</v>
      </c>
      <c r="Z3798" s="4" t="s">
        <v>407</v>
      </c>
      <c r="AA3798" s="4" t="s">
        <v>15858</v>
      </c>
      <c r="AB3798" s="4" t="s">
        <v>58</v>
      </c>
      <c r="AC3798" s="4"/>
      <c r="AD3798" s="4" t="b">
        <v>0</v>
      </c>
      <c r="AE3798" s="4"/>
      <c r="AF3798" s="4"/>
      <c r="AG3798" s="11">
        <f t="shared" si="59"/>
        <v>43326</v>
      </c>
    </row>
    <row r="3799" spans="1:33">
      <c r="A3799" s="4" t="s">
        <v>15859</v>
      </c>
      <c r="B3799" s="4" t="s">
        <v>15859</v>
      </c>
      <c r="C3799" s="4" t="s">
        <v>15860</v>
      </c>
      <c r="D3799" s="4" t="s">
        <v>15861</v>
      </c>
      <c r="E3799" s="4" t="s">
        <v>36</v>
      </c>
      <c r="F3799" s="4" t="s">
        <v>37</v>
      </c>
      <c r="G3799" s="4" t="s">
        <v>51</v>
      </c>
      <c r="H3799" s="4"/>
      <c r="I3799" s="4"/>
      <c r="J3799" s="4" t="s">
        <v>39</v>
      </c>
      <c r="K3799" s="4" t="s">
        <v>2500</v>
      </c>
      <c r="L3799" s="4" t="s">
        <v>2501</v>
      </c>
      <c r="M3799" s="4" t="s">
        <v>2502</v>
      </c>
      <c r="N3799" s="4" t="s">
        <v>36</v>
      </c>
      <c r="O3799" s="4">
        <v>1</v>
      </c>
      <c r="P3799" s="4" t="s">
        <v>55</v>
      </c>
      <c r="Q3799" s="4">
        <v>22.98</v>
      </c>
      <c r="R3799" s="4"/>
      <c r="S3799" s="4"/>
      <c r="T3799" s="4"/>
      <c r="U3799" s="4"/>
      <c r="V3799" s="4"/>
      <c r="W3799" s="4"/>
      <c r="X3799" s="4"/>
      <c r="Y3799" s="4" t="s">
        <v>1122</v>
      </c>
      <c r="Z3799" s="4" t="s">
        <v>407</v>
      </c>
      <c r="AA3799" s="4" t="s">
        <v>15862</v>
      </c>
      <c r="AB3799" s="4" t="s">
        <v>58</v>
      </c>
      <c r="AC3799" s="4"/>
      <c r="AD3799" s="4" t="b">
        <v>0</v>
      </c>
      <c r="AE3799" s="4"/>
      <c r="AF3799" s="4"/>
      <c r="AG3799" s="11">
        <f t="shared" si="59"/>
        <v>43326</v>
      </c>
    </row>
    <row r="3800" spans="1:33">
      <c r="A3800" s="4" t="s">
        <v>15863</v>
      </c>
      <c r="B3800" s="4" t="s">
        <v>15863</v>
      </c>
      <c r="C3800" s="4" t="s">
        <v>15864</v>
      </c>
      <c r="D3800" s="4" t="s">
        <v>15865</v>
      </c>
      <c r="E3800" s="4" t="s">
        <v>36</v>
      </c>
      <c r="F3800" s="4" t="s">
        <v>37</v>
      </c>
      <c r="G3800" s="4" t="s">
        <v>51</v>
      </c>
      <c r="H3800" s="4"/>
      <c r="I3800" s="4"/>
      <c r="J3800" s="4" t="s">
        <v>39</v>
      </c>
      <c r="K3800" s="4" t="s">
        <v>125</v>
      </c>
      <c r="L3800" s="4" t="s">
        <v>126</v>
      </c>
      <c r="M3800" s="4" t="s">
        <v>127</v>
      </c>
      <c r="N3800" s="4" t="s">
        <v>36</v>
      </c>
      <c r="O3800" s="4">
        <v>1</v>
      </c>
      <c r="P3800" s="4" t="s">
        <v>55</v>
      </c>
      <c r="Q3800" s="4">
        <v>23.98</v>
      </c>
      <c r="R3800" s="4"/>
      <c r="S3800" s="4"/>
      <c r="T3800" s="4"/>
      <c r="U3800" s="4"/>
      <c r="V3800" s="4"/>
      <c r="W3800" s="4"/>
      <c r="X3800" s="4"/>
      <c r="Y3800" s="4" t="s">
        <v>15817</v>
      </c>
      <c r="Z3800" s="4" t="s">
        <v>1192</v>
      </c>
      <c r="AA3800" s="4" t="s">
        <v>15818</v>
      </c>
      <c r="AB3800" s="4" t="s">
        <v>58</v>
      </c>
      <c r="AC3800" s="4"/>
      <c r="AD3800" s="4" t="b">
        <v>0</v>
      </c>
      <c r="AE3800" s="4"/>
      <c r="AF3800" s="4"/>
      <c r="AG3800" s="11">
        <f t="shared" si="59"/>
        <v>43326</v>
      </c>
    </row>
    <row r="3801" spans="1:33">
      <c r="A3801" s="4" t="s">
        <v>15866</v>
      </c>
      <c r="B3801" s="4" t="s">
        <v>15866</v>
      </c>
      <c r="C3801" s="4" t="s">
        <v>15867</v>
      </c>
      <c r="D3801" s="4" t="s">
        <v>15868</v>
      </c>
      <c r="E3801" s="4" t="s">
        <v>36</v>
      </c>
      <c r="F3801" s="4" t="s">
        <v>37</v>
      </c>
      <c r="G3801" s="4" t="s">
        <v>51</v>
      </c>
      <c r="H3801" s="4"/>
      <c r="I3801" s="4"/>
      <c r="J3801" s="4" t="s">
        <v>39</v>
      </c>
      <c r="K3801" s="4" t="s">
        <v>77</v>
      </c>
      <c r="L3801" s="4" t="s">
        <v>671</v>
      </c>
      <c r="M3801" s="4" t="s">
        <v>672</v>
      </c>
      <c r="N3801" s="4" t="s">
        <v>36</v>
      </c>
      <c r="O3801" s="4">
        <v>1</v>
      </c>
      <c r="P3801" s="4" t="s">
        <v>55</v>
      </c>
      <c r="Q3801" s="4">
        <v>23.98</v>
      </c>
      <c r="R3801" s="4"/>
      <c r="S3801" s="4"/>
      <c r="T3801" s="4"/>
      <c r="U3801" s="4"/>
      <c r="V3801" s="4"/>
      <c r="W3801" s="4"/>
      <c r="X3801" s="4"/>
      <c r="Y3801" s="4" t="s">
        <v>2476</v>
      </c>
      <c r="Z3801" s="4" t="s">
        <v>1931</v>
      </c>
      <c r="AA3801" s="4" t="s">
        <v>15869</v>
      </c>
      <c r="AB3801" s="4" t="s">
        <v>58</v>
      </c>
      <c r="AC3801" s="4"/>
      <c r="AD3801" s="4" t="b">
        <v>0</v>
      </c>
      <c r="AE3801" s="4"/>
      <c r="AF3801" s="4"/>
      <c r="AG3801" s="11">
        <f t="shared" si="59"/>
        <v>43326</v>
      </c>
    </row>
    <row r="3802" spans="1:33">
      <c r="A3802" s="4" t="s">
        <v>15870</v>
      </c>
      <c r="B3802" s="4" t="s">
        <v>15870</v>
      </c>
      <c r="C3802" s="4" t="s">
        <v>15871</v>
      </c>
      <c r="D3802" s="4" t="s">
        <v>15872</v>
      </c>
      <c r="E3802" s="4" t="s">
        <v>36</v>
      </c>
      <c r="F3802" s="4" t="s">
        <v>37</v>
      </c>
      <c r="G3802" s="4" t="s">
        <v>51</v>
      </c>
      <c r="H3802" s="4"/>
      <c r="I3802" s="4"/>
      <c r="J3802" s="4" t="s">
        <v>39</v>
      </c>
      <c r="K3802" s="4" t="s">
        <v>644</v>
      </c>
      <c r="L3802" s="4" t="s">
        <v>645</v>
      </c>
      <c r="M3802" s="4" t="s">
        <v>646</v>
      </c>
      <c r="N3802" s="4" t="s">
        <v>36</v>
      </c>
      <c r="O3802" s="4">
        <v>1</v>
      </c>
      <c r="P3802" s="4" t="s">
        <v>55</v>
      </c>
      <c r="Q3802" s="4">
        <v>23.98</v>
      </c>
      <c r="R3802" s="4"/>
      <c r="S3802" s="4"/>
      <c r="T3802" s="4"/>
      <c r="U3802" s="4"/>
      <c r="V3802" s="4"/>
      <c r="W3802" s="4"/>
      <c r="X3802" s="4"/>
      <c r="Y3802" s="4" t="s">
        <v>15873</v>
      </c>
      <c r="Z3802" s="4" t="s">
        <v>407</v>
      </c>
      <c r="AA3802" s="4" t="s">
        <v>15874</v>
      </c>
      <c r="AB3802" s="4" t="s">
        <v>58</v>
      </c>
      <c r="AC3802" s="4"/>
      <c r="AD3802" s="4" t="b">
        <v>0</v>
      </c>
      <c r="AE3802" s="4"/>
      <c r="AF3802" s="4"/>
      <c r="AG3802" s="11">
        <f t="shared" si="59"/>
        <v>43326</v>
      </c>
    </row>
    <row r="3803" spans="1:33">
      <c r="A3803" s="4" t="s">
        <v>15875</v>
      </c>
      <c r="B3803" s="4" t="s">
        <v>15875</v>
      </c>
      <c r="C3803" s="4" t="s">
        <v>15876</v>
      </c>
      <c r="D3803" s="4" t="s">
        <v>15877</v>
      </c>
      <c r="E3803" s="4" t="s">
        <v>36</v>
      </c>
      <c r="F3803" s="4" t="s">
        <v>37</v>
      </c>
      <c r="G3803" s="4" t="s">
        <v>51</v>
      </c>
      <c r="H3803" s="4"/>
      <c r="I3803" s="4"/>
      <c r="J3803" s="4" t="s">
        <v>188</v>
      </c>
      <c r="K3803" s="4" t="s">
        <v>180</v>
      </c>
      <c r="L3803" s="4" t="s">
        <v>181</v>
      </c>
      <c r="M3803" s="4" t="s">
        <v>182</v>
      </c>
      <c r="N3803" s="4" t="s">
        <v>36</v>
      </c>
      <c r="O3803" s="4">
        <v>1</v>
      </c>
      <c r="P3803" s="4" t="s">
        <v>55</v>
      </c>
      <c r="Q3803" s="4">
        <v>14.98</v>
      </c>
      <c r="R3803" s="4"/>
      <c r="S3803" s="4">
        <v>3.99</v>
      </c>
      <c r="T3803" s="4"/>
      <c r="U3803" s="4"/>
      <c r="V3803" s="4"/>
      <c r="W3803" s="4"/>
      <c r="X3803" s="4"/>
      <c r="Y3803" s="4" t="s">
        <v>1122</v>
      </c>
      <c r="Z3803" s="4" t="s">
        <v>407</v>
      </c>
      <c r="AA3803" s="4" t="s">
        <v>15878</v>
      </c>
      <c r="AB3803" s="4" t="s">
        <v>58</v>
      </c>
      <c r="AC3803" s="4"/>
      <c r="AD3803" s="4" t="b">
        <v>0</v>
      </c>
      <c r="AE3803" s="4"/>
      <c r="AF3803" s="4"/>
      <c r="AG3803" s="11">
        <f t="shared" si="59"/>
        <v>43326</v>
      </c>
    </row>
    <row r="3804" spans="1:33">
      <c r="A3804" s="4" t="s">
        <v>15879</v>
      </c>
      <c r="B3804" s="4" t="s">
        <v>15879</v>
      </c>
      <c r="C3804" s="4" t="s">
        <v>15880</v>
      </c>
      <c r="D3804" s="4" t="s">
        <v>15881</v>
      </c>
      <c r="E3804" s="4" t="s">
        <v>36</v>
      </c>
      <c r="F3804" s="4" t="s">
        <v>37</v>
      </c>
      <c r="G3804" s="4" t="s">
        <v>51</v>
      </c>
      <c r="H3804" s="4"/>
      <c r="I3804" s="4"/>
      <c r="J3804" s="4" t="s">
        <v>110</v>
      </c>
      <c r="K3804" s="4" t="s">
        <v>81</v>
      </c>
      <c r="L3804" s="4" t="s">
        <v>525</v>
      </c>
      <c r="M3804" s="4" t="s">
        <v>83</v>
      </c>
      <c r="N3804" s="4" t="s">
        <v>36</v>
      </c>
      <c r="O3804" s="4">
        <v>2</v>
      </c>
      <c r="P3804" s="4" t="s">
        <v>55</v>
      </c>
      <c r="Q3804" s="4">
        <v>47.96</v>
      </c>
      <c r="R3804" s="4"/>
      <c r="S3804" s="4"/>
      <c r="T3804" s="4"/>
      <c r="U3804" s="4"/>
      <c r="V3804" s="4"/>
      <c r="W3804" s="4"/>
      <c r="X3804" s="4"/>
      <c r="Y3804" s="4" t="s">
        <v>15882</v>
      </c>
      <c r="Z3804" s="4" t="s">
        <v>47</v>
      </c>
      <c r="AA3804" s="4" t="s">
        <v>15883</v>
      </c>
      <c r="AB3804" s="4" t="s">
        <v>58</v>
      </c>
      <c r="AC3804" s="4"/>
      <c r="AD3804" s="4" t="b">
        <v>0</v>
      </c>
      <c r="AE3804" s="4"/>
      <c r="AF3804" s="4"/>
      <c r="AG3804" s="11">
        <f t="shared" si="59"/>
        <v>43326</v>
      </c>
    </row>
    <row r="3805" spans="1:33">
      <c r="A3805" s="4" t="s">
        <v>15884</v>
      </c>
      <c r="B3805" s="4" t="s">
        <v>15884</v>
      </c>
      <c r="C3805" s="4" t="s">
        <v>15885</v>
      </c>
      <c r="D3805" s="4" t="s">
        <v>15886</v>
      </c>
      <c r="E3805" s="4" t="s">
        <v>36</v>
      </c>
      <c r="F3805" s="4" t="s">
        <v>37</v>
      </c>
      <c r="G3805" s="4" t="s">
        <v>51</v>
      </c>
      <c r="H3805" s="4"/>
      <c r="I3805" s="4"/>
      <c r="J3805" s="4" t="s">
        <v>39</v>
      </c>
      <c r="K3805" s="4" t="s">
        <v>1179</v>
      </c>
      <c r="L3805" s="4" t="s">
        <v>6281</v>
      </c>
      <c r="M3805" s="4" t="s">
        <v>1181</v>
      </c>
      <c r="N3805" s="4" t="s">
        <v>36</v>
      </c>
      <c r="O3805" s="4">
        <v>1</v>
      </c>
      <c r="P3805" s="4" t="s">
        <v>55</v>
      </c>
      <c r="Q3805" s="4">
        <v>24.98</v>
      </c>
      <c r="R3805" s="4"/>
      <c r="S3805" s="4"/>
      <c r="T3805" s="4"/>
      <c r="U3805" s="4"/>
      <c r="V3805" s="4"/>
      <c r="W3805" s="4"/>
      <c r="X3805" s="4"/>
      <c r="Y3805" s="4" t="s">
        <v>15887</v>
      </c>
      <c r="Z3805" s="4" t="s">
        <v>47</v>
      </c>
      <c r="AA3805" s="4" t="s">
        <v>15888</v>
      </c>
      <c r="AB3805" s="4" t="s">
        <v>58</v>
      </c>
      <c r="AC3805" s="4"/>
      <c r="AD3805" s="4" t="b">
        <v>0</v>
      </c>
      <c r="AE3805" s="4"/>
      <c r="AF3805" s="4"/>
      <c r="AG3805" s="11">
        <f t="shared" si="59"/>
        <v>43326</v>
      </c>
    </row>
    <row r="3806" spans="1:33">
      <c r="A3806" s="4" t="s">
        <v>15889</v>
      </c>
      <c r="B3806" s="4" t="s">
        <v>15889</v>
      </c>
      <c r="C3806" s="4" t="s">
        <v>15890</v>
      </c>
      <c r="D3806" s="4" t="s">
        <v>15891</v>
      </c>
      <c r="E3806" s="4" t="s">
        <v>36</v>
      </c>
      <c r="F3806" s="4" t="s">
        <v>37</v>
      </c>
      <c r="G3806" s="4" t="s">
        <v>51</v>
      </c>
      <c r="H3806" s="4"/>
      <c r="I3806" s="4"/>
      <c r="J3806" s="4" t="s">
        <v>39</v>
      </c>
      <c r="K3806" s="4" t="s">
        <v>15892</v>
      </c>
      <c r="L3806" s="4" t="s">
        <v>15893</v>
      </c>
      <c r="M3806" s="4" t="s">
        <v>15894</v>
      </c>
      <c r="N3806" s="4" t="s">
        <v>36</v>
      </c>
      <c r="O3806" s="4">
        <v>1</v>
      </c>
      <c r="P3806" s="4" t="s">
        <v>55</v>
      </c>
      <c r="Q3806" s="4">
        <v>22.98</v>
      </c>
      <c r="R3806" s="4"/>
      <c r="S3806" s="4"/>
      <c r="T3806" s="4"/>
      <c r="U3806" s="4"/>
      <c r="V3806" s="4"/>
      <c r="W3806" s="4"/>
      <c r="X3806" s="4"/>
      <c r="Y3806" s="4" t="s">
        <v>15895</v>
      </c>
      <c r="Z3806" s="4" t="s">
        <v>398</v>
      </c>
      <c r="AA3806" s="4" t="s">
        <v>15896</v>
      </c>
      <c r="AB3806" s="4" t="s">
        <v>58</v>
      </c>
      <c r="AC3806" s="4"/>
      <c r="AD3806" s="4" t="b">
        <v>0</v>
      </c>
      <c r="AE3806" s="4"/>
      <c r="AF3806" s="4"/>
      <c r="AG3806" s="11">
        <f t="shared" si="59"/>
        <v>43326</v>
      </c>
    </row>
    <row r="3807" spans="1:33">
      <c r="A3807" s="4" t="s">
        <v>15897</v>
      </c>
      <c r="B3807" s="4" t="s">
        <v>15897</v>
      </c>
      <c r="C3807" s="4" t="s">
        <v>15898</v>
      </c>
      <c r="D3807" s="4" t="s">
        <v>15899</v>
      </c>
      <c r="E3807" s="4" t="s">
        <v>36</v>
      </c>
      <c r="F3807" s="4" t="s">
        <v>37</v>
      </c>
      <c r="G3807" s="4" t="s">
        <v>51</v>
      </c>
      <c r="H3807" s="4"/>
      <c r="I3807" s="4"/>
      <c r="J3807" s="4" t="s">
        <v>110</v>
      </c>
      <c r="K3807" s="4" t="s">
        <v>355</v>
      </c>
      <c r="L3807" s="4" t="s">
        <v>356</v>
      </c>
      <c r="M3807" s="4" t="s">
        <v>357</v>
      </c>
      <c r="N3807" s="4" t="s">
        <v>36</v>
      </c>
      <c r="O3807" s="4">
        <v>1</v>
      </c>
      <c r="P3807" s="4" t="s">
        <v>55</v>
      </c>
      <c r="Q3807" s="4">
        <v>21.98</v>
      </c>
      <c r="R3807" s="4"/>
      <c r="S3807" s="4">
        <v>2.87</v>
      </c>
      <c r="T3807" s="4"/>
      <c r="U3807" s="4"/>
      <c r="V3807" s="4"/>
      <c r="W3807" s="4"/>
      <c r="X3807" s="4"/>
      <c r="Y3807" s="4" t="s">
        <v>15900</v>
      </c>
      <c r="Z3807" s="4" t="s">
        <v>105</v>
      </c>
      <c r="AA3807" s="4" t="s">
        <v>15901</v>
      </c>
      <c r="AB3807" s="4" t="s">
        <v>58</v>
      </c>
      <c r="AC3807" s="4"/>
      <c r="AD3807" s="4" t="b">
        <v>0</v>
      </c>
      <c r="AE3807" s="4"/>
      <c r="AF3807" s="4"/>
      <c r="AG3807" s="11">
        <f t="shared" si="59"/>
        <v>43326</v>
      </c>
    </row>
    <row r="3808" spans="1:33">
      <c r="A3808" s="4" t="s">
        <v>15902</v>
      </c>
      <c r="B3808" s="4" t="s">
        <v>15902</v>
      </c>
      <c r="C3808" s="4" t="s">
        <v>15903</v>
      </c>
      <c r="D3808" s="4" t="s">
        <v>15904</v>
      </c>
      <c r="E3808" s="4" t="s">
        <v>36</v>
      </c>
      <c r="F3808" s="4" t="s">
        <v>37</v>
      </c>
      <c r="G3808" s="4" t="s">
        <v>51</v>
      </c>
      <c r="H3808" s="4"/>
      <c r="I3808" s="4"/>
      <c r="J3808" s="4" t="s">
        <v>39</v>
      </c>
      <c r="K3808" s="4" t="s">
        <v>759</v>
      </c>
      <c r="L3808" s="4" t="s">
        <v>760</v>
      </c>
      <c r="M3808" s="4" t="s">
        <v>761</v>
      </c>
      <c r="N3808" s="4" t="s">
        <v>36</v>
      </c>
      <c r="O3808" s="4">
        <v>1</v>
      </c>
      <c r="P3808" s="4" t="s">
        <v>55</v>
      </c>
      <c r="Q3808" s="4">
        <v>22.98</v>
      </c>
      <c r="R3808" s="4"/>
      <c r="S3808" s="4"/>
      <c r="T3808" s="4"/>
      <c r="U3808" s="4"/>
      <c r="V3808" s="4"/>
      <c r="W3808" s="4"/>
      <c r="X3808" s="4"/>
      <c r="Y3808" s="4" t="s">
        <v>15905</v>
      </c>
      <c r="Z3808" s="4" t="s">
        <v>407</v>
      </c>
      <c r="AA3808" s="4">
        <v>60467</v>
      </c>
      <c r="AB3808" s="4" t="s">
        <v>58</v>
      </c>
      <c r="AC3808" s="4"/>
      <c r="AD3808" s="4" t="b">
        <v>0</v>
      </c>
      <c r="AE3808" s="4"/>
      <c r="AF3808" s="4"/>
      <c r="AG3808" s="11">
        <f t="shared" si="59"/>
        <v>43326</v>
      </c>
    </row>
    <row r="3809" spans="1:33">
      <c r="A3809" s="4" t="s">
        <v>15906</v>
      </c>
      <c r="B3809" s="4" t="s">
        <v>15906</v>
      </c>
      <c r="C3809" s="4" t="s">
        <v>15907</v>
      </c>
      <c r="D3809" s="4" t="s">
        <v>15908</v>
      </c>
      <c r="E3809" s="4" t="s">
        <v>36</v>
      </c>
      <c r="F3809" s="4" t="s">
        <v>37</v>
      </c>
      <c r="G3809" s="4" t="s">
        <v>51</v>
      </c>
      <c r="H3809" s="4"/>
      <c r="I3809" s="4"/>
      <c r="J3809" s="4" t="s">
        <v>39</v>
      </c>
      <c r="K3809" s="4" t="s">
        <v>1507</v>
      </c>
      <c r="L3809" s="4" t="s">
        <v>1508</v>
      </c>
      <c r="M3809" s="4" t="s">
        <v>1509</v>
      </c>
      <c r="N3809" s="4" t="s">
        <v>36</v>
      </c>
      <c r="O3809" s="4">
        <v>1</v>
      </c>
      <c r="P3809" s="4" t="s">
        <v>55</v>
      </c>
      <c r="Q3809" s="4">
        <v>22.98</v>
      </c>
      <c r="R3809" s="4"/>
      <c r="S3809" s="4"/>
      <c r="T3809" s="4"/>
      <c r="U3809" s="4"/>
      <c r="V3809" s="4"/>
      <c r="W3809" s="4"/>
      <c r="X3809" s="4"/>
      <c r="Y3809" s="4" t="s">
        <v>15909</v>
      </c>
      <c r="Z3809" s="4" t="s">
        <v>224</v>
      </c>
      <c r="AA3809" s="4" t="s">
        <v>15910</v>
      </c>
      <c r="AB3809" s="4" t="s">
        <v>58</v>
      </c>
      <c r="AC3809" s="4"/>
      <c r="AD3809" s="4" t="b">
        <v>0</v>
      </c>
      <c r="AE3809" s="4"/>
      <c r="AF3809" s="4"/>
      <c r="AG3809" s="11">
        <f t="shared" si="59"/>
        <v>43326</v>
      </c>
    </row>
    <row r="3810" spans="1:33">
      <c r="A3810" s="4" t="s">
        <v>15911</v>
      </c>
      <c r="B3810" s="4" t="s">
        <v>15911</v>
      </c>
      <c r="C3810" s="4" t="s">
        <v>15912</v>
      </c>
      <c r="D3810" s="4" t="s">
        <v>15913</v>
      </c>
      <c r="E3810" s="4" t="s">
        <v>36</v>
      </c>
      <c r="F3810" s="4" t="s">
        <v>37</v>
      </c>
      <c r="G3810" s="4" t="s">
        <v>51</v>
      </c>
      <c r="H3810" s="4"/>
      <c r="I3810" s="4"/>
      <c r="J3810" s="4" t="s">
        <v>39</v>
      </c>
      <c r="K3810" s="4" t="s">
        <v>1179</v>
      </c>
      <c r="L3810" s="4" t="s">
        <v>6281</v>
      </c>
      <c r="M3810" s="4" t="s">
        <v>1181</v>
      </c>
      <c r="N3810" s="4" t="s">
        <v>36</v>
      </c>
      <c r="O3810" s="4">
        <v>1</v>
      </c>
      <c r="P3810" s="4" t="s">
        <v>55</v>
      </c>
      <c r="Q3810" s="4">
        <v>24.98</v>
      </c>
      <c r="R3810" s="4"/>
      <c r="S3810" s="4"/>
      <c r="T3810" s="4"/>
      <c r="U3810" s="4"/>
      <c r="V3810" s="4"/>
      <c r="W3810" s="4"/>
      <c r="X3810" s="4"/>
      <c r="Y3810" s="4" t="s">
        <v>15914</v>
      </c>
      <c r="Z3810" s="4" t="s">
        <v>368</v>
      </c>
      <c r="AA3810" s="4" t="s">
        <v>15915</v>
      </c>
      <c r="AB3810" s="4" t="s">
        <v>58</v>
      </c>
      <c r="AC3810" s="4"/>
      <c r="AD3810" s="4" t="b">
        <v>0</v>
      </c>
      <c r="AE3810" s="4"/>
      <c r="AF3810" s="4"/>
      <c r="AG3810" s="11">
        <f t="shared" si="59"/>
        <v>43326</v>
      </c>
    </row>
    <row r="3811" spans="1:33">
      <c r="A3811" s="4" t="s">
        <v>15916</v>
      </c>
      <c r="B3811" s="4" t="s">
        <v>15916</v>
      </c>
      <c r="C3811" s="4" t="s">
        <v>15917</v>
      </c>
      <c r="D3811" s="4" t="s">
        <v>15918</v>
      </c>
      <c r="E3811" s="4" t="s">
        <v>36</v>
      </c>
      <c r="F3811" s="4" t="s">
        <v>37</v>
      </c>
      <c r="G3811" s="4" t="s">
        <v>51</v>
      </c>
      <c r="H3811" s="4"/>
      <c r="I3811" s="4"/>
      <c r="J3811" s="4" t="s">
        <v>39</v>
      </c>
      <c r="K3811" s="4" t="s">
        <v>14493</v>
      </c>
      <c r="L3811" s="4" t="s">
        <v>14494</v>
      </c>
      <c r="M3811" s="4" t="s">
        <v>14490</v>
      </c>
      <c r="N3811" s="4" t="s">
        <v>36</v>
      </c>
      <c r="O3811" s="4">
        <v>1</v>
      </c>
      <c r="P3811" s="4" t="s">
        <v>55</v>
      </c>
      <c r="Q3811" s="4">
        <v>12.98</v>
      </c>
      <c r="R3811" s="4"/>
      <c r="S3811" s="4"/>
      <c r="T3811" s="4"/>
      <c r="U3811" s="4"/>
      <c r="V3811" s="4"/>
      <c r="W3811" s="4">
        <v>1.95</v>
      </c>
      <c r="X3811" s="4"/>
      <c r="Y3811" s="4" t="s">
        <v>15919</v>
      </c>
      <c r="Z3811" s="4" t="s">
        <v>323</v>
      </c>
      <c r="AA3811" s="4" t="s">
        <v>15920</v>
      </c>
      <c r="AB3811" s="4" t="s">
        <v>58</v>
      </c>
      <c r="AC3811" s="4" t="s">
        <v>6277</v>
      </c>
      <c r="AD3811" s="4" t="b">
        <v>0</v>
      </c>
      <c r="AE3811" s="4"/>
      <c r="AF3811" s="4"/>
      <c r="AG3811" s="11">
        <f t="shared" si="59"/>
        <v>43326</v>
      </c>
    </row>
    <row r="3812" spans="1:33">
      <c r="A3812" s="4" t="s">
        <v>15921</v>
      </c>
      <c r="B3812" s="4" t="s">
        <v>15921</v>
      </c>
      <c r="C3812" s="4" t="s">
        <v>15922</v>
      </c>
      <c r="D3812" s="4" t="s">
        <v>15923</v>
      </c>
      <c r="E3812" s="4" t="s">
        <v>36</v>
      </c>
      <c r="F3812" s="4" t="s">
        <v>37</v>
      </c>
      <c r="G3812" s="4" t="s">
        <v>51</v>
      </c>
      <c r="H3812" s="4"/>
      <c r="I3812" s="4"/>
      <c r="J3812" s="4" t="s">
        <v>39</v>
      </c>
      <c r="K3812" s="4" t="s">
        <v>1712</v>
      </c>
      <c r="L3812" s="4" t="s">
        <v>1713</v>
      </c>
      <c r="M3812" s="4" t="s">
        <v>1714</v>
      </c>
      <c r="N3812" s="4" t="s">
        <v>36</v>
      </c>
      <c r="O3812" s="4">
        <v>1</v>
      </c>
      <c r="P3812" s="4" t="s">
        <v>55</v>
      </c>
      <c r="Q3812" s="4">
        <v>24.98</v>
      </c>
      <c r="R3812" s="4"/>
      <c r="S3812" s="4"/>
      <c r="T3812" s="4"/>
      <c r="U3812" s="4"/>
      <c r="V3812" s="4"/>
      <c r="W3812" s="4"/>
      <c r="X3812" s="4"/>
      <c r="Y3812" s="4" t="s">
        <v>15924</v>
      </c>
      <c r="Z3812" s="4" t="s">
        <v>407</v>
      </c>
      <c r="AA3812" s="4" t="s">
        <v>15925</v>
      </c>
      <c r="AB3812" s="4" t="s">
        <v>58</v>
      </c>
      <c r="AC3812" s="4"/>
      <c r="AD3812" s="4" t="b">
        <v>0</v>
      </c>
      <c r="AE3812" s="4"/>
      <c r="AF3812" s="4"/>
      <c r="AG3812" s="11">
        <f t="shared" si="59"/>
        <v>43326</v>
      </c>
    </row>
    <row r="3813" spans="1:33">
      <c r="A3813" s="4" t="s">
        <v>15926</v>
      </c>
      <c r="B3813" s="4" t="s">
        <v>15926</v>
      </c>
      <c r="C3813" s="4" t="s">
        <v>15927</v>
      </c>
      <c r="D3813" s="4" t="s">
        <v>15928</v>
      </c>
      <c r="E3813" s="4" t="s">
        <v>36</v>
      </c>
      <c r="F3813" s="4" t="s">
        <v>37</v>
      </c>
      <c r="G3813" s="4" t="s">
        <v>51</v>
      </c>
      <c r="H3813" s="4"/>
      <c r="I3813" s="4"/>
      <c r="J3813" s="4" t="s">
        <v>39</v>
      </c>
      <c r="K3813" s="4" t="s">
        <v>15929</v>
      </c>
      <c r="L3813" s="4" t="s">
        <v>15930</v>
      </c>
      <c r="M3813" s="4" t="s">
        <v>15931</v>
      </c>
      <c r="N3813" s="4" t="s">
        <v>36</v>
      </c>
      <c r="O3813" s="4">
        <v>1</v>
      </c>
      <c r="P3813" s="4" t="s">
        <v>55</v>
      </c>
      <c r="Q3813" s="4">
        <v>23.98</v>
      </c>
      <c r="R3813" s="4"/>
      <c r="S3813" s="4"/>
      <c r="T3813" s="4"/>
      <c r="U3813" s="4"/>
      <c r="V3813" s="4"/>
      <c r="W3813" s="4"/>
      <c r="X3813" s="4"/>
      <c r="Y3813" s="4" t="s">
        <v>15932</v>
      </c>
      <c r="Z3813" s="4" t="s">
        <v>1931</v>
      </c>
      <c r="AA3813" s="4" t="s">
        <v>15933</v>
      </c>
      <c r="AB3813" s="4" t="s">
        <v>58</v>
      </c>
      <c r="AC3813" s="4"/>
      <c r="AD3813" s="4" t="b">
        <v>0</v>
      </c>
      <c r="AE3813" s="4"/>
      <c r="AF3813" s="4"/>
      <c r="AG3813" s="11">
        <f t="shared" si="59"/>
        <v>43326</v>
      </c>
    </row>
    <row r="3814" spans="1:33">
      <c r="A3814" s="4" t="s">
        <v>15934</v>
      </c>
      <c r="B3814" s="4" t="s">
        <v>15934</v>
      </c>
      <c r="C3814" s="4" t="s">
        <v>15935</v>
      </c>
      <c r="D3814" s="4" t="s">
        <v>15936</v>
      </c>
      <c r="E3814" s="4" t="s">
        <v>36</v>
      </c>
      <c r="F3814" s="4" t="s">
        <v>37</v>
      </c>
      <c r="G3814" s="4" t="s">
        <v>51</v>
      </c>
      <c r="H3814" s="4"/>
      <c r="I3814" s="4"/>
      <c r="J3814" s="4" t="s">
        <v>39</v>
      </c>
      <c r="K3814" s="4" t="s">
        <v>340</v>
      </c>
      <c r="L3814" s="4" t="s">
        <v>341</v>
      </c>
      <c r="M3814" s="4" t="s">
        <v>342</v>
      </c>
      <c r="N3814" s="4" t="s">
        <v>36</v>
      </c>
      <c r="O3814" s="4">
        <v>1</v>
      </c>
      <c r="P3814" s="4" t="s">
        <v>55</v>
      </c>
      <c r="Q3814" s="4">
        <v>23.98</v>
      </c>
      <c r="R3814" s="4"/>
      <c r="S3814" s="4"/>
      <c r="T3814" s="4"/>
      <c r="U3814" s="4"/>
      <c r="V3814" s="4"/>
      <c r="W3814" s="4"/>
      <c r="X3814" s="4"/>
      <c r="Y3814" s="4" t="s">
        <v>5693</v>
      </c>
      <c r="Z3814" s="4" t="s">
        <v>147</v>
      </c>
      <c r="AA3814" s="4" t="s">
        <v>15937</v>
      </c>
      <c r="AB3814" s="4" t="s">
        <v>58</v>
      </c>
      <c r="AC3814" s="4"/>
      <c r="AD3814" s="4" t="b">
        <v>0</v>
      </c>
      <c r="AE3814" s="4"/>
      <c r="AF3814" s="4"/>
      <c r="AG3814" s="11">
        <f t="shared" si="59"/>
        <v>43326</v>
      </c>
    </row>
    <row r="3815" spans="1:33">
      <c r="A3815" s="4" t="s">
        <v>15938</v>
      </c>
      <c r="B3815" s="4" t="s">
        <v>15938</v>
      </c>
      <c r="C3815" s="4" t="s">
        <v>15939</v>
      </c>
      <c r="D3815" s="4" t="s">
        <v>15940</v>
      </c>
      <c r="E3815" s="4" t="s">
        <v>36</v>
      </c>
      <c r="F3815" s="4" t="s">
        <v>37</v>
      </c>
      <c r="G3815" s="4" t="s">
        <v>51</v>
      </c>
      <c r="H3815" s="4"/>
      <c r="I3815" s="4"/>
      <c r="J3815" s="4" t="s">
        <v>39</v>
      </c>
      <c r="K3815" s="4" t="s">
        <v>10933</v>
      </c>
      <c r="L3815" s="4" t="s">
        <v>10934</v>
      </c>
      <c r="M3815" s="4" t="s">
        <v>10935</v>
      </c>
      <c r="N3815" s="4" t="s">
        <v>36</v>
      </c>
      <c r="O3815" s="4">
        <v>1</v>
      </c>
      <c r="P3815" s="4" t="s">
        <v>55</v>
      </c>
      <c r="Q3815" s="4">
        <v>22.98</v>
      </c>
      <c r="R3815" s="4"/>
      <c r="S3815" s="4"/>
      <c r="T3815" s="4"/>
      <c r="U3815" s="4"/>
      <c r="V3815" s="4"/>
      <c r="W3815" s="4"/>
      <c r="X3815" s="4"/>
      <c r="Y3815" s="4" t="s">
        <v>4345</v>
      </c>
      <c r="Z3815" s="4" t="s">
        <v>1394</v>
      </c>
      <c r="AA3815" s="4" t="s">
        <v>15941</v>
      </c>
      <c r="AB3815" s="4" t="s">
        <v>58</v>
      </c>
      <c r="AC3815" s="4"/>
      <c r="AD3815" s="4" t="b">
        <v>0</v>
      </c>
      <c r="AE3815" s="4"/>
      <c r="AF3815" s="4"/>
      <c r="AG3815" s="11">
        <f t="shared" si="59"/>
        <v>43326</v>
      </c>
    </row>
    <row r="3816" spans="1:33">
      <c r="A3816" s="4" t="s">
        <v>15942</v>
      </c>
      <c r="B3816" s="4" t="s">
        <v>15942</v>
      </c>
      <c r="C3816" s="4" t="s">
        <v>15943</v>
      </c>
      <c r="D3816" s="4" t="s">
        <v>15944</v>
      </c>
      <c r="E3816" s="4" t="s">
        <v>36</v>
      </c>
      <c r="F3816" s="4" t="s">
        <v>37</v>
      </c>
      <c r="G3816" s="4" t="s">
        <v>51</v>
      </c>
      <c r="H3816" s="4"/>
      <c r="I3816" s="4"/>
      <c r="J3816" s="4" t="s">
        <v>188</v>
      </c>
      <c r="K3816" s="4" t="s">
        <v>307</v>
      </c>
      <c r="L3816" s="4" t="s">
        <v>308</v>
      </c>
      <c r="M3816" s="4" t="s">
        <v>309</v>
      </c>
      <c r="N3816" s="4" t="s">
        <v>36</v>
      </c>
      <c r="O3816" s="4">
        <v>1</v>
      </c>
      <c r="P3816" s="4" t="s">
        <v>55</v>
      </c>
      <c r="Q3816" s="4">
        <v>23.98</v>
      </c>
      <c r="R3816" s="4"/>
      <c r="S3816" s="4">
        <v>3.99</v>
      </c>
      <c r="T3816" s="4"/>
      <c r="U3816" s="4"/>
      <c r="V3816" s="4"/>
      <c r="W3816" s="4"/>
      <c r="X3816" s="4"/>
      <c r="Y3816" s="4" t="s">
        <v>2488</v>
      </c>
      <c r="Z3816" s="4" t="s">
        <v>11585</v>
      </c>
      <c r="AA3816" s="4">
        <v>53202</v>
      </c>
      <c r="AB3816" s="4" t="s">
        <v>58</v>
      </c>
      <c r="AC3816" s="4"/>
      <c r="AD3816" s="4" t="b">
        <v>0</v>
      </c>
      <c r="AE3816" s="4"/>
      <c r="AF3816" s="4"/>
      <c r="AG3816" s="11">
        <f t="shared" si="59"/>
        <v>43326</v>
      </c>
    </row>
    <row r="3817" spans="1:33">
      <c r="A3817" s="4" t="s">
        <v>15945</v>
      </c>
      <c r="B3817" s="4" t="s">
        <v>15945</v>
      </c>
      <c r="C3817" s="4" t="s">
        <v>15946</v>
      </c>
      <c r="D3817" s="4" t="s">
        <v>15947</v>
      </c>
      <c r="E3817" s="4" t="s">
        <v>36</v>
      </c>
      <c r="F3817" s="4" t="s">
        <v>37</v>
      </c>
      <c r="G3817" s="4" t="s">
        <v>51</v>
      </c>
      <c r="H3817" s="4"/>
      <c r="I3817" s="4"/>
      <c r="J3817" s="4" t="s">
        <v>39</v>
      </c>
      <c r="K3817" s="4" t="s">
        <v>1556</v>
      </c>
      <c r="L3817" s="4" t="s">
        <v>1557</v>
      </c>
      <c r="M3817" s="4" t="s">
        <v>1558</v>
      </c>
      <c r="N3817" s="4" t="s">
        <v>36</v>
      </c>
      <c r="O3817" s="4">
        <v>1</v>
      </c>
      <c r="P3817" s="4" t="s">
        <v>55</v>
      </c>
      <c r="Q3817" s="4">
        <v>19.98</v>
      </c>
      <c r="R3817" s="4"/>
      <c r="S3817" s="4"/>
      <c r="T3817" s="4"/>
      <c r="U3817" s="4"/>
      <c r="V3817" s="4"/>
      <c r="W3817" s="4"/>
      <c r="X3817" s="4"/>
      <c r="Y3817" s="4" t="s">
        <v>673</v>
      </c>
      <c r="Z3817" s="4" t="s">
        <v>166</v>
      </c>
      <c r="AA3817" s="4" t="s">
        <v>15948</v>
      </c>
      <c r="AB3817" s="4" t="s">
        <v>58</v>
      </c>
      <c r="AC3817" s="4"/>
      <c r="AD3817" s="4" t="b">
        <v>0</v>
      </c>
      <c r="AE3817" s="4"/>
      <c r="AF3817" s="4"/>
      <c r="AG3817" s="11">
        <f t="shared" si="59"/>
        <v>43326</v>
      </c>
    </row>
    <row r="3818" spans="1:33">
      <c r="A3818" s="4" t="s">
        <v>15945</v>
      </c>
      <c r="B3818" s="4" t="s">
        <v>15945</v>
      </c>
      <c r="C3818" s="4" t="s">
        <v>15946</v>
      </c>
      <c r="D3818" s="4" t="s">
        <v>15947</v>
      </c>
      <c r="E3818" s="4" t="s">
        <v>36</v>
      </c>
      <c r="F3818" s="4" t="s">
        <v>37</v>
      </c>
      <c r="G3818" s="4" t="s">
        <v>51</v>
      </c>
      <c r="H3818" s="4"/>
      <c r="I3818" s="4"/>
      <c r="J3818" s="4" t="s">
        <v>39</v>
      </c>
      <c r="K3818" s="4" t="s">
        <v>3240</v>
      </c>
      <c r="L3818" s="4" t="s">
        <v>3241</v>
      </c>
      <c r="M3818" s="4" t="s">
        <v>3242</v>
      </c>
      <c r="N3818" s="4" t="s">
        <v>36</v>
      </c>
      <c r="O3818" s="4">
        <v>1</v>
      </c>
      <c r="P3818" s="4" t="s">
        <v>55</v>
      </c>
      <c r="Q3818" s="4">
        <v>22.98</v>
      </c>
      <c r="R3818" s="4"/>
      <c r="S3818" s="4"/>
      <c r="T3818" s="4"/>
      <c r="U3818" s="4"/>
      <c r="V3818" s="4"/>
      <c r="W3818" s="4"/>
      <c r="X3818" s="4"/>
      <c r="Y3818" s="4" t="s">
        <v>673</v>
      </c>
      <c r="Z3818" s="4" t="s">
        <v>166</v>
      </c>
      <c r="AA3818" s="4" t="s">
        <v>15948</v>
      </c>
      <c r="AB3818" s="4" t="s">
        <v>58</v>
      </c>
      <c r="AC3818" s="4"/>
      <c r="AD3818" s="4" t="b">
        <v>0</v>
      </c>
      <c r="AE3818" s="4"/>
      <c r="AF3818" s="4"/>
      <c r="AG3818" s="11">
        <f t="shared" si="59"/>
        <v>43326</v>
      </c>
    </row>
    <row r="3819" spans="1:33">
      <c r="A3819" s="4" t="s">
        <v>15945</v>
      </c>
      <c r="B3819" s="4" t="s">
        <v>15945</v>
      </c>
      <c r="C3819" s="4" t="s">
        <v>15946</v>
      </c>
      <c r="D3819" s="4" t="s">
        <v>15947</v>
      </c>
      <c r="E3819" s="4" t="s">
        <v>36</v>
      </c>
      <c r="F3819" s="4" t="s">
        <v>37</v>
      </c>
      <c r="G3819" s="4" t="s">
        <v>51</v>
      </c>
      <c r="H3819" s="4"/>
      <c r="I3819" s="4"/>
      <c r="J3819" s="4" t="s">
        <v>39</v>
      </c>
      <c r="K3819" s="4" t="s">
        <v>974</v>
      </c>
      <c r="L3819" s="4" t="s">
        <v>975</v>
      </c>
      <c r="M3819" s="4" t="s">
        <v>976</v>
      </c>
      <c r="N3819" s="4" t="s">
        <v>36</v>
      </c>
      <c r="O3819" s="4">
        <v>1</v>
      </c>
      <c r="P3819" s="4" t="s">
        <v>55</v>
      </c>
      <c r="Q3819" s="4">
        <v>23.98</v>
      </c>
      <c r="R3819" s="4"/>
      <c r="S3819" s="4"/>
      <c r="T3819" s="4"/>
      <c r="U3819" s="4"/>
      <c r="V3819" s="4"/>
      <c r="W3819" s="4"/>
      <c r="X3819" s="4"/>
      <c r="Y3819" s="4" t="s">
        <v>673</v>
      </c>
      <c r="Z3819" s="4" t="s">
        <v>166</v>
      </c>
      <c r="AA3819" s="4" t="s">
        <v>15948</v>
      </c>
      <c r="AB3819" s="4" t="s">
        <v>58</v>
      </c>
      <c r="AC3819" s="4"/>
      <c r="AD3819" s="4" t="b">
        <v>0</v>
      </c>
      <c r="AE3819" s="4"/>
      <c r="AF3819" s="4"/>
      <c r="AG3819" s="11">
        <f t="shared" si="59"/>
        <v>43326</v>
      </c>
    </row>
    <row r="3820" spans="1:33">
      <c r="A3820" s="4" t="s">
        <v>15949</v>
      </c>
      <c r="B3820" s="4" t="s">
        <v>15949</v>
      </c>
      <c r="C3820" s="4" t="s">
        <v>14514</v>
      </c>
      <c r="D3820" s="4" t="s">
        <v>15950</v>
      </c>
      <c r="E3820" s="4" t="s">
        <v>161</v>
      </c>
      <c r="F3820" s="4" t="s">
        <v>37</v>
      </c>
      <c r="G3820" s="4" t="s">
        <v>51</v>
      </c>
      <c r="H3820" s="4"/>
      <c r="I3820" s="4"/>
      <c r="J3820" s="4" t="s">
        <v>188</v>
      </c>
      <c r="K3820" s="4" t="s">
        <v>7517</v>
      </c>
      <c r="L3820" s="4" t="s">
        <v>7518</v>
      </c>
      <c r="M3820" s="4" t="s">
        <v>7519</v>
      </c>
      <c r="N3820" s="4" t="s">
        <v>161</v>
      </c>
      <c r="O3820" s="4">
        <v>0</v>
      </c>
      <c r="P3820" s="4"/>
      <c r="Q3820" s="4"/>
      <c r="R3820" s="4"/>
      <c r="S3820" s="4"/>
      <c r="T3820" s="4"/>
      <c r="U3820" s="4"/>
      <c r="V3820" s="4"/>
      <c r="W3820" s="4"/>
      <c r="X3820" s="4"/>
      <c r="Y3820" s="4" t="s">
        <v>15951</v>
      </c>
      <c r="Z3820" s="4" t="s">
        <v>115</v>
      </c>
      <c r="AA3820" s="4" t="s">
        <v>15952</v>
      </c>
      <c r="AB3820" s="4" t="s">
        <v>58</v>
      </c>
      <c r="AC3820" s="4"/>
      <c r="AD3820" s="4" t="b">
        <v>0</v>
      </c>
      <c r="AE3820" s="4"/>
      <c r="AF3820" s="4"/>
      <c r="AG3820" s="11">
        <f t="shared" si="59"/>
        <v>43326</v>
      </c>
    </row>
    <row r="3821" spans="1:33">
      <c r="A3821" s="4" t="s">
        <v>15953</v>
      </c>
      <c r="B3821" s="4" t="s">
        <v>15953</v>
      </c>
      <c r="C3821" s="4" t="s">
        <v>15954</v>
      </c>
      <c r="D3821" s="4" t="s">
        <v>15955</v>
      </c>
      <c r="E3821" s="4" t="s">
        <v>36</v>
      </c>
      <c r="F3821" s="4" t="s">
        <v>37</v>
      </c>
      <c r="G3821" s="4" t="s">
        <v>51</v>
      </c>
      <c r="H3821" s="4"/>
      <c r="I3821" s="4"/>
      <c r="J3821" s="4" t="s">
        <v>110</v>
      </c>
      <c r="K3821" s="4" t="s">
        <v>3577</v>
      </c>
      <c r="L3821" s="4" t="s">
        <v>3578</v>
      </c>
      <c r="M3821" s="4" t="s">
        <v>3579</v>
      </c>
      <c r="N3821" s="4" t="s">
        <v>36</v>
      </c>
      <c r="O3821" s="4">
        <v>1</v>
      </c>
      <c r="P3821" s="4" t="s">
        <v>55</v>
      </c>
      <c r="Q3821" s="4">
        <v>23.98</v>
      </c>
      <c r="R3821" s="4"/>
      <c r="S3821" s="4">
        <v>1.23</v>
      </c>
      <c r="T3821" s="4"/>
      <c r="U3821" s="4"/>
      <c r="V3821" s="4"/>
      <c r="W3821" s="4"/>
      <c r="X3821" s="4"/>
      <c r="Y3821" s="4" t="s">
        <v>284</v>
      </c>
      <c r="Z3821" s="4" t="s">
        <v>72</v>
      </c>
      <c r="AA3821" s="4" t="s">
        <v>15956</v>
      </c>
      <c r="AB3821" s="4" t="s">
        <v>58</v>
      </c>
      <c r="AC3821" s="4"/>
      <c r="AD3821" s="4" t="b">
        <v>0</v>
      </c>
      <c r="AE3821" s="4"/>
      <c r="AF3821" s="4"/>
      <c r="AG3821" s="11">
        <f t="shared" si="59"/>
        <v>43326</v>
      </c>
    </row>
    <row r="3822" spans="1:33">
      <c r="A3822" s="4" t="s">
        <v>15957</v>
      </c>
      <c r="B3822" s="4" t="s">
        <v>15957</v>
      </c>
      <c r="C3822" s="4" t="s">
        <v>15958</v>
      </c>
      <c r="D3822" s="4" t="s">
        <v>15959</v>
      </c>
      <c r="E3822" s="4" t="s">
        <v>36</v>
      </c>
      <c r="F3822" s="4" t="s">
        <v>37</v>
      </c>
      <c r="G3822" s="4" t="s">
        <v>51</v>
      </c>
      <c r="H3822" s="4"/>
      <c r="I3822" s="4"/>
      <c r="J3822" s="4" t="s">
        <v>39</v>
      </c>
      <c r="K3822" s="4" t="s">
        <v>644</v>
      </c>
      <c r="L3822" s="4" t="s">
        <v>645</v>
      </c>
      <c r="M3822" s="4" t="s">
        <v>646</v>
      </c>
      <c r="N3822" s="4" t="s">
        <v>36</v>
      </c>
      <c r="O3822" s="4">
        <v>1</v>
      </c>
      <c r="P3822" s="4" t="s">
        <v>55</v>
      </c>
      <c r="Q3822" s="4">
        <v>23.98</v>
      </c>
      <c r="R3822" s="4"/>
      <c r="S3822" s="4"/>
      <c r="T3822" s="4"/>
      <c r="U3822" s="4"/>
      <c r="V3822" s="4"/>
      <c r="W3822" s="4"/>
      <c r="X3822" s="4"/>
      <c r="Y3822" s="4" t="s">
        <v>71</v>
      </c>
      <c r="Z3822" s="4" t="s">
        <v>72</v>
      </c>
      <c r="AA3822" s="4" t="s">
        <v>15960</v>
      </c>
      <c r="AB3822" s="4" t="s">
        <v>58</v>
      </c>
      <c r="AC3822" s="4"/>
      <c r="AD3822" s="4" t="b">
        <v>0</v>
      </c>
      <c r="AE3822" s="4"/>
      <c r="AF3822" s="4"/>
      <c r="AG3822" s="11">
        <f t="shared" si="59"/>
        <v>43326</v>
      </c>
    </row>
    <row r="3823" spans="1:33">
      <c r="A3823" s="4" t="s">
        <v>15961</v>
      </c>
      <c r="B3823" s="4" t="s">
        <v>15961</v>
      </c>
      <c r="C3823" s="4" t="s">
        <v>15962</v>
      </c>
      <c r="D3823" s="4" t="s">
        <v>15963</v>
      </c>
      <c r="E3823" s="4" t="s">
        <v>36</v>
      </c>
      <c r="F3823" s="4" t="s">
        <v>37</v>
      </c>
      <c r="G3823" s="4" t="s">
        <v>51</v>
      </c>
      <c r="H3823" s="4"/>
      <c r="I3823" s="4"/>
      <c r="J3823" s="4" t="s">
        <v>39</v>
      </c>
      <c r="K3823" s="4" t="s">
        <v>1897</v>
      </c>
      <c r="L3823" s="4" t="s">
        <v>1898</v>
      </c>
      <c r="M3823" s="4" t="s">
        <v>1899</v>
      </c>
      <c r="N3823" s="4" t="s">
        <v>36</v>
      </c>
      <c r="O3823" s="4">
        <v>1</v>
      </c>
      <c r="P3823" s="4" t="s">
        <v>55</v>
      </c>
      <c r="Q3823" s="4">
        <v>23.98</v>
      </c>
      <c r="R3823" s="4"/>
      <c r="S3823" s="4"/>
      <c r="T3823" s="4"/>
      <c r="U3823" s="4"/>
      <c r="V3823" s="4"/>
      <c r="W3823" s="4"/>
      <c r="X3823" s="4"/>
      <c r="Y3823" s="4" t="s">
        <v>4531</v>
      </c>
      <c r="Z3823" s="4" t="s">
        <v>368</v>
      </c>
      <c r="AA3823" s="4" t="s">
        <v>15964</v>
      </c>
      <c r="AB3823" s="4" t="s">
        <v>58</v>
      </c>
      <c r="AC3823" s="4"/>
      <c r="AD3823" s="4" t="b">
        <v>0</v>
      </c>
      <c r="AE3823" s="4"/>
      <c r="AF3823" s="4"/>
      <c r="AG3823" s="11">
        <f t="shared" si="59"/>
        <v>43326</v>
      </c>
    </row>
    <row r="3824" spans="1:33">
      <c r="A3824" s="4" t="s">
        <v>15965</v>
      </c>
      <c r="B3824" s="4" t="s">
        <v>15965</v>
      </c>
      <c r="C3824" s="4" t="s">
        <v>15966</v>
      </c>
      <c r="D3824" s="4" t="s">
        <v>15967</v>
      </c>
      <c r="E3824" s="4" t="s">
        <v>36</v>
      </c>
      <c r="F3824" s="4" t="s">
        <v>37</v>
      </c>
      <c r="G3824" s="4" t="s">
        <v>51</v>
      </c>
      <c r="H3824" s="4"/>
      <c r="I3824" s="4"/>
      <c r="J3824" s="4" t="s">
        <v>39</v>
      </c>
      <c r="K3824" s="4" t="s">
        <v>307</v>
      </c>
      <c r="L3824" s="4" t="s">
        <v>308</v>
      </c>
      <c r="M3824" s="4" t="s">
        <v>309</v>
      </c>
      <c r="N3824" s="4" t="s">
        <v>36</v>
      </c>
      <c r="O3824" s="4">
        <v>1</v>
      </c>
      <c r="P3824" s="4" t="s">
        <v>55</v>
      </c>
      <c r="Q3824" s="4">
        <v>23.98</v>
      </c>
      <c r="R3824" s="4"/>
      <c r="S3824" s="4"/>
      <c r="T3824" s="4"/>
      <c r="U3824" s="4"/>
      <c r="V3824" s="4"/>
      <c r="W3824" s="4"/>
      <c r="X3824" s="4"/>
      <c r="Y3824" s="4" t="s">
        <v>7068</v>
      </c>
      <c r="Z3824" s="4" t="s">
        <v>147</v>
      </c>
      <c r="AA3824" s="4" t="s">
        <v>15968</v>
      </c>
      <c r="AB3824" s="4" t="s">
        <v>58</v>
      </c>
      <c r="AC3824" s="4"/>
      <c r="AD3824" s="4" t="b">
        <v>0</v>
      </c>
      <c r="AE3824" s="4"/>
      <c r="AF3824" s="4"/>
      <c r="AG3824" s="11">
        <f t="shared" si="59"/>
        <v>43326</v>
      </c>
    </row>
    <row r="3825" spans="1:33">
      <c r="A3825" s="4" t="s">
        <v>15965</v>
      </c>
      <c r="B3825" s="4" t="s">
        <v>15965</v>
      </c>
      <c r="C3825" s="4" t="s">
        <v>15966</v>
      </c>
      <c r="D3825" s="4" t="s">
        <v>15967</v>
      </c>
      <c r="E3825" s="4" t="s">
        <v>36</v>
      </c>
      <c r="F3825" s="4" t="s">
        <v>37</v>
      </c>
      <c r="G3825" s="4" t="s">
        <v>51</v>
      </c>
      <c r="H3825" s="4"/>
      <c r="I3825" s="4"/>
      <c r="J3825" s="4" t="s">
        <v>39</v>
      </c>
      <c r="K3825" s="4" t="s">
        <v>340</v>
      </c>
      <c r="L3825" s="4" t="s">
        <v>341</v>
      </c>
      <c r="M3825" s="4" t="s">
        <v>342</v>
      </c>
      <c r="N3825" s="4" t="s">
        <v>36</v>
      </c>
      <c r="O3825" s="4">
        <v>1</v>
      </c>
      <c r="P3825" s="4" t="s">
        <v>55</v>
      </c>
      <c r="Q3825" s="4">
        <v>23.98</v>
      </c>
      <c r="R3825" s="4"/>
      <c r="S3825" s="4"/>
      <c r="T3825" s="4"/>
      <c r="U3825" s="4"/>
      <c r="V3825" s="4"/>
      <c r="W3825" s="4"/>
      <c r="X3825" s="4"/>
      <c r="Y3825" s="4" t="s">
        <v>7068</v>
      </c>
      <c r="Z3825" s="4" t="s">
        <v>147</v>
      </c>
      <c r="AA3825" s="4" t="s">
        <v>15968</v>
      </c>
      <c r="AB3825" s="4" t="s">
        <v>58</v>
      </c>
      <c r="AC3825" s="4"/>
      <c r="AD3825" s="4" t="b">
        <v>0</v>
      </c>
      <c r="AE3825" s="4"/>
      <c r="AF3825" s="4"/>
      <c r="AG3825" s="11">
        <f t="shared" si="59"/>
        <v>43326</v>
      </c>
    </row>
    <row r="3826" spans="1:33">
      <c r="A3826" s="4" t="s">
        <v>15969</v>
      </c>
      <c r="B3826" s="4" t="s">
        <v>15969</v>
      </c>
      <c r="C3826" s="4" t="s">
        <v>15970</v>
      </c>
      <c r="D3826" s="4" t="s">
        <v>15971</v>
      </c>
      <c r="E3826" s="4" t="s">
        <v>36</v>
      </c>
      <c r="F3826" s="4" t="s">
        <v>37</v>
      </c>
      <c r="G3826" s="4" t="s">
        <v>51</v>
      </c>
      <c r="H3826" s="4"/>
      <c r="I3826" s="4"/>
      <c r="J3826" s="4" t="s">
        <v>39</v>
      </c>
      <c r="K3826" s="4" t="s">
        <v>4218</v>
      </c>
      <c r="L3826" s="4" t="s">
        <v>4219</v>
      </c>
      <c r="M3826" s="4" t="s">
        <v>4220</v>
      </c>
      <c r="N3826" s="4" t="s">
        <v>36</v>
      </c>
      <c r="O3826" s="4">
        <v>1</v>
      </c>
      <c r="P3826" s="4" t="s">
        <v>55</v>
      </c>
      <c r="Q3826" s="4">
        <v>22.98</v>
      </c>
      <c r="R3826" s="4"/>
      <c r="S3826" s="4"/>
      <c r="T3826" s="4"/>
      <c r="U3826" s="4"/>
      <c r="V3826" s="4"/>
      <c r="W3826" s="4"/>
      <c r="X3826" s="4"/>
      <c r="Y3826" s="4" t="s">
        <v>15972</v>
      </c>
      <c r="Z3826" s="4" t="s">
        <v>368</v>
      </c>
      <c r="AA3826" s="4" t="s">
        <v>15973</v>
      </c>
      <c r="AB3826" s="4" t="s">
        <v>58</v>
      </c>
      <c r="AC3826" s="4"/>
      <c r="AD3826" s="4" t="b">
        <v>0</v>
      </c>
      <c r="AE3826" s="4"/>
      <c r="AF3826" s="4"/>
      <c r="AG3826" s="11">
        <f t="shared" si="59"/>
        <v>43326</v>
      </c>
    </row>
    <row r="3827" spans="1:33">
      <c r="A3827" s="4" t="s">
        <v>15974</v>
      </c>
      <c r="B3827" s="4" t="s">
        <v>15974</v>
      </c>
      <c r="C3827" s="4" t="s">
        <v>15975</v>
      </c>
      <c r="D3827" s="4" t="s">
        <v>15976</v>
      </c>
      <c r="E3827" s="4" t="s">
        <v>36</v>
      </c>
      <c r="F3827" s="4" t="s">
        <v>37</v>
      </c>
      <c r="G3827" s="4" t="s">
        <v>51</v>
      </c>
      <c r="H3827" s="4"/>
      <c r="I3827" s="4"/>
      <c r="J3827" s="4" t="s">
        <v>39</v>
      </c>
      <c r="K3827" s="4" t="s">
        <v>1897</v>
      </c>
      <c r="L3827" s="4" t="s">
        <v>1898</v>
      </c>
      <c r="M3827" s="4" t="s">
        <v>1899</v>
      </c>
      <c r="N3827" s="4" t="s">
        <v>36</v>
      </c>
      <c r="O3827" s="4">
        <v>1</v>
      </c>
      <c r="P3827" s="4" t="s">
        <v>55</v>
      </c>
      <c r="Q3827" s="4">
        <v>23.98</v>
      </c>
      <c r="R3827" s="4"/>
      <c r="S3827" s="4"/>
      <c r="T3827" s="4"/>
      <c r="U3827" s="4"/>
      <c r="V3827" s="4"/>
      <c r="W3827" s="4"/>
      <c r="X3827" s="4"/>
      <c r="Y3827" s="4" t="s">
        <v>6022</v>
      </c>
      <c r="Z3827" s="4" t="s">
        <v>147</v>
      </c>
      <c r="AA3827" s="4" t="s">
        <v>15977</v>
      </c>
      <c r="AB3827" s="4" t="s">
        <v>58</v>
      </c>
      <c r="AC3827" s="4"/>
      <c r="AD3827" s="4" t="b">
        <v>0</v>
      </c>
      <c r="AE3827" s="4"/>
      <c r="AF3827" s="4"/>
      <c r="AG3827" s="11">
        <f t="shared" si="59"/>
        <v>43326</v>
      </c>
    </row>
    <row r="3828" spans="1:33">
      <c r="A3828" s="4" t="s">
        <v>15974</v>
      </c>
      <c r="B3828" s="4" t="s">
        <v>15974</v>
      </c>
      <c r="C3828" s="4" t="s">
        <v>15975</v>
      </c>
      <c r="D3828" s="4" t="s">
        <v>15976</v>
      </c>
      <c r="E3828" s="4" t="s">
        <v>36</v>
      </c>
      <c r="F3828" s="4" t="s">
        <v>37</v>
      </c>
      <c r="G3828" s="4" t="s">
        <v>51</v>
      </c>
      <c r="H3828" s="4"/>
      <c r="I3828" s="4"/>
      <c r="J3828" s="4" t="s">
        <v>39</v>
      </c>
      <c r="K3828" s="4" t="s">
        <v>3577</v>
      </c>
      <c r="L3828" s="4" t="s">
        <v>3578</v>
      </c>
      <c r="M3828" s="4" t="s">
        <v>3579</v>
      </c>
      <c r="N3828" s="4" t="s">
        <v>36</v>
      </c>
      <c r="O3828" s="4">
        <v>1</v>
      </c>
      <c r="P3828" s="4" t="s">
        <v>55</v>
      </c>
      <c r="Q3828" s="4">
        <v>23.98</v>
      </c>
      <c r="R3828" s="4"/>
      <c r="S3828" s="4"/>
      <c r="T3828" s="4"/>
      <c r="U3828" s="4"/>
      <c r="V3828" s="4"/>
      <c r="W3828" s="4"/>
      <c r="X3828" s="4"/>
      <c r="Y3828" s="4" t="s">
        <v>6022</v>
      </c>
      <c r="Z3828" s="4" t="s">
        <v>147</v>
      </c>
      <c r="AA3828" s="4" t="s">
        <v>15977</v>
      </c>
      <c r="AB3828" s="4" t="s">
        <v>58</v>
      </c>
      <c r="AC3828" s="4"/>
      <c r="AD3828" s="4" t="b">
        <v>0</v>
      </c>
      <c r="AE3828" s="4"/>
      <c r="AF3828" s="4"/>
      <c r="AG3828" s="11">
        <f t="shared" si="59"/>
        <v>43326</v>
      </c>
    </row>
    <row r="3829" spans="1:33">
      <c r="A3829" s="4" t="s">
        <v>15978</v>
      </c>
      <c r="B3829" s="4" t="s">
        <v>15978</v>
      </c>
      <c r="C3829" s="4" t="s">
        <v>15979</v>
      </c>
      <c r="D3829" s="4" t="s">
        <v>15980</v>
      </c>
      <c r="E3829" s="4" t="s">
        <v>36</v>
      </c>
      <c r="F3829" s="4" t="s">
        <v>37</v>
      </c>
      <c r="G3829" s="4" t="s">
        <v>51</v>
      </c>
      <c r="H3829" s="4"/>
      <c r="I3829" s="4"/>
      <c r="J3829" s="4" t="s">
        <v>39</v>
      </c>
      <c r="K3829" s="4" t="s">
        <v>81</v>
      </c>
      <c r="L3829" s="4" t="s">
        <v>525</v>
      </c>
      <c r="M3829" s="4" t="s">
        <v>83</v>
      </c>
      <c r="N3829" s="4" t="s">
        <v>36</v>
      </c>
      <c r="O3829" s="4">
        <v>1</v>
      </c>
      <c r="P3829" s="4" t="s">
        <v>55</v>
      </c>
      <c r="Q3829" s="4">
        <v>23.98</v>
      </c>
      <c r="R3829" s="4"/>
      <c r="S3829" s="4"/>
      <c r="T3829" s="4"/>
      <c r="U3829" s="4"/>
      <c r="V3829" s="4"/>
      <c r="W3829" s="4"/>
      <c r="X3829" s="4"/>
      <c r="Y3829" s="4" t="s">
        <v>15981</v>
      </c>
      <c r="Z3829" s="4" t="s">
        <v>47</v>
      </c>
      <c r="AA3829" s="4" t="s">
        <v>15982</v>
      </c>
      <c r="AB3829" s="4" t="s">
        <v>58</v>
      </c>
      <c r="AC3829" s="4"/>
      <c r="AD3829" s="4" t="b">
        <v>0</v>
      </c>
      <c r="AE3829" s="4"/>
      <c r="AF3829" s="4"/>
      <c r="AG3829" s="11">
        <f t="shared" si="59"/>
        <v>43326</v>
      </c>
    </row>
    <row r="3830" spans="1:33">
      <c r="A3830" s="4" t="s">
        <v>15983</v>
      </c>
      <c r="B3830" s="4" t="s">
        <v>15983</v>
      </c>
      <c r="C3830" s="4" t="s">
        <v>15984</v>
      </c>
      <c r="D3830" s="4" t="s">
        <v>15985</v>
      </c>
      <c r="E3830" s="4" t="s">
        <v>36</v>
      </c>
      <c r="F3830" s="4" t="s">
        <v>37</v>
      </c>
      <c r="G3830" s="4" t="s">
        <v>51</v>
      </c>
      <c r="H3830" s="4"/>
      <c r="I3830" s="4"/>
      <c r="J3830" s="4" t="s">
        <v>39</v>
      </c>
      <c r="K3830" s="4" t="s">
        <v>2919</v>
      </c>
      <c r="L3830" s="4" t="s">
        <v>2920</v>
      </c>
      <c r="M3830" s="4" t="s">
        <v>2921</v>
      </c>
      <c r="N3830" s="4" t="s">
        <v>36</v>
      </c>
      <c r="O3830" s="4">
        <v>1</v>
      </c>
      <c r="P3830" s="4" t="s">
        <v>55</v>
      </c>
      <c r="Q3830" s="4">
        <v>21.98</v>
      </c>
      <c r="R3830" s="4"/>
      <c r="S3830" s="4"/>
      <c r="T3830" s="4"/>
      <c r="U3830" s="4"/>
      <c r="V3830" s="4"/>
      <c r="W3830" s="4"/>
      <c r="X3830" s="4"/>
      <c r="Y3830" s="4" t="s">
        <v>15986</v>
      </c>
      <c r="Z3830" s="4" t="s">
        <v>398</v>
      </c>
      <c r="AA3830" s="4">
        <v>2127</v>
      </c>
      <c r="AB3830" s="4" t="s">
        <v>58</v>
      </c>
      <c r="AC3830" s="4"/>
      <c r="AD3830" s="4" t="b">
        <v>0</v>
      </c>
      <c r="AE3830" s="4"/>
      <c r="AF3830" s="4"/>
      <c r="AG3830" s="11">
        <f t="shared" si="59"/>
        <v>43326</v>
      </c>
    </row>
    <row r="3831" spans="1:33">
      <c r="A3831" s="4" t="s">
        <v>15987</v>
      </c>
      <c r="B3831" s="4" t="s">
        <v>15987</v>
      </c>
      <c r="C3831" s="4" t="s">
        <v>15988</v>
      </c>
      <c r="D3831" s="4" t="s">
        <v>15989</v>
      </c>
      <c r="E3831" s="4" t="s">
        <v>36</v>
      </c>
      <c r="F3831" s="4" t="s">
        <v>37</v>
      </c>
      <c r="G3831" s="4" t="s">
        <v>51</v>
      </c>
      <c r="H3831" s="4"/>
      <c r="I3831" s="4"/>
      <c r="J3831" s="4" t="s">
        <v>39</v>
      </c>
      <c r="K3831" s="4" t="s">
        <v>910</v>
      </c>
      <c r="L3831" s="4" t="s">
        <v>911</v>
      </c>
      <c r="M3831" s="4" t="s">
        <v>912</v>
      </c>
      <c r="N3831" s="4" t="s">
        <v>36</v>
      </c>
      <c r="O3831" s="4">
        <v>1</v>
      </c>
      <c r="P3831" s="4" t="s">
        <v>55</v>
      </c>
      <c r="Q3831" s="4">
        <v>27.98</v>
      </c>
      <c r="R3831" s="4"/>
      <c r="S3831" s="4"/>
      <c r="T3831" s="4"/>
      <c r="U3831" s="4"/>
      <c r="V3831" s="4"/>
      <c r="W3831" s="4"/>
      <c r="X3831" s="4"/>
      <c r="Y3831" s="4" t="s">
        <v>15990</v>
      </c>
      <c r="Z3831" s="4" t="s">
        <v>323</v>
      </c>
      <c r="AA3831" s="4" t="s">
        <v>15991</v>
      </c>
      <c r="AB3831" s="4" t="s">
        <v>58</v>
      </c>
      <c r="AC3831" s="4"/>
      <c r="AD3831" s="4" t="b">
        <v>0</v>
      </c>
      <c r="AE3831" s="4"/>
      <c r="AF3831" s="4"/>
      <c r="AG3831" s="11">
        <f t="shared" si="59"/>
        <v>43326</v>
      </c>
    </row>
    <row r="3832" spans="1:33">
      <c r="A3832" s="4" t="s">
        <v>15992</v>
      </c>
      <c r="B3832" s="4" t="s">
        <v>15992</v>
      </c>
      <c r="C3832" s="4" t="s">
        <v>15184</v>
      </c>
      <c r="D3832" s="4" t="s">
        <v>15993</v>
      </c>
      <c r="E3832" s="4" t="s">
        <v>36</v>
      </c>
      <c r="F3832" s="4" t="s">
        <v>37</v>
      </c>
      <c r="G3832" s="4" t="s">
        <v>51</v>
      </c>
      <c r="H3832" s="4"/>
      <c r="I3832" s="4"/>
      <c r="J3832" s="4" t="s">
        <v>891</v>
      </c>
      <c r="K3832" s="4" t="s">
        <v>2036</v>
      </c>
      <c r="L3832" s="4" t="s">
        <v>10016</v>
      </c>
      <c r="M3832" s="4" t="s">
        <v>2038</v>
      </c>
      <c r="N3832" s="4" t="s">
        <v>36</v>
      </c>
      <c r="O3832" s="4">
        <v>1</v>
      </c>
      <c r="P3832" s="4" t="s">
        <v>55</v>
      </c>
      <c r="Q3832" s="4">
        <v>23.98</v>
      </c>
      <c r="R3832" s="4"/>
      <c r="S3832" s="4"/>
      <c r="T3832" s="4"/>
      <c r="U3832" s="4"/>
      <c r="V3832" s="4"/>
      <c r="W3832" s="4"/>
      <c r="X3832" s="4"/>
      <c r="Y3832" s="4" t="s">
        <v>15994</v>
      </c>
      <c r="Z3832" s="4" t="s">
        <v>47</v>
      </c>
      <c r="AA3832" s="4" t="s">
        <v>15995</v>
      </c>
      <c r="AB3832" s="4" t="s">
        <v>58</v>
      </c>
      <c r="AC3832" s="4"/>
      <c r="AD3832" s="4" t="b">
        <v>0</v>
      </c>
      <c r="AE3832" s="4"/>
      <c r="AF3832" s="4"/>
      <c r="AG3832" s="11">
        <f t="shared" si="59"/>
        <v>43326</v>
      </c>
    </row>
    <row r="3833" spans="1:33">
      <c r="A3833" s="4" t="s">
        <v>15996</v>
      </c>
      <c r="B3833" s="4" t="s">
        <v>15996</v>
      </c>
      <c r="C3833" s="4" t="s">
        <v>15997</v>
      </c>
      <c r="D3833" s="4" t="s">
        <v>15998</v>
      </c>
      <c r="E3833" s="4" t="s">
        <v>36</v>
      </c>
      <c r="F3833" s="4" t="s">
        <v>37</v>
      </c>
      <c r="G3833" s="4" t="s">
        <v>51</v>
      </c>
      <c r="H3833" s="4"/>
      <c r="I3833" s="4"/>
      <c r="J3833" s="4" t="s">
        <v>110</v>
      </c>
      <c r="K3833" s="4" t="s">
        <v>2558</v>
      </c>
      <c r="L3833" s="4" t="s">
        <v>2559</v>
      </c>
      <c r="M3833" s="4" t="s">
        <v>2560</v>
      </c>
      <c r="N3833" s="4" t="s">
        <v>36</v>
      </c>
      <c r="O3833" s="4">
        <v>1</v>
      </c>
      <c r="P3833" s="4" t="s">
        <v>55</v>
      </c>
      <c r="Q3833" s="4">
        <v>26.98</v>
      </c>
      <c r="R3833" s="4"/>
      <c r="S3833" s="4">
        <v>7.61</v>
      </c>
      <c r="T3833" s="4"/>
      <c r="U3833" s="4"/>
      <c r="V3833" s="4"/>
      <c r="W3833" s="4"/>
      <c r="X3833" s="4"/>
      <c r="Y3833" s="4" t="s">
        <v>1211</v>
      </c>
      <c r="Z3833" s="4" t="s">
        <v>2201</v>
      </c>
      <c r="AA3833" s="4" t="s">
        <v>15999</v>
      </c>
      <c r="AB3833" s="4" t="s">
        <v>58</v>
      </c>
      <c r="AC3833" s="4"/>
      <c r="AD3833" s="4" t="b">
        <v>0</v>
      </c>
      <c r="AE3833" s="4"/>
      <c r="AF3833" s="4"/>
      <c r="AG3833" s="11">
        <f t="shared" si="59"/>
        <v>43326</v>
      </c>
    </row>
    <row r="3834" spans="1:33">
      <c r="A3834" s="4" t="s">
        <v>16000</v>
      </c>
      <c r="B3834" s="4" t="s">
        <v>16000</v>
      </c>
      <c r="C3834" s="4" t="s">
        <v>16001</v>
      </c>
      <c r="D3834" s="4" t="s">
        <v>16002</v>
      </c>
      <c r="E3834" s="4" t="s">
        <v>36</v>
      </c>
      <c r="F3834" s="4" t="s">
        <v>37</v>
      </c>
      <c r="G3834" s="4" t="s">
        <v>51</v>
      </c>
      <c r="H3834" s="4"/>
      <c r="I3834" s="4"/>
      <c r="J3834" s="4" t="s">
        <v>39</v>
      </c>
      <c r="K3834" s="4" t="s">
        <v>845</v>
      </c>
      <c r="L3834" s="4" t="s">
        <v>846</v>
      </c>
      <c r="M3834" s="4" t="s">
        <v>847</v>
      </c>
      <c r="N3834" s="4" t="s">
        <v>36</v>
      </c>
      <c r="O3834" s="4">
        <v>1</v>
      </c>
      <c r="P3834" s="4" t="s">
        <v>55</v>
      </c>
      <c r="Q3834" s="4">
        <v>22.98</v>
      </c>
      <c r="R3834" s="4"/>
      <c r="S3834" s="4"/>
      <c r="T3834" s="4"/>
      <c r="U3834" s="4"/>
      <c r="V3834" s="4"/>
      <c r="W3834" s="4"/>
      <c r="X3834" s="4"/>
      <c r="Y3834" s="4" t="s">
        <v>1375</v>
      </c>
      <c r="Z3834" s="4" t="s">
        <v>407</v>
      </c>
      <c r="AA3834" s="4" t="s">
        <v>1376</v>
      </c>
      <c r="AB3834" s="4" t="s">
        <v>58</v>
      </c>
      <c r="AC3834" s="4"/>
      <c r="AD3834" s="4" t="b">
        <v>0</v>
      </c>
      <c r="AE3834" s="4"/>
      <c r="AF3834" s="4"/>
      <c r="AG3834" s="11">
        <f t="shared" si="59"/>
        <v>43326</v>
      </c>
    </row>
    <row r="3835" spans="1:33">
      <c r="A3835" s="4" t="s">
        <v>16003</v>
      </c>
      <c r="B3835" s="4" t="s">
        <v>16003</v>
      </c>
      <c r="C3835" s="4" t="s">
        <v>16004</v>
      </c>
      <c r="D3835" s="4" t="s">
        <v>16005</v>
      </c>
      <c r="E3835" s="4" t="s">
        <v>36</v>
      </c>
      <c r="F3835" s="4" t="s">
        <v>37</v>
      </c>
      <c r="G3835" s="4" t="s">
        <v>51</v>
      </c>
      <c r="H3835" s="4"/>
      <c r="I3835" s="4"/>
      <c r="J3835" s="4" t="s">
        <v>39</v>
      </c>
      <c r="K3835" s="4" t="s">
        <v>1281</v>
      </c>
      <c r="L3835" s="4" t="s">
        <v>1282</v>
      </c>
      <c r="M3835" s="4" t="s">
        <v>1283</v>
      </c>
      <c r="N3835" s="4" t="s">
        <v>36</v>
      </c>
      <c r="O3835" s="4">
        <v>1</v>
      </c>
      <c r="P3835" s="4" t="s">
        <v>55</v>
      </c>
      <c r="Q3835" s="4">
        <v>23.98</v>
      </c>
      <c r="R3835" s="4"/>
      <c r="S3835" s="4"/>
      <c r="T3835" s="4"/>
      <c r="U3835" s="4"/>
      <c r="V3835" s="4"/>
      <c r="W3835" s="4"/>
      <c r="X3835" s="4"/>
      <c r="Y3835" s="4" t="s">
        <v>16006</v>
      </c>
      <c r="Z3835" s="4" t="s">
        <v>72</v>
      </c>
      <c r="AA3835" s="4" t="s">
        <v>16007</v>
      </c>
      <c r="AB3835" s="4" t="s">
        <v>58</v>
      </c>
      <c r="AC3835" s="4"/>
      <c r="AD3835" s="4" t="b">
        <v>0</v>
      </c>
      <c r="AE3835" s="4"/>
      <c r="AF3835" s="4"/>
      <c r="AG3835" s="11">
        <f t="shared" si="59"/>
        <v>43326</v>
      </c>
    </row>
    <row r="3836" spans="1:33">
      <c r="A3836" s="4" t="s">
        <v>16008</v>
      </c>
      <c r="B3836" s="4" t="s">
        <v>16008</v>
      </c>
      <c r="C3836" s="4" t="s">
        <v>16009</v>
      </c>
      <c r="D3836" s="4" t="s">
        <v>16010</v>
      </c>
      <c r="E3836" s="4" t="s">
        <v>36</v>
      </c>
      <c r="F3836" s="4" t="s">
        <v>37</v>
      </c>
      <c r="G3836" s="4" t="s">
        <v>51</v>
      </c>
      <c r="H3836" s="4"/>
      <c r="I3836" s="4"/>
      <c r="J3836" s="4" t="s">
        <v>110</v>
      </c>
      <c r="K3836" s="4" t="s">
        <v>11630</v>
      </c>
      <c r="L3836" s="4" t="s">
        <v>11631</v>
      </c>
      <c r="M3836" s="4" t="s">
        <v>11632</v>
      </c>
      <c r="N3836" s="4" t="s">
        <v>36</v>
      </c>
      <c r="O3836" s="4">
        <v>1</v>
      </c>
      <c r="P3836" s="4" t="s">
        <v>55</v>
      </c>
      <c r="Q3836" s="4">
        <v>21.98</v>
      </c>
      <c r="R3836" s="4"/>
      <c r="S3836" s="4"/>
      <c r="T3836" s="4"/>
      <c r="U3836" s="4"/>
      <c r="V3836" s="4"/>
      <c r="W3836" s="4"/>
      <c r="X3836" s="4"/>
      <c r="Y3836" s="4" t="s">
        <v>5276</v>
      </c>
      <c r="Z3836" s="4" t="s">
        <v>1993</v>
      </c>
      <c r="AA3836" s="4">
        <v>9354</v>
      </c>
      <c r="AB3836" s="4" t="s">
        <v>58</v>
      </c>
      <c r="AC3836" s="4" t="s">
        <v>915</v>
      </c>
      <c r="AD3836" s="4" t="b">
        <v>0</v>
      </c>
      <c r="AE3836" s="4"/>
      <c r="AF3836" s="4"/>
      <c r="AG3836" s="11">
        <f t="shared" si="59"/>
        <v>43326</v>
      </c>
    </row>
    <row r="3837" spans="1:33">
      <c r="A3837" s="4" t="s">
        <v>16008</v>
      </c>
      <c r="B3837" s="4" t="s">
        <v>16008</v>
      </c>
      <c r="C3837" s="4" t="s">
        <v>16009</v>
      </c>
      <c r="D3837" s="4" t="s">
        <v>16010</v>
      </c>
      <c r="E3837" s="4" t="s">
        <v>36</v>
      </c>
      <c r="F3837" s="4" t="s">
        <v>37</v>
      </c>
      <c r="G3837" s="4" t="s">
        <v>51</v>
      </c>
      <c r="H3837" s="4"/>
      <c r="I3837" s="4"/>
      <c r="J3837" s="4" t="s">
        <v>110</v>
      </c>
      <c r="K3837" s="4" t="s">
        <v>8307</v>
      </c>
      <c r="L3837" s="4" t="s">
        <v>8308</v>
      </c>
      <c r="M3837" s="4" t="s">
        <v>8309</v>
      </c>
      <c r="N3837" s="4" t="s">
        <v>36</v>
      </c>
      <c r="O3837" s="4">
        <v>1</v>
      </c>
      <c r="P3837" s="4" t="s">
        <v>55</v>
      </c>
      <c r="Q3837" s="4">
        <v>21.98</v>
      </c>
      <c r="R3837" s="4"/>
      <c r="S3837" s="4"/>
      <c r="T3837" s="4"/>
      <c r="U3837" s="4"/>
      <c r="V3837" s="4"/>
      <c r="W3837" s="4"/>
      <c r="X3837" s="4"/>
      <c r="Y3837" s="4" t="s">
        <v>5276</v>
      </c>
      <c r="Z3837" s="4" t="s">
        <v>1993</v>
      </c>
      <c r="AA3837" s="4">
        <v>9354</v>
      </c>
      <c r="AB3837" s="4" t="s">
        <v>58</v>
      </c>
      <c r="AC3837" s="4" t="s">
        <v>915</v>
      </c>
      <c r="AD3837" s="4" t="b">
        <v>0</v>
      </c>
      <c r="AE3837" s="4"/>
      <c r="AF3837" s="4"/>
      <c r="AG3837" s="11">
        <f t="shared" si="59"/>
        <v>43326</v>
      </c>
    </row>
    <row r="3838" spans="1:33">
      <c r="A3838" s="4" t="s">
        <v>16008</v>
      </c>
      <c r="B3838" s="4" t="s">
        <v>16008</v>
      </c>
      <c r="C3838" s="4" t="s">
        <v>16009</v>
      </c>
      <c r="D3838" s="4" t="s">
        <v>16010</v>
      </c>
      <c r="E3838" s="4" t="s">
        <v>36</v>
      </c>
      <c r="F3838" s="4" t="s">
        <v>37</v>
      </c>
      <c r="G3838" s="4" t="s">
        <v>51</v>
      </c>
      <c r="H3838" s="4"/>
      <c r="I3838" s="4"/>
      <c r="J3838" s="4" t="s">
        <v>110</v>
      </c>
      <c r="K3838" s="4" t="s">
        <v>5593</v>
      </c>
      <c r="L3838" s="4" t="s">
        <v>8362</v>
      </c>
      <c r="M3838" s="4" t="s">
        <v>5595</v>
      </c>
      <c r="N3838" s="4" t="s">
        <v>36</v>
      </c>
      <c r="O3838" s="4">
        <v>1</v>
      </c>
      <c r="P3838" s="4" t="s">
        <v>55</v>
      </c>
      <c r="Q3838" s="4">
        <v>21.98</v>
      </c>
      <c r="R3838" s="4"/>
      <c r="S3838" s="4"/>
      <c r="T3838" s="4"/>
      <c r="U3838" s="4"/>
      <c r="V3838" s="4"/>
      <c r="W3838" s="4"/>
      <c r="X3838" s="4"/>
      <c r="Y3838" s="4" t="s">
        <v>5276</v>
      </c>
      <c r="Z3838" s="4" t="s">
        <v>1993</v>
      </c>
      <c r="AA3838" s="4">
        <v>9354</v>
      </c>
      <c r="AB3838" s="4" t="s">
        <v>58</v>
      </c>
      <c r="AC3838" s="4" t="s">
        <v>915</v>
      </c>
      <c r="AD3838" s="4" t="b">
        <v>0</v>
      </c>
      <c r="AE3838" s="4"/>
      <c r="AF3838" s="4"/>
      <c r="AG3838" s="11">
        <f t="shared" si="59"/>
        <v>43326</v>
      </c>
    </row>
    <row r="3839" spans="1:33">
      <c r="A3839" s="4" t="s">
        <v>16011</v>
      </c>
      <c r="B3839" s="4" t="s">
        <v>16011</v>
      </c>
      <c r="C3839" s="4" t="s">
        <v>16012</v>
      </c>
      <c r="D3839" s="4" t="s">
        <v>16013</v>
      </c>
      <c r="E3839" s="4" t="s">
        <v>36</v>
      </c>
      <c r="F3839" s="4" t="s">
        <v>37</v>
      </c>
      <c r="G3839" s="4" t="s">
        <v>51</v>
      </c>
      <c r="H3839" s="4"/>
      <c r="I3839" s="4"/>
      <c r="J3839" s="4" t="s">
        <v>39</v>
      </c>
      <c r="K3839" s="4" t="s">
        <v>4306</v>
      </c>
      <c r="L3839" s="4" t="s">
        <v>8314</v>
      </c>
      <c r="M3839" s="4" t="s">
        <v>4308</v>
      </c>
      <c r="N3839" s="4" t="s">
        <v>36</v>
      </c>
      <c r="O3839" s="4">
        <v>1</v>
      </c>
      <c r="P3839" s="4" t="s">
        <v>55</v>
      </c>
      <c r="Q3839" s="4">
        <v>20.98</v>
      </c>
      <c r="R3839" s="4"/>
      <c r="S3839" s="4"/>
      <c r="T3839" s="4"/>
      <c r="U3839" s="4"/>
      <c r="V3839" s="4"/>
      <c r="W3839" s="4"/>
      <c r="X3839" s="4"/>
      <c r="Y3839" s="4" t="s">
        <v>16014</v>
      </c>
      <c r="Z3839" s="4" t="s">
        <v>156</v>
      </c>
      <c r="AA3839" s="4" t="s">
        <v>16015</v>
      </c>
      <c r="AB3839" s="4" t="s">
        <v>58</v>
      </c>
      <c r="AC3839" s="4"/>
      <c r="AD3839" s="4" t="b">
        <v>0</v>
      </c>
      <c r="AE3839" s="4"/>
      <c r="AF3839" s="4"/>
      <c r="AG3839" s="11">
        <f t="shared" si="59"/>
        <v>43326</v>
      </c>
    </row>
    <row r="3840" spans="1:33">
      <c r="A3840" s="4" t="s">
        <v>16016</v>
      </c>
      <c r="B3840" s="4" t="s">
        <v>16016</v>
      </c>
      <c r="C3840" s="4" t="s">
        <v>16017</v>
      </c>
      <c r="D3840" s="4" t="s">
        <v>16018</v>
      </c>
      <c r="E3840" s="4" t="s">
        <v>36</v>
      </c>
      <c r="F3840" s="4" t="s">
        <v>37</v>
      </c>
      <c r="G3840" s="4" t="s">
        <v>51</v>
      </c>
      <c r="H3840" s="4"/>
      <c r="I3840" s="4"/>
      <c r="J3840" s="4" t="s">
        <v>39</v>
      </c>
      <c r="K3840" s="4" t="s">
        <v>4188</v>
      </c>
      <c r="L3840" s="4" t="s">
        <v>10422</v>
      </c>
      <c r="M3840" s="4" t="s">
        <v>4190</v>
      </c>
      <c r="N3840" s="4" t="s">
        <v>36</v>
      </c>
      <c r="O3840" s="4">
        <v>1</v>
      </c>
      <c r="P3840" s="4" t="s">
        <v>55</v>
      </c>
      <c r="Q3840" s="4">
        <v>16.36</v>
      </c>
      <c r="R3840" s="4"/>
      <c r="S3840" s="4"/>
      <c r="T3840" s="4"/>
      <c r="U3840" s="4"/>
      <c r="V3840" s="4"/>
      <c r="W3840" s="4"/>
      <c r="X3840" s="4"/>
      <c r="Y3840" s="4" t="s">
        <v>3190</v>
      </c>
      <c r="Z3840" s="4" t="s">
        <v>323</v>
      </c>
      <c r="AA3840" s="4" t="s">
        <v>16019</v>
      </c>
      <c r="AB3840" s="4" t="s">
        <v>58</v>
      </c>
      <c r="AC3840" s="4"/>
      <c r="AD3840" s="4" t="b">
        <v>0</v>
      </c>
      <c r="AE3840" s="4"/>
      <c r="AF3840" s="4"/>
      <c r="AG3840" s="11">
        <f t="shared" si="59"/>
        <v>43326</v>
      </c>
    </row>
    <row r="3841" spans="1:33">
      <c r="A3841" s="4" t="s">
        <v>16020</v>
      </c>
      <c r="B3841" s="4" t="s">
        <v>16020</v>
      </c>
      <c r="C3841" s="4" t="s">
        <v>16021</v>
      </c>
      <c r="D3841" s="4" t="s">
        <v>16022</v>
      </c>
      <c r="E3841" s="4" t="s">
        <v>36</v>
      </c>
      <c r="F3841" s="4" t="s">
        <v>37</v>
      </c>
      <c r="G3841" s="4" t="s">
        <v>51</v>
      </c>
      <c r="H3841" s="4"/>
      <c r="I3841" s="4"/>
      <c r="J3841" s="4" t="s">
        <v>39</v>
      </c>
      <c r="K3841" s="4" t="s">
        <v>497</v>
      </c>
      <c r="L3841" s="4" t="s">
        <v>498</v>
      </c>
      <c r="M3841" s="4" t="s">
        <v>499</v>
      </c>
      <c r="N3841" s="4" t="s">
        <v>36</v>
      </c>
      <c r="O3841" s="4">
        <v>1</v>
      </c>
      <c r="P3841" s="4" t="s">
        <v>55</v>
      </c>
      <c r="Q3841" s="4">
        <v>22.98</v>
      </c>
      <c r="R3841" s="4"/>
      <c r="S3841" s="4"/>
      <c r="T3841" s="4"/>
      <c r="U3841" s="4"/>
      <c r="V3841" s="4"/>
      <c r="W3841" s="4"/>
      <c r="X3841" s="4"/>
      <c r="Y3841" s="4" t="s">
        <v>11675</v>
      </c>
      <c r="Z3841" s="4" t="s">
        <v>105</v>
      </c>
      <c r="AA3841" s="4">
        <v>8247</v>
      </c>
      <c r="AB3841" s="4" t="s">
        <v>58</v>
      </c>
      <c r="AC3841" s="4"/>
      <c r="AD3841" s="4" t="b">
        <v>0</v>
      </c>
      <c r="AE3841" s="4"/>
      <c r="AF3841" s="4"/>
      <c r="AG3841" s="11">
        <f t="shared" si="59"/>
        <v>43326</v>
      </c>
    </row>
    <row r="3842" spans="1:33">
      <c r="A3842" s="4" t="s">
        <v>16020</v>
      </c>
      <c r="B3842" s="4" t="s">
        <v>16020</v>
      </c>
      <c r="C3842" s="4" t="s">
        <v>16021</v>
      </c>
      <c r="D3842" s="4" t="s">
        <v>16022</v>
      </c>
      <c r="E3842" s="4" t="s">
        <v>36</v>
      </c>
      <c r="F3842" s="4" t="s">
        <v>37</v>
      </c>
      <c r="G3842" s="4" t="s">
        <v>51</v>
      </c>
      <c r="H3842" s="4"/>
      <c r="I3842" s="4"/>
      <c r="J3842" s="4" t="s">
        <v>39</v>
      </c>
      <c r="K3842" s="4" t="s">
        <v>751</v>
      </c>
      <c r="L3842" s="4" t="s">
        <v>752</v>
      </c>
      <c r="M3842" s="4" t="s">
        <v>753</v>
      </c>
      <c r="N3842" s="4" t="s">
        <v>36</v>
      </c>
      <c r="O3842" s="4">
        <v>1</v>
      </c>
      <c r="P3842" s="4" t="s">
        <v>55</v>
      </c>
      <c r="Q3842" s="4">
        <v>22.98</v>
      </c>
      <c r="R3842" s="4"/>
      <c r="S3842" s="4"/>
      <c r="T3842" s="4"/>
      <c r="U3842" s="4"/>
      <c r="V3842" s="4"/>
      <c r="W3842" s="4"/>
      <c r="X3842" s="4"/>
      <c r="Y3842" s="4" t="s">
        <v>11675</v>
      </c>
      <c r="Z3842" s="4" t="s">
        <v>105</v>
      </c>
      <c r="AA3842" s="4">
        <v>8247</v>
      </c>
      <c r="AB3842" s="4" t="s">
        <v>58</v>
      </c>
      <c r="AC3842" s="4"/>
      <c r="AD3842" s="4" t="b">
        <v>0</v>
      </c>
      <c r="AE3842" s="4"/>
      <c r="AF3842" s="4"/>
      <c r="AG3842" s="11">
        <f t="shared" ref="AG3842:AG3905" si="60">DATEVALUE(LEFT(C3842,10))</f>
        <v>43326</v>
      </c>
    </row>
    <row r="3843" spans="1:33">
      <c r="A3843" s="4" t="s">
        <v>16023</v>
      </c>
      <c r="B3843" s="4" t="s">
        <v>16023</v>
      </c>
      <c r="C3843" s="4" t="s">
        <v>16024</v>
      </c>
      <c r="D3843" s="4" t="s">
        <v>16025</v>
      </c>
      <c r="E3843" s="4" t="s">
        <v>36</v>
      </c>
      <c r="F3843" s="4" t="s">
        <v>37</v>
      </c>
      <c r="G3843" s="4" t="s">
        <v>51</v>
      </c>
      <c r="H3843" s="4"/>
      <c r="I3843" s="4"/>
      <c r="J3843" s="4" t="s">
        <v>39</v>
      </c>
      <c r="K3843" s="4" t="s">
        <v>3268</v>
      </c>
      <c r="L3843" s="4" t="s">
        <v>3814</v>
      </c>
      <c r="M3843" s="4" t="s">
        <v>3270</v>
      </c>
      <c r="N3843" s="4" t="s">
        <v>36</v>
      </c>
      <c r="O3843" s="4">
        <v>1</v>
      </c>
      <c r="P3843" s="4" t="s">
        <v>55</v>
      </c>
      <c r="Q3843" s="4">
        <v>22.98</v>
      </c>
      <c r="R3843" s="4"/>
      <c r="S3843" s="4"/>
      <c r="T3843" s="4"/>
      <c r="U3843" s="4"/>
      <c r="V3843" s="4"/>
      <c r="W3843" s="4"/>
      <c r="X3843" s="4"/>
      <c r="Y3843" s="4" t="s">
        <v>3428</v>
      </c>
      <c r="Z3843" s="4" t="s">
        <v>72</v>
      </c>
      <c r="AA3843" s="4" t="s">
        <v>16026</v>
      </c>
      <c r="AB3843" s="4" t="s">
        <v>58</v>
      </c>
      <c r="AC3843" s="4"/>
      <c r="AD3843" s="4" t="b">
        <v>0</v>
      </c>
      <c r="AE3843" s="4"/>
      <c r="AF3843" s="4"/>
      <c r="AG3843" s="11">
        <f t="shared" si="60"/>
        <v>43326</v>
      </c>
    </row>
    <row r="3844" spans="1:33">
      <c r="A3844" s="4" t="s">
        <v>16027</v>
      </c>
      <c r="B3844" s="4" t="s">
        <v>16027</v>
      </c>
      <c r="C3844" s="4" t="s">
        <v>16028</v>
      </c>
      <c r="D3844" s="4" t="s">
        <v>16029</v>
      </c>
      <c r="E3844" s="4" t="s">
        <v>36</v>
      </c>
      <c r="F3844" s="4" t="s">
        <v>37</v>
      </c>
      <c r="G3844" s="4" t="s">
        <v>51</v>
      </c>
      <c r="H3844" s="4"/>
      <c r="I3844" s="4"/>
      <c r="J3844" s="4" t="s">
        <v>39</v>
      </c>
      <c r="K3844" s="4" t="s">
        <v>5080</v>
      </c>
      <c r="L3844" s="4" t="s">
        <v>5081</v>
      </c>
      <c r="M3844" s="4" t="s">
        <v>5082</v>
      </c>
      <c r="N3844" s="4" t="s">
        <v>36</v>
      </c>
      <c r="O3844" s="4">
        <v>1</v>
      </c>
      <c r="P3844" s="4" t="s">
        <v>55</v>
      </c>
      <c r="Q3844" s="4">
        <v>18.98</v>
      </c>
      <c r="R3844" s="4"/>
      <c r="S3844" s="4"/>
      <c r="T3844" s="4"/>
      <c r="U3844" s="4"/>
      <c r="V3844" s="4"/>
      <c r="W3844" s="4"/>
      <c r="X3844" s="4"/>
      <c r="Y3844" s="4" t="s">
        <v>16030</v>
      </c>
      <c r="Z3844" s="4" t="s">
        <v>738</v>
      </c>
      <c r="AA3844" s="4" t="s">
        <v>16031</v>
      </c>
      <c r="AB3844" s="4" t="s">
        <v>58</v>
      </c>
      <c r="AC3844" s="4"/>
      <c r="AD3844" s="4" t="b">
        <v>0</v>
      </c>
      <c r="AE3844" s="4"/>
      <c r="AF3844" s="4"/>
      <c r="AG3844" s="11">
        <f t="shared" si="60"/>
        <v>43326</v>
      </c>
    </row>
    <row r="3845" spans="1:33">
      <c r="A3845" s="4" t="s">
        <v>16032</v>
      </c>
      <c r="B3845" s="4" t="s">
        <v>16032</v>
      </c>
      <c r="C3845" s="4" t="s">
        <v>16033</v>
      </c>
      <c r="D3845" s="4" t="s">
        <v>16034</v>
      </c>
      <c r="E3845" s="4" t="s">
        <v>161</v>
      </c>
      <c r="F3845" s="4" t="s">
        <v>37</v>
      </c>
      <c r="G3845" s="4" t="s">
        <v>51</v>
      </c>
      <c r="H3845" s="4"/>
      <c r="I3845" s="4"/>
      <c r="J3845" s="4" t="s">
        <v>39</v>
      </c>
      <c r="K3845" s="4" t="s">
        <v>5080</v>
      </c>
      <c r="L3845" s="4" t="s">
        <v>5081</v>
      </c>
      <c r="M3845" s="4" t="s">
        <v>5082</v>
      </c>
      <c r="N3845" s="4" t="s">
        <v>161</v>
      </c>
      <c r="O3845" s="4">
        <v>0</v>
      </c>
      <c r="P3845" s="4"/>
      <c r="Q3845" s="4"/>
      <c r="R3845" s="4"/>
      <c r="S3845" s="4"/>
      <c r="T3845" s="4"/>
      <c r="U3845" s="4"/>
      <c r="V3845" s="4"/>
      <c r="W3845" s="4"/>
      <c r="X3845" s="4"/>
      <c r="Y3845" s="4" t="s">
        <v>16030</v>
      </c>
      <c r="Z3845" s="4" t="s">
        <v>738</v>
      </c>
      <c r="AA3845" s="4" t="s">
        <v>16031</v>
      </c>
      <c r="AB3845" s="4" t="s">
        <v>58</v>
      </c>
      <c r="AC3845" s="4"/>
      <c r="AD3845" s="4" t="b">
        <v>0</v>
      </c>
      <c r="AE3845" s="4"/>
      <c r="AF3845" s="4"/>
      <c r="AG3845" s="11">
        <f t="shared" si="60"/>
        <v>43326</v>
      </c>
    </row>
    <row r="3846" spans="1:33">
      <c r="A3846" s="4" t="s">
        <v>16035</v>
      </c>
      <c r="B3846" s="4" t="s">
        <v>16035</v>
      </c>
      <c r="C3846" s="4" t="s">
        <v>16036</v>
      </c>
      <c r="D3846" s="4" t="s">
        <v>16037</v>
      </c>
      <c r="E3846" s="4" t="s">
        <v>36</v>
      </c>
      <c r="F3846" s="4" t="s">
        <v>37</v>
      </c>
      <c r="G3846" s="4" t="s">
        <v>51</v>
      </c>
      <c r="H3846" s="4"/>
      <c r="I3846" s="4"/>
      <c r="J3846" s="4" t="s">
        <v>110</v>
      </c>
      <c r="K3846" s="4" t="s">
        <v>206</v>
      </c>
      <c r="L3846" s="4" t="s">
        <v>207</v>
      </c>
      <c r="M3846" s="4" t="s">
        <v>208</v>
      </c>
      <c r="N3846" s="4" t="s">
        <v>36</v>
      </c>
      <c r="O3846" s="4">
        <v>1</v>
      </c>
      <c r="P3846" s="4" t="s">
        <v>55</v>
      </c>
      <c r="Q3846" s="4">
        <v>23.98</v>
      </c>
      <c r="R3846" s="4"/>
      <c r="S3846" s="4">
        <v>2.63</v>
      </c>
      <c r="T3846" s="4"/>
      <c r="U3846" s="4"/>
      <c r="V3846" s="4"/>
      <c r="W3846" s="4"/>
      <c r="X3846" s="4">
        <v>2.63</v>
      </c>
      <c r="Y3846" s="4" t="s">
        <v>9842</v>
      </c>
      <c r="Z3846" s="4" t="s">
        <v>1243</v>
      </c>
      <c r="AA3846" s="4" t="s">
        <v>16038</v>
      </c>
      <c r="AB3846" s="4" t="s">
        <v>58</v>
      </c>
      <c r="AC3846" s="4" t="s">
        <v>915</v>
      </c>
      <c r="AD3846" s="4" t="b">
        <v>0</v>
      </c>
      <c r="AE3846" s="4"/>
      <c r="AF3846" s="4"/>
      <c r="AG3846" s="11">
        <f t="shared" si="60"/>
        <v>43326</v>
      </c>
    </row>
    <row r="3847" spans="1:33">
      <c r="A3847" s="4" t="s">
        <v>16039</v>
      </c>
      <c r="B3847" s="4" t="s">
        <v>16039</v>
      </c>
      <c r="C3847" s="4" t="s">
        <v>16040</v>
      </c>
      <c r="D3847" s="4" t="s">
        <v>16041</v>
      </c>
      <c r="E3847" s="4" t="s">
        <v>36</v>
      </c>
      <c r="F3847" s="4" t="s">
        <v>37</v>
      </c>
      <c r="G3847" s="4" t="s">
        <v>51</v>
      </c>
      <c r="H3847" s="4"/>
      <c r="I3847" s="4"/>
      <c r="J3847" s="4" t="s">
        <v>110</v>
      </c>
      <c r="K3847" s="4" t="s">
        <v>644</v>
      </c>
      <c r="L3847" s="4" t="s">
        <v>645</v>
      </c>
      <c r="M3847" s="4" t="s">
        <v>646</v>
      </c>
      <c r="N3847" s="4" t="s">
        <v>36</v>
      </c>
      <c r="O3847" s="4">
        <v>1</v>
      </c>
      <c r="P3847" s="4" t="s">
        <v>55</v>
      </c>
      <c r="Q3847" s="4">
        <v>23.98</v>
      </c>
      <c r="R3847" s="4"/>
      <c r="S3847" s="4">
        <v>4.74</v>
      </c>
      <c r="T3847" s="4"/>
      <c r="U3847" s="4"/>
      <c r="V3847" s="4"/>
      <c r="W3847" s="4"/>
      <c r="X3847" s="4"/>
      <c r="Y3847" s="4" t="s">
        <v>4863</v>
      </c>
      <c r="Z3847" s="4" t="s">
        <v>407</v>
      </c>
      <c r="AA3847" s="4" t="s">
        <v>16042</v>
      </c>
      <c r="AB3847" s="4" t="s">
        <v>58</v>
      </c>
      <c r="AC3847" s="4"/>
      <c r="AD3847" s="4" t="b">
        <v>0</v>
      </c>
      <c r="AE3847" s="4"/>
      <c r="AF3847" s="4"/>
      <c r="AG3847" s="11">
        <f t="shared" si="60"/>
        <v>43326</v>
      </c>
    </row>
    <row r="3848" spans="1:33">
      <c r="A3848" s="4" t="s">
        <v>16043</v>
      </c>
      <c r="B3848" s="4" t="s">
        <v>16043</v>
      </c>
      <c r="C3848" s="4" t="s">
        <v>16044</v>
      </c>
      <c r="D3848" s="4" t="s">
        <v>16045</v>
      </c>
      <c r="E3848" s="4" t="s">
        <v>36</v>
      </c>
      <c r="F3848" s="4" t="s">
        <v>37</v>
      </c>
      <c r="G3848" s="4" t="s">
        <v>51</v>
      </c>
      <c r="H3848" s="4"/>
      <c r="I3848" s="4"/>
      <c r="J3848" s="4" t="s">
        <v>110</v>
      </c>
      <c r="K3848" s="4" t="s">
        <v>644</v>
      </c>
      <c r="L3848" s="4" t="s">
        <v>645</v>
      </c>
      <c r="M3848" s="4" t="s">
        <v>646</v>
      </c>
      <c r="N3848" s="4" t="s">
        <v>36</v>
      </c>
      <c r="O3848" s="4">
        <v>1</v>
      </c>
      <c r="P3848" s="4" t="s">
        <v>55</v>
      </c>
      <c r="Q3848" s="4">
        <v>23.98</v>
      </c>
      <c r="R3848" s="4"/>
      <c r="S3848" s="4">
        <v>0.7</v>
      </c>
      <c r="T3848" s="4"/>
      <c r="U3848" s="4"/>
      <c r="V3848" s="4"/>
      <c r="W3848" s="4"/>
      <c r="X3848" s="4"/>
      <c r="Y3848" s="4" t="s">
        <v>16046</v>
      </c>
      <c r="Z3848" s="4" t="s">
        <v>407</v>
      </c>
      <c r="AA3848" s="4" t="s">
        <v>16047</v>
      </c>
      <c r="AB3848" s="4" t="s">
        <v>58</v>
      </c>
      <c r="AC3848" s="4"/>
      <c r="AD3848" s="4" t="b">
        <v>0</v>
      </c>
      <c r="AE3848" s="4"/>
      <c r="AF3848" s="4"/>
      <c r="AG3848" s="11">
        <f t="shared" si="60"/>
        <v>43326</v>
      </c>
    </row>
    <row r="3849" spans="1:33">
      <c r="A3849" s="4" t="s">
        <v>16048</v>
      </c>
      <c r="B3849" s="4" t="s">
        <v>16048</v>
      </c>
      <c r="C3849" s="4" t="s">
        <v>16049</v>
      </c>
      <c r="D3849" s="4" t="s">
        <v>16050</v>
      </c>
      <c r="E3849" s="4" t="s">
        <v>161</v>
      </c>
      <c r="F3849" s="4" t="s">
        <v>37</v>
      </c>
      <c r="G3849" s="4" t="s">
        <v>51</v>
      </c>
      <c r="H3849" s="4"/>
      <c r="I3849" s="4"/>
      <c r="J3849" s="4" t="s">
        <v>39</v>
      </c>
      <c r="K3849" s="4" t="s">
        <v>635</v>
      </c>
      <c r="L3849" s="4" t="s">
        <v>636</v>
      </c>
      <c r="M3849" s="4" t="s">
        <v>637</v>
      </c>
      <c r="N3849" s="4" t="s">
        <v>161</v>
      </c>
      <c r="O3849" s="4">
        <v>0</v>
      </c>
      <c r="P3849" s="4"/>
      <c r="Q3849" s="4"/>
      <c r="R3849" s="4"/>
      <c r="S3849" s="4"/>
      <c r="T3849" s="4"/>
      <c r="U3849" s="4"/>
      <c r="V3849" s="4"/>
      <c r="W3849" s="4"/>
      <c r="X3849" s="4"/>
      <c r="Y3849" s="4" t="s">
        <v>2226</v>
      </c>
      <c r="Z3849" s="4" t="s">
        <v>2227</v>
      </c>
      <c r="AA3849" s="4" t="s">
        <v>14181</v>
      </c>
      <c r="AB3849" s="4" t="s">
        <v>58</v>
      </c>
      <c r="AC3849" s="4"/>
      <c r="AD3849" s="4" t="b">
        <v>0</v>
      </c>
      <c r="AE3849" s="4"/>
      <c r="AF3849" s="4"/>
      <c r="AG3849" s="11">
        <f t="shared" si="60"/>
        <v>43326</v>
      </c>
    </row>
    <row r="3850" spans="1:33">
      <c r="A3850" s="4" t="s">
        <v>16051</v>
      </c>
      <c r="B3850" s="4" t="s">
        <v>16051</v>
      </c>
      <c r="C3850" s="4" t="s">
        <v>16052</v>
      </c>
      <c r="D3850" s="4" t="s">
        <v>16053</v>
      </c>
      <c r="E3850" s="4" t="s">
        <v>36</v>
      </c>
      <c r="F3850" s="4" t="s">
        <v>37</v>
      </c>
      <c r="G3850" s="4" t="s">
        <v>51</v>
      </c>
      <c r="H3850" s="4"/>
      <c r="I3850" s="4"/>
      <c r="J3850" s="4" t="s">
        <v>39</v>
      </c>
      <c r="K3850" s="4" t="s">
        <v>307</v>
      </c>
      <c r="L3850" s="4" t="s">
        <v>308</v>
      </c>
      <c r="M3850" s="4" t="s">
        <v>309</v>
      </c>
      <c r="N3850" s="4" t="s">
        <v>36</v>
      </c>
      <c r="O3850" s="4">
        <v>1</v>
      </c>
      <c r="P3850" s="4" t="s">
        <v>55</v>
      </c>
      <c r="Q3850" s="4">
        <v>23.98</v>
      </c>
      <c r="R3850" s="4">
        <v>2.42</v>
      </c>
      <c r="S3850" s="4"/>
      <c r="T3850" s="4"/>
      <c r="U3850" s="4"/>
      <c r="V3850" s="4"/>
      <c r="W3850" s="4"/>
      <c r="X3850" s="4"/>
      <c r="Y3850" s="4" t="s">
        <v>506</v>
      </c>
      <c r="Z3850" s="4" t="s">
        <v>299</v>
      </c>
      <c r="AA3850" s="4" t="s">
        <v>16054</v>
      </c>
      <c r="AB3850" s="4" t="s">
        <v>58</v>
      </c>
      <c r="AC3850" s="4"/>
      <c r="AD3850" s="4" t="b">
        <v>0</v>
      </c>
      <c r="AE3850" s="4"/>
      <c r="AF3850" s="4"/>
      <c r="AG3850" s="11">
        <f t="shared" si="60"/>
        <v>43326</v>
      </c>
    </row>
    <row r="3851" spans="1:33">
      <c r="A3851" s="4" t="s">
        <v>16051</v>
      </c>
      <c r="B3851" s="4" t="s">
        <v>16051</v>
      </c>
      <c r="C3851" s="4" t="s">
        <v>16052</v>
      </c>
      <c r="D3851" s="4" t="s">
        <v>16053</v>
      </c>
      <c r="E3851" s="4" t="s">
        <v>36</v>
      </c>
      <c r="F3851" s="4" t="s">
        <v>37</v>
      </c>
      <c r="G3851" s="4" t="s">
        <v>51</v>
      </c>
      <c r="H3851" s="4"/>
      <c r="I3851" s="4"/>
      <c r="J3851" s="4" t="s">
        <v>39</v>
      </c>
      <c r="K3851" s="4" t="s">
        <v>340</v>
      </c>
      <c r="L3851" s="4" t="s">
        <v>341</v>
      </c>
      <c r="M3851" s="4" t="s">
        <v>342</v>
      </c>
      <c r="N3851" s="4" t="s">
        <v>36</v>
      </c>
      <c r="O3851" s="4">
        <v>1</v>
      </c>
      <c r="P3851" s="4" t="s">
        <v>55</v>
      </c>
      <c r="Q3851" s="4">
        <v>23.98</v>
      </c>
      <c r="R3851" s="4">
        <v>2.42</v>
      </c>
      <c r="S3851" s="4"/>
      <c r="T3851" s="4"/>
      <c r="U3851" s="4"/>
      <c r="V3851" s="4"/>
      <c r="W3851" s="4"/>
      <c r="X3851" s="4"/>
      <c r="Y3851" s="4" t="s">
        <v>506</v>
      </c>
      <c r="Z3851" s="4" t="s">
        <v>299</v>
      </c>
      <c r="AA3851" s="4" t="s">
        <v>16054</v>
      </c>
      <c r="AB3851" s="4" t="s">
        <v>58</v>
      </c>
      <c r="AC3851" s="4"/>
      <c r="AD3851" s="4" t="b">
        <v>0</v>
      </c>
      <c r="AE3851" s="4"/>
      <c r="AF3851" s="4"/>
      <c r="AG3851" s="11">
        <f t="shared" si="60"/>
        <v>43326</v>
      </c>
    </row>
    <row r="3852" spans="1:33">
      <c r="A3852" s="4" t="s">
        <v>16051</v>
      </c>
      <c r="B3852" s="4" t="s">
        <v>16051</v>
      </c>
      <c r="C3852" s="4" t="s">
        <v>16052</v>
      </c>
      <c r="D3852" s="4" t="s">
        <v>16053</v>
      </c>
      <c r="E3852" s="4" t="s">
        <v>36</v>
      </c>
      <c r="F3852" s="4" t="s">
        <v>37</v>
      </c>
      <c r="G3852" s="4" t="s">
        <v>51</v>
      </c>
      <c r="H3852" s="4"/>
      <c r="I3852" s="4"/>
      <c r="J3852" s="4" t="s">
        <v>39</v>
      </c>
      <c r="K3852" s="4" t="s">
        <v>1179</v>
      </c>
      <c r="L3852" s="4" t="s">
        <v>6281</v>
      </c>
      <c r="M3852" s="4" t="s">
        <v>1181</v>
      </c>
      <c r="N3852" s="4" t="s">
        <v>36</v>
      </c>
      <c r="O3852" s="4">
        <v>1</v>
      </c>
      <c r="P3852" s="4" t="s">
        <v>55</v>
      </c>
      <c r="Q3852" s="4">
        <v>24.98</v>
      </c>
      <c r="R3852" s="4">
        <v>2.52</v>
      </c>
      <c r="S3852" s="4"/>
      <c r="T3852" s="4"/>
      <c r="U3852" s="4"/>
      <c r="V3852" s="4"/>
      <c r="W3852" s="4"/>
      <c r="X3852" s="4"/>
      <c r="Y3852" s="4" t="s">
        <v>506</v>
      </c>
      <c r="Z3852" s="4" t="s">
        <v>299</v>
      </c>
      <c r="AA3852" s="4" t="s">
        <v>16054</v>
      </c>
      <c r="AB3852" s="4" t="s">
        <v>58</v>
      </c>
      <c r="AC3852" s="4"/>
      <c r="AD3852" s="4" t="b">
        <v>0</v>
      </c>
      <c r="AE3852" s="4"/>
      <c r="AF3852" s="4"/>
      <c r="AG3852" s="11">
        <f t="shared" si="60"/>
        <v>43326</v>
      </c>
    </row>
    <row r="3853" spans="1:33">
      <c r="A3853" s="4" t="s">
        <v>16055</v>
      </c>
      <c r="B3853" s="4" t="s">
        <v>16055</v>
      </c>
      <c r="C3853" s="4" t="s">
        <v>16056</v>
      </c>
      <c r="D3853" s="4" t="s">
        <v>16057</v>
      </c>
      <c r="E3853" s="4" t="s">
        <v>36</v>
      </c>
      <c r="F3853" s="4" t="s">
        <v>37</v>
      </c>
      <c r="G3853" s="4" t="s">
        <v>51</v>
      </c>
      <c r="H3853" s="4"/>
      <c r="I3853" s="4"/>
      <c r="J3853" s="4" t="s">
        <v>110</v>
      </c>
      <c r="K3853" s="4" t="s">
        <v>171</v>
      </c>
      <c r="L3853" s="4" t="s">
        <v>172</v>
      </c>
      <c r="M3853" s="4" t="s">
        <v>173</v>
      </c>
      <c r="N3853" s="4" t="s">
        <v>36</v>
      </c>
      <c r="O3853" s="4">
        <v>1</v>
      </c>
      <c r="P3853" s="4" t="s">
        <v>55</v>
      </c>
      <c r="Q3853" s="4">
        <v>23.98</v>
      </c>
      <c r="R3853" s="4"/>
      <c r="S3853" s="4">
        <v>3.71</v>
      </c>
      <c r="T3853" s="4"/>
      <c r="U3853" s="4"/>
      <c r="V3853" s="4"/>
      <c r="W3853" s="4"/>
      <c r="X3853" s="4">
        <v>3.71</v>
      </c>
      <c r="Y3853" s="4" t="s">
        <v>436</v>
      </c>
      <c r="Z3853" s="4" t="s">
        <v>115</v>
      </c>
      <c r="AA3853" s="4" t="s">
        <v>16058</v>
      </c>
      <c r="AB3853" s="4" t="s">
        <v>58</v>
      </c>
      <c r="AC3853" s="4" t="s">
        <v>915</v>
      </c>
      <c r="AD3853" s="4" t="b">
        <v>0</v>
      </c>
      <c r="AE3853" s="4"/>
      <c r="AF3853" s="4"/>
      <c r="AG3853" s="11">
        <f t="shared" si="60"/>
        <v>43326</v>
      </c>
    </row>
    <row r="3854" spans="1:33">
      <c r="A3854" s="4" t="s">
        <v>16059</v>
      </c>
      <c r="B3854" s="4" t="s">
        <v>16059</v>
      </c>
      <c r="C3854" s="4" t="s">
        <v>16060</v>
      </c>
      <c r="D3854" s="4" t="s">
        <v>16061</v>
      </c>
      <c r="E3854" s="4" t="s">
        <v>36</v>
      </c>
      <c r="F3854" s="4" t="s">
        <v>37</v>
      </c>
      <c r="G3854" s="4" t="s">
        <v>51</v>
      </c>
      <c r="H3854" s="4"/>
      <c r="I3854" s="4"/>
      <c r="J3854" s="4" t="s">
        <v>39</v>
      </c>
      <c r="K3854" s="4" t="s">
        <v>206</v>
      </c>
      <c r="L3854" s="4" t="s">
        <v>207</v>
      </c>
      <c r="M3854" s="4" t="s">
        <v>208</v>
      </c>
      <c r="N3854" s="4" t="s">
        <v>36</v>
      </c>
      <c r="O3854" s="4">
        <v>1</v>
      </c>
      <c r="P3854" s="4" t="s">
        <v>55</v>
      </c>
      <c r="Q3854" s="4">
        <v>23.98</v>
      </c>
      <c r="R3854" s="4"/>
      <c r="S3854" s="4"/>
      <c r="T3854" s="4"/>
      <c r="U3854" s="4"/>
      <c r="V3854" s="4"/>
      <c r="W3854" s="4"/>
      <c r="X3854" s="4"/>
      <c r="Y3854" s="4" t="s">
        <v>16062</v>
      </c>
      <c r="Z3854" s="4" t="s">
        <v>47</v>
      </c>
      <c r="AA3854" s="4">
        <v>94528</v>
      </c>
      <c r="AB3854" s="4" t="s">
        <v>58</v>
      </c>
      <c r="AC3854" s="4"/>
      <c r="AD3854" s="4" t="b">
        <v>0</v>
      </c>
      <c r="AE3854" s="4"/>
      <c r="AF3854" s="4"/>
      <c r="AG3854" s="11">
        <f t="shared" si="60"/>
        <v>43326</v>
      </c>
    </row>
    <row r="3855" spans="1:33">
      <c r="A3855" s="4" t="s">
        <v>16063</v>
      </c>
      <c r="B3855" s="4" t="s">
        <v>16063</v>
      </c>
      <c r="C3855" s="4" t="s">
        <v>16064</v>
      </c>
      <c r="D3855" s="4" t="s">
        <v>16065</v>
      </c>
      <c r="E3855" s="4" t="s">
        <v>36</v>
      </c>
      <c r="F3855" s="4" t="s">
        <v>37</v>
      </c>
      <c r="G3855" s="4" t="s">
        <v>51</v>
      </c>
      <c r="H3855" s="4"/>
      <c r="I3855" s="4"/>
      <c r="J3855" s="4" t="s">
        <v>110</v>
      </c>
      <c r="K3855" s="4" t="s">
        <v>1323</v>
      </c>
      <c r="L3855" s="4" t="s">
        <v>1324</v>
      </c>
      <c r="M3855" s="4" t="s">
        <v>1325</v>
      </c>
      <c r="N3855" s="4" t="s">
        <v>36</v>
      </c>
      <c r="O3855" s="4">
        <v>1</v>
      </c>
      <c r="P3855" s="4" t="s">
        <v>55</v>
      </c>
      <c r="Q3855" s="4">
        <v>14.98</v>
      </c>
      <c r="R3855" s="4"/>
      <c r="S3855" s="4">
        <v>2.82</v>
      </c>
      <c r="T3855" s="4"/>
      <c r="U3855" s="4"/>
      <c r="V3855" s="4"/>
      <c r="W3855" s="4"/>
      <c r="X3855" s="4">
        <v>2.82</v>
      </c>
      <c r="Y3855" s="4" t="s">
        <v>3779</v>
      </c>
      <c r="Z3855" s="4" t="s">
        <v>115</v>
      </c>
      <c r="AA3855" s="4" t="s">
        <v>16066</v>
      </c>
      <c r="AB3855" s="4" t="s">
        <v>58</v>
      </c>
      <c r="AC3855" s="4" t="s">
        <v>915</v>
      </c>
      <c r="AD3855" s="4" t="b">
        <v>0</v>
      </c>
      <c r="AE3855" s="4"/>
      <c r="AF3855" s="4"/>
      <c r="AG3855" s="11">
        <f t="shared" si="60"/>
        <v>43326</v>
      </c>
    </row>
    <row r="3856" spans="1:33">
      <c r="A3856" s="4" t="s">
        <v>16067</v>
      </c>
      <c r="B3856" s="4" t="s">
        <v>16067</v>
      </c>
      <c r="C3856" s="4" t="s">
        <v>16068</v>
      </c>
      <c r="D3856" s="4" t="s">
        <v>16069</v>
      </c>
      <c r="E3856" s="4" t="s">
        <v>36</v>
      </c>
      <c r="F3856" s="4" t="s">
        <v>37</v>
      </c>
      <c r="G3856" s="4" t="s">
        <v>51</v>
      </c>
      <c r="H3856" s="4"/>
      <c r="I3856" s="4"/>
      <c r="J3856" s="4" t="s">
        <v>110</v>
      </c>
      <c r="K3856" s="4" t="s">
        <v>1415</v>
      </c>
      <c r="L3856" s="4" t="s">
        <v>12086</v>
      </c>
      <c r="M3856" s="4" t="s">
        <v>12087</v>
      </c>
      <c r="N3856" s="4" t="s">
        <v>36</v>
      </c>
      <c r="O3856" s="4">
        <v>2</v>
      </c>
      <c r="P3856" s="4" t="s">
        <v>55</v>
      </c>
      <c r="Q3856" s="4">
        <v>47.96</v>
      </c>
      <c r="R3856" s="4"/>
      <c r="S3856" s="4">
        <v>2.57</v>
      </c>
      <c r="T3856" s="4"/>
      <c r="U3856" s="4"/>
      <c r="V3856" s="4"/>
      <c r="W3856" s="4"/>
      <c r="X3856" s="4"/>
      <c r="Y3856" s="4" t="s">
        <v>2978</v>
      </c>
      <c r="Z3856" s="4" t="s">
        <v>2979</v>
      </c>
      <c r="AA3856" s="4">
        <v>33055</v>
      </c>
      <c r="AB3856" s="4" t="s">
        <v>58</v>
      </c>
      <c r="AC3856" s="4"/>
      <c r="AD3856" s="4" t="b">
        <v>0</v>
      </c>
      <c r="AE3856" s="4"/>
      <c r="AF3856" s="4"/>
      <c r="AG3856" s="11">
        <f t="shared" si="60"/>
        <v>43326</v>
      </c>
    </row>
    <row r="3857" spans="1:33">
      <c r="A3857" s="4" t="s">
        <v>16070</v>
      </c>
      <c r="B3857" s="4" t="s">
        <v>16070</v>
      </c>
      <c r="C3857" s="4" t="s">
        <v>16071</v>
      </c>
      <c r="D3857" s="4" t="s">
        <v>16072</v>
      </c>
      <c r="E3857" s="4" t="s">
        <v>36</v>
      </c>
      <c r="F3857" s="4" t="s">
        <v>37</v>
      </c>
      <c r="G3857" s="4" t="s">
        <v>51</v>
      </c>
      <c r="H3857" s="4"/>
      <c r="I3857" s="4"/>
      <c r="J3857" s="4" t="s">
        <v>39</v>
      </c>
      <c r="K3857" s="4" t="s">
        <v>122</v>
      </c>
      <c r="L3857" s="4" t="s">
        <v>123</v>
      </c>
      <c r="M3857" s="4" t="s">
        <v>124</v>
      </c>
      <c r="N3857" s="4" t="s">
        <v>36</v>
      </c>
      <c r="O3857" s="4">
        <v>1</v>
      </c>
      <c r="P3857" s="4" t="s">
        <v>55</v>
      </c>
      <c r="Q3857" s="4">
        <v>23.98</v>
      </c>
      <c r="R3857" s="4"/>
      <c r="S3857" s="4"/>
      <c r="T3857" s="4"/>
      <c r="U3857" s="4"/>
      <c r="V3857" s="4"/>
      <c r="W3857" s="4"/>
      <c r="X3857" s="4"/>
      <c r="Y3857" s="4" t="s">
        <v>10163</v>
      </c>
      <c r="Z3857" s="4" t="s">
        <v>224</v>
      </c>
      <c r="AA3857" s="4" t="s">
        <v>10164</v>
      </c>
      <c r="AB3857" s="4" t="s">
        <v>58</v>
      </c>
      <c r="AC3857" s="4"/>
      <c r="AD3857" s="4" t="b">
        <v>0</v>
      </c>
      <c r="AE3857" s="4"/>
      <c r="AF3857" s="4"/>
      <c r="AG3857" s="11">
        <f t="shared" si="60"/>
        <v>43326</v>
      </c>
    </row>
    <row r="3858" spans="1:33">
      <c r="A3858" s="4" t="s">
        <v>16070</v>
      </c>
      <c r="B3858" s="4" t="s">
        <v>16070</v>
      </c>
      <c r="C3858" s="4" t="s">
        <v>16071</v>
      </c>
      <c r="D3858" s="4" t="s">
        <v>16072</v>
      </c>
      <c r="E3858" s="4" t="s">
        <v>36</v>
      </c>
      <c r="F3858" s="4" t="s">
        <v>37</v>
      </c>
      <c r="G3858" s="4" t="s">
        <v>51</v>
      </c>
      <c r="H3858" s="4"/>
      <c r="I3858" s="4"/>
      <c r="J3858" s="4" t="s">
        <v>39</v>
      </c>
      <c r="K3858" s="4" t="s">
        <v>1685</v>
      </c>
      <c r="L3858" s="4" t="s">
        <v>1686</v>
      </c>
      <c r="M3858" s="4" t="s">
        <v>1687</v>
      </c>
      <c r="N3858" s="4" t="s">
        <v>36</v>
      </c>
      <c r="O3858" s="4">
        <v>1</v>
      </c>
      <c r="P3858" s="4" t="s">
        <v>55</v>
      </c>
      <c r="Q3858" s="4">
        <v>23.98</v>
      </c>
      <c r="R3858" s="4"/>
      <c r="S3858" s="4"/>
      <c r="T3858" s="4"/>
      <c r="U3858" s="4"/>
      <c r="V3858" s="4"/>
      <c r="W3858" s="4"/>
      <c r="X3858" s="4"/>
      <c r="Y3858" s="4" t="s">
        <v>10163</v>
      </c>
      <c r="Z3858" s="4" t="s">
        <v>224</v>
      </c>
      <c r="AA3858" s="4" t="s">
        <v>10164</v>
      </c>
      <c r="AB3858" s="4" t="s">
        <v>58</v>
      </c>
      <c r="AC3858" s="4"/>
      <c r="AD3858" s="4" t="b">
        <v>0</v>
      </c>
      <c r="AE3858" s="4"/>
      <c r="AF3858" s="4"/>
      <c r="AG3858" s="11">
        <f t="shared" si="60"/>
        <v>43326</v>
      </c>
    </row>
    <row r="3859" spans="1:33">
      <c r="A3859" s="4" t="s">
        <v>16070</v>
      </c>
      <c r="B3859" s="4" t="s">
        <v>16070</v>
      </c>
      <c r="C3859" s="4" t="s">
        <v>16071</v>
      </c>
      <c r="D3859" s="4" t="s">
        <v>16072</v>
      </c>
      <c r="E3859" s="4" t="s">
        <v>36</v>
      </c>
      <c r="F3859" s="4" t="s">
        <v>37</v>
      </c>
      <c r="G3859" s="4" t="s">
        <v>51</v>
      </c>
      <c r="H3859" s="4"/>
      <c r="I3859" s="4"/>
      <c r="J3859" s="4" t="s">
        <v>39</v>
      </c>
      <c r="K3859" s="4" t="s">
        <v>3474</v>
      </c>
      <c r="L3859" s="4" t="s">
        <v>3475</v>
      </c>
      <c r="M3859" s="4" t="s">
        <v>3476</v>
      </c>
      <c r="N3859" s="4" t="s">
        <v>36</v>
      </c>
      <c r="O3859" s="4">
        <v>1</v>
      </c>
      <c r="P3859" s="4" t="s">
        <v>55</v>
      </c>
      <c r="Q3859" s="4">
        <v>23.98</v>
      </c>
      <c r="R3859" s="4"/>
      <c r="S3859" s="4"/>
      <c r="T3859" s="4"/>
      <c r="U3859" s="4"/>
      <c r="V3859" s="4"/>
      <c r="W3859" s="4"/>
      <c r="X3859" s="4"/>
      <c r="Y3859" s="4" t="s">
        <v>10163</v>
      </c>
      <c r="Z3859" s="4" t="s">
        <v>224</v>
      </c>
      <c r="AA3859" s="4" t="s">
        <v>10164</v>
      </c>
      <c r="AB3859" s="4" t="s">
        <v>58</v>
      </c>
      <c r="AC3859" s="4"/>
      <c r="AD3859" s="4" t="b">
        <v>0</v>
      </c>
      <c r="AE3859" s="4"/>
      <c r="AF3859" s="4"/>
      <c r="AG3859" s="11">
        <f t="shared" si="60"/>
        <v>43326</v>
      </c>
    </row>
    <row r="3860" spans="1:33">
      <c r="A3860" s="4" t="s">
        <v>16073</v>
      </c>
      <c r="B3860" s="4" t="s">
        <v>16073</v>
      </c>
      <c r="C3860" s="4" t="s">
        <v>16074</v>
      </c>
      <c r="D3860" s="4" t="s">
        <v>16075</v>
      </c>
      <c r="E3860" s="4" t="s">
        <v>36</v>
      </c>
      <c r="F3860" s="4" t="s">
        <v>37</v>
      </c>
      <c r="G3860" s="4" t="s">
        <v>51</v>
      </c>
      <c r="H3860" s="4"/>
      <c r="I3860" s="4"/>
      <c r="J3860" s="4" t="s">
        <v>39</v>
      </c>
      <c r="K3860" s="4" t="s">
        <v>14852</v>
      </c>
      <c r="L3860" s="4" t="s">
        <v>14853</v>
      </c>
      <c r="M3860" s="4" t="s">
        <v>14854</v>
      </c>
      <c r="N3860" s="4" t="s">
        <v>36</v>
      </c>
      <c r="O3860" s="4">
        <v>1</v>
      </c>
      <c r="P3860" s="4" t="s">
        <v>55</v>
      </c>
      <c r="Q3860" s="4">
        <v>27.98</v>
      </c>
      <c r="R3860" s="4">
        <v>2.83</v>
      </c>
      <c r="S3860" s="4"/>
      <c r="T3860" s="4"/>
      <c r="U3860" s="4"/>
      <c r="V3860" s="4"/>
      <c r="W3860" s="4"/>
      <c r="X3860" s="4"/>
      <c r="Y3860" s="4" t="s">
        <v>5716</v>
      </c>
      <c r="Z3860" s="4" t="s">
        <v>299</v>
      </c>
      <c r="AA3860" s="4" t="s">
        <v>16076</v>
      </c>
      <c r="AB3860" s="4" t="s">
        <v>58</v>
      </c>
      <c r="AC3860" s="4"/>
      <c r="AD3860" s="4" t="b">
        <v>0</v>
      </c>
      <c r="AE3860" s="4"/>
      <c r="AF3860" s="4"/>
      <c r="AG3860" s="11">
        <f t="shared" si="60"/>
        <v>43326</v>
      </c>
    </row>
    <row r="3861" spans="1:33">
      <c r="A3861" s="4" t="s">
        <v>16077</v>
      </c>
      <c r="B3861" s="4" t="s">
        <v>16077</v>
      </c>
      <c r="C3861" s="4" t="s">
        <v>16078</v>
      </c>
      <c r="D3861" s="4" t="s">
        <v>16079</v>
      </c>
      <c r="E3861" s="4" t="s">
        <v>36</v>
      </c>
      <c r="F3861" s="4" t="s">
        <v>37</v>
      </c>
      <c r="G3861" s="4" t="s">
        <v>51</v>
      </c>
      <c r="H3861" s="4"/>
      <c r="I3861" s="4"/>
      <c r="J3861" s="4" t="s">
        <v>39</v>
      </c>
      <c r="K3861" s="4" t="s">
        <v>3722</v>
      </c>
      <c r="L3861" s="4" t="s">
        <v>3723</v>
      </c>
      <c r="M3861" s="4" t="s">
        <v>3724</v>
      </c>
      <c r="N3861" s="4" t="s">
        <v>36</v>
      </c>
      <c r="O3861" s="4">
        <v>1</v>
      </c>
      <c r="P3861" s="4" t="s">
        <v>55</v>
      </c>
      <c r="Q3861" s="4">
        <v>21.98</v>
      </c>
      <c r="R3861" s="4">
        <v>1.85</v>
      </c>
      <c r="S3861" s="4"/>
      <c r="T3861" s="4"/>
      <c r="U3861" s="4"/>
      <c r="V3861" s="4"/>
      <c r="W3861" s="4"/>
      <c r="X3861" s="4"/>
      <c r="Y3861" s="4" t="s">
        <v>14114</v>
      </c>
      <c r="Z3861" s="4" t="s">
        <v>299</v>
      </c>
      <c r="AA3861" s="4" t="s">
        <v>16080</v>
      </c>
      <c r="AB3861" s="4" t="s">
        <v>58</v>
      </c>
      <c r="AC3861" s="4"/>
      <c r="AD3861" s="4" t="b">
        <v>0</v>
      </c>
      <c r="AE3861" s="4"/>
      <c r="AF3861" s="4"/>
      <c r="AG3861" s="11">
        <f t="shared" si="60"/>
        <v>43326</v>
      </c>
    </row>
    <row r="3862" spans="1:33">
      <c r="A3862" s="4" t="s">
        <v>16081</v>
      </c>
      <c r="B3862" s="4" t="s">
        <v>16081</v>
      </c>
      <c r="C3862" s="4" t="s">
        <v>16082</v>
      </c>
      <c r="D3862" s="4" t="s">
        <v>16083</v>
      </c>
      <c r="E3862" s="4" t="s">
        <v>36</v>
      </c>
      <c r="F3862" s="4" t="s">
        <v>37</v>
      </c>
      <c r="G3862" s="4" t="s">
        <v>51</v>
      </c>
      <c r="H3862" s="4"/>
      <c r="I3862" s="4"/>
      <c r="J3862" s="4" t="s">
        <v>39</v>
      </c>
      <c r="K3862" s="4" t="s">
        <v>2500</v>
      </c>
      <c r="L3862" s="4" t="s">
        <v>2501</v>
      </c>
      <c r="M3862" s="4" t="s">
        <v>2502</v>
      </c>
      <c r="N3862" s="4" t="s">
        <v>36</v>
      </c>
      <c r="O3862" s="4">
        <v>1</v>
      </c>
      <c r="P3862" s="4" t="s">
        <v>55</v>
      </c>
      <c r="Q3862" s="4">
        <v>22.98</v>
      </c>
      <c r="R3862" s="4"/>
      <c r="S3862" s="4"/>
      <c r="T3862" s="4"/>
      <c r="U3862" s="4"/>
      <c r="V3862" s="4"/>
      <c r="W3862" s="4"/>
      <c r="X3862" s="4"/>
      <c r="Y3862" s="4" t="s">
        <v>4780</v>
      </c>
      <c r="Z3862" s="4" t="s">
        <v>323</v>
      </c>
      <c r="AA3862" s="4" t="s">
        <v>16084</v>
      </c>
      <c r="AB3862" s="4" t="s">
        <v>58</v>
      </c>
      <c r="AC3862" s="4"/>
      <c r="AD3862" s="4" t="b">
        <v>0</v>
      </c>
      <c r="AE3862" s="4"/>
      <c r="AF3862" s="4"/>
      <c r="AG3862" s="11">
        <f t="shared" si="60"/>
        <v>43326</v>
      </c>
    </row>
    <row r="3863" spans="1:33">
      <c r="A3863" s="4" t="s">
        <v>16085</v>
      </c>
      <c r="B3863" s="4" t="s">
        <v>16085</v>
      </c>
      <c r="C3863" s="4" t="s">
        <v>16086</v>
      </c>
      <c r="D3863" s="4" t="s">
        <v>16087</v>
      </c>
      <c r="E3863" s="4" t="s">
        <v>36</v>
      </c>
      <c r="F3863" s="4" t="s">
        <v>37</v>
      </c>
      <c r="G3863" s="4" t="s">
        <v>51</v>
      </c>
      <c r="H3863" s="4"/>
      <c r="I3863" s="4"/>
      <c r="J3863" s="4" t="s">
        <v>39</v>
      </c>
      <c r="K3863" s="4" t="s">
        <v>152</v>
      </c>
      <c r="L3863" s="4" t="s">
        <v>396</v>
      </c>
      <c r="M3863" s="4" t="s">
        <v>154</v>
      </c>
      <c r="N3863" s="4" t="s">
        <v>36</v>
      </c>
      <c r="O3863" s="4">
        <v>1</v>
      </c>
      <c r="P3863" s="4" t="s">
        <v>55</v>
      </c>
      <c r="Q3863" s="4">
        <v>22.98</v>
      </c>
      <c r="R3863" s="4">
        <v>2.32</v>
      </c>
      <c r="S3863" s="4"/>
      <c r="T3863" s="4"/>
      <c r="U3863" s="4"/>
      <c r="V3863" s="4"/>
      <c r="W3863" s="4"/>
      <c r="X3863" s="4"/>
      <c r="Y3863" s="4" t="s">
        <v>506</v>
      </c>
      <c r="Z3863" s="4" t="s">
        <v>299</v>
      </c>
      <c r="AA3863" s="4" t="s">
        <v>16088</v>
      </c>
      <c r="AB3863" s="4" t="s">
        <v>58</v>
      </c>
      <c r="AC3863" s="4"/>
      <c r="AD3863" s="4" t="b">
        <v>0</v>
      </c>
      <c r="AE3863" s="4"/>
      <c r="AF3863" s="4"/>
      <c r="AG3863" s="11">
        <f t="shared" si="60"/>
        <v>43326</v>
      </c>
    </row>
    <row r="3864" spans="1:33">
      <c r="A3864" s="4" t="s">
        <v>16089</v>
      </c>
      <c r="B3864" s="4" t="s">
        <v>16089</v>
      </c>
      <c r="C3864" s="4" t="s">
        <v>16090</v>
      </c>
      <c r="D3864" s="4" t="s">
        <v>16091</v>
      </c>
      <c r="E3864" s="4" t="s">
        <v>36</v>
      </c>
      <c r="F3864" s="4" t="s">
        <v>37</v>
      </c>
      <c r="G3864" s="4" t="s">
        <v>51</v>
      </c>
      <c r="H3864" s="4"/>
      <c r="I3864" s="4"/>
      <c r="J3864" s="4" t="s">
        <v>39</v>
      </c>
      <c r="K3864" s="4" t="s">
        <v>1473</v>
      </c>
      <c r="L3864" s="4" t="s">
        <v>3083</v>
      </c>
      <c r="M3864" s="4" t="s">
        <v>1475</v>
      </c>
      <c r="N3864" s="4" t="s">
        <v>36</v>
      </c>
      <c r="O3864" s="4">
        <v>1</v>
      </c>
      <c r="P3864" s="4" t="s">
        <v>55</v>
      </c>
      <c r="Q3864" s="4">
        <v>22.98</v>
      </c>
      <c r="R3864" s="4"/>
      <c r="S3864" s="4"/>
      <c r="T3864" s="4"/>
      <c r="U3864" s="4"/>
      <c r="V3864" s="4"/>
      <c r="W3864" s="4"/>
      <c r="X3864" s="4"/>
      <c r="Y3864" s="4" t="s">
        <v>1520</v>
      </c>
      <c r="Z3864" s="4" t="s">
        <v>166</v>
      </c>
      <c r="AA3864" s="4" t="s">
        <v>16092</v>
      </c>
      <c r="AB3864" s="4" t="s">
        <v>58</v>
      </c>
      <c r="AC3864" s="4"/>
      <c r="AD3864" s="4" t="b">
        <v>0</v>
      </c>
      <c r="AE3864" s="4"/>
      <c r="AF3864" s="4"/>
      <c r="AG3864" s="11">
        <f t="shared" si="60"/>
        <v>43326</v>
      </c>
    </row>
    <row r="3865" spans="1:33">
      <c r="A3865" s="4" t="s">
        <v>16093</v>
      </c>
      <c r="B3865" s="4" t="s">
        <v>16093</v>
      </c>
      <c r="C3865" s="4" t="s">
        <v>16094</v>
      </c>
      <c r="D3865" s="4" t="s">
        <v>16095</v>
      </c>
      <c r="E3865" s="4" t="s">
        <v>36</v>
      </c>
      <c r="F3865" s="4" t="s">
        <v>37</v>
      </c>
      <c r="G3865" s="4" t="s">
        <v>51</v>
      </c>
      <c r="H3865" s="4"/>
      <c r="I3865" s="4"/>
      <c r="J3865" s="4" t="s">
        <v>39</v>
      </c>
      <c r="K3865" s="4" t="s">
        <v>5363</v>
      </c>
      <c r="L3865" s="4" t="s">
        <v>5364</v>
      </c>
      <c r="M3865" s="4" t="s">
        <v>5365</v>
      </c>
      <c r="N3865" s="4" t="s">
        <v>36</v>
      </c>
      <c r="O3865" s="4">
        <v>1</v>
      </c>
      <c r="P3865" s="4" t="s">
        <v>55</v>
      </c>
      <c r="Q3865" s="4">
        <v>23.98</v>
      </c>
      <c r="R3865" s="4"/>
      <c r="S3865" s="4"/>
      <c r="T3865" s="4"/>
      <c r="U3865" s="4"/>
      <c r="V3865" s="4"/>
      <c r="W3865" s="4"/>
      <c r="X3865" s="4"/>
      <c r="Y3865" s="4" t="s">
        <v>16096</v>
      </c>
      <c r="Z3865" s="4" t="s">
        <v>407</v>
      </c>
      <c r="AA3865" s="4" t="s">
        <v>16097</v>
      </c>
      <c r="AB3865" s="4" t="s">
        <v>58</v>
      </c>
      <c r="AC3865" s="4"/>
      <c r="AD3865" s="4" t="b">
        <v>0</v>
      </c>
      <c r="AE3865" s="4"/>
      <c r="AF3865" s="4"/>
      <c r="AG3865" s="11">
        <f t="shared" si="60"/>
        <v>43326</v>
      </c>
    </row>
    <row r="3866" spans="1:33">
      <c r="A3866" s="4" t="s">
        <v>16098</v>
      </c>
      <c r="B3866" s="4" t="s">
        <v>16098</v>
      </c>
      <c r="C3866" s="4" t="s">
        <v>16099</v>
      </c>
      <c r="D3866" s="4" t="s">
        <v>16100</v>
      </c>
      <c r="E3866" s="4" t="s">
        <v>36</v>
      </c>
      <c r="F3866" s="4" t="s">
        <v>37</v>
      </c>
      <c r="G3866" s="4" t="s">
        <v>51</v>
      </c>
      <c r="H3866" s="4"/>
      <c r="I3866" s="4"/>
      <c r="J3866" s="4" t="s">
        <v>39</v>
      </c>
      <c r="K3866" s="4" t="s">
        <v>2165</v>
      </c>
      <c r="L3866" s="4" t="s">
        <v>2166</v>
      </c>
      <c r="M3866" s="4" t="s">
        <v>2167</v>
      </c>
      <c r="N3866" s="4" t="s">
        <v>36</v>
      </c>
      <c r="O3866" s="4">
        <v>1</v>
      </c>
      <c r="P3866" s="4" t="s">
        <v>55</v>
      </c>
      <c r="Q3866" s="4">
        <v>22.98</v>
      </c>
      <c r="R3866" s="4"/>
      <c r="S3866" s="4"/>
      <c r="T3866" s="4"/>
      <c r="U3866" s="4"/>
      <c r="V3866" s="4"/>
      <c r="W3866" s="4"/>
      <c r="X3866" s="4"/>
      <c r="Y3866" s="4" t="s">
        <v>10946</v>
      </c>
      <c r="Z3866" s="4" t="s">
        <v>368</v>
      </c>
      <c r="AA3866" s="4" t="s">
        <v>16101</v>
      </c>
      <c r="AB3866" s="4" t="s">
        <v>58</v>
      </c>
      <c r="AC3866" s="4"/>
      <c r="AD3866" s="4" t="b">
        <v>0</v>
      </c>
      <c r="AE3866" s="4"/>
      <c r="AF3866" s="4"/>
      <c r="AG3866" s="11">
        <f t="shared" si="60"/>
        <v>43326</v>
      </c>
    </row>
    <row r="3867" spans="1:33">
      <c r="A3867" s="4" t="s">
        <v>16102</v>
      </c>
      <c r="B3867" s="4" t="s">
        <v>16102</v>
      </c>
      <c r="C3867" s="4" t="s">
        <v>16103</v>
      </c>
      <c r="D3867" s="4" t="s">
        <v>16104</v>
      </c>
      <c r="E3867" s="4" t="s">
        <v>36</v>
      </c>
      <c r="F3867" s="4" t="s">
        <v>37</v>
      </c>
      <c r="G3867" s="4" t="s">
        <v>51</v>
      </c>
      <c r="H3867" s="4"/>
      <c r="I3867" s="4"/>
      <c r="J3867" s="4" t="s">
        <v>39</v>
      </c>
      <c r="K3867" s="4" t="s">
        <v>268</v>
      </c>
      <c r="L3867" s="4" t="s">
        <v>269</v>
      </c>
      <c r="M3867" s="4" t="s">
        <v>270</v>
      </c>
      <c r="N3867" s="4" t="s">
        <v>36</v>
      </c>
      <c r="O3867" s="4">
        <v>1</v>
      </c>
      <c r="P3867" s="4" t="s">
        <v>55</v>
      </c>
      <c r="Q3867" s="4">
        <v>24.98</v>
      </c>
      <c r="R3867" s="4"/>
      <c r="S3867" s="4"/>
      <c r="T3867" s="4"/>
      <c r="U3867" s="4"/>
      <c r="V3867" s="4"/>
      <c r="W3867" s="4"/>
      <c r="X3867" s="4"/>
      <c r="Y3867" s="4" t="s">
        <v>16105</v>
      </c>
      <c r="Z3867" s="4" t="s">
        <v>1162</v>
      </c>
      <c r="AA3867" s="4">
        <v>3845</v>
      </c>
      <c r="AB3867" s="4" t="s">
        <v>58</v>
      </c>
      <c r="AC3867" s="4"/>
      <c r="AD3867" s="4" t="b">
        <v>0</v>
      </c>
      <c r="AE3867" s="4"/>
      <c r="AF3867" s="4"/>
      <c r="AG3867" s="11">
        <f t="shared" si="60"/>
        <v>43326</v>
      </c>
    </row>
    <row r="3868" spans="1:33">
      <c r="A3868" s="4" t="s">
        <v>16106</v>
      </c>
      <c r="B3868" s="4" t="s">
        <v>16106</v>
      </c>
      <c r="C3868" s="4" t="s">
        <v>16107</v>
      </c>
      <c r="D3868" s="4" t="s">
        <v>16108</v>
      </c>
      <c r="E3868" s="4" t="s">
        <v>36</v>
      </c>
      <c r="F3868" s="4" t="s">
        <v>37</v>
      </c>
      <c r="G3868" s="4" t="s">
        <v>51</v>
      </c>
      <c r="H3868" s="4"/>
      <c r="I3868" s="4"/>
      <c r="J3868" s="4" t="s">
        <v>39</v>
      </c>
      <c r="K3868" s="4" t="s">
        <v>358</v>
      </c>
      <c r="L3868" s="4" t="s">
        <v>3029</v>
      </c>
      <c r="M3868" s="4" t="s">
        <v>360</v>
      </c>
      <c r="N3868" s="4" t="s">
        <v>36</v>
      </c>
      <c r="O3868" s="4">
        <v>1</v>
      </c>
      <c r="P3868" s="4" t="s">
        <v>55</v>
      </c>
      <c r="Q3868" s="4">
        <v>17.98</v>
      </c>
      <c r="R3868" s="4"/>
      <c r="S3868" s="4"/>
      <c r="T3868" s="4"/>
      <c r="U3868" s="4"/>
      <c r="V3868" s="4"/>
      <c r="W3868" s="4"/>
      <c r="X3868" s="4"/>
      <c r="Y3868" s="4" t="s">
        <v>4055</v>
      </c>
      <c r="Z3868" s="4" t="s">
        <v>147</v>
      </c>
      <c r="AA3868" s="4" t="s">
        <v>16109</v>
      </c>
      <c r="AB3868" s="4" t="s">
        <v>58</v>
      </c>
      <c r="AC3868" s="4"/>
      <c r="AD3868" s="4" t="b">
        <v>0</v>
      </c>
      <c r="AE3868" s="4"/>
      <c r="AF3868" s="4"/>
      <c r="AG3868" s="11">
        <f t="shared" si="60"/>
        <v>43326</v>
      </c>
    </row>
    <row r="3869" spans="1:33">
      <c r="A3869" s="4" t="s">
        <v>16110</v>
      </c>
      <c r="B3869" s="4" t="s">
        <v>16110</v>
      </c>
      <c r="C3869" s="4" t="s">
        <v>16111</v>
      </c>
      <c r="D3869" s="4" t="s">
        <v>16112</v>
      </c>
      <c r="E3869" s="4" t="s">
        <v>36</v>
      </c>
      <c r="F3869" s="4" t="s">
        <v>37</v>
      </c>
      <c r="G3869" s="4" t="s">
        <v>51</v>
      </c>
      <c r="H3869" s="4"/>
      <c r="I3869" s="4"/>
      <c r="J3869" s="4" t="s">
        <v>39</v>
      </c>
      <c r="K3869" s="4" t="s">
        <v>1179</v>
      </c>
      <c r="L3869" s="4" t="s">
        <v>6281</v>
      </c>
      <c r="M3869" s="4" t="s">
        <v>1181</v>
      </c>
      <c r="N3869" s="4" t="s">
        <v>36</v>
      </c>
      <c r="O3869" s="4">
        <v>1</v>
      </c>
      <c r="P3869" s="4" t="s">
        <v>55</v>
      </c>
      <c r="Q3869" s="4">
        <v>24.98</v>
      </c>
      <c r="R3869" s="4"/>
      <c r="S3869" s="4"/>
      <c r="T3869" s="4"/>
      <c r="U3869" s="4"/>
      <c r="V3869" s="4"/>
      <c r="W3869" s="4"/>
      <c r="X3869" s="4"/>
      <c r="Y3869" s="4" t="s">
        <v>1528</v>
      </c>
      <c r="Z3869" s="4" t="s">
        <v>47</v>
      </c>
      <c r="AA3869" s="4" t="s">
        <v>16113</v>
      </c>
      <c r="AB3869" s="4" t="s">
        <v>58</v>
      </c>
      <c r="AC3869" s="4"/>
      <c r="AD3869" s="4" t="b">
        <v>0</v>
      </c>
      <c r="AE3869" s="4"/>
      <c r="AF3869" s="4"/>
      <c r="AG3869" s="11">
        <f t="shared" si="60"/>
        <v>43326</v>
      </c>
    </row>
    <row r="3870" spans="1:33">
      <c r="A3870" s="4" t="s">
        <v>16114</v>
      </c>
      <c r="B3870" s="4" t="s">
        <v>16114</v>
      </c>
      <c r="C3870" s="4" t="s">
        <v>16115</v>
      </c>
      <c r="D3870" s="4" t="s">
        <v>16116</v>
      </c>
      <c r="E3870" s="4" t="s">
        <v>36</v>
      </c>
      <c r="F3870" s="4" t="s">
        <v>37</v>
      </c>
      <c r="G3870" s="4" t="s">
        <v>51</v>
      </c>
      <c r="H3870" s="4"/>
      <c r="I3870" s="4"/>
      <c r="J3870" s="4" t="s">
        <v>39</v>
      </c>
      <c r="K3870" s="4" t="s">
        <v>482</v>
      </c>
      <c r="L3870" s="4" t="s">
        <v>1256</v>
      </c>
      <c r="M3870" s="4" t="s">
        <v>484</v>
      </c>
      <c r="N3870" s="4" t="s">
        <v>36</v>
      </c>
      <c r="O3870" s="4">
        <v>1</v>
      </c>
      <c r="P3870" s="4" t="s">
        <v>55</v>
      </c>
      <c r="Q3870" s="4">
        <v>23.98</v>
      </c>
      <c r="R3870" s="4"/>
      <c r="S3870" s="4"/>
      <c r="T3870" s="4"/>
      <c r="U3870" s="4"/>
      <c r="V3870" s="4"/>
      <c r="W3870" s="4"/>
      <c r="X3870" s="4"/>
      <c r="Y3870" s="4" t="s">
        <v>3312</v>
      </c>
      <c r="Z3870" s="4" t="s">
        <v>47</v>
      </c>
      <c r="AA3870" s="4" t="s">
        <v>16117</v>
      </c>
      <c r="AB3870" s="4" t="s">
        <v>58</v>
      </c>
      <c r="AC3870" s="4"/>
      <c r="AD3870" s="4" t="b">
        <v>0</v>
      </c>
      <c r="AE3870" s="4"/>
      <c r="AF3870" s="4"/>
      <c r="AG3870" s="11">
        <f t="shared" si="60"/>
        <v>43326</v>
      </c>
    </row>
    <row r="3871" spans="1:33">
      <c r="A3871" s="4" t="s">
        <v>16118</v>
      </c>
      <c r="B3871" s="4" t="s">
        <v>16118</v>
      </c>
      <c r="C3871" s="4" t="s">
        <v>16119</v>
      </c>
      <c r="D3871" s="4" t="s">
        <v>16120</v>
      </c>
      <c r="E3871" s="4" t="s">
        <v>36</v>
      </c>
      <c r="F3871" s="4" t="s">
        <v>37</v>
      </c>
      <c r="G3871" s="4" t="s">
        <v>51</v>
      </c>
      <c r="H3871" s="4"/>
      <c r="I3871" s="4"/>
      <c r="J3871" s="4" t="s">
        <v>188</v>
      </c>
      <c r="K3871" s="4" t="s">
        <v>4662</v>
      </c>
      <c r="L3871" s="4" t="s">
        <v>4663</v>
      </c>
      <c r="M3871" s="4" t="s">
        <v>4664</v>
      </c>
      <c r="N3871" s="4" t="s">
        <v>36</v>
      </c>
      <c r="O3871" s="4">
        <v>1</v>
      </c>
      <c r="P3871" s="4" t="s">
        <v>55</v>
      </c>
      <c r="Q3871" s="4">
        <v>19.98</v>
      </c>
      <c r="R3871" s="4">
        <v>2.02</v>
      </c>
      <c r="S3871" s="4">
        <v>3.99</v>
      </c>
      <c r="T3871" s="4">
        <v>0.4</v>
      </c>
      <c r="U3871" s="4"/>
      <c r="V3871" s="4"/>
      <c r="W3871" s="4"/>
      <c r="X3871" s="4"/>
      <c r="Y3871" s="4" t="s">
        <v>506</v>
      </c>
      <c r="Z3871" s="4" t="s">
        <v>299</v>
      </c>
      <c r="AA3871" s="4" t="s">
        <v>16121</v>
      </c>
      <c r="AB3871" s="4" t="s">
        <v>58</v>
      </c>
      <c r="AC3871" s="4"/>
      <c r="AD3871" s="4" t="b">
        <v>0</v>
      </c>
      <c r="AE3871" s="4"/>
      <c r="AF3871" s="4"/>
      <c r="AG3871" s="11">
        <f t="shared" si="60"/>
        <v>43326</v>
      </c>
    </row>
    <row r="3872" spans="1:33">
      <c r="A3872" s="4" t="s">
        <v>16118</v>
      </c>
      <c r="B3872" s="4" t="s">
        <v>16118</v>
      </c>
      <c r="C3872" s="4" t="s">
        <v>16119</v>
      </c>
      <c r="D3872" s="4" t="s">
        <v>16120</v>
      </c>
      <c r="E3872" s="4" t="s">
        <v>36</v>
      </c>
      <c r="F3872" s="4" t="s">
        <v>37</v>
      </c>
      <c r="G3872" s="4" t="s">
        <v>51</v>
      </c>
      <c r="H3872" s="4"/>
      <c r="I3872" s="4"/>
      <c r="J3872" s="4" t="s">
        <v>188</v>
      </c>
      <c r="K3872" s="4" t="s">
        <v>6699</v>
      </c>
      <c r="L3872" s="4" t="s">
        <v>6700</v>
      </c>
      <c r="M3872" s="4" t="s">
        <v>6701</v>
      </c>
      <c r="N3872" s="4" t="s">
        <v>36</v>
      </c>
      <c r="O3872" s="4">
        <v>1</v>
      </c>
      <c r="P3872" s="4" t="s">
        <v>55</v>
      </c>
      <c r="Q3872" s="4">
        <v>19.98</v>
      </c>
      <c r="R3872" s="4">
        <v>2.02</v>
      </c>
      <c r="S3872" s="4">
        <v>3.99</v>
      </c>
      <c r="T3872" s="4">
        <v>0.4</v>
      </c>
      <c r="U3872" s="4"/>
      <c r="V3872" s="4"/>
      <c r="W3872" s="4"/>
      <c r="X3872" s="4"/>
      <c r="Y3872" s="4" t="s">
        <v>506</v>
      </c>
      <c r="Z3872" s="4" t="s">
        <v>299</v>
      </c>
      <c r="AA3872" s="4" t="s">
        <v>16121</v>
      </c>
      <c r="AB3872" s="4" t="s">
        <v>58</v>
      </c>
      <c r="AC3872" s="4"/>
      <c r="AD3872" s="4" t="b">
        <v>0</v>
      </c>
      <c r="AE3872" s="4"/>
      <c r="AF3872" s="4"/>
      <c r="AG3872" s="11">
        <f t="shared" si="60"/>
        <v>43326</v>
      </c>
    </row>
    <row r="3873" spans="1:33">
      <c r="A3873" s="4" t="s">
        <v>16122</v>
      </c>
      <c r="B3873" s="4" t="s">
        <v>16122</v>
      </c>
      <c r="C3873" s="4" t="s">
        <v>16123</v>
      </c>
      <c r="D3873" s="4" t="s">
        <v>16124</v>
      </c>
      <c r="E3873" s="4" t="s">
        <v>36</v>
      </c>
      <c r="F3873" s="4" t="s">
        <v>37</v>
      </c>
      <c r="G3873" s="4" t="s">
        <v>51</v>
      </c>
      <c r="H3873" s="4"/>
      <c r="I3873" s="4"/>
      <c r="J3873" s="4" t="s">
        <v>39</v>
      </c>
      <c r="K3873" s="4" t="s">
        <v>4144</v>
      </c>
      <c r="L3873" s="4" t="s">
        <v>4145</v>
      </c>
      <c r="M3873" s="4" t="s">
        <v>4146</v>
      </c>
      <c r="N3873" s="4" t="s">
        <v>36</v>
      </c>
      <c r="O3873" s="4">
        <v>1</v>
      </c>
      <c r="P3873" s="4" t="s">
        <v>55</v>
      </c>
      <c r="Q3873" s="4">
        <v>27.98</v>
      </c>
      <c r="R3873" s="4"/>
      <c r="S3873" s="4"/>
      <c r="T3873" s="4"/>
      <c r="U3873" s="4"/>
      <c r="V3873" s="4"/>
      <c r="W3873" s="4"/>
      <c r="X3873" s="4"/>
      <c r="Y3873" s="4" t="s">
        <v>6714</v>
      </c>
      <c r="Z3873" s="4" t="s">
        <v>47</v>
      </c>
      <c r="AA3873" s="4" t="s">
        <v>16125</v>
      </c>
      <c r="AB3873" s="4" t="s">
        <v>58</v>
      </c>
      <c r="AC3873" s="4"/>
      <c r="AD3873" s="4" t="b">
        <v>0</v>
      </c>
      <c r="AE3873" s="4"/>
      <c r="AF3873" s="4"/>
      <c r="AG3873" s="11">
        <f t="shared" si="60"/>
        <v>43326</v>
      </c>
    </row>
    <row r="3874" spans="1:33">
      <c r="A3874" s="4" t="s">
        <v>16126</v>
      </c>
      <c r="B3874" s="4" t="s">
        <v>16126</v>
      </c>
      <c r="C3874" s="4" t="s">
        <v>16127</v>
      </c>
      <c r="D3874" s="4" t="s">
        <v>16128</v>
      </c>
      <c r="E3874" s="4" t="s">
        <v>36</v>
      </c>
      <c r="F3874" s="4" t="s">
        <v>37</v>
      </c>
      <c r="G3874" s="4" t="s">
        <v>51</v>
      </c>
      <c r="H3874" s="4"/>
      <c r="I3874" s="4"/>
      <c r="J3874" s="4" t="s">
        <v>39</v>
      </c>
      <c r="K3874" s="4" t="s">
        <v>152</v>
      </c>
      <c r="L3874" s="4" t="s">
        <v>396</v>
      </c>
      <c r="M3874" s="4" t="s">
        <v>154</v>
      </c>
      <c r="N3874" s="4" t="s">
        <v>36</v>
      </c>
      <c r="O3874" s="4">
        <v>1</v>
      </c>
      <c r="P3874" s="4" t="s">
        <v>55</v>
      </c>
      <c r="Q3874" s="4">
        <v>22.98</v>
      </c>
      <c r="R3874" s="4">
        <v>2.3</v>
      </c>
      <c r="S3874" s="4"/>
      <c r="T3874" s="4"/>
      <c r="U3874" s="4"/>
      <c r="V3874" s="4"/>
      <c r="W3874" s="4"/>
      <c r="X3874" s="4"/>
      <c r="Y3874" s="4" t="s">
        <v>5716</v>
      </c>
      <c r="Z3874" s="4" t="s">
        <v>299</v>
      </c>
      <c r="AA3874" s="4">
        <v>98178</v>
      </c>
      <c r="AB3874" s="4" t="s">
        <v>58</v>
      </c>
      <c r="AC3874" s="4"/>
      <c r="AD3874" s="4" t="b">
        <v>0</v>
      </c>
      <c r="AE3874" s="4"/>
      <c r="AF3874" s="4"/>
      <c r="AG3874" s="11">
        <f t="shared" si="60"/>
        <v>43326</v>
      </c>
    </row>
    <row r="3875" spans="1:33">
      <c r="A3875" s="4" t="s">
        <v>16129</v>
      </c>
      <c r="B3875" s="4" t="s">
        <v>16129</v>
      </c>
      <c r="C3875" s="4" t="s">
        <v>16130</v>
      </c>
      <c r="D3875" s="4" t="s">
        <v>16131</v>
      </c>
      <c r="E3875" s="4" t="s">
        <v>36</v>
      </c>
      <c r="F3875" s="4" t="s">
        <v>37</v>
      </c>
      <c r="G3875" s="4" t="s">
        <v>51</v>
      </c>
      <c r="H3875" s="4"/>
      <c r="I3875" s="4"/>
      <c r="J3875" s="4" t="s">
        <v>39</v>
      </c>
      <c r="K3875" s="4" t="s">
        <v>122</v>
      </c>
      <c r="L3875" s="4" t="s">
        <v>123</v>
      </c>
      <c r="M3875" s="4" t="s">
        <v>124</v>
      </c>
      <c r="N3875" s="4" t="s">
        <v>36</v>
      </c>
      <c r="O3875" s="4">
        <v>1</v>
      </c>
      <c r="P3875" s="4" t="s">
        <v>55</v>
      </c>
      <c r="Q3875" s="4">
        <v>23.98</v>
      </c>
      <c r="R3875" s="4">
        <v>2.4</v>
      </c>
      <c r="S3875" s="4"/>
      <c r="T3875" s="4"/>
      <c r="U3875" s="4"/>
      <c r="V3875" s="4"/>
      <c r="W3875" s="4"/>
      <c r="X3875" s="4"/>
      <c r="Y3875" s="4" t="s">
        <v>14046</v>
      </c>
      <c r="Z3875" s="4" t="s">
        <v>4543</v>
      </c>
      <c r="AA3875" s="4" t="s">
        <v>16132</v>
      </c>
      <c r="AB3875" s="4" t="s">
        <v>58</v>
      </c>
      <c r="AC3875" s="4"/>
      <c r="AD3875" s="4" t="b">
        <v>0</v>
      </c>
      <c r="AE3875" s="4"/>
      <c r="AF3875" s="4"/>
      <c r="AG3875" s="11">
        <f t="shared" si="60"/>
        <v>43326</v>
      </c>
    </row>
    <row r="3876" spans="1:33">
      <c r="A3876" s="4" t="s">
        <v>16133</v>
      </c>
      <c r="B3876" s="4" t="s">
        <v>16133</v>
      </c>
      <c r="C3876" s="4" t="s">
        <v>16134</v>
      </c>
      <c r="D3876" s="4" t="s">
        <v>15675</v>
      </c>
      <c r="E3876" s="4" t="s">
        <v>36</v>
      </c>
      <c r="F3876" s="4" t="s">
        <v>37</v>
      </c>
      <c r="G3876" s="4" t="s">
        <v>51</v>
      </c>
      <c r="H3876" s="4"/>
      <c r="I3876" s="4"/>
      <c r="J3876" s="4" t="s">
        <v>39</v>
      </c>
      <c r="K3876" s="4" t="s">
        <v>3680</v>
      </c>
      <c r="L3876" s="4" t="s">
        <v>3681</v>
      </c>
      <c r="M3876" s="4" t="s">
        <v>3682</v>
      </c>
      <c r="N3876" s="4" t="s">
        <v>36</v>
      </c>
      <c r="O3876" s="4">
        <v>1</v>
      </c>
      <c r="P3876" s="4" t="s">
        <v>55</v>
      </c>
      <c r="Q3876" s="4">
        <v>22.98</v>
      </c>
      <c r="R3876" s="4"/>
      <c r="S3876" s="4"/>
      <c r="T3876" s="4"/>
      <c r="U3876" s="4"/>
      <c r="V3876" s="4"/>
      <c r="W3876" s="4"/>
      <c r="X3876" s="4"/>
      <c r="Y3876" s="4" t="s">
        <v>901</v>
      </c>
      <c r="Z3876" s="4" t="s">
        <v>138</v>
      </c>
      <c r="AA3876" s="4" t="s">
        <v>10697</v>
      </c>
      <c r="AB3876" s="4" t="s">
        <v>58</v>
      </c>
      <c r="AC3876" s="4"/>
      <c r="AD3876" s="4" t="b">
        <v>0</v>
      </c>
      <c r="AE3876" s="4"/>
      <c r="AF3876" s="4"/>
      <c r="AG3876" s="11">
        <f t="shared" si="60"/>
        <v>43326</v>
      </c>
    </row>
    <row r="3877" spans="1:33">
      <c r="A3877" s="4" t="s">
        <v>16135</v>
      </c>
      <c r="B3877" s="4" t="s">
        <v>16135</v>
      </c>
      <c r="C3877" s="4" t="s">
        <v>16136</v>
      </c>
      <c r="D3877" s="4" t="s">
        <v>16137</v>
      </c>
      <c r="E3877" s="4" t="s">
        <v>36</v>
      </c>
      <c r="F3877" s="4" t="s">
        <v>37</v>
      </c>
      <c r="G3877" s="4" t="s">
        <v>51</v>
      </c>
      <c r="H3877" s="4"/>
      <c r="I3877" s="4"/>
      <c r="J3877" s="4" t="s">
        <v>39</v>
      </c>
      <c r="K3877" s="4" t="s">
        <v>206</v>
      </c>
      <c r="L3877" s="4" t="s">
        <v>207</v>
      </c>
      <c r="M3877" s="4" t="s">
        <v>208</v>
      </c>
      <c r="N3877" s="4" t="s">
        <v>36</v>
      </c>
      <c r="O3877" s="4">
        <v>1</v>
      </c>
      <c r="P3877" s="4" t="s">
        <v>55</v>
      </c>
      <c r="Q3877" s="4">
        <v>23.98</v>
      </c>
      <c r="R3877" s="4"/>
      <c r="S3877" s="4"/>
      <c r="T3877" s="4"/>
      <c r="U3877" s="4"/>
      <c r="V3877" s="4"/>
      <c r="W3877" s="4"/>
      <c r="X3877" s="4"/>
      <c r="Y3877" s="4" t="s">
        <v>789</v>
      </c>
      <c r="Z3877" s="4" t="s">
        <v>47</v>
      </c>
      <c r="AA3877" s="4" t="s">
        <v>16138</v>
      </c>
      <c r="AB3877" s="4" t="s">
        <v>58</v>
      </c>
      <c r="AC3877" s="4"/>
      <c r="AD3877" s="4" t="b">
        <v>0</v>
      </c>
      <c r="AE3877" s="4"/>
      <c r="AF3877" s="4"/>
      <c r="AG3877" s="11">
        <f t="shared" si="60"/>
        <v>43326</v>
      </c>
    </row>
    <row r="3878" spans="1:33">
      <c r="A3878" s="4" t="s">
        <v>16139</v>
      </c>
      <c r="B3878" s="4" t="s">
        <v>16139</v>
      </c>
      <c r="C3878" s="4" t="s">
        <v>16140</v>
      </c>
      <c r="D3878" s="4" t="s">
        <v>16141</v>
      </c>
      <c r="E3878" s="4" t="s">
        <v>36</v>
      </c>
      <c r="F3878" s="4" t="s">
        <v>37</v>
      </c>
      <c r="G3878" s="4" t="s">
        <v>51</v>
      </c>
      <c r="H3878" s="4"/>
      <c r="I3878" s="4"/>
      <c r="J3878" s="4" t="s">
        <v>39</v>
      </c>
      <c r="K3878" s="4" t="s">
        <v>809</v>
      </c>
      <c r="L3878" s="4" t="s">
        <v>810</v>
      </c>
      <c r="M3878" s="4" t="s">
        <v>811</v>
      </c>
      <c r="N3878" s="4" t="s">
        <v>36</v>
      </c>
      <c r="O3878" s="4">
        <v>1</v>
      </c>
      <c r="P3878" s="4" t="s">
        <v>55</v>
      </c>
      <c r="Q3878" s="4">
        <v>23.98</v>
      </c>
      <c r="R3878" s="4"/>
      <c r="S3878" s="4"/>
      <c r="T3878" s="4"/>
      <c r="U3878" s="4"/>
      <c r="V3878" s="4"/>
      <c r="W3878" s="4"/>
      <c r="X3878" s="4"/>
      <c r="Y3878" s="4" t="s">
        <v>1667</v>
      </c>
      <c r="Z3878" s="4" t="s">
        <v>47</v>
      </c>
      <c r="AA3878" s="4" t="s">
        <v>16142</v>
      </c>
      <c r="AB3878" s="4" t="s">
        <v>58</v>
      </c>
      <c r="AC3878" s="4"/>
      <c r="AD3878" s="4" t="b">
        <v>0</v>
      </c>
      <c r="AE3878" s="4"/>
      <c r="AF3878" s="4"/>
      <c r="AG3878" s="11">
        <f t="shared" si="60"/>
        <v>43326</v>
      </c>
    </row>
    <row r="3879" spans="1:33">
      <c r="A3879" s="4" t="s">
        <v>16143</v>
      </c>
      <c r="B3879" s="4" t="s">
        <v>16143</v>
      </c>
      <c r="C3879" s="4" t="s">
        <v>16144</v>
      </c>
      <c r="D3879" s="4" t="s">
        <v>16145</v>
      </c>
      <c r="E3879" s="4" t="s">
        <v>36</v>
      </c>
      <c r="F3879" s="4" t="s">
        <v>37</v>
      </c>
      <c r="G3879" s="4" t="s">
        <v>51</v>
      </c>
      <c r="H3879" s="4"/>
      <c r="I3879" s="4"/>
      <c r="J3879" s="4" t="s">
        <v>39</v>
      </c>
      <c r="K3879" s="4" t="s">
        <v>11473</v>
      </c>
      <c r="L3879" s="4" t="s">
        <v>11474</v>
      </c>
      <c r="M3879" s="4" t="s">
        <v>11475</v>
      </c>
      <c r="N3879" s="4" t="s">
        <v>36</v>
      </c>
      <c r="O3879" s="4">
        <v>1</v>
      </c>
      <c r="P3879" s="4" t="s">
        <v>55</v>
      </c>
      <c r="Q3879" s="4">
        <v>22.98</v>
      </c>
      <c r="R3879" s="4"/>
      <c r="S3879" s="4"/>
      <c r="T3879" s="4"/>
      <c r="U3879" s="4"/>
      <c r="V3879" s="4"/>
      <c r="W3879" s="4"/>
      <c r="X3879" s="4"/>
      <c r="Y3879" s="4" t="s">
        <v>16146</v>
      </c>
      <c r="Z3879" s="4" t="s">
        <v>147</v>
      </c>
      <c r="AA3879" s="4" t="s">
        <v>16147</v>
      </c>
      <c r="AB3879" s="4" t="s">
        <v>58</v>
      </c>
      <c r="AC3879" s="4"/>
      <c r="AD3879" s="4" t="b">
        <v>0</v>
      </c>
      <c r="AE3879" s="4"/>
      <c r="AF3879" s="4"/>
      <c r="AG3879" s="11">
        <f t="shared" si="60"/>
        <v>43326</v>
      </c>
    </row>
    <row r="3880" spans="1:33">
      <c r="A3880" s="4" t="s">
        <v>16148</v>
      </c>
      <c r="B3880" s="4" t="s">
        <v>16148</v>
      </c>
      <c r="C3880" s="4" t="s">
        <v>16149</v>
      </c>
      <c r="D3880" s="4" t="s">
        <v>16150</v>
      </c>
      <c r="E3880" s="4" t="s">
        <v>36</v>
      </c>
      <c r="F3880" s="4" t="s">
        <v>37</v>
      </c>
      <c r="G3880" s="4" t="s">
        <v>51</v>
      </c>
      <c r="H3880" s="4"/>
      <c r="I3880" s="4"/>
      <c r="J3880" s="4" t="s">
        <v>39</v>
      </c>
      <c r="K3880" s="4" t="s">
        <v>635</v>
      </c>
      <c r="L3880" s="4" t="s">
        <v>636</v>
      </c>
      <c r="M3880" s="4" t="s">
        <v>637</v>
      </c>
      <c r="N3880" s="4" t="s">
        <v>36</v>
      </c>
      <c r="O3880" s="4">
        <v>1</v>
      </c>
      <c r="P3880" s="4" t="s">
        <v>55</v>
      </c>
      <c r="Q3880" s="4">
        <v>23.98</v>
      </c>
      <c r="R3880" s="4"/>
      <c r="S3880" s="4"/>
      <c r="T3880" s="4"/>
      <c r="U3880" s="4"/>
      <c r="V3880" s="4"/>
      <c r="W3880" s="4"/>
      <c r="X3880" s="4"/>
      <c r="Y3880" s="4" t="s">
        <v>949</v>
      </c>
      <c r="Z3880" s="4" t="s">
        <v>115</v>
      </c>
      <c r="AA3880" s="4" t="s">
        <v>16151</v>
      </c>
      <c r="AB3880" s="4" t="s">
        <v>58</v>
      </c>
      <c r="AC3880" s="4"/>
      <c r="AD3880" s="4" t="b">
        <v>0</v>
      </c>
      <c r="AE3880" s="4"/>
      <c r="AF3880" s="4"/>
      <c r="AG3880" s="11">
        <f t="shared" si="60"/>
        <v>43326</v>
      </c>
    </row>
    <row r="3881" spans="1:33">
      <c r="A3881" s="4" t="s">
        <v>16152</v>
      </c>
      <c r="B3881" s="4" t="s">
        <v>16152</v>
      </c>
      <c r="C3881" s="4" t="s">
        <v>16153</v>
      </c>
      <c r="D3881" s="4" t="s">
        <v>16154</v>
      </c>
      <c r="E3881" s="4" t="s">
        <v>36</v>
      </c>
      <c r="F3881" s="4" t="s">
        <v>37</v>
      </c>
      <c r="G3881" s="4" t="s">
        <v>51</v>
      </c>
      <c r="H3881" s="4"/>
      <c r="I3881" s="4"/>
      <c r="J3881" s="4" t="s">
        <v>39</v>
      </c>
      <c r="K3881" s="4" t="s">
        <v>593</v>
      </c>
      <c r="L3881" s="4" t="s">
        <v>594</v>
      </c>
      <c r="M3881" s="4" t="s">
        <v>595</v>
      </c>
      <c r="N3881" s="4" t="s">
        <v>36</v>
      </c>
      <c r="O3881" s="4">
        <v>1</v>
      </c>
      <c r="P3881" s="4" t="s">
        <v>55</v>
      </c>
      <c r="Q3881" s="4">
        <v>23.98</v>
      </c>
      <c r="R3881" s="4"/>
      <c r="S3881" s="4"/>
      <c r="T3881" s="4"/>
      <c r="U3881" s="4"/>
      <c r="V3881" s="4"/>
      <c r="W3881" s="4"/>
      <c r="X3881" s="4"/>
      <c r="Y3881" s="4" t="s">
        <v>16155</v>
      </c>
      <c r="Z3881" s="4" t="s">
        <v>2201</v>
      </c>
      <c r="AA3881" s="4" t="s">
        <v>16156</v>
      </c>
      <c r="AB3881" s="4" t="s">
        <v>58</v>
      </c>
      <c r="AC3881" s="4"/>
      <c r="AD3881" s="4" t="b">
        <v>0</v>
      </c>
      <c r="AE3881" s="4"/>
      <c r="AF3881" s="4"/>
      <c r="AG3881" s="11">
        <f t="shared" si="60"/>
        <v>43326</v>
      </c>
    </row>
    <row r="3882" spans="1:33">
      <c r="A3882" s="4" t="s">
        <v>16157</v>
      </c>
      <c r="B3882" s="4" t="s">
        <v>16157</v>
      </c>
      <c r="C3882" s="4" t="s">
        <v>16158</v>
      </c>
      <c r="D3882" s="4" t="s">
        <v>16159</v>
      </c>
      <c r="E3882" s="4" t="s">
        <v>36</v>
      </c>
      <c r="F3882" s="4" t="s">
        <v>37</v>
      </c>
      <c r="G3882" s="4" t="s">
        <v>51</v>
      </c>
      <c r="H3882" s="4"/>
      <c r="I3882" s="4"/>
      <c r="J3882" s="4" t="s">
        <v>39</v>
      </c>
      <c r="K3882" s="4" t="s">
        <v>77</v>
      </c>
      <c r="L3882" s="4" t="s">
        <v>671</v>
      </c>
      <c r="M3882" s="4" t="s">
        <v>672</v>
      </c>
      <c r="N3882" s="4" t="s">
        <v>36</v>
      </c>
      <c r="O3882" s="4">
        <v>1</v>
      </c>
      <c r="P3882" s="4" t="s">
        <v>55</v>
      </c>
      <c r="Q3882" s="4">
        <v>23.98</v>
      </c>
      <c r="R3882" s="4"/>
      <c r="S3882" s="4"/>
      <c r="T3882" s="4"/>
      <c r="U3882" s="4"/>
      <c r="V3882" s="4"/>
      <c r="W3882" s="4"/>
      <c r="X3882" s="4"/>
      <c r="Y3882" s="4" t="s">
        <v>16160</v>
      </c>
      <c r="Z3882" s="4" t="s">
        <v>146</v>
      </c>
      <c r="AA3882" s="4" t="s">
        <v>16161</v>
      </c>
      <c r="AB3882" s="4" t="s">
        <v>58</v>
      </c>
      <c r="AC3882" s="4"/>
      <c r="AD3882" s="4" t="b">
        <v>0</v>
      </c>
      <c r="AE3882" s="4"/>
      <c r="AF3882" s="4"/>
      <c r="AG3882" s="11">
        <f t="shared" si="60"/>
        <v>43326</v>
      </c>
    </row>
    <row r="3883" spans="1:33">
      <c r="A3883" s="4" t="s">
        <v>16162</v>
      </c>
      <c r="B3883" s="4" t="s">
        <v>16162</v>
      </c>
      <c r="C3883" s="4" t="s">
        <v>16163</v>
      </c>
      <c r="D3883" s="4" t="s">
        <v>16164</v>
      </c>
      <c r="E3883" s="4" t="s">
        <v>36</v>
      </c>
      <c r="F3883" s="4" t="s">
        <v>37</v>
      </c>
      <c r="G3883" s="4" t="s">
        <v>51</v>
      </c>
      <c r="H3883" s="4"/>
      <c r="I3883" s="4"/>
      <c r="J3883" s="4" t="s">
        <v>39</v>
      </c>
      <c r="K3883" s="4" t="s">
        <v>2264</v>
      </c>
      <c r="L3883" s="4" t="s">
        <v>16165</v>
      </c>
      <c r="M3883" s="4" t="s">
        <v>2266</v>
      </c>
      <c r="N3883" s="4" t="s">
        <v>36</v>
      </c>
      <c r="O3883" s="4">
        <v>1</v>
      </c>
      <c r="P3883" s="4" t="s">
        <v>55</v>
      </c>
      <c r="Q3883" s="4">
        <v>22.98</v>
      </c>
      <c r="R3883" s="4"/>
      <c r="S3883" s="4"/>
      <c r="T3883" s="4"/>
      <c r="U3883" s="4"/>
      <c r="V3883" s="4"/>
      <c r="W3883" s="4"/>
      <c r="X3883" s="4"/>
      <c r="Y3883" s="4" t="s">
        <v>436</v>
      </c>
      <c r="Z3883" s="4" t="s">
        <v>115</v>
      </c>
      <c r="AA3883" s="4" t="s">
        <v>6978</v>
      </c>
      <c r="AB3883" s="4" t="s">
        <v>58</v>
      </c>
      <c r="AC3883" s="4"/>
      <c r="AD3883" s="4" t="b">
        <v>0</v>
      </c>
      <c r="AE3883" s="4"/>
      <c r="AF3883" s="4"/>
      <c r="AG3883" s="11">
        <f t="shared" si="60"/>
        <v>43326</v>
      </c>
    </row>
    <row r="3884" spans="1:33">
      <c r="A3884" s="4" t="s">
        <v>16166</v>
      </c>
      <c r="B3884" s="4" t="s">
        <v>16166</v>
      </c>
      <c r="C3884" s="4" t="s">
        <v>16167</v>
      </c>
      <c r="D3884" s="4" t="s">
        <v>16168</v>
      </c>
      <c r="E3884" s="4" t="s">
        <v>36</v>
      </c>
      <c r="F3884" s="4" t="s">
        <v>37</v>
      </c>
      <c r="G3884" s="4" t="s">
        <v>51</v>
      </c>
      <c r="H3884" s="4"/>
      <c r="I3884" s="4"/>
      <c r="J3884" s="4" t="s">
        <v>188</v>
      </c>
      <c r="K3884" s="4" t="s">
        <v>998</v>
      </c>
      <c r="L3884" s="4" t="s">
        <v>9148</v>
      </c>
      <c r="M3884" s="4" t="s">
        <v>1000</v>
      </c>
      <c r="N3884" s="4" t="s">
        <v>36</v>
      </c>
      <c r="O3884" s="4">
        <v>1</v>
      </c>
      <c r="P3884" s="4" t="s">
        <v>55</v>
      </c>
      <c r="Q3884" s="4">
        <v>22.98</v>
      </c>
      <c r="R3884" s="4"/>
      <c r="S3884" s="4">
        <v>3.99</v>
      </c>
      <c r="T3884" s="4"/>
      <c r="U3884" s="4"/>
      <c r="V3884" s="4"/>
      <c r="W3884" s="4"/>
      <c r="X3884" s="4"/>
      <c r="Y3884" s="4" t="s">
        <v>7836</v>
      </c>
      <c r="Z3884" s="4" t="s">
        <v>3437</v>
      </c>
      <c r="AA3884" s="4" t="s">
        <v>16169</v>
      </c>
      <c r="AB3884" s="4" t="s">
        <v>58</v>
      </c>
      <c r="AC3884" s="4"/>
      <c r="AD3884" s="4" t="b">
        <v>0</v>
      </c>
      <c r="AE3884" s="4"/>
      <c r="AF3884" s="4"/>
      <c r="AG3884" s="11">
        <f t="shared" si="60"/>
        <v>43326</v>
      </c>
    </row>
    <row r="3885" spans="1:33">
      <c r="A3885" s="4" t="s">
        <v>16170</v>
      </c>
      <c r="B3885" s="4" t="s">
        <v>16170</v>
      </c>
      <c r="C3885" s="4" t="s">
        <v>16171</v>
      </c>
      <c r="D3885" s="4" t="s">
        <v>16172</v>
      </c>
      <c r="E3885" s="4" t="s">
        <v>36</v>
      </c>
      <c r="F3885" s="4" t="s">
        <v>37</v>
      </c>
      <c r="G3885" s="4" t="s">
        <v>51</v>
      </c>
      <c r="H3885" s="4"/>
      <c r="I3885" s="4"/>
      <c r="J3885" s="4" t="s">
        <v>39</v>
      </c>
      <c r="K3885" s="4" t="s">
        <v>122</v>
      </c>
      <c r="L3885" s="4" t="s">
        <v>123</v>
      </c>
      <c r="M3885" s="4" t="s">
        <v>124</v>
      </c>
      <c r="N3885" s="4" t="s">
        <v>36</v>
      </c>
      <c r="O3885" s="4">
        <v>1</v>
      </c>
      <c r="P3885" s="4" t="s">
        <v>55</v>
      </c>
      <c r="Q3885" s="4">
        <v>23.98</v>
      </c>
      <c r="R3885" s="4">
        <v>2.23</v>
      </c>
      <c r="S3885" s="4"/>
      <c r="T3885" s="4"/>
      <c r="U3885" s="4"/>
      <c r="V3885" s="4"/>
      <c r="W3885" s="4"/>
      <c r="X3885" s="4"/>
      <c r="Y3885" s="4" t="s">
        <v>10008</v>
      </c>
      <c r="Z3885" s="4" t="s">
        <v>299</v>
      </c>
      <c r="AA3885" s="4" t="s">
        <v>16173</v>
      </c>
      <c r="AB3885" s="4" t="s">
        <v>58</v>
      </c>
      <c r="AC3885" s="4"/>
      <c r="AD3885" s="4" t="b">
        <v>0</v>
      </c>
      <c r="AE3885" s="4"/>
      <c r="AF3885" s="4"/>
      <c r="AG3885" s="11">
        <f t="shared" si="60"/>
        <v>43326</v>
      </c>
    </row>
    <row r="3886" spans="1:33">
      <c r="A3886" s="4" t="s">
        <v>16174</v>
      </c>
      <c r="B3886" s="4" t="s">
        <v>16174</v>
      </c>
      <c r="C3886" s="4" t="s">
        <v>16175</v>
      </c>
      <c r="D3886" s="4" t="s">
        <v>16176</v>
      </c>
      <c r="E3886" s="4" t="s">
        <v>36</v>
      </c>
      <c r="F3886" s="4" t="s">
        <v>37</v>
      </c>
      <c r="G3886" s="4" t="s">
        <v>51</v>
      </c>
      <c r="H3886" s="4"/>
      <c r="I3886" s="4"/>
      <c r="J3886" s="4" t="s">
        <v>39</v>
      </c>
      <c r="K3886" s="4" t="s">
        <v>2438</v>
      </c>
      <c r="L3886" s="4" t="s">
        <v>2439</v>
      </c>
      <c r="M3886" s="4" t="s">
        <v>2440</v>
      </c>
      <c r="N3886" s="4" t="s">
        <v>36</v>
      </c>
      <c r="O3886" s="4">
        <v>1</v>
      </c>
      <c r="P3886" s="4" t="s">
        <v>55</v>
      </c>
      <c r="Q3886" s="4">
        <v>22.98</v>
      </c>
      <c r="R3886" s="4"/>
      <c r="S3886" s="4"/>
      <c r="T3886" s="4"/>
      <c r="U3886" s="4"/>
      <c r="V3886" s="4"/>
      <c r="W3886" s="4"/>
      <c r="X3886" s="4"/>
      <c r="Y3886" s="4" t="s">
        <v>11571</v>
      </c>
      <c r="Z3886" s="4" t="s">
        <v>138</v>
      </c>
      <c r="AA3886" s="4" t="s">
        <v>16177</v>
      </c>
      <c r="AB3886" s="4" t="s">
        <v>58</v>
      </c>
      <c r="AC3886" s="4"/>
      <c r="AD3886" s="4" t="b">
        <v>0</v>
      </c>
      <c r="AE3886" s="4"/>
      <c r="AF3886" s="4"/>
      <c r="AG3886" s="11">
        <f t="shared" si="60"/>
        <v>43326</v>
      </c>
    </row>
    <row r="3887" spans="1:33">
      <c r="A3887" s="4" t="s">
        <v>16174</v>
      </c>
      <c r="B3887" s="4" t="s">
        <v>16174</v>
      </c>
      <c r="C3887" s="4" t="s">
        <v>16175</v>
      </c>
      <c r="D3887" s="4" t="s">
        <v>16176</v>
      </c>
      <c r="E3887" s="4" t="s">
        <v>36</v>
      </c>
      <c r="F3887" s="4" t="s">
        <v>37</v>
      </c>
      <c r="G3887" s="4" t="s">
        <v>51</v>
      </c>
      <c r="H3887" s="4"/>
      <c r="I3887" s="4"/>
      <c r="J3887" s="4" t="s">
        <v>39</v>
      </c>
      <c r="K3887" s="4" t="s">
        <v>2441</v>
      </c>
      <c r="L3887" s="4" t="s">
        <v>2442</v>
      </c>
      <c r="M3887" s="4" t="s">
        <v>2443</v>
      </c>
      <c r="N3887" s="4" t="s">
        <v>36</v>
      </c>
      <c r="O3887" s="4">
        <v>1</v>
      </c>
      <c r="P3887" s="4" t="s">
        <v>55</v>
      </c>
      <c r="Q3887" s="4">
        <v>22.98</v>
      </c>
      <c r="R3887" s="4"/>
      <c r="S3887" s="4"/>
      <c r="T3887" s="4"/>
      <c r="U3887" s="4"/>
      <c r="V3887" s="4"/>
      <c r="W3887" s="4"/>
      <c r="X3887" s="4"/>
      <c r="Y3887" s="4" t="s">
        <v>11571</v>
      </c>
      <c r="Z3887" s="4" t="s">
        <v>138</v>
      </c>
      <c r="AA3887" s="4" t="s">
        <v>16177</v>
      </c>
      <c r="AB3887" s="4" t="s">
        <v>58</v>
      </c>
      <c r="AC3887" s="4"/>
      <c r="AD3887" s="4" t="b">
        <v>0</v>
      </c>
      <c r="AE3887" s="4"/>
      <c r="AF3887" s="4"/>
      <c r="AG3887" s="11">
        <f t="shared" si="60"/>
        <v>43326</v>
      </c>
    </row>
    <row r="3888" spans="1:33">
      <c r="A3888" s="4" t="s">
        <v>16174</v>
      </c>
      <c r="B3888" s="4" t="s">
        <v>16174</v>
      </c>
      <c r="C3888" s="4" t="s">
        <v>16175</v>
      </c>
      <c r="D3888" s="4" t="s">
        <v>16176</v>
      </c>
      <c r="E3888" s="4" t="s">
        <v>36</v>
      </c>
      <c r="F3888" s="4" t="s">
        <v>37</v>
      </c>
      <c r="G3888" s="4" t="s">
        <v>51</v>
      </c>
      <c r="H3888" s="4"/>
      <c r="I3888" s="4"/>
      <c r="J3888" s="4" t="s">
        <v>39</v>
      </c>
      <c r="K3888" s="4" t="s">
        <v>5301</v>
      </c>
      <c r="L3888" s="4" t="s">
        <v>5302</v>
      </c>
      <c r="M3888" s="4" t="s">
        <v>5303</v>
      </c>
      <c r="N3888" s="4" t="s">
        <v>36</v>
      </c>
      <c r="O3888" s="4">
        <v>1</v>
      </c>
      <c r="P3888" s="4" t="s">
        <v>55</v>
      </c>
      <c r="Q3888" s="4">
        <v>23.98</v>
      </c>
      <c r="R3888" s="4"/>
      <c r="S3888" s="4"/>
      <c r="T3888" s="4"/>
      <c r="U3888" s="4"/>
      <c r="V3888" s="4"/>
      <c r="W3888" s="4"/>
      <c r="X3888" s="4"/>
      <c r="Y3888" s="4" t="s">
        <v>11571</v>
      </c>
      <c r="Z3888" s="4" t="s">
        <v>138</v>
      </c>
      <c r="AA3888" s="4" t="s">
        <v>16177</v>
      </c>
      <c r="AB3888" s="4" t="s">
        <v>58</v>
      </c>
      <c r="AC3888" s="4"/>
      <c r="AD3888" s="4" t="b">
        <v>0</v>
      </c>
      <c r="AE3888" s="4"/>
      <c r="AF3888" s="4"/>
      <c r="AG3888" s="11">
        <f t="shared" si="60"/>
        <v>43326</v>
      </c>
    </row>
    <row r="3889" spans="1:33">
      <c r="A3889" s="4" t="s">
        <v>16178</v>
      </c>
      <c r="B3889" s="4" t="s">
        <v>16178</v>
      </c>
      <c r="C3889" s="4" t="s">
        <v>16179</v>
      </c>
      <c r="D3889" s="4" t="s">
        <v>16180</v>
      </c>
      <c r="E3889" s="4" t="s">
        <v>36</v>
      </c>
      <c r="F3889" s="4" t="s">
        <v>37</v>
      </c>
      <c r="G3889" s="4" t="s">
        <v>51</v>
      </c>
      <c r="H3889" s="4"/>
      <c r="I3889" s="4"/>
      <c r="J3889" s="4" t="s">
        <v>39</v>
      </c>
      <c r="K3889" s="4" t="s">
        <v>2298</v>
      </c>
      <c r="L3889" s="4" t="s">
        <v>2299</v>
      </c>
      <c r="M3889" s="4" t="s">
        <v>2300</v>
      </c>
      <c r="N3889" s="4" t="s">
        <v>36</v>
      </c>
      <c r="O3889" s="4">
        <v>1</v>
      </c>
      <c r="P3889" s="4" t="s">
        <v>55</v>
      </c>
      <c r="Q3889" s="4">
        <v>21.98</v>
      </c>
      <c r="R3889" s="4"/>
      <c r="S3889" s="4"/>
      <c r="T3889" s="4"/>
      <c r="U3889" s="4"/>
      <c r="V3889" s="4"/>
      <c r="W3889" s="4"/>
      <c r="X3889" s="4"/>
      <c r="Y3889" s="4" t="s">
        <v>16181</v>
      </c>
      <c r="Z3889" s="4" t="s">
        <v>2105</v>
      </c>
      <c r="AA3889" s="4">
        <v>95758</v>
      </c>
      <c r="AB3889" s="4" t="s">
        <v>58</v>
      </c>
      <c r="AC3889" s="4"/>
      <c r="AD3889" s="4" t="b">
        <v>1</v>
      </c>
      <c r="AE3889" s="4"/>
      <c r="AF3889" s="4"/>
      <c r="AG3889" s="11">
        <f t="shared" si="60"/>
        <v>43326</v>
      </c>
    </row>
    <row r="3890" spans="1:33">
      <c r="A3890" s="4" t="s">
        <v>16182</v>
      </c>
      <c r="B3890" s="4" t="s">
        <v>16182</v>
      </c>
      <c r="C3890" s="4" t="s">
        <v>16183</v>
      </c>
      <c r="D3890" s="4" t="s">
        <v>16184</v>
      </c>
      <c r="E3890" s="4" t="s">
        <v>161</v>
      </c>
      <c r="F3890" s="4" t="s">
        <v>37</v>
      </c>
      <c r="G3890" s="4" t="s">
        <v>51</v>
      </c>
      <c r="H3890" s="4"/>
      <c r="I3890" s="4"/>
      <c r="J3890" s="4" t="s">
        <v>39</v>
      </c>
      <c r="K3890" s="4" t="s">
        <v>3195</v>
      </c>
      <c r="L3890" s="4" t="s">
        <v>3196</v>
      </c>
      <c r="M3890" s="4" t="s">
        <v>3197</v>
      </c>
      <c r="N3890" s="4" t="s">
        <v>161</v>
      </c>
      <c r="O3890" s="4">
        <v>0</v>
      </c>
      <c r="P3890" s="4"/>
      <c r="Q3890" s="4"/>
      <c r="R3890" s="4"/>
      <c r="S3890" s="4"/>
      <c r="T3890" s="4"/>
      <c r="U3890" s="4"/>
      <c r="V3890" s="4"/>
      <c r="W3890" s="4"/>
      <c r="X3890" s="4"/>
      <c r="Y3890" s="4" t="s">
        <v>16185</v>
      </c>
      <c r="Z3890" s="4" t="s">
        <v>63</v>
      </c>
      <c r="AA3890" s="4" t="s">
        <v>16186</v>
      </c>
      <c r="AB3890" s="4" t="s">
        <v>58</v>
      </c>
      <c r="AC3890" s="4"/>
      <c r="AD3890" s="4" t="b">
        <v>0</v>
      </c>
      <c r="AE3890" s="4"/>
      <c r="AF3890" s="4"/>
      <c r="AG3890" s="11">
        <f t="shared" si="60"/>
        <v>43326</v>
      </c>
    </row>
    <row r="3891" spans="1:33">
      <c r="A3891" s="4" t="s">
        <v>16187</v>
      </c>
      <c r="B3891" s="4" t="s">
        <v>16187</v>
      </c>
      <c r="C3891" s="4" t="s">
        <v>16188</v>
      </c>
      <c r="D3891" s="4" t="s">
        <v>16189</v>
      </c>
      <c r="E3891" s="4" t="s">
        <v>36</v>
      </c>
      <c r="F3891" s="4" t="s">
        <v>37</v>
      </c>
      <c r="G3891" s="4" t="s">
        <v>51</v>
      </c>
      <c r="H3891" s="4"/>
      <c r="I3891" s="4"/>
      <c r="J3891" s="4" t="s">
        <v>39</v>
      </c>
      <c r="K3891" s="4" t="s">
        <v>1858</v>
      </c>
      <c r="L3891" s="4" t="s">
        <v>1859</v>
      </c>
      <c r="M3891" s="4" t="s">
        <v>1860</v>
      </c>
      <c r="N3891" s="4" t="s">
        <v>36</v>
      </c>
      <c r="O3891" s="4">
        <v>1</v>
      </c>
      <c r="P3891" s="4" t="s">
        <v>55</v>
      </c>
      <c r="Q3891" s="4">
        <v>22.98</v>
      </c>
      <c r="R3891" s="4"/>
      <c r="S3891" s="4"/>
      <c r="T3891" s="4"/>
      <c r="U3891" s="4"/>
      <c r="V3891" s="4"/>
      <c r="W3891" s="4"/>
      <c r="X3891" s="4"/>
      <c r="Y3891" s="4" t="s">
        <v>16190</v>
      </c>
      <c r="Z3891" s="4" t="s">
        <v>311</v>
      </c>
      <c r="AA3891" s="4" t="s">
        <v>16191</v>
      </c>
      <c r="AB3891" s="4" t="s">
        <v>58</v>
      </c>
      <c r="AC3891" s="4"/>
      <c r="AD3891" s="4" t="b">
        <v>0</v>
      </c>
      <c r="AE3891" s="4"/>
      <c r="AF3891" s="4"/>
      <c r="AG3891" s="11">
        <f t="shared" si="60"/>
        <v>43326</v>
      </c>
    </row>
    <row r="3892" spans="1:33">
      <c r="A3892" s="4" t="s">
        <v>16192</v>
      </c>
      <c r="B3892" s="4" t="s">
        <v>16192</v>
      </c>
      <c r="C3892" s="4" t="s">
        <v>16193</v>
      </c>
      <c r="D3892" s="4" t="s">
        <v>16194</v>
      </c>
      <c r="E3892" s="4" t="s">
        <v>36</v>
      </c>
      <c r="F3892" s="4" t="s">
        <v>37</v>
      </c>
      <c r="G3892" s="4" t="s">
        <v>51</v>
      </c>
      <c r="H3892" s="4"/>
      <c r="I3892" s="4"/>
      <c r="J3892" s="4" t="s">
        <v>110</v>
      </c>
      <c r="K3892" s="4" t="s">
        <v>5743</v>
      </c>
      <c r="L3892" s="4" t="s">
        <v>5744</v>
      </c>
      <c r="M3892" s="4" t="s">
        <v>5745</v>
      </c>
      <c r="N3892" s="4" t="s">
        <v>36</v>
      </c>
      <c r="O3892" s="4">
        <v>1</v>
      </c>
      <c r="P3892" s="4" t="s">
        <v>55</v>
      </c>
      <c r="Q3892" s="4">
        <v>21.98</v>
      </c>
      <c r="R3892" s="4"/>
      <c r="S3892" s="4">
        <v>5.99</v>
      </c>
      <c r="T3892" s="4"/>
      <c r="U3892" s="4"/>
      <c r="V3892" s="4"/>
      <c r="W3892" s="4"/>
      <c r="X3892" s="4"/>
      <c r="Y3892" s="4" t="s">
        <v>16195</v>
      </c>
      <c r="Z3892" s="4" t="s">
        <v>16196</v>
      </c>
      <c r="AA3892" s="4">
        <v>99507</v>
      </c>
      <c r="AB3892" s="4" t="s">
        <v>58</v>
      </c>
      <c r="AC3892" s="4"/>
      <c r="AD3892" s="4" t="b">
        <v>0</v>
      </c>
      <c r="AE3892" s="4"/>
      <c r="AF3892" s="4"/>
      <c r="AG3892" s="11">
        <f t="shared" si="60"/>
        <v>43326</v>
      </c>
    </row>
    <row r="3893" spans="1:33">
      <c r="A3893" s="4" t="s">
        <v>16197</v>
      </c>
      <c r="B3893" s="4" t="s">
        <v>16197</v>
      </c>
      <c r="C3893" s="4" t="s">
        <v>16198</v>
      </c>
      <c r="D3893" s="4" t="s">
        <v>16199</v>
      </c>
      <c r="E3893" s="4" t="s">
        <v>36</v>
      </c>
      <c r="F3893" s="4" t="s">
        <v>37</v>
      </c>
      <c r="G3893" s="4" t="s">
        <v>51</v>
      </c>
      <c r="H3893" s="4"/>
      <c r="I3893" s="4"/>
      <c r="J3893" s="4" t="s">
        <v>39</v>
      </c>
      <c r="K3893" s="4" t="s">
        <v>665</v>
      </c>
      <c r="L3893" s="4" t="s">
        <v>666</v>
      </c>
      <c r="M3893" s="4" t="s">
        <v>667</v>
      </c>
      <c r="N3893" s="4" t="s">
        <v>36</v>
      </c>
      <c r="O3893" s="4">
        <v>1</v>
      </c>
      <c r="P3893" s="4" t="s">
        <v>55</v>
      </c>
      <c r="Q3893" s="4">
        <v>14.98</v>
      </c>
      <c r="R3893" s="4"/>
      <c r="S3893" s="4"/>
      <c r="T3893" s="4"/>
      <c r="U3893" s="4"/>
      <c r="V3893" s="4"/>
      <c r="W3893" s="4"/>
      <c r="X3893" s="4"/>
      <c r="Y3893" s="4" t="s">
        <v>3190</v>
      </c>
      <c r="Z3893" s="4" t="s">
        <v>323</v>
      </c>
      <c r="AA3893" s="4" t="s">
        <v>10042</v>
      </c>
      <c r="AB3893" s="4" t="s">
        <v>58</v>
      </c>
      <c r="AC3893" s="4"/>
      <c r="AD3893" s="4" t="b">
        <v>0</v>
      </c>
      <c r="AE3893" s="4"/>
      <c r="AF3893" s="4"/>
      <c r="AG3893" s="11">
        <f t="shared" si="60"/>
        <v>43326</v>
      </c>
    </row>
    <row r="3894" spans="1:33">
      <c r="A3894" s="4" t="s">
        <v>16200</v>
      </c>
      <c r="B3894" s="4" t="s">
        <v>16200</v>
      </c>
      <c r="C3894" s="4" t="s">
        <v>16201</v>
      </c>
      <c r="D3894" s="4" t="s">
        <v>16202</v>
      </c>
      <c r="E3894" s="4" t="s">
        <v>36</v>
      </c>
      <c r="F3894" s="4" t="s">
        <v>37</v>
      </c>
      <c r="G3894" s="4" t="s">
        <v>51</v>
      </c>
      <c r="H3894" s="4"/>
      <c r="I3894" s="4"/>
      <c r="J3894" s="4" t="s">
        <v>39</v>
      </c>
      <c r="K3894" s="4" t="s">
        <v>2187</v>
      </c>
      <c r="L3894" s="4" t="s">
        <v>2188</v>
      </c>
      <c r="M3894" s="4" t="s">
        <v>2189</v>
      </c>
      <c r="N3894" s="4" t="s">
        <v>36</v>
      </c>
      <c r="O3894" s="4">
        <v>1</v>
      </c>
      <c r="P3894" s="4" t="s">
        <v>55</v>
      </c>
      <c r="Q3894" s="4">
        <v>19</v>
      </c>
      <c r="R3894" s="4"/>
      <c r="S3894" s="4"/>
      <c r="T3894" s="4"/>
      <c r="U3894" s="4"/>
      <c r="V3894" s="4"/>
      <c r="W3894" s="4"/>
      <c r="X3894" s="4"/>
      <c r="Y3894" s="4" t="s">
        <v>3220</v>
      </c>
      <c r="Z3894" s="4" t="s">
        <v>72</v>
      </c>
      <c r="AA3894" s="4" t="s">
        <v>16203</v>
      </c>
      <c r="AB3894" s="4" t="s">
        <v>58</v>
      </c>
      <c r="AC3894" s="4"/>
      <c r="AD3894" s="4" t="b">
        <v>0</v>
      </c>
      <c r="AE3894" s="4"/>
      <c r="AF3894" s="4"/>
      <c r="AG3894" s="11">
        <f t="shared" si="60"/>
        <v>43326</v>
      </c>
    </row>
    <row r="3895" spans="1:33">
      <c r="A3895" s="4" t="s">
        <v>16204</v>
      </c>
      <c r="B3895" s="4" t="s">
        <v>16204</v>
      </c>
      <c r="C3895" s="4" t="s">
        <v>16205</v>
      </c>
      <c r="D3895" s="4" t="s">
        <v>16206</v>
      </c>
      <c r="E3895" s="4" t="s">
        <v>36</v>
      </c>
      <c r="F3895" s="4" t="s">
        <v>37</v>
      </c>
      <c r="G3895" s="4" t="s">
        <v>51</v>
      </c>
      <c r="H3895" s="4"/>
      <c r="I3895" s="4"/>
      <c r="J3895" s="4" t="s">
        <v>39</v>
      </c>
      <c r="K3895" s="4" t="s">
        <v>340</v>
      </c>
      <c r="L3895" s="4" t="s">
        <v>341</v>
      </c>
      <c r="M3895" s="4" t="s">
        <v>342</v>
      </c>
      <c r="N3895" s="4" t="s">
        <v>36</v>
      </c>
      <c r="O3895" s="4">
        <v>1</v>
      </c>
      <c r="P3895" s="4" t="s">
        <v>55</v>
      </c>
      <c r="Q3895" s="4">
        <v>23.98</v>
      </c>
      <c r="R3895" s="4"/>
      <c r="S3895" s="4"/>
      <c r="T3895" s="4"/>
      <c r="U3895" s="4"/>
      <c r="V3895" s="4"/>
      <c r="W3895" s="4"/>
      <c r="X3895" s="4"/>
      <c r="Y3895" s="4" t="s">
        <v>12782</v>
      </c>
      <c r="Z3895" s="4" t="s">
        <v>57</v>
      </c>
      <c r="AA3895" s="4" t="s">
        <v>16207</v>
      </c>
      <c r="AB3895" s="4" t="s">
        <v>58</v>
      </c>
      <c r="AC3895" s="4"/>
      <c r="AD3895" s="4" t="b">
        <v>0</v>
      </c>
      <c r="AE3895" s="4"/>
      <c r="AF3895" s="4"/>
      <c r="AG3895" s="11">
        <f t="shared" si="60"/>
        <v>43326</v>
      </c>
    </row>
    <row r="3896" spans="1:33">
      <c r="A3896" s="4" t="s">
        <v>16208</v>
      </c>
      <c r="B3896" s="4" t="s">
        <v>16208</v>
      </c>
      <c r="C3896" s="4" t="s">
        <v>16209</v>
      </c>
      <c r="D3896" s="4" t="s">
        <v>16210</v>
      </c>
      <c r="E3896" s="4" t="s">
        <v>36</v>
      </c>
      <c r="F3896" s="4" t="s">
        <v>37</v>
      </c>
      <c r="G3896" s="4" t="s">
        <v>51</v>
      </c>
      <c r="H3896" s="4"/>
      <c r="I3896" s="4"/>
      <c r="J3896" s="4" t="s">
        <v>39</v>
      </c>
      <c r="K3896" s="4" t="s">
        <v>2003</v>
      </c>
      <c r="L3896" s="4" t="s">
        <v>2004</v>
      </c>
      <c r="M3896" s="4" t="s">
        <v>2005</v>
      </c>
      <c r="N3896" s="4" t="s">
        <v>36</v>
      </c>
      <c r="O3896" s="4">
        <v>1</v>
      </c>
      <c r="P3896" s="4" t="s">
        <v>55</v>
      </c>
      <c r="Q3896" s="4">
        <v>18.98</v>
      </c>
      <c r="R3896" s="4"/>
      <c r="S3896" s="4"/>
      <c r="T3896" s="4"/>
      <c r="U3896" s="4"/>
      <c r="V3896" s="4"/>
      <c r="W3896" s="4"/>
      <c r="X3896" s="4"/>
      <c r="Y3896" s="4" t="s">
        <v>16211</v>
      </c>
      <c r="Z3896" s="4" t="s">
        <v>1046</v>
      </c>
      <c r="AA3896" s="4" t="s">
        <v>16212</v>
      </c>
      <c r="AB3896" s="4" t="s">
        <v>58</v>
      </c>
      <c r="AC3896" s="4"/>
      <c r="AD3896" s="4" t="b">
        <v>1</v>
      </c>
      <c r="AE3896" s="4"/>
      <c r="AF3896" s="4" t="s">
        <v>3835</v>
      </c>
      <c r="AG3896" s="11">
        <f t="shared" si="60"/>
        <v>43326</v>
      </c>
    </row>
    <row r="3897" spans="1:33">
      <c r="A3897" s="4" t="s">
        <v>16213</v>
      </c>
      <c r="B3897" s="4" t="s">
        <v>16213</v>
      </c>
      <c r="C3897" s="4" t="s">
        <v>16214</v>
      </c>
      <c r="D3897" s="4" t="s">
        <v>16215</v>
      </c>
      <c r="E3897" s="4" t="s">
        <v>36</v>
      </c>
      <c r="F3897" s="4" t="s">
        <v>37</v>
      </c>
      <c r="G3897" s="4" t="s">
        <v>51</v>
      </c>
      <c r="H3897" s="4"/>
      <c r="I3897" s="4"/>
      <c r="J3897" s="4" t="s">
        <v>39</v>
      </c>
      <c r="K3897" s="4" t="s">
        <v>3442</v>
      </c>
      <c r="L3897" s="4" t="s">
        <v>3443</v>
      </c>
      <c r="M3897" s="4" t="s">
        <v>3444</v>
      </c>
      <c r="N3897" s="4" t="s">
        <v>36</v>
      </c>
      <c r="O3897" s="4">
        <v>1</v>
      </c>
      <c r="P3897" s="4" t="s">
        <v>55</v>
      </c>
      <c r="Q3897" s="4">
        <v>22.98</v>
      </c>
      <c r="R3897" s="4"/>
      <c r="S3897" s="4"/>
      <c r="T3897" s="4"/>
      <c r="U3897" s="4"/>
      <c r="V3897" s="4"/>
      <c r="W3897" s="4"/>
      <c r="X3897" s="4"/>
      <c r="Y3897" s="4" t="s">
        <v>16216</v>
      </c>
      <c r="Z3897" s="4" t="s">
        <v>166</v>
      </c>
      <c r="AA3897" s="4">
        <v>48375</v>
      </c>
      <c r="AB3897" s="4" t="s">
        <v>58</v>
      </c>
      <c r="AC3897" s="4"/>
      <c r="AD3897" s="4" t="b">
        <v>0</v>
      </c>
      <c r="AE3897" s="4"/>
      <c r="AF3897" s="4"/>
      <c r="AG3897" s="11">
        <f t="shared" si="60"/>
        <v>43326</v>
      </c>
    </row>
    <row r="3898" spans="1:33">
      <c r="A3898" s="4" t="s">
        <v>16213</v>
      </c>
      <c r="B3898" s="4" t="s">
        <v>16213</v>
      </c>
      <c r="C3898" s="4" t="s">
        <v>16214</v>
      </c>
      <c r="D3898" s="4" t="s">
        <v>16215</v>
      </c>
      <c r="E3898" s="4" t="s">
        <v>36</v>
      </c>
      <c r="F3898" s="4" t="s">
        <v>37</v>
      </c>
      <c r="G3898" s="4" t="s">
        <v>51</v>
      </c>
      <c r="H3898" s="4"/>
      <c r="I3898" s="4"/>
      <c r="J3898" s="4" t="s">
        <v>39</v>
      </c>
      <c r="K3898" s="4" t="s">
        <v>1770</v>
      </c>
      <c r="L3898" s="4" t="s">
        <v>1771</v>
      </c>
      <c r="M3898" s="4" t="s">
        <v>1772</v>
      </c>
      <c r="N3898" s="4" t="s">
        <v>36</v>
      </c>
      <c r="O3898" s="4">
        <v>1</v>
      </c>
      <c r="P3898" s="4" t="s">
        <v>55</v>
      </c>
      <c r="Q3898" s="4">
        <v>23.98</v>
      </c>
      <c r="R3898" s="4"/>
      <c r="S3898" s="4"/>
      <c r="T3898" s="4"/>
      <c r="U3898" s="4"/>
      <c r="V3898" s="4"/>
      <c r="W3898" s="4"/>
      <c r="X3898" s="4"/>
      <c r="Y3898" s="4" t="s">
        <v>16216</v>
      </c>
      <c r="Z3898" s="4" t="s">
        <v>166</v>
      </c>
      <c r="AA3898" s="4">
        <v>48375</v>
      </c>
      <c r="AB3898" s="4" t="s">
        <v>58</v>
      </c>
      <c r="AC3898" s="4"/>
      <c r="AD3898" s="4" t="b">
        <v>0</v>
      </c>
      <c r="AE3898" s="4"/>
      <c r="AF3898" s="4"/>
      <c r="AG3898" s="11">
        <f t="shared" si="60"/>
        <v>43326</v>
      </c>
    </row>
    <row r="3899" spans="1:33">
      <c r="A3899" s="4" t="s">
        <v>16217</v>
      </c>
      <c r="B3899" s="4" t="s">
        <v>16217</v>
      </c>
      <c r="C3899" s="4" t="s">
        <v>16218</v>
      </c>
      <c r="D3899" s="4" t="s">
        <v>16219</v>
      </c>
      <c r="E3899" s="4" t="s">
        <v>36</v>
      </c>
      <c r="F3899" s="4" t="s">
        <v>37</v>
      </c>
      <c r="G3899" s="4" t="s">
        <v>51</v>
      </c>
      <c r="H3899" s="4"/>
      <c r="I3899" s="4"/>
      <c r="J3899" s="4" t="s">
        <v>39</v>
      </c>
      <c r="K3899" s="4" t="s">
        <v>122</v>
      </c>
      <c r="L3899" s="4" t="s">
        <v>123</v>
      </c>
      <c r="M3899" s="4" t="s">
        <v>124</v>
      </c>
      <c r="N3899" s="4" t="s">
        <v>36</v>
      </c>
      <c r="O3899" s="4">
        <v>1</v>
      </c>
      <c r="P3899" s="4" t="s">
        <v>55</v>
      </c>
      <c r="Q3899" s="4">
        <v>23.98</v>
      </c>
      <c r="R3899" s="4"/>
      <c r="S3899" s="4"/>
      <c r="T3899" s="4"/>
      <c r="U3899" s="4"/>
      <c r="V3899" s="4"/>
      <c r="W3899" s="4"/>
      <c r="X3899" s="4"/>
      <c r="Y3899" s="4" t="s">
        <v>16220</v>
      </c>
      <c r="Z3899" s="4" t="s">
        <v>57</v>
      </c>
      <c r="AA3899" s="4" t="s">
        <v>16221</v>
      </c>
      <c r="AB3899" s="4" t="s">
        <v>58</v>
      </c>
      <c r="AC3899" s="4"/>
      <c r="AD3899" s="4" t="b">
        <v>0</v>
      </c>
      <c r="AE3899" s="4"/>
      <c r="AF3899" s="4"/>
      <c r="AG3899" s="11">
        <f t="shared" si="60"/>
        <v>43326</v>
      </c>
    </row>
    <row r="3900" spans="1:33">
      <c r="A3900" s="4" t="s">
        <v>16222</v>
      </c>
      <c r="B3900" s="4" t="s">
        <v>16222</v>
      </c>
      <c r="C3900" s="4" t="s">
        <v>16223</v>
      </c>
      <c r="D3900" s="4" t="s">
        <v>16224</v>
      </c>
      <c r="E3900" s="4" t="s">
        <v>36</v>
      </c>
      <c r="F3900" s="4" t="s">
        <v>37</v>
      </c>
      <c r="G3900" s="4" t="s">
        <v>51</v>
      </c>
      <c r="H3900" s="4"/>
      <c r="I3900" s="4"/>
      <c r="J3900" s="4" t="s">
        <v>39</v>
      </c>
      <c r="K3900" s="4" t="s">
        <v>380</v>
      </c>
      <c r="L3900" s="4" t="s">
        <v>381</v>
      </c>
      <c r="M3900" s="4" t="s">
        <v>382</v>
      </c>
      <c r="N3900" s="4" t="s">
        <v>36</v>
      </c>
      <c r="O3900" s="4">
        <v>1</v>
      </c>
      <c r="P3900" s="4" t="s">
        <v>55</v>
      </c>
      <c r="Q3900" s="4">
        <v>23.98</v>
      </c>
      <c r="R3900" s="4"/>
      <c r="S3900" s="4"/>
      <c r="T3900" s="4"/>
      <c r="U3900" s="4"/>
      <c r="V3900" s="4"/>
      <c r="W3900" s="4"/>
      <c r="X3900" s="4"/>
      <c r="Y3900" s="4" t="s">
        <v>13322</v>
      </c>
      <c r="Z3900" s="4" t="s">
        <v>1608</v>
      </c>
      <c r="AA3900" s="4" t="s">
        <v>16225</v>
      </c>
      <c r="AB3900" s="4" t="s">
        <v>58</v>
      </c>
      <c r="AC3900" s="4"/>
      <c r="AD3900" s="4" t="b">
        <v>0</v>
      </c>
      <c r="AE3900" s="4"/>
      <c r="AF3900" s="4"/>
      <c r="AG3900" s="11">
        <f t="shared" si="60"/>
        <v>43326</v>
      </c>
    </row>
    <row r="3901" spans="1:33">
      <c r="A3901" s="4" t="s">
        <v>16226</v>
      </c>
      <c r="B3901" s="4" t="s">
        <v>16226</v>
      </c>
      <c r="C3901" s="4" t="s">
        <v>16227</v>
      </c>
      <c r="D3901" s="4" t="s">
        <v>16228</v>
      </c>
      <c r="E3901" s="4" t="s">
        <v>36</v>
      </c>
      <c r="F3901" s="4" t="s">
        <v>37</v>
      </c>
      <c r="G3901" s="4" t="s">
        <v>51</v>
      </c>
      <c r="H3901" s="4"/>
      <c r="I3901" s="4"/>
      <c r="J3901" s="4" t="s">
        <v>39</v>
      </c>
      <c r="K3901" s="4" t="s">
        <v>845</v>
      </c>
      <c r="L3901" s="4" t="s">
        <v>846</v>
      </c>
      <c r="M3901" s="4" t="s">
        <v>847</v>
      </c>
      <c r="N3901" s="4" t="s">
        <v>36</v>
      </c>
      <c r="O3901" s="4">
        <v>1</v>
      </c>
      <c r="P3901" s="4" t="s">
        <v>55</v>
      </c>
      <c r="Q3901" s="4">
        <v>22.98</v>
      </c>
      <c r="R3901" s="4"/>
      <c r="S3901" s="4"/>
      <c r="T3901" s="4"/>
      <c r="U3901" s="4"/>
      <c r="V3901" s="4"/>
      <c r="W3901" s="4"/>
      <c r="X3901" s="4"/>
      <c r="Y3901" s="4" t="s">
        <v>1667</v>
      </c>
      <c r="Z3901" s="4" t="s">
        <v>47</v>
      </c>
      <c r="AA3901" s="4" t="s">
        <v>16229</v>
      </c>
      <c r="AB3901" s="4" t="s">
        <v>58</v>
      </c>
      <c r="AC3901" s="4"/>
      <c r="AD3901" s="4" t="b">
        <v>0</v>
      </c>
      <c r="AE3901" s="4"/>
      <c r="AF3901" s="4"/>
      <c r="AG3901" s="11">
        <f t="shared" si="60"/>
        <v>43326</v>
      </c>
    </row>
    <row r="3902" spans="1:33">
      <c r="A3902" s="4" t="s">
        <v>16230</v>
      </c>
      <c r="B3902" s="4" t="s">
        <v>16230</v>
      </c>
      <c r="C3902" s="4" t="s">
        <v>16231</v>
      </c>
      <c r="D3902" s="4" t="s">
        <v>16232</v>
      </c>
      <c r="E3902" s="4" t="s">
        <v>36</v>
      </c>
      <c r="F3902" s="4" t="s">
        <v>37</v>
      </c>
      <c r="G3902" s="4" t="s">
        <v>51</v>
      </c>
      <c r="H3902" s="4"/>
      <c r="I3902" s="4"/>
      <c r="J3902" s="4" t="s">
        <v>39</v>
      </c>
      <c r="K3902" s="4" t="s">
        <v>13176</v>
      </c>
      <c r="L3902" s="4" t="s">
        <v>13177</v>
      </c>
      <c r="M3902" s="4" t="s">
        <v>13178</v>
      </c>
      <c r="N3902" s="4" t="s">
        <v>36</v>
      </c>
      <c r="O3902" s="4">
        <v>1</v>
      </c>
      <c r="P3902" s="4" t="s">
        <v>55</v>
      </c>
      <c r="Q3902" s="4">
        <v>14.98</v>
      </c>
      <c r="R3902" s="4"/>
      <c r="S3902" s="4"/>
      <c r="T3902" s="4"/>
      <c r="U3902" s="4"/>
      <c r="V3902" s="4"/>
      <c r="W3902" s="4"/>
      <c r="X3902" s="4"/>
      <c r="Y3902" s="4" t="s">
        <v>4657</v>
      </c>
      <c r="Z3902" s="4" t="s">
        <v>431</v>
      </c>
      <c r="AA3902" s="4" t="s">
        <v>16233</v>
      </c>
      <c r="AB3902" s="4" t="s">
        <v>58</v>
      </c>
      <c r="AC3902" s="4"/>
      <c r="AD3902" s="4" t="b">
        <v>0</v>
      </c>
      <c r="AE3902" s="4"/>
      <c r="AF3902" s="4"/>
      <c r="AG3902" s="11">
        <f t="shared" si="60"/>
        <v>43326</v>
      </c>
    </row>
    <row r="3903" spans="1:33">
      <c r="A3903" s="4" t="s">
        <v>16234</v>
      </c>
      <c r="B3903" s="4" t="s">
        <v>16234</v>
      </c>
      <c r="C3903" s="4" t="s">
        <v>16235</v>
      </c>
      <c r="D3903" s="4" t="s">
        <v>16236</v>
      </c>
      <c r="E3903" s="4" t="s">
        <v>36</v>
      </c>
      <c r="F3903" s="4" t="s">
        <v>37</v>
      </c>
      <c r="G3903" s="4" t="s">
        <v>51</v>
      </c>
      <c r="H3903" s="4"/>
      <c r="I3903" s="4"/>
      <c r="J3903" s="4" t="s">
        <v>39</v>
      </c>
      <c r="K3903" s="4" t="s">
        <v>171</v>
      </c>
      <c r="L3903" s="4" t="s">
        <v>172</v>
      </c>
      <c r="M3903" s="4" t="s">
        <v>173</v>
      </c>
      <c r="N3903" s="4" t="s">
        <v>36</v>
      </c>
      <c r="O3903" s="4">
        <v>1</v>
      </c>
      <c r="P3903" s="4" t="s">
        <v>55</v>
      </c>
      <c r="Q3903" s="4">
        <v>23.98</v>
      </c>
      <c r="R3903" s="4"/>
      <c r="S3903" s="4"/>
      <c r="T3903" s="4"/>
      <c r="U3903" s="4"/>
      <c r="V3903" s="4"/>
      <c r="W3903" s="4"/>
      <c r="X3903" s="4"/>
      <c r="Y3903" s="4" t="s">
        <v>6932</v>
      </c>
      <c r="Z3903" s="4" t="s">
        <v>567</v>
      </c>
      <c r="AA3903" s="4" t="s">
        <v>16237</v>
      </c>
      <c r="AB3903" s="4" t="s">
        <v>58</v>
      </c>
      <c r="AC3903" s="4"/>
      <c r="AD3903" s="4" t="b">
        <v>0</v>
      </c>
      <c r="AE3903" s="4"/>
      <c r="AF3903" s="4"/>
      <c r="AG3903" s="11">
        <f t="shared" si="60"/>
        <v>43326</v>
      </c>
    </row>
    <row r="3904" spans="1:33">
      <c r="A3904" s="4" t="s">
        <v>16238</v>
      </c>
      <c r="B3904" s="4" t="s">
        <v>16238</v>
      </c>
      <c r="C3904" s="4" t="s">
        <v>16239</v>
      </c>
      <c r="D3904" s="4" t="s">
        <v>16240</v>
      </c>
      <c r="E3904" s="4" t="s">
        <v>36</v>
      </c>
      <c r="F3904" s="4" t="s">
        <v>37</v>
      </c>
      <c r="G3904" s="4" t="s">
        <v>51</v>
      </c>
      <c r="H3904" s="4"/>
      <c r="I3904" s="4"/>
      <c r="J3904" s="4" t="s">
        <v>39</v>
      </c>
      <c r="K3904" s="4" t="s">
        <v>16241</v>
      </c>
      <c r="L3904" s="4" t="s">
        <v>16242</v>
      </c>
      <c r="M3904" s="4" t="s">
        <v>16243</v>
      </c>
      <c r="N3904" s="4" t="s">
        <v>36</v>
      </c>
      <c r="O3904" s="4">
        <v>1</v>
      </c>
      <c r="P3904" s="4" t="s">
        <v>55</v>
      </c>
      <c r="Q3904" s="4">
        <v>22.98</v>
      </c>
      <c r="R3904" s="4"/>
      <c r="S3904" s="4"/>
      <c r="T3904" s="4"/>
      <c r="U3904" s="4"/>
      <c r="V3904" s="4"/>
      <c r="W3904" s="4"/>
      <c r="X3904" s="4"/>
      <c r="Y3904" s="4" t="s">
        <v>16244</v>
      </c>
      <c r="Z3904" s="4" t="s">
        <v>47</v>
      </c>
      <c r="AA3904" s="4" t="s">
        <v>16245</v>
      </c>
      <c r="AB3904" s="4" t="s">
        <v>58</v>
      </c>
      <c r="AC3904" s="4"/>
      <c r="AD3904" s="4" t="b">
        <v>0</v>
      </c>
      <c r="AE3904" s="4"/>
      <c r="AF3904" s="4"/>
      <c r="AG3904" s="11">
        <f t="shared" si="60"/>
        <v>43326</v>
      </c>
    </row>
    <row r="3905" s="4" customFormat="1" spans="1:33">
      <c r="A3905" s="4" t="s">
        <v>16246</v>
      </c>
      <c r="B3905" s="4" t="s">
        <v>16246</v>
      </c>
      <c r="C3905" s="4" t="s">
        <v>16247</v>
      </c>
      <c r="D3905" s="4" t="s">
        <v>16248</v>
      </c>
      <c r="E3905" s="4" t="s">
        <v>36</v>
      </c>
      <c r="F3905" s="4" t="s">
        <v>37</v>
      </c>
      <c r="G3905" s="4" t="s">
        <v>51</v>
      </c>
      <c r="J3905" s="4" t="s">
        <v>39</v>
      </c>
      <c r="K3905" s="4" t="s">
        <v>1179</v>
      </c>
      <c r="L3905" s="4" t="s">
        <v>6281</v>
      </c>
      <c r="M3905" s="4" t="s">
        <v>1181</v>
      </c>
      <c r="N3905" s="4" t="s">
        <v>36</v>
      </c>
      <c r="O3905" s="4">
        <v>1</v>
      </c>
      <c r="P3905" s="4" t="s">
        <v>55</v>
      </c>
      <c r="Q3905" s="4">
        <v>24.98</v>
      </c>
      <c r="Y3905" s="4" t="s">
        <v>16249</v>
      </c>
      <c r="Z3905" s="4" t="s">
        <v>311</v>
      </c>
      <c r="AA3905" s="4" t="s">
        <v>16250</v>
      </c>
      <c r="AB3905" s="4" t="s">
        <v>58</v>
      </c>
      <c r="AD3905" s="4" t="b">
        <v>0</v>
      </c>
      <c r="AG3905" s="11">
        <f t="shared" si="60"/>
        <v>43326</v>
      </c>
    </row>
    <row r="3906" s="4" customFormat="1" spans="1:33">
      <c r="A3906" s="4" t="s">
        <v>16246</v>
      </c>
      <c r="B3906" s="4" t="s">
        <v>16246</v>
      </c>
      <c r="C3906" s="4" t="s">
        <v>16247</v>
      </c>
      <c r="D3906" s="4" t="s">
        <v>16248</v>
      </c>
      <c r="E3906" s="4" t="s">
        <v>36</v>
      </c>
      <c r="F3906" s="4" t="s">
        <v>37</v>
      </c>
      <c r="G3906" s="4" t="s">
        <v>51</v>
      </c>
      <c r="J3906" s="4" t="s">
        <v>39</v>
      </c>
      <c r="K3906" s="4" t="s">
        <v>152</v>
      </c>
      <c r="L3906" s="4" t="s">
        <v>396</v>
      </c>
      <c r="M3906" s="4" t="s">
        <v>154</v>
      </c>
      <c r="N3906" s="4" t="s">
        <v>36</v>
      </c>
      <c r="O3906" s="4">
        <v>1</v>
      </c>
      <c r="P3906" s="4" t="s">
        <v>55</v>
      </c>
      <c r="Q3906" s="4">
        <v>22.98</v>
      </c>
      <c r="Y3906" s="4" t="s">
        <v>16249</v>
      </c>
      <c r="Z3906" s="4" t="s">
        <v>311</v>
      </c>
      <c r="AA3906" s="4" t="s">
        <v>16250</v>
      </c>
      <c r="AB3906" s="4" t="s">
        <v>58</v>
      </c>
      <c r="AD3906" s="4" t="b">
        <v>0</v>
      </c>
      <c r="AG3906" s="11">
        <f t="shared" ref="AG3906:AG3969" si="61">DATEVALUE(LEFT(C3906,10))</f>
        <v>43326</v>
      </c>
    </row>
    <row r="3907" s="4" customFormat="1" spans="1:33">
      <c r="A3907" s="4" t="s">
        <v>16246</v>
      </c>
      <c r="B3907" s="4" t="s">
        <v>16246</v>
      </c>
      <c r="C3907" s="4" t="s">
        <v>16247</v>
      </c>
      <c r="D3907" s="4" t="s">
        <v>16248</v>
      </c>
      <c r="E3907" s="4" t="s">
        <v>36</v>
      </c>
      <c r="F3907" s="4" t="s">
        <v>37</v>
      </c>
      <c r="G3907" s="4" t="s">
        <v>51</v>
      </c>
      <c r="J3907" s="4" t="s">
        <v>39</v>
      </c>
      <c r="K3907" s="4" t="s">
        <v>143</v>
      </c>
      <c r="L3907" s="4" t="s">
        <v>144</v>
      </c>
      <c r="M3907" s="4" t="s">
        <v>145</v>
      </c>
      <c r="N3907" s="4" t="s">
        <v>36</v>
      </c>
      <c r="O3907" s="4">
        <v>1</v>
      </c>
      <c r="P3907" s="4" t="s">
        <v>55</v>
      </c>
      <c r="Q3907" s="4">
        <v>23.98</v>
      </c>
      <c r="Y3907" s="4" t="s">
        <v>16249</v>
      </c>
      <c r="Z3907" s="4" t="s">
        <v>311</v>
      </c>
      <c r="AA3907" s="4" t="s">
        <v>16250</v>
      </c>
      <c r="AB3907" s="4" t="s">
        <v>58</v>
      </c>
      <c r="AD3907" s="4" t="b">
        <v>0</v>
      </c>
      <c r="AG3907" s="11">
        <f t="shared" si="61"/>
        <v>43326</v>
      </c>
    </row>
    <row r="3908" s="4" customFormat="1" spans="1:33">
      <c r="A3908" s="4" t="s">
        <v>16246</v>
      </c>
      <c r="B3908" s="4" t="s">
        <v>16246</v>
      </c>
      <c r="C3908" s="4" t="s">
        <v>16247</v>
      </c>
      <c r="D3908" s="4" t="s">
        <v>16248</v>
      </c>
      <c r="E3908" s="4" t="s">
        <v>36</v>
      </c>
      <c r="F3908" s="4" t="s">
        <v>37</v>
      </c>
      <c r="G3908" s="4" t="s">
        <v>51</v>
      </c>
      <c r="J3908" s="4" t="s">
        <v>39</v>
      </c>
      <c r="K3908" s="4" t="s">
        <v>340</v>
      </c>
      <c r="L3908" s="4" t="s">
        <v>341</v>
      </c>
      <c r="M3908" s="4" t="s">
        <v>342</v>
      </c>
      <c r="N3908" s="4" t="s">
        <v>36</v>
      </c>
      <c r="O3908" s="4">
        <v>1</v>
      </c>
      <c r="P3908" s="4" t="s">
        <v>55</v>
      </c>
      <c r="Q3908" s="4">
        <v>23.98</v>
      </c>
      <c r="Y3908" s="4" t="s">
        <v>16249</v>
      </c>
      <c r="Z3908" s="4" t="s">
        <v>311</v>
      </c>
      <c r="AA3908" s="4" t="s">
        <v>16250</v>
      </c>
      <c r="AB3908" s="4" t="s">
        <v>58</v>
      </c>
      <c r="AD3908" s="4" t="b">
        <v>0</v>
      </c>
      <c r="AG3908" s="11">
        <f t="shared" si="61"/>
        <v>43326</v>
      </c>
    </row>
    <row r="3909" s="4" customFormat="1" spans="1:33">
      <c r="A3909" s="4" t="s">
        <v>16251</v>
      </c>
      <c r="B3909" s="4" t="s">
        <v>16251</v>
      </c>
      <c r="C3909" s="4" t="s">
        <v>16252</v>
      </c>
      <c r="D3909" s="4" t="s">
        <v>16253</v>
      </c>
      <c r="E3909" s="4" t="s">
        <v>36</v>
      </c>
      <c r="F3909" s="4" t="s">
        <v>37</v>
      </c>
      <c r="G3909" s="4" t="s">
        <v>51</v>
      </c>
      <c r="J3909" s="4" t="s">
        <v>39</v>
      </c>
      <c r="K3909" s="4" t="s">
        <v>2839</v>
      </c>
      <c r="L3909" s="4" t="s">
        <v>2840</v>
      </c>
      <c r="M3909" s="4" t="s">
        <v>2841</v>
      </c>
      <c r="N3909" s="4" t="s">
        <v>36</v>
      </c>
      <c r="O3909" s="4">
        <v>1</v>
      </c>
      <c r="P3909" s="4" t="s">
        <v>55</v>
      </c>
      <c r="Q3909" s="4">
        <v>23.98</v>
      </c>
      <c r="Y3909" s="4" t="s">
        <v>16254</v>
      </c>
      <c r="Z3909" s="4" t="s">
        <v>398</v>
      </c>
      <c r="AA3909" s="4" t="s">
        <v>16255</v>
      </c>
      <c r="AB3909" s="4" t="s">
        <v>58</v>
      </c>
      <c r="AD3909" s="4" t="b">
        <v>0</v>
      </c>
      <c r="AG3909" s="11">
        <f t="shared" si="61"/>
        <v>43326</v>
      </c>
    </row>
    <row r="3910" s="4" customFormat="1" spans="1:33">
      <c r="A3910" s="4" t="s">
        <v>16256</v>
      </c>
      <c r="B3910" s="4" t="s">
        <v>16256</v>
      </c>
      <c r="C3910" s="4" t="s">
        <v>16257</v>
      </c>
      <c r="D3910" s="4" t="s">
        <v>16258</v>
      </c>
      <c r="E3910" s="4" t="s">
        <v>161</v>
      </c>
      <c r="F3910" s="4" t="s">
        <v>37</v>
      </c>
      <c r="G3910" s="4" t="s">
        <v>51</v>
      </c>
      <c r="J3910" s="4" t="s">
        <v>39</v>
      </c>
      <c r="K3910" s="4" t="s">
        <v>15192</v>
      </c>
      <c r="L3910" s="4" t="s">
        <v>15193</v>
      </c>
      <c r="M3910" s="4" t="s">
        <v>15189</v>
      </c>
      <c r="N3910" s="4" t="s">
        <v>161</v>
      </c>
      <c r="O3910" s="4">
        <v>0</v>
      </c>
      <c r="Y3910" s="4" t="s">
        <v>1715</v>
      </c>
      <c r="Z3910" s="4" t="s">
        <v>72</v>
      </c>
      <c r="AA3910" s="4" t="s">
        <v>16259</v>
      </c>
      <c r="AB3910" s="4" t="s">
        <v>58</v>
      </c>
      <c r="AD3910" s="4" t="b">
        <v>0</v>
      </c>
      <c r="AG3910" s="11">
        <f t="shared" si="61"/>
        <v>43326</v>
      </c>
    </row>
    <row r="3911" s="4" customFormat="1" spans="1:33">
      <c r="A3911" s="4" t="s">
        <v>16260</v>
      </c>
      <c r="B3911" s="4" t="s">
        <v>16260</v>
      </c>
      <c r="C3911" s="4" t="s">
        <v>16261</v>
      </c>
      <c r="D3911" s="4" t="s">
        <v>16262</v>
      </c>
      <c r="E3911" s="4" t="s">
        <v>36</v>
      </c>
      <c r="F3911" s="4" t="s">
        <v>37</v>
      </c>
      <c r="G3911" s="4" t="s">
        <v>51</v>
      </c>
      <c r="J3911" s="4" t="s">
        <v>39</v>
      </c>
      <c r="K3911" s="4" t="s">
        <v>665</v>
      </c>
      <c r="L3911" s="4" t="s">
        <v>666</v>
      </c>
      <c r="M3911" s="4" t="s">
        <v>667</v>
      </c>
      <c r="N3911" s="4" t="s">
        <v>36</v>
      </c>
      <c r="O3911" s="4">
        <v>1</v>
      </c>
      <c r="P3911" s="4" t="s">
        <v>55</v>
      </c>
      <c r="Q3911" s="4">
        <v>14.98</v>
      </c>
      <c r="Y3911" s="4" t="s">
        <v>16263</v>
      </c>
      <c r="Z3911" s="4" t="s">
        <v>1192</v>
      </c>
      <c r="AA3911" s="4" t="s">
        <v>16264</v>
      </c>
      <c r="AB3911" s="4" t="s">
        <v>58</v>
      </c>
      <c r="AD3911" s="4" t="b">
        <v>0</v>
      </c>
      <c r="AG3911" s="11">
        <f t="shared" si="61"/>
        <v>43326</v>
      </c>
    </row>
    <row r="3912" s="4" customFormat="1" spans="1:33">
      <c r="A3912" s="4" t="s">
        <v>16265</v>
      </c>
      <c r="B3912" s="4" t="s">
        <v>16265</v>
      </c>
      <c r="C3912" s="4" t="s">
        <v>16266</v>
      </c>
      <c r="D3912" s="4" t="s">
        <v>16267</v>
      </c>
      <c r="E3912" s="4" t="s">
        <v>36</v>
      </c>
      <c r="F3912" s="4" t="s">
        <v>37</v>
      </c>
      <c r="G3912" s="4" t="s">
        <v>51</v>
      </c>
      <c r="J3912" s="4" t="s">
        <v>39</v>
      </c>
      <c r="K3912" s="4" t="s">
        <v>152</v>
      </c>
      <c r="L3912" s="4" t="s">
        <v>396</v>
      </c>
      <c r="M3912" s="4" t="s">
        <v>154</v>
      </c>
      <c r="N3912" s="4" t="s">
        <v>36</v>
      </c>
      <c r="O3912" s="4">
        <v>2</v>
      </c>
      <c r="P3912" s="4" t="s">
        <v>55</v>
      </c>
      <c r="Q3912" s="4">
        <v>45.96</v>
      </c>
      <c r="Y3912" s="4" t="s">
        <v>1715</v>
      </c>
      <c r="Z3912" s="4" t="s">
        <v>72</v>
      </c>
      <c r="AA3912" s="4" t="s">
        <v>16268</v>
      </c>
      <c r="AB3912" s="4" t="s">
        <v>58</v>
      </c>
      <c r="AD3912" s="4" t="b">
        <v>0</v>
      </c>
      <c r="AG3912" s="11">
        <f t="shared" si="61"/>
        <v>43326</v>
      </c>
    </row>
    <row r="3913" s="4" customFormat="1" spans="1:33">
      <c r="A3913" s="4" t="s">
        <v>16269</v>
      </c>
      <c r="B3913" s="4" t="s">
        <v>16269</v>
      </c>
      <c r="C3913" s="4" t="s">
        <v>16270</v>
      </c>
      <c r="D3913" s="4" t="s">
        <v>16271</v>
      </c>
      <c r="E3913" s="4" t="s">
        <v>36</v>
      </c>
      <c r="F3913" s="4" t="s">
        <v>37</v>
      </c>
      <c r="G3913" s="4" t="s">
        <v>51</v>
      </c>
      <c r="J3913" s="4" t="s">
        <v>39</v>
      </c>
      <c r="K3913" s="4" t="s">
        <v>13664</v>
      </c>
      <c r="L3913" s="4" t="s">
        <v>13665</v>
      </c>
      <c r="M3913" s="4" t="s">
        <v>1403</v>
      </c>
      <c r="N3913" s="4" t="s">
        <v>36</v>
      </c>
      <c r="O3913" s="4">
        <v>1</v>
      </c>
      <c r="P3913" s="4" t="s">
        <v>55</v>
      </c>
      <c r="Q3913" s="4">
        <v>23.98</v>
      </c>
      <c r="Y3913" s="4" t="s">
        <v>2850</v>
      </c>
      <c r="Z3913" s="4" t="s">
        <v>1046</v>
      </c>
      <c r="AA3913" s="4" t="s">
        <v>2851</v>
      </c>
      <c r="AB3913" s="4" t="s">
        <v>58</v>
      </c>
      <c r="AD3913" s="4" t="b">
        <v>0</v>
      </c>
      <c r="AG3913" s="11">
        <f t="shared" si="61"/>
        <v>43326</v>
      </c>
    </row>
    <row r="3914" s="4" customFormat="1" spans="1:33">
      <c r="A3914" s="4" t="s">
        <v>16272</v>
      </c>
      <c r="B3914" s="4" t="s">
        <v>16272</v>
      </c>
      <c r="C3914" s="4" t="s">
        <v>16273</v>
      </c>
      <c r="D3914" s="4" t="s">
        <v>16274</v>
      </c>
      <c r="E3914" s="4" t="s">
        <v>36</v>
      </c>
      <c r="F3914" s="4" t="s">
        <v>37</v>
      </c>
      <c r="G3914" s="4" t="s">
        <v>51</v>
      </c>
      <c r="J3914" s="4" t="s">
        <v>39</v>
      </c>
      <c r="K3914" s="4" t="s">
        <v>81</v>
      </c>
      <c r="L3914" s="4" t="s">
        <v>82</v>
      </c>
      <c r="M3914" s="4" t="s">
        <v>83</v>
      </c>
      <c r="N3914" s="4" t="s">
        <v>36</v>
      </c>
      <c r="O3914" s="4">
        <v>1</v>
      </c>
      <c r="P3914" s="4" t="s">
        <v>55</v>
      </c>
      <c r="Q3914" s="4">
        <v>23.98</v>
      </c>
      <c r="Y3914" s="4" t="s">
        <v>16275</v>
      </c>
      <c r="Z3914" s="4" t="s">
        <v>1749</v>
      </c>
      <c r="AA3914" s="4" t="s">
        <v>16276</v>
      </c>
      <c r="AB3914" s="4" t="s">
        <v>58</v>
      </c>
      <c r="AD3914" s="4" t="b">
        <v>0</v>
      </c>
      <c r="AG3914" s="11">
        <f t="shared" si="61"/>
        <v>43326</v>
      </c>
    </row>
    <row r="3915" s="4" customFormat="1" spans="1:33">
      <c r="A3915" s="4" t="s">
        <v>16272</v>
      </c>
      <c r="B3915" s="4" t="s">
        <v>16272</v>
      </c>
      <c r="C3915" s="4" t="s">
        <v>16273</v>
      </c>
      <c r="D3915" s="4" t="s">
        <v>16274</v>
      </c>
      <c r="E3915" s="4" t="s">
        <v>36</v>
      </c>
      <c r="F3915" s="4" t="s">
        <v>37</v>
      </c>
      <c r="G3915" s="4" t="s">
        <v>51</v>
      </c>
      <c r="J3915" s="4" t="s">
        <v>39</v>
      </c>
      <c r="K3915" s="4" t="s">
        <v>171</v>
      </c>
      <c r="L3915" s="4" t="s">
        <v>172</v>
      </c>
      <c r="M3915" s="4" t="s">
        <v>173</v>
      </c>
      <c r="N3915" s="4" t="s">
        <v>36</v>
      </c>
      <c r="O3915" s="4">
        <v>1</v>
      </c>
      <c r="P3915" s="4" t="s">
        <v>55</v>
      </c>
      <c r="Q3915" s="4">
        <v>23.98</v>
      </c>
      <c r="Y3915" s="4" t="s">
        <v>16275</v>
      </c>
      <c r="Z3915" s="4" t="s">
        <v>1749</v>
      </c>
      <c r="AA3915" s="4" t="s">
        <v>16276</v>
      </c>
      <c r="AB3915" s="4" t="s">
        <v>58</v>
      </c>
      <c r="AD3915" s="4" t="b">
        <v>0</v>
      </c>
      <c r="AG3915" s="11">
        <f t="shared" si="61"/>
        <v>43326</v>
      </c>
    </row>
    <row r="3916" s="4" customFormat="1" spans="1:33">
      <c r="A3916" s="4" t="s">
        <v>16277</v>
      </c>
      <c r="B3916" s="4" t="s">
        <v>16277</v>
      </c>
      <c r="C3916" s="4" t="s">
        <v>16278</v>
      </c>
      <c r="D3916" s="4" t="s">
        <v>16279</v>
      </c>
      <c r="E3916" s="4" t="s">
        <v>36</v>
      </c>
      <c r="F3916" s="4" t="s">
        <v>37</v>
      </c>
      <c r="G3916" s="4" t="s">
        <v>51</v>
      </c>
      <c r="J3916" s="4" t="s">
        <v>39</v>
      </c>
      <c r="K3916" s="4" t="s">
        <v>539</v>
      </c>
      <c r="L3916" s="4" t="s">
        <v>1720</v>
      </c>
      <c r="M3916" s="4" t="s">
        <v>541</v>
      </c>
      <c r="N3916" s="4" t="s">
        <v>36</v>
      </c>
      <c r="O3916" s="4">
        <v>1</v>
      </c>
      <c r="P3916" s="4" t="s">
        <v>55</v>
      </c>
      <c r="Q3916" s="4">
        <v>23.98</v>
      </c>
      <c r="Y3916" s="4" t="s">
        <v>14304</v>
      </c>
      <c r="Z3916" s="4" t="s">
        <v>1046</v>
      </c>
      <c r="AA3916" s="4" t="s">
        <v>16280</v>
      </c>
      <c r="AB3916" s="4" t="s">
        <v>58</v>
      </c>
      <c r="AD3916" s="4" t="b">
        <v>0</v>
      </c>
      <c r="AG3916" s="11">
        <f t="shared" si="61"/>
        <v>43326</v>
      </c>
    </row>
    <row r="3917" s="4" customFormat="1" spans="1:33">
      <c r="A3917" s="4" t="s">
        <v>16281</v>
      </c>
      <c r="B3917" s="4" t="s">
        <v>16281</v>
      </c>
      <c r="C3917" s="4" t="s">
        <v>16282</v>
      </c>
      <c r="D3917" s="4" t="s">
        <v>16283</v>
      </c>
      <c r="E3917" s="4" t="s">
        <v>36</v>
      </c>
      <c r="F3917" s="4" t="s">
        <v>37</v>
      </c>
      <c r="G3917" s="4" t="s">
        <v>51</v>
      </c>
      <c r="J3917" s="4" t="s">
        <v>39</v>
      </c>
      <c r="K3917" s="4" t="s">
        <v>2811</v>
      </c>
      <c r="L3917" s="4" t="s">
        <v>2812</v>
      </c>
      <c r="M3917" s="4" t="s">
        <v>2813</v>
      </c>
      <c r="N3917" s="4" t="s">
        <v>36</v>
      </c>
      <c r="O3917" s="4">
        <v>1</v>
      </c>
      <c r="P3917" s="4" t="s">
        <v>55</v>
      </c>
      <c r="Q3917" s="4">
        <v>23.98</v>
      </c>
      <c r="Y3917" s="4" t="s">
        <v>9431</v>
      </c>
      <c r="Z3917" s="4" t="s">
        <v>3547</v>
      </c>
      <c r="AA3917" s="4" t="s">
        <v>16284</v>
      </c>
      <c r="AB3917" s="4" t="s">
        <v>58</v>
      </c>
      <c r="AD3917" s="4" t="b">
        <v>0</v>
      </c>
      <c r="AG3917" s="11">
        <f t="shared" si="61"/>
        <v>43326</v>
      </c>
    </row>
    <row r="3918" s="4" customFormat="1" spans="1:33">
      <c r="A3918" s="4" t="s">
        <v>16285</v>
      </c>
      <c r="B3918" s="4" t="s">
        <v>16285</v>
      </c>
      <c r="C3918" s="4" t="s">
        <v>16286</v>
      </c>
      <c r="D3918" s="4" t="s">
        <v>16287</v>
      </c>
      <c r="E3918" s="4" t="s">
        <v>36</v>
      </c>
      <c r="F3918" s="4" t="s">
        <v>37</v>
      </c>
      <c r="G3918" s="4" t="s">
        <v>51</v>
      </c>
      <c r="J3918" s="4" t="s">
        <v>39</v>
      </c>
      <c r="K3918" s="4" t="s">
        <v>1269</v>
      </c>
      <c r="L3918" s="4" t="s">
        <v>1270</v>
      </c>
      <c r="M3918" s="4" t="s">
        <v>1271</v>
      </c>
      <c r="N3918" s="4" t="s">
        <v>36</v>
      </c>
      <c r="O3918" s="4">
        <v>1</v>
      </c>
      <c r="P3918" s="4" t="s">
        <v>55</v>
      </c>
      <c r="Q3918" s="4">
        <v>22.98</v>
      </c>
      <c r="Y3918" s="4" t="s">
        <v>16288</v>
      </c>
      <c r="Z3918" s="4" t="s">
        <v>47</v>
      </c>
      <c r="AA3918" s="4" t="s">
        <v>16289</v>
      </c>
      <c r="AB3918" s="4" t="s">
        <v>58</v>
      </c>
      <c r="AD3918" s="4" t="b">
        <v>0</v>
      </c>
      <c r="AG3918" s="11">
        <f t="shared" si="61"/>
        <v>43326</v>
      </c>
    </row>
    <row r="3919" s="4" customFormat="1" spans="1:33">
      <c r="A3919" s="4" t="s">
        <v>16290</v>
      </c>
      <c r="B3919" s="4" t="s">
        <v>16290</v>
      </c>
      <c r="C3919" s="4" t="s">
        <v>16291</v>
      </c>
      <c r="D3919" s="4" t="s">
        <v>16292</v>
      </c>
      <c r="E3919" s="4" t="s">
        <v>36</v>
      </c>
      <c r="F3919" s="4" t="s">
        <v>37</v>
      </c>
      <c r="G3919" s="4" t="s">
        <v>51</v>
      </c>
      <c r="J3919" s="4" t="s">
        <v>39</v>
      </c>
      <c r="K3919" s="4" t="s">
        <v>5080</v>
      </c>
      <c r="L3919" s="4" t="s">
        <v>5081</v>
      </c>
      <c r="M3919" s="4" t="s">
        <v>5082</v>
      </c>
      <c r="N3919" s="4" t="s">
        <v>36</v>
      </c>
      <c r="O3919" s="4">
        <v>1</v>
      </c>
      <c r="P3919" s="4" t="s">
        <v>55</v>
      </c>
      <c r="Q3919" s="4">
        <v>18.98</v>
      </c>
      <c r="Y3919" s="4" t="s">
        <v>1122</v>
      </c>
      <c r="Z3919" s="4" t="s">
        <v>407</v>
      </c>
      <c r="AA3919" s="4" t="s">
        <v>16293</v>
      </c>
      <c r="AB3919" s="4" t="s">
        <v>58</v>
      </c>
      <c r="AD3919" s="4" t="b">
        <v>0</v>
      </c>
      <c r="AG3919" s="11">
        <f t="shared" si="61"/>
        <v>43326</v>
      </c>
    </row>
    <row r="3920" s="4" customFormat="1" spans="1:33">
      <c r="A3920" s="4" t="s">
        <v>16294</v>
      </c>
      <c r="B3920" s="4" t="s">
        <v>16294</v>
      </c>
      <c r="C3920" s="4" t="s">
        <v>16295</v>
      </c>
      <c r="D3920" s="4" t="s">
        <v>16296</v>
      </c>
      <c r="E3920" s="4" t="s">
        <v>36</v>
      </c>
      <c r="F3920" s="4" t="s">
        <v>37</v>
      </c>
      <c r="G3920" s="4" t="s">
        <v>51</v>
      </c>
      <c r="J3920" s="4" t="s">
        <v>39</v>
      </c>
      <c r="K3920" s="4" t="s">
        <v>482</v>
      </c>
      <c r="L3920" s="4" t="s">
        <v>1256</v>
      </c>
      <c r="M3920" s="4" t="s">
        <v>484</v>
      </c>
      <c r="N3920" s="4" t="s">
        <v>36</v>
      </c>
      <c r="O3920" s="4">
        <v>1</v>
      </c>
      <c r="P3920" s="4" t="s">
        <v>55</v>
      </c>
      <c r="Q3920" s="4">
        <v>23.98</v>
      </c>
      <c r="Y3920" s="4" t="s">
        <v>16297</v>
      </c>
      <c r="Z3920" s="4" t="s">
        <v>72</v>
      </c>
      <c r="AA3920" s="4" t="s">
        <v>16298</v>
      </c>
      <c r="AB3920" s="4" t="s">
        <v>58</v>
      </c>
      <c r="AD3920" s="4" t="b">
        <v>0</v>
      </c>
      <c r="AG3920" s="11">
        <f t="shared" si="61"/>
        <v>43326</v>
      </c>
    </row>
    <row r="3921" s="4" customFormat="1" spans="1:33">
      <c r="A3921" s="4" t="s">
        <v>16294</v>
      </c>
      <c r="B3921" s="4" t="s">
        <v>16294</v>
      </c>
      <c r="C3921" s="4" t="s">
        <v>16295</v>
      </c>
      <c r="D3921" s="4" t="s">
        <v>16296</v>
      </c>
      <c r="E3921" s="4" t="s">
        <v>36</v>
      </c>
      <c r="F3921" s="4" t="s">
        <v>37</v>
      </c>
      <c r="G3921" s="4" t="s">
        <v>51</v>
      </c>
      <c r="J3921" s="4" t="s">
        <v>39</v>
      </c>
      <c r="K3921" s="4" t="s">
        <v>635</v>
      </c>
      <c r="L3921" s="4" t="s">
        <v>636</v>
      </c>
      <c r="M3921" s="4" t="s">
        <v>637</v>
      </c>
      <c r="N3921" s="4" t="s">
        <v>36</v>
      </c>
      <c r="O3921" s="4">
        <v>1</v>
      </c>
      <c r="P3921" s="4" t="s">
        <v>55</v>
      </c>
      <c r="Q3921" s="4">
        <v>23.98</v>
      </c>
      <c r="Y3921" s="4" t="s">
        <v>16297</v>
      </c>
      <c r="Z3921" s="4" t="s">
        <v>72</v>
      </c>
      <c r="AA3921" s="4" t="s">
        <v>16298</v>
      </c>
      <c r="AB3921" s="4" t="s">
        <v>58</v>
      </c>
      <c r="AD3921" s="4" t="b">
        <v>0</v>
      </c>
      <c r="AG3921" s="11">
        <f t="shared" si="61"/>
        <v>43326</v>
      </c>
    </row>
    <row r="3922" s="4" customFormat="1" spans="1:33">
      <c r="A3922" s="4" t="s">
        <v>16299</v>
      </c>
      <c r="B3922" s="4" t="s">
        <v>16299</v>
      </c>
      <c r="C3922" s="4" t="s">
        <v>16300</v>
      </c>
      <c r="D3922" s="4" t="s">
        <v>16301</v>
      </c>
      <c r="E3922" s="4" t="s">
        <v>36</v>
      </c>
      <c r="F3922" s="4" t="s">
        <v>37</v>
      </c>
      <c r="G3922" s="4" t="s">
        <v>51</v>
      </c>
      <c r="J3922" s="4" t="s">
        <v>39</v>
      </c>
      <c r="K3922" s="4" t="s">
        <v>128</v>
      </c>
      <c r="L3922" s="4" t="s">
        <v>129</v>
      </c>
      <c r="M3922" s="4" t="s">
        <v>130</v>
      </c>
      <c r="N3922" s="4" t="s">
        <v>36</v>
      </c>
      <c r="O3922" s="4">
        <v>1</v>
      </c>
      <c r="P3922" s="4" t="s">
        <v>55</v>
      </c>
      <c r="Q3922" s="4">
        <v>23.98</v>
      </c>
      <c r="Y3922" s="4" t="s">
        <v>1964</v>
      </c>
      <c r="Z3922" s="4" t="s">
        <v>47</v>
      </c>
      <c r="AA3922" s="4" t="s">
        <v>2072</v>
      </c>
      <c r="AB3922" s="4" t="s">
        <v>58</v>
      </c>
      <c r="AD3922" s="4" t="b">
        <v>0</v>
      </c>
      <c r="AG3922" s="11">
        <f t="shared" si="61"/>
        <v>43326</v>
      </c>
    </row>
    <row r="3923" s="4" customFormat="1" spans="1:33">
      <c r="A3923" s="4" t="s">
        <v>16302</v>
      </c>
      <c r="B3923" s="4" t="s">
        <v>16302</v>
      </c>
      <c r="C3923" s="4" t="s">
        <v>16303</v>
      </c>
      <c r="D3923" s="4" t="s">
        <v>16304</v>
      </c>
      <c r="E3923" s="4" t="s">
        <v>36</v>
      </c>
      <c r="F3923" s="4" t="s">
        <v>37</v>
      </c>
      <c r="G3923" s="4" t="s">
        <v>51</v>
      </c>
      <c r="J3923" s="4" t="s">
        <v>39</v>
      </c>
      <c r="K3923" s="4" t="s">
        <v>3830</v>
      </c>
      <c r="L3923" s="4" t="s">
        <v>3831</v>
      </c>
      <c r="M3923" s="4" t="s">
        <v>3832</v>
      </c>
      <c r="N3923" s="4" t="s">
        <v>36</v>
      </c>
      <c r="O3923" s="4">
        <v>1</v>
      </c>
      <c r="P3923" s="4" t="s">
        <v>55</v>
      </c>
      <c r="Q3923" s="4">
        <v>23.98</v>
      </c>
      <c r="Y3923" s="4" t="s">
        <v>526</v>
      </c>
      <c r="Z3923" s="4" t="s">
        <v>147</v>
      </c>
      <c r="AA3923" s="4" t="s">
        <v>16305</v>
      </c>
      <c r="AB3923" s="4" t="s">
        <v>58</v>
      </c>
      <c r="AD3923" s="4" t="b">
        <v>0</v>
      </c>
      <c r="AG3923" s="11">
        <f t="shared" si="61"/>
        <v>43326</v>
      </c>
    </row>
    <row r="3924" s="4" customFormat="1" spans="1:33">
      <c r="A3924" s="4" t="s">
        <v>16302</v>
      </c>
      <c r="B3924" s="4" t="s">
        <v>16302</v>
      </c>
      <c r="C3924" s="4" t="s">
        <v>16303</v>
      </c>
      <c r="D3924" s="4" t="s">
        <v>16304</v>
      </c>
      <c r="E3924" s="4" t="s">
        <v>36</v>
      </c>
      <c r="F3924" s="4" t="s">
        <v>37</v>
      </c>
      <c r="G3924" s="4" t="s">
        <v>51</v>
      </c>
      <c r="J3924" s="4" t="s">
        <v>39</v>
      </c>
      <c r="K3924" s="4" t="s">
        <v>2811</v>
      </c>
      <c r="L3924" s="4" t="s">
        <v>2812</v>
      </c>
      <c r="M3924" s="4" t="s">
        <v>2813</v>
      </c>
      <c r="N3924" s="4" t="s">
        <v>36</v>
      </c>
      <c r="O3924" s="4">
        <v>1</v>
      </c>
      <c r="P3924" s="4" t="s">
        <v>55</v>
      </c>
      <c r="Q3924" s="4">
        <v>23.98</v>
      </c>
      <c r="Y3924" s="4" t="s">
        <v>526</v>
      </c>
      <c r="Z3924" s="4" t="s">
        <v>147</v>
      </c>
      <c r="AA3924" s="4" t="s">
        <v>16305</v>
      </c>
      <c r="AB3924" s="4" t="s">
        <v>58</v>
      </c>
      <c r="AD3924" s="4" t="b">
        <v>0</v>
      </c>
      <c r="AG3924" s="11">
        <f t="shared" si="61"/>
        <v>43326</v>
      </c>
    </row>
    <row r="3925" s="4" customFormat="1" spans="1:33">
      <c r="A3925" s="4" t="s">
        <v>16306</v>
      </c>
      <c r="B3925" s="4" t="s">
        <v>16306</v>
      </c>
      <c r="C3925" s="4" t="s">
        <v>16307</v>
      </c>
      <c r="D3925" s="4" t="s">
        <v>16308</v>
      </c>
      <c r="E3925" s="4" t="s">
        <v>36</v>
      </c>
      <c r="F3925" s="4" t="s">
        <v>37</v>
      </c>
      <c r="G3925" s="4" t="s">
        <v>51</v>
      </c>
      <c r="J3925" s="4" t="s">
        <v>39</v>
      </c>
      <c r="K3925" s="4" t="s">
        <v>4124</v>
      </c>
      <c r="L3925" s="4" t="s">
        <v>4125</v>
      </c>
      <c r="M3925" s="4" t="s">
        <v>4126</v>
      </c>
      <c r="N3925" s="4" t="s">
        <v>36</v>
      </c>
      <c r="O3925" s="4">
        <v>1</v>
      </c>
      <c r="P3925" s="4" t="s">
        <v>55</v>
      </c>
      <c r="Q3925" s="4">
        <v>22.98</v>
      </c>
      <c r="Y3925" s="4" t="s">
        <v>16309</v>
      </c>
      <c r="Z3925" s="4" t="s">
        <v>1192</v>
      </c>
      <c r="AA3925" s="4" t="s">
        <v>16310</v>
      </c>
      <c r="AB3925" s="4" t="s">
        <v>58</v>
      </c>
      <c r="AD3925" s="4" t="b">
        <v>0</v>
      </c>
      <c r="AG3925" s="11">
        <f t="shared" si="61"/>
        <v>43326</v>
      </c>
    </row>
    <row r="3926" s="4" customFormat="1" spans="1:33">
      <c r="A3926" s="4" t="s">
        <v>16311</v>
      </c>
      <c r="B3926" s="4" t="s">
        <v>16311</v>
      </c>
      <c r="C3926" s="4" t="s">
        <v>16312</v>
      </c>
      <c r="D3926" s="4" t="s">
        <v>16313</v>
      </c>
      <c r="E3926" s="4" t="s">
        <v>36</v>
      </c>
      <c r="F3926" s="4" t="s">
        <v>37</v>
      </c>
      <c r="G3926" s="4" t="s">
        <v>51</v>
      </c>
      <c r="J3926" s="4" t="s">
        <v>39</v>
      </c>
      <c r="K3926" s="4" t="s">
        <v>2899</v>
      </c>
      <c r="L3926" s="4" t="s">
        <v>2900</v>
      </c>
      <c r="M3926" s="4" t="s">
        <v>2901</v>
      </c>
      <c r="N3926" s="4" t="s">
        <v>36</v>
      </c>
      <c r="O3926" s="4">
        <v>1</v>
      </c>
      <c r="P3926" s="4" t="s">
        <v>55</v>
      </c>
      <c r="Q3926" s="4">
        <v>22.98</v>
      </c>
      <c r="Y3926" s="4" t="s">
        <v>16314</v>
      </c>
      <c r="Z3926" s="4" t="s">
        <v>10864</v>
      </c>
      <c r="AA3926" s="4">
        <v>10960</v>
      </c>
      <c r="AB3926" s="4" t="s">
        <v>58</v>
      </c>
      <c r="AD3926" s="4" t="b">
        <v>0</v>
      </c>
      <c r="AG3926" s="11">
        <f t="shared" si="61"/>
        <v>43326</v>
      </c>
    </row>
    <row r="3927" s="4" customFormat="1" spans="1:33">
      <c r="A3927" s="4" t="s">
        <v>16315</v>
      </c>
      <c r="B3927" s="4" t="s">
        <v>16315</v>
      </c>
      <c r="C3927" s="4" t="s">
        <v>16316</v>
      </c>
      <c r="D3927" s="4" t="s">
        <v>16317</v>
      </c>
      <c r="E3927" s="4" t="s">
        <v>36</v>
      </c>
      <c r="F3927" s="4" t="s">
        <v>37</v>
      </c>
      <c r="G3927" s="4" t="s">
        <v>51</v>
      </c>
      <c r="J3927" s="4" t="s">
        <v>39</v>
      </c>
      <c r="K3927" s="4" t="s">
        <v>644</v>
      </c>
      <c r="L3927" s="4" t="s">
        <v>645</v>
      </c>
      <c r="M3927" s="4" t="s">
        <v>646</v>
      </c>
      <c r="N3927" s="4" t="s">
        <v>36</v>
      </c>
      <c r="O3927" s="4">
        <v>1</v>
      </c>
      <c r="P3927" s="4" t="s">
        <v>55</v>
      </c>
      <c r="Q3927" s="4">
        <v>23.98</v>
      </c>
      <c r="Y3927" s="4" t="s">
        <v>16318</v>
      </c>
      <c r="Z3927" s="4" t="s">
        <v>311</v>
      </c>
      <c r="AA3927" s="4">
        <v>21042</v>
      </c>
      <c r="AB3927" s="4" t="s">
        <v>58</v>
      </c>
      <c r="AD3927" s="4" t="b">
        <v>0</v>
      </c>
      <c r="AG3927" s="11">
        <f t="shared" si="61"/>
        <v>43326</v>
      </c>
    </row>
    <row r="3928" s="4" customFormat="1" spans="1:33">
      <c r="A3928" s="4" t="s">
        <v>16319</v>
      </c>
      <c r="B3928" s="4" t="s">
        <v>16319</v>
      </c>
      <c r="C3928" s="4" t="s">
        <v>16320</v>
      </c>
      <c r="D3928" s="4" t="s">
        <v>16321</v>
      </c>
      <c r="E3928" s="4" t="s">
        <v>36</v>
      </c>
      <c r="F3928" s="4" t="s">
        <v>37</v>
      </c>
      <c r="G3928" s="4" t="s">
        <v>51</v>
      </c>
      <c r="J3928" s="4" t="s">
        <v>39</v>
      </c>
      <c r="K3928" s="4" t="s">
        <v>3101</v>
      </c>
      <c r="L3928" s="4" t="s">
        <v>3102</v>
      </c>
      <c r="M3928" s="4" t="s">
        <v>3103</v>
      </c>
      <c r="N3928" s="4" t="s">
        <v>36</v>
      </c>
      <c r="O3928" s="4">
        <v>1</v>
      </c>
      <c r="P3928" s="4" t="s">
        <v>55</v>
      </c>
      <c r="Q3928" s="4">
        <v>22.98</v>
      </c>
      <c r="Y3928" s="4" t="s">
        <v>16322</v>
      </c>
      <c r="Z3928" s="4" t="s">
        <v>224</v>
      </c>
      <c r="AA3928" s="4" t="s">
        <v>16323</v>
      </c>
      <c r="AB3928" s="4" t="s">
        <v>58</v>
      </c>
      <c r="AD3928" s="4" t="b">
        <v>0</v>
      </c>
      <c r="AG3928" s="11">
        <f t="shared" si="61"/>
        <v>43326</v>
      </c>
    </row>
    <row r="3929" s="4" customFormat="1" spans="1:33">
      <c r="A3929" s="4" t="s">
        <v>16324</v>
      </c>
      <c r="B3929" s="4" t="s">
        <v>16324</v>
      </c>
      <c r="C3929" s="4" t="s">
        <v>16325</v>
      </c>
      <c r="D3929" s="4" t="s">
        <v>16326</v>
      </c>
      <c r="E3929" s="4" t="s">
        <v>36</v>
      </c>
      <c r="F3929" s="4" t="s">
        <v>37</v>
      </c>
      <c r="G3929" s="4" t="s">
        <v>51</v>
      </c>
      <c r="J3929" s="4" t="s">
        <v>110</v>
      </c>
      <c r="K3929" s="4" t="s">
        <v>111</v>
      </c>
      <c r="L3929" s="4" t="s">
        <v>112</v>
      </c>
      <c r="M3929" s="4" t="s">
        <v>113</v>
      </c>
      <c r="N3929" s="4" t="s">
        <v>36</v>
      </c>
      <c r="O3929" s="4">
        <v>1</v>
      </c>
      <c r="P3929" s="4" t="s">
        <v>55</v>
      </c>
      <c r="Q3929" s="4">
        <v>16.98</v>
      </c>
      <c r="S3929" s="4">
        <v>3.98</v>
      </c>
      <c r="Y3929" s="4" t="s">
        <v>5832</v>
      </c>
      <c r="Z3929" s="4" t="s">
        <v>784</v>
      </c>
      <c r="AA3929" s="4" t="s">
        <v>5833</v>
      </c>
      <c r="AB3929" s="4" t="s">
        <v>58</v>
      </c>
      <c r="AD3929" s="4" t="b">
        <v>0</v>
      </c>
      <c r="AG3929" s="11">
        <f t="shared" si="61"/>
        <v>43326</v>
      </c>
    </row>
    <row r="3930" s="4" customFormat="1" spans="1:33">
      <c r="A3930" s="4" t="s">
        <v>16327</v>
      </c>
      <c r="B3930" s="4" t="s">
        <v>16327</v>
      </c>
      <c r="C3930" s="4" t="s">
        <v>16328</v>
      </c>
      <c r="D3930" s="4" t="s">
        <v>16329</v>
      </c>
      <c r="E3930" s="4" t="s">
        <v>36</v>
      </c>
      <c r="F3930" s="4" t="s">
        <v>37</v>
      </c>
      <c r="G3930" s="4" t="s">
        <v>51</v>
      </c>
      <c r="J3930" s="4" t="s">
        <v>39</v>
      </c>
      <c r="K3930" s="4" t="s">
        <v>1188</v>
      </c>
      <c r="L3930" s="4" t="s">
        <v>1189</v>
      </c>
      <c r="M3930" s="4" t="s">
        <v>1190</v>
      </c>
      <c r="N3930" s="4" t="s">
        <v>36</v>
      </c>
      <c r="O3930" s="4">
        <v>1</v>
      </c>
      <c r="P3930" s="4" t="s">
        <v>55</v>
      </c>
      <c r="Q3930" s="4">
        <v>23.98</v>
      </c>
      <c r="Y3930" s="4" t="s">
        <v>16330</v>
      </c>
      <c r="Z3930" s="4" t="s">
        <v>138</v>
      </c>
      <c r="AA3930" s="4" t="s">
        <v>16331</v>
      </c>
      <c r="AB3930" s="4" t="s">
        <v>58</v>
      </c>
      <c r="AD3930" s="4" t="b">
        <v>0</v>
      </c>
      <c r="AG3930" s="11">
        <f t="shared" si="61"/>
        <v>43326</v>
      </c>
    </row>
    <row r="3931" s="4" customFormat="1" spans="1:33">
      <c r="A3931" s="4" t="s">
        <v>16332</v>
      </c>
      <c r="B3931" s="4" t="s">
        <v>16332</v>
      </c>
      <c r="C3931" s="4" t="s">
        <v>16333</v>
      </c>
      <c r="D3931" s="4" t="s">
        <v>16334</v>
      </c>
      <c r="E3931" s="4" t="s">
        <v>36</v>
      </c>
      <c r="F3931" s="4" t="s">
        <v>37</v>
      </c>
      <c r="G3931" s="4" t="s">
        <v>51</v>
      </c>
      <c r="J3931" s="4" t="s">
        <v>39</v>
      </c>
      <c r="K3931" s="4" t="s">
        <v>1132</v>
      </c>
      <c r="L3931" s="4" t="s">
        <v>1133</v>
      </c>
      <c r="M3931" s="4" t="s">
        <v>1134</v>
      </c>
      <c r="N3931" s="4" t="s">
        <v>36</v>
      </c>
      <c r="O3931" s="4">
        <v>1</v>
      </c>
      <c r="P3931" s="4" t="s">
        <v>55</v>
      </c>
      <c r="Q3931" s="4">
        <v>23.98</v>
      </c>
      <c r="Y3931" s="4" t="s">
        <v>16335</v>
      </c>
      <c r="Z3931" s="4" t="s">
        <v>47</v>
      </c>
      <c r="AA3931" s="4" t="s">
        <v>16336</v>
      </c>
      <c r="AB3931" s="4" t="s">
        <v>58</v>
      </c>
      <c r="AD3931" s="4" t="b">
        <v>0</v>
      </c>
      <c r="AG3931" s="11">
        <f t="shared" si="61"/>
        <v>43326</v>
      </c>
    </row>
    <row r="3932" s="4" customFormat="1" spans="1:33">
      <c r="A3932" s="4" t="s">
        <v>16337</v>
      </c>
      <c r="B3932" s="4" t="s">
        <v>16337</v>
      </c>
      <c r="C3932" s="4" t="s">
        <v>16338</v>
      </c>
      <c r="D3932" s="4" t="s">
        <v>16339</v>
      </c>
      <c r="E3932" s="4" t="s">
        <v>36</v>
      </c>
      <c r="F3932" s="4" t="s">
        <v>37</v>
      </c>
      <c r="G3932" s="4" t="s">
        <v>51</v>
      </c>
      <c r="J3932" s="4" t="s">
        <v>39</v>
      </c>
      <c r="K3932" s="4" t="s">
        <v>12994</v>
      </c>
      <c r="L3932" s="4" t="s">
        <v>12995</v>
      </c>
      <c r="M3932" s="4" t="s">
        <v>12996</v>
      </c>
      <c r="N3932" s="4" t="s">
        <v>36</v>
      </c>
      <c r="O3932" s="4">
        <v>1</v>
      </c>
      <c r="P3932" s="4" t="s">
        <v>55</v>
      </c>
      <c r="Q3932" s="4">
        <v>10</v>
      </c>
      <c r="Y3932" s="4" t="s">
        <v>16340</v>
      </c>
      <c r="Z3932" s="4" t="s">
        <v>323</v>
      </c>
      <c r="AA3932" s="4" t="s">
        <v>16341</v>
      </c>
      <c r="AB3932" s="4" t="s">
        <v>58</v>
      </c>
      <c r="AD3932" s="4" t="b">
        <v>0</v>
      </c>
      <c r="AG3932" s="11">
        <f t="shared" si="61"/>
        <v>43326</v>
      </c>
    </row>
    <row r="3933" s="4" customFormat="1" spans="1:33">
      <c r="A3933" s="4" t="s">
        <v>16342</v>
      </c>
      <c r="B3933" s="4" t="s">
        <v>16342</v>
      </c>
      <c r="C3933" s="4" t="s">
        <v>16343</v>
      </c>
      <c r="D3933" s="4" t="s">
        <v>16344</v>
      </c>
      <c r="E3933" s="4" t="s">
        <v>36</v>
      </c>
      <c r="F3933" s="4" t="s">
        <v>37</v>
      </c>
      <c r="G3933" s="4" t="s">
        <v>51</v>
      </c>
      <c r="J3933" s="4" t="s">
        <v>110</v>
      </c>
      <c r="K3933" s="4" t="s">
        <v>2036</v>
      </c>
      <c r="L3933" s="4" t="s">
        <v>10016</v>
      </c>
      <c r="M3933" s="4" t="s">
        <v>2038</v>
      </c>
      <c r="N3933" s="4" t="s">
        <v>36</v>
      </c>
      <c r="O3933" s="4">
        <v>1</v>
      </c>
      <c r="P3933" s="4" t="s">
        <v>55</v>
      </c>
      <c r="Q3933" s="4">
        <v>23.98</v>
      </c>
      <c r="S3933" s="4">
        <v>1.08</v>
      </c>
      <c r="Y3933" s="4" t="s">
        <v>550</v>
      </c>
      <c r="Z3933" s="4" t="s">
        <v>47</v>
      </c>
      <c r="AA3933" s="4" t="s">
        <v>16345</v>
      </c>
      <c r="AB3933" s="4" t="s">
        <v>58</v>
      </c>
      <c r="AD3933" s="4" t="b">
        <v>0</v>
      </c>
      <c r="AG3933" s="11">
        <f t="shared" si="61"/>
        <v>43326</v>
      </c>
    </row>
    <row r="3934" s="4" customFormat="1" spans="1:33">
      <c r="A3934" s="4" t="s">
        <v>16346</v>
      </c>
      <c r="B3934" s="4" t="s">
        <v>16346</v>
      </c>
      <c r="C3934" s="4" t="s">
        <v>16347</v>
      </c>
      <c r="D3934" s="4" t="s">
        <v>16348</v>
      </c>
      <c r="E3934" s="4" t="s">
        <v>36</v>
      </c>
      <c r="F3934" s="4" t="s">
        <v>37</v>
      </c>
      <c r="G3934" s="4" t="s">
        <v>51</v>
      </c>
      <c r="J3934" s="4" t="s">
        <v>39</v>
      </c>
      <c r="K3934" s="4" t="s">
        <v>1132</v>
      </c>
      <c r="L3934" s="4" t="s">
        <v>1133</v>
      </c>
      <c r="M3934" s="4" t="s">
        <v>1134</v>
      </c>
      <c r="N3934" s="4" t="s">
        <v>36</v>
      </c>
      <c r="O3934" s="4">
        <v>1</v>
      </c>
      <c r="P3934" s="4" t="s">
        <v>55</v>
      </c>
      <c r="Q3934" s="4">
        <v>23.98</v>
      </c>
      <c r="Y3934" s="4" t="s">
        <v>16349</v>
      </c>
      <c r="Z3934" s="4" t="s">
        <v>47</v>
      </c>
      <c r="AA3934" s="4" t="s">
        <v>16350</v>
      </c>
      <c r="AB3934" s="4" t="s">
        <v>58</v>
      </c>
      <c r="AD3934" s="4" t="b">
        <v>0</v>
      </c>
      <c r="AG3934" s="11">
        <f t="shared" si="61"/>
        <v>43326</v>
      </c>
    </row>
    <row r="3935" s="4" customFormat="1" spans="1:33">
      <c r="A3935" s="4" t="s">
        <v>16351</v>
      </c>
      <c r="B3935" s="4" t="s">
        <v>16351</v>
      </c>
      <c r="C3935" s="4" t="s">
        <v>16352</v>
      </c>
      <c r="D3935" s="4" t="s">
        <v>16353</v>
      </c>
      <c r="E3935" s="4" t="s">
        <v>36</v>
      </c>
      <c r="F3935" s="4" t="s">
        <v>37</v>
      </c>
      <c r="G3935" s="4" t="s">
        <v>38</v>
      </c>
      <c r="J3935" s="4" t="s">
        <v>891</v>
      </c>
      <c r="K3935" s="4" t="s">
        <v>9153</v>
      </c>
      <c r="L3935" s="4" t="s">
        <v>2336</v>
      </c>
      <c r="M3935" s="4" t="s">
        <v>2337</v>
      </c>
      <c r="N3935" s="4" t="s">
        <v>36</v>
      </c>
      <c r="O3935" s="4">
        <v>1</v>
      </c>
      <c r="P3935" s="4" t="s">
        <v>43</v>
      </c>
      <c r="Q3935" s="4">
        <v>24.99</v>
      </c>
      <c r="S3935" s="4">
        <v>6.99</v>
      </c>
      <c r="Y3935" s="4" t="s">
        <v>12569</v>
      </c>
      <c r="Z3935" s="4" t="s">
        <v>1083</v>
      </c>
      <c r="AA3935" s="4" t="s">
        <v>16354</v>
      </c>
      <c r="AB3935" s="4" t="s">
        <v>47</v>
      </c>
      <c r="AD3935" s="4" t="b">
        <v>0</v>
      </c>
      <c r="AG3935" s="11">
        <f t="shared" si="61"/>
        <v>43327</v>
      </c>
    </row>
    <row r="3936" s="4" customFormat="1" spans="1:33">
      <c r="A3936" s="4" t="s">
        <v>16355</v>
      </c>
      <c r="B3936" s="4" t="s">
        <v>16355</v>
      </c>
      <c r="C3936" s="4" t="s">
        <v>16356</v>
      </c>
      <c r="D3936" s="4" t="s">
        <v>16357</v>
      </c>
      <c r="E3936" s="4" t="s">
        <v>36</v>
      </c>
      <c r="F3936" s="4" t="s">
        <v>37</v>
      </c>
      <c r="G3936" s="4" t="s">
        <v>38</v>
      </c>
      <c r="J3936" s="4" t="s">
        <v>39</v>
      </c>
      <c r="K3936" s="4" t="s">
        <v>16358</v>
      </c>
      <c r="L3936" s="4" t="s">
        <v>16359</v>
      </c>
      <c r="M3936" s="4" t="s">
        <v>667</v>
      </c>
      <c r="N3936" s="4" t="s">
        <v>36</v>
      </c>
      <c r="O3936" s="4">
        <v>1</v>
      </c>
      <c r="P3936" s="4" t="s">
        <v>43</v>
      </c>
      <c r="Q3936" s="4">
        <v>27.99</v>
      </c>
      <c r="Y3936" s="4" t="s">
        <v>12548</v>
      </c>
      <c r="Z3936" s="4" t="s">
        <v>1083</v>
      </c>
      <c r="AA3936" s="4" t="s">
        <v>16360</v>
      </c>
      <c r="AB3936" s="4" t="s">
        <v>47</v>
      </c>
      <c r="AD3936" s="4" t="b">
        <v>0</v>
      </c>
      <c r="AG3936" s="11">
        <f t="shared" si="61"/>
        <v>43327</v>
      </c>
    </row>
    <row r="3937" s="4" customFormat="1" spans="1:33">
      <c r="A3937" s="4" t="s">
        <v>16361</v>
      </c>
      <c r="B3937" s="4" t="s">
        <v>16361</v>
      </c>
      <c r="C3937" s="4" t="s">
        <v>16362</v>
      </c>
      <c r="D3937" s="4" t="s">
        <v>16363</v>
      </c>
      <c r="E3937" s="4" t="s">
        <v>36</v>
      </c>
      <c r="F3937" s="4" t="s">
        <v>37</v>
      </c>
      <c r="G3937" s="4" t="s">
        <v>38</v>
      </c>
      <c r="J3937" s="4" t="s">
        <v>39</v>
      </c>
      <c r="K3937" s="4" t="s">
        <v>16364</v>
      </c>
      <c r="L3937" s="4" t="s">
        <v>16365</v>
      </c>
      <c r="M3937" s="4" t="s">
        <v>16366</v>
      </c>
      <c r="N3937" s="4" t="s">
        <v>36</v>
      </c>
      <c r="O3937" s="4">
        <v>1</v>
      </c>
      <c r="P3937" s="4" t="s">
        <v>43</v>
      </c>
      <c r="Q3937" s="4">
        <v>24.99</v>
      </c>
      <c r="Y3937" s="4" t="s">
        <v>16367</v>
      </c>
      <c r="Z3937" s="4" t="s">
        <v>1083</v>
      </c>
      <c r="AA3937" s="4" t="s">
        <v>16368</v>
      </c>
      <c r="AB3937" s="4" t="s">
        <v>47</v>
      </c>
      <c r="AD3937" s="4" t="b">
        <v>0</v>
      </c>
      <c r="AG3937" s="11">
        <f t="shared" si="61"/>
        <v>43327</v>
      </c>
    </row>
    <row r="3938" s="4" customFormat="1" spans="1:33">
      <c r="A3938" s="4" t="s">
        <v>16369</v>
      </c>
      <c r="B3938" s="4" t="s">
        <v>16369</v>
      </c>
      <c r="C3938" s="4" t="s">
        <v>16370</v>
      </c>
      <c r="D3938" s="4" t="s">
        <v>16371</v>
      </c>
      <c r="E3938" s="4" t="s">
        <v>36</v>
      </c>
      <c r="F3938" s="4" t="s">
        <v>37</v>
      </c>
      <c r="G3938" s="4" t="s">
        <v>38</v>
      </c>
      <c r="J3938" s="4" t="s">
        <v>39</v>
      </c>
      <c r="K3938" s="4" t="s">
        <v>9961</v>
      </c>
      <c r="L3938" s="4" t="s">
        <v>1081</v>
      </c>
      <c r="M3938" s="4" t="s">
        <v>1082</v>
      </c>
      <c r="N3938" s="4" t="s">
        <v>36</v>
      </c>
      <c r="O3938" s="4">
        <v>1</v>
      </c>
      <c r="P3938" s="4" t="s">
        <v>43</v>
      </c>
      <c r="Q3938" s="4">
        <v>24.99</v>
      </c>
      <c r="Y3938" s="4" t="s">
        <v>16372</v>
      </c>
      <c r="Z3938" s="4" t="s">
        <v>3646</v>
      </c>
      <c r="AA3938" s="4" t="s">
        <v>16373</v>
      </c>
      <c r="AB3938" s="4" t="s">
        <v>47</v>
      </c>
      <c r="AD3938" s="4" t="b">
        <v>0</v>
      </c>
      <c r="AG3938" s="11">
        <f t="shared" si="61"/>
        <v>43327</v>
      </c>
    </row>
    <row r="3939" s="4" customFormat="1" spans="1:33">
      <c r="A3939" s="4" t="s">
        <v>16374</v>
      </c>
      <c r="B3939" s="4" t="s">
        <v>16374</v>
      </c>
      <c r="C3939" s="4" t="s">
        <v>16375</v>
      </c>
      <c r="D3939" s="4" t="s">
        <v>16376</v>
      </c>
      <c r="E3939" s="4" t="s">
        <v>36</v>
      </c>
      <c r="F3939" s="4" t="s">
        <v>37</v>
      </c>
      <c r="G3939" s="4" t="s">
        <v>38</v>
      </c>
      <c r="J3939" s="4" t="s">
        <v>891</v>
      </c>
      <c r="K3939" s="4" t="s">
        <v>9975</v>
      </c>
      <c r="L3939" s="4" t="s">
        <v>1089</v>
      </c>
      <c r="M3939" s="4" t="s">
        <v>1090</v>
      </c>
      <c r="N3939" s="4" t="s">
        <v>36</v>
      </c>
      <c r="O3939" s="4">
        <v>1</v>
      </c>
      <c r="P3939" s="4" t="s">
        <v>43</v>
      </c>
      <c r="Q3939" s="4">
        <v>24.99</v>
      </c>
      <c r="S3939" s="4">
        <v>5.36</v>
      </c>
      <c r="Y3939" s="4" t="s">
        <v>16377</v>
      </c>
      <c r="Z3939" s="4" t="s">
        <v>2339</v>
      </c>
      <c r="AA3939" s="4" t="s">
        <v>16378</v>
      </c>
      <c r="AB3939" s="4" t="s">
        <v>47</v>
      </c>
      <c r="AD3939" s="4" t="b">
        <v>0</v>
      </c>
      <c r="AG3939" s="11">
        <f t="shared" si="61"/>
        <v>43327</v>
      </c>
    </row>
    <row r="3940" s="4" customFormat="1" spans="1:33">
      <c r="A3940" s="4" t="s">
        <v>16379</v>
      </c>
      <c r="B3940" s="4" t="s">
        <v>16379</v>
      </c>
      <c r="C3940" s="4" t="s">
        <v>16380</v>
      </c>
      <c r="D3940" s="4" t="s">
        <v>16381</v>
      </c>
      <c r="E3940" s="4" t="s">
        <v>36</v>
      </c>
      <c r="F3940" s="4" t="s">
        <v>37</v>
      </c>
      <c r="G3940" s="4" t="s">
        <v>38</v>
      </c>
      <c r="J3940" s="4" t="s">
        <v>39</v>
      </c>
      <c r="K3940" s="4" t="s">
        <v>10901</v>
      </c>
      <c r="L3940" s="4" t="s">
        <v>10902</v>
      </c>
      <c r="M3940" s="4" t="s">
        <v>10903</v>
      </c>
      <c r="N3940" s="4" t="s">
        <v>36</v>
      </c>
      <c r="O3940" s="4">
        <v>1</v>
      </c>
      <c r="P3940" s="4" t="s">
        <v>43</v>
      </c>
      <c r="Q3940" s="4">
        <v>24.99</v>
      </c>
      <c r="Y3940" s="4" t="s">
        <v>16382</v>
      </c>
      <c r="Z3940" s="4" t="s">
        <v>1083</v>
      </c>
      <c r="AA3940" s="4" t="s">
        <v>16383</v>
      </c>
      <c r="AB3940" s="4" t="s">
        <v>47</v>
      </c>
      <c r="AD3940" s="4" t="b">
        <v>0</v>
      </c>
      <c r="AG3940" s="11">
        <f t="shared" si="61"/>
        <v>43327</v>
      </c>
    </row>
    <row r="3941" s="4" customFormat="1" spans="1:33">
      <c r="A3941" s="4" t="s">
        <v>16384</v>
      </c>
      <c r="B3941" s="4" t="s">
        <v>16384</v>
      </c>
      <c r="C3941" s="4" t="s">
        <v>16385</v>
      </c>
      <c r="D3941" s="4" t="s">
        <v>16386</v>
      </c>
      <c r="E3941" s="4" t="s">
        <v>36</v>
      </c>
      <c r="F3941" s="4" t="s">
        <v>37</v>
      </c>
      <c r="G3941" s="4" t="s">
        <v>38</v>
      </c>
      <c r="J3941" s="4" t="s">
        <v>110</v>
      </c>
      <c r="K3941" s="4" t="s">
        <v>13495</v>
      </c>
      <c r="L3941" s="4" t="s">
        <v>13496</v>
      </c>
      <c r="M3941" s="4" t="s">
        <v>13497</v>
      </c>
      <c r="N3941" s="4" t="s">
        <v>36</v>
      </c>
      <c r="O3941" s="4">
        <v>1</v>
      </c>
      <c r="P3941" s="4" t="s">
        <v>43</v>
      </c>
      <c r="Q3941" s="4">
        <v>24.99</v>
      </c>
      <c r="S3941" s="4">
        <v>2.25</v>
      </c>
      <c r="X3941" s="4">
        <v>2.25</v>
      </c>
      <c r="Y3941" s="4" t="s">
        <v>16387</v>
      </c>
      <c r="Z3941" s="4" t="s">
        <v>1083</v>
      </c>
      <c r="AA3941" s="4" t="s">
        <v>16388</v>
      </c>
      <c r="AB3941" s="4" t="s">
        <v>47</v>
      </c>
      <c r="AC3941" s="4" t="s">
        <v>1068</v>
      </c>
      <c r="AD3941" s="4" t="b">
        <v>0</v>
      </c>
      <c r="AG3941" s="11">
        <f t="shared" si="61"/>
        <v>43327</v>
      </c>
    </row>
    <row r="3942" s="4" customFormat="1" spans="1:33">
      <c r="A3942" s="4" t="s">
        <v>16384</v>
      </c>
      <c r="B3942" s="4" t="s">
        <v>16384</v>
      </c>
      <c r="C3942" s="4" t="s">
        <v>16385</v>
      </c>
      <c r="D3942" s="4" t="s">
        <v>16386</v>
      </c>
      <c r="E3942" s="4" t="s">
        <v>36</v>
      </c>
      <c r="F3942" s="4" t="s">
        <v>37</v>
      </c>
      <c r="G3942" s="4" t="s">
        <v>38</v>
      </c>
      <c r="J3942" s="4" t="s">
        <v>110</v>
      </c>
      <c r="K3942" s="4" t="s">
        <v>12553</v>
      </c>
      <c r="L3942" s="4" t="s">
        <v>12554</v>
      </c>
      <c r="M3942" s="4" t="s">
        <v>12555</v>
      </c>
      <c r="N3942" s="4" t="s">
        <v>36</v>
      </c>
      <c r="O3942" s="4">
        <v>1</v>
      </c>
      <c r="P3942" s="4" t="s">
        <v>43</v>
      </c>
      <c r="Q3942" s="4">
        <v>24.99</v>
      </c>
      <c r="S3942" s="4">
        <v>2.26</v>
      </c>
      <c r="X3942" s="4">
        <v>2.26</v>
      </c>
      <c r="Y3942" s="4" t="s">
        <v>16387</v>
      </c>
      <c r="Z3942" s="4" t="s">
        <v>1083</v>
      </c>
      <c r="AA3942" s="4" t="s">
        <v>16388</v>
      </c>
      <c r="AB3942" s="4" t="s">
        <v>47</v>
      </c>
      <c r="AC3942" s="4" t="s">
        <v>1068</v>
      </c>
      <c r="AD3942" s="4" t="b">
        <v>0</v>
      </c>
      <c r="AG3942" s="11">
        <f t="shared" si="61"/>
        <v>43327</v>
      </c>
    </row>
    <row r="3943" s="4" customFormat="1" spans="1:33">
      <c r="A3943" s="4" t="s">
        <v>16384</v>
      </c>
      <c r="B3943" s="4" t="s">
        <v>16384</v>
      </c>
      <c r="C3943" s="4" t="s">
        <v>16385</v>
      </c>
      <c r="D3943" s="4" t="s">
        <v>16386</v>
      </c>
      <c r="E3943" s="4" t="s">
        <v>36</v>
      </c>
      <c r="F3943" s="4" t="s">
        <v>37</v>
      </c>
      <c r="G3943" s="4" t="s">
        <v>38</v>
      </c>
      <c r="J3943" s="4" t="s">
        <v>110</v>
      </c>
      <c r="K3943" s="4" t="s">
        <v>13231</v>
      </c>
      <c r="L3943" s="4" t="s">
        <v>16389</v>
      </c>
      <c r="M3943" s="4" t="s">
        <v>13233</v>
      </c>
      <c r="N3943" s="4" t="s">
        <v>36</v>
      </c>
      <c r="O3943" s="4">
        <v>1</v>
      </c>
      <c r="P3943" s="4" t="s">
        <v>43</v>
      </c>
      <c r="Q3943" s="4">
        <v>24.99</v>
      </c>
      <c r="S3943" s="4">
        <v>2.25</v>
      </c>
      <c r="X3943" s="4">
        <v>2.25</v>
      </c>
      <c r="Y3943" s="4" t="s">
        <v>16387</v>
      </c>
      <c r="Z3943" s="4" t="s">
        <v>1083</v>
      </c>
      <c r="AA3943" s="4" t="s">
        <v>16388</v>
      </c>
      <c r="AB3943" s="4" t="s">
        <v>47</v>
      </c>
      <c r="AC3943" s="4" t="s">
        <v>1068</v>
      </c>
      <c r="AD3943" s="4" t="b">
        <v>0</v>
      </c>
      <c r="AG3943" s="11">
        <f t="shared" si="61"/>
        <v>43327</v>
      </c>
    </row>
    <row r="3944" s="4" customFormat="1" spans="1:33">
      <c r="A3944" s="4" t="s">
        <v>16384</v>
      </c>
      <c r="B3944" s="4" t="s">
        <v>16384</v>
      </c>
      <c r="C3944" s="4" t="s">
        <v>16385</v>
      </c>
      <c r="D3944" s="4" t="s">
        <v>16386</v>
      </c>
      <c r="E3944" s="4" t="s">
        <v>36</v>
      </c>
      <c r="F3944" s="4" t="s">
        <v>37</v>
      </c>
      <c r="G3944" s="4" t="s">
        <v>38</v>
      </c>
      <c r="J3944" s="4" t="s">
        <v>110</v>
      </c>
      <c r="K3944" s="4" t="s">
        <v>10895</v>
      </c>
      <c r="L3944" s="4" t="s">
        <v>7177</v>
      </c>
      <c r="M3944" s="4" t="s">
        <v>7178</v>
      </c>
      <c r="N3944" s="4" t="s">
        <v>36</v>
      </c>
      <c r="O3944" s="4">
        <v>1</v>
      </c>
      <c r="P3944" s="4" t="s">
        <v>43</v>
      </c>
      <c r="Q3944" s="4">
        <v>24.99</v>
      </c>
      <c r="S3944" s="4">
        <v>2.25</v>
      </c>
      <c r="X3944" s="4">
        <v>2.25</v>
      </c>
      <c r="Y3944" s="4" t="s">
        <v>16387</v>
      </c>
      <c r="Z3944" s="4" t="s">
        <v>1083</v>
      </c>
      <c r="AA3944" s="4" t="s">
        <v>16388</v>
      </c>
      <c r="AB3944" s="4" t="s">
        <v>47</v>
      </c>
      <c r="AC3944" s="4" t="s">
        <v>1068</v>
      </c>
      <c r="AD3944" s="4" t="b">
        <v>0</v>
      </c>
      <c r="AG3944" s="11">
        <f t="shared" si="61"/>
        <v>43327</v>
      </c>
    </row>
    <row r="3945" s="4" customFormat="1" spans="1:33">
      <c r="A3945" s="4" t="s">
        <v>16384</v>
      </c>
      <c r="B3945" s="4" t="s">
        <v>16384</v>
      </c>
      <c r="C3945" s="4" t="s">
        <v>16385</v>
      </c>
      <c r="D3945" s="4" t="s">
        <v>16386</v>
      </c>
      <c r="E3945" s="4" t="s">
        <v>36</v>
      </c>
      <c r="F3945" s="4" t="s">
        <v>37</v>
      </c>
      <c r="G3945" s="4" t="s">
        <v>38</v>
      </c>
      <c r="J3945" s="4" t="s">
        <v>110</v>
      </c>
      <c r="K3945" s="4" t="s">
        <v>16390</v>
      </c>
      <c r="L3945" s="4" t="s">
        <v>16391</v>
      </c>
      <c r="M3945" s="4" t="s">
        <v>16392</v>
      </c>
      <c r="N3945" s="4" t="s">
        <v>36</v>
      </c>
      <c r="O3945" s="4">
        <v>1</v>
      </c>
      <c r="P3945" s="4" t="s">
        <v>43</v>
      </c>
      <c r="Q3945" s="4">
        <v>24.99</v>
      </c>
      <c r="S3945" s="4">
        <v>2.25</v>
      </c>
      <c r="X3945" s="4">
        <v>2.25</v>
      </c>
      <c r="Y3945" s="4" t="s">
        <v>16387</v>
      </c>
      <c r="Z3945" s="4" t="s">
        <v>1083</v>
      </c>
      <c r="AA3945" s="4" t="s">
        <v>16388</v>
      </c>
      <c r="AB3945" s="4" t="s">
        <v>47</v>
      </c>
      <c r="AC3945" s="4" t="s">
        <v>1068</v>
      </c>
      <c r="AD3945" s="4" t="b">
        <v>0</v>
      </c>
      <c r="AG3945" s="11">
        <f t="shared" si="61"/>
        <v>43327</v>
      </c>
    </row>
    <row r="3946" s="4" customFormat="1" spans="1:33">
      <c r="A3946" s="4" t="s">
        <v>16384</v>
      </c>
      <c r="B3946" s="4" t="s">
        <v>16384</v>
      </c>
      <c r="C3946" s="4" t="s">
        <v>16385</v>
      </c>
      <c r="D3946" s="4" t="s">
        <v>16386</v>
      </c>
      <c r="E3946" s="4" t="s">
        <v>36</v>
      </c>
      <c r="F3946" s="4" t="s">
        <v>37</v>
      </c>
      <c r="G3946" s="4" t="s">
        <v>38</v>
      </c>
      <c r="J3946" s="4" t="s">
        <v>110</v>
      </c>
      <c r="K3946" s="4" t="s">
        <v>10901</v>
      </c>
      <c r="L3946" s="4" t="s">
        <v>10902</v>
      </c>
      <c r="M3946" s="4" t="s">
        <v>10903</v>
      </c>
      <c r="N3946" s="4" t="s">
        <v>36</v>
      </c>
      <c r="O3946" s="4">
        <v>1</v>
      </c>
      <c r="P3946" s="4" t="s">
        <v>43</v>
      </c>
      <c r="Q3946" s="4">
        <v>24.99</v>
      </c>
      <c r="S3946" s="4">
        <v>2.26</v>
      </c>
      <c r="X3946" s="4">
        <v>2.26</v>
      </c>
      <c r="Y3946" s="4" t="s">
        <v>16387</v>
      </c>
      <c r="Z3946" s="4" t="s">
        <v>1083</v>
      </c>
      <c r="AA3946" s="4" t="s">
        <v>16388</v>
      </c>
      <c r="AB3946" s="4" t="s">
        <v>47</v>
      </c>
      <c r="AC3946" s="4" t="s">
        <v>1068</v>
      </c>
      <c r="AD3946" s="4" t="b">
        <v>0</v>
      </c>
      <c r="AG3946" s="11">
        <f t="shared" si="61"/>
        <v>43327</v>
      </c>
    </row>
    <row r="3947" s="4" customFormat="1" spans="1:33">
      <c r="A3947" s="4" t="s">
        <v>16384</v>
      </c>
      <c r="B3947" s="4" t="s">
        <v>16384</v>
      </c>
      <c r="C3947" s="4" t="s">
        <v>16385</v>
      </c>
      <c r="D3947" s="4" t="s">
        <v>16386</v>
      </c>
      <c r="E3947" s="4" t="s">
        <v>36</v>
      </c>
      <c r="F3947" s="4" t="s">
        <v>37</v>
      </c>
      <c r="G3947" s="4" t="s">
        <v>38</v>
      </c>
      <c r="J3947" s="4" t="s">
        <v>110</v>
      </c>
      <c r="K3947" s="4" t="s">
        <v>6328</v>
      </c>
      <c r="L3947" s="4" t="s">
        <v>16393</v>
      </c>
      <c r="M3947" s="4" t="s">
        <v>6330</v>
      </c>
      <c r="N3947" s="4" t="s">
        <v>36</v>
      </c>
      <c r="O3947" s="4">
        <v>1</v>
      </c>
      <c r="P3947" s="4" t="s">
        <v>43</v>
      </c>
      <c r="Q3947" s="4">
        <v>24.99</v>
      </c>
      <c r="S3947" s="4">
        <v>2.25</v>
      </c>
      <c r="X3947" s="4">
        <v>2.25</v>
      </c>
      <c r="Y3947" s="4" t="s">
        <v>16387</v>
      </c>
      <c r="Z3947" s="4" t="s">
        <v>1083</v>
      </c>
      <c r="AA3947" s="4" t="s">
        <v>16388</v>
      </c>
      <c r="AB3947" s="4" t="s">
        <v>47</v>
      </c>
      <c r="AC3947" s="4" t="s">
        <v>1068</v>
      </c>
      <c r="AD3947" s="4" t="b">
        <v>0</v>
      </c>
      <c r="AG3947" s="11">
        <f t="shared" si="61"/>
        <v>43327</v>
      </c>
    </row>
    <row r="3948" s="4" customFormat="1" spans="1:33">
      <c r="A3948" s="4" t="s">
        <v>16384</v>
      </c>
      <c r="B3948" s="4" t="s">
        <v>16384</v>
      </c>
      <c r="C3948" s="4" t="s">
        <v>16385</v>
      </c>
      <c r="D3948" s="4" t="s">
        <v>16386</v>
      </c>
      <c r="E3948" s="4" t="s">
        <v>36</v>
      </c>
      <c r="F3948" s="4" t="s">
        <v>37</v>
      </c>
      <c r="G3948" s="4" t="s">
        <v>38</v>
      </c>
      <c r="J3948" s="4" t="s">
        <v>110</v>
      </c>
      <c r="K3948" s="4" t="s">
        <v>16394</v>
      </c>
      <c r="L3948" s="4" t="s">
        <v>16395</v>
      </c>
      <c r="M3948" s="4" t="s">
        <v>16396</v>
      </c>
      <c r="N3948" s="4" t="s">
        <v>36</v>
      </c>
      <c r="O3948" s="4">
        <v>1</v>
      </c>
      <c r="P3948" s="4" t="s">
        <v>43</v>
      </c>
      <c r="Q3948" s="4">
        <v>24.99</v>
      </c>
      <c r="S3948" s="4">
        <v>2.26</v>
      </c>
      <c r="X3948" s="4">
        <v>2.26</v>
      </c>
      <c r="Y3948" s="4" t="s">
        <v>16387</v>
      </c>
      <c r="Z3948" s="4" t="s">
        <v>1083</v>
      </c>
      <c r="AA3948" s="4" t="s">
        <v>16388</v>
      </c>
      <c r="AB3948" s="4" t="s">
        <v>47</v>
      </c>
      <c r="AC3948" s="4" t="s">
        <v>1068</v>
      </c>
      <c r="AD3948" s="4" t="b">
        <v>0</v>
      </c>
      <c r="AG3948" s="11">
        <f t="shared" si="61"/>
        <v>43327</v>
      </c>
    </row>
    <row r="3949" s="4" customFormat="1" spans="1:33">
      <c r="A3949" s="4" t="s">
        <v>16384</v>
      </c>
      <c r="B3949" s="4" t="s">
        <v>16384</v>
      </c>
      <c r="C3949" s="4" t="s">
        <v>16385</v>
      </c>
      <c r="D3949" s="4" t="s">
        <v>16386</v>
      </c>
      <c r="E3949" s="4" t="s">
        <v>36</v>
      </c>
      <c r="F3949" s="4" t="s">
        <v>37</v>
      </c>
      <c r="G3949" s="4" t="s">
        <v>38</v>
      </c>
      <c r="J3949" s="4" t="s">
        <v>110</v>
      </c>
      <c r="K3949" s="4" t="s">
        <v>11692</v>
      </c>
      <c r="L3949" s="4" t="s">
        <v>3615</v>
      </c>
      <c r="M3949" s="4" t="s">
        <v>3616</v>
      </c>
      <c r="N3949" s="4" t="s">
        <v>36</v>
      </c>
      <c r="O3949" s="4">
        <v>1</v>
      </c>
      <c r="P3949" s="4" t="s">
        <v>43</v>
      </c>
      <c r="Q3949" s="4">
        <v>24.99</v>
      </c>
      <c r="S3949" s="4">
        <v>2.25</v>
      </c>
      <c r="X3949" s="4">
        <v>2.25</v>
      </c>
      <c r="Y3949" s="4" t="s">
        <v>16387</v>
      </c>
      <c r="Z3949" s="4" t="s">
        <v>1083</v>
      </c>
      <c r="AA3949" s="4" t="s">
        <v>16388</v>
      </c>
      <c r="AB3949" s="4" t="s">
        <v>47</v>
      </c>
      <c r="AC3949" s="4" t="s">
        <v>1068</v>
      </c>
      <c r="AD3949" s="4" t="b">
        <v>0</v>
      </c>
      <c r="AG3949" s="11">
        <f t="shared" si="61"/>
        <v>43327</v>
      </c>
    </row>
    <row r="3950" s="4" customFormat="1" spans="1:33">
      <c r="A3950" s="4" t="s">
        <v>16384</v>
      </c>
      <c r="B3950" s="4" t="s">
        <v>16384</v>
      </c>
      <c r="C3950" s="4" t="s">
        <v>16385</v>
      </c>
      <c r="D3950" s="4" t="s">
        <v>16386</v>
      </c>
      <c r="E3950" s="4" t="s">
        <v>36</v>
      </c>
      <c r="F3950" s="4" t="s">
        <v>37</v>
      </c>
      <c r="G3950" s="4" t="s">
        <v>38</v>
      </c>
      <c r="J3950" s="4" t="s">
        <v>110</v>
      </c>
      <c r="K3950" s="4" t="s">
        <v>10897</v>
      </c>
      <c r="L3950" s="4" t="s">
        <v>3623</v>
      </c>
      <c r="M3950" s="4" t="s">
        <v>3624</v>
      </c>
      <c r="N3950" s="4" t="s">
        <v>36</v>
      </c>
      <c r="O3950" s="4">
        <v>1</v>
      </c>
      <c r="P3950" s="4" t="s">
        <v>43</v>
      </c>
      <c r="Q3950" s="4">
        <v>24.99</v>
      </c>
      <c r="S3950" s="4">
        <v>2.26</v>
      </c>
      <c r="X3950" s="4">
        <v>2.26</v>
      </c>
      <c r="Y3950" s="4" t="s">
        <v>16387</v>
      </c>
      <c r="Z3950" s="4" t="s">
        <v>1083</v>
      </c>
      <c r="AA3950" s="4" t="s">
        <v>16388</v>
      </c>
      <c r="AB3950" s="4" t="s">
        <v>47</v>
      </c>
      <c r="AC3950" s="4" t="s">
        <v>1068</v>
      </c>
      <c r="AD3950" s="4" t="b">
        <v>0</v>
      </c>
      <c r="AG3950" s="11">
        <f t="shared" si="61"/>
        <v>43327</v>
      </c>
    </row>
    <row r="3951" s="4" customFormat="1" spans="1:33">
      <c r="A3951" s="4" t="s">
        <v>16384</v>
      </c>
      <c r="B3951" s="4" t="s">
        <v>16384</v>
      </c>
      <c r="C3951" s="4" t="s">
        <v>16385</v>
      </c>
      <c r="D3951" s="4" t="s">
        <v>16386</v>
      </c>
      <c r="E3951" s="4" t="s">
        <v>36</v>
      </c>
      <c r="F3951" s="4" t="s">
        <v>37</v>
      </c>
      <c r="G3951" s="4" t="s">
        <v>38</v>
      </c>
      <c r="J3951" s="4" t="s">
        <v>110</v>
      </c>
      <c r="K3951" s="4" t="s">
        <v>12523</v>
      </c>
      <c r="L3951" s="4" t="s">
        <v>12524</v>
      </c>
      <c r="M3951" s="4" t="s">
        <v>12525</v>
      </c>
      <c r="N3951" s="4" t="s">
        <v>36</v>
      </c>
      <c r="O3951" s="4">
        <v>1</v>
      </c>
      <c r="P3951" s="4" t="s">
        <v>43</v>
      </c>
      <c r="Q3951" s="4">
        <v>24.99</v>
      </c>
      <c r="S3951" s="4">
        <v>2.26</v>
      </c>
      <c r="X3951" s="4">
        <v>2.26</v>
      </c>
      <c r="Y3951" s="4" t="s">
        <v>16387</v>
      </c>
      <c r="Z3951" s="4" t="s">
        <v>1083</v>
      </c>
      <c r="AA3951" s="4" t="s">
        <v>16388</v>
      </c>
      <c r="AB3951" s="4" t="s">
        <v>47</v>
      </c>
      <c r="AC3951" s="4" t="s">
        <v>1068</v>
      </c>
      <c r="AD3951" s="4" t="b">
        <v>0</v>
      </c>
      <c r="AG3951" s="11">
        <f t="shared" si="61"/>
        <v>43327</v>
      </c>
    </row>
    <row r="3952" s="4" customFormat="1" spans="1:33">
      <c r="A3952" s="4" t="s">
        <v>16397</v>
      </c>
      <c r="B3952" s="4" t="s">
        <v>3937</v>
      </c>
      <c r="C3952" s="4" t="s">
        <v>16398</v>
      </c>
      <c r="D3952" s="4" t="s">
        <v>16399</v>
      </c>
      <c r="E3952" s="4" t="s">
        <v>36</v>
      </c>
      <c r="F3952" s="4" t="s">
        <v>37</v>
      </c>
      <c r="G3952" s="4" t="s">
        <v>1119</v>
      </c>
      <c r="J3952" s="4" t="s">
        <v>110</v>
      </c>
      <c r="K3952" s="4" t="s">
        <v>3935</v>
      </c>
      <c r="L3952" s="4" t="s">
        <v>3936</v>
      </c>
      <c r="M3952" s="4" t="s">
        <v>3937</v>
      </c>
      <c r="N3952" s="4" t="s">
        <v>1880</v>
      </c>
      <c r="O3952" s="4">
        <v>14</v>
      </c>
      <c r="Y3952" s="4" t="s">
        <v>10221</v>
      </c>
      <c r="Z3952" s="4" t="s">
        <v>1749</v>
      </c>
      <c r="AA3952" s="4">
        <v>70808</v>
      </c>
      <c r="AB3952" s="4" t="s">
        <v>58</v>
      </c>
      <c r="AD3952" s="4" t="b">
        <v>0</v>
      </c>
      <c r="AG3952" s="11">
        <f t="shared" si="61"/>
        <v>43327</v>
      </c>
    </row>
    <row r="3953" s="4" customFormat="1" spans="1:33">
      <c r="A3953" s="4" t="s">
        <v>16400</v>
      </c>
      <c r="B3953" s="4" t="s">
        <v>16401</v>
      </c>
      <c r="C3953" s="4" t="s">
        <v>16402</v>
      </c>
      <c r="D3953" s="4" t="s">
        <v>16403</v>
      </c>
      <c r="E3953" s="4" t="s">
        <v>36</v>
      </c>
      <c r="F3953" s="4" t="s">
        <v>37</v>
      </c>
      <c r="G3953" s="4" t="s">
        <v>1119</v>
      </c>
      <c r="J3953" s="4" t="s">
        <v>110</v>
      </c>
      <c r="K3953" s="4" t="s">
        <v>16404</v>
      </c>
      <c r="L3953" s="4" t="s">
        <v>16405</v>
      </c>
      <c r="M3953" s="4" t="s">
        <v>16401</v>
      </c>
      <c r="N3953" s="4" t="s">
        <v>1880</v>
      </c>
      <c r="O3953" s="4">
        <v>15</v>
      </c>
      <c r="Y3953" s="4" t="s">
        <v>10221</v>
      </c>
      <c r="Z3953" s="4" t="s">
        <v>1749</v>
      </c>
      <c r="AA3953" s="4">
        <v>70808</v>
      </c>
      <c r="AB3953" s="4" t="s">
        <v>58</v>
      </c>
      <c r="AD3953" s="4" t="b">
        <v>0</v>
      </c>
      <c r="AG3953" s="11">
        <f t="shared" si="61"/>
        <v>43327</v>
      </c>
    </row>
    <row r="3954" s="4" customFormat="1" spans="1:33">
      <c r="A3954" s="4" t="s">
        <v>16406</v>
      </c>
      <c r="B3954" s="4" t="s">
        <v>16407</v>
      </c>
      <c r="C3954" s="4" t="s">
        <v>16408</v>
      </c>
      <c r="D3954" s="4" t="s">
        <v>16409</v>
      </c>
      <c r="E3954" s="4" t="s">
        <v>36</v>
      </c>
      <c r="F3954" s="4" t="s">
        <v>37</v>
      </c>
      <c r="G3954" s="4" t="s">
        <v>1119</v>
      </c>
      <c r="J3954" s="4" t="s">
        <v>110</v>
      </c>
      <c r="K3954" s="4" t="s">
        <v>16410</v>
      </c>
      <c r="L3954" s="4" t="s">
        <v>16411</v>
      </c>
      <c r="M3954" s="4" t="s">
        <v>16407</v>
      </c>
      <c r="N3954" s="4" t="s">
        <v>1880</v>
      </c>
      <c r="O3954" s="4">
        <v>16</v>
      </c>
      <c r="Y3954" s="4" t="s">
        <v>10221</v>
      </c>
      <c r="Z3954" s="4" t="s">
        <v>1749</v>
      </c>
      <c r="AA3954" s="4">
        <v>70808</v>
      </c>
      <c r="AB3954" s="4" t="s">
        <v>58</v>
      </c>
      <c r="AD3954" s="4" t="b">
        <v>0</v>
      </c>
      <c r="AG3954" s="11">
        <f t="shared" si="61"/>
        <v>43327</v>
      </c>
    </row>
    <row r="3955" s="4" customFormat="1" spans="1:33">
      <c r="A3955" s="4" t="s">
        <v>16412</v>
      </c>
      <c r="B3955" s="4" t="s">
        <v>9221</v>
      </c>
      <c r="C3955" s="4" t="s">
        <v>16413</v>
      </c>
      <c r="D3955" s="4" t="s">
        <v>16414</v>
      </c>
      <c r="E3955" s="4" t="s">
        <v>36</v>
      </c>
      <c r="F3955" s="4" t="s">
        <v>37</v>
      </c>
      <c r="G3955" s="4" t="s">
        <v>1119</v>
      </c>
      <c r="J3955" s="4" t="s">
        <v>110</v>
      </c>
      <c r="K3955" s="4" t="s">
        <v>9219</v>
      </c>
      <c r="L3955" s="4" t="s">
        <v>9220</v>
      </c>
      <c r="M3955" s="4" t="s">
        <v>9221</v>
      </c>
      <c r="N3955" s="4" t="s">
        <v>1880</v>
      </c>
      <c r="O3955" s="4">
        <v>24</v>
      </c>
      <c r="Y3955" s="4" t="s">
        <v>10221</v>
      </c>
      <c r="Z3955" s="4" t="s">
        <v>1749</v>
      </c>
      <c r="AA3955" s="4">
        <v>70808</v>
      </c>
      <c r="AB3955" s="4" t="s">
        <v>58</v>
      </c>
      <c r="AD3955" s="4" t="b">
        <v>0</v>
      </c>
      <c r="AG3955" s="11">
        <f t="shared" si="61"/>
        <v>43327</v>
      </c>
    </row>
    <row r="3956" s="4" customFormat="1" spans="1:33">
      <c r="A3956" s="4" t="s">
        <v>16415</v>
      </c>
      <c r="B3956" s="4" t="s">
        <v>16416</v>
      </c>
      <c r="C3956" s="4" t="s">
        <v>16417</v>
      </c>
      <c r="D3956" s="4" t="s">
        <v>16418</v>
      </c>
      <c r="E3956" s="4" t="s">
        <v>36</v>
      </c>
      <c r="F3956" s="4" t="s">
        <v>37</v>
      </c>
      <c r="G3956" s="4" t="s">
        <v>1119</v>
      </c>
      <c r="J3956" s="4" t="s">
        <v>110</v>
      </c>
      <c r="K3956" s="4" t="s">
        <v>10075</v>
      </c>
      <c r="L3956" s="4" t="s">
        <v>16419</v>
      </c>
      <c r="M3956" s="4" t="s">
        <v>16416</v>
      </c>
      <c r="N3956" s="4" t="s">
        <v>1880</v>
      </c>
      <c r="O3956" s="4">
        <v>18</v>
      </c>
      <c r="Y3956" s="4" t="s">
        <v>10221</v>
      </c>
      <c r="Z3956" s="4" t="s">
        <v>1749</v>
      </c>
      <c r="AA3956" s="4">
        <v>70808</v>
      </c>
      <c r="AB3956" s="4" t="s">
        <v>58</v>
      </c>
      <c r="AD3956" s="4" t="b">
        <v>0</v>
      </c>
      <c r="AG3956" s="11">
        <f t="shared" si="61"/>
        <v>43327</v>
      </c>
    </row>
    <row r="3957" s="4" customFormat="1" spans="1:33">
      <c r="A3957" s="4" t="s">
        <v>16420</v>
      </c>
      <c r="B3957" s="4" t="s">
        <v>476</v>
      </c>
      <c r="C3957" s="4" t="s">
        <v>16421</v>
      </c>
      <c r="D3957" s="4" t="s">
        <v>16422</v>
      </c>
      <c r="E3957" s="4" t="s">
        <v>36</v>
      </c>
      <c r="F3957" s="4" t="s">
        <v>37</v>
      </c>
      <c r="G3957" s="4" t="s">
        <v>1119</v>
      </c>
      <c r="J3957" s="4" t="s">
        <v>110</v>
      </c>
      <c r="K3957" s="4" t="s">
        <v>474</v>
      </c>
      <c r="L3957" s="4" t="s">
        <v>475</v>
      </c>
      <c r="M3957" s="4" t="s">
        <v>476</v>
      </c>
      <c r="N3957" s="4" t="s">
        <v>1880</v>
      </c>
      <c r="O3957" s="4">
        <v>47</v>
      </c>
      <c r="Y3957" s="4" t="s">
        <v>10221</v>
      </c>
      <c r="Z3957" s="4" t="s">
        <v>1749</v>
      </c>
      <c r="AA3957" s="4">
        <v>70808</v>
      </c>
      <c r="AB3957" s="4" t="s">
        <v>58</v>
      </c>
      <c r="AD3957" s="4" t="b">
        <v>0</v>
      </c>
      <c r="AG3957" s="11">
        <f t="shared" si="61"/>
        <v>43327</v>
      </c>
    </row>
    <row r="3958" s="4" customFormat="1" spans="1:33">
      <c r="A3958" s="4" t="s">
        <v>16423</v>
      </c>
      <c r="B3958" s="4" t="s">
        <v>5303</v>
      </c>
      <c r="C3958" s="4" t="s">
        <v>16424</v>
      </c>
      <c r="D3958" s="4" t="s">
        <v>16425</v>
      </c>
      <c r="E3958" s="4" t="s">
        <v>13541</v>
      </c>
      <c r="F3958" s="4" t="s">
        <v>37</v>
      </c>
      <c r="G3958" s="4" t="s">
        <v>1119</v>
      </c>
      <c r="J3958" s="4" t="s">
        <v>110</v>
      </c>
      <c r="K3958" s="4" t="s">
        <v>5301</v>
      </c>
      <c r="L3958" s="4" t="s">
        <v>5302</v>
      </c>
      <c r="M3958" s="4" t="s">
        <v>5303</v>
      </c>
      <c r="N3958" s="4" t="s">
        <v>1880</v>
      </c>
      <c r="O3958" s="4">
        <v>35</v>
      </c>
      <c r="Y3958" s="4" t="s">
        <v>10221</v>
      </c>
      <c r="Z3958" s="4" t="s">
        <v>1749</v>
      </c>
      <c r="AA3958" s="4">
        <v>70808</v>
      </c>
      <c r="AB3958" s="4" t="s">
        <v>58</v>
      </c>
      <c r="AD3958" s="4" t="b">
        <v>0</v>
      </c>
      <c r="AG3958" s="11">
        <f t="shared" si="61"/>
        <v>43327</v>
      </c>
    </row>
    <row r="3959" s="4" customFormat="1" spans="1:33">
      <c r="A3959" s="4" t="s">
        <v>16426</v>
      </c>
      <c r="B3959" s="4" t="s">
        <v>3388</v>
      </c>
      <c r="C3959" s="4" t="s">
        <v>16427</v>
      </c>
      <c r="D3959" s="4" t="s">
        <v>8767</v>
      </c>
      <c r="E3959" s="4" t="s">
        <v>13541</v>
      </c>
      <c r="F3959" s="4" t="s">
        <v>37</v>
      </c>
      <c r="G3959" s="4" t="s">
        <v>1119</v>
      </c>
      <c r="J3959" s="4" t="s">
        <v>110</v>
      </c>
      <c r="K3959" s="4" t="s">
        <v>3386</v>
      </c>
      <c r="L3959" s="4" t="s">
        <v>3387</v>
      </c>
      <c r="M3959" s="4" t="s">
        <v>3388</v>
      </c>
      <c r="N3959" s="4" t="s">
        <v>1880</v>
      </c>
      <c r="O3959" s="4">
        <v>42</v>
      </c>
      <c r="Y3959" s="4" t="s">
        <v>10221</v>
      </c>
      <c r="Z3959" s="4" t="s">
        <v>1749</v>
      </c>
      <c r="AA3959" s="4">
        <v>70808</v>
      </c>
      <c r="AB3959" s="4" t="s">
        <v>58</v>
      </c>
      <c r="AD3959" s="4" t="b">
        <v>0</v>
      </c>
      <c r="AG3959" s="11">
        <f t="shared" si="61"/>
        <v>43327</v>
      </c>
    </row>
    <row r="3960" s="4" customFormat="1" spans="1:33">
      <c r="A3960" s="4" t="s">
        <v>16428</v>
      </c>
      <c r="B3960" s="4" t="s">
        <v>667</v>
      </c>
      <c r="C3960" s="4" t="s">
        <v>16429</v>
      </c>
      <c r="D3960" s="4" t="s">
        <v>16430</v>
      </c>
      <c r="E3960" s="4" t="s">
        <v>36</v>
      </c>
      <c r="F3960" s="4" t="s">
        <v>37</v>
      </c>
      <c r="G3960" s="4" t="s">
        <v>1119</v>
      </c>
      <c r="J3960" s="4" t="s">
        <v>110</v>
      </c>
      <c r="K3960" s="4" t="s">
        <v>665</v>
      </c>
      <c r="L3960" s="4" t="s">
        <v>666</v>
      </c>
      <c r="M3960" s="4" t="s">
        <v>667</v>
      </c>
      <c r="N3960" s="4" t="s">
        <v>1880</v>
      </c>
      <c r="O3960" s="4">
        <v>40</v>
      </c>
      <c r="Y3960" s="4" t="s">
        <v>10221</v>
      </c>
      <c r="Z3960" s="4" t="s">
        <v>1749</v>
      </c>
      <c r="AA3960" s="4">
        <v>70808</v>
      </c>
      <c r="AB3960" s="4" t="s">
        <v>58</v>
      </c>
      <c r="AD3960" s="4" t="b">
        <v>0</v>
      </c>
      <c r="AG3960" s="11">
        <f t="shared" si="61"/>
        <v>43327</v>
      </c>
    </row>
    <row r="3961" s="4" customFormat="1" spans="1:33">
      <c r="A3961" s="4" t="s">
        <v>16431</v>
      </c>
      <c r="B3961" s="4" t="s">
        <v>7126</v>
      </c>
      <c r="C3961" s="4" t="s">
        <v>16432</v>
      </c>
      <c r="D3961" s="4" t="s">
        <v>16433</v>
      </c>
      <c r="E3961" s="4" t="s">
        <v>36</v>
      </c>
      <c r="F3961" s="4" t="s">
        <v>37</v>
      </c>
      <c r="G3961" s="4" t="s">
        <v>1119</v>
      </c>
      <c r="J3961" s="4" t="s">
        <v>110</v>
      </c>
      <c r="K3961" s="4" t="s">
        <v>7124</v>
      </c>
      <c r="L3961" s="4" t="s">
        <v>7125</v>
      </c>
      <c r="M3961" s="4" t="s">
        <v>7126</v>
      </c>
      <c r="N3961" s="4" t="s">
        <v>1880</v>
      </c>
      <c r="O3961" s="4">
        <v>51</v>
      </c>
      <c r="Y3961" s="4" t="s">
        <v>10221</v>
      </c>
      <c r="Z3961" s="4" t="s">
        <v>1749</v>
      </c>
      <c r="AA3961" s="4">
        <v>70808</v>
      </c>
      <c r="AB3961" s="4" t="s">
        <v>58</v>
      </c>
      <c r="AD3961" s="4" t="b">
        <v>0</v>
      </c>
      <c r="AG3961" s="11">
        <f t="shared" si="61"/>
        <v>43327</v>
      </c>
    </row>
    <row r="3962" s="4" customFormat="1" spans="1:33">
      <c r="A3962" s="4" t="s">
        <v>16434</v>
      </c>
      <c r="B3962" s="4" t="s">
        <v>16435</v>
      </c>
      <c r="C3962" s="4" t="s">
        <v>16436</v>
      </c>
      <c r="D3962" s="4" t="s">
        <v>16437</v>
      </c>
      <c r="E3962" s="4" t="s">
        <v>13541</v>
      </c>
      <c r="F3962" s="4" t="s">
        <v>37</v>
      </c>
      <c r="G3962" s="4" t="s">
        <v>1119</v>
      </c>
      <c r="J3962" s="4" t="s">
        <v>110</v>
      </c>
      <c r="K3962" s="4" t="s">
        <v>16438</v>
      </c>
      <c r="L3962" s="4" t="s">
        <v>16439</v>
      </c>
      <c r="M3962" s="4" t="s">
        <v>16440</v>
      </c>
      <c r="N3962" s="4" t="s">
        <v>1880</v>
      </c>
      <c r="O3962" s="4">
        <v>6</v>
      </c>
      <c r="AD3962" s="4" t="b">
        <v>0</v>
      </c>
      <c r="AG3962" s="11">
        <f t="shared" si="61"/>
        <v>43327</v>
      </c>
    </row>
    <row r="3963" s="4" customFormat="1" spans="1:33">
      <c r="A3963" s="4" t="s">
        <v>16441</v>
      </c>
      <c r="B3963" s="4" t="s">
        <v>16442</v>
      </c>
      <c r="C3963" s="4" t="s">
        <v>16443</v>
      </c>
      <c r="D3963" s="4" t="s">
        <v>16444</v>
      </c>
      <c r="E3963" s="4" t="s">
        <v>36</v>
      </c>
      <c r="F3963" s="4" t="s">
        <v>37</v>
      </c>
      <c r="G3963" s="4" t="s">
        <v>1119</v>
      </c>
      <c r="J3963" s="4" t="s">
        <v>110</v>
      </c>
      <c r="K3963" s="4" t="s">
        <v>16445</v>
      </c>
      <c r="L3963" s="4" t="s">
        <v>16446</v>
      </c>
      <c r="M3963" s="4" t="s">
        <v>16442</v>
      </c>
      <c r="N3963" s="4" t="s">
        <v>1880</v>
      </c>
      <c r="O3963" s="4">
        <v>7</v>
      </c>
      <c r="Y3963" s="4" t="s">
        <v>10221</v>
      </c>
      <c r="Z3963" s="4" t="s">
        <v>1749</v>
      </c>
      <c r="AA3963" s="4">
        <v>70808</v>
      </c>
      <c r="AB3963" s="4" t="s">
        <v>58</v>
      </c>
      <c r="AD3963" s="4" t="b">
        <v>0</v>
      </c>
      <c r="AG3963" s="11">
        <f t="shared" si="61"/>
        <v>43327</v>
      </c>
    </row>
    <row r="3964" s="4" customFormat="1" spans="1:33">
      <c r="A3964" s="4" t="s">
        <v>16447</v>
      </c>
      <c r="B3964" s="4" t="s">
        <v>16448</v>
      </c>
      <c r="C3964" s="4" t="s">
        <v>16449</v>
      </c>
      <c r="D3964" s="4" t="s">
        <v>16450</v>
      </c>
      <c r="E3964" s="4" t="s">
        <v>36</v>
      </c>
      <c r="F3964" s="4" t="s">
        <v>37</v>
      </c>
      <c r="G3964" s="4" t="s">
        <v>1119</v>
      </c>
      <c r="J3964" s="4" t="s">
        <v>110</v>
      </c>
      <c r="K3964" s="4" t="s">
        <v>16451</v>
      </c>
      <c r="L3964" s="4" t="s">
        <v>16452</v>
      </c>
      <c r="M3964" s="4" t="s">
        <v>16448</v>
      </c>
      <c r="N3964" s="4" t="s">
        <v>1880</v>
      </c>
      <c r="O3964" s="4">
        <v>19</v>
      </c>
      <c r="Y3964" s="4" t="s">
        <v>10221</v>
      </c>
      <c r="Z3964" s="4" t="s">
        <v>1749</v>
      </c>
      <c r="AA3964" s="4">
        <v>70808</v>
      </c>
      <c r="AB3964" s="4" t="s">
        <v>58</v>
      </c>
      <c r="AD3964" s="4" t="b">
        <v>0</v>
      </c>
      <c r="AG3964" s="11">
        <f t="shared" si="61"/>
        <v>43327</v>
      </c>
    </row>
    <row r="3965" s="4" customFormat="1" spans="1:33">
      <c r="A3965" s="4" t="s">
        <v>16453</v>
      </c>
      <c r="B3965" s="4" t="s">
        <v>3350</v>
      </c>
      <c r="C3965" s="4" t="s">
        <v>16454</v>
      </c>
      <c r="D3965" s="4" t="s">
        <v>16455</v>
      </c>
      <c r="E3965" s="4" t="s">
        <v>36</v>
      </c>
      <c r="F3965" s="4" t="s">
        <v>37</v>
      </c>
      <c r="G3965" s="4" t="s">
        <v>1119</v>
      </c>
      <c r="J3965" s="4" t="s">
        <v>110</v>
      </c>
      <c r="K3965" s="4" t="s">
        <v>3348</v>
      </c>
      <c r="L3965" s="4" t="s">
        <v>3349</v>
      </c>
      <c r="M3965" s="4" t="s">
        <v>3350</v>
      </c>
      <c r="N3965" s="4" t="s">
        <v>1880</v>
      </c>
      <c r="O3965" s="4">
        <v>46</v>
      </c>
      <c r="Y3965" s="4" t="s">
        <v>10221</v>
      </c>
      <c r="Z3965" s="4" t="s">
        <v>1749</v>
      </c>
      <c r="AA3965" s="4">
        <v>70808</v>
      </c>
      <c r="AB3965" s="4" t="s">
        <v>58</v>
      </c>
      <c r="AD3965" s="4" t="b">
        <v>0</v>
      </c>
      <c r="AG3965" s="11">
        <f t="shared" si="61"/>
        <v>43327</v>
      </c>
    </row>
    <row r="3966" s="4" customFormat="1" spans="1:33">
      <c r="A3966" s="4" t="s">
        <v>16456</v>
      </c>
      <c r="B3966" s="4" t="s">
        <v>16456</v>
      </c>
      <c r="C3966" s="4" t="s">
        <v>16457</v>
      </c>
      <c r="D3966" s="4" t="s">
        <v>16458</v>
      </c>
      <c r="E3966" s="4" t="s">
        <v>36</v>
      </c>
      <c r="F3966" s="4" t="s">
        <v>37</v>
      </c>
      <c r="G3966" s="4" t="s">
        <v>51</v>
      </c>
      <c r="J3966" s="4" t="s">
        <v>39</v>
      </c>
      <c r="K3966" s="4" t="s">
        <v>437</v>
      </c>
      <c r="L3966" s="4" t="s">
        <v>438</v>
      </c>
      <c r="M3966" s="4" t="s">
        <v>439</v>
      </c>
      <c r="N3966" s="4" t="s">
        <v>36</v>
      </c>
      <c r="O3966" s="4">
        <v>1</v>
      </c>
      <c r="P3966" s="4" t="s">
        <v>55</v>
      </c>
      <c r="Q3966" s="4">
        <v>23.98</v>
      </c>
      <c r="Y3966" s="4" t="s">
        <v>7393</v>
      </c>
      <c r="Z3966" s="4" t="s">
        <v>738</v>
      </c>
      <c r="AA3966" s="4" t="s">
        <v>7394</v>
      </c>
      <c r="AB3966" s="4" t="s">
        <v>58</v>
      </c>
      <c r="AD3966" s="4" t="b">
        <v>0</v>
      </c>
      <c r="AG3966" s="11">
        <f t="shared" si="61"/>
        <v>43327</v>
      </c>
    </row>
    <row r="3967" s="4" customFormat="1" spans="1:33">
      <c r="A3967" s="4" t="s">
        <v>16459</v>
      </c>
      <c r="B3967" s="4" t="s">
        <v>16459</v>
      </c>
      <c r="C3967" s="4" t="s">
        <v>16460</v>
      </c>
      <c r="D3967" s="4" t="s">
        <v>16461</v>
      </c>
      <c r="E3967" s="4" t="s">
        <v>36</v>
      </c>
      <c r="F3967" s="4" t="s">
        <v>37</v>
      </c>
      <c r="G3967" s="4" t="s">
        <v>51</v>
      </c>
      <c r="J3967" s="4" t="s">
        <v>39</v>
      </c>
      <c r="K3967" s="4" t="s">
        <v>15104</v>
      </c>
      <c r="L3967" s="4" t="s">
        <v>15105</v>
      </c>
      <c r="M3967" s="4" t="s">
        <v>15101</v>
      </c>
      <c r="N3967" s="4" t="s">
        <v>36</v>
      </c>
      <c r="O3967" s="4">
        <v>1</v>
      </c>
      <c r="P3967" s="4" t="s">
        <v>55</v>
      </c>
      <c r="Q3967" s="4">
        <v>21.98</v>
      </c>
      <c r="Y3967" s="4" t="s">
        <v>6282</v>
      </c>
      <c r="Z3967" s="4" t="s">
        <v>1822</v>
      </c>
      <c r="AA3967" s="4" t="s">
        <v>16462</v>
      </c>
      <c r="AB3967" s="4" t="s">
        <v>58</v>
      </c>
      <c r="AD3967" s="4" t="b">
        <v>0</v>
      </c>
      <c r="AG3967" s="11">
        <f t="shared" si="61"/>
        <v>43327</v>
      </c>
    </row>
    <row r="3968" s="4" customFormat="1" spans="1:33">
      <c r="A3968" s="4" t="s">
        <v>16463</v>
      </c>
      <c r="B3968" s="4" t="s">
        <v>16463</v>
      </c>
      <c r="C3968" s="4" t="s">
        <v>16464</v>
      </c>
      <c r="D3968" s="4" t="s">
        <v>16465</v>
      </c>
      <c r="E3968" s="4" t="s">
        <v>36</v>
      </c>
      <c r="F3968" s="4" t="s">
        <v>37</v>
      </c>
      <c r="G3968" s="4" t="s">
        <v>51</v>
      </c>
      <c r="J3968" s="4" t="s">
        <v>39</v>
      </c>
      <c r="K3968" s="4" t="s">
        <v>1897</v>
      </c>
      <c r="L3968" s="4" t="s">
        <v>1898</v>
      </c>
      <c r="M3968" s="4" t="s">
        <v>1899</v>
      </c>
      <c r="N3968" s="4" t="s">
        <v>36</v>
      </c>
      <c r="O3968" s="4">
        <v>1</v>
      </c>
      <c r="P3968" s="4" t="s">
        <v>55</v>
      </c>
      <c r="Q3968" s="4">
        <v>23.98</v>
      </c>
      <c r="Y3968" s="4" t="s">
        <v>1715</v>
      </c>
      <c r="Z3968" s="4" t="s">
        <v>72</v>
      </c>
      <c r="AA3968" s="4" t="s">
        <v>16466</v>
      </c>
      <c r="AB3968" s="4" t="s">
        <v>58</v>
      </c>
      <c r="AD3968" s="4" t="b">
        <v>0</v>
      </c>
      <c r="AG3968" s="11">
        <f t="shared" si="61"/>
        <v>43327</v>
      </c>
    </row>
    <row r="3969" s="4" customFormat="1" spans="1:33">
      <c r="A3969" s="4" t="s">
        <v>16467</v>
      </c>
      <c r="B3969" s="4" t="s">
        <v>16467</v>
      </c>
      <c r="C3969" s="4" t="s">
        <v>16468</v>
      </c>
      <c r="D3969" s="4" t="s">
        <v>16469</v>
      </c>
      <c r="E3969" s="4" t="s">
        <v>36</v>
      </c>
      <c r="F3969" s="4" t="s">
        <v>37</v>
      </c>
      <c r="G3969" s="4" t="s">
        <v>51</v>
      </c>
      <c r="J3969" s="4" t="s">
        <v>39</v>
      </c>
      <c r="K3969" s="4" t="s">
        <v>301</v>
      </c>
      <c r="L3969" s="4" t="s">
        <v>16470</v>
      </c>
      <c r="M3969" s="4" t="s">
        <v>303</v>
      </c>
      <c r="N3969" s="4" t="s">
        <v>36</v>
      </c>
      <c r="O3969" s="4">
        <v>1</v>
      </c>
      <c r="P3969" s="4" t="s">
        <v>55</v>
      </c>
      <c r="Q3969" s="4">
        <v>23.98</v>
      </c>
      <c r="Y3969" s="4" t="s">
        <v>16471</v>
      </c>
      <c r="Z3969" s="4" t="s">
        <v>72</v>
      </c>
      <c r="AA3969" s="4">
        <v>32128</v>
      </c>
      <c r="AB3969" s="4" t="s">
        <v>58</v>
      </c>
      <c r="AD3969" s="4" t="b">
        <v>0</v>
      </c>
      <c r="AG3969" s="11">
        <f t="shared" si="61"/>
        <v>43327</v>
      </c>
    </row>
    <row r="3970" s="4" customFormat="1" spans="1:33">
      <c r="A3970" s="4" t="s">
        <v>16472</v>
      </c>
      <c r="B3970" s="4" t="s">
        <v>16472</v>
      </c>
      <c r="C3970" s="4" t="s">
        <v>16473</v>
      </c>
      <c r="D3970" s="4" t="s">
        <v>16474</v>
      </c>
      <c r="E3970" s="4" t="s">
        <v>36</v>
      </c>
      <c r="F3970" s="4" t="s">
        <v>37</v>
      </c>
      <c r="G3970" s="4" t="s">
        <v>51</v>
      </c>
      <c r="J3970" s="4" t="s">
        <v>39</v>
      </c>
      <c r="K3970" s="4" t="s">
        <v>307</v>
      </c>
      <c r="L3970" s="4" t="s">
        <v>308</v>
      </c>
      <c r="M3970" s="4" t="s">
        <v>309</v>
      </c>
      <c r="N3970" s="4" t="s">
        <v>36</v>
      </c>
      <c r="O3970" s="4">
        <v>1</v>
      </c>
      <c r="P3970" s="4" t="s">
        <v>55</v>
      </c>
      <c r="Q3970" s="4">
        <v>23.98</v>
      </c>
      <c r="Y3970" s="4" t="s">
        <v>13894</v>
      </c>
      <c r="Z3970" s="4" t="s">
        <v>1183</v>
      </c>
      <c r="AA3970" s="4" t="s">
        <v>13895</v>
      </c>
      <c r="AB3970" s="4" t="s">
        <v>58</v>
      </c>
      <c r="AD3970" s="4" t="b">
        <v>0</v>
      </c>
      <c r="AG3970" s="11">
        <f t="shared" ref="AG3970:AG4033" si="62">DATEVALUE(LEFT(C3970,10))</f>
        <v>43327</v>
      </c>
    </row>
    <row r="3971" s="4" customFormat="1" spans="1:33">
      <c r="A3971" s="4" t="s">
        <v>16475</v>
      </c>
      <c r="B3971" s="4" t="s">
        <v>16475</v>
      </c>
      <c r="C3971" s="4" t="s">
        <v>16476</v>
      </c>
      <c r="D3971" s="4" t="s">
        <v>16477</v>
      </c>
      <c r="E3971" s="4" t="s">
        <v>36</v>
      </c>
      <c r="F3971" s="4" t="s">
        <v>37</v>
      </c>
      <c r="G3971" s="4" t="s">
        <v>51</v>
      </c>
      <c r="J3971" s="4" t="s">
        <v>39</v>
      </c>
      <c r="K3971" s="4" t="s">
        <v>8509</v>
      </c>
      <c r="L3971" s="4" t="s">
        <v>8510</v>
      </c>
      <c r="M3971" s="4" t="s">
        <v>8511</v>
      </c>
      <c r="N3971" s="4" t="s">
        <v>36</v>
      </c>
      <c r="O3971" s="4">
        <v>1</v>
      </c>
      <c r="P3971" s="4" t="s">
        <v>55</v>
      </c>
      <c r="Q3971" s="4">
        <v>16.98</v>
      </c>
      <c r="Y3971" s="4" t="s">
        <v>5350</v>
      </c>
      <c r="Z3971" s="4" t="s">
        <v>1192</v>
      </c>
      <c r="AA3971" s="4" t="s">
        <v>16478</v>
      </c>
      <c r="AB3971" s="4" t="s">
        <v>58</v>
      </c>
      <c r="AD3971" s="4" t="b">
        <v>0</v>
      </c>
      <c r="AG3971" s="11">
        <f t="shared" si="62"/>
        <v>43327</v>
      </c>
    </row>
    <row r="3972" s="4" customFormat="1" spans="1:33">
      <c r="A3972" s="4" t="s">
        <v>16479</v>
      </c>
      <c r="B3972" s="4" t="s">
        <v>16479</v>
      </c>
      <c r="C3972" s="4" t="s">
        <v>16480</v>
      </c>
      <c r="D3972" s="4" t="s">
        <v>16481</v>
      </c>
      <c r="E3972" s="4" t="s">
        <v>161</v>
      </c>
      <c r="F3972" s="4" t="s">
        <v>37</v>
      </c>
      <c r="G3972" s="4" t="s">
        <v>51</v>
      </c>
      <c r="J3972" s="4" t="s">
        <v>188</v>
      </c>
      <c r="K3972" s="4" t="s">
        <v>340</v>
      </c>
      <c r="L3972" s="4" t="s">
        <v>341</v>
      </c>
      <c r="M3972" s="4" t="s">
        <v>342</v>
      </c>
      <c r="N3972" s="4" t="s">
        <v>161</v>
      </c>
      <c r="O3972" s="4">
        <v>0</v>
      </c>
      <c r="Y3972" s="4" t="s">
        <v>6681</v>
      </c>
      <c r="Z3972" s="4" t="s">
        <v>47</v>
      </c>
      <c r="AA3972" s="4" t="s">
        <v>16482</v>
      </c>
      <c r="AB3972" s="4" t="s">
        <v>58</v>
      </c>
      <c r="AD3972" s="4" t="b">
        <v>0</v>
      </c>
      <c r="AG3972" s="11">
        <f t="shared" si="62"/>
        <v>43327</v>
      </c>
    </row>
    <row r="3973" s="4" customFormat="1" spans="1:33">
      <c r="A3973" s="4" t="s">
        <v>16483</v>
      </c>
      <c r="B3973" s="4" t="s">
        <v>16483</v>
      </c>
      <c r="C3973" s="4" t="s">
        <v>16484</v>
      </c>
      <c r="D3973" s="4" t="s">
        <v>16485</v>
      </c>
      <c r="E3973" s="4" t="s">
        <v>36</v>
      </c>
      <c r="F3973" s="4" t="s">
        <v>37</v>
      </c>
      <c r="G3973" s="4" t="s">
        <v>51</v>
      </c>
      <c r="J3973" s="4" t="s">
        <v>39</v>
      </c>
      <c r="K3973" s="4" t="s">
        <v>4548</v>
      </c>
      <c r="L3973" s="4" t="s">
        <v>4549</v>
      </c>
      <c r="M3973" s="4" t="s">
        <v>4550</v>
      </c>
      <c r="N3973" s="4" t="s">
        <v>36</v>
      </c>
      <c r="O3973" s="4">
        <v>1</v>
      </c>
      <c r="P3973" s="4" t="s">
        <v>55</v>
      </c>
      <c r="Q3973" s="4">
        <v>21.98</v>
      </c>
      <c r="Y3973" s="4" t="s">
        <v>16486</v>
      </c>
      <c r="Z3973" s="4" t="s">
        <v>47</v>
      </c>
      <c r="AA3973" s="4">
        <v>91367</v>
      </c>
      <c r="AB3973" s="4" t="s">
        <v>58</v>
      </c>
      <c r="AD3973" s="4" t="b">
        <v>0</v>
      </c>
      <c r="AG3973" s="11">
        <f t="shared" si="62"/>
        <v>43327</v>
      </c>
    </row>
    <row r="3974" s="4" customFormat="1" spans="1:33">
      <c r="A3974" s="4" t="s">
        <v>16487</v>
      </c>
      <c r="B3974" s="4" t="s">
        <v>16487</v>
      </c>
      <c r="C3974" s="4" t="s">
        <v>16488</v>
      </c>
      <c r="D3974" s="4" t="s">
        <v>16489</v>
      </c>
      <c r="E3974" s="4" t="s">
        <v>36</v>
      </c>
      <c r="F3974" s="4" t="s">
        <v>37</v>
      </c>
      <c r="G3974" s="4" t="s">
        <v>51</v>
      </c>
      <c r="J3974" s="4" t="s">
        <v>39</v>
      </c>
      <c r="K3974" s="4" t="s">
        <v>3195</v>
      </c>
      <c r="L3974" s="4" t="s">
        <v>3196</v>
      </c>
      <c r="M3974" s="4" t="s">
        <v>3197</v>
      </c>
      <c r="N3974" s="4" t="s">
        <v>36</v>
      </c>
      <c r="O3974" s="4">
        <v>1</v>
      </c>
      <c r="P3974" s="4" t="s">
        <v>55</v>
      </c>
      <c r="Q3974" s="4">
        <v>23.98</v>
      </c>
      <c r="Y3974" s="4" t="s">
        <v>62</v>
      </c>
      <c r="Z3974" s="4" t="s">
        <v>63</v>
      </c>
      <c r="AA3974" s="4" t="s">
        <v>16490</v>
      </c>
      <c r="AB3974" s="4" t="s">
        <v>58</v>
      </c>
      <c r="AD3974" s="4" t="b">
        <v>0</v>
      </c>
      <c r="AG3974" s="11">
        <f t="shared" si="62"/>
        <v>43327</v>
      </c>
    </row>
    <row r="3975" s="4" customFormat="1" spans="1:33">
      <c r="A3975" s="4" t="s">
        <v>16487</v>
      </c>
      <c r="B3975" s="4" t="s">
        <v>16487</v>
      </c>
      <c r="C3975" s="4" t="s">
        <v>16488</v>
      </c>
      <c r="D3975" s="4" t="s">
        <v>16489</v>
      </c>
      <c r="E3975" s="4" t="s">
        <v>36</v>
      </c>
      <c r="F3975" s="4" t="s">
        <v>37</v>
      </c>
      <c r="G3975" s="4" t="s">
        <v>51</v>
      </c>
      <c r="J3975" s="4" t="s">
        <v>39</v>
      </c>
      <c r="K3975" s="4" t="s">
        <v>2839</v>
      </c>
      <c r="L3975" s="4" t="s">
        <v>2840</v>
      </c>
      <c r="M3975" s="4" t="s">
        <v>2841</v>
      </c>
      <c r="N3975" s="4" t="s">
        <v>36</v>
      </c>
      <c r="O3975" s="4">
        <v>1</v>
      </c>
      <c r="P3975" s="4" t="s">
        <v>55</v>
      </c>
      <c r="Q3975" s="4">
        <v>23.98</v>
      </c>
      <c r="Y3975" s="4" t="s">
        <v>62</v>
      </c>
      <c r="Z3975" s="4" t="s">
        <v>63</v>
      </c>
      <c r="AA3975" s="4" t="s">
        <v>16490</v>
      </c>
      <c r="AB3975" s="4" t="s">
        <v>58</v>
      </c>
      <c r="AD3975" s="4" t="b">
        <v>0</v>
      </c>
      <c r="AG3975" s="11">
        <f t="shared" si="62"/>
        <v>43327</v>
      </c>
    </row>
    <row r="3976" s="4" customFormat="1" spans="1:33">
      <c r="A3976" s="4" t="s">
        <v>16491</v>
      </c>
      <c r="B3976" s="4" t="s">
        <v>16491</v>
      </c>
      <c r="C3976" s="4" t="s">
        <v>16492</v>
      </c>
      <c r="D3976" s="4" t="s">
        <v>16493</v>
      </c>
      <c r="E3976" s="4" t="s">
        <v>36</v>
      </c>
      <c r="F3976" s="4" t="s">
        <v>37</v>
      </c>
      <c r="G3976" s="4" t="s">
        <v>51</v>
      </c>
      <c r="J3976" s="4" t="s">
        <v>39</v>
      </c>
      <c r="K3976" s="4" t="s">
        <v>3878</v>
      </c>
      <c r="L3976" s="4" t="s">
        <v>3879</v>
      </c>
      <c r="M3976" s="4" t="s">
        <v>3880</v>
      </c>
      <c r="N3976" s="4" t="s">
        <v>36</v>
      </c>
      <c r="O3976" s="4">
        <v>1</v>
      </c>
      <c r="P3976" s="4" t="s">
        <v>55</v>
      </c>
      <c r="Q3976" s="4">
        <v>23.98</v>
      </c>
      <c r="R3976" s="4">
        <v>2.09</v>
      </c>
      <c r="Y3976" s="4" t="s">
        <v>1540</v>
      </c>
      <c r="Z3976" s="4" t="s">
        <v>299</v>
      </c>
      <c r="AA3976" s="4" t="s">
        <v>16494</v>
      </c>
      <c r="AB3976" s="4" t="s">
        <v>58</v>
      </c>
      <c r="AD3976" s="4" t="b">
        <v>0</v>
      </c>
      <c r="AG3976" s="11">
        <f t="shared" si="62"/>
        <v>43327</v>
      </c>
    </row>
    <row r="3977" s="4" customFormat="1" spans="1:33">
      <c r="A3977" s="4" t="s">
        <v>16491</v>
      </c>
      <c r="B3977" s="4" t="s">
        <v>16491</v>
      </c>
      <c r="C3977" s="4" t="s">
        <v>16492</v>
      </c>
      <c r="D3977" s="4" t="s">
        <v>16493</v>
      </c>
      <c r="E3977" s="4" t="s">
        <v>36</v>
      </c>
      <c r="F3977" s="4" t="s">
        <v>37</v>
      </c>
      <c r="G3977" s="4" t="s">
        <v>51</v>
      </c>
      <c r="J3977" s="4" t="s">
        <v>39</v>
      </c>
      <c r="K3977" s="4" t="s">
        <v>4496</v>
      </c>
      <c r="L3977" s="4" t="s">
        <v>4497</v>
      </c>
      <c r="M3977" s="4" t="s">
        <v>4498</v>
      </c>
      <c r="N3977" s="4" t="s">
        <v>36</v>
      </c>
      <c r="O3977" s="4">
        <v>1</v>
      </c>
      <c r="P3977" s="4" t="s">
        <v>55</v>
      </c>
      <c r="Q3977" s="4">
        <v>23.98</v>
      </c>
      <c r="R3977" s="4">
        <v>2.09</v>
      </c>
      <c r="Y3977" s="4" t="s">
        <v>1540</v>
      </c>
      <c r="Z3977" s="4" t="s">
        <v>299</v>
      </c>
      <c r="AA3977" s="4" t="s">
        <v>16494</v>
      </c>
      <c r="AB3977" s="4" t="s">
        <v>58</v>
      </c>
      <c r="AD3977" s="4" t="b">
        <v>0</v>
      </c>
      <c r="AG3977" s="11">
        <f t="shared" si="62"/>
        <v>43327</v>
      </c>
    </row>
    <row r="3978" s="4" customFormat="1" spans="1:33">
      <c r="A3978" s="4" t="s">
        <v>16495</v>
      </c>
      <c r="B3978" s="4" t="s">
        <v>16495</v>
      </c>
      <c r="C3978" s="4" t="s">
        <v>16496</v>
      </c>
      <c r="D3978" s="4" t="s">
        <v>16497</v>
      </c>
      <c r="E3978" s="4" t="s">
        <v>36</v>
      </c>
      <c r="F3978" s="4" t="s">
        <v>37</v>
      </c>
      <c r="G3978" s="4" t="s">
        <v>51</v>
      </c>
      <c r="J3978" s="4" t="s">
        <v>39</v>
      </c>
      <c r="K3978" s="4" t="s">
        <v>3125</v>
      </c>
      <c r="L3978" s="4" t="s">
        <v>3126</v>
      </c>
      <c r="M3978" s="4" t="s">
        <v>3127</v>
      </c>
      <c r="N3978" s="4" t="s">
        <v>36</v>
      </c>
      <c r="O3978" s="4">
        <v>1</v>
      </c>
      <c r="P3978" s="4" t="s">
        <v>55</v>
      </c>
      <c r="Q3978" s="4">
        <v>22.98</v>
      </c>
      <c r="Y3978" s="4" t="s">
        <v>11550</v>
      </c>
      <c r="Z3978" s="4" t="s">
        <v>105</v>
      </c>
      <c r="AA3978" s="4" t="s">
        <v>16498</v>
      </c>
      <c r="AB3978" s="4" t="s">
        <v>58</v>
      </c>
      <c r="AD3978" s="4" t="b">
        <v>0</v>
      </c>
      <c r="AG3978" s="11">
        <f t="shared" si="62"/>
        <v>43327</v>
      </c>
    </row>
    <row r="3979" s="4" customFormat="1" spans="1:33">
      <c r="A3979" s="4" t="s">
        <v>16499</v>
      </c>
      <c r="B3979" s="4" t="s">
        <v>16499</v>
      </c>
      <c r="C3979" s="4" t="s">
        <v>16500</v>
      </c>
      <c r="D3979" s="4" t="s">
        <v>16501</v>
      </c>
      <c r="E3979" s="4" t="s">
        <v>36</v>
      </c>
      <c r="F3979" s="4" t="s">
        <v>37</v>
      </c>
      <c r="G3979" s="4" t="s">
        <v>51</v>
      </c>
      <c r="J3979" s="4" t="s">
        <v>39</v>
      </c>
      <c r="K3979" s="4" t="s">
        <v>827</v>
      </c>
      <c r="L3979" s="4" t="s">
        <v>1197</v>
      </c>
      <c r="M3979" s="4" t="s">
        <v>1198</v>
      </c>
      <c r="N3979" s="4" t="s">
        <v>36</v>
      </c>
      <c r="O3979" s="4">
        <v>1</v>
      </c>
      <c r="P3979" s="4" t="s">
        <v>55</v>
      </c>
      <c r="Q3979" s="4">
        <v>23.98</v>
      </c>
      <c r="Y3979" s="4" t="s">
        <v>16502</v>
      </c>
      <c r="Z3979" s="4" t="s">
        <v>47</v>
      </c>
      <c r="AA3979" s="4" t="s">
        <v>16503</v>
      </c>
      <c r="AB3979" s="4" t="s">
        <v>58</v>
      </c>
      <c r="AD3979" s="4" t="b">
        <v>0</v>
      </c>
      <c r="AG3979" s="11">
        <f t="shared" si="62"/>
        <v>43327</v>
      </c>
    </row>
    <row r="3980" s="4" customFormat="1" spans="1:33">
      <c r="A3980" s="4" t="s">
        <v>16499</v>
      </c>
      <c r="B3980" s="4" t="s">
        <v>16499</v>
      </c>
      <c r="C3980" s="4" t="s">
        <v>16500</v>
      </c>
      <c r="D3980" s="4" t="s">
        <v>16501</v>
      </c>
      <c r="E3980" s="4" t="s">
        <v>36</v>
      </c>
      <c r="F3980" s="4" t="s">
        <v>37</v>
      </c>
      <c r="G3980" s="4" t="s">
        <v>51</v>
      </c>
      <c r="J3980" s="4" t="s">
        <v>39</v>
      </c>
      <c r="K3980" s="4" t="s">
        <v>340</v>
      </c>
      <c r="L3980" s="4" t="s">
        <v>341</v>
      </c>
      <c r="M3980" s="4" t="s">
        <v>342</v>
      </c>
      <c r="N3980" s="4" t="s">
        <v>36</v>
      </c>
      <c r="O3980" s="4">
        <v>1</v>
      </c>
      <c r="P3980" s="4" t="s">
        <v>55</v>
      </c>
      <c r="Q3980" s="4">
        <v>23.98</v>
      </c>
      <c r="Y3980" s="4" t="s">
        <v>16502</v>
      </c>
      <c r="Z3980" s="4" t="s">
        <v>47</v>
      </c>
      <c r="AA3980" s="4" t="s">
        <v>16503</v>
      </c>
      <c r="AB3980" s="4" t="s">
        <v>58</v>
      </c>
      <c r="AD3980" s="4" t="b">
        <v>0</v>
      </c>
      <c r="AG3980" s="11">
        <f t="shared" si="62"/>
        <v>43327</v>
      </c>
    </row>
    <row r="3981" s="4" customFormat="1" spans="1:33">
      <c r="A3981" s="4" t="s">
        <v>16504</v>
      </c>
      <c r="B3981" s="4" t="s">
        <v>16504</v>
      </c>
      <c r="C3981" s="4" t="s">
        <v>16505</v>
      </c>
      <c r="D3981" s="4" t="s">
        <v>16506</v>
      </c>
      <c r="E3981" s="4" t="s">
        <v>36</v>
      </c>
      <c r="F3981" s="4" t="s">
        <v>37</v>
      </c>
      <c r="G3981" s="4" t="s">
        <v>51</v>
      </c>
      <c r="J3981" s="4" t="s">
        <v>110</v>
      </c>
      <c r="K3981" s="4" t="s">
        <v>6450</v>
      </c>
      <c r="L3981" s="4" t="s">
        <v>6451</v>
      </c>
      <c r="M3981" s="4" t="s">
        <v>6452</v>
      </c>
      <c r="N3981" s="4" t="s">
        <v>36</v>
      </c>
      <c r="O3981" s="4">
        <v>1</v>
      </c>
      <c r="P3981" s="4" t="s">
        <v>55</v>
      </c>
      <c r="Q3981" s="4">
        <v>22.98</v>
      </c>
      <c r="S3981" s="4">
        <v>5.99</v>
      </c>
      <c r="Y3981" s="4" t="s">
        <v>16507</v>
      </c>
      <c r="Z3981" s="4" t="s">
        <v>16508</v>
      </c>
      <c r="AA3981" s="4">
        <v>39452</v>
      </c>
      <c r="AB3981" s="4" t="s">
        <v>58</v>
      </c>
      <c r="AD3981" s="4" t="b">
        <v>0</v>
      </c>
      <c r="AG3981" s="11">
        <f t="shared" si="62"/>
        <v>43327</v>
      </c>
    </row>
    <row r="3982" s="4" customFormat="1" spans="1:33">
      <c r="A3982" s="4" t="s">
        <v>16509</v>
      </c>
      <c r="B3982" s="4" t="s">
        <v>16509</v>
      </c>
      <c r="C3982" s="4" t="s">
        <v>16510</v>
      </c>
      <c r="D3982" s="4" t="s">
        <v>16511</v>
      </c>
      <c r="E3982" s="4" t="s">
        <v>36</v>
      </c>
      <c r="F3982" s="4" t="s">
        <v>37</v>
      </c>
      <c r="G3982" s="4" t="s">
        <v>51</v>
      </c>
      <c r="J3982" s="4" t="s">
        <v>39</v>
      </c>
      <c r="K3982" s="4" t="s">
        <v>1179</v>
      </c>
      <c r="L3982" s="4" t="s">
        <v>6281</v>
      </c>
      <c r="M3982" s="4" t="s">
        <v>1181</v>
      </c>
      <c r="N3982" s="4" t="s">
        <v>36</v>
      </c>
      <c r="O3982" s="4">
        <v>1</v>
      </c>
      <c r="P3982" s="4" t="s">
        <v>55</v>
      </c>
      <c r="Q3982" s="4">
        <v>24.98</v>
      </c>
      <c r="Y3982" s="4" t="s">
        <v>16512</v>
      </c>
      <c r="Z3982" s="4" t="s">
        <v>147</v>
      </c>
      <c r="AA3982" s="4" t="s">
        <v>16513</v>
      </c>
      <c r="AB3982" s="4" t="s">
        <v>58</v>
      </c>
      <c r="AD3982" s="4" t="b">
        <v>0</v>
      </c>
      <c r="AG3982" s="11">
        <f t="shared" si="62"/>
        <v>43327</v>
      </c>
    </row>
    <row r="3983" s="4" customFormat="1" spans="1:33">
      <c r="A3983" s="4" t="s">
        <v>16514</v>
      </c>
      <c r="B3983" s="4" t="s">
        <v>16514</v>
      </c>
      <c r="C3983" s="4" t="s">
        <v>16515</v>
      </c>
      <c r="D3983" s="4" t="s">
        <v>16516</v>
      </c>
      <c r="E3983" s="4" t="s">
        <v>36</v>
      </c>
      <c r="F3983" s="4" t="s">
        <v>37</v>
      </c>
      <c r="G3983" s="4" t="s">
        <v>51</v>
      </c>
      <c r="J3983" s="4" t="s">
        <v>39</v>
      </c>
      <c r="K3983" s="4" t="s">
        <v>340</v>
      </c>
      <c r="L3983" s="4" t="s">
        <v>341</v>
      </c>
      <c r="M3983" s="4" t="s">
        <v>342</v>
      </c>
      <c r="N3983" s="4" t="s">
        <v>36</v>
      </c>
      <c r="O3983" s="4">
        <v>1</v>
      </c>
      <c r="P3983" s="4" t="s">
        <v>55</v>
      </c>
      <c r="Q3983" s="4">
        <v>23.98</v>
      </c>
      <c r="Y3983" s="4" t="s">
        <v>183</v>
      </c>
      <c r="Z3983" s="4" t="s">
        <v>368</v>
      </c>
      <c r="AA3983" s="4" t="s">
        <v>16517</v>
      </c>
      <c r="AB3983" s="4" t="s">
        <v>58</v>
      </c>
      <c r="AD3983" s="4" t="b">
        <v>0</v>
      </c>
      <c r="AG3983" s="11">
        <f t="shared" si="62"/>
        <v>43327</v>
      </c>
    </row>
    <row r="3984" s="4" customFormat="1" spans="1:33">
      <c r="A3984" s="4" t="s">
        <v>16518</v>
      </c>
      <c r="B3984" s="4" t="s">
        <v>16518</v>
      </c>
      <c r="C3984" s="4" t="s">
        <v>16519</v>
      </c>
      <c r="D3984" s="4" t="s">
        <v>16520</v>
      </c>
      <c r="E3984" s="4" t="s">
        <v>36</v>
      </c>
      <c r="F3984" s="4" t="s">
        <v>37</v>
      </c>
      <c r="G3984" s="4" t="s">
        <v>51</v>
      </c>
      <c r="J3984" s="4" t="s">
        <v>188</v>
      </c>
      <c r="K3984" s="4" t="s">
        <v>340</v>
      </c>
      <c r="L3984" s="4" t="s">
        <v>341</v>
      </c>
      <c r="M3984" s="4" t="s">
        <v>342</v>
      </c>
      <c r="N3984" s="4" t="s">
        <v>36</v>
      </c>
      <c r="O3984" s="4">
        <v>1</v>
      </c>
      <c r="P3984" s="4" t="s">
        <v>55</v>
      </c>
      <c r="Q3984" s="4">
        <v>23.98</v>
      </c>
      <c r="S3984" s="4">
        <v>3.99</v>
      </c>
      <c r="Y3984" s="4" t="s">
        <v>16521</v>
      </c>
      <c r="Z3984" s="4" t="s">
        <v>689</v>
      </c>
      <c r="AA3984" s="4" t="s">
        <v>16522</v>
      </c>
      <c r="AB3984" s="4" t="s">
        <v>58</v>
      </c>
      <c r="AD3984" s="4" t="b">
        <v>0</v>
      </c>
      <c r="AG3984" s="11">
        <f t="shared" si="62"/>
        <v>43327</v>
      </c>
    </row>
    <row r="3985" s="4" customFormat="1" spans="1:33">
      <c r="A3985" s="4" t="s">
        <v>16523</v>
      </c>
      <c r="B3985" s="4" t="s">
        <v>16523</v>
      </c>
      <c r="C3985" s="4" t="s">
        <v>16524</v>
      </c>
      <c r="D3985" s="4" t="s">
        <v>16525</v>
      </c>
      <c r="E3985" s="4" t="s">
        <v>36</v>
      </c>
      <c r="F3985" s="4" t="s">
        <v>37</v>
      </c>
      <c r="G3985" s="4" t="s">
        <v>51</v>
      </c>
      <c r="J3985" s="4" t="s">
        <v>39</v>
      </c>
      <c r="K3985" s="4" t="s">
        <v>474</v>
      </c>
      <c r="L3985" s="4" t="s">
        <v>475</v>
      </c>
      <c r="M3985" s="4" t="s">
        <v>476</v>
      </c>
      <c r="N3985" s="4" t="s">
        <v>36</v>
      </c>
      <c r="O3985" s="4">
        <v>1</v>
      </c>
      <c r="P3985" s="4" t="s">
        <v>55</v>
      </c>
      <c r="Q3985" s="4">
        <v>22.98</v>
      </c>
      <c r="R3985" s="4">
        <v>1.98</v>
      </c>
      <c r="Y3985" s="4" t="s">
        <v>8776</v>
      </c>
      <c r="Z3985" s="4" t="s">
        <v>299</v>
      </c>
      <c r="AA3985" s="4" t="s">
        <v>16526</v>
      </c>
      <c r="AB3985" s="4" t="s">
        <v>58</v>
      </c>
      <c r="AD3985" s="4" t="b">
        <v>0</v>
      </c>
      <c r="AG3985" s="11">
        <f t="shared" si="62"/>
        <v>43327</v>
      </c>
    </row>
    <row r="3986" s="4" customFormat="1" spans="1:33">
      <c r="A3986" s="4" t="s">
        <v>16527</v>
      </c>
      <c r="B3986" s="4" t="s">
        <v>16527</v>
      </c>
      <c r="C3986" s="4" t="s">
        <v>16528</v>
      </c>
      <c r="D3986" s="4" t="s">
        <v>16529</v>
      </c>
      <c r="E3986" s="4" t="s">
        <v>36</v>
      </c>
      <c r="F3986" s="4" t="s">
        <v>37</v>
      </c>
      <c r="G3986" s="4" t="s">
        <v>51</v>
      </c>
      <c r="J3986" s="4" t="s">
        <v>39</v>
      </c>
      <c r="K3986" s="4" t="s">
        <v>1918</v>
      </c>
      <c r="L3986" s="4" t="s">
        <v>16530</v>
      </c>
      <c r="M3986" s="4" t="s">
        <v>1920</v>
      </c>
      <c r="N3986" s="4" t="s">
        <v>36</v>
      </c>
      <c r="O3986" s="4">
        <v>1</v>
      </c>
      <c r="P3986" s="4" t="s">
        <v>55</v>
      </c>
      <c r="Q3986" s="4">
        <v>22.98</v>
      </c>
      <c r="Y3986" s="4" t="s">
        <v>16531</v>
      </c>
      <c r="Z3986" s="4" t="s">
        <v>763</v>
      </c>
      <c r="AA3986" s="4" t="s">
        <v>16532</v>
      </c>
      <c r="AB3986" s="4" t="s">
        <v>58</v>
      </c>
      <c r="AD3986" s="4" t="b">
        <v>0</v>
      </c>
      <c r="AG3986" s="11">
        <f t="shared" si="62"/>
        <v>43327</v>
      </c>
    </row>
    <row r="3987" s="4" customFormat="1" spans="1:33">
      <c r="A3987" s="4" t="s">
        <v>16533</v>
      </c>
      <c r="B3987" s="4" t="s">
        <v>16533</v>
      </c>
      <c r="C3987" s="4" t="s">
        <v>16534</v>
      </c>
      <c r="D3987" s="4" t="s">
        <v>16535</v>
      </c>
      <c r="E3987" s="4" t="s">
        <v>36</v>
      </c>
      <c r="F3987" s="4" t="s">
        <v>37</v>
      </c>
      <c r="G3987" s="4" t="s">
        <v>51</v>
      </c>
      <c r="J3987" s="4" t="s">
        <v>39</v>
      </c>
      <c r="K3987" s="4" t="s">
        <v>313</v>
      </c>
      <c r="L3987" s="4" t="s">
        <v>314</v>
      </c>
      <c r="M3987" s="4" t="s">
        <v>315</v>
      </c>
      <c r="N3987" s="4" t="s">
        <v>36</v>
      </c>
      <c r="O3987" s="4">
        <v>1</v>
      </c>
      <c r="P3987" s="4" t="s">
        <v>55</v>
      </c>
      <c r="Q3987" s="4">
        <v>21.98</v>
      </c>
      <c r="Y3987" s="4" t="s">
        <v>2922</v>
      </c>
      <c r="Z3987" s="4" t="s">
        <v>233</v>
      </c>
      <c r="AA3987" s="4" t="s">
        <v>16536</v>
      </c>
      <c r="AB3987" s="4" t="s">
        <v>58</v>
      </c>
      <c r="AD3987" s="4" t="b">
        <v>0</v>
      </c>
      <c r="AG3987" s="11">
        <f t="shared" si="62"/>
        <v>43327</v>
      </c>
    </row>
    <row r="3988" s="4" customFormat="1" spans="1:33">
      <c r="A3988" s="4" t="s">
        <v>16537</v>
      </c>
      <c r="B3988" s="4" t="s">
        <v>16537</v>
      </c>
      <c r="C3988" s="4" t="s">
        <v>16538</v>
      </c>
      <c r="D3988" s="4" t="s">
        <v>16539</v>
      </c>
      <c r="E3988" s="4" t="s">
        <v>36</v>
      </c>
      <c r="F3988" s="4" t="s">
        <v>37</v>
      </c>
      <c r="G3988" s="4" t="s">
        <v>51</v>
      </c>
      <c r="J3988" s="4" t="s">
        <v>39</v>
      </c>
      <c r="K3988" s="4" t="s">
        <v>125</v>
      </c>
      <c r="L3988" s="4" t="s">
        <v>126</v>
      </c>
      <c r="M3988" s="4" t="s">
        <v>127</v>
      </c>
      <c r="N3988" s="4" t="s">
        <v>36</v>
      </c>
      <c r="O3988" s="4">
        <v>1</v>
      </c>
      <c r="P3988" s="4" t="s">
        <v>55</v>
      </c>
      <c r="Q3988" s="4">
        <v>23.98</v>
      </c>
      <c r="R3988" s="4">
        <v>2.09</v>
      </c>
      <c r="Y3988" s="4" t="s">
        <v>16540</v>
      </c>
      <c r="Z3988" s="4" t="s">
        <v>299</v>
      </c>
      <c r="AA3988" s="4" t="s">
        <v>16541</v>
      </c>
      <c r="AB3988" s="4" t="s">
        <v>58</v>
      </c>
      <c r="AD3988" s="4" t="b">
        <v>0</v>
      </c>
      <c r="AG3988" s="11">
        <f t="shared" si="62"/>
        <v>43327</v>
      </c>
    </row>
    <row r="3989" s="4" customFormat="1" spans="1:33">
      <c r="A3989" s="4" t="s">
        <v>16542</v>
      </c>
      <c r="B3989" s="4" t="s">
        <v>16542</v>
      </c>
      <c r="C3989" s="4" t="s">
        <v>16543</v>
      </c>
      <c r="D3989" s="4" t="s">
        <v>16544</v>
      </c>
      <c r="E3989" s="4" t="s">
        <v>36</v>
      </c>
      <c r="F3989" s="4" t="s">
        <v>37</v>
      </c>
      <c r="G3989" s="4" t="s">
        <v>51</v>
      </c>
      <c r="J3989" s="4" t="s">
        <v>39</v>
      </c>
      <c r="K3989" s="4" t="s">
        <v>602</v>
      </c>
      <c r="L3989" s="4" t="s">
        <v>603</v>
      </c>
      <c r="M3989" s="4" t="s">
        <v>604</v>
      </c>
      <c r="N3989" s="4" t="s">
        <v>36</v>
      </c>
      <c r="O3989" s="4">
        <v>1</v>
      </c>
      <c r="P3989" s="4" t="s">
        <v>55</v>
      </c>
      <c r="Q3989" s="4">
        <v>22.98</v>
      </c>
      <c r="Y3989" s="4" t="s">
        <v>2226</v>
      </c>
      <c r="Z3989" s="4" t="s">
        <v>2227</v>
      </c>
      <c r="AA3989" s="4" t="s">
        <v>16545</v>
      </c>
      <c r="AB3989" s="4" t="s">
        <v>58</v>
      </c>
      <c r="AD3989" s="4" t="b">
        <v>0</v>
      </c>
      <c r="AG3989" s="11">
        <f t="shared" si="62"/>
        <v>43327</v>
      </c>
    </row>
    <row r="3990" s="4" customFormat="1" spans="1:33">
      <c r="A3990" s="4" t="s">
        <v>16546</v>
      </c>
      <c r="B3990" s="4" t="s">
        <v>16546</v>
      </c>
      <c r="C3990" s="4" t="s">
        <v>16547</v>
      </c>
      <c r="D3990" s="4" t="s">
        <v>16548</v>
      </c>
      <c r="E3990" s="4" t="s">
        <v>36</v>
      </c>
      <c r="F3990" s="4" t="s">
        <v>37</v>
      </c>
      <c r="G3990" s="4" t="s">
        <v>51</v>
      </c>
      <c r="J3990" s="4" t="s">
        <v>39</v>
      </c>
      <c r="K3990" s="4" t="s">
        <v>4416</v>
      </c>
      <c r="L3990" s="4" t="s">
        <v>4417</v>
      </c>
      <c r="M3990" s="4" t="s">
        <v>4418</v>
      </c>
      <c r="N3990" s="4" t="s">
        <v>36</v>
      </c>
      <c r="O3990" s="4">
        <v>1</v>
      </c>
      <c r="P3990" s="4" t="s">
        <v>55</v>
      </c>
      <c r="Q3990" s="4">
        <v>22.98</v>
      </c>
      <c r="Y3990" s="4" t="s">
        <v>8393</v>
      </c>
      <c r="Z3990" s="4" t="s">
        <v>1394</v>
      </c>
      <c r="AA3990" s="4" t="s">
        <v>16549</v>
      </c>
      <c r="AB3990" s="4" t="s">
        <v>58</v>
      </c>
      <c r="AD3990" s="4" t="b">
        <v>0</v>
      </c>
      <c r="AG3990" s="11">
        <f t="shared" si="62"/>
        <v>43327</v>
      </c>
    </row>
    <row r="3991" s="4" customFormat="1" spans="1:33">
      <c r="A3991" s="4" t="s">
        <v>16550</v>
      </c>
      <c r="B3991" s="4" t="s">
        <v>16550</v>
      </c>
      <c r="C3991" s="4" t="s">
        <v>16551</v>
      </c>
      <c r="D3991" s="4" t="s">
        <v>16552</v>
      </c>
      <c r="E3991" s="4" t="s">
        <v>161</v>
      </c>
      <c r="F3991" s="4" t="s">
        <v>37</v>
      </c>
      <c r="G3991" s="4" t="s">
        <v>51</v>
      </c>
      <c r="J3991" s="4" t="s">
        <v>39</v>
      </c>
      <c r="K3991" s="4" t="s">
        <v>1770</v>
      </c>
      <c r="L3991" s="4" t="s">
        <v>1771</v>
      </c>
      <c r="M3991" s="4" t="s">
        <v>1772</v>
      </c>
      <c r="N3991" s="4" t="s">
        <v>161</v>
      </c>
      <c r="O3991" s="4">
        <v>0</v>
      </c>
      <c r="Y3991" s="4" t="s">
        <v>16185</v>
      </c>
      <c r="Z3991" s="4" t="s">
        <v>63</v>
      </c>
      <c r="AA3991" s="4" t="s">
        <v>16553</v>
      </c>
      <c r="AB3991" s="4" t="s">
        <v>58</v>
      </c>
      <c r="AD3991" s="4" t="b">
        <v>0</v>
      </c>
      <c r="AG3991" s="11">
        <f t="shared" si="62"/>
        <v>43327</v>
      </c>
    </row>
    <row r="3992" s="4" customFormat="1" spans="1:33">
      <c r="A3992" s="4" t="s">
        <v>16550</v>
      </c>
      <c r="B3992" s="4" t="s">
        <v>16550</v>
      </c>
      <c r="C3992" s="4" t="s">
        <v>16551</v>
      </c>
      <c r="D3992" s="4" t="s">
        <v>16552</v>
      </c>
      <c r="E3992" s="4" t="s">
        <v>161</v>
      </c>
      <c r="F3992" s="4" t="s">
        <v>37</v>
      </c>
      <c r="G3992" s="4" t="s">
        <v>51</v>
      </c>
      <c r="J3992" s="4" t="s">
        <v>39</v>
      </c>
      <c r="K3992" s="4" t="s">
        <v>678</v>
      </c>
      <c r="L3992" s="4" t="s">
        <v>679</v>
      </c>
      <c r="M3992" s="4" t="s">
        <v>680</v>
      </c>
      <c r="N3992" s="4" t="s">
        <v>161</v>
      </c>
      <c r="O3992" s="4">
        <v>0</v>
      </c>
      <c r="Y3992" s="4" t="s">
        <v>16185</v>
      </c>
      <c r="Z3992" s="4" t="s">
        <v>63</v>
      </c>
      <c r="AA3992" s="4" t="s">
        <v>16553</v>
      </c>
      <c r="AB3992" s="4" t="s">
        <v>58</v>
      </c>
      <c r="AD3992" s="4" t="b">
        <v>0</v>
      </c>
      <c r="AG3992" s="11">
        <f t="shared" si="62"/>
        <v>43327</v>
      </c>
    </row>
    <row r="3993" s="4" customFormat="1" spans="1:33">
      <c r="A3993" s="4" t="s">
        <v>16550</v>
      </c>
      <c r="B3993" s="4" t="s">
        <v>16550</v>
      </c>
      <c r="C3993" s="4" t="s">
        <v>16551</v>
      </c>
      <c r="D3993" s="4" t="s">
        <v>16552</v>
      </c>
      <c r="E3993" s="4" t="s">
        <v>161</v>
      </c>
      <c r="F3993" s="4" t="s">
        <v>37</v>
      </c>
      <c r="G3993" s="4" t="s">
        <v>51</v>
      </c>
      <c r="J3993" s="4" t="s">
        <v>39</v>
      </c>
      <c r="K3993" s="4" t="s">
        <v>1132</v>
      </c>
      <c r="L3993" s="4" t="s">
        <v>1133</v>
      </c>
      <c r="M3993" s="4" t="s">
        <v>1134</v>
      </c>
      <c r="N3993" s="4" t="s">
        <v>161</v>
      </c>
      <c r="O3993" s="4">
        <v>0</v>
      </c>
      <c r="Y3993" s="4" t="s">
        <v>16185</v>
      </c>
      <c r="Z3993" s="4" t="s">
        <v>63</v>
      </c>
      <c r="AA3993" s="4" t="s">
        <v>16553</v>
      </c>
      <c r="AB3993" s="4" t="s">
        <v>58</v>
      </c>
      <c r="AD3993" s="4" t="b">
        <v>0</v>
      </c>
      <c r="AG3993" s="11">
        <f t="shared" si="62"/>
        <v>43327</v>
      </c>
    </row>
    <row r="3994" s="4" customFormat="1" spans="1:33">
      <c r="A3994" s="4" t="s">
        <v>16554</v>
      </c>
      <c r="B3994" s="4" t="s">
        <v>16554</v>
      </c>
      <c r="C3994" s="4" t="s">
        <v>16555</v>
      </c>
      <c r="D3994" s="4" t="s">
        <v>16556</v>
      </c>
      <c r="E3994" s="4" t="s">
        <v>36</v>
      </c>
      <c r="F3994" s="4" t="s">
        <v>37</v>
      </c>
      <c r="G3994" s="4" t="s">
        <v>51</v>
      </c>
      <c r="J3994" s="4" t="s">
        <v>39</v>
      </c>
      <c r="K3994" s="4" t="s">
        <v>933</v>
      </c>
      <c r="L3994" s="4" t="s">
        <v>934</v>
      </c>
      <c r="M3994" s="4" t="s">
        <v>935</v>
      </c>
      <c r="N3994" s="4" t="s">
        <v>36</v>
      </c>
      <c r="O3994" s="4">
        <v>1</v>
      </c>
      <c r="P3994" s="4" t="s">
        <v>55</v>
      </c>
      <c r="Q3994" s="4">
        <v>23.98</v>
      </c>
      <c r="Y3994" s="4" t="s">
        <v>16557</v>
      </c>
      <c r="Z3994" s="4" t="s">
        <v>147</v>
      </c>
      <c r="AA3994" s="4">
        <v>11566</v>
      </c>
      <c r="AB3994" s="4" t="s">
        <v>58</v>
      </c>
      <c r="AD3994" s="4" t="b">
        <v>0</v>
      </c>
      <c r="AG3994" s="11">
        <f t="shared" si="62"/>
        <v>43327</v>
      </c>
    </row>
    <row r="3995" s="4" customFormat="1" spans="1:33">
      <c r="A3995" s="4" t="s">
        <v>16558</v>
      </c>
      <c r="B3995" s="4" t="s">
        <v>16558</v>
      </c>
      <c r="C3995" s="4" t="s">
        <v>16559</v>
      </c>
      <c r="D3995" s="4" t="s">
        <v>16560</v>
      </c>
      <c r="E3995" s="4" t="s">
        <v>36</v>
      </c>
      <c r="F3995" s="4" t="s">
        <v>37</v>
      </c>
      <c r="G3995" s="4" t="s">
        <v>51</v>
      </c>
      <c r="J3995" s="4" t="s">
        <v>39</v>
      </c>
      <c r="K3995" s="4" t="s">
        <v>1085</v>
      </c>
      <c r="L3995" s="4" t="s">
        <v>16561</v>
      </c>
      <c r="M3995" s="4" t="s">
        <v>16562</v>
      </c>
      <c r="N3995" s="4" t="s">
        <v>36</v>
      </c>
      <c r="O3995" s="4">
        <v>1</v>
      </c>
      <c r="P3995" s="4" t="s">
        <v>55</v>
      </c>
      <c r="Q3995" s="4">
        <v>23.98</v>
      </c>
      <c r="Y3995" s="4" t="s">
        <v>16563</v>
      </c>
      <c r="Z3995" s="4" t="s">
        <v>115</v>
      </c>
      <c r="AA3995" s="4" t="s">
        <v>16564</v>
      </c>
      <c r="AB3995" s="4" t="s">
        <v>58</v>
      </c>
      <c r="AD3995" s="4" t="b">
        <v>0</v>
      </c>
      <c r="AG3995" s="11">
        <f t="shared" si="62"/>
        <v>43327</v>
      </c>
    </row>
    <row r="3996" s="4" customFormat="1" spans="1:33">
      <c r="A3996" s="4" t="s">
        <v>16565</v>
      </c>
      <c r="B3996" s="4" t="s">
        <v>16565</v>
      </c>
      <c r="C3996" s="4" t="s">
        <v>16566</v>
      </c>
      <c r="D3996" s="4" t="s">
        <v>16567</v>
      </c>
      <c r="E3996" s="4" t="s">
        <v>36</v>
      </c>
      <c r="F3996" s="4" t="s">
        <v>37</v>
      </c>
      <c r="G3996" s="4" t="s">
        <v>51</v>
      </c>
      <c r="J3996" s="4" t="s">
        <v>39</v>
      </c>
      <c r="K3996" s="4" t="s">
        <v>3210</v>
      </c>
      <c r="L3996" s="4" t="s">
        <v>3211</v>
      </c>
      <c r="M3996" s="4" t="s">
        <v>3212</v>
      </c>
      <c r="N3996" s="4" t="s">
        <v>36</v>
      </c>
      <c r="O3996" s="4">
        <v>1</v>
      </c>
      <c r="P3996" s="4" t="s">
        <v>55</v>
      </c>
      <c r="Q3996" s="4">
        <v>23.98</v>
      </c>
      <c r="Y3996" s="4" t="s">
        <v>8045</v>
      </c>
      <c r="Z3996" s="4" t="s">
        <v>224</v>
      </c>
      <c r="AA3996" s="4" t="s">
        <v>16568</v>
      </c>
      <c r="AB3996" s="4" t="s">
        <v>58</v>
      </c>
      <c r="AD3996" s="4" t="b">
        <v>0</v>
      </c>
      <c r="AG3996" s="11">
        <f t="shared" si="62"/>
        <v>43327</v>
      </c>
    </row>
    <row r="3997" s="4" customFormat="1" spans="1:33">
      <c r="A3997" s="4" t="s">
        <v>16569</v>
      </c>
      <c r="B3997" s="4" t="s">
        <v>16569</v>
      </c>
      <c r="C3997" s="4" t="s">
        <v>16570</v>
      </c>
      <c r="D3997" s="4" t="s">
        <v>16571</v>
      </c>
      <c r="E3997" s="4" t="s">
        <v>36</v>
      </c>
      <c r="F3997" s="4" t="s">
        <v>37</v>
      </c>
      <c r="G3997" s="4" t="s">
        <v>51</v>
      </c>
      <c r="J3997" s="4" t="s">
        <v>39</v>
      </c>
      <c r="K3997" s="4" t="s">
        <v>16572</v>
      </c>
      <c r="L3997" s="4" t="s">
        <v>16573</v>
      </c>
      <c r="M3997" s="4" t="s">
        <v>16574</v>
      </c>
      <c r="N3997" s="4" t="s">
        <v>36</v>
      </c>
      <c r="O3997" s="4">
        <v>1</v>
      </c>
      <c r="P3997" s="4" t="s">
        <v>55</v>
      </c>
      <c r="Q3997" s="4">
        <v>27.98</v>
      </c>
      <c r="Y3997" s="4" t="s">
        <v>16575</v>
      </c>
      <c r="Z3997" s="4" t="s">
        <v>47</v>
      </c>
      <c r="AA3997" s="4" t="s">
        <v>16576</v>
      </c>
      <c r="AB3997" s="4" t="s">
        <v>58</v>
      </c>
      <c r="AD3997" s="4" t="b">
        <v>0</v>
      </c>
      <c r="AG3997" s="11">
        <f t="shared" si="62"/>
        <v>43327</v>
      </c>
    </row>
    <row r="3998" s="4" customFormat="1" spans="1:33">
      <c r="A3998" s="4" t="s">
        <v>16577</v>
      </c>
      <c r="B3998" s="4" t="s">
        <v>16577</v>
      </c>
      <c r="C3998" s="4" t="s">
        <v>16578</v>
      </c>
      <c r="D3998" s="4" t="s">
        <v>16579</v>
      </c>
      <c r="E3998" s="4" t="s">
        <v>36</v>
      </c>
      <c r="F3998" s="4" t="s">
        <v>37</v>
      </c>
      <c r="G3998" s="4" t="s">
        <v>51</v>
      </c>
      <c r="J3998" s="4" t="s">
        <v>39</v>
      </c>
      <c r="K3998" s="4" t="s">
        <v>152</v>
      </c>
      <c r="L3998" s="4" t="s">
        <v>396</v>
      </c>
      <c r="M3998" s="4" t="s">
        <v>154</v>
      </c>
      <c r="N3998" s="4" t="s">
        <v>36</v>
      </c>
      <c r="O3998" s="4">
        <v>1</v>
      </c>
      <c r="P3998" s="4" t="s">
        <v>55</v>
      </c>
      <c r="Q3998" s="4">
        <v>22.98</v>
      </c>
      <c r="Y3998" s="4" t="s">
        <v>16580</v>
      </c>
      <c r="Z3998" s="4" t="s">
        <v>784</v>
      </c>
      <c r="AA3998" s="4">
        <v>40031</v>
      </c>
      <c r="AB3998" s="4" t="s">
        <v>58</v>
      </c>
      <c r="AD3998" s="4" t="b">
        <v>0</v>
      </c>
      <c r="AG3998" s="11">
        <f t="shared" si="62"/>
        <v>43327</v>
      </c>
    </row>
    <row r="3999" s="4" customFormat="1" spans="1:33">
      <c r="A3999" s="4" t="s">
        <v>16581</v>
      </c>
      <c r="B3999" s="4" t="s">
        <v>16581</v>
      </c>
      <c r="C3999" s="4" t="s">
        <v>16582</v>
      </c>
      <c r="D3999" s="4" t="s">
        <v>16583</v>
      </c>
      <c r="E3999" s="4" t="s">
        <v>36</v>
      </c>
      <c r="F3999" s="4" t="s">
        <v>37</v>
      </c>
      <c r="G3999" s="4" t="s">
        <v>51</v>
      </c>
      <c r="J3999" s="4" t="s">
        <v>39</v>
      </c>
      <c r="K3999" s="4" t="s">
        <v>16584</v>
      </c>
      <c r="L3999" s="4" t="s">
        <v>16585</v>
      </c>
      <c r="M3999" s="4" t="s">
        <v>16586</v>
      </c>
      <c r="N3999" s="4" t="s">
        <v>36</v>
      </c>
      <c r="O3999" s="4">
        <v>1</v>
      </c>
      <c r="P3999" s="4" t="s">
        <v>55</v>
      </c>
      <c r="Q3999" s="4">
        <v>22.98</v>
      </c>
      <c r="Y3999" s="4" t="s">
        <v>580</v>
      </c>
      <c r="Z3999" s="4" t="s">
        <v>47</v>
      </c>
      <c r="AA3999" s="4" t="s">
        <v>16587</v>
      </c>
      <c r="AB3999" s="4" t="s">
        <v>58</v>
      </c>
      <c r="AD3999" s="4" t="b">
        <v>0</v>
      </c>
      <c r="AG3999" s="11">
        <f t="shared" si="62"/>
        <v>43327</v>
      </c>
    </row>
    <row r="4000" s="4" customFormat="1" spans="1:33">
      <c r="A4000" s="4" t="s">
        <v>16588</v>
      </c>
      <c r="B4000" s="4" t="s">
        <v>16588</v>
      </c>
      <c r="C4000" s="4" t="s">
        <v>16589</v>
      </c>
      <c r="D4000" s="4" t="s">
        <v>16590</v>
      </c>
      <c r="E4000" s="4" t="s">
        <v>36</v>
      </c>
      <c r="F4000" s="4" t="s">
        <v>37</v>
      </c>
      <c r="G4000" s="4" t="s">
        <v>51</v>
      </c>
      <c r="J4000" s="4" t="s">
        <v>39</v>
      </c>
      <c r="K4000" s="4" t="s">
        <v>81</v>
      </c>
      <c r="L4000" s="4" t="s">
        <v>82</v>
      </c>
      <c r="M4000" s="4" t="s">
        <v>83</v>
      </c>
      <c r="N4000" s="4" t="s">
        <v>36</v>
      </c>
      <c r="O4000" s="4">
        <v>1</v>
      </c>
      <c r="P4000" s="4" t="s">
        <v>55</v>
      </c>
      <c r="Q4000" s="4">
        <v>23.98</v>
      </c>
      <c r="Y4000" s="4" t="s">
        <v>16591</v>
      </c>
      <c r="Z4000" s="4" t="s">
        <v>105</v>
      </c>
      <c r="AA4000" s="4" t="s">
        <v>16592</v>
      </c>
      <c r="AB4000" s="4" t="s">
        <v>58</v>
      </c>
      <c r="AD4000" s="4" t="b">
        <v>0</v>
      </c>
      <c r="AG4000" s="11">
        <f t="shared" si="62"/>
        <v>43327</v>
      </c>
    </row>
    <row r="4001" s="4" customFormat="1" spans="1:33">
      <c r="A4001" s="4" t="s">
        <v>16593</v>
      </c>
      <c r="B4001" s="4" t="s">
        <v>16593</v>
      </c>
      <c r="C4001" s="4" t="s">
        <v>16594</v>
      </c>
      <c r="D4001" s="4" t="s">
        <v>16595</v>
      </c>
      <c r="E4001" s="4" t="s">
        <v>36</v>
      </c>
      <c r="F4001" s="4" t="s">
        <v>37</v>
      </c>
      <c r="G4001" s="4" t="s">
        <v>51</v>
      </c>
      <c r="J4001" s="4" t="s">
        <v>39</v>
      </c>
      <c r="K4001" s="4" t="s">
        <v>1810</v>
      </c>
      <c r="L4001" s="4" t="s">
        <v>1811</v>
      </c>
      <c r="M4001" s="4" t="s">
        <v>1812</v>
      </c>
      <c r="N4001" s="4" t="s">
        <v>36</v>
      </c>
      <c r="O4001" s="4">
        <v>1</v>
      </c>
      <c r="P4001" s="4" t="s">
        <v>55</v>
      </c>
      <c r="Q4001" s="4">
        <v>23.98</v>
      </c>
      <c r="Y4001" s="4" t="s">
        <v>3203</v>
      </c>
      <c r="Z4001" s="4" t="s">
        <v>738</v>
      </c>
      <c r="AA4001" s="4" t="s">
        <v>16596</v>
      </c>
      <c r="AB4001" s="4" t="s">
        <v>58</v>
      </c>
      <c r="AD4001" s="4" t="b">
        <v>0</v>
      </c>
      <c r="AG4001" s="11">
        <f t="shared" si="62"/>
        <v>43327</v>
      </c>
    </row>
    <row r="4002" s="4" customFormat="1" spans="1:33">
      <c r="A4002" s="4" t="s">
        <v>16593</v>
      </c>
      <c r="B4002" s="4" t="s">
        <v>16593</v>
      </c>
      <c r="C4002" s="4" t="s">
        <v>16594</v>
      </c>
      <c r="D4002" s="4" t="s">
        <v>16595</v>
      </c>
      <c r="E4002" s="4" t="s">
        <v>36</v>
      </c>
      <c r="F4002" s="4" t="s">
        <v>37</v>
      </c>
      <c r="G4002" s="4" t="s">
        <v>51</v>
      </c>
      <c r="J4002" s="4" t="s">
        <v>39</v>
      </c>
      <c r="K4002" s="4" t="s">
        <v>15104</v>
      </c>
      <c r="L4002" s="4" t="s">
        <v>15105</v>
      </c>
      <c r="M4002" s="4" t="s">
        <v>15101</v>
      </c>
      <c r="N4002" s="4" t="s">
        <v>36</v>
      </c>
      <c r="O4002" s="4">
        <v>1</v>
      </c>
      <c r="P4002" s="4" t="s">
        <v>55</v>
      </c>
      <c r="Q4002" s="4">
        <v>21.98</v>
      </c>
      <c r="Y4002" s="4" t="s">
        <v>3203</v>
      </c>
      <c r="Z4002" s="4" t="s">
        <v>738</v>
      </c>
      <c r="AA4002" s="4" t="s">
        <v>16596</v>
      </c>
      <c r="AB4002" s="4" t="s">
        <v>58</v>
      </c>
      <c r="AD4002" s="4" t="b">
        <v>0</v>
      </c>
      <c r="AG4002" s="11">
        <f t="shared" si="62"/>
        <v>43327</v>
      </c>
    </row>
    <row r="4003" s="4" customFormat="1" spans="1:33">
      <c r="A4003" s="4" t="s">
        <v>16597</v>
      </c>
      <c r="B4003" s="4" t="s">
        <v>16597</v>
      </c>
      <c r="C4003" s="4" t="s">
        <v>16598</v>
      </c>
      <c r="D4003" s="4" t="s">
        <v>16599</v>
      </c>
      <c r="E4003" s="4" t="s">
        <v>36</v>
      </c>
      <c r="F4003" s="4" t="s">
        <v>37</v>
      </c>
      <c r="G4003" s="4" t="s">
        <v>51</v>
      </c>
      <c r="J4003" s="4" t="s">
        <v>39</v>
      </c>
      <c r="K4003" s="4" t="s">
        <v>13664</v>
      </c>
      <c r="L4003" s="4" t="s">
        <v>13665</v>
      </c>
      <c r="M4003" s="4" t="s">
        <v>1403</v>
      </c>
      <c r="N4003" s="4" t="s">
        <v>36</v>
      </c>
      <c r="O4003" s="4">
        <v>1</v>
      </c>
      <c r="P4003" s="4" t="s">
        <v>55</v>
      </c>
      <c r="Q4003" s="4">
        <v>23.98</v>
      </c>
      <c r="Y4003" s="4" t="s">
        <v>192</v>
      </c>
      <c r="Z4003" s="4" t="s">
        <v>115</v>
      </c>
      <c r="AA4003" s="4" t="s">
        <v>11512</v>
      </c>
      <c r="AB4003" s="4" t="s">
        <v>58</v>
      </c>
      <c r="AD4003" s="4" t="b">
        <v>0</v>
      </c>
      <c r="AG4003" s="11">
        <f t="shared" si="62"/>
        <v>43327</v>
      </c>
    </row>
    <row r="4004" s="4" customFormat="1" spans="1:33">
      <c r="A4004" s="4" t="s">
        <v>16600</v>
      </c>
      <c r="B4004" s="4" t="s">
        <v>16600</v>
      </c>
      <c r="C4004" s="4" t="s">
        <v>16601</v>
      </c>
      <c r="D4004" s="4" t="s">
        <v>16602</v>
      </c>
      <c r="E4004" s="4" t="s">
        <v>36</v>
      </c>
      <c r="F4004" s="4" t="s">
        <v>37</v>
      </c>
      <c r="G4004" s="4" t="s">
        <v>51</v>
      </c>
      <c r="J4004" s="4" t="s">
        <v>39</v>
      </c>
      <c r="K4004" s="4" t="s">
        <v>81</v>
      </c>
      <c r="L4004" s="4" t="s">
        <v>525</v>
      </c>
      <c r="M4004" s="4" t="s">
        <v>83</v>
      </c>
      <c r="N4004" s="4" t="s">
        <v>36</v>
      </c>
      <c r="O4004" s="4">
        <v>1</v>
      </c>
      <c r="P4004" s="4" t="s">
        <v>55</v>
      </c>
      <c r="Q4004" s="4">
        <v>23.98</v>
      </c>
      <c r="Y4004" s="4" t="s">
        <v>2131</v>
      </c>
      <c r="Z4004" s="4" t="s">
        <v>431</v>
      </c>
      <c r="AA4004" s="4" t="s">
        <v>16603</v>
      </c>
      <c r="AB4004" s="4" t="s">
        <v>58</v>
      </c>
      <c r="AD4004" s="4" t="b">
        <v>0</v>
      </c>
      <c r="AG4004" s="11">
        <f t="shared" si="62"/>
        <v>43327</v>
      </c>
    </row>
    <row r="4005" s="4" customFormat="1" spans="1:33">
      <c r="A4005" s="4" t="s">
        <v>16604</v>
      </c>
      <c r="B4005" s="4" t="s">
        <v>16604</v>
      </c>
      <c r="C4005" s="4" t="s">
        <v>16605</v>
      </c>
      <c r="D4005" s="4" t="s">
        <v>16606</v>
      </c>
      <c r="E4005" s="4" t="s">
        <v>36</v>
      </c>
      <c r="F4005" s="4" t="s">
        <v>37</v>
      </c>
      <c r="G4005" s="4" t="s">
        <v>51</v>
      </c>
      <c r="J4005" s="4" t="s">
        <v>891</v>
      </c>
      <c r="K4005" s="4" t="s">
        <v>11259</v>
      </c>
      <c r="L4005" s="4" t="s">
        <v>11260</v>
      </c>
      <c r="M4005" s="4" t="s">
        <v>11261</v>
      </c>
      <c r="N4005" s="4" t="s">
        <v>36</v>
      </c>
      <c r="O4005" s="4">
        <v>1</v>
      </c>
      <c r="P4005" s="4" t="s">
        <v>55</v>
      </c>
      <c r="Q4005" s="4">
        <v>23.98</v>
      </c>
      <c r="R4005" s="4">
        <v>2.4</v>
      </c>
      <c r="Y4005" s="4" t="s">
        <v>16607</v>
      </c>
      <c r="Z4005" s="4" t="s">
        <v>299</v>
      </c>
      <c r="AA4005" s="4" t="s">
        <v>16608</v>
      </c>
      <c r="AB4005" s="4" t="s">
        <v>58</v>
      </c>
      <c r="AD4005" s="4" t="b">
        <v>0</v>
      </c>
      <c r="AG4005" s="11">
        <f t="shared" si="62"/>
        <v>43327</v>
      </c>
    </row>
    <row r="4006" s="4" customFormat="1" spans="1:33">
      <c r="A4006" s="4" t="s">
        <v>16609</v>
      </c>
      <c r="B4006" s="4" t="s">
        <v>16609</v>
      </c>
      <c r="C4006" s="4" t="s">
        <v>16610</v>
      </c>
      <c r="D4006" s="4" t="s">
        <v>16611</v>
      </c>
      <c r="E4006" s="4" t="s">
        <v>36</v>
      </c>
      <c r="F4006" s="4" t="s">
        <v>37</v>
      </c>
      <c r="G4006" s="4" t="s">
        <v>51</v>
      </c>
      <c r="J4006" s="4" t="s">
        <v>39</v>
      </c>
      <c r="K4006" s="4" t="s">
        <v>4188</v>
      </c>
      <c r="L4006" s="4" t="s">
        <v>10422</v>
      </c>
      <c r="M4006" s="4" t="s">
        <v>4190</v>
      </c>
      <c r="N4006" s="4" t="s">
        <v>36</v>
      </c>
      <c r="O4006" s="4">
        <v>1</v>
      </c>
      <c r="P4006" s="4" t="s">
        <v>55</v>
      </c>
      <c r="Q4006" s="4">
        <v>16.36</v>
      </c>
      <c r="Y4006" s="4" t="s">
        <v>6146</v>
      </c>
      <c r="Z4006" s="4" t="s">
        <v>738</v>
      </c>
      <c r="AA4006" s="4" t="s">
        <v>16612</v>
      </c>
      <c r="AB4006" s="4" t="s">
        <v>58</v>
      </c>
      <c r="AD4006" s="4" t="b">
        <v>0</v>
      </c>
      <c r="AG4006" s="11">
        <f t="shared" si="62"/>
        <v>43327</v>
      </c>
    </row>
    <row r="4007" s="4" customFormat="1" spans="1:33">
      <c r="A4007" s="4" t="s">
        <v>16613</v>
      </c>
      <c r="B4007" s="4" t="s">
        <v>16613</v>
      </c>
      <c r="C4007" s="4" t="s">
        <v>16614</v>
      </c>
      <c r="D4007" s="4" t="s">
        <v>16615</v>
      </c>
      <c r="E4007" s="4" t="s">
        <v>36</v>
      </c>
      <c r="F4007" s="4" t="s">
        <v>37</v>
      </c>
      <c r="G4007" s="4" t="s">
        <v>51</v>
      </c>
      <c r="J4007" s="4" t="s">
        <v>39</v>
      </c>
      <c r="K4007" s="4" t="s">
        <v>635</v>
      </c>
      <c r="L4007" s="4" t="s">
        <v>636</v>
      </c>
      <c r="M4007" s="4" t="s">
        <v>637</v>
      </c>
      <c r="N4007" s="4" t="s">
        <v>36</v>
      </c>
      <c r="O4007" s="4">
        <v>1</v>
      </c>
      <c r="P4007" s="4" t="s">
        <v>55</v>
      </c>
      <c r="Q4007" s="4">
        <v>23.98</v>
      </c>
      <c r="Y4007" s="4" t="s">
        <v>688</v>
      </c>
      <c r="Z4007" s="4" t="s">
        <v>689</v>
      </c>
      <c r="AA4007" s="4" t="s">
        <v>690</v>
      </c>
      <c r="AB4007" s="4" t="s">
        <v>58</v>
      </c>
      <c r="AD4007" s="4" t="b">
        <v>0</v>
      </c>
      <c r="AG4007" s="11">
        <f t="shared" si="62"/>
        <v>43327</v>
      </c>
    </row>
    <row r="4008" s="4" customFormat="1" spans="1:33">
      <c r="A4008" s="4" t="s">
        <v>16616</v>
      </c>
      <c r="B4008" s="4" t="s">
        <v>16616</v>
      </c>
      <c r="C4008" s="4" t="s">
        <v>16617</v>
      </c>
      <c r="D4008" s="4" t="s">
        <v>16618</v>
      </c>
      <c r="E4008" s="4" t="s">
        <v>36</v>
      </c>
      <c r="F4008" s="4" t="s">
        <v>37</v>
      </c>
      <c r="G4008" s="4" t="s">
        <v>51</v>
      </c>
      <c r="J4008" s="4" t="s">
        <v>188</v>
      </c>
      <c r="K4008" s="4" t="s">
        <v>632</v>
      </c>
      <c r="L4008" s="4" t="s">
        <v>633</v>
      </c>
      <c r="M4008" s="4" t="s">
        <v>634</v>
      </c>
      <c r="N4008" s="4" t="s">
        <v>36</v>
      </c>
      <c r="O4008" s="4">
        <v>1</v>
      </c>
      <c r="P4008" s="4" t="s">
        <v>55</v>
      </c>
      <c r="Q4008" s="4">
        <v>22.98</v>
      </c>
      <c r="S4008" s="4">
        <v>3.99</v>
      </c>
      <c r="Y4008" s="4" t="s">
        <v>1265</v>
      </c>
      <c r="Z4008" s="4" t="s">
        <v>47</v>
      </c>
      <c r="AA4008" s="4" t="s">
        <v>16619</v>
      </c>
      <c r="AB4008" s="4" t="s">
        <v>58</v>
      </c>
      <c r="AD4008" s="4" t="b">
        <v>0</v>
      </c>
      <c r="AG4008" s="11">
        <f t="shared" si="62"/>
        <v>43327</v>
      </c>
    </row>
    <row r="4009" s="4" customFormat="1" spans="1:33">
      <c r="A4009" s="4" t="s">
        <v>16620</v>
      </c>
      <c r="B4009" s="4" t="s">
        <v>16620</v>
      </c>
      <c r="C4009" s="4" t="s">
        <v>16621</v>
      </c>
      <c r="D4009" s="4" t="s">
        <v>16622</v>
      </c>
      <c r="E4009" s="4" t="s">
        <v>36</v>
      </c>
      <c r="F4009" s="4" t="s">
        <v>37</v>
      </c>
      <c r="G4009" s="4" t="s">
        <v>51</v>
      </c>
      <c r="J4009" s="4" t="s">
        <v>39</v>
      </c>
      <c r="K4009" s="4" t="s">
        <v>16623</v>
      </c>
      <c r="L4009" s="4" t="s">
        <v>16624</v>
      </c>
      <c r="M4009" s="4" t="s">
        <v>16625</v>
      </c>
      <c r="N4009" s="4" t="s">
        <v>36</v>
      </c>
      <c r="O4009" s="4">
        <v>1</v>
      </c>
      <c r="P4009" s="4" t="s">
        <v>55</v>
      </c>
      <c r="Q4009" s="4">
        <v>22.98</v>
      </c>
      <c r="S4009" s="4">
        <v>5.99</v>
      </c>
      <c r="Y4009" s="4" t="s">
        <v>5933</v>
      </c>
      <c r="Z4009" s="4" t="s">
        <v>2774</v>
      </c>
      <c r="AA4009" s="4" t="s">
        <v>16626</v>
      </c>
      <c r="AB4009" s="4" t="s">
        <v>58</v>
      </c>
      <c r="AD4009" s="4" t="b">
        <v>0</v>
      </c>
      <c r="AG4009" s="11">
        <f t="shared" si="62"/>
        <v>43327</v>
      </c>
    </row>
    <row r="4010" s="4" customFormat="1" spans="1:33">
      <c r="A4010" s="4" t="s">
        <v>16627</v>
      </c>
      <c r="B4010" s="4" t="s">
        <v>16627</v>
      </c>
      <c r="C4010" s="4" t="s">
        <v>16628</v>
      </c>
      <c r="D4010" s="4" t="s">
        <v>16629</v>
      </c>
      <c r="E4010" s="4" t="s">
        <v>36</v>
      </c>
      <c r="F4010" s="4" t="s">
        <v>37</v>
      </c>
      <c r="G4010" s="4" t="s">
        <v>51</v>
      </c>
      <c r="J4010" s="4" t="s">
        <v>39</v>
      </c>
      <c r="K4010" s="4" t="s">
        <v>751</v>
      </c>
      <c r="L4010" s="4" t="s">
        <v>752</v>
      </c>
      <c r="M4010" s="4" t="s">
        <v>753</v>
      </c>
      <c r="N4010" s="4" t="s">
        <v>36</v>
      </c>
      <c r="O4010" s="4">
        <v>1</v>
      </c>
      <c r="P4010" s="4" t="s">
        <v>55</v>
      </c>
      <c r="Q4010" s="4">
        <v>22.98</v>
      </c>
      <c r="Y4010" s="4" t="s">
        <v>16630</v>
      </c>
      <c r="Z4010" s="4" t="s">
        <v>115</v>
      </c>
      <c r="AA4010" s="4">
        <v>78653</v>
      </c>
      <c r="AB4010" s="4" t="s">
        <v>58</v>
      </c>
      <c r="AD4010" s="4" t="b">
        <v>0</v>
      </c>
      <c r="AG4010" s="11">
        <f t="shared" si="62"/>
        <v>43327</v>
      </c>
    </row>
    <row r="4011" s="4" customFormat="1" spans="1:33">
      <c r="A4011" s="4" t="s">
        <v>16627</v>
      </c>
      <c r="B4011" s="4" t="s">
        <v>16627</v>
      </c>
      <c r="C4011" s="4" t="s">
        <v>16628</v>
      </c>
      <c r="D4011" s="4" t="s">
        <v>16629</v>
      </c>
      <c r="E4011" s="4" t="s">
        <v>36</v>
      </c>
      <c r="F4011" s="4" t="s">
        <v>37</v>
      </c>
      <c r="G4011" s="4" t="s">
        <v>51</v>
      </c>
      <c r="J4011" s="4" t="s">
        <v>39</v>
      </c>
      <c r="K4011" s="4" t="s">
        <v>827</v>
      </c>
      <c r="L4011" s="4" t="s">
        <v>1197</v>
      </c>
      <c r="M4011" s="4" t="s">
        <v>1198</v>
      </c>
      <c r="N4011" s="4" t="s">
        <v>36</v>
      </c>
      <c r="O4011" s="4">
        <v>1</v>
      </c>
      <c r="P4011" s="4" t="s">
        <v>55</v>
      </c>
      <c r="Q4011" s="4">
        <v>23.98</v>
      </c>
      <c r="Y4011" s="4" t="s">
        <v>16630</v>
      </c>
      <c r="Z4011" s="4" t="s">
        <v>115</v>
      </c>
      <c r="AA4011" s="4">
        <v>78653</v>
      </c>
      <c r="AB4011" s="4" t="s">
        <v>58</v>
      </c>
      <c r="AD4011" s="4" t="b">
        <v>0</v>
      </c>
      <c r="AG4011" s="11">
        <f t="shared" si="62"/>
        <v>43327</v>
      </c>
    </row>
    <row r="4012" s="4" customFormat="1" spans="1:33">
      <c r="A4012" s="4" t="s">
        <v>16627</v>
      </c>
      <c r="B4012" s="4" t="s">
        <v>16627</v>
      </c>
      <c r="C4012" s="4" t="s">
        <v>16628</v>
      </c>
      <c r="D4012" s="4" t="s">
        <v>16629</v>
      </c>
      <c r="E4012" s="4" t="s">
        <v>36</v>
      </c>
      <c r="F4012" s="4" t="s">
        <v>37</v>
      </c>
      <c r="G4012" s="4" t="s">
        <v>51</v>
      </c>
      <c r="J4012" s="4" t="s">
        <v>39</v>
      </c>
      <c r="K4012" s="4" t="s">
        <v>143</v>
      </c>
      <c r="L4012" s="4" t="s">
        <v>144</v>
      </c>
      <c r="M4012" s="4" t="s">
        <v>145</v>
      </c>
      <c r="N4012" s="4" t="s">
        <v>36</v>
      </c>
      <c r="O4012" s="4">
        <v>1</v>
      </c>
      <c r="P4012" s="4" t="s">
        <v>55</v>
      </c>
      <c r="Q4012" s="4">
        <v>23.98</v>
      </c>
      <c r="Y4012" s="4" t="s">
        <v>16630</v>
      </c>
      <c r="Z4012" s="4" t="s">
        <v>115</v>
      </c>
      <c r="AA4012" s="4">
        <v>78653</v>
      </c>
      <c r="AB4012" s="4" t="s">
        <v>58</v>
      </c>
      <c r="AD4012" s="4" t="b">
        <v>0</v>
      </c>
      <c r="AG4012" s="11">
        <f t="shared" si="62"/>
        <v>43327</v>
      </c>
    </row>
    <row r="4013" s="4" customFormat="1" spans="1:33">
      <c r="A4013" s="4" t="s">
        <v>16631</v>
      </c>
      <c r="B4013" s="4" t="s">
        <v>16631</v>
      </c>
      <c r="C4013" s="4" t="s">
        <v>16632</v>
      </c>
      <c r="D4013" s="4" t="s">
        <v>16633</v>
      </c>
      <c r="E4013" s="4" t="s">
        <v>36</v>
      </c>
      <c r="F4013" s="4" t="s">
        <v>37</v>
      </c>
      <c r="G4013" s="4" t="s">
        <v>51</v>
      </c>
      <c r="J4013" s="4" t="s">
        <v>188</v>
      </c>
      <c r="K4013" s="4" t="s">
        <v>1507</v>
      </c>
      <c r="L4013" s="4" t="s">
        <v>1508</v>
      </c>
      <c r="M4013" s="4" t="s">
        <v>1509</v>
      </c>
      <c r="N4013" s="4" t="s">
        <v>36</v>
      </c>
      <c r="O4013" s="4">
        <v>1</v>
      </c>
      <c r="P4013" s="4" t="s">
        <v>55</v>
      </c>
      <c r="Q4013" s="4">
        <v>22.98</v>
      </c>
      <c r="S4013" s="4">
        <v>3.99</v>
      </c>
      <c r="Y4013" s="4" t="s">
        <v>1875</v>
      </c>
      <c r="Z4013" s="4" t="s">
        <v>233</v>
      </c>
      <c r="AA4013" s="4" t="s">
        <v>7525</v>
      </c>
      <c r="AB4013" s="4" t="s">
        <v>58</v>
      </c>
      <c r="AD4013" s="4" t="b">
        <v>0</v>
      </c>
      <c r="AG4013" s="11">
        <f t="shared" si="62"/>
        <v>43327</v>
      </c>
    </row>
    <row r="4014" s="4" customFormat="1" spans="1:33">
      <c r="A4014" s="4" t="s">
        <v>16631</v>
      </c>
      <c r="B4014" s="4" t="s">
        <v>16631</v>
      </c>
      <c r="C4014" s="4" t="s">
        <v>16632</v>
      </c>
      <c r="D4014" s="4" t="s">
        <v>16633</v>
      </c>
      <c r="E4014" s="4" t="s">
        <v>36</v>
      </c>
      <c r="F4014" s="4" t="s">
        <v>37</v>
      </c>
      <c r="G4014" s="4" t="s">
        <v>51</v>
      </c>
      <c r="J4014" s="4" t="s">
        <v>188</v>
      </c>
      <c r="K4014" s="4" t="s">
        <v>461</v>
      </c>
      <c r="L4014" s="4" t="s">
        <v>462</v>
      </c>
      <c r="M4014" s="4" t="s">
        <v>463</v>
      </c>
      <c r="N4014" s="4" t="s">
        <v>36</v>
      </c>
      <c r="O4014" s="4">
        <v>1</v>
      </c>
      <c r="P4014" s="4" t="s">
        <v>55</v>
      </c>
      <c r="Q4014" s="4">
        <v>21.98</v>
      </c>
      <c r="S4014" s="4">
        <v>3.99</v>
      </c>
      <c r="Y4014" s="4" t="s">
        <v>1875</v>
      </c>
      <c r="Z4014" s="4" t="s">
        <v>233</v>
      </c>
      <c r="AA4014" s="4" t="s">
        <v>7525</v>
      </c>
      <c r="AB4014" s="4" t="s">
        <v>58</v>
      </c>
      <c r="AD4014" s="4" t="b">
        <v>0</v>
      </c>
      <c r="AG4014" s="11">
        <f t="shared" si="62"/>
        <v>43327</v>
      </c>
    </row>
    <row r="4015" s="4" customFormat="1" spans="1:33">
      <c r="A4015" s="4" t="s">
        <v>16634</v>
      </c>
      <c r="B4015" s="4" t="s">
        <v>16634</v>
      </c>
      <c r="C4015" s="4" t="s">
        <v>16635</v>
      </c>
      <c r="D4015" s="4" t="s">
        <v>16636</v>
      </c>
      <c r="E4015" s="4" t="s">
        <v>36</v>
      </c>
      <c r="F4015" s="4" t="s">
        <v>37</v>
      </c>
      <c r="G4015" s="4" t="s">
        <v>51</v>
      </c>
      <c r="J4015" s="4" t="s">
        <v>39</v>
      </c>
      <c r="K4015" s="4" t="s">
        <v>8982</v>
      </c>
      <c r="L4015" s="4" t="s">
        <v>8983</v>
      </c>
      <c r="M4015" s="4" t="s">
        <v>8984</v>
      </c>
      <c r="N4015" s="4" t="s">
        <v>36</v>
      </c>
      <c r="O4015" s="4">
        <v>1</v>
      </c>
      <c r="P4015" s="4" t="s">
        <v>55</v>
      </c>
      <c r="Q4015" s="4">
        <v>14.98</v>
      </c>
      <c r="Y4015" s="4" t="s">
        <v>16637</v>
      </c>
      <c r="Z4015" s="4" t="s">
        <v>1822</v>
      </c>
      <c r="AA4015" s="4" t="s">
        <v>16638</v>
      </c>
      <c r="AB4015" s="4" t="s">
        <v>58</v>
      </c>
      <c r="AD4015" s="4" t="b">
        <v>0</v>
      </c>
      <c r="AG4015" s="11">
        <f t="shared" si="62"/>
        <v>43327</v>
      </c>
    </row>
    <row r="4016" s="4" customFormat="1" spans="1:33">
      <c r="A4016" s="4" t="s">
        <v>16639</v>
      </c>
      <c r="B4016" s="4" t="s">
        <v>16639</v>
      </c>
      <c r="C4016" s="4" t="s">
        <v>16640</v>
      </c>
      <c r="D4016" s="4" t="s">
        <v>16641</v>
      </c>
      <c r="E4016" s="4" t="s">
        <v>36</v>
      </c>
      <c r="F4016" s="4" t="s">
        <v>37</v>
      </c>
      <c r="G4016" s="4" t="s">
        <v>51</v>
      </c>
      <c r="J4016" s="4" t="s">
        <v>39</v>
      </c>
      <c r="K4016" s="4" t="s">
        <v>289</v>
      </c>
      <c r="L4016" s="4" t="s">
        <v>290</v>
      </c>
      <c r="M4016" s="4" t="s">
        <v>291</v>
      </c>
      <c r="N4016" s="4" t="s">
        <v>36</v>
      </c>
      <c r="O4016" s="4">
        <v>1</v>
      </c>
      <c r="P4016" s="4" t="s">
        <v>55</v>
      </c>
      <c r="Q4016" s="4">
        <v>20.98</v>
      </c>
      <c r="Y4016" s="4" t="s">
        <v>16642</v>
      </c>
      <c r="Z4016" s="4" t="s">
        <v>47</v>
      </c>
      <c r="AA4016" s="4" t="s">
        <v>16643</v>
      </c>
      <c r="AB4016" s="4" t="s">
        <v>58</v>
      </c>
      <c r="AD4016" s="4" t="b">
        <v>0</v>
      </c>
      <c r="AG4016" s="11">
        <f t="shared" si="62"/>
        <v>43327</v>
      </c>
    </row>
    <row r="4017" s="4" customFormat="1" spans="1:33">
      <c r="A4017" s="4" t="s">
        <v>16639</v>
      </c>
      <c r="B4017" s="4" t="s">
        <v>16639</v>
      </c>
      <c r="C4017" s="4" t="s">
        <v>16640</v>
      </c>
      <c r="D4017" s="4" t="s">
        <v>16641</v>
      </c>
      <c r="E4017" s="4" t="s">
        <v>36</v>
      </c>
      <c r="F4017" s="4" t="s">
        <v>37</v>
      </c>
      <c r="G4017" s="4" t="s">
        <v>51</v>
      </c>
      <c r="J4017" s="4" t="s">
        <v>39</v>
      </c>
      <c r="K4017" s="4" t="s">
        <v>6338</v>
      </c>
      <c r="L4017" s="4" t="s">
        <v>6339</v>
      </c>
      <c r="M4017" s="4" t="s">
        <v>6340</v>
      </c>
      <c r="N4017" s="4" t="s">
        <v>36</v>
      </c>
      <c r="O4017" s="4">
        <v>1</v>
      </c>
      <c r="P4017" s="4" t="s">
        <v>55</v>
      </c>
      <c r="Q4017" s="4">
        <v>20.98</v>
      </c>
      <c r="Y4017" s="4" t="s">
        <v>16642</v>
      </c>
      <c r="Z4017" s="4" t="s">
        <v>47</v>
      </c>
      <c r="AA4017" s="4" t="s">
        <v>16643</v>
      </c>
      <c r="AB4017" s="4" t="s">
        <v>58</v>
      </c>
      <c r="AD4017" s="4" t="b">
        <v>0</v>
      </c>
      <c r="AG4017" s="11">
        <f t="shared" si="62"/>
        <v>43327</v>
      </c>
    </row>
    <row r="4018" s="4" customFormat="1" spans="1:33">
      <c r="A4018" s="4" t="s">
        <v>16644</v>
      </c>
      <c r="B4018" s="4" t="s">
        <v>16644</v>
      </c>
      <c r="C4018" s="4" t="s">
        <v>16645</v>
      </c>
      <c r="D4018" s="4" t="s">
        <v>16646</v>
      </c>
      <c r="E4018" s="4" t="s">
        <v>36</v>
      </c>
      <c r="F4018" s="4" t="s">
        <v>37</v>
      </c>
      <c r="G4018" s="4" t="s">
        <v>51</v>
      </c>
      <c r="J4018" s="4" t="s">
        <v>891</v>
      </c>
      <c r="K4018" s="4" t="s">
        <v>1672</v>
      </c>
      <c r="L4018" s="4" t="s">
        <v>1673</v>
      </c>
      <c r="M4018" s="4" t="s">
        <v>1674</v>
      </c>
      <c r="N4018" s="4" t="s">
        <v>36</v>
      </c>
      <c r="O4018" s="4">
        <v>1</v>
      </c>
      <c r="P4018" s="4" t="s">
        <v>55</v>
      </c>
      <c r="Q4018" s="4">
        <v>22.98</v>
      </c>
      <c r="S4018" s="4">
        <v>5.99</v>
      </c>
      <c r="X4018" s="4">
        <v>5.99</v>
      </c>
      <c r="Y4018" s="4" t="s">
        <v>15775</v>
      </c>
      <c r="Z4018" s="4" t="s">
        <v>147</v>
      </c>
      <c r="AA4018" s="4" t="s">
        <v>16647</v>
      </c>
      <c r="AB4018" s="4" t="s">
        <v>58</v>
      </c>
      <c r="AD4018" s="4" t="b">
        <v>0</v>
      </c>
      <c r="AG4018" s="11">
        <f t="shared" si="62"/>
        <v>43327</v>
      </c>
    </row>
    <row r="4019" s="4" customFormat="1" spans="1:33">
      <c r="A4019" s="4" t="s">
        <v>16648</v>
      </c>
      <c r="B4019" s="4" t="s">
        <v>16648</v>
      </c>
      <c r="C4019" s="4" t="s">
        <v>16649</v>
      </c>
      <c r="D4019" s="4" t="s">
        <v>16650</v>
      </c>
      <c r="E4019" s="4" t="s">
        <v>36</v>
      </c>
      <c r="F4019" s="4" t="s">
        <v>37</v>
      </c>
      <c r="G4019" s="4" t="s">
        <v>51</v>
      </c>
      <c r="J4019" s="4" t="s">
        <v>39</v>
      </c>
      <c r="K4019" s="4" t="s">
        <v>307</v>
      </c>
      <c r="L4019" s="4" t="s">
        <v>308</v>
      </c>
      <c r="M4019" s="4" t="s">
        <v>309</v>
      </c>
      <c r="N4019" s="4" t="s">
        <v>36</v>
      </c>
      <c r="O4019" s="4">
        <v>1</v>
      </c>
      <c r="P4019" s="4" t="s">
        <v>55</v>
      </c>
      <c r="Q4019" s="4">
        <v>23.98</v>
      </c>
      <c r="Y4019" s="4" t="s">
        <v>16651</v>
      </c>
      <c r="Z4019" s="4" t="s">
        <v>398</v>
      </c>
      <c r="AA4019" s="4">
        <v>1118</v>
      </c>
      <c r="AB4019" s="4" t="s">
        <v>58</v>
      </c>
      <c r="AD4019" s="4" t="b">
        <v>0</v>
      </c>
      <c r="AG4019" s="11">
        <f t="shared" si="62"/>
        <v>43327</v>
      </c>
    </row>
    <row r="4020" s="4" customFormat="1" spans="1:33">
      <c r="A4020" s="4" t="s">
        <v>16652</v>
      </c>
      <c r="B4020" s="4" t="s">
        <v>16652</v>
      </c>
      <c r="C4020" s="4" t="s">
        <v>16653</v>
      </c>
      <c r="D4020" s="4" t="s">
        <v>16654</v>
      </c>
      <c r="E4020" s="4" t="s">
        <v>36</v>
      </c>
      <c r="F4020" s="4" t="s">
        <v>37</v>
      </c>
      <c r="G4020" s="4" t="s">
        <v>51</v>
      </c>
      <c r="J4020" s="4" t="s">
        <v>39</v>
      </c>
      <c r="K4020" s="4" t="s">
        <v>2036</v>
      </c>
      <c r="L4020" s="4" t="s">
        <v>10016</v>
      </c>
      <c r="M4020" s="4" t="s">
        <v>2038</v>
      </c>
      <c r="N4020" s="4" t="s">
        <v>36</v>
      </c>
      <c r="O4020" s="4">
        <v>1</v>
      </c>
      <c r="P4020" s="4" t="s">
        <v>55</v>
      </c>
      <c r="Q4020" s="4">
        <v>23.98</v>
      </c>
      <c r="Y4020" s="4" t="s">
        <v>1426</v>
      </c>
      <c r="Z4020" s="4" t="s">
        <v>5235</v>
      </c>
      <c r="AA4020" s="4" t="s">
        <v>16655</v>
      </c>
      <c r="AB4020" s="4" t="s">
        <v>58</v>
      </c>
      <c r="AD4020" s="4" t="b">
        <v>0</v>
      </c>
      <c r="AG4020" s="11">
        <f t="shared" si="62"/>
        <v>43327</v>
      </c>
    </row>
    <row r="4021" s="4" customFormat="1" spans="1:33">
      <c r="A4021" s="4" t="s">
        <v>16656</v>
      </c>
      <c r="B4021" s="4" t="s">
        <v>16656</v>
      </c>
      <c r="C4021" s="4" t="s">
        <v>16657</v>
      </c>
      <c r="D4021" s="4" t="s">
        <v>16658</v>
      </c>
      <c r="E4021" s="4" t="s">
        <v>36</v>
      </c>
      <c r="F4021" s="4" t="s">
        <v>37</v>
      </c>
      <c r="G4021" s="4" t="s">
        <v>51</v>
      </c>
      <c r="J4021" s="4" t="s">
        <v>39</v>
      </c>
      <c r="K4021" s="4" t="s">
        <v>437</v>
      </c>
      <c r="L4021" s="4" t="s">
        <v>438</v>
      </c>
      <c r="M4021" s="4" t="s">
        <v>439</v>
      </c>
      <c r="N4021" s="4" t="s">
        <v>36</v>
      </c>
      <c r="O4021" s="4">
        <v>2</v>
      </c>
      <c r="P4021" s="4" t="s">
        <v>55</v>
      </c>
      <c r="Q4021" s="4">
        <v>47.96</v>
      </c>
      <c r="Y4021" s="4" t="s">
        <v>11460</v>
      </c>
      <c r="Z4021" s="4" t="s">
        <v>47</v>
      </c>
      <c r="AA4021" s="4">
        <v>91350</v>
      </c>
      <c r="AB4021" s="4" t="s">
        <v>58</v>
      </c>
      <c r="AD4021" s="4" t="b">
        <v>0</v>
      </c>
      <c r="AG4021" s="11">
        <f t="shared" si="62"/>
        <v>43327</v>
      </c>
    </row>
    <row r="4022" s="4" customFormat="1" spans="1:33">
      <c r="A4022" s="4" t="s">
        <v>16659</v>
      </c>
      <c r="B4022" s="4" t="s">
        <v>16659</v>
      </c>
      <c r="C4022" s="4" t="s">
        <v>16660</v>
      </c>
      <c r="D4022" s="4" t="s">
        <v>16661</v>
      </c>
      <c r="E4022" s="4" t="s">
        <v>36</v>
      </c>
      <c r="F4022" s="4" t="s">
        <v>37</v>
      </c>
      <c r="G4022" s="4" t="s">
        <v>51</v>
      </c>
      <c r="J4022" s="4" t="s">
        <v>110</v>
      </c>
      <c r="K4022" s="4" t="s">
        <v>340</v>
      </c>
      <c r="L4022" s="4" t="s">
        <v>341</v>
      </c>
      <c r="M4022" s="4" t="s">
        <v>342</v>
      </c>
      <c r="N4022" s="4" t="s">
        <v>36</v>
      </c>
      <c r="O4022" s="4">
        <v>1</v>
      </c>
      <c r="P4022" s="4" t="s">
        <v>55</v>
      </c>
      <c r="Q4022" s="4">
        <v>23.98</v>
      </c>
      <c r="S4022" s="4">
        <v>3.02</v>
      </c>
      <c r="X4022" s="4">
        <v>3.02</v>
      </c>
      <c r="Y4022" s="4" t="s">
        <v>4411</v>
      </c>
      <c r="Z4022" s="4" t="s">
        <v>13967</v>
      </c>
      <c r="AA4022" s="4">
        <v>75060</v>
      </c>
      <c r="AB4022" s="4" t="s">
        <v>58</v>
      </c>
      <c r="AC4022" s="4" t="s">
        <v>915</v>
      </c>
      <c r="AD4022" s="4" t="b">
        <v>0</v>
      </c>
      <c r="AG4022" s="11">
        <f t="shared" si="62"/>
        <v>43327</v>
      </c>
    </row>
    <row r="4023" s="4" customFormat="1" spans="1:33">
      <c r="A4023" s="4" t="s">
        <v>16662</v>
      </c>
      <c r="B4023" s="4" t="s">
        <v>16662</v>
      </c>
      <c r="C4023" s="4" t="s">
        <v>16663</v>
      </c>
      <c r="D4023" s="4" t="s">
        <v>16664</v>
      </c>
      <c r="E4023" s="4" t="s">
        <v>36</v>
      </c>
      <c r="F4023" s="4" t="s">
        <v>37</v>
      </c>
      <c r="G4023" s="4" t="s">
        <v>51</v>
      </c>
      <c r="J4023" s="4" t="s">
        <v>39</v>
      </c>
      <c r="K4023" s="4" t="s">
        <v>1802</v>
      </c>
      <c r="L4023" s="4" t="s">
        <v>1803</v>
      </c>
      <c r="M4023" s="4" t="s">
        <v>1804</v>
      </c>
      <c r="N4023" s="4" t="s">
        <v>36</v>
      </c>
      <c r="O4023" s="4">
        <v>1</v>
      </c>
      <c r="P4023" s="4" t="s">
        <v>55</v>
      </c>
      <c r="Q4023" s="4">
        <v>25.98</v>
      </c>
      <c r="Y4023" s="4" t="s">
        <v>16665</v>
      </c>
      <c r="Z4023" s="4" t="s">
        <v>47</v>
      </c>
      <c r="AA4023" s="4" t="s">
        <v>16666</v>
      </c>
      <c r="AB4023" s="4" t="s">
        <v>58</v>
      </c>
      <c r="AD4023" s="4" t="b">
        <v>0</v>
      </c>
      <c r="AG4023" s="11">
        <f t="shared" si="62"/>
        <v>43327</v>
      </c>
    </row>
    <row r="4024" s="4" customFormat="1" spans="1:33">
      <c r="A4024" s="4" t="s">
        <v>16667</v>
      </c>
      <c r="B4024" s="4" t="s">
        <v>16667</v>
      </c>
      <c r="C4024" s="4" t="s">
        <v>16668</v>
      </c>
      <c r="D4024" s="4" t="s">
        <v>16669</v>
      </c>
      <c r="E4024" s="4" t="s">
        <v>36</v>
      </c>
      <c r="F4024" s="4" t="s">
        <v>37</v>
      </c>
      <c r="G4024" s="4" t="s">
        <v>51</v>
      </c>
      <c r="J4024" s="4" t="s">
        <v>39</v>
      </c>
      <c r="K4024" s="4" t="s">
        <v>1989</v>
      </c>
      <c r="L4024" s="4" t="s">
        <v>1990</v>
      </c>
      <c r="M4024" s="4" t="s">
        <v>1991</v>
      </c>
      <c r="N4024" s="4" t="s">
        <v>36</v>
      </c>
      <c r="O4024" s="4">
        <v>1</v>
      </c>
      <c r="P4024" s="4" t="s">
        <v>55</v>
      </c>
      <c r="Q4024" s="4">
        <v>24.98</v>
      </c>
      <c r="Y4024" s="4" t="s">
        <v>6326</v>
      </c>
      <c r="Z4024" s="4" t="s">
        <v>368</v>
      </c>
      <c r="AA4024" s="4" t="s">
        <v>16670</v>
      </c>
      <c r="AB4024" s="4" t="s">
        <v>58</v>
      </c>
      <c r="AD4024" s="4" t="b">
        <v>0</v>
      </c>
      <c r="AG4024" s="11">
        <f t="shared" si="62"/>
        <v>43327</v>
      </c>
    </row>
    <row r="4025" s="4" customFormat="1" spans="1:33">
      <c r="A4025" s="4" t="s">
        <v>16671</v>
      </c>
      <c r="B4025" s="4" t="s">
        <v>16671</v>
      </c>
      <c r="C4025" s="4" t="s">
        <v>16672</v>
      </c>
      <c r="D4025" s="4" t="s">
        <v>16673</v>
      </c>
      <c r="E4025" s="4" t="s">
        <v>36</v>
      </c>
      <c r="F4025" s="4" t="s">
        <v>37</v>
      </c>
      <c r="G4025" s="4" t="s">
        <v>51</v>
      </c>
      <c r="J4025" s="4" t="s">
        <v>39</v>
      </c>
      <c r="K4025" s="4" t="s">
        <v>2899</v>
      </c>
      <c r="L4025" s="4" t="s">
        <v>2900</v>
      </c>
      <c r="M4025" s="4" t="s">
        <v>2901</v>
      </c>
      <c r="N4025" s="4" t="s">
        <v>36</v>
      </c>
      <c r="O4025" s="4">
        <v>1</v>
      </c>
      <c r="P4025" s="4" t="s">
        <v>55</v>
      </c>
      <c r="Q4025" s="4">
        <v>22.98</v>
      </c>
      <c r="Y4025" s="4" t="s">
        <v>16674</v>
      </c>
      <c r="Z4025" s="4" t="s">
        <v>47</v>
      </c>
      <c r="AA4025" s="4">
        <v>90504</v>
      </c>
      <c r="AB4025" s="4" t="s">
        <v>58</v>
      </c>
      <c r="AD4025" s="4" t="b">
        <v>0</v>
      </c>
      <c r="AG4025" s="11">
        <f t="shared" si="62"/>
        <v>43327</v>
      </c>
    </row>
    <row r="4026" s="4" customFormat="1" spans="1:33">
      <c r="A4026" s="4" t="s">
        <v>16675</v>
      </c>
      <c r="B4026" s="4" t="s">
        <v>16675</v>
      </c>
      <c r="C4026" s="4" t="s">
        <v>16676</v>
      </c>
      <c r="D4026" s="4" t="s">
        <v>16677</v>
      </c>
      <c r="E4026" s="4" t="s">
        <v>36</v>
      </c>
      <c r="F4026" s="4" t="s">
        <v>37</v>
      </c>
      <c r="G4026" s="4" t="s">
        <v>51</v>
      </c>
      <c r="J4026" s="4" t="s">
        <v>39</v>
      </c>
      <c r="K4026" s="4" t="s">
        <v>437</v>
      </c>
      <c r="L4026" s="4" t="s">
        <v>438</v>
      </c>
      <c r="M4026" s="4" t="s">
        <v>439</v>
      </c>
      <c r="N4026" s="4" t="s">
        <v>36</v>
      </c>
      <c r="O4026" s="4">
        <v>1</v>
      </c>
      <c r="P4026" s="4" t="s">
        <v>55</v>
      </c>
      <c r="Q4026" s="4">
        <v>23.98</v>
      </c>
      <c r="Y4026" s="4" t="s">
        <v>7423</v>
      </c>
      <c r="Z4026" s="4" t="s">
        <v>147</v>
      </c>
      <c r="AA4026" s="4" t="s">
        <v>16678</v>
      </c>
      <c r="AB4026" s="4" t="s">
        <v>58</v>
      </c>
      <c r="AD4026" s="4" t="b">
        <v>0</v>
      </c>
      <c r="AG4026" s="11">
        <f t="shared" si="62"/>
        <v>43327</v>
      </c>
    </row>
    <row r="4027" s="4" customFormat="1" spans="1:33">
      <c r="A4027" s="4" t="s">
        <v>16679</v>
      </c>
      <c r="B4027" s="4" t="s">
        <v>16679</v>
      </c>
      <c r="C4027" s="4" t="s">
        <v>16680</v>
      </c>
      <c r="D4027" s="4" t="s">
        <v>16681</v>
      </c>
      <c r="E4027" s="4" t="s">
        <v>36</v>
      </c>
      <c r="F4027" s="4" t="s">
        <v>37</v>
      </c>
      <c r="G4027" s="4" t="s">
        <v>51</v>
      </c>
      <c r="J4027" s="4" t="s">
        <v>110</v>
      </c>
      <c r="K4027" s="4" t="s">
        <v>14639</v>
      </c>
      <c r="L4027" s="4" t="s">
        <v>14640</v>
      </c>
      <c r="M4027" s="4" t="s">
        <v>14636</v>
      </c>
      <c r="N4027" s="4" t="s">
        <v>36</v>
      </c>
      <c r="O4027" s="4">
        <v>1</v>
      </c>
      <c r="P4027" s="4" t="s">
        <v>55</v>
      </c>
      <c r="Q4027" s="4">
        <v>22.98</v>
      </c>
      <c r="R4027" s="4">
        <v>1.98</v>
      </c>
      <c r="Y4027" s="4" t="s">
        <v>4804</v>
      </c>
      <c r="Z4027" s="4" t="s">
        <v>293</v>
      </c>
      <c r="AA4027" s="4" t="s">
        <v>16682</v>
      </c>
      <c r="AB4027" s="4" t="s">
        <v>58</v>
      </c>
      <c r="AD4027" s="4" t="b">
        <v>0</v>
      </c>
      <c r="AG4027" s="11">
        <f t="shared" si="62"/>
        <v>43327</v>
      </c>
    </row>
    <row r="4028" s="4" customFormat="1" spans="1:33">
      <c r="A4028" s="4" t="s">
        <v>16683</v>
      </c>
      <c r="B4028" s="4" t="s">
        <v>16683</v>
      </c>
      <c r="C4028" s="4" t="s">
        <v>16684</v>
      </c>
      <c r="D4028" s="4" t="s">
        <v>16685</v>
      </c>
      <c r="E4028" s="4" t="s">
        <v>36</v>
      </c>
      <c r="F4028" s="4" t="s">
        <v>37</v>
      </c>
      <c r="G4028" s="4" t="s">
        <v>51</v>
      </c>
      <c r="J4028" s="4" t="s">
        <v>39</v>
      </c>
      <c r="K4028" s="4" t="s">
        <v>2492</v>
      </c>
      <c r="L4028" s="4" t="s">
        <v>2493</v>
      </c>
      <c r="M4028" s="4" t="s">
        <v>2494</v>
      </c>
      <c r="N4028" s="4" t="s">
        <v>36</v>
      </c>
      <c r="O4028" s="4">
        <v>1</v>
      </c>
      <c r="P4028" s="4" t="s">
        <v>55</v>
      </c>
      <c r="Q4028" s="4">
        <v>22.98</v>
      </c>
      <c r="Y4028" s="4" t="s">
        <v>16686</v>
      </c>
      <c r="Z4028" s="4" t="s">
        <v>201</v>
      </c>
      <c r="AA4028" s="4" t="s">
        <v>16687</v>
      </c>
      <c r="AB4028" s="4" t="s">
        <v>58</v>
      </c>
      <c r="AD4028" s="4" t="b">
        <v>0</v>
      </c>
      <c r="AG4028" s="11">
        <f t="shared" si="62"/>
        <v>43327</v>
      </c>
    </row>
    <row r="4029" s="4" customFormat="1" spans="1:33">
      <c r="A4029" s="4" t="s">
        <v>16688</v>
      </c>
      <c r="B4029" s="4" t="s">
        <v>16688</v>
      </c>
      <c r="C4029" s="4" t="s">
        <v>16689</v>
      </c>
      <c r="D4029" s="4" t="s">
        <v>16690</v>
      </c>
      <c r="E4029" s="4" t="s">
        <v>36</v>
      </c>
      <c r="F4029" s="4" t="s">
        <v>37</v>
      </c>
      <c r="G4029" s="4" t="s">
        <v>51</v>
      </c>
      <c r="J4029" s="4" t="s">
        <v>39</v>
      </c>
      <c r="K4029" s="4" t="s">
        <v>77</v>
      </c>
      <c r="L4029" s="4" t="s">
        <v>1431</v>
      </c>
      <c r="M4029" s="4" t="s">
        <v>1432</v>
      </c>
      <c r="N4029" s="4" t="s">
        <v>36</v>
      </c>
      <c r="O4029" s="4">
        <v>1</v>
      </c>
      <c r="P4029" s="4" t="s">
        <v>55</v>
      </c>
      <c r="Q4029" s="4">
        <v>23.98</v>
      </c>
      <c r="S4029" s="4">
        <v>5.99</v>
      </c>
      <c r="Y4029" s="4" t="s">
        <v>16691</v>
      </c>
      <c r="Z4029" s="4" t="s">
        <v>115</v>
      </c>
      <c r="AA4029" s="4" t="s">
        <v>16692</v>
      </c>
      <c r="AB4029" s="4" t="s">
        <v>58</v>
      </c>
      <c r="AD4029" s="4" t="b">
        <v>0</v>
      </c>
      <c r="AG4029" s="11">
        <f t="shared" si="62"/>
        <v>43327</v>
      </c>
    </row>
    <row r="4030" s="4" customFormat="1" spans="1:33">
      <c r="A4030" s="4" t="s">
        <v>16693</v>
      </c>
      <c r="B4030" s="4" t="s">
        <v>16693</v>
      </c>
      <c r="C4030" s="4" t="s">
        <v>16694</v>
      </c>
      <c r="D4030" s="4" t="s">
        <v>16695</v>
      </c>
      <c r="E4030" s="4" t="s">
        <v>36</v>
      </c>
      <c r="F4030" s="4" t="s">
        <v>37</v>
      </c>
      <c r="G4030" s="4" t="s">
        <v>51</v>
      </c>
      <c r="J4030" s="4" t="s">
        <v>39</v>
      </c>
      <c r="K4030" s="4" t="s">
        <v>77</v>
      </c>
      <c r="L4030" s="4" t="s">
        <v>5714</v>
      </c>
      <c r="M4030" s="4" t="s">
        <v>5715</v>
      </c>
      <c r="N4030" s="4" t="s">
        <v>36</v>
      </c>
      <c r="O4030" s="4">
        <v>1</v>
      </c>
      <c r="P4030" s="4" t="s">
        <v>55</v>
      </c>
      <c r="Q4030" s="4">
        <v>22.98</v>
      </c>
      <c r="Y4030" s="4" t="s">
        <v>936</v>
      </c>
      <c r="Z4030" s="4" t="s">
        <v>47</v>
      </c>
      <c r="AA4030" s="4" t="s">
        <v>16696</v>
      </c>
      <c r="AB4030" s="4" t="s">
        <v>58</v>
      </c>
      <c r="AD4030" s="4" t="b">
        <v>0</v>
      </c>
      <c r="AG4030" s="11">
        <f t="shared" si="62"/>
        <v>43327</v>
      </c>
    </row>
    <row r="4031" s="4" customFormat="1" spans="1:33">
      <c r="A4031" s="4" t="s">
        <v>16697</v>
      </c>
      <c r="B4031" s="4" t="s">
        <v>16697</v>
      </c>
      <c r="C4031" s="4" t="s">
        <v>16698</v>
      </c>
      <c r="D4031" s="4" t="s">
        <v>16699</v>
      </c>
      <c r="E4031" s="4" t="s">
        <v>36</v>
      </c>
      <c r="F4031" s="4" t="s">
        <v>37</v>
      </c>
      <c r="G4031" s="4" t="s">
        <v>51</v>
      </c>
      <c r="J4031" s="4" t="s">
        <v>39</v>
      </c>
      <c r="K4031" s="4" t="s">
        <v>6381</v>
      </c>
      <c r="L4031" s="4" t="s">
        <v>6382</v>
      </c>
      <c r="M4031" s="4" t="s">
        <v>6383</v>
      </c>
      <c r="N4031" s="4" t="s">
        <v>36</v>
      </c>
      <c r="O4031" s="4">
        <v>1</v>
      </c>
      <c r="P4031" s="4" t="s">
        <v>55</v>
      </c>
      <c r="Q4031" s="4">
        <v>23.98</v>
      </c>
      <c r="Y4031" s="4" t="s">
        <v>11203</v>
      </c>
      <c r="Z4031" s="4" t="s">
        <v>47</v>
      </c>
      <c r="AA4031" s="4" t="s">
        <v>16700</v>
      </c>
      <c r="AB4031" s="4" t="s">
        <v>58</v>
      </c>
      <c r="AD4031" s="4" t="b">
        <v>0</v>
      </c>
      <c r="AG4031" s="11">
        <f t="shared" si="62"/>
        <v>43327</v>
      </c>
    </row>
    <row r="4032" s="4" customFormat="1" spans="1:33">
      <c r="A4032" s="4" t="s">
        <v>16701</v>
      </c>
      <c r="B4032" s="4" t="s">
        <v>16701</v>
      </c>
      <c r="C4032" s="4" t="s">
        <v>16702</v>
      </c>
      <c r="D4032" s="4" t="s">
        <v>16703</v>
      </c>
      <c r="E4032" s="4" t="s">
        <v>36</v>
      </c>
      <c r="F4032" s="4" t="s">
        <v>37</v>
      </c>
      <c r="G4032" s="4" t="s">
        <v>51</v>
      </c>
      <c r="J4032" s="4" t="s">
        <v>39</v>
      </c>
      <c r="K4032" s="4" t="s">
        <v>3871</v>
      </c>
      <c r="L4032" s="4" t="s">
        <v>3872</v>
      </c>
      <c r="M4032" s="4" t="s">
        <v>3873</v>
      </c>
      <c r="N4032" s="4" t="s">
        <v>36</v>
      </c>
      <c r="O4032" s="4">
        <v>1</v>
      </c>
      <c r="P4032" s="4" t="s">
        <v>55</v>
      </c>
      <c r="Q4032" s="4">
        <v>22.98</v>
      </c>
      <c r="Y4032" s="4" t="s">
        <v>3003</v>
      </c>
      <c r="Z4032" s="4" t="s">
        <v>115</v>
      </c>
      <c r="AA4032" s="4" t="s">
        <v>16704</v>
      </c>
      <c r="AB4032" s="4" t="s">
        <v>58</v>
      </c>
      <c r="AD4032" s="4" t="b">
        <v>0</v>
      </c>
      <c r="AG4032" s="11">
        <f t="shared" si="62"/>
        <v>43327</v>
      </c>
    </row>
    <row r="4033" s="4" customFormat="1" spans="1:33">
      <c r="A4033" s="4" t="s">
        <v>16705</v>
      </c>
      <c r="B4033" s="4" t="s">
        <v>16705</v>
      </c>
      <c r="C4033" s="4" t="s">
        <v>16706</v>
      </c>
      <c r="D4033" s="4" t="s">
        <v>16707</v>
      </c>
      <c r="E4033" s="4" t="s">
        <v>36</v>
      </c>
      <c r="F4033" s="4" t="s">
        <v>37</v>
      </c>
      <c r="G4033" s="4" t="s">
        <v>51</v>
      </c>
      <c r="J4033" s="4" t="s">
        <v>39</v>
      </c>
      <c r="K4033" s="4" t="s">
        <v>11209</v>
      </c>
      <c r="L4033" s="4" t="s">
        <v>11210</v>
      </c>
      <c r="M4033" s="4" t="s">
        <v>11211</v>
      </c>
      <c r="N4033" s="4" t="s">
        <v>36</v>
      </c>
      <c r="O4033" s="4">
        <v>1</v>
      </c>
      <c r="P4033" s="4" t="s">
        <v>55</v>
      </c>
      <c r="Q4033" s="4">
        <v>22.98</v>
      </c>
      <c r="Y4033" s="4" t="s">
        <v>3516</v>
      </c>
      <c r="Z4033" s="4" t="s">
        <v>201</v>
      </c>
      <c r="AA4033" s="4" t="s">
        <v>11317</v>
      </c>
      <c r="AB4033" s="4" t="s">
        <v>58</v>
      </c>
      <c r="AD4033" s="4" t="b">
        <v>0</v>
      </c>
      <c r="AG4033" s="11">
        <f t="shared" si="62"/>
        <v>43327</v>
      </c>
    </row>
    <row r="4034" s="4" customFormat="1" spans="1:33">
      <c r="A4034" s="4" t="s">
        <v>16708</v>
      </c>
      <c r="B4034" s="4" t="s">
        <v>16708</v>
      </c>
      <c r="C4034" s="4" t="s">
        <v>16709</v>
      </c>
      <c r="D4034" s="4" t="s">
        <v>16710</v>
      </c>
      <c r="E4034" s="4" t="s">
        <v>36</v>
      </c>
      <c r="F4034" s="4" t="s">
        <v>37</v>
      </c>
      <c r="G4034" s="4" t="s">
        <v>51</v>
      </c>
      <c r="J4034" s="4" t="s">
        <v>39</v>
      </c>
      <c r="K4034" s="4" t="s">
        <v>2919</v>
      </c>
      <c r="L4034" s="4" t="s">
        <v>2920</v>
      </c>
      <c r="M4034" s="4" t="s">
        <v>2921</v>
      </c>
      <c r="N4034" s="4" t="s">
        <v>36</v>
      </c>
      <c r="O4034" s="4">
        <v>1</v>
      </c>
      <c r="P4034" s="4" t="s">
        <v>55</v>
      </c>
      <c r="Q4034" s="4">
        <v>21.98</v>
      </c>
      <c r="Y4034" s="4" t="s">
        <v>3700</v>
      </c>
      <c r="Z4034" s="4" t="s">
        <v>147</v>
      </c>
      <c r="AA4034" s="4" t="s">
        <v>16711</v>
      </c>
      <c r="AB4034" s="4" t="s">
        <v>58</v>
      </c>
      <c r="AD4034" s="4" t="b">
        <v>0</v>
      </c>
      <c r="AG4034" s="11">
        <f t="shared" ref="AG4034:AG4097" si="63">DATEVALUE(LEFT(C4034,10))</f>
        <v>43327</v>
      </c>
    </row>
    <row r="4035" s="4" customFormat="1" spans="1:33">
      <c r="A4035" s="4" t="s">
        <v>16712</v>
      </c>
      <c r="B4035" s="4" t="s">
        <v>16712</v>
      </c>
      <c r="C4035" s="4" t="s">
        <v>16713</v>
      </c>
      <c r="D4035" s="4" t="s">
        <v>16714</v>
      </c>
      <c r="E4035" s="4" t="s">
        <v>36</v>
      </c>
      <c r="F4035" s="4" t="s">
        <v>37</v>
      </c>
      <c r="G4035" s="4" t="s">
        <v>51</v>
      </c>
      <c r="J4035" s="4" t="s">
        <v>39</v>
      </c>
      <c r="K4035" s="4" t="s">
        <v>707</v>
      </c>
      <c r="L4035" s="4" t="s">
        <v>708</v>
      </c>
      <c r="M4035" s="4" t="s">
        <v>709</v>
      </c>
      <c r="N4035" s="4" t="s">
        <v>36</v>
      </c>
      <c r="O4035" s="4">
        <v>1</v>
      </c>
      <c r="P4035" s="4" t="s">
        <v>55</v>
      </c>
      <c r="Q4035" s="4">
        <v>22.98</v>
      </c>
      <c r="Y4035" s="4" t="s">
        <v>16715</v>
      </c>
      <c r="Z4035" s="4" t="s">
        <v>454</v>
      </c>
      <c r="AA4035" s="4">
        <v>67757</v>
      </c>
      <c r="AB4035" s="4" t="s">
        <v>58</v>
      </c>
      <c r="AD4035" s="4" t="b">
        <v>0</v>
      </c>
      <c r="AG4035" s="11">
        <f t="shared" si="63"/>
        <v>43327</v>
      </c>
    </row>
    <row r="4036" s="4" customFormat="1" spans="1:33">
      <c r="A4036" s="4" t="s">
        <v>16716</v>
      </c>
      <c r="B4036" s="4" t="s">
        <v>16716</v>
      </c>
      <c r="C4036" s="4" t="s">
        <v>16717</v>
      </c>
      <c r="D4036" s="4" t="s">
        <v>16718</v>
      </c>
      <c r="E4036" s="4" t="s">
        <v>36</v>
      </c>
      <c r="F4036" s="4" t="s">
        <v>37</v>
      </c>
      <c r="G4036" s="4" t="s">
        <v>51</v>
      </c>
      <c r="J4036" s="4" t="s">
        <v>39</v>
      </c>
      <c r="K4036" s="4" t="s">
        <v>9506</v>
      </c>
      <c r="L4036" s="4" t="s">
        <v>9507</v>
      </c>
      <c r="M4036" s="4" t="s">
        <v>9508</v>
      </c>
      <c r="N4036" s="4" t="s">
        <v>36</v>
      </c>
      <c r="O4036" s="4">
        <v>1</v>
      </c>
      <c r="P4036" s="4" t="s">
        <v>55</v>
      </c>
      <c r="Q4036" s="4">
        <v>21.98</v>
      </c>
      <c r="Y4036" s="4" t="s">
        <v>16719</v>
      </c>
      <c r="Z4036" s="4" t="s">
        <v>72</v>
      </c>
      <c r="AA4036" s="4" t="s">
        <v>16720</v>
      </c>
      <c r="AB4036" s="4" t="s">
        <v>58</v>
      </c>
      <c r="AD4036" s="4" t="b">
        <v>0</v>
      </c>
      <c r="AG4036" s="11">
        <f t="shared" si="63"/>
        <v>43327</v>
      </c>
    </row>
    <row r="4037" s="4" customFormat="1" spans="1:33">
      <c r="A4037" s="4" t="s">
        <v>16721</v>
      </c>
      <c r="B4037" s="4" t="s">
        <v>16721</v>
      </c>
      <c r="C4037" s="4" t="s">
        <v>16722</v>
      </c>
      <c r="D4037" s="4" t="s">
        <v>16723</v>
      </c>
      <c r="E4037" s="4" t="s">
        <v>36</v>
      </c>
      <c r="F4037" s="4" t="s">
        <v>37</v>
      </c>
      <c r="G4037" s="4" t="s">
        <v>51</v>
      </c>
      <c r="J4037" s="4" t="s">
        <v>39</v>
      </c>
      <c r="K4037" s="4" t="s">
        <v>6888</v>
      </c>
      <c r="L4037" s="4" t="s">
        <v>6889</v>
      </c>
      <c r="M4037" s="4" t="s">
        <v>6890</v>
      </c>
      <c r="N4037" s="4" t="s">
        <v>36</v>
      </c>
      <c r="O4037" s="4">
        <v>1</v>
      </c>
      <c r="P4037" s="4" t="s">
        <v>55</v>
      </c>
      <c r="Q4037" s="4">
        <v>22.98</v>
      </c>
      <c r="Y4037" s="4" t="s">
        <v>3418</v>
      </c>
      <c r="Z4037" s="4" t="s">
        <v>147</v>
      </c>
      <c r="AA4037" s="4" t="s">
        <v>16724</v>
      </c>
      <c r="AB4037" s="4" t="s">
        <v>58</v>
      </c>
      <c r="AD4037" s="4" t="b">
        <v>0</v>
      </c>
      <c r="AG4037" s="11">
        <f t="shared" si="63"/>
        <v>43327</v>
      </c>
    </row>
    <row r="4038" s="4" customFormat="1" spans="1:33">
      <c r="A4038" s="4" t="s">
        <v>16725</v>
      </c>
      <c r="B4038" s="4" t="s">
        <v>16725</v>
      </c>
      <c r="C4038" s="4" t="s">
        <v>16726</v>
      </c>
      <c r="D4038" s="4" t="s">
        <v>16727</v>
      </c>
      <c r="E4038" s="4" t="s">
        <v>36</v>
      </c>
      <c r="F4038" s="4" t="s">
        <v>37</v>
      </c>
      <c r="G4038" s="4" t="s">
        <v>51</v>
      </c>
      <c r="J4038" s="4" t="s">
        <v>39</v>
      </c>
      <c r="K4038" s="4" t="s">
        <v>12620</v>
      </c>
      <c r="L4038" s="4" t="s">
        <v>12621</v>
      </c>
      <c r="M4038" s="4" t="s">
        <v>12622</v>
      </c>
      <c r="N4038" s="4" t="s">
        <v>36</v>
      </c>
      <c r="O4038" s="4">
        <v>1</v>
      </c>
      <c r="P4038" s="4" t="s">
        <v>55</v>
      </c>
      <c r="Q4038" s="4">
        <v>23.98</v>
      </c>
      <c r="Y4038" s="4" t="s">
        <v>16728</v>
      </c>
      <c r="Z4038" s="4" t="s">
        <v>156</v>
      </c>
      <c r="AA4038" s="4" t="s">
        <v>16729</v>
      </c>
      <c r="AB4038" s="4" t="s">
        <v>58</v>
      </c>
      <c r="AD4038" s="4" t="b">
        <v>0</v>
      </c>
      <c r="AG4038" s="11">
        <f t="shared" si="63"/>
        <v>43327</v>
      </c>
    </row>
    <row r="4039" s="4" customFormat="1" spans="1:33">
      <c r="A4039" s="4" t="s">
        <v>16725</v>
      </c>
      <c r="B4039" s="4" t="s">
        <v>16725</v>
      </c>
      <c r="C4039" s="4" t="s">
        <v>16726</v>
      </c>
      <c r="D4039" s="4" t="s">
        <v>16727</v>
      </c>
      <c r="E4039" s="4" t="s">
        <v>36</v>
      </c>
      <c r="F4039" s="4" t="s">
        <v>37</v>
      </c>
      <c r="G4039" s="4" t="s">
        <v>51</v>
      </c>
      <c r="J4039" s="4" t="s">
        <v>39</v>
      </c>
      <c r="K4039" s="4" t="s">
        <v>16730</v>
      </c>
      <c r="L4039" s="4" t="s">
        <v>16731</v>
      </c>
      <c r="M4039" s="4" t="s">
        <v>16732</v>
      </c>
      <c r="N4039" s="4" t="s">
        <v>36</v>
      </c>
      <c r="O4039" s="4">
        <v>1</v>
      </c>
      <c r="P4039" s="4" t="s">
        <v>55</v>
      </c>
      <c r="Q4039" s="4">
        <v>19.98</v>
      </c>
      <c r="Y4039" s="4" t="s">
        <v>16728</v>
      </c>
      <c r="Z4039" s="4" t="s">
        <v>156</v>
      </c>
      <c r="AA4039" s="4" t="s">
        <v>16729</v>
      </c>
      <c r="AB4039" s="4" t="s">
        <v>58</v>
      </c>
      <c r="AD4039" s="4" t="b">
        <v>0</v>
      </c>
      <c r="AG4039" s="11">
        <f t="shared" si="63"/>
        <v>43327</v>
      </c>
    </row>
    <row r="4040" s="4" customFormat="1" spans="1:33">
      <c r="A4040" s="4" t="s">
        <v>16725</v>
      </c>
      <c r="B4040" s="4" t="s">
        <v>16725</v>
      </c>
      <c r="C4040" s="4" t="s">
        <v>16726</v>
      </c>
      <c r="D4040" s="4" t="s">
        <v>16727</v>
      </c>
      <c r="E4040" s="4" t="s">
        <v>36</v>
      </c>
      <c r="F4040" s="4" t="s">
        <v>37</v>
      </c>
      <c r="G4040" s="4" t="s">
        <v>51</v>
      </c>
      <c r="J4040" s="4" t="s">
        <v>39</v>
      </c>
      <c r="K4040" s="4" t="s">
        <v>933</v>
      </c>
      <c r="L4040" s="4" t="s">
        <v>934</v>
      </c>
      <c r="M4040" s="4" t="s">
        <v>935</v>
      </c>
      <c r="N4040" s="4" t="s">
        <v>36</v>
      </c>
      <c r="O4040" s="4">
        <v>1</v>
      </c>
      <c r="P4040" s="4" t="s">
        <v>55</v>
      </c>
      <c r="Q4040" s="4">
        <v>23.98</v>
      </c>
      <c r="Y4040" s="4" t="s">
        <v>16728</v>
      </c>
      <c r="Z4040" s="4" t="s">
        <v>156</v>
      </c>
      <c r="AA4040" s="4" t="s">
        <v>16729</v>
      </c>
      <c r="AB4040" s="4" t="s">
        <v>58</v>
      </c>
      <c r="AD4040" s="4" t="b">
        <v>0</v>
      </c>
      <c r="AG4040" s="11">
        <f t="shared" si="63"/>
        <v>43327</v>
      </c>
    </row>
    <row r="4041" s="4" customFormat="1" spans="1:33">
      <c r="A4041" s="4" t="s">
        <v>16733</v>
      </c>
      <c r="B4041" s="4" t="s">
        <v>16733</v>
      </c>
      <c r="C4041" s="4" t="s">
        <v>16734</v>
      </c>
      <c r="D4041" s="4" t="s">
        <v>16735</v>
      </c>
      <c r="E4041" s="4" t="s">
        <v>36</v>
      </c>
      <c r="F4041" s="4" t="s">
        <v>37</v>
      </c>
      <c r="G4041" s="4" t="s">
        <v>51</v>
      </c>
      <c r="J4041" s="4" t="s">
        <v>39</v>
      </c>
      <c r="K4041" s="4" t="s">
        <v>1273</v>
      </c>
      <c r="L4041" s="4" t="s">
        <v>1274</v>
      </c>
      <c r="M4041" s="4" t="s">
        <v>1275</v>
      </c>
      <c r="N4041" s="4" t="s">
        <v>36</v>
      </c>
      <c r="O4041" s="4">
        <v>1</v>
      </c>
      <c r="P4041" s="4" t="s">
        <v>55</v>
      </c>
      <c r="Q4041" s="4">
        <v>22.98</v>
      </c>
      <c r="Y4041" s="4" t="s">
        <v>16736</v>
      </c>
      <c r="Z4041" s="4" t="s">
        <v>398</v>
      </c>
      <c r="AA4041" s="4">
        <v>1915</v>
      </c>
      <c r="AB4041" s="4" t="s">
        <v>58</v>
      </c>
      <c r="AD4041" s="4" t="b">
        <v>0</v>
      </c>
      <c r="AG4041" s="11">
        <f t="shared" si="63"/>
        <v>43327</v>
      </c>
    </row>
    <row r="4042" s="4" customFormat="1" spans="1:33">
      <c r="A4042" s="4" t="s">
        <v>16737</v>
      </c>
      <c r="B4042" s="4" t="s">
        <v>16737</v>
      </c>
      <c r="C4042" s="4" t="s">
        <v>16738</v>
      </c>
      <c r="D4042" s="4" t="s">
        <v>16739</v>
      </c>
      <c r="E4042" s="4" t="s">
        <v>36</v>
      </c>
      <c r="F4042" s="4" t="s">
        <v>37</v>
      </c>
      <c r="G4042" s="4" t="s">
        <v>51</v>
      </c>
      <c r="J4042" s="4" t="s">
        <v>110</v>
      </c>
      <c r="K4042" s="4" t="s">
        <v>340</v>
      </c>
      <c r="L4042" s="4" t="s">
        <v>341</v>
      </c>
      <c r="M4042" s="4" t="s">
        <v>342</v>
      </c>
      <c r="N4042" s="4" t="s">
        <v>36</v>
      </c>
      <c r="O4042" s="4">
        <v>1</v>
      </c>
      <c r="P4042" s="4" t="s">
        <v>55</v>
      </c>
      <c r="Q4042" s="4">
        <v>23.98</v>
      </c>
      <c r="Y4042" s="4" t="s">
        <v>16740</v>
      </c>
      <c r="Z4042" s="4" t="s">
        <v>398</v>
      </c>
      <c r="AA4042" s="4" t="s">
        <v>16741</v>
      </c>
      <c r="AB4042" s="4" t="s">
        <v>58</v>
      </c>
      <c r="AD4042" s="4" t="b">
        <v>0</v>
      </c>
      <c r="AG4042" s="11">
        <f t="shared" si="63"/>
        <v>43327</v>
      </c>
    </row>
    <row r="4043" s="4" customFormat="1" spans="1:33">
      <c r="A4043" s="4" t="s">
        <v>16742</v>
      </c>
      <c r="B4043" s="4" t="s">
        <v>16742</v>
      </c>
      <c r="C4043" s="4" t="s">
        <v>16743</v>
      </c>
      <c r="D4043" s="4" t="s">
        <v>16744</v>
      </c>
      <c r="E4043" s="4" t="s">
        <v>36</v>
      </c>
      <c r="F4043" s="4" t="s">
        <v>37</v>
      </c>
      <c r="G4043" s="4" t="s">
        <v>51</v>
      </c>
      <c r="J4043" s="4" t="s">
        <v>39</v>
      </c>
      <c r="K4043" s="4" t="s">
        <v>171</v>
      </c>
      <c r="L4043" s="4" t="s">
        <v>172</v>
      </c>
      <c r="M4043" s="4" t="s">
        <v>173</v>
      </c>
      <c r="N4043" s="4" t="s">
        <v>36</v>
      </c>
      <c r="O4043" s="4">
        <v>1</v>
      </c>
      <c r="P4043" s="4" t="s">
        <v>55</v>
      </c>
      <c r="Q4043" s="4">
        <v>23.98</v>
      </c>
      <c r="Y4043" s="4" t="s">
        <v>1279</v>
      </c>
      <c r="Z4043" s="4" t="s">
        <v>368</v>
      </c>
      <c r="AA4043" s="4" t="s">
        <v>16745</v>
      </c>
      <c r="AB4043" s="4" t="s">
        <v>58</v>
      </c>
      <c r="AD4043" s="4" t="b">
        <v>0</v>
      </c>
      <c r="AG4043" s="11">
        <f t="shared" si="63"/>
        <v>43327</v>
      </c>
    </row>
    <row r="4044" s="4" customFormat="1" spans="1:33">
      <c r="A4044" s="4" t="s">
        <v>16746</v>
      </c>
      <c r="B4044" s="4" t="s">
        <v>16746</v>
      </c>
      <c r="C4044" s="4" t="s">
        <v>16747</v>
      </c>
      <c r="D4044" s="4" t="s">
        <v>16748</v>
      </c>
      <c r="E4044" s="4" t="s">
        <v>36</v>
      </c>
      <c r="F4044" s="4" t="s">
        <v>37</v>
      </c>
      <c r="G4044" s="4" t="s">
        <v>51</v>
      </c>
      <c r="J4044" s="4" t="s">
        <v>39</v>
      </c>
      <c r="K4044" s="4" t="s">
        <v>593</v>
      </c>
      <c r="L4044" s="4" t="s">
        <v>656</v>
      </c>
      <c r="M4044" s="4" t="s">
        <v>595</v>
      </c>
      <c r="N4044" s="4" t="s">
        <v>36</v>
      </c>
      <c r="O4044" s="4">
        <v>1</v>
      </c>
      <c r="P4044" s="4" t="s">
        <v>55</v>
      </c>
      <c r="Q4044" s="4">
        <v>22.98</v>
      </c>
      <c r="Y4044" s="4" t="s">
        <v>16749</v>
      </c>
      <c r="Z4044" s="4" t="s">
        <v>16750</v>
      </c>
      <c r="AA4044" s="4" t="s">
        <v>16751</v>
      </c>
      <c r="AB4044" s="4" t="s">
        <v>58</v>
      </c>
      <c r="AD4044" s="4" t="b">
        <v>0</v>
      </c>
      <c r="AG4044" s="11">
        <f t="shared" si="63"/>
        <v>43327</v>
      </c>
    </row>
    <row r="4045" s="4" customFormat="1" spans="1:33">
      <c r="A4045" s="4" t="s">
        <v>16752</v>
      </c>
      <c r="B4045" s="4" t="s">
        <v>16752</v>
      </c>
      <c r="C4045" s="4" t="s">
        <v>16753</v>
      </c>
      <c r="D4045" s="4" t="s">
        <v>16754</v>
      </c>
      <c r="E4045" s="4" t="s">
        <v>36</v>
      </c>
      <c r="F4045" s="4" t="s">
        <v>37</v>
      </c>
      <c r="G4045" s="4" t="s">
        <v>51</v>
      </c>
      <c r="J4045" s="4" t="s">
        <v>39</v>
      </c>
      <c r="K4045" s="4" t="s">
        <v>125</v>
      </c>
      <c r="L4045" s="4" t="s">
        <v>126</v>
      </c>
      <c r="M4045" s="4" t="s">
        <v>127</v>
      </c>
      <c r="N4045" s="4" t="s">
        <v>36</v>
      </c>
      <c r="O4045" s="4">
        <v>1</v>
      </c>
      <c r="P4045" s="4" t="s">
        <v>55</v>
      </c>
      <c r="Q4045" s="4">
        <v>23.98</v>
      </c>
      <c r="Y4045" s="4" t="s">
        <v>146</v>
      </c>
      <c r="Z4045" s="4" t="s">
        <v>147</v>
      </c>
      <c r="AA4045" s="4" t="s">
        <v>16755</v>
      </c>
      <c r="AB4045" s="4" t="s">
        <v>58</v>
      </c>
      <c r="AD4045" s="4" t="b">
        <v>0</v>
      </c>
      <c r="AG4045" s="11">
        <f t="shared" si="63"/>
        <v>43327</v>
      </c>
    </row>
    <row r="4046" s="4" customFormat="1" spans="1:33">
      <c r="A4046" s="4" t="s">
        <v>16756</v>
      </c>
      <c r="B4046" s="4" t="s">
        <v>16756</v>
      </c>
      <c r="C4046" s="4" t="s">
        <v>16757</v>
      </c>
      <c r="D4046" s="4" t="s">
        <v>16758</v>
      </c>
      <c r="E4046" s="4" t="s">
        <v>36</v>
      </c>
      <c r="F4046" s="4" t="s">
        <v>37</v>
      </c>
      <c r="G4046" s="4" t="s">
        <v>51</v>
      </c>
      <c r="J4046" s="4" t="s">
        <v>39</v>
      </c>
      <c r="K4046" s="4" t="s">
        <v>6618</v>
      </c>
      <c r="L4046" s="4" t="s">
        <v>6619</v>
      </c>
      <c r="M4046" s="4" t="s">
        <v>6620</v>
      </c>
      <c r="N4046" s="4" t="s">
        <v>36</v>
      </c>
      <c r="O4046" s="4">
        <v>1</v>
      </c>
      <c r="P4046" s="4" t="s">
        <v>55</v>
      </c>
      <c r="Q4046" s="4">
        <v>23.98</v>
      </c>
      <c r="Y4046" s="4" t="s">
        <v>6681</v>
      </c>
      <c r="Z4046" s="4" t="s">
        <v>47</v>
      </c>
      <c r="AA4046" s="4" t="s">
        <v>16759</v>
      </c>
      <c r="AB4046" s="4" t="s">
        <v>58</v>
      </c>
      <c r="AD4046" s="4" t="b">
        <v>0</v>
      </c>
      <c r="AG4046" s="11">
        <f t="shared" si="63"/>
        <v>43327</v>
      </c>
    </row>
    <row r="4047" s="4" customFormat="1" spans="1:33">
      <c r="A4047" s="4" t="s">
        <v>16760</v>
      </c>
      <c r="B4047" s="4" t="s">
        <v>16760</v>
      </c>
      <c r="C4047" s="4" t="s">
        <v>16761</v>
      </c>
      <c r="D4047" s="4" t="s">
        <v>16762</v>
      </c>
      <c r="E4047" s="4" t="s">
        <v>36</v>
      </c>
      <c r="F4047" s="4" t="s">
        <v>37</v>
      </c>
      <c r="G4047" s="4" t="s">
        <v>51</v>
      </c>
      <c r="J4047" s="4" t="s">
        <v>39</v>
      </c>
      <c r="K4047" s="4" t="s">
        <v>627</v>
      </c>
      <c r="L4047" s="4" t="s">
        <v>628</v>
      </c>
      <c r="M4047" s="4" t="s">
        <v>629</v>
      </c>
      <c r="N4047" s="4" t="s">
        <v>36</v>
      </c>
      <c r="O4047" s="4">
        <v>2</v>
      </c>
      <c r="P4047" s="4" t="s">
        <v>55</v>
      </c>
      <c r="Q4047" s="4">
        <v>47.96</v>
      </c>
      <c r="S4047" s="4">
        <v>11.97</v>
      </c>
      <c r="Y4047" s="4" t="s">
        <v>5956</v>
      </c>
      <c r="Z4047" s="4" t="s">
        <v>201</v>
      </c>
      <c r="AA4047" s="4" t="s">
        <v>16763</v>
      </c>
      <c r="AB4047" s="4" t="s">
        <v>58</v>
      </c>
      <c r="AD4047" s="4" t="b">
        <v>0</v>
      </c>
      <c r="AG4047" s="11">
        <f t="shared" si="63"/>
        <v>43327</v>
      </c>
    </row>
    <row r="4048" s="4" customFormat="1" spans="1:33">
      <c r="A4048" s="4" t="s">
        <v>16764</v>
      </c>
      <c r="B4048" s="4" t="s">
        <v>16764</v>
      </c>
      <c r="C4048" s="4" t="s">
        <v>16765</v>
      </c>
      <c r="D4048" s="4" t="s">
        <v>16766</v>
      </c>
      <c r="E4048" s="4" t="s">
        <v>36</v>
      </c>
      <c r="F4048" s="4" t="s">
        <v>37</v>
      </c>
      <c r="G4048" s="4" t="s">
        <v>51</v>
      </c>
      <c r="J4048" s="4" t="s">
        <v>39</v>
      </c>
      <c r="K4048" s="4" t="s">
        <v>128</v>
      </c>
      <c r="L4048" s="4" t="s">
        <v>129</v>
      </c>
      <c r="M4048" s="4" t="s">
        <v>130</v>
      </c>
      <c r="N4048" s="4" t="s">
        <v>36</v>
      </c>
      <c r="O4048" s="4">
        <v>1</v>
      </c>
      <c r="P4048" s="4" t="s">
        <v>55</v>
      </c>
      <c r="Q4048" s="4">
        <v>23.98</v>
      </c>
      <c r="Y4048" s="4" t="s">
        <v>16767</v>
      </c>
      <c r="Z4048" s="4" t="s">
        <v>47</v>
      </c>
      <c r="AA4048" s="4" t="s">
        <v>16768</v>
      </c>
      <c r="AB4048" s="4" t="s">
        <v>58</v>
      </c>
      <c r="AD4048" s="4" t="b">
        <v>0</v>
      </c>
      <c r="AG4048" s="11">
        <f t="shared" si="63"/>
        <v>43327</v>
      </c>
    </row>
    <row r="4049" s="4" customFormat="1" spans="1:33">
      <c r="A4049" s="4" t="s">
        <v>16769</v>
      </c>
      <c r="B4049" s="4" t="s">
        <v>16769</v>
      </c>
      <c r="C4049" s="4" t="s">
        <v>16770</v>
      </c>
      <c r="D4049" s="4" t="s">
        <v>16771</v>
      </c>
      <c r="E4049" s="4" t="s">
        <v>36</v>
      </c>
      <c r="F4049" s="4" t="s">
        <v>37</v>
      </c>
      <c r="G4049" s="4" t="s">
        <v>51</v>
      </c>
      <c r="J4049" s="4" t="s">
        <v>110</v>
      </c>
      <c r="K4049" s="4" t="s">
        <v>1055</v>
      </c>
      <c r="L4049" s="4" t="s">
        <v>1056</v>
      </c>
      <c r="M4049" s="4" t="s">
        <v>1057</v>
      </c>
      <c r="N4049" s="4" t="s">
        <v>36</v>
      </c>
      <c r="O4049" s="4">
        <v>1</v>
      </c>
      <c r="P4049" s="4" t="s">
        <v>55</v>
      </c>
      <c r="Q4049" s="4">
        <v>22.98</v>
      </c>
      <c r="S4049" s="4">
        <v>5.99</v>
      </c>
      <c r="Y4049" s="4" t="s">
        <v>16772</v>
      </c>
      <c r="Z4049" s="4" t="s">
        <v>407</v>
      </c>
      <c r="AA4049" s="4" t="s">
        <v>16773</v>
      </c>
      <c r="AB4049" s="4" t="s">
        <v>58</v>
      </c>
      <c r="AD4049" s="4" t="b">
        <v>0</v>
      </c>
      <c r="AG4049" s="11">
        <f t="shared" si="63"/>
        <v>43327</v>
      </c>
    </row>
    <row r="4050" s="4" customFormat="1" spans="1:33">
      <c r="A4050" s="4" t="s">
        <v>16774</v>
      </c>
      <c r="B4050" s="4" t="s">
        <v>16774</v>
      </c>
      <c r="C4050" s="4" t="s">
        <v>16775</v>
      </c>
      <c r="D4050" s="4" t="s">
        <v>16776</v>
      </c>
      <c r="E4050" s="4" t="s">
        <v>36</v>
      </c>
      <c r="F4050" s="4" t="s">
        <v>37</v>
      </c>
      <c r="G4050" s="4" t="s">
        <v>51</v>
      </c>
      <c r="J4050" s="4" t="s">
        <v>39</v>
      </c>
      <c r="K4050" s="4" t="s">
        <v>2811</v>
      </c>
      <c r="L4050" s="4" t="s">
        <v>2812</v>
      </c>
      <c r="M4050" s="4" t="s">
        <v>2813</v>
      </c>
      <c r="N4050" s="4" t="s">
        <v>36</v>
      </c>
      <c r="O4050" s="4">
        <v>1</v>
      </c>
      <c r="P4050" s="4" t="s">
        <v>55</v>
      </c>
      <c r="Q4050" s="4">
        <v>23.98</v>
      </c>
      <c r="Y4050" s="4" t="s">
        <v>2021</v>
      </c>
      <c r="Z4050" s="4" t="s">
        <v>2022</v>
      </c>
      <c r="AA4050" s="4" t="s">
        <v>16777</v>
      </c>
      <c r="AB4050" s="4" t="s">
        <v>58</v>
      </c>
      <c r="AD4050" s="4" t="b">
        <v>0</v>
      </c>
      <c r="AG4050" s="11">
        <f t="shared" si="63"/>
        <v>43327</v>
      </c>
    </row>
    <row r="4051" s="4" customFormat="1" spans="1:33">
      <c r="A4051" s="4" t="s">
        <v>16778</v>
      </c>
      <c r="B4051" s="4" t="s">
        <v>16778</v>
      </c>
      <c r="C4051" s="4" t="s">
        <v>16779</v>
      </c>
      <c r="D4051" s="4" t="s">
        <v>16780</v>
      </c>
      <c r="E4051" s="4" t="s">
        <v>36</v>
      </c>
      <c r="F4051" s="4" t="s">
        <v>37</v>
      </c>
      <c r="G4051" s="4" t="s">
        <v>51</v>
      </c>
      <c r="J4051" s="4" t="s">
        <v>39</v>
      </c>
      <c r="K4051" s="4" t="s">
        <v>685</v>
      </c>
      <c r="L4051" s="4" t="s">
        <v>686</v>
      </c>
      <c r="M4051" s="4" t="s">
        <v>687</v>
      </c>
      <c r="N4051" s="4" t="s">
        <v>36</v>
      </c>
      <c r="O4051" s="4">
        <v>1</v>
      </c>
      <c r="P4051" s="4" t="s">
        <v>55</v>
      </c>
      <c r="Q4051" s="4">
        <v>22.98</v>
      </c>
      <c r="Y4051" s="4" t="s">
        <v>16781</v>
      </c>
      <c r="Z4051" s="4" t="s">
        <v>47</v>
      </c>
      <c r="AA4051" s="4" t="s">
        <v>16782</v>
      </c>
      <c r="AB4051" s="4" t="s">
        <v>58</v>
      </c>
      <c r="AD4051" s="4" t="b">
        <v>0</v>
      </c>
      <c r="AG4051" s="11">
        <f t="shared" si="63"/>
        <v>43327</v>
      </c>
    </row>
    <row r="4052" s="4" customFormat="1" spans="1:33">
      <c r="A4052" s="4" t="s">
        <v>16783</v>
      </c>
      <c r="B4052" s="4" t="s">
        <v>16783</v>
      </c>
      <c r="C4052" s="4" t="s">
        <v>16784</v>
      </c>
      <c r="D4052" s="4" t="s">
        <v>16785</v>
      </c>
      <c r="E4052" s="4" t="s">
        <v>36</v>
      </c>
      <c r="F4052" s="4" t="s">
        <v>37</v>
      </c>
      <c r="G4052" s="4" t="s">
        <v>51</v>
      </c>
      <c r="J4052" s="4" t="s">
        <v>110</v>
      </c>
      <c r="K4052" s="4" t="s">
        <v>644</v>
      </c>
      <c r="L4052" s="4" t="s">
        <v>645</v>
      </c>
      <c r="M4052" s="4" t="s">
        <v>646</v>
      </c>
      <c r="N4052" s="4" t="s">
        <v>36</v>
      </c>
      <c r="O4052" s="4">
        <v>1</v>
      </c>
      <c r="P4052" s="4" t="s">
        <v>55</v>
      </c>
      <c r="Q4052" s="4">
        <v>23.98</v>
      </c>
      <c r="S4052" s="4">
        <v>5.99</v>
      </c>
      <c r="Y4052" s="4" t="s">
        <v>16786</v>
      </c>
      <c r="Z4052" s="4" t="s">
        <v>105</v>
      </c>
      <c r="AA4052" s="4">
        <v>8021</v>
      </c>
      <c r="AB4052" s="4" t="s">
        <v>58</v>
      </c>
      <c r="AD4052" s="4" t="b">
        <v>0</v>
      </c>
      <c r="AG4052" s="11">
        <f t="shared" si="63"/>
        <v>43327</v>
      </c>
    </row>
    <row r="4053" s="4" customFormat="1" spans="1:33">
      <c r="A4053" s="4" t="s">
        <v>16787</v>
      </c>
      <c r="B4053" s="4" t="s">
        <v>16787</v>
      </c>
      <c r="C4053" s="4" t="s">
        <v>16788</v>
      </c>
      <c r="D4053" s="4" t="s">
        <v>16789</v>
      </c>
      <c r="E4053" s="4" t="s">
        <v>36</v>
      </c>
      <c r="F4053" s="4" t="s">
        <v>37</v>
      </c>
      <c r="G4053" s="4" t="s">
        <v>51</v>
      </c>
      <c r="J4053" s="4" t="s">
        <v>188</v>
      </c>
      <c r="K4053" s="4" t="s">
        <v>5496</v>
      </c>
      <c r="L4053" s="4" t="s">
        <v>5497</v>
      </c>
      <c r="M4053" s="4" t="s">
        <v>5498</v>
      </c>
      <c r="N4053" s="4" t="s">
        <v>36</v>
      </c>
      <c r="O4053" s="4">
        <v>1</v>
      </c>
      <c r="P4053" s="4" t="s">
        <v>55</v>
      </c>
      <c r="Q4053" s="4">
        <v>14.98</v>
      </c>
      <c r="R4053" s="4">
        <v>0.95</v>
      </c>
      <c r="S4053" s="4">
        <v>3.99</v>
      </c>
      <c r="T4053" s="4">
        <v>0.25</v>
      </c>
      <c r="Y4053" s="4" t="s">
        <v>4388</v>
      </c>
      <c r="Z4053" s="4" t="s">
        <v>293</v>
      </c>
      <c r="AA4053" s="4" t="s">
        <v>16790</v>
      </c>
      <c r="AB4053" s="4" t="s">
        <v>58</v>
      </c>
      <c r="AD4053" s="4" t="b">
        <v>0</v>
      </c>
      <c r="AG4053" s="11">
        <f t="shared" si="63"/>
        <v>43327</v>
      </c>
    </row>
    <row r="4054" s="4" customFormat="1" spans="1:33">
      <c r="A4054" s="4" t="s">
        <v>16791</v>
      </c>
      <c r="B4054" s="4" t="s">
        <v>16791</v>
      </c>
      <c r="C4054" s="4" t="s">
        <v>16792</v>
      </c>
      <c r="D4054" s="4" t="s">
        <v>16793</v>
      </c>
      <c r="E4054" s="4" t="s">
        <v>36</v>
      </c>
      <c r="F4054" s="4" t="s">
        <v>37</v>
      </c>
      <c r="G4054" s="4" t="s">
        <v>51</v>
      </c>
      <c r="J4054" s="4" t="s">
        <v>39</v>
      </c>
      <c r="K4054" s="4" t="s">
        <v>1341</v>
      </c>
      <c r="L4054" s="4" t="s">
        <v>1342</v>
      </c>
      <c r="M4054" s="4" t="s">
        <v>1343</v>
      </c>
      <c r="N4054" s="4" t="s">
        <v>36</v>
      </c>
      <c r="O4054" s="4">
        <v>1</v>
      </c>
      <c r="P4054" s="4" t="s">
        <v>55</v>
      </c>
      <c r="Q4054" s="4">
        <v>26.98</v>
      </c>
      <c r="Y4054" s="4" t="s">
        <v>10780</v>
      </c>
      <c r="Z4054" s="4" t="s">
        <v>398</v>
      </c>
      <c r="AA4054" s="4" t="s">
        <v>16794</v>
      </c>
      <c r="AB4054" s="4" t="s">
        <v>58</v>
      </c>
      <c r="AD4054" s="4" t="b">
        <v>0</v>
      </c>
      <c r="AG4054" s="11">
        <f t="shared" si="63"/>
        <v>43327</v>
      </c>
    </row>
    <row r="4055" s="4" customFormat="1" spans="1:33">
      <c r="A4055" s="4" t="s">
        <v>16795</v>
      </c>
      <c r="B4055" s="4" t="s">
        <v>16795</v>
      </c>
      <c r="C4055" s="4" t="s">
        <v>16796</v>
      </c>
      <c r="D4055" s="4" t="s">
        <v>16797</v>
      </c>
      <c r="E4055" s="4" t="s">
        <v>36</v>
      </c>
      <c r="F4055" s="4" t="s">
        <v>37</v>
      </c>
      <c r="G4055" s="4" t="s">
        <v>51</v>
      </c>
      <c r="J4055" s="4" t="s">
        <v>110</v>
      </c>
      <c r="K4055" s="4" t="s">
        <v>437</v>
      </c>
      <c r="L4055" s="4" t="s">
        <v>438</v>
      </c>
      <c r="M4055" s="4" t="s">
        <v>439</v>
      </c>
      <c r="N4055" s="4" t="s">
        <v>36</v>
      </c>
      <c r="O4055" s="4">
        <v>1</v>
      </c>
      <c r="P4055" s="4" t="s">
        <v>55</v>
      </c>
      <c r="Q4055" s="4">
        <v>23.98</v>
      </c>
      <c r="S4055" s="4">
        <v>0.93</v>
      </c>
      <c r="Y4055" s="4" t="s">
        <v>16798</v>
      </c>
      <c r="Z4055" s="4" t="s">
        <v>1162</v>
      </c>
      <c r="AA4055" s="4" t="s">
        <v>16799</v>
      </c>
      <c r="AB4055" s="4" t="s">
        <v>58</v>
      </c>
      <c r="AD4055" s="4" t="b">
        <v>0</v>
      </c>
      <c r="AG4055" s="11">
        <f t="shared" si="63"/>
        <v>43327</v>
      </c>
    </row>
    <row r="4056" s="4" customFormat="1" spans="1:33">
      <c r="A4056" s="4" t="s">
        <v>16795</v>
      </c>
      <c r="B4056" s="4" t="s">
        <v>16795</v>
      </c>
      <c r="C4056" s="4" t="s">
        <v>16796</v>
      </c>
      <c r="D4056" s="4" t="s">
        <v>16797</v>
      </c>
      <c r="E4056" s="4" t="s">
        <v>36</v>
      </c>
      <c r="F4056" s="4" t="s">
        <v>37</v>
      </c>
      <c r="G4056" s="4" t="s">
        <v>51</v>
      </c>
      <c r="J4056" s="4" t="s">
        <v>110</v>
      </c>
      <c r="K4056" s="4" t="s">
        <v>1415</v>
      </c>
      <c r="L4056" s="4" t="s">
        <v>12086</v>
      </c>
      <c r="M4056" s="4" t="s">
        <v>12087</v>
      </c>
      <c r="N4056" s="4" t="s">
        <v>36</v>
      </c>
      <c r="O4056" s="4">
        <v>1</v>
      </c>
      <c r="P4056" s="4" t="s">
        <v>55</v>
      </c>
      <c r="Q4056" s="4">
        <v>23.98</v>
      </c>
      <c r="S4056" s="4">
        <v>0.93</v>
      </c>
      <c r="Y4056" s="4" t="s">
        <v>16798</v>
      </c>
      <c r="Z4056" s="4" t="s">
        <v>1162</v>
      </c>
      <c r="AA4056" s="4" t="s">
        <v>16799</v>
      </c>
      <c r="AB4056" s="4" t="s">
        <v>58</v>
      </c>
      <c r="AD4056" s="4" t="b">
        <v>0</v>
      </c>
      <c r="AG4056" s="11">
        <f t="shared" si="63"/>
        <v>43327</v>
      </c>
    </row>
    <row r="4057" s="4" customFormat="1" spans="1:33">
      <c r="A4057" s="4" t="s">
        <v>16800</v>
      </c>
      <c r="B4057" s="4" t="s">
        <v>16800</v>
      </c>
      <c r="C4057" s="4" t="s">
        <v>16801</v>
      </c>
      <c r="D4057" s="4" t="s">
        <v>16802</v>
      </c>
      <c r="E4057" s="4" t="s">
        <v>161</v>
      </c>
      <c r="F4057" s="4" t="s">
        <v>37</v>
      </c>
      <c r="G4057" s="4" t="s">
        <v>51</v>
      </c>
      <c r="J4057" s="4" t="s">
        <v>110</v>
      </c>
      <c r="K4057" s="4" t="s">
        <v>340</v>
      </c>
      <c r="L4057" s="4" t="s">
        <v>341</v>
      </c>
      <c r="M4057" s="4" t="s">
        <v>342</v>
      </c>
      <c r="N4057" s="4" t="s">
        <v>161</v>
      </c>
      <c r="O4057" s="4">
        <v>0</v>
      </c>
      <c r="Y4057" s="4" t="s">
        <v>16803</v>
      </c>
      <c r="Z4057" s="4" t="s">
        <v>1183</v>
      </c>
      <c r="AA4057" s="4" t="s">
        <v>16804</v>
      </c>
      <c r="AB4057" s="4" t="s">
        <v>58</v>
      </c>
      <c r="AD4057" s="4" t="b">
        <v>0</v>
      </c>
      <c r="AG4057" s="11">
        <f t="shared" si="63"/>
        <v>43327</v>
      </c>
    </row>
    <row r="4058" s="4" customFormat="1" spans="1:33">
      <c r="A4058" s="4" t="s">
        <v>16805</v>
      </c>
      <c r="B4058" s="4" t="s">
        <v>16805</v>
      </c>
      <c r="C4058" s="4" t="s">
        <v>16806</v>
      </c>
      <c r="D4058" s="4" t="s">
        <v>16807</v>
      </c>
      <c r="E4058" s="4" t="s">
        <v>36</v>
      </c>
      <c r="F4058" s="4" t="s">
        <v>37</v>
      </c>
      <c r="G4058" s="4" t="s">
        <v>51</v>
      </c>
      <c r="J4058" s="4" t="s">
        <v>39</v>
      </c>
      <c r="K4058" s="4" t="s">
        <v>1179</v>
      </c>
      <c r="L4058" s="4" t="s">
        <v>6281</v>
      </c>
      <c r="M4058" s="4" t="s">
        <v>1181</v>
      </c>
      <c r="N4058" s="4" t="s">
        <v>36</v>
      </c>
      <c r="O4058" s="4">
        <v>1</v>
      </c>
      <c r="P4058" s="4" t="s">
        <v>55</v>
      </c>
      <c r="Q4058" s="4">
        <v>24.98</v>
      </c>
      <c r="Y4058" s="4" t="s">
        <v>16808</v>
      </c>
      <c r="Z4058" s="4" t="s">
        <v>166</v>
      </c>
      <c r="AA4058" s="4" t="s">
        <v>16809</v>
      </c>
      <c r="AB4058" s="4" t="s">
        <v>58</v>
      </c>
      <c r="AD4058" s="4" t="b">
        <v>0</v>
      </c>
      <c r="AG4058" s="11">
        <f t="shared" si="63"/>
        <v>43327</v>
      </c>
    </row>
    <row r="4059" s="4" customFormat="1" spans="1:33">
      <c r="A4059" s="4" t="s">
        <v>16810</v>
      </c>
      <c r="B4059" s="4" t="s">
        <v>16810</v>
      </c>
      <c r="C4059" s="4" t="s">
        <v>16811</v>
      </c>
      <c r="D4059" s="4" t="s">
        <v>16812</v>
      </c>
      <c r="E4059" s="4" t="s">
        <v>36</v>
      </c>
      <c r="F4059" s="4" t="s">
        <v>37</v>
      </c>
      <c r="G4059" s="4" t="s">
        <v>51</v>
      </c>
      <c r="J4059" s="4" t="s">
        <v>188</v>
      </c>
      <c r="K4059" s="4" t="s">
        <v>81</v>
      </c>
      <c r="L4059" s="4" t="s">
        <v>525</v>
      </c>
      <c r="M4059" s="4" t="s">
        <v>83</v>
      </c>
      <c r="N4059" s="4" t="s">
        <v>36</v>
      </c>
      <c r="O4059" s="4">
        <v>1</v>
      </c>
      <c r="P4059" s="4" t="s">
        <v>55</v>
      </c>
      <c r="Q4059" s="4">
        <v>23.98</v>
      </c>
      <c r="S4059" s="4">
        <v>3.99</v>
      </c>
      <c r="Y4059" s="4" t="s">
        <v>3490</v>
      </c>
      <c r="Z4059" s="4" t="s">
        <v>115</v>
      </c>
      <c r="AA4059" s="4" t="s">
        <v>16813</v>
      </c>
      <c r="AB4059" s="4" t="s">
        <v>58</v>
      </c>
      <c r="AD4059" s="4" t="b">
        <v>0</v>
      </c>
      <c r="AG4059" s="11">
        <f t="shared" si="63"/>
        <v>43327</v>
      </c>
    </row>
    <row r="4060" s="4" customFormat="1" spans="1:33">
      <c r="A4060" s="4" t="s">
        <v>16814</v>
      </c>
      <c r="B4060" s="4" t="s">
        <v>16814</v>
      </c>
      <c r="C4060" s="4" t="s">
        <v>16815</v>
      </c>
      <c r="D4060" s="4" t="s">
        <v>16816</v>
      </c>
      <c r="E4060" s="4" t="s">
        <v>36</v>
      </c>
      <c r="F4060" s="4" t="s">
        <v>37</v>
      </c>
      <c r="G4060" s="4" t="s">
        <v>51</v>
      </c>
      <c r="J4060" s="4" t="s">
        <v>39</v>
      </c>
      <c r="K4060" s="4" t="s">
        <v>6618</v>
      </c>
      <c r="L4060" s="4" t="s">
        <v>6619</v>
      </c>
      <c r="M4060" s="4" t="s">
        <v>6620</v>
      </c>
      <c r="N4060" s="4" t="s">
        <v>36</v>
      </c>
      <c r="O4060" s="4">
        <v>1</v>
      </c>
      <c r="P4060" s="4" t="s">
        <v>55</v>
      </c>
      <c r="Q4060" s="4">
        <v>23.98</v>
      </c>
      <c r="Y4060" s="4" t="s">
        <v>16817</v>
      </c>
      <c r="Z4060" s="4" t="s">
        <v>1243</v>
      </c>
      <c r="AA4060" s="4" t="s">
        <v>16818</v>
      </c>
      <c r="AB4060" s="4" t="s">
        <v>58</v>
      </c>
      <c r="AD4060" s="4" t="b">
        <v>0</v>
      </c>
      <c r="AG4060" s="11">
        <f t="shared" si="63"/>
        <v>43327</v>
      </c>
    </row>
    <row r="4061" s="4" customFormat="1" spans="1:33">
      <c r="A4061" s="4" t="s">
        <v>16814</v>
      </c>
      <c r="B4061" s="4" t="s">
        <v>16814</v>
      </c>
      <c r="C4061" s="4" t="s">
        <v>16815</v>
      </c>
      <c r="D4061" s="4" t="s">
        <v>16816</v>
      </c>
      <c r="E4061" s="4" t="s">
        <v>36</v>
      </c>
      <c r="F4061" s="4" t="s">
        <v>37</v>
      </c>
      <c r="G4061" s="4" t="s">
        <v>51</v>
      </c>
      <c r="J4061" s="4" t="s">
        <v>39</v>
      </c>
      <c r="K4061" s="4" t="s">
        <v>81</v>
      </c>
      <c r="L4061" s="4" t="s">
        <v>82</v>
      </c>
      <c r="M4061" s="4" t="s">
        <v>83</v>
      </c>
      <c r="N4061" s="4" t="s">
        <v>36</v>
      </c>
      <c r="O4061" s="4">
        <v>1</v>
      </c>
      <c r="P4061" s="4" t="s">
        <v>55</v>
      </c>
      <c r="Q4061" s="4">
        <v>23.98</v>
      </c>
      <c r="Y4061" s="4" t="s">
        <v>16817</v>
      </c>
      <c r="Z4061" s="4" t="s">
        <v>1243</v>
      </c>
      <c r="AA4061" s="4" t="s">
        <v>16818</v>
      </c>
      <c r="AB4061" s="4" t="s">
        <v>58</v>
      </c>
      <c r="AD4061" s="4" t="b">
        <v>0</v>
      </c>
      <c r="AG4061" s="11">
        <f t="shared" si="63"/>
        <v>43327</v>
      </c>
    </row>
    <row r="4062" s="4" customFormat="1" spans="1:33">
      <c r="A4062" s="4" t="s">
        <v>16819</v>
      </c>
      <c r="B4062" s="4" t="s">
        <v>16819</v>
      </c>
      <c r="C4062" s="4" t="s">
        <v>16820</v>
      </c>
      <c r="D4062" s="4" t="s">
        <v>16821</v>
      </c>
      <c r="E4062" s="4" t="s">
        <v>36</v>
      </c>
      <c r="F4062" s="4" t="s">
        <v>37</v>
      </c>
      <c r="G4062" s="4" t="s">
        <v>51</v>
      </c>
      <c r="J4062" s="4" t="s">
        <v>39</v>
      </c>
      <c r="K4062" s="4" t="s">
        <v>2036</v>
      </c>
      <c r="L4062" s="4" t="s">
        <v>10016</v>
      </c>
      <c r="M4062" s="4" t="s">
        <v>2038</v>
      </c>
      <c r="N4062" s="4" t="s">
        <v>36</v>
      </c>
      <c r="O4062" s="4">
        <v>1</v>
      </c>
      <c r="P4062" s="4" t="s">
        <v>55</v>
      </c>
      <c r="Q4062" s="4">
        <v>23.98</v>
      </c>
      <c r="Y4062" s="4" t="s">
        <v>5817</v>
      </c>
      <c r="Z4062" s="4" t="s">
        <v>147</v>
      </c>
      <c r="AA4062" s="4" t="s">
        <v>16822</v>
      </c>
      <c r="AB4062" s="4" t="s">
        <v>58</v>
      </c>
      <c r="AD4062" s="4" t="b">
        <v>0</v>
      </c>
      <c r="AG4062" s="11">
        <f t="shared" si="63"/>
        <v>43327</v>
      </c>
    </row>
    <row r="4063" s="4" customFormat="1" spans="1:33">
      <c r="A4063" s="4" t="s">
        <v>16823</v>
      </c>
      <c r="B4063" s="4" t="s">
        <v>16823</v>
      </c>
      <c r="C4063" s="4" t="s">
        <v>16824</v>
      </c>
      <c r="D4063" s="4" t="s">
        <v>16825</v>
      </c>
      <c r="E4063" s="4" t="s">
        <v>36</v>
      </c>
      <c r="F4063" s="4" t="s">
        <v>37</v>
      </c>
      <c r="G4063" s="4" t="s">
        <v>51</v>
      </c>
      <c r="J4063" s="4" t="s">
        <v>188</v>
      </c>
      <c r="K4063" s="4" t="s">
        <v>7105</v>
      </c>
      <c r="L4063" s="4" t="s">
        <v>7106</v>
      </c>
      <c r="M4063" s="4" t="s">
        <v>7107</v>
      </c>
      <c r="N4063" s="4" t="s">
        <v>36</v>
      </c>
      <c r="O4063" s="4">
        <v>1</v>
      </c>
      <c r="P4063" s="4" t="s">
        <v>55</v>
      </c>
      <c r="Q4063" s="4">
        <v>21.98</v>
      </c>
      <c r="S4063" s="4">
        <v>3.99</v>
      </c>
      <c r="Y4063" s="4" t="s">
        <v>7423</v>
      </c>
      <c r="Z4063" s="4" t="s">
        <v>72</v>
      </c>
      <c r="AA4063" s="4" t="s">
        <v>16826</v>
      </c>
      <c r="AB4063" s="4" t="s">
        <v>58</v>
      </c>
      <c r="AD4063" s="4" t="b">
        <v>0</v>
      </c>
      <c r="AG4063" s="11">
        <f t="shared" si="63"/>
        <v>43327</v>
      </c>
    </row>
    <row r="4064" s="4" customFormat="1" spans="1:33">
      <c r="A4064" s="4" t="s">
        <v>16827</v>
      </c>
      <c r="B4064" s="4" t="s">
        <v>16827</v>
      </c>
      <c r="C4064" s="4" t="s">
        <v>16828</v>
      </c>
      <c r="D4064" s="4" t="s">
        <v>16829</v>
      </c>
      <c r="E4064" s="4" t="s">
        <v>36</v>
      </c>
      <c r="F4064" s="4" t="s">
        <v>37</v>
      </c>
      <c r="G4064" s="4" t="s">
        <v>51</v>
      </c>
      <c r="J4064" s="4" t="s">
        <v>39</v>
      </c>
      <c r="K4064" s="4" t="s">
        <v>3890</v>
      </c>
      <c r="L4064" s="4" t="s">
        <v>3891</v>
      </c>
      <c r="M4064" s="4" t="s">
        <v>3892</v>
      </c>
      <c r="N4064" s="4" t="s">
        <v>36</v>
      </c>
      <c r="O4064" s="4">
        <v>1</v>
      </c>
      <c r="P4064" s="4" t="s">
        <v>55</v>
      </c>
      <c r="Q4064" s="4">
        <v>22.98</v>
      </c>
      <c r="Y4064" s="4" t="s">
        <v>1122</v>
      </c>
      <c r="Z4064" s="4" t="s">
        <v>407</v>
      </c>
      <c r="AA4064" s="4" t="s">
        <v>16830</v>
      </c>
      <c r="AB4064" s="4" t="s">
        <v>58</v>
      </c>
      <c r="AD4064" s="4" t="b">
        <v>0</v>
      </c>
      <c r="AG4064" s="11">
        <f t="shared" si="63"/>
        <v>43327</v>
      </c>
    </row>
    <row r="4065" s="4" customFormat="1" spans="1:33">
      <c r="A4065" s="4" t="s">
        <v>16831</v>
      </c>
      <c r="B4065" s="4" t="s">
        <v>16831</v>
      </c>
      <c r="C4065" s="4" t="s">
        <v>16832</v>
      </c>
      <c r="D4065" s="4" t="s">
        <v>16833</v>
      </c>
      <c r="E4065" s="4" t="s">
        <v>36</v>
      </c>
      <c r="F4065" s="4" t="s">
        <v>37</v>
      </c>
      <c r="G4065" s="4" t="s">
        <v>51</v>
      </c>
      <c r="J4065" s="4" t="s">
        <v>39</v>
      </c>
      <c r="K4065" s="4" t="s">
        <v>1810</v>
      </c>
      <c r="L4065" s="4" t="s">
        <v>1811</v>
      </c>
      <c r="M4065" s="4" t="s">
        <v>1812</v>
      </c>
      <c r="N4065" s="4" t="s">
        <v>36</v>
      </c>
      <c r="O4065" s="4">
        <v>1</v>
      </c>
      <c r="P4065" s="4" t="s">
        <v>55</v>
      </c>
      <c r="Q4065" s="4">
        <v>23.98</v>
      </c>
      <c r="Y4065" s="4" t="s">
        <v>1813</v>
      </c>
      <c r="Z4065" s="4" t="s">
        <v>1192</v>
      </c>
      <c r="AA4065" s="4" t="s">
        <v>1814</v>
      </c>
      <c r="AB4065" s="4" t="s">
        <v>58</v>
      </c>
      <c r="AD4065" s="4" t="b">
        <v>0</v>
      </c>
      <c r="AG4065" s="11">
        <f t="shared" si="63"/>
        <v>43327</v>
      </c>
    </row>
    <row r="4066" s="4" customFormat="1" spans="1:33">
      <c r="A4066" s="4" t="s">
        <v>16834</v>
      </c>
      <c r="B4066" s="4" t="s">
        <v>16834</v>
      </c>
      <c r="C4066" s="4" t="s">
        <v>16835</v>
      </c>
      <c r="D4066" s="4" t="s">
        <v>16836</v>
      </c>
      <c r="E4066" s="4" t="s">
        <v>36</v>
      </c>
      <c r="F4066" s="4" t="s">
        <v>37</v>
      </c>
      <c r="G4066" s="4" t="s">
        <v>51</v>
      </c>
      <c r="J4066" s="4" t="s">
        <v>39</v>
      </c>
      <c r="K4066" s="4" t="s">
        <v>16837</v>
      </c>
      <c r="L4066" s="4" t="s">
        <v>16838</v>
      </c>
      <c r="M4066" s="4" t="s">
        <v>16839</v>
      </c>
      <c r="N4066" s="4" t="s">
        <v>36</v>
      </c>
      <c r="O4066" s="4">
        <v>1</v>
      </c>
      <c r="P4066" s="4" t="s">
        <v>55</v>
      </c>
      <c r="Q4066" s="4">
        <v>15</v>
      </c>
      <c r="Y4066" s="4" t="s">
        <v>16840</v>
      </c>
      <c r="Z4066" s="4" t="s">
        <v>2227</v>
      </c>
      <c r="AA4066" s="4" t="s">
        <v>16841</v>
      </c>
      <c r="AB4066" s="4" t="s">
        <v>58</v>
      </c>
      <c r="AD4066" s="4" t="b">
        <v>0</v>
      </c>
      <c r="AG4066" s="11">
        <f t="shared" si="63"/>
        <v>43327</v>
      </c>
    </row>
    <row r="4067" s="4" customFormat="1" spans="1:33">
      <c r="A4067" s="4" t="s">
        <v>16842</v>
      </c>
      <c r="B4067" s="4" t="s">
        <v>16842</v>
      </c>
      <c r="C4067" s="4" t="s">
        <v>16843</v>
      </c>
      <c r="D4067" s="4" t="s">
        <v>16844</v>
      </c>
      <c r="E4067" s="4" t="s">
        <v>36</v>
      </c>
      <c r="F4067" s="4" t="s">
        <v>37</v>
      </c>
      <c r="G4067" s="4" t="s">
        <v>51</v>
      </c>
      <c r="J4067" s="4" t="s">
        <v>39</v>
      </c>
      <c r="K4067" s="4" t="s">
        <v>1132</v>
      </c>
      <c r="L4067" s="4" t="s">
        <v>1133</v>
      </c>
      <c r="M4067" s="4" t="s">
        <v>1134</v>
      </c>
      <c r="N4067" s="4" t="s">
        <v>36</v>
      </c>
      <c r="O4067" s="4">
        <v>1</v>
      </c>
      <c r="P4067" s="4" t="s">
        <v>55</v>
      </c>
      <c r="Q4067" s="4">
        <v>23.98</v>
      </c>
      <c r="Y4067" s="4" t="s">
        <v>4964</v>
      </c>
      <c r="Z4067" s="4" t="s">
        <v>431</v>
      </c>
      <c r="AA4067" s="4" t="s">
        <v>16845</v>
      </c>
      <c r="AB4067" s="4" t="s">
        <v>58</v>
      </c>
      <c r="AD4067" s="4" t="b">
        <v>0</v>
      </c>
      <c r="AG4067" s="11">
        <f t="shared" si="63"/>
        <v>43327</v>
      </c>
    </row>
    <row r="4068" s="4" customFormat="1" spans="1:33">
      <c r="A4068" s="4" t="s">
        <v>16846</v>
      </c>
      <c r="B4068" s="4" t="s">
        <v>16846</v>
      </c>
      <c r="C4068" s="4" t="s">
        <v>16847</v>
      </c>
      <c r="D4068" s="4" t="s">
        <v>16848</v>
      </c>
      <c r="E4068" s="4" t="s">
        <v>36</v>
      </c>
      <c r="F4068" s="4" t="s">
        <v>37</v>
      </c>
      <c r="G4068" s="4" t="s">
        <v>51</v>
      </c>
      <c r="J4068" s="4" t="s">
        <v>39</v>
      </c>
      <c r="K4068" s="4" t="s">
        <v>403</v>
      </c>
      <c r="L4068" s="4" t="s">
        <v>7147</v>
      </c>
      <c r="M4068" s="4" t="s">
        <v>405</v>
      </c>
      <c r="N4068" s="4" t="s">
        <v>36</v>
      </c>
      <c r="O4068" s="4">
        <v>1</v>
      </c>
      <c r="P4068" s="4" t="s">
        <v>55</v>
      </c>
      <c r="Q4068" s="4">
        <v>22.98</v>
      </c>
      <c r="Y4068" s="4" t="s">
        <v>4559</v>
      </c>
      <c r="Z4068" s="4" t="s">
        <v>1608</v>
      </c>
      <c r="AA4068" s="4" t="s">
        <v>16849</v>
      </c>
      <c r="AB4068" s="4" t="s">
        <v>58</v>
      </c>
      <c r="AD4068" s="4" t="b">
        <v>0</v>
      </c>
      <c r="AG4068" s="11">
        <f t="shared" si="63"/>
        <v>43327</v>
      </c>
    </row>
    <row r="4069" s="4" customFormat="1" spans="1:33">
      <c r="A4069" s="4" t="s">
        <v>16850</v>
      </c>
      <c r="B4069" s="4" t="s">
        <v>16850</v>
      </c>
      <c r="C4069" s="4" t="s">
        <v>16851</v>
      </c>
      <c r="D4069" s="4" t="s">
        <v>16852</v>
      </c>
      <c r="E4069" s="4" t="s">
        <v>36</v>
      </c>
      <c r="F4069" s="4" t="s">
        <v>37</v>
      </c>
      <c r="G4069" s="4" t="s">
        <v>51</v>
      </c>
      <c r="J4069" s="4" t="s">
        <v>39</v>
      </c>
      <c r="K4069" s="4" t="s">
        <v>152</v>
      </c>
      <c r="L4069" s="4" t="s">
        <v>396</v>
      </c>
      <c r="M4069" s="4" t="s">
        <v>154</v>
      </c>
      <c r="N4069" s="4" t="s">
        <v>36</v>
      </c>
      <c r="O4069" s="4">
        <v>1</v>
      </c>
      <c r="P4069" s="4" t="s">
        <v>55</v>
      </c>
      <c r="Q4069" s="4">
        <v>22.98</v>
      </c>
      <c r="Y4069" s="4" t="s">
        <v>16853</v>
      </c>
      <c r="Z4069" s="4" t="s">
        <v>368</v>
      </c>
      <c r="AA4069" s="4" t="s">
        <v>16854</v>
      </c>
      <c r="AB4069" s="4" t="s">
        <v>58</v>
      </c>
      <c r="AD4069" s="4" t="b">
        <v>0</v>
      </c>
      <c r="AG4069" s="11">
        <f t="shared" si="63"/>
        <v>43327</v>
      </c>
    </row>
    <row r="4070" s="4" customFormat="1" spans="1:33">
      <c r="A4070" s="4" t="s">
        <v>16855</v>
      </c>
      <c r="B4070" s="4" t="s">
        <v>16855</v>
      </c>
      <c r="C4070" s="4" t="s">
        <v>16856</v>
      </c>
      <c r="D4070" s="4" t="s">
        <v>16857</v>
      </c>
      <c r="E4070" s="4" t="s">
        <v>36</v>
      </c>
      <c r="F4070" s="4" t="s">
        <v>37</v>
      </c>
      <c r="G4070" s="4" t="s">
        <v>51</v>
      </c>
      <c r="J4070" s="4" t="s">
        <v>891</v>
      </c>
      <c r="K4070" s="4" t="s">
        <v>1802</v>
      </c>
      <c r="L4070" s="4" t="s">
        <v>1803</v>
      </c>
      <c r="M4070" s="4" t="s">
        <v>1804</v>
      </c>
      <c r="N4070" s="4" t="s">
        <v>36</v>
      </c>
      <c r="O4070" s="4">
        <v>1</v>
      </c>
      <c r="P4070" s="4" t="s">
        <v>55</v>
      </c>
      <c r="Q4070" s="4">
        <v>25.98</v>
      </c>
      <c r="S4070" s="4">
        <v>5.99</v>
      </c>
      <c r="X4070" s="4">
        <v>5.99</v>
      </c>
      <c r="Y4070" s="4" t="s">
        <v>146</v>
      </c>
      <c r="Z4070" s="4" t="s">
        <v>147</v>
      </c>
      <c r="AA4070" s="4" t="s">
        <v>16858</v>
      </c>
      <c r="AB4070" s="4" t="s">
        <v>58</v>
      </c>
      <c r="AD4070" s="4" t="b">
        <v>0</v>
      </c>
      <c r="AG4070" s="11">
        <f t="shared" si="63"/>
        <v>43327</v>
      </c>
    </row>
    <row r="4071" s="4" customFormat="1" spans="1:33">
      <c r="A4071" s="4" t="s">
        <v>16859</v>
      </c>
      <c r="B4071" s="4" t="s">
        <v>16859</v>
      </c>
      <c r="C4071" s="4" t="s">
        <v>16860</v>
      </c>
      <c r="D4071" s="4" t="s">
        <v>16861</v>
      </c>
      <c r="E4071" s="4" t="s">
        <v>36</v>
      </c>
      <c r="F4071" s="4" t="s">
        <v>37</v>
      </c>
      <c r="G4071" s="4" t="s">
        <v>51</v>
      </c>
      <c r="J4071" s="4" t="s">
        <v>39</v>
      </c>
      <c r="K4071" s="4" t="s">
        <v>461</v>
      </c>
      <c r="L4071" s="4" t="s">
        <v>462</v>
      </c>
      <c r="M4071" s="4" t="s">
        <v>463</v>
      </c>
      <c r="N4071" s="4" t="s">
        <v>36</v>
      </c>
      <c r="O4071" s="4">
        <v>1</v>
      </c>
      <c r="P4071" s="4" t="s">
        <v>55</v>
      </c>
      <c r="Q4071" s="4">
        <v>21.98</v>
      </c>
      <c r="Y4071" s="4" t="s">
        <v>16862</v>
      </c>
      <c r="Z4071" s="4" t="s">
        <v>147</v>
      </c>
      <c r="AA4071" s="4" t="s">
        <v>16863</v>
      </c>
      <c r="AB4071" s="4" t="s">
        <v>58</v>
      </c>
      <c r="AD4071" s="4" t="b">
        <v>0</v>
      </c>
      <c r="AG4071" s="11">
        <f t="shared" si="63"/>
        <v>43327</v>
      </c>
    </row>
    <row r="4072" s="4" customFormat="1" spans="1:33">
      <c r="A4072" s="4" t="s">
        <v>16864</v>
      </c>
      <c r="B4072" s="4" t="s">
        <v>16864</v>
      </c>
      <c r="C4072" s="4" t="s">
        <v>16865</v>
      </c>
      <c r="D4072" s="4" t="s">
        <v>16866</v>
      </c>
      <c r="E4072" s="4" t="s">
        <v>36</v>
      </c>
      <c r="F4072" s="4" t="s">
        <v>37</v>
      </c>
      <c r="G4072" s="4" t="s">
        <v>51</v>
      </c>
      <c r="J4072" s="4" t="s">
        <v>39</v>
      </c>
      <c r="K4072" s="4" t="s">
        <v>340</v>
      </c>
      <c r="L4072" s="4" t="s">
        <v>341</v>
      </c>
      <c r="M4072" s="4" t="s">
        <v>342</v>
      </c>
      <c r="N4072" s="4" t="s">
        <v>36</v>
      </c>
      <c r="O4072" s="4">
        <v>1</v>
      </c>
      <c r="P4072" s="4" t="s">
        <v>55</v>
      </c>
      <c r="Q4072" s="4">
        <v>23.98</v>
      </c>
      <c r="Y4072" s="4" t="s">
        <v>3334</v>
      </c>
      <c r="Z4072" s="4" t="s">
        <v>47</v>
      </c>
      <c r="AA4072" s="4" t="s">
        <v>16867</v>
      </c>
      <c r="AB4072" s="4" t="s">
        <v>58</v>
      </c>
      <c r="AD4072" s="4" t="b">
        <v>0</v>
      </c>
      <c r="AG4072" s="11">
        <f t="shared" si="63"/>
        <v>43327</v>
      </c>
    </row>
    <row r="4073" s="4" customFormat="1" spans="1:33">
      <c r="A4073" s="4" t="s">
        <v>16868</v>
      </c>
      <c r="B4073" s="4" t="s">
        <v>16868</v>
      </c>
      <c r="C4073" s="4" t="s">
        <v>16869</v>
      </c>
      <c r="D4073" s="4" t="s">
        <v>16870</v>
      </c>
      <c r="E4073" s="4" t="s">
        <v>36</v>
      </c>
      <c r="F4073" s="4" t="s">
        <v>37</v>
      </c>
      <c r="G4073" s="4" t="s">
        <v>51</v>
      </c>
      <c r="J4073" s="4" t="s">
        <v>39</v>
      </c>
      <c r="K4073" s="4" t="s">
        <v>16871</v>
      </c>
      <c r="L4073" s="4" t="s">
        <v>16872</v>
      </c>
      <c r="M4073" s="4" t="s">
        <v>16873</v>
      </c>
      <c r="N4073" s="4" t="s">
        <v>36</v>
      </c>
      <c r="O4073" s="4">
        <v>1</v>
      </c>
      <c r="P4073" s="4" t="s">
        <v>55</v>
      </c>
      <c r="Q4073" s="4">
        <v>22.99</v>
      </c>
      <c r="Y4073" s="4" t="s">
        <v>16874</v>
      </c>
      <c r="Z4073" s="4" t="s">
        <v>1600</v>
      </c>
      <c r="AA4073" s="4">
        <v>76063</v>
      </c>
      <c r="AB4073" s="4" t="s">
        <v>58</v>
      </c>
      <c r="AD4073" s="4" t="b">
        <v>0</v>
      </c>
      <c r="AG4073" s="11">
        <f t="shared" si="63"/>
        <v>43327</v>
      </c>
    </row>
    <row r="4074" s="4" customFormat="1" spans="1:33">
      <c r="A4074" s="4" t="s">
        <v>16875</v>
      </c>
      <c r="B4074" s="4" t="s">
        <v>16875</v>
      </c>
      <c r="C4074" s="4" t="s">
        <v>16876</v>
      </c>
      <c r="D4074" s="4" t="s">
        <v>16877</v>
      </c>
      <c r="E4074" s="4" t="s">
        <v>36</v>
      </c>
      <c r="F4074" s="4" t="s">
        <v>37</v>
      </c>
      <c r="G4074" s="4" t="s">
        <v>51</v>
      </c>
      <c r="J4074" s="4" t="s">
        <v>39</v>
      </c>
      <c r="K4074" s="4" t="s">
        <v>2784</v>
      </c>
      <c r="L4074" s="4" t="s">
        <v>2785</v>
      </c>
      <c r="M4074" s="4" t="s">
        <v>2786</v>
      </c>
      <c r="N4074" s="4" t="s">
        <v>36</v>
      </c>
      <c r="O4074" s="4">
        <v>1</v>
      </c>
      <c r="P4074" s="4" t="s">
        <v>55</v>
      </c>
      <c r="Q4074" s="4">
        <v>22.98</v>
      </c>
      <c r="Y4074" s="4" t="s">
        <v>9551</v>
      </c>
      <c r="Z4074" s="4" t="s">
        <v>72</v>
      </c>
      <c r="AA4074" s="4" t="s">
        <v>9552</v>
      </c>
      <c r="AB4074" s="4" t="s">
        <v>58</v>
      </c>
      <c r="AD4074" s="4" t="b">
        <v>0</v>
      </c>
      <c r="AG4074" s="11">
        <f t="shared" si="63"/>
        <v>43327</v>
      </c>
    </row>
    <row r="4075" s="4" customFormat="1" spans="1:33">
      <c r="A4075" s="4" t="s">
        <v>16875</v>
      </c>
      <c r="B4075" s="4" t="s">
        <v>16875</v>
      </c>
      <c r="C4075" s="4" t="s">
        <v>16876</v>
      </c>
      <c r="D4075" s="4" t="s">
        <v>16877</v>
      </c>
      <c r="E4075" s="4" t="s">
        <v>36</v>
      </c>
      <c r="F4075" s="4" t="s">
        <v>37</v>
      </c>
      <c r="G4075" s="4" t="s">
        <v>51</v>
      </c>
      <c r="J4075" s="4" t="s">
        <v>39</v>
      </c>
      <c r="K4075" s="4" t="s">
        <v>229</v>
      </c>
      <c r="L4075" s="4" t="s">
        <v>230</v>
      </c>
      <c r="M4075" s="4" t="s">
        <v>231</v>
      </c>
      <c r="N4075" s="4" t="s">
        <v>36</v>
      </c>
      <c r="O4075" s="4">
        <v>1</v>
      </c>
      <c r="P4075" s="4" t="s">
        <v>55</v>
      </c>
      <c r="Q4075" s="4">
        <v>23.98</v>
      </c>
      <c r="Y4075" s="4" t="s">
        <v>9551</v>
      </c>
      <c r="Z4075" s="4" t="s">
        <v>72</v>
      </c>
      <c r="AA4075" s="4" t="s">
        <v>9552</v>
      </c>
      <c r="AB4075" s="4" t="s">
        <v>58</v>
      </c>
      <c r="AD4075" s="4" t="b">
        <v>0</v>
      </c>
      <c r="AG4075" s="11">
        <f t="shared" si="63"/>
        <v>43327</v>
      </c>
    </row>
    <row r="4076" s="4" customFormat="1" spans="1:33">
      <c r="A4076" s="4" t="s">
        <v>16878</v>
      </c>
      <c r="B4076" s="4" t="s">
        <v>16878</v>
      </c>
      <c r="C4076" s="4" t="s">
        <v>16879</v>
      </c>
      <c r="D4076" s="4" t="s">
        <v>16880</v>
      </c>
      <c r="E4076" s="4" t="s">
        <v>36</v>
      </c>
      <c r="F4076" s="4" t="s">
        <v>37</v>
      </c>
      <c r="G4076" s="4" t="s">
        <v>51</v>
      </c>
      <c r="J4076" s="4" t="s">
        <v>39</v>
      </c>
      <c r="K4076" s="4" t="s">
        <v>1173</v>
      </c>
      <c r="L4076" s="4" t="s">
        <v>1174</v>
      </c>
      <c r="M4076" s="4" t="s">
        <v>1175</v>
      </c>
      <c r="N4076" s="4" t="s">
        <v>36</v>
      </c>
      <c r="O4076" s="4">
        <v>1</v>
      </c>
      <c r="P4076" s="4" t="s">
        <v>55</v>
      </c>
      <c r="Q4076" s="4">
        <v>21.98</v>
      </c>
      <c r="Y4076" s="4" t="s">
        <v>16881</v>
      </c>
      <c r="Z4076" s="4" t="s">
        <v>16882</v>
      </c>
      <c r="AA4076" s="4" t="s">
        <v>16883</v>
      </c>
      <c r="AB4076" s="4" t="s">
        <v>58</v>
      </c>
      <c r="AD4076" s="4" t="b">
        <v>0</v>
      </c>
      <c r="AG4076" s="11">
        <f t="shared" si="63"/>
        <v>43327</v>
      </c>
    </row>
    <row r="4077" s="4" customFormat="1" spans="1:33">
      <c r="A4077" s="4" t="s">
        <v>16884</v>
      </c>
      <c r="B4077" s="4" t="s">
        <v>16884</v>
      </c>
      <c r="C4077" s="4" t="s">
        <v>16885</v>
      </c>
      <c r="D4077" s="4" t="s">
        <v>16886</v>
      </c>
      <c r="E4077" s="4" t="s">
        <v>36</v>
      </c>
      <c r="F4077" s="4" t="s">
        <v>37</v>
      </c>
      <c r="G4077" s="4" t="s">
        <v>51</v>
      </c>
      <c r="J4077" s="4" t="s">
        <v>39</v>
      </c>
      <c r="K4077" s="4" t="s">
        <v>5961</v>
      </c>
      <c r="L4077" s="4" t="s">
        <v>5962</v>
      </c>
      <c r="M4077" s="4" t="s">
        <v>5963</v>
      </c>
      <c r="N4077" s="4" t="s">
        <v>36</v>
      </c>
      <c r="O4077" s="4">
        <v>1</v>
      </c>
      <c r="P4077" s="4" t="s">
        <v>55</v>
      </c>
      <c r="Q4077" s="4">
        <v>20.98</v>
      </c>
      <c r="Y4077" s="4" t="s">
        <v>16887</v>
      </c>
      <c r="Z4077" s="4" t="s">
        <v>368</v>
      </c>
      <c r="AA4077" s="4" t="s">
        <v>16888</v>
      </c>
      <c r="AB4077" s="4" t="s">
        <v>58</v>
      </c>
      <c r="AD4077" s="4" t="b">
        <v>0</v>
      </c>
      <c r="AG4077" s="11">
        <f t="shared" si="63"/>
        <v>43327</v>
      </c>
    </row>
    <row r="4078" s="4" customFormat="1" spans="1:33">
      <c r="A4078" s="4" t="s">
        <v>16889</v>
      </c>
      <c r="B4078" s="4" t="s">
        <v>16889</v>
      </c>
      <c r="C4078" s="4" t="s">
        <v>16890</v>
      </c>
      <c r="D4078" s="4" t="s">
        <v>16891</v>
      </c>
      <c r="E4078" s="4" t="s">
        <v>36</v>
      </c>
      <c r="F4078" s="4" t="s">
        <v>37</v>
      </c>
      <c r="G4078" s="4" t="s">
        <v>51</v>
      </c>
      <c r="J4078" s="4" t="s">
        <v>110</v>
      </c>
      <c r="K4078" s="4" t="s">
        <v>1989</v>
      </c>
      <c r="L4078" s="4" t="s">
        <v>1990</v>
      </c>
      <c r="M4078" s="4" t="s">
        <v>1991</v>
      </c>
      <c r="N4078" s="4" t="s">
        <v>36</v>
      </c>
      <c r="O4078" s="4">
        <v>7</v>
      </c>
      <c r="P4078" s="4" t="s">
        <v>55</v>
      </c>
      <c r="Q4078" s="4">
        <v>174.86</v>
      </c>
      <c r="Y4078" s="4" t="s">
        <v>16892</v>
      </c>
      <c r="Z4078" s="4" t="s">
        <v>16893</v>
      </c>
      <c r="AA4078" s="4">
        <v>56325</v>
      </c>
      <c r="AB4078" s="4" t="s">
        <v>58</v>
      </c>
      <c r="AD4078" s="4" t="b">
        <v>0</v>
      </c>
      <c r="AG4078" s="11">
        <f t="shared" si="63"/>
        <v>43327</v>
      </c>
    </row>
    <row r="4079" s="4" customFormat="1" spans="1:33">
      <c r="A4079" s="4" t="s">
        <v>16894</v>
      </c>
      <c r="B4079" s="4" t="s">
        <v>16894</v>
      </c>
      <c r="C4079" s="4" t="s">
        <v>16895</v>
      </c>
      <c r="D4079" s="4" t="s">
        <v>16896</v>
      </c>
      <c r="E4079" s="4" t="s">
        <v>36</v>
      </c>
      <c r="F4079" s="4" t="s">
        <v>37</v>
      </c>
      <c r="G4079" s="4" t="s">
        <v>51</v>
      </c>
      <c r="J4079" s="4" t="s">
        <v>188</v>
      </c>
      <c r="K4079" s="4" t="s">
        <v>1281</v>
      </c>
      <c r="L4079" s="4" t="s">
        <v>1282</v>
      </c>
      <c r="M4079" s="4" t="s">
        <v>1283</v>
      </c>
      <c r="N4079" s="4" t="s">
        <v>36</v>
      </c>
      <c r="O4079" s="4">
        <v>1</v>
      </c>
      <c r="P4079" s="4" t="s">
        <v>55</v>
      </c>
      <c r="Q4079" s="4">
        <v>23.98</v>
      </c>
      <c r="S4079" s="4">
        <v>3.99</v>
      </c>
      <c r="Y4079" s="4" t="s">
        <v>16897</v>
      </c>
      <c r="Z4079" s="4" t="s">
        <v>105</v>
      </c>
      <c r="AA4079" s="4" t="s">
        <v>16898</v>
      </c>
      <c r="AB4079" s="4" t="s">
        <v>58</v>
      </c>
      <c r="AD4079" s="4" t="b">
        <v>0</v>
      </c>
      <c r="AG4079" s="11">
        <f t="shared" si="63"/>
        <v>43327</v>
      </c>
    </row>
    <row r="4080" s="4" customFormat="1" spans="1:33">
      <c r="A4080" s="4" t="s">
        <v>16899</v>
      </c>
      <c r="B4080" s="4" t="s">
        <v>16899</v>
      </c>
      <c r="C4080" s="4" t="s">
        <v>16900</v>
      </c>
      <c r="D4080" s="4" t="s">
        <v>16901</v>
      </c>
      <c r="E4080" s="4" t="s">
        <v>36</v>
      </c>
      <c r="F4080" s="4" t="s">
        <v>37</v>
      </c>
      <c r="G4080" s="4" t="s">
        <v>51</v>
      </c>
      <c r="J4080" s="4" t="s">
        <v>39</v>
      </c>
      <c r="K4080" s="4" t="s">
        <v>9543</v>
      </c>
      <c r="L4080" s="4" t="s">
        <v>9544</v>
      </c>
      <c r="M4080" s="4" t="s">
        <v>9545</v>
      </c>
      <c r="N4080" s="4" t="s">
        <v>36</v>
      </c>
      <c r="O4080" s="4">
        <v>1</v>
      </c>
      <c r="P4080" s="4" t="s">
        <v>55</v>
      </c>
      <c r="Q4080" s="4">
        <v>27.98</v>
      </c>
      <c r="Y4080" s="4" t="s">
        <v>9546</v>
      </c>
      <c r="Z4080" s="4" t="s">
        <v>233</v>
      </c>
      <c r="AA4080" s="4" t="s">
        <v>9547</v>
      </c>
      <c r="AB4080" s="4" t="s">
        <v>58</v>
      </c>
      <c r="AD4080" s="4" t="b">
        <v>0</v>
      </c>
      <c r="AG4080" s="11">
        <f t="shared" si="63"/>
        <v>43327</v>
      </c>
    </row>
    <row r="4081" s="4" customFormat="1" spans="1:33">
      <c r="A4081" s="4" t="s">
        <v>16902</v>
      </c>
      <c r="B4081" s="4" t="s">
        <v>16902</v>
      </c>
      <c r="C4081" s="4" t="s">
        <v>16903</v>
      </c>
      <c r="D4081" s="4" t="s">
        <v>16904</v>
      </c>
      <c r="E4081" s="4" t="s">
        <v>36</v>
      </c>
      <c r="F4081" s="4" t="s">
        <v>37</v>
      </c>
      <c r="G4081" s="4" t="s">
        <v>51</v>
      </c>
      <c r="J4081" s="4" t="s">
        <v>39</v>
      </c>
      <c r="K4081" s="4" t="s">
        <v>1802</v>
      </c>
      <c r="L4081" s="4" t="s">
        <v>1803</v>
      </c>
      <c r="M4081" s="4" t="s">
        <v>1804</v>
      </c>
      <c r="N4081" s="4" t="s">
        <v>36</v>
      </c>
      <c r="O4081" s="4">
        <v>1</v>
      </c>
      <c r="P4081" s="4" t="s">
        <v>55</v>
      </c>
      <c r="Q4081" s="4">
        <v>25.98</v>
      </c>
      <c r="Y4081" s="4" t="s">
        <v>16905</v>
      </c>
      <c r="Z4081" s="4" t="s">
        <v>115</v>
      </c>
      <c r="AA4081" s="4" t="s">
        <v>16906</v>
      </c>
      <c r="AB4081" s="4" t="s">
        <v>58</v>
      </c>
      <c r="AD4081" s="4" t="b">
        <v>0</v>
      </c>
      <c r="AG4081" s="11">
        <f t="shared" si="63"/>
        <v>43327</v>
      </c>
    </row>
    <row r="4082" s="4" customFormat="1" spans="1:33">
      <c r="A4082" s="4" t="s">
        <v>16907</v>
      </c>
      <c r="B4082" s="4" t="s">
        <v>16907</v>
      </c>
      <c r="C4082" s="4" t="s">
        <v>16908</v>
      </c>
      <c r="D4082" s="4" t="s">
        <v>16909</v>
      </c>
      <c r="E4082" s="4" t="s">
        <v>36</v>
      </c>
      <c r="F4082" s="4" t="s">
        <v>37</v>
      </c>
      <c r="G4082" s="4" t="s">
        <v>51</v>
      </c>
      <c r="J4082" s="4" t="s">
        <v>39</v>
      </c>
      <c r="K4082" s="4" t="s">
        <v>1055</v>
      </c>
      <c r="L4082" s="4" t="s">
        <v>1056</v>
      </c>
      <c r="M4082" s="4" t="s">
        <v>1057</v>
      </c>
      <c r="N4082" s="4" t="s">
        <v>36</v>
      </c>
      <c r="O4082" s="4">
        <v>1</v>
      </c>
      <c r="P4082" s="4" t="s">
        <v>55</v>
      </c>
      <c r="Q4082" s="4">
        <v>22.98</v>
      </c>
      <c r="Y4082" s="4" t="s">
        <v>257</v>
      </c>
      <c r="Z4082" s="4" t="s">
        <v>258</v>
      </c>
      <c r="AA4082" s="4" t="s">
        <v>16910</v>
      </c>
      <c r="AB4082" s="4" t="s">
        <v>58</v>
      </c>
      <c r="AD4082" s="4" t="b">
        <v>0</v>
      </c>
      <c r="AG4082" s="11">
        <f t="shared" si="63"/>
        <v>43327</v>
      </c>
    </row>
    <row r="4083" s="4" customFormat="1" spans="1:33">
      <c r="A4083" s="4" t="s">
        <v>16911</v>
      </c>
      <c r="B4083" s="4" t="s">
        <v>16911</v>
      </c>
      <c r="C4083" s="4" t="s">
        <v>16912</v>
      </c>
      <c r="D4083" s="4" t="s">
        <v>16913</v>
      </c>
      <c r="E4083" s="4" t="s">
        <v>36</v>
      </c>
      <c r="F4083" s="4" t="s">
        <v>37</v>
      </c>
      <c r="G4083" s="4" t="s">
        <v>51</v>
      </c>
      <c r="J4083" s="4" t="s">
        <v>39</v>
      </c>
      <c r="K4083" s="4" t="s">
        <v>340</v>
      </c>
      <c r="L4083" s="4" t="s">
        <v>341</v>
      </c>
      <c r="M4083" s="4" t="s">
        <v>342</v>
      </c>
      <c r="N4083" s="4" t="s">
        <v>36</v>
      </c>
      <c r="O4083" s="4">
        <v>1</v>
      </c>
      <c r="P4083" s="4" t="s">
        <v>55</v>
      </c>
      <c r="Q4083" s="4">
        <v>23.98</v>
      </c>
      <c r="Y4083" s="4" t="s">
        <v>16914</v>
      </c>
      <c r="Z4083" s="4" t="s">
        <v>16915</v>
      </c>
      <c r="AA4083" s="4">
        <v>96017</v>
      </c>
      <c r="AB4083" s="4" t="s">
        <v>58</v>
      </c>
      <c r="AD4083" s="4" t="b">
        <v>0</v>
      </c>
      <c r="AG4083" s="11">
        <f t="shared" si="63"/>
        <v>43327</v>
      </c>
    </row>
    <row r="4084" s="4" customFormat="1" spans="1:33">
      <c r="A4084" s="4" t="s">
        <v>16916</v>
      </c>
      <c r="B4084" s="4" t="s">
        <v>16916</v>
      </c>
      <c r="C4084" s="4" t="s">
        <v>16917</v>
      </c>
      <c r="D4084" s="4" t="s">
        <v>16918</v>
      </c>
      <c r="E4084" s="4" t="s">
        <v>36</v>
      </c>
      <c r="F4084" s="4" t="s">
        <v>37</v>
      </c>
      <c r="G4084" s="4" t="s">
        <v>51</v>
      </c>
      <c r="J4084" s="4" t="s">
        <v>39</v>
      </c>
      <c r="K4084" s="4" t="s">
        <v>7791</v>
      </c>
      <c r="L4084" s="4" t="s">
        <v>7792</v>
      </c>
      <c r="M4084" s="4" t="s">
        <v>7793</v>
      </c>
      <c r="N4084" s="4" t="s">
        <v>36</v>
      </c>
      <c r="O4084" s="4">
        <v>1</v>
      </c>
      <c r="P4084" s="4" t="s">
        <v>55</v>
      </c>
      <c r="Q4084" s="4">
        <v>27.98</v>
      </c>
      <c r="Y4084" s="4" t="s">
        <v>16919</v>
      </c>
      <c r="Z4084" s="4" t="s">
        <v>147</v>
      </c>
      <c r="AA4084" s="4" t="s">
        <v>16920</v>
      </c>
      <c r="AB4084" s="4" t="s">
        <v>58</v>
      </c>
      <c r="AD4084" s="4" t="b">
        <v>0</v>
      </c>
      <c r="AG4084" s="11">
        <f t="shared" si="63"/>
        <v>43327</v>
      </c>
    </row>
    <row r="4085" s="4" customFormat="1" spans="1:33">
      <c r="A4085" s="4" t="s">
        <v>16921</v>
      </c>
      <c r="B4085" s="4" t="s">
        <v>16921</v>
      </c>
      <c r="C4085" s="4" t="s">
        <v>16922</v>
      </c>
      <c r="D4085" s="4" t="s">
        <v>16923</v>
      </c>
      <c r="E4085" s="4" t="s">
        <v>36</v>
      </c>
      <c r="F4085" s="4" t="s">
        <v>37</v>
      </c>
      <c r="G4085" s="4" t="s">
        <v>51</v>
      </c>
      <c r="J4085" s="4" t="s">
        <v>39</v>
      </c>
      <c r="K4085" s="4" t="s">
        <v>1941</v>
      </c>
      <c r="L4085" s="4" t="s">
        <v>13477</v>
      </c>
      <c r="M4085" s="4" t="s">
        <v>1943</v>
      </c>
      <c r="N4085" s="4" t="s">
        <v>36</v>
      </c>
      <c r="O4085" s="4">
        <v>1</v>
      </c>
      <c r="P4085" s="4" t="s">
        <v>55</v>
      </c>
      <c r="Q4085" s="4">
        <v>23.98</v>
      </c>
      <c r="Y4085" s="4" t="s">
        <v>16924</v>
      </c>
      <c r="Z4085" s="4" t="s">
        <v>166</v>
      </c>
      <c r="AA4085" s="4" t="s">
        <v>16925</v>
      </c>
      <c r="AB4085" s="4" t="s">
        <v>58</v>
      </c>
      <c r="AD4085" s="4" t="b">
        <v>0</v>
      </c>
      <c r="AG4085" s="11">
        <f t="shared" si="63"/>
        <v>43327</v>
      </c>
    </row>
    <row r="4086" s="4" customFormat="1" spans="1:33">
      <c r="A4086" s="4" t="s">
        <v>16926</v>
      </c>
      <c r="B4086" s="4" t="s">
        <v>16926</v>
      </c>
      <c r="C4086" s="4" t="s">
        <v>16927</v>
      </c>
      <c r="D4086" s="4" t="s">
        <v>16928</v>
      </c>
      <c r="E4086" s="4" t="s">
        <v>36</v>
      </c>
      <c r="F4086" s="4" t="s">
        <v>37</v>
      </c>
      <c r="G4086" s="4" t="s">
        <v>51</v>
      </c>
      <c r="J4086" s="4" t="s">
        <v>39</v>
      </c>
      <c r="K4086" s="4" t="s">
        <v>10499</v>
      </c>
      <c r="L4086" s="4" t="s">
        <v>10500</v>
      </c>
      <c r="M4086" s="4" t="s">
        <v>10501</v>
      </c>
      <c r="N4086" s="4" t="s">
        <v>36</v>
      </c>
      <c r="O4086" s="4">
        <v>1</v>
      </c>
      <c r="P4086" s="4" t="s">
        <v>55</v>
      </c>
      <c r="Q4086" s="4">
        <v>22.98</v>
      </c>
      <c r="Y4086" s="4" t="s">
        <v>16929</v>
      </c>
      <c r="Z4086" s="4" t="s">
        <v>862</v>
      </c>
      <c r="AA4086" s="4" t="s">
        <v>16930</v>
      </c>
      <c r="AB4086" s="4" t="s">
        <v>58</v>
      </c>
      <c r="AD4086" s="4" t="b">
        <v>0</v>
      </c>
      <c r="AG4086" s="11">
        <f t="shared" si="63"/>
        <v>43327</v>
      </c>
    </row>
    <row r="4087" s="4" customFormat="1" spans="1:33">
      <c r="A4087" s="4" t="s">
        <v>16931</v>
      </c>
      <c r="B4087" s="4" t="s">
        <v>16931</v>
      </c>
      <c r="C4087" s="4" t="s">
        <v>16932</v>
      </c>
      <c r="D4087" s="4" t="s">
        <v>16933</v>
      </c>
      <c r="E4087" s="4" t="s">
        <v>36</v>
      </c>
      <c r="F4087" s="4" t="s">
        <v>37</v>
      </c>
      <c r="G4087" s="4" t="s">
        <v>51</v>
      </c>
      <c r="J4087" s="4" t="s">
        <v>39</v>
      </c>
      <c r="K4087" s="4" t="s">
        <v>171</v>
      </c>
      <c r="L4087" s="4" t="s">
        <v>172</v>
      </c>
      <c r="M4087" s="4" t="s">
        <v>173</v>
      </c>
      <c r="N4087" s="4" t="s">
        <v>36</v>
      </c>
      <c r="O4087" s="4">
        <v>1</v>
      </c>
      <c r="P4087" s="4" t="s">
        <v>55</v>
      </c>
      <c r="Q4087" s="4">
        <v>23.98</v>
      </c>
      <c r="Y4087" s="4" t="s">
        <v>16934</v>
      </c>
      <c r="Z4087" s="4" t="s">
        <v>166</v>
      </c>
      <c r="AA4087" s="4" t="s">
        <v>16935</v>
      </c>
      <c r="AB4087" s="4" t="s">
        <v>58</v>
      </c>
      <c r="AD4087" s="4" t="b">
        <v>0</v>
      </c>
      <c r="AG4087" s="11">
        <f t="shared" si="63"/>
        <v>43327</v>
      </c>
    </row>
    <row r="4088" s="4" customFormat="1" spans="1:33">
      <c r="A4088" s="4" t="s">
        <v>16936</v>
      </c>
      <c r="B4088" s="4" t="s">
        <v>16936</v>
      </c>
      <c r="C4088" s="4" t="s">
        <v>16937</v>
      </c>
      <c r="D4088" s="4" t="s">
        <v>16938</v>
      </c>
      <c r="E4088" s="4" t="s">
        <v>36</v>
      </c>
      <c r="F4088" s="4" t="s">
        <v>37</v>
      </c>
      <c r="G4088" s="4" t="s">
        <v>51</v>
      </c>
      <c r="J4088" s="4" t="s">
        <v>39</v>
      </c>
      <c r="K4088" s="4" t="s">
        <v>1415</v>
      </c>
      <c r="L4088" s="4" t="s">
        <v>12086</v>
      </c>
      <c r="M4088" s="4" t="s">
        <v>12087</v>
      </c>
      <c r="N4088" s="4" t="s">
        <v>36</v>
      </c>
      <c r="O4088" s="4">
        <v>1</v>
      </c>
      <c r="P4088" s="4" t="s">
        <v>55</v>
      </c>
      <c r="Q4088" s="4">
        <v>23.98</v>
      </c>
      <c r="Y4088" s="4" t="s">
        <v>16939</v>
      </c>
      <c r="Z4088" s="4" t="s">
        <v>1192</v>
      </c>
      <c r="AA4088" s="4" t="s">
        <v>16940</v>
      </c>
      <c r="AB4088" s="4" t="s">
        <v>58</v>
      </c>
      <c r="AD4088" s="4" t="b">
        <v>0</v>
      </c>
      <c r="AG4088" s="11">
        <f t="shared" si="63"/>
        <v>43327</v>
      </c>
    </row>
    <row r="4089" s="4" customFormat="1" spans="1:33">
      <c r="A4089" s="4" t="s">
        <v>16941</v>
      </c>
      <c r="B4089" s="4" t="s">
        <v>16941</v>
      </c>
      <c r="C4089" s="4" t="s">
        <v>16942</v>
      </c>
      <c r="D4089" s="4" t="s">
        <v>16943</v>
      </c>
      <c r="E4089" s="4" t="s">
        <v>36</v>
      </c>
      <c r="F4089" s="4" t="s">
        <v>37</v>
      </c>
      <c r="G4089" s="4" t="s">
        <v>51</v>
      </c>
      <c r="J4089" s="4" t="s">
        <v>39</v>
      </c>
      <c r="K4089" s="4" t="s">
        <v>1897</v>
      </c>
      <c r="L4089" s="4" t="s">
        <v>1898</v>
      </c>
      <c r="M4089" s="4" t="s">
        <v>1899</v>
      </c>
      <c r="N4089" s="4" t="s">
        <v>36</v>
      </c>
      <c r="O4089" s="4">
        <v>1</v>
      </c>
      <c r="P4089" s="4" t="s">
        <v>55</v>
      </c>
      <c r="Q4089" s="4">
        <v>23.98</v>
      </c>
      <c r="S4089" s="4">
        <v>3.99</v>
      </c>
      <c r="Y4089" s="4" t="s">
        <v>1031</v>
      </c>
      <c r="Z4089" s="4" t="s">
        <v>156</v>
      </c>
      <c r="AA4089" s="4" t="s">
        <v>16944</v>
      </c>
      <c r="AB4089" s="4" t="s">
        <v>58</v>
      </c>
      <c r="AD4089" s="4" t="b">
        <v>0</v>
      </c>
      <c r="AG4089" s="11">
        <f t="shared" si="63"/>
        <v>43327</v>
      </c>
    </row>
    <row r="4090" s="4" customFormat="1" spans="1:33">
      <c r="A4090" s="4" t="s">
        <v>16945</v>
      </c>
      <c r="B4090" s="4" t="s">
        <v>16945</v>
      </c>
      <c r="C4090" s="4" t="s">
        <v>16946</v>
      </c>
      <c r="D4090" s="4" t="s">
        <v>16947</v>
      </c>
      <c r="E4090" s="4" t="s">
        <v>36</v>
      </c>
      <c r="F4090" s="4" t="s">
        <v>37</v>
      </c>
      <c r="G4090" s="4" t="s">
        <v>51</v>
      </c>
      <c r="J4090" s="4" t="s">
        <v>39</v>
      </c>
      <c r="K4090" s="4" t="s">
        <v>1179</v>
      </c>
      <c r="L4090" s="4" t="s">
        <v>6281</v>
      </c>
      <c r="M4090" s="4" t="s">
        <v>1181</v>
      </c>
      <c r="N4090" s="4" t="s">
        <v>36</v>
      </c>
      <c r="O4090" s="4">
        <v>1</v>
      </c>
      <c r="P4090" s="4" t="s">
        <v>55</v>
      </c>
      <c r="Q4090" s="4">
        <v>24.98</v>
      </c>
      <c r="Y4090" s="4" t="s">
        <v>16948</v>
      </c>
      <c r="Z4090" s="4" t="s">
        <v>3780</v>
      </c>
      <c r="AA4090" s="4" t="s">
        <v>16949</v>
      </c>
      <c r="AB4090" s="4" t="s">
        <v>58</v>
      </c>
      <c r="AD4090" s="4" t="b">
        <v>0</v>
      </c>
      <c r="AG4090" s="11">
        <f t="shared" si="63"/>
        <v>43327</v>
      </c>
    </row>
    <row r="4091" s="4" customFormat="1" spans="1:33">
      <c r="A4091" s="4" t="s">
        <v>16950</v>
      </c>
      <c r="B4091" s="4" t="s">
        <v>16950</v>
      </c>
      <c r="C4091" s="4" t="s">
        <v>16951</v>
      </c>
      <c r="D4091" s="4" t="s">
        <v>16952</v>
      </c>
      <c r="E4091" s="4" t="s">
        <v>36</v>
      </c>
      <c r="F4091" s="4" t="s">
        <v>37</v>
      </c>
      <c r="G4091" s="4" t="s">
        <v>51</v>
      </c>
      <c r="J4091" s="4" t="s">
        <v>39</v>
      </c>
      <c r="K4091" s="4" t="s">
        <v>1604</v>
      </c>
      <c r="L4091" s="4" t="s">
        <v>1605</v>
      </c>
      <c r="M4091" s="4" t="s">
        <v>1606</v>
      </c>
      <c r="N4091" s="4" t="s">
        <v>36</v>
      </c>
      <c r="O4091" s="4">
        <v>1</v>
      </c>
      <c r="P4091" s="4" t="s">
        <v>55</v>
      </c>
      <c r="Q4091" s="4">
        <v>23.98</v>
      </c>
      <c r="Y4091" s="4" t="s">
        <v>16953</v>
      </c>
      <c r="Z4091" s="4" t="s">
        <v>147</v>
      </c>
      <c r="AA4091" s="4" t="s">
        <v>16954</v>
      </c>
      <c r="AB4091" s="4" t="s">
        <v>58</v>
      </c>
      <c r="AD4091" s="4" t="b">
        <v>0</v>
      </c>
      <c r="AG4091" s="11">
        <f t="shared" si="63"/>
        <v>43327</v>
      </c>
    </row>
    <row r="4092" s="4" customFormat="1" spans="1:33">
      <c r="A4092" s="4" t="s">
        <v>16955</v>
      </c>
      <c r="B4092" s="4" t="s">
        <v>16955</v>
      </c>
      <c r="C4092" s="4" t="s">
        <v>16956</v>
      </c>
      <c r="D4092" s="4" t="s">
        <v>16957</v>
      </c>
      <c r="E4092" s="4" t="s">
        <v>36</v>
      </c>
      <c r="F4092" s="4" t="s">
        <v>37</v>
      </c>
      <c r="G4092" s="4" t="s">
        <v>51</v>
      </c>
      <c r="J4092" s="4" t="s">
        <v>110</v>
      </c>
      <c r="K4092" s="4" t="s">
        <v>7972</v>
      </c>
      <c r="L4092" s="4" t="s">
        <v>7973</v>
      </c>
      <c r="M4092" s="4" t="s">
        <v>7974</v>
      </c>
      <c r="N4092" s="4" t="s">
        <v>36</v>
      </c>
      <c r="O4092" s="4">
        <v>1</v>
      </c>
      <c r="P4092" s="4" t="s">
        <v>55</v>
      </c>
      <c r="Q4092" s="4">
        <v>14.98</v>
      </c>
      <c r="S4092" s="4">
        <v>2.14</v>
      </c>
      <c r="X4092" s="4">
        <v>2.14</v>
      </c>
      <c r="Y4092" s="4" t="s">
        <v>15919</v>
      </c>
      <c r="Z4092" s="4" t="s">
        <v>323</v>
      </c>
      <c r="AA4092" s="4" t="s">
        <v>16958</v>
      </c>
      <c r="AB4092" s="4" t="s">
        <v>58</v>
      </c>
      <c r="AC4092" s="4" t="s">
        <v>915</v>
      </c>
      <c r="AD4092" s="4" t="b">
        <v>0</v>
      </c>
      <c r="AG4092" s="11">
        <f t="shared" si="63"/>
        <v>43327</v>
      </c>
    </row>
    <row r="4093" s="4" customFormat="1" spans="1:33">
      <c r="A4093" s="4" t="s">
        <v>16959</v>
      </c>
      <c r="B4093" s="4" t="s">
        <v>16959</v>
      </c>
      <c r="C4093" s="4" t="s">
        <v>16960</v>
      </c>
      <c r="D4093" s="4" t="s">
        <v>16961</v>
      </c>
      <c r="E4093" s="4" t="s">
        <v>36</v>
      </c>
      <c r="F4093" s="4" t="s">
        <v>37</v>
      </c>
      <c r="G4093" s="4" t="s">
        <v>51</v>
      </c>
      <c r="J4093" s="4" t="s">
        <v>39</v>
      </c>
      <c r="K4093" s="4" t="s">
        <v>3458</v>
      </c>
      <c r="L4093" s="4" t="s">
        <v>3459</v>
      </c>
      <c r="M4093" s="4" t="s">
        <v>3460</v>
      </c>
      <c r="N4093" s="4" t="s">
        <v>36</v>
      </c>
      <c r="O4093" s="4">
        <v>1</v>
      </c>
      <c r="P4093" s="4" t="s">
        <v>55</v>
      </c>
      <c r="Q4093" s="4">
        <v>22.98</v>
      </c>
      <c r="Y4093" s="4" t="s">
        <v>16962</v>
      </c>
      <c r="Z4093" s="4" t="s">
        <v>819</v>
      </c>
      <c r="AA4093" s="4" t="s">
        <v>16963</v>
      </c>
      <c r="AB4093" s="4" t="s">
        <v>58</v>
      </c>
      <c r="AD4093" s="4" t="b">
        <v>0</v>
      </c>
      <c r="AG4093" s="11">
        <f t="shared" si="63"/>
        <v>43327</v>
      </c>
    </row>
    <row r="4094" s="4" customFormat="1" spans="1:33">
      <c r="A4094" s="4" t="s">
        <v>16959</v>
      </c>
      <c r="B4094" s="4" t="s">
        <v>16959</v>
      </c>
      <c r="C4094" s="4" t="s">
        <v>16960</v>
      </c>
      <c r="D4094" s="4" t="s">
        <v>16961</v>
      </c>
      <c r="E4094" s="4" t="s">
        <v>36</v>
      </c>
      <c r="F4094" s="4" t="s">
        <v>37</v>
      </c>
      <c r="G4094" s="4" t="s">
        <v>51</v>
      </c>
      <c r="J4094" s="4" t="s">
        <v>39</v>
      </c>
      <c r="K4094" s="4" t="s">
        <v>707</v>
      </c>
      <c r="L4094" s="4" t="s">
        <v>708</v>
      </c>
      <c r="M4094" s="4" t="s">
        <v>709</v>
      </c>
      <c r="N4094" s="4" t="s">
        <v>36</v>
      </c>
      <c r="O4094" s="4">
        <v>1</v>
      </c>
      <c r="P4094" s="4" t="s">
        <v>55</v>
      </c>
      <c r="Q4094" s="4">
        <v>22.98</v>
      </c>
      <c r="Y4094" s="4" t="s">
        <v>16962</v>
      </c>
      <c r="Z4094" s="4" t="s">
        <v>819</v>
      </c>
      <c r="AA4094" s="4" t="s">
        <v>16963</v>
      </c>
      <c r="AB4094" s="4" t="s">
        <v>58</v>
      </c>
      <c r="AD4094" s="4" t="b">
        <v>0</v>
      </c>
      <c r="AG4094" s="11">
        <f t="shared" si="63"/>
        <v>43327</v>
      </c>
    </row>
    <row r="4095" s="4" customFormat="1" spans="1:33">
      <c r="A4095" s="4" t="s">
        <v>16959</v>
      </c>
      <c r="B4095" s="4" t="s">
        <v>16959</v>
      </c>
      <c r="C4095" s="4" t="s">
        <v>16960</v>
      </c>
      <c r="D4095" s="4" t="s">
        <v>16961</v>
      </c>
      <c r="E4095" s="4" t="s">
        <v>36</v>
      </c>
      <c r="F4095" s="4" t="s">
        <v>37</v>
      </c>
      <c r="G4095" s="4" t="s">
        <v>51</v>
      </c>
      <c r="J4095" s="4" t="s">
        <v>39</v>
      </c>
      <c r="K4095" s="4" t="s">
        <v>340</v>
      </c>
      <c r="L4095" s="4" t="s">
        <v>341</v>
      </c>
      <c r="M4095" s="4" t="s">
        <v>342</v>
      </c>
      <c r="N4095" s="4" t="s">
        <v>36</v>
      </c>
      <c r="O4095" s="4">
        <v>1</v>
      </c>
      <c r="P4095" s="4" t="s">
        <v>55</v>
      </c>
      <c r="Q4095" s="4">
        <v>23.98</v>
      </c>
      <c r="Y4095" s="4" t="s">
        <v>16962</v>
      </c>
      <c r="Z4095" s="4" t="s">
        <v>819</v>
      </c>
      <c r="AA4095" s="4" t="s">
        <v>16963</v>
      </c>
      <c r="AB4095" s="4" t="s">
        <v>58</v>
      </c>
      <c r="AD4095" s="4" t="b">
        <v>0</v>
      </c>
      <c r="AG4095" s="11">
        <f t="shared" si="63"/>
        <v>43327</v>
      </c>
    </row>
    <row r="4096" s="4" customFormat="1" spans="1:33">
      <c r="A4096" s="4" t="s">
        <v>16964</v>
      </c>
      <c r="B4096" s="4" t="s">
        <v>16964</v>
      </c>
      <c r="C4096" s="4" t="s">
        <v>16965</v>
      </c>
      <c r="D4096" s="4" t="s">
        <v>16966</v>
      </c>
      <c r="E4096" s="4" t="s">
        <v>36</v>
      </c>
      <c r="F4096" s="4" t="s">
        <v>37</v>
      </c>
      <c r="G4096" s="4" t="s">
        <v>51</v>
      </c>
      <c r="J4096" s="4" t="s">
        <v>39</v>
      </c>
      <c r="K4096" s="4" t="s">
        <v>128</v>
      </c>
      <c r="L4096" s="4" t="s">
        <v>129</v>
      </c>
      <c r="M4096" s="4" t="s">
        <v>130</v>
      </c>
      <c r="N4096" s="4" t="s">
        <v>36</v>
      </c>
      <c r="O4096" s="4">
        <v>1</v>
      </c>
      <c r="P4096" s="4" t="s">
        <v>55</v>
      </c>
      <c r="Q4096" s="4">
        <v>23.98</v>
      </c>
      <c r="Y4096" s="4" t="s">
        <v>16967</v>
      </c>
      <c r="Z4096" s="4" t="s">
        <v>201</v>
      </c>
      <c r="AA4096" s="4">
        <v>23434</v>
      </c>
      <c r="AB4096" s="4" t="s">
        <v>58</v>
      </c>
      <c r="AD4096" s="4" t="b">
        <v>0</v>
      </c>
      <c r="AG4096" s="11">
        <f t="shared" si="63"/>
        <v>43327</v>
      </c>
    </row>
    <row r="4097" s="4" customFormat="1" spans="1:33">
      <c r="A4097" s="4" t="s">
        <v>16968</v>
      </c>
      <c r="B4097" s="4" t="s">
        <v>16968</v>
      </c>
      <c r="C4097" s="4" t="s">
        <v>16969</v>
      </c>
      <c r="D4097" s="4" t="s">
        <v>16970</v>
      </c>
      <c r="E4097" s="4" t="s">
        <v>36</v>
      </c>
      <c r="F4097" s="4" t="s">
        <v>37</v>
      </c>
      <c r="G4097" s="4" t="s">
        <v>51</v>
      </c>
      <c r="J4097" s="4" t="s">
        <v>110</v>
      </c>
      <c r="K4097" s="4" t="s">
        <v>77</v>
      </c>
      <c r="L4097" s="4" t="s">
        <v>1431</v>
      </c>
      <c r="M4097" s="4" t="s">
        <v>1432</v>
      </c>
      <c r="N4097" s="4" t="s">
        <v>36</v>
      </c>
      <c r="O4097" s="4">
        <v>1</v>
      </c>
      <c r="P4097" s="4" t="s">
        <v>55</v>
      </c>
      <c r="Q4097" s="4">
        <v>23.98</v>
      </c>
      <c r="S4097" s="4">
        <v>2.29</v>
      </c>
      <c r="X4097" s="4">
        <v>2.29</v>
      </c>
      <c r="Y4097" s="4" t="s">
        <v>7963</v>
      </c>
      <c r="Z4097" s="4" t="s">
        <v>72</v>
      </c>
      <c r="AA4097" s="4" t="s">
        <v>16971</v>
      </c>
      <c r="AB4097" s="4" t="s">
        <v>58</v>
      </c>
      <c r="AC4097" s="4" t="s">
        <v>915</v>
      </c>
      <c r="AD4097" s="4" t="b">
        <v>0</v>
      </c>
      <c r="AG4097" s="11">
        <f t="shared" si="63"/>
        <v>43327</v>
      </c>
    </row>
    <row r="4098" s="4" customFormat="1" spans="1:33">
      <c r="A4098" s="4" t="s">
        <v>16968</v>
      </c>
      <c r="B4098" s="4" t="s">
        <v>16968</v>
      </c>
      <c r="C4098" s="4" t="s">
        <v>16969</v>
      </c>
      <c r="D4098" s="4" t="s">
        <v>16970</v>
      </c>
      <c r="E4098" s="4" t="s">
        <v>36</v>
      </c>
      <c r="F4098" s="4" t="s">
        <v>37</v>
      </c>
      <c r="G4098" s="4" t="s">
        <v>51</v>
      </c>
      <c r="J4098" s="4" t="s">
        <v>110</v>
      </c>
      <c r="K4098" s="4" t="s">
        <v>81</v>
      </c>
      <c r="L4098" s="4" t="s">
        <v>82</v>
      </c>
      <c r="M4098" s="4" t="s">
        <v>83</v>
      </c>
      <c r="N4098" s="4" t="s">
        <v>36</v>
      </c>
      <c r="O4098" s="4">
        <v>1</v>
      </c>
      <c r="P4098" s="4" t="s">
        <v>55</v>
      </c>
      <c r="Q4098" s="4">
        <v>23.98</v>
      </c>
      <c r="S4098" s="4">
        <v>2.29</v>
      </c>
      <c r="X4098" s="4">
        <v>2.29</v>
      </c>
      <c r="Y4098" s="4" t="s">
        <v>7963</v>
      </c>
      <c r="Z4098" s="4" t="s">
        <v>72</v>
      </c>
      <c r="AA4098" s="4" t="s">
        <v>16971</v>
      </c>
      <c r="AB4098" s="4" t="s">
        <v>58</v>
      </c>
      <c r="AC4098" s="4" t="s">
        <v>915</v>
      </c>
      <c r="AD4098" s="4" t="b">
        <v>0</v>
      </c>
      <c r="AG4098" s="11">
        <f t="shared" ref="AG4098:AG4161" si="64">DATEVALUE(LEFT(C4098,10))</f>
        <v>43327</v>
      </c>
    </row>
    <row r="4099" s="4" customFormat="1" spans="1:33">
      <c r="A4099" s="4" t="s">
        <v>16968</v>
      </c>
      <c r="B4099" s="4" t="s">
        <v>16968</v>
      </c>
      <c r="C4099" s="4" t="s">
        <v>16969</v>
      </c>
      <c r="D4099" s="4" t="s">
        <v>16970</v>
      </c>
      <c r="E4099" s="4" t="s">
        <v>36</v>
      </c>
      <c r="F4099" s="4" t="s">
        <v>37</v>
      </c>
      <c r="G4099" s="4" t="s">
        <v>51</v>
      </c>
      <c r="J4099" s="4" t="s">
        <v>110</v>
      </c>
      <c r="K4099" s="4" t="s">
        <v>52</v>
      </c>
      <c r="L4099" s="4" t="s">
        <v>1331</v>
      </c>
      <c r="M4099" s="4" t="s">
        <v>54</v>
      </c>
      <c r="N4099" s="4" t="s">
        <v>36</v>
      </c>
      <c r="O4099" s="4">
        <v>1</v>
      </c>
      <c r="P4099" s="4" t="s">
        <v>55</v>
      </c>
      <c r="Q4099" s="4">
        <v>23.98</v>
      </c>
      <c r="S4099" s="4">
        <v>2.29</v>
      </c>
      <c r="X4099" s="4">
        <v>2.29</v>
      </c>
      <c r="Y4099" s="4" t="s">
        <v>7963</v>
      </c>
      <c r="Z4099" s="4" t="s">
        <v>72</v>
      </c>
      <c r="AA4099" s="4" t="s">
        <v>16971</v>
      </c>
      <c r="AB4099" s="4" t="s">
        <v>58</v>
      </c>
      <c r="AC4099" s="4" t="s">
        <v>915</v>
      </c>
      <c r="AD4099" s="4" t="b">
        <v>0</v>
      </c>
      <c r="AG4099" s="11">
        <f t="shared" si="64"/>
        <v>43327</v>
      </c>
    </row>
    <row r="4100" s="4" customFormat="1" spans="1:33">
      <c r="A4100" s="4" t="s">
        <v>16968</v>
      </c>
      <c r="B4100" s="4" t="s">
        <v>16968</v>
      </c>
      <c r="C4100" s="4" t="s">
        <v>16969</v>
      </c>
      <c r="D4100" s="4" t="s">
        <v>16970</v>
      </c>
      <c r="E4100" s="4" t="s">
        <v>36</v>
      </c>
      <c r="F4100" s="4" t="s">
        <v>37</v>
      </c>
      <c r="G4100" s="4" t="s">
        <v>51</v>
      </c>
      <c r="J4100" s="4" t="s">
        <v>110</v>
      </c>
      <c r="K4100" s="4" t="s">
        <v>1085</v>
      </c>
      <c r="L4100" s="4" t="s">
        <v>16561</v>
      </c>
      <c r="M4100" s="4" t="s">
        <v>16562</v>
      </c>
      <c r="N4100" s="4" t="s">
        <v>36</v>
      </c>
      <c r="O4100" s="4">
        <v>1</v>
      </c>
      <c r="P4100" s="4" t="s">
        <v>55</v>
      </c>
      <c r="Q4100" s="4">
        <v>23.98</v>
      </c>
      <c r="S4100" s="4">
        <v>2.29</v>
      </c>
      <c r="X4100" s="4">
        <v>2.29</v>
      </c>
      <c r="Y4100" s="4" t="s">
        <v>7963</v>
      </c>
      <c r="Z4100" s="4" t="s">
        <v>72</v>
      </c>
      <c r="AA4100" s="4" t="s">
        <v>16971</v>
      </c>
      <c r="AB4100" s="4" t="s">
        <v>58</v>
      </c>
      <c r="AC4100" s="4" t="s">
        <v>915</v>
      </c>
      <c r="AD4100" s="4" t="b">
        <v>0</v>
      </c>
      <c r="AG4100" s="11">
        <f t="shared" si="64"/>
        <v>43327</v>
      </c>
    </row>
    <row r="4101" s="4" customFormat="1" spans="1:33">
      <c r="A4101" s="4" t="s">
        <v>16972</v>
      </c>
      <c r="B4101" s="4" t="s">
        <v>16972</v>
      </c>
      <c r="C4101" s="4" t="s">
        <v>16973</v>
      </c>
      <c r="D4101" s="4" t="s">
        <v>16974</v>
      </c>
      <c r="E4101" s="4" t="s">
        <v>36</v>
      </c>
      <c r="F4101" s="4" t="s">
        <v>37</v>
      </c>
      <c r="G4101" s="4" t="s">
        <v>51</v>
      </c>
      <c r="J4101" s="4" t="s">
        <v>39</v>
      </c>
      <c r="K4101" s="4" t="s">
        <v>7409</v>
      </c>
      <c r="L4101" s="4" t="s">
        <v>7410</v>
      </c>
      <c r="M4101" s="4" t="s">
        <v>7411</v>
      </c>
      <c r="N4101" s="4" t="s">
        <v>36</v>
      </c>
      <c r="O4101" s="4">
        <v>1</v>
      </c>
      <c r="P4101" s="4" t="s">
        <v>55</v>
      </c>
      <c r="Q4101" s="4">
        <v>22.98</v>
      </c>
      <c r="Y4101" s="4" t="s">
        <v>901</v>
      </c>
      <c r="Z4101" s="4" t="s">
        <v>138</v>
      </c>
      <c r="AA4101" s="4" t="s">
        <v>16975</v>
      </c>
      <c r="AB4101" s="4" t="s">
        <v>58</v>
      </c>
      <c r="AD4101" s="4" t="b">
        <v>0</v>
      </c>
      <c r="AG4101" s="11">
        <f t="shared" si="64"/>
        <v>43327</v>
      </c>
    </row>
    <row r="4102" s="4" customFormat="1" spans="1:33">
      <c r="A4102" s="4" t="s">
        <v>16976</v>
      </c>
      <c r="B4102" s="4" t="s">
        <v>16976</v>
      </c>
      <c r="C4102" s="4" t="s">
        <v>16977</v>
      </c>
      <c r="D4102" s="4" t="s">
        <v>16978</v>
      </c>
      <c r="E4102" s="4" t="s">
        <v>36</v>
      </c>
      <c r="F4102" s="4" t="s">
        <v>37</v>
      </c>
      <c r="G4102" s="4" t="s">
        <v>51</v>
      </c>
      <c r="J4102" s="4" t="s">
        <v>39</v>
      </c>
      <c r="K4102" s="4" t="s">
        <v>707</v>
      </c>
      <c r="L4102" s="4" t="s">
        <v>708</v>
      </c>
      <c r="M4102" s="4" t="s">
        <v>709</v>
      </c>
      <c r="N4102" s="4" t="s">
        <v>36</v>
      </c>
      <c r="O4102" s="4">
        <v>1</v>
      </c>
      <c r="P4102" s="4" t="s">
        <v>55</v>
      </c>
      <c r="Q4102" s="4">
        <v>22.98</v>
      </c>
      <c r="Y4102" s="4" t="s">
        <v>10617</v>
      </c>
      <c r="Z4102" s="4" t="s">
        <v>2227</v>
      </c>
      <c r="AA4102" s="4">
        <v>89138</v>
      </c>
      <c r="AB4102" s="4" t="s">
        <v>58</v>
      </c>
      <c r="AD4102" s="4" t="b">
        <v>0</v>
      </c>
      <c r="AG4102" s="11">
        <f t="shared" si="64"/>
        <v>43327</v>
      </c>
    </row>
    <row r="4103" s="4" customFormat="1" spans="1:33">
      <c r="A4103" s="4" t="s">
        <v>16979</v>
      </c>
      <c r="B4103" s="4" t="s">
        <v>16979</v>
      </c>
      <c r="C4103" s="4" t="s">
        <v>16980</v>
      </c>
      <c r="D4103" s="4" t="s">
        <v>16981</v>
      </c>
      <c r="E4103" s="4" t="s">
        <v>36</v>
      </c>
      <c r="F4103" s="4" t="s">
        <v>37</v>
      </c>
      <c r="G4103" s="4" t="s">
        <v>51</v>
      </c>
      <c r="J4103" s="4" t="s">
        <v>39</v>
      </c>
      <c r="K4103" s="4" t="s">
        <v>1179</v>
      </c>
      <c r="L4103" s="4" t="s">
        <v>6281</v>
      </c>
      <c r="M4103" s="4" t="s">
        <v>1181</v>
      </c>
      <c r="N4103" s="4" t="s">
        <v>36</v>
      </c>
      <c r="O4103" s="4">
        <v>1</v>
      </c>
      <c r="P4103" s="4" t="s">
        <v>55</v>
      </c>
      <c r="Q4103" s="4">
        <v>24.98</v>
      </c>
      <c r="Y4103" s="4" t="s">
        <v>16982</v>
      </c>
      <c r="Z4103" s="4" t="s">
        <v>115</v>
      </c>
      <c r="AA4103" s="4">
        <v>79936</v>
      </c>
      <c r="AB4103" s="4" t="s">
        <v>58</v>
      </c>
      <c r="AD4103" s="4" t="b">
        <v>0</v>
      </c>
      <c r="AG4103" s="11">
        <f t="shared" si="64"/>
        <v>43327</v>
      </c>
    </row>
    <row r="4104" s="4" customFormat="1" spans="1:33">
      <c r="A4104" s="4" t="s">
        <v>16983</v>
      </c>
      <c r="B4104" s="4" t="s">
        <v>16983</v>
      </c>
      <c r="C4104" s="4" t="s">
        <v>16984</v>
      </c>
      <c r="D4104" s="4" t="s">
        <v>16985</v>
      </c>
      <c r="E4104" s="4" t="s">
        <v>36</v>
      </c>
      <c r="F4104" s="4" t="s">
        <v>37</v>
      </c>
      <c r="G4104" s="4" t="s">
        <v>51</v>
      </c>
      <c r="J4104" s="4" t="s">
        <v>188</v>
      </c>
      <c r="K4104" s="4" t="s">
        <v>152</v>
      </c>
      <c r="L4104" s="4" t="s">
        <v>396</v>
      </c>
      <c r="M4104" s="4" t="s">
        <v>154</v>
      </c>
      <c r="N4104" s="4" t="s">
        <v>36</v>
      </c>
      <c r="O4104" s="4">
        <v>2</v>
      </c>
      <c r="P4104" s="4" t="s">
        <v>55</v>
      </c>
      <c r="Q4104" s="4">
        <v>45.96</v>
      </c>
      <c r="S4104" s="4">
        <v>7.98</v>
      </c>
      <c r="Y4104" s="4" t="s">
        <v>16986</v>
      </c>
      <c r="Z4104" s="4" t="s">
        <v>567</v>
      </c>
      <c r="AA4104" s="4" t="s">
        <v>16987</v>
      </c>
      <c r="AB4104" s="4" t="s">
        <v>58</v>
      </c>
      <c r="AD4104" s="4" t="b">
        <v>0</v>
      </c>
      <c r="AG4104" s="11">
        <f t="shared" si="64"/>
        <v>43327</v>
      </c>
    </row>
    <row r="4105" s="4" customFormat="1" spans="1:33">
      <c r="A4105" s="4" t="s">
        <v>16988</v>
      </c>
      <c r="B4105" s="4" t="s">
        <v>16988</v>
      </c>
      <c r="C4105" s="4" t="s">
        <v>16989</v>
      </c>
      <c r="D4105" s="4" t="s">
        <v>16990</v>
      </c>
      <c r="E4105" s="4" t="s">
        <v>36</v>
      </c>
      <c r="F4105" s="4" t="s">
        <v>37</v>
      </c>
      <c r="G4105" s="4" t="s">
        <v>51</v>
      </c>
      <c r="J4105" s="4" t="s">
        <v>39</v>
      </c>
      <c r="K4105" s="4" t="s">
        <v>627</v>
      </c>
      <c r="L4105" s="4" t="s">
        <v>3053</v>
      </c>
      <c r="M4105" s="4" t="s">
        <v>629</v>
      </c>
      <c r="N4105" s="4" t="s">
        <v>36</v>
      </c>
      <c r="O4105" s="4">
        <v>1</v>
      </c>
      <c r="P4105" s="4" t="s">
        <v>55</v>
      </c>
      <c r="Q4105" s="4">
        <v>24.98</v>
      </c>
      <c r="Y4105" s="4" t="s">
        <v>526</v>
      </c>
      <c r="Z4105" s="4" t="s">
        <v>147</v>
      </c>
      <c r="AA4105" s="4" t="s">
        <v>16991</v>
      </c>
      <c r="AB4105" s="4" t="s">
        <v>58</v>
      </c>
      <c r="AD4105" s="4" t="b">
        <v>0</v>
      </c>
      <c r="AG4105" s="11">
        <f t="shared" si="64"/>
        <v>43327</v>
      </c>
    </row>
    <row r="4106" s="4" customFormat="1" spans="1:33">
      <c r="A4106" s="4" t="s">
        <v>16992</v>
      </c>
      <c r="B4106" s="4" t="s">
        <v>16992</v>
      </c>
      <c r="C4106" s="4" t="s">
        <v>16993</v>
      </c>
      <c r="D4106" s="4" t="s">
        <v>16994</v>
      </c>
      <c r="E4106" s="4" t="s">
        <v>36</v>
      </c>
      <c r="F4106" s="4" t="s">
        <v>37</v>
      </c>
      <c r="G4106" s="4" t="s">
        <v>51</v>
      </c>
      <c r="J4106" s="4" t="s">
        <v>110</v>
      </c>
      <c r="K4106" s="4" t="s">
        <v>340</v>
      </c>
      <c r="L4106" s="4" t="s">
        <v>341</v>
      </c>
      <c r="M4106" s="4" t="s">
        <v>342</v>
      </c>
      <c r="N4106" s="4" t="s">
        <v>36</v>
      </c>
      <c r="O4106" s="4">
        <v>1</v>
      </c>
      <c r="P4106" s="4" t="s">
        <v>55</v>
      </c>
      <c r="Q4106" s="4">
        <v>23.98</v>
      </c>
      <c r="S4106" s="4">
        <v>2.48</v>
      </c>
      <c r="Y4106" s="4" t="s">
        <v>16995</v>
      </c>
      <c r="Z4106" s="4" t="s">
        <v>16996</v>
      </c>
      <c r="AA4106" s="4">
        <v>96921</v>
      </c>
      <c r="AB4106" s="4" t="s">
        <v>16997</v>
      </c>
      <c r="AD4106" s="4" t="b">
        <v>0</v>
      </c>
      <c r="AG4106" s="11">
        <f t="shared" si="64"/>
        <v>43327</v>
      </c>
    </row>
    <row r="4107" s="4" customFormat="1" spans="1:33">
      <c r="A4107" s="4" t="s">
        <v>16998</v>
      </c>
      <c r="B4107" s="4" t="s">
        <v>16998</v>
      </c>
      <c r="C4107" s="4" t="s">
        <v>16999</v>
      </c>
      <c r="D4107" s="4" t="s">
        <v>17000</v>
      </c>
      <c r="E4107" s="4" t="s">
        <v>36</v>
      </c>
      <c r="F4107" s="4" t="s">
        <v>37</v>
      </c>
      <c r="G4107" s="4" t="s">
        <v>51</v>
      </c>
      <c r="J4107" s="4" t="s">
        <v>39</v>
      </c>
      <c r="K4107" s="4" t="s">
        <v>3122</v>
      </c>
      <c r="L4107" s="4" t="s">
        <v>3123</v>
      </c>
      <c r="M4107" s="4" t="s">
        <v>3124</v>
      </c>
      <c r="N4107" s="4" t="s">
        <v>36</v>
      </c>
      <c r="O4107" s="4">
        <v>1</v>
      </c>
      <c r="P4107" s="4" t="s">
        <v>55</v>
      </c>
      <c r="Q4107" s="4">
        <v>22.98</v>
      </c>
      <c r="Y4107" s="4" t="s">
        <v>17001</v>
      </c>
      <c r="Z4107" s="4" t="s">
        <v>1394</v>
      </c>
      <c r="AA4107" s="4" t="s">
        <v>17002</v>
      </c>
      <c r="AB4107" s="4" t="s">
        <v>58</v>
      </c>
      <c r="AD4107" s="4" t="b">
        <v>0</v>
      </c>
      <c r="AG4107" s="11">
        <f t="shared" si="64"/>
        <v>43327</v>
      </c>
    </row>
    <row r="4108" s="4" customFormat="1" spans="1:33">
      <c r="A4108" s="4" t="s">
        <v>17003</v>
      </c>
      <c r="B4108" s="4" t="s">
        <v>17003</v>
      </c>
      <c r="C4108" s="4" t="s">
        <v>17004</v>
      </c>
      <c r="D4108" s="4" t="s">
        <v>17005</v>
      </c>
      <c r="E4108" s="4" t="s">
        <v>36</v>
      </c>
      <c r="F4108" s="4" t="s">
        <v>37</v>
      </c>
      <c r="G4108" s="4" t="s">
        <v>51</v>
      </c>
      <c r="J4108" s="4" t="s">
        <v>188</v>
      </c>
      <c r="K4108" s="4" t="s">
        <v>17006</v>
      </c>
      <c r="L4108" s="4" t="s">
        <v>17007</v>
      </c>
      <c r="M4108" s="4" t="s">
        <v>17008</v>
      </c>
      <c r="N4108" s="4" t="s">
        <v>36</v>
      </c>
      <c r="O4108" s="4">
        <v>1</v>
      </c>
      <c r="P4108" s="4" t="s">
        <v>55</v>
      </c>
      <c r="Q4108" s="4">
        <v>22.98</v>
      </c>
      <c r="S4108" s="4">
        <v>3.99</v>
      </c>
      <c r="Y4108" s="4" t="s">
        <v>17009</v>
      </c>
      <c r="Z4108" s="4" t="s">
        <v>1162</v>
      </c>
      <c r="AA4108" s="4" t="s">
        <v>17010</v>
      </c>
      <c r="AB4108" s="4" t="s">
        <v>58</v>
      </c>
      <c r="AD4108" s="4" t="b">
        <v>0</v>
      </c>
      <c r="AG4108" s="11">
        <f t="shared" si="64"/>
        <v>43327</v>
      </c>
    </row>
    <row r="4109" s="4" customFormat="1" spans="1:33">
      <c r="A4109" s="4" t="s">
        <v>17011</v>
      </c>
      <c r="B4109" s="4" t="s">
        <v>17011</v>
      </c>
      <c r="C4109" s="4" t="s">
        <v>17012</v>
      </c>
      <c r="D4109" s="4" t="s">
        <v>17013</v>
      </c>
      <c r="E4109" s="4" t="s">
        <v>36</v>
      </c>
      <c r="F4109" s="4" t="s">
        <v>37</v>
      </c>
      <c r="G4109" s="4" t="s">
        <v>51</v>
      </c>
      <c r="J4109" s="4" t="s">
        <v>39</v>
      </c>
      <c r="K4109" s="4" t="s">
        <v>1802</v>
      </c>
      <c r="L4109" s="4" t="s">
        <v>1803</v>
      </c>
      <c r="M4109" s="4" t="s">
        <v>1804</v>
      </c>
      <c r="N4109" s="4" t="s">
        <v>36</v>
      </c>
      <c r="O4109" s="4">
        <v>1</v>
      </c>
      <c r="P4109" s="4" t="s">
        <v>55</v>
      </c>
      <c r="Q4109" s="4">
        <v>25.98</v>
      </c>
      <c r="R4109" s="4">
        <v>2.62</v>
      </c>
      <c r="Y4109" s="4" t="s">
        <v>5716</v>
      </c>
      <c r="Z4109" s="4" t="s">
        <v>299</v>
      </c>
      <c r="AA4109" s="4">
        <v>98115</v>
      </c>
      <c r="AB4109" s="4" t="s">
        <v>58</v>
      </c>
      <c r="AD4109" s="4" t="b">
        <v>0</v>
      </c>
      <c r="AG4109" s="11">
        <f t="shared" si="64"/>
        <v>43327</v>
      </c>
    </row>
    <row r="4110" s="4" customFormat="1" spans="1:33">
      <c r="A4110" s="4" t="s">
        <v>17014</v>
      </c>
      <c r="B4110" s="4" t="s">
        <v>17014</v>
      </c>
      <c r="C4110" s="4" t="s">
        <v>17015</v>
      </c>
      <c r="D4110" s="4" t="s">
        <v>17016</v>
      </c>
      <c r="E4110" s="4" t="s">
        <v>36</v>
      </c>
      <c r="F4110" s="4" t="s">
        <v>37</v>
      </c>
      <c r="G4110" s="4" t="s">
        <v>51</v>
      </c>
      <c r="J4110" s="4" t="s">
        <v>39</v>
      </c>
      <c r="K4110" s="4" t="s">
        <v>2157</v>
      </c>
      <c r="L4110" s="4" t="s">
        <v>2158</v>
      </c>
      <c r="M4110" s="4" t="s">
        <v>2159</v>
      </c>
      <c r="N4110" s="4" t="s">
        <v>36</v>
      </c>
      <c r="O4110" s="4">
        <v>1</v>
      </c>
      <c r="P4110" s="4" t="s">
        <v>55</v>
      </c>
      <c r="Q4110" s="4">
        <v>22.98</v>
      </c>
      <c r="Y4110" s="4" t="s">
        <v>17017</v>
      </c>
      <c r="Z4110" s="4" t="s">
        <v>47</v>
      </c>
      <c r="AA4110" s="4" t="s">
        <v>17018</v>
      </c>
      <c r="AB4110" s="4" t="s">
        <v>58</v>
      </c>
      <c r="AD4110" s="4" t="b">
        <v>0</v>
      </c>
      <c r="AG4110" s="11">
        <f t="shared" si="64"/>
        <v>43327</v>
      </c>
    </row>
    <row r="4111" s="4" customFormat="1" spans="1:33">
      <c r="A4111" s="4" t="s">
        <v>17019</v>
      </c>
      <c r="B4111" s="4" t="s">
        <v>17019</v>
      </c>
      <c r="C4111" s="4" t="s">
        <v>17020</v>
      </c>
      <c r="D4111" s="4" t="s">
        <v>17021</v>
      </c>
      <c r="E4111" s="4" t="s">
        <v>36</v>
      </c>
      <c r="F4111" s="4" t="s">
        <v>37</v>
      </c>
      <c r="G4111" s="4" t="s">
        <v>51</v>
      </c>
      <c r="J4111" s="4" t="s">
        <v>39</v>
      </c>
      <c r="K4111" s="4" t="s">
        <v>380</v>
      </c>
      <c r="L4111" s="4" t="s">
        <v>381</v>
      </c>
      <c r="M4111" s="4" t="s">
        <v>382</v>
      </c>
      <c r="N4111" s="4" t="s">
        <v>36</v>
      </c>
      <c r="O4111" s="4">
        <v>1</v>
      </c>
      <c r="P4111" s="4" t="s">
        <v>55</v>
      </c>
      <c r="Q4111" s="4">
        <v>23.98</v>
      </c>
      <c r="Y4111" s="4" t="s">
        <v>17022</v>
      </c>
      <c r="Z4111" s="4" t="s">
        <v>72</v>
      </c>
      <c r="AA4111" s="4" t="s">
        <v>17023</v>
      </c>
      <c r="AB4111" s="4" t="s">
        <v>58</v>
      </c>
      <c r="AD4111" s="4" t="b">
        <v>0</v>
      </c>
      <c r="AG4111" s="11">
        <f t="shared" si="64"/>
        <v>43327</v>
      </c>
    </row>
    <row r="4112" s="4" customFormat="1" spans="1:33">
      <c r="A4112" s="4" t="s">
        <v>17024</v>
      </c>
      <c r="B4112" s="4" t="s">
        <v>17024</v>
      </c>
      <c r="C4112" s="4" t="s">
        <v>17025</v>
      </c>
      <c r="D4112" s="4" t="s">
        <v>17026</v>
      </c>
      <c r="E4112" s="4" t="s">
        <v>36</v>
      </c>
      <c r="F4112" s="4" t="s">
        <v>37</v>
      </c>
      <c r="G4112" s="4" t="s">
        <v>51</v>
      </c>
      <c r="J4112" s="4" t="s">
        <v>39</v>
      </c>
      <c r="K4112" s="4" t="s">
        <v>14998</v>
      </c>
      <c r="L4112" s="4" t="s">
        <v>14999</v>
      </c>
      <c r="M4112" s="4" t="s">
        <v>14995</v>
      </c>
      <c r="N4112" s="4" t="s">
        <v>36</v>
      </c>
      <c r="O4112" s="4">
        <v>1</v>
      </c>
      <c r="P4112" s="4" t="s">
        <v>55</v>
      </c>
      <c r="Q4112" s="4">
        <v>25.98</v>
      </c>
      <c r="Y4112" s="4" t="s">
        <v>17027</v>
      </c>
      <c r="Z4112" s="4" t="s">
        <v>2227</v>
      </c>
      <c r="AA4112" s="4" t="s">
        <v>17028</v>
      </c>
      <c r="AB4112" s="4" t="s">
        <v>58</v>
      </c>
      <c r="AD4112" s="4" t="b">
        <v>0</v>
      </c>
      <c r="AG4112" s="11">
        <f t="shared" si="64"/>
        <v>43327</v>
      </c>
    </row>
    <row r="4113" s="4" customFormat="1" spans="1:33">
      <c r="A4113" s="4" t="s">
        <v>17029</v>
      </c>
      <c r="B4113" s="4" t="s">
        <v>17029</v>
      </c>
      <c r="C4113" s="4" t="s">
        <v>17030</v>
      </c>
      <c r="D4113" s="4" t="s">
        <v>17031</v>
      </c>
      <c r="E4113" s="4" t="s">
        <v>36</v>
      </c>
      <c r="F4113" s="4" t="s">
        <v>37</v>
      </c>
      <c r="G4113" s="4" t="s">
        <v>51</v>
      </c>
      <c r="J4113" s="4" t="s">
        <v>39</v>
      </c>
      <c r="K4113" s="4" t="s">
        <v>1262</v>
      </c>
      <c r="L4113" s="4" t="s">
        <v>1263</v>
      </c>
      <c r="M4113" s="4" t="s">
        <v>1264</v>
      </c>
      <c r="N4113" s="4" t="s">
        <v>36</v>
      </c>
      <c r="O4113" s="4">
        <v>1</v>
      </c>
      <c r="P4113" s="4" t="s">
        <v>55</v>
      </c>
      <c r="Q4113" s="4">
        <v>23.98</v>
      </c>
      <c r="Y4113" s="4" t="s">
        <v>5123</v>
      </c>
      <c r="Z4113" s="4" t="s">
        <v>47</v>
      </c>
      <c r="AA4113" s="4" t="s">
        <v>17032</v>
      </c>
      <c r="AB4113" s="4" t="s">
        <v>58</v>
      </c>
      <c r="AD4113" s="4" t="b">
        <v>0</v>
      </c>
      <c r="AG4113" s="11">
        <f t="shared" si="64"/>
        <v>43327</v>
      </c>
    </row>
    <row r="4114" s="4" customFormat="1" spans="1:33">
      <c r="A4114" s="4" t="s">
        <v>17033</v>
      </c>
      <c r="B4114" s="4" t="s">
        <v>17033</v>
      </c>
      <c r="C4114" s="4" t="s">
        <v>17034</v>
      </c>
      <c r="D4114" s="4" t="s">
        <v>17035</v>
      </c>
      <c r="E4114" s="4" t="s">
        <v>36</v>
      </c>
      <c r="F4114" s="4" t="s">
        <v>37</v>
      </c>
      <c r="G4114" s="4" t="s">
        <v>51</v>
      </c>
      <c r="J4114" s="4" t="s">
        <v>39</v>
      </c>
      <c r="K4114" s="4" t="s">
        <v>5042</v>
      </c>
      <c r="L4114" s="4" t="s">
        <v>5043</v>
      </c>
      <c r="M4114" s="4" t="s">
        <v>5044</v>
      </c>
      <c r="N4114" s="4" t="s">
        <v>36</v>
      </c>
      <c r="O4114" s="4">
        <v>1</v>
      </c>
      <c r="P4114" s="4" t="s">
        <v>55</v>
      </c>
      <c r="Q4114" s="4">
        <v>22.98</v>
      </c>
      <c r="Y4114" s="4" t="s">
        <v>17036</v>
      </c>
      <c r="Z4114" s="4" t="s">
        <v>72</v>
      </c>
      <c r="AA4114" s="4" t="s">
        <v>17037</v>
      </c>
      <c r="AB4114" s="4" t="s">
        <v>58</v>
      </c>
      <c r="AD4114" s="4" t="b">
        <v>0</v>
      </c>
      <c r="AG4114" s="11">
        <f t="shared" si="64"/>
        <v>43327</v>
      </c>
    </row>
    <row r="4115" s="4" customFormat="1" spans="1:33">
      <c r="A4115" s="4" t="s">
        <v>17038</v>
      </c>
      <c r="B4115" s="4" t="s">
        <v>17038</v>
      </c>
      <c r="C4115" s="4" t="s">
        <v>17039</v>
      </c>
      <c r="D4115" s="4" t="s">
        <v>17040</v>
      </c>
      <c r="E4115" s="4" t="s">
        <v>36</v>
      </c>
      <c r="F4115" s="4" t="s">
        <v>37</v>
      </c>
      <c r="G4115" s="4" t="s">
        <v>51</v>
      </c>
      <c r="J4115" s="4" t="s">
        <v>110</v>
      </c>
      <c r="K4115" s="4" t="s">
        <v>15892</v>
      </c>
      <c r="L4115" s="4" t="s">
        <v>17041</v>
      </c>
      <c r="M4115" s="4" t="s">
        <v>15894</v>
      </c>
      <c r="N4115" s="4" t="s">
        <v>36</v>
      </c>
      <c r="O4115" s="4">
        <v>1</v>
      </c>
      <c r="P4115" s="4" t="s">
        <v>55</v>
      </c>
      <c r="Q4115" s="4">
        <v>24.98</v>
      </c>
      <c r="S4115" s="4">
        <v>2.82</v>
      </c>
      <c r="X4115" s="4">
        <v>2.82</v>
      </c>
      <c r="Y4115" s="4" t="s">
        <v>9222</v>
      </c>
      <c r="Z4115" s="4" t="s">
        <v>72</v>
      </c>
      <c r="AA4115" s="4" t="s">
        <v>17042</v>
      </c>
      <c r="AB4115" s="4" t="s">
        <v>58</v>
      </c>
      <c r="AC4115" s="4" t="s">
        <v>915</v>
      </c>
      <c r="AD4115" s="4" t="b">
        <v>0</v>
      </c>
      <c r="AG4115" s="11">
        <f t="shared" si="64"/>
        <v>43327</v>
      </c>
    </row>
    <row r="4116" s="4" customFormat="1" spans="1:33">
      <c r="A4116" s="4" t="s">
        <v>17043</v>
      </c>
      <c r="B4116" s="4" t="s">
        <v>17043</v>
      </c>
      <c r="C4116" s="4" t="s">
        <v>17044</v>
      </c>
      <c r="D4116" s="4" t="s">
        <v>17045</v>
      </c>
      <c r="E4116" s="4" t="s">
        <v>36</v>
      </c>
      <c r="F4116" s="4" t="s">
        <v>37</v>
      </c>
      <c r="G4116" s="4" t="s">
        <v>51</v>
      </c>
      <c r="J4116" s="4" t="s">
        <v>39</v>
      </c>
      <c r="K4116" s="4" t="s">
        <v>355</v>
      </c>
      <c r="L4116" s="4" t="s">
        <v>356</v>
      </c>
      <c r="M4116" s="4" t="s">
        <v>357</v>
      </c>
      <c r="N4116" s="4" t="s">
        <v>36</v>
      </c>
      <c r="O4116" s="4">
        <v>1</v>
      </c>
      <c r="P4116" s="4" t="s">
        <v>55</v>
      </c>
      <c r="Q4116" s="4">
        <v>21.98</v>
      </c>
      <c r="Y4116" s="4" t="s">
        <v>17046</v>
      </c>
      <c r="Z4116" s="4" t="s">
        <v>47</v>
      </c>
      <c r="AA4116" s="4" t="s">
        <v>17047</v>
      </c>
      <c r="AB4116" s="4" t="s">
        <v>58</v>
      </c>
      <c r="AD4116" s="4" t="b">
        <v>0</v>
      </c>
      <c r="AG4116" s="11">
        <f t="shared" si="64"/>
        <v>43327</v>
      </c>
    </row>
    <row r="4117" s="4" customFormat="1" spans="1:33">
      <c r="A4117" s="4" t="s">
        <v>17048</v>
      </c>
      <c r="B4117" s="4" t="s">
        <v>17048</v>
      </c>
      <c r="C4117" s="4" t="s">
        <v>17049</v>
      </c>
      <c r="D4117" s="4" t="s">
        <v>17050</v>
      </c>
      <c r="E4117" s="4" t="s">
        <v>36</v>
      </c>
      <c r="F4117" s="4" t="s">
        <v>37</v>
      </c>
      <c r="G4117" s="4" t="s">
        <v>51</v>
      </c>
      <c r="J4117" s="4" t="s">
        <v>39</v>
      </c>
      <c r="K4117" s="4" t="s">
        <v>14493</v>
      </c>
      <c r="L4117" s="4" t="s">
        <v>14494</v>
      </c>
      <c r="M4117" s="4" t="s">
        <v>14490</v>
      </c>
      <c r="N4117" s="4" t="s">
        <v>36</v>
      </c>
      <c r="O4117" s="4">
        <v>1</v>
      </c>
      <c r="P4117" s="4" t="s">
        <v>55</v>
      </c>
      <c r="Q4117" s="4">
        <v>12.98</v>
      </c>
      <c r="W4117" s="4">
        <v>0.75</v>
      </c>
      <c r="Y4117" s="4" t="s">
        <v>2872</v>
      </c>
      <c r="Z4117" s="4" t="s">
        <v>47</v>
      </c>
      <c r="AA4117" s="4" t="s">
        <v>17051</v>
      </c>
      <c r="AB4117" s="4" t="s">
        <v>58</v>
      </c>
      <c r="AC4117" s="4" t="s">
        <v>6277</v>
      </c>
      <c r="AD4117" s="4" t="b">
        <v>0</v>
      </c>
      <c r="AG4117" s="11">
        <f t="shared" si="64"/>
        <v>43327</v>
      </c>
    </row>
    <row r="4118" s="4" customFormat="1" spans="1:33">
      <c r="A4118" s="4" t="s">
        <v>17048</v>
      </c>
      <c r="B4118" s="4" t="s">
        <v>17048</v>
      </c>
      <c r="C4118" s="4" t="s">
        <v>17049</v>
      </c>
      <c r="D4118" s="4" t="s">
        <v>17050</v>
      </c>
      <c r="E4118" s="4" t="s">
        <v>36</v>
      </c>
      <c r="F4118" s="4" t="s">
        <v>37</v>
      </c>
      <c r="G4118" s="4" t="s">
        <v>51</v>
      </c>
      <c r="J4118" s="4" t="s">
        <v>39</v>
      </c>
      <c r="K4118" s="4" t="s">
        <v>1958</v>
      </c>
      <c r="L4118" s="4" t="s">
        <v>1959</v>
      </c>
      <c r="M4118" s="4" t="s">
        <v>1960</v>
      </c>
      <c r="N4118" s="4" t="s">
        <v>36</v>
      </c>
      <c r="O4118" s="4">
        <v>1</v>
      </c>
      <c r="P4118" s="4" t="s">
        <v>55</v>
      </c>
      <c r="Q4118" s="4">
        <v>20.98</v>
      </c>
      <c r="W4118" s="4">
        <v>1.2</v>
      </c>
      <c r="Y4118" s="4" t="s">
        <v>2872</v>
      </c>
      <c r="Z4118" s="4" t="s">
        <v>47</v>
      </c>
      <c r="AA4118" s="4" t="s">
        <v>17051</v>
      </c>
      <c r="AB4118" s="4" t="s">
        <v>58</v>
      </c>
      <c r="AC4118" s="4" t="s">
        <v>6277</v>
      </c>
      <c r="AD4118" s="4" t="b">
        <v>0</v>
      </c>
      <c r="AG4118" s="11">
        <f t="shared" si="64"/>
        <v>43327</v>
      </c>
    </row>
    <row r="4119" s="4" customFormat="1" spans="1:33">
      <c r="A4119" s="4" t="s">
        <v>17052</v>
      </c>
      <c r="B4119" s="4" t="s">
        <v>17052</v>
      </c>
      <c r="C4119" s="4" t="s">
        <v>17053</v>
      </c>
      <c r="D4119" s="4" t="s">
        <v>17054</v>
      </c>
      <c r="E4119" s="4" t="s">
        <v>36</v>
      </c>
      <c r="F4119" s="4" t="s">
        <v>37</v>
      </c>
      <c r="G4119" s="4" t="s">
        <v>51</v>
      </c>
      <c r="J4119" s="4" t="s">
        <v>39</v>
      </c>
      <c r="K4119" s="4" t="s">
        <v>474</v>
      </c>
      <c r="L4119" s="4" t="s">
        <v>475</v>
      </c>
      <c r="M4119" s="4" t="s">
        <v>476</v>
      </c>
      <c r="N4119" s="4" t="s">
        <v>36</v>
      </c>
      <c r="O4119" s="4">
        <v>1</v>
      </c>
      <c r="P4119" s="4" t="s">
        <v>55</v>
      </c>
      <c r="Q4119" s="4">
        <v>22.98</v>
      </c>
      <c r="Y4119" s="4" t="s">
        <v>17055</v>
      </c>
      <c r="Z4119" s="4" t="s">
        <v>147</v>
      </c>
      <c r="AA4119" s="4" t="s">
        <v>17056</v>
      </c>
      <c r="AB4119" s="4" t="s">
        <v>58</v>
      </c>
      <c r="AD4119" s="4" t="b">
        <v>0</v>
      </c>
      <c r="AG4119" s="11">
        <f t="shared" si="64"/>
        <v>43327</v>
      </c>
    </row>
    <row r="4120" s="4" customFormat="1" spans="1:33">
      <c r="A4120" s="4" t="s">
        <v>17057</v>
      </c>
      <c r="B4120" s="4" t="s">
        <v>17057</v>
      </c>
      <c r="C4120" s="4" t="s">
        <v>17058</v>
      </c>
      <c r="D4120" s="4" t="s">
        <v>17059</v>
      </c>
      <c r="E4120" s="4" t="s">
        <v>36</v>
      </c>
      <c r="F4120" s="4" t="s">
        <v>37</v>
      </c>
      <c r="G4120" s="4" t="s">
        <v>51</v>
      </c>
      <c r="J4120" s="4" t="s">
        <v>39</v>
      </c>
      <c r="K4120" s="4" t="s">
        <v>1545</v>
      </c>
      <c r="L4120" s="4" t="s">
        <v>1546</v>
      </c>
      <c r="M4120" s="4" t="s">
        <v>1547</v>
      </c>
      <c r="N4120" s="4" t="s">
        <v>36</v>
      </c>
      <c r="O4120" s="4">
        <v>1</v>
      </c>
      <c r="P4120" s="4" t="s">
        <v>55</v>
      </c>
      <c r="Q4120" s="4">
        <v>14.98</v>
      </c>
      <c r="Y4120" s="4" t="s">
        <v>1418</v>
      </c>
      <c r="Z4120" s="4" t="s">
        <v>5235</v>
      </c>
      <c r="AA4120" s="4" t="s">
        <v>17060</v>
      </c>
      <c r="AB4120" s="4" t="s">
        <v>58</v>
      </c>
      <c r="AD4120" s="4" t="b">
        <v>0</v>
      </c>
      <c r="AG4120" s="11">
        <f t="shared" si="64"/>
        <v>43327</v>
      </c>
    </row>
    <row r="4121" s="4" customFormat="1" spans="1:33">
      <c r="A4121" s="4" t="s">
        <v>17061</v>
      </c>
      <c r="B4121" s="4" t="s">
        <v>17061</v>
      </c>
      <c r="C4121" s="4" t="s">
        <v>17062</v>
      </c>
      <c r="D4121" s="4" t="s">
        <v>17063</v>
      </c>
      <c r="E4121" s="4" t="s">
        <v>36</v>
      </c>
      <c r="F4121" s="4" t="s">
        <v>37</v>
      </c>
      <c r="G4121" s="4" t="s">
        <v>51</v>
      </c>
      <c r="J4121" s="4" t="s">
        <v>39</v>
      </c>
      <c r="K4121" s="4" t="s">
        <v>3890</v>
      </c>
      <c r="L4121" s="4" t="s">
        <v>3891</v>
      </c>
      <c r="M4121" s="4" t="s">
        <v>3892</v>
      </c>
      <c r="N4121" s="4" t="s">
        <v>36</v>
      </c>
      <c r="O4121" s="4">
        <v>1</v>
      </c>
      <c r="P4121" s="4" t="s">
        <v>55</v>
      </c>
      <c r="Q4121" s="4">
        <v>22.98</v>
      </c>
      <c r="Y4121" s="4" t="s">
        <v>4559</v>
      </c>
      <c r="Z4121" s="4" t="s">
        <v>1608</v>
      </c>
      <c r="AA4121" s="4" t="s">
        <v>17064</v>
      </c>
      <c r="AB4121" s="4" t="s">
        <v>58</v>
      </c>
      <c r="AD4121" s="4" t="b">
        <v>0</v>
      </c>
      <c r="AG4121" s="11">
        <f t="shared" si="64"/>
        <v>43327</v>
      </c>
    </row>
    <row r="4122" s="4" customFormat="1" spans="1:33">
      <c r="A4122" s="4" t="s">
        <v>17065</v>
      </c>
      <c r="B4122" s="4" t="s">
        <v>17065</v>
      </c>
      <c r="C4122" s="4" t="s">
        <v>17066</v>
      </c>
      <c r="D4122" s="4" t="s">
        <v>17067</v>
      </c>
      <c r="E4122" s="4" t="s">
        <v>36</v>
      </c>
      <c r="F4122" s="4" t="s">
        <v>37</v>
      </c>
      <c r="G4122" s="4" t="s">
        <v>51</v>
      </c>
      <c r="J4122" s="4" t="s">
        <v>39</v>
      </c>
      <c r="K4122" s="4" t="s">
        <v>602</v>
      </c>
      <c r="L4122" s="4" t="s">
        <v>603</v>
      </c>
      <c r="M4122" s="4" t="s">
        <v>604</v>
      </c>
      <c r="N4122" s="4" t="s">
        <v>36</v>
      </c>
      <c r="O4122" s="4">
        <v>1</v>
      </c>
      <c r="P4122" s="4" t="s">
        <v>55</v>
      </c>
      <c r="Q4122" s="4">
        <v>22.98</v>
      </c>
      <c r="Y4122" s="4" t="s">
        <v>15981</v>
      </c>
      <c r="Z4122" s="4" t="s">
        <v>47</v>
      </c>
      <c r="AA4122" s="4" t="s">
        <v>17068</v>
      </c>
      <c r="AB4122" s="4" t="s">
        <v>58</v>
      </c>
      <c r="AD4122" s="4" t="b">
        <v>0</v>
      </c>
      <c r="AG4122" s="11">
        <f t="shared" si="64"/>
        <v>43327</v>
      </c>
    </row>
    <row r="4123" s="4" customFormat="1" spans="1:33">
      <c r="A4123" s="4" t="s">
        <v>17069</v>
      </c>
      <c r="B4123" s="4" t="s">
        <v>17069</v>
      </c>
      <c r="C4123" s="4" t="s">
        <v>17070</v>
      </c>
      <c r="D4123" s="4" t="s">
        <v>17071</v>
      </c>
      <c r="E4123" s="4" t="s">
        <v>36</v>
      </c>
      <c r="F4123" s="4" t="s">
        <v>37</v>
      </c>
      <c r="G4123" s="4" t="s">
        <v>51</v>
      </c>
      <c r="J4123" s="4" t="s">
        <v>39</v>
      </c>
      <c r="K4123" s="4" t="s">
        <v>7105</v>
      </c>
      <c r="L4123" s="4" t="s">
        <v>8789</v>
      </c>
      <c r="M4123" s="4" t="s">
        <v>7107</v>
      </c>
      <c r="N4123" s="4" t="s">
        <v>36</v>
      </c>
      <c r="O4123" s="4">
        <v>1</v>
      </c>
      <c r="P4123" s="4" t="s">
        <v>55</v>
      </c>
      <c r="Q4123" s="4">
        <v>21.98</v>
      </c>
      <c r="Y4123" s="4" t="s">
        <v>1969</v>
      </c>
      <c r="Z4123" s="4" t="s">
        <v>47</v>
      </c>
      <c r="AA4123" s="4" t="s">
        <v>17072</v>
      </c>
      <c r="AB4123" s="4" t="s">
        <v>58</v>
      </c>
      <c r="AD4123" s="4" t="b">
        <v>0</v>
      </c>
      <c r="AG4123" s="11">
        <f t="shared" si="64"/>
        <v>43327</v>
      </c>
    </row>
    <row r="4124" s="4" customFormat="1" spans="1:33">
      <c r="A4124" s="4" t="s">
        <v>17069</v>
      </c>
      <c r="B4124" s="4" t="s">
        <v>17069</v>
      </c>
      <c r="C4124" s="4" t="s">
        <v>17070</v>
      </c>
      <c r="D4124" s="4" t="s">
        <v>17071</v>
      </c>
      <c r="E4124" s="4" t="s">
        <v>36</v>
      </c>
      <c r="F4124" s="4" t="s">
        <v>37</v>
      </c>
      <c r="G4124" s="4" t="s">
        <v>51</v>
      </c>
      <c r="J4124" s="4" t="s">
        <v>39</v>
      </c>
      <c r="K4124" s="4" t="s">
        <v>4548</v>
      </c>
      <c r="L4124" s="4" t="s">
        <v>4549</v>
      </c>
      <c r="M4124" s="4" t="s">
        <v>4550</v>
      </c>
      <c r="N4124" s="4" t="s">
        <v>36</v>
      </c>
      <c r="O4124" s="4">
        <v>1</v>
      </c>
      <c r="P4124" s="4" t="s">
        <v>55</v>
      </c>
      <c r="Q4124" s="4">
        <v>21.98</v>
      </c>
      <c r="Y4124" s="4" t="s">
        <v>1969</v>
      </c>
      <c r="Z4124" s="4" t="s">
        <v>47</v>
      </c>
      <c r="AA4124" s="4" t="s">
        <v>17072</v>
      </c>
      <c r="AB4124" s="4" t="s">
        <v>58</v>
      </c>
      <c r="AD4124" s="4" t="b">
        <v>0</v>
      </c>
      <c r="AG4124" s="11">
        <f t="shared" si="64"/>
        <v>43327</v>
      </c>
    </row>
    <row r="4125" s="4" customFormat="1" spans="1:33">
      <c r="A4125" s="4" t="s">
        <v>17073</v>
      </c>
      <c r="B4125" s="4" t="s">
        <v>17073</v>
      </c>
      <c r="C4125" s="4" t="s">
        <v>17074</v>
      </c>
      <c r="D4125" s="4" t="s">
        <v>17075</v>
      </c>
      <c r="E4125" s="4" t="s">
        <v>36</v>
      </c>
      <c r="F4125" s="4" t="s">
        <v>37</v>
      </c>
      <c r="G4125" s="4" t="s">
        <v>51</v>
      </c>
      <c r="J4125" s="4" t="s">
        <v>39</v>
      </c>
      <c r="K4125" s="4" t="s">
        <v>1685</v>
      </c>
      <c r="L4125" s="4" t="s">
        <v>1686</v>
      </c>
      <c r="M4125" s="4" t="s">
        <v>1687</v>
      </c>
      <c r="N4125" s="4" t="s">
        <v>36</v>
      </c>
      <c r="O4125" s="4">
        <v>1</v>
      </c>
      <c r="P4125" s="4" t="s">
        <v>55</v>
      </c>
      <c r="Q4125" s="4">
        <v>23.98</v>
      </c>
      <c r="Y4125" s="4" t="s">
        <v>17076</v>
      </c>
      <c r="Z4125" s="4" t="s">
        <v>47</v>
      </c>
      <c r="AA4125" s="4">
        <v>95965</v>
      </c>
      <c r="AB4125" s="4" t="s">
        <v>58</v>
      </c>
      <c r="AD4125" s="4" t="b">
        <v>0</v>
      </c>
      <c r="AG4125" s="11">
        <f t="shared" si="64"/>
        <v>43327</v>
      </c>
    </row>
    <row r="4126" s="4" customFormat="1" spans="1:33">
      <c r="A4126" s="4" t="s">
        <v>17077</v>
      </c>
      <c r="B4126" s="4" t="s">
        <v>17077</v>
      </c>
      <c r="C4126" s="4" t="s">
        <v>17078</v>
      </c>
      <c r="D4126" s="4" t="s">
        <v>17079</v>
      </c>
      <c r="E4126" s="4" t="s">
        <v>36</v>
      </c>
      <c r="F4126" s="4" t="s">
        <v>37</v>
      </c>
      <c r="G4126" s="4" t="s">
        <v>51</v>
      </c>
      <c r="J4126" s="4" t="s">
        <v>39</v>
      </c>
      <c r="K4126" s="4" t="s">
        <v>1730</v>
      </c>
      <c r="L4126" s="4" t="s">
        <v>1731</v>
      </c>
      <c r="M4126" s="4" t="s">
        <v>1732</v>
      </c>
      <c r="N4126" s="4" t="s">
        <v>36</v>
      </c>
      <c r="O4126" s="4">
        <v>1</v>
      </c>
      <c r="P4126" s="4" t="s">
        <v>55</v>
      </c>
      <c r="Q4126" s="4">
        <v>19.98</v>
      </c>
      <c r="Y4126" s="4" t="s">
        <v>17080</v>
      </c>
      <c r="Z4126" s="4" t="s">
        <v>115</v>
      </c>
      <c r="AA4126" s="4" t="s">
        <v>17081</v>
      </c>
      <c r="AB4126" s="4" t="s">
        <v>58</v>
      </c>
      <c r="AD4126" s="4" t="b">
        <v>0</v>
      </c>
      <c r="AG4126" s="11">
        <f t="shared" si="64"/>
        <v>43327</v>
      </c>
    </row>
    <row r="4127" s="4" customFormat="1" spans="1:33">
      <c r="A4127" s="4" t="s">
        <v>17082</v>
      </c>
      <c r="B4127" s="4" t="s">
        <v>17082</v>
      </c>
      <c r="C4127" s="4" t="s">
        <v>17083</v>
      </c>
      <c r="D4127" s="4" t="s">
        <v>17084</v>
      </c>
      <c r="E4127" s="4" t="s">
        <v>36</v>
      </c>
      <c r="F4127" s="4" t="s">
        <v>37</v>
      </c>
      <c r="G4127" s="4" t="s">
        <v>51</v>
      </c>
      <c r="J4127" s="4" t="s">
        <v>39</v>
      </c>
      <c r="K4127" s="4" t="s">
        <v>14989</v>
      </c>
      <c r="L4127" s="4" t="s">
        <v>14990</v>
      </c>
      <c r="M4127" s="4" t="s">
        <v>14986</v>
      </c>
      <c r="N4127" s="4" t="s">
        <v>36</v>
      </c>
      <c r="O4127" s="4">
        <v>1</v>
      </c>
      <c r="P4127" s="4" t="s">
        <v>55</v>
      </c>
      <c r="Q4127" s="4">
        <v>25.98</v>
      </c>
      <c r="Y4127" s="4" t="s">
        <v>17085</v>
      </c>
      <c r="Z4127" s="4" t="s">
        <v>233</v>
      </c>
      <c r="AA4127" s="4" t="s">
        <v>17086</v>
      </c>
      <c r="AB4127" s="4" t="s">
        <v>58</v>
      </c>
      <c r="AD4127" s="4" t="b">
        <v>0</v>
      </c>
      <c r="AG4127" s="11">
        <f t="shared" si="64"/>
        <v>43327</v>
      </c>
    </row>
    <row r="4128" s="4" customFormat="1" spans="1:33">
      <c r="A4128" s="4" t="s">
        <v>17082</v>
      </c>
      <c r="B4128" s="4" t="s">
        <v>17082</v>
      </c>
      <c r="C4128" s="4" t="s">
        <v>17083</v>
      </c>
      <c r="D4128" s="4" t="s">
        <v>17084</v>
      </c>
      <c r="E4128" s="4" t="s">
        <v>36</v>
      </c>
      <c r="F4128" s="4" t="s">
        <v>37</v>
      </c>
      <c r="G4128" s="4" t="s">
        <v>51</v>
      </c>
      <c r="J4128" s="4" t="s">
        <v>39</v>
      </c>
      <c r="K4128" s="4" t="s">
        <v>3000</v>
      </c>
      <c r="L4128" s="4" t="s">
        <v>3001</v>
      </c>
      <c r="M4128" s="4" t="s">
        <v>3002</v>
      </c>
      <c r="N4128" s="4" t="s">
        <v>36</v>
      </c>
      <c r="O4128" s="4">
        <v>1</v>
      </c>
      <c r="P4128" s="4" t="s">
        <v>55</v>
      </c>
      <c r="Q4128" s="4">
        <v>25.98</v>
      </c>
      <c r="Y4128" s="4" t="s">
        <v>17085</v>
      </c>
      <c r="Z4128" s="4" t="s">
        <v>233</v>
      </c>
      <c r="AA4128" s="4" t="s">
        <v>17086</v>
      </c>
      <c r="AB4128" s="4" t="s">
        <v>58</v>
      </c>
      <c r="AD4128" s="4" t="b">
        <v>0</v>
      </c>
      <c r="AG4128" s="11">
        <f t="shared" si="64"/>
        <v>43327</v>
      </c>
    </row>
    <row r="4129" s="4" customFormat="1" spans="1:33">
      <c r="A4129" s="4" t="s">
        <v>17087</v>
      </c>
      <c r="B4129" s="4" t="s">
        <v>17087</v>
      </c>
      <c r="C4129" s="4" t="s">
        <v>17088</v>
      </c>
      <c r="D4129" s="4" t="s">
        <v>17089</v>
      </c>
      <c r="E4129" s="4" t="s">
        <v>36</v>
      </c>
      <c r="F4129" s="4" t="s">
        <v>37</v>
      </c>
      <c r="G4129" s="4" t="s">
        <v>51</v>
      </c>
      <c r="J4129" s="4" t="s">
        <v>39</v>
      </c>
      <c r="K4129" s="4" t="s">
        <v>171</v>
      </c>
      <c r="L4129" s="4" t="s">
        <v>172</v>
      </c>
      <c r="M4129" s="4" t="s">
        <v>173</v>
      </c>
      <c r="N4129" s="4" t="s">
        <v>36</v>
      </c>
      <c r="O4129" s="4">
        <v>1</v>
      </c>
      <c r="P4129" s="4" t="s">
        <v>55</v>
      </c>
      <c r="Q4129" s="4">
        <v>23.98</v>
      </c>
      <c r="Y4129" s="4" t="s">
        <v>1443</v>
      </c>
      <c r="Z4129" s="4" t="s">
        <v>47</v>
      </c>
      <c r="AA4129" s="4" t="s">
        <v>17090</v>
      </c>
      <c r="AB4129" s="4" t="s">
        <v>58</v>
      </c>
      <c r="AD4129" s="4" t="b">
        <v>0</v>
      </c>
      <c r="AG4129" s="11">
        <f t="shared" si="64"/>
        <v>43327</v>
      </c>
    </row>
    <row r="4130" s="4" customFormat="1" spans="1:33">
      <c r="A4130" s="4" t="s">
        <v>17087</v>
      </c>
      <c r="B4130" s="4" t="s">
        <v>17087</v>
      </c>
      <c r="C4130" s="4" t="s">
        <v>17088</v>
      </c>
      <c r="D4130" s="4" t="s">
        <v>17089</v>
      </c>
      <c r="E4130" s="4" t="s">
        <v>36</v>
      </c>
      <c r="F4130" s="4" t="s">
        <v>37</v>
      </c>
      <c r="G4130" s="4" t="s">
        <v>51</v>
      </c>
      <c r="J4130" s="4" t="s">
        <v>39</v>
      </c>
      <c r="K4130" s="4" t="s">
        <v>125</v>
      </c>
      <c r="L4130" s="4" t="s">
        <v>126</v>
      </c>
      <c r="M4130" s="4" t="s">
        <v>127</v>
      </c>
      <c r="N4130" s="4" t="s">
        <v>36</v>
      </c>
      <c r="O4130" s="4">
        <v>1</v>
      </c>
      <c r="P4130" s="4" t="s">
        <v>55</v>
      </c>
      <c r="Q4130" s="4">
        <v>23.98</v>
      </c>
      <c r="Y4130" s="4" t="s">
        <v>1443</v>
      </c>
      <c r="Z4130" s="4" t="s">
        <v>47</v>
      </c>
      <c r="AA4130" s="4" t="s">
        <v>17090</v>
      </c>
      <c r="AB4130" s="4" t="s">
        <v>58</v>
      </c>
      <c r="AD4130" s="4" t="b">
        <v>0</v>
      </c>
      <c r="AG4130" s="11">
        <f t="shared" si="64"/>
        <v>43327</v>
      </c>
    </row>
    <row r="4131" s="4" customFormat="1" spans="1:33">
      <c r="A4131" s="4" t="s">
        <v>17091</v>
      </c>
      <c r="B4131" s="4" t="s">
        <v>17091</v>
      </c>
      <c r="C4131" s="4" t="s">
        <v>17092</v>
      </c>
      <c r="D4131" s="4" t="s">
        <v>17093</v>
      </c>
      <c r="E4131" s="4" t="s">
        <v>36</v>
      </c>
      <c r="F4131" s="4" t="s">
        <v>37</v>
      </c>
      <c r="G4131" s="4" t="s">
        <v>51</v>
      </c>
      <c r="J4131" s="4" t="s">
        <v>39</v>
      </c>
      <c r="K4131" s="4" t="s">
        <v>17094</v>
      </c>
      <c r="L4131" s="4" t="s">
        <v>17095</v>
      </c>
      <c r="M4131" s="4" t="s">
        <v>17096</v>
      </c>
      <c r="N4131" s="4" t="s">
        <v>36</v>
      </c>
      <c r="O4131" s="4">
        <v>1</v>
      </c>
      <c r="P4131" s="4" t="s">
        <v>55</v>
      </c>
      <c r="Q4131" s="4">
        <v>27.98</v>
      </c>
      <c r="Y4131" s="4" t="s">
        <v>17097</v>
      </c>
      <c r="Z4131" s="4" t="s">
        <v>1243</v>
      </c>
      <c r="AA4131" s="4">
        <v>50701</v>
      </c>
      <c r="AB4131" s="4" t="s">
        <v>58</v>
      </c>
      <c r="AD4131" s="4" t="b">
        <v>0</v>
      </c>
      <c r="AG4131" s="11">
        <f t="shared" si="64"/>
        <v>43327</v>
      </c>
    </row>
    <row r="4132" s="4" customFormat="1" spans="1:33">
      <c r="A4132" s="4" t="s">
        <v>17098</v>
      </c>
      <c r="B4132" s="4" t="s">
        <v>17098</v>
      </c>
      <c r="C4132" s="4" t="s">
        <v>17099</v>
      </c>
      <c r="D4132" s="4" t="s">
        <v>17100</v>
      </c>
      <c r="E4132" s="4" t="s">
        <v>36</v>
      </c>
      <c r="F4132" s="4" t="s">
        <v>37</v>
      </c>
      <c r="G4132" s="4" t="s">
        <v>51</v>
      </c>
      <c r="J4132" s="4" t="s">
        <v>39</v>
      </c>
      <c r="K4132" s="4" t="s">
        <v>380</v>
      </c>
      <c r="L4132" s="4" t="s">
        <v>381</v>
      </c>
      <c r="M4132" s="4" t="s">
        <v>382</v>
      </c>
      <c r="N4132" s="4" t="s">
        <v>36</v>
      </c>
      <c r="O4132" s="4">
        <v>1</v>
      </c>
      <c r="P4132" s="4" t="s">
        <v>55</v>
      </c>
      <c r="Q4132" s="4">
        <v>23.98</v>
      </c>
      <c r="Y4132" s="4" t="s">
        <v>17101</v>
      </c>
      <c r="Z4132" s="4" t="s">
        <v>147</v>
      </c>
      <c r="AA4132" s="4" t="s">
        <v>17102</v>
      </c>
      <c r="AB4132" s="4" t="s">
        <v>58</v>
      </c>
      <c r="AD4132" s="4" t="b">
        <v>0</v>
      </c>
      <c r="AG4132" s="11">
        <f t="shared" si="64"/>
        <v>43327</v>
      </c>
    </row>
    <row r="4133" s="4" customFormat="1" spans="1:33">
      <c r="A4133" s="4" t="s">
        <v>17103</v>
      </c>
      <c r="B4133" s="4" t="s">
        <v>17103</v>
      </c>
      <c r="C4133" s="4" t="s">
        <v>17104</v>
      </c>
      <c r="D4133" s="4" t="s">
        <v>17105</v>
      </c>
      <c r="E4133" s="4" t="s">
        <v>36</v>
      </c>
      <c r="F4133" s="4" t="s">
        <v>37</v>
      </c>
      <c r="G4133" s="4" t="s">
        <v>51</v>
      </c>
      <c r="J4133" s="4" t="s">
        <v>39</v>
      </c>
      <c r="K4133" s="4" t="s">
        <v>171</v>
      </c>
      <c r="L4133" s="4" t="s">
        <v>172</v>
      </c>
      <c r="M4133" s="4" t="s">
        <v>173</v>
      </c>
      <c r="N4133" s="4" t="s">
        <v>36</v>
      </c>
      <c r="O4133" s="4">
        <v>1</v>
      </c>
      <c r="P4133" s="4" t="s">
        <v>55</v>
      </c>
      <c r="Q4133" s="4">
        <v>23.98</v>
      </c>
      <c r="Y4133" s="4" t="s">
        <v>17106</v>
      </c>
      <c r="Z4133" s="4" t="s">
        <v>407</v>
      </c>
      <c r="AA4133" s="4" t="s">
        <v>17107</v>
      </c>
      <c r="AB4133" s="4" t="s">
        <v>58</v>
      </c>
      <c r="AD4133" s="4" t="b">
        <v>0</v>
      </c>
      <c r="AG4133" s="11">
        <f t="shared" si="64"/>
        <v>43327</v>
      </c>
    </row>
    <row r="4134" s="4" customFormat="1" spans="1:33">
      <c r="A4134" s="4" t="s">
        <v>17108</v>
      </c>
      <c r="B4134" s="4" t="s">
        <v>17108</v>
      </c>
      <c r="C4134" s="4" t="s">
        <v>17109</v>
      </c>
      <c r="D4134" s="4" t="s">
        <v>17110</v>
      </c>
      <c r="E4134" s="4" t="s">
        <v>36</v>
      </c>
      <c r="F4134" s="4" t="s">
        <v>37</v>
      </c>
      <c r="G4134" s="4" t="s">
        <v>51</v>
      </c>
      <c r="J4134" s="4" t="s">
        <v>39</v>
      </c>
      <c r="K4134" s="4" t="s">
        <v>2699</v>
      </c>
      <c r="L4134" s="4" t="s">
        <v>2700</v>
      </c>
      <c r="M4134" s="4" t="s">
        <v>2701</v>
      </c>
      <c r="N4134" s="4" t="s">
        <v>36</v>
      </c>
      <c r="O4134" s="4">
        <v>1</v>
      </c>
      <c r="P4134" s="4" t="s">
        <v>55</v>
      </c>
      <c r="Q4134" s="4">
        <v>19.98</v>
      </c>
      <c r="Y4134" s="4" t="s">
        <v>17111</v>
      </c>
      <c r="Z4134" s="4" t="s">
        <v>121</v>
      </c>
      <c r="AA4134" s="4" t="s">
        <v>17112</v>
      </c>
      <c r="AB4134" s="4" t="s">
        <v>58</v>
      </c>
      <c r="AD4134" s="4" t="b">
        <v>0</v>
      </c>
      <c r="AG4134" s="11">
        <f t="shared" si="64"/>
        <v>43327</v>
      </c>
    </row>
    <row r="4135" s="4" customFormat="1" spans="1:33">
      <c r="A4135" s="4" t="s">
        <v>17113</v>
      </c>
      <c r="B4135" s="4" t="s">
        <v>17113</v>
      </c>
      <c r="C4135" s="4" t="s">
        <v>17114</v>
      </c>
      <c r="D4135" s="4" t="s">
        <v>17115</v>
      </c>
      <c r="E4135" s="4" t="s">
        <v>36</v>
      </c>
      <c r="F4135" s="4" t="s">
        <v>37</v>
      </c>
      <c r="G4135" s="4" t="s">
        <v>51</v>
      </c>
      <c r="J4135" s="4" t="s">
        <v>39</v>
      </c>
      <c r="K4135" s="4" t="s">
        <v>1341</v>
      </c>
      <c r="L4135" s="4" t="s">
        <v>1342</v>
      </c>
      <c r="M4135" s="4" t="s">
        <v>1343</v>
      </c>
      <c r="N4135" s="4" t="s">
        <v>36</v>
      </c>
      <c r="O4135" s="4">
        <v>1</v>
      </c>
      <c r="P4135" s="4" t="s">
        <v>55</v>
      </c>
      <c r="Q4135" s="4">
        <v>26.98</v>
      </c>
      <c r="Y4135" s="4" t="s">
        <v>17116</v>
      </c>
      <c r="Z4135" s="4" t="s">
        <v>407</v>
      </c>
      <c r="AA4135" s="4" t="s">
        <v>17117</v>
      </c>
      <c r="AB4135" s="4" t="s">
        <v>58</v>
      </c>
      <c r="AD4135" s="4" t="b">
        <v>0</v>
      </c>
      <c r="AG4135" s="11">
        <f t="shared" si="64"/>
        <v>43327</v>
      </c>
    </row>
    <row r="4136" s="4" customFormat="1" spans="1:33">
      <c r="A4136" s="4" t="s">
        <v>17118</v>
      </c>
      <c r="B4136" s="4" t="s">
        <v>17118</v>
      </c>
      <c r="C4136" s="4" t="s">
        <v>17119</v>
      </c>
      <c r="D4136" s="4" t="s">
        <v>17120</v>
      </c>
      <c r="E4136" s="4" t="s">
        <v>36</v>
      </c>
      <c r="F4136" s="4" t="s">
        <v>37</v>
      </c>
      <c r="G4136" s="4" t="s">
        <v>51</v>
      </c>
      <c r="J4136" s="4" t="s">
        <v>39</v>
      </c>
      <c r="K4136" s="4" t="s">
        <v>4218</v>
      </c>
      <c r="L4136" s="4" t="s">
        <v>4219</v>
      </c>
      <c r="M4136" s="4" t="s">
        <v>4220</v>
      </c>
      <c r="N4136" s="4" t="s">
        <v>36</v>
      </c>
      <c r="O4136" s="4">
        <v>1</v>
      </c>
      <c r="P4136" s="4" t="s">
        <v>55</v>
      </c>
      <c r="Q4136" s="4">
        <v>22.98</v>
      </c>
      <c r="Y4136" s="4" t="s">
        <v>13322</v>
      </c>
      <c r="Z4136" s="4" t="s">
        <v>1608</v>
      </c>
      <c r="AA4136" s="4" t="s">
        <v>17121</v>
      </c>
      <c r="AB4136" s="4" t="s">
        <v>58</v>
      </c>
      <c r="AD4136" s="4" t="b">
        <v>0</v>
      </c>
      <c r="AG4136" s="11">
        <f t="shared" si="64"/>
        <v>43327</v>
      </c>
    </row>
    <row r="4137" s="4" customFormat="1" spans="1:33">
      <c r="A4137" s="4" t="s">
        <v>17122</v>
      </c>
      <c r="B4137" s="4" t="s">
        <v>17122</v>
      </c>
      <c r="C4137" s="4" t="s">
        <v>17123</v>
      </c>
      <c r="D4137" s="4" t="s">
        <v>17124</v>
      </c>
      <c r="E4137" s="4" t="s">
        <v>36</v>
      </c>
      <c r="F4137" s="4" t="s">
        <v>37</v>
      </c>
      <c r="G4137" s="4" t="s">
        <v>51</v>
      </c>
      <c r="J4137" s="4" t="s">
        <v>39</v>
      </c>
      <c r="K4137" s="4" t="s">
        <v>1310</v>
      </c>
      <c r="L4137" s="4" t="s">
        <v>1311</v>
      </c>
      <c r="M4137" s="4" t="s">
        <v>1312</v>
      </c>
      <c r="N4137" s="4" t="s">
        <v>36</v>
      </c>
      <c r="O4137" s="4">
        <v>1</v>
      </c>
      <c r="P4137" s="4" t="s">
        <v>55</v>
      </c>
      <c r="Q4137" s="4">
        <v>20.98</v>
      </c>
      <c r="Y4137" s="4" t="s">
        <v>6681</v>
      </c>
      <c r="Z4137" s="4" t="s">
        <v>47</v>
      </c>
      <c r="AA4137" s="4" t="s">
        <v>17125</v>
      </c>
      <c r="AB4137" s="4" t="s">
        <v>58</v>
      </c>
      <c r="AD4137" s="4" t="b">
        <v>0</v>
      </c>
      <c r="AG4137" s="11">
        <f t="shared" si="64"/>
        <v>43327</v>
      </c>
    </row>
    <row r="4138" s="4" customFormat="1" spans="1:33">
      <c r="A4138" s="4" t="s">
        <v>17126</v>
      </c>
      <c r="B4138" s="4" t="s">
        <v>17126</v>
      </c>
      <c r="C4138" s="4" t="s">
        <v>17127</v>
      </c>
      <c r="D4138" s="4" t="s">
        <v>17128</v>
      </c>
      <c r="E4138" s="4" t="s">
        <v>36</v>
      </c>
      <c r="F4138" s="4" t="s">
        <v>37</v>
      </c>
      <c r="G4138" s="4" t="s">
        <v>51</v>
      </c>
      <c r="J4138" s="4" t="s">
        <v>39</v>
      </c>
      <c r="K4138" s="4" t="s">
        <v>678</v>
      </c>
      <c r="L4138" s="4" t="s">
        <v>679</v>
      </c>
      <c r="M4138" s="4" t="s">
        <v>680</v>
      </c>
      <c r="N4138" s="4" t="s">
        <v>36</v>
      </c>
      <c r="O4138" s="4">
        <v>1</v>
      </c>
      <c r="P4138" s="4" t="s">
        <v>55</v>
      </c>
      <c r="Q4138" s="4">
        <v>23.98</v>
      </c>
      <c r="Y4138" s="4" t="s">
        <v>8266</v>
      </c>
      <c r="Z4138" s="4" t="s">
        <v>47</v>
      </c>
      <c r="AA4138" s="4" t="s">
        <v>17129</v>
      </c>
      <c r="AB4138" s="4" t="s">
        <v>58</v>
      </c>
      <c r="AD4138" s="4" t="b">
        <v>0</v>
      </c>
      <c r="AG4138" s="11">
        <f t="shared" si="64"/>
        <v>43327</v>
      </c>
    </row>
    <row r="4139" s="4" customFormat="1" spans="1:33">
      <c r="A4139" s="4" t="s">
        <v>17130</v>
      </c>
      <c r="B4139" s="4" t="s">
        <v>17130</v>
      </c>
      <c r="C4139" s="4" t="s">
        <v>17131</v>
      </c>
      <c r="D4139" s="4" t="s">
        <v>17132</v>
      </c>
      <c r="E4139" s="4" t="s">
        <v>36</v>
      </c>
      <c r="F4139" s="4" t="s">
        <v>37</v>
      </c>
      <c r="G4139" s="4" t="s">
        <v>51</v>
      </c>
      <c r="J4139" s="4" t="s">
        <v>39</v>
      </c>
      <c r="K4139" s="4" t="s">
        <v>307</v>
      </c>
      <c r="L4139" s="4" t="s">
        <v>308</v>
      </c>
      <c r="M4139" s="4" t="s">
        <v>309</v>
      </c>
      <c r="N4139" s="4" t="s">
        <v>36</v>
      </c>
      <c r="O4139" s="4">
        <v>1</v>
      </c>
      <c r="P4139" s="4" t="s">
        <v>55</v>
      </c>
      <c r="Q4139" s="4">
        <v>23.98</v>
      </c>
      <c r="Y4139" s="4" t="s">
        <v>13009</v>
      </c>
      <c r="Z4139" s="4" t="s">
        <v>2068</v>
      </c>
      <c r="AA4139" s="4">
        <v>11762</v>
      </c>
      <c r="AB4139" s="4" t="s">
        <v>58</v>
      </c>
      <c r="AD4139" s="4" t="b">
        <v>0</v>
      </c>
      <c r="AG4139" s="11">
        <f t="shared" si="64"/>
        <v>43327</v>
      </c>
    </row>
    <row r="4140" s="4" customFormat="1" spans="1:33">
      <c r="A4140" s="4" t="s">
        <v>17133</v>
      </c>
      <c r="B4140" s="4" t="s">
        <v>17133</v>
      </c>
      <c r="C4140" s="4" t="s">
        <v>17134</v>
      </c>
      <c r="D4140" s="4" t="s">
        <v>17135</v>
      </c>
      <c r="E4140" s="4" t="s">
        <v>36</v>
      </c>
      <c r="F4140" s="4" t="s">
        <v>37</v>
      </c>
      <c r="G4140" s="4" t="s">
        <v>51</v>
      </c>
      <c r="J4140" s="4" t="s">
        <v>39</v>
      </c>
      <c r="K4140" s="4" t="s">
        <v>3955</v>
      </c>
      <c r="L4140" s="4" t="s">
        <v>3956</v>
      </c>
      <c r="M4140" s="4" t="s">
        <v>3957</v>
      </c>
      <c r="N4140" s="4" t="s">
        <v>36</v>
      </c>
      <c r="O4140" s="4">
        <v>1</v>
      </c>
      <c r="P4140" s="4" t="s">
        <v>55</v>
      </c>
      <c r="Q4140" s="4">
        <v>22.98</v>
      </c>
      <c r="Y4140" s="4" t="s">
        <v>11125</v>
      </c>
      <c r="Z4140" s="4" t="s">
        <v>115</v>
      </c>
      <c r="AA4140" s="4" t="s">
        <v>17136</v>
      </c>
      <c r="AB4140" s="4" t="s">
        <v>58</v>
      </c>
      <c r="AD4140" s="4" t="b">
        <v>0</v>
      </c>
      <c r="AG4140" s="11">
        <f t="shared" si="64"/>
        <v>43327</v>
      </c>
    </row>
    <row r="4141" s="4" customFormat="1" spans="1:33">
      <c r="A4141" s="4" t="s">
        <v>17137</v>
      </c>
      <c r="B4141" s="4" t="s">
        <v>17137</v>
      </c>
      <c r="C4141" s="4" t="s">
        <v>17138</v>
      </c>
      <c r="D4141" s="4" t="s">
        <v>17139</v>
      </c>
      <c r="E4141" s="4" t="s">
        <v>36</v>
      </c>
      <c r="F4141" s="4" t="s">
        <v>37</v>
      </c>
      <c r="G4141" s="4" t="s">
        <v>51</v>
      </c>
      <c r="J4141" s="4" t="s">
        <v>39</v>
      </c>
      <c r="K4141" s="4" t="s">
        <v>10736</v>
      </c>
      <c r="L4141" s="4" t="s">
        <v>10737</v>
      </c>
      <c r="M4141" s="4" t="s">
        <v>10738</v>
      </c>
      <c r="N4141" s="4" t="s">
        <v>36</v>
      </c>
      <c r="O4141" s="4">
        <v>1</v>
      </c>
      <c r="P4141" s="4" t="s">
        <v>55</v>
      </c>
      <c r="Q4141" s="4">
        <v>16.98</v>
      </c>
      <c r="Y4141" s="4" t="s">
        <v>949</v>
      </c>
      <c r="Z4141" s="4" t="s">
        <v>115</v>
      </c>
      <c r="AA4141" s="4" t="s">
        <v>17140</v>
      </c>
      <c r="AB4141" s="4" t="s">
        <v>58</v>
      </c>
      <c r="AD4141" s="4" t="b">
        <v>0</v>
      </c>
      <c r="AG4141" s="11">
        <f t="shared" si="64"/>
        <v>43327</v>
      </c>
    </row>
    <row r="4142" s="4" customFormat="1" spans="1:33">
      <c r="A4142" s="4" t="s">
        <v>17141</v>
      </c>
      <c r="B4142" s="4" t="s">
        <v>17141</v>
      </c>
      <c r="C4142" s="4" t="s">
        <v>17142</v>
      </c>
      <c r="D4142" s="4" t="s">
        <v>17143</v>
      </c>
      <c r="E4142" s="4" t="s">
        <v>36</v>
      </c>
      <c r="F4142" s="4" t="s">
        <v>37</v>
      </c>
      <c r="G4142" s="4" t="s">
        <v>51</v>
      </c>
      <c r="J4142" s="4" t="s">
        <v>39</v>
      </c>
      <c r="K4142" s="4" t="s">
        <v>307</v>
      </c>
      <c r="L4142" s="4" t="s">
        <v>308</v>
      </c>
      <c r="M4142" s="4" t="s">
        <v>309</v>
      </c>
      <c r="N4142" s="4" t="s">
        <v>36</v>
      </c>
      <c r="O4142" s="4">
        <v>1</v>
      </c>
      <c r="P4142" s="4" t="s">
        <v>55</v>
      </c>
      <c r="Q4142" s="4">
        <v>23.98</v>
      </c>
      <c r="Y4142" s="4" t="s">
        <v>10117</v>
      </c>
      <c r="Z4142" s="4" t="s">
        <v>63</v>
      </c>
      <c r="AA4142" s="4" t="s">
        <v>17144</v>
      </c>
      <c r="AB4142" s="4" t="s">
        <v>58</v>
      </c>
      <c r="AD4142" s="4" t="b">
        <v>0</v>
      </c>
      <c r="AG4142" s="11">
        <f t="shared" si="64"/>
        <v>43327</v>
      </c>
    </row>
    <row r="4143" s="4" customFormat="1" spans="1:33">
      <c r="A4143" s="4" t="s">
        <v>17145</v>
      </c>
      <c r="B4143" s="4" t="s">
        <v>17145</v>
      </c>
      <c r="C4143" s="4" t="s">
        <v>17146</v>
      </c>
      <c r="D4143" s="4" t="s">
        <v>17147</v>
      </c>
      <c r="E4143" s="4" t="s">
        <v>36</v>
      </c>
      <c r="F4143" s="4" t="s">
        <v>37</v>
      </c>
      <c r="G4143" s="4" t="s">
        <v>51</v>
      </c>
      <c r="J4143" s="4" t="s">
        <v>39</v>
      </c>
      <c r="K4143" s="4" t="s">
        <v>3182</v>
      </c>
      <c r="L4143" s="4" t="s">
        <v>9313</v>
      </c>
      <c r="M4143" s="4" t="s">
        <v>3184</v>
      </c>
      <c r="N4143" s="4" t="s">
        <v>36</v>
      </c>
      <c r="O4143" s="4">
        <v>1</v>
      </c>
      <c r="P4143" s="4" t="s">
        <v>55</v>
      </c>
      <c r="Q4143" s="4">
        <v>22.98</v>
      </c>
      <c r="Y4143" s="4" t="s">
        <v>17148</v>
      </c>
      <c r="Z4143" s="4" t="s">
        <v>201</v>
      </c>
      <c r="AA4143" s="4" t="s">
        <v>17149</v>
      </c>
      <c r="AB4143" s="4" t="s">
        <v>58</v>
      </c>
      <c r="AD4143" s="4" t="b">
        <v>0</v>
      </c>
      <c r="AG4143" s="11">
        <f t="shared" si="64"/>
        <v>43327</v>
      </c>
    </row>
    <row r="4144" s="4" customFormat="1" spans="1:33">
      <c r="A4144" s="4" t="s">
        <v>17150</v>
      </c>
      <c r="B4144" s="4" t="s">
        <v>17150</v>
      </c>
      <c r="C4144" s="4" t="s">
        <v>17151</v>
      </c>
      <c r="D4144" s="4" t="s">
        <v>17152</v>
      </c>
      <c r="E4144" s="4" t="s">
        <v>36</v>
      </c>
      <c r="F4144" s="4" t="s">
        <v>37</v>
      </c>
      <c r="G4144" s="4" t="s">
        <v>51</v>
      </c>
      <c r="J4144" s="4" t="s">
        <v>39</v>
      </c>
      <c r="K4144" s="4" t="s">
        <v>77</v>
      </c>
      <c r="L4144" s="4" t="s">
        <v>1431</v>
      </c>
      <c r="M4144" s="4" t="s">
        <v>1432</v>
      </c>
      <c r="N4144" s="4" t="s">
        <v>36</v>
      </c>
      <c r="O4144" s="4">
        <v>1</v>
      </c>
      <c r="P4144" s="4" t="s">
        <v>55</v>
      </c>
      <c r="Q4144" s="4">
        <v>23.98</v>
      </c>
      <c r="Y4144" s="4" t="s">
        <v>17153</v>
      </c>
      <c r="Z4144" s="4" t="s">
        <v>1965</v>
      </c>
      <c r="AA4144" s="4">
        <v>91767</v>
      </c>
      <c r="AB4144" s="4" t="s">
        <v>58</v>
      </c>
      <c r="AD4144" s="4" t="b">
        <v>0</v>
      </c>
      <c r="AG4144" s="11">
        <f t="shared" si="64"/>
        <v>43327</v>
      </c>
    </row>
    <row r="4145" s="4" customFormat="1" spans="1:33">
      <c r="A4145" s="4" t="s">
        <v>17154</v>
      </c>
      <c r="B4145" s="4" t="s">
        <v>17154</v>
      </c>
      <c r="C4145" s="4" t="s">
        <v>17155</v>
      </c>
      <c r="D4145" s="4" t="s">
        <v>17156</v>
      </c>
      <c r="E4145" s="4" t="s">
        <v>36</v>
      </c>
      <c r="F4145" s="4" t="s">
        <v>37</v>
      </c>
      <c r="G4145" s="4" t="s">
        <v>51</v>
      </c>
      <c r="J4145" s="4" t="s">
        <v>39</v>
      </c>
      <c r="K4145" s="4" t="s">
        <v>1132</v>
      </c>
      <c r="L4145" s="4" t="s">
        <v>1133</v>
      </c>
      <c r="M4145" s="4" t="s">
        <v>1134</v>
      </c>
      <c r="N4145" s="4" t="s">
        <v>36</v>
      </c>
      <c r="O4145" s="4">
        <v>1</v>
      </c>
      <c r="P4145" s="4" t="s">
        <v>55</v>
      </c>
      <c r="Q4145" s="4">
        <v>23.98</v>
      </c>
      <c r="Y4145" s="4" t="s">
        <v>3203</v>
      </c>
      <c r="Z4145" s="4" t="s">
        <v>738</v>
      </c>
      <c r="AA4145" s="4" t="s">
        <v>17157</v>
      </c>
      <c r="AB4145" s="4" t="s">
        <v>58</v>
      </c>
      <c r="AD4145" s="4" t="b">
        <v>0</v>
      </c>
      <c r="AG4145" s="11">
        <f t="shared" si="64"/>
        <v>43327</v>
      </c>
    </row>
    <row r="4146" s="4" customFormat="1" spans="1:33">
      <c r="A4146" s="4" t="s">
        <v>17158</v>
      </c>
      <c r="B4146" s="4" t="s">
        <v>17158</v>
      </c>
      <c r="C4146" s="4" t="s">
        <v>17159</v>
      </c>
      <c r="D4146" s="4" t="s">
        <v>17160</v>
      </c>
      <c r="E4146" s="4" t="s">
        <v>36</v>
      </c>
      <c r="F4146" s="4" t="s">
        <v>37</v>
      </c>
      <c r="G4146" s="4" t="s">
        <v>51</v>
      </c>
      <c r="J4146" s="4" t="s">
        <v>39</v>
      </c>
      <c r="K4146" s="4" t="s">
        <v>77</v>
      </c>
      <c r="L4146" s="4" t="s">
        <v>1431</v>
      </c>
      <c r="M4146" s="4" t="s">
        <v>1432</v>
      </c>
      <c r="N4146" s="4" t="s">
        <v>36</v>
      </c>
      <c r="O4146" s="4">
        <v>1</v>
      </c>
      <c r="P4146" s="4" t="s">
        <v>55</v>
      </c>
      <c r="Q4146" s="4">
        <v>23.98</v>
      </c>
      <c r="Y4146" s="4" t="s">
        <v>11761</v>
      </c>
      <c r="Z4146" s="4" t="s">
        <v>47</v>
      </c>
      <c r="AA4146" s="4" t="s">
        <v>17161</v>
      </c>
      <c r="AB4146" s="4" t="s">
        <v>58</v>
      </c>
      <c r="AD4146" s="4" t="b">
        <v>0</v>
      </c>
      <c r="AG4146" s="11">
        <f t="shared" si="64"/>
        <v>43327</v>
      </c>
    </row>
    <row r="4147" s="4" customFormat="1" spans="1:33">
      <c r="A4147" s="4" t="s">
        <v>17162</v>
      </c>
      <c r="B4147" s="4" t="s">
        <v>17162</v>
      </c>
      <c r="C4147" s="4" t="s">
        <v>17163</v>
      </c>
      <c r="D4147" s="4" t="s">
        <v>17164</v>
      </c>
      <c r="E4147" s="4" t="s">
        <v>36</v>
      </c>
      <c r="F4147" s="4" t="s">
        <v>37</v>
      </c>
      <c r="G4147" s="4" t="s">
        <v>51</v>
      </c>
      <c r="J4147" s="4" t="s">
        <v>39</v>
      </c>
      <c r="K4147" s="4" t="s">
        <v>644</v>
      </c>
      <c r="L4147" s="4" t="s">
        <v>645</v>
      </c>
      <c r="M4147" s="4" t="s">
        <v>646</v>
      </c>
      <c r="N4147" s="4" t="s">
        <v>36</v>
      </c>
      <c r="O4147" s="4">
        <v>1</v>
      </c>
      <c r="P4147" s="4" t="s">
        <v>55</v>
      </c>
      <c r="Q4147" s="4">
        <v>23.98</v>
      </c>
      <c r="Y4147" s="4" t="s">
        <v>17165</v>
      </c>
      <c r="Z4147" s="4" t="s">
        <v>115</v>
      </c>
      <c r="AA4147" s="4" t="s">
        <v>17166</v>
      </c>
      <c r="AB4147" s="4" t="s">
        <v>58</v>
      </c>
      <c r="AD4147" s="4" t="b">
        <v>0</v>
      </c>
      <c r="AG4147" s="11">
        <f t="shared" si="64"/>
        <v>43327</v>
      </c>
    </row>
    <row r="4148" s="4" customFormat="1" spans="1:33">
      <c r="A4148" s="4" t="s">
        <v>17167</v>
      </c>
      <c r="B4148" s="4" t="s">
        <v>17167</v>
      </c>
      <c r="C4148" s="4" t="s">
        <v>17168</v>
      </c>
      <c r="D4148" s="4" t="s">
        <v>17169</v>
      </c>
      <c r="E4148" s="4" t="s">
        <v>36</v>
      </c>
      <c r="F4148" s="4" t="s">
        <v>37</v>
      </c>
      <c r="G4148" s="4" t="s">
        <v>51</v>
      </c>
      <c r="J4148" s="4" t="s">
        <v>39</v>
      </c>
      <c r="K4148" s="4" t="s">
        <v>827</v>
      </c>
      <c r="L4148" s="4" t="s">
        <v>828</v>
      </c>
      <c r="M4148" s="4" t="s">
        <v>829</v>
      </c>
      <c r="N4148" s="4" t="s">
        <v>36</v>
      </c>
      <c r="O4148" s="4">
        <v>1</v>
      </c>
      <c r="P4148" s="4" t="s">
        <v>55</v>
      </c>
      <c r="Q4148" s="4">
        <v>22.98</v>
      </c>
      <c r="Y4148" s="4" t="s">
        <v>17170</v>
      </c>
      <c r="Z4148" s="4" t="s">
        <v>16750</v>
      </c>
      <c r="AA4148" s="4" t="s">
        <v>17171</v>
      </c>
      <c r="AB4148" s="4" t="s">
        <v>58</v>
      </c>
      <c r="AD4148" s="4" t="b">
        <v>0</v>
      </c>
      <c r="AG4148" s="11">
        <f t="shared" si="64"/>
        <v>43327</v>
      </c>
    </row>
    <row r="4149" s="4" customFormat="1" spans="1:33">
      <c r="A4149" s="4" t="s">
        <v>17172</v>
      </c>
      <c r="B4149" s="4" t="s">
        <v>17172</v>
      </c>
      <c r="C4149" s="4" t="s">
        <v>17173</v>
      </c>
      <c r="D4149" s="4" t="s">
        <v>17174</v>
      </c>
      <c r="E4149" s="4" t="s">
        <v>36</v>
      </c>
      <c r="F4149" s="4" t="s">
        <v>37</v>
      </c>
      <c r="G4149" s="4" t="s">
        <v>51</v>
      </c>
      <c r="J4149" s="4" t="s">
        <v>39</v>
      </c>
      <c r="K4149" s="4" t="s">
        <v>171</v>
      </c>
      <c r="L4149" s="4" t="s">
        <v>172</v>
      </c>
      <c r="M4149" s="4" t="s">
        <v>173</v>
      </c>
      <c r="N4149" s="4" t="s">
        <v>36</v>
      </c>
      <c r="O4149" s="4">
        <v>1</v>
      </c>
      <c r="P4149" s="4" t="s">
        <v>55</v>
      </c>
      <c r="Q4149" s="4">
        <v>23.98</v>
      </c>
      <c r="Y4149" s="4" t="s">
        <v>13894</v>
      </c>
      <c r="Z4149" s="4" t="s">
        <v>1183</v>
      </c>
      <c r="AA4149" s="4" t="s">
        <v>17175</v>
      </c>
      <c r="AB4149" s="4" t="s">
        <v>58</v>
      </c>
      <c r="AD4149" s="4" t="b">
        <v>0</v>
      </c>
      <c r="AG4149" s="11">
        <f t="shared" si="64"/>
        <v>43327</v>
      </c>
    </row>
    <row r="4150" s="4" customFormat="1" spans="1:33">
      <c r="A4150" s="4" t="s">
        <v>17176</v>
      </c>
      <c r="B4150" s="4" t="s">
        <v>17176</v>
      </c>
      <c r="C4150" s="4" t="s">
        <v>17177</v>
      </c>
      <c r="D4150" s="4" t="s">
        <v>17178</v>
      </c>
      <c r="E4150" s="4" t="s">
        <v>36</v>
      </c>
      <c r="F4150" s="4" t="s">
        <v>37</v>
      </c>
      <c r="G4150" s="4" t="s">
        <v>51</v>
      </c>
      <c r="J4150" s="4" t="s">
        <v>110</v>
      </c>
      <c r="K4150" s="4" t="s">
        <v>1033</v>
      </c>
      <c r="L4150" s="4" t="s">
        <v>1034</v>
      </c>
      <c r="M4150" s="4" t="s">
        <v>1035</v>
      </c>
      <c r="N4150" s="4" t="s">
        <v>36</v>
      </c>
      <c r="O4150" s="4">
        <v>1</v>
      </c>
      <c r="P4150" s="4" t="s">
        <v>55</v>
      </c>
      <c r="Q4150" s="4">
        <v>12.98</v>
      </c>
      <c r="S4150" s="4">
        <v>1.67</v>
      </c>
      <c r="X4150" s="4">
        <v>1.67</v>
      </c>
      <c r="Y4150" s="4" t="s">
        <v>4055</v>
      </c>
      <c r="Z4150" s="4" t="s">
        <v>147</v>
      </c>
      <c r="AA4150" s="4">
        <v>11434</v>
      </c>
      <c r="AB4150" s="4" t="s">
        <v>58</v>
      </c>
      <c r="AC4150" s="4" t="s">
        <v>915</v>
      </c>
      <c r="AD4150" s="4" t="b">
        <v>0</v>
      </c>
      <c r="AG4150" s="11">
        <f t="shared" si="64"/>
        <v>43327</v>
      </c>
    </row>
    <row r="4151" s="4" customFormat="1" spans="1:33">
      <c r="A4151" s="4" t="s">
        <v>17176</v>
      </c>
      <c r="B4151" s="4" t="s">
        <v>17176</v>
      </c>
      <c r="C4151" s="4" t="s">
        <v>17177</v>
      </c>
      <c r="D4151" s="4" t="s">
        <v>17178</v>
      </c>
      <c r="E4151" s="4" t="s">
        <v>36</v>
      </c>
      <c r="F4151" s="4" t="s">
        <v>37</v>
      </c>
      <c r="G4151" s="4" t="s">
        <v>51</v>
      </c>
      <c r="J4151" s="4" t="s">
        <v>110</v>
      </c>
      <c r="K4151" s="4" t="s">
        <v>17179</v>
      </c>
      <c r="L4151" s="4" t="s">
        <v>17180</v>
      </c>
      <c r="M4151" s="4" t="s">
        <v>17181</v>
      </c>
      <c r="N4151" s="4" t="s">
        <v>36</v>
      </c>
      <c r="O4151" s="4">
        <v>1</v>
      </c>
      <c r="P4151" s="4" t="s">
        <v>55</v>
      </c>
      <c r="Q4151" s="4">
        <v>12.98</v>
      </c>
      <c r="S4151" s="4">
        <v>1.67</v>
      </c>
      <c r="X4151" s="4">
        <v>1.67</v>
      </c>
      <c r="Y4151" s="4" t="s">
        <v>4055</v>
      </c>
      <c r="Z4151" s="4" t="s">
        <v>147</v>
      </c>
      <c r="AA4151" s="4">
        <v>11434</v>
      </c>
      <c r="AB4151" s="4" t="s">
        <v>58</v>
      </c>
      <c r="AC4151" s="4" t="s">
        <v>915</v>
      </c>
      <c r="AD4151" s="4" t="b">
        <v>0</v>
      </c>
      <c r="AG4151" s="11">
        <f t="shared" si="64"/>
        <v>43327</v>
      </c>
    </row>
    <row r="4152" s="4" customFormat="1" spans="1:33">
      <c r="A4152" s="4" t="s">
        <v>17176</v>
      </c>
      <c r="B4152" s="4" t="s">
        <v>17176</v>
      </c>
      <c r="C4152" s="4" t="s">
        <v>17177</v>
      </c>
      <c r="D4152" s="4" t="s">
        <v>17178</v>
      </c>
      <c r="E4152" s="4" t="s">
        <v>36</v>
      </c>
      <c r="F4152" s="4" t="s">
        <v>37</v>
      </c>
      <c r="G4152" s="4" t="s">
        <v>51</v>
      </c>
      <c r="J4152" s="4" t="s">
        <v>110</v>
      </c>
      <c r="K4152" s="4" t="s">
        <v>10444</v>
      </c>
      <c r="L4152" s="4" t="s">
        <v>10445</v>
      </c>
      <c r="M4152" s="4" t="s">
        <v>10446</v>
      </c>
      <c r="N4152" s="4" t="s">
        <v>36</v>
      </c>
      <c r="O4152" s="4">
        <v>1</v>
      </c>
      <c r="P4152" s="4" t="s">
        <v>55</v>
      </c>
      <c r="Q4152" s="4">
        <v>12.98</v>
      </c>
      <c r="S4152" s="4">
        <v>1.67</v>
      </c>
      <c r="X4152" s="4">
        <v>1.67</v>
      </c>
      <c r="Y4152" s="4" t="s">
        <v>4055</v>
      </c>
      <c r="Z4152" s="4" t="s">
        <v>147</v>
      </c>
      <c r="AA4152" s="4">
        <v>11434</v>
      </c>
      <c r="AB4152" s="4" t="s">
        <v>58</v>
      </c>
      <c r="AC4152" s="4" t="s">
        <v>915</v>
      </c>
      <c r="AD4152" s="4" t="b">
        <v>0</v>
      </c>
      <c r="AG4152" s="11">
        <f t="shared" si="64"/>
        <v>43327</v>
      </c>
    </row>
    <row r="4153" s="4" customFormat="1" spans="1:33">
      <c r="A4153" s="4" t="s">
        <v>17182</v>
      </c>
      <c r="B4153" s="4" t="s">
        <v>17182</v>
      </c>
      <c r="C4153" s="4" t="s">
        <v>17183</v>
      </c>
      <c r="D4153" s="4" t="s">
        <v>17184</v>
      </c>
      <c r="E4153" s="4" t="s">
        <v>36</v>
      </c>
      <c r="F4153" s="4" t="s">
        <v>37</v>
      </c>
      <c r="G4153" s="4" t="s">
        <v>51</v>
      </c>
      <c r="J4153" s="4" t="s">
        <v>39</v>
      </c>
      <c r="K4153" s="4" t="s">
        <v>2514</v>
      </c>
      <c r="L4153" s="4" t="s">
        <v>2576</v>
      </c>
      <c r="M4153" s="4" t="s">
        <v>2516</v>
      </c>
      <c r="N4153" s="4" t="s">
        <v>36</v>
      </c>
      <c r="O4153" s="4">
        <v>1</v>
      </c>
      <c r="P4153" s="4" t="s">
        <v>55</v>
      </c>
      <c r="Q4153" s="4">
        <v>22.98</v>
      </c>
      <c r="Y4153" s="4" t="s">
        <v>7618</v>
      </c>
      <c r="Z4153" s="4" t="s">
        <v>311</v>
      </c>
      <c r="AA4153" s="4" t="s">
        <v>17185</v>
      </c>
      <c r="AB4153" s="4" t="s">
        <v>58</v>
      </c>
      <c r="AD4153" s="4" t="b">
        <v>0</v>
      </c>
      <c r="AG4153" s="11">
        <f t="shared" si="64"/>
        <v>43327</v>
      </c>
    </row>
    <row r="4154" s="4" customFormat="1" spans="1:33">
      <c r="A4154" s="4" t="s">
        <v>17186</v>
      </c>
      <c r="B4154" s="4" t="s">
        <v>17186</v>
      </c>
      <c r="C4154" s="4" t="s">
        <v>17187</v>
      </c>
      <c r="D4154" s="4" t="s">
        <v>17188</v>
      </c>
      <c r="E4154" s="4" t="s">
        <v>36</v>
      </c>
      <c r="F4154" s="4" t="s">
        <v>37</v>
      </c>
      <c r="G4154" s="4" t="s">
        <v>51</v>
      </c>
      <c r="J4154" s="4" t="s">
        <v>39</v>
      </c>
      <c r="K4154" s="4" t="s">
        <v>8605</v>
      </c>
      <c r="L4154" s="4" t="s">
        <v>8606</v>
      </c>
      <c r="M4154" s="4" t="s">
        <v>8607</v>
      </c>
      <c r="N4154" s="4" t="s">
        <v>36</v>
      </c>
      <c r="O4154" s="4">
        <v>1</v>
      </c>
      <c r="P4154" s="4" t="s">
        <v>55</v>
      </c>
      <c r="Q4154" s="4">
        <v>14.98</v>
      </c>
      <c r="R4154" s="4">
        <v>1.18</v>
      </c>
      <c r="W4154" s="4">
        <v>2.25</v>
      </c>
      <c r="Y4154" s="4" t="s">
        <v>17189</v>
      </c>
      <c r="Z4154" s="4" t="s">
        <v>299</v>
      </c>
      <c r="AA4154" s="4" t="s">
        <v>17190</v>
      </c>
      <c r="AB4154" s="4" t="s">
        <v>58</v>
      </c>
      <c r="AC4154" s="4" t="s">
        <v>6277</v>
      </c>
      <c r="AD4154" s="4" t="b">
        <v>0</v>
      </c>
      <c r="AG4154" s="11">
        <f t="shared" si="64"/>
        <v>43327</v>
      </c>
    </row>
    <row r="4155" s="4" customFormat="1" spans="1:33">
      <c r="A4155" s="4" t="s">
        <v>17191</v>
      </c>
      <c r="B4155" s="4" t="s">
        <v>17191</v>
      </c>
      <c r="C4155" s="4" t="s">
        <v>17192</v>
      </c>
      <c r="D4155" s="4" t="s">
        <v>17193</v>
      </c>
      <c r="E4155" s="4" t="s">
        <v>36</v>
      </c>
      <c r="F4155" s="4" t="s">
        <v>37</v>
      </c>
      <c r="G4155" s="4" t="s">
        <v>51</v>
      </c>
      <c r="J4155" s="4" t="s">
        <v>39</v>
      </c>
      <c r="K4155" s="4" t="s">
        <v>171</v>
      </c>
      <c r="L4155" s="4" t="s">
        <v>172</v>
      </c>
      <c r="M4155" s="4" t="s">
        <v>173</v>
      </c>
      <c r="N4155" s="4" t="s">
        <v>36</v>
      </c>
      <c r="O4155" s="4">
        <v>1</v>
      </c>
      <c r="P4155" s="4" t="s">
        <v>55</v>
      </c>
      <c r="Q4155" s="4">
        <v>23.98</v>
      </c>
      <c r="Y4155" s="4" t="s">
        <v>12428</v>
      </c>
      <c r="Z4155" s="4" t="s">
        <v>784</v>
      </c>
      <c r="AA4155" s="4" t="s">
        <v>12429</v>
      </c>
      <c r="AB4155" s="4" t="s">
        <v>58</v>
      </c>
      <c r="AD4155" s="4" t="b">
        <v>0</v>
      </c>
      <c r="AG4155" s="11">
        <f t="shared" si="64"/>
        <v>43327</v>
      </c>
    </row>
    <row r="4156" s="4" customFormat="1" spans="1:33">
      <c r="A4156" s="4" t="s">
        <v>17194</v>
      </c>
      <c r="B4156" s="4" t="s">
        <v>17194</v>
      </c>
      <c r="C4156" s="4" t="s">
        <v>17195</v>
      </c>
      <c r="D4156" s="4" t="s">
        <v>17196</v>
      </c>
      <c r="E4156" s="4" t="s">
        <v>36</v>
      </c>
      <c r="F4156" s="4" t="s">
        <v>37</v>
      </c>
      <c r="G4156" s="4" t="s">
        <v>51</v>
      </c>
      <c r="J4156" s="4" t="s">
        <v>110</v>
      </c>
      <c r="K4156" s="4" t="s">
        <v>301</v>
      </c>
      <c r="L4156" s="4" t="s">
        <v>302</v>
      </c>
      <c r="M4156" s="4" t="s">
        <v>303</v>
      </c>
      <c r="N4156" s="4" t="s">
        <v>36</v>
      </c>
      <c r="O4156" s="4">
        <v>1</v>
      </c>
      <c r="P4156" s="4" t="s">
        <v>55</v>
      </c>
      <c r="Q4156" s="4">
        <v>23.98</v>
      </c>
      <c r="Y4156" s="4" t="s">
        <v>17197</v>
      </c>
      <c r="Z4156" s="4" t="s">
        <v>3437</v>
      </c>
      <c r="AA4156" s="4" t="s">
        <v>17198</v>
      </c>
      <c r="AB4156" s="4" t="s">
        <v>58</v>
      </c>
      <c r="AD4156" s="4" t="b">
        <v>0</v>
      </c>
      <c r="AG4156" s="11">
        <f t="shared" si="64"/>
        <v>43327</v>
      </c>
    </row>
    <row r="4157" s="4" customFormat="1" spans="1:33">
      <c r="A4157" s="4" t="s">
        <v>17199</v>
      </c>
      <c r="B4157" s="4" t="s">
        <v>17199</v>
      </c>
      <c r="C4157" s="4" t="s">
        <v>17200</v>
      </c>
      <c r="D4157" s="4" t="s">
        <v>17201</v>
      </c>
      <c r="E4157" s="4" t="s">
        <v>161</v>
      </c>
      <c r="F4157" s="4" t="s">
        <v>37</v>
      </c>
      <c r="G4157" s="4" t="s">
        <v>51</v>
      </c>
      <c r="J4157" s="4" t="s">
        <v>39</v>
      </c>
      <c r="K4157" s="4" t="s">
        <v>263</v>
      </c>
      <c r="L4157" s="4" t="s">
        <v>264</v>
      </c>
      <c r="M4157" s="4" t="s">
        <v>265</v>
      </c>
      <c r="N4157" s="4" t="s">
        <v>161</v>
      </c>
      <c r="O4157" s="4">
        <v>0</v>
      </c>
      <c r="Y4157" s="4" t="s">
        <v>5522</v>
      </c>
      <c r="Z4157" s="4" t="s">
        <v>138</v>
      </c>
      <c r="AA4157" s="4">
        <v>55105</v>
      </c>
      <c r="AB4157" s="4" t="s">
        <v>58</v>
      </c>
      <c r="AD4157" s="4" t="b">
        <v>0</v>
      </c>
      <c r="AG4157" s="11">
        <f t="shared" si="64"/>
        <v>43327</v>
      </c>
    </row>
    <row r="4158" s="4" customFormat="1" spans="1:33">
      <c r="A4158" s="4" t="s">
        <v>17202</v>
      </c>
      <c r="B4158" s="4" t="s">
        <v>17202</v>
      </c>
      <c r="C4158" s="4" t="s">
        <v>17203</v>
      </c>
      <c r="D4158" s="4" t="s">
        <v>17204</v>
      </c>
      <c r="E4158" s="4" t="s">
        <v>36</v>
      </c>
      <c r="F4158" s="4" t="s">
        <v>37</v>
      </c>
      <c r="G4158" s="4" t="s">
        <v>51</v>
      </c>
      <c r="J4158" s="4" t="s">
        <v>39</v>
      </c>
      <c r="K4158" s="4" t="s">
        <v>2165</v>
      </c>
      <c r="L4158" s="4" t="s">
        <v>2166</v>
      </c>
      <c r="M4158" s="4" t="s">
        <v>2167</v>
      </c>
      <c r="N4158" s="4" t="s">
        <v>36</v>
      </c>
      <c r="O4158" s="4">
        <v>1</v>
      </c>
      <c r="P4158" s="4" t="s">
        <v>55</v>
      </c>
      <c r="Q4158" s="4">
        <v>22.98</v>
      </c>
      <c r="Y4158" s="4" t="s">
        <v>17205</v>
      </c>
      <c r="Z4158" s="4" t="s">
        <v>6045</v>
      </c>
      <c r="AA4158" s="4" t="s">
        <v>17206</v>
      </c>
      <c r="AB4158" s="4" t="s">
        <v>58</v>
      </c>
      <c r="AD4158" s="4" t="b">
        <v>0</v>
      </c>
      <c r="AG4158" s="11">
        <f t="shared" si="64"/>
        <v>43327</v>
      </c>
    </row>
    <row r="4159" s="4" customFormat="1" spans="1:33">
      <c r="A4159" s="4" t="s">
        <v>17207</v>
      </c>
      <c r="B4159" s="4" t="s">
        <v>17207</v>
      </c>
      <c r="C4159" s="4" t="s">
        <v>17208</v>
      </c>
      <c r="D4159" s="4" t="s">
        <v>17209</v>
      </c>
      <c r="E4159" s="4" t="s">
        <v>36</v>
      </c>
      <c r="F4159" s="4" t="s">
        <v>37</v>
      </c>
      <c r="G4159" s="4" t="s">
        <v>51</v>
      </c>
      <c r="J4159" s="4" t="s">
        <v>39</v>
      </c>
      <c r="K4159" s="4" t="s">
        <v>1085</v>
      </c>
      <c r="L4159" s="4" t="s">
        <v>17210</v>
      </c>
      <c r="M4159" s="4" t="s">
        <v>16562</v>
      </c>
      <c r="N4159" s="4" t="s">
        <v>36</v>
      </c>
      <c r="O4159" s="4">
        <v>1</v>
      </c>
      <c r="P4159" s="4" t="s">
        <v>55</v>
      </c>
      <c r="Q4159" s="4">
        <v>23.98</v>
      </c>
      <c r="Y4159" s="4" t="s">
        <v>11203</v>
      </c>
      <c r="Z4159" s="4" t="s">
        <v>47</v>
      </c>
      <c r="AA4159" s="4" t="s">
        <v>13313</v>
      </c>
      <c r="AB4159" s="4" t="s">
        <v>58</v>
      </c>
      <c r="AD4159" s="4" t="b">
        <v>0</v>
      </c>
      <c r="AG4159" s="11">
        <f t="shared" si="64"/>
        <v>43327</v>
      </c>
    </row>
    <row r="4160" s="4" customFormat="1" spans="1:33">
      <c r="A4160" s="4" t="s">
        <v>17211</v>
      </c>
      <c r="B4160" s="4" t="s">
        <v>17211</v>
      </c>
      <c r="C4160" s="4" t="s">
        <v>17212</v>
      </c>
      <c r="D4160" s="4" t="s">
        <v>17213</v>
      </c>
      <c r="E4160" s="4" t="s">
        <v>36</v>
      </c>
      <c r="F4160" s="4" t="s">
        <v>37</v>
      </c>
      <c r="G4160" s="4" t="s">
        <v>51</v>
      </c>
      <c r="J4160" s="4" t="s">
        <v>39</v>
      </c>
      <c r="K4160" s="4" t="s">
        <v>17214</v>
      </c>
      <c r="L4160" s="4" t="s">
        <v>17215</v>
      </c>
      <c r="M4160" s="4" t="s">
        <v>17216</v>
      </c>
      <c r="N4160" s="4" t="s">
        <v>36</v>
      </c>
      <c r="O4160" s="4">
        <v>1</v>
      </c>
      <c r="P4160" s="4" t="s">
        <v>55</v>
      </c>
      <c r="Q4160" s="4">
        <v>25.98</v>
      </c>
      <c r="Y4160" s="4" t="s">
        <v>1667</v>
      </c>
      <c r="Z4160" s="4" t="s">
        <v>47</v>
      </c>
      <c r="AA4160" s="4" t="s">
        <v>17217</v>
      </c>
      <c r="AB4160" s="4" t="s">
        <v>58</v>
      </c>
      <c r="AD4160" s="4" t="b">
        <v>0</v>
      </c>
      <c r="AG4160" s="11">
        <f t="shared" si="64"/>
        <v>43327</v>
      </c>
    </row>
    <row r="4161" s="4" customFormat="1" spans="1:33">
      <c r="A4161" s="4" t="s">
        <v>17218</v>
      </c>
      <c r="B4161" s="4" t="s">
        <v>17218</v>
      </c>
      <c r="C4161" s="4" t="s">
        <v>17219</v>
      </c>
      <c r="D4161" s="4" t="s">
        <v>17220</v>
      </c>
      <c r="E4161" s="4" t="s">
        <v>36</v>
      </c>
      <c r="F4161" s="4" t="s">
        <v>37</v>
      </c>
      <c r="G4161" s="4" t="s">
        <v>51</v>
      </c>
      <c r="J4161" s="4" t="s">
        <v>39</v>
      </c>
      <c r="K4161" s="4" t="s">
        <v>461</v>
      </c>
      <c r="L4161" s="4" t="s">
        <v>462</v>
      </c>
      <c r="M4161" s="4" t="s">
        <v>463</v>
      </c>
      <c r="N4161" s="4" t="s">
        <v>36</v>
      </c>
      <c r="O4161" s="4">
        <v>1</v>
      </c>
      <c r="P4161" s="4" t="s">
        <v>55</v>
      </c>
      <c r="Q4161" s="4">
        <v>21.98</v>
      </c>
      <c r="Y4161" s="4" t="s">
        <v>17221</v>
      </c>
      <c r="Z4161" s="4" t="s">
        <v>115</v>
      </c>
      <c r="AA4161" s="4" t="s">
        <v>17222</v>
      </c>
      <c r="AB4161" s="4" t="s">
        <v>58</v>
      </c>
      <c r="AD4161" s="4" t="b">
        <v>0</v>
      </c>
      <c r="AG4161" s="11">
        <f t="shared" si="64"/>
        <v>43327</v>
      </c>
    </row>
    <row r="4162" s="4" customFormat="1" spans="1:33">
      <c r="A4162" s="4" t="s">
        <v>17223</v>
      </c>
      <c r="B4162" s="4" t="s">
        <v>17223</v>
      </c>
      <c r="C4162" s="4" t="s">
        <v>17224</v>
      </c>
      <c r="D4162" s="4" t="s">
        <v>17225</v>
      </c>
      <c r="E4162" s="4" t="s">
        <v>36</v>
      </c>
      <c r="F4162" s="4" t="s">
        <v>37</v>
      </c>
      <c r="G4162" s="4" t="s">
        <v>51</v>
      </c>
      <c r="J4162" s="4" t="s">
        <v>39</v>
      </c>
      <c r="K4162" s="4" t="s">
        <v>638</v>
      </c>
      <c r="L4162" s="4" t="s">
        <v>639</v>
      </c>
      <c r="M4162" s="4" t="s">
        <v>640</v>
      </c>
      <c r="N4162" s="4" t="s">
        <v>36</v>
      </c>
      <c r="O4162" s="4">
        <v>1</v>
      </c>
      <c r="P4162" s="4" t="s">
        <v>55</v>
      </c>
      <c r="Q4162" s="4">
        <v>22.98</v>
      </c>
      <c r="Y4162" s="4" t="s">
        <v>16929</v>
      </c>
      <c r="Z4162" s="4" t="s">
        <v>862</v>
      </c>
      <c r="AA4162" s="4" t="s">
        <v>16930</v>
      </c>
      <c r="AB4162" s="4" t="s">
        <v>58</v>
      </c>
      <c r="AD4162" s="4" t="b">
        <v>0</v>
      </c>
      <c r="AG4162" s="11">
        <f t="shared" ref="AG4162:AG4225" si="65">DATEVALUE(LEFT(C4162,10))</f>
        <v>43327</v>
      </c>
    </row>
    <row r="4163" s="4" customFormat="1" spans="1:33">
      <c r="A4163" s="4" t="s">
        <v>17226</v>
      </c>
      <c r="B4163" s="4" t="s">
        <v>17226</v>
      </c>
      <c r="C4163" s="4" t="s">
        <v>17227</v>
      </c>
      <c r="D4163" s="4" t="s">
        <v>17228</v>
      </c>
      <c r="E4163" s="4" t="s">
        <v>36</v>
      </c>
      <c r="F4163" s="4" t="s">
        <v>37</v>
      </c>
      <c r="G4163" s="4" t="s">
        <v>51</v>
      </c>
      <c r="J4163" s="4" t="s">
        <v>39</v>
      </c>
      <c r="K4163" s="4" t="s">
        <v>307</v>
      </c>
      <c r="L4163" s="4" t="s">
        <v>308</v>
      </c>
      <c r="M4163" s="4" t="s">
        <v>309</v>
      </c>
      <c r="N4163" s="4" t="s">
        <v>36</v>
      </c>
      <c r="O4163" s="4">
        <v>1</v>
      </c>
      <c r="P4163" s="4" t="s">
        <v>55</v>
      </c>
      <c r="Q4163" s="4">
        <v>23.98</v>
      </c>
      <c r="Y4163" s="4" t="s">
        <v>17229</v>
      </c>
      <c r="Z4163" s="4" t="s">
        <v>201</v>
      </c>
      <c r="AA4163" s="4" t="s">
        <v>17230</v>
      </c>
      <c r="AB4163" s="4" t="s">
        <v>58</v>
      </c>
      <c r="AD4163" s="4" t="b">
        <v>0</v>
      </c>
      <c r="AG4163" s="11">
        <f t="shared" si="65"/>
        <v>43327</v>
      </c>
    </row>
    <row r="4164" s="4" customFormat="1" spans="1:33">
      <c r="A4164" s="4" t="s">
        <v>17231</v>
      </c>
      <c r="B4164" s="4" t="s">
        <v>17231</v>
      </c>
      <c r="C4164" s="4" t="s">
        <v>17232</v>
      </c>
      <c r="D4164" s="4" t="s">
        <v>17233</v>
      </c>
      <c r="E4164" s="4" t="s">
        <v>36</v>
      </c>
      <c r="F4164" s="4" t="s">
        <v>37</v>
      </c>
      <c r="G4164" s="4" t="s">
        <v>51</v>
      </c>
      <c r="J4164" s="4" t="s">
        <v>39</v>
      </c>
      <c r="K4164" s="4" t="s">
        <v>2036</v>
      </c>
      <c r="L4164" s="4" t="s">
        <v>10016</v>
      </c>
      <c r="M4164" s="4" t="s">
        <v>2038</v>
      </c>
      <c r="N4164" s="4" t="s">
        <v>36</v>
      </c>
      <c r="O4164" s="4">
        <v>1</v>
      </c>
      <c r="P4164" s="4" t="s">
        <v>55</v>
      </c>
      <c r="Q4164" s="4">
        <v>23.98</v>
      </c>
      <c r="Y4164" s="4" t="s">
        <v>2697</v>
      </c>
      <c r="Z4164" s="4" t="s">
        <v>1183</v>
      </c>
      <c r="AA4164" s="4" t="s">
        <v>17234</v>
      </c>
      <c r="AB4164" s="4" t="s">
        <v>58</v>
      </c>
      <c r="AD4164" s="4" t="b">
        <v>0</v>
      </c>
      <c r="AG4164" s="11">
        <f t="shared" si="65"/>
        <v>43327</v>
      </c>
    </row>
    <row r="4165" s="4" customFormat="1" spans="1:33">
      <c r="A4165" s="4" t="s">
        <v>17235</v>
      </c>
      <c r="B4165" s="4" t="s">
        <v>17235</v>
      </c>
      <c r="C4165" s="4" t="s">
        <v>17236</v>
      </c>
      <c r="D4165" s="4" t="s">
        <v>17237</v>
      </c>
      <c r="E4165" s="4" t="s">
        <v>36</v>
      </c>
      <c r="F4165" s="4" t="s">
        <v>37</v>
      </c>
      <c r="G4165" s="4" t="s">
        <v>51</v>
      </c>
      <c r="J4165" s="4" t="s">
        <v>39</v>
      </c>
      <c r="K4165" s="4" t="s">
        <v>17238</v>
      </c>
      <c r="L4165" s="4" t="s">
        <v>17239</v>
      </c>
      <c r="M4165" s="4" t="s">
        <v>17240</v>
      </c>
      <c r="N4165" s="4" t="s">
        <v>36</v>
      </c>
      <c r="O4165" s="4">
        <v>1</v>
      </c>
      <c r="P4165" s="4" t="s">
        <v>55</v>
      </c>
      <c r="Q4165" s="4">
        <v>26.98</v>
      </c>
      <c r="Y4165" s="4" t="s">
        <v>10153</v>
      </c>
      <c r="Z4165" s="4" t="s">
        <v>738</v>
      </c>
      <c r="AA4165" s="4" t="s">
        <v>10154</v>
      </c>
      <c r="AB4165" s="4" t="s">
        <v>58</v>
      </c>
      <c r="AD4165" s="4" t="b">
        <v>0</v>
      </c>
      <c r="AG4165" s="11">
        <f t="shared" si="65"/>
        <v>43327</v>
      </c>
    </row>
    <row r="4166" s="4" customFormat="1" spans="1:33">
      <c r="A4166" s="4" t="s">
        <v>17241</v>
      </c>
      <c r="B4166" s="4" t="s">
        <v>17241</v>
      </c>
      <c r="C4166" s="4" t="s">
        <v>17242</v>
      </c>
      <c r="D4166" s="4" t="s">
        <v>17243</v>
      </c>
      <c r="E4166" s="4" t="s">
        <v>36</v>
      </c>
      <c r="F4166" s="4" t="s">
        <v>37</v>
      </c>
      <c r="G4166" s="4" t="s">
        <v>51</v>
      </c>
      <c r="J4166" s="4" t="s">
        <v>110</v>
      </c>
      <c r="K4166" s="4" t="s">
        <v>2036</v>
      </c>
      <c r="L4166" s="4" t="s">
        <v>10016</v>
      </c>
      <c r="M4166" s="4" t="s">
        <v>2038</v>
      </c>
      <c r="N4166" s="4" t="s">
        <v>36</v>
      </c>
      <c r="O4166" s="4">
        <v>1</v>
      </c>
      <c r="P4166" s="4" t="s">
        <v>55</v>
      </c>
      <c r="Q4166" s="4">
        <v>23.98</v>
      </c>
      <c r="S4166" s="4">
        <v>3.88</v>
      </c>
      <c r="Y4166" s="4" t="s">
        <v>10648</v>
      </c>
      <c r="Z4166" s="4" t="s">
        <v>10649</v>
      </c>
      <c r="AA4166" s="4" t="s">
        <v>17244</v>
      </c>
      <c r="AB4166" s="4" t="s">
        <v>58</v>
      </c>
      <c r="AD4166" s="4" t="b">
        <v>0</v>
      </c>
      <c r="AG4166" s="11">
        <f t="shared" si="65"/>
        <v>43327</v>
      </c>
    </row>
    <row r="4167" s="4" customFormat="1" spans="1:33">
      <c r="A4167" s="4" t="s">
        <v>17245</v>
      </c>
      <c r="B4167" s="4" t="s">
        <v>17245</v>
      </c>
      <c r="C4167" s="4" t="s">
        <v>17246</v>
      </c>
      <c r="D4167" s="4" t="s">
        <v>17247</v>
      </c>
      <c r="E4167" s="4" t="s">
        <v>36</v>
      </c>
      <c r="F4167" s="4" t="s">
        <v>37</v>
      </c>
      <c r="G4167" s="4" t="s">
        <v>51</v>
      </c>
      <c r="J4167" s="4" t="s">
        <v>39</v>
      </c>
      <c r="K4167" s="4" t="s">
        <v>122</v>
      </c>
      <c r="L4167" s="4" t="s">
        <v>123</v>
      </c>
      <c r="M4167" s="4" t="s">
        <v>124</v>
      </c>
      <c r="N4167" s="4" t="s">
        <v>36</v>
      </c>
      <c r="O4167" s="4">
        <v>1</v>
      </c>
      <c r="P4167" s="4" t="s">
        <v>55</v>
      </c>
      <c r="Q4167" s="4">
        <v>23.98</v>
      </c>
      <c r="Y4167" s="4" t="s">
        <v>5033</v>
      </c>
      <c r="Z4167" s="4" t="s">
        <v>201</v>
      </c>
      <c r="AA4167" s="4" t="s">
        <v>17248</v>
      </c>
      <c r="AB4167" s="4" t="s">
        <v>58</v>
      </c>
      <c r="AD4167" s="4" t="b">
        <v>0</v>
      </c>
      <c r="AG4167" s="11">
        <f t="shared" si="65"/>
        <v>43327</v>
      </c>
    </row>
    <row r="4168" s="4" customFormat="1" spans="1:33">
      <c r="A4168" s="4" t="s">
        <v>17249</v>
      </c>
      <c r="B4168" s="4" t="s">
        <v>17249</v>
      </c>
      <c r="C4168" s="4" t="s">
        <v>17250</v>
      </c>
      <c r="D4168" s="4" t="s">
        <v>17251</v>
      </c>
      <c r="E4168" s="4" t="s">
        <v>36</v>
      </c>
      <c r="F4168" s="4" t="s">
        <v>37</v>
      </c>
      <c r="G4168" s="4" t="s">
        <v>51</v>
      </c>
      <c r="J4168" s="4" t="s">
        <v>39</v>
      </c>
      <c r="K4168" s="4" t="s">
        <v>77</v>
      </c>
      <c r="L4168" s="4" t="s">
        <v>2323</v>
      </c>
      <c r="M4168" s="4" t="s">
        <v>2324</v>
      </c>
      <c r="N4168" s="4" t="s">
        <v>36</v>
      </c>
      <c r="O4168" s="4">
        <v>1</v>
      </c>
      <c r="P4168" s="4" t="s">
        <v>55</v>
      </c>
      <c r="Q4168" s="4">
        <v>23.98</v>
      </c>
      <c r="Y4168" s="4" t="s">
        <v>4780</v>
      </c>
      <c r="Z4168" s="4" t="s">
        <v>398</v>
      </c>
      <c r="AA4168" s="4" t="s">
        <v>4781</v>
      </c>
      <c r="AB4168" s="4" t="s">
        <v>58</v>
      </c>
      <c r="AD4168" s="4" t="b">
        <v>0</v>
      </c>
      <c r="AG4168" s="11">
        <f t="shared" si="65"/>
        <v>43327</v>
      </c>
    </row>
    <row r="4169" s="4" customFormat="1" spans="1:33">
      <c r="A4169" s="4" t="s">
        <v>17249</v>
      </c>
      <c r="B4169" s="4" t="s">
        <v>17249</v>
      </c>
      <c r="C4169" s="4" t="s">
        <v>17250</v>
      </c>
      <c r="D4169" s="4" t="s">
        <v>17251</v>
      </c>
      <c r="E4169" s="4" t="s">
        <v>36</v>
      </c>
      <c r="F4169" s="4" t="s">
        <v>37</v>
      </c>
      <c r="G4169" s="4" t="s">
        <v>51</v>
      </c>
      <c r="J4169" s="4" t="s">
        <v>39</v>
      </c>
      <c r="K4169" s="4" t="s">
        <v>1281</v>
      </c>
      <c r="L4169" s="4" t="s">
        <v>1282</v>
      </c>
      <c r="M4169" s="4" t="s">
        <v>1283</v>
      </c>
      <c r="N4169" s="4" t="s">
        <v>36</v>
      </c>
      <c r="O4169" s="4">
        <v>1</v>
      </c>
      <c r="P4169" s="4" t="s">
        <v>55</v>
      </c>
      <c r="Q4169" s="4">
        <v>23.98</v>
      </c>
      <c r="Y4169" s="4" t="s">
        <v>4780</v>
      </c>
      <c r="Z4169" s="4" t="s">
        <v>398</v>
      </c>
      <c r="AA4169" s="4" t="s">
        <v>4781</v>
      </c>
      <c r="AB4169" s="4" t="s">
        <v>58</v>
      </c>
      <c r="AD4169" s="4" t="b">
        <v>0</v>
      </c>
      <c r="AG4169" s="11">
        <f t="shared" si="65"/>
        <v>43327</v>
      </c>
    </row>
    <row r="4170" s="4" customFormat="1" spans="1:33">
      <c r="A4170" s="4" t="s">
        <v>17252</v>
      </c>
      <c r="B4170" s="4" t="s">
        <v>17252</v>
      </c>
      <c r="C4170" s="4" t="s">
        <v>17253</v>
      </c>
      <c r="D4170" s="4" t="s">
        <v>17254</v>
      </c>
      <c r="E4170" s="4" t="s">
        <v>36</v>
      </c>
      <c r="F4170" s="4" t="s">
        <v>37</v>
      </c>
      <c r="G4170" s="4" t="s">
        <v>51</v>
      </c>
      <c r="J4170" s="4" t="s">
        <v>39</v>
      </c>
      <c r="K4170" s="4" t="s">
        <v>3871</v>
      </c>
      <c r="L4170" s="4" t="s">
        <v>3872</v>
      </c>
      <c r="M4170" s="4" t="s">
        <v>3873</v>
      </c>
      <c r="N4170" s="4" t="s">
        <v>36</v>
      </c>
      <c r="O4170" s="4">
        <v>1</v>
      </c>
      <c r="P4170" s="4" t="s">
        <v>55</v>
      </c>
      <c r="Q4170" s="4">
        <v>22.98</v>
      </c>
      <c r="Y4170" s="4" t="s">
        <v>192</v>
      </c>
      <c r="Z4170" s="4" t="s">
        <v>115</v>
      </c>
      <c r="AA4170" s="4" t="s">
        <v>17255</v>
      </c>
      <c r="AB4170" s="4" t="s">
        <v>58</v>
      </c>
      <c r="AD4170" s="4" t="b">
        <v>0</v>
      </c>
      <c r="AG4170" s="11">
        <f t="shared" si="65"/>
        <v>43327</v>
      </c>
    </row>
    <row r="4171" s="4" customFormat="1" spans="1:33">
      <c r="A4171" s="4" t="s">
        <v>17256</v>
      </c>
      <c r="B4171" s="4" t="s">
        <v>17256</v>
      </c>
      <c r="C4171" s="4" t="s">
        <v>17257</v>
      </c>
      <c r="D4171" s="4" t="s">
        <v>17258</v>
      </c>
      <c r="E4171" s="4" t="s">
        <v>36</v>
      </c>
      <c r="F4171" s="4" t="s">
        <v>37</v>
      </c>
      <c r="G4171" s="4" t="s">
        <v>51</v>
      </c>
      <c r="J4171" s="4" t="s">
        <v>39</v>
      </c>
      <c r="K4171" s="4" t="s">
        <v>2784</v>
      </c>
      <c r="L4171" s="4" t="s">
        <v>2785</v>
      </c>
      <c r="M4171" s="4" t="s">
        <v>2786</v>
      </c>
      <c r="N4171" s="4" t="s">
        <v>36</v>
      </c>
      <c r="O4171" s="4">
        <v>1</v>
      </c>
      <c r="P4171" s="4" t="s">
        <v>55</v>
      </c>
      <c r="Q4171" s="4">
        <v>22.98</v>
      </c>
      <c r="Y4171" s="4" t="s">
        <v>17259</v>
      </c>
      <c r="Z4171" s="4" t="s">
        <v>47</v>
      </c>
      <c r="AA4171" s="4" t="s">
        <v>17260</v>
      </c>
      <c r="AB4171" s="4" t="s">
        <v>58</v>
      </c>
      <c r="AD4171" s="4" t="b">
        <v>0</v>
      </c>
      <c r="AG4171" s="11">
        <f t="shared" si="65"/>
        <v>43327</v>
      </c>
    </row>
    <row r="4172" s="4" customFormat="1" spans="1:33">
      <c r="A4172" s="4" t="s">
        <v>17261</v>
      </c>
      <c r="B4172" s="4" t="s">
        <v>17261</v>
      </c>
      <c r="C4172" s="4" t="s">
        <v>17262</v>
      </c>
      <c r="D4172" s="4" t="s">
        <v>17263</v>
      </c>
      <c r="E4172" s="4" t="s">
        <v>36</v>
      </c>
      <c r="F4172" s="4" t="s">
        <v>37</v>
      </c>
      <c r="G4172" s="4" t="s">
        <v>51</v>
      </c>
      <c r="J4172" s="4" t="s">
        <v>39</v>
      </c>
      <c r="K4172" s="4" t="s">
        <v>6381</v>
      </c>
      <c r="L4172" s="4" t="s">
        <v>6382</v>
      </c>
      <c r="M4172" s="4" t="s">
        <v>6383</v>
      </c>
      <c r="N4172" s="4" t="s">
        <v>36</v>
      </c>
      <c r="O4172" s="4">
        <v>1</v>
      </c>
      <c r="P4172" s="4" t="s">
        <v>55</v>
      </c>
      <c r="Q4172" s="4">
        <v>23.98</v>
      </c>
      <c r="Y4172" s="4" t="s">
        <v>17264</v>
      </c>
      <c r="Z4172" s="4" t="s">
        <v>790</v>
      </c>
      <c r="AA4172" s="4" t="s">
        <v>17265</v>
      </c>
      <c r="AB4172" s="4" t="s">
        <v>58</v>
      </c>
      <c r="AD4172" s="4" t="b">
        <v>0</v>
      </c>
      <c r="AG4172" s="11">
        <f t="shared" si="65"/>
        <v>43327</v>
      </c>
    </row>
    <row r="4173" s="4" customFormat="1" spans="1:33">
      <c r="A4173" s="4" t="s">
        <v>17266</v>
      </c>
      <c r="B4173" s="4" t="s">
        <v>17266</v>
      </c>
      <c r="C4173" s="4" t="s">
        <v>17267</v>
      </c>
      <c r="D4173" s="4" t="s">
        <v>17268</v>
      </c>
      <c r="E4173" s="4" t="s">
        <v>36</v>
      </c>
      <c r="F4173" s="4" t="s">
        <v>37</v>
      </c>
      <c r="G4173" s="4" t="s">
        <v>51</v>
      </c>
      <c r="J4173" s="4" t="s">
        <v>39</v>
      </c>
      <c r="K4173" s="4" t="s">
        <v>206</v>
      </c>
      <c r="L4173" s="4" t="s">
        <v>207</v>
      </c>
      <c r="M4173" s="4" t="s">
        <v>208</v>
      </c>
      <c r="N4173" s="4" t="s">
        <v>36</v>
      </c>
      <c r="O4173" s="4">
        <v>1</v>
      </c>
      <c r="P4173" s="4" t="s">
        <v>55</v>
      </c>
      <c r="Q4173" s="4">
        <v>23.98</v>
      </c>
      <c r="R4173" s="4">
        <v>2.07</v>
      </c>
      <c r="Y4173" s="4" t="s">
        <v>7841</v>
      </c>
      <c r="Z4173" s="4" t="s">
        <v>293</v>
      </c>
      <c r="AA4173" s="4" t="s">
        <v>17269</v>
      </c>
      <c r="AB4173" s="4" t="s">
        <v>58</v>
      </c>
      <c r="AD4173" s="4" t="b">
        <v>0</v>
      </c>
      <c r="AG4173" s="11">
        <f t="shared" si="65"/>
        <v>43327</v>
      </c>
    </row>
    <row r="4174" s="4" customFormat="1" spans="1:33">
      <c r="A4174" s="4" t="s">
        <v>17270</v>
      </c>
      <c r="B4174" s="4" t="s">
        <v>17270</v>
      </c>
      <c r="C4174" s="4" t="s">
        <v>17271</v>
      </c>
      <c r="D4174" s="4" t="s">
        <v>17272</v>
      </c>
      <c r="E4174" s="4" t="s">
        <v>36</v>
      </c>
      <c r="F4174" s="4" t="s">
        <v>37</v>
      </c>
      <c r="G4174" s="4" t="s">
        <v>51</v>
      </c>
      <c r="J4174" s="4" t="s">
        <v>39</v>
      </c>
      <c r="K4174" s="4" t="s">
        <v>3309</v>
      </c>
      <c r="L4174" s="4" t="s">
        <v>3310</v>
      </c>
      <c r="M4174" s="4" t="s">
        <v>3311</v>
      </c>
      <c r="N4174" s="4" t="s">
        <v>36</v>
      </c>
      <c r="O4174" s="4">
        <v>1</v>
      </c>
      <c r="P4174" s="4" t="s">
        <v>55</v>
      </c>
      <c r="Q4174" s="4">
        <v>18.98</v>
      </c>
      <c r="Y4174" s="4" t="s">
        <v>7831</v>
      </c>
      <c r="Z4174" s="4" t="s">
        <v>1046</v>
      </c>
      <c r="AA4174" s="4" t="s">
        <v>17273</v>
      </c>
      <c r="AB4174" s="4" t="s">
        <v>58</v>
      </c>
      <c r="AD4174" s="4" t="b">
        <v>0</v>
      </c>
      <c r="AG4174" s="11">
        <f t="shared" si="65"/>
        <v>43327</v>
      </c>
    </row>
    <row r="4175" s="4" customFormat="1" spans="1:33">
      <c r="A4175" s="4" t="s">
        <v>17270</v>
      </c>
      <c r="B4175" s="4" t="s">
        <v>17270</v>
      </c>
      <c r="C4175" s="4" t="s">
        <v>17271</v>
      </c>
      <c r="D4175" s="4" t="s">
        <v>17272</v>
      </c>
      <c r="E4175" s="4" t="s">
        <v>36</v>
      </c>
      <c r="F4175" s="4" t="s">
        <v>37</v>
      </c>
      <c r="G4175" s="4" t="s">
        <v>51</v>
      </c>
      <c r="J4175" s="4" t="s">
        <v>39</v>
      </c>
      <c r="K4175" s="4" t="s">
        <v>15110</v>
      </c>
      <c r="L4175" s="4" t="s">
        <v>15111</v>
      </c>
      <c r="M4175" s="4" t="s">
        <v>15107</v>
      </c>
      <c r="N4175" s="4" t="s">
        <v>36</v>
      </c>
      <c r="O4175" s="4">
        <v>1</v>
      </c>
      <c r="P4175" s="4" t="s">
        <v>55</v>
      </c>
      <c r="Q4175" s="4">
        <v>20.98</v>
      </c>
      <c r="W4175" s="4">
        <v>4.2</v>
      </c>
      <c r="Y4175" s="4" t="s">
        <v>7831</v>
      </c>
      <c r="Z4175" s="4" t="s">
        <v>1046</v>
      </c>
      <c r="AA4175" s="4" t="s">
        <v>17273</v>
      </c>
      <c r="AB4175" s="4" t="s">
        <v>58</v>
      </c>
      <c r="AC4175" s="4" t="s">
        <v>7384</v>
      </c>
      <c r="AD4175" s="4" t="b">
        <v>0</v>
      </c>
      <c r="AG4175" s="11">
        <f t="shared" si="65"/>
        <v>43327</v>
      </c>
    </row>
    <row r="4176" s="4" customFormat="1" spans="1:33">
      <c r="A4176" s="4" t="s">
        <v>17274</v>
      </c>
      <c r="B4176" s="4" t="s">
        <v>17274</v>
      </c>
      <c r="C4176" s="4" t="s">
        <v>17275</v>
      </c>
      <c r="D4176" s="4" t="s">
        <v>17276</v>
      </c>
      <c r="E4176" s="4" t="s">
        <v>36</v>
      </c>
      <c r="F4176" s="4" t="s">
        <v>37</v>
      </c>
      <c r="G4176" s="4" t="s">
        <v>51</v>
      </c>
      <c r="J4176" s="4" t="s">
        <v>39</v>
      </c>
      <c r="K4176" s="4" t="s">
        <v>12192</v>
      </c>
      <c r="L4176" s="4" t="s">
        <v>12193</v>
      </c>
      <c r="M4176" s="4" t="s">
        <v>12194</v>
      </c>
      <c r="N4176" s="4" t="s">
        <v>36</v>
      </c>
      <c r="O4176" s="4">
        <v>1</v>
      </c>
      <c r="P4176" s="4" t="s">
        <v>55</v>
      </c>
      <c r="Q4176" s="4">
        <v>22.98</v>
      </c>
      <c r="Y4176" s="4" t="s">
        <v>8730</v>
      </c>
      <c r="Z4176" s="4" t="s">
        <v>47</v>
      </c>
      <c r="AA4176" s="4" t="s">
        <v>17277</v>
      </c>
      <c r="AB4176" s="4" t="s">
        <v>58</v>
      </c>
      <c r="AD4176" s="4" t="b">
        <v>0</v>
      </c>
      <c r="AG4176" s="11">
        <f t="shared" si="65"/>
        <v>43327</v>
      </c>
    </row>
    <row r="4177" s="4" customFormat="1" spans="1:33">
      <c r="A4177" s="4" t="s">
        <v>17274</v>
      </c>
      <c r="B4177" s="4" t="s">
        <v>17274</v>
      </c>
      <c r="C4177" s="4" t="s">
        <v>17275</v>
      </c>
      <c r="D4177" s="4" t="s">
        <v>17276</v>
      </c>
      <c r="E4177" s="4" t="s">
        <v>36</v>
      </c>
      <c r="F4177" s="4" t="s">
        <v>37</v>
      </c>
      <c r="G4177" s="4" t="s">
        <v>51</v>
      </c>
      <c r="J4177" s="4" t="s">
        <v>39</v>
      </c>
      <c r="K4177" s="4" t="s">
        <v>12790</v>
      </c>
      <c r="L4177" s="4" t="s">
        <v>12791</v>
      </c>
      <c r="M4177" s="4" t="s">
        <v>12792</v>
      </c>
      <c r="N4177" s="4" t="s">
        <v>36</v>
      </c>
      <c r="O4177" s="4">
        <v>1</v>
      </c>
      <c r="P4177" s="4" t="s">
        <v>55</v>
      </c>
      <c r="Q4177" s="4">
        <v>22.98</v>
      </c>
      <c r="Y4177" s="4" t="s">
        <v>8730</v>
      </c>
      <c r="Z4177" s="4" t="s">
        <v>47</v>
      </c>
      <c r="AA4177" s="4" t="s">
        <v>17277</v>
      </c>
      <c r="AB4177" s="4" t="s">
        <v>58</v>
      </c>
      <c r="AD4177" s="4" t="b">
        <v>0</v>
      </c>
      <c r="AG4177" s="11">
        <f t="shared" si="65"/>
        <v>43327</v>
      </c>
    </row>
    <row r="4178" s="4" customFormat="1" spans="1:33">
      <c r="A4178" s="4" t="s">
        <v>17278</v>
      </c>
      <c r="B4178" s="4" t="s">
        <v>17278</v>
      </c>
      <c r="C4178" s="4" t="s">
        <v>17279</v>
      </c>
      <c r="D4178" s="4" t="s">
        <v>17280</v>
      </c>
      <c r="E4178" s="4" t="s">
        <v>36</v>
      </c>
      <c r="F4178" s="4" t="s">
        <v>37</v>
      </c>
      <c r="G4178" s="4" t="s">
        <v>51</v>
      </c>
      <c r="J4178" s="4" t="s">
        <v>39</v>
      </c>
      <c r="K4178" s="4" t="s">
        <v>3089</v>
      </c>
      <c r="L4178" s="4" t="s">
        <v>3090</v>
      </c>
      <c r="M4178" s="4" t="s">
        <v>3091</v>
      </c>
      <c r="N4178" s="4" t="s">
        <v>36</v>
      </c>
      <c r="O4178" s="4">
        <v>2</v>
      </c>
      <c r="P4178" s="4" t="s">
        <v>55</v>
      </c>
      <c r="Q4178" s="4">
        <v>47.96</v>
      </c>
      <c r="Y4178" s="4" t="s">
        <v>4070</v>
      </c>
      <c r="Z4178" s="4" t="s">
        <v>3780</v>
      </c>
      <c r="AA4178" s="4" t="s">
        <v>17281</v>
      </c>
      <c r="AB4178" s="4" t="s">
        <v>58</v>
      </c>
      <c r="AD4178" s="4" t="b">
        <v>0</v>
      </c>
      <c r="AG4178" s="11">
        <f t="shared" si="65"/>
        <v>43327</v>
      </c>
    </row>
    <row r="4179" s="4" customFormat="1" spans="1:33">
      <c r="A4179" s="4" t="s">
        <v>17282</v>
      </c>
      <c r="B4179" s="4" t="s">
        <v>17282</v>
      </c>
      <c r="C4179" s="4" t="s">
        <v>17283</v>
      </c>
      <c r="D4179" s="4" t="s">
        <v>17284</v>
      </c>
      <c r="E4179" s="4" t="s">
        <v>36</v>
      </c>
      <c r="F4179" s="4" t="s">
        <v>37</v>
      </c>
      <c r="G4179" s="4" t="s">
        <v>51</v>
      </c>
      <c r="J4179" s="4" t="s">
        <v>39</v>
      </c>
      <c r="K4179" s="4" t="s">
        <v>6805</v>
      </c>
      <c r="L4179" s="4" t="s">
        <v>6806</v>
      </c>
      <c r="M4179" s="4" t="s">
        <v>2354</v>
      </c>
      <c r="N4179" s="4" t="s">
        <v>36</v>
      </c>
      <c r="O4179" s="4">
        <v>1</v>
      </c>
      <c r="P4179" s="4" t="s">
        <v>55</v>
      </c>
      <c r="Q4179" s="4">
        <v>22.98</v>
      </c>
      <c r="R4179" s="4">
        <v>1.82</v>
      </c>
      <c r="Y4179" s="4" t="s">
        <v>1344</v>
      </c>
      <c r="Z4179" s="4" t="s">
        <v>299</v>
      </c>
      <c r="AA4179" s="4" t="s">
        <v>1345</v>
      </c>
      <c r="AB4179" s="4" t="s">
        <v>58</v>
      </c>
      <c r="AD4179" s="4" t="b">
        <v>0</v>
      </c>
      <c r="AG4179" s="11">
        <f t="shared" si="65"/>
        <v>43327</v>
      </c>
    </row>
    <row r="4180" s="4" customFormat="1" spans="1:33">
      <c r="A4180" s="4" t="s">
        <v>17285</v>
      </c>
      <c r="B4180" s="4" t="s">
        <v>17285</v>
      </c>
      <c r="C4180" s="4" t="s">
        <v>17286</v>
      </c>
      <c r="D4180" s="4" t="s">
        <v>17287</v>
      </c>
      <c r="E4180" s="4" t="s">
        <v>36</v>
      </c>
      <c r="F4180" s="4" t="s">
        <v>37</v>
      </c>
      <c r="G4180" s="4" t="s">
        <v>51</v>
      </c>
      <c r="J4180" s="4" t="s">
        <v>39</v>
      </c>
      <c r="K4180" s="4" t="s">
        <v>1604</v>
      </c>
      <c r="L4180" s="4" t="s">
        <v>1605</v>
      </c>
      <c r="M4180" s="4" t="s">
        <v>1606</v>
      </c>
      <c r="N4180" s="4" t="s">
        <v>36</v>
      </c>
      <c r="O4180" s="4">
        <v>1</v>
      </c>
      <c r="P4180" s="4" t="s">
        <v>55</v>
      </c>
      <c r="Q4180" s="4">
        <v>23.98</v>
      </c>
      <c r="Y4180" s="4" t="s">
        <v>15651</v>
      </c>
      <c r="Z4180" s="4" t="s">
        <v>63</v>
      </c>
      <c r="AA4180" s="4" t="s">
        <v>15652</v>
      </c>
      <c r="AB4180" s="4" t="s">
        <v>58</v>
      </c>
      <c r="AD4180" s="4" t="b">
        <v>0</v>
      </c>
      <c r="AG4180" s="11">
        <f t="shared" si="65"/>
        <v>43327</v>
      </c>
    </row>
    <row r="4181" s="4" customFormat="1" spans="1:33">
      <c r="A4181" s="4" t="s">
        <v>17288</v>
      </c>
      <c r="B4181" s="4" t="s">
        <v>17288</v>
      </c>
      <c r="C4181" s="4" t="s">
        <v>17289</v>
      </c>
      <c r="D4181" s="4" t="s">
        <v>17290</v>
      </c>
      <c r="E4181" s="4" t="s">
        <v>36</v>
      </c>
      <c r="F4181" s="4" t="s">
        <v>37</v>
      </c>
      <c r="G4181" s="4" t="s">
        <v>51</v>
      </c>
      <c r="J4181" s="4" t="s">
        <v>39</v>
      </c>
      <c r="K4181" s="4" t="s">
        <v>364</v>
      </c>
      <c r="L4181" s="4" t="s">
        <v>365</v>
      </c>
      <c r="M4181" s="4" t="s">
        <v>366</v>
      </c>
      <c r="N4181" s="4" t="s">
        <v>36</v>
      </c>
      <c r="O4181" s="4">
        <v>1</v>
      </c>
      <c r="P4181" s="4" t="s">
        <v>55</v>
      </c>
      <c r="Q4181" s="4">
        <v>14.98</v>
      </c>
      <c r="Y4181" s="4" t="s">
        <v>17291</v>
      </c>
      <c r="Z4181" s="4" t="s">
        <v>147</v>
      </c>
      <c r="AA4181" s="4" t="s">
        <v>17292</v>
      </c>
      <c r="AB4181" s="4" t="s">
        <v>58</v>
      </c>
      <c r="AD4181" s="4" t="b">
        <v>0</v>
      </c>
      <c r="AG4181" s="11">
        <f t="shared" si="65"/>
        <v>43327</v>
      </c>
    </row>
    <row r="4182" s="4" customFormat="1" spans="1:33">
      <c r="A4182" s="4" t="s">
        <v>17293</v>
      </c>
      <c r="B4182" s="4" t="s">
        <v>17293</v>
      </c>
      <c r="C4182" s="4" t="s">
        <v>17294</v>
      </c>
      <c r="D4182" s="4" t="s">
        <v>17295</v>
      </c>
      <c r="E4182" s="4" t="s">
        <v>36</v>
      </c>
      <c r="F4182" s="4" t="s">
        <v>37</v>
      </c>
      <c r="G4182" s="4" t="s">
        <v>51</v>
      </c>
      <c r="J4182" s="4" t="s">
        <v>39</v>
      </c>
      <c r="K4182" s="4" t="s">
        <v>77</v>
      </c>
      <c r="L4182" s="4" t="s">
        <v>1431</v>
      </c>
      <c r="M4182" s="4" t="s">
        <v>1432</v>
      </c>
      <c r="N4182" s="4" t="s">
        <v>36</v>
      </c>
      <c r="O4182" s="4">
        <v>1</v>
      </c>
      <c r="P4182" s="4" t="s">
        <v>55</v>
      </c>
      <c r="Q4182" s="4">
        <v>23.98</v>
      </c>
      <c r="Y4182" s="4" t="s">
        <v>17296</v>
      </c>
      <c r="Z4182" s="4" t="s">
        <v>147</v>
      </c>
      <c r="AA4182" s="4">
        <v>11375</v>
      </c>
      <c r="AB4182" s="4" t="s">
        <v>58</v>
      </c>
      <c r="AD4182" s="4" t="b">
        <v>0</v>
      </c>
      <c r="AG4182" s="11">
        <f t="shared" si="65"/>
        <v>43327</v>
      </c>
    </row>
    <row r="4183" s="4" customFormat="1" spans="1:33">
      <c r="A4183" s="4" t="s">
        <v>17293</v>
      </c>
      <c r="B4183" s="4" t="s">
        <v>17293</v>
      </c>
      <c r="C4183" s="4" t="s">
        <v>17294</v>
      </c>
      <c r="D4183" s="4" t="s">
        <v>17295</v>
      </c>
      <c r="E4183" s="4" t="s">
        <v>36</v>
      </c>
      <c r="F4183" s="4" t="s">
        <v>37</v>
      </c>
      <c r="G4183" s="4" t="s">
        <v>51</v>
      </c>
      <c r="J4183" s="4" t="s">
        <v>39</v>
      </c>
      <c r="K4183" s="4" t="s">
        <v>81</v>
      </c>
      <c r="L4183" s="4" t="s">
        <v>82</v>
      </c>
      <c r="M4183" s="4" t="s">
        <v>83</v>
      </c>
      <c r="N4183" s="4" t="s">
        <v>36</v>
      </c>
      <c r="O4183" s="4">
        <v>1</v>
      </c>
      <c r="P4183" s="4" t="s">
        <v>55</v>
      </c>
      <c r="Q4183" s="4">
        <v>23.98</v>
      </c>
      <c r="Y4183" s="4" t="s">
        <v>17296</v>
      </c>
      <c r="Z4183" s="4" t="s">
        <v>147</v>
      </c>
      <c r="AA4183" s="4">
        <v>11375</v>
      </c>
      <c r="AB4183" s="4" t="s">
        <v>58</v>
      </c>
      <c r="AD4183" s="4" t="b">
        <v>0</v>
      </c>
      <c r="AG4183" s="11">
        <f t="shared" si="65"/>
        <v>43327</v>
      </c>
    </row>
    <row r="4184" s="4" customFormat="1" spans="1:33">
      <c r="A4184" s="4" t="s">
        <v>17297</v>
      </c>
      <c r="B4184" s="4" t="s">
        <v>17297</v>
      </c>
      <c r="C4184" s="4" t="s">
        <v>17298</v>
      </c>
      <c r="D4184" s="4" t="s">
        <v>17299</v>
      </c>
      <c r="E4184" s="4" t="s">
        <v>36</v>
      </c>
      <c r="F4184" s="4" t="s">
        <v>37</v>
      </c>
      <c r="G4184" s="4" t="s">
        <v>51</v>
      </c>
      <c r="J4184" s="4" t="s">
        <v>39</v>
      </c>
      <c r="K4184" s="4" t="s">
        <v>987</v>
      </c>
      <c r="L4184" s="4" t="s">
        <v>988</v>
      </c>
      <c r="M4184" s="4" t="s">
        <v>989</v>
      </c>
      <c r="N4184" s="4" t="s">
        <v>36</v>
      </c>
      <c r="O4184" s="4">
        <v>1</v>
      </c>
      <c r="P4184" s="4" t="s">
        <v>55</v>
      </c>
      <c r="Q4184" s="4">
        <v>20.98</v>
      </c>
      <c r="Y4184" s="4" t="s">
        <v>4543</v>
      </c>
      <c r="Z4184" s="4" t="s">
        <v>5375</v>
      </c>
      <c r="AA4184" s="4" t="s">
        <v>17300</v>
      </c>
      <c r="AB4184" s="4" t="s">
        <v>58</v>
      </c>
      <c r="AD4184" s="4" t="b">
        <v>0</v>
      </c>
      <c r="AG4184" s="11">
        <f t="shared" si="65"/>
        <v>43327</v>
      </c>
    </row>
    <row r="4185" s="4" customFormat="1" spans="1:33">
      <c r="A4185" s="4" t="s">
        <v>17301</v>
      </c>
      <c r="B4185" s="4" t="s">
        <v>17301</v>
      </c>
      <c r="C4185" s="4" t="s">
        <v>17302</v>
      </c>
      <c r="D4185" s="4" t="s">
        <v>17303</v>
      </c>
      <c r="E4185" s="4" t="s">
        <v>36</v>
      </c>
      <c r="F4185" s="4" t="s">
        <v>37</v>
      </c>
      <c r="G4185" s="4" t="s">
        <v>38</v>
      </c>
      <c r="J4185" s="4" t="s">
        <v>110</v>
      </c>
      <c r="K4185" s="4" t="s">
        <v>17304</v>
      </c>
      <c r="L4185" s="4" t="s">
        <v>6260</v>
      </c>
      <c r="M4185" s="4" t="s">
        <v>6261</v>
      </c>
      <c r="N4185" s="4" t="s">
        <v>36</v>
      </c>
      <c r="O4185" s="4">
        <v>1</v>
      </c>
      <c r="P4185" s="4" t="s">
        <v>43</v>
      </c>
      <c r="Q4185" s="4">
        <v>24.99</v>
      </c>
      <c r="Y4185" s="4" t="s">
        <v>44</v>
      </c>
      <c r="Z4185" s="4" t="s">
        <v>1083</v>
      </c>
      <c r="AA4185" s="4" t="s">
        <v>17305</v>
      </c>
      <c r="AB4185" s="4" t="s">
        <v>47</v>
      </c>
      <c r="AD4185" s="4" t="b">
        <v>0</v>
      </c>
      <c r="AG4185" s="11">
        <f t="shared" si="65"/>
        <v>43328</v>
      </c>
    </row>
    <row r="4186" s="4" customFormat="1" spans="1:33">
      <c r="A4186" s="4" t="s">
        <v>17306</v>
      </c>
      <c r="B4186" s="4" t="s">
        <v>17306</v>
      </c>
      <c r="C4186" s="4" t="s">
        <v>17307</v>
      </c>
      <c r="D4186" s="4" t="s">
        <v>17308</v>
      </c>
      <c r="E4186" s="4" t="s">
        <v>36</v>
      </c>
      <c r="F4186" s="4" t="s">
        <v>37</v>
      </c>
      <c r="G4186" s="4" t="s">
        <v>38</v>
      </c>
      <c r="J4186" s="4" t="s">
        <v>110</v>
      </c>
      <c r="K4186" s="4" t="s">
        <v>14357</v>
      </c>
      <c r="L4186" s="4" t="s">
        <v>14358</v>
      </c>
      <c r="M4186" s="4" t="s">
        <v>14359</v>
      </c>
      <c r="N4186" s="4" t="s">
        <v>36</v>
      </c>
      <c r="O4186" s="4">
        <v>1</v>
      </c>
      <c r="P4186" s="4" t="s">
        <v>43</v>
      </c>
      <c r="Q4186" s="4">
        <v>24.99</v>
      </c>
      <c r="S4186" s="4">
        <v>2.94</v>
      </c>
      <c r="X4186" s="4">
        <v>2.94</v>
      </c>
      <c r="Y4186" s="4" t="s">
        <v>12556</v>
      </c>
      <c r="Z4186" s="4" t="s">
        <v>1083</v>
      </c>
      <c r="AA4186" s="4" t="s">
        <v>17309</v>
      </c>
      <c r="AB4186" s="4" t="s">
        <v>47</v>
      </c>
      <c r="AC4186" s="4" t="s">
        <v>1068</v>
      </c>
      <c r="AD4186" s="4" t="b">
        <v>0</v>
      </c>
      <c r="AG4186" s="11">
        <f t="shared" si="65"/>
        <v>43328</v>
      </c>
    </row>
    <row r="4187" s="4" customFormat="1" spans="1:33">
      <c r="A4187" s="4" t="s">
        <v>17310</v>
      </c>
      <c r="B4187" s="4" t="s">
        <v>17310</v>
      </c>
      <c r="C4187" s="4" t="s">
        <v>17311</v>
      </c>
      <c r="D4187" s="4" t="s">
        <v>17312</v>
      </c>
      <c r="E4187" s="4" t="s">
        <v>36</v>
      </c>
      <c r="F4187" s="4" t="s">
        <v>37</v>
      </c>
      <c r="G4187" s="4" t="s">
        <v>38</v>
      </c>
      <c r="J4187" s="4" t="s">
        <v>39</v>
      </c>
      <c r="K4187" s="4" t="s">
        <v>10908</v>
      </c>
      <c r="L4187" s="4" t="s">
        <v>1063</v>
      </c>
      <c r="M4187" s="4" t="s">
        <v>1064</v>
      </c>
      <c r="N4187" s="4" t="s">
        <v>36</v>
      </c>
      <c r="O4187" s="4">
        <v>1</v>
      </c>
      <c r="P4187" s="4" t="s">
        <v>43</v>
      </c>
      <c r="Q4187" s="4">
        <v>24.99</v>
      </c>
      <c r="Y4187" s="4" t="s">
        <v>17313</v>
      </c>
      <c r="Z4187" s="4" t="s">
        <v>1083</v>
      </c>
      <c r="AA4187" s="4" t="s">
        <v>17314</v>
      </c>
      <c r="AB4187" s="4" t="s">
        <v>47</v>
      </c>
      <c r="AD4187" s="4" t="b">
        <v>0</v>
      </c>
      <c r="AG4187" s="11">
        <f t="shared" si="65"/>
        <v>43328</v>
      </c>
    </row>
    <row r="4188" s="4" customFormat="1" spans="1:33">
      <c r="A4188" s="4" t="s">
        <v>17315</v>
      </c>
      <c r="B4188" s="4" t="s">
        <v>17315</v>
      </c>
      <c r="C4188" s="4" t="s">
        <v>17316</v>
      </c>
      <c r="D4188" s="4" t="s">
        <v>17317</v>
      </c>
      <c r="E4188" s="4" t="s">
        <v>36</v>
      </c>
      <c r="F4188" s="4" t="s">
        <v>37</v>
      </c>
      <c r="G4188" s="4" t="s">
        <v>38</v>
      </c>
      <c r="J4188" s="4" t="s">
        <v>39</v>
      </c>
      <c r="K4188" s="4" t="s">
        <v>10908</v>
      </c>
      <c r="L4188" s="4" t="s">
        <v>1063</v>
      </c>
      <c r="M4188" s="4" t="s">
        <v>1064</v>
      </c>
      <c r="N4188" s="4" t="s">
        <v>36</v>
      </c>
      <c r="O4188" s="4">
        <v>1</v>
      </c>
      <c r="P4188" s="4" t="s">
        <v>43</v>
      </c>
      <c r="Q4188" s="4">
        <v>24.99</v>
      </c>
      <c r="Y4188" s="4" t="s">
        <v>1075</v>
      </c>
      <c r="Z4188" s="4" t="s">
        <v>1076</v>
      </c>
      <c r="AA4188" s="4" t="s">
        <v>1077</v>
      </c>
      <c r="AB4188" s="4" t="s">
        <v>47</v>
      </c>
      <c r="AD4188" s="4" t="b">
        <v>0</v>
      </c>
      <c r="AG4188" s="11">
        <f t="shared" si="65"/>
        <v>43328</v>
      </c>
    </row>
    <row r="4189" s="4" customFormat="1" spans="1:33">
      <c r="A4189" s="4" t="s">
        <v>17318</v>
      </c>
      <c r="B4189" s="4" t="s">
        <v>17318</v>
      </c>
      <c r="C4189" s="4" t="s">
        <v>17319</v>
      </c>
      <c r="D4189" s="4" t="s">
        <v>17320</v>
      </c>
      <c r="E4189" s="4" t="s">
        <v>36</v>
      </c>
      <c r="F4189" s="4" t="s">
        <v>37</v>
      </c>
      <c r="G4189" s="4" t="s">
        <v>38</v>
      </c>
      <c r="J4189" s="4" t="s">
        <v>39</v>
      </c>
      <c r="K4189" s="4" t="s">
        <v>12553</v>
      </c>
      <c r="L4189" s="4" t="s">
        <v>12554</v>
      </c>
      <c r="M4189" s="4" t="s">
        <v>12555</v>
      </c>
      <c r="N4189" s="4" t="s">
        <v>36</v>
      </c>
      <c r="O4189" s="4">
        <v>1</v>
      </c>
      <c r="P4189" s="4" t="s">
        <v>43</v>
      </c>
      <c r="Q4189" s="4">
        <v>24.99</v>
      </c>
      <c r="Y4189" s="4" t="s">
        <v>12548</v>
      </c>
      <c r="Z4189" s="4" t="s">
        <v>1083</v>
      </c>
      <c r="AA4189" s="4" t="s">
        <v>17321</v>
      </c>
      <c r="AB4189" s="4" t="s">
        <v>47</v>
      </c>
      <c r="AD4189" s="4" t="b">
        <v>0</v>
      </c>
      <c r="AG4189" s="11">
        <f t="shared" si="65"/>
        <v>43328</v>
      </c>
    </row>
    <row r="4190" s="4" customFormat="1" spans="1:33">
      <c r="A4190" s="4" t="s">
        <v>17322</v>
      </c>
      <c r="B4190" s="4" t="s">
        <v>17322</v>
      </c>
      <c r="C4190" s="4" t="s">
        <v>17323</v>
      </c>
      <c r="D4190" s="4" t="s">
        <v>17324</v>
      </c>
      <c r="E4190" s="4" t="s">
        <v>36</v>
      </c>
      <c r="F4190" s="4" t="s">
        <v>37</v>
      </c>
      <c r="G4190" s="4" t="s">
        <v>38</v>
      </c>
      <c r="J4190" s="4" t="s">
        <v>39</v>
      </c>
      <c r="K4190" s="4" t="s">
        <v>10908</v>
      </c>
      <c r="L4190" s="4" t="s">
        <v>1063</v>
      </c>
      <c r="M4190" s="4" t="s">
        <v>1064</v>
      </c>
      <c r="N4190" s="4" t="s">
        <v>36</v>
      </c>
      <c r="O4190" s="4">
        <v>1</v>
      </c>
      <c r="P4190" s="4" t="s">
        <v>43</v>
      </c>
      <c r="Q4190" s="4">
        <v>24.99</v>
      </c>
      <c r="Y4190" s="4" t="s">
        <v>17325</v>
      </c>
      <c r="Z4190" s="4" t="s">
        <v>12543</v>
      </c>
      <c r="AA4190" s="4" t="s">
        <v>17326</v>
      </c>
      <c r="AB4190" s="4" t="s">
        <v>47</v>
      </c>
      <c r="AD4190" s="4" t="b">
        <v>0</v>
      </c>
      <c r="AG4190" s="11">
        <f t="shared" si="65"/>
        <v>43328</v>
      </c>
    </row>
    <row r="4191" s="4" customFormat="1" spans="1:33">
      <c r="A4191" s="4" t="s">
        <v>17327</v>
      </c>
      <c r="B4191" s="4" t="s">
        <v>17327</v>
      </c>
      <c r="C4191" s="4" t="s">
        <v>17328</v>
      </c>
      <c r="D4191" s="4" t="s">
        <v>17329</v>
      </c>
      <c r="E4191" s="4" t="s">
        <v>36</v>
      </c>
      <c r="F4191" s="4" t="s">
        <v>37</v>
      </c>
      <c r="G4191" s="4" t="s">
        <v>38</v>
      </c>
      <c r="J4191" s="4" t="s">
        <v>39</v>
      </c>
      <c r="K4191" s="4" t="s">
        <v>4600</v>
      </c>
      <c r="L4191" s="4" t="s">
        <v>4601</v>
      </c>
      <c r="M4191" s="4" t="s">
        <v>4602</v>
      </c>
      <c r="N4191" s="4" t="s">
        <v>36</v>
      </c>
      <c r="O4191" s="4">
        <v>1</v>
      </c>
      <c r="P4191" s="4" t="s">
        <v>43</v>
      </c>
      <c r="Q4191" s="4">
        <v>24.99</v>
      </c>
      <c r="Y4191" s="4" t="s">
        <v>17330</v>
      </c>
      <c r="Z4191" s="4" t="s">
        <v>3646</v>
      </c>
      <c r="AA4191" s="4" t="s">
        <v>17331</v>
      </c>
      <c r="AB4191" s="4" t="s">
        <v>47</v>
      </c>
      <c r="AD4191" s="4" t="b">
        <v>0</v>
      </c>
      <c r="AG4191" s="11">
        <f t="shared" si="65"/>
        <v>43328</v>
      </c>
    </row>
    <row r="4192" s="4" customFormat="1" spans="1:33">
      <c r="A4192" s="4" t="s">
        <v>17327</v>
      </c>
      <c r="B4192" s="4" t="s">
        <v>17327</v>
      </c>
      <c r="C4192" s="4" t="s">
        <v>17328</v>
      </c>
      <c r="D4192" s="4" t="s">
        <v>17329</v>
      </c>
      <c r="E4192" s="4" t="s">
        <v>36</v>
      </c>
      <c r="F4192" s="4" t="s">
        <v>37</v>
      </c>
      <c r="G4192" s="4" t="s">
        <v>38</v>
      </c>
      <c r="J4192" s="4" t="s">
        <v>39</v>
      </c>
      <c r="K4192" s="4" t="s">
        <v>11713</v>
      </c>
      <c r="L4192" s="4" t="s">
        <v>11714</v>
      </c>
      <c r="M4192" s="4" t="s">
        <v>11715</v>
      </c>
      <c r="N4192" s="4" t="s">
        <v>36</v>
      </c>
      <c r="O4192" s="4">
        <v>1</v>
      </c>
      <c r="P4192" s="4" t="s">
        <v>43</v>
      </c>
      <c r="Q4192" s="4">
        <v>24.99</v>
      </c>
      <c r="Y4192" s="4" t="s">
        <v>17330</v>
      </c>
      <c r="Z4192" s="4" t="s">
        <v>3646</v>
      </c>
      <c r="AA4192" s="4" t="s">
        <v>17331</v>
      </c>
      <c r="AB4192" s="4" t="s">
        <v>47</v>
      </c>
      <c r="AD4192" s="4" t="b">
        <v>0</v>
      </c>
      <c r="AG4192" s="11">
        <f t="shared" si="65"/>
        <v>43328</v>
      </c>
    </row>
    <row r="4193" s="4" customFormat="1" spans="1:33">
      <c r="A4193" s="4" t="s">
        <v>17332</v>
      </c>
      <c r="B4193" s="4" t="s">
        <v>17332</v>
      </c>
      <c r="C4193" s="4" t="s">
        <v>17333</v>
      </c>
      <c r="D4193" s="4" t="s">
        <v>17334</v>
      </c>
      <c r="E4193" s="4" t="s">
        <v>36</v>
      </c>
      <c r="F4193" s="4" t="s">
        <v>37</v>
      </c>
      <c r="G4193" s="4" t="s">
        <v>38</v>
      </c>
      <c r="J4193" s="4" t="s">
        <v>39</v>
      </c>
      <c r="K4193" s="4" t="s">
        <v>9178</v>
      </c>
      <c r="L4193" s="4" t="s">
        <v>9179</v>
      </c>
      <c r="M4193" s="4" t="s">
        <v>9180</v>
      </c>
      <c r="N4193" s="4" t="s">
        <v>36</v>
      </c>
      <c r="O4193" s="4">
        <v>1</v>
      </c>
      <c r="P4193" s="4" t="s">
        <v>43</v>
      </c>
      <c r="Q4193" s="4">
        <v>24.99</v>
      </c>
      <c r="Y4193" s="4" t="s">
        <v>6254</v>
      </c>
      <c r="Z4193" s="4" t="s">
        <v>2339</v>
      </c>
      <c r="AA4193" s="4" t="s">
        <v>13522</v>
      </c>
      <c r="AB4193" s="4" t="s">
        <v>47</v>
      </c>
      <c r="AD4193" s="4" t="b">
        <v>0</v>
      </c>
      <c r="AG4193" s="11">
        <f t="shared" si="65"/>
        <v>43328</v>
      </c>
    </row>
    <row r="4194" s="4" customFormat="1" spans="1:33">
      <c r="A4194" s="4" t="s">
        <v>17332</v>
      </c>
      <c r="B4194" s="4" t="s">
        <v>17332</v>
      </c>
      <c r="C4194" s="4" t="s">
        <v>17333</v>
      </c>
      <c r="D4194" s="4" t="s">
        <v>17334</v>
      </c>
      <c r="E4194" s="4" t="s">
        <v>36</v>
      </c>
      <c r="F4194" s="4" t="s">
        <v>37</v>
      </c>
      <c r="G4194" s="4" t="s">
        <v>38</v>
      </c>
      <c r="J4194" s="4" t="s">
        <v>39</v>
      </c>
      <c r="K4194" s="4" t="s">
        <v>17335</v>
      </c>
      <c r="L4194" s="4" t="s">
        <v>17336</v>
      </c>
      <c r="M4194" s="4" t="s">
        <v>17337</v>
      </c>
      <c r="N4194" s="4" t="s">
        <v>36</v>
      </c>
      <c r="O4194" s="4">
        <v>1</v>
      </c>
      <c r="P4194" s="4" t="s">
        <v>43</v>
      </c>
      <c r="Q4194" s="4">
        <v>24.99</v>
      </c>
      <c r="Y4194" s="4" t="s">
        <v>6254</v>
      </c>
      <c r="Z4194" s="4" t="s">
        <v>2339</v>
      </c>
      <c r="AA4194" s="4" t="s">
        <v>13522</v>
      </c>
      <c r="AB4194" s="4" t="s">
        <v>47</v>
      </c>
      <c r="AD4194" s="4" t="b">
        <v>0</v>
      </c>
      <c r="AG4194" s="11">
        <f t="shared" si="65"/>
        <v>43328</v>
      </c>
    </row>
    <row r="4195" s="4" customFormat="1" spans="1:33">
      <c r="A4195" s="4" t="s">
        <v>17332</v>
      </c>
      <c r="B4195" s="4" t="s">
        <v>17332</v>
      </c>
      <c r="C4195" s="4" t="s">
        <v>17333</v>
      </c>
      <c r="D4195" s="4" t="s">
        <v>17334</v>
      </c>
      <c r="E4195" s="4" t="s">
        <v>36</v>
      </c>
      <c r="F4195" s="4" t="s">
        <v>37</v>
      </c>
      <c r="G4195" s="4" t="s">
        <v>38</v>
      </c>
      <c r="J4195" s="4" t="s">
        <v>39</v>
      </c>
      <c r="K4195" s="4" t="s">
        <v>9160</v>
      </c>
      <c r="L4195" s="4" t="s">
        <v>6252</v>
      </c>
      <c r="M4195" s="4" t="s">
        <v>6253</v>
      </c>
      <c r="N4195" s="4" t="s">
        <v>36</v>
      </c>
      <c r="O4195" s="4">
        <v>1</v>
      </c>
      <c r="P4195" s="4" t="s">
        <v>43</v>
      </c>
      <c r="Q4195" s="4">
        <v>24.99</v>
      </c>
      <c r="Y4195" s="4" t="s">
        <v>6254</v>
      </c>
      <c r="Z4195" s="4" t="s">
        <v>2339</v>
      </c>
      <c r="AA4195" s="4" t="s">
        <v>13522</v>
      </c>
      <c r="AB4195" s="4" t="s">
        <v>47</v>
      </c>
      <c r="AD4195" s="4" t="b">
        <v>0</v>
      </c>
      <c r="AG4195" s="11">
        <f t="shared" si="65"/>
        <v>43328</v>
      </c>
    </row>
    <row r="4196" s="4" customFormat="1" spans="1:33">
      <c r="A4196" s="4" t="s">
        <v>17332</v>
      </c>
      <c r="B4196" s="4" t="s">
        <v>17332</v>
      </c>
      <c r="C4196" s="4" t="s">
        <v>17333</v>
      </c>
      <c r="D4196" s="4" t="s">
        <v>17334</v>
      </c>
      <c r="E4196" s="4" t="s">
        <v>36</v>
      </c>
      <c r="F4196" s="4" t="s">
        <v>37</v>
      </c>
      <c r="G4196" s="4" t="s">
        <v>38</v>
      </c>
      <c r="J4196" s="4" t="s">
        <v>39</v>
      </c>
      <c r="K4196" s="4" t="s">
        <v>17338</v>
      </c>
      <c r="L4196" s="4" t="s">
        <v>7189</v>
      </c>
      <c r="M4196" s="4" t="s">
        <v>7190</v>
      </c>
      <c r="N4196" s="4" t="s">
        <v>36</v>
      </c>
      <c r="O4196" s="4">
        <v>1</v>
      </c>
      <c r="P4196" s="4" t="s">
        <v>43</v>
      </c>
      <c r="Q4196" s="4">
        <v>24.99</v>
      </c>
      <c r="Y4196" s="4" t="s">
        <v>6254</v>
      </c>
      <c r="Z4196" s="4" t="s">
        <v>2339</v>
      </c>
      <c r="AA4196" s="4" t="s">
        <v>13522</v>
      </c>
      <c r="AB4196" s="4" t="s">
        <v>47</v>
      </c>
      <c r="AD4196" s="4" t="b">
        <v>0</v>
      </c>
      <c r="AG4196" s="11">
        <f t="shared" si="65"/>
        <v>43328</v>
      </c>
    </row>
    <row r="4197" s="4" customFormat="1" spans="1:33">
      <c r="A4197" s="4" t="s">
        <v>17339</v>
      </c>
      <c r="B4197" s="4" t="s">
        <v>17339</v>
      </c>
      <c r="C4197" s="4" t="s">
        <v>17340</v>
      </c>
      <c r="D4197" s="4" t="s">
        <v>17341</v>
      </c>
      <c r="E4197" s="4" t="s">
        <v>36</v>
      </c>
      <c r="F4197" s="4" t="s">
        <v>37</v>
      </c>
      <c r="G4197" s="4" t="s">
        <v>51</v>
      </c>
      <c r="J4197" s="4" t="s">
        <v>39</v>
      </c>
      <c r="K4197" s="4" t="s">
        <v>403</v>
      </c>
      <c r="L4197" s="4" t="s">
        <v>404</v>
      </c>
      <c r="M4197" s="4" t="s">
        <v>405</v>
      </c>
      <c r="N4197" s="4" t="s">
        <v>36</v>
      </c>
      <c r="O4197" s="4">
        <v>1</v>
      </c>
      <c r="P4197" s="4" t="s">
        <v>55</v>
      </c>
      <c r="Q4197" s="4">
        <v>22.98</v>
      </c>
      <c r="Y4197" s="4" t="s">
        <v>6481</v>
      </c>
      <c r="Z4197" s="4" t="s">
        <v>368</v>
      </c>
      <c r="AA4197" s="4" t="s">
        <v>17342</v>
      </c>
      <c r="AB4197" s="4" t="s">
        <v>58</v>
      </c>
      <c r="AD4197" s="4" t="b">
        <v>0</v>
      </c>
      <c r="AG4197" s="11">
        <f t="shared" si="65"/>
        <v>43328</v>
      </c>
    </row>
    <row r="4198" s="4" customFormat="1" spans="1:33">
      <c r="A4198" s="4" t="s">
        <v>17343</v>
      </c>
      <c r="B4198" s="4" t="s">
        <v>17343</v>
      </c>
      <c r="C4198" s="4" t="s">
        <v>17344</v>
      </c>
      <c r="D4198" s="4" t="s">
        <v>17345</v>
      </c>
      <c r="E4198" s="4" t="s">
        <v>36</v>
      </c>
      <c r="F4198" s="4" t="s">
        <v>37</v>
      </c>
      <c r="G4198" s="4" t="s">
        <v>51</v>
      </c>
      <c r="J4198" s="4" t="s">
        <v>39</v>
      </c>
      <c r="K4198" s="4" t="s">
        <v>845</v>
      </c>
      <c r="L4198" s="4" t="s">
        <v>846</v>
      </c>
      <c r="M4198" s="4" t="s">
        <v>847</v>
      </c>
      <c r="N4198" s="4" t="s">
        <v>36</v>
      </c>
      <c r="O4198" s="4">
        <v>1</v>
      </c>
      <c r="P4198" s="4" t="s">
        <v>55</v>
      </c>
      <c r="Q4198" s="4">
        <v>22.98</v>
      </c>
      <c r="Y4198" s="4" t="s">
        <v>7068</v>
      </c>
      <c r="Z4198" s="4" t="s">
        <v>147</v>
      </c>
      <c r="AA4198" s="4" t="s">
        <v>15968</v>
      </c>
      <c r="AB4198" s="4" t="s">
        <v>58</v>
      </c>
      <c r="AD4198" s="4" t="b">
        <v>0</v>
      </c>
      <c r="AG4198" s="11">
        <f t="shared" si="65"/>
        <v>43328</v>
      </c>
    </row>
    <row r="4199" s="4" customFormat="1" spans="1:33">
      <c r="A4199" s="4" t="s">
        <v>17343</v>
      </c>
      <c r="B4199" s="4" t="s">
        <v>17343</v>
      </c>
      <c r="C4199" s="4" t="s">
        <v>17344</v>
      </c>
      <c r="D4199" s="4" t="s">
        <v>17345</v>
      </c>
      <c r="E4199" s="4" t="s">
        <v>36</v>
      </c>
      <c r="F4199" s="4" t="s">
        <v>37</v>
      </c>
      <c r="G4199" s="4" t="s">
        <v>51</v>
      </c>
      <c r="J4199" s="4" t="s">
        <v>39</v>
      </c>
      <c r="K4199" s="4" t="s">
        <v>206</v>
      </c>
      <c r="L4199" s="4" t="s">
        <v>1147</v>
      </c>
      <c r="M4199" s="4" t="s">
        <v>208</v>
      </c>
      <c r="N4199" s="4" t="s">
        <v>36</v>
      </c>
      <c r="O4199" s="4">
        <v>1</v>
      </c>
      <c r="P4199" s="4" t="s">
        <v>55</v>
      </c>
      <c r="Q4199" s="4">
        <v>22.98</v>
      </c>
      <c r="Y4199" s="4" t="s">
        <v>7068</v>
      </c>
      <c r="Z4199" s="4" t="s">
        <v>147</v>
      </c>
      <c r="AA4199" s="4" t="s">
        <v>15968</v>
      </c>
      <c r="AB4199" s="4" t="s">
        <v>58</v>
      </c>
      <c r="AD4199" s="4" t="b">
        <v>0</v>
      </c>
      <c r="AG4199" s="11">
        <f t="shared" si="65"/>
        <v>43328</v>
      </c>
    </row>
    <row r="4200" s="4" customFormat="1" spans="1:33">
      <c r="A4200" s="4" t="s">
        <v>17346</v>
      </c>
      <c r="B4200" s="4" t="s">
        <v>17346</v>
      </c>
      <c r="C4200" s="4" t="s">
        <v>17347</v>
      </c>
      <c r="D4200" s="4" t="s">
        <v>17348</v>
      </c>
      <c r="E4200" s="4" t="s">
        <v>36</v>
      </c>
      <c r="F4200" s="4" t="s">
        <v>37</v>
      </c>
      <c r="G4200" s="4" t="s">
        <v>51</v>
      </c>
      <c r="J4200" s="4" t="s">
        <v>39</v>
      </c>
      <c r="K4200" s="4" t="s">
        <v>4548</v>
      </c>
      <c r="L4200" s="4" t="s">
        <v>4549</v>
      </c>
      <c r="M4200" s="4" t="s">
        <v>4550</v>
      </c>
      <c r="N4200" s="4" t="s">
        <v>36</v>
      </c>
      <c r="O4200" s="4">
        <v>1</v>
      </c>
      <c r="P4200" s="4" t="s">
        <v>55</v>
      </c>
      <c r="Q4200" s="4">
        <v>21.98</v>
      </c>
      <c r="Y4200" s="4" t="s">
        <v>17349</v>
      </c>
      <c r="Z4200" s="4" t="s">
        <v>398</v>
      </c>
      <c r="AA4200" s="4" t="s">
        <v>17350</v>
      </c>
      <c r="AB4200" s="4" t="s">
        <v>58</v>
      </c>
      <c r="AD4200" s="4" t="b">
        <v>0</v>
      </c>
      <c r="AG4200" s="11">
        <f t="shared" si="65"/>
        <v>43328</v>
      </c>
    </row>
    <row r="4201" s="4" customFormat="1" spans="1:33">
      <c r="A4201" s="4" t="s">
        <v>17346</v>
      </c>
      <c r="B4201" s="4" t="s">
        <v>17346</v>
      </c>
      <c r="C4201" s="4" t="s">
        <v>17347</v>
      </c>
      <c r="D4201" s="4" t="s">
        <v>17348</v>
      </c>
      <c r="E4201" s="4" t="s">
        <v>36</v>
      </c>
      <c r="F4201" s="4" t="s">
        <v>37</v>
      </c>
      <c r="G4201" s="4" t="s">
        <v>51</v>
      </c>
      <c r="J4201" s="4" t="s">
        <v>39</v>
      </c>
      <c r="K4201" s="4" t="s">
        <v>3274</v>
      </c>
      <c r="L4201" s="4" t="s">
        <v>3275</v>
      </c>
      <c r="M4201" s="4" t="s">
        <v>3276</v>
      </c>
      <c r="N4201" s="4" t="s">
        <v>36</v>
      </c>
      <c r="O4201" s="4">
        <v>1</v>
      </c>
      <c r="P4201" s="4" t="s">
        <v>55</v>
      </c>
      <c r="Q4201" s="4">
        <v>22.98</v>
      </c>
      <c r="Y4201" s="4" t="s">
        <v>17349</v>
      </c>
      <c r="Z4201" s="4" t="s">
        <v>398</v>
      </c>
      <c r="AA4201" s="4" t="s">
        <v>17350</v>
      </c>
      <c r="AB4201" s="4" t="s">
        <v>58</v>
      </c>
      <c r="AD4201" s="4" t="b">
        <v>0</v>
      </c>
      <c r="AG4201" s="11">
        <f t="shared" si="65"/>
        <v>43328</v>
      </c>
    </row>
    <row r="4202" s="4" customFormat="1" spans="1:33">
      <c r="A4202" s="4" t="s">
        <v>17351</v>
      </c>
      <c r="B4202" s="4" t="s">
        <v>17351</v>
      </c>
      <c r="C4202" s="4" t="s">
        <v>17352</v>
      </c>
      <c r="D4202" s="4" t="s">
        <v>17353</v>
      </c>
      <c r="E4202" s="4" t="s">
        <v>36</v>
      </c>
      <c r="F4202" s="4" t="s">
        <v>37</v>
      </c>
      <c r="G4202" s="4" t="s">
        <v>51</v>
      </c>
      <c r="J4202" s="4" t="s">
        <v>39</v>
      </c>
      <c r="K4202" s="4" t="s">
        <v>5283</v>
      </c>
      <c r="L4202" s="4" t="s">
        <v>5284</v>
      </c>
      <c r="M4202" s="4" t="s">
        <v>5285</v>
      </c>
      <c r="N4202" s="4" t="s">
        <v>36</v>
      </c>
      <c r="O4202" s="4">
        <v>1</v>
      </c>
      <c r="P4202" s="4" t="s">
        <v>55</v>
      </c>
      <c r="Q4202" s="4">
        <v>23.98</v>
      </c>
      <c r="Y4202" s="4" t="s">
        <v>5157</v>
      </c>
      <c r="Z4202" s="4" t="s">
        <v>368</v>
      </c>
      <c r="AA4202" s="4" t="s">
        <v>17354</v>
      </c>
      <c r="AB4202" s="4" t="s">
        <v>58</v>
      </c>
      <c r="AD4202" s="4" t="b">
        <v>0</v>
      </c>
      <c r="AG4202" s="11">
        <f t="shared" si="65"/>
        <v>43328</v>
      </c>
    </row>
    <row r="4203" s="4" customFormat="1" spans="1:33">
      <c r="A4203" s="4" t="s">
        <v>17355</v>
      </c>
      <c r="B4203" s="4" t="s">
        <v>17355</v>
      </c>
      <c r="C4203" s="4" t="s">
        <v>17356</v>
      </c>
      <c r="D4203" s="4" t="s">
        <v>17357</v>
      </c>
      <c r="E4203" s="4" t="s">
        <v>36</v>
      </c>
      <c r="F4203" s="4" t="s">
        <v>37</v>
      </c>
      <c r="G4203" s="4" t="s">
        <v>51</v>
      </c>
      <c r="J4203" s="4" t="s">
        <v>39</v>
      </c>
      <c r="K4203" s="4" t="s">
        <v>1188</v>
      </c>
      <c r="L4203" s="4" t="s">
        <v>1189</v>
      </c>
      <c r="M4203" s="4" t="s">
        <v>1190</v>
      </c>
      <c r="N4203" s="4" t="s">
        <v>36</v>
      </c>
      <c r="O4203" s="4">
        <v>1</v>
      </c>
      <c r="P4203" s="4" t="s">
        <v>55</v>
      </c>
      <c r="Q4203" s="4">
        <v>23.98</v>
      </c>
      <c r="Y4203" s="4" t="s">
        <v>17358</v>
      </c>
      <c r="Z4203" s="4" t="s">
        <v>72</v>
      </c>
      <c r="AA4203" s="4" t="s">
        <v>17359</v>
      </c>
      <c r="AB4203" s="4" t="s">
        <v>58</v>
      </c>
      <c r="AD4203" s="4" t="b">
        <v>0</v>
      </c>
      <c r="AG4203" s="11">
        <f t="shared" si="65"/>
        <v>43328</v>
      </c>
    </row>
    <row r="4204" s="4" customFormat="1" spans="1:33">
      <c r="A4204" s="4" t="s">
        <v>17360</v>
      </c>
      <c r="B4204" s="4" t="s">
        <v>17360</v>
      </c>
      <c r="C4204" s="4" t="s">
        <v>17361</v>
      </c>
      <c r="D4204" s="4" t="s">
        <v>17362</v>
      </c>
      <c r="E4204" s="4" t="s">
        <v>36</v>
      </c>
      <c r="F4204" s="4" t="s">
        <v>37</v>
      </c>
      <c r="G4204" s="4" t="s">
        <v>51</v>
      </c>
      <c r="J4204" s="4" t="s">
        <v>39</v>
      </c>
      <c r="K4204" s="4" t="s">
        <v>3763</v>
      </c>
      <c r="L4204" s="4" t="s">
        <v>3764</v>
      </c>
      <c r="M4204" s="4" t="s">
        <v>3765</v>
      </c>
      <c r="N4204" s="4" t="s">
        <v>36</v>
      </c>
      <c r="O4204" s="4">
        <v>1</v>
      </c>
      <c r="P4204" s="4" t="s">
        <v>55</v>
      </c>
      <c r="Q4204" s="4">
        <v>23.98</v>
      </c>
      <c r="Y4204" s="4" t="s">
        <v>2561</v>
      </c>
      <c r="Z4204" s="4" t="s">
        <v>431</v>
      </c>
      <c r="AA4204" s="4" t="s">
        <v>17363</v>
      </c>
      <c r="AB4204" s="4" t="s">
        <v>58</v>
      </c>
      <c r="AD4204" s="4" t="b">
        <v>0</v>
      </c>
      <c r="AG4204" s="11">
        <f t="shared" si="65"/>
        <v>43328</v>
      </c>
    </row>
    <row r="4205" s="4" customFormat="1" spans="1:33">
      <c r="A4205" s="4" t="s">
        <v>17364</v>
      </c>
      <c r="B4205" s="4" t="s">
        <v>17364</v>
      </c>
      <c r="C4205" s="4" t="s">
        <v>17365</v>
      </c>
      <c r="D4205" s="4" t="s">
        <v>17366</v>
      </c>
      <c r="E4205" s="4" t="s">
        <v>36</v>
      </c>
      <c r="F4205" s="4" t="s">
        <v>37</v>
      </c>
      <c r="G4205" s="4" t="s">
        <v>51</v>
      </c>
      <c r="J4205" s="4" t="s">
        <v>39</v>
      </c>
      <c r="K4205" s="4" t="s">
        <v>122</v>
      </c>
      <c r="L4205" s="4" t="s">
        <v>123</v>
      </c>
      <c r="M4205" s="4" t="s">
        <v>124</v>
      </c>
      <c r="N4205" s="4" t="s">
        <v>36</v>
      </c>
      <c r="O4205" s="4">
        <v>1</v>
      </c>
      <c r="P4205" s="4" t="s">
        <v>55</v>
      </c>
      <c r="Q4205" s="4">
        <v>23.98</v>
      </c>
      <c r="Y4205" s="4" t="s">
        <v>1237</v>
      </c>
      <c r="Z4205" s="4" t="s">
        <v>2201</v>
      </c>
      <c r="AA4205" s="4" t="s">
        <v>17367</v>
      </c>
      <c r="AB4205" s="4" t="s">
        <v>58</v>
      </c>
      <c r="AD4205" s="4" t="b">
        <v>0</v>
      </c>
      <c r="AG4205" s="11">
        <f t="shared" si="65"/>
        <v>43328</v>
      </c>
    </row>
    <row r="4206" s="4" customFormat="1" spans="1:33">
      <c r="A4206" s="4" t="s">
        <v>17368</v>
      </c>
      <c r="B4206" s="4" t="s">
        <v>17368</v>
      </c>
      <c r="C4206" s="4" t="s">
        <v>17369</v>
      </c>
      <c r="D4206" s="4" t="s">
        <v>17370</v>
      </c>
      <c r="E4206" s="4" t="s">
        <v>36</v>
      </c>
      <c r="F4206" s="4" t="s">
        <v>37</v>
      </c>
      <c r="G4206" s="4" t="s">
        <v>51</v>
      </c>
      <c r="J4206" s="4" t="s">
        <v>39</v>
      </c>
      <c r="K4206" s="4" t="s">
        <v>2157</v>
      </c>
      <c r="L4206" s="4" t="s">
        <v>2158</v>
      </c>
      <c r="M4206" s="4" t="s">
        <v>2159</v>
      </c>
      <c r="N4206" s="4" t="s">
        <v>36</v>
      </c>
      <c r="O4206" s="4">
        <v>1</v>
      </c>
      <c r="P4206" s="4" t="s">
        <v>55</v>
      </c>
      <c r="Q4206" s="4">
        <v>22.98</v>
      </c>
      <c r="Y4206" s="4" t="s">
        <v>1715</v>
      </c>
      <c r="Z4206" s="4" t="s">
        <v>3547</v>
      </c>
      <c r="AA4206" s="4" t="s">
        <v>16259</v>
      </c>
      <c r="AB4206" s="4" t="s">
        <v>58</v>
      </c>
      <c r="AD4206" s="4" t="b">
        <v>0</v>
      </c>
      <c r="AG4206" s="11">
        <f t="shared" si="65"/>
        <v>43328</v>
      </c>
    </row>
    <row r="4207" s="4" customFormat="1" spans="1:33">
      <c r="A4207" s="4" t="s">
        <v>17371</v>
      </c>
      <c r="B4207" s="4" t="s">
        <v>17371</v>
      </c>
      <c r="C4207" s="4" t="s">
        <v>17372</v>
      </c>
      <c r="D4207" s="4" t="s">
        <v>17373</v>
      </c>
      <c r="E4207" s="4" t="s">
        <v>36</v>
      </c>
      <c r="F4207" s="4" t="s">
        <v>37</v>
      </c>
      <c r="G4207" s="4" t="s">
        <v>51</v>
      </c>
      <c r="J4207" s="4" t="s">
        <v>39</v>
      </c>
      <c r="K4207" s="4" t="s">
        <v>307</v>
      </c>
      <c r="L4207" s="4" t="s">
        <v>308</v>
      </c>
      <c r="M4207" s="4" t="s">
        <v>309</v>
      </c>
      <c r="N4207" s="4" t="s">
        <v>36</v>
      </c>
      <c r="O4207" s="4">
        <v>1</v>
      </c>
      <c r="P4207" s="4" t="s">
        <v>55</v>
      </c>
      <c r="Q4207" s="4">
        <v>23.98</v>
      </c>
      <c r="Y4207" s="4" t="s">
        <v>1237</v>
      </c>
      <c r="Z4207" s="4" t="s">
        <v>2201</v>
      </c>
      <c r="AA4207" s="4" t="s">
        <v>17367</v>
      </c>
      <c r="AB4207" s="4" t="s">
        <v>58</v>
      </c>
      <c r="AD4207" s="4" t="b">
        <v>0</v>
      </c>
      <c r="AG4207" s="11">
        <f t="shared" si="65"/>
        <v>43328</v>
      </c>
    </row>
    <row r="4208" s="4" customFormat="1" spans="1:33">
      <c r="A4208" s="4" t="s">
        <v>17374</v>
      </c>
      <c r="B4208" s="4" t="s">
        <v>17374</v>
      </c>
      <c r="C4208" s="4" t="s">
        <v>17375</v>
      </c>
      <c r="D4208" s="4" t="s">
        <v>17376</v>
      </c>
      <c r="E4208" s="4" t="s">
        <v>36</v>
      </c>
      <c r="F4208" s="4" t="s">
        <v>37</v>
      </c>
      <c r="G4208" s="4" t="s">
        <v>51</v>
      </c>
      <c r="J4208" s="4" t="s">
        <v>39</v>
      </c>
      <c r="K4208" s="4" t="s">
        <v>7105</v>
      </c>
      <c r="L4208" s="4" t="s">
        <v>7106</v>
      </c>
      <c r="M4208" s="4" t="s">
        <v>7107</v>
      </c>
      <c r="N4208" s="4" t="s">
        <v>36</v>
      </c>
      <c r="O4208" s="4">
        <v>1</v>
      </c>
      <c r="P4208" s="4" t="s">
        <v>55</v>
      </c>
      <c r="Q4208" s="4">
        <v>21.98</v>
      </c>
      <c r="Y4208" s="4" t="s">
        <v>17377</v>
      </c>
      <c r="Z4208" s="4" t="s">
        <v>147</v>
      </c>
      <c r="AA4208" s="4" t="s">
        <v>17378</v>
      </c>
      <c r="AB4208" s="4" t="s">
        <v>58</v>
      </c>
      <c r="AD4208" s="4" t="b">
        <v>0</v>
      </c>
      <c r="AG4208" s="11">
        <f t="shared" si="65"/>
        <v>43328</v>
      </c>
    </row>
    <row r="4209" s="4" customFormat="1" spans="1:33">
      <c r="A4209" s="4" t="s">
        <v>17379</v>
      </c>
      <c r="B4209" s="4" t="s">
        <v>17379</v>
      </c>
      <c r="C4209" s="4" t="s">
        <v>17380</v>
      </c>
      <c r="D4209" s="4" t="s">
        <v>17381</v>
      </c>
      <c r="E4209" s="4" t="s">
        <v>36</v>
      </c>
      <c r="F4209" s="4" t="s">
        <v>37</v>
      </c>
      <c r="G4209" s="4" t="s">
        <v>51</v>
      </c>
      <c r="J4209" s="4" t="s">
        <v>39</v>
      </c>
      <c r="K4209" s="4" t="s">
        <v>81</v>
      </c>
      <c r="L4209" s="4" t="s">
        <v>82</v>
      </c>
      <c r="M4209" s="4" t="s">
        <v>83</v>
      </c>
      <c r="N4209" s="4" t="s">
        <v>36</v>
      </c>
      <c r="O4209" s="4">
        <v>1</v>
      </c>
      <c r="P4209" s="4" t="s">
        <v>55</v>
      </c>
      <c r="Q4209" s="4">
        <v>23.98</v>
      </c>
      <c r="Y4209" s="4" t="s">
        <v>17382</v>
      </c>
      <c r="Z4209" s="4" t="s">
        <v>47</v>
      </c>
      <c r="AA4209" s="4">
        <v>91390</v>
      </c>
      <c r="AB4209" s="4" t="s">
        <v>58</v>
      </c>
      <c r="AD4209" s="4" t="b">
        <v>0</v>
      </c>
      <c r="AG4209" s="11">
        <f t="shared" si="65"/>
        <v>43328</v>
      </c>
    </row>
    <row r="4210" s="4" customFormat="1" spans="1:33">
      <c r="A4210" s="4" t="s">
        <v>17383</v>
      </c>
      <c r="B4210" s="4" t="s">
        <v>17383</v>
      </c>
      <c r="C4210" s="4" t="s">
        <v>17384</v>
      </c>
      <c r="D4210" s="4" t="s">
        <v>17385</v>
      </c>
      <c r="E4210" s="4" t="s">
        <v>36</v>
      </c>
      <c r="F4210" s="4" t="s">
        <v>37</v>
      </c>
      <c r="G4210" s="4" t="s">
        <v>51</v>
      </c>
      <c r="J4210" s="4" t="s">
        <v>39</v>
      </c>
      <c r="K4210" s="4" t="s">
        <v>77</v>
      </c>
      <c r="L4210" s="4" t="s">
        <v>9369</v>
      </c>
      <c r="M4210" s="4" t="s">
        <v>9370</v>
      </c>
      <c r="N4210" s="4" t="s">
        <v>36</v>
      </c>
      <c r="O4210" s="4">
        <v>1</v>
      </c>
      <c r="P4210" s="4" t="s">
        <v>55</v>
      </c>
      <c r="Q4210" s="4">
        <v>23.98</v>
      </c>
      <c r="Y4210" s="4" t="s">
        <v>8254</v>
      </c>
      <c r="Z4210" s="4" t="s">
        <v>156</v>
      </c>
      <c r="AA4210" s="4" t="s">
        <v>17386</v>
      </c>
      <c r="AB4210" s="4" t="s">
        <v>58</v>
      </c>
      <c r="AD4210" s="4" t="b">
        <v>0</v>
      </c>
      <c r="AG4210" s="11">
        <f t="shared" si="65"/>
        <v>43328</v>
      </c>
    </row>
    <row r="4211" s="4" customFormat="1" spans="1:33">
      <c r="A4211" s="4" t="s">
        <v>17387</v>
      </c>
      <c r="B4211" s="4" t="s">
        <v>17387</v>
      </c>
      <c r="C4211" s="4" t="s">
        <v>17388</v>
      </c>
      <c r="D4211" s="4" t="s">
        <v>17389</v>
      </c>
      <c r="E4211" s="4" t="s">
        <v>36</v>
      </c>
      <c r="F4211" s="4" t="s">
        <v>37</v>
      </c>
      <c r="G4211" s="4" t="s">
        <v>51</v>
      </c>
      <c r="J4211" s="4" t="s">
        <v>110</v>
      </c>
      <c r="K4211" s="4" t="s">
        <v>17390</v>
      </c>
      <c r="L4211" s="4" t="s">
        <v>17391</v>
      </c>
      <c r="M4211" s="4" t="s">
        <v>17392</v>
      </c>
      <c r="N4211" s="4" t="s">
        <v>36</v>
      </c>
      <c r="O4211" s="4">
        <v>1</v>
      </c>
      <c r="P4211" s="4" t="s">
        <v>55</v>
      </c>
      <c r="Q4211" s="4">
        <v>23.98</v>
      </c>
      <c r="S4211" s="4">
        <v>2.09</v>
      </c>
      <c r="Y4211" s="4" t="s">
        <v>3190</v>
      </c>
      <c r="Z4211" s="4" t="s">
        <v>323</v>
      </c>
      <c r="AA4211" s="4" t="s">
        <v>17393</v>
      </c>
      <c r="AB4211" s="4" t="s">
        <v>58</v>
      </c>
      <c r="AD4211" s="4" t="b">
        <v>0</v>
      </c>
      <c r="AG4211" s="11">
        <f t="shared" si="65"/>
        <v>43328</v>
      </c>
    </row>
    <row r="4212" s="4" customFormat="1" spans="1:33">
      <c r="A4212" s="4" t="s">
        <v>17394</v>
      </c>
      <c r="B4212" s="4" t="s">
        <v>17394</v>
      </c>
      <c r="C4212" s="4" t="s">
        <v>17395</v>
      </c>
      <c r="D4212" s="4" t="s">
        <v>17396</v>
      </c>
      <c r="E4212" s="4" t="s">
        <v>36</v>
      </c>
      <c r="F4212" s="4" t="s">
        <v>37</v>
      </c>
      <c r="G4212" s="4" t="s">
        <v>51</v>
      </c>
      <c r="J4212" s="4" t="s">
        <v>39</v>
      </c>
      <c r="K4212" s="4" t="s">
        <v>3474</v>
      </c>
      <c r="L4212" s="4" t="s">
        <v>3475</v>
      </c>
      <c r="M4212" s="4" t="s">
        <v>3476</v>
      </c>
      <c r="N4212" s="4" t="s">
        <v>36</v>
      </c>
      <c r="O4212" s="4">
        <v>1</v>
      </c>
      <c r="P4212" s="4" t="s">
        <v>55</v>
      </c>
      <c r="Q4212" s="4">
        <v>23.98</v>
      </c>
      <c r="Y4212" s="4" t="s">
        <v>1426</v>
      </c>
      <c r="Z4212" s="4" t="s">
        <v>431</v>
      </c>
      <c r="AA4212" s="4" t="s">
        <v>17397</v>
      </c>
      <c r="AB4212" s="4" t="s">
        <v>58</v>
      </c>
      <c r="AD4212" s="4" t="b">
        <v>0</v>
      </c>
      <c r="AG4212" s="11">
        <f t="shared" si="65"/>
        <v>43328</v>
      </c>
    </row>
    <row r="4213" s="4" customFormat="1" spans="1:33">
      <c r="A4213" s="4" t="s">
        <v>17398</v>
      </c>
      <c r="B4213" s="4" t="s">
        <v>17398</v>
      </c>
      <c r="C4213" s="4" t="s">
        <v>17399</v>
      </c>
      <c r="D4213" s="4" t="s">
        <v>17400</v>
      </c>
      <c r="E4213" s="4" t="s">
        <v>36</v>
      </c>
      <c r="F4213" s="4" t="s">
        <v>37</v>
      </c>
      <c r="G4213" s="4" t="s">
        <v>51</v>
      </c>
      <c r="J4213" s="4" t="s">
        <v>39</v>
      </c>
      <c r="K4213" s="4" t="s">
        <v>380</v>
      </c>
      <c r="L4213" s="4" t="s">
        <v>381</v>
      </c>
      <c r="M4213" s="4" t="s">
        <v>382</v>
      </c>
      <c r="N4213" s="4" t="s">
        <v>36</v>
      </c>
      <c r="O4213" s="4">
        <v>1</v>
      </c>
      <c r="P4213" s="4" t="s">
        <v>55</v>
      </c>
      <c r="Q4213" s="4">
        <v>23.98</v>
      </c>
      <c r="Y4213" s="4" t="s">
        <v>17401</v>
      </c>
      <c r="Z4213" s="4" t="s">
        <v>17402</v>
      </c>
      <c r="AA4213" s="4">
        <v>43081</v>
      </c>
      <c r="AB4213" s="4" t="s">
        <v>58</v>
      </c>
      <c r="AD4213" s="4" t="b">
        <v>0</v>
      </c>
      <c r="AG4213" s="11">
        <f t="shared" si="65"/>
        <v>43328</v>
      </c>
    </row>
    <row r="4214" s="4" customFormat="1" spans="1:33">
      <c r="A4214" s="4" t="s">
        <v>17403</v>
      </c>
      <c r="B4214" s="4" t="s">
        <v>17403</v>
      </c>
      <c r="C4214" s="4" t="s">
        <v>17404</v>
      </c>
      <c r="D4214" s="4" t="s">
        <v>17405</v>
      </c>
      <c r="E4214" s="4" t="s">
        <v>36</v>
      </c>
      <c r="F4214" s="4" t="s">
        <v>37</v>
      </c>
      <c r="G4214" s="4" t="s">
        <v>51</v>
      </c>
      <c r="J4214" s="4" t="s">
        <v>39</v>
      </c>
      <c r="K4214" s="4" t="s">
        <v>827</v>
      </c>
      <c r="L4214" s="4" t="s">
        <v>1197</v>
      </c>
      <c r="M4214" s="4" t="s">
        <v>1198</v>
      </c>
      <c r="N4214" s="4" t="s">
        <v>36</v>
      </c>
      <c r="O4214" s="4">
        <v>1</v>
      </c>
      <c r="P4214" s="4" t="s">
        <v>55</v>
      </c>
      <c r="Q4214" s="4">
        <v>23.98</v>
      </c>
      <c r="Y4214" s="4" t="s">
        <v>146</v>
      </c>
      <c r="Z4214" s="4" t="s">
        <v>147</v>
      </c>
      <c r="AA4214" s="4" t="s">
        <v>17406</v>
      </c>
      <c r="AB4214" s="4" t="s">
        <v>58</v>
      </c>
      <c r="AD4214" s="4" t="b">
        <v>0</v>
      </c>
      <c r="AG4214" s="11">
        <f t="shared" si="65"/>
        <v>43328</v>
      </c>
    </row>
    <row r="4215" s="4" customFormat="1" spans="1:33">
      <c r="A4215" s="4" t="s">
        <v>17407</v>
      </c>
      <c r="B4215" s="4" t="s">
        <v>17407</v>
      </c>
      <c r="C4215" s="4" t="s">
        <v>17408</v>
      </c>
      <c r="D4215" s="4" t="s">
        <v>17409</v>
      </c>
      <c r="E4215" s="4" t="s">
        <v>36</v>
      </c>
      <c r="F4215" s="4" t="s">
        <v>37</v>
      </c>
      <c r="G4215" s="4" t="s">
        <v>51</v>
      </c>
      <c r="J4215" s="4" t="s">
        <v>39</v>
      </c>
      <c r="K4215" s="4" t="s">
        <v>340</v>
      </c>
      <c r="L4215" s="4" t="s">
        <v>341</v>
      </c>
      <c r="M4215" s="4" t="s">
        <v>342</v>
      </c>
      <c r="N4215" s="4" t="s">
        <v>36</v>
      </c>
      <c r="O4215" s="4">
        <v>1</v>
      </c>
      <c r="P4215" s="4" t="s">
        <v>55</v>
      </c>
      <c r="Q4215" s="4">
        <v>23.98</v>
      </c>
      <c r="Y4215" s="4" t="s">
        <v>17410</v>
      </c>
      <c r="Z4215" s="4" t="s">
        <v>17411</v>
      </c>
      <c r="AA4215" s="4">
        <v>60543</v>
      </c>
      <c r="AB4215" s="4" t="s">
        <v>58</v>
      </c>
      <c r="AD4215" s="4" t="b">
        <v>0</v>
      </c>
      <c r="AG4215" s="11">
        <f t="shared" si="65"/>
        <v>43328</v>
      </c>
    </row>
    <row r="4216" s="4" customFormat="1" spans="1:33">
      <c r="A4216" s="4" t="s">
        <v>17412</v>
      </c>
      <c r="B4216" s="4" t="s">
        <v>17412</v>
      </c>
      <c r="C4216" s="4" t="s">
        <v>17413</v>
      </c>
      <c r="D4216" s="4" t="s">
        <v>17414</v>
      </c>
      <c r="E4216" s="4" t="s">
        <v>36</v>
      </c>
      <c r="F4216" s="4" t="s">
        <v>37</v>
      </c>
      <c r="G4216" s="4" t="s">
        <v>51</v>
      </c>
      <c r="J4216" s="4" t="s">
        <v>39</v>
      </c>
      <c r="K4216" s="4" t="s">
        <v>11231</v>
      </c>
      <c r="L4216" s="4" t="s">
        <v>11232</v>
      </c>
      <c r="M4216" s="4" t="s">
        <v>11233</v>
      </c>
      <c r="N4216" s="4" t="s">
        <v>36</v>
      </c>
      <c r="O4216" s="4">
        <v>2</v>
      </c>
      <c r="P4216" s="4" t="s">
        <v>55</v>
      </c>
      <c r="Q4216" s="4">
        <v>29.96</v>
      </c>
      <c r="R4216" s="4">
        <v>2.34</v>
      </c>
      <c r="W4216" s="4">
        <v>2.4</v>
      </c>
      <c r="Y4216" s="4" t="s">
        <v>292</v>
      </c>
      <c r="Z4216" s="4" t="s">
        <v>293</v>
      </c>
      <c r="AA4216" s="4" t="s">
        <v>17415</v>
      </c>
      <c r="AB4216" s="4" t="s">
        <v>58</v>
      </c>
      <c r="AC4216" s="4" t="s">
        <v>370</v>
      </c>
      <c r="AG4216" s="11">
        <f t="shared" si="65"/>
        <v>43328</v>
      </c>
    </row>
    <row r="4217" s="4" customFormat="1" spans="1:33">
      <c r="A4217" s="4" t="s">
        <v>17416</v>
      </c>
      <c r="B4217" s="4" t="s">
        <v>17416</v>
      </c>
      <c r="C4217" s="4" t="s">
        <v>17417</v>
      </c>
      <c r="D4217" s="4" t="s">
        <v>17418</v>
      </c>
      <c r="E4217" s="4" t="s">
        <v>36</v>
      </c>
      <c r="F4217" s="4" t="s">
        <v>37</v>
      </c>
      <c r="G4217" s="4" t="s">
        <v>51</v>
      </c>
      <c r="J4217" s="4" t="s">
        <v>39</v>
      </c>
      <c r="K4217" s="4" t="s">
        <v>771</v>
      </c>
      <c r="L4217" s="4" t="s">
        <v>17419</v>
      </c>
      <c r="M4217" s="4" t="s">
        <v>773</v>
      </c>
      <c r="N4217" s="4" t="s">
        <v>36</v>
      </c>
      <c r="O4217" s="4">
        <v>1</v>
      </c>
      <c r="P4217" s="4" t="s">
        <v>55</v>
      </c>
      <c r="Q4217" s="4">
        <v>22.98</v>
      </c>
      <c r="Y4217" s="4" t="s">
        <v>5350</v>
      </c>
      <c r="Z4217" s="4" t="s">
        <v>1192</v>
      </c>
      <c r="AA4217" s="4" t="s">
        <v>17420</v>
      </c>
      <c r="AB4217" s="4" t="s">
        <v>58</v>
      </c>
      <c r="AD4217" s="4" t="b">
        <v>0</v>
      </c>
      <c r="AG4217" s="11">
        <f t="shared" si="65"/>
        <v>43328</v>
      </c>
    </row>
    <row r="4218" s="4" customFormat="1" spans="1:33">
      <c r="A4218" s="4" t="s">
        <v>17421</v>
      </c>
      <c r="B4218" s="4" t="s">
        <v>17421</v>
      </c>
      <c r="C4218" s="4" t="s">
        <v>17422</v>
      </c>
      <c r="D4218" s="4" t="s">
        <v>17423</v>
      </c>
      <c r="E4218" s="4" t="s">
        <v>36</v>
      </c>
      <c r="F4218" s="4" t="s">
        <v>37</v>
      </c>
      <c r="G4218" s="4" t="s">
        <v>51</v>
      </c>
      <c r="J4218" s="4" t="s">
        <v>39</v>
      </c>
      <c r="K4218" s="4" t="s">
        <v>16730</v>
      </c>
      <c r="L4218" s="4" t="s">
        <v>16731</v>
      </c>
      <c r="M4218" s="4" t="s">
        <v>16732</v>
      </c>
      <c r="N4218" s="4" t="s">
        <v>36</v>
      </c>
      <c r="O4218" s="4">
        <v>1</v>
      </c>
      <c r="P4218" s="4" t="s">
        <v>55</v>
      </c>
      <c r="Q4218" s="4">
        <v>19.98</v>
      </c>
      <c r="Y4218" s="4" t="s">
        <v>17424</v>
      </c>
      <c r="Z4218" s="4" t="s">
        <v>407</v>
      </c>
      <c r="AA4218" s="4" t="s">
        <v>17425</v>
      </c>
      <c r="AB4218" s="4" t="s">
        <v>58</v>
      </c>
      <c r="AD4218" s="4" t="b">
        <v>0</v>
      </c>
      <c r="AG4218" s="11">
        <f t="shared" si="65"/>
        <v>43328</v>
      </c>
    </row>
    <row r="4219" s="4" customFormat="1" spans="1:33">
      <c r="A4219" s="4" t="s">
        <v>17426</v>
      </c>
      <c r="B4219" s="4" t="s">
        <v>17426</v>
      </c>
      <c r="C4219" s="4" t="s">
        <v>17427</v>
      </c>
      <c r="D4219" s="4" t="s">
        <v>17428</v>
      </c>
      <c r="E4219" s="4" t="s">
        <v>36</v>
      </c>
      <c r="F4219" s="4" t="s">
        <v>37</v>
      </c>
      <c r="G4219" s="4" t="s">
        <v>51</v>
      </c>
      <c r="J4219" s="4" t="s">
        <v>39</v>
      </c>
      <c r="K4219" s="4" t="s">
        <v>17429</v>
      </c>
      <c r="L4219" s="4" t="s">
        <v>17430</v>
      </c>
      <c r="M4219" s="4" t="s">
        <v>17431</v>
      </c>
      <c r="N4219" s="4" t="s">
        <v>36</v>
      </c>
      <c r="O4219" s="4">
        <v>1</v>
      </c>
      <c r="P4219" s="4" t="s">
        <v>55</v>
      </c>
      <c r="Q4219" s="4">
        <v>27.98</v>
      </c>
      <c r="Y4219" s="4" t="s">
        <v>17432</v>
      </c>
      <c r="Z4219" s="4" t="s">
        <v>17433</v>
      </c>
      <c r="AA4219" s="4">
        <v>39073</v>
      </c>
      <c r="AB4219" s="4" t="s">
        <v>58</v>
      </c>
      <c r="AD4219" s="4" t="b">
        <v>1</v>
      </c>
      <c r="AG4219" s="11">
        <f t="shared" si="65"/>
        <v>43328</v>
      </c>
    </row>
    <row r="4220" s="4" customFormat="1" spans="1:33">
      <c r="A4220" s="4" t="s">
        <v>17434</v>
      </c>
      <c r="B4220" s="4" t="s">
        <v>17434</v>
      </c>
      <c r="C4220" s="4" t="s">
        <v>17435</v>
      </c>
      <c r="D4220" s="4" t="s">
        <v>17436</v>
      </c>
      <c r="E4220" s="4" t="s">
        <v>36</v>
      </c>
      <c r="F4220" s="4" t="s">
        <v>37</v>
      </c>
      <c r="G4220" s="4" t="s">
        <v>51</v>
      </c>
      <c r="J4220" s="4" t="s">
        <v>39</v>
      </c>
      <c r="K4220" s="4" t="s">
        <v>1281</v>
      </c>
      <c r="L4220" s="4" t="s">
        <v>1282</v>
      </c>
      <c r="M4220" s="4" t="s">
        <v>1283</v>
      </c>
      <c r="N4220" s="4" t="s">
        <v>36</v>
      </c>
      <c r="O4220" s="4">
        <v>1</v>
      </c>
      <c r="P4220" s="4" t="s">
        <v>55</v>
      </c>
      <c r="Q4220" s="4">
        <v>23.98</v>
      </c>
      <c r="Y4220" s="4" t="s">
        <v>17437</v>
      </c>
      <c r="Z4220" s="4" t="s">
        <v>1931</v>
      </c>
      <c r="AA4220" s="4" t="s">
        <v>17438</v>
      </c>
      <c r="AB4220" s="4" t="s">
        <v>58</v>
      </c>
      <c r="AD4220" s="4" t="b">
        <v>0</v>
      </c>
      <c r="AG4220" s="11">
        <f t="shared" si="65"/>
        <v>43328</v>
      </c>
    </row>
    <row r="4221" s="4" customFormat="1" spans="1:33">
      <c r="A4221" s="4" t="s">
        <v>17439</v>
      </c>
      <c r="B4221" s="4" t="s">
        <v>17439</v>
      </c>
      <c r="C4221" s="4" t="s">
        <v>17440</v>
      </c>
      <c r="D4221" s="4" t="s">
        <v>17441</v>
      </c>
      <c r="E4221" s="4" t="s">
        <v>36</v>
      </c>
      <c r="F4221" s="4" t="s">
        <v>37</v>
      </c>
      <c r="G4221" s="4" t="s">
        <v>51</v>
      </c>
      <c r="J4221" s="4" t="s">
        <v>39</v>
      </c>
      <c r="K4221" s="4" t="s">
        <v>1273</v>
      </c>
      <c r="L4221" s="4" t="s">
        <v>1274</v>
      </c>
      <c r="M4221" s="4" t="s">
        <v>1275</v>
      </c>
      <c r="N4221" s="4" t="s">
        <v>36</v>
      </c>
      <c r="O4221" s="4">
        <v>1</v>
      </c>
      <c r="P4221" s="4" t="s">
        <v>55</v>
      </c>
      <c r="Q4221" s="4">
        <v>22.98</v>
      </c>
      <c r="Y4221" s="4" t="s">
        <v>9546</v>
      </c>
      <c r="Z4221" s="4" t="s">
        <v>47</v>
      </c>
      <c r="AA4221" s="4" t="s">
        <v>17442</v>
      </c>
      <c r="AB4221" s="4" t="s">
        <v>58</v>
      </c>
      <c r="AD4221" s="4" t="b">
        <v>0</v>
      </c>
      <c r="AG4221" s="11">
        <f t="shared" si="65"/>
        <v>43328</v>
      </c>
    </row>
    <row r="4222" s="4" customFormat="1" spans="1:33">
      <c r="A4222" s="4" t="s">
        <v>17443</v>
      </c>
      <c r="B4222" s="4" t="s">
        <v>17443</v>
      </c>
      <c r="C4222" s="4" t="s">
        <v>17444</v>
      </c>
      <c r="D4222" s="4" t="s">
        <v>17445</v>
      </c>
      <c r="E4222" s="4" t="s">
        <v>36</v>
      </c>
      <c r="F4222" s="4" t="s">
        <v>37</v>
      </c>
      <c r="G4222" s="4" t="s">
        <v>51</v>
      </c>
      <c r="J4222" s="4" t="s">
        <v>39</v>
      </c>
      <c r="K4222" s="4" t="s">
        <v>1487</v>
      </c>
      <c r="L4222" s="4" t="s">
        <v>1488</v>
      </c>
      <c r="M4222" s="4" t="s">
        <v>1489</v>
      </c>
      <c r="N4222" s="4" t="s">
        <v>36</v>
      </c>
      <c r="O4222" s="4">
        <v>1</v>
      </c>
      <c r="P4222" s="4" t="s">
        <v>55</v>
      </c>
      <c r="Q4222" s="4">
        <v>19.98</v>
      </c>
      <c r="Y4222" s="4" t="s">
        <v>1715</v>
      </c>
      <c r="Z4222" s="4" t="s">
        <v>72</v>
      </c>
      <c r="AA4222" s="4" t="s">
        <v>17446</v>
      </c>
      <c r="AB4222" s="4" t="s">
        <v>58</v>
      </c>
      <c r="AD4222" s="4" t="b">
        <v>0</v>
      </c>
      <c r="AG4222" s="11">
        <f t="shared" si="65"/>
        <v>43328</v>
      </c>
    </row>
    <row r="4223" s="4" customFormat="1" spans="1:33">
      <c r="A4223" s="4" t="s">
        <v>17447</v>
      </c>
      <c r="B4223" s="4" t="s">
        <v>17447</v>
      </c>
      <c r="C4223" s="4" t="s">
        <v>17448</v>
      </c>
      <c r="D4223" s="4" t="s">
        <v>17449</v>
      </c>
      <c r="E4223" s="4" t="s">
        <v>36</v>
      </c>
      <c r="F4223" s="4" t="s">
        <v>37</v>
      </c>
      <c r="G4223" s="4" t="s">
        <v>51</v>
      </c>
      <c r="J4223" s="4" t="s">
        <v>39</v>
      </c>
      <c r="K4223" s="4" t="s">
        <v>340</v>
      </c>
      <c r="L4223" s="4" t="s">
        <v>341</v>
      </c>
      <c r="M4223" s="4" t="s">
        <v>342</v>
      </c>
      <c r="N4223" s="4" t="s">
        <v>36</v>
      </c>
      <c r="O4223" s="4">
        <v>1</v>
      </c>
      <c r="P4223" s="4" t="s">
        <v>55</v>
      </c>
      <c r="Q4223" s="4">
        <v>23.98</v>
      </c>
      <c r="Y4223" s="4" t="s">
        <v>2090</v>
      </c>
      <c r="Z4223" s="4" t="s">
        <v>47</v>
      </c>
      <c r="AA4223" s="4" t="s">
        <v>17450</v>
      </c>
      <c r="AB4223" s="4" t="s">
        <v>58</v>
      </c>
      <c r="AD4223" s="4" t="b">
        <v>0</v>
      </c>
      <c r="AG4223" s="11">
        <f t="shared" si="65"/>
        <v>43328</v>
      </c>
    </row>
    <row r="4224" s="4" customFormat="1" spans="1:33">
      <c r="A4224" s="4" t="s">
        <v>17451</v>
      </c>
      <c r="B4224" s="4" t="s">
        <v>17451</v>
      </c>
      <c r="C4224" s="4" t="s">
        <v>17452</v>
      </c>
      <c r="D4224" s="4" t="s">
        <v>17453</v>
      </c>
      <c r="E4224" s="4" t="s">
        <v>36</v>
      </c>
      <c r="F4224" s="4" t="s">
        <v>37</v>
      </c>
      <c r="G4224" s="4" t="s">
        <v>51</v>
      </c>
      <c r="J4224" s="4" t="s">
        <v>39</v>
      </c>
      <c r="K4224" s="4" t="s">
        <v>3722</v>
      </c>
      <c r="L4224" s="4" t="s">
        <v>3723</v>
      </c>
      <c r="M4224" s="4" t="s">
        <v>3724</v>
      </c>
      <c r="N4224" s="4" t="s">
        <v>36</v>
      </c>
      <c r="O4224" s="4">
        <v>1</v>
      </c>
      <c r="P4224" s="4" t="s">
        <v>55</v>
      </c>
      <c r="Q4224" s="4">
        <v>21.98</v>
      </c>
      <c r="Y4224" s="4" t="s">
        <v>9396</v>
      </c>
      <c r="Z4224" s="4" t="s">
        <v>156</v>
      </c>
      <c r="AA4224" s="4" t="s">
        <v>17454</v>
      </c>
      <c r="AB4224" s="4" t="s">
        <v>58</v>
      </c>
      <c r="AD4224" s="4" t="b">
        <v>0</v>
      </c>
      <c r="AG4224" s="11">
        <f t="shared" si="65"/>
        <v>43328</v>
      </c>
    </row>
    <row r="4225" s="4" customFormat="1" spans="1:33">
      <c r="A4225" s="4" t="s">
        <v>17451</v>
      </c>
      <c r="B4225" s="4" t="s">
        <v>17451</v>
      </c>
      <c r="C4225" s="4" t="s">
        <v>17452</v>
      </c>
      <c r="D4225" s="4" t="s">
        <v>17453</v>
      </c>
      <c r="E4225" s="4" t="s">
        <v>36</v>
      </c>
      <c r="F4225" s="4" t="s">
        <v>37</v>
      </c>
      <c r="G4225" s="4" t="s">
        <v>51</v>
      </c>
      <c r="J4225" s="4" t="s">
        <v>39</v>
      </c>
      <c r="K4225" s="4" t="s">
        <v>388</v>
      </c>
      <c r="L4225" s="4" t="s">
        <v>389</v>
      </c>
      <c r="M4225" s="4" t="s">
        <v>390</v>
      </c>
      <c r="N4225" s="4" t="s">
        <v>36</v>
      </c>
      <c r="O4225" s="4">
        <v>1</v>
      </c>
      <c r="P4225" s="4" t="s">
        <v>55</v>
      </c>
      <c r="Q4225" s="4">
        <v>20.98</v>
      </c>
      <c r="Y4225" s="4" t="s">
        <v>9396</v>
      </c>
      <c r="Z4225" s="4" t="s">
        <v>156</v>
      </c>
      <c r="AA4225" s="4" t="s">
        <v>17454</v>
      </c>
      <c r="AB4225" s="4" t="s">
        <v>58</v>
      </c>
      <c r="AD4225" s="4" t="b">
        <v>0</v>
      </c>
      <c r="AG4225" s="11">
        <f t="shared" si="65"/>
        <v>43328</v>
      </c>
    </row>
    <row r="4226" s="4" customFormat="1" spans="1:33">
      <c r="A4226" s="4" t="s">
        <v>17455</v>
      </c>
      <c r="B4226" s="4" t="s">
        <v>17455</v>
      </c>
      <c r="C4226" s="4" t="s">
        <v>17456</v>
      </c>
      <c r="D4226" s="4" t="s">
        <v>17457</v>
      </c>
      <c r="E4226" s="4" t="s">
        <v>36</v>
      </c>
      <c r="F4226" s="4" t="s">
        <v>37</v>
      </c>
      <c r="G4226" s="4" t="s">
        <v>51</v>
      </c>
      <c r="J4226" s="4" t="s">
        <v>188</v>
      </c>
      <c r="K4226" s="4" t="s">
        <v>2726</v>
      </c>
      <c r="L4226" s="4" t="s">
        <v>2727</v>
      </c>
      <c r="M4226" s="4" t="s">
        <v>2728</v>
      </c>
      <c r="N4226" s="4" t="s">
        <v>36</v>
      </c>
      <c r="O4226" s="4">
        <v>1</v>
      </c>
      <c r="P4226" s="4" t="s">
        <v>55</v>
      </c>
      <c r="Q4226" s="4">
        <v>14.98</v>
      </c>
      <c r="S4226" s="4">
        <v>3.99</v>
      </c>
      <c r="W4226" s="4">
        <v>1.2</v>
      </c>
      <c r="Y4226" s="4" t="s">
        <v>1031</v>
      </c>
      <c r="Z4226" s="4" t="s">
        <v>156</v>
      </c>
      <c r="AA4226" s="4" t="s">
        <v>4709</v>
      </c>
      <c r="AB4226" s="4" t="s">
        <v>58</v>
      </c>
      <c r="AC4226" s="4" t="s">
        <v>370</v>
      </c>
      <c r="AG4226" s="11">
        <f t="shared" ref="AG4226:AG4289" si="66">DATEVALUE(LEFT(C4226,10))</f>
        <v>43328</v>
      </c>
    </row>
    <row r="4227" s="4" customFormat="1" spans="1:33">
      <c r="A4227" s="4" t="s">
        <v>17455</v>
      </c>
      <c r="B4227" s="4" t="s">
        <v>17455</v>
      </c>
      <c r="C4227" s="4" t="s">
        <v>17456</v>
      </c>
      <c r="D4227" s="4" t="s">
        <v>17457</v>
      </c>
      <c r="E4227" s="4" t="s">
        <v>36</v>
      </c>
      <c r="F4227" s="4" t="s">
        <v>37</v>
      </c>
      <c r="G4227" s="4" t="s">
        <v>51</v>
      </c>
      <c r="J4227" s="4" t="s">
        <v>188</v>
      </c>
      <c r="K4227" s="4" t="s">
        <v>2053</v>
      </c>
      <c r="L4227" s="4" t="s">
        <v>2054</v>
      </c>
      <c r="M4227" s="4" t="s">
        <v>2055</v>
      </c>
      <c r="N4227" s="4" t="s">
        <v>36</v>
      </c>
      <c r="O4227" s="4">
        <v>1</v>
      </c>
      <c r="P4227" s="4" t="s">
        <v>55</v>
      </c>
      <c r="Q4227" s="4">
        <v>14.98</v>
      </c>
      <c r="S4227" s="4">
        <v>3.99</v>
      </c>
      <c r="W4227" s="4">
        <v>1.2</v>
      </c>
      <c r="Y4227" s="4" t="s">
        <v>1031</v>
      </c>
      <c r="Z4227" s="4" t="s">
        <v>156</v>
      </c>
      <c r="AA4227" s="4" t="s">
        <v>4709</v>
      </c>
      <c r="AB4227" s="4" t="s">
        <v>58</v>
      </c>
      <c r="AC4227" s="4" t="s">
        <v>370</v>
      </c>
      <c r="AG4227" s="11">
        <f t="shared" si="66"/>
        <v>43328</v>
      </c>
    </row>
    <row r="4228" s="4" customFormat="1" spans="1:33">
      <c r="A4228" s="4" t="s">
        <v>17458</v>
      </c>
      <c r="B4228" s="4" t="s">
        <v>17458</v>
      </c>
      <c r="C4228" s="4" t="s">
        <v>17459</v>
      </c>
      <c r="D4228" s="4" t="s">
        <v>17460</v>
      </c>
      <c r="E4228" s="4" t="s">
        <v>36</v>
      </c>
      <c r="F4228" s="4" t="s">
        <v>37</v>
      </c>
      <c r="G4228" s="4" t="s">
        <v>51</v>
      </c>
      <c r="J4228" s="4" t="s">
        <v>39</v>
      </c>
      <c r="K4228" s="4" t="s">
        <v>2989</v>
      </c>
      <c r="L4228" s="4" t="s">
        <v>2990</v>
      </c>
      <c r="M4228" s="4" t="s">
        <v>2991</v>
      </c>
      <c r="N4228" s="4" t="s">
        <v>36</v>
      </c>
      <c r="O4228" s="4">
        <v>1</v>
      </c>
      <c r="P4228" s="4" t="s">
        <v>55</v>
      </c>
      <c r="Q4228" s="4">
        <v>15.18</v>
      </c>
      <c r="Y4228" s="4" t="s">
        <v>17461</v>
      </c>
      <c r="Z4228" s="4" t="s">
        <v>398</v>
      </c>
      <c r="AA4228" s="4" t="s">
        <v>17462</v>
      </c>
      <c r="AB4228" s="4" t="s">
        <v>58</v>
      </c>
      <c r="AD4228" s="4" t="b">
        <v>0</v>
      </c>
      <c r="AG4228" s="11">
        <f t="shared" si="66"/>
        <v>43328</v>
      </c>
    </row>
    <row r="4229" s="4" customFormat="1" spans="1:33">
      <c r="A4229" s="4" t="s">
        <v>17463</v>
      </c>
      <c r="B4229" s="4" t="s">
        <v>17463</v>
      </c>
      <c r="C4229" s="4" t="s">
        <v>17464</v>
      </c>
      <c r="D4229" s="4" t="s">
        <v>17465</v>
      </c>
      <c r="E4229" s="4" t="s">
        <v>36</v>
      </c>
      <c r="F4229" s="4" t="s">
        <v>37</v>
      </c>
      <c r="G4229" s="4" t="s">
        <v>51</v>
      </c>
      <c r="J4229" s="4" t="s">
        <v>39</v>
      </c>
      <c r="K4229" s="4" t="s">
        <v>1648</v>
      </c>
      <c r="L4229" s="4" t="s">
        <v>1649</v>
      </c>
      <c r="M4229" s="4" t="s">
        <v>1650</v>
      </c>
      <c r="N4229" s="4" t="s">
        <v>36</v>
      </c>
      <c r="O4229" s="4">
        <v>1</v>
      </c>
      <c r="P4229" s="4" t="s">
        <v>55</v>
      </c>
      <c r="Q4229" s="4">
        <v>25.98</v>
      </c>
      <c r="Y4229" s="4" t="s">
        <v>17466</v>
      </c>
      <c r="Z4229" s="4" t="s">
        <v>147</v>
      </c>
      <c r="AA4229" s="4">
        <v>10705</v>
      </c>
      <c r="AB4229" s="4" t="s">
        <v>58</v>
      </c>
      <c r="AD4229" s="4" t="b">
        <v>0</v>
      </c>
      <c r="AG4229" s="11">
        <f t="shared" si="66"/>
        <v>43328</v>
      </c>
    </row>
    <row r="4230" s="4" customFormat="1" spans="1:33">
      <c r="A4230" s="4" t="s">
        <v>17467</v>
      </c>
      <c r="B4230" s="4" t="s">
        <v>17467</v>
      </c>
      <c r="C4230" s="4" t="s">
        <v>17468</v>
      </c>
      <c r="D4230" s="4" t="s">
        <v>17469</v>
      </c>
      <c r="E4230" s="4" t="s">
        <v>36</v>
      </c>
      <c r="F4230" s="4" t="s">
        <v>37</v>
      </c>
      <c r="G4230" s="4" t="s">
        <v>51</v>
      </c>
      <c r="J4230" s="4" t="s">
        <v>39</v>
      </c>
      <c r="K4230" s="4" t="s">
        <v>4188</v>
      </c>
      <c r="L4230" s="4" t="s">
        <v>4189</v>
      </c>
      <c r="M4230" s="4" t="s">
        <v>4190</v>
      </c>
      <c r="N4230" s="4" t="s">
        <v>36</v>
      </c>
      <c r="O4230" s="4">
        <v>1</v>
      </c>
      <c r="P4230" s="4" t="s">
        <v>55</v>
      </c>
      <c r="Q4230" s="4">
        <v>21.98</v>
      </c>
      <c r="Y4230" s="4" t="s">
        <v>17470</v>
      </c>
      <c r="Z4230" s="4" t="s">
        <v>323</v>
      </c>
      <c r="AA4230" s="4" t="s">
        <v>17471</v>
      </c>
      <c r="AB4230" s="4" t="s">
        <v>58</v>
      </c>
      <c r="AD4230" s="4" t="b">
        <v>0</v>
      </c>
      <c r="AG4230" s="11">
        <f t="shared" si="66"/>
        <v>43328</v>
      </c>
    </row>
    <row r="4231" s="4" customFormat="1" spans="1:33">
      <c r="A4231" s="4" t="s">
        <v>17472</v>
      </c>
      <c r="B4231" s="4" t="s">
        <v>17472</v>
      </c>
      <c r="C4231" s="4" t="s">
        <v>17473</v>
      </c>
      <c r="D4231" s="4" t="s">
        <v>17474</v>
      </c>
      <c r="E4231" s="4" t="s">
        <v>36</v>
      </c>
      <c r="F4231" s="4" t="s">
        <v>37</v>
      </c>
      <c r="G4231" s="4" t="s">
        <v>51</v>
      </c>
      <c r="J4231" s="4" t="s">
        <v>39</v>
      </c>
      <c r="K4231" s="4" t="s">
        <v>171</v>
      </c>
      <c r="L4231" s="4" t="s">
        <v>172</v>
      </c>
      <c r="M4231" s="4" t="s">
        <v>173</v>
      </c>
      <c r="N4231" s="4" t="s">
        <v>36</v>
      </c>
      <c r="O4231" s="4">
        <v>1</v>
      </c>
      <c r="P4231" s="4" t="s">
        <v>55</v>
      </c>
      <c r="Q4231" s="4">
        <v>23.98</v>
      </c>
      <c r="Y4231" s="4" t="s">
        <v>17475</v>
      </c>
      <c r="Z4231" s="4" t="s">
        <v>47</v>
      </c>
      <c r="AA4231" s="4" t="s">
        <v>17476</v>
      </c>
      <c r="AB4231" s="4" t="s">
        <v>58</v>
      </c>
      <c r="AD4231" s="4" t="b">
        <v>0</v>
      </c>
      <c r="AG4231" s="11">
        <f t="shared" si="66"/>
        <v>43328</v>
      </c>
    </row>
    <row r="4232" s="4" customFormat="1" spans="1:33">
      <c r="A4232" s="4" t="s">
        <v>17477</v>
      </c>
      <c r="B4232" s="4" t="s">
        <v>17477</v>
      </c>
      <c r="C4232" s="4" t="s">
        <v>17478</v>
      </c>
      <c r="D4232" s="4" t="s">
        <v>17479</v>
      </c>
      <c r="E4232" s="4" t="s">
        <v>36</v>
      </c>
      <c r="F4232" s="4" t="s">
        <v>37</v>
      </c>
      <c r="G4232" s="4" t="s">
        <v>51</v>
      </c>
      <c r="J4232" s="4" t="s">
        <v>39</v>
      </c>
      <c r="K4232" s="4" t="s">
        <v>6913</v>
      </c>
      <c r="L4232" s="4" t="s">
        <v>6914</v>
      </c>
      <c r="M4232" s="4" t="s">
        <v>6915</v>
      </c>
      <c r="N4232" s="4" t="s">
        <v>36</v>
      </c>
      <c r="O4232" s="4">
        <v>1</v>
      </c>
      <c r="P4232" s="4" t="s">
        <v>55</v>
      </c>
      <c r="Q4232" s="4">
        <v>22.98</v>
      </c>
      <c r="Y4232" s="4" t="s">
        <v>17480</v>
      </c>
      <c r="Z4232" s="4" t="s">
        <v>1394</v>
      </c>
      <c r="AA4232" s="4" t="s">
        <v>17481</v>
      </c>
      <c r="AB4232" s="4" t="s">
        <v>58</v>
      </c>
      <c r="AD4232" s="4" t="b">
        <v>0</v>
      </c>
      <c r="AG4232" s="11">
        <f t="shared" si="66"/>
        <v>43328</v>
      </c>
    </row>
    <row r="4233" s="4" customFormat="1" spans="1:33">
      <c r="A4233" s="4" t="s">
        <v>17482</v>
      </c>
      <c r="B4233" s="4" t="s">
        <v>17482</v>
      </c>
      <c r="C4233" s="4" t="s">
        <v>17483</v>
      </c>
      <c r="D4233" s="4" t="s">
        <v>17484</v>
      </c>
      <c r="E4233" s="4" t="s">
        <v>36</v>
      </c>
      <c r="F4233" s="4" t="s">
        <v>37</v>
      </c>
      <c r="G4233" s="4" t="s">
        <v>51</v>
      </c>
      <c r="J4233" s="4" t="s">
        <v>39</v>
      </c>
      <c r="K4233" s="4" t="s">
        <v>4496</v>
      </c>
      <c r="L4233" s="4" t="s">
        <v>4497</v>
      </c>
      <c r="M4233" s="4" t="s">
        <v>4498</v>
      </c>
      <c r="N4233" s="4" t="s">
        <v>36</v>
      </c>
      <c r="O4233" s="4">
        <v>1</v>
      </c>
      <c r="P4233" s="4" t="s">
        <v>55</v>
      </c>
      <c r="Q4233" s="4">
        <v>23.98</v>
      </c>
      <c r="Y4233" s="4" t="s">
        <v>17485</v>
      </c>
      <c r="Z4233" s="4" t="s">
        <v>6436</v>
      </c>
      <c r="AA4233" s="4">
        <v>33026</v>
      </c>
      <c r="AB4233" s="4" t="s">
        <v>58</v>
      </c>
      <c r="AD4233" s="4" t="b">
        <v>0</v>
      </c>
      <c r="AG4233" s="11">
        <f t="shared" si="66"/>
        <v>43328</v>
      </c>
    </row>
    <row r="4234" s="4" customFormat="1" spans="1:33">
      <c r="A4234" s="4" t="s">
        <v>17486</v>
      </c>
      <c r="B4234" s="4" t="s">
        <v>17486</v>
      </c>
      <c r="C4234" s="4" t="s">
        <v>17487</v>
      </c>
      <c r="D4234" s="4" t="s">
        <v>17488</v>
      </c>
      <c r="E4234" s="4" t="s">
        <v>36</v>
      </c>
      <c r="F4234" s="4" t="s">
        <v>37</v>
      </c>
      <c r="G4234" s="4" t="s">
        <v>51</v>
      </c>
      <c r="J4234" s="4" t="s">
        <v>39</v>
      </c>
      <c r="K4234" s="4" t="s">
        <v>77</v>
      </c>
      <c r="L4234" s="4" t="s">
        <v>1431</v>
      </c>
      <c r="M4234" s="4" t="s">
        <v>1432</v>
      </c>
      <c r="N4234" s="4" t="s">
        <v>36</v>
      </c>
      <c r="O4234" s="4">
        <v>1</v>
      </c>
      <c r="P4234" s="4" t="s">
        <v>55</v>
      </c>
      <c r="Q4234" s="4">
        <v>23.98</v>
      </c>
      <c r="Y4234" s="4" t="s">
        <v>3381</v>
      </c>
      <c r="Z4234" s="4" t="s">
        <v>121</v>
      </c>
      <c r="AA4234" s="4" t="s">
        <v>17489</v>
      </c>
      <c r="AB4234" s="4" t="s">
        <v>58</v>
      </c>
      <c r="AD4234" s="4" t="b">
        <v>0</v>
      </c>
      <c r="AG4234" s="11">
        <f t="shared" si="66"/>
        <v>43328</v>
      </c>
    </row>
    <row r="4235" s="4" customFormat="1" spans="1:33">
      <c r="A4235" s="4" t="s">
        <v>17490</v>
      </c>
      <c r="B4235" s="4" t="s">
        <v>17490</v>
      </c>
      <c r="C4235" s="4" t="s">
        <v>17491</v>
      </c>
      <c r="D4235" s="4" t="s">
        <v>17492</v>
      </c>
      <c r="E4235" s="4" t="s">
        <v>36</v>
      </c>
      <c r="F4235" s="4" t="s">
        <v>37</v>
      </c>
      <c r="G4235" s="4" t="s">
        <v>51</v>
      </c>
      <c r="J4235" s="4" t="s">
        <v>39</v>
      </c>
      <c r="K4235" s="4" t="s">
        <v>307</v>
      </c>
      <c r="L4235" s="4" t="s">
        <v>308</v>
      </c>
      <c r="M4235" s="4" t="s">
        <v>309</v>
      </c>
      <c r="N4235" s="4" t="s">
        <v>36</v>
      </c>
      <c r="O4235" s="4">
        <v>1</v>
      </c>
      <c r="P4235" s="4" t="s">
        <v>55</v>
      </c>
      <c r="Q4235" s="4">
        <v>23.98</v>
      </c>
      <c r="Y4235" s="4" t="s">
        <v>17493</v>
      </c>
      <c r="Z4235" s="4" t="s">
        <v>1183</v>
      </c>
      <c r="AA4235" s="4" t="s">
        <v>17494</v>
      </c>
      <c r="AB4235" s="4" t="s">
        <v>58</v>
      </c>
      <c r="AD4235" s="4" t="b">
        <v>0</v>
      </c>
      <c r="AG4235" s="11">
        <f t="shared" si="66"/>
        <v>43328</v>
      </c>
    </row>
    <row r="4236" s="4" customFormat="1" spans="1:33">
      <c r="A4236" s="4" t="s">
        <v>17495</v>
      </c>
      <c r="B4236" s="4" t="s">
        <v>17495</v>
      </c>
      <c r="C4236" s="4" t="s">
        <v>17496</v>
      </c>
      <c r="D4236" s="4" t="s">
        <v>17497</v>
      </c>
      <c r="E4236" s="4" t="s">
        <v>36</v>
      </c>
      <c r="F4236" s="4" t="s">
        <v>37</v>
      </c>
      <c r="G4236" s="4" t="s">
        <v>51</v>
      </c>
      <c r="J4236" s="4" t="s">
        <v>39</v>
      </c>
      <c r="K4236" s="4" t="s">
        <v>4645</v>
      </c>
      <c r="L4236" s="4" t="s">
        <v>4646</v>
      </c>
      <c r="M4236" s="4" t="s">
        <v>4647</v>
      </c>
      <c r="N4236" s="4" t="s">
        <v>36</v>
      </c>
      <c r="O4236" s="4">
        <v>1</v>
      </c>
      <c r="P4236" s="4" t="s">
        <v>55</v>
      </c>
      <c r="Q4236" s="4">
        <v>22.98</v>
      </c>
      <c r="Y4236" s="4" t="s">
        <v>7900</v>
      </c>
      <c r="Z4236" s="4" t="s">
        <v>47</v>
      </c>
      <c r="AA4236" s="4" t="s">
        <v>17498</v>
      </c>
      <c r="AB4236" s="4" t="s">
        <v>58</v>
      </c>
      <c r="AD4236" s="4" t="b">
        <v>0</v>
      </c>
      <c r="AG4236" s="11">
        <f t="shared" si="66"/>
        <v>43328</v>
      </c>
    </row>
    <row r="4237" s="4" customFormat="1" spans="1:33">
      <c r="A4237" s="4" t="s">
        <v>17499</v>
      </c>
      <c r="B4237" s="4" t="s">
        <v>17499</v>
      </c>
      <c r="C4237" s="4" t="s">
        <v>17500</v>
      </c>
      <c r="D4237" s="4" t="s">
        <v>17501</v>
      </c>
      <c r="E4237" s="4" t="s">
        <v>36</v>
      </c>
      <c r="F4237" s="4" t="s">
        <v>37</v>
      </c>
      <c r="G4237" s="4" t="s">
        <v>51</v>
      </c>
      <c r="J4237" s="4" t="s">
        <v>39</v>
      </c>
      <c r="K4237" s="4" t="s">
        <v>1132</v>
      </c>
      <c r="L4237" s="4" t="s">
        <v>1133</v>
      </c>
      <c r="M4237" s="4" t="s">
        <v>1134</v>
      </c>
      <c r="N4237" s="4" t="s">
        <v>36</v>
      </c>
      <c r="O4237" s="4">
        <v>1</v>
      </c>
      <c r="P4237" s="4" t="s">
        <v>55</v>
      </c>
      <c r="Q4237" s="4">
        <v>23.98</v>
      </c>
      <c r="Y4237" s="4" t="s">
        <v>2596</v>
      </c>
      <c r="Z4237" s="4" t="s">
        <v>47</v>
      </c>
      <c r="AA4237" s="4">
        <v>93637</v>
      </c>
      <c r="AB4237" s="4" t="s">
        <v>58</v>
      </c>
      <c r="AD4237" s="4" t="b">
        <v>0</v>
      </c>
      <c r="AG4237" s="11">
        <f t="shared" si="66"/>
        <v>43328</v>
      </c>
    </row>
    <row r="4238" s="4" customFormat="1" spans="1:33">
      <c r="A4238" s="4" t="s">
        <v>17502</v>
      </c>
      <c r="B4238" s="4" t="s">
        <v>17502</v>
      </c>
      <c r="C4238" s="4" t="s">
        <v>17503</v>
      </c>
      <c r="D4238" s="4" t="s">
        <v>17504</v>
      </c>
      <c r="E4238" s="4" t="s">
        <v>36</v>
      </c>
      <c r="F4238" s="4" t="s">
        <v>37</v>
      </c>
      <c r="G4238" s="4" t="s">
        <v>51</v>
      </c>
      <c r="J4238" s="4" t="s">
        <v>39</v>
      </c>
      <c r="K4238" s="4" t="s">
        <v>3787</v>
      </c>
      <c r="L4238" s="4" t="s">
        <v>11935</v>
      </c>
      <c r="M4238" s="4" t="s">
        <v>3789</v>
      </c>
      <c r="N4238" s="4" t="s">
        <v>36</v>
      </c>
      <c r="O4238" s="4">
        <v>1</v>
      </c>
      <c r="P4238" s="4" t="s">
        <v>55</v>
      </c>
      <c r="Q4238" s="4">
        <v>23.98</v>
      </c>
      <c r="Y4238" s="4" t="s">
        <v>3203</v>
      </c>
      <c r="Z4238" s="4" t="s">
        <v>738</v>
      </c>
      <c r="AA4238" s="4" t="s">
        <v>17505</v>
      </c>
      <c r="AB4238" s="4" t="s">
        <v>58</v>
      </c>
      <c r="AD4238" s="4" t="b">
        <v>0</v>
      </c>
      <c r="AG4238" s="11">
        <f t="shared" si="66"/>
        <v>43328</v>
      </c>
    </row>
    <row r="4239" s="4" customFormat="1" spans="1:33">
      <c r="A4239" s="4" t="s">
        <v>17506</v>
      </c>
      <c r="B4239" s="4" t="s">
        <v>17506</v>
      </c>
      <c r="C4239" s="4" t="s">
        <v>17507</v>
      </c>
      <c r="D4239" s="4" t="s">
        <v>17508</v>
      </c>
      <c r="E4239" s="4" t="s">
        <v>36</v>
      </c>
      <c r="F4239" s="4" t="s">
        <v>37</v>
      </c>
      <c r="G4239" s="4" t="s">
        <v>51</v>
      </c>
      <c r="J4239" s="4" t="s">
        <v>188</v>
      </c>
      <c r="K4239" s="4" t="s">
        <v>12050</v>
      </c>
      <c r="L4239" s="4" t="s">
        <v>12051</v>
      </c>
      <c r="M4239" s="4" t="s">
        <v>12052</v>
      </c>
      <c r="N4239" s="4" t="s">
        <v>36</v>
      </c>
      <c r="O4239" s="4">
        <v>1</v>
      </c>
      <c r="P4239" s="4" t="s">
        <v>55</v>
      </c>
      <c r="Q4239" s="4">
        <v>21.98</v>
      </c>
      <c r="R4239" s="4">
        <v>2.2</v>
      </c>
      <c r="S4239" s="4">
        <v>3.99</v>
      </c>
      <c r="T4239" s="4">
        <v>0.4</v>
      </c>
      <c r="Y4239" s="4" t="s">
        <v>1633</v>
      </c>
      <c r="Z4239" s="4" t="s">
        <v>299</v>
      </c>
      <c r="AA4239" s="4" t="s">
        <v>17509</v>
      </c>
      <c r="AB4239" s="4" t="s">
        <v>58</v>
      </c>
      <c r="AD4239" s="4" t="b">
        <v>0</v>
      </c>
      <c r="AG4239" s="11">
        <f t="shared" si="66"/>
        <v>43328</v>
      </c>
    </row>
    <row r="4240" s="4" customFormat="1" spans="1:33">
      <c r="A4240" s="4" t="s">
        <v>17510</v>
      </c>
      <c r="B4240" s="4" t="s">
        <v>17510</v>
      </c>
      <c r="C4240" s="4" t="s">
        <v>17511</v>
      </c>
      <c r="D4240" s="4" t="s">
        <v>17512</v>
      </c>
      <c r="E4240" s="4" t="s">
        <v>36</v>
      </c>
      <c r="F4240" s="4" t="s">
        <v>37</v>
      </c>
      <c r="G4240" s="4" t="s">
        <v>51</v>
      </c>
      <c r="J4240" s="4" t="s">
        <v>39</v>
      </c>
      <c r="K4240" s="4" t="s">
        <v>11630</v>
      </c>
      <c r="L4240" s="4" t="s">
        <v>11631</v>
      </c>
      <c r="M4240" s="4" t="s">
        <v>11632</v>
      </c>
      <c r="N4240" s="4" t="s">
        <v>36</v>
      </c>
      <c r="O4240" s="4">
        <v>1</v>
      </c>
      <c r="P4240" s="4" t="s">
        <v>55</v>
      </c>
      <c r="Q4240" s="4">
        <v>21.98</v>
      </c>
      <c r="Y4240" s="4" t="s">
        <v>11026</v>
      </c>
      <c r="Z4240" s="4" t="s">
        <v>57</v>
      </c>
      <c r="AA4240" s="4" t="s">
        <v>11027</v>
      </c>
      <c r="AB4240" s="4" t="s">
        <v>58</v>
      </c>
      <c r="AD4240" s="4" t="b">
        <v>0</v>
      </c>
      <c r="AG4240" s="11">
        <f t="shared" si="66"/>
        <v>43328</v>
      </c>
    </row>
    <row r="4241" s="4" customFormat="1" spans="1:33">
      <c r="A4241" s="4" t="s">
        <v>17513</v>
      </c>
      <c r="B4241" s="4" t="s">
        <v>17513</v>
      </c>
      <c r="C4241" s="4" t="s">
        <v>17514</v>
      </c>
      <c r="D4241" s="4" t="s">
        <v>17515</v>
      </c>
      <c r="E4241" s="4" t="s">
        <v>36</v>
      </c>
      <c r="F4241" s="4" t="s">
        <v>37</v>
      </c>
      <c r="G4241" s="4" t="s">
        <v>51</v>
      </c>
      <c r="J4241" s="4" t="s">
        <v>891</v>
      </c>
      <c r="K4241" s="4" t="s">
        <v>1188</v>
      </c>
      <c r="L4241" s="4" t="s">
        <v>1189</v>
      </c>
      <c r="M4241" s="4" t="s">
        <v>1190</v>
      </c>
      <c r="N4241" s="4" t="s">
        <v>36</v>
      </c>
      <c r="O4241" s="4">
        <v>1</v>
      </c>
      <c r="P4241" s="4" t="s">
        <v>55</v>
      </c>
      <c r="Q4241" s="4">
        <v>23.98</v>
      </c>
      <c r="S4241" s="4">
        <v>3.99</v>
      </c>
      <c r="X4241" s="4">
        <v>3.99</v>
      </c>
      <c r="Y4241" s="4" t="s">
        <v>17516</v>
      </c>
      <c r="Z4241" s="4" t="s">
        <v>115</v>
      </c>
      <c r="AA4241" s="4" t="s">
        <v>17517</v>
      </c>
      <c r="AB4241" s="4" t="s">
        <v>58</v>
      </c>
      <c r="AD4241" s="4" t="b">
        <v>0</v>
      </c>
      <c r="AG4241" s="11">
        <f t="shared" si="66"/>
        <v>43328</v>
      </c>
    </row>
    <row r="4242" s="4" customFormat="1" spans="1:33">
      <c r="A4242" s="4" t="s">
        <v>17518</v>
      </c>
      <c r="B4242" s="4" t="s">
        <v>17518</v>
      </c>
      <c r="C4242" s="4" t="s">
        <v>17519</v>
      </c>
      <c r="D4242" s="4" t="s">
        <v>17520</v>
      </c>
      <c r="E4242" s="4" t="s">
        <v>36</v>
      </c>
      <c r="F4242" s="4" t="s">
        <v>37</v>
      </c>
      <c r="G4242" s="4" t="s">
        <v>51</v>
      </c>
      <c r="J4242" s="4" t="s">
        <v>39</v>
      </c>
      <c r="K4242" s="4" t="s">
        <v>3274</v>
      </c>
      <c r="L4242" s="4" t="s">
        <v>3275</v>
      </c>
      <c r="M4242" s="4" t="s">
        <v>3276</v>
      </c>
      <c r="N4242" s="4" t="s">
        <v>36</v>
      </c>
      <c r="O4242" s="4">
        <v>1</v>
      </c>
      <c r="P4242" s="4" t="s">
        <v>55</v>
      </c>
      <c r="Q4242" s="4">
        <v>22.98</v>
      </c>
      <c r="R4242" s="4">
        <v>2.32</v>
      </c>
      <c r="Y4242" s="4" t="s">
        <v>506</v>
      </c>
      <c r="Z4242" s="4" t="s">
        <v>299</v>
      </c>
      <c r="AA4242" s="4" t="s">
        <v>17521</v>
      </c>
      <c r="AB4242" s="4" t="s">
        <v>58</v>
      </c>
      <c r="AD4242" s="4" t="b">
        <v>0</v>
      </c>
      <c r="AG4242" s="11">
        <f t="shared" si="66"/>
        <v>43328</v>
      </c>
    </row>
    <row r="4243" s="4" customFormat="1" spans="1:33">
      <c r="A4243" s="4" t="s">
        <v>17518</v>
      </c>
      <c r="B4243" s="4" t="s">
        <v>17518</v>
      </c>
      <c r="C4243" s="4" t="s">
        <v>17519</v>
      </c>
      <c r="D4243" s="4" t="s">
        <v>17520</v>
      </c>
      <c r="E4243" s="4" t="s">
        <v>36</v>
      </c>
      <c r="F4243" s="4" t="s">
        <v>37</v>
      </c>
      <c r="G4243" s="4" t="s">
        <v>51</v>
      </c>
      <c r="J4243" s="4" t="s">
        <v>39</v>
      </c>
      <c r="K4243" s="4" t="s">
        <v>461</v>
      </c>
      <c r="L4243" s="4" t="s">
        <v>462</v>
      </c>
      <c r="M4243" s="4" t="s">
        <v>463</v>
      </c>
      <c r="N4243" s="4" t="s">
        <v>36</v>
      </c>
      <c r="O4243" s="4">
        <v>1</v>
      </c>
      <c r="P4243" s="4" t="s">
        <v>55</v>
      </c>
      <c r="Q4243" s="4">
        <v>21.98</v>
      </c>
      <c r="R4243" s="4">
        <v>2.22</v>
      </c>
      <c r="Y4243" s="4" t="s">
        <v>506</v>
      </c>
      <c r="Z4243" s="4" t="s">
        <v>299</v>
      </c>
      <c r="AA4243" s="4" t="s">
        <v>17521</v>
      </c>
      <c r="AB4243" s="4" t="s">
        <v>58</v>
      </c>
      <c r="AD4243" s="4" t="b">
        <v>0</v>
      </c>
      <c r="AG4243" s="11">
        <f t="shared" si="66"/>
        <v>43328</v>
      </c>
    </row>
    <row r="4244" s="4" customFormat="1" spans="1:33">
      <c r="A4244" s="4" t="s">
        <v>17522</v>
      </c>
      <c r="B4244" s="4" t="s">
        <v>17522</v>
      </c>
      <c r="C4244" s="4" t="s">
        <v>17523</v>
      </c>
      <c r="D4244" s="4" t="s">
        <v>17524</v>
      </c>
      <c r="E4244" s="4" t="s">
        <v>36</v>
      </c>
      <c r="F4244" s="4" t="s">
        <v>37</v>
      </c>
      <c r="G4244" s="4" t="s">
        <v>51</v>
      </c>
      <c r="J4244" s="4" t="s">
        <v>39</v>
      </c>
      <c r="K4244" s="4" t="s">
        <v>1580</v>
      </c>
      <c r="L4244" s="4" t="s">
        <v>1581</v>
      </c>
      <c r="M4244" s="4" t="s">
        <v>1582</v>
      </c>
      <c r="N4244" s="4" t="s">
        <v>36</v>
      </c>
      <c r="O4244" s="4">
        <v>1</v>
      </c>
      <c r="P4244" s="4" t="s">
        <v>55</v>
      </c>
      <c r="Q4244" s="4">
        <v>22.98</v>
      </c>
      <c r="Y4244" s="4" t="s">
        <v>1964</v>
      </c>
      <c r="Z4244" s="4" t="s">
        <v>2105</v>
      </c>
      <c r="AA4244" s="4">
        <v>90005</v>
      </c>
      <c r="AB4244" s="4" t="s">
        <v>58</v>
      </c>
      <c r="AD4244" s="4" t="b">
        <v>0</v>
      </c>
      <c r="AG4244" s="11">
        <f t="shared" si="66"/>
        <v>43328</v>
      </c>
    </row>
    <row r="4245" s="4" customFormat="1" spans="1:33">
      <c r="A4245" s="4" t="s">
        <v>17525</v>
      </c>
      <c r="B4245" s="4" t="s">
        <v>17525</v>
      </c>
      <c r="C4245" s="4" t="s">
        <v>17526</v>
      </c>
      <c r="D4245" s="4" t="s">
        <v>17527</v>
      </c>
      <c r="E4245" s="4" t="s">
        <v>36</v>
      </c>
      <c r="F4245" s="4" t="s">
        <v>37</v>
      </c>
      <c r="G4245" s="4" t="s">
        <v>51</v>
      </c>
      <c r="J4245" s="4" t="s">
        <v>39</v>
      </c>
      <c r="K4245" s="4" t="s">
        <v>1897</v>
      </c>
      <c r="L4245" s="4" t="s">
        <v>2399</v>
      </c>
      <c r="M4245" s="4" t="s">
        <v>1899</v>
      </c>
      <c r="N4245" s="4" t="s">
        <v>36</v>
      </c>
      <c r="O4245" s="4">
        <v>1</v>
      </c>
      <c r="P4245" s="4" t="s">
        <v>55</v>
      </c>
      <c r="Q4245" s="4">
        <v>22.98</v>
      </c>
      <c r="Y4245" s="4" t="s">
        <v>783</v>
      </c>
      <c r="Z4245" s="4" t="s">
        <v>784</v>
      </c>
      <c r="AA4245" s="4" t="s">
        <v>17528</v>
      </c>
      <c r="AB4245" s="4" t="s">
        <v>58</v>
      </c>
      <c r="AD4245" s="4" t="b">
        <v>0</v>
      </c>
      <c r="AG4245" s="11">
        <f t="shared" si="66"/>
        <v>43328</v>
      </c>
    </row>
    <row r="4246" s="4" customFormat="1" spans="1:33">
      <c r="A4246" s="4" t="s">
        <v>17525</v>
      </c>
      <c r="B4246" s="4" t="s">
        <v>17525</v>
      </c>
      <c r="C4246" s="4" t="s">
        <v>17526</v>
      </c>
      <c r="D4246" s="4" t="s">
        <v>17527</v>
      </c>
      <c r="E4246" s="4" t="s">
        <v>36</v>
      </c>
      <c r="F4246" s="4" t="s">
        <v>37</v>
      </c>
      <c r="G4246" s="4" t="s">
        <v>51</v>
      </c>
      <c r="J4246" s="4" t="s">
        <v>39</v>
      </c>
      <c r="K4246" s="4" t="s">
        <v>627</v>
      </c>
      <c r="L4246" s="4" t="s">
        <v>628</v>
      </c>
      <c r="M4246" s="4" t="s">
        <v>629</v>
      </c>
      <c r="N4246" s="4" t="s">
        <v>36</v>
      </c>
      <c r="O4246" s="4">
        <v>1</v>
      </c>
      <c r="P4246" s="4" t="s">
        <v>55</v>
      </c>
      <c r="Q4246" s="4">
        <v>23.98</v>
      </c>
      <c r="Y4246" s="4" t="s">
        <v>783</v>
      </c>
      <c r="Z4246" s="4" t="s">
        <v>784</v>
      </c>
      <c r="AA4246" s="4" t="s">
        <v>17528</v>
      </c>
      <c r="AB4246" s="4" t="s">
        <v>58</v>
      </c>
      <c r="AD4246" s="4" t="b">
        <v>0</v>
      </c>
      <c r="AG4246" s="11">
        <f t="shared" si="66"/>
        <v>43328</v>
      </c>
    </row>
    <row r="4247" s="4" customFormat="1" spans="1:33">
      <c r="A4247" s="4" t="s">
        <v>17529</v>
      </c>
      <c r="B4247" s="4" t="s">
        <v>17529</v>
      </c>
      <c r="C4247" s="4" t="s">
        <v>17530</v>
      </c>
      <c r="D4247" s="4" t="s">
        <v>17531</v>
      </c>
      <c r="E4247" s="4" t="s">
        <v>36</v>
      </c>
      <c r="F4247" s="4" t="s">
        <v>37</v>
      </c>
      <c r="G4247" s="4" t="s">
        <v>51</v>
      </c>
      <c r="J4247" s="4" t="s">
        <v>39</v>
      </c>
      <c r="K4247" s="4" t="s">
        <v>77</v>
      </c>
      <c r="L4247" s="4" t="s">
        <v>671</v>
      </c>
      <c r="M4247" s="4" t="s">
        <v>672</v>
      </c>
      <c r="N4247" s="4" t="s">
        <v>36</v>
      </c>
      <c r="O4247" s="4">
        <v>1</v>
      </c>
      <c r="P4247" s="4" t="s">
        <v>55</v>
      </c>
      <c r="Q4247" s="4">
        <v>23.98</v>
      </c>
      <c r="R4247" s="4">
        <v>2.4</v>
      </c>
      <c r="Y4247" s="4" t="s">
        <v>17532</v>
      </c>
      <c r="Z4247" s="4" t="s">
        <v>299</v>
      </c>
      <c r="AA4247" s="4" t="s">
        <v>17533</v>
      </c>
      <c r="AB4247" s="4" t="s">
        <v>58</v>
      </c>
      <c r="AD4247" s="4" t="b">
        <v>0</v>
      </c>
      <c r="AG4247" s="11">
        <f t="shared" si="66"/>
        <v>43328</v>
      </c>
    </row>
    <row r="4248" s="4" customFormat="1" spans="1:33">
      <c r="A4248" s="4" t="s">
        <v>17529</v>
      </c>
      <c r="B4248" s="4" t="s">
        <v>17529</v>
      </c>
      <c r="C4248" s="4" t="s">
        <v>17530</v>
      </c>
      <c r="D4248" s="4" t="s">
        <v>17531</v>
      </c>
      <c r="E4248" s="4" t="s">
        <v>36</v>
      </c>
      <c r="F4248" s="4" t="s">
        <v>37</v>
      </c>
      <c r="G4248" s="4" t="s">
        <v>51</v>
      </c>
      <c r="J4248" s="4" t="s">
        <v>39</v>
      </c>
      <c r="K4248" s="4" t="s">
        <v>1281</v>
      </c>
      <c r="L4248" s="4" t="s">
        <v>1282</v>
      </c>
      <c r="M4248" s="4" t="s">
        <v>1283</v>
      </c>
      <c r="N4248" s="4" t="s">
        <v>36</v>
      </c>
      <c r="O4248" s="4">
        <v>1</v>
      </c>
      <c r="P4248" s="4" t="s">
        <v>55</v>
      </c>
      <c r="Q4248" s="4">
        <v>23.98</v>
      </c>
      <c r="R4248" s="4">
        <v>2.4</v>
      </c>
      <c r="Y4248" s="4" t="s">
        <v>17532</v>
      </c>
      <c r="Z4248" s="4" t="s">
        <v>299</v>
      </c>
      <c r="AA4248" s="4" t="s">
        <v>17533</v>
      </c>
      <c r="AB4248" s="4" t="s">
        <v>58</v>
      </c>
      <c r="AD4248" s="4" t="b">
        <v>0</v>
      </c>
      <c r="AG4248" s="11">
        <f t="shared" si="66"/>
        <v>43328</v>
      </c>
    </row>
    <row r="4249" s="4" customFormat="1" spans="1:33">
      <c r="A4249" s="4" t="s">
        <v>17534</v>
      </c>
      <c r="B4249" s="4" t="s">
        <v>17534</v>
      </c>
      <c r="C4249" s="4" t="s">
        <v>17535</v>
      </c>
      <c r="D4249" s="4" t="s">
        <v>17536</v>
      </c>
      <c r="E4249" s="4" t="s">
        <v>36</v>
      </c>
      <c r="F4249" s="4" t="s">
        <v>37</v>
      </c>
      <c r="G4249" s="4" t="s">
        <v>51</v>
      </c>
      <c r="J4249" s="4" t="s">
        <v>39</v>
      </c>
      <c r="K4249" s="4" t="s">
        <v>1525</v>
      </c>
      <c r="L4249" s="4" t="s">
        <v>1526</v>
      </c>
      <c r="M4249" s="4" t="s">
        <v>1527</v>
      </c>
      <c r="N4249" s="4" t="s">
        <v>36</v>
      </c>
      <c r="O4249" s="4">
        <v>1</v>
      </c>
      <c r="P4249" s="4" t="s">
        <v>55</v>
      </c>
      <c r="Q4249" s="4">
        <v>22.98</v>
      </c>
      <c r="Y4249" s="4" t="s">
        <v>17537</v>
      </c>
      <c r="Z4249" s="4" t="s">
        <v>47</v>
      </c>
      <c r="AA4249" s="4" t="s">
        <v>17538</v>
      </c>
      <c r="AB4249" s="4" t="s">
        <v>58</v>
      </c>
      <c r="AD4249" s="4" t="b">
        <v>0</v>
      </c>
      <c r="AG4249" s="11">
        <f t="shared" si="66"/>
        <v>43328</v>
      </c>
    </row>
    <row r="4250" s="4" customFormat="1" spans="1:33">
      <c r="A4250" s="4" t="s">
        <v>17539</v>
      </c>
      <c r="B4250" s="4" t="s">
        <v>17539</v>
      </c>
      <c r="C4250" s="4" t="s">
        <v>17540</v>
      </c>
      <c r="D4250" s="4" t="s">
        <v>17541</v>
      </c>
      <c r="E4250" s="4" t="s">
        <v>36</v>
      </c>
      <c r="F4250" s="4" t="s">
        <v>37</v>
      </c>
      <c r="G4250" s="4" t="s">
        <v>51</v>
      </c>
      <c r="J4250" s="4" t="s">
        <v>39</v>
      </c>
      <c r="K4250" s="4" t="s">
        <v>8436</v>
      </c>
      <c r="L4250" s="4" t="s">
        <v>8437</v>
      </c>
      <c r="M4250" s="4" t="s">
        <v>8438</v>
      </c>
      <c r="N4250" s="4" t="s">
        <v>36</v>
      </c>
      <c r="O4250" s="4">
        <v>1</v>
      </c>
      <c r="P4250" s="4" t="s">
        <v>55</v>
      </c>
      <c r="Q4250" s="4">
        <v>14.98</v>
      </c>
      <c r="Y4250" s="4" t="s">
        <v>8083</v>
      </c>
      <c r="Z4250" s="4" t="s">
        <v>47</v>
      </c>
      <c r="AA4250" s="4" t="s">
        <v>9656</v>
      </c>
      <c r="AB4250" s="4" t="s">
        <v>58</v>
      </c>
      <c r="AD4250" s="4" t="b">
        <v>0</v>
      </c>
      <c r="AG4250" s="11">
        <f t="shared" si="66"/>
        <v>43328</v>
      </c>
    </row>
    <row r="4251" s="4" customFormat="1" spans="1:33">
      <c r="A4251" s="4" t="s">
        <v>17542</v>
      </c>
      <c r="B4251" s="4" t="s">
        <v>17542</v>
      </c>
      <c r="C4251" s="4" t="s">
        <v>17543</v>
      </c>
      <c r="D4251" s="4" t="s">
        <v>17544</v>
      </c>
      <c r="E4251" s="4" t="s">
        <v>36</v>
      </c>
      <c r="F4251" s="4" t="s">
        <v>37</v>
      </c>
      <c r="G4251" s="4" t="s">
        <v>51</v>
      </c>
      <c r="J4251" s="4" t="s">
        <v>39</v>
      </c>
      <c r="K4251" s="4" t="s">
        <v>3830</v>
      </c>
      <c r="L4251" s="4" t="s">
        <v>3831</v>
      </c>
      <c r="M4251" s="4" t="s">
        <v>3832</v>
      </c>
      <c r="N4251" s="4" t="s">
        <v>36</v>
      </c>
      <c r="O4251" s="4">
        <v>1</v>
      </c>
      <c r="P4251" s="4" t="s">
        <v>55</v>
      </c>
      <c r="Q4251" s="4">
        <v>23.98</v>
      </c>
      <c r="Y4251" s="4" t="s">
        <v>17545</v>
      </c>
      <c r="Z4251" s="4" t="s">
        <v>1046</v>
      </c>
      <c r="AA4251" s="4" t="s">
        <v>17546</v>
      </c>
      <c r="AB4251" s="4" t="s">
        <v>58</v>
      </c>
      <c r="AD4251" s="4" t="b">
        <v>0</v>
      </c>
      <c r="AG4251" s="11">
        <f t="shared" si="66"/>
        <v>43328</v>
      </c>
    </row>
    <row r="4252" s="4" customFormat="1" spans="1:33">
      <c r="A4252" s="4" t="s">
        <v>17547</v>
      </c>
      <c r="B4252" s="4" t="s">
        <v>17547</v>
      </c>
      <c r="C4252" s="4" t="s">
        <v>17548</v>
      </c>
      <c r="D4252" s="4" t="s">
        <v>17549</v>
      </c>
      <c r="E4252" s="4" t="s">
        <v>36</v>
      </c>
      <c r="F4252" s="4" t="s">
        <v>37</v>
      </c>
      <c r="G4252" s="4" t="s">
        <v>51</v>
      </c>
      <c r="J4252" s="4" t="s">
        <v>39</v>
      </c>
      <c r="K4252" s="4" t="s">
        <v>171</v>
      </c>
      <c r="L4252" s="4" t="s">
        <v>172</v>
      </c>
      <c r="M4252" s="4" t="s">
        <v>173</v>
      </c>
      <c r="N4252" s="4" t="s">
        <v>36</v>
      </c>
      <c r="O4252" s="4">
        <v>1</v>
      </c>
      <c r="P4252" s="4" t="s">
        <v>55</v>
      </c>
      <c r="Q4252" s="4">
        <v>23.98</v>
      </c>
      <c r="Y4252" s="4" t="s">
        <v>17550</v>
      </c>
      <c r="Z4252" s="4" t="s">
        <v>1822</v>
      </c>
      <c r="AA4252" s="4" t="s">
        <v>17551</v>
      </c>
      <c r="AB4252" s="4" t="s">
        <v>58</v>
      </c>
      <c r="AD4252" s="4" t="b">
        <v>0</v>
      </c>
      <c r="AG4252" s="11">
        <f t="shared" si="66"/>
        <v>43328</v>
      </c>
    </row>
    <row r="4253" s="4" customFormat="1" spans="1:33">
      <c r="A4253" s="4" t="s">
        <v>17552</v>
      </c>
      <c r="B4253" s="4" t="s">
        <v>17552</v>
      </c>
      <c r="C4253" s="4" t="s">
        <v>17553</v>
      </c>
      <c r="D4253" s="4" t="s">
        <v>17554</v>
      </c>
      <c r="E4253" s="4" t="s">
        <v>36</v>
      </c>
      <c r="F4253" s="4" t="s">
        <v>37</v>
      </c>
      <c r="G4253" s="4" t="s">
        <v>51</v>
      </c>
      <c r="J4253" s="4" t="s">
        <v>39</v>
      </c>
      <c r="K4253" s="4" t="s">
        <v>4662</v>
      </c>
      <c r="L4253" s="4" t="s">
        <v>4663</v>
      </c>
      <c r="M4253" s="4" t="s">
        <v>4664</v>
      </c>
      <c r="N4253" s="4" t="s">
        <v>36</v>
      </c>
      <c r="O4253" s="4">
        <v>1</v>
      </c>
      <c r="P4253" s="4" t="s">
        <v>55</v>
      </c>
      <c r="Q4253" s="4">
        <v>19.98</v>
      </c>
      <c r="Y4253" s="4" t="s">
        <v>17555</v>
      </c>
      <c r="Z4253" s="4" t="s">
        <v>63</v>
      </c>
      <c r="AA4253" s="4" t="s">
        <v>17556</v>
      </c>
      <c r="AB4253" s="4" t="s">
        <v>58</v>
      </c>
      <c r="AD4253" s="4" t="b">
        <v>0</v>
      </c>
      <c r="AG4253" s="11">
        <f t="shared" si="66"/>
        <v>43328</v>
      </c>
    </row>
    <row r="4254" s="4" customFormat="1" spans="1:33">
      <c r="A4254" s="4" t="s">
        <v>17557</v>
      </c>
      <c r="B4254" s="4" t="s">
        <v>17557</v>
      </c>
      <c r="C4254" s="4" t="s">
        <v>17558</v>
      </c>
      <c r="D4254" s="4" t="s">
        <v>17559</v>
      </c>
      <c r="E4254" s="4" t="s">
        <v>36</v>
      </c>
      <c r="F4254" s="4" t="s">
        <v>37</v>
      </c>
      <c r="G4254" s="4" t="s">
        <v>51</v>
      </c>
      <c r="J4254" s="4" t="s">
        <v>39</v>
      </c>
      <c r="K4254" s="4" t="s">
        <v>171</v>
      </c>
      <c r="L4254" s="4" t="s">
        <v>172</v>
      </c>
      <c r="M4254" s="4" t="s">
        <v>173</v>
      </c>
      <c r="N4254" s="4" t="s">
        <v>36</v>
      </c>
      <c r="O4254" s="4">
        <v>1</v>
      </c>
      <c r="P4254" s="4" t="s">
        <v>55</v>
      </c>
      <c r="Q4254" s="4">
        <v>23.98</v>
      </c>
      <c r="Y4254" s="4" t="s">
        <v>11203</v>
      </c>
      <c r="Z4254" s="4" t="s">
        <v>47</v>
      </c>
      <c r="AA4254" s="4" t="s">
        <v>17560</v>
      </c>
      <c r="AB4254" s="4" t="s">
        <v>58</v>
      </c>
      <c r="AD4254" s="4" t="b">
        <v>0</v>
      </c>
      <c r="AG4254" s="11">
        <f t="shared" si="66"/>
        <v>43328</v>
      </c>
    </row>
    <row r="4255" s="4" customFormat="1" spans="1:33">
      <c r="A4255" s="4" t="s">
        <v>17561</v>
      </c>
      <c r="B4255" s="4" t="s">
        <v>17561</v>
      </c>
      <c r="C4255" s="4" t="s">
        <v>17562</v>
      </c>
      <c r="D4255" s="4" t="s">
        <v>17563</v>
      </c>
      <c r="E4255" s="4" t="s">
        <v>36</v>
      </c>
      <c r="F4255" s="4" t="s">
        <v>37</v>
      </c>
      <c r="G4255" s="4" t="s">
        <v>51</v>
      </c>
      <c r="J4255" s="4" t="s">
        <v>39</v>
      </c>
      <c r="K4255" s="4" t="s">
        <v>307</v>
      </c>
      <c r="L4255" s="4" t="s">
        <v>308</v>
      </c>
      <c r="M4255" s="4" t="s">
        <v>309</v>
      </c>
      <c r="N4255" s="4" t="s">
        <v>36</v>
      </c>
      <c r="O4255" s="4">
        <v>1</v>
      </c>
      <c r="P4255" s="4" t="s">
        <v>55</v>
      </c>
      <c r="Q4255" s="4">
        <v>23.98</v>
      </c>
      <c r="Y4255" s="4" t="s">
        <v>1122</v>
      </c>
      <c r="Z4255" s="4" t="s">
        <v>407</v>
      </c>
      <c r="AA4255" s="4" t="s">
        <v>17564</v>
      </c>
      <c r="AB4255" s="4" t="s">
        <v>58</v>
      </c>
      <c r="AD4255" s="4" t="b">
        <v>0</v>
      </c>
      <c r="AG4255" s="11">
        <f t="shared" si="66"/>
        <v>43328</v>
      </c>
    </row>
    <row r="4256" s="4" customFormat="1" spans="1:33">
      <c r="A4256" s="4" t="s">
        <v>17565</v>
      </c>
      <c r="B4256" s="4" t="s">
        <v>17565</v>
      </c>
      <c r="C4256" s="4" t="s">
        <v>17566</v>
      </c>
      <c r="D4256" s="4" t="s">
        <v>17567</v>
      </c>
      <c r="E4256" s="4" t="s">
        <v>36</v>
      </c>
      <c r="F4256" s="4" t="s">
        <v>37</v>
      </c>
      <c r="G4256" s="4" t="s">
        <v>51</v>
      </c>
      <c r="J4256" s="4" t="s">
        <v>110</v>
      </c>
      <c r="K4256" s="4" t="s">
        <v>17568</v>
      </c>
      <c r="L4256" s="4" t="s">
        <v>17569</v>
      </c>
      <c r="M4256" s="4" t="s">
        <v>17570</v>
      </c>
      <c r="N4256" s="4" t="s">
        <v>36</v>
      </c>
      <c r="O4256" s="4">
        <v>1</v>
      </c>
      <c r="P4256" s="4" t="s">
        <v>55</v>
      </c>
      <c r="Q4256" s="4">
        <v>22.98</v>
      </c>
      <c r="S4256" s="4">
        <v>5.9</v>
      </c>
      <c r="Y4256" s="4" t="s">
        <v>6763</v>
      </c>
      <c r="Z4256" s="4" t="s">
        <v>72</v>
      </c>
      <c r="AA4256" s="4">
        <v>32920</v>
      </c>
      <c r="AB4256" s="4" t="s">
        <v>58</v>
      </c>
      <c r="AD4256" s="4" t="b">
        <v>0</v>
      </c>
      <c r="AG4256" s="11">
        <f t="shared" si="66"/>
        <v>43328</v>
      </c>
    </row>
    <row r="4257" s="4" customFormat="1" spans="1:33">
      <c r="A4257" s="4" t="s">
        <v>17571</v>
      </c>
      <c r="B4257" s="4" t="s">
        <v>17571</v>
      </c>
      <c r="C4257" s="4" t="s">
        <v>17572</v>
      </c>
      <c r="D4257" s="4" t="s">
        <v>17573</v>
      </c>
      <c r="E4257" s="4" t="s">
        <v>36</v>
      </c>
      <c r="F4257" s="4" t="s">
        <v>37</v>
      </c>
      <c r="G4257" s="4" t="s">
        <v>51</v>
      </c>
      <c r="J4257" s="4" t="s">
        <v>39</v>
      </c>
      <c r="K4257" s="4" t="s">
        <v>8543</v>
      </c>
      <c r="L4257" s="4" t="s">
        <v>8544</v>
      </c>
      <c r="M4257" s="4" t="s">
        <v>8545</v>
      </c>
      <c r="N4257" s="4" t="s">
        <v>36</v>
      </c>
      <c r="O4257" s="4">
        <v>1</v>
      </c>
      <c r="P4257" s="4" t="s">
        <v>55</v>
      </c>
      <c r="Q4257" s="4">
        <v>26.98</v>
      </c>
      <c r="Y4257" s="4" t="s">
        <v>9036</v>
      </c>
      <c r="Z4257" s="4" t="s">
        <v>156</v>
      </c>
      <c r="AA4257" s="4" t="s">
        <v>17574</v>
      </c>
      <c r="AB4257" s="4" t="s">
        <v>58</v>
      </c>
      <c r="AD4257" s="4" t="b">
        <v>0</v>
      </c>
      <c r="AG4257" s="11">
        <f t="shared" si="66"/>
        <v>43328</v>
      </c>
    </row>
    <row r="4258" s="4" customFormat="1" spans="1:33">
      <c r="A4258" s="4" t="s">
        <v>17575</v>
      </c>
      <c r="B4258" s="4" t="s">
        <v>17575</v>
      </c>
      <c r="C4258" s="4" t="s">
        <v>17576</v>
      </c>
      <c r="D4258" s="4" t="s">
        <v>17577</v>
      </c>
      <c r="E4258" s="4" t="s">
        <v>36</v>
      </c>
      <c r="F4258" s="4" t="s">
        <v>37</v>
      </c>
      <c r="G4258" s="4" t="s">
        <v>51</v>
      </c>
      <c r="J4258" s="4" t="s">
        <v>39</v>
      </c>
      <c r="K4258" s="4" t="s">
        <v>11630</v>
      </c>
      <c r="L4258" s="4" t="s">
        <v>11631</v>
      </c>
      <c r="M4258" s="4" t="s">
        <v>11632</v>
      </c>
      <c r="N4258" s="4" t="s">
        <v>36</v>
      </c>
      <c r="O4258" s="4">
        <v>1</v>
      </c>
      <c r="P4258" s="4" t="s">
        <v>55</v>
      </c>
      <c r="Q4258" s="4">
        <v>21.98</v>
      </c>
      <c r="Y4258" s="4" t="s">
        <v>10506</v>
      </c>
      <c r="Z4258" s="4" t="s">
        <v>1162</v>
      </c>
      <c r="AA4258" s="4">
        <v>3102</v>
      </c>
      <c r="AB4258" s="4" t="s">
        <v>58</v>
      </c>
      <c r="AD4258" s="4" t="b">
        <v>0</v>
      </c>
      <c r="AG4258" s="11">
        <f t="shared" si="66"/>
        <v>43328</v>
      </c>
    </row>
    <row r="4259" s="4" customFormat="1" spans="1:33">
      <c r="A4259" s="4" t="s">
        <v>17578</v>
      </c>
      <c r="B4259" s="4" t="s">
        <v>17578</v>
      </c>
      <c r="C4259" s="4" t="s">
        <v>17579</v>
      </c>
      <c r="D4259" s="4" t="s">
        <v>17580</v>
      </c>
      <c r="E4259" s="4" t="s">
        <v>36</v>
      </c>
      <c r="F4259" s="4" t="s">
        <v>37</v>
      </c>
      <c r="G4259" s="4" t="s">
        <v>51</v>
      </c>
      <c r="J4259" s="4" t="s">
        <v>39</v>
      </c>
      <c r="K4259" s="4" t="s">
        <v>1648</v>
      </c>
      <c r="L4259" s="4" t="s">
        <v>1649</v>
      </c>
      <c r="M4259" s="4" t="s">
        <v>1650</v>
      </c>
      <c r="N4259" s="4" t="s">
        <v>36</v>
      </c>
      <c r="O4259" s="4">
        <v>1</v>
      </c>
      <c r="P4259" s="4" t="s">
        <v>55</v>
      </c>
      <c r="Q4259" s="4">
        <v>25.98</v>
      </c>
      <c r="Y4259" s="4" t="s">
        <v>2131</v>
      </c>
      <c r="Z4259" s="4" t="s">
        <v>431</v>
      </c>
      <c r="AA4259" s="4" t="s">
        <v>12299</v>
      </c>
      <c r="AB4259" s="4" t="s">
        <v>58</v>
      </c>
      <c r="AD4259" s="4" t="b">
        <v>0</v>
      </c>
      <c r="AG4259" s="11">
        <f t="shared" si="66"/>
        <v>43328</v>
      </c>
    </row>
    <row r="4260" s="4" customFormat="1" spans="1:33">
      <c r="A4260" s="4" t="s">
        <v>17581</v>
      </c>
      <c r="B4260" s="4" t="s">
        <v>17581</v>
      </c>
      <c r="C4260" s="4" t="s">
        <v>17582</v>
      </c>
      <c r="D4260" s="4" t="s">
        <v>17583</v>
      </c>
      <c r="E4260" s="4" t="s">
        <v>36</v>
      </c>
      <c r="F4260" s="4" t="s">
        <v>37</v>
      </c>
      <c r="G4260" s="4" t="s">
        <v>51</v>
      </c>
      <c r="J4260" s="4" t="s">
        <v>39</v>
      </c>
      <c r="K4260" s="4" t="s">
        <v>1132</v>
      </c>
      <c r="L4260" s="4" t="s">
        <v>1133</v>
      </c>
      <c r="M4260" s="4" t="s">
        <v>1134</v>
      </c>
      <c r="N4260" s="4" t="s">
        <v>36</v>
      </c>
      <c r="O4260" s="4">
        <v>1</v>
      </c>
      <c r="P4260" s="4" t="s">
        <v>55</v>
      </c>
      <c r="Q4260" s="4">
        <v>23.98</v>
      </c>
      <c r="Y4260" s="4" t="s">
        <v>2561</v>
      </c>
      <c r="Z4260" s="4" t="s">
        <v>431</v>
      </c>
      <c r="AA4260" s="4" t="s">
        <v>17584</v>
      </c>
      <c r="AB4260" s="4" t="s">
        <v>58</v>
      </c>
      <c r="AD4260" s="4" t="b">
        <v>0</v>
      </c>
      <c r="AG4260" s="11">
        <f t="shared" si="66"/>
        <v>43328</v>
      </c>
    </row>
    <row r="4261" s="4" customFormat="1" spans="1:33">
      <c r="A4261" s="4" t="s">
        <v>17585</v>
      </c>
      <c r="B4261" s="4" t="s">
        <v>17585</v>
      </c>
      <c r="C4261" s="4" t="s">
        <v>17586</v>
      </c>
      <c r="D4261" s="4" t="s">
        <v>17587</v>
      </c>
      <c r="E4261" s="4" t="s">
        <v>36</v>
      </c>
      <c r="F4261" s="4" t="s">
        <v>37</v>
      </c>
      <c r="G4261" s="4" t="s">
        <v>51</v>
      </c>
      <c r="J4261" s="4" t="s">
        <v>39</v>
      </c>
      <c r="K4261" s="4" t="s">
        <v>644</v>
      </c>
      <c r="L4261" s="4" t="s">
        <v>645</v>
      </c>
      <c r="M4261" s="4" t="s">
        <v>646</v>
      </c>
      <c r="N4261" s="4" t="s">
        <v>36</v>
      </c>
      <c r="O4261" s="4">
        <v>1</v>
      </c>
      <c r="P4261" s="4" t="s">
        <v>55</v>
      </c>
      <c r="Q4261" s="4">
        <v>23.98</v>
      </c>
      <c r="Y4261" s="4" t="s">
        <v>17588</v>
      </c>
      <c r="Z4261" s="4" t="s">
        <v>398</v>
      </c>
      <c r="AA4261" s="4" t="s">
        <v>17589</v>
      </c>
      <c r="AB4261" s="4" t="s">
        <v>58</v>
      </c>
      <c r="AD4261" s="4" t="b">
        <v>0</v>
      </c>
      <c r="AG4261" s="11">
        <f t="shared" si="66"/>
        <v>43328</v>
      </c>
    </row>
    <row r="4262" s="4" customFormat="1" spans="1:33">
      <c r="A4262" s="4" t="s">
        <v>17590</v>
      </c>
      <c r="B4262" s="4" t="s">
        <v>17590</v>
      </c>
      <c r="C4262" s="4" t="s">
        <v>17591</v>
      </c>
      <c r="D4262" s="4" t="s">
        <v>17592</v>
      </c>
      <c r="E4262" s="4" t="s">
        <v>36</v>
      </c>
      <c r="F4262" s="4" t="s">
        <v>37</v>
      </c>
      <c r="G4262" s="4" t="s">
        <v>51</v>
      </c>
      <c r="J4262" s="4" t="s">
        <v>39</v>
      </c>
      <c r="K4262" s="4" t="s">
        <v>1604</v>
      </c>
      <c r="L4262" s="4" t="s">
        <v>1605</v>
      </c>
      <c r="M4262" s="4" t="s">
        <v>1606</v>
      </c>
      <c r="N4262" s="4" t="s">
        <v>36</v>
      </c>
      <c r="O4262" s="4">
        <v>1</v>
      </c>
      <c r="P4262" s="4" t="s">
        <v>55</v>
      </c>
      <c r="Q4262" s="4">
        <v>23.98</v>
      </c>
      <c r="Y4262" s="4" t="s">
        <v>17593</v>
      </c>
      <c r="Z4262" s="4" t="s">
        <v>47</v>
      </c>
      <c r="AA4262" s="4" t="s">
        <v>17594</v>
      </c>
      <c r="AB4262" s="4" t="s">
        <v>58</v>
      </c>
      <c r="AD4262" s="4" t="b">
        <v>0</v>
      </c>
      <c r="AG4262" s="11">
        <f t="shared" si="66"/>
        <v>43328</v>
      </c>
    </row>
    <row r="4263" s="4" customFormat="1" spans="1:33">
      <c r="A4263" s="4" t="s">
        <v>17595</v>
      </c>
      <c r="B4263" s="4" t="s">
        <v>17595</v>
      </c>
      <c r="C4263" s="4" t="s">
        <v>17596</v>
      </c>
      <c r="D4263" s="4" t="s">
        <v>17597</v>
      </c>
      <c r="E4263" s="4" t="s">
        <v>36</v>
      </c>
      <c r="F4263" s="4" t="s">
        <v>37</v>
      </c>
      <c r="G4263" s="4" t="s">
        <v>51</v>
      </c>
      <c r="J4263" s="4" t="s">
        <v>39</v>
      </c>
      <c r="K4263" s="4" t="s">
        <v>2482</v>
      </c>
      <c r="L4263" s="4" t="s">
        <v>2483</v>
      </c>
      <c r="M4263" s="4" t="s">
        <v>2484</v>
      </c>
      <c r="N4263" s="4" t="s">
        <v>36</v>
      </c>
      <c r="O4263" s="4">
        <v>1</v>
      </c>
      <c r="P4263" s="4" t="s">
        <v>55</v>
      </c>
      <c r="Q4263" s="4">
        <v>23.99</v>
      </c>
      <c r="Y4263" s="4" t="s">
        <v>17598</v>
      </c>
      <c r="Z4263" s="4" t="s">
        <v>63</v>
      </c>
      <c r="AA4263" s="4" t="s">
        <v>17599</v>
      </c>
      <c r="AB4263" s="4" t="s">
        <v>58</v>
      </c>
      <c r="AD4263" s="4" t="b">
        <v>0</v>
      </c>
      <c r="AG4263" s="11">
        <f t="shared" si="66"/>
        <v>43328</v>
      </c>
    </row>
    <row r="4264" s="4" customFormat="1" spans="1:33">
      <c r="A4264" s="4" t="s">
        <v>17600</v>
      </c>
      <c r="B4264" s="4" t="s">
        <v>17600</v>
      </c>
      <c r="C4264" s="4" t="s">
        <v>17601</v>
      </c>
      <c r="D4264" s="4" t="s">
        <v>17602</v>
      </c>
      <c r="E4264" s="4" t="s">
        <v>36</v>
      </c>
      <c r="F4264" s="4" t="s">
        <v>37</v>
      </c>
      <c r="G4264" s="4" t="s">
        <v>51</v>
      </c>
      <c r="J4264" s="4" t="s">
        <v>39</v>
      </c>
      <c r="K4264" s="4" t="s">
        <v>4124</v>
      </c>
      <c r="L4264" s="4" t="s">
        <v>4125</v>
      </c>
      <c r="M4264" s="4" t="s">
        <v>4126</v>
      </c>
      <c r="N4264" s="4" t="s">
        <v>36</v>
      </c>
      <c r="O4264" s="4">
        <v>1</v>
      </c>
      <c r="P4264" s="4" t="s">
        <v>55</v>
      </c>
      <c r="Q4264" s="4">
        <v>22.98</v>
      </c>
      <c r="Y4264" s="4" t="s">
        <v>5123</v>
      </c>
      <c r="Z4264" s="4" t="s">
        <v>47</v>
      </c>
      <c r="AA4264" s="4" t="s">
        <v>17603</v>
      </c>
      <c r="AB4264" s="4" t="s">
        <v>58</v>
      </c>
      <c r="AD4264" s="4" t="b">
        <v>0</v>
      </c>
      <c r="AG4264" s="11">
        <f t="shared" si="66"/>
        <v>43328</v>
      </c>
    </row>
    <row r="4265" s="4" customFormat="1" spans="1:33">
      <c r="A4265" s="4" t="s">
        <v>17604</v>
      </c>
      <c r="B4265" s="4" t="s">
        <v>17604</v>
      </c>
      <c r="C4265" s="4" t="s">
        <v>17605</v>
      </c>
      <c r="D4265" s="4" t="s">
        <v>17606</v>
      </c>
      <c r="E4265" s="4" t="s">
        <v>36</v>
      </c>
      <c r="F4265" s="4" t="s">
        <v>37</v>
      </c>
      <c r="G4265" s="4" t="s">
        <v>51</v>
      </c>
      <c r="J4265" s="4" t="s">
        <v>39</v>
      </c>
      <c r="K4265" s="4" t="s">
        <v>340</v>
      </c>
      <c r="L4265" s="4" t="s">
        <v>341</v>
      </c>
      <c r="M4265" s="4" t="s">
        <v>342</v>
      </c>
      <c r="N4265" s="4" t="s">
        <v>36</v>
      </c>
      <c r="O4265" s="4">
        <v>1</v>
      </c>
      <c r="P4265" s="4" t="s">
        <v>55</v>
      </c>
      <c r="Q4265" s="4">
        <v>23.98</v>
      </c>
      <c r="Y4265" s="4" t="s">
        <v>3893</v>
      </c>
      <c r="Z4265" s="4" t="s">
        <v>201</v>
      </c>
      <c r="AA4265" s="4" t="s">
        <v>17607</v>
      </c>
      <c r="AB4265" s="4" t="s">
        <v>58</v>
      </c>
      <c r="AD4265" s="4" t="b">
        <v>0</v>
      </c>
      <c r="AG4265" s="11">
        <f t="shared" si="66"/>
        <v>43328</v>
      </c>
    </row>
    <row r="4266" s="4" customFormat="1" spans="1:33">
      <c r="A4266" s="4" t="s">
        <v>17604</v>
      </c>
      <c r="B4266" s="4" t="s">
        <v>17604</v>
      </c>
      <c r="C4266" s="4" t="s">
        <v>17605</v>
      </c>
      <c r="D4266" s="4" t="s">
        <v>17606</v>
      </c>
      <c r="E4266" s="4" t="s">
        <v>36</v>
      </c>
      <c r="F4266" s="4" t="s">
        <v>37</v>
      </c>
      <c r="G4266" s="4" t="s">
        <v>51</v>
      </c>
      <c r="J4266" s="4" t="s">
        <v>39</v>
      </c>
      <c r="K4266" s="4" t="s">
        <v>307</v>
      </c>
      <c r="L4266" s="4" t="s">
        <v>308</v>
      </c>
      <c r="M4266" s="4" t="s">
        <v>309</v>
      </c>
      <c r="N4266" s="4" t="s">
        <v>36</v>
      </c>
      <c r="O4266" s="4">
        <v>1</v>
      </c>
      <c r="P4266" s="4" t="s">
        <v>55</v>
      </c>
      <c r="Q4266" s="4">
        <v>23.98</v>
      </c>
      <c r="Y4266" s="4" t="s">
        <v>3893</v>
      </c>
      <c r="Z4266" s="4" t="s">
        <v>201</v>
      </c>
      <c r="AA4266" s="4" t="s">
        <v>17607</v>
      </c>
      <c r="AB4266" s="4" t="s">
        <v>58</v>
      </c>
      <c r="AD4266" s="4" t="b">
        <v>0</v>
      </c>
      <c r="AG4266" s="11">
        <f t="shared" si="66"/>
        <v>43328</v>
      </c>
    </row>
    <row r="4267" s="4" customFormat="1" spans="1:33">
      <c r="A4267" s="4" t="s">
        <v>17608</v>
      </c>
      <c r="B4267" s="4" t="s">
        <v>17608</v>
      </c>
      <c r="C4267" s="4" t="s">
        <v>17609</v>
      </c>
      <c r="D4267" s="4" t="s">
        <v>17610</v>
      </c>
      <c r="E4267" s="4" t="s">
        <v>36</v>
      </c>
      <c r="F4267" s="4" t="s">
        <v>37</v>
      </c>
      <c r="G4267" s="4" t="s">
        <v>51</v>
      </c>
      <c r="J4267" s="4" t="s">
        <v>39</v>
      </c>
      <c r="K4267" s="4" t="s">
        <v>1020</v>
      </c>
      <c r="L4267" s="4" t="s">
        <v>1021</v>
      </c>
      <c r="M4267" s="4" t="s">
        <v>1022</v>
      </c>
      <c r="N4267" s="4" t="s">
        <v>36</v>
      </c>
      <c r="O4267" s="4">
        <v>1</v>
      </c>
      <c r="P4267" s="4" t="s">
        <v>55</v>
      </c>
      <c r="Q4267" s="4">
        <v>14.98</v>
      </c>
      <c r="Y4267" s="4" t="s">
        <v>17611</v>
      </c>
      <c r="Z4267" s="4" t="s">
        <v>115</v>
      </c>
      <c r="AA4267" s="4">
        <v>79936</v>
      </c>
      <c r="AB4267" s="4" t="s">
        <v>58</v>
      </c>
      <c r="AD4267" s="4" t="b">
        <v>0</v>
      </c>
      <c r="AG4267" s="11">
        <f t="shared" si="66"/>
        <v>43328</v>
      </c>
    </row>
    <row r="4268" s="4" customFormat="1" spans="1:33">
      <c r="A4268" s="4" t="s">
        <v>17612</v>
      </c>
      <c r="B4268" s="4" t="s">
        <v>17612</v>
      </c>
      <c r="C4268" s="4" t="s">
        <v>17613</v>
      </c>
      <c r="D4268" s="4" t="s">
        <v>17614</v>
      </c>
      <c r="E4268" s="4" t="s">
        <v>36</v>
      </c>
      <c r="F4268" s="4" t="s">
        <v>37</v>
      </c>
      <c r="G4268" s="4" t="s">
        <v>51</v>
      </c>
      <c r="J4268" s="4" t="s">
        <v>39</v>
      </c>
      <c r="K4268" s="4" t="s">
        <v>8850</v>
      </c>
      <c r="L4268" s="4" t="s">
        <v>8851</v>
      </c>
      <c r="M4268" s="4" t="s">
        <v>8852</v>
      </c>
      <c r="N4268" s="4" t="s">
        <v>36</v>
      </c>
      <c r="O4268" s="4">
        <v>1</v>
      </c>
      <c r="P4268" s="4" t="s">
        <v>55</v>
      </c>
      <c r="Q4268" s="4">
        <v>22.98</v>
      </c>
      <c r="Y4268" s="4" t="s">
        <v>3003</v>
      </c>
      <c r="Z4268" s="4" t="s">
        <v>115</v>
      </c>
      <c r="AA4268" s="4">
        <v>76201</v>
      </c>
      <c r="AB4268" s="4" t="s">
        <v>58</v>
      </c>
      <c r="AD4268" s="4" t="b">
        <v>0</v>
      </c>
      <c r="AG4268" s="11">
        <f t="shared" si="66"/>
        <v>43328</v>
      </c>
    </row>
    <row r="4269" s="4" customFormat="1" spans="1:33">
      <c r="A4269" s="4" t="s">
        <v>17615</v>
      </c>
      <c r="B4269" s="4" t="s">
        <v>17615</v>
      </c>
      <c r="C4269" s="4" t="s">
        <v>17616</v>
      </c>
      <c r="D4269" s="4" t="s">
        <v>17617</v>
      </c>
      <c r="E4269" s="4" t="s">
        <v>36</v>
      </c>
      <c r="F4269" s="4" t="s">
        <v>37</v>
      </c>
      <c r="G4269" s="4" t="s">
        <v>51</v>
      </c>
      <c r="J4269" s="4" t="s">
        <v>39</v>
      </c>
      <c r="K4269" s="4" t="s">
        <v>17618</v>
      </c>
      <c r="L4269" s="4" t="s">
        <v>17619</v>
      </c>
      <c r="M4269" s="4" t="s">
        <v>17620</v>
      </c>
      <c r="N4269" s="4" t="s">
        <v>36</v>
      </c>
      <c r="O4269" s="4">
        <v>1</v>
      </c>
      <c r="P4269" s="4" t="s">
        <v>55</v>
      </c>
      <c r="Q4269" s="4">
        <v>26.98</v>
      </c>
      <c r="Y4269" s="4" t="s">
        <v>17621</v>
      </c>
      <c r="Z4269" s="4" t="s">
        <v>166</v>
      </c>
      <c r="AA4269" s="4" t="s">
        <v>17622</v>
      </c>
      <c r="AB4269" s="4" t="s">
        <v>58</v>
      </c>
      <c r="AD4269" s="4" t="b">
        <v>0</v>
      </c>
      <c r="AG4269" s="11">
        <f t="shared" si="66"/>
        <v>43328</v>
      </c>
    </row>
    <row r="4270" s="4" customFormat="1" spans="1:33">
      <c r="A4270" s="4" t="s">
        <v>17623</v>
      </c>
      <c r="B4270" s="4" t="s">
        <v>17623</v>
      </c>
      <c r="C4270" s="4" t="s">
        <v>17624</v>
      </c>
      <c r="D4270" s="4" t="s">
        <v>17625</v>
      </c>
      <c r="E4270" s="4" t="s">
        <v>36</v>
      </c>
      <c r="F4270" s="4" t="s">
        <v>37</v>
      </c>
      <c r="G4270" s="4" t="s">
        <v>51</v>
      </c>
      <c r="J4270" s="4" t="s">
        <v>39</v>
      </c>
      <c r="K4270" s="4" t="s">
        <v>128</v>
      </c>
      <c r="L4270" s="4" t="s">
        <v>129</v>
      </c>
      <c r="M4270" s="4" t="s">
        <v>130</v>
      </c>
      <c r="N4270" s="4" t="s">
        <v>36</v>
      </c>
      <c r="O4270" s="4">
        <v>1</v>
      </c>
      <c r="P4270" s="4" t="s">
        <v>55</v>
      </c>
      <c r="Q4270" s="4">
        <v>23.98</v>
      </c>
      <c r="Y4270" s="4" t="s">
        <v>17626</v>
      </c>
      <c r="Z4270" s="4" t="s">
        <v>166</v>
      </c>
      <c r="AA4270" s="4" t="s">
        <v>17627</v>
      </c>
      <c r="AB4270" s="4" t="s">
        <v>58</v>
      </c>
      <c r="AD4270" s="4" t="b">
        <v>0</v>
      </c>
      <c r="AG4270" s="11">
        <f t="shared" si="66"/>
        <v>43328</v>
      </c>
    </row>
    <row r="4271" s="4" customFormat="1" spans="1:33">
      <c r="A4271" s="4" t="s">
        <v>17628</v>
      </c>
      <c r="B4271" s="4" t="s">
        <v>17628</v>
      </c>
      <c r="C4271" s="4" t="s">
        <v>17629</v>
      </c>
      <c r="D4271" s="4" t="s">
        <v>17630</v>
      </c>
      <c r="E4271" s="4" t="s">
        <v>36</v>
      </c>
      <c r="F4271" s="4" t="s">
        <v>37</v>
      </c>
      <c r="G4271" s="4" t="s">
        <v>51</v>
      </c>
      <c r="J4271" s="4" t="s">
        <v>110</v>
      </c>
      <c r="K4271" s="4" t="s">
        <v>759</v>
      </c>
      <c r="L4271" s="4" t="s">
        <v>760</v>
      </c>
      <c r="M4271" s="4" t="s">
        <v>761</v>
      </c>
      <c r="N4271" s="4" t="s">
        <v>36</v>
      </c>
      <c r="O4271" s="4">
        <v>1</v>
      </c>
      <c r="P4271" s="4" t="s">
        <v>55</v>
      </c>
      <c r="Q4271" s="4">
        <v>22.98</v>
      </c>
      <c r="S4271" s="4">
        <v>2.6</v>
      </c>
      <c r="X4271" s="4">
        <v>2.6</v>
      </c>
      <c r="Y4271" s="4" t="s">
        <v>17631</v>
      </c>
      <c r="Z4271" s="4" t="s">
        <v>115</v>
      </c>
      <c r="AA4271" s="4" t="s">
        <v>17632</v>
      </c>
      <c r="AB4271" s="4" t="s">
        <v>58</v>
      </c>
      <c r="AC4271" s="4" t="s">
        <v>915</v>
      </c>
      <c r="AD4271" s="4" t="b">
        <v>0</v>
      </c>
      <c r="AG4271" s="11">
        <f t="shared" si="66"/>
        <v>43328</v>
      </c>
    </row>
    <row r="4272" s="4" customFormat="1" spans="1:33">
      <c r="A4272" s="4" t="s">
        <v>17633</v>
      </c>
      <c r="B4272" s="4" t="s">
        <v>17633</v>
      </c>
      <c r="C4272" s="4" t="s">
        <v>17634</v>
      </c>
      <c r="D4272" s="4" t="s">
        <v>17635</v>
      </c>
      <c r="E4272" s="4" t="s">
        <v>36</v>
      </c>
      <c r="F4272" s="4" t="s">
        <v>37</v>
      </c>
      <c r="G4272" s="4" t="s">
        <v>51</v>
      </c>
      <c r="J4272" s="4" t="s">
        <v>39</v>
      </c>
      <c r="K4272" s="4" t="s">
        <v>125</v>
      </c>
      <c r="L4272" s="4" t="s">
        <v>126</v>
      </c>
      <c r="M4272" s="4" t="s">
        <v>127</v>
      </c>
      <c r="N4272" s="4" t="s">
        <v>36</v>
      </c>
      <c r="O4272" s="4">
        <v>1</v>
      </c>
      <c r="P4272" s="4" t="s">
        <v>55</v>
      </c>
      <c r="Q4272" s="4">
        <v>23.98</v>
      </c>
      <c r="R4272" s="4">
        <v>2.09</v>
      </c>
      <c r="Y4272" s="4" t="s">
        <v>16540</v>
      </c>
      <c r="Z4272" s="4" t="s">
        <v>299</v>
      </c>
      <c r="AA4272" s="4" t="s">
        <v>17636</v>
      </c>
      <c r="AB4272" s="4" t="s">
        <v>58</v>
      </c>
      <c r="AD4272" s="4" t="b">
        <v>0</v>
      </c>
      <c r="AG4272" s="11">
        <f t="shared" si="66"/>
        <v>43328</v>
      </c>
    </row>
    <row r="4273" s="4" customFormat="1" spans="1:33">
      <c r="A4273" s="4" t="s">
        <v>17637</v>
      </c>
      <c r="B4273" s="4" t="s">
        <v>17637</v>
      </c>
      <c r="C4273" s="4" t="s">
        <v>17638</v>
      </c>
      <c r="D4273" s="4" t="s">
        <v>17639</v>
      </c>
      <c r="E4273" s="4" t="s">
        <v>36</v>
      </c>
      <c r="F4273" s="4" t="s">
        <v>37</v>
      </c>
      <c r="G4273" s="4" t="s">
        <v>51</v>
      </c>
      <c r="J4273" s="4" t="s">
        <v>110</v>
      </c>
      <c r="K4273" s="4" t="s">
        <v>821</v>
      </c>
      <c r="L4273" s="4" t="s">
        <v>822</v>
      </c>
      <c r="M4273" s="4" t="s">
        <v>823</v>
      </c>
      <c r="N4273" s="4" t="s">
        <v>36</v>
      </c>
      <c r="O4273" s="4">
        <v>1</v>
      </c>
      <c r="P4273" s="4" t="s">
        <v>55</v>
      </c>
      <c r="Q4273" s="4">
        <v>14.98</v>
      </c>
      <c r="S4273" s="4">
        <v>5.99</v>
      </c>
      <c r="Y4273" s="4" t="s">
        <v>17640</v>
      </c>
      <c r="Z4273" s="4" t="s">
        <v>1749</v>
      </c>
      <c r="AA4273" s="4" t="s">
        <v>17641</v>
      </c>
      <c r="AB4273" s="4" t="s">
        <v>58</v>
      </c>
      <c r="AD4273" s="4" t="b">
        <v>0</v>
      </c>
      <c r="AG4273" s="11">
        <f t="shared" si="66"/>
        <v>43328</v>
      </c>
    </row>
    <row r="4274" s="4" customFormat="1" spans="1:33">
      <c r="A4274" s="4" t="s">
        <v>17642</v>
      </c>
      <c r="B4274" s="4" t="s">
        <v>17642</v>
      </c>
      <c r="C4274" s="4" t="s">
        <v>17643</v>
      </c>
      <c r="D4274" s="4" t="s">
        <v>17644</v>
      </c>
      <c r="E4274" s="4" t="s">
        <v>36</v>
      </c>
      <c r="F4274" s="4" t="s">
        <v>37</v>
      </c>
      <c r="G4274" s="4" t="s">
        <v>51</v>
      </c>
      <c r="J4274" s="4" t="s">
        <v>39</v>
      </c>
      <c r="K4274" s="4" t="s">
        <v>2688</v>
      </c>
      <c r="L4274" s="4" t="s">
        <v>2689</v>
      </c>
      <c r="M4274" s="4" t="s">
        <v>2690</v>
      </c>
      <c r="N4274" s="4" t="s">
        <v>36</v>
      </c>
      <c r="O4274" s="4">
        <v>1</v>
      </c>
      <c r="P4274" s="4" t="s">
        <v>55</v>
      </c>
      <c r="Q4274" s="4">
        <v>26.98</v>
      </c>
      <c r="Y4274" s="4" t="s">
        <v>3516</v>
      </c>
      <c r="Z4274" s="4" t="s">
        <v>201</v>
      </c>
      <c r="AA4274" s="4" t="s">
        <v>17645</v>
      </c>
      <c r="AB4274" s="4" t="s">
        <v>58</v>
      </c>
      <c r="AD4274" s="4" t="b">
        <v>0</v>
      </c>
      <c r="AG4274" s="11">
        <f t="shared" si="66"/>
        <v>43328</v>
      </c>
    </row>
    <row r="4275" s="4" customFormat="1" spans="1:33">
      <c r="A4275" s="4" t="s">
        <v>17646</v>
      </c>
      <c r="B4275" s="4" t="s">
        <v>17646</v>
      </c>
      <c r="C4275" s="4" t="s">
        <v>17647</v>
      </c>
      <c r="D4275" s="4" t="s">
        <v>17648</v>
      </c>
      <c r="E4275" s="4" t="s">
        <v>36</v>
      </c>
      <c r="F4275" s="4" t="s">
        <v>37</v>
      </c>
      <c r="G4275" s="4" t="s">
        <v>51</v>
      </c>
      <c r="J4275" s="4" t="s">
        <v>39</v>
      </c>
      <c r="K4275" s="4" t="s">
        <v>751</v>
      </c>
      <c r="L4275" s="4" t="s">
        <v>752</v>
      </c>
      <c r="M4275" s="4" t="s">
        <v>753</v>
      </c>
      <c r="N4275" s="4" t="s">
        <v>36</v>
      </c>
      <c r="O4275" s="4">
        <v>1</v>
      </c>
      <c r="P4275" s="4" t="s">
        <v>55</v>
      </c>
      <c r="Q4275" s="4">
        <v>22.98</v>
      </c>
      <c r="Y4275" s="4" t="s">
        <v>4070</v>
      </c>
      <c r="Z4275" s="4" t="s">
        <v>147</v>
      </c>
      <c r="AA4275" s="4" t="s">
        <v>17649</v>
      </c>
      <c r="AB4275" s="4" t="s">
        <v>58</v>
      </c>
      <c r="AD4275" s="4" t="b">
        <v>0</v>
      </c>
      <c r="AG4275" s="11">
        <f t="shared" si="66"/>
        <v>43328</v>
      </c>
    </row>
    <row r="4276" s="4" customFormat="1" spans="1:33">
      <c r="A4276" s="4" t="s">
        <v>17646</v>
      </c>
      <c r="B4276" s="4" t="s">
        <v>17646</v>
      </c>
      <c r="C4276" s="4" t="s">
        <v>17647</v>
      </c>
      <c r="D4276" s="4" t="s">
        <v>17648</v>
      </c>
      <c r="E4276" s="4" t="s">
        <v>36</v>
      </c>
      <c r="F4276" s="4" t="s">
        <v>37</v>
      </c>
      <c r="G4276" s="4" t="s">
        <v>51</v>
      </c>
      <c r="J4276" s="4" t="s">
        <v>39</v>
      </c>
      <c r="K4276" s="4" t="s">
        <v>1248</v>
      </c>
      <c r="L4276" s="4" t="s">
        <v>1249</v>
      </c>
      <c r="M4276" s="4" t="s">
        <v>1250</v>
      </c>
      <c r="N4276" s="4" t="s">
        <v>36</v>
      </c>
      <c r="O4276" s="4">
        <v>1</v>
      </c>
      <c r="P4276" s="4" t="s">
        <v>55</v>
      </c>
      <c r="Q4276" s="4">
        <v>23.98</v>
      </c>
      <c r="Y4276" s="4" t="s">
        <v>4070</v>
      </c>
      <c r="Z4276" s="4" t="s">
        <v>147</v>
      </c>
      <c r="AA4276" s="4" t="s">
        <v>17649</v>
      </c>
      <c r="AB4276" s="4" t="s">
        <v>58</v>
      </c>
      <c r="AD4276" s="4" t="b">
        <v>0</v>
      </c>
      <c r="AG4276" s="11">
        <f t="shared" si="66"/>
        <v>43328</v>
      </c>
    </row>
    <row r="4277" s="4" customFormat="1" spans="1:33">
      <c r="A4277" s="4" t="s">
        <v>17650</v>
      </c>
      <c r="B4277" s="4" t="s">
        <v>17650</v>
      </c>
      <c r="C4277" s="4" t="s">
        <v>17651</v>
      </c>
      <c r="D4277" s="4" t="s">
        <v>17652</v>
      </c>
      <c r="E4277" s="4" t="s">
        <v>36</v>
      </c>
      <c r="F4277" s="4" t="s">
        <v>37</v>
      </c>
      <c r="G4277" s="4" t="s">
        <v>51</v>
      </c>
      <c r="J4277" s="4" t="s">
        <v>39</v>
      </c>
      <c r="K4277" s="4" t="s">
        <v>3981</v>
      </c>
      <c r="L4277" s="4" t="s">
        <v>3982</v>
      </c>
      <c r="M4277" s="4" t="s">
        <v>3983</v>
      </c>
      <c r="N4277" s="4" t="s">
        <v>36</v>
      </c>
      <c r="O4277" s="4">
        <v>1</v>
      </c>
      <c r="P4277" s="4" t="s">
        <v>55</v>
      </c>
      <c r="Q4277" s="4">
        <v>26.98</v>
      </c>
      <c r="Y4277" s="4" t="s">
        <v>17653</v>
      </c>
      <c r="Z4277" s="4" t="s">
        <v>233</v>
      </c>
      <c r="AA4277" s="4" t="s">
        <v>17654</v>
      </c>
      <c r="AB4277" s="4" t="s">
        <v>58</v>
      </c>
      <c r="AD4277" s="4" t="b">
        <v>0</v>
      </c>
      <c r="AG4277" s="11">
        <f t="shared" si="66"/>
        <v>43328</v>
      </c>
    </row>
    <row r="4278" s="4" customFormat="1" spans="1:33">
      <c r="A4278" s="4" t="s">
        <v>17655</v>
      </c>
      <c r="B4278" s="4" t="s">
        <v>17655</v>
      </c>
      <c r="C4278" s="4" t="s">
        <v>17656</v>
      </c>
      <c r="D4278" s="4" t="s">
        <v>17657</v>
      </c>
      <c r="E4278" s="4" t="s">
        <v>36</v>
      </c>
      <c r="F4278" s="4" t="s">
        <v>37</v>
      </c>
      <c r="G4278" s="4" t="s">
        <v>51</v>
      </c>
      <c r="J4278" s="4" t="s">
        <v>39</v>
      </c>
      <c r="K4278" s="4" t="s">
        <v>171</v>
      </c>
      <c r="L4278" s="4" t="s">
        <v>172</v>
      </c>
      <c r="M4278" s="4" t="s">
        <v>173</v>
      </c>
      <c r="N4278" s="4" t="s">
        <v>36</v>
      </c>
      <c r="O4278" s="4">
        <v>1</v>
      </c>
      <c r="P4278" s="4" t="s">
        <v>55</v>
      </c>
      <c r="Q4278" s="4">
        <v>23.98</v>
      </c>
      <c r="Y4278" s="4" t="s">
        <v>11203</v>
      </c>
      <c r="Z4278" s="4" t="s">
        <v>47</v>
      </c>
      <c r="AA4278" s="4" t="s">
        <v>17658</v>
      </c>
      <c r="AB4278" s="4" t="s">
        <v>58</v>
      </c>
      <c r="AD4278" s="4" t="b">
        <v>0</v>
      </c>
      <c r="AG4278" s="11">
        <f t="shared" si="66"/>
        <v>43328</v>
      </c>
    </row>
    <row r="4279" s="4" customFormat="1" spans="1:33">
      <c r="A4279" s="4" t="s">
        <v>17659</v>
      </c>
      <c r="B4279" s="4" t="s">
        <v>17659</v>
      </c>
      <c r="C4279" s="4" t="s">
        <v>17660</v>
      </c>
      <c r="D4279" s="4" t="s">
        <v>17661</v>
      </c>
      <c r="E4279" s="4" t="s">
        <v>36</v>
      </c>
      <c r="F4279" s="4" t="s">
        <v>37</v>
      </c>
      <c r="G4279" s="4" t="s">
        <v>51</v>
      </c>
      <c r="J4279" s="4" t="s">
        <v>110</v>
      </c>
      <c r="K4279" s="4" t="s">
        <v>853</v>
      </c>
      <c r="L4279" s="4" t="s">
        <v>2214</v>
      </c>
      <c r="M4279" s="4" t="s">
        <v>855</v>
      </c>
      <c r="N4279" s="4" t="s">
        <v>36</v>
      </c>
      <c r="O4279" s="4">
        <v>1</v>
      </c>
      <c r="P4279" s="4" t="s">
        <v>55</v>
      </c>
      <c r="Q4279" s="4">
        <v>22.98</v>
      </c>
      <c r="S4279" s="4">
        <v>2.82</v>
      </c>
      <c r="X4279" s="4">
        <v>2.82</v>
      </c>
      <c r="Y4279" s="4" t="s">
        <v>13116</v>
      </c>
      <c r="Z4279" s="4" t="s">
        <v>407</v>
      </c>
      <c r="AA4279" s="4" t="s">
        <v>17662</v>
      </c>
      <c r="AB4279" s="4" t="s">
        <v>58</v>
      </c>
      <c r="AC4279" s="4" t="s">
        <v>915</v>
      </c>
      <c r="AD4279" s="4" t="b">
        <v>0</v>
      </c>
      <c r="AG4279" s="11">
        <f t="shared" si="66"/>
        <v>43328</v>
      </c>
    </row>
    <row r="4280" s="4" customFormat="1" spans="1:33">
      <c r="A4280" s="4" t="s">
        <v>17663</v>
      </c>
      <c r="B4280" s="4" t="s">
        <v>17663</v>
      </c>
      <c r="C4280" s="4" t="s">
        <v>17664</v>
      </c>
      <c r="D4280" s="4" t="s">
        <v>17665</v>
      </c>
      <c r="E4280" s="4" t="s">
        <v>36</v>
      </c>
      <c r="F4280" s="4" t="s">
        <v>37</v>
      </c>
      <c r="G4280" s="4" t="s">
        <v>51</v>
      </c>
      <c r="J4280" s="4" t="s">
        <v>39</v>
      </c>
      <c r="K4280" s="4" t="s">
        <v>933</v>
      </c>
      <c r="L4280" s="4" t="s">
        <v>934</v>
      </c>
      <c r="M4280" s="4" t="s">
        <v>935</v>
      </c>
      <c r="N4280" s="4" t="s">
        <v>36</v>
      </c>
      <c r="O4280" s="4">
        <v>1</v>
      </c>
      <c r="P4280" s="4" t="s">
        <v>55</v>
      </c>
      <c r="Q4280" s="4">
        <v>23.98</v>
      </c>
      <c r="Y4280" s="4" t="s">
        <v>3663</v>
      </c>
      <c r="Z4280" s="4" t="s">
        <v>201</v>
      </c>
      <c r="AA4280" s="4" t="s">
        <v>17666</v>
      </c>
      <c r="AB4280" s="4" t="s">
        <v>58</v>
      </c>
      <c r="AD4280" s="4" t="b">
        <v>0</v>
      </c>
      <c r="AG4280" s="11">
        <f t="shared" si="66"/>
        <v>43328</v>
      </c>
    </row>
    <row r="4281" s="4" customFormat="1" spans="1:33">
      <c r="A4281" s="4" t="s">
        <v>17667</v>
      </c>
      <c r="B4281" s="4" t="s">
        <v>17667</v>
      </c>
      <c r="C4281" s="4" t="s">
        <v>17668</v>
      </c>
      <c r="D4281" s="4" t="s">
        <v>17669</v>
      </c>
      <c r="E4281" s="4" t="s">
        <v>36</v>
      </c>
      <c r="F4281" s="4" t="s">
        <v>37</v>
      </c>
      <c r="G4281" s="4" t="s">
        <v>51</v>
      </c>
      <c r="J4281" s="4" t="s">
        <v>39</v>
      </c>
      <c r="K4281" s="4" t="s">
        <v>4811</v>
      </c>
      <c r="L4281" s="4" t="s">
        <v>4812</v>
      </c>
      <c r="M4281" s="4" t="s">
        <v>4813</v>
      </c>
      <c r="N4281" s="4" t="s">
        <v>36</v>
      </c>
      <c r="O4281" s="4">
        <v>1</v>
      </c>
      <c r="P4281" s="4" t="s">
        <v>55</v>
      </c>
      <c r="Q4281" s="4">
        <v>14.98</v>
      </c>
      <c r="Y4281" s="4" t="s">
        <v>17670</v>
      </c>
      <c r="Z4281" s="4" t="s">
        <v>201</v>
      </c>
      <c r="AA4281" s="4" t="s">
        <v>17671</v>
      </c>
      <c r="AB4281" s="4" t="s">
        <v>58</v>
      </c>
      <c r="AD4281" s="4" t="b">
        <v>0</v>
      </c>
      <c r="AG4281" s="11">
        <f t="shared" si="66"/>
        <v>43328</v>
      </c>
    </row>
    <row r="4282" s="4" customFormat="1" spans="1:33">
      <c r="A4282" s="4" t="s">
        <v>17672</v>
      </c>
      <c r="B4282" s="4" t="s">
        <v>17672</v>
      </c>
      <c r="C4282" s="4" t="s">
        <v>17673</v>
      </c>
      <c r="D4282" s="4" t="s">
        <v>17674</v>
      </c>
      <c r="E4282" s="4" t="s">
        <v>36</v>
      </c>
      <c r="F4282" s="4" t="s">
        <v>37</v>
      </c>
      <c r="G4282" s="4" t="s">
        <v>51</v>
      </c>
      <c r="J4282" s="4" t="s">
        <v>188</v>
      </c>
      <c r="K4282" s="4" t="s">
        <v>12811</v>
      </c>
      <c r="L4282" s="4" t="s">
        <v>12812</v>
      </c>
      <c r="M4282" s="4" t="s">
        <v>12813</v>
      </c>
      <c r="N4282" s="4" t="s">
        <v>36</v>
      </c>
      <c r="O4282" s="4">
        <v>1</v>
      </c>
      <c r="P4282" s="4" t="s">
        <v>55</v>
      </c>
      <c r="Q4282" s="4">
        <v>14.98</v>
      </c>
      <c r="S4282" s="4">
        <v>3.99</v>
      </c>
      <c r="Y4282" s="4" t="s">
        <v>17675</v>
      </c>
      <c r="Z4282" s="4" t="s">
        <v>1162</v>
      </c>
      <c r="AA4282" s="4" t="s">
        <v>17676</v>
      </c>
      <c r="AB4282" s="4" t="s">
        <v>58</v>
      </c>
      <c r="AD4282" s="4" t="b">
        <v>0</v>
      </c>
      <c r="AG4282" s="11">
        <f t="shared" si="66"/>
        <v>43328</v>
      </c>
    </row>
    <row r="4283" s="4" customFormat="1" spans="1:33">
      <c r="A4283" s="4" t="s">
        <v>17677</v>
      </c>
      <c r="B4283" s="4" t="s">
        <v>17677</v>
      </c>
      <c r="C4283" s="4" t="s">
        <v>17678</v>
      </c>
      <c r="D4283" s="4" t="s">
        <v>17679</v>
      </c>
      <c r="E4283" s="4" t="s">
        <v>36</v>
      </c>
      <c r="F4283" s="4" t="s">
        <v>37</v>
      </c>
      <c r="G4283" s="4" t="s">
        <v>51</v>
      </c>
      <c r="J4283" s="4" t="s">
        <v>39</v>
      </c>
      <c r="K4283" s="4" t="s">
        <v>4451</v>
      </c>
      <c r="L4283" s="4" t="s">
        <v>4452</v>
      </c>
      <c r="M4283" s="4" t="s">
        <v>4453</v>
      </c>
      <c r="N4283" s="4" t="s">
        <v>36</v>
      </c>
      <c r="O4283" s="4">
        <v>1</v>
      </c>
      <c r="P4283" s="4" t="s">
        <v>55</v>
      </c>
      <c r="Q4283" s="4">
        <v>22.98</v>
      </c>
      <c r="Y4283" s="4" t="s">
        <v>391</v>
      </c>
      <c r="Z4283" s="4" t="s">
        <v>115</v>
      </c>
      <c r="AA4283" s="4" t="s">
        <v>17680</v>
      </c>
      <c r="AB4283" s="4" t="s">
        <v>58</v>
      </c>
      <c r="AD4283" s="4" t="b">
        <v>0</v>
      </c>
      <c r="AG4283" s="11">
        <f t="shared" si="66"/>
        <v>43328</v>
      </c>
    </row>
    <row r="4284" s="4" customFormat="1" spans="1:33">
      <c r="A4284" s="4" t="s">
        <v>17681</v>
      </c>
      <c r="B4284" s="4" t="s">
        <v>17681</v>
      </c>
      <c r="C4284" s="4" t="s">
        <v>17682</v>
      </c>
      <c r="D4284" s="4" t="s">
        <v>17683</v>
      </c>
      <c r="E4284" s="4" t="s">
        <v>36</v>
      </c>
      <c r="F4284" s="4" t="s">
        <v>37</v>
      </c>
      <c r="G4284" s="4" t="s">
        <v>51</v>
      </c>
      <c r="J4284" s="4" t="s">
        <v>39</v>
      </c>
      <c r="K4284" s="4" t="s">
        <v>1918</v>
      </c>
      <c r="L4284" s="4" t="s">
        <v>1919</v>
      </c>
      <c r="M4284" s="4" t="s">
        <v>1920</v>
      </c>
      <c r="N4284" s="4" t="s">
        <v>36</v>
      </c>
      <c r="O4284" s="4">
        <v>1</v>
      </c>
      <c r="P4284" s="4" t="s">
        <v>55</v>
      </c>
      <c r="Q4284" s="4">
        <v>22.98</v>
      </c>
      <c r="R4284" s="4">
        <v>1.96</v>
      </c>
      <c r="Y4284" s="4" t="s">
        <v>292</v>
      </c>
      <c r="Z4284" s="4" t="s">
        <v>293</v>
      </c>
      <c r="AA4284" s="4" t="s">
        <v>17684</v>
      </c>
      <c r="AB4284" s="4" t="s">
        <v>58</v>
      </c>
      <c r="AD4284" s="4" t="b">
        <v>0</v>
      </c>
      <c r="AG4284" s="11">
        <f t="shared" si="66"/>
        <v>43328</v>
      </c>
    </row>
    <row r="4285" s="4" customFormat="1" spans="1:33">
      <c r="A4285" s="4" t="s">
        <v>17685</v>
      </c>
      <c r="B4285" s="4" t="s">
        <v>17685</v>
      </c>
      <c r="C4285" s="4" t="s">
        <v>17686</v>
      </c>
      <c r="D4285" s="4" t="s">
        <v>17687</v>
      </c>
      <c r="E4285" s="4" t="s">
        <v>36</v>
      </c>
      <c r="F4285" s="4" t="s">
        <v>37</v>
      </c>
      <c r="G4285" s="4" t="s">
        <v>51</v>
      </c>
      <c r="J4285" s="4" t="s">
        <v>39</v>
      </c>
      <c r="K4285" s="4" t="s">
        <v>81</v>
      </c>
      <c r="L4285" s="4" t="s">
        <v>82</v>
      </c>
      <c r="M4285" s="4" t="s">
        <v>83</v>
      </c>
      <c r="N4285" s="4" t="s">
        <v>36</v>
      </c>
      <c r="O4285" s="4">
        <v>1</v>
      </c>
      <c r="P4285" s="4" t="s">
        <v>55</v>
      </c>
      <c r="Q4285" s="4">
        <v>23.98</v>
      </c>
      <c r="Y4285" s="4" t="s">
        <v>17688</v>
      </c>
      <c r="Z4285" s="4" t="s">
        <v>1931</v>
      </c>
      <c r="AA4285" s="4" t="s">
        <v>17689</v>
      </c>
      <c r="AB4285" s="4" t="s">
        <v>58</v>
      </c>
      <c r="AD4285" s="4" t="b">
        <v>0</v>
      </c>
      <c r="AG4285" s="11">
        <f t="shared" si="66"/>
        <v>43328</v>
      </c>
    </row>
    <row r="4286" s="4" customFormat="1" spans="1:33">
      <c r="A4286" s="4" t="s">
        <v>17690</v>
      </c>
      <c r="B4286" s="4" t="s">
        <v>17690</v>
      </c>
      <c r="C4286" s="4" t="s">
        <v>17691</v>
      </c>
      <c r="D4286" s="4" t="s">
        <v>17692</v>
      </c>
      <c r="E4286" s="4" t="s">
        <v>36</v>
      </c>
      <c r="F4286" s="4" t="s">
        <v>37</v>
      </c>
      <c r="G4286" s="4" t="s">
        <v>51</v>
      </c>
      <c r="J4286" s="4" t="s">
        <v>39</v>
      </c>
      <c r="K4286" s="4" t="s">
        <v>5961</v>
      </c>
      <c r="L4286" s="4" t="s">
        <v>5962</v>
      </c>
      <c r="M4286" s="4" t="s">
        <v>5963</v>
      </c>
      <c r="N4286" s="4" t="s">
        <v>36</v>
      </c>
      <c r="O4286" s="4">
        <v>1</v>
      </c>
      <c r="P4286" s="4" t="s">
        <v>55</v>
      </c>
      <c r="Q4286" s="4">
        <v>20.98</v>
      </c>
      <c r="Y4286" s="4" t="s">
        <v>17693</v>
      </c>
      <c r="Z4286" s="4" t="s">
        <v>1046</v>
      </c>
      <c r="AA4286" s="4" t="s">
        <v>17694</v>
      </c>
      <c r="AB4286" s="4" t="s">
        <v>58</v>
      </c>
      <c r="AD4286" s="4" t="b">
        <v>0</v>
      </c>
      <c r="AG4286" s="11">
        <f t="shared" si="66"/>
        <v>43328</v>
      </c>
    </row>
    <row r="4287" s="4" customFormat="1" spans="1:33">
      <c r="A4287" s="4" t="s">
        <v>17695</v>
      </c>
      <c r="B4287" s="4" t="s">
        <v>17695</v>
      </c>
      <c r="C4287" s="4" t="s">
        <v>17696</v>
      </c>
      <c r="D4287" s="4" t="s">
        <v>17697</v>
      </c>
      <c r="E4287" s="4" t="s">
        <v>36</v>
      </c>
      <c r="F4287" s="4" t="s">
        <v>37</v>
      </c>
      <c r="G4287" s="4" t="s">
        <v>51</v>
      </c>
      <c r="J4287" s="4" t="s">
        <v>110</v>
      </c>
      <c r="K4287" s="4" t="s">
        <v>4124</v>
      </c>
      <c r="L4287" s="4" t="s">
        <v>4125</v>
      </c>
      <c r="M4287" s="4" t="s">
        <v>4126</v>
      </c>
      <c r="N4287" s="4" t="s">
        <v>36</v>
      </c>
      <c r="O4287" s="4">
        <v>1</v>
      </c>
      <c r="P4287" s="4" t="s">
        <v>55</v>
      </c>
      <c r="Q4287" s="4">
        <v>22.98</v>
      </c>
      <c r="S4287" s="4">
        <v>0.72</v>
      </c>
      <c r="Y4287" s="4" t="s">
        <v>1388</v>
      </c>
      <c r="Z4287" s="4" t="s">
        <v>105</v>
      </c>
      <c r="AA4287" s="4" t="s">
        <v>17698</v>
      </c>
      <c r="AB4287" s="4" t="s">
        <v>58</v>
      </c>
      <c r="AD4287" s="4" t="b">
        <v>0</v>
      </c>
      <c r="AG4287" s="11">
        <f t="shared" si="66"/>
        <v>43328</v>
      </c>
    </row>
    <row r="4288" s="4" customFormat="1" spans="1:33">
      <c r="A4288" s="4" t="s">
        <v>17695</v>
      </c>
      <c r="B4288" s="4" t="s">
        <v>17695</v>
      </c>
      <c r="C4288" s="4" t="s">
        <v>17696</v>
      </c>
      <c r="D4288" s="4" t="s">
        <v>17697</v>
      </c>
      <c r="E4288" s="4" t="s">
        <v>36</v>
      </c>
      <c r="F4288" s="4" t="s">
        <v>37</v>
      </c>
      <c r="G4288" s="4" t="s">
        <v>51</v>
      </c>
      <c r="J4288" s="4" t="s">
        <v>110</v>
      </c>
      <c r="K4288" s="4" t="s">
        <v>2482</v>
      </c>
      <c r="L4288" s="4" t="s">
        <v>2483</v>
      </c>
      <c r="M4288" s="4" t="s">
        <v>2484</v>
      </c>
      <c r="N4288" s="4" t="s">
        <v>36</v>
      </c>
      <c r="O4288" s="4">
        <v>1</v>
      </c>
      <c r="P4288" s="4" t="s">
        <v>55</v>
      </c>
      <c r="Q4288" s="4">
        <v>23.99</v>
      </c>
      <c r="S4288" s="4">
        <v>0.74</v>
      </c>
      <c r="Y4288" s="4" t="s">
        <v>1388</v>
      </c>
      <c r="Z4288" s="4" t="s">
        <v>105</v>
      </c>
      <c r="AA4288" s="4" t="s">
        <v>17698</v>
      </c>
      <c r="AB4288" s="4" t="s">
        <v>58</v>
      </c>
      <c r="AD4288" s="4" t="b">
        <v>0</v>
      </c>
      <c r="AG4288" s="11">
        <f t="shared" si="66"/>
        <v>43328</v>
      </c>
    </row>
    <row r="4289" s="4" customFormat="1" spans="1:33">
      <c r="A4289" s="4" t="s">
        <v>17699</v>
      </c>
      <c r="B4289" s="4" t="s">
        <v>17699</v>
      </c>
      <c r="C4289" s="4" t="s">
        <v>17700</v>
      </c>
      <c r="D4289" s="4" t="s">
        <v>17701</v>
      </c>
      <c r="E4289" s="4" t="s">
        <v>36</v>
      </c>
      <c r="F4289" s="4" t="s">
        <v>37</v>
      </c>
      <c r="G4289" s="4" t="s">
        <v>51</v>
      </c>
      <c r="J4289" s="4" t="s">
        <v>39</v>
      </c>
      <c r="K4289" s="4" t="s">
        <v>355</v>
      </c>
      <c r="L4289" s="4" t="s">
        <v>356</v>
      </c>
      <c r="M4289" s="4" t="s">
        <v>357</v>
      </c>
      <c r="N4289" s="4" t="s">
        <v>36</v>
      </c>
      <c r="O4289" s="4">
        <v>1</v>
      </c>
      <c r="P4289" s="4" t="s">
        <v>55</v>
      </c>
      <c r="Q4289" s="4">
        <v>21.98</v>
      </c>
      <c r="Y4289" s="4" t="s">
        <v>146</v>
      </c>
      <c r="Z4289" s="4" t="s">
        <v>146</v>
      </c>
      <c r="AA4289" s="4" t="s">
        <v>17702</v>
      </c>
      <c r="AB4289" s="4" t="s">
        <v>58</v>
      </c>
      <c r="AD4289" s="4" t="b">
        <v>0</v>
      </c>
      <c r="AG4289" s="11">
        <f t="shared" si="66"/>
        <v>43328</v>
      </c>
    </row>
    <row r="4290" s="4" customFormat="1" spans="1:33">
      <c r="A4290" s="4" t="s">
        <v>17703</v>
      </c>
      <c r="B4290" s="4" t="s">
        <v>17703</v>
      </c>
      <c r="C4290" s="4" t="s">
        <v>17704</v>
      </c>
      <c r="D4290" s="4" t="s">
        <v>17705</v>
      </c>
      <c r="E4290" s="4" t="s">
        <v>36</v>
      </c>
      <c r="F4290" s="4" t="s">
        <v>37</v>
      </c>
      <c r="G4290" s="4" t="s">
        <v>51</v>
      </c>
      <c r="J4290" s="4" t="s">
        <v>188</v>
      </c>
      <c r="K4290" s="4" t="s">
        <v>2187</v>
      </c>
      <c r="L4290" s="4" t="s">
        <v>2188</v>
      </c>
      <c r="M4290" s="4" t="s">
        <v>2189</v>
      </c>
      <c r="N4290" s="4" t="s">
        <v>36</v>
      </c>
      <c r="O4290" s="4">
        <v>1</v>
      </c>
      <c r="P4290" s="4" t="s">
        <v>55</v>
      </c>
      <c r="Q4290" s="4">
        <v>19</v>
      </c>
      <c r="S4290" s="4">
        <v>3.99</v>
      </c>
      <c r="Y4290" s="4" t="s">
        <v>1821</v>
      </c>
      <c r="Z4290" s="4" t="s">
        <v>1822</v>
      </c>
      <c r="AA4290" s="4" t="s">
        <v>17706</v>
      </c>
      <c r="AB4290" s="4" t="s">
        <v>58</v>
      </c>
      <c r="AD4290" s="4" t="b">
        <v>0</v>
      </c>
      <c r="AG4290" s="11">
        <f t="shared" ref="AG4290:AG4353" si="67">DATEVALUE(LEFT(C4290,10))</f>
        <v>43328</v>
      </c>
    </row>
    <row r="4291" s="4" customFormat="1" spans="1:33">
      <c r="A4291" s="4" t="s">
        <v>17707</v>
      </c>
      <c r="B4291" s="4" t="s">
        <v>17707</v>
      </c>
      <c r="C4291" s="4" t="s">
        <v>17708</v>
      </c>
      <c r="D4291" s="4" t="s">
        <v>17709</v>
      </c>
      <c r="E4291" s="4" t="s">
        <v>36</v>
      </c>
      <c r="F4291" s="4" t="s">
        <v>37</v>
      </c>
      <c r="G4291" s="4" t="s">
        <v>51</v>
      </c>
      <c r="J4291" s="4" t="s">
        <v>39</v>
      </c>
      <c r="K4291" s="4" t="s">
        <v>1132</v>
      </c>
      <c r="L4291" s="4" t="s">
        <v>1133</v>
      </c>
      <c r="M4291" s="4" t="s">
        <v>1134</v>
      </c>
      <c r="N4291" s="4" t="s">
        <v>36</v>
      </c>
      <c r="O4291" s="4">
        <v>1</v>
      </c>
      <c r="P4291" s="4" t="s">
        <v>55</v>
      </c>
      <c r="Q4291" s="4">
        <v>23.98</v>
      </c>
      <c r="Y4291" s="4" t="s">
        <v>4964</v>
      </c>
      <c r="Z4291" s="4" t="s">
        <v>431</v>
      </c>
      <c r="AA4291" s="4" t="s">
        <v>17710</v>
      </c>
      <c r="AB4291" s="4" t="s">
        <v>58</v>
      </c>
      <c r="AD4291" s="4" t="b">
        <v>0</v>
      </c>
      <c r="AG4291" s="11">
        <f t="shared" si="67"/>
        <v>43328</v>
      </c>
    </row>
    <row r="4292" s="4" customFormat="1" spans="1:33">
      <c r="A4292" s="4" t="s">
        <v>17707</v>
      </c>
      <c r="B4292" s="4" t="s">
        <v>17707</v>
      </c>
      <c r="C4292" s="4" t="s">
        <v>17708</v>
      </c>
      <c r="D4292" s="4" t="s">
        <v>17709</v>
      </c>
      <c r="E4292" s="4" t="s">
        <v>36</v>
      </c>
      <c r="F4292" s="4" t="s">
        <v>37</v>
      </c>
      <c r="G4292" s="4" t="s">
        <v>51</v>
      </c>
      <c r="J4292" s="4" t="s">
        <v>39</v>
      </c>
      <c r="K4292" s="4" t="s">
        <v>1941</v>
      </c>
      <c r="L4292" s="4" t="s">
        <v>1942</v>
      </c>
      <c r="M4292" s="4" t="s">
        <v>1943</v>
      </c>
      <c r="N4292" s="4" t="s">
        <v>36</v>
      </c>
      <c r="O4292" s="4">
        <v>1</v>
      </c>
      <c r="P4292" s="4" t="s">
        <v>55</v>
      </c>
      <c r="Q4292" s="4">
        <v>23.98</v>
      </c>
      <c r="Y4292" s="4" t="s">
        <v>4964</v>
      </c>
      <c r="Z4292" s="4" t="s">
        <v>431</v>
      </c>
      <c r="AA4292" s="4" t="s">
        <v>17710</v>
      </c>
      <c r="AB4292" s="4" t="s">
        <v>58</v>
      </c>
      <c r="AD4292" s="4" t="b">
        <v>0</v>
      </c>
      <c r="AG4292" s="11">
        <f t="shared" si="67"/>
        <v>43328</v>
      </c>
    </row>
    <row r="4293" s="4" customFormat="1" spans="1:33">
      <c r="A4293" s="4" t="s">
        <v>17711</v>
      </c>
      <c r="B4293" s="4" t="s">
        <v>17711</v>
      </c>
      <c r="C4293" s="4" t="s">
        <v>17712</v>
      </c>
      <c r="D4293" s="4" t="s">
        <v>17713</v>
      </c>
      <c r="E4293" s="4" t="s">
        <v>36</v>
      </c>
      <c r="F4293" s="4" t="s">
        <v>37</v>
      </c>
      <c r="G4293" s="4" t="s">
        <v>51</v>
      </c>
      <c r="J4293" s="4" t="s">
        <v>39</v>
      </c>
      <c r="K4293" s="4" t="s">
        <v>8850</v>
      </c>
      <c r="L4293" s="4" t="s">
        <v>8851</v>
      </c>
      <c r="M4293" s="4" t="s">
        <v>8852</v>
      </c>
      <c r="N4293" s="4" t="s">
        <v>36</v>
      </c>
      <c r="O4293" s="4">
        <v>1</v>
      </c>
      <c r="P4293" s="4" t="s">
        <v>55</v>
      </c>
      <c r="Q4293" s="4">
        <v>22.98</v>
      </c>
      <c r="S4293" s="4">
        <v>9.98</v>
      </c>
      <c r="Y4293" s="4" t="s">
        <v>146</v>
      </c>
      <c r="Z4293" s="4" t="s">
        <v>147</v>
      </c>
      <c r="AA4293" s="4" t="s">
        <v>17714</v>
      </c>
      <c r="AB4293" s="4" t="s">
        <v>58</v>
      </c>
      <c r="AD4293" s="4" t="b">
        <v>0</v>
      </c>
      <c r="AG4293" s="11">
        <f t="shared" si="67"/>
        <v>43328</v>
      </c>
    </row>
    <row r="4294" s="4" customFormat="1" spans="1:33">
      <c r="A4294" s="4" t="s">
        <v>17715</v>
      </c>
      <c r="B4294" s="4" t="s">
        <v>17715</v>
      </c>
      <c r="C4294" s="4" t="s">
        <v>17716</v>
      </c>
      <c r="D4294" s="4" t="s">
        <v>17717</v>
      </c>
      <c r="E4294" s="4" t="s">
        <v>36</v>
      </c>
      <c r="F4294" s="4" t="s">
        <v>37</v>
      </c>
      <c r="G4294" s="4" t="s">
        <v>51</v>
      </c>
      <c r="J4294" s="4" t="s">
        <v>39</v>
      </c>
      <c r="K4294" s="4" t="s">
        <v>3182</v>
      </c>
      <c r="L4294" s="4" t="s">
        <v>9313</v>
      </c>
      <c r="M4294" s="4" t="s">
        <v>3184</v>
      </c>
      <c r="N4294" s="4" t="s">
        <v>36</v>
      </c>
      <c r="O4294" s="4">
        <v>1</v>
      </c>
      <c r="P4294" s="4" t="s">
        <v>55</v>
      </c>
      <c r="Q4294" s="4">
        <v>22.98</v>
      </c>
      <c r="Y4294" s="4" t="s">
        <v>4227</v>
      </c>
      <c r="Z4294" s="4" t="s">
        <v>47</v>
      </c>
      <c r="AA4294" s="4">
        <v>94134</v>
      </c>
      <c r="AB4294" s="4" t="s">
        <v>58</v>
      </c>
      <c r="AD4294" s="4" t="b">
        <v>0</v>
      </c>
      <c r="AG4294" s="11">
        <f t="shared" si="67"/>
        <v>43328</v>
      </c>
    </row>
    <row r="4295" s="4" customFormat="1" spans="1:33">
      <c r="A4295" s="4" t="s">
        <v>17715</v>
      </c>
      <c r="B4295" s="4" t="s">
        <v>17715</v>
      </c>
      <c r="C4295" s="4" t="s">
        <v>17716</v>
      </c>
      <c r="D4295" s="4" t="s">
        <v>17717</v>
      </c>
      <c r="E4295" s="4" t="s">
        <v>36</v>
      </c>
      <c r="F4295" s="4" t="s">
        <v>37</v>
      </c>
      <c r="G4295" s="4" t="s">
        <v>51</v>
      </c>
      <c r="J4295" s="4" t="s">
        <v>39</v>
      </c>
      <c r="K4295" s="4" t="s">
        <v>2157</v>
      </c>
      <c r="L4295" s="4" t="s">
        <v>2158</v>
      </c>
      <c r="M4295" s="4" t="s">
        <v>2159</v>
      </c>
      <c r="N4295" s="4" t="s">
        <v>36</v>
      </c>
      <c r="O4295" s="4">
        <v>1</v>
      </c>
      <c r="P4295" s="4" t="s">
        <v>55</v>
      </c>
      <c r="Q4295" s="4">
        <v>22.98</v>
      </c>
      <c r="Y4295" s="4" t="s">
        <v>4227</v>
      </c>
      <c r="Z4295" s="4" t="s">
        <v>47</v>
      </c>
      <c r="AA4295" s="4">
        <v>94134</v>
      </c>
      <c r="AB4295" s="4" t="s">
        <v>58</v>
      </c>
      <c r="AD4295" s="4" t="b">
        <v>0</v>
      </c>
      <c r="AG4295" s="11">
        <f t="shared" si="67"/>
        <v>43328</v>
      </c>
    </row>
    <row r="4296" s="4" customFormat="1" spans="1:33">
      <c r="A4296" s="4" t="s">
        <v>17718</v>
      </c>
      <c r="B4296" s="4" t="s">
        <v>17718</v>
      </c>
      <c r="C4296" s="4" t="s">
        <v>17719</v>
      </c>
      <c r="D4296" s="4" t="s">
        <v>17720</v>
      </c>
      <c r="E4296" s="4" t="s">
        <v>36</v>
      </c>
      <c r="F4296" s="4" t="s">
        <v>37</v>
      </c>
      <c r="G4296" s="4" t="s">
        <v>51</v>
      </c>
      <c r="J4296" s="4" t="s">
        <v>39</v>
      </c>
      <c r="K4296" s="4" t="s">
        <v>17094</v>
      </c>
      <c r="L4296" s="4" t="s">
        <v>17095</v>
      </c>
      <c r="M4296" s="4" t="s">
        <v>17096</v>
      </c>
      <c r="N4296" s="4" t="s">
        <v>36</v>
      </c>
      <c r="O4296" s="4">
        <v>1</v>
      </c>
      <c r="P4296" s="4" t="s">
        <v>55</v>
      </c>
      <c r="Q4296" s="4">
        <v>27.98</v>
      </c>
      <c r="Y4296" s="4" t="s">
        <v>17721</v>
      </c>
      <c r="Z4296" s="4" t="s">
        <v>790</v>
      </c>
      <c r="AA4296" s="4" t="s">
        <v>17722</v>
      </c>
      <c r="AB4296" s="4" t="s">
        <v>58</v>
      </c>
      <c r="AD4296" s="4" t="b">
        <v>0</v>
      </c>
      <c r="AG4296" s="11">
        <f t="shared" si="67"/>
        <v>43328</v>
      </c>
    </row>
    <row r="4297" s="4" customFormat="1" spans="1:33">
      <c r="A4297" s="4" t="s">
        <v>17723</v>
      </c>
      <c r="B4297" s="4" t="s">
        <v>17723</v>
      </c>
      <c r="C4297" s="4" t="s">
        <v>17724</v>
      </c>
      <c r="D4297" s="4" t="s">
        <v>17725</v>
      </c>
      <c r="E4297" s="4" t="s">
        <v>36</v>
      </c>
      <c r="F4297" s="4" t="s">
        <v>37</v>
      </c>
      <c r="G4297" s="4" t="s">
        <v>51</v>
      </c>
      <c r="J4297" s="4" t="s">
        <v>39</v>
      </c>
      <c r="K4297" s="4" t="s">
        <v>12733</v>
      </c>
      <c r="L4297" s="4" t="s">
        <v>12734</v>
      </c>
      <c r="M4297" s="4" t="s">
        <v>12735</v>
      </c>
      <c r="N4297" s="4" t="s">
        <v>36</v>
      </c>
      <c r="O4297" s="4">
        <v>1</v>
      </c>
      <c r="P4297" s="4" t="s">
        <v>55</v>
      </c>
      <c r="Q4297" s="4">
        <v>22.98</v>
      </c>
      <c r="R4297" s="4">
        <v>2.3</v>
      </c>
      <c r="Y4297" s="4" t="s">
        <v>506</v>
      </c>
      <c r="Z4297" s="4" t="s">
        <v>299</v>
      </c>
      <c r="AA4297" s="4" t="s">
        <v>17726</v>
      </c>
      <c r="AB4297" s="4" t="s">
        <v>58</v>
      </c>
      <c r="AD4297" s="4" t="b">
        <v>0</v>
      </c>
      <c r="AG4297" s="11">
        <f t="shared" si="67"/>
        <v>43328</v>
      </c>
    </row>
    <row r="4298" s="4" customFormat="1" spans="1:33">
      <c r="A4298" s="4" t="s">
        <v>17727</v>
      </c>
      <c r="B4298" s="4" t="s">
        <v>17727</v>
      </c>
      <c r="C4298" s="4" t="s">
        <v>17728</v>
      </c>
      <c r="D4298" s="4" t="s">
        <v>17729</v>
      </c>
      <c r="E4298" s="4" t="s">
        <v>36</v>
      </c>
      <c r="F4298" s="4" t="s">
        <v>37</v>
      </c>
      <c r="G4298" s="4" t="s">
        <v>51</v>
      </c>
      <c r="J4298" s="4" t="s">
        <v>39</v>
      </c>
      <c r="K4298" s="4" t="s">
        <v>827</v>
      </c>
      <c r="L4298" s="4" t="s">
        <v>828</v>
      </c>
      <c r="M4298" s="4" t="s">
        <v>829</v>
      </c>
      <c r="N4298" s="4" t="s">
        <v>36</v>
      </c>
      <c r="O4298" s="4">
        <v>1</v>
      </c>
      <c r="P4298" s="4" t="s">
        <v>55</v>
      </c>
      <c r="Q4298" s="4">
        <v>22.98</v>
      </c>
      <c r="Y4298" s="4" t="s">
        <v>17730</v>
      </c>
      <c r="Z4298" s="4" t="s">
        <v>115</v>
      </c>
      <c r="AA4298" s="4" t="s">
        <v>17731</v>
      </c>
      <c r="AB4298" s="4" t="s">
        <v>58</v>
      </c>
      <c r="AD4298" s="4" t="b">
        <v>0</v>
      </c>
      <c r="AG4298" s="11">
        <f t="shared" si="67"/>
        <v>43328</v>
      </c>
    </row>
    <row r="4299" s="4" customFormat="1" spans="1:33">
      <c r="A4299" s="4" t="s">
        <v>17732</v>
      </c>
      <c r="B4299" s="4" t="s">
        <v>17732</v>
      </c>
      <c r="C4299" s="4" t="s">
        <v>17733</v>
      </c>
      <c r="D4299" s="4" t="s">
        <v>17734</v>
      </c>
      <c r="E4299" s="4" t="s">
        <v>36</v>
      </c>
      <c r="F4299" s="4" t="s">
        <v>37</v>
      </c>
      <c r="G4299" s="4" t="s">
        <v>51</v>
      </c>
      <c r="J4299" s="4" t="s">
        <v>39</v>
      </c>
      <c r="K4299" s="4" t="s">
        <v>4188</v>
      </c>
      <c r="L4299" s="4" t="s">
        <v>10422</v>
      </c>
      <c r="M4299" s="4" t="s">
        <v>4190</v>
      </c>
      <c r="N4299" s="4" t="s">
        <v>36</v>
      </c>
      <c r="O4299" s="4">
        <v>1</v>
      </c>
      <c r="P4299" s="4" t="s">
        <v>55</v>
      </c>
      <c r="Q4299" s="4">
        <v>16.36</v>
      </c>
      <c r="Y4299" s="4" t="s">
        <v>1001</v>
      </c>
      <c r="Z4299" s="4" t="s">
        <v>115</v>
      </c>
      <c r="AA4299" s="4" t="s">
        <v>17735</v>
      </c>
      <c r="AB4299" s="4" t="s">
        <v>58</v>
      </c>
      <c r="AD4299" s="4" t="b">
        <v>1</v>
      </c>
      <c r="AG4299" s="11">
        <f t="shared" si="67"/>
        <v>43328</v>
      </c>
    </row>
    <row r="4300" s="4" customFormat="1" spans="1:33">
      <c r="A4300" s="4" t="s">
        <v>17732</v>
      </c>
      <c r="B4300" s="4" t="s">
        <v>17732</v>
      </c>
      <c r="C4300" s="4" t="s">
        <v>17733</v>
      </c>
      <c r="D4300" s="4" t="s">
        <v>17734</v>
      </c>
      <c r="E4300" s="4" t="s">
        <v>36</v>
      </c>
      <c r="F4300" s="4" t="s">
        <v>37</v>
      </c>
      <c r="G4300" s="4" t="s">
        <v>51</v>
      </c>
      <c r="J4300" s="4" t="s">
        <v>39</v>
      </c>
      <c r="K4300" s="4" t="s">
        <v>171</v>
      </c>
      <c r="L4300" s="4" t="s">
        <v>172</v>
      </c>
      <c r="M4300" s="4" t="s">
        <v>173</v>
      </c>
      <c r="N4300" s="4" t="s">
        <v>36</v>
      </c>
      <c r="O4300" s="4">
        <v>1</v>
      </c>
      <c r="P4300" s="4" t="s">
        <v>55</v>
      </c>
      <c r="Q4300" s="4">
        <v>23.98</v>
      </c>
      <c r="Y4300" s="4" t="s">
        <v>1001</v>
      </c>
      <c r="Z4300" s="4" t="s">
        <v>115</v>
      </c>
      <c r="AA4300" s="4" t="s">
        <v>17735</v>
      </c>
      <c r="AB4300" s="4" t="s">
        <v>58</v>
      </c>
      <c r="AD4300" s="4" t="b">
        <v>1</v>
      </c>
      <c r="AG4300" s="11">
        <f t="shared" si="67"/>
        <v>43328</v>
      </c>
    </row>
    <row r="4301" s="4" customFormat="1" spans="1:33">
      <c r="A4301" s="4" t="s">
        <v>17736</v>
      </c>
      <c r="B4301" s="4" t="s">
        <v>17736</v>
      </c>
      <c r="C4301" s="4" t="s">
        <v>17737</v>
      </c>
      <c r="D4301" s="4" t="s">
        <v>17738</v>
      </c>
      <c r="E4301" s="4" t="s">
        <v>36</v>
      </c>
      <c r="F4301" s="4" t="s">
        <v>37</v>
      </c>
      <c r="G4301" s="4" t="s">
        <v>51</v>
      </c>
      <c r="J4301" s="4" t="s">
        <v>39</v>
      </c>
      <c r="K4301" s="4" t="s">
        <v>685</v>
      </c>
      <c r="L4301" s="4" t="s">
        <v>686</v>
      </c>
      <c r="M4301" s="4" t="s">
        <v>687</v>
      </c>
      <c r="N4301" s="4" t="s">
        <v>36</v>
      </c>
      <c r="O4301" s="4">
        <v>1</v>
      </c>
      <c r="P4301" s="4" t="s">
        <v>55</v>
      </c>
      <c r="Q4301" s="4">
        <v>22.98</v>
      </c>
      <c r="Y4301" s="4" t="s">
        <v>17739</v>
      </c>
      <c r="Z4301" s="4" t="s">
        <v>147</v>
      </c>
      <c r="AA4301" s="4" t="s">
        <v>17740</v>
      </c>
      <c r="AB4301" s="4" t="s">
        <v>58</v>
      </c>
      <c r="AD4301" s="4" t="b">
        <v>0</v>
      </c>
      <c r="AG4301" s="11">
        <f t="shared" si="67"/>
        <v>43328</v>
      </c>
    </row>
    <row r="4302" s="4" customFormat="1" spans="1:33">
      <c r="A4302" s="4" t="s">
        <v>17736</v>
      </c>
      <c r="B4302" s="4" t="s">
        <v>17736</v>
      </c>
      <c r="C4302" s="4" t="s">
        <v>17737</v>
      </c>
      <c r="D4302" s="4" t="s">
        <v>17738</v>
      </c>
      <c r="E4302" s="4" t="s">
        <v>36</v>
      </c>
      <c r="F4302" s="4" t="s">
        <v>37</v>
      </c>
      <c r="G4302" s="4" t="s">
        <v>51</v>
      </c>
      <c r="J4302" s="4" t="s">
        <v>39</v>
      </c>
      <c r="K4302" s="4" t="s">
        <v>1292</v>
      </c>
      <c r="L4302" s="4" t="s">
        <v>1293</v>
      </c>
      <c r="M4302" s="4" t="s">
        <v>1294</v>
      </c>
      <c r="N4302" s="4" t="s">
        <v>36</v>
      </c>
      <c r="O4302" s="4">
        <v>1</v>
      </c>
      <c r="P4302" s="4" t="s">
        <v>55</v>
      </c>
      <c r="Q4302" s="4">
        <v>22.98</v>
      </c>
      <c r="Y4302" s="4" t="s">
        <v>17739</v>
      </c>
      <c r="Z4302" s="4" t="s">
        <v>147</v>
      </c>
      <c r="AA4302" s="4" t="s">
        <v>17740</v>
      </c>
      <c r="AB4302" s="4" t="s">
        <v>58</v>
      </c>
      <c r="AD4302" s="4" t="b">
        <v>0</v>
      </c>
      <c r="AG4302" s="11">
        <f t="shared" si="67"/>
        <v>43328</v>
      </c>
    </row>
    <row r="4303" s="4" customFormat="1" spans="1:33">
      <c r="A4303" s="4" t="s">
        <v>17741</v>
      </c>
      <c r="B4303" s="4" t="s">
        <v>17741</v>
      </c>
      <c r="C4303" s="4" t="s">
        <v>17742</v>
      </c>
      <c r="D4303" s="4" t="s">
        <v>17743</v>
      </c>
      <c r="E4303" s="4" t="s">
        <v>36</v>
      </c>
      <c r="F4303" s="4" t="s">
        <v>37</v>
      </c>
      <c r="G4303" s="4" t="s">
        <v>51</v>
      </c>
      <c r="J4303" s="4" t="s">
        <v>39</v>
      </c>
      <c r="K4303" s="4" t="s">
        <v>827</v>
      </c>
      <c r="L4303" s="4" t="s">
        <v>828</v>
      </c>
      <c r="M4303" s="4" t="s">
        <v>829</v>
      </c>
      <c r="N4303" s="4" t="s">
        <v>36</v>
      </c>
      <c r="O4303" s="4">
        <v>1</v>
      </c>
      <c r="P4303" s="4" t="s">
        <v>55</v>
      </c>
      <c r="Q4303" s="4">
        <v>22.98</v>
      </c>
      <c r="Y4303" s="4" t="s">
        <v>13163</v>
      </c>
      <c r="Z4303" s="4" t="s">
        <v>72</v>
      </c>
      <c r="AA4303" s="4" t="s">
        <v>17744</v>
      </c>
      <c r="AB4303" s="4" t="s">
        <v>58</v>
      </c>
      <c r="AD4303" s="4" t="b">
        <v>0</v>
      </c>
      <c r="AG4303" s="11">
        <f t="shared" si="67"/>
        <v>43328</v>
      </c>
    </row>
    <row r="4304" s="4" customFormat="1" spans="1:33">
      <c r="A4304" s="4" t="s">
        <v>17745</v>
      </c>
      <c r="B4304" s="4" t="s">
        <v>17745</v>
      </c>
      <c r="C4304" s="4" t="s">
        <v>17746</v>
      </c>
      <c r="D4304" s="4" t="s">
        <v>17747</v>
      </c>
      <c r="E4304" s="4" t="s">
        <v>36</v>
      </c>
      <c r="F4304" s="4" t="s">
        <v>37</v>
      </c>
      <c r="G4304" s="4" t="s">
        <v>51</v>
      </c>
      <c r="J4304" s="4" t="s">
        <v>39</v>
      </c>
      <c r="K4304" s="4" t="s">
        <v>17748</v>
      </c>
      <c r="L4304" s="4" t="s">
        <v>17749</v>
      </c>
      <c r="M4304" s="4" t="s">
        <v>17750</v>
      </c>
      <c r="N4304" s="4" t="s">
        <v>36</v>
      </c>
      <c r="O4304" s="4">
        <v>1</v>
      </c>
      <c r="P4304" s="4" t="s">
        <v>55</v>
      </c>
      <c r="Q4304" s="4">
        <v>22.98</v>
      </c>
      <c r="Y4304" s="4" t="s">
        <v>6060</v>
      </c>
      <c r="Z4304" s="4" t="s">
        <v>738</v>
      </c>
      <c r="AA4304" s="4" t="s">
        <v>17751</v>
      </c>
      <c r="AB4304" s="4" t="s">
        <v>58</v>
      </c>
      <c r="AD4304" s="4" t="b">
        <v>0</v>
      </c>
      <c r="AG4304" s="11">
        <f t="shared" si="67"/>
        <v>43328</v>
      </c>
    </row>
    <row r="4305" s="4" customFormat="1" spans="1:33">
      <c r="A4305" s="4" t="s">
        <v>17752</v>
      </c>
      <c r="B4305" s="4" t="s">
        <v>17752</v>
      </c>
      <c r="C4305" s="4" t="s">
        <v>17753</v>
      </c>
      <c r="D4305" s="4" t="s">
        <v>17754</v>
      </c>
      <c r="E4305" s="4" t="s">
        <v>36</v>
      </c>
      <c r="F4305" s="4" t="s">
        <v>37</v>
      </c>
      <c r="G4305" s="4" t="s">
        <v>51</v>
      </c>
      <c r="J4305" s="4" t="s">
        <v>39</v>
      </c>
      <c r="K4305" s="4" t="s">
        <v>152</v>
      </c>
      <c r="L4305" s="4" t="s">
        <v>396</v>
      </c>
      <c r="M4305" s="4" t="s">
        <v>154</v>
      </c>
      <c r="N4305" s="4" t="s">
        <v>36</v>
      </c>
      <c r="O4305" s="4">
        <v>1</v>
      </c>
      <c r="P4305" s="4" t="s">
        <v>55</v>
      </c>
      <c r="Q4305" s="4">
        <v>22.98</v>
      </c>
      <c r="R4305" s="4">
        <v>2.32</v>
      </c>
      <c r="Y4305" s="4" t="s">
        <v>506</v>
      </c>
      <c r="Z4305" s="4" t="s">
        <v>299</v>
      </c>
      <c r="AA4305" s="4" t="s">
        <v>17755</v>
      </c>
      <c r="AB4305" s="4" t="s">
        <v>58</v>
      </c>
      <c r="AD4305" s="4" t="b">
        <v>0</v>
      </c>
      <c r="AG4305" s="11">
        <f t="shared" si="67"/>
        <v>43328</v>
      </c>
    </row>
    <row r="4306" s="4" customFormat="1" spans="1:33">
      <c r="A4306" s="4" t="s">
        <v>17756</v>
      </c>
      <c r="B4306" s="4" t="s">
        <v>17756</v>
      </c>
      <c r="C4306" s="4" t="s">
        <v>17757</v>
      </c>
      <c r="D4306" s="4" t="s">
        <v>17758</v>
      </c>
      <c r="E4306" s="4" t="s">
        <v>36</v>
      </c>
      <c r="F4306" s="4" t="s">
        <v>37</v>
      </c>
      <c r="G4306" s="4" t="s">
        <v>51</v>
      </c>
      <c r="J4306" s="4" t="s">
        <v>39</v>
      </c>
      <c r="K4306" s="4" t="s">
        <v>1132</v>
      </c>
      <c r="L4306" s="4" t="s">
        <v>1133</v>
      </c>
      <c r="M4306" s="4" t="s">
        <v>1134</v>
      </c>
      <c r="N4306" s="4" t="s">
        <v>36</v>
      </c>
      <c r="O4306" s="4">
        <v>1</v>
      </c>
      <c r="P4306" s="4" t="s">
        <v>55</v>
      </c>
      <c r="Q4306" s="4">
        <v>23.98</v>
      </c>
      <c r="Y4306" s="4" t="s">
        <v>17759</v>
      </c>
      <c r="Z4306" s="4" t="s">
        <v>323</v>
      </c>
      <c r="AA4306" s="4" t="s">
        <v>17760</v>
      </c>
      <c r="AB4306" s="4" t="s">
        <v>58</v>
      </c>
      <c r="AD4306" s="4" t="b">
        <v>0</v>
      </c>
      <c r="AG4306" s="11">
        <f t="shared" si="67"/>
        <v>43328</v>
      </c>
    </row>
    <row r="4307" s="4" customFormat="1" spans="1:33">
      <c r="A4307" s="4" t="s">
        <v>17756</v>
      </c>
      <c r="B4307" s="4" t="s">
        <v>17756</v>
      </c>
      <c r="C4307" s="4" t="s">
        <v>17757</v>
      </c>
      <c r="D4307" s="4" t="s">
        <v>17758</v>
      </c>
      <c r="E4307" s="4" t="s">
        <v>36</v>
      </c>
      <c r="F4307" s="4" t="s">
        <v>37</v>
      </c>
      <c r="G4307" s="4" t="s">
        <v>51</v>
      </c>
      <c r="J4307" s="4" t="s">
        <v>39</v>
      </c>
      <c r="K4307" s="4" t="s">
        <v>1281</v>
      </c>
      <c r="L4307" s="4" t="s">
        <v>1282</v>
      </c>
      <c r="M4307" s="4" t="s">
        <v>1283</v>
      </c>
      <c r="N4307" s="4" t="s">
        <v>36</v>
      </c>
      <c r="O4307" s="4">
        <v>1</v>
      </c>
      <c r="P4307" s="4" t="s">
        <v>55</v>
      </c>
      <c r="Q4307" s="4">
        <v>23.98</v>
      </c>
      <c r="Y4307" s="4" t="s">
        <v>17759</v>
      </c>
      <c r="Z4307" s="4" t="s">
        <v>323</v>
      </c>
      <c r="AA4307" s="4" t="s">
        <v>17760</v>
      </c>
      <c r="AB4307" s="4" t="s">
        <v>58</v>
      </c>
      <c r="AD4307" s="4" t="b">
        <v>0</v>
      </c>
      <c r="AG4307" s="11">
        <f t="shared" si="67"/>
        <v>43328</v>
      </c>
    </row>
    <row r="4308" s="4" customFormat="1" spans="1:33">
      <c r="A4308" s="4" t="s">
        <v>17756</v>
      </c>
      <c r="B4308" s="4" t="s">
        <v>17756</v>
      </c>
      <c r="C4308" s="4" t="s">
        <v>17757</v>
      </c>
      <c r="D4308" s="4" t="s">
        <v>17758</v>
      </c>
      <c r="E4308" s="4" t="s">
        <v>36</v>
      </c>
      <c r="F4308" s="4" t="s">
        <v>37</v>
      </c>
      <c r="G4308" s="4" t="s">
        <v>51</v>
      </c>
      <c r="J4308" s="4" t="s">
        <v>39</v>
      </c>
      <c r="K4308" s="4" t="s">
        <v>482</v>
      </c>
      <c r="L4308" s="4" t="s">
        <v>1256</v>
      </c>
      <c r="M4308" s="4" t="s">
        <v>484</v>
      </c>
      <c r="N4308" s="4" t="s">
        <v>36</v>
      </c>
      <c r="O4308" s="4">
        <v>1</v>
      </c>
      <c r="P4308" s="4" t="s">
        <v>55</v>
      </c>
      <c r="Q4308" s="4">
        <v>23.98</v>
      </c>
      <c r="Y4308" s="4" t="s">
        <v>17759</v>
      </c>
      <c r="Z4308" s="4" t="s">
        <v>323</v>
      </c>
      <c r="AA4308" s="4" t="s">
        <v>17760</v>
      </c>
      <c r="AB4308" s="4" t="s">
        <v>58</v>
      </c>
      <c r="AD4308" s="4" t="b">
        <v>0</v>
      </c>
      <c r="AG4308" s="11">
        <f t="shared" si="67"/>
        <v>43328</v>
      </c>
    </row>
    <row r="4309" s="4" customFormat="1" spans="1:33">
      <c r="A4309" s="4" t="s">
        <v>17756</v>
      </c>
      <c r="B4309" s="4" t="s">
        <v>17756</v>
      </c>
      <c r="C4309" s="4" t="s">
        <v>17757</v>
      </c>
      <c r="D4309" s="4" t="s">
        <v>17758</v>
      </c>
      <c r="E4309" s="4" t="s">
        <v>36</v>
      </c>
      <c r="F4309" s="4" t="s">
        <v>37</v>
      </c>
      <c r="G4309" s="4" t="s">
        <v>51</v>
      </c>
      <c r="J4309" s="4" t="s">
        <v>39</v>
      </c>
      <c r="K4309" s="4" t="s">
        <v>1415</v>
      </c>
      <c r="L4309" s="4" t="s">
        <v>12086</v>
      </c>
      <c r="M4309" s="4" t="s">
        <v>12087</v>
      </c>
      <c r="N4309" s="4" t="s">
        <v>36</v>
      </c>
      <c r="O4309" s="4">
        <v>1</v>
      </c>
      <c r="P4309" s="4" t="s">
        <v>55</v>
      </c>
      <c r="Q4309" s="4">
        <v>23.98</v>
      </c>
      <c r="Y4309" s="4" t="s">
        <v>17759</v>
      </c>
      <c r="Z4309" s="4" t="s">
        <v>323</v>
      </c>
      <c r="AA4309" s="4" t="s">
        <v>17760</v>
      </c>
      <c r="AB4309" s="4" t="s">
        <v>58</v>
      </c>
      <c r="AD4309" s="4" t="b">
        <v>0</v>
      </c>
      <c r="AG4309" s="11">
        <f t="shared" si="67"/>
        <v>43328</v>
      </c>
    </row>
    <row r="4310" s="4" customFormat="1" spans="1:33">
      <c r="A4310" s="4" t="s">
        <v>17761</v>
      </c>
      <c r="B4310" s="4" t="s">
        <v>17761</v>
      </c>
      <c r="C4310" s="4" t="s">
        <v>17762</v>
      </c>
      <c r="D4310" s="4" t="s">
        <v>17763</v>
      </c>
      <c r="E4310" s="4" t="s">
        <v>36</v>
      </c>
      <c r="F4310" s="4" t="s">
        <v>37</v>
      </c>
      <c r="G4310" s="4" t="s">
        <v>51</v>
      </c>
      <c r="J4310" s="4" t="s">
        <v>39</v>
      </c>
      <c r="K4310" s="4" t="s">
        <v>2482</v>
      </c>
      <c r="L4310" s="4" t="s">
        <v>2483</v>
      </c>
      <c r="M4310" s="4" t="s">
        <v>2484</v>
      </c>
      <c r="N4310" s="4" t="s">
        <v>36</v>
      </c>
      <c r="O4310" s="4">
        <v>1</v>
      </c>
      <c r="P4310" s="4" t="s">
        <v>55</v>
      </c>
      <c r="Q4310" s="4">
        <v>23.99</v>
      </c>
      <c r="Y4310" s="4" t="s">
        <v>17764</v>
      </c>
      <c r="Z4310" s="4" t="s">
        <v>72</v>
      </c>
      <c r="AA4310" s="4" t="s">
        <v>17765</v>
      </c>
      <c r="AB4310" s="4" t="s">
        <v>58</v>
      </c>
      <c r="AD4310" s="4" t="b">
        <v>0</v>
      </c>
      <c r="AG4310" s="11">
        <f t="shared" si="67"/>
        <v>43328</v>
      </c>
    </row>
    <row r="4311" s="4" customFormat="1" spans="1:33">
      <c r="A4311" s="4" t="s">
        <v>17766</v>
      </c>
      <c r="B4311" s="4" t="s">
        <v>17766</v>
      </c>
      <c r="C4311" s="4" t="s">
        <v>17767</v>
      </c>
      <c r="D4311" s="4" t="s">
        <v>17768</v>
      </c>
      <c r="E4311" s="4" t="s">
        <v>36</v>
      </c>
      <c r="F4311" s="4" t="s">
        <v>37</v>
      </c>
      <c r="G4311" s="4" t="s">
        <v>51</v>
      </c>
      <c r="J4311" s="4" t="s">
        <v>110</v>
      </c>
      <c r="K4311" s="4" t="s">
        <v>8850</v>
      </c>
      <c r="L4311" s="4" t="s">
        <v>8851</v>
      </c>
      <c r="M4311" s="4" t="s">
        <v>8852</v>
      </c>
      <c r="N4311" s="4" t="s">
        <v>36</v>
      </c>
      <c r="O4311" s="4">
        <v>1</v>
      </c>
      <c r="P4311" s="4" t="s">
        <v>55</v>
      </c>
      <c r="Q4311" s="4">
        <v>22.98</v>
      </c>
      <c r="S4311" s="4">
        <v>1.22</v>
      </c>
      <c r="Y4311" s="4" t="s">
        <v>17769</v>
      </c>
      <c r="Z4311" s="4" t="s">
        <v>3390</v>
      </c>
      <c r="AA4311" s="4">
        <v>75002</v>
      </c>
      <c r="AB4311" s="4" t="s">
        <v>58</v>
      </c>
      <c r="AD4311" s="4" t="b">
        <v>0</v>
      </c>
      <c r="AG4311" s="11">
        <f t="shared" si="67"/>
        <v>43328</v>
      </c>
    </row>
    <row r="4312" s="4" customFormat="1" spans="1:33">
      <c r="A4312" s="4" t="s">
        <v>17770</v>
      </c>
      <c r="B4312" s="4" t="s">
        <v>17770</v>
      </c>
      <c r="C4312" s="4" t="s">
        <v>17771</v>
      </c>
      <c r="D4312" s="4" t="s">
        <v>17772</v>
      </c>
      <c r="E4312" s="4" t="s">
        <v>161</v>
      </c>
      <c r="F4312" s="4" t="s">
        <v>37</v>
      </c>
      <c r="G4312" s="4" t="s">
        <v>51</v>
      </c>
      <c r="J4312" s="4" t="s">
        <v>39</v>
      </c>
      <c r="K4312" s="4" t="s">
        <v>340</v>
      </c>
      <c r="L4312" s="4" t="s">
        <v>341</v>
      </c>
      <c r="M4312" s="4" t="s">
        <v>342</v>
      </c>
      <c r="N4312" s="4" t="s">
        <v>161</v>
      </c>
      <c r="O4312" s="4">
        <v>0</v>
      </c>
      <c r="Y4312" s="4" t="s">
        <v>13163</v>
      </c>
      <c r="Z4312" s="4" t="s">
        <v>72</v>
      </c>
      <c r="AA4312" s="4" t="s">
        <v>17744</v>
      </c>
      <c r="AB4312" s="4" t="s">
        <v>58</v>
      </c>
      <c r="AD4312" s="4" t="b">
        <v>0</v>
      </c>
      <c r="AG4312" s="11">
        <f t="shared" si="67"/>
        <v>43328</v>
      </c>
    </row>
    <row r="4313" s="4" customFormat="1" spans="1:33">
      <c r="A4313" s="4" t="s">
        <v>17773</v>
      </c>
      <c r="B4313" s="4" t="s">
        <v>17773</v>
      </c>
      <c r="C4313" s="4" t="s">
        <v>17774</v>
      </c>
      <c r="D4313" s="4" t="s">
        <v>17775</v>
      </c>
      <c r="E4313" s="4" t="s">
        <v>36</v>
      </c>
      <c r="F4313" s="4" t="s">
        <v>37</v>
      </c>
      <c r="G4313" s="4" t="s">
        <v>51</v>
      </c>
      <c r="J4313" s="4" t="s">
        <v>39</v>
      </c>
      <c r="K4313" s="4" t="s">
        <v>328</v>
      </c>
      <c r="L4313" s="4" t="s">
        <v>329</v>
      </c>
      <c r="M4313" s="4" t="s">
        <v>330</v>
      </c>
      <c r="N4313" s="4" t="s">
        <v>36</v>
      </c>
      <c r="O4313" s="4">
        <v>1</v>
      </c>
      <c r="P4313" s="4" t="s">
        <v>55</v>
      </c>
      <c r="Q4313" s="4">
        <v>23.98</v>
      </c>
      <c r="Y4313" s="4" t="s">
        <v>4045</v>
      </c>
      <c r="Z4313" s="4" t="s">
        <v>47</v>
      </c>
      <c r="AA4313" s="4" t="s">
        <v>17776</v>
      </c>
      <c r="AB4313" s="4" t="s">
        <v>58</v>
      </c>
      <c r="AD4313" s="4" t="b">
        <v>0</v>
      </c>
      <c r="AG4313" s="11">
        <f t="shared" si="67"/>
        <v>43328</v>
      </c>
    </row>
    <row r="4314" s="4" customFormat="1" spans="1:33">
      <c r="A4314" s="4" t="s">
        <v>17777</v>
      </c>
      <c r="B4314" s="4" t="s">
        <v>17777</v>
      </c>
      <c r="C4314" s="4" t="s">
        <v>17778</v>
      </c>
      <c r="D4314" s="4" t="s">
        <v>17779</v>
      </c>
      <c r="E4314" s="4" t="s">
        <v>36</v>
      </c>
      <c r="F4314" s="4" t="s">
        <v>37</v>
      </c>
      <c r="G4314" s="4" t="s">
        <v>51</v>
      </c>
      <c r="J4314" s="4" t="s">
        <v>39</v>
      </c>
      <c r="K4314" s="4" t="s">
        <v>1958</v>
      </c>
      <c r="L4314" s="4" t="s">
        <v>1959</v>
      </c>
      <c r="M4314" s="4" t="s">
        <v>1960</v>
      </c>
      <c r="N4314" s="4" t="s">
        <v>36</v>
      </c>
      <c r="O4314" s="4">
        <v>1</v>
      </c>
      <c r="P4314" s="4" t="s">
        <v>55</v>
      </c>
      <c r="Q4314" s="4">
        <v>20.98</v>
      </c>
      <c r="R4314" s="4">
        <v>1.83</v>
      </c>
      <c r="Y4314" s="4" t="s">
        <v>17780</v>
      </c>
      <c r="Z4314" s="4" t="s">
        <v>299</v>
      </c>
      <c r="AA4314" s="4" t="s">
        <v>17781</v>
      </c>
      <c r="AB4314" s="4" t="s">
        <v>58</v>
      </c>
      <c r="AD4314" s="4" t="b">
        <v>0</v>
      </c>
      <c r="AG4314" s="11">
        <f t="shared" si="67"/>
        <v>43328</v>
      </c>
    </row>
    <row r="4315" s="4" customFormat="1" spans="1:33">
      <c r="A4315" s="4" t="s">
        <v>17777</v>
      </c>
      <c r="B4315" s="4" t="s">
        <v>17777</v>
      </c>
      <c r="C4315" s="4" t="s">
        <v>17778</v>
      </c>
      <c r="D4315" s="4" t="s">
        <v>17779</v>
      </c>
      <c r="E4315" s="4" t="s">
        <v>36</v>
      </c>
      <c r="F4315" s="4" t="s">
        <v>37</v>
      </c>
      <c r="G4315" s="4" t="s">
        <v>51</v>
      </c>
      <c r="J4315" s="4" t="s">
        <v>39</v>
      </c>
      <c r="K4315" s="4" t="s">
        <v>1730</v>
      </c>
      <c r="L4315" s="4" t="s">
        <v>1731</v>
      </c>
      <c r="M4315" s="4" t="s">
        <v>1732</v>
      </c>
      <c r="N4315" s="4" t="s">
        <v>36</v>
      </c>
      <c r="O4315" s="4">
        <v>1</v>
      </c>
      <c r="P4315" s="4" t="s">
        <v>55</v>
      </c>
      <c r="Q4315" s="4">
        <v>19.98</v>
      </c>
      <c r="R4315" s="4">
        <v>1.74</v>
      </c>
      <c r="Y4315" s="4" t="s">
        <v>17780</v>
      </c>
      <c r="Z4315" s="4" t="s">
        <v>299</v>
      </c>
      <c r="AA4315" s="4" t="s">
        <v>17781</v>
      </c>
      <c r="AB4315" s="4" t="s">
        <v>58</v>
      </c>
      <c r="AD4315" s="4" t="b">
        <v>0</v>
      </c>
      <c r="AG4315" s="11">
        <f t="shared" si="67"/>
        <v>43328</v>
      </c>
    </row>
    <row r="4316" s="4" customFormat="1" spans="1:33">
      <c r="A4316" s="4" t="s">
        <v>17782</v>
      </c>
      <c r="B4316" s="4" t="s">
        <v>17782</v>
      </c>
      <c r="C4316" s="4" t="s">
        <v>17783</v>
      </c>
      <c r="D4316" s="4" t="s">
        <v>17784</v>
      </c>
      <c r="E4316" s="4" t="s">
        <v>36</v>
      </c>
      <c r="F4316" s="4" t="s">
        <v>37</v>
      </c>
      <c r="G4316" s="4" t="s">
        <v>51</v>
      </c>
      <c r="J4316" s="4" t="s">
        <v>39</v>
      </c>
      <c r="K4316" s="4" t="s">
        <v>4662</v>
      </c>
      <c r="L4316" s="4" t="s">
        <v>4663</v>
      </c>
      <c r="M4316" s="4" t="s">
        <v>4664</v>
      </c>
      <c r="N4316" s="4" t="s">
        <v>36</v>
      </c>
      <c r="O4316" s="4">
        <v>1</v>
      </c>
      <c r="P4316" s="4" t="s">
        <v>55</v>
      </c>
      <c r="Q4316" s="4">
        <v>19.98</v>
      </c>
      <c r="R4316" s="4">
        <v>2</v>
      </c>
      <c r="Y4316" s="4" t="s">
        <v>1805</v>
      </c>
      <c r="Z4316" s="4" t="s">
        <v>299</v>
      </c>
      <c r="AA4316" s="4" t="s">
        <v>17785</v>
      </c>
      <c r="AB4316" s="4" t="s">
        <v>58</v>
      </c>
      <c r="AD4316" s="4" t="b">
        <v>0</v>
      </c>
      <c r="AG4316" s="11">
        <f t="shared" si="67"/>
        <v>43328</v>
      </c>
    </row>
    <row r="4317" s="4" customFormat="1" spans="1:33">
      <c r="A4317" s="4" t="s">
        <v>17786</v>
      </c>
      <c r="B4317" s="4" t="s">
        <v>17786</v>
      </c>
      <c r="C4317" s="4" t="s">
        <v>17787</v>
      </c>
      <c r="D4317" s="4" t="s">
        <v>17788</v>
      </c>
      <c r="E4317" s="4" t="s">
        <v>36</v>
      </c>
      <c r="F4317" s="4" t="s">
        <v>37</v>
      </c>
      <c r="G4317" s="4" t="s">
        <v>51</v>
      </c>
      <c r="J4317" s="4" t="s">
        <v>39</v>
      </c>
      <c r="K4317" s="4" t="s">
        <v>355</v>
      </c>
      <c r="L4317" s="4" t="s">
        <v>356</v>
      </c>
      <c r="M4317" s="4" t="s">
        <v>357</v>
      </c>
      <c r="N4317" s="4" t="s">
        <v>36</v>
      </c>
      <c r="O4317" s="4">
        <v>1</v>
      </c>
      <c r="P4317" s="4" t="s">
        <v>55</v>
      </c>
      <c r="Q4317" s="4">
        <v>21.98</v>
      </c>
      <c r="Y4317" s="4" t="s">
        <v>17789</v>
      </c>
      <c r="Z4317" s="4" t="s">
        <v>147</v>
      </c>
      <c r="AA4317" s="4" t="s">
        <v>17790</v>
      </c>
      <c r="AB4317" s="4" t="s">
        <v>58</v>
      </c>
      <c r="AD4317" s="4" t="b">
        <v>0</v>
      </c>
      <c r="AG4317" s="11">
        <f t="shared" si="67"/>
        <v>43328</v>
      </c>
    </row>
    <row r="4318" s="4" customFormat="1" spans="1:33">
      <c r="A4318" s="4" t="s">
        <v>17791</v>
      </c>
      <c r="B4318" s="4" t="s">
        <v>17791</v>
      </c>
      <c r="C4318" s="4" t="s">
        <v>17792</v>
      </c>
      <c r="D4318" s="4" t="s">
        <v>17793</v>
      </c>
      <c r="E4318" s="4" t="s">
        <v>36</v>
      </c>
      <c r="F4318" s="4" t="s">
        <v>37</v>
      </c>
      <c r="G4318" s="4" t="s">
        <v>51</v>
      </c>
      <c r="J4318" s="4" t="s">
        <v>39</v>
      </c>
      <c r="K4318" s="4" t="s">
        <v>3101</v>
      </c>
      <c r="L4318" s="4" t="s">
        <v>5753</v>
      </c>
      <c r="M4318" s="4" t="s">
        <v>3103</v>
      </c>
      <c r="N4318" s="4" t="s">
        <v>36</v>
      </c>
      <c r="O4318" s="4">
        <v>1</v>
      </c>
      <c r="P4318" s="4" t="s">
        <v>55</v>
      </c>
      <c r="Q4318" s="4">
        <v>22.98</v>
      </c>
      <c r="Y4318" s="4" t="s">
        <v>616</v>
      </c>
      <c r="Z4318" s="4" t="s">
        <v>115</v>
      </c>
      <c r="AA4318" s="4" t="s">
        <v>17794</v>
      </c>
      <c r="AB4318" s="4" t="s">
        <v>58</v>
      </c>
      <c r="AD4318" s="4" t="b">
        <v>0</v>
      </c>
      <c r="AG4318" s="11">
        <f t="shared" si="67"/>
        <v>43328</v>
      </c>
    </row>
    <row r="4319" s="4" customFormat="1" spans="1:33">
      <c r="A4319" s="4" t="s">
        <v>17795</v>
      </c>
      <c r="B4319" s="4" t="s">
        <v>17795</v>
      </c>
      <c r="C4319" s="4" t="s">
        <v>17796</v>
      </c>
      <c r="D4319" s="4" t="s">
        <v>17797</v>
      </c>
      <c r="E4319" s="4" t="s">
        <v>36</v>
      </c>
      <c r="F4319" s="4" t="s">
        <v>37</v>
      </c>
      <c r="G4319" s="4" t="s">
        <v>51</v>
      </c>
      <c r="J4319" s="4" t="s">
        <v>39</v>
      </c>
      <c r="K4319" s="4" t="s">
        <v>2247</v>
      </c>
      <c r="L4319" s="4" t="s">
        <v>2248</v>
      </c>
      <c r="M4319" s="4" t="s">
        <v>2249</v>
      </c>
      <c r="N4319" s="4" t="s">
        <v>36</v>
      </c>
      <c r="O4319" s="4">
        <v>1</v>
      </c>
      <c r="P4319" s="4" t="s">
        <v>55</v>
      </c>
      <c r="Q4319" s="4">
        <v>21.98</v>
      </c>
      <c r="Y4319" s="4" t="s">
        <v>580</v>
      </c>
      <c r="Z4319" s="4" t="s">
        <v>47</v>
      </c>
      <c r="AA4319" s="4" t="s">
        <v>17798</v>
      </c>
      <c r="AB4319" s="4" t="s">
        <v>58</v>
      </c>
      <c r="AD4319" s="4" t="b">
        <v>0</v>
      </c>
      <c r="AG4319" s="11">
        <f t="shared" si="67"/>
        <v>43328</v>
      </c>
    </row>
    <row r="4320" s="4" customFormat="1" spans="1:33">
      <c r="A4320" s="4" t="s">
        <v>17799</v>
      </c>
      <c r="B4320" s="4" t="s">
        <v>17799</v>
      </c>
      <c r="C4320" s="4" t="s">
        <v>17800</v>
      </c>
      <c r="D4320" s="4" t="s">
        <v>17801</v>
      </c>
      <c r="E4320" s="4" t="s">
        <v>36</v>
      </c>
      <c r="F4320" s="4" t="s">
        <v>37</v>
      </c>
      <c r="G4320" s="4" t="s">
        <v>51</v>
      </c>
      <c r="J4320" s="4" t="s">
        <v>39</v>
      </c>
      <c r="K4320" s="4" t="s">
        <v>1770</v>
      </c>
      <c r="L4320" s="4" t="s">
        <v>1771</v>
      </c>
      <c r="M4320" s="4" t="s">
        <v>1772</v>
      </c>
      <c r="N4320" s="4" t="s">
        <v>36</v>
      </c>
      <c r="O4320" s="4">
        <v>1</v>
      </c>
      <c r="P4320" s="4" t="s">
        <v>55</v>
      </c>
      <c r="Q4320" s="4">
        <v>23.98</v>
      </c>
      <c r="Y4320" s="4" t="s">
        <v>1715</v>
      </c>
      <c r="Z4320" s="4" t="s">
        <v>72</v>
      </c>
      <c r="AA4320" s="4" t="s">
        <v>17802</v>
      </c>
      <c r="AB4320" s="4" t="s">
        <v>58</v>
      </c>
      <c r="AD4320" s="4" t="b">
        <v>0</v>
      </c>
      <c r="AG4320" s="11">
        <f t="shared" si="67"/>
        <v>43328</v>
      </c>
    </row>
    <row r="4321" s="4" customFormat="1" spans="1:33">
      <c r="A4321" s="4" t="s">
        <v>17803</v>
      </c>
      <c r="B4321" s="4" t="s">
        <v>17803</v>
      </c>
      <c r="C4321" s="4" t="s">
        <v>17804</v>
      </c>
      <c r="D4321" s="4" t="s">
        <v>17805</v>
      </c>
      <c r="E4321" s="4" t="s">
        <v>36</v>
      </c>
      <c r="F4321" s="4" t="s">
        <v>37</v>
      </c>
      <c r="G4321" s="4" t="s">
        <v>51</v>
      </c>
      <c r="J4321" s="4" t="s">
        <v>110</v>
      </c>
      <c r="K4321" s="4" t="s">
        <v>1179</v>
      </c>
      <c r="L4321" s="4" t="s">
        <v>1180</v>
      </c>
      <c r="M4321" s="4" t="s">
        <v>1181</v>
      </c>
      <c r="N4321" s="4" t="s">
        <v>36</v>
      </c>
      <c r="O4321" s="4">
        <v>1</v>
      </c>
      <c r="P4321" s="4" t="s">
        <v>55</v>
      </c>
      <c r="Q4321" s="4">
        <v>23.98</v>
      </c>
      <c r="S4321" s="4">
        <v>1.93</v>
      </c>
      <c r="X4321" s="4">
        <v>1.93</v>
      </c>
      <c r="Y4321" s="4" t="s">
        <v>1715</v>
      </c>
      <c r="Z4321" s="4" t="s">
        <v>72</v>
      </c>
      <c r="AA4321" s="4" t="s">
        <v>5972</v>
      </c>
      <c r="AB4321" s="4" t="s">
        <v>58</v>
      </c>
      <c r="AC4321" s="4" t="s">
        <v>915</v>
      </c>
      <c r="AD4321" s="4" t="b">
        <v>0</v>
      </c>
      <c r="AG4321" s="11">
        <f t="shared" si="67"/>
        <v>43328</v>
      </c>
    </row>
    <row r="4322" s="4" customFormat="1" spans="1:33">
      <c r="A4322" s="4" t="s">
        <v>17803</v>
      </c>
      <c r="B4322" s="4" t="s">
        <v>17803</v>
      </c>
      <c r="C4322" s="4" t="s">
        <v>17804</v>
      </c>
      <c r="D4322" s="4" t="s">
        <v>17805</v>
      </c>
      <c r="E4322" s="4" t="s">
        <v>36</v>
      </c>
      <c r="F4322" s="4" t="s">
        <v>37</v>
      </c>
      <c r="G4322" s="4" t="s">
        <v>51</v>
      </c>
      <c r="J4322" s="4" t="s">
        <v>110</v>
      </c>
      <c r="K4322" s="4" t="s">
        <v>340</v>
      </c>
      <c r="L4322" s="4" t="s">
        <v>341</v>
      </c>
      <c r="M4322" s="4" t="s">
        <v>342</v>
      </c>
      <c r="N4322" s="4" t="s">
        <v>36</v>
      </c>
      <c r="O4322" s="4">
        <v>1</v>
      </c>
      <c r="P4322" s="4" t="s">
        <v>55</v>
      </c>
      <c r="Q4322" s="4">
        <v>23.98</v>
      </c>
      <c r="S4322" s="4">
        <v>1.93</v>
      </c>
      <c r="X4322" s="4">
        <v>1.93</v>
      </c>
      <c r="Y4322" s="4" t="s">
        <v>1715</v>
      </c>
      <c r="Z4322" s="4" t="s">
        <v>72</v>
      </c>
      <c r="AA4322" s="4" t="s">
        <v>5972</v>
      </c>
      <c r="AB4322" s="4" t="s">
        <v>58</v>
      </c>
      <c r="AC4322" s="4" t="s">
        <v>915</v>
      </c>
      <c r="AD4322" s="4" t="b">
        <v>0</v>
      </c>
      <c r="AG4322" s="11">
        <f t="shared" si="67"/>
        <v>43328</v>
      </c>
    </row>
    <row r="4323" s="4" customFormat="1" spans="1:33">
      <c r="A4323" s="4" t="s">
        <v>17806</v>
      </c>
      <c r="B4323" s="4" t="s">
        <v>17806</v>
      </c>
      <c r="C4323" s="4" t="s">
        <v>17807</v>
      </c>
      <c r="D4323" s="4" t="s">
        <v>17808</v>
      </c>
      <c r="E4323" s="4" t="s">
        <v>36</v>
      </c>
      <c r="F4323" s="4" t="s">
        <v>37</v>
      </c>
      <c r="G4323" s="4" t="s">
        <v>51</v>
      </c>
      <c r="J4323" s="4" t="s">
        <v>39</v>
      </c>
      <c r="K4323" s="4" t="s">
        <v>845</v>
      </c>
      <c r="L4323" s="4" t="s">
        <v>846</v>
      </c>
      <c r="M4323" s="4" t="s">
        <v>847</v>
      </c>
      <c r="N4323" s="4" t="s">
        <v>36</v>
      </c>
      <c r="O4323" s="4">
        <v>1</v>
      </c>
      <c r="P4323" s="4" t="s">
        <v>55</v>
      </c>
      <c r="Q4323" s="4">
        <v>22.98</v>
      </c>
      <c r="Y4323" s="4" t="s">
        <v>17809</v>
      </c>
      <c r="Z4323" s="4" t="s">
        <v>47</v>
      </c>
      <c r="AA4323" s="4" t="s">
        <v>17810</v>
      </c>
      <c r="AB4323" s="4" t="s">
        <v>58</v>
      </c>
      <c r="AD4323" s="4" t="b">
        <v>0</v>
      </c>
      <c r="AG4323" s="11">
        <f t="shared" si="67"/>
        <v>43328</v>
      </c>
    </row>
    <row r="4324" s="4" customFormat="1" spans="1:33">
      <c r="A4324" s="4" t="s">
        <v>17811</v>
      </c>
      <c r="B4324" s="4" t="s">
        <v>17811</v>
      </c>
      <c r="C4324" s="4" t="s">
        <v>17812</v>
      </c>
      <c r="D4324" s="4" t="s">
        <v>17813</v>
      </c>
      <c r="E4324" s="4" t="s">
        <v>36</v>
      </c>
      <c r="F4324" s="4" t="s">
        <v>37</v>
      </c>
      <c r="G4324" s="4" t="s">
        <v>51</v>
      </c>
      <c r="J4324" s="4" t="s">
        <v>110</v>
      </c>
      <c r="K4324" s="4" t="s">
        <v>3017</v>
      </c>
      <c r="L4324" s="4" t="s">
        <v>3018</v>
      </c>
      <c r="M4324" s="4" t="s">
        <v>3019</v>
      </c>
      <c r="N4324" s="4" t="s">
        <v>36</v>
      </c>
      <c r="O4324" s="4">
        <v>1</v>
      </c>
      <c r="P4324" s="4" t="s">
        <v>55</v>
      </c>
      <c r="Q4324" s="4">
        <v>22.98</v>
      </c>
      <c r="S4324" s="4">
        <v>3.48</v>
      </c>
      <c r="X4324" s="4">
        <v>3.48</v>
      </c>
      <c r="Y4324" s="4" t="s">
        <v>16651</v>
      </c>
      <c r="Z4324" s="4" t="s">
        <v>17814</v>
      </c>
      <c r="AA4324" s="4">
        <v>40069</v>
      </c>
      <c r="AB4324" s="4" t="s">
        <v>58</v>
      </c>
      <c r="AC4324" s="4" t="s">
        <v>915</v>
      </c>
      <c r="AD4324" s="4" t="b">
        <v>0</v>
      </c>
      <c r="AG4324" s="11">
        <f t="shared" si="67"/>
        <v>43328</v>
      </c>
    </row>
    <row r="4325" s="4" customFormat="1" spans="1:33">
      <c r="A4325" s="4" t="s">
        <v>17815</v>
      </c>
      <c r="B4325" s="4" t="s">
        <v>17815</v>
      </c>
      <c r="C4325" s="4" t="s">
        <v>17816</v>
      </c>
      <c r="D4325" s="4" t="s">
        <v>17817</v>
      </c>
      <c r="E4325" s="4" t="s">
        <v>36</v>
      </c>
      <c r="F4325" s="4" t="s">
        <v>37</v>
      </c>
      <c r="G4325" s="4" t="s">
        <v>51</v>
      </c>
      <c r="J4325" s="4" t="s">
        <v>39</v>
      </c>
      <c r="K4325" s="4" t="s">
        <v>1473</v>
      </c>
      <c r="L4325" s="4" t="s">
        <v>1474</v>
      </c>
      <c r="M4325" s="4" t="s">
        <v>1475</v>
      </c>
      <c r="N4325" s="4" t="s">
        <v>36</v>
      </c>
      <c r="O4325" s="4">
        <v>1</v>
      </c>
      <c r="P4325" s="4" t="s">
        <v>55</v>
      </c>
      <c r="Q4325" s="4">
        <v>22.98</v>
      </c>
      <c r="Y4325" s="4" t="s">
        <v>10599</v>
      </c>
      <c r="Z4325" s="4" t="s">
        <v>1394</v>
      </c>
      <c r="AA4325" s="4" t="s">
        <v>17818</v>
      </c>
      <c r="AB4325" s="4" t="s">
        <v>58</v>
      </c>
      <c r="AD4325" s="4" t="b">
        <v>0</v>
      </c>
      <c r="AG4325" s="11">
        <f t="shared" si="67"/>
        <v>43328</v>
      </c>
    </row>
    <row r="4326" s="4" customFormat="1" spans="1:33">
      <c r="A4326" s="4" t="s">
        <v>17819</v>
      </c>
      <c r="B4326" s="4" t="s">
        <v>17819</v>
      </c>
      <c r="C4326" s="4" t="s">
        <v>17820</v>
      </c>
      <c r="D4326" s="4" t="s">
        <v>17821</v>
      </c>
      <c r="E4326" s="4" t="s">
        <v>36</v>
      </c>
      <c r="F4326" s="4" t="s">
        <v>37</v>
      </c>
      <c r="G4326" s="4" t="s">
        <v>51</v>
      </c>
      <c r="J4326" s="4" t="s">
        <v>39</v>
      </c>
      <c r="K4326" s="4" t="s">
        <v>10985</v>
      </c>
      <c r="L4326" s="4" t="s">
        <v>10986</v>
      </c>
      <c r="M4326" s="4" t="s">
        <v>10987</v>
      </c>
      <c r="N4326" s="4" t="s">
        <v>36</v>
      </c>
      <c r="O4326" s="4">
        <v>1</v>
      </c>
      <c r="P4326" s="4" t="s">
        <v>55</v>
      </c>
      <c r="Q4326" s="4">
        <v>20.98</v>
      </c>
      <c r="Y4326" s="4" t="s">
        <v>17822</v>
      </c>
      <c r="Z4326" s="4" t="s">
        <v>5018</v>
      </c>
      <c r="AA4326" s="4">
        <v>55403</v>
      </c>
      <c r="AB4326" s="4" t="s">
        <v>58</v>
      </c>
      <c r="AD4326" s="4" t="b">
        <v>0</v>
      </c>
      <c r="AG4326" s="11">
        <f t="shared" si="67"/>
        <v>43328</v>
      </c>
    </row>
    <row r="4327" s="4" customFormat="1" spans="1:33">
      <c r="A4327" s="4" t="s">
        <v>17819</v>
      </c>
      <c r="B4327" s="4" t="s">
        <v>17819</v>
      </c>
      <c r="C4327" s="4" t="s">
        <v>17820</v>
      </c>
      <c r="D4327" s="4" t="s">
        <v>17821</v>
      </c>
      <c r="E4327" s="4" t="s">
        <v>36</v>
      </c>
      <c r="F4327" s="4" t="s">
        <v>37</v>
      </c>
      <c r="G4327" s="4" t="s">
        <v>51</v>
      </c>
      <c r="J4327" s="4" t="s">
        <v>39</v>
      </c>
      <c r="K4327" s="4" t="s">
        <v>7930</v>
      </c>
      <c r="L4327" s="4" t="s">
        <v>7931</v>
      </c>
      <c r="M4327" s="4" t="s">
        <v>7932</v>
      </c>
      <c r="N4327" s="4" t="s">
        <v>36</v>
      </c>
      <c r="O4327" s="4">
        <v>1</v>
      </c>
      <c r="P4327" s="4" t="s">
        <v>55</v>
      </c>
      <c r="Q4327" s="4">
        <v>22.98</v>
      </c>
      <c r="Y4327" s="4" t="s">
        <v>17822</v>
      </c>
      <c r="Z4327" s="4" t="s">
        <v>5018</v>
      </c>
      <c r="AA4327" s="4">
        <v>55403</v>
      </c>
      <c r="AB4327" s="4" t="s">
        <v>58</v>
      </c>
      <c r="AD4327" s="4" t="b">
        <v>0</v>
      </c>
      <c r="AG4327" s="11">
        <f t="shared" si="67"/>
        <v>43328</v>
      </c>
    </row>
    <row r="4328" s="4" customFormat="1" spans="1:33">
      <c r="A4328" s="4" t="s">
        <v>17823</v>
      </c>
      <c r="B4328" s="4" t="s">
        <v>17823</v>
      </c>
      <c r="C4328" s="4" t="s">
        <v>17824</v>
      </c>
      <c r="D4328" s="4" t="s">
        <v>17825</v>
      </c>
      <c r="E4328" s="4" t="s">
        <v>36</v>
      </c>
      <c r="F4328" s="4" t="s">
        <v>37</v>
      </c>
      <c r="G4328" s="4" t="s">
        <v>51</v>
      </c>
      <c r="J4328" s="4" t="s">
        <v>39</v>
      </c>
      <c r="K4328" s="4" t="s">
        <v>2919</v>
      </c>
      <c r="L4328" s="4" t="s">
        <v>2920</v>
      </c>
      <c r="M4328" s="4" t="s">
        <v>2921</v>
      </c>
      <c r="N4328" s="4" t="s">
        <v>36</v>
      </c>
      <c r="O4328" s="4">
        <v>1</v>
      </c>
      <c r="P4328" s="4" t="s">
        <v>55</v>
      </c>
      <c r="Q4328" s="4">
        <v>21.98</v>
      </c>
      <c r="Y4328" s="4" t="s">
        <v>17826</v>
      </c>
      <c r="Z4328" s="4" t="s">
        <v>72</v>
      </c>
      <c r="AA4328" s="4" t="s">
        <v>17827</v>
      </c>
      <c r="AB4328" s="4" t="s">
        <v>58</v>
      </c>
      <c r="AD4328" s="4" t="b">
        <v>0</v>
      </c>
      <c r="AG4328" s="11">
        <f t="shared" si="67"/>
        <v>43328</v>
      </c>
    </row>
    <row r="4329" s="4" customFormat="1" spans="1:33">
      <c r="A4329" s="4" t="s">
        <v>17828</v>
      </c>
      <c r="B4329" s="4" t="s">
        <v>17828</v>
      </c>
      <c r="C4329" s="4" t="s">
        <v>17829</v>
      </c>
      <c r="D4329" s="4" t="s">
        <v>17830</v>
      </c>
      <c r="E4329" s="4" t="s">
        <v>36</v>
      </c>
      <c r="F4329" s="4" t="s">
        <v>37</v>
      </c>
      <c r="G4329" s="4" t="s">
        <v>51</v>
      </c>
      <c r="J4329" s="4" t="s">
        <v>39</v>
      </c>
      <c r="K4329" s="4" t="s">
        <v>2969</v>
      </c>
      <c r="L4329" s="4" t="s">
        <v>2970</v>
      </c>
      <c r="M4329" s="4" t="s">
        <v>2971</v>
      </c>
      <c r="N4329" s="4" t="s">
        <v>36</v>
      </c>
      <c r="O4329" s="4">
        <v>1</v>
      </c>
      <c r="P4329" s="4" t="s">
        <v>55</v>
      </c>
      <c r="Q4329" s="4">
        <v>22.98</v>
      </c>
      <c r="Y4329" s="4" t="s">
        <v>17831</v>
      </c>
      <c r="Z4329" s="4" t="s">
        <v>147</v>
      </c>
      <c r="AA4329" s="4" t="s">
        <v>17832</v>
      </c>
      <c r="AB4329" s="4" t="s">
        <v>58</v>
      </c>
      <c r="AD4329" s="4" t="b">
        <v>0</v>
      </c>
      <c r="AG4329" s="11">
        <f t="shared" si="67"/>
        <v>43328</v>
      </c>
    </row>
    <row r="4330" s="4" customFormat="1" spans="1:33">
      <c r="A4330" s="4" t="s">
        <v>17833</v>
      </c>
      <c r="B4330" s="4" t="s">
        <v>17833</v>
      </c>
      <c r="C4330" s="4" t="s">
        <v>17834</v>
      </c>
      <c r="D4330" s="4" t="s">
        <v>17835</v>
      </c>
      <c r="E4330" s="4" t="s">
        <v>36</v>
      </c>
      <c r="F4330" s="4" t="s">
        <v>37</v>
      </c>
      <c r="G4330" s="4" t="s">
        <v>51</v>
      </c>
      <c r="J4330" s="4" t="s">
        <v>39</v>
      </c>
      <c r="K4330" s="4" t="s">
        <v>2500</v>
      </c>
      <c r="L4330" s="4" t="s">
        <v>2501</v>
      </c>
      <c r="M4330" s="4" t="s">
        <v>2502</v>
      </c>
      <c r="N4330" s="4" t="s">
        <v>36</v>
      </c>
      <c r="O4330" s="4">
        <v>1</v>
      </c>
      <c r="P4330" s="4" t="s">
        <v>55</v>
      </c>
      <c r="Q4330" s="4">
        <v>22.98</v>
      </c>
      <c r="Y4330" s="4" t="s">
        <v>1031</v>
      </c>
      <c r="Z4330" s="4" t="s">
        <v>156</v>
      </c>
      <c r="AA4330" s="4" t="s">
        <v>9804</v>
      </c>
      <c r="AB4330" s="4" t="s">
        <v>58</v>
      </c>
      <c r="AD4330" s="4" t="b">
        <v>0</v>
      </c>
      <c r="AG4330" s="11">
        <f t="shared" si="67"/>
        <v>43328</v>
      </c>
    </row>
    <row r="4331" s="4" customFormat="1" spans="1:33">
      <c r="A4331" s="4" t="s">
        <v>17836</v>
      </c>
      <c r="B4331" s="4" t="s">
        <v>17836</v>
      </c>
      <c r="C4331" s="4" t="s">
        <v>17837</v>
      </c>
      <c r="D4331" s="4" t="s">
        <v>17838</v>
      </c>
      <c r="E4331" s="4" t="s">
        <v>36</v>
      </c>
      <c r="F4331" s="4" t="s">
        <v>37</v>
      </c>
      <c r="G4331" s="4" t="s">
        <v>51</v>
      </c>
      <c r="J4331" s="4" t="s">
        <v>39</v>
      </c>
      <c r="K4331" s="4" t="s">
        <v>511</v>
      </c>
      <c r="L4331" s="4" t="s">
        <v>512</v>
      </c>
      <c r="M4331" s="4" t="s">
        <v>513</v>
      </c>
      <c r="N4331" s="4" t="s">
        <v>36</v>
      </c>
      <c r="O4331" s="4">
        <v>1</v>
      </c>
      <c r="P4331" s="4" t="s">
        <v>55</v>
      </c>
      <c r="Q4331" s="4">
        <v>22.98</v>
      </c>
      <c r="Y4331" s="4" t="s">
        <v>9715</v>
      </c>
      <c r="Z4331" s="4" t="s">
        <v>115</v>
      </c>
      <c r="AA4331" s="4" t="s">
        <v>17839</v>
      </c>
      <c r="AB4331" s="4" t="s">
        <v>58</v>
      </c>
      <c r="AD4331" s="4" t="b">
        <v>0</v>
      </c>
      <c r="AG4331" s="11">
        <f t="shared" si="67"/>
        <v>43328</v>
      </c>
    </row>
    <row r="4332" s="4" customFormat="1" spans="1:33">
      <c r="A4332" s="4" t="s">
        <v>17840</v>
      </c>
      <c r="B4332" s="4" t="s">
        <v>17840</v>
      </c>
      <c r="C4332" s="4" t="s">
        <v>17841</v>
      </c>
      <c r="D4332" s="4" t="s">
        <v>17842</v>
      </c>
      <c r="E4332" s="4" t="s">
        <v>36</v>
      </c>
      <c r="F4332" s="4" t="s">
        <v>37</v>
      </c>
      <c r="G4332" s="4" t="s">
        <v>51</v>
      </c>
      <c r="J4332" s="4" t="s">
        <v>110</v>
      </c>
      <c r="K4332" s="4" t="s">
        <v>3361</v>
      </c>
      <c r="L4332" s="4" t="s">
        <v>3362</v>
      </c>
      <c r="M4332" s="4" t="s">
        <v>3363</v>
      </c>
      <c r="N4332" s="4" t="s">
        <v>36</v>
      </c>
      <c r="O4332" s="4">
        <v>1</v>
      </c>
      <c r="P4332" s="4" t="s">
        <v>55</v>
      </c>
      <c r="Q4332" s="4">
        <v>23.98</v>
      </c>
      <c r="Y4332" s="4" t="s">
        <v>17843</v>
      </c>
      <c r="Z4332" s="4" t="s">
        <v>3780</v>
      </c>
      <c r="AA4332" s="4" t="s">
        <v>17844</v>
      </c>
      <c r="AB4332" s="4" t="s">
        <v>58</v>
      </c>
      <c r="AD4332" s="4" t="b">
        <v>0</v>
      </c>
      <c r="AG4332" s="11">
        <f t="shared" si="67"/>
        <v>43328</v>
      </c>
    </row>
    <row r="4333" s="4" customFormat="1" spans="1:33">
      <c r="A4333" s="4" t="s">
        <v>17845</v>
      </c>
      <c r="B4333" s="4" t="s">
        <v>17845</v>
      </c>
      <c r="C4333" s="4" t="s">
        <v>17846</v>
      </c>
      <c r="D4333" s="4" t="s">
        <v>17847</v>
      </c>
      <c r="E4333" s="4" t="s">
        <v>36</v>
      </c>
      <c r="F4333" s="4" t="s">
        <v>37</v>
      </c>
      <c r="G4333" s="4" t="s">
        <v>51</v>
      </c>
      <c r="J4333" s="4" t="s">
        <v>39</v>
      </c>
      <c r="K4333" s="4" t="s">
        <v>3264</v>
      </c>
      <c r="L4333" s="4" t="s">
        <v>3265</v>
      </c>
      <c r="M4333" s="4" t="s">
        <v>3266</v>
      </c>
      <c r="N4333" s="4" t="s">
        <v>36</v>
      </c>
      <c r="O4333" s="4">
        <v>1</v>
      </c>
      <c r="P4333" s="4" t="s">
        <v>55</v>
      </c>
      <c r="Q4333" s="4">
        <v>22.98</v>
      </c>
      <c r="Y4333" s="4" t="s">
        <v>4543</v>
      </c>
      <c r="Z4333" s="4" t="s">
        <v>5375</v>
      </c>
      <c r="AA4333" s="4" t="s">
        <v>17848</v>
      </c>
      <c r="AB4333" s="4" t="s">
        <v>58</v>
      </c>
      <c r="AD4333" s="4" t="b">
        <v>0</v>
      </c>
      <c r="AG4333" s="11">
        <f t="shared" si="67"/>
        <v>43328</v>
      </c>
    </row>
    <row r="4334" s="4" customFormat="1" spans="1:33">
      <c r="A4334" s="4" t="s">
        <v>17849</v>
      </c>
      <c r="B4334" s="4" t="s">
        <v>17849</v>
      </c>
      <c r="C4334" s="4" t="s">
        <v>17850</v>
      </c>
      <c r="D4334" s="4" t="s">
        <v>17851</v>
      </c>
      <c r="E4334" s="4" t="s">
        <v>36</v>
      </c>
      <c r="F4334" s="4" t="s">
        <v>37</v>
      </c>
      <c r="G4334" s="4" t="s">
        <v>51</v>
      </c>
      <c r="J4334" s="4" t="s">
        <v>39</v>
      </c>
      <c r="K4334" s="4" t="s">
        <v>12733</v>
      </c>
      <c r="L4334" s="4" t="s">
        <v>12734</v>
      </c>
      <c r="M4334" s="4" t="s">
        <v>12735</v>
      </c>
      <c r="N4334" s="4" t="s">
        <v>36</v>
      </c>
      <c r="O4334" s="4">
        <v>1</v>
      </c>
      <c r="P4334" s="4" t="s">
        <v>55</v>
      </c>
      <c r="Q4334" s="4">
        <v>22.98</v>
      </c>
      <c r="Y4334" s="4" t="s">
        <v>17852</v>
      </c>
      <c r="Z4334" s="4" t="s">
        <v>72</v>
      </c>
      <c r="AA4334" s="4" t="s">
        <v>17853</v>
      </c>
      <c r="AB4334" s="4" t="s">
        <v>58</v>
      </c>
      <c r="AD4334" s="4" t="b">
        <v>0</v>
      </c>
      <c r="AG4334" s="11">
        <f t="shared" si="67"/>
        <v>43328</v>
      </c>
    </row>
    <row r="4335" s="4" customFormat="1" spans="1:33">
      <c r="A4335" s="4" t="s">
        <v>17854</v>
      </c>
      <c r="B4335" s="4" t="s">
        <v>17854</v>
      </c>
      <c r="C4335" s="4" t="s">
        <v>17855</v>
      </c>
      <c r="D4335" s="4" t="s">
        <v>17856</v>
      </c>
      <c r="E4335" s="4" t="s">
        <v>36</v>
      </c>
      <c r="F4335" s="4" t="s">
        <v>37</v>
      </c>
      <c r="G4335" s="4" t="s">
        <v>51</v>
      </c>
      <c r="J4335" s="4" t="s">
        <v>39</v>
      </c>
      <c r="K4335" s="4" t="s">
        <v>17857</v>
      </c>
      <c r="L4335" s="4" t="s">
        <v>17858</v>
      </c>
      <c r="M4335" s="4" t="s">
        <v>17859</v>
      </c>
      <c r="N4335" s="4" t="s">
        <v>36</v>
      </c>
      <c r="O4335" s="4">
        <v>1</v>
      </c>
      <c r="P4335" s="4" t="s">
        <v>55</v>
      </c>
      <c r="Q4335" s="4">
        <v>15.98</v>
      </c>
      <c r="Y4335" s="4" t="s">
        <v>1675</v>
      </c>
      <c r="Z4335" s="4" t="s">
        <v>1192</v>
      </c>
      <c r="AA4335" s="4">
        <v>43229</v>
      </c>
      <c r="AB4335" s="4" t="s">
        <v>58</v>
      </c>
      <c r="AD4335" s="4" t="b">
        <v>0</v>
      </c>
      <c r="AG4335" s="11">
        <f t="shared" si="67"/>
        <v>43328</v>
      </c>
    </row>
    <row r="4336" s="4" customFormat="1" spans="1:33">
      <c r="A4336" s="4" t="s">
        <v>17860</v>
      </c>
      <c r="B4336" s="4" t="s">
        <v>17860</v>
      </c>
      <c r="C4336" s="4" t="s">
        <v>17861</v>
      </c>
      <c r="D4336" s="4" t="s">
        <v>17862</v>
      </c>
      <c r="E4336" s="4" t="s">
        <v>36</v>
      </c>
      <c r="F4336" s="4" t="s">
        <v>37</v>
      </c>
      <c r="G4336" s="4" t="s">
        <v>51</v>
      </c>
      <c r="J4336" s="4" t="s">
        <v>39</v>
      </c>
      <c r="K4336" s="4" t="s">
        <v>482</v>
      </c>
      <c r="L4336" s="4" t="s">
        <v>1256</v>
      </c>
      <c r="M4336" s="4" t="s">
        <v>484</v>
      </c>
      <c r="N4336" s="4" t="s">
        <v>36</v>
      </c>
      <c r="O4336" s="4">
        <v>1</v>
      </c>
      <c r="P4336" s="4" t="s">
        <v>55</v>
      </c>
      <c r="Q4336" s="4">
        <v>23.98</v>
      </c>
      <c r="Y4336" s="4" t="s">
        <v>17863</v>
      </c>
      <c r="Z4336" s="4" t="s">
        <v>398</v>
      </c>
      <c r="AA4336" s="4" t="s">
        <v>17864</v>
      </c>
      <c r="AB4336" s="4" t="s">
        <v>58</v>
      </c>
      <c r="AD4336" s="4" t="b">
        <v>0</v>
      </c>
      <c r="AG4336" s="11">
        <f t="shared" si="67"/>
        <v>43328</v>
      </c>
    </row>
    <row r="4337" s="4" customFormat="1" spans="1:33">
      <c r="A4337" s="4" t="s">
        <v>17865</v>
      </c>
      <c r="B4337" s="4" t="s">
        <v>17865</v>
      </c>
      <c r="C4337" s="4" t="s">
        <v>17866</v>
      </c>
      <c r="D4337" s="4" t="s">
        <v>17867</v>
      </c>
      <c r="E4337" s="4" t="s">
        <v>36</v>
      </c>
      <c r="F4337" s="4" t="s">
        <v>37</v>
      </c>
      <c r="G4337" s="4" t="s">
        <v>51</v>
      </c>
      <c r="J4337" s="4" t="s">
        <v>110</v>
      </c>
      <c r="K4337" s="4" t="s">
        <v>171</v>
      </c>
      <c r="L4337" s="4" t="s">
        <v>172</v>
      </c>
      <c r="M4337" s="4" t="s">
        <v>173</v>
      </c>
      <c r="N4337" s="4" t="s">
        <v>36</v>
      </c>
      <c r="O4337" s="4">
        <v>1</v>
      </c>
      <c r="P4337" s="4" t="s">
        <v>55</v>
      </c>
      <c r="Q4337" s="4">
        <v>23.98</v>
      </c>
      <c r="S4337" s="4">
        <v>5.99</v>
      </c>
      <c r="Y4337" s="4" t="s">
        <v>17868</v>
      </c>
      <c r="Z4337" s="4" t="s">
        <v>47</v>
      </c>
      <c r="AA4337" s="4" t="s">
        <v>17869</v>
      </c>
      <c r="AB4337" s="4" t="s">
        <v>58</v>
      </c>
      <c r="AD4337" s="4" t="b">
        <v>0</v>
      </c>
      <c r="AG4337" s="11">
        <f t="shared" si="67"/>
        <v>43328</v>
      </c>
    </row>
    <row r="4338" s="4" customFormat="1" spans="1:33">
      <c r="A4338" s="4" t="s">
        <v>17870</v>
      </c>
      <c r="B4338" s="4" t="s">
        <v>17870</v>
      </c>
      <c r="C4338" s="4" t="s">
        <v>17871</v>
      </c>
      <c r="D4338" s="4" t="s">
        <v>17872</v>
      </c>
      <c r="E4338" s="4" t="s">
        <v>36</v>
      </c>
      <c r="F4338" s="4" t="s">
        <v>37</v>
      </c>
      <c r="G4338" s="4" t="s">
        <v>51</v>
      </c>
      <c r="J4338" s="4" t="s">
        <v>110</v>
      </c>
      <c r="K4338" s="4" t="s">
        <v>2919</v>
      </c>
      <c r="L4338" s="4" t="s">
        <v>2920</v>
      </c>
      <c r="M4338" s="4" t="s">
        <v>2921</v>
      </c>
      <c r="N4338" s="4" t="s">
        <v>36</v>
      </c>
      <c r="O4338" s="4">
        <v>1</v>
      </c>
      <c r="P4338" s="4" t="s">
        <v>55</v>
      </c>
      <c r="Q4338" s="4">
        <v>21.98</v>
      </c>
      <c r="S4338" s="4">
        <v>3.15</v>
      </c>
      <c r="X4338" s="4">
        <v>3.15</v>
      </c>
      <c r="Y4338" s="4" t="s">
        <v>17873</v>
      </c>
      <c r="Z4338" s="4" t="s">
        <v>10864</v>
      </c>
      <c r="AA4338" s="4">
        <v>11375</v>
      </c>
      <c r="AB4338" s="4" t="s">
        <v>58</v>
      </c>
      <c r="AC4338" s="4" t="s">
        <v>915</v>
      </c>
      <c r="AD4338" s="4" t="b">
        <v>0</v>
      </c>
      <c r="AG4338" s="11">
        <f t="shared" si="67"/>
        <v>43328</v>
      </c>
    </row>
    <row r="4339" s="4" customFormat="1" spans="1:33">
      <c r="A4339" s="4" t="s">
        <v>17874</v>
      </c>
      <c r="B4339" s="4" t="s">
        <v>17874</v>
      </c>
      <c r="C4339" s="4" t="s">
        <v>17875</v>
      </c>
      <c r="D4339" s="4" t="s">
        <v>17876</v>
      </c>
      <c r="E4339" s="4" t="s">
        <v>36</v>
      </c>
      <c r="F4339" s="4" t="s">
        <v>37</v>
      </c>
      <c r="G4339" s="4" t="s">
        <v>51</v>
      </c>
      <c r="J4339" s="4" t="s">
        <v>39</v>
      </c>
      <c r="K4339" s="4" t="s">
        <v>307</v>
      </c>
      <c r="L4339" s="4" t="s">
        <v>308</v>
      </c>
      <c r="M4339" s="4" t="s">
        <v>309</v>
      </c>
      <c r="N4339" s="4" t="s">
        <v>36</v>
      </c>
      <c r="O4339" s="4">
        <v>1</v>
      </c>
      <c r="P4339" s="4" t="s">
        <v>55</v>
      </c>
      <c r="Q4339" s="4">
        <v>23.98</v>
      </c>
      <c r="Y4339" s="4" t="s">
        <v>17877</v>
      </c>
      <c r="Z4339" s="4" t="s">
        <v>1192</v>
      </c>
      <c r="AA4339" s="4" t="s">
        <v>17878</v>
      </c>
      <c r="AB4339" s="4" t="s">
        <v>58</v>
      </c>
      <c r="AD4339" s="4" t="b">
        <v>0</v>
      </c>
      <c r="AG4339" s="11">
        <f t="shared" si="67"/>
        <v>43328</v>
      </c>
    </row>
    <row r="4340" s="4" customFormat="1" spans="1:33">
      <c r="A4340" s="4" t="s">
        <v>17879</v>
      </c>
      <c r="B4340" s="4" t="s">
        <v>17879</v>
      </c>
      <c r="C4340" s="4" t="s">
        <v>17880</v>
      </c>
      <c r="D4340" s="4" t="s">
        <v>17881</v>
      </c>
      <c r="E4340" s="4" t="s">
        <v>36</v>
      </c>
      <c r="F4340" s="4" t="s">
        <v>37</v>
      </c>
      <c r="G4340" s="4" t="s">
        <v>51</v>
      </c>
      <c r="J4340" s="4" t="s">
        <v>39</v>
      </c>
      <c r="K4340" s="4" t="s">
        <v>77</v>
      </c>
      <c r="L4340" s="4" t="s">
        <v>1140</v>
      </c>
      <c r="M4340" s="4" t="s">
        <v>1141</v>
      </c>
      <c r="N4340" s="4" t="s">
        <v>36</v>
      </c>
      <c r="O4340" s="4">
        <v>1</v>
      </c>
      <c r="P4340" s="4" t="s">
        <v>55</v>
      </c>
      <c r="Q4340" s="4">
        <v>23.98</v>
      </c>
      <c r="Y4340" s="4" t="s">
        <v>17882</v>
      </c>
      <c r="Z4340" s="4" t="s">
        <v>105</v>
      </c>
      <c r="AA4340" s="4" t="s">
        <v>17883</v>
      </c>
      <c r="AB4340" s="4" t="s">
        <v>58</v>
      </c>
      <c r="AD4340" s="4" t="b">
        <v>0</v>
      </c>
      <c r="AG4340" s="11">
        <f t="shared" si="67"/>
        <v>43328</v>
      </c>
    </row>
    <row r="4341" s="4" customFormat="1" spans="1:33">
      <c r="A4341" s="4" t="s">
        <v>17884</v>
      </c>
      <c r="B4341" s="4" t="s">
        <v>17884</v>
      </c>
      <c r="C4341" s="4" t="s">
        <v>17885</v>
      </c>
      <c r="D4341" s="4" t="s">
        <v>17886</v>
      </c>
      <c r="E4341" s="4" t="s">
        <v>36</v>
      </c>
      <c r="F4341" s="4" t="s">
        <v>37</v>
      </c>
      <c r="G4341" s="4" t="s">
        <v>51</v>
      </c>
      <c r="J4341" s="4" t="s">
        <v>39</v>
      </c>
      <c r="K4341" s="4" t="s">
        <v>1179</v>
      </c>
      <c r="L4341" s="4" t="s">
        <v>1180</v>
      </c>
      <c r="M4341" s="4" t="s">
        <v>1181</v>
      </c>
      <c r="N4341" s="4" t="s">
        <v>36</v>
      </c>
      <c r="O4341" s="4">
        <v>1</v>
      </c>
      <c r="P4341" s="4" t="s">
        <v>55</v>
      </c>
      <c r="Q4341" s="4">
        <v>23.98</v>
      </c>
      <c r="R4341" s="4">
        <v>2.42</v>
      </c>
      <c r="Y4341" s="4" t="s">
        <v>506</v>
      </c>
      <c r="Z4341" s="4" t="s">
        <v>299</v>
      </c>
      <c r="AA4341" s="4" t="s">
        <v>17887</v>
      </c>
      <c r="AB4341" s="4" t="s">
        <v>58</v>
      </c>
      <c r="AD4341" s="4" t="b">
        <v>0</v>
      </c>
      <c r="AG4341" s="11">
        <f t="shared" si="67"/>
        <v>43328</v>
      </c>
    </row>
    <row r="4342" s="4" customFormat="1" spans="1:33">
      <c r="A4342" s="4" t="s">
        <v>17884</v>
      </c>
      <c r="B4342" s="4" t="s">
        <v>17884</v>
      </c>
      <c r="C4342" s="4" t="s">
        <v>17885</v>
      </c>
      <c r="D4342" s="4" t="s">
        <v>17886</v>
      </c>
      <c r="E4342" s="4" t="s">
        <v>36</v>
      </c>
      <c r="F4342" s="4" t="s">
        <v>37</v>
      </c>
      <c r="G4342" s="4" t="s">
        <v>51</v>
      </c>
      <c r="J4342" s="4" t="s">
        <v>39</v>
      </c>
      <c r="K4342" s="4" t="s">
        <v>152</v>
      </c>
      <c r="L4342" s="4" t="s">
        <v>396</v>
      </c>
      <c r="M4342" s="4" t="s">
        <v>154</v>
      </c>
      <c r="N4342" s="4" t="s">
        <v>36</v>
      </c>
      <c r="O4342" s="4">
        <v>1</v>
      </c>
      <c r="P4342" s="4" t="s">
        <v>55</v>
      </c>
      <c r="Q4342" s="4">
        <v>22.98</v>
      </c>
      <c r="R4342" s="4">
        <v>2.32</v>
      </c>
      <c r="Y4342" s="4" t="s">
        <v>506</v>
      </c>
      <c r="Z4342" s="4" t="s">
        <v>299</v>
      </c>
      <c r="AA4342" s="4" t="s">
        <v>17887</v>
      </c>
      <c r="AB4342" s="4" t="s">
        <v>58</v>
      </c>
      <c r="AD4342" s="4" t="b">
        <v>0</v>
      </c>
      <c r="AG4342" s="11">
        <f t="shared" si="67"/>
        <v>43328</v>
      </c>
    </row>
    <row r="4343" s="4" customFormat="1" spans="1:33">
      <c r="A4343" s="4" t="s">
        <v>17888</v>
      </c>
      <c r="B4343" s="4" t="s">
        <v>17888</v>
      </c>
      <c r="C4343" s="4" t="s">
        <v>17889</v>
      </c>
      <c r="D4343" s="4" t="s">
        <v>17890</v>
      </c>
      <c r="E4343" s="4" t="s">
        <v>36</v>
      </c>
      <c r="F4343" s="4" t="s">
        <v>37</v>
      </c>
      <c r="G4343" s="4" t="s">
        <v>51</v>
      </c>
      <c r="J4343" s="4" t="s">
        <v>110</v>
      </c>
      <c r="K4343" s="4" t="s">
        <v>497</v>
      </c>
      <c r="L4343" s="4" t="s">
        <v>498</v>
      </c>
      <c r="M4343" s="4" t="s">
        <v>499</v>
      </c>
      <c r="N4343" s="4" t="s">
        <v>36</v>
      </c>
      <c r="O4343" s="4">
        <v>1</v>
      </c>
      <c r="P4343" s="4" t="s">
        <v>55</v>
      </c>
      <c r="Q4343" s="4">
        <v>22.98</v>
      </c>
      <c r="S4343" s="4">
        <v>3.48</v>
      </c>
      <c r="X4343" s="4">
        <v>3.48</v>
      </c>
      <c r="Y4343" s="4" t="s">
        <v>12856</v>
      </c>
      <c r="Z4343" s="4" t="s">
        <v>323</v>
      </c>
      <c r="AA4343" s="4" t="s">
        <v>17891</v>
      </c>
      <c r="AB4343" s="4" t="s">
        <v>58</v>
      </c>
      <c r="AC4343" s="4" t="s">
        <v>915</v>
      </c>
      <c r="AD4343" s="4" t="b">
        <v>0</v>
      </c>
      <c r="AG4343" s="11">
        <f t="shared" si="67"/>
        <v>43328</v>
      </c>
    </row>
    <row r="4344" s="4" customFormat="1" spans="1:33">
      <c r="A4344" s="4" t="s">
        <v>17892</v>
      </c>
      <c r="B4344" s="4" t="s">
        <v>17892</v>
      </c>
      <c r="C4344" s="4" t="s">
        <v>17893</v>
      </c>
      <c r="D4344" s="4" t="s">
        <v>17894</v>
      </c>
      <c r="E4344" s="4" t="s">
        <v>36</v>
      </c>
      <c r="F4344" s="4" t="s">
        <v>37</v>
      </c>
      <c r="G4344" s="4" t="s">
        <v>51</v>
      </c>
      <c r="J4344" s="4" t="s">
        <v>39</v>
      </c>
      <c r="K4344" s="4" t="s">
        <v>17895</v>
      </c>
      <c r="L4344" s="4" t="s">
        <v>17896</v>
      </c>
      <c r="M4344" s="4" t="s">
        <v>17897</v>
      </c>
      <c r="N4344" s="4" t="s">
        <v>36</v>
      </c>
      <c r="O4344" s="4">
        <v>1</v>
      </c>
      <c r="P4344" s="4" t="s">
        <v>55</v>
      </c>
      <c r="Q4344" s="4">
        <v>23.98</v>
      </c>
      <c r="Y4344" s="4" t="s">
        <v>4060</v>
      </c>
      <c r="Z4344" s="4" t="s">
        <v>115</v>
      </c>
      <c r="AA4344" s="4" t="s">
        <v>17898</v>
      </c>
      <c r="AB4344" s="4" t="s">
        <v>58</v>
      </c>
      <c r="AD4344" s="4" t="b">
        <v>0</v>
      </c>
      <c r="AG4344" s="11">
        <f t="shared" si="67"/>
        <v>43328</v>
      </c>
    </row>
    <row r="4345" s="4" customFormat="1" spans="1:33">
      <c r="A4345" s="4" t="s">
        <v>17892</v>
      </c>
      <c r="B4345" s="4" t="s">
        <v>17892</v>
      </c>
      <c r="C4345" s="4" t="s">
        <v>17893</v>
      </c>
      <c r="D4345" s="4" t="s">
        <v>17894</v>
      </c>
      <c r="E4345" s="4" t="s">
        <v>36</v>
      </c>
      <c r="F4345" s="4" t="s">
        <v>37</v>
      </c>
      <c r="G4345" s="4" t="s">
        <v>51</v>
      </c>
      <c r="J4345" s="4" t="s">
        <v>39</v>
      </c>
      <c r="K4345" s="4" t="s">
        <v>17899</v>
      </c>
      <c r="L4345" s="4" t="s">
        <v>17900</v>
      </c>
      <c r="M4345" s="4" t="s">
        <v>17901</v>
      </c>
      <c r="N4345" s="4" t="s">
        <v>36</v>
      </c>
      <c r="O4345" s="4">
        <v>1</v>
      </c>
      <c r="P4345" s="4" t="s">
        <v>55</v>
      </c>
      <c r="Q4345" s="4">
        <v>23.98</v>
      </c>
      <c r="Y4345" s="4" t="s">
        <v>4060</v>
      </c>
      <c r="Z4345" s="4" t="s">
        <v>115</v>
      </c>
      <c r="AA4345" s="4" t="s">
        <v>17898</v>
      </c>
      <c r="AB4345" s="4" t="s">
        <v>58</v>
      </c>
      <c r="AD4345" s="4" t="b">
        <v>0</v>
      </c>
      <c r="AG4345" s="11">
        <f t="shared" si="67"/>
        <v>43328</v>
      </c>
    </row>
    <row r="4346" s="4" customFormat="1" spans="1:33">
      <c r="A4346" s="4" t="s">
        <v>17892</v>
      </c>
      <c r="B4346" s="4" t="s">
        <v>17892</v>
      </c>
      <c r="C4346" s="4" t="s">
        <v>17893</v>
      </c>
      <c r="D4346" s="4" t="s">
        <v>17894</v>
      </c>
      <c r="E4346" s="4" t="s">
        <v>36</v>
      </c>
      <c r="F4346" s="4" t="s">
        <v>37</v>
      </c>
      <c r="G4346" s="4" t="s">
        <v>51</v>
      </c>
      <c r="J4346" s="4" t="s">
        <v>39</v>
      </c>
      <c r="K4346" s="4" t="s">
        <v>5363</v>
      </c>
      <c r="L4346" s="4" t="s">
        <v>5364</v>
      </c>
      <c r="M4346" s="4" t="s">
        <v>5365</v>
      </c>
      <c r="N4346" s="4" t="s">
        <v>36</v>
      </c>
      <c r="O4346" s="4">
        <v>1</v>
      </c>
      <c r="P4346" s="4" t="s">
        <v>55</v>
      </c>
      <c r="Q4346" s="4">
        <v>23.98</v>
      </c>
      <c r="Y4346" s="4" t="s">
        <v>4060</v>
      </c>
      <c r="Z4346" s="4" t="s">
        <v>115</v>
      </c>
      <c r="AA4346" s="4" t="s">
        <v>17898</v>
      </c>
      <c r="AB4346" s="4" t="s">
        <v>58</v>
      </c>
      <c r="AD4346" s="4" t="b">
        <v>0</v>
      </c>
      <c r="AG4346" s="11">
        <f t="shared" si="67"/>
        <v>43328</v>
      </c>
    </row>
    <row r="4347" s="4" customFormat="1" spans="1:33">
      <c r="A4347" s="4" t="s">
        <v>17892</v>
      </c>
      <c r="B4347" s="4" t="s">
        <v>17892</v>
      </c>
      <c r="C4347" s="4" t="s">
        <v>17893</v>
      </c>
      <c r="D4347" s="4" t="s">
        <v>17894</v>
      </c>
      <c r="E4347" s="4" t="s">
        <v>36</v>
      </c>
      <c r="F4347" s="4" t="s">
        <v>37</v>
      </c>
      <c r="G4347" s="4" t="s">
        <v>51</v>
      </c>
      <c r="J4347" s="4" t="s">
        <v>39</v>
      </c>
      <c r="K4347" s="4" t="s">
        <v>5360</v>
      </c>
      <c r="L4347" s="4" t="s">
        <v>8150</v>
      </c>
      <c r="M4347" s="4" t="s">
        <v>5362</v>
      </c>
      <c r="N4347" s="4" t="s">
        <v>36</v>
      </c>
      <c r="O4347" s="4">
        <v>1</v>
      </c>
      <c r="P4347" s="4" t="s">
        <v>55</v>
      </c>
      <c r="Q4347" s="4">
        <v>23.98</v>
      </c>
      <c r="Y4347" s="4" t="s">
        <v>4060</v>
      </c>
      <c r="Z4347" s="4" t="s">
        <v>115</v>
      </c>
      <c r="AA4347" s="4" t="s">
        <v>17898</v>
      </c>
      <c r="AB4347" s="4" t="s">
        <v>58</v>
      </c>
      <c r="AD4347" s="4" t="b">
        <v>0</v>
      </c>
      <c r="AG4347" s="11">
        <f t="shared" si="67"/>
        <v>43328</v>
      </c>
    </row>
    <row r="4348" s="4" customFormat="1" spans="1:33">
      <c r="A4348" s="4" t="s">
        <v>17892</v>
      </c>
      <c r="B4348" s="4" t="s">
        <v>17892</v>
      </c>
      <c r="C4348" s="4" t="s">
        <v>17893</v>
      </c>
      <c r="D4348" s="4" t="s">
        <v>17894</v>
      </c>
      <c r="E4348" s="4" t="s">
        <v>36</v>
      </c>
      <c r="F4348" s="4" t="s">
        <v>37</v>
      </c>
      <c r="G4348" s="4" t="s">
        <v>51</v>
      </c>
      <c r="J4348" s="4" t="s">
        <v>39</v>
      </c>
      <c r="K4348" s="4" t="s">
        <v>8153</v>
      </c>
      <c r="L4348" s="4" t="s">
        <v>17902</v>
      </c>
      <c r="M4348" s="4" t="s">
        <v>8155</v>
      </c>
      <c r="N4348" s="4" t="s">
        <v>36</v>
      </c>
      <c r="O4348" s="4">
        <v>1</v>
      </c>
      <c r="P4348" s="4" t="s">
        <v>55</v>
      </c>
      <c r="Q4348" s="4">
        <v>23.98</v>
      </c>
      <c r="Y4348" s="4" t="s">
        <v>4060</v>
      </c>
      <c r="Z4348" s="4" t="s">
        <v>115</v>
      </c>
      <c r="AA4348" s="4" t="s">
        <v>17898</v>
      </c>
      <c r="AB4348" s="4" t="s">
        <v>58</v>
      </c>
      <c r="AD4348" s="4" t="b">
        <v>0</v>
      </c>
      <c r="AG4348" s="11">
        <f t="shared" si="67"/>
        <v>43328</v>
      </c>
    </row>
    <row r="4349" s="4" customFormat="1" spans="1:33">
      <c r="A4349" s="4" t="s">
        <v>17903</v>
      </c>
      <c r="B4349" s="4" t="s">
        <v>17903</v>
      </c>
      <c r="C4349" s="4" t="s">
        <v>17904</v>
      </c>
      <c r="D4349" s="4" t="s">
        <v>17905</v>
      </c>
      <c r="E4349" s="4" t="s">
        <v>36</v>
      </c>
      <c r="F4349" s="4" t="s">
        <v>37</v>
      </c>
      <c r="G4349" s="4" t="s">
        <v>51</v>
      </c>
      <c r="J4349" s="4" t="s">
        <v>110</v>
      </c>
      <c r="K4349" s="4" t="s">
        <v>14028</v>
      </c>
      <c r="L4349" s="4" t="s">
        <v>2658</v>
      </c>
      <c r="M4349" s="4" t="s">
        <v>2659</v>
      </c>
      <c r="N4349" s="4" t="s">
        <v>36</v>
      </c>
      <c r="O4349" s="4">
        <v>1</v>
      </c>
      <c r="P4349" s="4" t="s">
        <v>55</v>
      </c>
      <c r="Q4349" s="4">
        <v>23.98</v>
      </c>
      <c r="S4349" s="4">
        <v>5.99</v>
      </c>
      <c r="Y4349" s="4" t="s">
        <v>1332</v>
      </c>
      <c r="Z4349" s="4" t="s">
        <v>7268</v>
      </c>
      <c r="AA4349" s="4" t="s">
        <v>17906</v>
      </c>
      <c r="AB4349" s="4" t="s">
        <v>58</v>
      </c>
      <c r="AD4349" s="4" t="b">
        <v>0</v>
      </c>
      <c r="AG4349" s="11">
        <f t="shared" si="67"/>
        <v>43328</v>
      </c>
    </row>
    <row r="4350" s="4" customFormat="1" spans="1:33">
      <c r="A4350" s="4" t="s">
        <v>17907</v>
      </c>
      <c r="B4350" s="4" t="s">
        <v>17907</v>
      </c>
      <c r="C4350" s="4" t="s">
        <v>17908</v>
      </c>
      <c r="D4350" s="4" t="s">
        <v>17909</v>
      </c>
      <c r="E4350" s="4" t="s">
        <v>36</v>
      </c>
      <c r="F4350" s="4" t="s">
        <v>37</v>
      </c>
      <c r="G4350" s="4" t="s">
        <v>51</v>
      </c>
      <c r="J4350" s="4" t="s">
        <v>39</v>
      </c>
      <c r="K4350" s="4" t="s">
        <v>77</v>
      </c>
      <c r="L4350" s="4" t="s">
        <v>1140</v>
      </c>
      <c r="M4350" s="4" t="s">
        <v>1141</v>
      </c>
      <c r="N4350" s="4" t="s">
        <v>36</v>
      </c>
      <c r="O4350" s="4">
        <v>1</v>
      </c>
      <c r="P4350" s="4" t="s">
        <v>55</v>
      </c>
      <c r="Q4350" s="4">
        <v>23.98</v>
      </c>
      <c r="Y4350" s="4" t="s">
        <v>9638</v>
      </c>
      <c r="Z4350" s="4" t="s">
        <v>47</v>
      </c>
      <c r="AA4350" s="4">
        <v>95128</v>
      </c>
      <c r="AB4350" s="4" t="s">
        <v>58</v>
      </c>
      <c r="AD4350" s="4" t="b">
        <v>0</v>
      </c>
      <c r="AG4350" s="11">
        <f t="shared" si="67"/>
        <v>43328</v>
      </c>
    </row>
    <row r="4351" s="4" customFormat="1" spans="1:33">
      <c r="A4351" s="4" t="s">
        <v>17907</v>
      </c>
      <c r="B4351" s="4" t="s">
        <v>17907</v>
      </c>
      <c r="C4351" s="4" t="s">
        <v>17908</v>
      </c>
      <c r="D4351" s="4" t="s">
        <v>17909</v>
      </c>
      <c r="E4351" s="4" t="s">
        <v>36</v>
      </c>
      <c r="F4351" s="4" t="s">
        <v>37</v>
      </c>
      <c r="G4351" s="4" t="s">
        <v>51</v>
      </c>
      <c r="J4351" s="4" t="s">
        <v>39</v>
      </c>
      <c r="K4351" s="4" t="s">
        <v>845</v>
      </c>
      <c r="L4351" s="4" t="s">
        <v>846</v>
      </c>
      <c r="M4351" s="4" t="s">
        <v>847</v>
      </c>
      <c r="N4351" s="4" t="s">
        <v>36</v>
      </c>
      <c r="O4351" s="4">
        <v>1</v>
      </c>
      <c r="P4351" s="4" t="s">
        <v>55</v>
      </c>
      <c r="Q4351" s="4">
        <v>22.98</v>
      </c>
      <c r="Y4351" s="4" t="s">
        <v>9638</v>
      </c>
      <c r="Z4351" s="4" t="s">
        <v>47</v>
      </c>
      <c r="AA4351" s="4">
        <v>95128</v>
      </c>
      <c r="AB4351" s="4" t="s">
        <v>58</v>
      </c>
      <c r="AD4351" s="4" t="b">
        <v>0</v>
      </c>
      <c r="AG4351" s="11">
        <f t="shared" si="67"/>
        <v>43328</v>
      </c>
    </row>
    <row r="4352" s="4" customFormat="1" spans="1:33">
      <c r="A4352" s="4" t="s">
        <v>17910</v>
      </c>
      <c r="B4352" s="4" t="s">
        <v>17910</v>
      </c>
      <c r="C4352" s="4" t="s">
        <v>17911</v>
      </c>
      <c r="D4352" s="4" t="s">
        <v>17912</v>
      </c>
      <c r="E4352" s="4" t="s">
        <v>36</v>
      </c>
      <c r="F4352" s="4" t="s">
        <v>37</v>
      </c>
      <c r="G4352" s="4" t="s">
        <v>51</v>
      </c>
      <c r="J4352" s="4" t="s">
        <v>39</v>
      </c>
      <c r="K4352" s="4" t="s">
        <v>644</v>
      </c>
      <c r="L4352" s="4" t="s">
        <v>645</v>
      </c>
      <c r="M4352" s="4" t="s">
        <v>646</v>
      </c>
      <c r="N4352" s="4" t="s">
        <v>36</v>
      </c>
      <c r="O4352" s="4">
        <v>1</v>
      </c>
      <c r="P4352" s="4" t="s">
        <v>55</v>
      </c>
      <c r="Q4352" s="4">
        <v>23.98</v>
      </c>
      <c r="Y4352" s="4" t="s">
        <v>17913</v>
      </c>
      <c r="Z4352" s="4" t="s">
        <v>233</v>
      </c>
      <c r="AA4352" s="4" t="s">
        <v>17914</v>
      </c>
      <c r="AB4352" s="4" t="s">
        <v>58</v>
      </c>
      <c r="AD4352" s="4" t="b">
        <v>0</v>
      </c>
      <c r="AG4352" s="11">
        <f t="shared" si="67"/>
        <v>43328</v>
      </c>
    </row>
    <row r="4353" s="4" customFormat="1" spans="1:33">
      <c r="A4353" s="4" t="s">
        <v>17910</v>
      </c>
      <c r="B4353" s="4" t="s">
        <v>17910</v>
      </c>
      <c r="C4353" s="4" t="s">
        <v>17911</v>
      </c>
      <c r="D4353" s="4" t="s">
        <v>17912</v>
      </c>
      <c r="E4353" s="4" t="s">
        <v>36</v>
      </c>
      <c r="F4353" s="4" t="s">
        <v>37</v>
      </c>
      <c r="G4353" s="4" t="s">
        <v>51</v>
      </c>
      <c r="J4353" s="4" t="s">
        <v>39</v>
      </c>
      <c r="K4353" s="4" t="s">
        <v>3787</v>
      </c>
      <c r="L4353" s="4" t="s">
        <v>11935</v>
      </c>
      <c r="M4353" s="4" t="s">
        <v>3789</v>
      </c>
      <c r="N4353" s="4" t="s">
        <v>36</v>
      </c>
      <c r="O4353" s="4">
        <v>1</v>
      </c>
      <c r="P4353" s="4" t="s">
        <v>55</v>
      </c>
      <c r="Q4353" s="4">
        <v>23.98</v>
      </c>
      <c r="Y4353" s="4" t="s">
        <v>17913</v>
      </c>
      <c r="Z4353" s="4" t="s">
        <v>233</v>
      </c>
      <c r="AA4353" s="4" t="s">
        <v>17914</v>
      </c>
      <c r="AB4353" s="4" t="s">
        <v>58</v>
      </c>
      <c r="AD4353" s="4" t="b">
        <v>0</v>
      </c>
      <c r="AG4353" s="11">
        <f t="shared" si="67"/>
        <v>43328</v>
      </c>
    </row>
    <row r="4354" s="4" customFormat="1" spans="1:33">
      <c r="A4354" s="4" t="s">
        <v>17915</v>
      </c>
      <c r="B4354" s="4" t="s">
        <v>17915</v>
      </c>
      <c r="C4354" s="4" t="s">
        <v>17916</v>
      </c>
      <c r="D4354" s="4" t="s">
        <v>17917</v>
      </c>
      <c r="E4354" s="4" t="s">
        <v>36</v>
      </c>
      <c r="F4354" s="4" t="s">
        <v>37</v>
      </c>
      <c r="G4354" s="4" t="s">
        <v>51</v>
      </c>
      <c r="J4354" s="4" t="s">
        <v>110</v>
      </c>
      <c r="K4354" s="4" t="s">
        <v>3442</v>
      </c>
      <c r="L4354" s="4" t="s">
        <v>3443</v>
      </c>
      <c r="M4354" s="4" t="s">
        <v>3444</v>
      </c>
      <c r="N4354" s="4" t="s">
        <v>36</v>
      </c>
      <c r="O4354" s="4">
        <v>1</v>
      </c>
      <c r="P4354" s="4" t="s">
        <v>55</v>
      </c>
      <c r="Q4354" s="4">
        <v>22.98</v>
      </c>
      <c r="S4354" s="4">
        <v>1.83</v>
      </c>
      <c r="X4354" s="4">
        <v>1.83</v>
      </c>
      <c r="Y4354" s="4" t="s">
        <v>526</v>
      </c>
      <c r="Z4354" s="4" t="s">
        <v>147</v>
      </c>
      <c r="AA4354" s="4" t="s">
        <v>17918</v>
      </c>
      <c r="AB4354" s="4" t="s">
        <v>58</v>
      </c>
      <c r="AC4354" s="4" t="s">
        <v>915</v>
      </c>
      <c r="AD4354" s="4" t="b">
        <v>0</v>
      </c>
      <c r="AG4354" s="11">
        <f t="shared" ref="AG4354:AG4417" si="68">DATEVALUE(LEFT(C4354,10))</f>
        <v>43328</v>
      </c>
    </row>
    <row r="4355" s="4" customFormat="1" spans="1:33">
      <c r="A4355" s="4" t="s">
        <v>17915</v>
      </c>
      <c r="B4355" s="4" t="s">
        <v>17915</v>
      </c>
      <c r="C4355" s="4" t="s">
        <v>17916</v>
      </c>
      <c r="D4355" s="4" t="s">
        <v>17917</v>
      </c>
      <c r="E4355" s="4" t="s">
        <v>36</v>
      </c>
      <c r="F4355" s="4" t="s">
        <v>37</v>
      </c>
      <c r="G4355" s="4" t="s">
        <v>51</v>
      </c>
      <c r="J4355" s="4" t="s">
        <v>110</v>
      </c>
      <c r="K4355" s="4" t="s">
        <v>1292</v>
      </c>
      <c r="L4355" s="4" t="s">
        <v>1293</v>
      </c>
      <c r="M4355" s="4" t="s">
        <v>1294</v>
      </c>
      <c r="N4355" s="4" t="s">
        <v>36</v>
      </c>
      <c r="O4355" s="4">
        <v>1</v>
      </c>
      <c r="P4355" s="4" t="s">
        <v>55</v>
      </c>
      <c r="Q4355" s="4">
        <v>22.98</v>
      </c>
      <c r="S4355" s="4">
        <v>1.83</v>
      </c>
      <c r="X4355" s="4">
        <v>1.83</v>
      </c>
      <c r="Y4355" s="4" t="s">
        <v>526</v>
      </c>
      <c r="Z4355" s="4" t="s">
        <v>147</v>
      </c>
      <c r="AA4355" s="4" t="s">
        <v>17918</v>
      </c>
      <c r="AB4355" s="4" t="s">
        <v>58</v>
      </c>
      <c r="AC4355" s="4" t="s">
        <v>915</v>
      </c>
      <c r="AD4355" s="4" t="b">
        <v>0</v>
      </c>
      <c r="AG4355" s="11">
        <f t="shared" si="68"/>
        <v>43328</v>
      </c>
    </row>
    <row r="4356" s="4" customFormat="1" spans="1:33">
      <c r="A4356" s="4" t="s">
        <v>17919</v>
      </c>
      <c r="B4356" s="4" t="s">
        <v>17919</v>
      </c>
      <c r="C4356" s="4" t="s">
        <v>17920</v>
      </c>
      <c r="D4356" s="4" t="s">
        <v>17921</v>
      </c>
      <c r="E4356" s="4" t="s">
        <v>36</v>
      </c>
      <c r="F4356" s="4" t="s">
        <v>37</v>
      </c>
      <c r="G4356" s="4" t="s">
        <v>51</v>
      </c>
      <c r="J4356" s="4" t="s">
        <v>39</v>
      </c>
      <c r="K4356" s="4" t="s">
        <v>6493</v>
      </c>
      <c r="L4356" s="4" t="s">
        <v>6494</v>
      </c>
      <c r="M4356" s="4" t="s">
        <v>6495</v>
      </c>
      <c r="N4356" s="4" t="s">
        <v>36</v>
      </c>
      <c r="O4356" s="4">
        <v>1</v>
      </c>
      <c r="P4356" s="4" t="s">
        <v>55</v>
      </c>
      <c r="Q4356" s="4">
        <v>16.98</v>
      </c>
      <c r="Y4356" s="4" t="s">
        <v>17922</v>
      </c>
      <c r="Z4356" s="4" t="s">
        <v>1243</v>
      </c>
      <c r="AA4356" s="4" t="s">
        <v>17923</v>
      </c>
      <c r="AB4356" s="4" t="s">
        <v>58</v>
      </c>
      <c r="AD4356" s="4" t="b">
        <v>0</v>
      </c>
      <c r="AG4356" s="11">
        <f t="shared" si="68"/>
        <v>43328</v>
      </c>
    </row>
    <row r="4357" s="4" customFormat="1" spans="1:33">
      <c r="A4357" s="4" t="s">
        <v>17924</v>
      </c>
      <c r="B4357" s="4" t="s">
        <v>17924</v>
      </c>
      <c r="C4357" s="4" t="s">
        <v>17925</v>
      </c>
      <c r="D4357" s="4" t="s">
        <v>17926</v>
      </c>
      <c r="E4357" s="4" t="s">
        <v>36</v>
      </c>
      <c r="F4357" s="4" t="s">
        <v>37</v>
      </c>
      <c r="G4357" s="4" t="s">
        <v>51</v>
      </c>
      <c r="J4357" s="4" t="s">
        <v>39</v>
      </c>
      <c r="K4357" s="4" t="s">
        <v>4416</v>
      </c>
      <c r="L4357" s="4" t="s">
        <v>4417</v>
      </c>
      <c r="M4357" s="4" t="s">
        <v>4418</v>
      </c>
      <c r="N4357" s="4" t="s">
        <v>36</v>
      </c>
      <c r="O4357" s="4">
        <v>1</v>
      </c>
      <c r="P4357" s="4" t="s">
        <v>55</v>
      </c>
      <c r="Q4357" s="4">
        <v>22.98</v>
      </c>
      <c r="R4357" s="4">
        <v>2.07</v>
      </c>
      <c r="Y4357" s="4" t="s">
        <v>17927</v>
      </c>
      <c r="Z4357" s="4" t="s">
        <v>299</v>
      </c>
      <c r="AA4357" s="4" t="s">
        <v>17928</v>
      </c>
      <c r="AB4357" s="4" t="s">
        <v>58</v>
      </c>
      <c r="AD4357" s="4" t="b">
        <v>0</v>
      </c>
      <c r="AG4357" s="11">
        <f t="shared" si="68"/>
        <v>43328</v>
      </c>
    </row>
    <row r="4358" s="4" customFormat="1" spans="1:33">
      <c r="A4358" s="4" t="s">
        <v>17929</v>
      </c>
      <c r="B4358" s="4" t="s">
        <v>17929</v>
      </c>
      <c r="C4358" s="4" t="s">
        <v>17930</v>
      </c>
      <c r="D4358" s="4" t="s">
        <v>17931</v>
      </c>
      <c r="E4358" s="4" t="s">
        <v>36</v>
      </c>
      <c r="F4358" s="4" t="s">
        <v>37</v>
      </c>
      <c r="G4358" s="4" t="s">
        <v>51</v>
      </c>
      <c r="J4358" s="4" t="s">
        <v>39</v>
      </c>
      <c r="K4358" s="4" t="s">
        <v>511</v>
      </c>
      <c r="L4358" s="4" t="s">
        <v>512</v>
      </c>
      <c r="M4358" s="4" t="s">
        <v>513</v>
      </c>
      <c r="N4358" s="4" t="s">
        <v>36</v>
      </c>
      <c r="O4358" s="4">
        <v>1</v>
      </c>
      <c r="P4358" s="4" t="s">
        <v>55</v>
      </c>
      <c r="Q4358" s="4">
        <v>22.98</v>
      </c>
      <c r="Y4358" s="4" t="s">
        <v>4657</v>
      </c>
      <c r="Z4358" s="4" t="s">
        <v>431</v>
      </c>
      <c r="AA4358" s="4" t="s">
        <v>16233</v>
      </c>
      <c r="AB4358" s="4" t="s">
        <v>58</v>
      </c>
      <c r="AD4358" s="4" t="b">
        <v>0</v>
      </c>
      <c r="AG4358" s="11">
        <f t="shared" si="68"/>
        <v>43328</v>
      </c>
    </row>
    <row r="4359" s="4" customFormat="1" spans="1:33">
      <c r="A4359" s="4" t="s">
        <v>17932</v>
      </c>
      <c r="B4359" s="4" t="s">
        <v>17932</v>
      </c>
      <c r="C4359" s="4" t="s">
        <v>17933</v>
      </c>
      <c r="D4359" s="4" t="s">
        <v>17934</v>
      </c>
      <c r="E4359" s="4" t="s">
        <v>36</v>
      </c>
      <c r="F4359" s="4" t="s">
        <v>37</v>
      </c>
      <c r="G4359" s="4" t="s">
        <v>38</v>
      </c>
      <c r="J4359" s="4" t="s">
        <v>39</v>
      </c>
      <c r="K4359" s="4" t="s">
        <v>474</v>
      </c>
      <c r="L4359" s="4" t="s">
        <v>10922</v>
      </c>
      <c r="M4359" s="4" t="s">
        <v>476</v>
      </c>
      <c r="N4359" s="4" t="s">
        <v>36</v>
      </c>
      <c r="O4359" s="4">
        <v>1</v>
      </c>
      <c r="P4359" s="4" t="s">
        <v>43</v>
      </c>
      <c r="Q4359" s="4">
        <v>24.99</v>
      </c>
      <c r="Y4359" s="4" t="s">
        <v>12569</v>
      </c>
      <c r="Z4359" s="4" t="s">
        <v>1083</v>
      </c>
      <c r="AA4359" s="4" t="s">
        <v>17935</v>
      </c>
      <c r="AB4359" s="4" t="s">
        <v>47</v>
      </c>
      <c r="AD4359" s="4" t="b">
        <v>0</v>
      </c>
      <c r="AG4359" s="11">
        <f t="shared" si="68"/>
        <v>43329</v>
      </c>
    </row>
    <row r="4360" s="4" customFormat="1" spans="1:33">
      <c r="A4360" s="4" t="s">
        <v>17932</v>
      </c>
      <c r="B4360" s="4" t="s">
        <v>17932</v>
      </c>
      <c r="C4360" s="4" t="s">
        <v>17933</v>
      </c>
      <c r="D4360" s="4" t="s">
        <v>17934</v>
      </c>
      <c r="E4360" s="4" t="s">
        <v>36</v>
      </c>
      <c r="F4360" s="4" t="s">
        <v>37</v>
      </c>
      <c r="G4360" s="4" t="s">
        <v>38</v>
      </c>
      <c r="J4360" s="4" t="s">
        <v>39</v>
      </c>
      <c r="K4360" s="4" t="s">
        <v>14340</v>
      </c>
      <c r="L4360" s="4" t="s">
        <v>14341</v>
      </c>
      <c r="M4360" s="4" t="s">
        <v>14342</v>
      </c>
      <c r="N4360" s="4" t="s">
        <v>36</v>
      </c>
      <c r="O4360" s="4">
        <v>1</v>
      </c>
      <c r="P4360" s="4" t="s">
        <v>43</v>
      </c>
      <c r="Q4360" s="4">
        <v>24.99</v>
      </c>
      <c r="Y4360" s="4" t="s">
        <v>12569</v>
      </c>
      <c r="Z4360" s="4" t="s">
        <v>1083</v>
      </c>
      <c r="AA4360" s="4" t="s">
        <v>17935</v>
      </c>
      <c r="AB4360" s="4" t="s">
        <v>47</v>
      </c>
      <c r="AD4360" s="4" t="b">
        <v>0</v>
      </c>
      <c r="AG4360" s="11">
        <f t="shared" si="68"/>
        <v>43329</v>
      </c>
    </row>
    <row r="4361" s="4" customFormat="1" spans="1:33">
      <c r="A4361" s="4" t="s">
        <v>17936</v>
      </c>
      <c r="B4361" s="4" t="s">
        <v>17936</v>
      </c>
      <c r="C4361" s="4" t="s">
        <v>17937</v>
      </c>
      <c r="D4361" s="4" t="s">
        <v>17938</v>
      </c>
      <c r="E4361" s="4" t="s">
        <v>36</v>
      </c>
      <c r="F4361" s="4" t="s">
        <v>37</v>
      </c>
      <c r="G4361" s="4" t="s">
        <v>38</v>
      </c>
      <c r="J4361" s="4" t="s">
        <v>39</v>
      </c>
      <c r="K4361" s="4" t="s">
        <v>9953</v>
      </c>
      <c r="L4361" s="4" t="s">
        <v>9954</v>
      </c>
      <c r="M4361" s="4" t="s">
        <v>9955</v>
      </c>
      <c r="N4361" s="4" t="s">
        <v>36</v>
      </c>
      <c r="O4361" s="4">
        <v>1</v>
      </c>
      <c r="P4361" s="4" t="s">
        <v>43</v>
      </c>
      <c r="Q4361" s="4">
        <v>24.99</v>
      </c>
      <c r="Y4361" s="4" t="s">
        <v>12569</v>
      </c>
      <c r="Z4361" s="4" t="s">
        <v>1083</v>
      </c>
      <c r="AA4361" s="4" t="s">
        <v>12570</v>
      </c>
      <c r="AB4361" s="4" t="s">
        <v>47</v>
      </c>
      <c r="AD4361" s="4" t="b">
        <v>0</v>
      </c>
      <c r="AG4361" s="11">
        <f t="shared" si="68"/>
        <v>43329</v>
      </c>
    </row>
    <row r="4362" s="4" customFormat="1" spans="1:33">
      <c r="A4362" s="4" t="s">
        <v>17939</v>
      </c>
      <c r="B4362" s="4" t="s">
        <v>17939</v>
      </c>
      <c r="C4362" s="4" t="s">
        <v>17940</v>
      </c>
      <c r="D4362" s="4" t="s">
        <v>17941</v>
      </c>
      <c r="E4362" s="4" t="s">
        <v>36</v>
      </c>
      <c r="F4362" s="4" t="s">
        <v>37</v>
      </c>
      <c r="G4362" s="4" t="s">
        <v>38</v>
      </c>
      <c r="J4362" s="4" t="s">
        <v>39</v>
      </c>
      <c r="K4362" s="4" t="s">
        <v>10897</v>
      </c>
      <c r="L4362" s="4" t="s">
        <v>3623</v>
      </c>
      <c r="M4362" s="4" t="s">
        <v>3624</v>
      </c>
      <c r="N4362" s="4" t="s">
        <v>36</v>
      </c>
      <c r="O4362" s="4">
        <v>1</v>
      </c>
      <c r="P4362" s="4" t="s">
        <v>43</v>
      </c>
      <c r="Q4362" s="4">
        <v>24.99</v>
      </c>
      <c r="Y4362" s="4" t="s">
        <v>12561</v>
      </c>
      <c r="Z4362" s="4" t="s">
        <v>3633</v>
      </c>
      <c r="AA4362" s="4" t="s">
        <v>12562</v>
      </c>
      <c r="AB4362" s="4" t="s">
        <v>47</v>
      </c>
      <c r="AD4362" s="4" t="b">
        <v>0</v>
      </c>
      <c r="AG4362" s="11">
        <f t="shared" si="68"/>
        <v>43329</v>
      </c>
    </row>
    <row r="4363" s="4" customFormat="1" spans="1:33">
      <c r="A4363" s="4" t="s">
        <v>17942</v>
      </c>
      <c r="B4363" s="4" t="s">
        <v>17942</v>
      </c>
      <c r="C4363" s="4" t="s">
        <v>17943</v>
      </c>
      <c r="D4363" s="4" t="s">
        <v>17944</v>
      </c>
      <c r="E4363" s="4" t="s">
        <v>36</v>
      </c>
      <c r="F4363" s="4" t="s">
        <v>37</v>
      </c>
      <c r="G4363" s="4" t="s">
        <v>38</v>
      </c>
      <c r="J4363" s="4" t="s">
        <v>39</v>
      </c>
      <c r="K4363" s="4" t="s">
        <v>6805</v>
      </c>
      <c r="L4363" s="4" t="s">
        <v>2353</v>
      </c>
      <c r="M4363" s="4" t="s">
        <v>2354</v>
      </c>
      <c r="N4363" s="4" t="s">
        <v>36</v>
      </c>
      <c r="O4363" s="4">
        <v>1</v>
      </c>
      <c r="P4363" s="4" t="s">
        <v>43</v>
      </c>
      <c r="Q4363" s="4">
        <v>24.99</v>
      </c>
      <c r="Y4363" s="4" t="s">
        <v>17945</v>
      </c>
      <c r="Z4363" s="4" t="s">
        <v>3609</v>
      </c>
      <c r="AA4363" s="4" t="s">
        <v>17946</v>
      </c>
      <c r="AB4363" s="4" t="s">
        <v>47</v>
      </c>
      <c r="AD4363" s="4" t="b">
        <v>0</v>
      </c>
      <c r="AG4363" s="11">
        <f t="shared" si="68"/>
        <v>43329</v>
      </c>
    </row>
    <row r="4364" s="4" customFormat="1" spans="1:33">
      <c r="A4364" s="4" t="s">
        <v>17947</v>
      </c>
      <c r="B4364" s="4" t="s">
        <v>17947</v>
      </c>
      <c r="C4364" s="4" t="s">
        <v>17948</v>
      </c>
      <c r="D4364" s="4" t="s">
        <v>17949</v>
      </c>
      <c r="E4364" s="4" t="s">
        <v>36</v>
      </c>
      <c r="F4364" s="4" t="s">
        <v>37</v>
      </c>
      <c r="G4364" s="4" t="s">
        <v>38</v>
      </c>
      <c r="J4364" s="4" t="s">
        <v>39</v>
      </c>
      <c r="K4364" s="4" t="s">
        <v>11692</v>
      </c>
      <c r="L4364" s="4" t="s">
        <v>3615</v>
      </c>
      <c r="M4364" s="4" t="s">
        <v>3616</v>
      </c>
      <c r="N4364" s="4" t="s">
        <v>36</v>
      </c>
      <c r="O4364" s="4">
        <v>1</v>
      </c>
      <c r="P4364" s="4" t="s">
        <v>43</v>
      </c>
      <c r="Q4364" s="4">
        <v>24.99</v>
      </c>
      <c r="Y4364" s="4" t="s">
        <v>17950</v>
      </c>
      <c r="Z4364" s="4" t="s">
        <v>3609</v>
      </c>
      <c r="AA4364" s="4" t="s">
        <v>17951</v>
      </c>
      <c r="AB4364" s="4" t="s">
        <v>47</v>
      </c>
      <c r="AD4364" s="4" t="b">
        <v>0</v>
      </c>
      <c r="AG4364" s="11">
        <f t="shared" si="68"/>
        <v>43329</v>
      </c>
    </row>
    <row r="4365" s="4" customFormat="1" spans="1:33">
      <c r="A4365" s="4" t="s">
        <v>17952</v>
      </c>
      <c r="B4365" s="4" t="s">
        <v>17952</v>
      </c>
      <c r="C4365" s="4" t="s">
        <v>17953</v>
      </c>
      <c r="D4365" s="4" t="s">
        <v>17954</v>
      </c>
      <c r="E4365" s="4" t="s">
        <v>36</v>
      </c>
      <c r="F4365" s="4" t="s">
        <v>37</v>
      </c>
      <c r="G4365" s="4" t="s">
        <v>38</v>
      </c>
      <c r="J4365" s="4" t="s">
        <v>110</v>
      </c>
      <c r="K4365" s="4" t="s">
        <v>4595</v>
      </c>
      <c r="L4365" s="4" t="s">
        <v>4596</v>
      </c>
      <c r="M4365" s="4" t="s">
        <v>4597</v>
      </c>
      <c r="N4365" s="4" t="s">
        <v>36</v>
      </c>
      <c r="O4365" s="4">
        <v>1</v>
      </c>
      <c r="P4365" s="4" t="s">
        <v>43</v>
      </c>
      <c r="Q4365" s="4">
        <v>24.99</v>
      </c>
      <c r="S4365" s="4">
        <v>2.29</v>
      </c>
      <c r="Y4365" s="4" t="s">
        <v>10002</v>
      </c>
      <c r="Z4365" s="4" t="s">
        <v>1083</v>
      </c>
      <c r="AA4365" s="4" t="s">
        <v>17955</v>
      </c>
      <c r="AB4365" s="4" t="s">
        <v>47</v>
      </c>
      <c r="AD4365" s="4" t="b">
        <v>0</v>
      </c>
      <c r="AG4365" s="11">
        <f t="shared" si="68"/>
        <v>43329</v>
      </c>
    </row>
    <row r="4366" s="4" customFormat="1" spans="1:33">
      <c r="A4366" s="4" t="s">
        <v>17956</v>
      </c>
      <c r="B4366" s="4" t="s">
        <v>17956</v>
      </c>
      <c r="C4366" s="4" t="s">
        <v>17957</v>
      </c>
      <c r="D4366" s="4" t="s">
        <v>17958</v>
      </c>
      <c r="E4366" s="4" t="s">
        <v>36</v>
      </c>
      <c r="F4366" s="4" t="s">
        <v>37</v>
      </c>
      <c r="G4366" s="4" t="s">
        <v>38</v>
      </c>
      <c r="J4366" s="4" t="s">
        <v>188</v>
      </c>
      <c r="K4366" s="4" t="s">
        <v>17959</v>
      </c>
      <c r="L4366" s="4" t="s">
        <v>17960</v>
      </c>
      <c r="M4366" s="4" t="s">
        <v>17961</v>
      </c>
      <c r="N4366" s="4" t="s">
        <v>36</v>
      </c>
      <c r="O4366" s="4">
        <v>1</v>
      </c>
      <c r="P4366" s="4" t="s">
        <v>43</v>
      </c>
      <c r="Q4366" s="4">
        <v>24.99</v>
      </c>
      <c r="S4366" s="4">
        <v>3.99</v>
      </c>
      <c r="Y4366" s="4" t="s">
        <v>17962</v>
      </c>
      <c r="Z4366" s="4" t="s">
        <v>1101</v>
      </c>
      <c r="AA4366" s="4" t="s">
        <v>17963</v>
      </c>
      <c r="AB4366" s="4" t="s">
        <v>47</v>
      </c>
      <c r="AD4366" s="4" t="b">
        <v>0</v>
      </c>
      <c r="AG4366" s="11">
        <f t="shared" si="68"/>
        <v>43329</v>
      </c>
    </row>
    <row r="4367" s="4" customFormat="1" spans="1:33">
      <c r="A4367" s="4" t="s">
        <v>17964</v>
      </c>
      <c r="B4367" s="4" t="s">
        <v>17964</v>
      </c>
      <c r="C4367" s="4" t="s">
        <v>17965</v>
      </c>
      <c r="D4367" s="4" t="s">
        <v>17966</v>
      </c>
      <c r="E4367" s="4" t="s">
        <v>36</v>
      </c>
      <c r="F4367" s="4" t="s">
        <v>37</v>
      </c>
      <c r="G4367" s="4" t="s">
        <v>38</v>
      </c>
      <c r="J4367" s="4" t="s">
        <v>110</v>
      </c>
      <c r="K4367" s="4" t="s">
        <v>13487</v>
      </c>
      <c r="L4367" s="4" t="s">
        <v>13488</v>
      </c>
      <c r="M4367" s="4" t="s">
        <v>13489</v>
      </c>
      <c r="N4367" s="4" t="s">
        <v>36</v>
      </c>
      <c r="O4367" s="4">
        <v>1</v>
      </c>
      <c r="P4367" s="4" t="s">
        <v>43</v>
      </c>
      <c r="Q4367" s="4">
        <v>24.99</v>
      </c>
      <c r="S4367" s="4">
        <v>5.48</v>
      </c>
      <c r="Y4367" s="4" t="s">
        <v>3645</v>
      </c>
      <c r="Z4367" s="4" t="s">
        <v>3646</v>
      </c>
      <c r="AA4367" s="4" t="s">
        <v>17967</v>
      </c>
      <c r="AB4367" s="4" t="s">
        <v>47</v>
      </c>
      <c r="AD4367" s="4" t="b">
        <v>0</v>
      </c>
      <c r="AG4367" s="11">
        <f t="shared" si="68"/>
        <v>43329</v>
      </c>
    </row>
    <row r="4368" s="4" customFormat="1" spans="1:33">
      <c r="A4368" s="4" t="s">
        <v>17968</v>
      </c>
      <c r="B4368" s="4" t="s">
        <v>17968</v>
      </c>
      <c r="C4368" s="4" t="s">
        <v>17969</v>
      </c>
      <c r="D4368" s="4" t="s">
        <v>17970</v>
      </c>
      <c r="E4368" s="4" t="s">
        <v>36</v>
      </c>
      <c r="F4368" s="4" t="s">
        <v>37</v>
      </c>
      <c r="G4368" s="4" t="s">
        <v>51</v>
      </c>
      <c r="J4368" s="4" t="s">
        <v>39</v>
      </c>
      <c r="K4368" s="4" t="s">
        <v>7409</v>
      </c>
      <c r="L4368" s="4" t="s">
        <v>7410</v>
      </c>
      <c r="M4368" s="4" t="s">
        <v>7411</v>
      </c>
      <c r="N4368" s="4" t="s">
        <v>36</v>
      </c>
      <c r="O4368" s="4">
        <v>1</v>
      </c>
      <c r="P4368" s="4" t="s">
        <v>55</v>
      </c>
      <c r="Q4368" s="4">
        <v>22.98</v>
      </c>
      <c r="Y4368" s="4" t="s">
        <v>13796</v>
      </c>
      <c r="Z4368" s="4" t="s">
        <v>407</v>
      </c>
      <c r="AA4368" s="4" t="s">
        <v>17971</v>
      </c>
      <c r="AB4368" s="4" t="s">
        <v>58</v>
      </c>
      <c r="AD4368" s="4" t="b">
        <v>0</v>
      </c>
      <c r="AG4368" s="11">
        <f t="shared" si="68"/>
        <v>43329</v>
      </c>
    </row>
    <row r="4369" s="4" customFormat="1" spans="1:33">
      <c r="A4369" s="4" t="s">
        <v>17972</v>
      </c>
      <c r="B4369" s="4" t="s">
        <v>17972</v>
      </c>
      <c r="C4369" s="4" t="s">
        <v>17973</v>
      </c>
      <c r="D4369" s="4" t="s">
        <v>17974</v>
      </c>
      <c r="E4369" s="4" t="s">
        <v>161</v>
      </c>
      <c r="F4369" s="4" t="s">
        <v>37</v>
      </c>
      <c r="G4369" s="4" t="s">
        <v>51</v>
      </c>
      <c r="J4369" s="4" t="s">
        <v>110</v>
      </c>
      <c r="K4369" s="4" t="s">
        <v>125</v>
      </c>
      <c r="L4369" s="4" t="s">
        <v>126</v>
      </c>
      <c r="M4369" s="4" t="s">
        <v>127</v>
      </c>
      <c r="N4369" s="4" t="s">
        <v>1880</v>
      </c>
      <c r="O4369" s="4">
        <v>1</v>
      </c>
      <c r="P4369" s="4" t="s">
        <v>55</v>
      </c>
      <c r="Q4369" s="4">
        <v>23.98</v>
      </c>
      <c r="Y4369" s="4" t="s">
        <v>17975</v>
      </c>
      <c r="Z4369" s="4" t="s">
        <v>105</v>
      </c>
      <c r="AA4369" s="4" t="s">
        <v>17976</v>
      </c>
      <c r="AB4369" s="4" t="s">
        <v>58</v>
      </c>
      <c r="AD4369" s="4" t="b">
        <v>0</v>
      </c>
      <c r="AG4369" s="11">
        <f t="shared" si="68"/>
        <v>43329</v>
      </c>
    </row>
    <row r="4370" s="4" customFormat="1" spans="1:33">
      <c r="A4370" s="4" t="s">
        <v>17977</v>
      </c>
      <c r="B4370" s="4" t="s">
        <v>17977</v>
      </c>
      <c r="C4370" s="4" t="s">
        <v>17978</v>
      </c>
      <c r="D4370" s="4" t="s">
        <v>17979</v>
      </c>
      <c r="E4370" s="4" t="s">
        <v>36</v>
      </c>
      <c r="F4370" s="4" t="s">
        <v>37</v>
      </c>
      <c r="G4370" s="4" t="s">
        <v>51</v>
      </c>
      <c r="J4370" s="4" t="s">
        <v>39</v>
      </c>
      <c r="K4370" s="4" t="s">
        <v>340</v>
      </c>
      <c r="L4370" s="4" t="s">
        <v>341</v>
      </c>
      <c r="M4370" s="4" t="s">
        <v>342</v>
      </c>
      <c r="N4370" s="4" t="s">
        <v>36</v>
      </c>
      <c r="O4370" s="4">
        <v>1</v>
      </c>
      <c r="P4370" s="4" t="s">
        <v>55</v>
      </c>
      <c r="Q4370" s="4">
        <v>23.98</v>
      </c>
      <c r="Y4370" s="4" t="s">
        <v>17980</v>
      </c>
      <c r="Z4370" s="4" t="s">
        <v>1965</v>
      </c>
      <c r="AA4370" s="4">
        <v>95307</v>
      </c>
      <c r="AB4370" s="4" t="s">
        <v>58</v>
      </c>
      <c r="AD4370" s="4" t="b">
        <v>0</v>
      </c>
      <c r="AG4370" s="11">
        <f t="shared" si="68"/>
        <v>43329</v>
      </c>
    </row>
    <row r="4371" s="4" customFormat="1" spans="1:33">
      <c r="A4371" s="4" t="s">
        <v>17981</v>
      </c>
      <c r="B4371" s="4" t="s">
        <v>17981</v>
      </c>
      <c r="C4371" s="4" t="s">
        <v>17982</v>
      </c>
      <c r="D4371" s="4" t="s">
        <v>17983</v>
      </c>
      <c r="E4371" s="4" t="s">
        <v>36</v>
      </c>
      <c r="F4371" s="4" t="s">
        <v>37</v>
      </c>
      <c r="G4371" s="4" t="s">
        <v>51</v>
      </c>
      <c r="J4371" s="4" t="s">
        <v>110</v>
      </c>
      <c r="K4371" s="4" t="s">
        <v>14028</v>
      </c>
      <c r="L4371" s="4" t="s">
        <v>2658</v>
      </c>
      <c r="M4371" s="4" t="s">
        <v>2659</v>
      </c>
      <c r="N4371" s="4" t="s">
        <v>36</v>
      </c>
      <c r="O4371" s="4">
        <v>1</v>
      </c>
      <c r="P4371" s="4" t="s">
        <v>55</v>
      </c>
      <c r="Q4371" s="4">
        <v>23.98</v>
      </c>
      <c r="S4371" s="4">
        <v>3.77</v>
      </c>
      <c r="X4371" s="4">
        <v>3.77</v>
      </c>
      <c r="Y4371" s="4" t="s">
        <v>5832</v>
      </c>
      <c r="Z4371" s="4" t="s">
        <v>1046</v>
      </c>
      <c r="AA4371" s="4" t="s">
        <v>17984</v>
      </c>
      <c r="AB4371" s="4" t="s">
        <v>58</v>
      </c>
      <c r="AC4371" s="4" t="s">
        <v>915</v>
      </c>
      <c r="AD4371" s="4" t="b">
        <v>0</v>
      </c>
      <c r="AG4371" s="11">
        <f t="shared" si="68"/>
        <v>43329</v>
      </c>
    </row>
    <row r="4372" s="4" customFormat="1" spans="1:33">
      <c r="A4372" s="4" t="s">
        <v>17985</v>
      </c>
      <c r="B4372" s="4" t="s">
        <v>17985</v>
      </c>
      <c r="C4372" s="4" t="s">
        <v>17986</v>
      </c>
      <c r="D4372" s="4" t="s">
        <v>17987</v>
      </c>
      <c r="E4372" s="4" t="s">
        <v>36</v>
      </c>
      <c r="F4372" s="4" t="s">
        <v>37</v>
      </c>
      <c r="G4372" s="4" t="s">
        <v>51</v>
      </c>
      <c r="J4372" s="4" t="s">
        <v>39</v>
      </c>
      <c r="K4372" s="4" t="s">
        <v>340</v>
      </c>
      <c r="L4372" s="4" t="s">
        <v>341</v>
      </c>
      <c r="M4372" s="4" t="s">
        <v>342</v>
      </c>
      <c r="N4372" s="4" t="s">
        <v>36</v>
      </c>
      <c r="O4372" s="4">
        <v>1</v>
      </c>
      <c r="P4372" s="4" t="s">
        <v>55</v>
      </c>
      <c r="Q4372" s="4">
        <v>23.98</v>
      </c>
      <c r="Y4372" s="4" t="s">
        <v>17988</v>
      </c>
      <c r="Z4372" s="4" t="s">
        <v>138</v>
      </c>
      <c r="AA4372" s="4" t="s">
        <v>17989</v>
      </c>
      <c r="AB4372" s="4" t="s">
        <v>58</v>
      </c>
      <c r="AD4372" s="4" t="b">
        <v>0</v>
      </c>
      <c r="AG4372" s="11">
        <f t="shared" si="68"/>
        <v>43329</v>
      </c>
    </row>
    <row r="4373" s="4" customFormat="1" spans="1:33">
      <c r="A4373" s="4" t="s">
        <v>17990</v>
      </c>
      <c r="B4373" s="4" t="s">
        <v>17990</v>
      </c>
      <c r="C4373" s="4" t="s">
        <v>17991</v>
      </c>
      <c r="D4373" s="4" t="s">
        <v>17992</v>
      </c>
      <c r="E4373" s="4" t="s">
        <v>161</v>
      </c>
      <c r="F4373" s="4" t="s">
        <v>37</v>
      </c>
      <c r="G4373" s="4" t="s">
        <v>51</v>
      </c>
      <c r="J4373" s="4" t="s">
        <v>39</v>
      </c>
      <c r="K4373" s="4" t="s">
        <v>307</v>
      </c>
      <c r="L4373" s="4" t="s">
        <v>308</v>
      </c>
      <c r="M4373" s="4" t="s">
        <v>309</v>
      </c>
      <c r="N4373" s="4" t="s">
        <v>161</v>
      </c>
      <c r="O4373" s="4">
        <v>0</v>
      </c>
      <c r="Y4373" s="4" t="s">
        <v>17993</v>
      </c>
      <c r="Z4373" s="4" t="s">
        <v>16882</v>
      </c>
      <c r="AA4373" s="4" t="s">
        <v>17994</v>
      </c>
      <c r="AB4373" s="4" t="s">
        <v>58</v>
      </c>
      <c r="AD4373" s="4" t="b">
        <v>0</v>
      </c>
      <c r="AG4373" s="11">
        <f t="shared" si="68"/>
        <v>43329</v>
      </c>
    </row>
    <row r="4374" s="4" customFormat="1" spans="1:33">
      <c r="A4374" s="4" t="s">
        <v>17995</v>
      </c>
      <c r="B4374" s="4" t="s">
        <v>17995</v>
      </c>
      <c r="C4374" s="4" t="s">
        <v>17996</v>
      </c>
      <c r="D4374" s="4" t="s">
        <v>17997</v>
      </c>
      <c r="E4374" s="4" t="s">
        <v>36</v>
      </c>
      <c r="F4374" s="4" t="s">
        <v>37</v>
      </c>
      <c r="G4374" s="4" t="s">
        <v>51</v>
      </c>
      <c r="J4374" s="4" t="s">
        <v>39</v>
      </c>
      <c r="K4374" s="4" t="s">
        <v>461</v>
      </c>
      <c r="L4374" s="4" t="s">
        <v>462</v>
      </c>
      <c r="M4374" s="4" t="s">
        <v>463</v>
      </c>
      <c r="N4374" s="4" t="s">
        <v>36</v>
      </c>
      <c r="O4374" s="4">
        <v>1</v>
      </c>
      <c r="P4374" s="4" t="s">
        <v>55</v>
      </c>
      <c r="Q4374" s="4">
        <v>21.98</v>
      </c>
      <c r="Y4374" s="4" t="s">
        <v>17998</v>
      </c>
      <c r="Z4374" s="4" t="s">
        <v>813</v>
      </c>
      <c r="AA4374" s="4" t="s">
        <v>17999</v>
      </c>
      <c r="AB4374" s="4" t="s">
        <v>58</v>
      </c>
      <c r="AD4374" s="4" t="b">
        <v>0</v>
      </c>
      <c r="AG4374" s="11">
        <f t="shared" si="68"/>
        <v>43329</v>
      </c>
    </row>
    <row r="4375" s="4" customFormat="1" spans="1:33">
      <c r="A4375" s="4" t="s">
        <v>18000</v>
      </c>
      <c r="B4375" s="4" t="s">
        <v>18000</v>
      </c>
      <c r="C4375" s="4" t="s">
        <v>18001</v>
      </c>
      <c r="D4375" s="4" t="s">
        <v>18002</v>
      </c>
      <c r="E4375" s="4" t="s">
        <v>36</v>
      </c>
      <c r="F4375" s="4" t="s">
        <v>37</v>
      </c>
      <c r="G4375" s="4" t="s">
        <v>51</v>
      </c>
      <c r="J4375" s="4" t="s">
        <v>891</v>
      </c>
      <c r="K4375" s="4" t="s">
        <v>12620</v>
      </c>
      <c r="L4375" s="4" t="s">
        <v>12621</v>
      </c>
      <c r="M4375" s="4" t="s">
        <v>12622</v>
      </c>
      <c r="N4375" s="4" t="s">
        <v>36</v>
      </c>
      <c r="O4375" s="4">
        <v>1</v>
      </c>
      <c r="P4375" s="4" t="s">
        <v>55</v>
      </c>
      <c r="Q4375" s="4">
        <v>23.98</v>
      </c>
      <c r="S4375" s="4">
        <v>5.99</v>
      </c>
      <c r="X4375" s="4">
        <v>5.99</v>
      </c>
      <c r="Y4375" s="4" t="s">
        <v>978</v>
      </c>
      <c r="Z4375" s="4" t="s">
        <v>147</v>
      </c>
      <c r="AA4375" s="4">
        <v>10009</v>
      </c>
      <c r="AB4375" s="4" t="s">
        <v>58</v>
      </c>
      <c r="AD4375" s="4" t="b">
        <v>0</v>
      </c>
      <c r="AG4375" s="11">
        <f t="shared" si="68"/>
        <v>43329</v>
      </c>
    </row>
    <row r="4376" s="4" customFormat="1" spans="1:33">
      <c r="A4376" s="4" t="s">
        <v>18003</v>
      </c>
      <c r="B4376" s="4" t="s">
        <v>18003</v>
      </c>
      <c r="C4376" s="4" t="s">
        <v>18004</v>
      </c>
      <c r="D4376" s="4" t="s">
        <v>18005</v>
      </c>
      <c r="E4376" s="4" t="s">
        <v>36</v>
      </c>
      <c r="F4376" s="4" t="s">
        <v>37</v>
      </c>
      <c r="G4376" s="4" t="s">
        <v>51</v>
      </c>
      <c r="J4376" s="4" t="s">
        <v>39</v>
      </c>
      <c r="K4376" s="4" t="s">
        <v>593</v>
      </c>
      <c r="L4376" s="4" t="s">
        <v>594</v>
      </c>
      <c r="M4376" s="4" t="s">
        <v>595</v>
      </c>
      <c r="N4376" s="4" t="s">
        <v>36</v>
      </c>
      <c r="O4376" s="4">
        <v>1</v>
      </c>
      <c r="P4376" s="4" t="s">
        <v>55</v>
      </c>
      <c r="Q4376" s="4">
        <v>23.98</v>
      </c>
      <c r="Y4376" s="4" t="s">
        <v>18006</v>
      </c>
      <c r="Z4376" s="4" t="s">
        <v>763</v>
      </c>
      <c r="AA4376" s="4">
        <v>4350</v>
      </c>
      <c r="AB4376" s="4" t="s">
        <v>58</v>
      </c>
      <c r="AD4376" s="4" t="b">
        <v>0</v>
      </c>
      <c r="AG4376" s="11">
        <f t="shared" si="68"/>
        <v>43329</v>
      </c>
    </row>
    <row r="4377" s="4" customFormat="1" spans="1:33">
      <c r="A4377" s="4" t="s">
        <v>18007</v>
      </c>
      <c r="B4377" s="4" t="s">
        <v>18007</v>
      </c>
      <c r="C4377" s="4" t="s">
        <v>18008</v>
      </c>
      <c r="D4377" s="4" t="s">
        <v>18009</v>
      </c>
      <c r="E4377" s="4" t="s">
        <v>36</v>
      </c>
      <c r="F4377" s="4" t="s">
        <v>37</v>
      </c>
      <c r="G4377" s="4" t="s">
        <v>51</v>
      </c>
      <c r="J4377" s="4" t="s">
        <v>110</v>
      </c>
      <c r="K4377" s="4" t="s">
        <v>18010</v>
      </c>
      <c r="L4377" s="4" t="s">
        <v>18011</v>
      </c>
      <c r="M4377" s="4" t="s">
        <v>18012</v>
      </c>
      <c r="N4377" s="4" t="s">
        <v>36</v>
      </c>
      <c r="O4377" s="4">
        <v>1</v>
      </c>
      <c r="P4377" s="4" t="s">
        <v>55</v>
      </c>
      <c r="Q4377" s="4">
        <v>26.98</v>
      </c>
      <c r="S4377" s="4">
        <v>2.82</v>
      </c>
      <c r="X4377" s="4">
        <v>2.82</v>
      </c>
      <c r="Y4377" s="4" t="s">
        <v>1715</v>
      </c>
      <c r="Z4377" s="4" t="s">
        <v>72</v>
      </c>
      <c r="AA4377" s="4" t="s">
        <v>18013</v>
      </c>
      <c r="AB4377" s="4" t="s">
        <v>58</v>
      </c>
      <c r="AC4377" s="4" t="s">
        <v>915</v>
      </c>
      <c r="AD4377" s="4" t="b">
        <v>0</v>
      </c>
      <c r="AG4377" s="11">
        <f t="shared" si="68"/>
        <v>43329</v>
      </c>
    </row>
    <row r="4378" s="4" customFormat="1" spans="1:33">
      <c r="A4378" s="4" t="s">
        <v>18014</v>
      </c>
      <c r="B4378" s="4" t="s">
        <v>18014</v>
      </c>
      <c r="C4378" s="4" t="s">
        <v>18015</v>
      </c>
      <c r="D4378" s="4" t="s">
        <v>18016</v>
      </c>
      <c r="E4378" s="4" t="s">
        <v>36</v>
      </c>
      <c r="F4378" s="4" t="s">
        <v>37</v>
      </c>
      <c r="G4378" s="4" t="s">
        <v>51</v>
      </c>
      <c r="J4378" s="4" t="s">
        <v>39</v>
      </c>
      <c r="K4378" s="4" t="s">
        <v>11231</v>
      </c>
      <c r="L4378" s="4" t="s">
        <v>11232</v>
      </c>
      <c r="M4378" s="4" t="s">
        <v>11233</v>
      </c>
      <c r="N4378" s="4" t="s">
        <v>36</v>
      </c>
      <c r="O4378" s="4">
        <v>1</v>
      </c>
      <c r="P4378" s="4" t="s">
        <v>55</v>
      </c>
      <c r="Q4378" s="4">
        <v>14.98</v>
      </c>
      <c r="Y4378" s="4" t="s">
        <v>4127</v>
      </c>
      <c r="Z4378" s="4" t="s">
        <v>311</v>
      </c>
      <c r="AA4378" s="4" t="s">
        <v>18017</v>
      </c>
      <c r="AB4378" s="4" t="s">
        <v>58</v>
      </c>
      <c r="AD4378" s="4" t="b">
        <v>0</v>
      </c>
      <c r="AG4378" s="11">
        <f t="shared" si="68"/>
        <v>43329</v>
      </c>
    </row>
    <row r="4379" s="4" customFormat="1" spans="1:33">
      <c r="A4379" s="4" t="s">
        <v>18018</v>
      </c>
      <c r="B4379" s="4" t="s">
        <v>18018</v>
      </c>
      <c r="C4379" s="4" t="s">
        <v>18019</v>
      </c>
      <c r="D4379" s="4" t="s">
        <v>18020</v>
      </c>
      <c r="E4379" s="4" t="s">
        <v>36</v>
      </c>
      <c r="F4379" s="4" t="s">
        <v>37</v>
      </c>
      <c r="G4379" s="4" t="s">
        <v>51</v>
      </c>
      <c r="J4379" s="4" t="s">
        <v>39</v>
      </c>
      <c r="K4379" s="4" t="s">
        <v>5761</v>
      </c>
      <c r="L4379" s="4" t="s">
        <v>5762</v>
      </c>
      <c r="M4379" s="4" t="s">
        <v>5763</v>
      </c>
      <c r="N4379" s="4" t="s">
        <v>36</v>
      </c>
      <c r="O4379" s="4">
        <v>1</v>
      </c>
      <c r="P4379" s="4" t="s">
        <v>55</v>
      </c>
      <c r="Q4379" s="4">
        <v>25.98</v>
      </c>
      <c r="Y4379" s="4" t="s">
        <v>4258</v>
      </c>
      <c r="Z4379" s="4" t="s">
        <v>115</v>
      </c>
      <c r="AA4379" s="4">
        <v>78739</v>
      </c>
      <c r="AB4379" s="4" t="s">
        <v>58</v>
      </c>
      <c r="AD4379" s="4" t="b">
        <v>0</v>
      </c>
      <c r="AG4379" s="11">
        <f t="shared" si="68"/>
        <v>43329</v>
      </c>
    </row>
    <row r="4380" s="4" customFormat="1" spans="1:33">
      <c r="A4380" s="4" t="s">
        <v>18021</v>
      </c>
      <c r="B4380" s="4" t="s">
        <v>18021</v>
      </c>
      <c r="C4380" s="4" t="s">
        <v>18022</v>
      </c>
      <c r="D4380" s="4" t="s">
        <v>18023</v>
      </c>
      <c r="E4380" s="4" t="s">
        <v>36</v>
      </c>
      <c r="F4380" s="4" t="s">
        <v>37</v>
      </c>
      <c r="G4380" s="4" t="s">
        <v>51</v>
      </c>
      <c r="J4380" s="4" t="s">
        <v>39</v>
      </c>
      <c r="K4380" s="4" t="s">
        <v>6605</v>
      </c>
      <c r="L4380" s="4" t="s">
        <v>6606</v>
      </c>
      <c r="M4380" s="4" t="s">
        <v>6607</v>
      </c>
      <c r="N4380" s="4" t="s">
        <v>36</v>
      </c>
      <c r="O4380" s="4">
        <v>1</v>
      </c>
      <c r="P4380" s="4" t="s">
        <v>55</v>
      </c>
      <c r="Q4380" s="4">
        <v>21.98</v>
      </c>
      <c r="Y4380" s="4" t="s">
        <v>6824</v>
      </c>
      <c r="Z4380" s="4" t="s">
        <v>6436</v>
      </c>
      <c r="AA4380" s="4">
        <v>32835</v>
      </c>
      <c r="AB4380" s="4" t="s">
        <v>58</v>
      </c>
      <c r="AD4380" s="4" t="b">
        <v>0</v>
      </c>
      <c r="AG4380" s="11">
        <f t="shared" si="68"/>
        <v>43329</v>
      </c>
    </row>
    <row r="4381" s="4" customFormat="1" spans="1:33">
      <c r="A4381" s="4" t="s">
        <v>18024</v>
      </c>
      <c r="B4381" s="4" t="s">
        <v>18024</v>
      </c>
      <c r="C4381" s="4" t="s">
        <v>18025</v>
      </c>
      <c r="D4381" s="4" t="s">
        <v>18026</v>
      </c>
      <c r="E4381" s="4" t="s">
        <v>36</v>
      </c>
      <c r="F4381" s="4" t="s">
        <v>37</v>
      </c>
      <c r="G4381" s="4" t="s">
        <v>51</v>
      </c>
      <c r="J4381" s="4" t="s">
        <v>39</v>
      </c>
      <c r="K4381" s="4" t="s">
        <v>962</v>
      </c>
      <c r="L4381" s="4" t="s">
        <v>963</v>
      </c>
      <c r="M4381" s="4" t="s">
        <v>964</v>
      </c>
      <c r="N4381" s="4" t="s">
        <v>36</v>
      </c>
      <c r="O4381" s="4">
        <v>1</v>
      </c>
      <c r="P4381" s="4" t="s">
        <v>55</v>
      </c>
      <c r="Q4381" s="4">
        <v>22.98</v>
      </c>
      <c r="Y4381" s="4" t="s">
        <v>6146</v>
      </c>
      <c r="Z4381" s="4" t="s">
        <v>72</v>
      </c>
      <c r="AA4381" s="4" t="s">
        <v>18027</v>
      </c>
      <c r="AB4381" s="4" t="s">
        <v>58</v>
      </c>
      <c r="AD4381" s="4" t="b">
        <v>0</v>
      </c>
      <c r="AG4381" s="11">
        <f t="shared" si="68"/>
        <v>43329</v>
      </c>
    </row>
    <row r="4382" s="4" customFormat="1" spans="1:33">
      <c r="A4382" s="4" t="s">
        <v>18028</v>
      </c>
      <c r="B4382" s="4" t="s">
        <v>18028</v>
      </c>
      <c r="C4382" s="4" t="s">
        <v>18029</v>
      </c>
      <c r="D4382" s="4" t="s">
        <v>18030</v>
      </c>
      <c r="E4382" s="4" t="s">
        <v>36</v>
      </c>
      <c r="F4382" s="4" t="s">
        <v>37</v>
      </c>
      <c r="G4382" s="4" t="s">
        <v>51</v>
      </c>
      <c r="J4382" s="4" t="s">
        <v>39</v>
      </c>
      <c r="K4382" s="4" t="s">
        <v>14720</v>
      </c>
      <c r="L4382" s="4" t="s">
        <v>6494</v>
      </c>
      <c r="M4382" s="4" t="s">
        <v>6495</v>
      </c>
      <c r="N4382" s="4" t="s">
        <v>36</v>
      </c>
      <c r="O4382" s="4">
        <v>1</v>
      </c>
      <c r="P4382" s="4" t="s">
        <v>55</v>
      </c>
      <c r="Q4382" s="4">
        <v>16.98</v>
      </c>
      <c r="Y4382" s="4" t="s">
        <v>6364</v>
      </c>
      <c r="Z4382" s="4" t="s">
        <v>1183</v>
      </c>
      <c r="AA4382" s="4" t="s">
        <v>18031</v>
      </c>
      <c r="AB4382" s="4" t="s">
        <v>58</v>
      </c>
      <c r="AD4382" s="4" t="b">
        <v>0</v>
      </c>
      <c r="AG4382" s="11">
        <f t="shared" si="68"/>
        <v>43329</v>
      </c>
    </row>
    <row r="4383" s="4" customFormat="1" spans="1:33">
      <c r="A4383" s="4" t="s">
        <v>18032</v>
      </c>
      <c r="B4383" s="4" t="s">
        <v>18032</v>
      </c>
      <c r="C4383" s="4" t="s">
        <v>18033</v>
      </c>
      <c r="D4383" s="4" t="s">
        <v>18034</v>
      </c>
      <c r="E4383" s="4" t="s">
        <v>36</v>
      </c>
      <c r="F4383" s="4" t="s">
        <v>37</v>
      </c>
      <c r="G4383" s="4" t="s">
        <v>51</v>
      </c>
      <c r="J4383" s="4" t="s">
        <v>39</v>
      </c>
      <c r="K4383" s="4" t="s">
        <v>18035</v>
      </c>
      <c r="L4383" s="4" t="s">
        <v>18036</v>
      </c>
      <c r="M4383" s="4" t="s">
        <v>18037</v>
      </c>
      <c r="N4383" s="4" t="s">
        <v>36</v>
      </c>
      <c r="O4383" s="4">
        <v>1</v>
      </c>
      <c r="P4383" s="4" t="s">
        <v>55</v>
      </c>
      <c r="Q4383" s="4">
        <v>26.98</v>
      </c>
      <c r="Y4383" s="4" t="s">
        <v>18038</v>
      </c>
      <c r="Z4383" s="4" t="s">
        <v>1394</v>
      </c>
      <c r="AA4383" s="4">
        <v>84060</v>
      </c>
      <c r="AB4383" s="4" t="s">
        <v>58</v>
      </c>
      <c r="AD4383" s="4" t="b">
        <v>0</v>
      </c>
      <c r="AG4383" s="11">
        <f t="shared" si="68"/>
        <v>43329</v>
      </c>
    </row>
    <row r="4384" s="4" customFormat="1" spans="1:33">
      <c r="A4384" s="4" t="s">
        <v>18032</v>
      </c>
      <c r="B4384" s="4" t="s">
        <v>18032</v>
      </c>
      <c r="C4384" s="4" t="s">
        <v>18033</v>
      </c>
      <c r="D4384" s="4" t="s">
        <v>18034</v>
      </c>
      <c r="E4384" s="4" t="s">
        <v>36</v>
      </c>
      <c r="F4384" s="4" t="s">
        <v>37</v>
      </c>
      <c r="G4384" s="4" t="s">
        <v>51</v>
      </c>
      <c r="J4384" s="4" t="s">
        <v>39</v>
      </c>
      <c r="K4384" s="4" t="s">
        <v>18039</v>
      </c>
      <c r="L4384" s="4" t="s">
        <v>18040</v>
      </c>
      <c r="M4384" s="4" t="s">
        <v>18041</v>
      </c>
      <c r="N4384" s="4" t="s">
        <v>36</v>
      </c>
      <c r="O4384" s="4">
        <v>1</v>
      </c>
      <c r="P4384" s="4" t="s">
        <v>55</v>
      </c>
      <c r="Q4384" s="4">
        <v>26.98</v>
      </c>
      <c r="Y4384" s="4" t="s">
        <v>18038</v>
      </c>
      <c r="Z4384" s="4" t="s">
        <v>1394</v>
      </c>
      <c r="AA4384" s="4">
        <v>84060</v>
      </c>
      <c r="AB4384" s="4" t="s">
        <v>58</v>
      </c>
      <c r="AD4384" s="4" t="b">
        <v>0</v>
      </c>
      <c r="AG4384" s="11">
        <f t="shared" si="68"/>
        <v>43329</v>
      </c>
    </row>
    <row r="4385" s="4" customFormat="1" spans="1:33">
      <c r="A4385" s="4" t="s">
        <v>18042</v>
      </c>
      <c r="B4385" s="4" t="s">
        <v>18042</v>
      </c>
      <c r="C4385" s="4" t="s">
        <v>18043</v>
      </c>
      <c r="D4385" s="4" t="s">
        <v>18044</v>
      </c>
      <c r="E4385" s="4" t="s">
        <v>36</v>
      </c>
      <c r="F4385" s="4" t="s">
        <v>37</v>
      </c>
      <c r="G4385" s="4" t="s">
        <v>51</v>
      </c>
      <c r="J4385" s="4" t="s">
        <v>39</v>
      </c>
      <c r="K4385" s="4" t="s">
        <v>1905</v>
      </c>
      <c r="L4385" s="4" t="s">
        <v>1906</v>
      </c>
      <c r="M4385" s="4" t="s">
        <v>1907</v>
      </c>
      <c r="N4385" s="4" t="s">
        <v>36</v>
      </c>
      <c r="O4385" s="4">
        <v>1</v>
      </c>
      <c r="P4385" s="4" t="s">
        <v>55</v>
      </c>
      <c r="Q4385" s="4">
        <v>26.98</v>
      </c>
      <c r="Y4385" s="4" t="s">
        <v>18045</v>
      </c>
      <c r="Z4385" s="4" t="s">
        <v>978</v>
      </c>
      <c r="AA4385" s="4">
        <v>12981</v>
      </c>
      <c r="AB4385" s="4" t="s">
        <v>58</v>
      </c>
      <c r="AD4385" s="4" t="b">
        <v>0</v>
      </c>
      <c r="AG4385" s="11">
        <f t="shared" si="68"/>
        <v>43329</v>
      </c>
    </row>
    <row r="4386" s="4" customFormat="1" spans="1:33">
      <c r="A4386" s="4" t="s">
        <v>18046</v>
      </c>
      <c r="B4386" s="4" t="s">
        <v>18046</v>
      </c>
      <c r="C4386" s="4" t="s">
        <v>18047</v>
      </c>
      <c r="D4386" s="4" t="s">
        <v>18048</v>
      </c>
      <c r="E4386" s="4" t="s">
        <v>36</v>
      </c>
      <c r="F4386" s="4" t="s">
        <v>37</v>
      </c>
      <c r="G4386" s="4" t="s">
        <v>51</v>
      </c>
      <c r="J4386" s="4" t="s">
        <v>39</v>
      </c>
      <c r="K4386" s="4" t="s">
        <v>81</v>
      </c>
      <c r="L4386" s="4" t="s">
        <v>525</v>
      </c>
      <c r="M4386" s="4" t="s">
        <v>83</v>
      </c>
      <c r="N4386" s="4" t="s">
        <v>36</v>
      </c>
      <c r="O4386" s="4">
        <v>1</v>
      </c>
      <c r="P4386" s="4" t="s">
        <v>55</v>
      </c>
      <c r="Q4386" s="4">
        <v>23.98</v>
      </c>
      <c r="Y4386" s="4" t="s">
        <v>13379</v>
      </c>
      <c r="Z4386" s="4" t="s">
        <v>72</v>
      </c>
      <c r="AA4386" s="4" t="s">
        <v>18049</v>
      </c>
      <c r="AB4386" s="4" t="s">
        <v>58</v>
      </c>
      <c r="AD4386" s="4" t="b">
        <v>0</v>
      </c>
      <c r="AG4386" s="11">
        <f t="shared" si="68"/>
        <v>43329</v>
      </c>
    </row>
    <row r="4387" s="4" customFormat="1" spans="1:33">
      <c r="A4387" s="4" t="s">
        <v>18046</v>
      </c>
      <c r="B4387" s="4" t="s">
        <v>18046</v>
      </c>
      <c r="C4387" s="4" t="s">
        <v>18047</v>
      </c>
      <c r="D4387" s="4" t="s">
        <v>18048</v>
      </c>
      <c r="E4387" s="4" t="s">
        <v>36</v>
      </c>
      <c r="F4387" s="4" t="s">
        <v>37</v>
      </c>
      <c r="G4387" s="4" t="s">
        <v>51</v>
      </c>
      <c r="J4387" s="4" t="s">
        <v>39</v>
      </c>
      <c r="K4387" s="4" t="s">
        <v>1085</v>
      </c>
      <c r="L4387" s="4" t="s">
        <v>16561</v>
      </c>
      <c r="M4387" s="4" t="s">
        <v>16562</v>
      </c>
      <c r="N4387" s="4" t="s">
        <v>36</v>
      </c>
      <c r="O4387" s="4">
        <v>1</v>
      </c>
      <c r="P4387" s="4" t="s">
        <v>55</v>
      </c>
      <c r="Q4387" s="4">
        <v>23.98</v>
      </c>
      <c r="Y4387" s="4" t="s">
        <v>13379</v>
      </c>
      <c r="Z4387" s="4" t="s">
        <v>72</v>
      </c>
      <c r="AA4387" s="4" t="s">
        <v>18049</v>
      </c>
      <c r="AB4387" s="4" t="s">
        <v>58</v>
      </c>
      <c r="AD4387" s="4" t="b">
        <v>0</v>
      </c>
      <c r="AG4387" s="11">
        <f t="shared" si="68"/>
        <v>43329</v>
      </c>
    </row>
    <row r="4388" s="4" customFormat="1" spans="1:33">
      <c r="A4388" s="4" t="s">
        <v>18050</v>
      </c>
      <c r="B4388" s="4" t="s">
        <v>18050</v>
      </c>
      <c r="C4388" s="4" t="s">
        <v>18051</v>
      </c>
      <c r="D4388" s="4" t="s">
        <v>18052</v>
      </c>
      <c r="E4388" s="4" t="s">
        <v>36</v>
      </c>
      <c r="F4388" s="4" t="s">
        <v>37</v>
      </c>
      <c r="G4388" s="4" t="s">
        <v>51</v>
      </c>
      <c r="J4388" s="4" t="s">
        <v>188</v>
      </c>
      <c r="K4388" s="4" t="s">
        <v>1897</v>
      </c>
      <c r="L4388" s="4" t="s">
        <v>1898</v>
      </c>
      <c r="M4388" s="4" t="s">
        <v>1899</v>
      </c>
      <c r="N4388" s="4" t="s">
        <v>36</v>
      </c>
      <c r="O4388" s="4">
        <v>1</v>
      </c>
      <c r="P4388" s="4" t="s">
        <v>55</v>
      </c>
      <c r="Q4388" s="4">
        <v>23.98</v>
      </c>
      <c r="S4388" s="4">
        <v>3.99</v>
      </c>
      <c r="Y4388" s="4" t="s">
        <v>18053</v>
      </c>
      <c r="Z4388" s="4" t="s">
        <v>1600</v>
      </c>
      <c r="AA4388" s="4">
        <v>79109</v>
      </c>
      <c r="AB4388" s="4" t="s">
        <v>58</v>
      </c>
      <c r="AD4388" s="4" t="b">
        <v>0</v>
      </c>
      <c r="AG4388" s="11">
        <f t="shared" si="68"/>
        <v>43329</v>
      </c>
    </row>
    <row r="4389" s="4" customFormat="1" spans="1:33">
      <c r="A4389" s="4" t="s">
        <v>18054</v>
      </c>
      <c r="B4389" s="4" t="s">
        <v>18054</v>
      </c>
      <c r="C4389" s="4" t="s">
        <v>18055</v>
      </c>
      <c r="D4389" s="4" t="s">
        <v>18056</v>
      </c>
      <c r="E4389" s="4" t="s">
        <v>36</v>
      </c>
      <c r="F4389" s="4" t="s">
        <v>37</v>
      </c>
      <c r="G4389" s="4" t="s">
        <v>51</v>
      </c>
      <c r="J4389" s="4" t="s">
        <v>39</v>
      </c>
      <c r="K4389" s="4" t="s">
        <v>1132</v>
      </c>
      <c r="L4389" s="4" t="s">
        <v>1133</v>
      </c>
      <c r="M4389" s="4" t="s">
        <v>1134</v>
      </c>
      <c r="N4389" s="4" t="s">
        <v>36</v>
      </c>
      <c r="O4389" s="4">
        <v>1</v>
      </c>
      <c r="P4389" s="4" t="s">
        <v>55</v>
      </c>
      <c r="Q4389" s="4">
        <v>23.98</v>
      </c>
      <c r="Y4389" s="4" t="s">
        <v>18057</v>
      </c>
      <c r="Z4389" s="4" t="s">
        <v>201</v>
      </c>
      <c r="AA4389" s="4" t="s">
        <v>18058</v>
      </c>
      <c r="AB4389" s="4" t="s">
        <v>58</v>
      </c>
      <c r="AD4389" s="4" t="b">
        <v>0</v>
      </c>
      <c r="AG4389" s="11">
        <f t="shared" si="68"/>
        <v>43329</v>
      </c>
    </row>
    <row r="4390" s="4" customFormat="1" spans="1:33">
      <c r="A4390" s="4" t="s">
        <v>18059</v>
      </c>
      <c r="B4390" s="4" t="s">
        <v>18059</v>
      </c>
      <c r="C4390" s="4" t="s">
        <v>18060</v>
      </c>
      <c r="D4390" s="4" t="s">
        <v>18061</v>
      </c>
      <c r="E4390" s="4" t="s">
        <v>36</v>
      </c>
      <c r="F4390" s="4" t="s">
        <v>37</v>
      </c>
      <c r="G4390" s="4" t="s">
        <v>51</v>
      </c>
      <c r="J4390" s="4" t="s">
        <v>39</v>
      </c>
      <c r="K4390" s="4" t="s">
        <v>3474</v>
      </c>
      <c r="L4390" s="4" t="s">
        <v>3475</v>
      </c>
      <c r="M4390" s="4" t="s">
        <v>3476</v>
      </c>
      <c r="N4390" s="4" t="s">
        <v>36</v>
      </c>
      <c r="O4390" s="4">
        <v>1</v>
      </c>
      <c r="P4390" s="4" t="s">
        <v>55</v>
      </c>
      <c r="Q4390" s="4">
        <v>23.98</v>
      </c>
      <c r="Y4390" s="4" t="s">
        <v>18062</v>
      </c>
      <c r="Z4390" s="4" t="s">
        <v>47</v>
      </c>
      <c r="AA4390" s="4" t="s">
        <v>18063</v>
      </c>
      <c r="AB4390" s="4" t="s">
        <v>58</v>
      </c>
      <c r="AD4390" s="4" t="b">
        <v>0</v>
      </c>
      <c r="AG4390" s="11">
        <f t="shared" si="68"/>
        <v>43329</v>
      </c>
    </row>
    <row r="4391" s="4" customFormat="1" spans="1:33">
      <c r="A4391" s="4" t="s">
        <v>18064</v>
      </c>
      <c r="B4391" s="4" t="s">
        <v>18064</v>
      </c>
      <c r="C4391" s="4" t="s">
        <v>18065</v>
      </c>
      <c r="D4391" s="4" t="s">
        <v>18066</v>
      </c>
      <c r="E4391" s="4" t="s">
        <v>36</v>
      </c>
      <c r="F4391" s="4" t="s">
        <v>37</v>
      </c>
      <c r="G4391" s="4" t="s">
        <v>51</v>
      </c>
      <c r="J4391" s="4" t="s">
        <v>110</v>
      </c>
      <c r="K4391" s="4" t="s">
        <v>2784</v>
      </c>
      <c r="L4391" s="4" t="s">
        <v>2785</v>
      </c>
      <c r="M4391" s="4" t="s">
        <v>2786</v>
      </c>
      <c r="N4391" s="4" t="s">
        <v>36</v>
      </c>
      <c r="O4391" s="4">
        <v>1</v>
      </c>
      <c r="P4391" s="4" t="s">
        <v>55</v>
      </c>
      <c r="Q4391" s="4">
        <v>22.98</v>
      </c>
      <c r="S4391" s="4">
        <v>3.5</v>
      </c>
      <c r="Y4391" s="4" t="s">
        <v>18067</v>
      </c>
      <c r="Z4391" s="4" t="s">
        <v>398</v>
      </c>
      <c r="AA4391" s="4" t="s">
        <v>18068</v>
      </c>
      <c r="AB4391" s="4" t="s">
        <v>58</v>
      </c>
      <c r="AD4391" s="4" t="b">
        <v>0</v>
      </c>
      <c r="AG4391" s="11">
        <f t="shared" si="68"/>
        <v>43329</v>
      </c>
    </row>
    <row r="4392" s="4" customFormat="1" spans="1:33">
      <c r="A4392" s="4" t="s">
        <v>18069</v>
      </c>
      <c r="B4392" s="4" t="s">
        <v>18069</v>
      </c>
      <c r="C4392" s="4" t="s">
        <v>18070</v>
      </c>
      <c r="D4392" s="4" t="s">
        <v>18071</v>
      </c>
      <c r="E4392" s="4" t="s">
        <v>161</v>
      </c>
      <c r="F4392" s="4" t="s">
        <v>37</v>
      </c>
      <c r="G4392" s="4" t="s">
        <v>51</v>
      </c>
      <c r="J4392" s="4" t="s">
        <v>39</v>
      </c>
      <c r="K4392" s="4" t="s">
        <v>838</v>
      </c>
      <c r="L4392" s="4" t="s">
        <v>839</v>
      </c>
      <c r="M4392" s="4" t="s">
        <v>840</v>
      </c>
      <c r="N4392" s="4" t="s">
        <v>1880</v>
      </c>
      <c r="O4392" s="4">
        <v>1</v>
      </c>
      <c r="P4392" s="4" t="s">
        <v>55</v>
      </c>
      <c r="Q4392" s="4">
        <v>22.98</v>
      </c>
      <c r="Y4392" s="4" t="s">
        <v>2082</v>
      </c>
      <c r="Z4392" s="4" t="s">
        <v>1046</v>
      </c>
      <c r="AA4392" s="4">
        <v>46545</v>
      </c>
      <c r="AB4392" s="4" t="s">
        <v>58</v>
      </c>
      <c r="AD4392" s="4" t="b">
        <v>0</v>
      </c>
      <c r="AG4392" s="11">
        <f t="shared" si="68"/>
        <v>43329</v>
      </c>
    </row>
    <row r="4393" s="4" customFormat="1" spans="1:33">
      <c r="A4393" s="4" t="s">
        <v>18072</v>
      </c>
      <c r="B4393" s="4" t="s">
        <v>18072</v>
      </c>
      <c r="C4393" s="4" t="s">
        <v>18073</v>
      </c>
      <c r="D4393" s="4" t="s">
        <v>18074</v>
      </c>
      <c r="E4393" s="4" t="s">
        <v>36</v>
      </c>
      <c r="F4393" s="4" t="s">
        <v>37</v>
      </c>
      <c r="G4393" s="4" t="s">
        <v>51</v>
      </c>
      <c r="J4393" s="4" t="s">
        <v>39</v>
      </c>
      <c r="K4393" s="4" t="s">
        <v>347</v>
      </c>
      <c r="L4393" s="4" t="s">
        <v>1616</v>
      </c>
      <c r="M4393" s="4" t="s">
        <v>349</v>
      </c>
      <c r="N4393" s="4" t="s">
        <v>36</v>
      </c>
      <c r="O4393" s="4">
        <v>1</v>
      </c>
      <c r="P4393" s="4" t="s">
        <v>55</v>
      </c>
      <c r="Q4393" s="4">
        <v>21.98</v>
      </c>
      <c r="Y4393" s="4" t="s">
        <v>18075</v>
      </c>
      <c r="Z4393" s="4" t="s">
        <v>2774</v>
      </c>
      <c r="AA4393" s="4" t="s">
        <v>18076</v>
      </c>
      <c r="AB4393" s="4" t="s">
        <v>58</v>
      </c>
      <c r="AD4393" s="4" t="b">
        <v>0</v>
      </c>
      <c r="AG4393" s="11">
        <f t="shared" si="68"/>
        <v>43329</v>
      </c>
    </row>
    <row r="4394" s="4" customFormat="1" spans="1:33">
      <c r="A4394" s="4" t="s">
        <v>18072</v>
      </c>
      <c r="B4394" s="4" t="s">
        <v>18072</v>
      </c>
      <c r="C4394" s="4" t="s">
        <v>18073</v>
      </c>
      <c r="D4394" s="4" t="s">
        <v>18074</v>
      </c>
      <c r="E4394" s="4" t="s">
        <v>36</v>
      </c>
      <c r="F4394" s="4" t="s">
        <v>37</v>
      </c>
      <c r="G4394" s="4" t="s">
        <v>51</v>
      </c>
      <c r="J4394" s="4" t="s">
        <v>39</v>
      </c>
      <c r="K4394" s="4" t="s">
        <v>974</v>
      </c>
      <c r="L4394" s="4" t="s">
        <v>975</v>
      </c>
      <c r="M4394" s="4" t="s">
        <v>976</v>
      </c>
      <c r="N4394" s="4" t="s">
        <v>36</v>
      </c>
      <c r="O4394" s="4">
        <v>1</v>
      </c>
      <c r="P4394" s="4" t="s">
        <v>55</v>
      </c>
      <c r="Q4394" s="4">
        <v>23.98</v>
      </c>
      <c r="Y4394" s="4" t="s">
        <v>18075</v>
      </c>
      <c r="Z4394" s="4" t="s">
        <v>2774</v>
      </c>
      <c r="AA4394" s="4" t="s">
        <v>18076</v>
      </c>
      <c r="AB4394" s="4" t="s">
        <v>58</v>
      </c>
      <c r="AD4394" s="4" t="b">
        <v>0</v>
      </c>
      <c r="AG4394" s="11">
        <f t="shared" si="68"/>
        <v>43329</v>
      </c>
    </row>
    <row r="4395" s="4" customFormat="1" spans="1:33">
      <c r="A4395" s="4" t="s">
        <v>18077</v>
      </c>
      <c r="B4395" s="4" t="s">
        <v>18077</v>
      </c>
      <c r="C4395" s="4" t="s">
        <v>18078</v>
      </c>
      <c r="D4395" s="4" t="s">
        <v>18079</v>
      </c>
      <c r="E4395" s="4" t="s">
        <v>36</v>
      </c>
      <c r="F4395" s="4" t="s">
        <v>37</v>
      </c>
      <c r="G4395" s="4" t="s">
        <v>51</v>
      </c>
      <c r="J4395" s="4" t="s">
        <v>39</v>
      </c>
      <c r="K4395" s="4" t="s">
        <v>3722</v>
      </c>
      <c r="L4395" s="4" t="s">
        <v>3723</v>
      </c>
      <c r="M4395" s="4" t="s">
        <v>3724</v>
      </c>
      <c r="N4395" s="4" t="s">
        <v>36</v>
      </c>
      <c r="O4395" s="4">
        <v>1</v>
      </c>
      <c r="P4395" s="4" t="s">
        <v>55</v>
      </c>
      <c r="Q4395" s="4">
        <v>21.98</v>
      </c>
      <c r="Y4395" s="4" t="s">
        <v>18075</v>
      </c>
      <c r="Z4395" s="4" t="s">
        <v>2774</v>
      </c>
      <c r="AA4395" s="4" t="s">
        <v>18076</v>
      </c>
      <c r="AB4395" s="4" t="s">
        <v>58</v>
      </c>
      <c r="AD4395" s="4" t="b">
        <v>0</v>
      </c>
      <c r="AG4395" s="11">
        <f t="shared" si="68"/>
        <v>43329</v>
      </c>
    </row>
    <row r="4396" s="4" customFormat="1" spans="1:33">
      <c r="A4396" s="4" t="s">
        <v>18080</v>
      </c>
      <c r="B4396" s="4" t="s">
        <v>18080</v>
      </c>
      <c r="C4396" s="4" t="s">
        <v>18081</v>
      </c>
      <c r="D4396" s="4" t="s">
        <v>18082</v>
      </c>
      <c r="E4396" s="4" t="s">
        <v>36</v>
      </c>
      <c r="F4396" s="4" t="s">
        <v>37</v>
      </c>
      <c r="G4396" s="4" t="s">
        <v>51</v>
      </c>
      <c r="J4396" s="4" t="s">
        <v>39</v>
      </c>
      <c r="K4396" s="4" t="s">
        <v>122</v>
      </c>
      <c r="L4396" s="4" t="s">
        <v>123</v>
      </c>
      <c r="M4396" s="4" t="s">
        <v>124</v>
      </c>
      <c r="N4396" s="4" t="s">
        <v>36</v>
      </c>
      <c r="O4396" s="4">
        <v>1</v>
      </c>
      <c r="P4396" s="4" t="s">
        <v>55</v>
      </c>
      <c r="Q4396" s="4">
        <v>23.98</v>
      </c>
      <c r="Y4396" s="4" t="s">
        <v>9376</v>
      </c>
      <c r="Z4396" s="4" t="s">
        <v>115</v>
      </c>
      <c r="AA4396" s="4" t="s">
        <v>9377</v>
      </c>
      <c r="AB4396" s="4" t="s">
        <v>58</v>
      </c>
      <c r="AD4396" s="4" t="b">
        <v>0</v>
      </c>
      <c r="AG4396" s="11">
        <f t="shared" si="68"/>
        <v>43329</v>
      </c>
    </row>
    <row r="4397" s="4" customFormat="1" spans="1:33">
      <c r="A4397" s="4" t="s">
        <v>18083</v>
      </c>
      <c r="B4397" s="4" t="s">
        <v>18083</v>
      </c>
      <c r="C4397" s="4" t="s">
        <v>18084</v>
      </c>
      <c r="D4397" s="4" t="s">
        <v>18085</v>
      </c>
      <c r="E4397" s="4" t="s">
        <v>36</v>
      </c>
      <c r="F4397" s="4" t="s">
        <v>37</v>
      </c>
      <c r="G4397" s="4" t="s">
        <v>51</v>
      </c>
      <c r="J4397" s="4" t="s">
        <v>39</v>
      </c>
      <c r="K4397" s="4" t="s">
        <v>171</v>
      </c>
      <c r="L4397" s="4" t="s">
        <v>172</v>
      </c>
      <c r="M4397" s="4" t="s">
        <v>173</v>
      </c>
      <c r="N4397" s="4" t="s">
        <v>36</v>
      </c>
      <c r="O4397" s="4">
        <v>1</v>
      </c>
      <c r="P4397" s="4" t="s">
        <v>55</v>
      </c>
      <c r="Q4397" s="4">
        <v>23.98</v>
      </c>
      <c r="Y4397" s="4" t="s">
        <v>526</v>
      </c>
      <c r="Z4397" s="4" t="s">
        <v>147</v>
      </c>
      <c r="AA4397" s="4" t="s">
        <v>18086</v>
      </c>
      <c r="AB4397" s="4" t="s">
        <v>58</v>
      </c>
      <c r="AD4397" s="4" t="b">
        <v>0</v>
      </c>
      <c r="AG4397" s="11">
        <f t="shared" si="68"/>
        <v>43329</v>
      </c>
    </row>
    <row r="4398" s="4" customFormat="1" spans="1:33">
      <c r="A4398" s="4" t="s">
        <v>18087</v>
      </c>
      <c r="B4398" s="4" t="s">
        <v>18087</v>
      </c>
      <c r="C4398" s="4" t="s">
        <v>18084</v>
      </c>
      <c r="D4398" s="4" t="s">
        <v>18088</v>
      </c>
      <c r="E4398" s="4" t="s">
        <v>36</v>
      </c>
      <c r="F4398" s="4" t="s">
        <v>37</v>
      </c>
      <c r="G4398" s="4" t="s">
        <v>51</v>
      </c>
      <c r="J4398" s="4" t="s">
        <v>39</v>
      </c>
      <c r="K4398" s="4" t="s">
        <v>380</v>
      </c>
      <c r="L4398" s="4" t="s">
        <v>381</v>
      </c>
      <c r="M4398" s="4" t="s">
        <v>382</v>
      </c>
      <c r="N4398" s="4" t="s">
        <v>36</v>
      </c>
      <c r="O4398" s="4">
        <v>1</v>
      </c>
      <c r="P4398" s="4" t="s">
        <v>55</v>
      </c>
      <c r="Q4398" s="4">
        <v>23.98</v>
      </c>
      <c r="Y4398" s="4" t="s">
        <v>526</v>
      </c>
      <c r="Z4398" s="4" t="s">
        <v>147</v>
      </c>
      <c r="AA4398" s="4" t="s">
        <v>18086</v>
      </c>
      <c r="AB4398" s="4" t="s">
        <v>58</v>
      </c>
      <c r="AD4398" s="4" t="b">
        <v>0</v>
      </c>
      <c r="AG4398" s="11">
        <f t="shared" si="68"/>
        <v>43329</v>
      </c>
    </row>
    <row r="4399" s="4" customFormat="1" spans="1:33">
      <c r="A4399" s="4" t="s">
        <v>18089</v>
      </c>
      <c r="B4399" s="4" t="s">
        <v>18089</v>
      </c>
      <c r="C4399" s="4" t="s">
        <v>18090</v>
      </c>
      <c r="D4399" s="4" t="s">
        <v>18091</v>
      </c>
      <c r="E4399" s="4" t="s">
        <v>36</v>
      </c>
      <c r="F4399" s="4" t="s">
        <v>37</v>
      </c>
      <c r="G4399" s="4" t="s">
        <v>51</v>
      </c>
      <c r="J4399" s="4" t="s">
        <v>39</v>
      </c>
      <c r="K4399" s="4" t="s">
        <v>18092</v>
      </c>
      <c r="L4399" s="4" t="s">
        <v>18093</v>
      </c>
      <c r="M4399" s="4" t="s">
        <v>18094</v>
      </c>
      <c r="N4399" s="4" t="s">
        <v>36</v>
      </c>
      <c r="O4399" s="4">
        <v>1</v>
      </c>
      <c r="P4399" s="4" t="s">
        <v>55</v>
      </c>
      <c r="Q4399" s="4">
        <v>10</v>
      </c>
      <c r="Y4399" s="4" t="s">
        <v>18095</v>
      </c>
      <c r="Z4399" s="4" t="s">
        <v>17433</v>
      </c>
      <c r="AA4399" s="4">
        <v>39565</v>
      </c>
      <c r="AB4399" s="4" t="s">
        <v>58</v>
      </c>
      <c r="AD4399" s="4" t="b">
        <v>0</v>
      </c>
      <c r="AG4399" s="11">
        <f t="shared" si="68"/>
        <v>43329</v>
      </c>
    </row>
    <row r="4400" s="4" customFormat="1" spans="1:33">
      <c r="A4400" s="4" t="s">
        <v>18096</v>
      </c>
      <c r="B4400" s="4" t="s">
        <v>18096</v>
      </c>
      <c r="C4400" s="4" t="s">
        <v>18097</v>
      </c>
      <c r="D4400" s="4" t="s">
        <v>18098</v>
      </c>
      <c r="E4400" s="4" t="s">
        <v>36</v>
      </c>
      <c r="F4400" s="4" t="s">
        <v>37</v>
      </c>
      <c r="G4400" s="4" t="s">
        <v>51</v>
      </c>
      <c r="J4400" s="4" t="s">
        <v>39</v>
      </c>
      <c r="K4400" s="4" t="s">
        <v>751</v>
      </c>
      <c r="L4400" s="4" t="s">
        <v>752</v>
      </c>
      <c r="M4400" s="4" t="s">
        <v>753</v>
      </c>
      <c r="N4400" s="4" t="s">
        <v>36</v>
      </c>
      <c r="O4400" s="4">
        <v>1</v>
      </c>
      <c r="P4400" s="4" t="s">
        <v>55</v>
      </c>
      <c r="Q4400" s="4">
        <v>22.98</v>
      </c>
      <c r="Y4400" s="4" t="s">
        <v>18099</v>
      </c>
      <c r="Z4400" s="4" t="s">
        <v>398</v>
      </c>
      <c r="AA4400" s="4" t="s">
        <v>18100</v>
      </c>
      <c r="AB4400" s="4" t="s">
        <v>58</v>
      </c>
      <c r="AD4400" s="4" t="b">
        <v>0</v>
      </c>
      <c r="AG4400" s="11">
        <f t="shared" si="68"/>
        <v>43329</v>
      </c>
    </row>
    <row r="4401" s="4" customFormat="1" spans="1:33">
      <c r="A4401" s="4" t="s">
        <v>18101</v>
      </c>
      <c r="B4401" s="4" t="s">
        <v>18101</v>
      </c>
      <c r="C4401" s="4" t="s">
        <v>18102</v>
      </c>
      <c r="D4401" s="4" t="s">
        <v>18103</v>
      </c>
      <c r="E4401" s="4" t="s">
        <v>36</v>
      </c>
      <c r="F4401" s="4" t="s">
        <v>37</v>
      </c>
      <c r="G4401" s="4" t="s">
        <v>51</v>
      </c>
      <c r="J4401" s="4" t="s">
        <v>39</v>
      </c>
      <c r="K4401" s="4" t="s">
        <v>3017</v>
      </c>
      <c r="L4401" s="4" t="s">
        <v>3018</v>
      </c>
      <c r="M4401" s="4" t="s">
        <v>3019</v>
      </c>
      <c r="N4401" s="4" t="s">
        <v>36</v>
      </c>
      <c r="O4401" s="4">
        <v>1</v>
      </c>
      <c r="P4401" s="4" t="s">
        <v>55</v>
      </c>
      <c r="Q4401" s="4">
        <v>22.98</v>
      </c>
      <c r="Y4401" s="4" t="s">
        <v>526</v>
      </c>
      <c r="Z4401" s="4" t="s">
        <v>147</v>
      </c>
      <c r="AA4401" s="4" t="s">
        <v>18104</v>
      </c>
      <c r="AB4401" s="4" t="s">
        <v>58</v>
      </c>
      <c r="AD4401" s="4" t="b">
        <v>0</v>
      </c>
      <c r="AG4401" s="11">
        <f t="shared" si="68"/>
        <v>43329</v>
      </c>
    </row>
    <row r="4402" s="4" customFormat="1" spans="1:33">
      <c r="A4402" s="4" t="s">
        <v>18105</v>
      </c>
      <c r="B4402" s="4" t="s">
        <v>18105</v>
      </c>
      <c r="C4402" s="4" t="s">
        <v>18106</v>
      </c>
      <c r="D4402" s="4" t="s">
        <v>18107</v>
      </c>
      <c r="E4402" s="4" t="s">
        <v>36</v>
      </c>
      <c r="F4402" s="4" t="s">
        <v>37</v>
      </c>
      <c r="G4402" s="4" t="s">
        <v>51</v>
      </c>
      <c r="J4402" s="4" t="s">
        <v>110</v>
      </c>
      <c r="K4402" s="4" t="s">
        <v>468</v>
      </c>
      <c r="L4402" s="4" t="s">
        <v>469</v>
      </c>
      <c r="M4402" s="4" t="s">
        <v>470</v>
      </c>
      <c r="N4402" s="4" t="s">
        <v>36</v>
      </c>
      <c r="O4402" s="4">
        <v>1</v>
      </c>
      <c r="P4402" s="4" t="s">
        <v>55</v>
      </c>
      <c r="Q4402" s="4">
        <v>22.98</v>
      </c>
      <c r="S4402" s="4">
        <v>4.48</v>
      </c>
      <c r="Y4402" s="4" t="s">
        <v>18108</v>
      </c>
      <c r="Z4402" s="4" t="s">
        <v>18109</v>
      </c>
      <c r="AA4402" s="4">
        <v>802</v>
      </c>
      <c r="AB4402" s="4" t="s">
        <v>18110</v>
      </c>
      <c r="AD4402" s="4" t="b">
        <v>0</v>
      </c>
      <c r="AG4402" s="11">
        <f t="shared" si="68"/>
        <v>43329</v>
      </c>
    </row>
    <row r="4403" s="4" customFormat="1" spans="1:33">
      <c r="A4403" s="4" t="s">
        <v>18111</v>
      </c>
      <c r="B4403" s="4" t="s">
        <v>18111</v>
      </c>
      <c r="C4403" s="4" t="s">
        <v>18112</v>
      </c>
      <c r="D4403" s="4" t="s">
        <v>18113</v>
      </c>
      <c r="E4403" s="4" t="s">
        <v>36</v>
      </c>
      <c r="F4403" s="4" t="s">
        <v>37</v>
      </c>
      <c r="G4403" s="4" t="s">
        <v>51</v>
      </c>
      <c r="J4403" s="4" t="s">
        <v>39</v>
      </c>
      <c r="K4403" s="4" t="s">
        <v>347</v>
      </c>
      <c r="L4403" s="4" t="s">
        <v>1616</v>
      </c>
      <c r="M4403" s="4" t="s">
        <v>349</v>
      </c>
      <c r="N4403" s="4" t="s">
        <v>36</v>
      </c>
      <c r="O4403" s="4">
        <v>1</v>
      </c>
      <c r="P4403" s="4" t="s">
        <v>55</v>
      </c>
      <c r="Q4403" s="4">
        <v>21.98</v>
      </c>
      <c r="Y4403" s="4" t="s">
        <v>18114</v>
      </c>
      <c r="Z4403" s="4" t="s">
        <v>121</v>
      </c>
      <c r="AA4403" s="4">
        <v>64850</v>
      </c>
      <c r="AB4403" s="4" t="s">
        <v>58</v>
      </c>
      <c r="AD4403" s="4" t="b">
        <v>0</v>
      </c>
      <c r="AG4403" s="11">
        <f t="shared" si="68"/>
        <v>43329</v>
      </c>
    </row>
    <row r="4404" s="4" customFormat="1" spans="1:33">
      <c r="A4404" s="4" t="s">
        <v>18111</v>
      </c>
      <c r="B4404" s="4" t="s">
        <v>18111</v>
      </c>
      <c r="C4404" s="4" t="s">
        <v>18112</v>
      </c>
      <c r="D4404" s="4" t="s">
        <v>18113</v>
      </c>
      <c r="E4404" s="4" t="s">
        <v>36</v>
      </c>
      <c r="F4404" s="4" t="s">
        <v>37</v>
      </c>
      <c r="G4404" s="4" t="s">
        <v>51</v>
      </c>
      <c r="J4404" s="4" t="s">
        <v>39</v>
      </c>
      <c r="K4404" s="4" t="s">
        <v>3722</v>
      </c>
      <c r="L4404" s="4" t="s">
        <v>3723</v>
      </c>
      <c r="M4404" s="4" t="s">
        <v>3724</v>
      </c>
      <c r="N4404" s="4" t="s">
        <v>36</v>
      </c>
      <c r="O4404" s="4">
        <v>1</v>
      </c>
      <c r="P4404" s="4" t="s">
        <v>55</v>
      </c>
      <c r="Q4404" s="4">
        <v>21.98</v>
      </c>
      <c r="Y4404" s="4" t="s">
        <v>18114</v>
      </c>
      <c r="Z4404" s="4" t="s">
        <v>121</v>
      </c>
      <c r="AA4404" s="4">
        <v>64850</v>
      </c>
      <c r="AB4404" s="4" t="s">
        <v>58</v>
      </c>
      <c r="AD4404" s="4" t="b">
        <v>0</v>
      </c>
      <c r="AG4404" s="11">
        <f t="shared" si="68"/>
        <v>43329</v>
      </c>
    </row>
    <row r="4405" s="4" customFormat="1" spans="1:33">
      <c r="A4405" s="4" t="s">
        <v>18115</v>
      </c>
      <c r="B4405" s="4" t="s">
        <v>18115</v>
      </c>
      <c r="C4405" s="4" t="s">
        <v>18116</v>
      </c>
      <c r="D4405" s="4" t="s">
        <v>18117</v>
      </c>
      <c r="E4405" s="4" t="s">
        <v>36</v>
      </c>
      <c r="F4405" s="4" t="s">
        <v>37</v>
      </c>
      <c r="G4405" s="4" t="s">
        <v>51</v>
      </c>
      <c r="J4405" s="4" t="s">
        <v>39</v>
      </c>
      <c r="K4405" s="4" t="s">
        <v>3787</v>
      </c>
      <c r="L4405" s="4" t="s">
        <v>11935</v>
      </c>
      <c r="M4405" s="4" t="s">
        <v>3789</v>
      </c>
      <c r="N4405" s="4" t="s">
        <v>36</v>
      </c>
      <c r="O4405" s="4">
        <v>1</v>
      </c>
      <c r="P4405" s="4" t="s">
        <v>55</v>
      </c>
      <c r="Q4405" s="4">
        <v>23.98</v>
      </c>
      <c r="Y4405" s="4" t="s">
        <v>3190</v>
      </c>
      <c r="Z4405" s="4" t="s">
        <v>323</v>
      </c>
      <c r="AA4405" s="4" t="s">
        <v>18118</v>
      </c>
      <c r="AB4405" s="4" t="s">
        <v>58</v>
      </c>
      <c r="AD4405" s="4" t="b">
        <v>0</v>
      </c>
      <c r="AG4405" s="11">
        <f t="shared" si="68"/>
        <v>43329</v>
      </c>
    </row>
    <row r="4406" s="4" customFormat="1" spans="1:33">
      <c r="A4406" s="4" t="s">
        <v>18119</v>
      </c>
      <c r="B4406" s="4" t="s">
        <v>18119</v>
      </c>
      <c r="C4406" s="4" t="s">
        <v>18120</v>
      </c>
      <c r="D4406" s="4" t="s">
        <v>18121</v>
      </c>
      <c r="E4406" s="4" t="s">
        <v>36</v>
      </c>
      <c r="F4406" s="4" t="s">
        <v>37</v>
      </c>
      <c r="G4406" s="4" t="s">
        <v>51</v>
      </c>
      <c r="J4406" s="4" t="s">
        <v>39</v>
      </c>
      <c r="K4406" s="4" t="s">
        <v>1564</v>
      </c>
      <c r="L4406" s="4" t="s">
        <v>1565</v>
      </c>
      <c r="M4406" s="4" t="s">
        <v>1566</v>
      </c>
      <c r="N4406" s="4" t="s">
        <v>36</v>
      </c>
      <c r="O4406" s="4">
        <v>1</v>
      </c>
      <c r="P4406" s="4" t="s">
        <v>55</v>
      </c>
      <c r="Q4406" s="4">
        <v>21.98</v>
      </c>
      <c r="Y4406" s="4" t="s">
        <v>11044</v>
      </c>
      <c r="Z4406" s="4" t="s">
        <v>1822</v>
      </c>
      <c r="AA4406" s="4" t="s">
        <v>11045</v>
      </c>
      <c r="AB4406" s="4" t="s">
        <v>58</v>
      </c>
      <c r="AD4406" s="4" t="b">
        <v>0</v>
      </c>
      <c r="AG4406" s="11">
        <f t="shared" si="68"/>
        <v>43329</v>
      </c>
    </row>
    <row r="4407" s="4" customFormat="1" spans="1:33">
      <c r="A4407" s="4" t="s">
        <v>18122</v>
      </c>
      <c r="B4407" s="4" t="s">
        <v>18122</v>
      </c>
      <c r="C4407" s="4" t="s">
        <v>18123</v>
      </c>
      <c r="D4407" s="4" t="s">
        <v>18124</v>
      </c>
      <c r="E4407" s="4" t="s">
        <v>36</v>
      </c>
      <c r="F4407" s="4" t="s">
        <v>37</v>
      </c>
      <c r="G4407" s="4" t="s">
        <v>51</v>
      </c>
      <c r="J4407" s="4" t="s">
        <v>39</v>
      </c>
      <c r="K4407" s="4" t="s">
        <v>875</v>
      </c>
      <c r="L4407" s="4" t="s">
        <v>876</v>
      </c>
      <c r="M4407" s="4" t="s">
        <v>877</v>
      </c>
      <c r="N4407" s="4" t="s">
        <v>36</v>
      </c>
      <c r="O4407" s="4">
        <v>1</v>
      </c>
      <c r="P4407" s="4" t="s">
        <v>55</v>
      </c>
      <c r="Q4407" s="4">
        <v>23.98</v>
      </c>
      <c r="Y4407" s="4" t="s">
        <v>18125</v>
      </c>
      <c r="Z4407" s="4" t="s">
        <v>105</v>
      </c>
      <c r="AA4407" s="4" t="s">
        <v>18126</v>
      </c>
      <c r="AB4407" s="4" t="s">
        <v>58</v>
      </c>
      <c r="AD4407" s="4" t="b">
        <v>0</v>
      </c>
      <c r="AG4407" s="11">
        <f t="shared" si="68"/>
        <v>43329</v>
      </c>
    </row>
    <row r="4408" s="4" customFormat="1" spans="1:33">
      <c r="A4408" s="4" t="s">
        <v>18127</v>
      </c>
      <c r="B4408" s="4" t="s">
        <v>18127</v>
      </c>
      <c r="C4408" s="4" t="s">
        <v>18128</v>
      </c>
      <c r="D4408" s="4" t="s">
        <v>18129</v>
      </c>
      <c r="E4408" s="4" t="s">
        <v>36</v>
      </c>
      <c r="F4408" s="4" t="s">
        <v>37</v>
      </c>
      <c r="G4408" s="4" t="s">
        <v>51</v>
      </c>
      <c r="J4408" s="4" t="s">
        <v>39</v>
      </c>
      <c r="K4408" s="4" t="s">
        <v>2036</v>
      </c>
      <c r="L4408" s="4" t="s">
        <v>10016</v>
      </c>
      <c r="M4408" s="4" t="s">
        <v>2038</v>
      </c>
      <c r="N4408" s="4" t="s">
        <v>36</v>
      </c>
      <c r="O4408" s="4">
        <v>1</v>
      </c>
      <c r="P4408" s="4" t="s">
        <v>55</v>
      </c>
      <c r="Q4408" s="4">
        <v>23.98</v>
      </c>
      <c r="Y4408" s="4" t="s">
        <v>18130</v>
      </c>
      <c r="Z4408" s="4" t="s">
        <v>115</v>
      </c>
      <c r="AA4408" s="4">
        <v>76249</v>
      </c>
      <c r="AB4408" s="4" t="s">
        <v>58</v>
      </c>
      <c r="AD4408" s="4" t="b">
        <v>0</v>
      </c>
      <c r="AG4408" s="11">
        <f t="shared" si="68"/>
        <v>43329</v>
      </c>
    </row>
    <row r="4409" s="4" customFormat="1" spans="1:33">
      <c r="A4409" s="4" t="s">
        <v>18131</v>
      </c>
      <c r="B4409" s="4" t="s">
        <v>18131</v>
      </c>
      <c r="C4409" s="4" t="s">
        <v>18132</v>
      </c>
      <c r="D4409" s="4" t="s">
        <v>18133</v>
      </c>
      <c r="E4409" s="4" t="s">
        <v>36</v>
      </c>
      <c r="F4409" s="4" t="s">
        <v>37</v>
      </c>
      <c r="G4409" s="4" t="s">
        <v>51</v>
      </c>
      <c r="J4409" s="4" t="s">
        <v>39</v>
      </c>
      <c r="K4409" s="4" t="s">
        <v>707</v>
      </c>
      <c r="L4409" s="4" t="s">
        <v>708</v>
      </c>
      <c r="M4409" s="4" t="s">
        <v>709</v>
      </c>
      <c r="N4409" s="4" t="s">
        <v>36</v>
      </c>
      <c r="O4409" s="4">
        <v>3</v>
      </c>
      <c r="P4409" s="4" t="s">
        <v>55</v>
      </c>
      <c r="Q4409" s="4">
        <v>68.94</v>
      </c>
      <c r="Y4409" s="4" t="s">
        <v>18134</v>
      </c>
      <c r="Z4409" s="4" t="s">
        <v>147</v>
      </c>
      <c r="AA4409" s="4" t="s">
        <v>18135</v>
      </c>
      <c r="AB4409" s="4" t="s">
        <v>58</v>
      </c>
      <c r="AD4409" s="4" t="b">
        <v>0</v>
      </c>
      <c r="AG4409" s="11">
        <f t="shared" si="68"/>
        <v>43329</v>
      </c>
    </row>
    <row r="4410" s="4" customFormat="1" spans="1:33">
      <c r="A4410" s="4" t="s">
        <v>18136</v>
      </c>
      <c r="B4410" s="4" t="s">
        <v>18136</v>
      </c>
      <c r="C4410" s="4" t="s">
        <v>18137</v>
      </c>
      <c r="D4410" s="4" t="s">
        <v>18138</v>
      </c>
      <c r="E4410" s="4" t="s">
        <v>36</v>
      </c>
      <c r="F4410" s="4" t="s">
        <v>37</v>
      </c>
      <c r="G4410" s="4" t="s">
        <v>51</v>
      </c>
      <c r="J4410" s="4" t="s">
        <v>39</v>
      </c>
      <c r="K4410" s="4" t="s">
        <v>122</v>
      </c>
      <c r="L4410" s="4" t="s">
        <v>123</v>
      </c>
      <c r="M4410" s="4" t="s">
        <v>124</v>
      </c>
      <c r="N4410" s="4" t="s">
        <v>36</v>
      </c>
      <c r="O4410" s="4">
        <v>1</v>
      </c>
      <c r="P4410" s="4" t="s">
        <v>55</v>
      </c>
      <c r="Q4410" s="4">
        <v>23.98</v>
      </c>
      <c r="Y4410" s="4" t="s">
        <v>18139</v>
      </c>
      <c r="Z4410" s="4" t="s">
        <v>138</v>
      </c>
      <c r="AA4410" s="4" t="s">
        <v>18140</v>
      </c>
      <c r="AB4410" s="4" t="s">
        <v>58</v>
      </c>
      <c r="AD4410" s="4" t="b">
        <v>0</v>
      </c>
      <c r="AG4410" s="11">
        <f t="shared" si="68"/>
        <v>43329</v>
      </c>
    </row>
    <row r="4411" s="4" customFormat="1" spans="1:33">
      <c r="A4411" s="4" t="s">
        <v>18141</v>
      </c>
      <c r="B4411" s="4" t="s">
        <v>18141</v>
      </c>
      <c r="C4411" s="4" t="s">
        <v>18142</v>
      </c>
      <c r="D4411" s="4" t="s">
        <v>18143</v>
      </c>
      <c r="E4411" s="4" t="s">
        <v>36</v>
      </c>
      <c r="F4411" s="4" t="s">
        <v>37</v>
      </c>
      <c r="G4411" s="4" t="s">
        <v>51</v>
      </c>
      <c r="J4411" s="4" t="s">
        <v>39</v>
      </c>
      <c r="K4411" s="4" t="s">
        <v>3890</v>
      </c>
      <c r="L4411" s="4" t="s">
        <v>3891</v>
      </c>
      <c r="M4411" s="4" t="s">
        <v>3892</v>
      </c>
      <c r="N4411" s="4" t="s">
        <v>36</v>
      </c>
      <c r="O4411" s="4">
        <v>1</v>
      </c>
      <c r="P4411" s="4" t="s">
        <v>55</v>
      </c>
      <c r="Q4411" s="4">
        <v>22.98</v>
      </c>
      <c r="Y4411" s="4" t="s">
        <v>580</v>
      </c>
      <c r="Z4411" s="4" t="s">
        <v>47</v>
      </c>
      <c r="AA4411" s="4" t="s">
        <v>18144</v>
      </c>
      <c r="AB4411" s="4" t="s">
        <v>58</v>
      </c>
      <c r="AD4411" s="4" t="b">
        <v>0</v>
      </c>
      <c r="AG4411" s="11">
        <f t="shared" si="68"/>
        <v>43329</v>
      </c>
    </row>
    <row r="4412" s="4" customFormat="1" spans="1:33">
      <c r="A4412" s="4" t="s">
        <v>18145</v>
      </c>
      <c r="B4412" s="4" t="s">
        <v>18145</v>
      </c>
      <c r="C4412" s="4" t="s">
        <v>18146</v>
      </c>
      <c r="D4412" s="4" t="s">
        <v>18147</v>
      </c>
      <c r="E4412" s="4" t="s">
        <v>36</v>
      </c>
      <c r="F4412" s="4" t="s">
        <v>37</v>
      </c>
      <c r="G4412" s="4" t="s">
        <v>51</v>
      </c>
      <c r="J4412" s="4" t="s">
        <v>39</v>
      </c>
      <c r="K4412" s="4" t="s">
        <v>1033</v>
      </c>
      <c r="L4412" s="4" t="s">
        <v>1034</v>
      </c>
      <c r="M4412" s="4" t="s">
        <v>1035</v>
      </c>
      <c r="N4412" s="4" t="s">
        <v>36</v>
      </c>
      <c r="O4412" s="4">
        <v>1</v>
      </c>
      <c r="P4412" s="4" t="s">
        <v>55</v>
      </c>
      <c r="Q4412" s="4">
        <v>12.98</v>
      </c>
      <c r="Y4412" s="4" t="s">
        <v>11381</v>
      </c>
      <c r="Z4412" s="4" t="s">
        <v>1243</v>
      </c>
      <c r="AA4412" s="4" t="s">
        <v>18148</v>
      </c>
      <c r="AB4412" s="4" t="s">
        <v>58</v>
      </c>
      <c r="AD4412" s="4" t="b">
        <v>0</v>
      </c>
      <c r="AG4412" s="11">
        <f t="shared" si="68"/>
        <v>43329</v>
      </c>
    </row>
    <row r="4413" s="4" customFormat="1" spans="1:33">
      <c r="A4413" s="4" t="s">
        <v>18145</v>
      </c>
      <c r="B4413" s="4" t="s">
        <v>18145</v>
      </c>
      <c r="C4413" s="4" t="s">
        <v>18146</v>
      </c>
      <c r="D4413" s="4" t="s">
        <v>18147</v>
      </c>
      <c r="E4413" s="4" t="s">
        <v>36</v>
      </c>
      <c r="F4413" s="4" t="s">
        <v>37</v>
      </c>
      <c r="G4413" s="4" t="s">
        <v>51</v>
      </c>
      <c r="J4413" s="4" t="s">
        <v>39</v>
      </c>
      <c r="K4413" s="4" t="s">
        <v>14565</v>
      </c>
      <c r="L4413" s="4" t="s">
        <v>14566</v>
      </c>
      <c r="M4413" s="4" t="s">
        <v>14562</v>
      </c>
      <c r="N4413" s="4" t="s">
        <v>36</v>
      </c>
      <c r="O4413" s="4">
        <v>1</v>
      </c>
      <c r="P4413" s="4" t="s">
        <v>55</v>
      </c>
      <c r="Q4413" s="4">
        <v>12.98</v>
      </c>
      <c r="Y4413" s="4" t="s">
        <v>11381</v>
      </c>
      <c r="Z4413" s="4" t="s">
        <v>1243</v>
      </c>
      <c r="AA4413" s="4" t="s">
        <v>18148</v>
      </c>
      <c r="AB4413" s="4" t="s">
        <v>58</v>
      </c>
      <c r="AD4413" s="4" t="b">
        <v>0</v>
      </c>
      <c r="AG4413" s="11">
        <f t="shared" si="68"/>
        <v>43329</v>
      </c>
    </row>
    <row r="4414" s="4" customFormat="1" spans="1:33">
      <c r="A4414" s="4" t="s">
        <v>18149</v>
      </c>
      <c r="B4414" s="4" t="s">
        <v>18149</v>
      </c>
      <c r="C4414" s="4" t="s">
        <v>18150</v>
      </c>
      <c r="D4414" s="4" t="s">
        <v>18151</v>
      </c>
      <c r="E4414" s="4" t="s">
        <v>36</v>
      </c>
      <c r="F4414" s="4" t="s">
        <v>37</v>
      </c>
      <c r="G4414" s="4" t="s">
        <v>51</v>
      </c>
      <c r="J4414" s="4" t="s">
        <v>39</v>
      </c>
      <c r="K4414" s="4" t="s">
        <v>3722</v>
      </c>
      <c r="L4414" s="4" t="s">
        <v>3723</v>
      </c>
      <c r="M4414" s="4" t="s">
        <v>3724</v>
      </c>
      <c r="N4414" s="4" t="s">
        <v>36</v>
      </c>
      <c r="O4414" s="4">
        <v>1</v>
      </c>
      <c r="P4414" s="4" t="s">
        <v>55</v>
      </c>
      <c r="Q4414" s="4">
        <v>21.98</v>
      </c>
      <c r="Y4414" s="4" t="s">
        <v>4481</v>
      </c>
      <c r="Z4414" s="4" t="s">
        <v>72</v>
      </c>
      <c r="AA4414" s="4" t="s">
        <v>18152</v>
      </c>
      <c r="AB4414" s="4" t="s">
        <v>58</v>
      </c>
      <c r="AD4414" s="4" t="b">
        <v>0</v>
      </c>
      <c r="AG4414" s="11">
        <f t="shared" si="68"/>
        <v>43329</v>
      </c>
    </row>
    <row r="4415" s="4" customFormat="1" spans="1:33">
      <c r="A4415" s="4" t="s">
        <v>18153</v>
      </c>
      <c r="B4415" s="4" t="s">
        <v>18153</v>
      </c>
      <c r="C4415" s="4" t="s">
        <v>18154</v>
      </c>
      <c r="D4415" s="4" t="s">
        <v>18155</v>
      </c>
      <c r="E4415" s="4" t="s">
        <v>36</v>
      </c>
      <c r="F4415" s="4" t="s">
        <v>37</v>
      </c>
      <c r="G4415" s="4" t="s">
        <v>51</v>
      </c>
      <c r="J4415" s="4" t="s">
        <v>39</v>
      </c>
      <c r="K4415" s="4" t="s">
        <v>827</v>
      </c>
      <c r="L4415" s="4" t="s">
        <v>1197</v>
      </c>
      <c r="M4415" s="4" t="s">
        <v>1198</v>
      </c>
      <c r="N4415" s="4" t="s">
        <v>36</v>
      </c>
      <c r="O4415" s="4">
        <v>1</v>
      </c>
      <c r="P4415" s="4" t="s">
        <v>55</v>
      </c>
      <c r="Q4415" s="4">
        <v>23.98</v>
      </c>
      <c r="R4415" s="4">
        <v>2.42</v>
      </c>
      <c r="Y4415" s="4" t="s">
        <v>506</v>
      </c>
      <c r="Z4415" s="4" t="s">
        <v>299</v>
      </c>
      <c r="AA4415" s="4" t="s">
        <v>18156</v>
      </c>
      <c r="AB4415" s="4" t="s">
        <v>58</v>
      </c>
      <c r="AD4415" s="4" t="b">
        <v>0</v>
      </c>
      <c r="AG4415" s="11">
        <f t="shared" si="68"/>
        <v>43329</v>
      </c>
    </row>
    <row r="4416" s="4" customFormat="1" spans="1:33">
      <c r="A4416" s="4" t="s">
        <v>18157</v>
      </c>
      <c r="B4416" s="4" t="s">
        <v>18157</v>
      </c>
      <c r="C4416" s="4" t="s">
        <v>18158</v>
      </c>
      <c r="D4416" s="4" t="s">
        <v>18159</v>
      </c>
      <c r="E4416" s="4" t="s">
        <v>36</v>
      </c>
      <c r="F4416" s="4" t="s">
        <v>37</v>
      </c>
      <c r="G4416" s="4" t="s">
        <v>51</v>
      </c>
      <c r="J4416" s="4" t="s">
        <v>39</v>
      </c>
      <c r="K4416" s="4" t="s">
        <v>2157</v>
      </c>
      <c r="L4416" s="4" t="s">
        <v>2158</v>
      </c>
      <c r="M4416" s="4" t="s">
        <v>2159</v>
      </c>
      <c r="N4416" s="4" t="s">
        <v>36</v>
      </c>
      <c r="O4416" s="4">
        <v>1</v>
      </c>
      <c r="P4416" s="4" t="s">
        <v>55</v>
      </c>
      <c r="Q4416" s="4">
        <v>22.98</v>
      </c>
      <c r="Y4416" s="4" t="s">
        <v>18160</v>
      </c>
      <c r="Z4416" s="4" t="s">
        <v>147</v>
      </c>
      <c r="AA4416" s="4" t="s">
        <v>18161</v>
      </c>
      <c r="AB4416" s="4" t="s">
        <v>58</v>
      </c>
      <c r="AD4416" s="4" t="b">
        <v>0</v>
      </c>
      <c r="AG4416" s="11">
        <f t="shared" si="68"/>
        <v>43329</v>
      </c>
    </row>
    <row r="4417" s="4" customFormat="1" spans="1:33">
      <c r="A4417" s="4" t="s">
        <v>18162</v>
      </c>
      <c r="B4417" s="4" t="s">
        <v>18162</v>
      </c>
      <c r="C4417" s="4" t="s">
        <v>18163</v>
      </c>
      <c r="D4417" s="4" t="s">
        <v>18164</v>
      </c>
      <c r="E4417" s="4" t="s">
        <v>36</v>
      </c>
      <c r="F4417" s="4" t="s">
        <v>37</v>
      </c>
      <c r="G4417" s="4" t="s">
        <v>51</v>
      </c>
      <c r="J4417" s="4" t="s">
        <v>39</v>
      </c>
      <c r="K4417" s="4" t="s">
        <v>9512</v>
      </c>
      <c r="L4417" s="4" t="s">
        <v>9513</v>
      </c>
      <c r="M4417" s="4" t="s">
        <v>9514</v>
      </c>
      <c r="N4417" s="4" t="s">
        <v>36</v>
      </c>
      <c r="O4417" s="4">
        <v>1</v>
      </c>
      <c r="P4417" s="4" t="s">
        <v>55</v>
      </c>
      <c r="Q4417" s="4">
        <v>23.98</v>
      </c>
      <c r="Y4417" s="4" t="s">
        <v>18165</v>
      </c>
      <c r="Z4417" s="4" t="s">
        <v>311</v>
      </c>
      <c r="AA4417" s="4" t="s">
        <v>18166</v>
      </c>
      <c r="AB4417" s="4" t="s">
        <v>58</v>
      </c>
      <c r="AD4417" s="4" t="b">
        <v>0</v>
      </c>
      <c r="AG4417" s="11">
        <f t="shared" si="68"/>
        <v>43329</v>
      </c>
    </row>
    <row r="4418" s="4" customFormat="1" spans="1:33">
      <c r="A4418" s="4" t="s">
        <v>18167</v>
      </c>
      <c r="B4418" s="4" t="s">
        <v>18167</v>
      </c>
      <c r="C4418" s="4" t="s">
        <v>18168</v>
      </c>
      <c r="D4418" s="4" t="s">
        <v>18169</v>
      </c>
      <c r="E4418" s="4" t="s">
        <v>36</v>
      </c>
      <c r="F4418" s="4" t="s">
        <v>37</v>
      </c>
      <c r="G4418" s="4" t="s">
        <v>51</v>
      </c>
      <c r="J4418" s="4" t="s">
        <v>39</v>
      </c>
      <c r="K4418" s="4" t="s">
        <v>3274</v>
      </c>
      <c r="L4418" s="4" t="s">
        <v>3275</v>
      </c>
      <c r="M4418" s="4" t="s">
        <v>3276</v>
      </c>
      <c r="N4418" s="4" t="s">
        <v>36</v>
      </c>
      <c r="O4418" s="4">
        <v>1</v>
      </c>
      <c r="P4418" s="4" t="s">
        <v>55</v>
      </c>
      <c r="Q4418" s="4">
        <v>22.98</v>
      </c>
      <c r="Y4418" s="4" t="s">
        <v>391</v>
      </c>
      <c r="Z4418" s="4" t="s">
        <v>115</v>
      </c>
      <c r="AA4418" s="4" t="s">
        <v>18170</v>
      </c>
      <c r="AB4418" s="4" t="s">
        <v>58</v>
      </c>
      <c r="AD4418" s="4" t="b">
        <v>0</v>
      </c>
      <c r="AG4418" s="11">
        <f t="shared" ref="AG4418:AG4481" si="69">DATEVALUE(LEFT(C4418,10))</f>
        <v>43329</v>
      </c>
    </row>
    <row r="4419" s="4" customFormat="1" spans="1:33">
      <c r="A4419" s="4" t="s">
        <v>18171</v>
      </c>
      <c r="B4419" s="4" t="s">
        <v>18171</v>
      </c>
      <c r="C4419" s="4" t="s">
        <v>18172</v>
      </c>
      <c r="D4419" s="4" t="s">
        <v>18173</v>
      </c>
      <c r="E4419" s="4" t="s">
        <v>36</v>
      </c>
      <c r="F4419" s="4" t="s">
        <v>37</v>
      </c>
      <c r="G4419" s="4" t="s">
        <v>51</v>
      </c>
      <c r="J4419" s="4" t="s">
        <v>39</v>
      </c>
      <c r="K4419" s="4" t="s">
        <v>1404</v>
      </c>
      <c r="L4419" s="4" t="s">
        <v>1405</v>
      </c>
      <c r="M4419" s="4" t="s">
        <v>1406</v>
      </c>
      <c r="N4419" s="4" t="s">
        <v>36</v>
      </c>
      <c r="O4419" s="4">
        <v>1</v>
      </c>
      <c r="P4419" s="4" t="s">
        <v>55</v>
      </c>
      <c r="Q4419" s="4">
        <v>23.98</v>
      </c>
      <c r="Y4419" s="4" t="s">
        <v>7963</v>
      </c>
      <c r="Z4419" s="4" t="s">
        <v>72</v>
      </c>
      <c r="AA4419" s="4" t="s">
        <v>16971</v>
      </c>
      <c r="AB4419" s="4" t="s">
        <v>58</v>
      </c>
      <c r="AD4419" s="4" t="b">
        <v>0</v>
      </c>
      <c r="AG4419" s="11">
        <f t="shared" si="69"/>
        <v>43329</v>
      </c>
    </row>
    <row r="4420" s="4" customFormat="1" spans="1:33">
      <c r="A4420" s="4" t="s">
        <v>18174</v>
      </c>
      <c r="B4420" s="4" t="s">
        <v>18174</v>
      </c>
      <c r="C4420" s="4" t="s">
        <v>18175</v>
      </c>
      <c r="D4420" s="4" t="s">
        <v>18176</v>
      </c>
      <c r="E4420" s="4" t="s">
        <v>36</v>
      </c>
      <c r="F4420" s="4" t="s">
        <v>37</v>
      </c>
      <c r="G4420" s="4" t="s">
        <v>51</v>
      </c>
      <c r="J4420" s="4" t="s">
        <v>39</v>
      </c>
      <c r="K4420" s="4" t="s">
        <v>474</v>
      </c>
      <c r="L4420" s="4" t="s">
        <v>475</v>
      </c>
      <c r="M4420" s="4" t="s">
        <v>476</v>
      </c>
      <c r="N4420" s="4" t="s">
        <v>36</v>
      </c>
      <c r="O4420" s="4">
        <v>1</v>
      </c>
      <c r="P4420" s="4" t="s">
        <v>55</v>
      </c>
      <c r="Q4420" s="4">
        <v>22.98</v>
      </c>
      <c r="Y4420" s="4" t="s">
        <v>18177</v>
      </c>
      <c r="Z4420" s="4" t="s">
        <v>407</v>
      </c>
      <c r="AA4420" s="4" t="s">
        <v>18178</v>
      </c>
      <c r="AB4420" s="4" t="s">
        <v>58</v>
      </c>
      <c r="AD4420" s="4" t="b">
        <v>0</v>
      </c>
      <c r="AG4420" s="11">
        <f t="shared" si="69"/>
        <v>43329</v>
      </c>
    </row>
    <row r="4421" s="4" customFormat="1" spans="1:33">
      <c r="A4421" s="4" t="s">
        <v>18174</v>
      </c>
      <c r="B4421" s="4" t="s">
        <v>18174</v>
      </c>
      <c r="C4421" s="4" t="s">
        <v>18175</v>
      </c>
      <c r="D4421" s="4" t="s">
        <v>18176</v>
      </c>
      <c r="E4421" s="4" t="s">
        <v>36</v>
      </c>
      <c r="F4421" s="4" t="s">
        <v>37</v>
      </c>
      <c r="G4421" s="4" t="s">
        <v>51</v>
      </c>
      <c r="J4421" s="4" t="s">
        <v>39</v>
      </c>
      <c r="K4421" s="4" t="s">
        <v>4451</v>
      </c>
      <c r="L4421" s="4" t="s">
        <v>4452</v>
      </c>
      <c r="M4421" s="4" t="s">
        <v>4453</v>
      </c>
      <c r="N4421" s="4" t="s">
        <v>36</v>
      </c>
      <c r="O4421" s="4">
        <v>1</v>
      </c>
      <c r="P4421" s="4" t="s">
        <v>55</v>
      </c>
      <c r="Q4421" s="4">
        <v>22.98</v>
      </c>
      <c r="Y4421" s="4" t="s">
        <v>18177</v>
      </c>
      <c r="Z4421" s="4" t="s">
        <v>407</v>
      </c>
      <c r="AA4421" s="4" t="s">
        <v>18178</v>
      </c>
      <c r="AB4421" s="4" t="s">
        <v>58</v>
      </c>
      <c r="AD4421" s="4" t="b">
        <v>0</v>
      </c>
      <c r="AG4421" s="11">
        <f t="shared" si="69"/>
        <v>43329</v>
      </c>
    </row>
    <row r="4422" s="4" customFormat="1" spans="1:33">
      <c r="A4422" s="4" t="s">
        <v>18179</v>
      </c>
      <c r="B4422" s="4" t="s">
        <v>18179</v>
      </c>
      <c r="C4422" s="4" t="s">
        <v>18180</v>
      </c>
      <c r="D4422" s="4" t="s">
        <v>18181</v>
      </c>
      <c r="E4422" s="4" t="s">
        <v>36</v>
      </c>
      <c r="F4422" s="4" t="s">
        <v>37</v>
      </c>
      <c r="G4422" s="4" t="s">
        <v>51</v>
      </c>
      <c r="J4422" s="4" t="s">
        <v>39</v>
      </c>
      <c r="K4422" s="4" t="s">
        <v>845</v>
      </c>
      <c r="L4422" s="4" t="s">
        <v>846</v>
      </c>
      <c r="M4422" s="4" t="s">
        <v>847</v>
      </c>
      <c r="N4422" s="4" t="s">
        <v>36</v>
      </c>
      <c r="O4422" s="4">
        <v>1</v>
      </c>
      <c r="P4422" s="4" t="s">
        <v>55</v>
      </c>
      <c r="Q4422" s="4">
        <v>22.98</v>
      </c>
      <c r="R4422" s="4">
        <v>2.3</v>
      </c>
      <c r="Y4422" s="4" t="s">
        <v>5331</v>
      </c>
      <c r="Z4422" s="4" t="s">
        <v>299</v>
      </c>
      <c r="AA4422" s="4" t="s">
        <v>18182</v>
      </c>
      <c r="AB4422" s="4" t="s">
        <v>58</v>
      </c>
      <c r="AD4422" s="4" t="b">
        <v>0</v>
      </c>
      <c r="AG4422" s="11">
        <f t="shared" si="69"/>
        <v>43329</v>
      </c>
    </row>
    <row r="4423" s="4" customFormat="1" spans="1:33">
      <c r="A4423" s="4" t="s">
        <v>18183</v>
      </c>
      <c r="B4423" s="4" t="s">
        <v>18183</v>
      </c>
      <c r="C4423" s="4" t="s">
        <v>18184</v>
      </c>
      <c r="D4423" s="4" t="s">
        <v>18185</v>
      </c>
      <c r="E4423" s="4" t="s">
        <v>36</v>
      </c>
      <c r="F4423" s="4" t="s">
        <v>37</v>
      </c>
      <c r="G4423" s="4" t="s">
        <v>51</v>
      </c>
      <c r="J4423" s="4" t="s">
        <v>110</v>
      </c>
      <c r="K4423" s="4" t="s">
        <v>1838</v>
      </c>
      <c r="L4423" s="4" t="s">
        <v>1839</v>
      </c>
      <c r="M4423" s="4" t="s">
        <v>1840</v>
      </c>
      <c r="N4423" s="4" t="s">
        <v>36</v>
      </c>
      <c r="O4423" s="4">
        <v>1</v>
      </c>
      <c r="P4423" s="4" t="s">
        <v>55</v>
      </c>
      <c r="Q4423" s="4">
        <v>21.98</v>
      </c>
      <c r="R4423" s="4">
        <v>2.2</v>
      </c>
      <c r="S4423" s="4">
        <v>2.26</v>
      </c>
      <c r="X4423" s="4">
        <v>2.26</v>
      </c>
      <c r="Y4423" s="4" t="s">
        <v>18186</v>
      </c>
      <c r="Z4423" s="4" t="s">
        <v>299</v>
      </c>
      <c r="AA4423" s="4">
        <v>98008</v>
      </c>
      <c r="AB4423" s="4" t="s">
        <v>58</v>
      </c>
      <c r="AC4423" s="4" t="s">
        <v>915</v>
      </c>
      <c r="AD4423" s="4" t="b">
        <v>0</v>
      </c>
      <c r="AG4423" s="11">
        <f t="shared" si="69"/>
        <v>43329</v>
      </c>
    </row>
    <row r="4424" s="4" customFormat="1" spans="1:33">
      <c r="A4424" s="4" t="s">
        <v>18183</v>
      </c>
      <c r="B4424" s="4" t="s">
        <v>18183</v>
      </c>
      <c r="C4424" s="4" t="s">
        <v>18184</v>
      </c>
      <c r="D4424" s="4" t="s">
        <v>18185</v>
      </c>
      <c r="E4424" s="4" t="s">
        <v>36</v>
      </c>
      <c r="F4424" s="4" t="s">
        <v>37</v>
      </c>
      <c r="G4424" s="4" t="s">
        <v>51</v>
      </c>
      <c r="J4424" s="4" t="s">
        <v>110</v>
      </c>
      <c r="K4424" s="4" t="s">
        <v>1188</v>
      </c>
      <c r="L4424" s="4" t="s">
        <v>1189</v>
      </c>
      <c r="M4424" s="4" t="s">
        <v>1190</v>
      </c>
      <c r="N4424" s="4" t="s">
        <v>36</v>
      </c>
      <c r="O4424" s="4">
        <v>1</v>
      </c>
      <c r="P4424" s="4" t="s">
        <v>55</v>
      </c>
      <c r="Q4424" s="4">
        <v>23.98</v>
      </c>
      <c r="R4424" s="4">
        <v>2.4</v>
      </c>
      <c r="S4424" s="4">
        <v>2.26</v>
      </c>
      <c r="X4424" s="4">
        <v>2.26</v>
      </c>
      <c r="Y4424" s="4" t="s">
        <v>18186</v>
      </c>
      <c r="Z4424" s="4" t="s">
        <v>299</v>
      </c>
      <c r="AA4424" s="4">
        <v>98008</v>
      </c>
      <c r="AB4424" s="4" t="s">
        <v>58</v>
      </c>
      <c r="AC4424" s="4" t="s">
        <v>915</v>
      </c>
      <c r="AD4424" s="4" t="b">
        <v>0</v>
      </c>
      <c r="AG4424" s="11">
        <f t="shared" si="69"/>
        <v>43329</v>
      </c>
    </row>
    <row r="4425" s="4" customFormat="1" spans="1:33">
      <c r="A4425" s="4" t="s">
        <v>18187</v>
      </c>
      <c r="B4425" s="4" t="s">
        <v>18187</v>
      </c>
      <c r="C4425" s="4" t="s">
        <v>18188</v>
      </c>
      <c r="D4425" s="4" t="s">
        <v>18189</v>
      </c>
      <c r="E4425" s="4" t="s">
        <v>36</v>
      </c>
      <c r="F4425" s="4" t="s">
        <v>37</v>
      </c>
      <c r="G4425" s="4" t="s">
        <v>51</v>
      </c>
      <c r="J4425" s="4" t="s">
        <v>39</v>
      </c>
      <c r="K4425" s="4" t="s">
        <v>10295</v>
      </c>
      <c r="L4425" s="4" t="s">
        <v>10296</v>
      </c>
      <c r="M4425" s="4" t="s">
        <v>10297</v>
      </c>
      <c r="N4425" s="4" t="s">
        <v>36</v>
      </c>
      <c r="O4425" s="4">
        <v>1</v>
      </c>
      <c r="P4425" s="4" t="s">
        <v>55</v>
      </c>
      <c r="Q4425" s="4">
        <v>22.98</v>
      </c>
      <c r="Y4425" s="4" t="s">
        <v>18190</v>
      </c>
      <c r="Z4425" s="4" t="s">
        <v>47</v>
      </c>
      <c r="AA4425" s="4" t="s">
        <v>18191</v>
      </c>
      <c r="AB4425" s="4" t="s">
        <v>58</v>
      </c>
      <c r="AD4425" s="4" t="b">
        <v>0</v>
      </c>
      <c r="AG4425" s="11">
        <f t="shared" si="69"/>
        <v>43329</v>
      </c>
    </row>
    <row r="4426" s="4" customFormat="1" spans="1:33">
      <c r="A4426" s="4" t="s">
        <v>18192</v>
      </c>
      <c r="B4426" s="4" t="s">
        <v>18192</v>
      </c>
      <c r="C4426" s="4" t="s">
        <v>18193</v>
      </c>
      <c r="D4426" s="4" t="s">
        <v>18194</v>
      </c>
      <c r="E4426" s="4" t="s">
        <v>36</v>
      </c>
      <c r="F4426" s="4" t="s">
        <v>37</v>
      </c>
      <c r="G4426" s="4" t="s">
        <v>51</v>
      </c>
      <c r="J4426" s="4" t="s">
        <v>39</v>
      </c>
      <c r="K4426" s="4" t="s">
        <v>3981</v>
      </c>
      <c r="L4426" s="4" t="s">
        <v>3982</v>
      </c>
      <c r="M4426" s="4" t="s">
        <v>3983</v>
      </c>
      <c r="N4426" s="4" t="s">
        <v>36</v>
      </c>
      <c r="O4426" s="4">
        <v>1</v>
      </c>
      <c r="P4426" s="4" t="s">
        <v>55</v>
      </c>
      <c r="Q4426" s="4">
        <v>26.98</v>
      </c>
      <c r="Y4426" s="4" t="s">
        <v>18195</v>
      </c>
      <c r="Z4426" s="4" t="s">
        <v>1192</v>
      </c>
      <c r="AA4426" s="4" t="s">
        <v>18196</v>
      </c>
      <c r="AB4426" s="4" t="s">
        <v>58</v>
      </c>
      <c r="AD4426" s="4" t="b">
        <v>0</v>
      </c>
      <c r="AG4426" s="11">
        <f t="shared" si="69"/>
        <v>43329</v>
      </c>
    </row>
    <row r="4427" s="4" customFormat="1" spans="1:33">
      <c r="A4427" s="4" t="s">
        <v>18197</v>
      </c>
      <c r="B4427" s="4" t="s">
        <v>18197</v>
      </c>
      <c r="C4427" s="4" t="s">
        <v>18198</v>
      </c>
      <c r="D4427" s="4" t="s">
        <v>18199</v>
      </c>
      <c r="E4427" s="4" t="s">
        <v>36</v>
      </c>
      <c r="F4427" s="4" t="s">
        <v>37</v>
      </c>
      <c r="G4427" s="4" t="s">
        <v>51</v>
      </c>
      <c r="J4427" s="4" t="s">
        <v>39</v>
      </c>
      <c r="K4427" s="4" t="s">
        <v>1273</v>
      </c>
      <c r="L4427" s="4" t="s">
        <v>1274</v>
      </c>
      <c r="M4427" s="4" t="s">
        <v>1275</v>
      </c>
      <c r="N4427" s="4" t="s">
        <v>36</v>
      </c>
      <c r="O4427" s="4">
        <v>1</v>
      </c>
      <c r="P4427" s="4" t="s">
        <v>55</v>
      </c>
      <c r="Q4427" s="4">
        <v>22.98</v>
      </c>
      <c r="Y4427" s="4" t="s">
        <v>12839</v>
      </c>
      <c r="Z4427" s="4" t="s">
        <v>47</v>
      </c>
      <c r="AA4427" s="4" t="s">
        <v>15763</v>
      </c>
      <c r="AB4427" s="4" t="s">
        <v>58</v>
      </c>
      <c r="AD4427" s="4" t="b">
        <v>0</v>
      </c>
      <c r="AG4427" s="11">
        <f t="shared" si="69"/>
        <v>43329</v>
      </c>
    </row>
    <row r="4428" s="4" customFormat="1" spans="1:33">
      <c r="A4428" s="4" t="s">
        <v>18200</v>
      </c>
      <c r="B4428" s="4" t="s">
        <v>18200</v>
      </c>
      <c r="C4428" s="4" t="s">
        <v>18201</v>
      </c>
      <c r="D4428" s="4" t="s">
        <v>18202</v>
      </c>
      <c r="E4428" s="4" t="s">
        <v>36</v>
      </c>
      <c r="F4428" s="4" t="s">
        <v>37</v>
      </c>
      <c r="G4428" s="4" t="s">
        <v>51</v>
      </c>
      <c r="J4428" s="4" t="s">
        <v>891</v>
      </c>
      <c r="K4428" s="4" t="s">
        <v>81</v>
      </c>
      <c r="L4428" s="4" t="s">
        <v>82</v>
      </c>
      <c r="M4428" s="4" t="s">
        <v>83</v>
      </c>
      <c r="N4428" s="4" t="s">
        <v>36</v>
      </c>
      <c r="O4428" s="4">
        <v>1</v>
      </c>
      <c r="P4428" s="4" t="s">
        <v>55</v>
      </c>
      <c r="Q4428" s="4">
        <v>23.98</v>
      </c>
      <c r="Y4428" s="4" t="s">
        <v>1964</v>
      </c>
      <c r="Z4428" s="4" t="s">
        <v>47</v>
      </c>
      <c r="AA4428" s="4">
        <v>90089</v>
      </c>
      <c r="AB4428" s="4" t="s">
        <v>58</v>
      </c>
      <c r="AD4428" s="4" t="b">
        <v>0</v>
      </c>
      <c r="AG4428" s="11">
        <f t="shared" si="69"/>
        <v>43329</v>
      </c>
    </row>
    <row r="4429" s="4" customFormat="1" spans="1:33">
      <c r="A4429" s="4" t="s">
        <v>18203</v>
      </c>
      <c r="B4429" s="4" t="s">
        <v>18203</v>
      </c>
      <c r="C4429" s="4" t="s">
        <v>18204</v>
      </c>
      <c r="D4429" s="4" t="s">
        <v>18205</v>
      </c>
      <c r="E4429" s="4" t="s">
        <v>36</v>
      </c>
      <c r="F4429" s="4" t="s">
        <v>37</v>
      </c>
      <c r="G4429" s="4" t="s">
        <v>51</v>
      </c>
      <c r="J4429" s="4" t="s">
        <v>39</v>
      </c>
      <c r="K4429" s="4" t="s">
        <v>1132</v>
      </c>
      <c r="L4429" s="4" t="s">
        <v>1133</v>
      </c>
      <c r="M4429" s="4" t="s">
        <v>1134</v>
      </c>
      <c r="N4429" s="4" t="s">
        <v>36</v>
      </c>
      <c r="O4429" s="4">
        <v>1</v>
      </c>
      <c r="P4429" s="4" t="s">
        <v>55</v>
      </c>
      <c r="Q4429" s="4">
        <v>23.98</v>
      </c>
      <c r="Y4429" s="4" t="s">
        <v>18206</v>
      </c>
      <c r="Z4429" s="4" t="s">
        <v>10123</v>
      </c>
      <c r="AA4429" s="4">
        <v>36027</v>
      </c>
      <c r="AB4429" s="4" t="s">
        <v>58</v>
      </c>
      <c r="AD4429" s="4" t="b">
        <v>0</v>
      </c>
      <c r="AG4429" s="11">
        <f t="shared" si="69"/>
        <v>43329</v>
      </c>
    </row>
    <row r="4430" s="4" customFormat="1" spans="1:33">
      <c r="A4430" s="4" t="s">
        <v>18207</v>
      </c>
      <c r="B4430" s="4" t="s">
        <v>18207</v>
      </c>
      <c r="C4430" s="4" t="s">
        <v>18208</v>
      </c>
      <c r="D4430" s="4" t="s">
        <v>18209</v>
      </c>
      <c r="E4430" s="4" t="s">
        <v>36</v>
      </c>
      <c r="F4430" s="4" t="s">
        <v>37</v>
      </c>
      <c r="G4430" s="4" t="s">
        <v>51</v>
      </c>
      <c r="J4430" s="4" t="s">
        <v>39</v>
      </c>
      <c r="K4430" s="4" t="s">
        <v>13843</v>
      </c>
      <c r="L4430" s="4" t="s">
        <v>13844</v>
      </c>
      <c r="M4430" s="4" t="s">
        <v>13845</v>
      </c>
      <c r="N4430" s="4" t="s">
        <v>36</v>
      </c>
      <c r="O4430" s="4">
        <v>1</v>
      </c>
      <c r="P4430" s="4" t="s">
        <v>55</v>
      </c>
      <c r="Q4430" s="4">
        <v>14.98</v>
      </c>
      <c r="Y4430" s="4" t="s">
        <v>4425</v>
      </c>
      <c r="Z4430" s="4" t="s">
        <v>738</v>
      </c>
      <c r="AA4430" s="4" t="s">
        <v>18210</v>
      </c>
      <c r="AB4430" s="4" t="s">
        <v>58</v>
      </c>
      <c r="AD4430" s="4" t="b">
        <v>0</v>
      </c>
      <c r="AG4430" s="11">
        <f t="shared" si="69"/>
        <v>43329</v>
      </c>
    </row>
    <row r="4431" s="4" customFormat="1" spans="1:33">
      <c r="A4431" s="4" t="s">
        <v>18207</v>
      </c>
      <c r="B4431" s="4" t="s">
        <v>18207</v>
      </c>
      <c r="C4431" s="4" t="s">
        <v>18208</v>
      </c>
      <c r="D4431" s="4" t="s">
        <v>18209</v>
      </c>
      <c r="E4431" s="4" t="s">
        <v>36</v>
      </c>
      <c r="F4431" s="4" t="s">
        <v>37</v>
      </c>
      <c r="G4431" s="4" t="s">
        <v>51</v>
      </c>
      <c r="J4431" s="4" t="s">
        <v>39</v>
      </c>
      <c r="K4431" s="4" t="s">
        <v>18211</v>
      </c>
      <c r="L4431" s="4" t="s">
        <v>10310</v>
      </c>
      <c r="M4431" s="4" t="s">
        <v>10311</v>
      </c>
      <c r="N4431" s="4" t="s">
        <v>36</v>
      </c>
      <c r="O4431" s="4">
        <v>1</v>
      </c>
      <c r="P4431" s="4" t="s">
        <v>55</v>
      </c>
      <c r="Q4431" s="4">
        <v>16.98</v>
      </c>
      <c r="Y4431" s="4" t="s">
        <v>4425</v>
      </c>
      <c r="Z4431" s="4" t="s">
        <v>738</v>
      </c>
      <c r="AA4431" s="4" t="s">
        <v>18210</v>
      </c>
      <c r="AB4431" s="4" t="s">
        <v>58</v>
      </c>
      <c r="AD4431" s="4" t="b">
        <v>0</v>
      </c>
      <c r="AG4431" s="11">
        <f t="shared" si="69"/>
        <v>43329</v>
      </c>
    </row>
    <row r="4432" s="4" customFormat="1" spans="1:33">
      <c r="A4432" s="4" t="s">
        <v>18212</v>
      </c>
      <c r="B4432" s="4" t="s">
        <v>18212</v>
      </c>
      <c r="C4432" s="4" t="s">
        <v>18213</v>
      </c>
      <c r="D4432" s="4" t="s">
        <v>18214</v>
      </c>
      <c r="E4432" s="4" t="s">
        <v>36</v>
      </c>
      <c r="F4432" s="4" t="s">
        <v>37</v>
      </c>
      <c r="G4432" s="4" t="s">
        <v>51</v>
      </c>
      <c r="J4432" s="4" t="s">
        <v>39</v>
      </c>
      <c r="K4432" s="4" t="s">
        <v>437</v>
      </c>
      <c r="L4432" s="4" t="s">
        <v>438</v>
      </c>
      <c r="M4432" s="4" t="s">
        <v>439</v>
      </c>
      <c r="N4432" s="4" t="s">
        <v>36</v>
      </c>
      <c r="O4432" s="4">
        <v>1</v>
      </c>
      <c r="P4432" s="4" t="s">
        <v>55</v>
      </c>
      <c r="Q4432" s="4">
        <v>23.98</v>
      </c>
      <c r="Y4432" s="4" t="s">
        <v>2006</v>
      </c>
      <c r="Z4432" s="4" t="s">
        <v>7268</v>
      </c>
      <c r="AA4432" s="4" t="s">
        <v>18215</v>
      </c>
      <c r="AB4432" s="4" t="s">
        <v>58</v>
      </c>
      <c r="AD4432" s="4" t="b">
        <v>0</v>
      </c>
      <c r="AG4432" s="11">
        <f t="shared" si="69"/>
        <v>43329</v>
      </c>
    </row>
    <row r="4433" s="4" customFormat="1" spans="1:33">
      <c r="A4433" s="4" t="s">
        <v>18216</v>
      </c>
      <c r="B4433" s="4" t="s">
        <v>18216</v>
      </c>
      <c r="C4433" s="4" t="s">
        <v>18217</v>
      </c>
      <c r="D4433" s="4" t="s">
        <v>18218</v>
      </c>
      <c r="E4433" s="4" t="s">
        <v>36</v>
      </c>
      <c r="F4433" s="4" t="s">
        <v>37</v>
      </c>
      <c r="G4433" s="4" t="s">
        <v>51</v>
      </c>
      <c r="J4433" s="4" t="s">
        <v>110</v>
      </c>
      <c r="K4433" s="4" t="s">
        <v>1404</v>
      </c>
      <c r="L4433" s="4" t="s">
        <v>1405</v>
      </c>
      <c r="M4433" s="4" t="s">
        <v>1406</v>
      </c>
      <c r="N4433" s="4" t="s">
        <v>36</v>
      </c>
      <c r="O4433" s="4">
        <v>1</v>
      </c>
      <c r="P4433" s="4" t="s">
        <v>55</v>
      </c>
      <c r="Q4433" s="4">
        <v>23.98</v>
      </c>
      <c r="Y4433" s="4" t="s">
        <v>18219</v>
      </c>
      <c r="Z4433" s="4" t="s">
        <v>862</v>
      </c>
      <c r="AA4433" s="4" t="s">
        <v>18220</v>
      </c>
      <c r="AB4433" s="4" t="s">
        <v>58</v>
      </c>
      <c r="AD4433" s="4" t="b">
        <v>0</v>
      </c>
      <c r="AG4433" s="11">
        <f t="shared" si="69"/>
        <v>43329</v>
      </c>
    </row>
    <row r="4434" s="4" customFormat="1" spans="1:33">
      <c r="A4434" s="4" t="s">
        <v>18221</v>
      </c>
      <c r="B4434" s="4" t="s">
        <v>18221</v>
      </c>
      <c r="C4434" s="4" t="s">
        <v>18222</v>
      </c>
      <c r="D4434" s="4" t="s">
        <v>18223</v>
      </c>
      <c r="E4434" s="4" t="s">
        <v>36</v>
      </c>
      <c r="F4434" s="4" t="s">
        <v>37</v>
      </c>
      <c r="G4434" s="4" t="s">
        <v>51</v>
      </c>
      <c r="J4434" s="4" t="s">
        <v>39</v>
      </c>
      <c r="K4434" s="4" t="s">
        <v>3210</v>
      </c>
      <c r="L4434" s="4" t="s">
        <v>3211</v>
      </c>
      <c r="M4434" s="4" t="s">
        <v>3212</v>
      </c>
      <c r="N4434" s="4" t="s">
        <v>36</v>
      </c>
      <c r="O4434" s="4">
        <v>1</v>
      </c>
      <c r="P4434" s="4" t="s">
        <v>55</v>
      </c>
      <c r="Q4434" s="4">
        <v>23.98</v>
      </c>
      <c r="Y4434" s="4" t="s">
        <v>18224</v>
      </c>
      <c r="Z4434" s="4" t="s">
        <v>57</v>
      </c>
      <c r="AA4434" s="4" t="s">
        <v>18225</v>
      </c>
      <c r="AB4434" s="4" t="s">
        <v>58</v>
      </c>
      <c r="AD4434" s="4" t="b">
        <v>0</v>
      </c>
      <c r="AG4434" s="11">
        <f t="shared" si="69"/>
        <v>43329</v>
      </c>
    </row>
    <row r="4435" s="4" customFormat="1" spans="1:33">
      <c r="A4435" s="4" t="s">
        <v>18226</v>
      </c>
      <c r="B4435" s="4" t="s">
        <v>18226</v>
      </c>
      <c r="C4435" s="4" t="s">
        <v>18227</v>
      </c>
      <c r="D4435" s="4" t="s">
        <v>18228</v>
      </c>
      <c r="E4435" s="4" t="s">
        <v>36</v>
      </c>
      <c r="F4435" s="4" t="s">
        <v>37</v>
      </c>
      <c r="G4435" s="4" t="s">
        <v>51</v>
      </c>
      <c r="J4435" s="4" t="s">
        <v>39</v>
      </c>
      <c r="K4435" s="4" t="s">
        <v>125</v>
      </c>
      <c r="L4435" s="4" t="s">
        <v>126</v>
      </c>
      <c r="M4435" s="4" t="s">
        <v>127</v>
      </c>
      <c r="N4435" s="4" t="s">
        <v>36</v>
      </c>
      <c r="O4435" s="4">
        <v>1</v>
      </c>
      <c r="P4435" s="4" t="s">
        <v>55</v>
      </c>
      <c r="Q4435" s="4">
        <v>23.98</v>
      </c>
      <c r="Y4435" s="4" t="s">
        <v>18229</v>
      </c>
      <c r="Z4435" s="4" t="s">
        <v>6609</v>
      </c>
      <c r="AA4435" s="4">
        <v>21811</v>
      </c>
      <c r="AB4435" s="4" t="s">
        <v>58</v>
      </c>
      <c r="AD4435" s="4" t="b">
        <v>0</v>
      </c>
      <c r="AG4435" s="11">
        <f t="shared" si="69"/>
        <v>43329</v>
      </c>
    </row>
    <row r="4436" s="4" customFormat="1" spans="1:33">
      <c r="A4436" s="4" t="s">
        <v>18230</v>
      </c>
      <c r="B4436" s="4" t="s">
        <v>18230</v>
      </c>
      <c r="C4436" s="4" t="s">
        <v>18231</v>
      </c>
      <c r="D4436" s="4" t="s">
        <v>18232</v>
      </c>
      <c r="E4436" s="4" t="s">
        <v>36</v>
      </c>
      <c r="F4436" s="4" t="s">
        <v>37</v>
      </c>
      <c r="G4436" s="4" t="s">
        <v>51</v>
      </c>
      <c r="J4436" s="4" t="s">
        <v>110</v>
      </c>
      <c r="K4436" s="4" t="s">
        <v>9512</v>
      </c>
      <c r="L4436" s="4" t="s">
        <v>9513</v>
      </c>
      <c r="M4436" s="4" t="s">
        <v>9514</v>
      </c>
      <c r="N4436" s="4" t="s">
        <v>36</v>
      </c>
      <c r="O4436" s="4">
        <v>1</v>
      </c>
      <c r="P4436" s="4" t="s">
        <v>55</v>
      </c>
      <c r="Q4436" s="4">
        <v>23.98</v>
      </c>
      <c r="S4436" s="4">
        <v>5.99</v>
      </c>
      <c r="Y4436" s="4" t="s">
        <v>11534</v>
      </c>
      <c r="Z4436" s="4" t="s">
        <v>115</v>
      </c>
      <c r="AA4436" s="4" t="s">
        <v>11535</v>
      </c>
      <c r="AB4436" s="4" t="s">
        <v>58</v>
      </c>
      <c r="AD4436" s="4" t="b">
        <v>0</v>
      </c>
      <c r="AG4436" s="11">
        <f t="shared" si="69"/>
        <v>43329</v>
      </c>
    </row>
    <row r="4437" s="4" customFormat="1" spans="1:33">
      <c r="A4437" s="4" t="s">
        <v>18233</v>
      </c>
      <c r="B4437" s="4" t="s">
        <v>18233</v>
      </c>
      <c r="C4437" s="4" t="s">
        <v>18234</v>
      </c>
      <c r="D4437" s="4" t="s">
        <v>18235</v>
      </c>
      <c r="E4437" s="4" t="s">
        <v>36</v>
      </c>
      <c r="F4437" s="4" t="s">
        <v>37</v>
      </c>
      <c r="G4437" s="4" t="s">
        <v>51</v>
      </c>
      <c r="J4437" s="4" t="s">
        <v>39</v>
      </c>
      <c r="K4437" s="4" t="s">
        <v>301</v>
      </c>
      <c r="L4437" s="4" t="s">
        <v>302</v>
      </c>
      <c r="M4437" s="4" t="s">
        <v>303</v>
      </c>
      <c r="N4437" s="4" t="s">
        <v>36</v>
      </c>
      <c r="O4437" s="4">
        <v>1</v>
      </c>
      <c r="P4437" s="4" t="s">
        <v>55</v>
      </c>
      <c r="Q4437" s="4">
        <v>23.98</v>
      </c>
      <c r="Y4437" s="4" t="s">
        <v>3220</v>
      </c>
      <c r="Z4437" s="4" t="s">
        <v>72</v>
      </c>
      <c r="AA4437" s="4" t="s">
        <v>18236</v>
      </c>
      <c r="AB4437" s="4" t="s">
        <v>58</v>
      </c>
      <c r="AD4437" s="4" t="b">
        <v>0</v>
      </c>
      <c r="AG4437" s="11">
        <f t="shared" si="69"/>
        <v>43329</v>
      </c>
    </row>
    <row r="4438" s="4" customFormat="1" spans="1:33">
      <c r="A4438" s="4" t="s">
        <v>18233</v>
      </c>
      <c r="B4438" s="4" t="s">
        <v>18233</v>
      </c>
      <c r="C4438" s="4" t="s">
        <v>18234</v>
      </c>
      <c r="D4438" s="4" t="s">
        <v>18235</v>
      </c>
      <c r="E4438" s="4" t="s">
        <v>36</v>
      </c>
      <c r="F4438" s="4" t="s">
        <v>37</v>
      </c>
      <c r="G4438" s="4" t="s">
        <v>51</v>
      </c>
      <c r="J4438" s="4" t="s">
        <v>39</v>
      </c>
      <c r="K4438" s="4" t="s">
        <v>122</v>
      </c>
      <c r="L4438" s="4" t="s">
        <v>123</v>
      </c>
      <c r="M4438" s="4" t="s">
        <v>124</v>
      </c>
      <c r="N4438" s="4" t="s">
        <v>36</v>
      </c>
      <c r="O4438" s="4">
        <v>1</v>
      </c>
      <c r="P4438" s="4" t="s">
        <v>55</v>
      </c>
      <c r="Q4438" s="4">
        <v>23.98</v>
      </c>
      <c r="Y4438" s="4" t="s">
        <v>3220</v>
      </c>
      <c r="Z4438" s="4" t="s">
        <v>72</v>
      </c>
      <c r="AA4438" s="4" t="s">
        <v>18236</v>
      </c>
      <c r="AB4438" s="4" t="s">
        <v>58</v>
      </c>
      <c r="AD4438" s="4" t="b">
        <v>0</v>
      </c>
      <c r="AG4438" s="11">
        <f t="shared" si="69"/>
        <v>43329</v>
      </c>
    </row>
    <row r="4439" s="4" customFormat="1" spans="1:33">
      <c r="A4439" s="4" t="s">
        <v>18233</v>
      </c>
      <c r="B4439" s="4" t="s">
        <v>18233</v>
      </c>
      <c r="C4439" s="4" t="s">
        <v>18234</v>
      </c>
      <c r="D4439" s="4" t="s">
        <v>18235</v>
      </c>
      <c r="E4439" s="4" t="s">
        <v>36</v>
      </c>
      <c r="F4439" s="4" t="s">
        <v>37</v>
      </c>
      <c r="G4439" s="4" t="s">
        <v>51</v>
      </c>
      <c r="J4439" s="4" t="s">
        <v>39</v>
      </c>
      <c r="K4439" s="4" t="s">
        <v>77</v>
      </c>
      <c r="L4439" s="4" t="s">
        <v>1431</v>
      </c>
      <c r="M4439" s="4" t="s">
        <v>1432</v>
      </c>
      <c r="N4439" s="4" t="s">
        <v>36</v>
      </c>
      <c r="O4439" s="4">
        <v>1</v>
      </c>
      <c r="P4439" s="4" t="s">
        <v>55</v>
      </c>
      <c r="Q4439" s="4">
        <v>23.98</v>
      </c>
      <c r="Y4439" s="4" t="s">
        <v>3220</v>
      </c>
      <c r="Z4439" s="4" t="s">
        <v>72</v>
      </c>
      <c r="AA4439" s="4" t="s">
        <v>18236</v>
      </c>
      <c r="AB4439" s="4" t="s">
        <v>58</v>
      </c>
      <c r="AD4439" s="4" t="b">
        <v>0</v>
      </c>
      <c r="AG4439" s="11">
        <f t="shared" si="69"/>
        <v>43329</v>
      </c>
    </row>
    <row r="4440" s="4" customFormat="1" spans="1:33">
      <c r="A4440" s="4" t="s">
        <v>18237</v>
      </c>
      <c r="B4440" s="4" t="s">
        <v>18237</v>
      </c>
      <c r="C4440" s="4" t="s">
        <v>18238</v>
      </c>
      <c r="D4440" s="4" t="s">
        <v>18239</v>
      </c>
      <c r="E4440" s="4" t="s">
        <v>36</v>
      </c>
      <c r="F4440" s="4" t="s">
        <v>37</v>
      </c>
      <c r="G4440" s="4" t="s">
        <v>51</v>
      </c>
      <c r="J4440" s="4" t="s">
        <v>110</v>
      </c>
      <c r="K4440" s="4" t="s">
        <v>9250</v>
      </c>
      <c r="L4440" s="4" t="s">
        <v>18240</v>
      </c>
      <c r="M4440" s="4" t="s">
        <v>9252</v>
      </c>
      <c r="N4440" s="4" t="s">
        <v>36</v>
      </c>
      <c r="O4440" s="4">
        <v>1</v>
      </c>
      <c r="P4440" s="4" t="s">
        <v>55</v>
      </c>
      <c r="Q4440" s="4">
        <v>27.98</v>
      </c>
      <c r="S4440" s="4">
        <v>3.48</v>
      </c>
      <c r="X4440" s="4">
        <v>3.48</v>
      </c>
      <c r="Y4440" s="4" t="s">
        <v>18241</v>
      </c>
      <c r="Z4440" s="4" t="s">
        <v>201</v>
      </c>
      <c r="AA4440" s="4" t="s">
        <v>18242</v>
      </c>
      <c r="AB4440" s="4" t="s">
        <v>58</v>
      </c>
      <c r="AC4440" s="4" t="s">
        <v>915</v>
      </c>
      <c r="AD4440" s="4" t="b">
        <v>0</v>
      </c>
      <c r="AG4440" s="11">
        <f t="shared" si="69"/>
        <v>43329</v>
      </c>
    </row>
    <row r="4441" s="4" customFormat="1" spans="1:33">
      <c r="A4441" s="4" t="s">
        <v>18243</v>
      </c>
      <c r="B4441" s="4" t="s">
        <v>18243</v>
      </c>
      <c r="C4441" s="4" t="s">
        <v>18244</v>
      </c>
      <c r="D4441" s="4" t="s">
        <v>18245</v>
      </c>
      <c r="E4441" s="4" t="s">
        <v>36</v>
      </c>
      <c r="F4441" s="4" t="s">
        <v>37</v>
      </c>
      <c r="G4441" s="4" t="s">
        <v>51</v>
      </c>
      <c r="J4441" s="4" t="s">
        <v>110</v>
      </c>
      <c r="K4441" s="4" t="s">
        <v>827</v>
      </c>
      <c r="L4441" s="4" t="s">
        <v>1197</v>
      </c>
      <c r="M4441" s="4" t="s">
        <v>1198</v>
      </c>
      <c r="N4441" s="4" t="s">
        <v>36</v>
      </c>
      <c r="O4441" s="4">
        <v>1</v>
      </c>
      <c r="P4441" s="4" t="s">
        <v>55</v>
      </c>
      <c r="Q4441" s="4">
        <v>23.98</v>
      </c>
      <c r="S4441" s="4">
        <v>2.49</v>
      </c>
      <c r="X4441" s="4">
        <v>2.49</v>
      </c>
      <c r="Y4441" s="4" t="s">
        <v>5893</v>
      </c>
      <c r="Z4441" s="4" t="s">
        <v>6045</v>
      </c>
      <c r="AA4441" s="4" t="s">
        <v>18246</v>
      </c>
      <c r="AB4441" s="4" t="s">
        <v>58</v>
      </c>
      <c r="AC4441" s="4" t="s">
        <v>915</v>
      </c>
      <c r="AD4441" s="4" t="b">
        <v>0</v>
      </c>
      <c r="AG4441" s="11">
        <f t="shared" si="69"/>
        <v>43329</v>
      </c>
    </row>
    <row r="4442" s="4" customFormat="1" spans="1:33">
      <c r="A4442" s="4" t="s">
        <v>18247</v>
      </c>
      <c r="B4442" s="4" t="s">
        <v>18247</v>
      </c>
      <c r="C4442" s="4" t="s">
        <v>18248</v>
      </c>
      <c r="D4442" s="4" t="s">
        <v>18249</v>
      </c>
      <c r="E4442" s="4" t="s">
        <v>36</v>
      </c>
      <c r="F4442" s="4" t="s">
        <v>37</v>
      </c>
      <c r="G4442" s="4" t="s">
        <v>51</v>
      </c>
      <c r="J4442" s="4" t="s">
        <v>39</v>
      </c>
      <c r="K4442" s="4" t="s">
        <v>18250</v>
      </c>
      <c r="L4442" s="4" t="s">
        <v>18251</v>
      </c>
      <c r="M4442" s="4" t="s">
        <v>18252</v>
      </c>
      <c r="N4442" s="4" t="s">
        <v>36</v>
      </c>
      <c r="O4442" s="4">
        <v>1</v>
      </c>
      <c r="P4442" s="4" t="s">
        <v>55</v>
      </c>
      <c r="Q4442" s="4">
        <v>24.98</v>
      </c>
      <c r="Y4442" s="4" t="s">
        <v>11258</v>
      </c>
      <c r="Z4442" s="4" t="s">
        <v>3437</v>
      </c>
      <c r="AA4442" s="4">
        <v>87122</v>
      </c>
      <c r="AB4442" s="4" t="s">
        <v>58</v>
      </c>
      <c r="AD4442" s="4" t="b">
        <v>0</v>
      </c>
      <c r="AG4442" s="11">
        <f t="shared" si="69"/>
        <v>43329</v>
      </c>
    </row>
    <row r="4443" s="4" customFormat="1" spans="1:33">
      <c r="A4443" s="4" t="s">
        <v>18253</v>
      </c>
      <c r="B4443" s="4" t="s">
        <v>18253</v>
      </c>
      <c r="C4443" s="4" t="s">
        <v>18254</v>
      </c>
      <c r="D4443" s="4" t="s">
        <v>18255</v>
      </c>
      <c r="E4443" s="4" t="s">
        <v>36</v>
      </c>
      <c r="F4443" s="4" t="s">
        <v>37</v>
      </c>
      <c r="G4443" s="4" t="s">
        <v>51</v>
      </c>
      <c r="J4443" s="4" t="s">
        <v>39</v>
      </c>
      <c r="K4443" s="4" t="s">
        <v>77</v>
      </c>
      <c r="L4443" s="4" t="s">
        <v>5714</v>
      </c>
      <c r="M4443" s="4" t="s">
        <v>5715</v>
      </c>
      <c r="N4443" s="4" t="s">
        <v>36</v>
      </c>
      <c r="O4443" s="4">
        <v>1</v>
      </c>
      <c r="P4443" s="4" t="s">
        <v>55</v>
      </c>
      <c r="Q4443" s="4">
        <v>22.98</v>
      </c>
      <c r="Y4443" s="4" t="s">
        <v>5157</v>
      </c>
      <c r="Z4443" s="4" t="s">
        <v>368</v>
      </c>
      <c r="AA4443" s="4" t="s">
        <v>18256</v>
      </c>
      <c r="AB4443" s="4" t="s">
        <v>58</v>
      </c>
      <c r="AD4443" s="4" t="b">
        <v>0</v>
      </c>
      <c r="AG4443" s="11">
        <f t="shared" si="69"/>
        <v>43329</v>
      </c>
    </row>
    <row r="4444" s="4" customFormat="1" spans="1:33">
      <c r="A4444" s="4" t="s">
        <v>18257</v>
      </c>
      <c r="B4444" s="4" t="s">
        <v>18257</v>
      </c>
      <c r="C4444" s="4" t="s">
        <v>18258</v>
      </c>
      <c r="D4444" s="4" t="s">
        <v>18259</v>
      </c>
      <c r="E4444" s="4" t="s">
        <v>36</v>
      </c>
      <c r="F4444" s="4" t="s">
        <v>37</v>
      </c>
      <c r="G4444" s="4" t="s">
        <v>51</v>
      </c>
      <c r="J4444" s="4" t="s">
        <v>39</v>
      </c>
      <c r="K4444" s="4" t="s">
        <v>307</v>
      </c>
      <c r="L4444" s="4" t="s">
        <v>308</v>
      </c>
      <c r="M4444" s="4" t="s">
        <v>309</v>
      </c>
      <c r="N4444" s="4" t="s">
        <v>36</v>
      </c>
      <c r="O4444" s="4">
        <v>1</v>
      </c>
      <c r="P4444" s="4" t="s">
        <v>55</v>
      </c>
      <c r="Q4444" s="4">
        <v>23.98</v>
      </c>
      <c r="Y4444" s="4" t="s">
        <v>18099</v>
      </c>
      <c r="Z4444" s="4" t="s">
        <v>398</v>
      </c>
      <c r="AA4444" s="4" t="s">
        <v>18260</v>
      </c>
      <c r="AB4444" s="4" t="s">
        <v>58</v>
      </c>
      <c r="AD4444" s="4" t="b">
        <v>0</v>
      </c>
      <c r="AG4444" s="11">
        <f t="shared" si="69"/>
        <v>43329</v>
      </c>
    </row>
    <row r="4445" s="4" customFormat="1" spans="1:33">
      <c r="A4445" s="4" t="s">
        <v>18261</v>
      </c>
      <c r="B4445" s="4" t="s">
        <v>18261</v>
      </c>
      <c r="C4445" s="4" t="s">
        <v>18262</v>
      </c>
      <c r="D4445" s="4" t="s">
        <v>18263</v>
      </c>
      <c r="E4445" s="4" t="s">
        <v>36</v>
      </c>
      <c r="F4445" s="4" t="s">
        <v>37</v>
      </c>
      <c r="G4445" s="4" t="s">
        <v>51</v>
      </c>
      <c r="J4445" s="4" t="s">
        <v>39</v>
      </c>
      <c r="K4445" s="4" t="s">
        <v>152</v>
      </c>
      <c r="L4445" s="4" t="s">
        <v>396</v>
      </c>
      <c r="M4445" s="4" t="s">
        <v>154</v>
      </c>
      <c r="N4445" s="4" t="s">
        <v>36</v>
      </c>
      <c r="O4445" s="4">
        <v>1</v>
      </c>
      <c r="P4445" s="4" t="s">
        <v>55</v>
      </c>
      <c r="Q4445" s="4">
        <v>22.98</v>
      </c>
      <c r="Y4445" s="4" t="s">
        <v>580</v>
      </c>
      <c r="Z4445" s="4" t="s">
        <v>47</v>
      </c>
      <c r="AA4445" s="4" t="s">
        <v>18264</v>
      </c>
      <c r="AB4445" s="4" t="s">
        <v>58</v>
      </c>
      <c r="AD4445" s="4" t="b">
        <v>0</v>
      </c>
      <c r="AG4445" s="11">
        <f t="shared" si="69"/>
        <v>43329</v>
      </c>
    </row>
    <row r="4446" s="4" customFormat="1" spans="1:33">
      <c r="A4446" s="4" t="s">
        <v>18265</v>
      </c>
      <c r="B4446" s="4" t="s">
        <v>18265</v>
      </c>
      <c r="C4446" s="4" t="s">
        <v>18266</v>
      </c>
      <c r="D4446" s="4" t="s">
        <v>18267</v>
      </c>
      <c r="E4446" s="4" t="s">
        <v>36</v>
      </c>
      <c r="F4446" s="4" t="s">
        <v>37</v>
      </c>
      <c r="G4446" s="4" t="s">
        <v>51</v>
      </c>
      <c r="J4446" s="4" t="s">
        <v>891</v>
      </c>
      <c r="K4446" s="4" t="s">
        <v>1672</v>
      </c>
      <c r="L4446" s="4" t="s">
        <v>1673</v>
      </c>
      <c r="M4446" s="4" t="s">
        <v>1674</v>
      </c>
      <c r="N4446" s="4" t="s">
        <v>36</v>
      </c>
      <c r="O4446" s="4">
        <v>1</v>
      </c>
      <c r="P4446" s="4" t="s">
        <v>55</v>
      </c>
      <c r="Q4446" s="4">
        <v>22.98</v>
      </c>
      <c r="S4446" s="4">
        <v>8.99</v>
      </c>
      <c r="Y4446" s="4" t="s">
        <v>673</v>
      </c>
      <c r="Z4446" s="4" t="s">
        <v>166</v>
      </c>
      <c r="AA4446" s="4" t="s">
        <v>18268</v>
      </c>
      <c r="AB4446" s="4" t="s">
        <v>58</v>
      </c>
      <c r="AD4446" s="4" t="b">
        <v>0</v>
      </c>
      <c r="AG4446" s="11">
        <f t="shared" si="69"/>
        <v>43329</v>
      </c>
    </row>
    <row r="4447" s="4" customFormat="1" spans="1:33">
      <c r="A4447" s="4" t="s">
        <v>18269</v>
      </c>
      <c r="B4447" s="4" t="s">
        <v>18269</v>
      </c>
      <c r="C4447" s="4" t="s">
        <v>18270</v>
      </c>
      <c r="D4447" s="4" t="s">
        <v>18271</v>
      </c>
      <c r="E4447" s="4" t="s">
        <v>36</v>
      </c>
      <c r="F4447" s="4" t="s">
        <v>37</v>
      </c>
      <c r="G4447" s="4" t="s">
        <v>51</v>
      </c>
      <c r="J4447" s="4" t="s">
        <v>39</v>
      </c>
      <c r="K4447" s="4" t="s">
        <v>1897</v>
      </c>
      <c r="L4447" s="4" t="s">
        <v>1898</v>
      </c>
      <c r="M4447" s="4" t="s">
        <v>1899</v>
      </c>
      <c r="N4447" s="4" t="s">
        <v>36</v>
      </c>
      <c r="O4447" s="4">
        <v>1</v>
      </c>
      <c r="P4447" s="4" t="s">
        <v>55</v>
      </c>
      <c r="Q4447" s="4">
        <v>23.98</v>
      </c>
      <c r="Y4447" s="4" t="s">
        <v>18272</v>
      </c>
      <c r="Z4447" s="4" t="s">
        <v>156</v>
      </c>
      <c r="AA4447" s="4" t="s">
        <v>18273</v>
      </c>
      <c r="AB4447" s="4" t="s">
        <v>58</v>
      </c>
      <c r="AD4447" s="4" t="b">
        <v>0</v>
      </c>
      <c r="AG4447" s="11">
        <f t="shared" si="69"/>
        <v>43329</v>
      </c>
    </row>
    <row r="4448" s="4" customFormat="1" spans="1:33">
      <c r="A4448" s="4" t="s">
        <v>18274</v>
      </c>
      <c r="B4448" s="4" t="s">
        <v>18274</v>
      </c>
      <c r="C4448" s="4" t="s">
        <v>18275</v>
      </c>
      <c r="D4448" s="4" t="s">
        <v>18276</v>
      </c>
      <c r="E4448" s="4" t="s">
        <v>36</v>
      </c>
      <c r="F4448" s="4" t="s">
        <v>37</v>
      </c>
      <c r="G4448" s="4" t="s">
        <v>51</v>
      </c>
      <c r="J4448" s="4" t="s">
        <v>110</v>
      </c>
      <c r="K4448" s="4" t="s">
        <v>3763</v>
      </c>
      <c r="L4448" s="4" t="s">
        <v>3764</v>
      </c>
      <c r="M4448" s="4" t="s">
        <v>3765</v>
      </c>
      <c r="N4448" s="4" t="s">
        <v>36</v>
      </c>
      <c r="O4448" s="4">
        <v>1</v>
      </c>
      <c r="P4448" s="4" t="s">
        <v>55</v>
      </c>
      <c r="Q4448" s="4">
        <v>23.98</v>
      </c>
      <c r="S4448" s="4">
        <v>5.99</v>
      </c>
      <c r="Y4448" s="4" t="s">
        <v>11845</v>
      </c>
      <c r="Z4448" s="4" t="s">
        <v>147</v>
      </c>
      <c r="AA4448" s="4" t="s">
        <v>18277</v>
      </c>
      <c r="AB4448" s="4" t="s">
        <v>58</v>
      </c>
      <c r="AD4448" s="4" t="b">
        <v>0</v>
      </c>
      <c r="AG4448" s="11">
        <f t="shared" si="69"/>
        <v>43329</v>
      </c>
    </row>
    <row r="4449" s="4" customFormat="1" spans="1:33">
      <c r="A4449" s="4" t="s">
        <v>18278</v>
      </c>
      <c r="B4449" s="4" t="s">
        <v>18278</v>
      </c>
      <c r="C4449" s="4" t="s">
        <v>18279</v>
      </c>
      <c r="D4449" s="4" t="s">
        <v>18280</v>
      </c>
      <c r="E4449" s="4" t="s">
        <v>36</v>
      </c>
      <c r="F4449" s="4" t="s">
        <v>37</v>
      </c>
      <c r="G4449" s="4" t="s">
        <v>51</v>
      </c>
      <c r="J4449" s="4" t="s">
        <v>39</v>
      </c>
      <c r="K4449" s="4" t="s">
        <v>1415</v>
      </c>
      <c r="L4449" s="4" t="s">
        <v>12086</v>
      </c>
      <c r="M4449" s="4" t="s">
        <v>12087</v>
      </c>
      <c r="N4449" s="4" t="s">
        <v>36</v>
      </c>
      <c r="O4449" s="4">
        <v>1</v>
      </c>
      <c r="P4449" s="4" t="s">
        <v>55</v>
      </c>
      <c r="Q4449" s="4">
        <v>23.98</v>
      </c>
      <c r="Y4449" s="4" t="s">
        <v>5802</v>
      </c>
      <c r="Z4449" s="4" t="s">
        <v>47</v>
      </c>
      <c r="AA4449" s="4" t="s">
        <v>11274</v>
      </c>
      <c r="AB4449" s="4" t="s">
        <v>58</v>
      </c>
      <c r="AD4449" s="4" t="b">
        <v>0</v>
      </c>
      <c r="AG4449" s="11">
        <f t="shared" si="69"/>
        <v>43329</v>
      </c>
    </row>
    <row r="4450" s="4" customFormat="1" spans="1:33">
      <c r="A4450" s="4" t="s">
        <v>18281</v>
      </c>
      <c r="B4450" s="4" t="s">
        <v>18281</v>
      </c>
      <c r="C4450" s="4" t="s">
        <v>18282</v>
      </c>
      <c r="D4450" s="4" t="s">
        <v>18283</v>
      </c>
      <c r="E4450" s="4" t="s">
        <v>36</v>
      </c>
      <c r="F4450" s="4" t="s">
        <v>37</v>
      </c>
      <c r="G4450" s="4" t="s">
        <v>51</v>
      </c>
      <c r="J4450" s="4" t="s">
        <v>39</v>
      </c>
      <c r="K4450" s="4" t="s">
        <v>1368</v>
      </c>
      <c r="L4450" s="4" t="s">
        <v>1588</v>
      </c>
      <c r="M4450" s="4" t="s">
        <v>1370</v>
      </c>
      <c r="N4450" s="4" t="s">
        <v>36</v>
      </c>
      <c r="O4450" s="4">
        <v>1</v>
      </c>
      <c r="P4450" s="4" t="s">
        <v>55</v>
      </c>
      <c r="Q4450" s="4">
        <v>21.98</v>
      </c>
      <c r="Y4450" s="4" t="s">
        <v>18284</v>
      </c>
      <c r="Z4450" s="4" t="s">
        <v>156</v>
      </c>
      <c r="AA4450" s="4" t="s">
        <v>18285</v>
      </c>
      <c r="AB4450" s="4" t="s">
        <v>58</v>
      </c>
      <c r="AD4450" s="4" t="b">
        <v>0</v>
      </c>
      <c r="AG4450" s="11">
        <f t="shared" si="69"/>
        <v>43329</v>
      </c>
    </row>
    <row r="4451" s="4" customFormat="1" spans="1:33">
      <c r="A4451" s="4" t="s">
        <v>18281</v>
      </c>
      <c r="B4451" s="4" t="s">
        <v>18281</v>
      </c>
      <c r="C4451" s="4" t="s">
        <v>18282</v>
      </c>
      <c r="D4451" s="4" t="s">
        <v>18283</v>
      </c>
      <c r="E4451" s="4" t="s">
        <v>36</v>
      </c>
      <c r="F4451" s="4" t="s">
        <v>37</v>
      </c>
      <c r="G4451" s="4" t="s">
        <v>51</v>
      </c>
      <c r="J4451" s="4" t="s">
        <v>39</v>
      </c>
      <c r="K4451" s="4" t="s">
        <v>3122</v>
      </c>
      <c r="L4451" s="4" t="s">
        <v>3123</v>
      </c>
      <c r="M4451" s="4" t="s">
        <v>3124</v>
      </c>
      <c r="N4451" s="4" t="s">
        <v>36</v>
      </c>
      <c r="O4451" s="4">
        <v>1</v>
      </c>
      <c r="P4451" s="4" t="s">
        <v>55</v>
      </c>
      <c r="Q4451" s="4">
        <v>22.98</v>
      </c>
      <c r="Y4451" s="4" t="s">
        <v>18284</v>
      </c>
      <c r="Z4451" s="4" t="s">
        <v>156</v>
      </c>
      <c r="AA4451" s="4" t="s">
        <v>18285</v>
      </c>
      <c r="AB4451" s="4" t="s">
        <v>58</v>
      </c>
      <c r="AD4451" s="4" t="b">
        <v>0</v>
      </c>
      <c r="AG4451" s="11">
        <f t="shared" si="69"/>
        <v>43329</v>
      </c>
    </row>
    <row r="4452" s="4" customFormat="1" spans="1:33">
      <c r="A4452" s="4" t="s">
        <v>18286</v>
      </c>
      <c r="B4452" s="4" t="s">
        <v>18286</v>
      </c>
      <c r="C4452" s="4" t="s">
        <v>18287</v>
      </c>
      <c r="D4452" s="4" t="s">
        <v>18288</v>
      </c>
      <c r="E4452" s="4" t="s">
        <v>36</v>
      </c>
      <c r="F4452" s="4" t="s">
        <v>37</v>
      </c>
      <c r="G4452" s="4" t="s">
        <v>51</v>
      </c>
      <c r="J4452" s="4" t="s">
        <v>39</v>
      </c>
      <c r="K4452" s="4" t="s">
        <v>3017</v>
      </c>
      <c r="L4452" s="4" t="s">
        <v>3018</v>
      </c>
      <c r="M4452" s="4" t="s">
        <v>3019</v>
      </c>
      <c r="N4452" s="4" t="s">
        <v>36</v>
      </c>
      <c r="O4452" s="4">
        <v>1</v>
      </c>
      <c r="P4452" s="4" t="s">
        <v>55</v>
      </c>
      <c r="Q4452" s="4">
        <v>22.98</v>
      </c>
      <c r="Y4452" s="4" t="s">
        <v>8675</v>
      </c>
      <c r="Z4452" s="4" t="s">
        <v>18289</v>
      </c>
      <c r="AA4452" s="4" t="s">
        <v>8411</v>
      </c>
      <c r="AB4452" s="4" t="s">
        <v>58</v>
      </c>
      <c r="AD4452" s="4" t="b">
        <v>0</v>
      </c>
      <c r="AG4452" s="11">
        <f t="shared" si="69"/>
        <v>43329</v>
      </c>
    </row>
    <row r="4453" s="4" customFormat="1" spans="1:33">
      <c r="A4453" s="4" t="s">
        <v>18286</v>
      </c>
      <c r="B4453" s="4" t="s">
        <v>18286</v>
      </c>
      <c r="C4453" s="4" t="s">
        <v>18287</v>
      </c>
      <c r="D4453" s="4" t="s">
        <v>18288</v>
      </c>
      <c r="E4453" s="4" t="s">
        <v>36</v>
      </c>
      <c r="F4453" s="4" t="s">
        <v>37</v>
      </c>
      <c r="G4453" s="4" t="s">
        <v>51</v>
      </c>
      <c r="J4453" s="4" t="s">
        <v>39</v>
      </c>
      <c r="K4453" s="4" t="s">
        <v>10460</v>
      </c>
      <c r="L4453" s="4" t="s">
        <v>10461</v>
      </c>
      <c r="M4453" s="4" t="s">
        <v>10462</v>
      </c>
      <c r="N4453" s="4" t="s">
        <v>36</v>
      </c>
      <c r="O4453" s="4">
        <v>1</v>
      </c>
      <c r="P4453" s="4" t="s">
        <v>55</v>
      </c>
      <c r="Q4453" s="4">
        <v>22.98</v>
      </c>
      <c r="Y4453" s="4" t="s">
        <v>8675</v>
      </c>
      <c r="Z4453" s="4" t="s">
        <v>18289</v>
      </c>
      <c r="AA4453" s="4" t="s">
        <v>8411</v>
      </c>
      <c r="AB4453" s="4" t="s">
        <v>58</v>
      </c>
      <c r="AD4453" s="4" t="b">
        <v>0</v>
      </c>
      <c r="AG4453" s="11">
        <f t="shared" si="69"/>
        <v>43329</v>
      </c>
    </row>
    <row r="4454" s="4" customFormat="1" spans="1:33">
      <c r="A4454" s="4" t="s">
        <v>18290</v>
      </c>
      <c r="B4454" s="4" t="s">
        <v>18290</v>
      </c>
      <c r="C4454" s="4" t="s">
        <v>18291</v>
      </c>
      <c r="D4454" s="4" t="s">
        <v>18292</v>
      </c>
      <c r="E4454" s="4" t="s">
        <v>36</v>
      </c>
      <c r="F4454" s="4" t="s">
        <v>37</v>
      </c>
      <c r="G4454" s="4" t="s">
        <v>51</v>
      </c>
      <c r="J4454" s="4" t="s">
        <v>39</v>
      </c>
      <c r="K4454" s="4" t="s">
        <v>593</v>
      </c>
      <c r="L4454" s="4" t="s">
        <v>594</v>
      </c>
      <c r="M4454" s="4" t="s">
        <v>595</v>
      </c>
      <c r="N4454" s="4" t="s">
        <v>36</v>
      </c>
      <c r="O4454" s="4">
        <v>1</v>
      </c>
      <c r="P4454" s="4" t="s">
        <v>55</v>
      </c>
      <c r="Q4454" s="4">
        <v>23.98</v>
      </c>
      <c r="Y4454" s="4" t="s">
        <v>18293</v>
      </c>
      <c r="Z4454" s="4" t="s">
        <v>3547</v>
      </c>
      <c r="AA4454" s="4">
        <v>32809</v>
      </c>
      <c r="AB4454" s="4" t="s">
        <v>58</v>
      </c>
      <c r="AD4454" s="4" t="b">
        <v>0</v>
      </c>
      <c r="AG4454" s="11">
        <f t="shared" si="69"/>
        <v>43329</v>
      </c>
    </row>
    <row r="4455" s="4" customFormat="1" spans="1:33">
      <c r="A4455" s="4" t="s">
        <v>18294</v>
      </c>
      <c r="B4455" s="4" t="s">
        <v>18294</v>
      </c>
      <c r="C4455" s="4" t="s">
        <v>18295</v>
      </c>
      <c r="D4455" s="4" t="s">
        <v>18296</v>
      </c>
      <c r="E4455" s="4" t="s">
        <v>36</v>
      </c>
      <c r="F4455" s="4" t="s">
        <v>37</v>
      </c>
      <c r="G4455" s="4" t="s">
        <v>51</v>
      </c>
      <c r="J4455" s="4" t="s">
        <v>39</v>
      </c>
      <c r="K4455" s="4" t="s">
        <v>2298</v>
      </c>
      <c r="L4455" s="4" t="s">
        <v>2299</v>
      </c>
      <c r="M4455" s="4" t="s">
        <v>2300</v>
      </c>
      <c r="N4455" s="4" t="s">
        <v>36</v>
      </c>
      <c r="O4455" s="4">
        <v>1</v>
      </c>
      <c r="P4455" s="4" t="s">
        <v>55</v>
      </c>
      <c r="Q4455" s="4">
        <v>21.98</v>
      </c>
      <c r="Y4455" s="4" t="s">
        <v>18297</v>
      </c>
      <c r="Z4455" s="4" t="s">
        <v>105</v>
      </c>
      <c r="AA4455" s="4">
        <v>7701</v>
      </c>
      <c r="AB4455" s="4" t="s">
        <v>58</v>
      </c>
      <c r="AD4455" s="4" t="b">
        <v>0</v>
      </c>
      <c r="AG4455" s="11">
        <f t="shared" si="69"/>
        <v>43329</v>
      </c>
    </row>
    <row r="4456" s="4" customFormat="1" spans="1:33">
      <c r="A4456" s="4" t="s">
        <v>18294</v>
      </c>
      <c r="B4456" s="4" t="s">
        <v>18294</v>
      </c>
      <c r="C4456" s="4" t="s">
        <v>18295</v>
      </c>
      <c r="D4456" s="4" t="s">
        <v>18296</v>
      </c>
      <c r="E4456" s="4" t="s">
        <v>36</v>
      </c>
      <c r="F4456" s="4" t="s">
        <v>37</v>
      </c>
      <c r="G4456" s="4" t="s">
        <v>51</v>
      </c>
      <c r="J4456" s="4" t="s">
        <v>39</v>
      </c>
      <c r="K4456" s="4" t="s">
        <v>4834</v>
      </c>
      <c r="L4456" s="4" t="s">
        <v>4835</v>
      </c>
      <c r="M4456" s="4" t="s">
        <v>4836</v>
      </c>
      <c r="N4456" s="4" t="s">
        <v>36</v>
      </c>
      <c r="O4456" s="4">
        <v>1</v>
      </c>
      <c r="P4456" s="4" t="s">
        <v>55</v>
      </c>
      <c r="Q4456" s="4">
        <v>19.98</v>
      </c>
      <c r="Y4456" s="4" t="s">
        <v>18297</v>
      </c>
      <c r="Z4456" s="4" t="s">
        <v>105</v>
      </c>
      <c r="AA4456" s="4">
        <v>7701</v>
      </c>
      <c r="AB4456" s="4" t="s">
        <v>58</v>
      </c>
      <c r="AD4456" s="4" t="b">
        <v>0</v>
      </c>
      <c r="AG4456" s="11">
        <f t="shared" si="69"/>
        <v>43329</v>
      </c>
    </row>
    <row r="4457" s="4" customFormat="1" spans="1:33">
      <c r="A4457" s="4" t="s">
        <v>18298</v>
      </c>
      <c r="B4457" s="4" t="s">
        <v>18298</v>
      </c>
      <c r="C4457" s="4" t="s">
        <v>18299</v>
      </c>
      <c r="D4457" s="4" t="s">
        <v>18300</v>
      </c>
      <c r="E4457" s="4" t="s">
        <v>36</v>
      </c>
      <c r="F4457" s="4" t="s">
        <v>37</v>
      </c>
      <c r="G4457" s="4" t="s">
        <v>51</v>
      </c>
      <c r="J4457" s="4" t="s">
        <v>39</v>
      </c>
      <c r="K4457" s="4" t="s">
        <v>3981</v>
      </c>
      <c r="L4457" s="4" t="s">
        <v>3982</v>
      </c>
      <c r="M4457" s="4" t="s">
        <v>3983</v>
      </c>
      <c r="N4457" s="4" t="s">
        <v>36</v>
      </c>
      <c r="O4457" s="4">
        <v>1</v>
      </c>
      <c r="P4457" s="4" t="s">
        <v>55</v>
      </c>
      <c r="Q4457" s="4">
        <v>26.98</v>
      </c>
      <c r="Y4457" s="4" t="s">
        <v>18301</v>
      </c>
      <c r="Z4457" s="4" t="s">
        <v>47</v>
      </c>
      <c r="AA4457" s="4">
        <v>95521</v>
      </c>
      <c r="AB4457" s="4" t="s">
        <v>58</v>
      </c>
      <c r="AD4457" s="4" t="b">
        <v>0</v>
      </c>
      <c r="AG4457" s="11">
        <f t="shared" si="69"/>
        <v>43329</v>
      </c>
    </row>
    <row r="4458" s="4" customFormat="1" spans="1:33">
      <c r="A4458" s="4" t="s">
        <v>18302</v>
      </c>
      <c r="B4458" s="4" t="s">
        <v>18302</v>
      </c>
      <c r="C4458" s="4" t="s">
        <v>18303</v>
      </c>
      <c r="D4458" s="4" t="s">
        <v>18304</v>
      </c>
      <c r="E4458" s="4" t="s">
        <v>36</v>
      </c>
      <c r="F4458" s="4" t="s">
        <v>37</v>
      </c>
      <c r="G4458" s="4" t="s">
        <v>51</v>
      </c>
      <c r="J4458" s="4" t="s">
        <v>39</v>
      </c>
      <c r="K4458" s="4" t="s">
        <v>7219</v>
      </c>
      <c r="L4458" s="4" t="s">
        <v>7220</v>
      </c>
      <c r="M4458" s="4" t="s">
        <v>7221</v>
      </c>
      <c r="N4458" s="4" t="s">
        <v>36</v>
      </c>
      <c r="O4458" s="4">
        <v>1</v>
      </c>
      <c r="P4458" s="4" t="s">
        <v>55</v>
      </c>
      <c r="Q4458" s="4">
        <v>22.98</v>
      </c>
      <c r="Y4458" s="4" t="s">
        <v>1122</v>
      </c>
      <c r="Z4458" s="4" t="s">
        <v>407</v>
      </c>
      <c r="AA4458" s="4" t="s">
        <v>18305</v>
      </c>
      <c r="AB4458" s="4" t="s">
        <v>58</v>
      </c>
      <c r="AD4458" s="4" t="b">
        <v>0</v>
      </c>
      <c r="AG4458" s="11">
        <f t="shared" si="69"/>
        <v>43329</v>
      </c>
    </row>
    <row r="4459" s="4" customFormat="1" spans="1:33">
      <c r="A4459" s="4" t="s">
        <v>18306</v>
      </c>
      <c r="B4459" s="4" t="s">
        <v>18306</v>
      </c>
      <c r="C4459" s="4" t="s">
        <v>18307</v>
      </c>
      <c r="D4459" s="4" t="s">
        <v>18308</v>
      </c>
      <c r="E4459" s="4" t="s">
        <v>161</v>
      </c>
      <c r="F4459" s="4" t="s">
        <v>37</v>
      </c>
      <c r="G4459" s="4" t="s">
        <v>51</v>
      </c>
      <c r="J4459" s="4" t="s">
        <v>39</v>
      </c>
      <c r="K4459" s="4" t="s">
        <v>3264</v>
      </c>
      <c r="L4459" s="4" t="s">
        <v>3265</v>
      </c>
      <c r="M4459" s="4" t="s">
        <v>3266</v>
      </c>
      <c r="N4459" s="4" t="s">
        <v>161</v>
      </c>
      <c r="O4459" s="4">
        <v>0</v>
      </c>
      <c r="Y4459" s="4" t="s">
        <v>1122</v>
      </c>
      <c r="Z4459" s="4" t="s">
        <v>407</v>
      </c>
      <c r="AA4459" s="4" t="s">
        <v>18305</v>
      </c>
      <c r="AB4459" s="4" t="s">
        <v>58</v>
      </c>
      <c r="AD4459" s="4" t="b">
        <v>0</v>
      </c>
      <c r="AG4459" s="11">
        <f t="shared" si="69"/>
        <v>43329</v>
      </c>
    </row>
    <row r="4460" s="4" customFormat="1" spans="1:33">
      <c r="A4460" s="4" t="s">
        <v>18309</v>
      </c>
      <c r="B4460" s="4" t="s">
        <v>18309</v>
      </c>
      <c r="C4460" s="4" t="s">
        <v>18310</v>
      </c>
      <c r="D4460" s="4" t="s">
        <v>18311</v>
      </c>
      <c r="E4460" s="4" t="s">
        <v>36</v>
      </c>
      <c r="F4460" s="4" t="s">
        <v>37</v>
      </c>
      <c r="G4460" s="4" t="s">
        <v>51</v>
      </c>
      <c r="J4460" s="4" t="s">
        <v>39</v>
      </c>
      <c r="K4460" s="4" t="s">
        <v>13677</v>
      </c>
      <c r="L4460" s="4" t="s">
        <v>13678</v>
      </c>
      <c r="M4460" s="4" t="s">
        <v>13679</v>
      </c>
      <c r="N4460" s="4" t="s">
        <v>36</v>
      </c>
      <c r="O4460" s="4">
        <v>1</v>
      </c>
      <c r="P4460" s="4" t="s">
        <v>55</v>
      </c>
      <c r="Q4460" s="4">
        <v>25.98</v>
      </c>
      <c r="Y4460" s="4" t="s">
        <v>4481</v>
      </c>
      <c r="Z4460" s="4" t="s">
        <v>72</v>
      </c>
      <c r="AA4460" s="4" t="s">
        <v>15759</v>
      </c>
      <c r="AB4460" s="4" t="s">
        <v>58</v>
      </c>
      <c r="AD4460" s="4" t="b">
        <v>0</v>
      </c>
      <c r="AG4460" s="11">
        <f t="shared" si="69"/>
        <v>43329</v>
      </c>
    </row>
    <row r="4461" s="4" customFormat="1" spans="1:33">
      <c r="A4461" s="4" t="s">
        <v>18312</v>
      </c>
      <c r="B4461" s="4" t="s">
        <v>18312</v>
      </c>
      <c r="C4461" s="4" t="s">
        <v>18313</v>
      </c>
      <c r="D4461" s="4" t="s">
        <v>18314</v>
      </c>
      <c r="E4461" s="4" t="s">
        <v>36</v>
      </c>
      <c r="F4461" s="4" t="s">
        <v>37</v>
      </c>
      <c r="G4461" s="4" t="s">
        <v>51</v>
      </c>
      <c r="J4461" s="4" t="s">
        <v>39</v>
      </c>
      <c r="K4461" s="4" t="s">
        <v>482</v>
      </c>
      <c r="L4461" s="4" t="s">
        <v>1256</v>
      </c>
      <c r="M4461" s="4" t="s">
        <v>484</v>
      </c>
      <c r="N4461" s="4" t="s">
        <v>36</v>
      </c>
      <c r="O4461" s="4">
        <v>1</v>
      </c>
      <c r="P4461" s="4" t="s">
        <v>55</v>
      </c>
      <c r="Q4461" s="4">
        <v>23.98</v>
      </c>
      <c r="Y4461" s="4" t="s">
        <v>18315</v>
      </c>
      <c r="Z4461" s="4" t="s">
        <v>72</v>
      </c>
      <c r="AA4461" s="4" t="s">
        <v>18316</v>
      </c>
      <c r="AB4461" s="4" t="s">
        <v>58</v>
      </c>
      <c r="AD4461" s="4" t="b">
        <v>0</v>
      </c>
      <c r="AG4461" s="11">
        <f t="shared" si="69"/>
        <v>43329</v>
      </c>
    </row>
    <row r="4462" s="4" customFormat="1" spans="1:33">
      <c r="A4462" s="4" t="s">
        <v>18317</v>
      </c>
      <c r="B4462" s="4" t="s">
        <v>18317</v>
      </c>
      <c r="C4462" s="4" t="s">
        <v>18318</v>
      </c>
      <c r="D4462" s="4" t="s">
        <v>18319</v>
      </c>
      <c r="E4462" s="4" t="s">
        <v>36</v>
      </c>
      <c r="F4462" s="4" t="s">
        <v>37</v>
      </c>
      <c r="G4462" s="4" t="s">
        <v>51</v>
      </c>
      <c r="J4462" s="4" t="s">
        <v>39</v>
      </c>
      <c r="K4462" s="4" t="s">
        <v>5616</v>
      </c>
      <c r="L4462" s="4" t="s">
        <v>5617</v>
      </c>
      <c r="M4462" s="4" t="s">
        <v>5618</v>
      </c>
      <c r="N4462" s="4" t="s">
        <v>36</v>
      </c>
      <c r="O4462" s="4">
        <v>1</v>
      </c>
      <c r="P4462" s="4" t="s">
        <v>55</v>
      </c>
      <c r="Q4462" s="4">
        <v>22.98</v>
      </c>
      <c r="Y4462" s="4" t="s">
        <v>18320</v>
      </c>
      <c r="Z4462" s="4" t="s">
        <v>13967</v>
      </c>
      <c r="AA4462" s="4">
        <v>75023</v>
      </c>
      <c r="AB4462" s="4" t="s">
        <v>58</v>
      </c>
      <c r="AD4462" s="4" t="b">
        <v>0</v>
      </c>
      <c r="AG4462" s="11">
        <f t="shared" si="69"/>
        <v>43329</v>
      </c>
    </row>
    <row r="4463" s="4" customFormat="1" spans="1:33">
      <c r="A4463" s="4" t="s">
        <v>18321</v>
      </c>
      <c r="B4463" s="4" t="s">
        <v>18321</v>
      </c>
      <c r="C4463" s="4" t="s">
        <v>18322</v>
      </c>
      <c r="D4463" s="4" t="s">
        <v>18323</v>
      </c>
      <c r="E4463" s="4" t="s">
        <v>36</v>
      </c>
      <c r="F4463" s="4" t="s">
        <v>37</v>
      </c>
      <c r="G4463" s="4" t="s">
        <v>51</v>
      </c>
      <c r="J4463" s="4" t="s">
        <v>39</v>
      </c>
      <c r="K4463" s="4" t="s">
        <v>827</v>
      </c>
      <c r="L4463" s="4" t="s">
        <v>1197</v>
      </c>
      <c r="M4463" s="4" t="s">
        <v>1198</v>
      </c>
      <c r="N4463" s="4" t="s">
        <v>36</v>
      </c>
      <c r="O4463" s="4">
        <v>1</v>
      </c>
      <c r="P4463" s="4" t="s">
        <v>55</v>
      </c>
      <c r="Q4463" s="4">
        <v>23.98</v>
      </c>
      <c r="Y4463" s="4" t="s">
        <v>18324</v>
      </c>
      <c r="Z4463" s="4" t="s">
        <v>47</v>
      </c>
      <c r="AA4463" s="4" t="s">
        <v>18325</v>
      </c>
      <c r="AB4463" s="4" t="s">
        <v>58</v>
      </c>
      <c r="AD4463" s="4" t="b">
        <v>0</v>
      </c>
      <c r="AG4463" s="11">
        <f t="shared" si="69"/>
        <v>43329</v>
      </c>
    </row>
    <row r="4464" s="4" customFormat="1" spans="1:33">
      <c r="A4464" s="4" t="s">
        <v>18326</v>
      </c>
      <c r="B4464" s="4" t="s">
        <v>18326</v>
      </c>
      <c r="C4464" s="4" t="s">
        <v>18327</v>
      </c>
      <c r="D4464" s="4" t="s">
        <v>18328</v>
      </c>
      <c r="E4464" s="4" t="s">
        <v>36</v>
      </c>
      <c r="F4464" s="4" t="s">
        <v>37</v>
      </c>
      <c r="G4464" s="4" t="s">
        <v>51</v>
      </c>
      <c r="J4464" s="4" t="s">
        <v>39</v>
      </c>
      <c r="K4464" s="4" t="s">
        <v>539</v>
      </c>
      <c r="L4464" s="4" t="s">
        <v>540</v>
      </c>
      <c r="M4464" s="4" t="s">
        <v>541</v>
      </c>
      <c r="N4464" s="4" t="s">
        <v>36</v>
      </c>
      <c r="O4464" s="4">
        <v>1</v>
      </c>
      <c r="P4464" s="4" t="s">
        <v>55</v>
      </c>
      <c r="Q4464" s="4">
        <v>23.98</v>
      </c>
      <c r="R4464" s="4">
        <v>2.4</v>
      </c>
      <c r="Y4464" s="4" t="s">
        <v>14046</v>
      </c>
      <c r="Z4464" s="4" t="s">
        <v>299</v>
      </c>
      <c r="AA4464" s="4" t="s">
        <v>18329</v>
      </c>
      <c r="AB4464" s="4" t="s">
        <v>58</v>
      </c>
      <c r="AD4464" s="4" t="b">
        <v>0</v>
      </c>
      <c r="AG4464" s="11">
        <f t="shared" si="69"/>
        <v>43329</v>
      </c>
    </row>
    <row r="4465" s="4" customFormat="1" spans="1:33">
      <c r="A4465" s="4" t="s">
        <v>18326</v>
      </c>
      <c r="B4465" s="4" t="s">
        <v>18326</v>
      </c>
      <c r="C4465" s="4" t="s">
        <v>18327</v>
      </c>
      <c r="D4465" s="4" t="s">
        <v>18328</v>
      </c>
      <c r="E4465" s="4" t="s">
        <v>36</v>
      </c>
      <c r="F4465" s="4" t="s">
        <v>37</v>
      </c>
      <c r="G4465" s="4" t="s">
        <v>51</v>
      </c>
      <c r="J4465" s="4" t="s">
        <v>39</v>
      </c>
      <c r="K4465" s="4" t="s">
        <v>482</v>
      </c>
      <c r="L4465" s="4" t="s">
        <v>1256</v>
      </c>
      <c r="M4465" s="4" t="s">
        <v>484</v>
      </c>
      <c r="N4465" s="4" t="s">
        <v>36</v>
      </c>
      <c r="O4465" s="4">
        <v>1</v>
      </c>
      <c r="P4465" s="4" t="s">
        <v>55</v>
      </c>
      <c r="Q4465" s="4">
        <v>23.98</v>
      </c>
      <c r="R4465" s="4">
        <v>2.4</v>
      </c>
      <c r="Y4465" s="4" t="s">
        <v>14046</v>
      </c>
      <c r="Z4465" s="4" t="s">
        <v>299</v>
      </c>
      <c r="AA4465" s="4" t="s">
        <v>18329</v>
      </c>
      <c r="AB4465" s="4" t="s">
        <v>58</v>
      </c>
      <c r="AD4465" s="4" t="b">
        <v>0</v>
      </c>
      <c r="AG4465" s="11">
        <f t="shared" si="69"/>
        <v>43329</v>
      </c>
    </row>
    <row r="4466" s="4" customFormat="1" spans="1:33">
      <c r="A4466" s="4" t="s">
        <v>18330</v>
      </c>
      <c r="B4466" s="4" t="s">
        <v>18330</v>
      </c>
      <c r="C4466" s="4" t="s">
        <v>18331</v>
      </c>
      <c r="D4466" s="4" t="s">
        <v>18332</v>
      </c>
      <c r="E4466" s="4" t="s">
        <v>36</v>
      </c>
      <c r="F4466" s="4" t="s">
        <v>37</v>
      </c>
      <c r="G4466" s="4" t="s">
        <v>51</v>
      </c>
      <c r="J4466" s="4" t="s">
        <v>39</v>
      </c>
      <c r="K4466" s="4" t="s">
        <v>340</v>
      </c>
      <c r="L4466" s="4" t="s">
        <v>341</v>
      </c>
      <c r="M4466" s="4" t="s">
        <v>342</v>
      </c>
      <c r="N4466" s="4" t="s">
        <v>36</v>
      </c>
      <c r="O4466" s="4">
        <v>1</v>
      </c>
      <c r="P4466" s="4" t="s">
        <v>55</v>
      </c>
      <c r="Q4466" s="4">
        <v>23.98</v>
      </c>
      <c r="Y4466" s="4" t="s">
        <v>18333</v>
      </c>
      <c r="Z4466" s="4" t="s">
        <v>368</v>
      </c>
      <c r="AA4466" s="4" t="s">
        <v>18334</v>
      </c>
      <c r="AB4466" s="4" t="s">
        <v>58</v>
      </c>
      <c r="AD4466" s="4" t="b">
        <v>0</v>
      </c>
      <c r="AG4466" s="11">
        <f t="shared" si="69"/>
        <v>43329</v>
      </c>
    </row>
    <row r="4467" s="4" customFormat="1" spans="1:33">
      <c r="A4467" s="4" t="s">
        <v>18330</v>
      </c>
      <c r="B4467" s="4" t="s">
        <v>18330</v>
      </c>
      <c r="C4467" s="4" t="s">
        <v>18331</v>
      </c>
      <c r="D4467" s="4" t="s">
        <v>18332</v>
      </c>
      <c r="E4467" s="4" t="s">
        <v>36</v>
      </c>
      <c r="F4467" s="4" t="s">
        <v>37</v>
      </c>
      <c r="G4467" s="4" t="s">
        <v>51</v>
      </c>
      <c r="J4467" s="4" t="s">
        <v>39</v>
      </c>
      <c r="K4467" s="4" t="s">
        <v>1179</v>
      </c>
      <c r="L4467" s="4" t="s">
        <v>1180</v>
      </c>
      <c r="M4467" s="4" t="s">
        <v>1181</v>
      </c>
      <c r="N4467" s="4" t="s">
        <v>36</v>
      </c>
      <c r="O4467" s="4">
        <v>1</v>
      </c>
      <c r="P4467" s="4" t="s">
        <v>55</v>
      </c>
      <c r="Q4467" s="4">
        <v>23.98</v>
      </c>
      <c r="Y4467" s="4" t="s">
        <v>18333</v>
      </c>
      <c r="Z4467" s="4" t="s">
        <v>368</v>
      </c>
      <c r="AA4467" s="4" t="s">
        <v>18334</v>
      </c>
      <c r="AB4467" s="4" t="s">
        <v>58</v>
      </c>
      <c r="AD4467" s="4" t="b">
        <v>0</v>
      </c>
      <c r="AG4467" s="11">
        <f t="shared" si="69"/>
        <v>43329</v>
      </c>
    </row>
    <row r="4468" s="4" customFormat="1" spans="1:33">
      <c r="A4468" s="4" t="s">
        <v>18335</v>
      </c>
      <c r="B4468" s="4" t="s">
        <v>18335</v>
      </c>
      <c r="C4468" s="4" t="s">
        <v>18336</v>
      </c>
      <c r="D4468" s="4" t="s">
        <v>18337</v>
      </c>
      <c r="E4468" s="4" t="s">
        <v>36</v>
      </c>
      <c r="F4468" s="4" t="s">
        <v>37</v>
      </c>
      <c r="G4468" s="4" t="s">
        <v>51</v>
      </c>
      <c r="J4468" s="4" t="s">
        <v>39</v>
      </c>
      <c r="K4468" s="4" t="s">
        <v>13971</v>
      </c>
      <c r="L4468" s="4" t="s">
        <v>13972</v>
      </c>
      <c r="M4468" s="4" t="s">
        <v>13973</v>
      </c>
      <c r="N4468" s="4" t="s">
        <v>36</v>
      </c>
      <c r="O4468" s="4">
        <v>1</v>
      </c>
      <c r="P4468" s="4" t="s">
        <v>55</v>
      </c>
      <c r="Q4468" s="4">
        <v>19.98</v>
      </c>
      <c r="Y4468" s="4" t="s">
        <v>5465</v>
      </c>
      <c r="Z4468" s="4" t="s">
        <v>166</v>
      </c>
      <c r="AA4468" s="4" t="s">
        <v>18338</v>
      </c>
      <c r="AB4468" s="4" t="s">
        <v>58</v>
      </c>
      <c r="AD4468" s="4" t="b">
        <v>0</v>
      </c>
      <c r="AG4468" s="11">
        <f t="shared" si="69"/>
        <v>43329</v>
      </c>
    </row>
    <row r="4469" s="4" customFormat="1" spans="1:33">
      <c r="A4469" s="4" t="s">
        <v>18335</v>
      </c>
      <c r="B4469" s="4" t="s">
        <v>18335</v>
      </c>
      <c r="C4469" s="4" t="s">
        <v>18336</v>
      </c>
      <c r="D4469" s="4" t="s">
        <v>18337</v>
      </c>
      <c r="E4469" s="4" t="s">
        <v>36</v>
      </c>
      <c r="F4469" s="4" t="s">
        <v>37</v>
      </c>
      <c r="G4469" s="4" t="s">
        <v>51</v>
      </c>
      <c r="J4469" s="4" t="s">
        <v>39</v>
      </c>
      <c r="K4469" s="4" t="s">
        <v>10397</v>
      </c>
      <c r="L4469" s="4" t="s">
        <v>10398</v>
      </c>
      <c r="M4469" s="4" t="s">
        <v>10399</v>
      </c>
      <c r="N4469" s="4" t="s">
        <v>36</v>
      </c>
      <c r="O4469" s="4">
        <v>1</v>
      </c>
      <c r="P4469" s="4" t="s">
        <v>55</v>
      </c>
      <c r="Q4469" s="4">
        <v>22.98</v>
      </c>
      <c r="Y4469" s="4" t="s">
        <v>5465</v>
      </c>
      <c r="Z4469" s="4" t="s">
        <v>166</v>
      </c>
      <c r="AA4469" s="4" t="s">
        <v>18338</v>
      </c>
      <c r="AB4469" s="4" t="s">
        <v>58</v>
      </c>
      <c r="AD4469" s="4" t="b">
        <v>0</v>
      </c>
      <c r="AG4469" s="11">
        <f t="shared" si="69"/>
        <v>43329</v>
      </c>
    </row>
    <row r="4470" s="4" customFormat="1" spans="1:33">
      <c r="A4470" s="4" t="s">
        <v>18339</v>
      </c>
      <c r="B4470" s="4" t="s">
        <v>18339</v>
      </c>
      <c r="C4470" s="4" t="s">
        <v>18340</v>
      </c>
      <c r="D4470" s="4" t="s">
        <v>18341</v>
      </c>
      <c r="E4470" s="4" t="s">
        <v>36</v>
      </c>
      <c r="F4470" s="4" t="s">
        <v>37</v>
      </c>
      <c r="G4470" s="4" t="s">
        <v>51</v>
      </c>
      <c r="J4470" s="4" t="s">
        <v>39</v>
      </c>
      <c r="K4470" s="4" t="s">
        <v>87</v>
      </c>
      <c r="L4470" s="4" t="s">
        <v>18342</v>
      </c>
      <c r="M4470" s="4" t="s">
        <v>89</v>
      </c>
      <c r="N4470" s="4" t="s">
        <v>36</v>
      </c>
      <c r="O4470" s="4">
        <v>1</v>
      </c>
      <c r="P4470" s="4" t="s">
        <v>55</v>
      </c>
      <c r="Q4470" s="4">
        <v>22.98</v>
      </c>
      <c r="Y4470" s="4" t="s">
        <v>913</v>
      </c>
      <c r="Z4470" s="4" t="s">
        <v>166</v>
      </c>
      <c r="AA4470" s="4" t="s">
        <v>18343</v>
      </c>
      <c r="AB4470" s="4" t="s">
        <v>58</v>
      </c>
      <c r="AD4470" s="4" t="b">
        <v>0</v>
      </c>
      <c r="AG4470" s="11">
        <f t="shared" si="69"/>
        <v>43329</v>
      </c>
    </row>
    <row r="4471" s="4" customFormat="1" spans="1:33">
      <c r="A4471" s="4" t="s">
        <v>18344</v>
      </c>
      <c r="B4471" s="4" t="s">
        <v>18344</v>
      </c>
      <c r="C4471" s="4" t="s">
        <v>18345</v>
      </c>
      <c r="D4471" s="4" t="s">
        <v>18346</v>
      </c>
      <c r="E4471" s="4" t="s">
        <v>36</v>
      </c>
      <c r="F4471" s="4" t="s">
        <v>37</v>
      </c>
      <c r="G4471" s="4" t="s">
        <v>51</v>
      </c>
      <c r="J4471" s="4" t="s">
        <v>39</v>
      </c>
      <c r="K4471" s="4" t="s">
        <v>933</v>
      </c>
      <c r="L4471" s="4" t="s">
        <v>934</v>
      </c>
      <c r="M4471" s="4" t="s">
        <v>935</v>
      </c>
      <c r="N4471" s="4" t="s">
        <v>36</v>
      </c>
      <c r="O4471" s="4">
        <v>1</v>
      </c>
      <c r="P4471" s="4" t="s">
        <v>55</v>
      </c>
      <c r="Q4471" s="4">
        <v>23.98</v>
      </c>
      <c r="Y4471" s="4" t="s">
        <v>18347</v>
      </c>
      <c r="Z4471" s="4" t="s">
        <v>398</v>
      </c>
      <c r="AA4471" s="4" t="s">
        <v>18348</v>
      </c>
      <c r="AB4471" s="4" t="s">
        <v>58</v>
      </c>
      <c r="AD4471" s="4" t="b">
        <v>0</v>
      </c>
      <c r="AG4471" s="11">
        <f t="shared" si="69"/>
        <v>43329</v>
      </c>
    </row>
    <row r="4472" s="4" customFormat="1" spans="1:33">
      <c r="A4472" s="4" t="s">
        <v>18349</v>
      </c>
      <c r="C4472" s="4" t="s">
        <v>18345</v>
      </c>
      <c r="D4472" s="4" t="s">
        <v>18350</v>
      </c>
      <c r="E4472" s="4" t="s">
        <v>36</v>
      </c>
      <c r="F4472" s="4" t="s">
        <v>12100</v>
      </c>
      <c r="G4472" s="4" t="s">
        <v>51</v>
      </c>
      <c r="J4472" s="4" t="s">
        <v>110</v>
      </c>
      <c r="K4472" s="4" t="s">
        <v>5791</v>
      </c>
      <c r="L4472" s="4" t="s">
        <v>18351</v>
      </c>
      <c r="M4472" s="4" t="s">
        <v>18352</v>
      </c>
      <c r="N4472" s="4" t="s">
        <v>36</v>
      </c>
      <c r="O4472" s="4">
        <v>1</v>
      </c>
      <c r="P4472" s="4" t="s">
        <v>55</v>
      </c>
      <c r="Q4472" s="4">
        <v>23.99</v>
      </c>
      <c r="S4472" s="4">
        <v>0</v>
      </c>
      <c r="U4472" s="4">
        <v>0</v>
      </c>
      <c r="Y4472" s="4" t="s">
        <v>18347</v>
      </c>
      <c r="Z4472" s="4" t="s">
        <v>398</v>
      </c>
      <c r="AA4472" s="4" t="s">
        <v>18348</v>
      </c>
      <c r="AB4472" s="4" t="s">
        <v>58</v>
      </c>
      <c r="AD4472" s="4" t="b">
        <v>0</v>
      </c>
      <c r="AG4472" s="11">
        <f t="shared" si="69"/>
        <v>43329</v>
      </c>
    </row>
    <row r="4473" s="4" customFormat="1" spans="1:33">
      <c r="A4473" s="4" t="s">
        <v>18353</v>
      </c>
      <c r="B4473" s="4" t="s">
        <v>18353</v>
      </c>
      <c r="C4473" s="4" t="s">
        <v>18354</v>
      </c>
      <c r="D4473" s="4" t="s">
        <v>18355</v>
      </c>
      <c r="E4473" s="4" t="s">
        <v>36</v>
      </c>
      <c r="F4473" s="4" t="s">
        <v>37</v>
      </c>
      <c r="G4473" s="4" t="s">
        <v>51</v>
      </c>
      <c r="J4473" s="4" t="s">
        <v>39</v>
      </c>
      <c r="K4473" s="4" t="s">
        <v>18356</v>
      </c>
      <c r="L4473" s="4" t="s">
        <v>18357</v>
      </c>
      <c r="M4473" s="4" t="s">
        <v>18358</v>
      </c>
      <c r="N4473" s="4" t="s">
        <v>36</v>
      </c>
      <c r="O4473" s="4">
        <v>1</v>
      </c>
      <c r="P4473" s="4" t="s">
        <v>55</v>
      </c>
      <c r="Q4473" s="4">
        <v>23.98</v>
      </c>
      <c r="Y4473" s="4" t="s">
        <v>605</v>
      </c>
      <c r="Z4473" s="4" t="s">
        <v>233</v>
      </c>
      <c r="AA4473" s="4" t="s">
        <v>18359</v>
      </c>
      <c r="AB4473" s="4" t="s">
        <v>58</v>
      </c>
      <c r="AD4473" s="4" t="b">
        <v>0</v>
      </c>
      <c r="AG4473" s="11">
        <f t="shared" si="69"/>
        <v>43329</v>
      </c>
    </row>
    <row r="4474" s="4" customFormat="1" spans="1:33">
      <c r="A4474" s="4" t="s">
        <v>18360</v>
      </c>
      <c r="B4474" s="4" t="s">
        <v>18360</v>
      </c>
      <c r="C4474" s="4" t="s">
        <v>18361</v>
      </c>
      <c r="D4474" s="4" t="s">
        <v>18362</v>
      </c>
      <c r="E4474" s="4" t="s">
        <v>36</v>
      </c>
      <c r="F4474" s="4" t="s">
        <v>37</v>
      </c>
      <c r="G4474" s="4" t="s">
        <v>51</v>
      </c>
      <c r="J4474" s="4" t="s">
        <v>39</v>
      </c>
      <c r="K4474" s="4" t="s">
        <v>7409</v>
      </c>
      <c r="L4474" s="4" t="s">
        <v>7410</v>
      </c>
      <c r="M4474" s="4" t="s">
        <v>7411</v>
      </c>
      <c r="N4474" s="4" t="s">
        <v>36</v>
      </c>
      <c r="O4474" s="4">
        <v>1</v>
      </c>
      <c r="P4474" s="4" t="s">
        <v>55</v>
      </c>
      <c r="Q4474" s="4">
        <v>22.98</v>
      </c>
      <c r="Y4474" s="4" t="s">
        <v>18363</v>
      </c>
      <c r="Z4474" s="4" t="s">
        <v>407</v>
      </c>
      <c r="AA4474" s="4" t="s">
        <v>18364</v>
      </c>
      <c r="AB4474" s="4" t="s">
        <v>58</v>
      </c>
      <c r="AD4474" s="4" t="b">
        <v>0</v>
      </c>
      <c r="AG4474" s="11">
        <f t="shared" si="69"/>
        <v>43329</v>
      </c>
    </row>
    <row r="4475" s="4" customFormat="1" spans="1:33">
      <c r="A4475" s="4" t="s">
        <v>18365</v>
      </c>
      <c r="B4475" s="4" t="s">
        <v>18365</v>
      </c>
      <c r="C4475" s="4" t="s">
        <v>18366</v>
      </c>
      <c r="D4475" s="4" t="s">
        <v>18367</v>
      </c>
      <c r="E4475" s="4" t="s">
        <v>36</v>
      </c>
      <c r="F4475" s="4" t="s">
        <v>37</v>
      </c>
      <c r="G4475" s="4" t="s">
        <v>51</v>
      </c>
      <c r="J4475" s="4" t="s">
        <v>110</v>
      </c>
      <c r="K4475" s="4" t="s">
        <v>2500</v>
      </c>
      <c r="L4475" s="4" t="s">
        <v>2501</v>
      </c>
      <c r="M4475" s="4" t="s">
        <v>2502</v>
      </c>
      <c r="N4475" s="4" t="s">
        <v>36</v>
      </c>
      <c r="O4475" s="4">
        <v>1</v>
      </c>
      <c r="P4475" s="4" t="s">
        <v>55</v>
      </c>
      <c r="Q4475" s="4">
        <v>22.98</v>
      </c>
      <c r="S4475" s="4">
        <v>1.83</v>
      </c>
      <c r="Y4475" s="4" t="s">
        <v>18368</v>
      </c>
      <c r="Z4475" s="4" t="s">
        <v>105</v>
      </c>
      <c r="AA4475" s="4" t="s">
        <v>18369</v>
      </c>
      <c r="AB4475" s="4" t="s">
        <v>58</v>
      </c>
      <c r="AD4475" s="4" t="b">
        <v>0</v>
      </c>
      <c r="AG4475" s="11">
        <f t="shared" si="69"/>
        <v>43329</v>
      </c>
    </row>
    <row r="4476" s="4" customFormat="1" spans="1:33">
      <c r="A4476" s="4" t="s">
        <v>18370</v>
      </c>
      <c r="B4476" s="4" t="s">
        <v>18370</v>
      </c>
      <c r="C4476" s="4" t="s">
        <v>18371</v>
      </c>
      <c r="D4476" s="4" t="s">
        <v>18372</v>
      </c>
      <c r="E4476" s="4" t="s">
        <v>36</v>
      </c>
      <c r="F4476" s="4" t="s">
        <v>37</v>
      </c>
      <c r="G4476" s="4" t="s">
        <v>51</v>
      </c>
      <c r="J4476" s="4" t="s">
        <v>39</v>
      </c>
      <c r="K4476" s="4" t="s">
        <v>134</v>
      </c>
      <c r="L4476" s="4" t="s">
        <v>135</v>
      </c>
      <c r="M4476" s="4" t="s">
        <v>136</v>
      </c>
      <c r="N4476" s="4" t="s">
        <v>36</v>
      </c>
      <c r="O4476" s="4">
        <v>1</v>
      </c>
      <c r="P4476" s="4" t="s">
        <v>55</v>
      </c>
      <c r="Q4476" s="4">
        <v>22.98</v>
      </c>
      <c r="Y4476" s="4" t="s">
        <v>15972</v>
      </c>
      <c r="Z4476" s="4" t="s">
        <v>368</v>
      </c>
      <c r="AA4476" s="4" t="s">
        <v>15973</v>
      </c>
      <c r="AB4476" s="4" t="s">
        <v>58</v>
      </c>
      <c r="AD4476" s="4" t="b">
        <v>0</v>
      </c>
      <c r="AG4476" s="11">
        <f t="shared" si="69"/>
        <v>43329</v>
      </c>
    </row>
    <row r="4477" s="4" customFormat="1" spans="1:33">
      <c r="A4477" s="4" t="s">
        <v>18373</v>
      </c>
      <c r="B4477" s="4" t="s">
        <v>18373</v>
      </c>
      <c r="C4477" s="4" t="s">
        <v>18374</v>
      </c>
      <c r="D4477" s="4" t="s">
        <v>18375</v>
      </c>
      <c r="E4477" s="4" t="s">
        <v>36</v>
      </c>
      <c r="F4477" s="4" t="s">
        <v>37</v>
      </c>
      <c r="G4477" s="4" t="s">
        <v>51</v>
      </c>
      <c r="J4477" s="4" t="s">
        <v>39</v>
      </c>
      <c r="K4477" s="4" t="s">
        <v>827</v>
      </c>
      <c r="L4477" s="4" t="s">
        <v>1197</v>
      </c>
      <c r="M4477" s="4" t="s">
        <v>1198</v>
      </c>
      <c r="N4477" s="4" t="s">
        <v>36</v>
      </c>
      <c r="O4477" s="4">
        <v>1</v>
      </c>
      <c r="P4477" s="4" t="s">
        <v>55</v>
      </c>
      <c r="Q4477" s="4">
        <v>23.98</v>
      </c>
      <c r="Y4477" s="4" t="s">
        <v>4486</v>
      </c>
      <c r="Z4477" s="4" t="s">
        <v>1608</v>
      </c>
      <c r="AA4477" s="4" t="s">
        <v>18376</v>
      </c>
      <c r="AB4477" s="4" t="s">
        <v>58</v>
      </c>
      <c r="AD4477" s="4" t="b">
        <v>0</v>
      </c>
      <c r="AG4477" s="11">
        <f t="shared" si="69"/>
        <v>43329</v>
      </c>
    </row>
    <row r="4478" s="4" customFormat="1" spans="1:33">
      <c r="A4478" s="4" t="s">
        <v>18377</v>
      </c>
      <c r="B4478" s="4" t="s">
        <v>18377</v>
      </c>
      <c r="C4478" s="4" t="s">
        <v>18378</v>
      </c>
      <c r="D4478" s="4" t="s">
        <v>18379</v>
      </c>
      <c r="E4478" s="4" t="s">
        <v>36</v>
      </c>
      <c r="F4478" s="4" t="s">
        <v>37</v>
      </c>
      <c r="G4478" s="4" t="s">
        <v>51</v>
      </c>
      <c r="J4478" s="4" t="s">
        <v>39</v>
      </c>
      <c r="K4478" s="4" t="s">
        <v>2743</v>
      </c>
      <c r="L4478" s="4" t="s">
        <v>2744</v>
      </c>
      <c r="M4478" s="4" t="s">
        <v>2745</v>
      </c>
      <c r="N4478" s="4" t="s">
        <v>36</v>
      </c>
      <c r="O4478" s="4">
        <v>2</v>
      </c>
      <c r="P4478" s="4" t="s">
        <v>55</v>
      </c>
      <c r="Q4478" s="4">
        <v>37.96</v>
      </c>
      <c r="Y4478" s="4" t="s">
        <v>9431</v>
      </c>
      <c r="Z4478" s="4" t="s">
        <v>323</v>
      </c>
      <c r="AA4478" s="4" t="s">
        <v>18380</v>
      </c>
      <c r="AB4478" s="4" t="s">
        <v>58</v>
      </c>
      <c r="AD4478" s="4" t="b">
        <v>0</v>
      </c>
      <c r="AG4478" s="11">
        <f t="shared" si="69"/>
        <v>43329</v>
      </c>
    </row>
    <row r="4479" s="4" customFormat="1" spans="1:33">
      <c r="A4479" s="4" t="s">
        <v>18381</v>
      </c>
      <c r="B4479" s="4" t="s">
        <v>18381</v>
      </c>
      <c r="C4479" s="4" t="s">
        <v>18382</v>
      </c>
      <c r="D4479" s="4" t="s">
        <v>18383</v>
      </c>
      <c r="E4479" s="4" t="s">
        <v>36</v>
      </c>
      <c r="F4479" s="4" t="s">
        <v>37</v>
      </c>
      <c r="G4479" s="4" t="s">
        <v>51</v>
      </c>
      <c r="J4479" s="4" t="s">
        <v>39</v>
      </c>
      <c r="K4479" s="4" t="s">
        <v>474</v>
      </c>
      <c r="L4479" s="4" t="s">
        <v>475</v>
      </c>
      <c r="M4479" s="4" t="s">
        <v>476</v>
      </c>
      <c r="N4479" s="4" t="s">
        <v>36</v>
      </c>
      <c r="O4479" s="4">
        <v>1</v>
      </c>
      <c r="P4479" s="4" t="s">
        <v>55</v>
      </c>
      <c r="Q4479" s="4">
        <v>22.98</v>
      </c>
      <c r="Y4479" s="4" t="s">
        <v>18384</v>
      </c>
      <c r="Z4479" s="4" t="s">
        <v>147</v>
      </c>
      <c r="AA4479" s="4" t="s">
        <v>18385</v>
      </c>
      <c r="AB4479" s="4" t="s">
        <v>58</v>
      </c>
      <c r="AD4479" s="4" t="b">
        <v>0</v>
      </c>
      <c r="AG4479" s="11">
        <f t="shared" si="69"/>
        <v>43329</v>
      </c>
    </row>
    <row r="4480" s="4" customFormat="1" spans="1:33">
      <c r="A4480" s="4" t="s">
        <v>18386</v>
      </c>
      <c r="B4480" s="4" t="s">
        <v>18386</v>
      </c>
      <c r="C4480" s="4" t="s">
        <v>18387</v>
      </c>
      <c r="D4480" s="4" t="s">
        <v>18388</v>
      </c>
      <c r="E4480" s="4" t="s">
        <v>36</v>
      </c>
      <c r="F4480" s="4" t="s">
        <v>37</v>
      </c>
      <c r="G4480" s="4" t="s">
        <v>51</v>
      </c>
      <c r="J4480" s="4" t="s">
        <v>110</v>
      </c>
      <c r="K4480" s="4" t="s">
        <v>1281</v>
      </c>
      <c r="L4480" s="4" t="s">
        <v>1282</v>
      </c>
      <c r="M4480" s="4" t="s">
        <v>1283</v>
      </c>
      <c r="N4480" s="4" t="s">
        <v>36</v>
      </c>
      <c r="O4480" s="4">
        <v>1</v>
      </c>
      <c r="P4480" s="4" t="s">
        <v>55</v>
      </c>
      <c r="Q4480" s="4">
        <v>23.98</v>
      </c>
      <c r="S4480" s="4">
        <v>5.99</v>
      </c>
      <c r="Y4480" s="4" t="s">
        <v>2226</v>
      </c>
      <c r="Z4480" s="4" t="s">
        <v>2227</v>
      </c>
      <c r="AA4480" s="4">
        <v>89135</v>
      </c>
      <c r="AB4480" s="4" t="s">
        <v>58</v>
      </c>
      <c r="AD4480" s="4" t="b">
        <v>0</v>
      </c>
      <c r="AG4480" s="11">
        <f t="shared" si="69"/>
        <v>43329</v>
      </c>
    </row>
    <row r="4481" s="4" customFormat="1" spans="1:33">
      <c r="A4481" s="4" t="s">
        <v>18389</v>
      </c>
      <c r="B4481" s="4" t="s">
        <v>18389</v>
      </c>
      <c r="C4481" s="4" t="s">
        <v>18390</v>
      </c>
      <c r="D4481" s="4" t="s">
        <v>18391</v>
      </c>
      <c r="E4481" s="4" t="s">
        <v>36</v>
      </c>
      <c r="F4481" s="4" t="s">
        <v>37</v>
      </c>
      <c r="G4481" s="4" t="s">
        <v>51</v>
      </c>
      <c r="J4481" s="4" t="s">
        <v>39</v>
      </c>
      <c r="K4481" s="4" t="s">
        <v>347</v>
      </c>
      <c r="L4481" s="4" t="s">
        <v>1616</v>
      </c>
      <c r="M4481" s="4" t="s">
        <v>349</v>
      </c>
      <c r="N4481" s="4" t="s">
        <v>36</v>
      </c>
      <c r="O4481" s="4">
        <v>2</v>
      </c>
      <c r="P4481" s="4" t="s">
        <v>55</v>
      </c>
      <c r="Q4481" s="4">
        <v>43.96</v>
      </c>
      <c r="Y4481" s="4" t="s">
        <v>18392</v>
      </c>
      <c r="Z4481" s="4" t="s">
        <v>1931</v>
      </c>
      <c r="AA4481" s="4" t="s">
        <v>18393</v>
      </c>
      <c r="AB4481" s="4" t="s">
        <v>58</v>
      </c>
      <c r="AD4481" s="4" t="b">
        <v>0</v>
      </c>
      <c r="AG4481" s="11">
        <f t="shared" si="69"/>
        <v>43329</v>
      </c>
    </row>
    <row r="4482" s="4" customFormat="1" spans="1:33">
      <c r="A4482" s="4" t="s">
        <v>18394</v>
      </c>
      <c r="B4482" s="4" t="s">
        <v>18394</v>
      </c>
      <c r="C4482" s="4" t="s">
        <v>18395</v>
      </c>
      <c r="D4482" s="4" t="s">
        <v>18396</v>
      </c>
      <c r="E4482" s="4" t="s">
        <v>36</v>
      </c>
      <c r="F4482" s="4" t="s">
        <v>37</v>
      </c>
      <c r="G4482" s="4" t="s">
        <v>51</v>
      </c>
      <c r="J4482" s="4" t="s">
        <v>39</v>
      </c>
      <c r="K4482" s="4" t="s">
        <v>2438</v>
      </c>
      <c r="L4482" s="4" t="s">
        <v>2439</v>
      </c>
      <c r="M4482" s="4" t="s">
        <v>2440</v>
      </c>
      <c r="N4482" s="4" t="s">
        <v>36</v>
      </c>
      <c r="O4482" s="4">
        <v>1</v>
      </c>
      <c r="P4482" s="4" t="s">
        <v>55</v>
      </c>
      <c r="Q4482" s="4">
        <v>22.98</v>
      </c>
      <c r="Y4482" s="4" t="s">
        <v>4104</v>
      </c>
      <c r="Z4482" s="4" t="s">
        <v>47</v>
      </c>
      <c r="AA4482" s="4" t="s">
        <v>18397</v>
      </c>
      <c r="AB4482" s="4" t="s">
        <v>58</v>
      </c>
      <c r="AD4482" s="4" t="b">
        <v>1</v>
      </c>
      <c r="AE4482" s="12">
        <v>43102</v>
      </c>
      <c r="AG4482" s="11">
        <f t="shared" ref="AG4482:AG4545" si="70">DATEVALUE(LEFT(C4482,10))</f>
        <v>43329</v>
      </c>
    </row>
    <row r="4483" s="4" customFormat="1" spans="1:33">
      <c r="A4483" s="4" t="s">
        <v>18398</v>
      </c>
      <c r="B4483" s="4" t="s">
        <v>18398</v>
      </c>
      <c r="C4483" s="4" t="s">
        <v>18399</v>
      </c>
      <c r="D4483" s="4" t="s">
        <v>18400</v>
      </c>
      <c r="E4483" s="4" t="s">
        <v>36</v>
      </c>
      <c r="F4483" s="4" t="s">
        <v>37</v>
      </c>
      <c r="G4483" s="4" t="s">
        <v>51</v>
      </c>
      <c r="J4483" s="4" t="s">
        <v>39</v>
      </c>
      <c r="K4483" s="4" t="s">
        <v>2036</v>
      </c>
      <c r="L4483" s="4" t="s">
        <v>10016</v>
      </c>
      <c r="M4483" s="4" t="s">
        <v>2038</v>
      </c>
      <c r="N4483" s="4" t="s">
        <v>36</v>
      </c>
      <c r="O4483" s="4">
        <v>1</v>
      </c>
      <c r="P4483" s="4" t="s">
        <v>55</v>
      </c>
      <c r="Q4483" s="4">
        <v>23.98</v>
      </c>
      <c r="Y4483" s="4" t="s">
        <v>18401</v>
      </c>
      <c r="Z4483" s="4" t="s">
        <v>368</v>
      </c>
      <c r="AA4483" s="4" t="s">
        <v>18402</v>
      </c>
      <c r="AB4483" s="4" t="s">
        <v>58</v>
      </c>
      <c r="AD4483" s="4" t="b">
        <v>0</v>
      </c>
      <c r="AG4483" s="11">
        <f t="shared" si="70"/>
        <v>43329</v>
      </c>
    </row>
    <row r="4484" s="4" customFormat="1" spans="1:33">
      <c r="A4484" s="4" t="s">
        <v>18403</v>
      </c>
      <c r="B4484" s="4" t="s">
        <v>18403</v>
      </c>
      <c r="C4484" s="4" t="s">
        <v>18404</v>
      </c>
      <c r="D4484" s="4" t="s">
        <v>18405</v>
      </c>
      <c r="E4484" s="4" t="s">
        <v>36</v>
      </c>
      <c r="F4484" s="4" t="s">
        <v>37</v>
      </c>
      <c r="G4484" s="4" t="s">
        <v>51</v>
      </c>
      <c r="J4484" s="4" t="s">
        <v>891</v>
      </c>
      <c r="K4484" s="4" t="s">
        <v>1838</v>
      </c>
      <c r="L4484" s="4" t="s">
        <v>1839</v>
      </c>
      <c r="M4484" s="4" t="s">
        <v>1840</v>
      </c>
      <c r="N4484" s="4" t="s">
        <v>36</v>
      </c>
      <c r="O4484" s="4">
        <v>1</v>
      </c>
      <c r="P4484" s="4" t="s">
        <v>55</v>
      </c>
      <c r="Q4484" s="4">
        <v>21.98</v>
      </c>
      <c r="S4484" s="4">
        <v>8.99</v>
      </c>
      <c r="Y4484" s="4" t="s">
        <v>13163</v>
      </c>
      <c r="Z4484" s="4" t="s">
        <v>72</v>
      </c>
      <c r="AA4484" s="4" t="s">
        <v>18406</v>
      </c>
      <c r="AB4484" s="4" t="s">
        <v>58</v>
      </c>
      <c r="AD4484" s="4" t="b">
        <v>0</v>
      </c>
      <c r="AG4484" s="11">
        <f t="shared" si="70"/>
        <v>43329</v>
      </c>
    </row>
    <row r="4485" s="4" customFormat="1" spans="1:33">
      <c r="A4485" s="4" t="s">
        <v>18407</v>
      </c>
      <c r="B4485" s="4" t="s">
        <v>18407</v>
      </c>
      <c r="C4485" s="4" t="s">
        <v>18408</v>
      </c>
      <c r="D4485" s="4" t="s">
        <v>18409</v>
      </c>
      <c r="E4485" s="4" t="s">
        <v>36</v>
      </c>
      <c r="F4485" s="4" t="s">
        <v>37</v>
      </c>
      <c r="G4485" s="4" t="s">
        <v>51</v>
      </c>
      <c r="J4485" s="4" t="s">
        <v>39</v>
      </c>
      <c r="K4485" s="4" t="s">
        <v>15892</v>
      </c>
      <c r="L4485" s="4" t="s">
        <v>17041</v>
      </c>
      <c r="M4485" s="4" t="s">
        <v>15894</v>
      </c>
      <c r="N4485" s="4" t="s">
        <v>36</v>
      </c>
      <c r="O4485" s="4">
        <v>1</v>
      </c>
      <c r="P4485" s="4" t="s">
        <v>55</v>
      </c>
      <c r="Q4485" s="4">
        <v>24.98</v>
      </c>
      <c r="Y4485" s="4" t="s">
        <v>10599</v>
      </c>
      <c r="Z4485" s="4" t="s">
        <v>1394</v>
      </c>
      <c r="AA4485" s="4" t="s">
        <v>10600</v>
      </c>
      <c r="AB4485" s="4" t="s">
        <v>58</v>
      </c>
      <c r="AD4485" s="4" t="b">
        <v>0</v>
      </c>
      <c r="AG4485" s="11">
        <f t="shared" si="70"/>
        <v>43329</v>
      </c>
    </row>
    <row r="4486" s="4" customFormat="1" spans="1:33">
      <c r="A4486" s="4" t="s">
        <v>18410</v>
      </c>
      <c r="B4486" s="4" t="s">
        <v>18410</v>
      </c>
      <c r="C4486" s="4" t="s">
        <v>18411</v>
      </c>
      <c r="D4486" s="4" t="s">
        <v>18412</v>
      </c>
      <c r="E4486" s="4" t="s">
        <v>36</v>
      </c>
      <c r="F4486" s="4" t="s">
        <v>37</v>
      </c>
      <c r="G4486" s="4" t="s">
        <v>51</v>
      </c>
      <c r="J4486" s="4" t="s">
        <v>39</v>
      </c>
      <c r="K4486" s="4" t="s">
        <v>171</v>
      </c>
      <c r="L4486" s="4" t="s">
        <v>172</v>
      </c>
      <c r="M4486" s="4" t="s">
        <v>173</v>
      </c>
      <c r="N4486" s="4" t="s">
        <v>36</v>
      </c>
      <c r="O4486" s="4">
        <v>1</v>
      </c>
      <c r="P4486" s="4" t="s">
        <v>55</v>
      </c>
      <c r="Q4486" s="4">
        <v>23.98</v>
      </c>
      <c r="Y4486" s="4" t="s">
        <v>18413</v>
      </c>
      <c r="Z4486" s="4" t="s">
        <v>311</v>
      </c>
      <c r="AA4486" s="4" t="s">
        <v>18414</v>
      </c>
      <c r="AB4486" s="4" t="s">
        <v>58</v>
      </c>
      <c r="AD4486" s="4" t="b">
        <v>0</v>
      </c>
      <c r="AG4486" s="11">
        <f t="shared" si="70"/>
        <v>43329</v>
      </c>
    </row>
    <row r="4487" s="4" customFormat="1" spans="1:33">
      <c r="A4487" s="4" t="s">
        <v>18415</v>
      </c>
      <c r="B4487" s="4" t="s">
        <v>18415</v>
      </c>
      <c r="C4487" s="4" t="s">
        <v>18416</v>
      </c>
      <c r="D4487" s="4" t="s">
        <v>18417</v>
      </c>
      <c r="E4487" s="4" t="s">
        <v>36</v>
      </c>
      <c r="F4487" s="4" t="s">
        <v>37</v>
      </c>
      <c r="G4487" s="4" t="s">
        <v>51</v>
      </c>
      <c r="J4487" s="4" t="s">
        <v>39</v>
      </c>
      <c r="K4487" s="4" t="s">
        <v>14720</v>
      </c>
      <c r="L4487" s="4" t="s">
        <v>8770</v>
      </c>
      <c r="M4487" s="4" t="s">
        <v>8771</v>
      </c>
      <c r="N4487" s="4" t="s">
        <v>36</v>
      </c>
      <c r="O4487" s="4">
        <v>1</v>
      </c>
      <c r="P4487" s="4" t="s">
        <v>55</v>
      </c>
      <c r="Q4487" s="4">
        <v>16.98</v>
      </c>
      <c r="Y4487" s="4" t="s">
        <v>18418</v>
      </c>
      <c r="Z4487" s="4" t="s">
        <v>105</v>
      </c>
      <c r="AA4487" s="4">
        <v>7074</v>
      </c>
      <c r="AB4487" s="4" t="s">
        <v>58</v>
      </c>
      <c r="AD4487" s="4" t="b">
        <v>0</v>
      </c>
      <c r="AG4487" s="11">
        <f t="shared" si="70"/>
        <v>43329</v>
      </c>
    </row>
    <row r="4488" s="4" customFormat="1" spans="1:33">
      <c r="A4488" s="4" t="s">
        <v>18419</v>
      </c>
      <c r="B4488" s="4" t="s">
        <v>18419</v>
      </c>
      <c r="C4488" s="4" t="s">
        <v>18420</v>
      </c>
      <c r="D4488" s="4" t="s">
        <v>18421</v>
      </c>
      <c r="E4488" s="4" t="s">
        <v>36</v>
      </c>
      <c r="F4488" s="4" t="s">
        <v>37</v>
      </c>
      <c r="G4488" s="4" t="s">
        <v>51</v>
      </c>
      <c r="J4488" s="4" t="s">
        <v>39</v>
      </c>
      <c r="K4488" s="4" t="s">
        <v>14720</v>
      </c>
      <c r="L4488" s="4" t="s">
        <v>8770</v>
      </c>
      <c r="M4488" s="4" t="s">
        <v>8771</v>
      </c>
      <c r="N4488" s="4" t="s">
        <v>36</v>
      </c>
      <c r="O4488" s="4">
        <v>1</v>
      </c>
      <c r="P4488" s="4" t="s">
        <v>55</v>
      </c>
      <c r="Q4488" s="4">
        <v>16.98</v>
      </c>
      <c r="Y4488" s="4" t="s">
        <v>18418</v>
      </c>
      <c r="Z4488" s="4" t="s">
        <v>105</v>
      </c>
      <c r="AA4488" s="4">
        <v>7074</v>
      </c>
      <c r="AB4488" s="4" t="s">
        <v>58</v>
      </c>
      <c r="AD4488" s="4" t="b">
        <v>0</v>
      </c>
      <c r="AG4488" s="11">
        <f t="shared" si="70"/>
        <v>43329</v>
      </c>
    </row>
    <row r="4489" s="4" customFormat="1" spans="1:33">
      <c r="A4489" s="4" t="s">
        <v>18422</v>
      </c>
      <c r="B4489" s="4" t="s">
        <v>18422</v>
      </c>
      <c r="C4489" s="4" t="s">
        <v>18423</v>
      </c>
      <c r="D4489" s="4" t="s">
        <v>18424</v>
      </c>
      <c r="E4489" s="4" t="s">
        <v>36</v>
      </c>
      <c r="F4489" s="4" t="s">
        <v>37</v>
      </c>
      <c r="G4489" s="4" t="s">
        <v>51</v>
      </c>
      <c r="J4489" s="4" t="s">
        <v>39</v>
      </c>
      <c r="K4489" s="4" t="s">
        <v>18425</v>
      </c>
      <c r="L4489" s="4" t="s">
        <v>18426</v>
      </c>
      <c r="M4489" s="4" t="s">
        <v>18427</v>
      </c>
      <c r="N4489" s="4" t="s">
        <v>36</v>
      </c>
      <c r="O4489" s="4">
        <v>1</v>
      </c>
      <c r="P4489" s="4" t="s">
        <v>55</v>
      </c>
      <c r="Q4489" s="4">
        <v>20.98</v>
      </c>
      <c r="Y4489" s="4" t="s">
        <v>18428</v>
      </c>
      <c r="Z4489" s="4" t="s">
        <v>1192</v>
      </c>
      <c r="AA4489" s="4" t="s">
        <v>18429</v>
      </c>
      <c r="AB4489" s="4" t="s">
        <v>58</v>
      </c>
      <c r="AD4489" s="4" t="b">
        <v>0</v>
      </c>
      <c r="AG4489" s="11">
        <f t="shared" si="70"/>
        <v>43329</v>
      </c>
    </row>
    <row r="4490" s="4" customFormat="1" spans="1:33">
      <c r="A4490" s="4" t="s">
        <v>18422</v>
      </c>
      <c r="B4490" s="4" t="s">
        <v>18422</v>
      </c>
      <c r="C4490" s="4" t="s">
        <v>18423</v>
      </c>
      <c r="D4490" s="4" t="s">
        <v>18424</v>
      </c>
      <c r="E4490" s="4" t="s">
        <v>36</v>
      </c>
      <c r="F4490" s="4" t="s">
        <v>37</v>
      </c>
      <c r="G4490" s="4" t="s">
        <v>51</v>
      </c>
      <c r="J4490" s="4" t="s">
        <v>39</v>
      </c>
      <c r="K4490" s="4" t="s">
        <v>2044</v>
      </c>
      <c r="L4490" s="4" t="s">
        <v>18430</v>
      </c>
      <c r="M4490" s="4" t="s">
        <v>2046</v>
      </c>
      <c r="N4490" s="4" t="s">
        <v>36</v>
      </c>
      <c r="O4490" s="4">
        <v>1</v>
      </c>
      <c r="P4490" s="4" t="s">
        <v>55</v>
      </c>
      <c r="Q4490" s="4">
        <v>20.98</v>
      </c>
      <c r="Y4490" s="4" t="s">
        <v>18428</v>
      </c>
      <c r="Z4490" s="4" t="s">
        <v>1192</v>
      </c>
      <c r="AA4490" s="4" t="s">
        <v>18429</v>
      </c>
      <c r="AB4490" s="4" t="s">
        <v>58</v>
      </c>
      <c r="AD4490" s="4" t="b">
        <v>0</v>
      </c>
      <c r="AG4490" s="11">
        <f t="shared" si="70"/>
        <v>43329</v>
      </c>
    </row>
    <row r="4491" s="4" customFormat="1" spans="1:33">
      <c r="A4491" s="4" t="s">
        <v>18431</v>
      </c>
      <c r="B4491" s="4" t="s">
        <v>18431</v>
      </c>
      <c r="C4491" s="4" t="s">
        <v>18432</v>
      </c>
      <c r="D4491" s="4" t="s">
        <v>18433</v>
      </c>
      <c r="E4491" s="4" t="s">
        <v>36</v>
      </c>
      <c r="F4491" s="4" t="s">
        <v>37</v>
      </c>
      <c r="G4491" s="4" t="s">
        <v>51</v>
      </c>
      <c r="J4491" s="4" t="s">
        <v>39</v>
      </c>
      <c r="K4491" s="4" t="s">
        <v>16410</v>
      </c>
      <c r="L4491" s="4" t="s">
        <v>16411</v>
      </c>
      <c r="M4491" s="4" t="s">
        <v>16407</v>
      </c>
      <c r="N4491" s="4" t="s">
        <v>36</v>
      </c>
      <c r="O4491" s="4">
        <v>1</v>
      </c>
      <c r="P4491" s="4" t="s">
        <v>55</v>
      </c>
      <c r="Q4491" s="4">
        <v>22.98</v>
      </c>
      <c r="Y4491" s="4" t="s">
        <v>18434</v>
      </c>
      <c r="Z4491" s="4" t="s">
        <v>6436</v>
      </c>
      <c r="AA4491" s="4">
        <v>33073</v>
      </c>
      <c r="AB4491" s="4" t="s">
        <v>58</v>
      </c>
      <c r="AD4491" s="4" t="b">
        <v>0</v>
      </c>
      <c r="AG4491" s="11">
        <f t="shared" si="70"/>
        <v>43329</v>
      </c>
    </row>
    <row r="4492" s="4" customFormat="1" spans="1:33">
      <c r="A4492" s="4" t="s">
        <v>18435</v>
      </c>
      <c r="B4492" s="4" t="s">
        <v>18435</v>
      </c>
      <c r="C4492" s="4" t="s">
        <v>18436</v>
      </c>
      <c r="D4492" s="4" t="s">
        <v>18437</v>
      </c>
      <c r="E4492" s="4" t="s">
        <v>36</v>
      </c>
      <c r="F4492" s="4" t="s">
        <v>37</v>
      </c>
      <c r="G4492" s="4" t="s">
        <v>51</v>
      </c>
      <c r="J4492" s="4" t="s">
        <v>39</v>
      </c>
      <c r="K4492" s="4" t="s">
        <v>17618</v>
      </c>
      <c r="L4492" s="4" t="s">
        <v>17619</v>
      </c>
      <c r="M4492" s="4" t="s">
        <v>17620</v>
      </c>
      <c r="N4492" s="4" t="s">
        <v>36</v>
      </c>
      <c r="O4492" s="4">
        <v>1</v>
      </c>
      <c r="P4492" s="4" t="s">
        <v>55</v>
      </c>
      <c r="Q4492" s="4">
        <v>26.98</v>
      </c>
      <c r="S4492" s="4">
        <v>9.98</v>
      </c>
      <c r="Y4492" s="4" t="s">
        <v>436</v>
      </c>
      <c r="Z4492" s="4" t="s">
        <v>115</v>
      </c>
      <c r="AA4492" s="4" t="s">
        <v>18438</v>
      </c>
      <c r="AB4492" s="4" t="s">
        <v>58</v>
      </c>
      <c r="AD4492" s="4" t="b">
        <v>0</v>
      </c>
      <c r="AG4492" s="11">
        <f t="shared" si="70"/>
        <v>43329</v>
      </c>
    </row>
    <row r="4493" s="4" customFormat="1" spans="1:33">
      <c r="A4493" s="4" t="s">
        <v>18439</v>
      </c>
      <c r="B4493" s="4" t="s">
        <v>18439</v>
      </c>
      <c r="C4493" s="4" t="s">
        <v>18440</v>
      </c>
      <c r="D4493" s="4" t="s">
        <v>18441</v>
      </c>
      <c r="E4493" s="4" t="s">
        <v>36</v>
      </c>
      <c r="F4493" s="4" t="s">
        <v>37</v>
      </c>
      <c r="G4493" s="4" t="s">
        <v>51</v>
      </c>
      <c r="J4493" s="4" t="s">
        <v>39</v>
      </c>
      <c r="K4493" s="4" t="s">
        <v>122</v>
      </c>
      <c r="L4493" s="4" t="s">
        <v>123</v>
      </c>
      <c r="M4493" s="4" t="s">
        <v>124</v>
      </c>
      <c r="N4493" s="4" t="s">
        <v>36</v>
      </c>
      <c r="O4493" s="4">
        <v>1</v>
      </c>
      <c r="P4493" s="4" t="s">
        <v>55</v>
      </c>
      <c r="Q4493" s="4">
        <v>23.98</v>
      </c>
      <c r="Y4493" s="4" t="s">
        <v>18442</v>
      </c>
      <c r="Z4493" s="4" t="s">
        <v>1931</v>
      </c>
      <c r="AA4493" s="4" t="s">
        <v>18443</v>
      </c>
      <c r="AB4493" s="4" t="s">
        <v>58</v>
      </c>
      <c r="AD4493" s="4" t="b">
        <v>0</v>
      </c>
      <c r="AG4493" s="11">
        <f t="shared" si="70"/>
        <v>43329</v>
      </c>
    </row>
    <row r="4494" s="4" customFormat="1" spans="1:33">
      <c r="A4494" s="4" t="s">
        <v>18444</v>
      </c>
      <c r="B4494" s="4" t="s">
        <v>18444</v>
      </c>
      <c r="C4494" s="4" t="s">
        <v>18445</v>
      </c>
      <c r="D4494" s="4" t="s">
        <v>18446</v>
      </c>
      <c r="E4494" s="4" t="s">
        <v>36</v>
      </c>
      <c r="F4494" s="4" t="s">
        <v>37</v>
      </c>
      <c r="G4494" s="4" t="s">
        <v>51</v>
      </c>
      <c r="J4494" s="4" t="s">
        <v>891</v>
      </c>
      <c r="K4494" s="4" t="s">
        <v>593</v>
      </c>
      <c r="L4494" s="4" t="s">
        <v>594</v>
      </c>
      <c r="M4494" s="4" t="s">
        <v>595</v>
      </c>
      <c r="N4494" s="4" t="s">
        <v>36</v>
      </c>
      <c r="O4494" s="4">
        <v>1</v>
      </c>
      <c r="P4494" s="4" t="s">
        <v>55</v>
      </c>
      <c r="Q4494" s="4">
        <v>23.98</v>
      </c>
      <c r="S4494" s="4">
        <v>5.99</v>
      </c>
      <c r="Y4494" s="4" t="s">
        <v>18447</v>
      </c>
      <c r="Z4494" s="4" t="s">
        <v>105</v>
      </c>
      <c r="AA4494" s="4" t="s">
        <v>18448</v>
      </c>
      <c r="AB4494" s="4" t="s">
        <v>58</v>
      </c>
      <c r="AD4494" s="4" t="b">
        <v>0</v>
      </c>
      <c r="AG4494" s="11">
        <f t="shared" si="70"/>
        <v>43329</v>
      </c>
    </row>
    <row r="4495" s="4" customFormat="1" spans="1:33">
      <c r="A4495" s="4" t="s">
        <v>18449</v>
      </c>
      <c r="B4495" s="4" t="s">
        <v>18449</v>
      </c>
      <c r="C4495" s="4" t="s">
        <v>18450</v>
      </c>
      <c r="D4495" s="4" t="s">
        <v>18451</v>
      </c>
      <c r="E4495" s="4" t="s">
        <v>36</v>
      </c>
      <c r="F4495" s="4" t="s">
        <v>37</v>
      </c>
      <c r="G4495" s="4" t="s">
        <v>51</v>
      </c>
      <c r="J4495" s="4" t="s">
        <v>39</v>
      </c>
      <c r="K4495" s="4" t="s">
        <v>5269</v>
      </c>
      <c r="L4495" s="4" t="s">
        <v>5270</v>
      </c>
      <c r="M4495" s="4" t="s">
        <v>5271</v>
      </c>
      <c r="N4495" s="4" t="s">
        <v>36</v>
      </c>
      <c r="O4495" s="4">
        <v>1</v>
      </c>
      <c r="P4495" s="4" t="s">
        <v>55</v>
      </c>
      <c r="Q4495" s="4">
        <v>22.98</v>
      </c>
      <c r="R4495" s="4">
        <v>1.46</v>
      </c>
      <c r="Y4495" s="4" t="s">
        <v>8560</v>
      </c>
      <c r="Z4495" s="4" t="s">
        <v>293</v>
      </c>
      <c r="AA4495" s="4" t="s">
        <v>8561</v>
      </c>
      <c r="AB4495" s="4" t="s">
        <v>58</v>
      </c>
      <c r="AD4495" s="4" t="b">
        <v>0</v>
      </c>
      <c r="AG4495" s="11">
        <f t="shared" si="70"/>
        <v>43329</v>
      </c>
    </row>
    <row r="4496" s="4" customFormat="1" spans="1:33">
      <c r="A4496" s="4" t="s">
        <v>18452</v>
      </c>
      <c r="B4496" s="4" t="s">
        <v>18452</v>
      </c>
      <c r="C4496" s="4" t="s">
        <v>18453</v>
      </c>
      <c r="D4496" s="4" t="s">
        <v>18454</v>
      </c>
      <c r="E4496" s="4" t="s">
        <v>36</v>
      </c>
      <c r="F4496" s="4" t="s">
        <v>37</v>
      </c>
      <c r="G4496" s="4" t="s">
        <v>51</v>
      </c>
      <c r="J4496" s="4" t="s">
        <v>39</v>
      </c>
      <c r="K4496" s="4" t="s">
        <v>18455</v>
      </c>
      <c r="L4496" s="4" t="s">
        <v>18456</v>
      </c>
      <c r="M4496" s="4" t="s">
        <v>18457</v>
      </c>
      <c r="N4496" s="4" t="s">
        <v>36</v>
      </c>
      <c r="O4496" s="4">
        <v>1</v>
      </c>
      <c r="P4496" s="4" t="s">
        <v>55</v>
      </c>
      <c r="Q4496" s="4">
        <v>23.98</v>
      </c>
      <c r="Y4496" s="4" t="s">
        <v>18458</v>
      </c>
      <c r="Z4496" s="4" t="s">
        <v>1931</v>
      </c>
      <c r="AA4496" s="4">
        <v>6455</v>
      </c>
      <c r="AB4496" s="4" t="s">
        <v>58</v>
      </c>
      <c r="AD4496" s="4" t="b">
        <v>0</v>
      </c>
      <c r="AG4496" s="11">
        <f t="shared" si="70"/>
        <v>43329</v>
      </c>
    </row>
    <row r="4497" s="4" customFormat="1" spans="1:33">
      <c r="A4497" s="4" t="s">
        <v>18452</v>
      </c>
      <c r="B4497" s="4" t="s">
        <v>18452</v>
      </c>
      <c r="C4497" s="4" t="s">
        <v>18453</v>
      </c>
      <c r="D4497" s="4" t="s">
        <v>18454</v>
      </c>
      <c r="E4497" s="4" t="s">
        <v>36</v>
      </c>
      <c r="F4497" s="4" t="s">
        <v>37</v>
      </c>
      <c r="G4497" s="4" t="s">
        <v>51</v>
      </c>
      <c r="J4497" s="4" t="s">
        <v>39</v>
      </c>
      <c r="K4497" s="4" t="s">
        <v>5878</v>
      </c>
      <c r="L4497" s="4" t="s">
        <v>5879</v>
      </c>
      <c r="M4497" s="4" t="s">
        <v>5880</v>
      </c>
      <c r="N4497" s="4" t="s">
        <v>36</v>
      </c>
      <c r="O4497" s="4">
        <v>1</v>
      </c>
      <c r="P4497" s="4" t="s">
        <v>55</v>
      </c>
      <c r="Q4497" s="4">
        <v>23.98</v>
      </c>
      <c r="Y4497" s="4" t="s">
        <v>18458</v>
      </c>
      <c r="Z4497" s="4" t="s">
        <v>1931</v>
      </c>
      <c r="AA4497" s="4">
        <v>6455</v>
      </c>
      <c r="AB4497" s="4" t="s">
        <v>58</v>
      </c>
      <c r="AD4497" s="4" t="b">
        <v>0</v>
      </c>
      <c r="AG4497" s="11">
        <f t="shared" si="70"/>
        <v>43329</v>
      </c>
    </row>
    <row r="4498" s="4" customFormat="1" spans="1:33">
      <c r="A4498" s="4" t="s">
        <v>18452</v>
      </c>
      <c r="B4498" s="4" t="s">
        <v>18452</v>
      </c>
      <c r="C4498" s="4" t="s">
        <v>18453</v>
      </c>
      <c r="D4498" s="4" t="s">
        <v>18454</v>
      </c>
      <c r="E4498" s="4" t="s">
        <v>36</v>
      </c>
      <c r="F4498" s="4" t="s">
        <v>37</v>
      </c>
      <c r="G4498" s="4" t="s">
        <v>51</v>
      </c>
      <c r="J4498" s="4" t="s">
        <v>39</v>
      </c>
      <c r="K4498" s="4" t="s">
        <v>14538</v>
      </c>
      <c r="L4498" s="4" t="s">
        <v>14539</v>
      </c>
      <c r="M4498" s="4" t="s">
        <v>14535</v>
      </c>
      <c r="N4498" s="4" t="s">
        <v>36</v>
      </c>
      <c r="O4498" s="4">
        <v>1</v>
      </c>
      <c r="P4498" s="4" t="s">
        <v>55</v>
      </c>
      <c r="Q4498" s="4">
        <v>23.98</v>
      </c>
      <c r="Y4498" s="4" t="s">
        <v>18458</v>
      </c>
      <c r="Z4498" s="4" t="s">
        <v>1931</v>
      </c>
      <c r="AA4498" s="4">
        <v>6455</v>
      </c>
      <c r="AB4498" s="4" t="s">
        <v>58</v>
      </c>
      <c r="AD4498" s="4" t="b">
        <v>0</v>
      </c>
      <c r="AG4498" s="11">
        <f t="shared" si="70"/>
        <v>43329</v>
      </c>
    </row>
    <row r="4499" s="4" customFormat="1" spans="1:33">
      <c r="A4499" s="4" t="s">
        <v>18459</v>
      </c>
      <c r="B4499" s="4" t="s">
        <v>18459</v>
      </c>
      <c r="C4499" s="4" t="s">
        <v>18460</v>
      </c>
      <c r="D4499" s="4" t="s">
        <v>18461</v>
      </c>
      <c r="E4499" s="4" t="s">
        <v>36</v>
      </c>
      <c r="F4499" s="4" t="s">
        <v>37</v>
      </c>
      <c r="G4499" s="4" t="s">
        <v>51</v>
      </c>
      <c r="J4499" s="4" t="s">
        <v>39</v>
      </c>
      <c r="K4499" s="4" t="s">
        <v>1604</v>
      </c>
      <c r="L4499" s="4" t="s">
        <v>1605</v>
      </c>
      <c r="M4499" s="4" t="s">
        <v>1606</v>
      </c>
      <c r="N4499" s="4" t="s">
        <v>36</v>
      </c>
      <c r="O4499" s="4">
        <v>1</v>
      </c>
      <c r="P4499" s="4" t="s">
        <v>55</v>
      </c>
      <c r="Q4499" s="4">
        <v>23.98</v>
      </c>
      <c r="Y4499" s="4" t="s">
        <v>18462</v>
      </c>
      <c r="Z4499" s="4" t="s">
        <v>1192</v>
      </c>
      <c r="AA4499" s="4" t="s">
        <v>18463</v>
      </c>
      <c r="AB4499" s="4" t="s">
        <v>58</v>
      </c>
      <c r="AD4499" s="4" t="b">
        <v>0</v>
      </c>
      <c r="AG4499" s="11">
        <f t="shared" si="70"/>
        <v>43329</v>
      </c>
    </row>
    <row r="4500" s="4" customFormat="1" spans="1:33">
      <c r="A4500" s="4" t="s">
        <v>18464</v>
      </c>
      <c r="B4500" s="4" t="s">
        <v>18464</v>
      </c>
      <c r="C4500" s="4" t="s">
        <v>18465</v>
      </c>
      <c r="D4500" s="4" t="s">
        <v>18466</v>
      </c>
      <c r="E4500" s="4" t="s">
        <v>36</v>
      </c>
      <c r="F4500" s="4" t="s">
        <v>37</v>
      </c>
      <c r="G4500" s="4" t="s">
        <v>51</v>
      </c>
      <c r="J4500" s="4" t="s">
        <v>39</v>
      </c>
      <c r="K4500" s="4" t="s">
        <v>13176</v>
      </c>
      <c r="L4500" s="4" t="s">
        <v>13177</v>
      </c>
      <c r="M4500" s="4" t="s">
        <v>13178</v>
      </c>
      <c r="N4500" s="4" t="s">
        <v>36</v>
      </c>
      <c r="O4500" s="4">
        <v>1</v>
      </c>
      <c r="P4500" s="4" t="s">
        <v>55</v>
      </c>
      <c r="Q4500" s="4">
        <v>14.98</v>
      </c>
      <c r="Y4500" s="4" t="s">
        <v>9596</v>
      </c>
      <c r="Z4500" s="4" t="s">
        <v>156</v>
      </c>
      <c r="AA4500" s="4" t="s">
        <v>18467</v>
      </c>
      <c r="AB4500" s="4" t="s">
        <v>58</v>
      </c>
      <c r="AD4500" s="4" t="b">
        <v>0</v>
      </c>
      <c r="AG4500" s="11">
        <f t="shared" si="70"/>
        <v>43329</v>
      </c>
    </row>
    <row r="4501" s="4" customFormat="1" spans="1:33">
      <c r="A4501" s="4" t="s">
        <v>18468</v>
      </c>
      <c r="B4501" s="4" t="s">
        <v>18468</v>
      </c>
      <c r="C4501" s="4" t="s">
        <v>18469</v>
      </c>
      <c r="D4501" s="4" t="s">
        <v>18470</v>
      </c>
      <c r="E4501" s="4" t="s">
        <v>36</v>
      </c>
      <c r="F4501" s="4" t="s">
        <v>37</v>
      </c>
      <c r="G4501" s="4" t="s">
        <v>51</v>
      </c>
      <c r="J4501" s="4" t="s">
        <v>39</v>
      </c>
      <c r="K4501" s="4" t="s">
        <v>1858</v>
      </c>
      <c r="L4501" s="4" t="s">
        <v>1859</v>
      </c>
      <c r="M4501" s="4" t="s">
        <v>1860</v>
      </c>
      <c r="N4501" s="4" t="s">
        <v>36</v>
      </c>
      <c r="O4501" s="4">
        <v>2</v>
      </c>
      <c r="P4501" s="4" t="s">
        <v>55</v>
      </c>
      <c r="Q4501" s="4">
        <v>45.96</v>
      </c>
      <c r="Y4501" s="4" t="s">
        <v>18471</v>
      </c>
      <c r="Z4501" s="4" t="s">
        <v>18472</v>
      </c>
      <c r="AA4501" s="4">
        <v>6260</v>
      </c>
      <c r="AB4501" s="4" t="s">
        <v>58</v>
      </c>
      <c r="AD4501" s="4" t="b">
        <v>0</v>
      </c>
      <c r="AG4501" s="11">
        <f t="shared" si="70"/>
        <v>43329</v>
      </c>
    </row>
    <row r="4502" s="4" customFormat="1" spans="1:33">
      <c r="A4502" s="4" t="s">
        <v>18473</v>
      </c>
      <c r="B4502" s="4" t="s">
        <v>18473</v>
      </c>
      <c r="C4502" s="4" t="s">
        <v>18474</v>
      </c>
      <c r="D4502" s="4" t="s">
        <v>18475</v>
      </c>
      <c r="E4502" s="4" t="s">
        <v>36</v>
      </c>
      <c r="F4502" s="4" t="s">
        <v>37</v>
      </c>
      <c r="G4502" s="4" t="s">
        <v>51</v>
      </c>
      <c r="J4502" s="4" t="s">
        <v>39</v>
      </c>
      <c r="K4502" s="4" t="s">
        <v>6221</v>
      </c>
      <c r="L4502" s="4" t="s">
        <v>6222</v>
      </c>
      <c r="M4502" s="4" t="s">
        <v>6223</v>
      </c>
      <c r="N4502" s="4" t="s">
        <v>36</v>
      </c>
      <c r="O4502" s="4">
        <v>1</v>
      </c>
      <c r="P4502" s="4" t="s">
        <v>55</v>
      </c>
      <c r="Q4502" s="4">
        <v>22.98</v>
      </c>
      <c r="Y4502" s="4" t="s">
        <v>12042</v>
      </c>
      <c r="Z4502" s="4" t="s">
        <v>407</v>
      </c>
      <c r="AA4502" s="4" t="s">
        <v>18476</v>
      </c>
      <c r="AB4502" s="4" t="s">
        <v>58</v>
      </c>
      <c r="AD4502" s="4" t="b">
        <v>0</v>
      </c>
      <c r="AG4502" s="11">
        <f t="shared" si="70"/>
        <v>43329</v>
      </c>
    </row>
    <row r="4503" s="4" customFormat="1" spans="1:33">
      <c r="A4503" s="4" t="s">
        <v>18477</v>
      </c>
      <c r="B4503" s="4" t="s">
        <v>18477</v>
      </c>
      <c r="C4503" s="4" t="s">
        <v>18478</v>
      </c>
      <c r="D4503" s="4" t="s">
        <v>18479</v>
      </c>
      <c r="E4503" s="4" t="s">
        <v>36</v>
      </c>
      <c r="F4503" s="4" t="s">
        <v>37</v>
      </c>
      <c r="G4503" s="4" t="s">
        <v>51</v>
      </c>
      <c r="J4503" s="4" t="s">
        <v>39</v>
      </c>
      <c r="K4503" s="4" t="s">
        <v>644</v>
      </c>
      <c r="L4503" s="4" t="s">
        <v>645</v>
      </c>
      <c r="M4503" s="4" t="s">
        <v>646</v>
      </c>
      <c r="N4503" s="4" t="s">
        <v>36</v>
      </c>
      <c r="O4503" s="4">
        <v>1</v>
      </c>
      <c r="P4503" s="4" t="s">
        <v>55</v>
      </c>
      <c r="Q4503" s="4">
        <v>23.98</v>
      </c>
      <c r="Y4503" s="4" t="s">
        <v>18480</v>
      </c>
      <c r="Z4503" s="4" t="s">
        <v>105</v>
      </c>
      <c r="AA4503" s="4" t="s">
        <v>18481</v>
      </c>
      <c r="AB4503" s="4" t="s">
        <v>58</v>
      </c>
      <c r="AD4503" s="4" t="b">
        <v>0</v>
      </c>
      <c r="AG4503" s="11">
        <f t="shared" si="70"/>
        <v>43329</v>
      </c>
    </row>
    <row r="4504" s="4" customFormat="1" spans="1:33">
      <c r="A4504" s="4" t="s">
        <v>18482</v>
      </c>
      <c r="B4504" s="4" t="s">
        <v>18482</v>
      </c>
      <c r="C4504" s="4" t="s">
        <v>18483</v>
      </c>
      <c r="D4504" s="4" t="s">
        <v>18484</v>
      </c>
      <c r="E4504" s="4" t="s">
        <v>36</v>
      </c>
      <c r="F4504" s="4" t="s">
        <v>37</v>
      </c>
      <c r="G4504" s="4" t="s">
        <v>51</v>
      </c>
      <c r="J4504" s="4" t="s">
        <v>110</v>
      </c>
      <c r="K4504" s="4" t="s">
        <v>5277</v>
      </c>
      <c r="L4504" s="4" t="s">
        <v>5278</v>
      </c>
      <c r="M4504" s="4" t="s">
        <v>5279</v>
      </c>
      <c r="N4504" s="4" t="s">
        <v>36</v>
      </c>
      <c r="O4504" s="4">
        <v>1</v>
      </c>
      <c r="P4504" s="4" t="s">
        <v>55</v>
      </c>
      <c r="Q4504" s="4">
        <v>23.98</v>
      </c>
      <c r="Y4504" s="4" t="s">
        <v>18485</v>
      </c>
      <c r="Z4504" s="4" t="s">
        <v>398</v>
      </c>
      <c r="AA4504" s="4" t="s">
        <v>18486</v>
      </c>
      <c r="AB4504" s="4" t="s">
        <v>58</v>
      </c>
      <c r="AD4504" s="4" t="b">
        <v>0</v>
      </c>
      <c r="AG4504" s="11">
        <f t="shared" si="70"/>
        <v>43329</v>
      </c>
    </row>
    <row r="4505" s="4" customFormat="1" spans="1:33">
      <c r="A4505" s="4" t="s">
        <v>18487</v>
      </c>
      <c r="B4505" s="4" t="s">
        <v>18487</v>
      </c>
      <c r="C4505" s="4" t="s">
        <v>18488</v>
      </c>
      <c r="D4505" s="4" t="s">
        <v>18489</v>
      </c>
      <c r="E4505" s="4" t="s">
        <v>36</v>
      </c>
      <c r="F4505" s="4" t="s">
        <v>37</v>
      </c>
      <c r="G4505" s="4" t="s">
        <v>51</v>
      </c>
      <c r="J4505" s="4" t="s">
        <v>110</v>
      </c>
      <c r="K4505" s="4" t="s">
        <v>845</v>
      </c>
      <c r="L4505" s="4" t="s">
        <v>846</v>
      </c>
      <c r="M4505" s="4" t="s">
        <v>847</v>
      </c>
      <c r="N4505" s="4" t="s">
        <v>36</v>
      </c>
      <c r="O4505" s="4">
        <v>1</v>
      </c>
      <c r="P4505" s="4" t="s">
        <v>55</v>
      </c>
      <c r="Q4505" s="4">
        <v>22.98</v>
      </c>
      <c r="S4505" s="4">
        <v>4.25</v>
      </c>
      <c r="Y4505" s="4" t="s">
        <v>18490</v>
      </c>
      <c r="Z4505" s="4" t="s">
        <v>224</v>
      </c>
      <c r="AA4505" s="4">
        <v>54302</v>
      </c>
      <c r="AB4505" s="4" t="s">
        <v>58</v>
      </c>
      <c r="AD4505" s="4" t="b">
        <v>0</v>
      </c>
      <c r="AG4505" s="11">
        <f t="shared" si="70"/>
        <v>43329</v>
      </c>
    </row>
    <row r="4506" s="4" customFormat="1" spans="1:33">
      <c r="A4506" s="4" t="s">
        <v>18491</v>
      </c>
      <c r="B4506" s="4" t="s">
        <v>18491</v>
      </c>
      <c r="C4506" s="4" t="s">
        <v>18492</v>
      </c>
      <c r="D4506" s="4" t="s">
        <v>18493</v>
      </c>
      <c r="E4506" s="4" t="s">
        <v>36</v>
      </c>
      <c r="F4506" s="4" t="s">
        <v>37</v>
      </c>
      <c r="G4506" s="4" t="s">
        <v>51</v>
      </c>
      <c r="J4506" s="4" t="s">
        <v>110</v>
      </c>
      <c r="K4506" s="4" t="s">
        <v>5981</v>
      </c>
      <c r="L4506" s="4" t="s">
        <v>5982</v>
      </c>
      <c r="M4506" s="4" t="s">
        <v>5983</v>
      </c>
      <c r="N4506" s="4" t="s">
        <v>36</v>
      </c>
      <c r="O4506" s="4">
        <v>1</v>
      </c>
      <c r="P4506" s="4" t="s">
        <v>55</v>
      </c>
      <c r="Q4506" s="4">
        <v>23.98</v>
      </c>
      <c r="S4506" s="4">
        <v>2.18</v>
      </c>
      <c r="X4506" s="4">
        <v>2.18</v>
      </c>
      <c r="Y4506" s="4" t="s">
        <v>310</v>
      </c>
      <c r="Z4506" s="4" t="s">
        <v>311</v>
      </c>
      <c r="AA4506" s="4" t="s">
        <v>5227</v>
      </c>
      <c r="AB4506" s="4" t="s">
        <v>58</v>
      </c>
      <c r="AC4506" s="4" t="s">
        <v>915</v>
      </c>
      <c r="AD4506" s="4" t="b">
        <v>0</v>
      </c>
      <c r="AG4506" s="11">
        <f t="shared" si="70"/>
        <v>43329</v>
      </c>
    </row>
    <row r="4507" s="4" customFormat="1" spans="1:33">
      <c r="A4507" s="4" t="s">
        <v>18494</v>
      </c>
      <c r="B4507" s="4" t="s">
        <v>18494</v>
      </c>
      <c r="C4507" s="4" t="s">
        <v>18495</v>
      </c>
      <c r="D4507" s="4" t="s">
        <v>18496</v>
      </c>
      <c r="E4507" s="4" t="s">
        <v>36</v>
      </c>
      <c r="F4507" s="4" t="s">
        <v>37</v>
      </c>
      <c r="G4507" s="4" t="s">
        <v>51</v>
      </c>
      <c r="J4507" s="4" t="s">
        <v>39</v>
      </c>
      <c r="K4507" s="4" t="s">
        <v>1132</v>
      </c>
      <c r="L4507" s="4" t="s">
        <v>1133</v>
      </c>
      <c r="M4507" s="4" t="s">
        <v>1134</v>
      </c>
      <c r="N4507" s="4" t="s">
        <v>36</v>
      </c>
      <c r="O4507" s="4">
        <v>1</v>
      </c>
      <c r="P4507" s="4" t="s">
        <v>55</v>
      </c>
      <c r="Q4507" s="4">
        <v>23.98</v>
      </c>
      <c r="Y4507" s="4" t="s">
        <v>4045</v>
      </c>
      <c r="Z4507" s="4" t="s">
        <v>47</v>
      </c>
      <c r="AA4507" s="4" t="s">
        <v>14165</v>
      </c>
      <c r="AB4507" s="4" t="s">
        <v>58</v>
      </c>
      <c r="AD4507" s="4" t="b">
        <v>0</v>
      </c>
      <c r="AG4507" s="11">
        <f t="shared" si="70"/>
        <v>43329</v>
      </c>
    </row>
    <row r="4508" s="4" customFormat="1" spans="1:33">
      <c r="A4508" s="4" t="s">
        <v>18497</v>
      </c>
      <c r="B4508" s="4" t="s">
        <v>18497</v>
      </c>
      <c r="C4508" s="4" t="s">
        <v>18498</v>
      </c>
      <c r="D4508" s="4" t="s">
        <v>18499</v>
      </c>
      <c r="E4508" s="4" t="s">
        <v>36</v>
      </c>
      <c r="F4508" s="4" t="s">
        <v>37</v>
      </c>
      <c r="G4508" s="4" t="s">
        <v>51</v>
      </c>
      <c r="J4508" s="4" t="s">
        <v>39</v>
      </c>
      <c r="K4508" s="4" t="s">
        <v>171</v>
      </c>
      <c r="L4508" s="4" t="s">
        <v>172</v>
      </c>
      <c r="M4508" s="4" t="s">
        <v>173</v>
      </c>
      <c r="N4508" s="4" t="s">
        <v>36</v>
      </c>
      <c r="O4508" s="4">
        <v>2</v>
      </c>
      <c r="P4508" s="4" t="s">
        <v>55</v>
      </c>
      <c r="Q4508" s="4">
        <v>47.96</v>
      </c>
      <c r="Y4508" s="4" t="s">
        <v>2006</v>
      </c>
      <c r="Z4508" s="4" t="s">
        <v>47</v>
      </c>
      <c r="AA4508" s="4" t="s">
        <v>18500</v>
      </c>
      <c r="AB4508" s="4" t="s">
        <v>58</v>
      </c>
      <c r="AD4508" s="4" t="b">
        <v>0</v>
      </c>
      <c r="AG4508" s="11">
        <f t="shared" si="70"/>
        <v>43329</v>
      </c>
    </row>
    <row r="4509" s="4" customFormat="1" spans="1:33">
      <c r="A4509" s="4" t="s">
        <v>18501</v>
      </c>
      <c r="B4509" s="4" t="s">
        <v>18501</v>
      </c>
      <c r="C4509" s="4" t="s">
        <v>18502</v>
      </c>
      <c r="D4509" s="4" t="s">
        <v>18503</v>
      </c>
      <c r="E4509" s="4" t="s">
        <v>36</v>
      </c>
      <c r="F4509" s="4" t="s">
        <v>37</v>
      </c>
      <c r="G4509" s="4" t="s">
        <v>51</v>
      </c>
      <c r="J4509" s="4" t="s">
        <v>39</v>
      </c>
      <c r="K4509" s="4" t="s">
        <v>13664</v>
      </c>
      <c r="L4509" s="4" t="s">
        <v>1402</v>
      </c>
      <c r="M4509" s="4" t="s">
        <v>1403</v>
      </c>
      <c r="N4509" s="4" t="s">
        <v>36</v>
      </c>
      <c r="O4509" s="4">
        <v>1</v>
      </c>
      <c r="P4509" s="4" t="s">
        <v>55</v>
      </c>
      <c r="Q4509" s="4">
        <v>23.98</v>
      </c>
      <c r="Y4509" s="4" t="s">
        <v>1667</v>
      </c>
      <c r="Z4509" s="4" t="s">
        <v>47</v>
      </c>
      <c r="AA4509" s="4" t="s">
        <v>18504</v>
      </c>
      <c r="AB4509" s="4" t="s">
        <v>58</v>
      </c>
      <c r="AD4509" s="4" t="b">
        <v>0</v>
      </c>
      <c r="AG4509" s="11">
        <f t="shared" si="70"/>
        <v>43329</v>
      </c>
    </row>
    <row r="4510" s="4" customFormat="1" spans="1:33">
      <c r="A4510" s="4" t="s">
        <v>18505</v>
      </c>
      <c r="B4510" s="4" t="s">
        <v>18505</v>
      </c>
      <c r="C4510" s="4" t="s">
        <v>18506</v>
      </c>
      <c r="D4510" s="4" t="s">
        <v>18507</v>
      </c>
      <c r="E4510" s="4" t="s">
        <v>36</v>
      </c>
      <c r="F4510" s="4" t="s">
        <v>37</v>
      </c>
      <c r="G4510" s="4" t="s">
        <v>51</v>
      </c>
      <c r="J4510" s="4" t="s">
        <v>39</v>
      </c>
      <c r="K4510" s="4" t="s">
        <v>1132</v>
      </c>
      <c r="L4510" s="4" t="s">
        <v>1133</v>
      </c>
      <c r="M4510" s="4" t="s">
        <v>1134</v>
      </c>
      <c r="N4510" s="4" t="s">
        <v>36</v>
      </c>
      <c r="O4510" s="4">
        <v>1</v>
      </c>
      <c r="P4510" s="4" t="s">
        <v>55</v>
      </c>
      <c r="Q4510" s="4">
        <v>23.98</v>
      </c>
      <c r="Y4510" s="4" t="s">
        <v>18508</v>
      </c>
      <c r="Z4510" s="4" t="s">
        <v>790</v>
      </c>
      <c r="AA4510" s="4" t="s">
        <v>18509</v>
      </c>
      <c r="AB4510" s="4" t="s">
        <v>58</v>
      </c>
      <c r="AD4510" s="4" t="b">
        <v>0</v>
      </c>
      <c r="AG4510" s="11">
        <f t="shared" si="70"/>
        <v>43329</v>
      </c>
    </row>
    <row r="4511" s="4" customFormat="1" spans="1:33">
      <c r="A4511" s="4" t="s">
        <v>18510</v>
      </c>
      <c r="B4511" s="4" t="s">
        <v>18510</v>
      </c>
      <c r="C4511" s="4" t="s">
        <v>18506</v>
      </c>
      <c r="D4511" s="4" t="s">
        <v>18511</v>
      </c>
      <c r="E4511" s="4" t="s">
        <v>36</v>
      </c>
      <c r="F4511" s="4" t="s">
        <v>37</v>
      </c>
      <c r="G4511" s="4" t="s">
        <v>51</v>
      </c>
      <c r="J4511" s="4" t="s">
        <v>39</v>
      </c>
      <c r="K4511" s="4" t="s">
        <v>1415</v>
      </c>
      <c r="L4511" s="4" t="s">
        <v>12086</v>
      </c>
      <c r="M4511" s="4" t="s">
        <v>12087</v>
      </c>
      <c r="N4511" s="4" t="s">
        <v>36</v>
      </c>
      <c r="O4511" s="4">
        <v>1</v>
      </c>
      <c r="P4511" s="4" t="s">
        <v>55</v>
      </c>
      <c r="Q4511" s="4">
        <v>23.98</v>
      </c>
      <c r="Y4511" s="4" t="s">
        <v>18508</v>
      </c>
      <c r="Z4511" s="4" t="s">
        <v>790</v>
      </c>
      <c r="AA4511" s="4" t="s">
        <v>18509</v>
      </c>
      <c r="AB4511" s="4" t="s">
        <v>58</v>
      </c>
      <c r="AD4511" s="4" t="b">
        <v>0</v>
      </c>
      <c r="AG4511" s="11">
        <f t="shared" si="70"/>
        <v>43329</v>
      </c>
    </row>
    <row r="4512" s="4" customFormat="1" spans="1:33">
      <c r="A4512" s="4" t="s">
        <v>18512</v>
      </c>
      <c r="B4512" s="4" t="s">
        <v>18512</v>
      </c>
      <c r="C4512" s="4" t="s">
        <v>18513</v>
      </c>
      <c r="D4512" s="4" t="s">
        <v>18514</v>
      </c>
      <c r="E4512" s="4" t="s">
        <v>36</v>
      </c>
      <c r="F4512" s="4" t="s">
        <v>37</v>
      </c>
      <c r="G4512" s="4" t="s">
        <v>51</v>
      </c>
      <c r="J4512" s="4" t="s">
        <v>39</v>
      </c>
      <c r="K4512" s="4" t="s">
        <v>3935</v>
      </c>
      <c r="L4512" s="4" t="s">
        <v>3936</v>
      </c>
      <c r="M4512" s="4" t="s">
        <v>3937</v>
      </c>
      <c r="N4512" s="4" t="s">
        <v>36</v>
      </c>
      <c r="O4512" s="4">
        <v>1</v>
      </c>
      <c r="P4512" s="4" t="s">
        <v>55</v>
      </c>
      <c r="Q4512" s="4">
        <v>23.98</v>
      </c>
      <c r="Y4512" s="4" t="s">
        <v>4481</v>
      </c>
      <c r="Z4512" s="4" t="s">
        <v>72</v>
      </c>
      <c r="AA4512" s="4" t="s">
        <v>18515</v>
      </c>
      <c r="AB4512" s="4" t="s">
        <v>58</v>
      </c>
      <c r="AD4512" s="4" t="b">
        <v>0</v>
      </c>
      <c r="AG4512" s="11">
        <f t="shared" si="70"/>
        <v>43329</v>
      </c>
    </row>
    <row r="4513" s="4" customFormat="1" spans="1:33">
      <c r="A4513" s="4" t="s">
        <v>18516</v>
      </c>
      <c r="B4513" s="4" t="s">
        <v>18516</v>
      </c>
      <c r="C4513" s="4" t="s">
        <v>18517</v>
      </c>
      <c r="D4513" s="4" t="s">
        <v>18518</v>
      </c>
      <c r="E4513" s="4" t="s">
        <v>161</v>
      </c>
      <c r="F4513" s="4" t="s">
        <v>37</v>
      </c>
      <c r="G4513" s="4" t="s">
        <v>51</v>
      </c>
      <c r="J4513" s="4" t="s">
        <v>39</v>
      </c>
      <c r="K4513" s="4" t="s">
        <v>3935</v>
      </c>
      <c r="L4513" s="4" t="s">
        <v>3936</v>
      </c>
      <c r="M4513" s="4" t="s">
        <v>3937</v>
      </c>
      <c r="N4513" s="4" t="s">
        <v>161</v>
      </c>
      <c r="O4513" s="4">
        <v>0</v>
      </c>
      <c r="Y4513" s="4" t="s">
        <v>4481</v>
      </c>
      <c r="Z4513" s="4" t="s">
        <v>72</v>
      </c>
      <c r="AA4513" s="4" t="s">
        <v>18515</v>
      </c>
      <c r="AB4513" s="4" t="s">
        <v>58</v>
      </c>
      <c r="AD4513" s="4" t="b">
        <v>0</v>
      </c>
      <c r="AG4513" s="11">
        <f t="shared" si="70"/>
        <v>43329</v>
      </c>
    </row>
    <row r="4514" s="4" customFormat="1" spans="1:33">
      <c r="A4514" s="4" t="s">
        <v>18519</v>
      </c>
      <c r="B4514" s="4" t="s">
        <v>18519</v>
      </c>
      <c r="C4514" s="4" t="s">
        <v>18520</v>
      </c>
      <c r="D4514" s="4" t="s">
        <v>18521</v>
      </c>
      <c r="E4514" s="4" t="s">
        <v>36</v>
      </c>
      <c r="F4514" s="4" t="s">
        <v>37</v>
      </c>
      <c r="G4514" s="4" t="s">
        <v>51</v>
      </c>
      <c r="J4514" s="4" t="s">
        <v>39</v>
      </c>
      <c r="K4514" s="4" t="s">
        <v>644</v>
      </c>
      <c r="L4514" s="4" t="s">
        <v>645</v>
      </c>
      <c r="M4514" s="4" t="s">
        <v>646</v>
      </c>
      <c r="N4514" s="4" t="s">
        <v>36</v>
      </c>
      <c r="O4514" s="4">
        <v>1</v>
      </c>
      <c r="P4514" s="4" t="s">
        <v>55</v>
      </c>
      <c r="Q4514" s="4">
        <v>23.98</v>
      </c>
      <c r="S4514" s="4">
        <v>4.65</v>
      </c>
      <c r="Y4514" s="4" t="s">
        <v>18522</v>
      </c>
      <c r="Z4514" s="4" t="s">
        <v>72</v>
      </c>
      <c r="AA4514" s="4" t="s">
        <v>18523</v>
      </c>
      <c r="AB4514" s="4" t="s">
        <v>58</v>
      </c>
      <c r="AD4514" s="4" t="b">
        <v>0</v>
      </c>
      <c r="AG4514" s="11">
        <f t="shared" si="70"/>
        <v>43329</v>
      </c>
    </row>
    <row r="4515" s="4" customFormat="1" spans="1:33">
      <c r="A4515" s="4" t="s">
        <v>18524</v>
      </c>
      <c r="B4515" s="4" t="s">
        <v>18524</v>
      </c>
      <c r="C4515" s="4" t="s">
        <v>18525</v>
      </c>
      <c r="D4515" s="4" t="s">
        <v>18526</v>
      </c>
      <c r="E4515" s="4" t="s">
        <v>36</v>
      </c>
      <c r="F4515" s="4" t="s">
        <v>37</v>
      </c>
      <c r="G4515" s="4" t="s">
        <v>51</v>
      </c>
      <c r="J4515" s="4" t="s">
        <v>39</v>
      </c>
      <c r="K4515" s="4" t="s">
        <v>18527</v>
      </c>
      <c r="L4515" s="4" t="s">
        <v>2534</v>
      </c>
      <c r="M4515" s="4" t="s">
        <v>2535</v>
      </c>
      <c r="N4515" s="4" t="s">
        <v>36</v>
      </c>
      <c r="O4515" s="4">
        <v>1</v>
      </c>
      <c r="P4515" s="4" t="s">
        <v>55</v>
      </c>
      <c r="Q4515" s="4">
        <v>22.98</v>
      </c>
      <c r="Y4515" s="4" t="s">
        <v>18528</v>
      </c>
      <c r="Z4515" s="4" t="s">
        <v>790</v>
      </c>
      <c r="AA4515" s="4" t="s">
        <v>18529</v>
      </c>
      <c r="AB4515" s="4" t="s">
        <v>58</v>
      </c>
      <c r="AD4515" s="4" t="b">
        <v>0</v>
      </c>
      <c r="AG4515" s="11">
        <f t="shared" si="70"/>
        <v>43329</v>
      </c>
    </row>
    <row r="4516" s="4" customFormat="1" spans="1:33">
      <c r="A4516" s="4" t="s">
        <v>18530</v>
      </c>
      <c r="B4516" s="4" t="s">
        <v>18530</v>
      </c>
      <c r="C4516" s="4" t="s">
        <v>18531</v>
      </c>
      <c r="D4516" s="4" t="s">
        <v>18532</v>
      </c>
      <c r="E4516" s="4" t="s">
        <v>36</v>
      </c>
      <c r="F4516" s="4" t="s">
        <v>37</v>
      </c>
      <c r="G4516" s="4" t="s">
        <v>51</v>
      </c>
      <c r="J4516" s="4" t="s">
        <v>39</v>
      </c>
      <c r="K4516" s="4" t="s">
        <v>2506</v>
      </c>
      <c r="L4516" s="4" t="s">
        <v>2507</v>
      </c>
      <c r="M4516" s="4" t="s">
        <v>2508</v>
      </c>
      <c r="N4516" s="4" t="s">
        <v>36</v>
      </c>
      <c r="O4516" s="4">
        <v>1</v>
      </c>
      <c r="P4516" s="4" t="s">
        <v>55</v>
      </c>
      <c r="Q4516" s="4">
        <v>18.98</v>
      </c>
      <c r="Y4516" s="4" t="s">
        <v>284</v>
      </c>
      <c r="Z4516" s="4" t="s">
        <v>72</v>
      </c>
      <c r="AA4516" s="4" t="s">
        <v>3931</v>
      </c>
      <c r="AB4516" s="4" t="s">
        <v>58</v>
      </c>
      <c r="AD4516" s="4" t="b">
        <v>0</v>
      </c>
      <c r="AG4516" s="11">
        <f t="shared" si="70"/>
        <v>43329</v>
      </c>
    </row>
    <row r="4517" s="4" customFormat="1" spans="1:33">
      <c r="A4517" s="4" t="s">
        <v>18533</v>
      </c>
      <c r="B4517" s="4" t="s">
        <v>18533</v>
      </c>
      <c r="C4517" s="4" t="s">
        <v>18534</v>
      </c>
      <c r="D4517" s="4" t="s">
        <v>18535</v>
      </c>
      <c r="E4517" s="4" t="s">
        <v>36</v>
      </c>
      <c r="F4517" s="4" t="s">
        <v>37</v>
      </c>
      <c r="G4517" s="4" t="s">
        <v>51</v>
      </c>
      <c r="J4517" s="4" t="s">
        <v>39</v>
      </c>
      <c r="K4517" s="4" t="s">
        <v>644</v>
      </c>
      <c r="L4517" s="4" t="s">
        <v>645</v>
      </c>
      <c r="M4517" s="4" t="s">
        <v>646</v>
      </c>
      <c r="N4517" s="4" t="s">
        <v>36</v>
      </c>
      <c r="O4517" s="4">
        <v>1</v>
      </c>
      <c r="P4517" s="4" t="s">
        <v>55</v>
      </c>
      <c r="Q4517" s="4">
        <v>23.98</v>
      </c>
      <c r="Y4517" s="4" t="s">
        <v>1875</v>
      </c>
      <c r="Z4517" s="4" t="s">
        <v>233</v>
      </c>
      <c r="AA4517" s="4" t="s">
        <v>18536</v>
      </c>
      <c r="AB4517" s="4" t="s">
        <v>58</v>
      </c>
      <c r="AD4517" s="4" t="b">
        <v>0</v>
      </c>
      <c r="AG4517" s="11">
        <f t="shared" si="70"/>
        <v>43329</v>
      </c>
    </row>
    <row r="4518" s="4" customFormat="1" spans="1:33">
      <c r="A4518" s="4" t="s">
        <v>18537</v>
      </c>
      <c r="B4518" s="4" t="s">
        <v>18537</v>
      </c>
      <c r="C4518" s="4" t="s">
        <v>18538</v>
      </c>
      <c r="D4518" s="4" t="s">
        <v>18539</v>
      </c>
      <c r="E4518" s="4" t="s">
        <v>36</v>
      </c>
      <c r="F4518" s="4" t="s">
        <v>37</v>
      </c>
      <c r="G4518" s="4" t="s">
        <v>51</v>
      </c>
      <c r="J4518" s="4" t="s">
        <v>39</v>
      </c>
      <c r="K4518" s="4" t="s">
        <v>7791</v>
      </c>
      <c r="L4518" s="4" t="s">
        <v>7792</v>
      </c>
      <c r="M4518" s="4" t="s">
        <v>7793</v>
      </c>
      <c r="N4518" s="4" t="s">
        <v>36</v>
      </c>
      <c r="O4518" s="4">
        <v>1</v>
      </c>
      <c r="P4518" s="4" t="s">
        <v>55</v>
      </c>
      <c r="Q4518" s="4">
        <v>27.98</v>
      </c>
      <c r="Y4518" s="4" t="s">
        <v>4780</v>
      </c>
      <c r="Z4518" s="4" t="s">
        <v>398</v>
      </c>
      <c r="AA4518" s="4" t="s">
        <v>18540</v>
      </c>
      <c r="AB4518" s="4" t="s">
        <v>58</v>
      </c>
      <c r="AD4518" s="4" t="b">
        <v>0</v>
      </c>
      <c r="AG4518" s="11">
        <f t="shared" si="70"/>
        <v>43329</v>
      </c>
    </row>
    <row r="4519" s="4" customFormat="1" spans="1:33">
      <c r="A4519" s="4" t="s">
        <v>18541</v>
      </c>
      <c r="B4519" s="4" t="s">
        <v>18541</v>
      </c>
      <c r="C4519" s="4" t="s">
        <v>18542</v>
      </c>
      <c r="D4519" s="4" t="s">
        <v>18543</v>
      </c>
      <c r="E4519" s="4" t="s">
        <v>36</v>
      </c>
      <c r="F4519" s="4" t="s">
        <v>37</v>
      </c>
      <c r="G4519" s="4" t="s">
        <v>51</v>
      </c>
      <c r="J4519" s="4" t="s">
        <v>39</v>
      </c>
      <c r="K4519" s="4" t="s">
        <v>10476</v>
      </c>
      <c r="L4519" s="4" t="s">
        <v>10477</v>
      </c>
      <c r="M4519" s="4" t="s">
        <v>10478</v>
      </c>
      <c r="N4519" s="4" t="s">
        <v>36</v>
      </c>
      <c r="O4519" s="4">
        <v>1</v>
      </c>
      <c r="P4519" s="4" t="s">
        <v>55</v>
      </c>
      <c r="Q4519" s="4">
        <v>27.98</v>
      </c>
      <c r="Y4519" s="4" t="s">
        <v>936</v>
      </c>
      <c r="Z4519" s="4" t="s">
        <v>47</v>
      </c>
      <c r="AA4519" s="4" t="s">
        <v>18544</v>
      </c>
      <c r="AB4519" s="4" t="s">
        <v>58</v>
      </c>
      <c r="AD4519" s="4" t="b">
        <v>0</v>
      </c>
      <c r="AG4519" s="11">
        <f t="shared" si="70"/>
        <v>43329</v>
      </c>
    </row>
    <row r="4520" s="4" customFormat="1" spans="1:33">
      <c r="A4520" s="4" t="s">
        <v>18545</v>
      </c>
      <c r="B4520" s="4" t="s">
        <v>18545</v>
      </c>
      <c r="C4520" s="4" t="s">
        <v>18546</v>
      </c>
      <c r="D4520" s="4" t="s">
        <v>18547</v>
      </c>
      <c r="E4520" s="4" t="s">
        <v>36</v>
      </c>
      <c r="F4520" s="4" t="s">
        <v>37</v>
      </c>
      <c r="G4520" s="4" t="s">
        <v>51</v>
      </c>
      <c r="J4520" s="4" t="s">
        <v>891</v>
      </c>
      <c r="K4520" s="4" t="s">
        <v>3474</v>
      </c>
      <c r="L4520" s="4" t="s">
        <v>3475</v>
      </c>
      <c r="M4520" s="4" t="s">
        <v>3476</v>
      </c>
      <c r="N4520" s="4" t="s">
        <v>36</v>
      </c>
      <c r="O4520" s="4">
        <v>1</v>
      </c>
      <c r="P4520" s="4" t="s">
        <v>55</v>
      </c>
      <c r="Q4520" s="4">
        <v>23.98</v>
      </c>
      <c r="S4520" s="4">
        <v>8.99</v>
      </c>
      <c r="Y4520" s="4" t="s">
        <v>18548</v>
      </c>
      <c r="Z4520" s="4" t="s">
        <v>1931</v>
      </c>
      <c r="AA4520" s="4">
        <v>6606</v>
      </c>
      <c r="AB4520" s="4" t="s">
        <v>58</v>
      </c>
      <c r="AD4520" s="4" t="b">
        <v>0</v>
      </c>
      <c r="AG4520" s="11">
        <f t="shared" si="70"/>
        <v>43329</v>
      </c>
    </row>
    <row r="4521" s="4" customFormat="1" spans="1:33">
      <c r="A4521" s="4" t="s">
        <v>18545</v>
      </c>
      <c r="B4521" s="4" t="s">
        <v>18545</v>
      </c>
      <c r="C4521" s="4" t="s">
        <v>18546</v>
      </c>
      <c r="D4521" s="4" t="s">
        <v>18547</v>
      </c>
      <c r="E4521" s="4" t="s">
        <v>36</v>
      </c>
      <c r="F4521" s="4" t="s">
        <v>37</v>
      </c>
      <c r="G4521" s="4" t="s">
        <v>51</v>
      </c>
      <c r="J4521" s="4" t="s">
        <v>891</v>
      </c>
      <c r="K4521" s="4" t="s">
        <v>128</v>
      </c>
      <c r="L4521" s="4" t="s">
        <v>129</v>
      </c>
      <c r="M4521" s="4" t="s">
        <v>130</v>
      </c>
      <c r="N4521" s="4" t="s">
        <v>36</v>
      </c>
      <c r="O4521" s="4">
        <v>1</v>
      </c>
      <c r="P4521" s="4" t="s">
        <v>55</v>
      </c>
      <c r="Q4521" s="4">
        <v>23.98</v>
      </c>
      <c r="S4521" s="4">
        <v>8.99</v>
      </c>
      <c r="Y4521" s="4" t="s">
        <v>18548</v>
      </c>
      <c r="Z4521" s="4" t="s">
        <v>1931</v>
      </c>
      <c r="AA4521" s="4">
        <v>6606</v>
      </c>
      <c r="AB4521" s="4" t="s">
        <v>58</v>
      </c>
      <c r="AD4521" s="4" t="b">
        <v>0</v>
      </c>
      <c r="AG4521" s="11">
        <f t="shared" si="70"/>
        <v>43329</v>
      </c>
    </row>
    <row r="4522" s="4" customFormat="1" spans="1:33">
      <c r="A4522" s="4" t="s">
        <v>18549</v>
      </c>
      <c r="B4522" s="4" t="s">
        <v>18549</v>
      </c>
      <c r="C4522" s="4" t="s">
        <v>18550</v>
      </c>
      <c r="D4522" s="4" t="s">
        <v>18551</v>
      </c>
      <c r="E4522" s="4" t="s">
        <v>36</v>
      </c>
      <c r="F4522" s="4" t="s">
        <v>37</v>
      </c>
      <c r="G4522" s="4" t="s">
        <v>51</v>
      </c>
      <c r="J4522" s="4" t="s">
        <v>39</v>
      </c>
      <c r="K4522" s="4" t="s">
        <v>3101</v>
      </c>
      <c r="L4522" s="4" t="s">
        <v>3102</v>
      </c>
      <c r="M4522" s="4" t="s">
        <v>3103</v>
      </c>
      <c r="N4522" s="4" t="s">
        <v>36</v>
      </c>
      <c r="O4522" s="4">
        <v>1</v>
      </c>
      <c r="P4522" s="4" t="s">
        <v>55</v>
      </c>
      <c r="Q4522" s="4">
        <v>22.98</v>
      </c>
      <c r="Y4522" s="4" t="s">
        <v>949</v>
      </c>
      <c r="Z4522" s="4" t="s">
        <v>115</v>
      </c>
      <c r="AA4522" s="4" t="s">
        <v>18552</v>
      </c>
      <c r="AB4522" s="4" t="s">
        <v>58</v>
      </c>
      <c r="AD4522" s="4" t="b">
        <v>0</v>
      </c>
      <c r="AG4522" s="11">
        <f t="shared" si="70"/>
        <v>43329</v>
      </c>
    </row>
    <row r="4523" s="4" customFormat="1" spans="1:33">
      <c r="A4523" s="4" t="s">
        <v>18553</v>
      </c>
      <c r="B4523" s="4" t="s">
        <v>18553</v>
      </c>
      <c r="C4523" s="4" t="s">
        <v>18554</v>
      </c>
      <c r="D4523" s="4" t="s">
        <v>18555</v>
      </c>
      <c r="E4523" s="4" t="s">
        <v>36</v>
      </c>
      <c r="F4523" s="4" t="s">
        <v>37</v>
      </c>
      <c r="G4523" s="4" t="s">
        <v>51</v>
      </c>
      <c r="J4523" s="4" t="s">
        <v>39</v>
      </c>
      <c r="K4523" s="4" t="s">
        <v>845</v>
      </c>
      <c r="L4523" s="4" t="s">
        <v>846</v>
      </c>
      <c r="M4523" s="4" t="s">
        <v>847</v>
      </c>
      <c r="N4523" s="4" t="s">
        <v>36</v>
      </c>
      <c r="O4523" s="4">
        <v>1</v>
      </c>
      <c r="P4523" s="4" t="s">
        <v>55</v>
      </c>
      <c r="Q4523" s="4">
        <v>22.98</v>
      </c>
      <c r="Y4523" s="4" t="s">
        <v>4674</v>
      </c>
      <c r="Z4523" s="4" t="s">
        <v>47</v>
      </c>
      <c r="AA4523" s="4" t="s">
        <v>18556</v>
      </c>
      <c r="AB4523" s="4" t="s">
        <v>58</v>
      </c>
      <c r="AD4523" s="4" t="b">
        <v>0</v>
      </c>
      <c r="AG4523" s="11">
        <f t="shared" si="70"/>
        <v>43329</v>
      </c>
    </row>
    <row r="4524" s="4" customFormat="1" spans="1:33">
      <c r="A4524" s="4" t="s">
        <v>18557</v>
      </c>
      <c r="B4524" s="4" t="s">
        <v>18557</v>
      </c>
      <c r="C4524" s="4" t="s">
        <v>18558</v>
      </c>
      <c r="D4524" s="4" t="s">
        <v>18559</v>
      </c>
      <c r="E4524" s="4" t="s">
        <v>36</v>
      </c>
      <c r="F4524" s="4" t="s">
        <v>37</v>
      </c>
      <c r="G4524" s="4" t="s">
        <v>51</v>
      </c>
      <c r="J4524" s="4" t="s">
        <v>110</v>
      </c>
      <c r="K4524" s="4" t="s">
        <v>11209</v>
      </c>
      <c r="L4524" s="4" t="s">
        <v>11210</v>
      </c>
      <c r="M4524" s="4" t="s">
        <v>11211</v>
      </c>
      <c r="N4524" s="4" t="s">
        <v>36</v>
      </c>
      <c r="O4524" s="4">
        <v>1</v>
      </c>
      <c r="P4524" s="4" t="s">
        <v>55</v>
      </c>
      <c r="Q4524" s="4">
        <v>22.98</v>
      </c>
      <c r="Y4524" s="4" t="s">
        <v>2660</v>
      </c>
      <c r="Z4524" s="4" t="s">
        <v>47</v>
      </c>
      <c r="AA4524" s="4" t="s">
        <v>4214</v>
      </c>
      <c r="AB4524" s="4" t="s">
        <v>58</v>
      </c>
      <c r="AD4524" s="4" t="b">
        <v>0</v>
      </c>
      <c r="AG4524" s="11">
        <f t="shared" si="70"/>
        <v>43329</v>
      </c>
    </row>
    <row r="4525" s="4" customFormat="1" spans="1:33">
      <c r="A4525" s="4" t="s">
        <v>18557</v>
      </c>
      <c r="B4525" s="4" t="s">
        <v>18557</v>
      </c>
      <c r="C4525" s="4" t="s">
        <v>18558</v>
      </c>
      <c r="D4525" s="4" t="s">
        <v>18559</v>
      </c>
      <c r="E4525" s="4" t="s">
        <v>36</v>
      </c>
      <c r="F4525" s="4" t="s">
        <v>37</v>
      </c>
      <c r="G4525" s="4" t="s">
        <v>51</v>
      </c>
      <c r="J4525" s="4" t="s">
        <v>110</v>
      </c>
      <c r="K4525" s="4" t="s">
        <v>134</v>
      </c>
      <c r="L4525" s="4" t="s">
        <v>135</v>
      </c>
      <c r="M4525" s="4" t="s">
        <v>136</v>
      </c>
      <c r="N4525" s="4" t="s">
        <v>36</v>
      </c>
      <c r="O4525" s="4">
        <v>1</v>
      </c>
      <c r="P4525" s="4" t="s">
        <v>55</v>
      </c>
      <c r="Q4525" s="4">
        <v>22.98</v>
      </c>
      <c r="Y4525" s="4" t="s">
        <v>2660</v>
      </c>
      <c r="Z4525" s="4" t="s">
        <v>47</v>
      </c>
      <c r="AA4525" s="4" t="s">
        <v>4214</v>
      </c>
      <c r="AB4525" s="4" t="s">
        <v>58</v>
      </c>
      <c r="AD4525" s="4" t="b">
        <v>0</v>
      </c>
      <c r="AG4525" s="11">
        <f t="shared" si="70"/>
        <v>43329</v>
      </c>
    </row>
    <row r="4526" s="4" customFormat="1" spans="1:33">
      <c r="A4526" s="4" t="s">
        <v>18560</v>
      </c>
      <c r="B4526" s="4" t="s">
        <v>18560</v>
      </c>
      <c r="C4526" s="4" t="s">
        <v>18561</v>
      </c>
      <c r="D4526" s="4" t="s">
        <v>18562</v>
      </c>
      <c r="E4526" s="4" t="s">
        <v>161</v>
      </c>
      <c r="F4526" s="4" t="s">
        <v>37</v>
      </c>
      <c r="G4526" s="4" t="s">
        <v>51</v>
      </c>
      <c r="J4526" s="4" t="s">
        <v>39</v>
      </c>
      <c r="K4526" s="4" t="s">
        <v>77</v>
      </c>
      <c r="L4526" s="4" t="s">
        <v>1216</v>
      </c>
      <c r="M4526" s="4" t="s">
        <v>1217</v>
      </c>
      <c r="N4526" s="4" t="s">
        <v>161</v>
      </c>
      <c r="O4526" s="4">
        <v>0</v>
      </c>
      <c r="Y4526" s="4" t="s">
        <v>14046</v>
      </c>
      <c r="Z4526" s="4" t="s">
        <v>790</v>
      </c>
      <c r="AA4526" s="4" t="s">
        <v>18563</v>
      </c>
      <c r="AB4526" s="4" t="s">
        <v>58</v>
      </c>
      <c r="AD4526" s="4" t="b">
        <v>0</v>
      </c>
      <c r="AG4526" s="11">
        <f t="shared" si="70"/>
        <v>43329</v>
      </c>
    </row>
    <row r="4527" s="4" customFormat="1" spans="1:33">
      <c r="A4527" s="4" t="s">
        <v>18564</v>
      </c>
      <c r="B4527" s="4" t="s">
        <v>18564</v>
      </c>
      <c r="C4527" s="4" t="s">
        <v>18565</v>
      </c>
      <c r="D4527" s="4" t="s">
        <v>18566</v>
      </c>
      <c r="E4527" s="4" t="s">
        <v>36</v>
      </c>
      <c r="F4527" s="4" t="s">
        <v>37</v>
      </c>
      <c r="G4527" s="4" t="s">
        <v>51</v>
      </c>
      <c r="J4527" s="4" t="s">
        <v>39</v>
      </c>
      <c r="K4527" s="4" t="s">
        <v>3673</v>
      </c>
      <c r="L4527" s="4" t="s">
        <v>18567</v>
      </c>
      <c r="M4527" s="4" t="s">
        <v>3675</v>
      </c>
      <c r="N4527" s="4" t="s">
        <v>36</v>
      </c>
      <c r="O4527" s="4">
        <v>1</v>
      </c>
      <c r="P4527" s="4" t="s">
        <v>55</v>
      </c>
      <c r="Q4527" s="4">
        <v>27.98</v>
      </c>
      <c r="Y4527" s="4" t="s">
        <v>10355</v>
      </c>
      <c r="Z4527" s="4" t="s">
        <v>47</v>
      </c>
      <c r="AA4527" s="4" t="s">
        <v>18568</v>
      </c>
      <c r="AB4527" s="4" t="s">
        <v>58</v>
      </c>
      <c r="AD4527" s="4" t="b">
        <v>0</v>
      </c>
      <c r="AG4527" s="11">
        <f t="shared" si="70"/>
        <v>43329</v>
      </c>
    </row>
    <row r="4528" s="4" customFormat="1" spans="1:33">
      <c r="A4528" s="4" t="s">
        <v>18569</v>
      </c>
      <c r="B4528" s="4" t="s">
        <v>18569</v>
      </c>
      <c r="C4528" s="4" t="s">
        <v>18570</v>
      </c>
      <c r="D4528" s="4" t="s">
        <v>18571</v>
      </c>
      <c r="E4528" s="4" t="s">
        <v>36</v>
      </c>
      <c r="F4528" s="4" t="s">
        <v>37</v>
      </c>
      <c r="G4528" s="4" t="s">
        <v>51</v>
      </c>
      <c r="J4528" s="4" t="s">
        <v>110</v>
      </c>
      <c r="K4528" s="4" t="s">
        <v>17094</v>
      </c>
      <c r="L4528" s="4" t="s">
        <v>17095</v>
      </c>
      <c r="M4528" s="4" t="s">
        <v>17096</v>
      </c>
      <c r="N4528" s="4" t="s">
        <v>36</v>
      </c>
      <c r="O4528" s="4">
        <v>1</v>
      </c>
      <c r="P4528" s="4" t="s">
        <v>55</v>
      </c>
      <c r="Q4528" s="4">
        <v>27.98</v>
      </c>
      <c r="S4528" s="4">
        <v>2.54</v>
      </c>
      <c r="X4528" s="4">
        <v>2.54</v>
      </c>
      <c r="Y4528" s="4" t="s">
        <v>18572</v>
      </c>
      <c r="Z4528" s="4" t="s">
        <v>156</v>
      </c>
      <c r="AA4528" s="4" t="s">
        <v>18573</v>
      </c>
      <c r="AB4528" s="4" t="s">
        <v>58</v>
      </c>
      <c r="AC4528" s="4" t="s">
        <v>915</v>
      </c>
      <c r="AD4528" s="4" t="b">
        <v>0</v>
      </c>
      <c r="AG4528" s="11">
        <f t="shared" si="70"/>
        <v>43329</v>
      </c>
    </row>
    <row r="4529" s="4" customFormat="1" spans="1:33">
      <c r="A4529" s="4" t="s">
        <v>18574</v>
      </c>
      <c r="B4529" s="4" t="s">
        <v>18574</v>
      </c>
      <c r="C4529" s="4" t="s">
        <v>18575</v>
      </c>
      <c r="D4529" s="4" t="s">
        <v>18576</v>
      </c>
      <c r="E4529" s="4" t="s">
        <v>36</v>
      </c>
      <c r="F4529" s="4" t="s">
        <v>37</v>
      </c>
      <c r="G4529" s="4" t="s">
        <v>51</v>
      </c>
      <c r="J4529" s="4" t="s">
        <v>39</v>
      </c>
      <c r="K4529" s="4" t="s">
        <v>1858</v>
      </c>
      <c r="L4529" s="4" t="s">
        <v>1859</v>
      </c>
      <c r="M4529" s="4" t="s">
        <v>1860</v>
      </c>
      <c r="N4529" s="4" t="s">
        <v>36</v>
      </c>
      <c r="O4529" s="4">
        <v>1</v>
      </c>
      <c r="P4529" s="4" t="s">
        <v>55</v>
      </c>
      <c r="Q4529" s="4">
        <v>22.98</v>
      </c>
      <c r="Y4529" s="4" t="s">
        <v>18577</v>
      </c>
      <c r="Z4529" s="4" t="s">
        <v>47</v>
      </c>
      <c r="AA4529" s="4" t="s">
        <v>18578</v>
      </c>
      <c r="AB4529" s="4" t="s">
        <v>58</v>
      </c>
      <c r="AD4529" s="4" t="b">
        <v>0</v>
      </c>
      <c r="AG4529" s="11">
        <f t="shared" si="70"/>
        <v>43329</v>
      </c>
    </row>
    <row r="4530" s="4" customFormat="1" spans="1:33">
      <c r="A4530" s="4" t="s">
        <v>18574</v>
      </c>
      <c r="B4530" s="4" t="s">
        <v>18574</v>
      </c>
      <c r="C4530" s="4" t="s">
        <v>18575</v>
      </c>
      <c r="D4530" s="4" t="s">
        <v>18576</v>
      </c>
      <c r="E4530" s="4" t="s">
        <v>36</v>
      </c>
      <c r="F4530" s="4" t="s">
        <v>37</v>
      </c>
      <c r="G4530" s="4" t="s">
        <v>51</v>
      </c>
      <c r="J4530" s="4" t="s">
        <v>39</v>
      </c>
      <c r="K4530" s="4" t="s">
        <v>632</v>
      </c>
      <c r="L4530" s="4" t="s">
        <v>633</v>
      </c>
      <c r="M4530" s="4" t="s">
        <v>634</v>
      </c>
      <c r="N4530" s="4" t="s">
        <v>36</v>
      </c>
      <c r="O4530" s="4">
        <v>1</v>
      </c>
      <c r="P4530" s="4" t="s">
        <v>55</v>
      </c>
      <c r="Q4530" s="4">
        <v>22.98</v>
      </c>
      <c r="Y4530" s="4" t="s">
        <v>18577</v>
      </c>
      <c r="Z4530" s="4" t="s">
        <v>47</v>
      </c>
      <c r="AA4530" s="4" t="s">
        <v>18578</v>
      </c>
      <c r="AB4530" s="4" t="s">
        <v>58</v>
      </c>
      <c r="AD4530" s="4" t="b">
        <v>0</v>
      </c>
      <c r="AG4530" s="11">
        <f t="shared" si="70"/>
        <v>43329</v>
      </c>
    </row>
    <row r="4531" s="4" customFormat="1" spans="1:33">
      <c r="A4531" s="4" t="s">
        <v>18579</v>
      </c>
      <c r="B4531" s="4" t="s">
        <v>18579</v>
      </c>
      <c r="C4531" s="4" t="s">
        <v>18580</v>
      </c>
      <c r="D4531" s="4" t="s">
        <v>18581</v>
      </c>
      <c r="E4531" s="4" t="s">
        <v>161</v>
      </c>
      <c r="F4531" s="4" t="s">
        <v>37</v>
      </c>
      <c r="G4531" s="4" t="s">
        <v>51</v>
      </c>
      <c r="J4531" s="4" t="s">
        <v>39</v>
      </c>
      <c r="K4531" s="4" t="s">
        <v>2053</v>
      </c>
      <c r="L4531" s="4" t="s">
        <v>2054</v>
      </c>
      <c r="M4531" s="4" t="s">
        <v>2055</v>
      </c>
      <c r="N4531" s="4" t="s">
        <v>161</v>
      </c>
      <c r="O4531" s="4">
        <v>0</v>
      </c>
      <c r="Y4531" s="4" t="s">
        <v>18582</v>
      </c>
      <c r="Z4531" s="4" t="s">
        <v>233</v>
      </c>
      <c r="AA4531" s="4">
        <v>80487</v>
      </c>
      <c r="AB4531" s="4" t="s">
        <v>58</v>
      </c>
      <c r="AD4531" s="4" t="b">
        <v>0</v>
      </c>
      <c r="AG4531" s="11">
        <f t="shared" si="70"/>
        <v>43329</v>
      </c>
    </row>
    <row r="4532" s="4" customFormat="1" spans="1:33">
      <c r="A4532" s="4" t="s">
        <v>18583</v>
      </c>
      <c r="B4532" s="4" t="s">
        <v>18583</v>
      </c>
      <c r="C4532" s="4" t="s">
        <v>18584</v>
      </c>
      <c r="D4532" s="4" t="s">
        <v>18585</v>
      </c>
      <c r="E4532" s="4" t="s">
        <v>36</v>
      </c>
      <c r="F4532" s="4" t="s">
        <v>37</v>
      </c>
      <c r="G4532" s="4" t="s">
        <v>51</v>
      </c>
      <c r="J4532" s="4" t="s">
        <v>39</v>
      </c>
      <c r="K4532" s="4" t="s">
        <v>2699</v>
      </c>
      <c r="L4532" s="4" t="s">
        <v>2700</v>
      </c>
      <c r="M4532" s="4" t="s">
        <v>2701</v>
      </c>
      <c r="N4532" s="4" t="s">
        <v>36</v>
      </c>
      <c r="O4532" s="4">
        <v>1</v>
      </c>
      <c r="P4532" s="4" t="s">
        <v>55</v>
      </c>
      <c r="Q4532" s="4">
        <v>19.98</v>
      </c>
      <c r="Y4532" s="4" t="s">
        <v>13810</v>
      </c>
      <c r="Z4532" s="4" t="s">
        <v>63</v>
      </c>
      <c r="AA4532" s="4">
        <v>28804</v>
      </c>
      <c r="AB4532" s="4" t="s">
        <v>58</v>
      </c>
      <c r="AD4532" s="4" t="b">
        <v>0</v>
      </c>
      <c r="AG4532" s="11">
        <f t="shared" si="70"/>
        <v>43329</v>
      </c>
    </row>
    <row r="4533" s="4" customFormat="1" spans="1:33">
      <c r="A4533" s="4" t="s">
        <v>18586</v>
      </c>
      <c r="B4533" s="4" t="s">
        <v>18586</v>
      </c>
      <c r="C4533" s="4" t="s">
        <v>18587</v>
      </c>
      <c r="D4533" s="4" t="s">
        <v>18588</v>
      </c>
      <c r="E4533" s="4" t="s">
        <v>36</v>
      </c>
      <c r="F4533" s="4" t="s">
        <v>37</v>
      </c>
      <c r="G4533" s="4" t="s">
        <v>51</v>
      </c>
      <c r="J4533" s="4" t="s">
        <v>39</v>
      </c>
      <c r="K4533" s="4" t="s">
        <v>81</v>
      </c>
      <c r="L4533" s="4" t="s">
        <v>525</v>
      </c>
      <c r="M4533" s="4" t="s">
        <v>83</v>
      </c>
      <c r="N4533" s="4" t="s">
        <v>36</v>
      </c>
      <c r="O4533" s="4">
        <v>1</v>
      </c>
      <c r="P4533" s="4" t="s">
        <v>55</v>
      </c>
      <c r="Q4533" s="4">
        <v>23.98</v>
      </c>
      <c r="Y4533" s="4" t="s">
        <v>18589</v>
      </c>
      <c r="Z4533" s="4" t="s">
        <v>115</v>
      </c>
      <c r="AA4533" s="4" t="s">
        <v>18590</v>
      </c>
      <c r="AB4533" s="4" t="s">
        <v>58</v>
      </c>
      <c r="AD4533" s="4" t="b">
        <v>0</v>
      </c>
      <c r="AG4533" s="11">
        <f t="shared" si="70"/>
        <v>43329</v>
      </c>
    </row>
    <row r="4534" s="4" customFormat="1" spans="1:33">
      <c r="A4534" s="4" t="s">
        <v>18586</v>
      </c>
      <c r="B4534" s="4" t="s">
        <v>18586</v>
      </c>
      <c r="C4534" s="4" t="s">
        <v>18587</v>
      </c>
      <c r="D4534" s="4" t="s">
        <v>18588</v>
      </c>
      <c r="E4534" s="4" t="s">
        <v>36</v>
      </c>
      <c r="F4534" s="4" t="s">
        <v>37</v>
      </c>
      <c r="G4534" s="4" t="s">
        <v>51</v>
      </c>
      <c r="J4534" s="4" t="s">
        <v>39</v>
      </c>
      <c r="K4534" s="4" t="s">
        <v>380</v>
      </c>
      <c r="L4534" s="4" t="s">
        <v>381</v>
      </c>
      <c r="M4534" s="4" t="s">
        <v>382</v>
      </c>
      <c r="N4534" s="4" t="s">
        <v>36</v>
      </c>
      <c r="O4534" s="4">
        <v>1</v>
      </c>
      <c r="P4534" s="4" t="s">
        <v>55</v>
      </c>
      <c r="Q4534" s="4">
        <v>23.98</v>
      </c>
      <c r="Y4534" s="4" t="s">
        <v>18589</v>
      </c>
      <c r="Z4534" s="4" t="s">
        <v>115</v>
      </c>
      <c r="AA4534" s="4" t="s">
        <v>18590</v>
      </c>
      <c r="AB4534" s="4" t="s">
        <v>58</v>
      </c>
      <c r="AD4534" s="4" t="b">
        <v>0</v>
      </c>
      <c r="AG4534" s="11">
        <f t="shared" si="70"/>
        <v>43329</v>
      </c>
    </row>
    <row r="4535" s="4" customFormat="1" spans="1:33">
      <c r="A4535" s="4" t="s">
        <v>18591</v>
      </c>
      <c r="B4535" s="4" t="s">
        <v>18591</v>
      </c>
      <c r="C4535" s="4" t="s">
        <v>18592</v>
      </c>
      <c r="D4535" s="4" t="s">
        <v>18593</v>
      </c>
      <c r="E4535" s="4" t="s">
        <v>36</v>
      </c>
      <c r="F4535" s="4" t="s">
        <v>37</v>
      </c>
      <c r="G4535" s="4" t="s">
        <v>51</v>
      </c>
      <c r="J4535" s="4" t="s">
        <v>39</v>
      </c>
      <c r="K4535" s="4" t="s">
        <v>1179</v>
      </c>
      <c r="L4535" s="4" t="s">
        <v>1180</v>
      </c>
      <c r="M4535" s="4" t="s">
        <v>1181</v>
      </c>
      <c r="N4535" s="4" t="s">
        <v>36</v>
      </c>
      <c r="O4535" s="4">
        <v>1</v>
      </c>
      <c r="P4535" s="4" t="s">
        <v>55</v>
      </c>
      <c r="Q4535" s="4">
        <v>23.98</v>
      </c>
      <c r="Y4535" s="4" t="s">
        <v>18594</v>
      </c>
      <c r="Z4535" s="4" t="s">
        <v>1183</v>
      </c>
      <c r="AA4535" s="4" t="s">
        <v>18595</v>
      </c>
      <c r="AB4535" s="4" t="s">
        <v>58</v>
      </c>
      <c r="AD4535" s="4" t="b">
        <v>0</v>
      </c>
      <c r="AG4535" s="11">
        <f t="shared" si="70"/>
        <v>43329</v>
      </c>
    </row>
    <row r="4536" s="4" customFormat="1" spans="1:33">
      <c r="A4536" s="4" t="s">
        <v>18596</v>
      </c>
      <c r="B4536" s="4" t="s">
        <v>18596</v>
      </c>
      <c r="C4536" s="4" t="s">
        <v>18597</v>
      </c>
      <c r="D4536" s="4" t="s">
        <v>18598</v>
      </c>
      <c r="E4536" s="4" t="s">
        <v>36</v>
      </c>
      <c r="F4536" s="4" t="s">
        <v>37</v>
      </c>
      <c r="G4536" s="4" t="s">
        <v>51</v>
      </c>
      <c r="J4536" s="4" t="s">
        <v>39</v>
      </c>
      <c r="K4536" s="4" t="s">
        <v>1672</v>
      </c>
      <c r="L4536" s="4" t="s">
        <v>1673</v>
      </c>
      <c r="M4536" s="4" t="s">
        <v>1674</v>
      </c>
      <c r="N4536" s="4" t="s">
        <v>36</v>
      </c>
      <c r="O4536" s="4">
        <v>2</v>
      </c>
      <c r="P4536" s="4" t="s">
        <v>55</v>
      </c>
      <c r="Q4536" s="4">
        <v>45.96</v>
      </c>
      <c r="Y4536" s="4" t="s">
        <v>18599</v>
      </c>
      <c r="Z4536" s="4" t="s">
        <v>2792</v>
      </c>
      <c r="AA4536" s="4">
        <v>17847</v>
      </c>
      <c r="AB4536" s="4" t="s">
        <v>58</v>
      </c>
      <c r="AD4536" s="4" t="b">
        <v>0</v>
      </c>
      <c r="AG4536" s="11">
        <f t="shared" si="70"/>
        <v>43329</v>
      </c>
    </row>
    <row r="4537" s="4" customFormat="1" spans="1:33">
      <c r="A4537" s="4" t="s">
        <v>18600</v>
      </c>
      <c r="B4537" s="4" t="s">
        <v>18600</v>
      </c>
      <c r="C4537" s="4" t="s">
        <v>18601</v>
      </c>
      <c r="D4537" s="4" t="s">
        <v>18602</v>
      </c>
      <c r="E4537" s="4" t="s">
        <v>36</v>
      </c>
      <c r="F4537" s="4" t="s">
        <v>37</v>
      </c>
      <c r="G4537" s="4" t="s">
        <v>51</v>
      </c>
      <c r="J4537" s="4" t="s">
        <v>39</v>
      </c>
      <c r="K4537" s="4" t="s">
        <v>81</v>
      </c>
      <c r="L4537" s="4" t="s">
        <v>525</v>
      </c>
      <c r="M4537" s="4" t="s">
        <v>83</v>
      </c>
      <c r="N4537" s="4" t="s">
        <v>36</v>
      </c>
      <c r="O4537" s="4">
        <v>1</v>
      </c>
      <c r="P4537" s="4" t="s">
        <v>55</v>
      </c>
      <c r="Q4537" s="4">
        <v>23.98</v>
      </c>
      <c r="Y4537" s="4" t="s">
        <v>18603</v>
      </c>
      <c r="Z4537" s="4" t="s">
        <v>47</v>
      </c>
      <c r="AA4537" s="4" t="s">
        <v>18604</v>
      </c>
      <c r="AB4537" s="4" t="s">
        <v>58</v>
      </c>
      <c r="AD4537" s="4" t="b">
        <v>0</v>
      </c>
      <c r="AG4537" s="11">
        <f t="shared" si="70"/>
        <v>43329</v>
      </c>
    </row>
    <row r="4538" s="4" customFormat="1" spans="1:33">
      <c r="A4538" s="4" t="s">
        <v>18605</v>
      </c>
      <c r="B4538" s="4" t="s">
        <v>18605</v>
      </c>
      <c r="C4538" s="4" t="s">
        <v>18606</v>
      </c>
      <c r="D4538" s="4" t="s">
        <v>18607</v>
      </c>
      <c r="E4538" s="4" t="s">
        <v>36</v>
      </c>
      <c r="F4538" s="4" t="s">
        <v>37</v>
      </c>
      <c r="G4538" s="4" t="s">
        <v>51</v>
      </c>
      <c r="J4538" s="4" t="s">
        <v>39</v>
      </c>
      <c r="K4538" s="4" t="s">
        <v>3955</v>
      </c>
      <c r="L4538" s="4" t="s">
        <v>18608</v>
      </c>
      <c r="M4538" s="4" t="s">
        <v>3957</v>
      </c>
      <c r="N4538" s="4" t="s">
        <v>36</v>
      </c>
      <c r="O4538" s="4">
        <v>1</v>
      </c>
      <c r="P4538" s="4" t="s">
        <v>55</v>
      </c>
      <c r="Q4538" s="4">
        <v>22.98</v>
      </c>
      <c r="Y4538" s="4" t="s">
        <v>526</v>
      </c>
      <c r="Z4538" s="4" t="s">
        <v>147</v>
      </c>
      <c r="AA4538" s="4" t="s">
        <v>18609</v>
      </c>
      <c r="AB4538" s="4" t="s">
        <v>58</v>
      </c>
      <c r="AD4538" s="4" t="b">
        <v>0</v>
      </c>
      <c r="AG4538" s="11">
        <f t="shared" si="70"/>
        <v>43329</v>
      </c>
    </row>
    <row r="4539" s="4" customFormat="1" spans="1:33">
      <c r="A4539" s="4" t="s">
        <v>18610</v>
      </c>
      <c r="B4539" s="4" t="s">
        <v>18610</v>
      </c>
      <c r="C4539" s="4" t="s">
        <v>18611</v>
      </c>
      <c r="D4539" s="4" t="s">
        <v>18612</v>
      </c>
      <c r="E4539" s="4" t="s">
        <v>36</v>
      </c>
      <c r="F4539" s="4" t="s">
        <v>37</v>
      </c>
      <c r="G4539" s="4" t="s">
        <v>51</v>
      </c>
      <c r="J4539" s="4" t="s">
        <v>39</v>
      </c>
      <c r="K4539" s="4" t="s">
        <v>12937</v>
      </c>
      <c r="L4539" s="4" t="s">
        <v>18613</v>
      </c>
      <c r="M4539" s="4" t="s">
        <v>12939</v>
      </c>
      <c r="N4539" s="4" t="s">
        <v>36</v>
      </c>
      <c r="O4539" s="4">
        <v>1</v>
      </c>
      <c r="P4539" s="4" t="s">
        <v>55</v>
      </c>
      <c r="Q4539" s="4">
        <v>22.98</v>
      </c>
      <c r="Y4539" s="4" t="s">
        <v>7004</v>
      </c>
      <c r="Z4539" s="4" t="s">
        <v>72</v>
      </c>
      <c r="AA4539" s="4" t="s">
        <v>18614</v>
      </c>
      <c r="AB4539" s="4" t="s">
        <v>58</v>
      </c>
      <c r="AD4539" s="4" t="b">
        <v>0</v>
      </c>
      <c r="AG4539" s="11">
        <f t="shared" si="70"/>
        <v>43329</v>
      </c>
    </row>
    <row r="4540" s="4" customFormat="1" spans="1:33">
      <c r="A4540" s="4" t="s">
        <v>18615</v>
      </c>
      <c r="B4540" s="4" t="s">
        <v>18615</v>
      </c>
      <c r="C4540" s="4" t="s">
        <v>18616</v>
      </c>
      <c r="D4540" s="4" t="s">
        <v>18617</v>
      </c>
      <c r="E4540" s="4" t="s">
        <v>36</v>
      </c>
      <c r="F4540" s="4" t="s">
        <v>37</v>
      </c>
      <c r="G4540" s="4" t="s">
        <v>51</v>
      </c>
      <c r="J4540" s="4" t="s">
        <v>39</v>
      </c>
      <c r="K4540" s="4" t="s">
        <v>412</v>
      </c>
      <c r="L4540" s="4" t="s">
        <v>413</v>
      </c>
      <c r="M4540" s="4" t="s">
        <v>414</v>
      </c>
      <c r="N4540" s="4" t="s">
        <v>36</v>
      </c>
      <c r="O4540" s="4">
        <v>1</v>
      </c>
      <c r="P4540" s="4" t="s">
        <v>55</v>
      </c>
      <c r="Q4540" s="4">
        <v>21.98</v>
      </c>
      <c r="Y4540" s="4" t="s">
        <v>6091</v>
      </c>
      <c r="Z4540" s="4" t="s">
        <v>790</v>
      </c>
      <c r="AA4540" s="4" t="s">
        <v>18618</v>
      </c>
      <c r="AB4540" s="4" t="s">
        <v>58</v>
      </c>
      <c r="AD4540" s="4" t="b">
        <v>0</v>
      </c>
      <c r="AG4540" s="11">
        <f t="shared" si="70"/>
        <v>43329</v>
      </c>
    </row>
    <row r="4541" s="4" customFormat="1" spans="1:33">
      <c r="A4541" s="4" t="s">
        <v>18619</v>
      </c>
      <c r="B4541" s="4" t="s">
        <v>18619</v>
      </c>
      <c r="C4541" s="4" t="s">
        <v>18620</v>
      </c>
      <c r="D4541" s="4" t="s">
        <v>18621</v>
      </c>
      <c r="E4541" s="4" t="s">
        <v>36</v>
      </c>
      <c r="F4541" s="4" t="s">
        <v>37</v>
      </c>
      <c r="G4541" s="4" t="s">
        <v>51</v>
      </c>
      <c r="J4541" s="4" t="s">
        <v>39</v>
      </c>
      <c r="K4541" s="4" t="s">
        <v>340</v>
      </c>
      <c r="L4541" s="4" t="s">
        <v>341</v>
      </c>
      <c r="M4541" s="4" t="s">
        <v>342</v>
      </c>
      <c r="N4541" s="4" t="s">
        <v>36</v>
      </c>
      <c r="O4541" s="4">
        <v>1</v>
      </c>
      <c r="P4541" s="4" t="s">
        <v>55</v>
      </c>
      <c r="Q4541" s="4">
        <v>23.98</v>
      </c>
      <c r="Y4541" s="4" t="s">
        <v>8784</v>
      </c>
      <c r="Z4541" s="4" t="s">
        <v>1394</v>
      </c>
      <c r="AA4541" s="4" t="s">
        <v>18622</v>
      </c>
      <c r="AB4541" s="4" t="s">
        <v>58</v>
      </c>
      <c r="AD4541" s="4" t="b">
        <v>0</v>
      </c>
      <c r="AG4541" s="11">
        <f t="shared" si="70"/>
        <v>43329</v>
      </c>
    </row>
    <row r="4542" s="4" customFormat="1" spans="1:33">
      <c r="A4542" s="4" t="s">
        <v>18623</v>
      </c>
      <c r="B4542" s="4" t="s">
        <v>18623</v>
      </c>
      <c r="C4542" s="4" t="s">
        <v>18624</v>
      </c>
      <c r="D4542" s="4" t="s">
        <v>18625</v>
      </c>
      <c r="E4542" s="4" t="s">
        <v>36</v>
      </c>
      <c r="F4542" s="4" t="s">
        <v>37</v>
      </c>
      <c r="G4542" s="4" t="s">
        <v>51</v>
      </c>
      <c r="J4542" s="4" t="s">
        <v>39</v>
      </c>
      <c r="K4542" s="4" t="s">
        <v>14285</v>
      </c>
      <c r="L4542" s="4" t="s">
        <v>14286</v>
      </c>
      <c r="M4542" s="4" t="s">
        <v>14287</v>
      </c>
      <c r="N4542" s="4" t="s">
        <v>36</v>
      </c>
      <c r="O4542" s="4">
        <v>1</v>
      </c>
      <c r="P4542" s="4" t="s">
        <v>55</v>
      </c>
      <c r="Q4542" s="4">
        <v>26.98</v>
      </c>
      <c r="Y4542" s="4" t="s">
        <v>5123</v>
      </c>
      <c r="Z4542" s="4" t="s">
        <v>47</v>
      </c>
      <c r="AA4542" s="4" t="s">
        <v>18626</v>
      </c>
      <c r="AB4542" s="4" t="s">
        <v>58</v>
      </c>
      <c r="AD4542" s="4" t="b">
        <v>0</v>
      </c>
      <c r="AG4542" s="11">
        <f t="shared" si="70"/>
        <v>43329</v>
      </c>
    </row>
    <row r="4543" s="4" customFormat="1" spans="1:33">
      <c r="A4543" s="4" t="s">
        <v>18627</v>
      </c>
      <c r="B4543" s="4" t="s">
        <v>18627</v>
      </c>
      <c r="C4543" s="4" t="s">
        <v>18628</v>
      </c>
      <c r="D4543" s="4" t="s">
        <v>18629</v>
      </c>
      <c r="E4543" s="4" t="s">
        <v>36</v>
      </c>
      <c r="F4543" s="4" t="s">
        <v>37</v>
      </c>
      <c r="G4543" s="4" t="s">
        <v>51</v>
      </c>
      <c r="J4543" s="4" t="s">
        <v>39</v>
      </c>
      <c r="K4543" s="4" t="s">
        <v>1415</v>
      </c>
      <c r="L4543" s="4" t="s">
        <v>12086</v>
      </c>
      <c r="M4543" s="4" t="s">
        <v>12087</v>
      </c>
      <c r="N4543" s="4" t="s">
        <v>36</v>
      </c>
      <c r="O4543" s="4">
        <v>1</v>
      </c>
      <c r="P4543" s="4" t="s">
        <v>55</v>
      </c>
      <c r="Q4543" s="4">
        <v>23.98</v>
      </c>
      <c r="Y4543" s="4" t="s">
        <v>18630</v>
      </c>
      <c r="Z4543" s="4" t="s">
        <v>224</v>
      </c>
      <c r="AA4543" s="4" t="s">
        <v>18631</v>
      </c>
      <c r="AB4543" s="4" t="s">
        <v>58</v>
      </c>
      <c r="AD4543" s="4" t="b">
        <v>0</v>
      </c>
      <c r="AG4543" s="11">
        <f t="shared" si="70"/>
        <v>43329</v>
      </c>
    </row>
    <row r="4544" s="4" customFormat="1" spans="1:33">
      <c r="A4544" s="4" t="s">
        <v>18632</v>
      </c>
      <c r="B4544" s="4" t="s">
        <v>18632</v>
      </c>
      <c r="C4544" s="4" t="s">
        <v>18633</v>
      </c>
      <c r="D4544" s="4" t="s">
        <v>18634</v>
      </c>
      <c r="E4544" s="4" t="s">
        <v>36</v>
      </c>
      <c r="F4544" s="4" t="s">
        <v>37</v>
      </c>
      <c r="G4544" s="4" t="s">
        <v>51</v>
      </c>
      <c r="J4544" s="4" t="s">
        <v>39</v>
      </c>
      <c r="K4544" s="4" t="s">
        <v>1810</v>
      </c>
      <c r="L4544" s="4" t="s">
        <v>1811</v>
      </c>
      <c r="M4544" s="4" t="s">
        <v>1812</v>
      </c>
      <c r="N4544" s="4" t="s">
        <v>36</v>
      </c>
      <c r="O4544" s="4">
        <v>1</v>
      </c>
      <c r="P4544" s="4" t="s">
        <v>55</v>
      </c>
      <c r="Q4544" s="4">
        <v>23.98</v>
      </c>
      <c r="Y4544" s="4" t="s">
        <v>7831</v>
      </c>
      <c r="Z4544" s="4" t="s">
        <v>1046</v>
      </c>
      <c r="AA4544" s="4" t="s">
        <v>13846</v>
      </c>
      <c r="AB4544" s="4" t="s">
        <v>58</v>
      </c>
      <c r="AD4544" s="4" t="b">
        <v>0</v>
      </c>
      <c r="AG4544" s="11">
        <f t="shared" si="70"/>
        <v>43329</v>
      </c>
    </row>
    <row r="4545" s="4" customFormat="1" spans="1:33">
      <c r="A4545" s="4" t="s">
        <v>18635</v>
      </c>
      <c r="B4545" s="4" t="s">
        <v>18635</v>
      </c>
      <c r="C4545" s="4" t="s">
        <v>18636</v>
      </c>
      <c r="D4545" s="4" t="s">
        <v>18637</v>
      </c>
      <c r="E4545" s="4" t="s">
        <v>36</v>
      </c>
      <c r="F4545" s="4" t="s">
        <v>37</v>
      </c>
      <c r="G4545" s="4" t="s">
        <v>51</v>
      </c>
      <c r="J4545" s="4" t="s">
        <v>891</v>
      </c>
      <c r="K4545" s="4" t="s">
        <v>621</v>
      </c>
      <c r="L4545" s="4" t="s">
        <v>622</v>
      </c>
      <c r="M4545" s="4" t="s">
        <v>623</v>
      </c>
      <c r="N4545" s="4" t="s">
        <v>36</v>
      </c>
      <c r="O4545" s="4">
        <v>1</v>
      </c>
      <c r="P4545" s="4" t="s">
        <v>55</v>
      </c>
      <c r="Q4545" s="4">
        <v>22.98</v>
      </c>
      <c r="Y4545" s="4" t="s">
        <v>978</v>
      </c>
      <c r="Z4545" s="4" t="s">
        <v>147</v>
      </c>
      <c r="AA4545" s="4" t="s">
        <v>18638</v>
      </c>
      <c r="AB4545" s="4" t="s">
        <v>58</v>
      </c>
      <c r="AD4545" s="4" t="b">
        <v>0</v>
      </c>
      <c r="AG4545" s="11">
        <f t="shared" si="70"/>
        <v>43329</v>
      </c>
    </row>
    <row r="4546" s="4" customFormat="1" spans="1:33">
      <c r="A4546" s="4" t="s">
        <v>18639</v>
      </c>
      <c r="B4546" s="4" t="s">
        <v>18639</v>
      </c>
      <c r="C4546" s="4" t="s">
        <v>18640</v>
      </c>
      <c r="D4546" s="4" t="s">
        <v>18641</v>
      </c>
      <c r="E4546" s="4" t="s">
        <v>36</v>
      </c>
      <c r="F4546" s="4" t="s">
        <v>37</v>
      </c>
      <c r="G4546" s="4" t="s">
        <v>51</v>
      </c>
      <c r="J4546" s="4" t="s">
        <v>39</v>
      </c>
      <c r="K4546" s="4" t="s">
        <v>77</v>
      </c>
      <c r="L4546" s="4" t="s">
        <v>5714</v>
      </c>
      <c r="M4546" s="4" t="s">
        <v>5715</v>
      </c>
      <c r="N4546" s="4" t="s">
        <v>36</v>
      </c>
      <c r="O4546" s="4">
        <v>1</v>
      </c>
      <c r="P4546" s="4" t="s">
        <v>55</v>
      </c>
      <c r="Q4546" s="4">
        <v>22.98</v>
      </c>
      <c r="Y4546" s="4" t="s">
        <v>284</v>
      </c>
      <c r="Z4546" s="4" t="s">
        <v>72</v>
      </c>
      <c r="AA4546" s="4" t="s">
        <v>18642</v>
      </c>
      <c r="AB4546" s="4" t="s">
        <v>58</v>
      </c>
      <c r="AD4546" s="4" t="b">
        <v>0</v>
      </c>
      <c r="AG4546" s="11">
        <f t="shared" ref="AG4546:AG4609" si="71">DATEVALUE(LEFT(C4546,10))</f>
        <v>43329</v>
      </c>
    </row>
    <row r="4547" s="4" customFormat="1" spans="1:33">
      <c r="A4547" s="4" t="s">
        <v>18639</v>
      </c>
      <c r="B4547" s="4" t="s">
        <v>18639</v>
      </c>
      <c r="C4547" s="4" t="s">
        <v>18640</v>
      </c>
      <c r="D4547" s="4" t="s">
        <v>18641</v>
      </c>
      <c r="E4547" s="4" t="s">
        <v>36</v>
      </c>
      <c r="F4547" s="4" t="s">
        <v>37</v>
      </c>
      <c r="G4547" s="4" t="s">
        <v>51</v>
      </c>
      <c r="J4547" s="4" t="s">
        <v>39</v>
      </c>
      <c r="K4547" s="4" t="s">
        <v>1473</v>
      </c>
      <c r="L4547" s="4" t="s">
        <v>1474</v>
      </c>
      <c r="M4547" s="4" t="s">
        <v>1475</v>
      </c>
      <c r="N4547" s="4" t="s">
        <v>36</v>
      </c>
      <c r="O4547" s="4">
        <v>1</v>
      </c>
      <c r="P4547" s="4" t="s">
        <v>55</v>
      </c>
      <c r="Q4547" s="4">
        <v>22.98</v>
      </c>
      <c r="Y4547" s="4" t="s">
        <v>284</v>
      </c>
      <c r="Z4547" s="4" t="s">
        <v>72</v>
      </c>
      <c r="AA4547" s="4" t="s">
        <v>18642</v>
      </c>
      <c r="AB4547" s="4" t="s">
        <v>58</v>
      </c>
      <c r="AD4547" s="4" t="b">
        <v>0</v>
      </c>
      <c r="AG4547" s="11">
        <f t="shared" si="71"/>
        <v>43329</v>
      </c>
    </row>
    <row r="4548" s="4" customFormat="1" spans="1:33">
      <c r="A4548" s="4" t="s">
        <v>18639</v>
      </c>
      <c r="B4548" s="4" t="s">
        <v>18639</v>
      </c>
      <c r="C4548" s="4" t="s">
        <v>18640</v>
      </c>
      <c r="D4548" s="4" t="s">
        <v>18641</v>
      </c>
      <c r="E4548" s="4" t="s">
        <v>36</v>
      </c>
      <c r="F4548" s="4" t="s">
        <v>37</v>
      </c>
      <c r="G4548" s="4" t="s">
        <v>51</v>
      </c>
      <c r="J4548" s="4" t="s">
        <v>39</v>
      </c>
      <c r="K4548" s="4" t="s">
        <v>1918</v>
      </c>
      <c r="L4548" s="4" t="s">
        <v>1919</v>
      </c>
      <c r="M4548" s="4" t="s">
        <v>1920</v>
      </c>
      <c r="N4548" s="4" t="s">
        <v>36</v>
      </c>
      <c r="O4548" s="4">
        <v>2</v>
      </c>
      <c r="P4548" s="4" t="s">
        <v>55</v>
      </c>
      <c r="Q4548" s="4">
        <v>45.96</v>
      </c>
      <c r="Y4548" s="4" t="s">
        <v>284</v>
      </c>
      <c r="Z4548" s="4" t="s">
        <v>72</v>
      </c>
      <c r="AA4548" s="4" t="s">
        <v>18642</v>
      </c>
      <c r="AB4548" s="4" t="s">
        <v>58</v>
      </c>
      <c r="AD4548" s="4" t="b">
        <v>0</v>
      </c>
      <c r="AG4548" s="11">
        <f t="shared" si="71"/>
        <v>43329</v>
      </c>
    </row>
    <row r="4549" s="4" customFormat="1" spans="1:33">
      <c r="A4549" s="4" t="s">
        <v>18643</v>
      </c>
      <c r="B4549" s="4" t="s">
        <v>18643</v>
      </c>
      <c r="C4549" s="4" t="s">
        <v>18644</v>
      </c>
      <c r="D4549" s="4" t="s">
        <v>18645</v>
      </c>
      <c r="E4549" s="4" t="s">
        <v>36</v>
      </c>
      <c r="F4549" s="4" t="s">
        <v>37</v>
      </c>
      <c r="G4549" s="4" t="s">
        <v>51</v>
      </c>
      <c r="J4549" s="4" t="s">
        <v>39</v>
      </c>
      <c r="K4549" s="4" t="s">
        <v>9064</v>
      </c>
      <c r="L4549" s="4" t="s">
        <v>9065</v>
      </c>
      <c r="M4549" s="4" t="s">
        <v>9066</v>
      </c>
      <c r="N4549" s="4" t="s">
        <v>36</v>
      </c>
      <c r="O4549" s="4">
        <v>1</v>
      </c>
      <c r="P4549" s="4" t="s">
        <v>55</v>
      </c>
      <c r="Q4549" s="4">
        <v>22.98</v>
      </c>
      <c r="Y4549" s="4" t="s">
        <v>11258</v>
      </c>
      <c r="Z4549" s="4" t="s">
        <v>3437</v>
      </c>
      <c r="AA4549" s="4">
        <v>87122</v>
      </c>
      <c r="AB4549" s="4" t="s">
        <v>58</v>
      </c>
      <c r="AD4549" s="4" t="b">
        <v>0</v>
      </c>
      <c r="AG4549" s="11">
        <f t="shared" si="71"/>
        <v>43329</v>
      </c>
    </row>
    <row r="4550" s="4" customFormat="1" spans="1:33">
      <c r="A4550" s="4" t="s">
        <v>18646</v>
      </c>
      <c r="B4550" s="4" t="s">
        <v>18646</v>
      </c>
      <c r="C4550" s="4" t="s">
        <v>18647</v>
      </c>
      <c r="D4550" s="4" t="s">
        <v>18648</v>
      </c>
      <c r="E4550" s="4" t="s">
        <v>36</v>
      </c>
      <c r="F4550" s="4" t="s">
        <v>37</v>
      </c>
      <c r="G4550" s="4" t="s">
        <v>51</v>
      </c>
      <c r="J4550" s="4" t="s">
        <v>39</v>
      </c>
      <c r="K4550" s="4" t="s">
        <v>340</v>
      </c>
      <c r="L4550" s="4" t="s">
        <v>341</v>
      </c>
      <c r="M4550" s="4" t="s">
        <v>342</v>
      </c>
      <c r="N4550" s="4" t="s">
        <v>36</v>
      </c>
      <c r="O4550" s="4">
        <v>1</v>
      </c>
      <c r="P4550" s="4" t="s">
        <v>55</v>
      </c>
      <c r="Q4550" s="4">
        <v>23.98</v>
      </c>
      <c r="Y4550" s="4" t="s">
        <v>9546</v>
      </c>
      <c r="Z4550" s="4" t="s">
        <v>233</v>
      </c>
      <c r="AA4550" s="4" t="s">
        <v>18649</v>
      </c>
      <c r="AB4550" s="4" t="s">
        <v>58</v>
      </c>
      <c r="AD4550" s="4" t="b">
        <v>0</v>
      </c>
      <c r="AG4550" s="11">
        <f t="shared" si="71"/>
        <v>43329</v>
      </c>
    </row>
    <row r="4551" s="4" customFormat="1" spans="1:33">
      <c r="A4551" s="4" t="s">
        <v>18650</v>
      </c>
      <c r="B4551" s="4" t="s">
        <v>18650</v>
      </c>
      <c r="C4551" s="4" t="s">
        <v>18651</v>
      </c>
      <c r="D4551" s="4" t="s">
        <v>18652</v>
      </c>
      <c r="E4551" s="4" t="s">
        <v>36</v>
      </c>
      <c r="F4551" s="4" t="s">
        <v>37</v>
      </c>
      <c r="G4551" s="4" t="s">
        <v>51</v>
      </c>
      <c r="J4551" s="4" t="s">
        <v>39</v>
      </c>
      <c r="K4551" s="4" t="s">
        <v>827</v>
      </c>
      <c r="L4551" s="4" t="s">
        <v>1197</v>
      </c>
      <c r="M4551" s="4" t="s">
        <v>1198</v>
      </c>
      <c r="N4551" s="4" t="s">
        <v>36</v>
      </c>
      <c r="O4551" s="4">
        <v>1</v>
      </c>
      <c r="P4551" s="4" t="s">
        <v>55</v>
      </c>
      <c r="Q4551" s="4">
        <v>23.98</v>
      </c>
      <c r="Y4551" s="4" t="s">
        <v>3808</v>
      </c>
      <c r="Z4551" s="4" t="s">
        <v>105</v>
      </c>
      <c r="AA4551" s="4" t="s">
        <v>18653</v>
      </c>
      <c r="AB4551" s="4" t="s">
        <v>58</v>
      </c>
      <c r="AD4551" s="4" t="b">
        <v>0</v>
      </c>
      <c r="AG4551" s="11">
        <f t="shared" si="71"/>
        <v>43329</v>
      </c>
    </row>
    <row r="4552" s="4" customFormat="1" spans="1:33">
      <c r="A4552" s="4" t="s">
        <v>18654</v>
      </c>
      <c r="B4552" s="4" t="s">
        <v>18654</v>
      </c>
      <c r="C4552" s="4" t="s">
        <v>18655</v>
      </c>
      <c r="D4552" s="4" t="s">
        <v>18656</v>
      </c>
      <c r="E4552" s="4" t="s">
        <v>36</v>
      </c>
      <c r="F4552" s="4" t="s">
        <v>37</v>
      </c>
      <c r="G4552" s="4" t="s">
        <v>51</v>
      </c>
      <c r="J4552" s="4" t="s">
        <v>39</v>
      </c>
      <c r="K4552" s="4" t="s">
        <v>2500</v>
      </c>
      <c r="L4552" s="4" t="s">
        <v>2501</v>
      </c>
      <c r="M4552" s="4" t="s">
        <v>2502</v>
      </c>
      <c r="N4552" s="4" t="s">
        <v>36</v>
      </c>
      <c r="O4552" s="4">
        <v>1</v>
      </c>
      <c r="P4552" s="4" t="s">
        <v>55</v>
      </c>
      <c r="Q4552" s="4">
        <v>22.98</v>
      </c>
      <c r="Y4552" s="4" t="s">
        <v>13322</v>
      </c>
      <c r="Z4552" s="4" t="s">
        <v>1608</v>
      </c>
      <c r="AA4552" s="4" t="s">
        <v>18657</v>
      </c>
      <c r="AB4552" s="4" t="s">
        <v>58</v>
      </c>
      <c r="AD4552" s="4" t="b">
        <v>0</v>
      </c>
      <c r="AG4552" s="11">
        <f t="shared" si="71"/>
        <v>43329</v>
      </c>
    </row>
    <row r="4553" s="4" customFormat="1" spans="1:33">
      <c r="A4553" s="4" t="s">
        <v>18658</v>
      </c>
      <c r="B4553" s="4" t="s">
        <v>18658</v>
      </c>
      <c r="C4553" s="4" t="s">
        <v>18659</v>
      </c>
      <c r="D4553" s="4" t="s">
        <v>18660</v>
      </c>
      <c r="E4553" s="4" t="s">
        <v>36</v>
      </c>
      <c r="F4553" s="4" t="s">
        <v>37</v>
      </c>
      <c r="G4553" s="4" t="s">
        <v>51</v>
      </c>
      <c r="J4553" s="4" t="s">
        <v>39</v>
      </c>
      <c r="K4553" s="4" t="s">
        <v>12316</v>
      </c>
      <c r="L4553" s="4" t="s">
        <v>12317</v>
      </c>
      <c r="M4553" s="4" t="s">
        <v>12318</v>
      </c>
      <c r="N4553" s="4" t="s">
        <v>36</v>
      </c>
      <c r="O4553" s="4">
        <v>1</v>
      </c>
      <c r="P4553" s="4" t="s">
        <v>55</v>
      </c>
      <c r="Q4553" s="4">
        <v>20.98</v>
      </c>
      <c r="Y4553" s="4" t="s">
        <v>12712</v>
      </c>
      <c r="Z4553" s="4" t="s">
        <v>121</v>
      </c>
      <c r="AA4553" s="4" t="s">
        <v>18661</v>
      </c>
      <c r="AB4553" s="4" t="s">
        <v>58</v>
      </c>
      <c r="AD4553" s="4" t="b">
        <v>0</v>
      </c>
      <c r="AG4553" s="11">
        <f t="shared" si="71"/>
        <v>43329</v>
      </c>
    </row>
    <row r="4554" s="4" customFormat="1" spans="1:33">
      <c r="A4554" s="4" t="s">
        <v>18658</v>
      </c>
      <c r="B4554" s="4" t="s">
        <v>18658</v>
      </c>
      <c r="C4554" s="4" t="s">
        <v>18659</v>
      </c>
      <c r="D4554" s="4" t="s">
        <v>18660</v>
      </c>
      <c r="E4554" s="4" t="s">
        <v>36</v>
      </c>
      <c r="F4554" s="4" t="s">
        <v>37</v>
      </c>
      <c r="G4554" s="4" t="s">
        <v>51</v>
      </c>
      <c r="J4554" s="4" t="s">
        <v>39</v>
      </c>
      <c r="K4554" s="4" t="s">
        <v>5961</v>
      </c>
      <c r="L4554" s="4" t="s">
        <v>5962</v>
      </c>
      <c r="M4554" s="4" t="s">
        <v>5963</v>
      </c>
      <c r="N4554" s="4" t="s">
        <v>36</v>
      </c>
      <c r="O4554" s="4">
        <v>1</v>
      </c>
      <c r="P4554" s="4" t="s">
        <v>55</v>
      </c>
      <c r="Q4554" s="4">
        <v>20.98</v>
      </c>
      <c r="Y4554" s="4" t="s">
        <v>12712</v>
      </c>
      <c r="Z4554" s="4" t="s">
        <v>121</v>
      </c>
      <c r="AA4554" s="4" t="s">
        <v>18661</v>
      </c>
      <c r="AB4554" s="4" t="s">
        <v>58</v>
      </c>
      <c r="AD4554" s="4" t="b">
        <v>0</v>
      </c>
      <c r="AG4554" s="11">
        <f t="shared" si="71"/>
        <v>43329</v>
      </c>
    </row>
    <row r="4555" s="4" customFormat="1" spans="1:33">
      <c r="A4555" s="4" t="s">
        <v>18662</v>
      </c>
      <c r="B4555" s="4" t="s">
        <v>18662</v>
      </c>
      <c r="C4555" s="4" t="s">
        <v>18663</v>
      </c>
      <c r="D4555" s="4" t="s">
        <v>18664</v>
      </c>
      <c r="E4555" s="4" t="s">
        <v>36</v>
      </c>
      <c r="F4555" s="4" t="s">
        <v>37</v>
      </c>
      <c r="G4555" s="4" t="s">
        <v>51</v>
      </c>
      <c r="J4555" s="4" t="s">
        <v>39</v>
      </c>
      <c r="K4555" s="4" t="s">
        <v>77</v>
      </c>
      <c r="L4555" s="4" t="s">
        <v>1431</v>
      </c>
      <c r="M4555" s="4" t="s">
        <v>1432</v>
      </c>
      <c r="N4555" s="4" t="s">
        <v>36</v>
      </c>
      <c r="O4555" s="4">
        <v>1</v>
      </c>
      <c r="P4555" s="4" t="s">
        <v>55</v>
      </c>
      <c r="Q4555" s="4">
        <v>23.98</v>
      </c>
      <c r="Y4555" s="4" t="s">
        <v>10335</v>
      </c>
      <c r="Z4555" s="4" t="s">
        <v>813</v>
      </c>
      <c r="AA4555" s="4" t="s">
        <v>18665</v>
      </c>
      <c r="AB4555" s="4" t="s">
        <v>58</v>
      </c>
      <c r="AD4555" s="4" t="b">
        <v>0</v>
      </c>
      <c r="AG4555" s="11">
        <f t="shared" si="71"/>
        <v>43329</v>
      </c>
    </row>
    <row r="4556" s="4" customFormat="1" spans="1:33">
      <c r="A4556" s="4" t="s">
        <v>18666</v>
      </c>
      <c r="B4556" s="4" t="s">
        <v>18666</v>
      </c>
      <c r="C4556" s="4" t="s">
        <v>18667</v>
      </c>
      <c r="D4556" s="4" t="s">
        <v>18668</v>
      </c>
      <c r="E4556" s="4" t="s">
        <v>36</v>
      </c>
      <c r="F4556" s="4" t="s">
        <v>37</v>
      </c>
      <c r="G4556" s="4" t="s">
        <v>51</v>
      </c>
      <c r="J4556" s="4" t="s">
        <v>39</v>
      </c>
      <c r="K4556" s="4" t="s">
        <v>7930</v>
      </c>
      <c r="L4556" s="4" t="s">
        <v>7931</v>
      </c>
      <c r="M4556" s="4" t="s">
        <v>7932</v>
      </c>
      <c r="N4556" s="4" t="s">
        <v>36</v>
      </c>
      <c r="O4556" s="4">
        <v>1</v>
      </c>
      <c r="P4556" s="4" t="s">
        <v>55</v>
      </c>
      <c r="Q4556" s="4">
        <v>22.98</v>
      </c>
      <c r="Y4556" s="4" t="s">
        <v>6146</v>
      </c>
      <c r="Z4556" s="4" t="s">
        <v>1931</v>
      </c>
      <c r="AA4556" s="4" t="s">
        <v>18669</v>
      </c>
      <c r="AB4556" s="4" t="s">
        <v>58</v>
      </c>
      <c r="AD4556" s="4" t="b">
        <v>0</v>
      </c>
      <c r="AG4556" s="11">
        <f t="shared" si="71"/>
        <v>43329</v>
      </c>
    </row>
    <row r="4557" s="4" customFormat="1" spans="1:33">
      <c r="A4557" s="4" t="s">
        <v>18666</v>
      </c>
      <c r="B4557" s="4" t="s">
        <v>18666</v>
      </c>
      <c r="C4557" s="4" t="s">
        <v>18667</v>
      </c>
      <c r="D4557" s="4" t="s">
        <v>18668</v>
      </c>
      <c r="E4557" s="4" t="s">
        <v>36</v>
      </c>
      <c r="F4557" s="4" t="s">
        <v>37</v>
      </c>
      <c r="G4557" s="4" t="s">
        <v>51</v>
      </c>
      <c r="J4557" s="4" t="s">
        <v>39</v>
      </c>
      <c r="K4557" s="4" t="s">
        <v>4188</v>
      </c>
      <c r="L4557" s="4" t="s">
        <v>10422</v>
      </c>
      <c r="M4557" s="4" t="s">
        <v>4190</v>
      </c>
      <c r="N4557" s="4" t="s">
        <v>36</v>
      </c>
      <c r="O4557" s="4">
        <v>1</v>
      </c>
      <c r="P4557" s="4" t="s">
        <v>55</v>
      </c>
      <c r="Q4557" s="4">
        <v>16.36</v>
      </c>
      <c r="Y4557" s="4" t="s">
        <v>6146</v>
      </c>
      <c r="Z4557" s="4" t="s">
        <v>1931</v>
      </c>
      <c r="AA4557" s="4" t="s">
        <v>18669</v>
      </c>
      <c r="AB4557" s="4" t="s">
        <v>58</v>
      </c>
      <c r="AD4557" s="4" t="b">
        <v>0</v>
      </c>
      <c r="AG4557" s="11">
        <f t="shared" si="71"/>
        <v>43329</v>
      </c>
    </row>
    <row r="4558" s="4" customFormat="1" spans="1:33">
      <c r="A4558" s="4" t="s">
        <v>18670</v>
      </c>
      <c r="B4558" s="4" t="s">
        <v>18670</v>
      </c>
      <c r="C4558" s="4" t="s">
        <v>18667</v>
      </c>
      <c r="D4558" s="4" t="s">
        <v>18671</v>
      </c>
      <c r="E4558" s="4" t="s">
        <v>36</v>
      </c>
      <c r="F4558" s="4" t="s">
        <v>37</v>
      </c>
      <c r="G4558" s="4" t="s">
        <v>51</v>
      </c>
      <c r="J4558" s="4" t="s">
        <v>39</v>
      </c>
      <c r="K4558" s="4" t="s">
        <v>644</v>
      </c>
      <c r="L4558" s="4" t="s">
        <v>645</v>
      </c>
      <c r="M4558" s="4" t="s">
        <v>646</v>
      </c>
      <c r="N4558" s="4" t="s">
        <v>36</v>
      </c>
      <c r="O4558" s="4">
        <v>1</v>
      </c>
      <c r="P4558" s="4" t="s">
        <v>55</v>
      </c>
      <c r="Q4558" s="4">
        <v>23.98</v>
      </c>
      <c r="Y4558" s="4" t="s">
        <v>18672</v>
      </c>
      <c r="Z4558" s="4" t="s">
        <v>47</v>
      </c>
      <c r="AA4558" s="4" t="s">
        <v>18673</v>
      </c>
      <c r="AB4558" s="4" t="s">
        <v>58</v>
      </c>
      <c r="AD4558" s="4" t="b">
        <v>0</v>
      </c>
      <c r="AG4558" s="11">
        <f t="shared" si="71"/>
        <v>43329</v>
      </c>
    </row>
    <row r="4559" s="4" customFormat="1" spans="1:33">
      <c r="A4559" s="4" t="s">
        <v>18674</v>
      </c>
      <c r="B4559" s="4" t="s">
        <v>18674</v>
      </c>
      <c r="C4559" s="4" t="s">
        <v>18675</v>
      </c>
      <c r="D4559" s="4" t="s">
        <v>18676</v>
      </c>
      <c r="E4559" s="4" t="s">
        <v>36</v>
      </c>
      <c r="F4559" s="4" t="s">
        <v>37</v>
      </c>
      <c r="G4559" s="4" t="s">
        <v>51</v>
      </c>
      <c r="J4559" s="4" t="s">
        <v>39</v>
      </c>
      <c r="K4559" s="4" t="s">
        <v>3017</v>
      </c>
      <c r="L4559" s="4" t="s">
        <v>3018</v>
      </c>
      <c r="M4559" s="4" t="s">
        <v>3019</v>
      </c>
      <c r="N4559" s="4" t="s">
        <v>36</v>
      </c>
      <c r="O4559" s="4">
        <v>1</v>
      </c>
      <c r="P4559" s="4" t="s">
        <v>55</v>
      </c>
      <c r="Q4559" s="4">
        <v>22.98</v>
      </c>
      <c r="Y4559" s="4" t="s">
        <v>18677</v>
      </c>
      <c r="Z4559" s="4" t="s">
        <v>567</v>
      </c>
      <c r="AA4559" s="4" t="s">
        <v>18678</v>
      </c>
      <c r="AB4559" s="4" t="s">
        <v>58</v>
      </c>
      <c r="AD4559" s="4" t="b">
        <v>0</v>
      </c>
      <c r="AG4559" s="11">
        <f t="shared" si="71"/>
        <v>43329</v>
      </c>
    </row>
    <row r="4560" s="4" customFormat="1" spans="1:33">
      <c r="A4560" s="4" t="s">
        <v>18679</v>
      </c>
      <c r="B4560" s="4" t="s">
        <v>18679</v>
      </c>
      <c r="C4560" s="4" t="s">
        <v>18680</v>
      </c>
      <c r="D4560" s="4" t="s">
        <v>18681</v>
      </c>
      <c r="E4560" s="4" t="s">
        <v>36</v>
      </c>
      <c r="F4560" s="4" t="s">
        <v>37</v>
      </c>
      <c r="G4560" s="4" t="s">
        <v>51</v>
      </c>
      <c r="J4560" s="4" t="s">
        <v>39</v>
      </c>
      <c r="K4560" s="4" t="s">
        <v>998</v>
      </c>
      <c r="L4560" s="4" t="s">
        <v>9148</v>
      </c>
      <c r="M4560" s="4" t="s">
        <v>1000</v>
      </c>
      <c r="N4560" s="4" t="s">
        <v>36</v>
      </c>
      <c r="O4560" s="4">
        <v>1</v>
      </c>
      <c r="P4560" s="4" t="s">
        <v>55</v>
      </c>
      <c r="Q4560" s="4">
        <v>22.98</v>
      </c>
      <c r="Y4560" s="4" t="s">
        <v>1122</v>
      </c>
      <c r="Z4560" s="4" t="s">
        <v>407</v>
      </c>
      <c r="AA4560" s="4" t="s">
        <v>15862</v>
      </c>
      <c r="AB4560" s="4" t="s">
        <v>58</v>
      </c>
      <c r="AD4560" s="4" t="b">
        <v>0</v>
      </c>
      <c r="AG4560" s="11">
        <f t="shared" si="71"/>
        <v>43329</v>
      </c>
    </row>
    <row r="4561" s="4" customFormat="1" spans="1:33">
      <c r="A4561" s="4" t="s">
        <v>18682</v>
      </c>
      <c r="B4561" s="4" t="s">
        <v>18682</v>
      </c>
      <c r="C4561" s="4" t="s">
        <v>18683</v>
      </c>
      <c r="D4561" s="4" t="s">
        <v>18684</v>
      </c>
      <c r="E4561" s="4" t="s">
        <v>36</v>
      </c>
      <c r="F4561" s="4" t="s">
        <v>37</v>
      </c>
      <c r="G4561" s="4" t="s">
        <v>51</v>
      </c>
      <c r="J4561" s="4" t="s">
        <v>39</v>
      </c>
      <c r="K4561" s="4" t="s">
        <v>125</v>
      </c>
      <c r="L4561" s="4" t="s">
        <v>126</v>
      </c>
      <c r="M4561" s="4" t="s">
        <v>127</v>
      </c>
      <c r="N4561" s="4" t="s">
        <v>36</v>
      </c>
      <c r="O4561" s="4">
        <v>1</v>
      </c>
      <c r="P4561" s="4" t="s">
        <v>55</v>
      </c>
      <c r="Q4561" s="4">
        <v>23.98</v>
      </c>
      <c r="Y4561" s="4" t="s">
        <v>17922</v>
      </c>
      <c r="Z4561" s="4" t="s">
        <v>862</v>
      </c>
      <c r="AA4561" s="4" t="s">
        <v>18685</v>
      </c>
      <c r="AB4561" s="4" t="s">
        <v>58</v>
      </c>
      <c r="AD4561" s="4" t="b">
        <v>0</v>
      </c>
      <c r="AG4561" s="11">
        <f t="shared" si="71"/>
        <v>43329</v>
      </c>
    </row>
    <row r="4562" s="4" customFormat="1" spans="1:33">
      <c r="A4562" s="4" t="s">
        <v>18686</v>
      </c>
      <c r="B4562" s="4" t="s">
        <v>18686</v>
      </c>
      <c r="C4562" s="4" t="s">
        <v>18687</v>
      </c>
      <c r="D4562" s="4" t="s">
        <v>18688</v>
      </c>
      <c r="E4562" s="4" t="s">
        <v>36</v>
      </c>
      <c r="F4562" s="4" t="s">
        <v>37</v>
      </c>
      <c r="G4562" s="4" t="s">
        <v>51</v>
      </c>
      <c r="J4562" s="4" t="s">
        <v>39</v>
      </c>
      <c r="K4562" s="4" t="s">
        <v>340</v>
      </c>
      <c r="L4562" s="4" t="s">
        <v>341</v>
      </c>
      <c r="M4562" s="4" t="s">
        <v>342</v>
      </c>
      <c r="N4562" s="4" t="s">
        <v>36</v>
      </c>
      <c r="O4562" s="4">
        <v>1</v>
      </c>
      <c r="P4562" s="4" t="s">
        <v>55</v>
      </c>
      <c r="Q4562" s="4">
        <v>23.98</v>
      </c>
      <c r="Y4562" s="4" t="s">
        <v>1448</v>
      </c>
      <c r="Z4562" s="4" t="s">
        <v>47</v>
      </c>
      <c r="AA4562" s="4" t="s">
        <v>1449</v>
      </c>
      <c r="AB4562" s="4" t="s">
        <v>58</v>
      </c>
      <c r="AD4562" s="4" t="b">
        <v>0</v>
      </c>
      <c r="AG4562" s="11">
        <f t="shared" si="71"/>
        <v>43329</v>
      </c>
    </row>
    <row r="4563" s="4" customFormat="1" spans="1:33">
      <c r="A4563" s="4" t="s">
        <v>18689</v>
      </c>
      <c r="B4563" s="4" t="s">
        <v>18689</v>
      </c>
      <c r="C4563" s="4" t="s">
        <v>18690</v>
      </c>
      <c r="D4563" s="4" t="s">
        <v>18691</v>
      </c>
      <c r="E4563" s="4" t="s">
        <v>36</v>
      </c>
      <c r="F4563" s="4" t="s">
        <v>37</v>
      </c>
      <c r="G4563" s="4" t="s">
        <v>51</v>
      </c>
      <c r="J4563" s="4" t="s">
        <v>110</v>
      </c>
      <c r="K4563" s="4" t="s">
        <v>678</v>
      </c>
      <c r="L4563" s="4" t="s">
        <v>679</v>
      </c>
      <c r="M4563" s="4" t="s">
        <v>680</v>
      </c>
      <c r="N4563" s="4" t="s">
        <v>36</v>
      </c>
      <c r="O4563" s="4">
        <v>1</v>
      </c>
      <c r="P4563" s="4" t="s">
        <v>55</v>
      </c>
      <c r="Q4563" s="4">
        <v>23.98</v>
      </c>
      <c r="S4563" s="4">
        <v>2.42</v>
      </c>
      <c r="Y4563" s="4" t="s">
        <v>1443</v>
      </c>
      <c r="Z4563" s="4" t="s">
        <v>47</v>
      </c>
      <c r="AA4563" s="4" t="s">
        <v>18692</v>
      </c>
      <c r="AB4563" s="4" t="s">
        <v>58</v>
      </c>
      <c r="AD4563" s="4" t="b">
        <v>0</v>
      </c>
      <c r="AG4563" s="11">
        <f t="shared" si="71"/>
        <v>43329</v>
      </c>
    </row>
    <row r="4564" s="4" customFormat="1" spans="1:33">
      <c r="A4564" s="4" t="s">
        <v>18689</v>
      </c>
      <c r="B4564" s="4" t="s">
        <v>18689</v>
      </c>
      <c r="C4564" s="4" t="s">
        <v>18690</v>
      </c>
      <c r="D4564" s="4" t="s">
        <v>18691</v>
      </c>
      <c r="E4564" s="4" t="s">
        <v>36</v>
      </c>
      <c r="F4564" s="4" t="s">
        <v>37</v>
      </c>
      <c r="G4564" s="4" t="s">
        <v>51</v>
      </c>
      <c r="J4564" s="4" t="s">
        <v>110</v>
      </c>
      <c r="K4564" s="4" t="s">
        <v>482</v>
      </c>
      <c r="L4564" s="4" t="s">
        <v>483</v>
      </c>
      <c r="M4564" s="4" t="s">
        <v>484</v>
      </c>
      <c r="N4564" s="4" t="s">
        <v>36</v>
      </c>
      <c r="O4564" s="4">
        <v>1</v>
      </c>
      <c r="P4564" s="4" t="s">
        <v>55</v>
      </c>
      <c r="Q4564" s="4">
        <v>23.98</v>
      </c>
      <c r="S4564" s="4">
        <v>2.53</v>
      </c>
      <c r="Y4564" s="4" t="s">
        <v>1443</v>
      </c>
      <c r="Z4564" s="4" t="s">
        <v>47</v>
      </c>
      <c r="AA4564" s="4" t="s">
        <v>18692</v>
      </c>
      <c r="AB4564" s="4" t="s">
        <v>58</v>
      </c>
      <c r="AD4564" s="4" t="b">
        <v>0</v>
      </c>
      <c r="AG4564" s="11">
        <f t="shared" si="71"/>
        <v>43329</v>
      </c>
    </row>
    <row r="4565" s="4" customFormat="1" spans="1:33">
      <c r="A4565" s="4" t="s">
        <v>18693</v>
      </c>
      <c r="B4565" s="4" t="s">
        <v>18693</v>
      </c>
      <c r="C4565" s="4" t="s">
        <v>18694</v>
      </c>
      <c r="D4565" s="4" t="s">
        <v>18695</v>
      </c>
      <c r="E4565" s="4" t="s">
        <v>36</v>
      </c>
      <c r="F4565" s="4" t="s">
        <v>37</v>
      </c>
      <c r="G4565" s="4" t="s">
        <v>51</v>
      </c>
      <c r="J4565" s="4" t="s">
        <v>39</v>
      </c>
      <c r="K4565" s="4" t="s">
        <v>1989</v>
      </c>
      <c r="L4565" s="4" t="s">
        <v>1990</v>
      </c>
      <c r="M4565" s="4" t="s">
        <v>1991</v>
      </c>
      <c r="N4565" s="4" t="s">
        <v>36</v>
      </c>
      <c r="O4565" s="4">
        <v>1</v>
      </c>
      <c r="P4565" s="4" t="s">
        <v>55</v>
      </c>
      <c r="Q4565" s="4">
        <v>24.98</v>
      </c>
      <c r="Y4565" s="4" t="s">
        <v>13026</v>
      </c>
      <c r="Z4565" s="4" t="s">
        <v>115</v>
      </c>
      <c r="AA4565" s="4" t="s">
        <v>13027</v>
      </c>
      <c r="AB4565" s="4" t="s">
        <v>58</v>
      </c>
      <c r="AD4565" s="4" t="b">
        <v>0</v>
      </c>
      <c r="AG4565" s="11">
        <f t="shared" si="71"/>
        <v>43329</v>
      </c>
    </row>
    <row r="4566" s="4" customFormat="1" spans="1:33">
      <c r="A4566" s="4" t="s">
        <v>18696</v>
      </c>
      <c r="B4566" s="4" t="s">
        <v>18696</v>
      </c>
      <c r="C4566" s="4" t="s">
        <v>18697</v>
      </c>
      <c r="D4566" s="4" t="s">
        <v>18698</v>
      </c>
      <c r="E4566" s="4" t="s">
        <v>36</v>
      </c>
      <c r="F4566" s="4" t="s">
        <v>37</v>
      </c>
      <c r="G4566" s="4" t="s">
        <v>51</v>
      </c>
      <c r="J4566" s="4" t="s">
        <v>39</v>
      </c>
      <c r="K4566" s="4" t="s">
        <v>1685</v>
      </c>
      <c r="L4566" s="4" t="s">
        <v>1686</v>
      </c>
      <c r="M4566" s="4" t="s">
        <v>1687</v>
      </c>
      <c r="N4566" s="4" t="s">
        <v>36</v>
      </c>
      <c r="O4566" s="4">
        <v>1</v>
      </c>
      <c r="P4566" s="4" t="s">
        <v>55</v>
      </c>
      <c r="Q4566" s="4">
        <v>23.98</v>
      </c>
      <c r="Y4566" s="4" t="s">
        <v>8280</v>
      </c>
      <c r="Z4566" s="4" t="s">
        <v>115</v>
      </c>
      <c r="AA4566" s="4" t="s">
        <v>8281</v>
      </c>
      <c r="AB4566" s="4" t="s">
        <v>58</v>
      </c>
      <c r="AD4566" s="4" t="b">
        <v>0</v>
      </c>
      <c r="AG4566" s="11">
        <f t="shared" si="71"/>
        <v>43329</v>
      </c>
    </row>
    <row r="4567" s="4" customFormat="1" spans="1:33">
      <c r="A4567" s="4" t="s">
        <v>18696</v>
      </c>
      <c r="B4567" s="4" t="s">
        <v>18696</v>
      </c>
      <c r="C4567" s="4" t="s">
        <v>18697</v>
      </c>
      <c r="D4567" s="4" t="s">
        <v>18698</v>
      </c>
      <c r="E4567" s="4" t="s">
        <v>36</v>
      </c>
      <c r="F4567" s="4" t="s">
        <v>37</v>
      </c>
      <c r="G4567" s="4" t="s">
        <v>51</v>
      </c>
      <c r="J4567" s="4" t="s">
        <v>39</v>
      </c>
      <c r="K4567" s="4" t="s">
        <v>81</v>
      </c>
      <c r="L4567" s="4" t="s">
        <v>525</v>
      </c>
      <c r="M4567" s="4" t="s">
        <v>83</v>
      </c>
      <c r="N4567" s="4" t="s">
        <v>36</v>
      </c>
      <c r="O4567" s="4">
        <v>1</v>
      </c>
      <c r="P4567" s="4" t="s">
        <v>55</v>
      </c>
      <c r="Q4567" s="4">
        <v>23.98</v>
      </c>
      <c r="Y4567" s="4" t="s">
        <v>8280</v>
      </c>
      <c r="Z4567" s="4" t="s">
        <v>115</v>
      </c>
      <c r="AA4567" s="4" t="s">
        <v>8281</v>
      </c>
      <c r="AB4567" s="4" t="s">
        <v>58</v>
      </c>
      <c r="AD4567" s="4" t="b">
        <v>0</v>
      </c>
      <c r="AG4567" s="11">
        <f t="shared" si="71"/>
        <v>43329</v>
      </c>
    </row>
    <row r="4568" s="4" customFormat="1" spans="1:33">
      <c r="A4568" s="4" t="s">
        <v>18699</v>
      </c>
      <c r="B4568" s="4" t="s">
        <v>18699</v>
      </c>
      <c r="C4568" s="4" t="s">
        <v>18700</v>
      </c>
      <c r="D4568" s="4" t="s">
        <v>18701</v>
      </c>
      <c r="E4568" s="4" t="s">
        <v>36</v>
      </c>
      <c r="F4568" s="4" t="s">
        <v>37</v>
      </c>
      <c r="G4568" s="4" t="s">
        <v>51</v>
      </c>
      <c r="J4568" s="4" t="s">
        <v>39</v>
      </c>
      <c r="K4568" s="4" t="s">
        <v>7791</v>
      </c>
      <c r="L4568" s="4" t="s">
        <v>7792</v>
      </c>
      <c r="M4568" s="4" t="s">
        <v>7793</v>
      </c>
      <c r="N4568" s="4" t="s">
        <v>36</v>
      </c>
      <c r="O4568" s="4">
        <v>1</v>
      </c>
      <c r="P4568" s="4" t="s">
        <v>55</v>
      </c>
      <c r="Q4568" s="4">
        <v>27.98</v>
      </c>
      <c r="Y4568" s="4" t="s">
        <v>18702</v>
      </c>
      <c r="Z4568" s="4" t="s">
        <v>293</v>
      </c>
      <c r="AA4568" s="4">
        <v>73012</v>
      </c>
      <c r="AB4568" s="4" t="s">
        <v>58</v>
      </c>
      <c r="AD4568" s="4" t="b">
        <v>1</v>
      </c>
      <c r="AG4568" s="11">
        <f t="shared" si="71"/>
        <v>43329</v>
      </c>
    </row>
    <row r="4569" s="4" customFormat="1" spans="1:33">
      <c r="A4569" s="4" t="s">
        <v>18703</v>
      </c>
      <c r="B4569" s="4" t="s">
        <v>18703</v>
      </c>
      <c r="C4569" s="4" t="s">
        <v>18704</v>
      </c>
      <c r="D4569" s="4" t="s">
        <v>18705</v>
      </c>
      <c r="E4569" s="4" t="s">
        <v>36</v>
      </c>
      <c r="F4569" s="4" t="s">
        <v>37</v>
      </c>
      <c r="G4569" s="4" t="s">
        <v>51</v>
      </c>
      <c r="J4569" s="4" t="s">
        <v>891</v>
      </c>
      <c r="K4569" s="4" t="s">
        <v>5360</v>
      </c>
      <c r="L4569" s="4" t="s">
        <v>8150</v>
      </c>
      <c r="M4569" s="4" t="s">
        <v>5362</v>
      </c>
      <c r="N4569" s="4" t="s">
        <v>36</v>
      </c>
      <c r="O4569" s="4">
        <v>1</v>
      </c>
      <c r="P4569" s="4" t="s">
        <v>55</v>
      </c>
      <c r="Q4569" s="4">
        <v>23.98</v>
      </c>
      <c r="S4569" s="4">
        <v>5.99</v>
      </c>
      <c r="Y4569" s="4" t="s">
        <v>18706</v>
      </c>
      <c r="Z4569" s="4" t="s">
        <v>147</v>
      </c>
      <c r="AA4569" s="4">
        <v>11432</v>
      </c>
      <c r="AB4569" s="4" t="s">
        <v>58</v>
      </c>
      <c r="AD4569" s="4" t="b">
        <v>0</v>
      </c>
      <c r="AG4569" s="11">
        <f t="shared" si="71"/>
        <v>43329</v>
      </c>
    </row>
    <row r="4570" s="4" customFormat="1" spans="1:33">
      <c r="A4570" s="4" t="s">
        <v>18707</v>
      </c>
      <c r="B4570" s="4" t="s">
        <v>18707</v>
      </c>
      <c r="C4570" s="4" t="s">
        <v>18704</v>
      </c>
      <c r="D4570" s="4" t="s">
        <v>18708</v>
      </c>
      <c r="E4570" s="4" t="s">
        <v>36</v>
      </c>
      <c r="F4570" s="4" t="s">
        <v>37</v>
      </c>
      <c r="G4570" s="4" t="s">
        <v>51</v>
      </c>
      <c r="J4570" s="4" t="s">
        <v>891</v>
      </c>
      <c r="K4570" s="4" t="s">
        <v>5981</v>
      </c>
      <c r="L4570" s="4" t="s">
        <v>5982</v>
      </c>
      <c r="M4570" s="4" t="s">
        <v>5983</v>
      </c>
      <c r="N4570" s="4" t="s">
        <v>36</v>
      </c>
      <c r="O4570" s="4">
        <v>1</v>
      </c>
      <c r="P4570" s="4" t="s">
        <v>55</v>
      </c>
      <c r="Q4570" s="4">
        <v>23.98</v>
      </c>
      <c r="S4570" s="4">
        <v>8.99</v>
      </c>
      <c r="Y4570" s="4" t="s">
        <v>18706</v>
      </c>
      <c r="Z4570" s="4" t="s">
        <v>147</v>
      </c>
      <c r="AA4570" s="4">
        <v>11432</v>
      </c>
      <c r="AB4570" s="4" t="s">
        <v>58</v>
      </c>
      <c r="AD4570" s="4" t="b">
        <v>0</v>
      </c>
      <c r="AG4570" s="11">
        <f t="shared" si="71"/>
        <v>43329</v>
      </c>
    </row>
    <row r="4571" s="4" customFormat="1" spans="1:33">
      <c r="A4571" s="4" t="s">
        <v>18709</v>
      </c>
      <c r="B4571" s="4" t="s">
        <v>18709</v>
      </c>
      <c r="C4571" s="4" t="s">
        <v>18710</v>
      </c>
      <c r="D4571" s="4" t="s">
        <v>18711</v>
      </c>
      <c r="E4571" s="4" t="s">
        <v>36</v>
      </c>
      <c r="F4571" s="4" t="s">
        <v>37</v>
      </c>
      <c r="G4571" s="4" t="s">
        <v>51</v>
      </c>
      <c r="J4571" s="4" t="s">
        <v>39</v>
      </c>
      <c r="K4571" s="4" t="s">
        <v>1672</v>
      </c>
      <c r="L4571" s="4" t="s">
        <v>1673</v>
      </c>
      <c r="M4571" s="4" t="s">
        <v>1674</v>
      </c>
      <c r="N4571" s="4" t="s">
        <v>36</v>
      </c>
      <c r="O4571" s="4">
        <v>1</v>
      </c>
      <c r="P4571" s="4" t="s">
        <v>55</v>
      </c>
      <c r="Q4571" s="4">
        <v>22.98</v>
      </c>
      <c r="Y4571" s="4" t="s">
        <v>3203</v>
      </c>
      <c r="Z4571" s="4" t="s">
        <v>738</v>
      </c>
      <c r="AA4571" s="4" t="s">
        <v>18712</v>
      </c>
      <c r="AB4571" s="4" t="s">
        <v>58</v>
      </c>
      <c r="AD4571" s="4" t="b">
        <v>0</v>
      </c>
      <c r="AG4571" s="11">
        <f t="shared" si="71"/>
        <v>43329</v>
      </c>
    </row>
    <row r="4572" s="4" customFormat="1" spans="1:33">
      <c r="A4572" s="4" t="s">
        <v>18713</v>
      </c>
      <c r="B4572" s="4" t="s">
        <v>18713</v>
      </c>
      <c r="C4572" s="4" t="s">
        <v>18714</v>
      </c>
      <c r="D4572" s="4" t="s">
        <v>18715</v>
      </c>
      <c r="E4572" s="4" t="s">
        <v>36</v>
      </c>
      <c r="F4572" s="4" t="s">
        <v>37</v>
      </c>
      <c r="G4572" s="4" t="s">
        <v>51</v>
      </c>
      <c r="J4572" s="4" t="s">
        <v>39</v>
      </c>
      <c r="K4572" s="4" t="s">
        <v>1132</v>
      </c>
      <c r="L4572" s="4" t="s">
        <v>1133</v>
      </c>
      <c r="M4572" s="4" t="s">
        <v>1134</v>
      </c>
      <c r="N4572" s="4" t="s">
        <v>36</v>
      </c>
      <c r="O4572" s="4">
        <v>1</v>
      </c>
      <c r="P4572" s="4" t="s">
        <v>55</v>
      </c>
      <c r="Q4572" s="4">
        <v>23.98</v>
      </c>
      <c r="Y4572" s="4" t="s">
        <v>18716</v>
      </c>
      <c r="Z4572" s="4" t="s">
        <v>121</v>
      </c>
      <c r="AA4572" s="4" t="s">
        <v>18717</v>
      </c>
      <c r="AB4572" s="4" t="s">
        <v>58</v>
      </c>
      <c r="AD4572" s="4" t="b">
        <v>0</v>
      </c>
      <c r="AG4572" s="11">
        <f t="shared" si="71"/>
        <v>43329</v>
      </c>
    </row>
    <row r="4573" s="4" customFormat="1" spans="1:33">
      <c r="A4573" s="4" t="s">
        <v>18718</v>
      </c>
      <c r="B4573" s="4" t="s">
        <v>18718</v>
      </c>
      <c r="C4573" s="4" t="s">
        <v>18719</v>
      </c>
      <c r="D4573" s="4" t="s">
        <v>18720</v>
      </c>
      <c r="E4573" s="4" t="s">
        <v>36</v>
      </c>
      <c r="F4573" s="4" t="s">
        <v>37</v>
      </c>
      <c r="G4573" s="4" t="s">
        <v>51</v>
      </c>
      <c r="J4573" s="4" t="s">
        <v>39</v>
      </c>
      <c r="K4573" s="4" t="s">
        <v>474</v>
      </c>
      <c r="L4573" s="4" t="s">
        <v>475</v>
      </c>
      <c r="M4573" s="4" t="s">
        <v>476</v>
      </c>
      <c r="N4573" s="4" t="s">
        <v>36</v>
      </c>
      <c r="O4573" s="4">
        <v>1</v>
      </c>
      <c r="P4573" s="4" t="s">
        <v>55</v>
      </c>
      <c r="Q4573" s="4">
        <v>22.98</v>
      </c>
      <c r="Y4573" s="4" t="s">
        <v>18721</v>
      </c>
      <c r="Z4573" s="4" t="s">
        <v>813</v>
      </c>
      <c r="AA4573" s="4" t="s">
        <v>18722</v>
      </c>
      <c r="AB4573" s="4" t="s">
        <v>58</v>
      </c>
      <c r="AD4573" s="4" t="b">
        <v>0</v>
      </c>
      <c r="AG4573" s="11">
        <f t="shared" si="71"/>
        <v>43329</v>
      </c>
    </row>
    <row r="4574" s="4" customFormat="1" spans="1:33">
      <c r="A4574" s="4" t="s">
        <v>18718</v>
      </c>
      <c r="B4574" s="4" t="s">
        <v>18718</v>
      </c>
      <c r="C4574" s="4" t="s">
        <v>18719</v>
      </c>
      <c r="D4574" s="4" t="s">
        <v>18720</v>
      </c>
      <c r="E4574" s="4" t="s">
        <v>36</v>
      </c>
      <c r="F4574" s="4" t="s">
        <v>37</v>
      </c>
      <c r="G4574" s="4" t="s">
        <v>51</v>
      </c>
      <c r="J4574" s="4" t="s">
        <v>39</v>
      </c>
      <c r="K4574" s="4" t="s">
        <v>6375</v>
      </c>
      <c r="L4574" s="4" t="s">
        <v>6376</v>
      </c>
      <c r="M4574" s="4" t="s">
        <v>6377</v>
      </c>
      <c r="N4574" s="4" t="s">
        <v>36</v>
      </c>
      <c r="O4574" s="4">
        <v>1</v>
      </c>
      <c r="P4574" s="4" t="s">
        <v>55</v>
      </c>
      <c r="Q4574" s="4">
        <v>22.98</v>
      </c>
      <c r="Y4574" s="4" t="s">
        <v>18721</v>
      </c>
      <c r="Z4574" s="4" t="s">
        <v>813</v>
      </c>
      <c r="AA4574" s="4" t="s">
        <v>18722</v>
      </c>
      <c r="AB4574" s="4" t="s">
        <v>58</v>
      </c>
      <c r="AD4574" s="4" t="b">
        <v>0</v>
      </c>
      <c r="AG4574" s="11">
        <f t="shared" si="71"/>
        <v>43329</v>
      </c>
    </row>
    <row r="4575" s="4" customFormat="1" spans="1:33">
      <c r="A4575" s="4" t="s">
        <v>18723</v>
      </c>
      <c r="B4575" s="4" t="s">
        <v>18723</v>
      </c>
      <c r="C4575" s="4" t="s">
        <v>18724</v>
      </c>
      <c r="D4575" s="4" t="s">
        <v>18725</v>
      </c>
      <c r="E4575" s="4" t="s">
        <v>36</v>
      </c>
      <c r="F4575" s="4" t="s">
        <v>37</v>
      </c>
      <c r="G4575" s="4" t="s">
        <v>51</v>
      </c>
      <c r="J4575" s="4" t="s">
        <v>39</v>
      </c>
      <c r="K4575" s="4" t="s">
        <v>593</v>
      </c>
      <c r="L4575" s="4" t="s">
        <v>594</v>
      </c>
      <c r="M4575" s="4" t="s">
        <v>595</v>
      </c>
      <c r="N4575" s="4" t="s">
        <v>36</v>
      </c>
      <c r="O4575" s="4">
        <v>1</v>
      </c>
      <c r="P4575" s="4" t="s">
        <v>55</v>
      </c>
      <c r="Q4575" s="4">
        <v>23.98</v>
      </c>
      <c r="Y4575" s="4" t="s">
        <v>12138</v>
      </c>
      <c r="Z4575" s="4" t="s">
        <v>398</v>
      </c>
      <c r="AA4575" s="4" t="s">
        <v>18726</v>
      </c>
      <c r="AB4575" s="4" t="s">
        <v>58</v>
      </c>
      <c r="AD4575" s="4" t="b">
        <v>0</v>
      </c>
      <c r="AG4575" s="11">
        <f t="shared" si="71"/>
        <v>43329</v>
      </c>
    </row>
    <row r="4576" s="4" customFormat="1" spans="1:33">
      <c r="A4576" s="4" t="s">
        <v>18727</v>
      </c>
      <c r="B4576" s="4" t="s">
        <v>18727</v>
      </c>
      <c r="C4576" s="4" t="s">
        <v>18728</v>
      </c>
      <c r="D4576" s="4" t="s">
        <v>18729</v>
      </c>
      <c r="E4576" s="4" t="s">
        <v>36</v>
      </c>
      <c r="F4576" s="4" t="s">
        <v>37</v>
      </c>
      <c r="G4576" s="4" t="s">
        <v>51</v>
      </c>
      <c r="J4576" s="4" t="s">
        <v>39</v>
      </c>
      <c r="K4576" s="4" t="s">
        <v>307</v>
      </c>
      <c r="L4576" s="4" t="s">
        <v>308</v>
      </c>
      <c r="M4576" s="4" t="s">
        <v>309</v>
      </c>
      <c r="N4576" s="4" t="s">
        <v>36</v>
      </c>
      <c r="O4576" s="4">
        <v>1</v>
      </c>
      <c r="P4576" s="4" t="s">
        <v>55</v>
      </c>
      <c r="Q4576" s="4">
        <v>23.98</v>
      </c>
      <c r="Y4576" s="4" t="s">
        <v>580</v>
      </c>
      <c r="Z4576" s="4" t="s">
        <v>47</v>
      </c>
      <c r="AA4576" s="4" t="s">
        <v>18730</v>
      </c>
      <c r="AB4576" s="4" t="s">
        <v>58</v>
      </c>
      <c r="AD4576" s="4" t="b">
        <v>0</v>
      </c>
      <c r="AG4576" s="11">
        <f t="shared" si="71"/>
        <v>43329</v>
      </c>
    </row>
    <row r="4577" s="4" customFormat="1" spans="1:33">
      <c r="A4577" s="4" t="s">
        <v>18727</v>
      </c>
      <c r="B4577" s="4" t="s">
        <v>18727</v>
      </c>
      <c r="C4577" s="4" t="s">
        <v>18728</v>
      </c>
      <c r="D4577" s="4" t="s">
        <v>18729</v>
      </c>
      <c r="E4577" s="4" t="s">
        <v>36</v>
      </c>
      <c r="F4577" s="4" t="s">
        <v>37</v>
      </c>
      <c r="G4577" s="4" t="s">
        <v>51</v>
      </c>
      <c r="J4577" s="4" t="s">
        <v>39</v>
      </c>
      <c r="K4577" s="4" t="s">
        <v>206</v>
      </c>
      <c r="L4577" s="4" t="s">
        <v>207</v>
      </c>
      <c r="M4577" s="4" t="s">
        <v>208</v>
      </c>
      <c r="N4577" s="4" t="s">
        <v>36</v>
      </c>
      <c r="O4577" s="4">
        <v>1</v>
      </c>
      <c r="P4577" s="4" t="s">
        <v>55</v>
      </c>
      <c r="Q4577" s="4">
        <v>23.98</v>
      </c>
      <c r="Y4577" s="4" t="s">
        <v>580</v>
      </c>
      <c r="Z4577" s="4" t="s">
        <v>47</v>
      </c>
      <c r="AA4577" s="4" t="s">
        <v>18730</v>
      </c>
      <c r="AB4577" s="4" t="s">
        <v>58</v>
      </c>
      <c r="AD4577" s="4" t="b">
        <v>0</v>
      </c>
      <c r="AG4577" s="11">
        <f t="shared" si="71"/>
        <v>43329</v>
      </c>
    </row>
    <row r="4578" s="4" customFormat="1" spans="1:33">
      <c r="A4578" s="4" t="s">
        <v>18727</v>
      </c>
      <c r="B4578" s="4" t="s">
        <v>18727</v>
      </c>
      <c r="C4578" s="4" t="s">
        <v>18728</v>
      </c>
      <c r="D4578" s="4" t="s">
        <v>18729</v>
      </c>
      <c r="E4578" s="4" t="s">
        <v>36</v>
      </c>
      <c r="F4578" s="4" t="s">
        <v>37</v>
      </c>
      <c r="G4578" s="4" t="s">
        <v>51</v>
      </c>
      <c r="J4578" s="4" t="s">
        <v>39</v>
      </c>
      <c r="K4578" s="4" t="s">
        <v>143</v>
      </c>
      <c r="L4578" s="4" t="s">
        <v>144</v>
      </c>
      <c r="M4578" s="4" t="s">
        <v>145</v>
      </c>
      <c r="N4578" s="4" t="s">
        <v>36</v>
      </c>
      <c r="O4578" s="4">
        <v>1</v>
      </c>
      <c r="P4578" s="4" t="s">
        <v>55</v>
      </c>
      <c r="Q4578" s="4">
        <v>23.98</v>
      </c>
      <c r="Y4578" s="4" t="s">
        <v>580</v>
      </c>
      <c r="Z4578" s="4" t="s">
        <v>47</v>
      </c>
      <c r="AA4578" s="4" t="s">
        <v>18730</v>
      </c>
      <c r="AB4578" s="4" t="s">
        <v>58</v>
      </c>
      <c r="AD4578" s="4" t="b">
        <v>0</v>
      </c>
      <c r="AG4578" s="11">
        <f t="shared" si="71"/>
        <v>43329</v>
      </c>
    </row>
    <row r="4579" s="4" customFormat="1" spans="1:33">
      <c r="A4579" s="4" t="s">
        <v>18731</v>
      </c>
      <c r="B4579" s="4" t="s">
        <v>18731</v>
      </c>
      <c r="C4579" s="4" t="s">
        <v>18732</v>
      </c>
      <c r="D4579" s="4" t="s">
        <v>18733</v>
      </c>
      <c r="E4579" s="4" t="s">
        <v>36</v>
      </c>
      <c r="F4579" s="4" t="s">
        <v>37</v>
      </c>
      <c r="G4579" s="4" t="s">
        <v>51</v>
      </c>
      <c r="J4579" s="4" t="s">
        <v>110</v>
      </c>
      <c r="K4579" s="4" t="s">
        <v>4360</v>
      </c>
      <c r="L4579" s="4" t="s">
        <v>4361</v>
      </c>
      <c r="M4579" s="4" t="s">
        <v>4362</v>
      </c>
      <c r="N4579" s="4" t="s">
        <v>36</v>
      </c>
      <c r="O4579" s="4">
        <v>1</v>
      </c>
      <c r="P4579" s="4" t="s">
        <v>55</v>
      </c>
      <c r="Q4579" s="4">
        <v>22.98</v>
      </c>
      <c r="S4579" s="4">
        <v>3.48</v>
      </c>
      <c r="X4579" s="4">
        <v>3.48</v>
      </c>
      <c r="Y4579" s="4" t="s">
        <v>18734</v>
      </c>
      <c r="Z4579" s="4" t="s">
        <v>1046</v>
      </c>
      <c r="AA4579" s="4" t="s">
        <v>18735</v>
      </c>
      <c r="AB4579" s="4" t="s">
        <v>58</v>
      </c>
      <c r="AC4579" s="4" t="s">
        <v>915</v>
      </c>
      <c r="AD4579" s="4" t="b">
        <v>0</v>
      </c>
      <c r="AG4579" s="11">
        <f t="shared" si="71"/>
        <v>43329</v>
      </c>
    </row>
    <row r="4580" s="4" customFormat="1" spans="1:33">
      <c r="A4580" s="4" t="s">
        <v>18736</v>
      </c>
      <c r="B4580" s="4" t="s">
        <v>18736</v>
      </c>
      <c r="C4580" s="4" t="s">
        <v>18737</v>
      </c>
      <c r="D4580" s="4" t="s">
        <v>18738</v>
      </c>
      <c r="E4580" s="4" t="s">
        <v>36</v>
      </c>
      <c r="F4580" s="4" t="s">
        <v>37</v>
      </c>
      <c r="G4580" s="4" t="s">
        <v>51</v>
      </c>
      <c r="J4580" s="4" t="s">
        <v>110</v>
      </c>
      <c r="K4580" s="4" t="s">
        <v>125</v>
      </c>
      <c r="L4580" s="4" t="s">
        <v>126</v>
      </c>
      <c r="M4580" s="4" t="s">
        <v>127</v>
      </c>
      <c r="N4580" s="4" t="s">
        <v>36</v>
      </c>
      <c r="O4580" s="4">
        <v>1</v>
      </c>
      <c r="P4580" s="4" t="s">
        <v>55</v>
      </c>
      <c r="Q4580" s="4">
        <v>23.98</v>
      </c>
      <c r="S4580" s="4">
        <v>3.03</v>
      </c>
      <c r="X4580" s="4">
        <v>3.03</v>
      </c>
      <c r="Y4580" s="4" t="s">
        <v>18739</v>
      </c>
      <c r="Z4580" s="4" t="s">
        <v>72</v>
      </c>
      <c r="AA4580" s="4" t="s">
        <v>18740</v>
      </c>
      <c r="AB4580" s="4" t="s">
        <v>58</v>
      </c>
      <c r="AC4580" s="4" t="s">
        <v>915</v>
      </c>
      <c r="AD4580" s="4" t="b">
        <v>0</v>
      </c>
      <c r="AG4580" s="11">
        <f t="shared" si="71"/>
        <v>43329</v>
      </c>
    </row>
    <row r="4581" s="4" customFormat="1" spans="1:33">
      <c r="A4581" s="4" t="s">
        <v>18736</v>
      </c>
      <c r="B4581" s="4" t="s">
        <v>18736</v>
      </c>
      <c r="C4581" s="4" t="s">
        <v>18737</v>
      </c>
      <c r="D4581" s="4" t="s">
        <v>18738</v>
      </c>
      <c r="E4581" s="4" t="s">
        <v>36</v>
      </c>
      <c r="F4581" s="4" t="s">
        <v>37</v>
      </c>
      <c r="G4581" s="4" t="s">
        <v>51</v>
      </c>
      <c r="J4581" s="4" t="s">
        <v>110</v>
      </c>
      <c r="K4581" s="4" t="s">
        <v>122</v>
      </c>
      <c r="L4581" s="4" t="s">
        <v>123</v>
      </c>
      <c r="M4581" s="4" t="s">
        <v>124</v>
      </c>
      <c r="N4581" s="4" t="s">
        <v>36</v>
      </c>
      <c r="O4581" s="4">
        <v>1</v>
      </c>
      <c r="P4581" s="4" t="s">
        <v>55</v>
      </c>
      <c r="Q4581" s="4">
        <v>23.98</v>
      </c>
      <c r="S4581" s="4">
        <v>3.02</v>
      </c>
      <c r="X4581" s="4">
        <v>3.02</v>
      </c>
      <c r="Y4581" s="4" t="s">
        <v>18739</v>
      </c>
      <c r="Z4581" s="4" t="s">
        <v>72</v>
      </c>
      <c r="AA4581" s="4" t="s">
        <v>18740</v>
      </c>
      <c r="AB4581" s="4" t="s">
        <v>58</v>
      </c>
      <c r="AC4581" s="4" t="s">
        <v>915</v>
      </c>
      <c r="AD4581" s="4" t="b">
        <v>0</v>
      </c>
      <c r="AG4581" s="11">
        <f t="shared" si="71"/>
        <v>43329</v>
      </c>
    </row>
    <row r="4582" s="4" customFormat="1" spans="1:33">
      <c r="A4582" s="4" t="s">
        <v>18741</v>
      </c>
      <c r="B4582" s="4" t="s">
        <v>18741</v>
      </c>
      <c r="C4582" s="4" t="s">
        <v>18742</v>
      </c>
      <c r="D4582" s="4" t="s">
        <v>18743</v>
      </c>
      <c r="E4582" s="4" t="s">
        <v>36</v>
      </c>
      <c r="F4582" s="4" t="s">
        <v>37</v>
      </c>
      <c r="G4582" s="4" t="s">
        <v>51</v>
      </c>
      <c r="J4582" s="4" t="s">
        <v>39</v>
      </c>
      <c r="K4582" s="4" t="s">
        <v>7409</v>
      </c>
      <c r="L4582" s="4" t="s">
        <v>7410</v>
      </c>
      <c r="M4582" s="4" t="s">
        <v>7411</v>
      </c>
      <c r="N4582" s="4" t="s">
        <v>36</v>
      </c>
      <c r="O4582" s="4">
        <v>1</v>
      </c>
      <c r="P4582" s="4" t="s">
        <v>55</v>
      </c>
      <c r="Q4582" s="4">
        <v>22.98</v>
      </c>
      <c r="Y4582" s="4" t="s">
        <v>18744</v>
      </c>
      <c r="Z4582" s="4" t="s">
        <v>121</v>
      </c>
      <c r="AA4582" s="4" t="s">
        <v>18745</v>
      </c>
      <c r="AB4582" s="4" t="s">
        <v>58</v>
      </c>
      <c r="AD4582" s="4" t="b">
        <v>0</v>
      </c>
      <c r="AG4582" s="11">
        <f t="shared" si="71"/>
        <v>43329</v>
      </c>
    </row>
    <row r="4583" s="4" customFormat="1" spans="1:33">
      <c r="A4583" s="4" t="s">
        <v>18746</v>
      </c>
      <c r="B4583" s="4" t="s">
        <v>18746</v>
      </c>
      <c r="C4583" s="4" t="s">
        <v>18747</v>
      </c>
      <c r="D4583" s="4" t="s">
        <v>18748</v>
      </c>
      <c r="E4583" s="4" t="s">
        <v>36</v>
      </c>
      <c r="F4583" s="4" t="s">
        <v>37</v>
      </c>
      <c r="G4583" s="4" t="s">
        <v>51</v>
      </c>
      <c r="J4583" s="4" t="s">
        <v>39</v>
      </c>
      <c r="K4583" s="4" t="s">
        <v>307</v>
      </c>
      <c r="L4583" s="4" t="s">
        <v>308</v>
      </c>
      <c r="M4583" s="4" t="s">
        <v>309</v>
      </c>
      <c r="N4583" s="4" t="s">
        <v>36</v>
      </c>
      <c r="O4583" s="4">
        <v>1</v>
      </c>
      <c r="P4583" s="4" t="s">
        <v>55</v>
      </c>
      <c r="Q4583" s="4">
        <v>23.98</v>
      </c>
      <c r="Y4583" s="4" t="s">
        <v>14046</v>
      </c>
      <c r="Z4583" s="4" t="s">
        <v>47</v>
      </c>
      <c r="AA4583" s="4" t="s">
        <v>18749</v>
      </c>
      <c r="AB4583" s="4" t="s">
        <v>58</v>
      </c>
      <c r="AD4583" s="4" t="b">
        <v>0</v>
      </c>
      <c r="AG4583" s="11">
        <f t="shared" si="71"/>
        <v>43329</v>
      </c>
    </row>
    <row r="4584" s="4" customFormat="1" spans="1:33">
      <c r="A4584" s="4" t="s">
        <v>18746</v>
      </c>
      <c r="B4584" s="4" t="s">
        <v>18746</v>
      </c>
      <c r="C4584" s="4" t="s">
        <v>18747</v>
      </c>
      <c r="D4584" s="4" t="s">
        <v>18748</v>
      </c>
      <c r="E4584" s="4" t="s">
        <v>36</v>
      </c>
      <c r="F4584" s="4" t="s">
        <v>37</v>
      </c>
      <c r="G4584" s="4" t="s">
        <v>51</v>
      </c>
      <c r="J4584" s="4" t="s">
        <v>39</v>
      </c>
      <c r="K4584" s="4" t="s">
        <v>827</v>
      </c>
      <c r="L4584" s="4" t="s">
        <v>1197</v>
      </c>
      <c r="M4584" s="4" t="s">
        <v>1198</v>
      </c>
      <c r="N4584" s="4" t="s">
        <v>36</v>
      </c>
      <c r="O4584" s="4">
        <v>1</v>
      </c>
      <c r="P4584" s="4" t="s">
        <v>55</v>
      </c>
      <c r="Q4584" s="4">
        <v>23.98</v>
      </c>
      <c r="Y4584" s="4" t="s">
        <v>14046</v>
      </c>
      <c r="Z4584" s="4" t="s">
        <v>47</v>
      </c>
      <c r="AA4584" s="4" t="s">
        <v>18749</v>
      </c>
      <c r="AB4584" s="4" t="s">
        <v>58</v>
      </c>
      <c r="AD4584" s="4" t="b">
        <v>0</v>
      </c>
      <c r="AG4584" s="11">
        <f t="shared" si="71"/>
        <v>43329</v>
      </c>
    </row>
    <row r="4585" s="4" customFormat="1" spans="1:33">
      <c r="A4585" s="4" t="s">
        <v>18750</v>
      </c>
      <c r="B4585" s="4" t="s">
        <v>18750</v>
      </c>
      <c r="C4585" s="4" t="s">
        <v>18751</v>
      </c>
      <c r="D4585" s="4" t="s">
        <v>18752</v>
      </c>
      <c r="E4585" s="4" t="s">
        <v>36</v>
      </c>
      <c r="F4585" s="4" t="s">
        <v>37</v>
      </c>
      <c r="G4585" s="4" t="s">
        <v>51</v>
      </c>
      <c r="J4585" s="4" t="s">
        <v>39</v>
      </c>
      <c r="K4585" s="4" t="s">
        <v>3210</v>
      </c>
      <c r="L4585" s="4" t="s">
        <v>3211</v>
      </c>
      <c r="M4585" s="4" t="s">
        <v>3212</v>
      </c>
      <c r="N4585" s="4" t="s">
        <v>36</v>
      </c>
      <c r="O4585" s="4">
        <v>1</v>
      </c>
      <c r="P4585" s="4" t="s">
        <v>55</v>
      </c>
      <c r="Q4585" s="4">
        <v>23.98</v>
      </c>
      <c r="Y4585" s="4" t="s">
        <v>11810</v>
      </c>
      <c r="Z4585" s="4" t="s">
        <v>201</v>
      </c>
      <c r="AA4585" s="4" t="s">
        <v>18753</v>
      </c>
      <c r="AB4585" s="4" t="s">
        <v>58</v>
      </c>
      <c r="AD4585" s="4" t="b">
        <v>0</v>
      </c>
      <c r="AG4585" s="11">
        <f t="shared" si="71"/>
        <v>43329</v>
      </c>
    </row>
    <row r="4586" s="4" customFormat="1" spans="1:33">
      <c r="A4586" s="4" t="s">
        <v>18750</v>
      </c>
      <c r="B4586" s="4" t="s">
        <v>18750</v>
      </c>
      <c r="C4586" s="4" t="s">
        <v>18751</v>
      </c>
      <c r="D4586" s="4" t="s">
        <v>18752</v>
      </c>
      <c r="E4586" s="4" t="s">
        <v>36</v>
      </c>
      <c r="F4586" s="4" t="s">
        <v>37</v>
      </c>
      <c r="G4586" s="4" t="s">
        <v>51</v>
      </c>
      <c r="J4586" s="4" t="s">
        <v>39</v>
      </c>
      <c r="K4586" s="4" t="s">
        <v>3830</v>
      </c>
      <c r="L4586" s="4" t="s">
        <v>3831</v>
      </c>
      <c r="M4586" s="4" t="s">
        <v>3832</v>
      </c>
      <c r="N4586" s="4" t="s">
        <v>36</v>
      </c>
      <c r="O4586" s="4">
        <v>1</v>
      </c>
      <c r="P4586" s="4" t="s">
        <v>55</v>
      </c>
      <c r="Q4586" s="4">
        <v>23.98</v>
      </c>
      <c r="Y4586" s="4" t="s">
        <v>11810</v>
      </c>
      <c r="Z4586" s="4" t="s">
        <v>201</v>
      </c>
      <c r="AA4586" s="4" t="s">
        <v>18753</v>
      </c>
      <c r="AB4586" s="4" t="s">
        <v>58</v>
      </c>
      <c r="AD4586" s="4" t="b">
        <v>0</v>
      </c>
      <c r="AG4586" s="11">
        <f t="shared" si="71"/>
        <v>43329</v>
      </c>
    </row>
    <row r="4587" s="4" customFormat="1" spans="1:33">
      <c r="A4587" s="4" t="s">
        <v>18754</v>
      </c>
      <c r="B4587" s="4" t="s">
        <v>18754</v>
      </c>
      <c r="C4587" s="4" t="s">
        <v>18755</v>
      </c>
      <c r="D4587" s="4" t="s">
        <v>18756</v>
      </c>
      <c r="E4587" s="4" t="s">
        <v>36</v>
      </c>
      <c r="F4587" s="4" t="s">
        <v>37</v>
      </c>
      <c r="G4587" s="4" t="s">
        <v>51</v>
      </c>
      <c r="J4587" s="4" t="s">
        <v>110</v>
      </c>
      <c r="K4587" s="4" t="s">
        <v>651</v>
      </c>
      <c r="L4587" s="4" t="s">
        <v>652</v>
      </c>
      <c r="M4587" s="4" t="s">
        <v>653</v>
      </c>
      <c r="N4587" s="4" t="s">
        <v>36</v>
      </c>
      <c r="O4587" s="4">
        <v>1</v>
      </c>
      <c r="P4587" s="4" t="s">
        <v>55</v>
      </c>
      <c r="Q4587" s="4">
        <v>21.98</v>
      </c>
      <c r="Y4587" s="4" t="s">
        <v>2011</v>
      </c>
      <c r="Z4587" s="4" t="s">
        <v>156</v>
      </c>
      <c r="AA4587" s="4" t="s">
        <v>18757</v>
      </c>
      <c r="AB4587" s="4" t="s">
        <v>58</v>
      </c>
      <c r="AD4587" s="4" t="b">
        <v>0</v>
      </c>
      <c r="AG4587" s="11">
        <f t="shared" si="71"/>
        <v>43329</v>
      </c>
    </row>
    <row r="4588" s="4" customFormat="1" spans="1:33">
      <c r="A4588" s="4" t="s">
        <v>18758</v>
      </c>
      <c r="B4588" s="4" t="s">
        <v>18758</v>
      </c>
      <c r="C4588" s="4" t="s">
        <v>18759</v>
      </c>
      <c r="D4588" s="4" t="s">
        <v>18760</v>
      </c>
      <c r="E4588" s="4" t="s">
        <v>36</v>
      </c>
      <c r="F4588" s="4" t="s">
        <v>37</v>
      </c>
      <c r="G4588" s="4" t="s">
        <v>51</v>
      </c>
      <c r="J4588" s="4" t="s">
        <v>39</v>
      </c>
      <c r="K4588" s="4" t="s">
        <v>5390</v>
      </c>
      <c r="L4588" s="4" t="s">
        <v>5391</v>
      </c>
      <c r="M4588" s="4" t="s">
        <v>5392</v>
      </c>
      <c r="N4588" s="4" t="s">
        <v>36</v>
      </c>
      <c r="O4588" s="4">
        <v>1</v>
      </c>
      <c r="P4588" s="4" t="s">
        <v>55</v>
      </c>
      <c r="Q4588" s="4">
        <v>21.98</v>
      </c>
      <c r="Y4588" s="4" t="s">
        <v>62</v>
      </c>
      <c r="Z4588" s="4" t="s">
        <v>63</v>
      </c>
      <c r="AA4588" s="4" t="s">
        <v>18761</v>
      </c>
      <c r="AB4588" s="4" t="s">
        <v>58</v>
      </c>
      <c r="AD4588" s="4" t="b">
        <v>0</v>
      </c>
      <c r="AG4588" s="11">
        <f t="shared" si="71"/>
        <v>43329</v>
      </c>
    </row>
    <row r="4589" s="4" customFormat="1" spans="1:33">
      <c r="A4589" s="4" t="s">
        <v>18762</v>
      </c>
      <c r="B4589" s="4" t="s">
        <v>18762</v>
      </c>
      <c r="C4589" s="4" t="s">
        <v>18763</v>
      </c>
      <c r="D4589" s="4" t="s">
        <v>18764</v>
      </c>
      <c r="E4589" s="4" t="s">
        <v>36</v>
      </c>
      <c r="F4589" s="4" t="s">
        <v>37</v>
      </c>
      <c r="G4589" s="4" t="s">
        <v>51</v>
      </c>
      <c r="J4589" s="4" t="s">
        <v>39</v>
      </c>
      <c r="K4589" s="4" t="s">
        <v>2247</v>
      </c>
      <c r="L4589" s="4" t="s">
        <v>2248</v>
      </c>
      <c r="M4589" s="4" t="s">
        <v>2249</v>
      </c>
      <c r="N4589" s="4" t="s">
        <v>36</v>
      </c>
      <c r="O4589" s="4">
        <v>1</v>
      </c>
      <c r="P4589" s="4" t="s">
        <v>55</v>
      </c>
      <c r="Q4589" s="4">
        <v>21.98</v>
      </c>
      <c r="Y4589" s="4" t="s">
        <v>1821</v>
      </c>
      <c r="Z4589" s="4" t="s">
        <v>1822</v>
      </c>
      <c r="AA4589" s="4" t="s">
        <v>18765</v>
      </c>
      <c r="AB4589" s="4" t="s">
        <v>58</v>
      </c>
      <c r="AD4589" s="4" t="b">
        <v>0</v>
      </c>
      <c r="AG4589" s="11">
        <f t="shared" si="71"/>
        <v>43329</v>
      </c>
    </row>
    <row r="4590" s="4" customFormat="1" spans="1:33">
      <c r="A4590" s="4" t="s">
        <v>18762</v>
      </c>
      <c r="B4590" s="4" t="s">
        <v>18762</v>
      </c>
      <c r="C4590" s="4" t="s">
        <v>18763</v>
      </c>
      <c r="D4590" s="4" t="s">
        <v>18764</v>
      </c>
      <c r="E4590" s="4" t="s">
        <v>36</v>
      </c>
      <c r="F4590" s="4" t="s">
        <v>37</v>
      </c>
      <c r="G4590" s="4" t="s">
        <v>51</v>
      </c>
      <c r="J4590" s="4" t="s">
        <v>39</v>
      </c>
      <c r="K4590" s="4" t="s">
        <v>313</v>
      </c>
      <c r="L4590" s="4" t="s">
        <v>314</v>
      </c>
      <c r="M4590" s="4" t="s">
        <v>315</v>
      </c>
      <c r="N4590" s="4" t="s">
        <v>36</v>
      </c>
      <c r="O4590" s="4">
        <v>1</v>
      </c>
      <c r="P4590" s="4" t="s">
        <v>55</v>
      </c>
      <c r="Q4590" s="4">
        <v>21.98</v>
      </c>
      <c r="Y4590" s="4" t="s">
        <v>1821</v>
      </c>
      <c r="Z4590" s="4" t="s">
        <v>1822</v>
      </c>
      <c r="AA4590" s="4" t="s">
        <v>18765</v>
      </c>
      <c r="AB4590" s="4" t="s">
        <v>58</v>
      </c>
      <c r="AD4590" s="4" t="b">
        <v>0</v>
      </c>
      <c r="AG4590" s="11">
        <f t="shared" si="71"/>
        <v>43329</v>
      </c>
    </row>
    <row r="4591" s="4" customFormat="1" spans="1:33">
      <c r="A4591" s="4" t="s">
        <v>18762</v>
      </c>
      <c r="B4591" s="4" t="s">
        <v>18762</v>
      </c>
      <c r="C4591" s="4" t="s">
        <v>18763</v>
      </c>
      <c r="D4591" s="4" t="s">
        <v>18764</v>
      </c>
      <c r="E4591" s="4" t="s">
        <v>36</v>
      </c>
      <c r="F4591" s="4" t="s">
        <v>37</v>
      </c>
      <c r="G4591" s="4" t="s">
        <v>51</v>
      </c>
      <c r="J4591" s="4" t="s">
        <v>39</v>
      </c>
      <c r="K4591" s="4" t="s">
        <v>4188</v>
      </c>
      <c r="L4591" s="4" t="s">
        <v>10422</v>
      </c>
      <c r="M4591" s="4" t="s">
        <v>4190</v>
      </c>
      <c r="N4591" s="4" t="s">
        <v>36</v>
      </c>
      <c r="O4591" s="4">
        <v>1</v>
      </c>
      <c r="P4591" s="4" t="s">
        <v>55</v>
      </c>
      <c r="Q4591" s="4">
        <v>16.36</v>
      </c>
      <c r="Y4591" s="4" t="s">
        <v>1821</v>
      </c>
      <c r="Z4591" s="4" t="s">
        <v>1822</v>
      </c>
      <c r="AA4591" s="4" t="s">
        <v>18765</v>
      </c>
      <c r="AB4591" s="4" t="s">
        <v>58</v>
      </c>
      <c r="AD4591" s="4" t="b">
        <v>0</v>
      </c>
      <c r="AG4591" s="11">
        <f t="shared" si="71"/>
        <v>43329</v>
      </c>
    </row>
    <row r="4592" s="4" customFormat="1" spans="1:33">
      <c r="A4592" s="4" t="s">
        <v>18762</v>
      </c>
      <c r="B4592" s="4" t="s">
        <v>18762</v>
      </c>
      <c r="C4592" s="4" t="s">
        <v>18763</v>
      </c>
      <c r="D4592" s="4" t="s">
        <v>18764</v>
      </c>
      <c r="E4592" s="4" t="s">
        <v>36</v>
      </c>
      <c r="F4592" s="4" t="s">
        <v>37</v>
      </c>
      <c r="G4592" s="4" t="s">
        <v>51</v>
      </c>
      <c r="J4592" s="4" t="s">
        <v>39</v>
      </c>
      <c r="K4592" s="4" t="s">
        <v>7105</v>
      </c>
      <c r="L4592" s="4" t="s">
        <v>7106</v>
      </c>
      <c r="M4592" s="4" t="s">
        <v>7107</v>
      </c>
      <c r="N4592" s="4" t="s">
        <v>36</v>
      </c>
      <c r="O4592" s="4">
        <v>1</v>
      </c>
      <c r="P4592" s="4" t="s">
        <v>55</v>
      </c>
      <c r="Q4592" s="4">
        <v>21.98</v>
      </c>
      <c r="Y4592" s="4" t="s">
        <v>1821</v>
      </c>
      <c r="Z4592" s="4" t="s">
        <v>1822</v>
      </c>
      <c r="AA4592" s="4" t="s">
        <v>18765</v>
      </c>
      <c r="AB4592" s="4" t="s">
        <v>58</v>
      </c>
      <c r="AD4592" s="4" t="b">
        <v>0</v>
      </c>
      <c r="AG4592" s="11">
        <f t="shared" si="71"/>
        <v>43329</v>
      </c>
    </row>
    <row r="4593" s="4" customFormat="1" spans="1:33">
      <c r="A4593" s="4" t="s">
        <v>18766</v>
      </c>
      <c r="B4593" s="4" t="s">
        <v>18766</v>
      </c>
      <c r="C4593" s="4" t="s">
        <v>18767</v>
      </c>
      <c r="D4593" s="4" t="s">
        <v>18768</v>
      </c>
      <c r="E4593" s="4" t="s">
        <v>36</v>
      </c>
      <c r="F4593" s="4" t="s">
        <v>37</v>
      </c>
      <c r="G4593" s="4" t="s">
        <v>51</v>
      </c>
      <c r="J4593" s="4" t="s">
        <v>39</v>
      </c>
      <c r="K4593" s="4" t="s">
        <v>593</v>
      </c>
      <c r="L4593" s="4" t="s">
        <v>656</v>
      </c>
      <c r="M4593" s="4" t="s">
        <v>595</v>
      </c>
      <c r="N4593" s="4" t="s">
        <v>36</v>
      </c>
      <c r="O4593" s="4">
        <v>1</v>
      </c>
      <c r="P4593" s="4" t="s">
        <v>55</v>
      </c>
      <c r="Q4593" s="4">
        <v>22.98</v>
      </c>
      <c r="Y4593" s="4" t="s">
        <v>14046</v>
      </c>
      <c r="Z4593" s="4" t="s">
        <v>47</v>
      </c>
      <c r="AA4593" s="4" t="s">
        <v>18749</v>
      </c>
      <c r="AB4593" s="4" t="s">
        <v>58</v>
      </c>
      <c r="AD4593" s="4" t="b">
        <v>0</v>
      </c>
      <c r="AG4593" s="11">
        <f t="shared" si="71"/>
        <v>43329</v>
      </c>
    </row>
    <row r="4594" s="4" customFormat="1" spans="1:33">
      <c r="A4594" s="4" t="s">
        <v>18766</v>
      </c>
      <c r="B4594" s="4" t="s">
        <v>18766</v>
      </c>
      <c r="C4594" s="4" t="s">
        <v>18767</v>
      </c>
      <c r="D4594" s="4" t="s">
        <v>18768</v>
      </c>
      <c r="E4594" s="4" t="s">
        <v>36</v>
      </c>
      <c r="F4594" s="4" t="s">
        <v>37</v>
      </c>
      <c r="G4594" s="4" t="s">
        <v>51</v>
      </c>
      <c r="J4594" s="4" t="s">
        <v>39</v>
      </c>
      <c r="K4594" s="4" t="s">
        <v>974</v>
      </c>
      <c r="L4594" s="4" t="s">
        <v>975</v>
      </c>
      <c r="M4594" s="4" t="s">
        <v>976</v>
      </c>
      <c r="N4594" s="4" t="s">
        <v>36</v>
      </c>
      <c r="O4594" s="4">
        <v>1</v>
      </c>
      <c r="P4594" s="4" t="s">
        <v>55</v>
      </c>
      <c r="Q4594" s="4">
        <v>23.98</v>
      </c>
      <c r="Y4594" s="4" t="s">
        <v>14046</v>
      </c>
      <c r="Z4594" s="4" t="s">
        <v>47</v>
      </c>
      <c r="AA4594" s="4" t="s">
        <v>18749</v>
      </c>
      <c r="AB4594" s="4" t="s">
        <v>58</v>
      </c>
      <c r="AD4594" s="4" t="b">
        <v>0</v>
      </c>
      <c r="AG4594" s="11">
        <f t="shared" si="71"/>
        <v>43329</v>
      </c>
    </row>
    <row r="4595" s="4" customFormat="1" spans="1:33">
      <c r="A4595" s="4" t="s">
        <v>18766</v>
      </c>
      <c r="B4595" s="4" t="s">
        <v>18766</v>
      </c>
      <c r="C4595" s="4" t="s">
        <v>18767</v>
      </c>
      <c r="D4595" s="4" t="s">
        <v>18768</v>
      </c>
      <c r="E4595" s="4" t="s">
        <v>36</v>
      </c>
      <c r="F4595" s="4" t="s">
        <v>37</v>
      </c>
      <c r="G4595" s="4" t="s">
        <v>51</v>
      </c>
      <c r="J4595" s="4" t="s">
        <v>39</v>
      </c>
      <c r="K4595" s="4" t="s">
        <v>3722</v>
      </c>
      <c r="L4595" s="4" t="s">
        <v>3723</v>
      </c>
      <c r="M4595" s="4" t="s">
        <v>3724</v>
      </c>
      <c r="N4595" s="4" t="s">
        <v>36</v>
      </c>
      <c r="O4595" s="4">
        <v>1</v>
      </c>
      <c r="P4595" s="4" t="s">
        <v>55</v>
      </c>
      <c r="Q4595" s="4">
        <v>21.98</v>
      </c>
      <c r="Y4595" s="4" t="s">
        <v>14046</v>
      </c>
      <c r="Z4595" s="4" t="s">
        <v>47</v>
      </c>
      <c r="AA4595" s="4" t="s">
        <v>18749</v>
      </c>
      <c r="AB4595" s="4" t="s">
        <v>58</v>
      </c>
      <c r="AD4595" s="4" t="b">
        <v>0</v>
      </c>
      <c r="AG4595" s="11">
        <f t="shared" si="71"/>
        <v>43329</v>
      </c>
    </row>
    <row r="4596" s="4" customFormat="1" spans="1:33">
      <c r="A4596" s="4" t="s">
        <v>18766</v>
      </c>
      <c r="B4596" s="4" t="s">
        <v>18766</v>
      </c>
      <c r="C4596" s="4" t="s">
        <v>18767</v>
      </c>
      <c r="D4596" s="4" t="s">
        <v>18768</v>
      </c>
      <c r="E4596" s="4" t="s">
        <v>36</v>
      </c>
      <c r="F4596" s="4" t="s">
        <v>37</v>
      </c>
      <c r="G4596" s="4" t="s">
        <v>51</v>
      </c>
      <c r="J4596" s="4" t="s">
        <v>39</v>
      </c>
      <c r="K4596" s="4" t="s">
        <v>229</v>
      </c>
      <c r="L4596" s="4" t="s">
        <v>230</v>
      </c>
      <c r="M4596" s="4" t="s">
        <v>231</v>
      </c>
      <c r="N4596" s="4" t="s">
        <v>36</v>
      </c>
      <c r="O4596" s="4">
        <v>1</v>
      </c>
      <c r="P4596" s="4" t="s">
        <v>55</v>
      </c>
      <c r="Q4596" s="4">
        <v>23.98</v>
      </c>
      <c r="Y4596" s="4" t="s">
        <v>14046</v>
      </c>
      <c r="Z4596" s="4" t="s">
        <v>47</v>
      </c>
      <c r="AA4596" s="4" t="s">
        <v>18749</v>
      </c>
      <c r="AB4596" s="4" t="s">
        <v>58</v>
      </c>
      <c r="AD4596" s="4" t="b">
        <v>0</v>
      </c>
      <c r="AG4596" s="11">
        <f t="shared" si="71"/>
        <v>43329</v>
      </c>
    </row>
    <row r="4597" s="4" customFormat="1" spans="1:33">
      <c r="A4597" s="4" t="s">
        <v>18769</v>
      </c>
      <c r="B4597" s="4" t="s">
        <v>18769</v>
      </c>
      <c r="C4597" s="4" t="s">
        <v>18770</v>
      </c>
      <c r="D4597" s="4" t="s">
        <v>18771</v>
      </c>
      <c r="E4597" s="4" t="s">
        <v>36</v>
      </c>
      <c r="F4597" s="4" t="s">
        <v>37</v>
      </c>
      <c r="G4597" s="4" t="s">
        <v>51</v>
      </c>
      <c r="J4597" s="4" t="s">
        <v>39</v>
      </c>
      <c r="K4597" s="4" t="s">
        <v>229</v>
      </c>
      <c r="L4597" s="4" t="s">
        <v>230</v>
      </c>
      <c r="M4597" s="4" t="s">
        <v>231</v>
      </c>
      <c r="N4597" s="4" t="s">
        <v>36</v>
      </c>
      <c r="O4597" s="4">
        <v>1</v>
      </c>
      <c r="P4597" s="4" t="s">
        <v>55</v>
      </c>
      <c r="Q4597" s="4">
        <v>23.98</v>
      </c>
      <c r="Y4597" s="4" t="s">
        <v>18772</v>
      </c>
      <c r="Z4597" s="4" t="s">
        <v>368</v>
      </c>
      <c r="AA4597" s="4" t="s">
        <v>18773</v>
      </c>
      <c r="AB4597" s="4" t="s">
        <v>58</v>
      </c>
      <c r="AD4597" s="4" t="b">
        <v>0</v>
      </c>
      <c r="AG4597" s="11">
        <f t="shared" si="71"/>
        <v>43329</v>
      </c>
    </row>
    <row r="4598" s="4" customFormat="1" spans="1:33">
      <c r="A4598" s="4" t="s">
        <v>18774</v>
      </c>
      <c r="B4598" s="4" t="s">
        <v>18774</v>
      </c>
      <c r="C4598" s="4" t="s">
        <v>18775</v>
      </c>
      <c r="D4598" s="4" t="s">
        <v>18776</v>
      </c>
      <c r="E4598" s="4" t="s">
        <v>36</v>
      </c>
      <c r="F4598" s="4" t="s">
        <v>37</v>
      </c>
      <c r="G4598" s="4" t="s">
        <v>51</v>
      </c>
      <c r="J4598" s="4" t="s">
        <v>110</v>
      </c>
      <c r="K4598" s="4" t="s">
        <v>1810</v>
      </c>
      <c r="L4598" s="4" t="s">
        <v>1811</v>
      </c>
      <c r="M4598" s="4" t="s">
        <v>1812</v>
      </c>
      <c r="N4598" s="4" t="s">
        <v>36</v>
      </c>
      <c r="O4598" s="4">
        <v>2</v>
      </c>
      <c r="P4598" s="4" t="s">
        <v>55</v>
      </c>
      <c r="Q4598" s="4">
        <v>47.96</v>
      </c>
      <c r="Y4598" s="4" t="s">
        <v>526</v>
      </c>
      <c r="Z4598" s="4" t="s">
        <v>147</v>
      </c>
      <c r="AA4598" s="4" t="s">
        <v>11321</v>
      </c>
      <c r="AB4598" s="4" t="s">
        <v>58</v>
      </c>
      <c r="AD4598" s="4" t="b">
        <v>0</v>
      </c>
      <c r="AG4598" s="11">
        <f t="shared" si="71"/>
        <v>43329</v>
      </c>
    </row>
    <row r="4599" s="4" customFormat="1" spans="1:33">
      <c r="A4599" s="4" t="s">
        <v>18777</v>
      </c>
      <c r="B4599" s="4" t="s">
        <v>18777</v>
      </c>
      <c r="C4599" s="4" t="s">
        <v>18778</v>
      </c>
      <c r="D4599" s="4" t="s">
        <v>18779</v>
      </c>
      <c r="E4599" s="4" t="s">
        <v>36</v>
      </c>
      <c r="F4599" s="4" t="s">
        <v>37</v>
      </c>
      <c r="G4599" s="4" t="s">
        <v>51</v>
      </c>
      <c r="J4599" s="4" t="s">
        <v>39</v>
      </c>
      <c r="K4599" s="4" t="s">
        <v>6039</v>
      </c>
      <c r="L4599" s="4" t="s">
        <v>6040</v>
      </c>
      <c r="M4599" s="4" t="s">
        <v>6041</v>
      </c>
      <c r="N4599" s="4" t="s">
        <v>36</v>
      </c>
      <c r="O4599" s="4">
        <v>1</v>
      </c>
      <c r="P4599" s="4" t="s">
        <v>55</v>
      </c>
      <c r="Q4599" s="4">
        <v>14.98</v>
      </c>
      <c r="Y4599" s="4" t="s">
        <v>18780</v>
      </c>
      <c r="Z4599" s="4" t="s">
        <v>17411</v>
      </c>
      <c r="AA4599" s="4">
        <v>62821</v>
      </c>
      <c r="AB4599" s="4" t="s">
        <v>58</v>
      </c>
      <c r="AD4599" s="4" t="b">
        <v>0</v>
      </c>
      <c r="AG4599" s="11">
        <f t="shared" si="71"/>
        <v>43329</v>
      </c>
    </row>
    <row r="4600" s="4" customFormat="1" spans="1:33">
      <c r="A4600" s="4" t="s">
        <v>18781</v>
      </c>
      <c r="B4600" s="4" t="s">
        <v>18781</v>
      </c>
      <c r="C4600" s="4" t="s">
        <v>18782</v>
      </c>
      <c r="D4600" s="4" t="s">
        <v>18783</v>
      </c>
      <c r="E4600" s="4" t="s">
        <v>36</v>
      </c>
      <c r="F4600" s="4" t="s">
        <v>37</v>
      </c>
      <c r="G4600" s="4" t="s">
        <v>38</v>
      </c>
      <c r="J4600" s="4" t="s">
        <v>110</v>
      </c>
      <c r="K4600" s="4" t="s">
        <v>6245</v>
      </c>
      <c r="L4600" s="4" t="s">
        <v>6246</v>
      </c>
      <c r="M4600" s="4" t="s">
        <v>6247</v>
      </c>
      <c r="N4600" s="4" t="s">
        <v>36</v>
      </c>
      <c r="O4600" s="4">
        <v>1</v>
      </c>
      <c r="P4600" s="4" t="s">
        <v>43</v>
      </c>
      <c r="Q4600" s="4">
        <v>24.99</v>
      </c>
      <c r="S4600" s="4">
        <v>3.26</v>
      </c>
      <c r="X4600" s="4">
        <v>3.26</v>
      </c>
      <c r="Y4600" s="4" t="s">
        <v>9997</v>
      </c>
      <c r="Z4600" s="4" t="s">
        <v>2339</v>
      </c>
      <c r="AA4600" s="4" t="s">
        <v>18784</v>
      </c>
      <c r="AB4600" s="4" t="s">
        <v>47</v>
      </c>
      <c r="AC4600" s="4" t="s">
        <v>1068</v>
      </c>
      <c r="AD4600" s="4" t="b">
        <v>0</v>
      </c>
      <c r="AG4600" s="11">
        <f t="shared" si="71"/>
        <v>43330</v>
      </c>
    </row>
    <row r="4601" s="4" customFormat="1" spans="1:33">
      <c r="A4601" s="4" t="s">
        <v>18781</v>
      </c>
      <c r="B4601" s="4" t="s">
        <v>18781</v>
      </c>
      <c r="C4601" s="4" t="s">
        <v>18782</v>
      </c>
      <c r="D4601" s="4" t="s">
        <v>18783</v>
      </c>
      <c r="E4601" s="4" t="s">
        <v>36</v>
      </c>
      <c r="F4601" s="4" t="s">
        <v>37</v>
      </c>
      <c r="G4601" s="4" t="s">
        <v>38</v>
      </c>
      <c r="J4601" s="4" t="s">
        <v>110</v>
      </c>
      <c r="K4601" s="4" t="s">
        <v>1706</v>
      </c>
      <c r="L4601" s="4" t="s">
        <v>9167</v>
      </c>
      <c r="M4601" s="4" t="s">
        <v>1708</v>
      </c>
      <c r="N4601" s="4" t="s">
        <v>36</v>
      </c>
      <c r="O4601" s="4">
        <v>1</v>
      </c>
      <c r="P4601" s="4" t="s">
        <v>43</v>
      </c>
      <c r="Q4601" s="4">
        <v>24.99</v>
      </c>
      <c r="S4601" s="4">
        <v>3.27</v>
      </c>
      <c r="X4601" s="4">
        <v>3.27</v>
      </c>
      <c r="Y4601" s="4" t="s">
        <v>9997</v>
      </c>
      <c r="Z4601" s="4" t="s">
        <v>2339</v>
      </c>
      <c r="AA4601" s="4" t="s">
        <v>18784</v>
      </c>
      <c r="AB4601" s="4" t="s">
        <v>47</v>
      </c>
      <c r="AC4601" s="4" t="s">
        <v>1068</v>
      </c>
      <c r="AD4601" s="4" t="b">
        <v>0</v>
      </c>
      <c r="AG4601" s="11">
        <f t="shared" si="71"/>
        <v>43330</v>
      </c>
    </row>
    <row r="4602" s="4" customFormat="1" spans="1:33">
      <c r="A4602" s="4" t="s">
        <v>18785</v>
      </c>
      <c r="B4602" s="4" t="s">
        <v>18785</v>
      </c>
      <c r="C4602" s="4" t="s">
        <v>18786</v>
      </c>
      <c r="D4602" s="4" t="s">
        <v>18787</v>
      </c>
      <c r="E4602" s="4" t="s">
        <v>36</v>
      </c>
      <c r="F4602" s="4" t="s">
        <v>37</v>
      </c>
      <c r="G4602" s="4" t="s">
        <v>38</v>
      </c>
      <c r="J4602" s="4" t="s">
        <v>39</v>
      </c>
      <c r="K4602" s="4" t="s">
        <v>18788</v>
      </c>
      <c r="L4602" s="4" t="s">
        <v>18789</v>
      </c>
      <c r="M4602" s="4" t="s">
        <v>18790</v>
      </c>
      <c r="N4602" s="4" t="s">
        <v>36</v>
      </c>
      <c r="O4602" s="4">
        <v>1</v>
      </c>
      <c r="P4602" s="4" t="s">
        <v>43</v>
      </c>
      <c r="Q4602" s="4">
        <v>24.99</v>
      </c>
      <c r="Y4602" s="4" t="s">
        <v>2360</v>
      </c>
      <c r="Z4602" s="4" t="s">
        <v>3609</v>
      </c>
      <c r="AA4602" s="4" t="s">
        <v>18791</v>
      </c>
      <c r="AB4602" s="4" t="s">
        <v>47</v>
      </c>
      <c r="AD4602" s="4" t="b">
        <v>0</v>
      </c>
      <c r="AG4602" s="11">
        <f t="shared" si="71"/>
        <v>43330</v>
      </c>
    </row>
    <row r="4603" s="4" customFormat="1" spans="1:33">
      <c r="A4603" s="4" t="s">
        <v>18792</v>
      </c>
      <c r="B4603" s="4" t="s">
        <v>18792</v>
      </c>
      <c r="C4603" s="4" t="s">
        <v>18793</v>
      </c>
      <c r="D4603" s="4" t="s">
        <v>18794</v>
      </c>
      <c r="E4603" s="4" t="s">
        <v>36</v>
      </c>
      <c r="F4603" s="4" t="s">
        <v>37</v>
      </c>
      <c r="G4603" s="4" t="s">
        <v>38</v>
      </c>
      <c r="J4603" s="4" t="s">
        <v>39</v>
      </c>
      <c r="K4603" s="4" t="s">
        <v>9174</v>
      </c>
      <c r="L4603" s="4" t="s">
        <v>2363</v>
      </c>
      <c r="M4603" s="4" t="s">
        <v>2364</v>
      </c>
      <c r="N4603" s="4" t="s">
        <v>36</v>
      </c>
      <c r="O4603" s="4">
        <v>1</v>
      </c>
      <c r="P4603" s="4" t="s">
        <v>43</v>
      </c>
      <c r="Q4603" s="4">
        <v>24.99</v>
      </c>
      <c r="Y4603" s="4" t="s">
        <v>18795</v>
      </c>
      <c r="Z4603" s="4" t="s">
        <v>1083</v>
      </c>
      <c r="AA4603" s="4" t="s">
        <v>18796</v>
      </c>
      <c r="AB4603" s="4" t="s">
        <v>47</v>
      </c>
      <c r="AD4603" s="4" t="b">
        <v>0</v>
      </c>
      <c r="AG4603" s="11">
        <f t="shared" si="71"/>
        <v>43330</v>
      </c>
    </row>
    <row r="4604" s="4" customFormat="1" spans="1:33">
      <c r="A4604" s="4" t="s">
        <v>18797</v>
      </c>
      <c r="B4604" s="4" t="s">
        <v>18797</v>
      </c>
      <c r="C4604" s="4" t="s">
        <v>18798</v>
      </c>
      <c r="D4604" s="4" t="s">
        <v>18799</v>
      </c>
      <c r="E4604" s="4" t="s">
        <v>161</v>
      </c>
      <c r="F4604" s="4" t="s">
        <v>37</v>
      </c>
      <c r="G4604" s="4" t="s">
        <v>38</v>
      </c>
      <c r="J4604" s="4" t="s">
        <v>110</v>
      </c>
      <c r="K4604" s="4" t="s">
        <v>3458</v>
      </c>
      <c r="L4604" s="4" t="s">
        <v>10004</v>
      </c>
      <c r="M4604" s="4" t="s">
        <v>3460</v>
      </c>
      <c r="N4604" s="4" t="s">
        <v>161</v>
      </c>
      <c r="O4604" s="4">
        <v>0</v>
      </c>
      <c r="Y4604" s="4" t="s">
        <v>1100</v>
      </c>
      <c r="Z4604" s="4" t="s">
        <v>1101</v>
      </c>
      <c r="AA4604" s="4" t="s">
        <v>18800</v>
      </c>
      <c r="AB4604" s="4" t="s">
        <v>47</v>
      </c>
      <c r="AD4604" s="4" t="b">
        <v>0</v>
      </c>
      <c r="AG4604" s="11">
        <f t="shared" si="71"/>
        <v>43330</v>
      </c>
    </row>
    <row r="4605" s="4" customFormat="1" spans="1:33">
      <c r="A4605" s="4" t="s">
        <v>18801</v>
      </c>
      <c r="B4605" s="4" t="s">
        <v>18801</v>
      </c>
      <c r="C4605" s="4" t="s">
        <v>18802</v>
      </c>
      <c r="D4605" s="4" t="s">
        <v>18803</v>
      </c>
      <c r="E4605" s="4" t="s">
        <v>36</v>
      </c>
      <c r="F4605" s="4" t="s">
        <v>37</v>
      </c>
      <c r="G4605" s="4" t="s">
        <v>38</v>
      </c>
      <c r="J4605" s="4" t="s">
        <v>110</v>
      </c>
      <c r="K4605" s="4" t="s">
        <v>18788</v>
      </c>
      <c r="L4605" s="4" t="s">
        <v>18789</v>
      </c>
      <c r="M4605" s="4" t="s">
        <v>18790</v>
      </c>
      <c r="N4605" s="4" t="s">
        <v>36</v>
      </c>
      <c r="O4605" s="4">
        <v>1</v>
      </c>
      <c r="P4605" s="4" t="s">
        <v>43</v>
      </c>
      <c r="Q4605" s="4">
        <v>24.99</v>
      </c>
      <c r="S4605" s="4">
        <v>2.26</v>
      </c>
      <c r="Y4605" s="4" t="s">
        <v>18057</v>
      </c>
      <c r="Z4605" s="4" t="s">
        <v>12543</v>
      </c>
      <c r="AA4605" s="4" t="s">
        <v>18804</v>
      </c>
      <c r="AB4605" s="4" t="s">
        <v>47</v>
      </c>
      <c r="AD4605" s="4" t="b">
        <v>0</v>
      </c>
      <c r="AG4605" s="11">
        <f t="shared" si="71"/>
        <v>43330</v>
      </c>
    </row>
    <row r="4606" s="4" customFormat="1" spans="1:33">
      <c r="A4606" s="4" t="s">
        <v>18805</v>
      </c>
      <c r="B4606" s="4" t="s">
        <v>18805</v>
      </c>
      <c r="C4606" s="4" t="s">
        <v>18806</v>
      </c>
      <c r="D4606" s="4" t="s">
        <v>18807</v>
      </c>
      <c r="E4606" s="4" t="s">
        <v>36</v>
      </c>
      <c r="F4606" s="4" t="s">
        <v>37</v>
      </c>
      <c r="G4606" s="4" t="s">
        <v>38</v>
      </c>
      <c r="J4606" s="4" t="s">
        <v>110</v>
      </c>
      <c r="K4606" s="4" t="s">
        <v>13487</v>
      </c>
      <c r="L4606" s="4" t="s">
        <v>13488</v>
      </c>
      <c r="M4606" s="4" t="s">
        <v>13489</v>
      </c>
      <c r="N4606" s="4" t="s">
        <v>36</v>
      </c>
      <c r="O4606" s="4">
        <v>1</v>
      </c>
      <c r="P4606" s="4" t="s">
        <v>43</v>
      </c>
      <c r="Q4606" s="4">
        <v>24.99</v>
      </c>
      <c r="S4606" s="4">
        <v>2.74</v>
      </c>
      <c r="X4606" s="4">
        <v>2.74</v>
      </c>
      <c r="Y4606" s="4" t="s">
        <v>18808</v>
      </c>
      <c r="Z4606" s="4" t="s">
        <v>18809</v>
      </c>
      <c r="AA4606" s="4" t="s">
        <v>18810</v>
      </c>
      <c r="AB4606" s="4" t="s">
        <v>47</v>
      </c>
      <c r="AC4606" s="4" t="s">
        <v>1068</v>
      </c>
      <c r="AD4606" s="4" t="b">
        <v>0</v>
      </c>
      <c r="AG4606" s="11">
        <f t="shared" si="71"/>
        <v>43330</v>
      </c>
    </row>
    <row r="4607" s="4" customFormat="1" spans="1:33">
      <c r="A4607" s="4" t="s">
        <v>18805</v>
      </c>
      <c r="B4607" s="4" t="s">
        <v>18805</v>
      </c>
      <c r="C4607" s="4" t="s">
        <v>18806</v>
      </c>
      <c r="D4607" s="4" t="s">
        <v>18807</v>
      </c>
      <c r="E4607" s="4" t="s">
        <v>36</v>
      </c>
      <c r="F4607" s="4" t="s">
        <v>37</v>
      </c>
      <c r="G4607" s="4" t="s">
        <v>38</v>
      </c>
      <c r="J4607" s="4" t="s">
        <v>110</v>
      </c>
      <c r="K4607" s="4" t="s">
        <v>1042</v>
      </c>
      <c r="L4607" s="4" t="s">
        <v>18811</v>
      </c>
      <c r="M4607" s="4" t="s">
        <v>1044</v>
      </c>
      <c r="N4607" s="4" t="s">
        <v>36</v>
      </c>
      <c r="O4607" s="4">
        <v>1</v>
      </c>
      <c r="P4607" s="4" t="s">
        <v>43</v>
      </c>
      <c r="Q4607" s="4">
        <v>24.99</v>
      </c>
      <c r="S4607" s="4">
        <v>2.74</v>
      </c>
      <c r="X4607" s="4">
        <v>2.74</v>
      </c>
      <c r="Y4607" s="4" t="s">
        <v>18808</v>
      </c>
      <c r="Z4607" s="4" t="s">
        <v>18809</v>
      </c>
      <c r="AA4607" s="4" t="s">
        <v>18810</v>
      </c>
      <c r="AB4607" s="4" t="s">
        <v>47</v>
      </c>
      <c r="AC4607" s="4" t="s">
        <v>1068</v>
      </c>
      <c r="AD4607" s="4" t="b">
        <v>0</v>
      </c>
      <c r="AG4607" s="11">
        <f t="shared" si="71"/>
        <v>43330</v>
      </c>
    </row>
    <row r="4608" s="4" customFormat="1" spans="1:33">
      <c r="A4608" s="4" t="s">
        <v>18805</v>
      </c>
      <c r="B4608" s="4" t="s">
        <v>18805</v>
      </c>
      <c r="C4608" s="4" t="s">
        <v>18806</v>
      </c>
      <c r="D4608" s="4" t="s">
        <v>18807</v>
      </c>
      <c r="E4608" s="4" t="s">
        <v>36</v>
      </c>
      <c r="F4608" s="4" t="s">
        <v>37</v>
      </c>
      <c r="G4608" s="4" t="s">
        <v>38</v>
      </c>
      <c r="J4608" s="4" t="s">
        <v>110</v>
      </c>
      <c r="K4608" s="4" t="s">
        <v>6245</v>
      </c>
      <c r="L4608" s="4" t="s">
        <v>6246</v>
      </c>
      <c r="M4608" s="4" t="s">
        <v>6247</v>
      </c>
      <c r="N4608" s="4" t="s">
        <v>36</v>
      </c>
      <c r="O4608" s="4">
        <v>1</v>
      </c>
      <c r="P4608" s="4" t="s">
        <v>43</v>
      </c>
      <c r="Q4608" s="4">
        <v>24.99</v>
      </c>
      <c r="S4608" s="4">
        <v>2.74</v>
      </c>
      <c r="X4608" s="4">
        <v>2.74</v>
      </c>
      <c r="Y4608" s="4" t="s">
        <v>18808</v>
      </c>
      <c r="Z4608" s="4" t="s">
        <v>18809</v>
      </c>
      <c r="AA4608" s="4" t="s">
        <v>18810</v>
      </c>
      <c r="AB4608" s="4" t="s">
        <v>47</v>
      </c>
      <c r="AC4608" s="4" t="s">
        <v>1068</v>
      </c>
      <c r="AD4608" s="4" t="b">
        <v>0</v>
      </c>
      <c r="AG4608" s="11">
        <f t="shared" si="71"/>
        <v>43330</v>
      </c>
    </row>
    <row r="4609" s="4" customFormat="1" spans="1:33">
      <c r="A4609" s="4" t="s">
        <v>18812</v>
      </c>
      <c r="B4609" s="4" t="s">
        <v>18812</v>
      </c>
      <c r="C4609" s="4" t="s">
        <v>18813</v>
      </c>
      <c r="D4609" s="4" t="s">
        <v>18814</v>
      </c>
      <c r="E4609" s="4" t="s">
        <v>161</v>
      </c>
      <c r="F4609" s="4" t="s">
        <v>37</v>
      </c>
      <c r="G4609" s="4" t="s">
        <v>38</v>
      </c>
      <c r="J4609" s="4" t="s">
        <v>110</v>
      </c>
      <c r="K4609" s="4" t="s">
        <v>2344</v>
      </c>
      <c r="L4609" s="4" t="s">
        <v>2345</v>
      </c>
      <c r="M4609" s="4" t="s">
        <v>2346</v>
      </c>
      <c r="N4609" s="4" t="s">
        <v>1880</v>
      </c>
      <c r="O4609" s="4">
        <v>1</v>
      </c>
      <c r="P4609" s="4" t="s">
        <v>43</v>
      </c>
      <c r="Q4609" s="4">
        <v>24.99</v>
      </c>
      <c r="Y4609" s="4" t="s">
        <v>3645</v>
      </c>
      <c r="Z4609" s="4" t="s">
        <v>3646</v>
      </c>
      <c r="AA4609" s="4" t="s">
        <v>18815</v>
      </c>
      <c r="AB4609" s="4" t="s">
        <v>47</v>
      </c>
      <c r="AD4609" s="4" t="b">
        <v>0</v>
      </c>
      <c r="AG4609" s="11">
        <f t="shared" si="71"/>
        <v>43330</v>
      </c>
    </row>
    <row r="4610" s="4" customFormat="1" spans="1:33">
      <c r="A4610" s="4" t="s">
        <v>18812</v>
      </c>
      <c r="B4610" s="4" t="s">
        <v>18812</v>
      </c>
      <c r="C4610" s="4" t="s">
        <v>18813</v>
      </c>
      <c r="D4610" s="4" t="s">
        <v>18814</v>
      </c>
      <c r="E4610" s="4" t="s">
        <v>161</v>
      </c>
      <c r="F4610" s="4" t="s">
        <v>37</v>
      </c>
      <c r="G4610" s="4" t="s">
        <v>38</v>
      </c>
      <c r="J4610" s="4" t="s">
        <v>110</v>
      </c>
      <c r="K4610" s="4" t="s">
        <v>40</v>
      </c>
      <c r="L4610" s="4" t="s">
        <v>41</v>
      </c>
      <c r="M4610" s="4" t="s">
        <v>42</v>
      </c>
      <c r="N4610" s="4" t="s">
        <v>1880</v>
      </c>
      <c r="O4610" s="4">
        <v>1</v>
      </c>
      <c r="P4610" s="4" t="s">
        <v>43</v>
      </c>
      <c r="Q4610" s="4">
        <v>24.99</v>
      </c>
      <c r="Y4610" s="4" t="s">
        <v>3645</v>
      </c>
      <c r="Z4610" s="4" t="s">
        <v>3646</v>
      </c>
      <c r="AA4610" s="4" t="s">
        <v>18815</v>
      </c>
      <c r="AB4610" s="4" t="s">
        <v>47</v>
      </c>
      <c r="AD4610" s="4" t="b">
        <v>0</v>
      </c>
      <c r="AG4610" s="11">
        <f t="shared" ref="AG4610:AG4673" si="72">DATEVALUE(LEFT(C4610,10))</f>
        <v>43330</v>
      </c>
    </row>
    <row r="4611" s="4" customFormat="1" spans="1:33">
      <c r="A4611" s="4" t="s">
        <v>18816</v>
      </c>
      <c r="B4611" s="4">
        <v>1.13132546809714e+16</v>
      </c>
      <c r="C4611" s="4" t="s">
        <v>18817</v>
      </c>
      <c r="D4611" s="4" t="s">
        <v>18818</v>
      </c>
      <c r="E4611" s="4" t="s">
        <v>36</v>
      </c>
      <c r="F4611" s="4" t="s">
        <v>37</v>
      </c>
      <c r="G4611" s="4" t="s">
        <v>1119</v>
      </c>
      <c r="J4611" s="4" t="s">
        <v>110</v>
      </c>
      <c r="K4611" s="4" t="s">
        <v>5791</v>
      </c>
      <c r="L4611" s="4" t="s">
        <v>5792</v>
      </c>
      <c r="M4611" s="4" t="s">
        <v>5793</v>
      </c>
      <c r="N4611" s="4" t="s">
        <v>36</v>
      </c>
      <c r="O4611" s="4">
        <v>1</v>
      </c>
      <c r="Y4611" s="4" t="s">
        <v>18347</v>
      </c>
      <c r="Z4611" s="4" t="s">
        <v>398</v>
      </c>
      <c r="AA4611" s="4" t="s">
        <v>18348</v>
      </c>
      <c r="AB4611" s="4" t="s">
        <v>58</v>
      </c>
      <c r="AD4611" s="4" t="b">
        <v>0</v>
      </c>
      <c r="AG4611" s="11">
        <f t="shared" si="72"/>
        <v>43330</v>
      </c>
    </row>
    <row r="4612" s="4" customFormat="1" spans="1:33">
      <c r="A4612" s="4" t="s">
        <v>18819</v>
      </c>
      <c r="B4612" s="4" t="s">
        <v>18819</v>
      </c>
      <c r="C4612" s="4" t="s">
        <v>18820</v>
      </c>
      <c r="D4612" s="4" t="s">
        <v>18821</v>
      </c>
      <c r="E4612" s="4" t="s">
        <v>36</v>
      </c>
      <c r="F4612" s="4" t="s">
        <v>37</v>
      </c>
      <c r="G4612" s="4" t="s">
        <v>51</v>
      </c>
      <c r="J4612" s="4" t="s">
        <v>39</v>
      </c>
      <c r="K4612" s="4" t="s">
        <v>685</v>
      </c>
      <c r="L4612" s="4" t="s">
        <v>686</v>
      </c>
      <c r="M4612" s="4" t="s">
        <v>687</v>
      </c>
      <c r="N4612" s="4" t="s">
        <v>36</v>
      </c>
      <c r="O4612" s="4">
        <v>1</v>
      </c>
      <c r="P4612" s="4" t="s">
        <v>55</v>
      </c>
      <c r="Q4612" s="4">
        <v>22.98</v>
      </c>
      <c r="Y4612" s="4" t="s">
        <v>4481</v>
      </c>
      <c r="Z4612" s="4" t="s">
        <v>72</v>
      </c>
      <c r="AA4612" s="4" t="s">
        <v>18822</v>
      </c>
      <c r="AB4612" s="4" t="s">
        <v>58</v>
      </c>
      <c r="AD4612" s="4" t="b">
        <v>0</v>
      </c>
      <c r="AG4612" s="11">
        <f t="shared" si="72"/>
        <v>43330</v>
      </c>
    </row>
    <row r="4613" s="4" customFormat="1" spans="1:33">
      <c r="A4613" s="4" t="s">
        <v>18823</v>
      </c>
      <c r="B4613" s="4" t="s">
        <v>18823</v>
      </c>
      <c r="C4613" s="4" t="s">
        <v>18824</v>
      </c>
      <c r="D4613" s="4" t="s">
        <v>18825</v>
      </c>
      <c r="E4613" s="4" t="s">
        <v>36</v>
      </c>
      <c r="F4613" s="4" t="s">
        <v>37</v>
      </c>
      <c r="G4613" s="4" t="s">
        <v>51</v>
      </c>
      <c r="J4613" s="4" t="s">
        <v>110</v>
      </c>
      <c r="K4613" s="4" t="s">
        <v>1846</v>
      </c>
      <c r="L4613" s="4" t="s">
        <v>1847</v>
      </c>
      <c r="M4613" s="4" t="s">
        <v>1848</v>
      </c>
      <c r="N4613" s="4" t="s">
        <v>36</v>
      </c>
      <c r="O4613" s="4">
        <v>1</v>
      </c>
      <c r="P4613" s="4" t="s">
        <v>55</v>
      </c>
      <c r="Q4613" s="4">
        <v>22.98</v>
      </c>
      <c r="Y4613" s="4" t="s">
        <v>18826</v>
      </c>
      <c r="Z4613" s="4" t="s">
        <v>3251</v>
      </c>
      <c r="AA4613" s="4" t="s">
        <v>18827</v>
      </c>
      <c r="AB4613" s="4" t="s">
        <v>58</v>
      </c>
      <c r="AD4613" s="4" t="b">
        <v>0</v>
      </c>
      <c r="AG4613" s="11">
        <f t="shared" si="72"/>
        <v>43330</v>
      </c>
    </row>
    <row r="4614" s="4" customFormat="1" spans="1:33">
      <c r="A4614" s="4" t="s">
        <v>18828</v>
      </c>
      <c r="B4614" s="4" t="s">
        <v>18828</v>
      </c>
      <c r="C4614" s="4" t="s">
        <v>18829</v>
      </c>
      <c r="D4614" s="4" t="s">
        <v>18830</v>
      </c>
      <c r="E4614" s="4" t="s">
        <v>36</v>
      </c>
      <c r="F4614" s="4" t="s">
        <v>37</v>
      </c>
      <c r="G4614" s="4" t="s">
        <v>51</v>
      </c>
      <c r="J4614" s="4" t="s">
        <v>39</v>
      </c>
      <c r="K4614" s="4" t="s">
        <v>602</v>
      </c>
      <c r="L4614" s="4" t="s">
        <v>603</v>
      </c>
      <c r="M4614" s="4" t="s">
        <v>604</v>
      </c>
      <c r="N4614" s="4" t="s">
        <v>36</v>
      </c>
      <c r="O4614" s="4">
        <v>1</v>
      </c>
      <c r="P4614" s="4" t="s">
        <v>55</v>
      </c>
      <c r="Q4614" s="4">
        <v>22.98</v>
      </c>
      <c r="Y4614" s="4" t="s">
        <v>1393</v>
      </c>
      <c r="Z4614" s="4" t="s">
        <v>1394</v>
      </c>
      <c r="AA4614" s="4" t="s">
        <v>18831</v>
      </c>
      <c r="AB4614" s="4" t="s">
        <v>58</v>
      </c>
      <c r="AD4614" s="4" t="b">
        <v>0</v>
      </c>
      <c r="AG4614" s="11">
        <f t="shared" si="72"/>
        <v>43330</v>
      </c>
    </row>
    <row r="4615" s="4" customFormat="1" spans="1:33">
      <c r="A4615" s="4" t="s">
        <v>18832</v>
      </c>
      <c r="B4615" s="4" t="s">
        <v>18832</v>
      </c>
      <c r="C4615" s="4" t="s">
        <v>18833</v>
      </c>
      <c r="D4615" s="4" t="s">
        <v>18834</v>
      </c>
      <c r="E4615" s="4" t="s">
        <v>36</v>
      </c>
      <c r="F4615" s="4" t="s">
        <v>37</v>
      </c>
      <c r="G4615" s="4" t="s">
        <v>51</v>
      </c>
      <c r="J4615" s="4" t="s">
        <v>39</v>
      </c>
      <c r="K4615" s="4" t="s">
        <v>2919</v>
      </c>
      <c r="L4615" s="4" t="s">
        <v>2920</v>
      </c>
      <c r="M4615" s="4" t="s">
        <v>2921</v>
      </c>
      <c r="N4615" s="4" t="s">
        <v>36</v>
      </c>
      <c r="O4615" s="4">
        <v>1</v>
      </c>
      <c r="P4615" s="4" t="s">
        <v>55</v>
      </c>
      <c r="Q4615" s="4">
        <v>21.98</v>
      </c>
      <c r="Y4615" s="4" t="s">
        <v>16808</v>
      </c>
      <c r="Z4615" s="4" t="s">
        <v>166</v>
      </c>
      <c r="AA4615" s="4" t="s">
        <v>18835</v>
      </c>
      <c r="AB4615" s="4" t="s">
        <v>58</v>
      </c>
      <c r="AD4615" s="4" t="b">
        <v>0</v>
      </c>
      <c r="AG4615" s="11">
        <f t="shared" si="72"/>
        <v>43330</v>
      </c>
    </row>
    <row r="4616" s="4" customFormat="1" spans="1:33">
      <c r="A4616" s="4" t="s">
        <v>18836</v>
      </c>
      <c r="B4616" s="4" t="s">
        <v>18836</v>
      </c>
      <c r="C4616" s="4" t="s">
        <v>18837</v>
      </c>
      <c r="D4616" s="4" t="s">
        <v>18838</v>
      </c>
      <c r="E4616" s="4" t="s">
        <v>36</v>
      </c>
      <c r="F4616" s="4" t="s">
        <v>37</v>
      </c>
      <c r="G4616" s="4" t="s">
        <v>51</v>
      </c>
      <c r="J4616" s="4" t="s">
        <v>39</v>
      </c>
      <c r="K4616" s="4" t="s">
        <v>3210</v>
      </c>
      <c r="L4616" s="4" t="s">
        <v>3211</v>
      </c>
      <c r="M4616" s="4" t="s">
        <v>3212</v>
      </c>
      <c r="N4616" s="4" t="s">
        <v>36</v>
      </c>
      <c r="O4616" s="4">
        <v>1</v>
      </c>
      <c r="P4616" s="4" t="s">
        <v>55</v>
      </c>
      <c r="Q4616" s="4">
        <v>23.98</v>
      </c>
      <c r="Y4616" s="4" t="s">
        <v>4258</v>
      </c>
      <c r="Z4616" s="4" t="s">
        <v>115</v>
      </c>
      <c r="AA4616" s="4">
        <v>78751</v>
      </c>
      <c r="AB4616" s="4" t="s">
        <v>58</v>
      </c>
      <c r="AD4616" s="4" t="b">
        <v>0</v>
      </c>
      <c r="AG4616" s="11">
        <f t="shared" si="72"/>
        <v>43330</v>
      </c>
    </row>
    <row r="4617" s="4" customFormat="1" spans="1:33">
      <c r="A4617" s="4" t="s">
        <v>18836</v>
      </c>
      <c r="B4617" s="4" t="s">
        <v>18836</v>
      </c>
      <c r="C4617" s="4" t="s">
        <v>18837</v>
      </c>
      <c r="D4617" s="4" t="s">
        <v>18838</v>
      </c>
      <c r="E4617" s="4" t="s">
        <v>36</v>
      </c>
      <c r="F4617" s="4" t="s">
        <v>37</v>
      </c>
      <c r="G4617" s="4" t="s">
        <v>51</v>
      </c>
      <c r="J4617" s="4" t="s">
        <v>39</v>
      </c>
      <c r="K4617" s="4" t="s">
        <v>3386</v>
      </c>
      <c r="L4617" s="4" t="s">
        <v>3387</v>
      </c>
      <c r="M4617" s="4" t="s">
        <v>3388</v>
      </c>
      <c r="N4617" s="4" t="s">
        <v>36</v>
      </c>
      <c r="O4617" s="4">
        <v>1</v>
      </c>
      <c r="P4617" s="4" t="s">
        <v>55</v>
      </c>
      <c r="Q4617" s="4">
        <v>23.98</v>
      </c>
      <c r="Y4617" s="4" t="s">
        <v>4258</v>
      </c>
      <c r="Z4617" s="4" t="s">
        <v>115</v>
      </c>
      <c r="AA4617" s="4">
        <v>78751</v>
      </c>
      <c r="AB4617" s="4" t="s">
        <v>58</v>
      </c>
      <c r="AD4617" s="4" t="b">
        <v>0</v>
      </c>
      <c r="AG4617" s="11">
        <f t="shared" si="72"/>
        <v>43330</v>
      </c>
    </row>
    <row r="4618" s="4" customFormat="1" spans="1:33">
      <c r="A4618" s="4" t="s">
        <v>18839</v>
      </c>
      <c r="B4618" s="4" t="s">
        <v>18839</v>
      </c>
      <c r="C4618" s="4" t="s">
        <v>18840</v>
      </c>
      <c r="D4618" s="4" t="s">
        <v>18841</v>
      </c>
      <c r="E4618" s="4" t="s">
        <v>36</v>
      </c>
      <c r="F4618" s="4" t="s">
        <v>37</v>
      </c>
      <c r="G4618" s="4" t="s">
        <v>51</v>
      </c>
      <c r="J4618" s="4" t="s">
        <v>39</v>
      </c>
      <c r="K4618" s="4" t="s">
        <v>77</v>
      </c>
      <c r="L4618" s="4" t="s">
        <v>5714</v>
      </c>
      <c r="M4618" s="4" t="s">
        <v>5715</v>
      </c>
      <c r="N4618" s="4" t="s">
        <v>36</v>
      </c>
      <c r="O4618" s="4">
        <v>1</v>
      </c>
      <c r="P4618" s="4" t="s">
        <v>55</v>
      </c>
      <c r="Q4618" s="4">
        <v>22.98</v>
      </c>
      <c r="Y4618" s="4" t="s">
        <v>6613</v>
      </c>
      <c r="Z4618" s="4" t="s">
        <v>201</v>
      </c>
      <c r="AA4618" s="4" t="s">
        <v>6614</v>
      </c>
      <c r="AB4618" s="4" t="s">
        <v>58</v>
      </c>
      <c r="AD4618" s="4" t="b">
        <v>0</v>
      </c>
      <c r="AG4618" s="11">
        <f t="shared" si="72"/>
        <v>43330</v>
      </c>
    </row>
    <row r="4619" s="4" customFormat="1" spans="1:33">
      <c r="A4619" s="4" t="s">
        <v>18842</v>
      </c>
      <c r="B4619" s="4" t="s">
        <v>18842</v>
      </c>
      <c r="C4619" s="4" t="s">
        <v>18843</v>
      </c>
      <c r="D4619" s="4" t="s">
        <v>18844</v>
      </c>
      <c r="E4619" s="4" t="s">
        <v>36</v>
      </c>
      <c r="F4619" s="4" t="s">
        <v>37</v>
      </c>
      <c r="G4619" s="4" t="s">
        <v>51</v>
      </c>
      <c r="J4619" s="4" t="s">
        <v>110</v>
      </c>
      <c r="K4619" s="4" t="s">
        <v>3857</v>
      </c>
      <c r="L4619" s="4" t="s">
        <v>3858</v>
      </c>
      <c r="M4619" s="4" t="s">
        <v>3859</v>
      </c>
      <c r="N4619" s="4" t="s">
        <v>36</v>
      </c>
      <c r="O4619" s="4">
        <v>1</v>
      </c>
      <c r="P4619" s="4" t="s">
        <v>55</v>
      </c>
      <c r="Q4619" s="4">
        <v>23.98</v>
      </c>
      <c r="S4619" s="4">
        <v>4.14</v>
      </c>
      <c r="Y4619" s="4" t="s">
        <v>96</v>
      </c>
      <c r="Z4619" s="4" t="s">
        <v>47</v>
      </c>
      <c r="AA4619" s="4" t="s">
        <v>18845</v>
      </c>
      <c r="AB4619" s="4" t="s">
        <v>58</v>
      </c>
      <c r="AD4619" s="4" t="b">
        <v>0</v>
      </c>
      <c r="AG4619" s="11">
        <f t="shared" si="72"/>
        <v>43330</v>
      </c>
    </row>
    <row r="4620" s="4" customFormat="1" spans="1:33">
      <c r="A4620" s="4" t="s">
        <v>18842</v>
      </c>
      <c r="B4620" s="4" t="s">
        <v>18842</v>
      </c>
      <c r="C4620" s="4" t="s">
        <v>18843</v>
      </c>
      <c r="D4620" s="4" t="s">
        <v>18844</v>
      </c>
      <c r="E4620" s="4" t="s">
        <v>36</v>
      </c>
      <c r="F4620" s="4" t="s">
        <v>37</v>
      </c>
      <c r="G4620" s="4" t="s">
        <v>51</v>
      </c>
      <c r="J4620" s="4" t="s">
        <v>110</v>
      </c>
      <c r="K4620" s="4" t="s">
        <v>5981</v>
      </c>
      <c r="L4620" s="4" t="s">
        <v>5982</v>
      </c>
      <c r="M4620" s="4" t="s">
        <v>5983</v>
      </c>
      <c r="N4620" s="4" t="s">
        <v>36</v>
      </c>
      <c r="O4620" s="4">
        <v>1</v>
      </c>
      <c r="P4620" s="4" t="s">
        <v>55</v>
      </c>
      <c r="Q4620" s="4">
        <v>23.98</v>
      </c>
      <c r="S4620" s="4">
        <v>2.07</v>
      </c>
      <c r="Y4620" s="4" t="s">
        <v>96</v>
      </c>
      <c r="Z4620" s="4" t="s">
        <v>47</v>
      </c>
      <c r="AA4620" s="4" t="s">
        <v>18845</v>
      </c>
      <c r="AB4620" s="4" t="s">
        <v>58</v>
      </c>
      <c r="AD4620" s="4" t="b">
        <v>0</v>
      </c>
      <c r="AG4620" s="11">
        <f t="shared" si="72"/>
        <v>43330</v>
      </c>
    </row>
    <row r="4621" s="4" customFormat="1" spans="1:33">
      <c r="A4621" s="4" t="s">
        <v>18842</v>
      </c>
      <c r="B4621" s="4" t="s">
        <v>18842</v>
      </c>
      <c r="C4621" s="4" t="s">
        <v>18843</v>
      </c>
      <c r="D4621" s="4" t="s">
        <v>18844</v>
      </c>
      <c r="E4621" s="4" t="s">
        <v>36</v>
      </c>
      <c r="F4621" s="4" t="s">
        <v>37</v>
      </c>
      <c r="G4621" s="4" t="s">
        <v>51</v>
      </c>
      <c r="J4621" s="4" t="s">
        <v>110</v>
      </c>
      <c r="K4621" s="4" t="s">
        <v>5224</v>
      </c>
      <c r="L4621" s="4" t="s">
        <v>7624</v>
      </c>
      <c r="M4621" s="4" t="s">
        <v>5226</v>
      </c>
      <c r="N4621" s="4" t="s">
        <v>36</v>
      </c>
      <c r="O4621" s="4">
        <v>1</v>
      </c>
      <c r="P4621" s="4" t="s">
        <v>55</v>
      </c>
      <c r="Q4621" s="4">
        <v>23.98</v>
      </c>
      <c r="S4621" s="4">
        <v>2.17</v>
      </c>
      <c r="Y4621" s="4" t="s">
        <v>96</v>
      </c>
      <c r="Z4621" s="4" t="s">
        <v>47</v>
      </c>
      <c r="AA4621" s="4" t="s">
        <v>18845</v>
      </c>
      <c r="AB4621" s="4" t="s">
        <v>58</v>
      </c>
      <c r="AD4621" s="4" t="b">
        <v>0</v>
      </c>
      <c r="AG4621" s="11">
        <f t="shared" si="72"/>
        <v>43330</v>
      </c>
    </row>
    <row r="4622" s="4" customFormat="1" spans="1:33">
      <c r="A4622" s="4" t="s">
        <v>18846</v>
      </c>
      <c r="B4622" s="4" t="s">
        <v>18846</v>
      </c>
      <c r="C4622" s="4" t="s">
        <v>18847</v>
      </c>
      <c r="D4622" s="4" t="s">
        <v>18848</v>
      </c>
      <c r="E4622" s="4" t="s">
        <v>36</v>
      </c>
      <c r="F4622" s="4" t="s">
        <v>37</v>
      </c>
      <c r="G4622" s="4" t="s">
        <v>51</v>
      </c>
      <c r="J4622" s="4" t="s">
        <v>110</v>
      </c>
      <c r="K4622" s="4" t="s">
        <v>1712</v>
      </c>
      <c r="L4622" s="4" t="s">
        <v>18849</v>
      </c>
      <c r="M4622" s="4" t="s">
        <v>18850</v>
      </c>
      <c r="N4622" s="4" t="s">
        <v>36</v>
      </c>
      <c r="O4622" s="4">
        <v>1</v>
      </c>
      <c r="P4622" s="4" t="s">
        <v>55</v>
      </c>
      <c r="Q4622" s="4">
        <v>26.98</v>
      </c>
      <c r="S4622" s="4">
        <v>5.2</v>
      </c>
      <c r="Y4622" s="4" t="s">
        <v>18851</v>
      </c>
      <c r="Z4622" s="4" t="s">
        <v>368</v>
      </c>
      <c r="AA4622" s="4">
        <v>30017</v>
      </c>
      <c r="AB4622" s="4" t="s">
        <v>58</v>
      </c>
      <c r="AD4622" s="4" t="b">
        <v>0</v>
      </c>
      <c r="AG4622" s="11">
        <f t="shared" si="72"/>
        <v>43330</v>
      </c>
    </row>
    <row r="4623" s="4" customFormat="1" spans="1:33">
      <c r="A4623" s="4" t="s">
        <v>18852</v>
      </c>
      <c r="B4623" s="4" t="s">
        <v>18852</v>
      </c>
      <c r="C4623" s="4" t="s">
        <v>18853</v>
      </c>
      <c r="D4623" s="4" t="s">
        <v>18854</v>
      </c>
      <c r="E4623" s="4" t="s">
        <v>161</v>
      </c>
      <c r="F4623" s="4" t="s">
        <v>37</v>
      </c>
      <c r="G4623" s="4" t="s">
        <v>51</v>
      </c>
      <c r="J4623" s="4" t="s">
        <v>110</v>
      </c>
      <c r="K4623" s="4" t="s">
        <v>5791</v>
      </c>
      <c r="L4623" s="4" t="s">
        <v>18351</v>
      </c>
      <c r="M4623" s="4" t="s">
        <v>18352</v>
      </c>
      <c r="N4623" s="4" t="s">
        <v>1880</v>
      </c>
      <c r="O4623" s="4">
        <v>1</v>
      </c>
      <c r="P4623" s="4" t="s">
        <v>55</v>
      </c>
      <c r="Q4623" s="4">
        <v>23.99</v>
      </c>
      <c r="Y4623" s="4" t="s">
        <v>2200</v>
      </c>
      <c r="Z4623" s="4" t="s">
        <v>2201</v>
      </c>
      <c r="AA4623" s="4" t="s">
        <v>18855</v>
      </c>
      <c r="AB4623" s="4" t="s">
        <v>58</v>
      </c>
      <c r="AD4623" s="4" t="b">
        <v>0</v>
      </c>
      <c r="AG4623" s="11">
        <f t="shared" si="72"/>
        <v>43330</v>
      </c>
    </row>
    <row r="4624" s="4" customFormat="1" spans="1:33">
      <c r="A4624" s="4" t="s">
        <v>18852</v>
      </c>
      <c r="B4624" s="4" t="s">
        <v>18852</v>
      </c>
      <c r="C4624" s="4" t="s">
        <v>18853</v>
      </c>
      <c r="D4624" s="4" t="s">
        <v>18854</v>
      </c>
      <c r="E4624" s="4" t="s">
        <v>161</v>
      </c>
      <c r="F4624" s="4" t="s">
        <v>37</v>
      </c>
      <c r="G4624" s="4" t="s">
        <v>51</v>
      </c>
      <c r="J4624" s="4" t="s">
        <v>110</v>
      </c>
      <c r="K4624" s="4" t="s">
        <v>18856</v>
      </c>
      <c r="L4624" s="4" t="s">
        <v>6667</v>
      </c>
      <c r="M4624" s="4" t="s">
        <v>6668</v>
      </c>
      <c r="N4624" s="4" t="s">
        <v>1880</v>
      </c>
      <c r="O4624" s="4">
        <v>1</v>
      </c>
      <c r="P4624" s="4" t="s">
        <v>55</v>
      </c>
      <c r="Q4624" s="4">
        <v>23.99</v>
      </c>
      <c r="Y4624" s="4" t="s">
        <v>2200</v>
      </c>
      <c r="Z4624" s="4" t="s">
        <v>2201</v>
      </c>
      <c r="AA4624" s="4" t="s">
        <v>18855</v>
      </c>
      <c r="AB4624" s="4" t="s">
        <v>58</v>
      </c>
      <c r="AD4624" s="4" t="b">
        <v>0</v>
      </c>
      <c r="AG4624" s="11">
        <f t="shared" si="72"/>
        <v>43330</v>
      </c>
    </row>
    <row r="4625" s="4" customFormat="1" spans="1:33">
      <c r="A4625" s="4" t="s">
        <v>18857</v>
      </c>
      <c r="B4625" s="4" t="s">
        <v>18857</v>
      </c>
      <c r="C4625" s="4" t="s">
        <v>18858</v>
      </c>
      <c r="D4625" s="4" t="s">
        <v>18859</v>
      </c>
      <c r="E4625" s="4" t="s">
        <v>36</v>
      </c>
      <c r="F4625" s="4" t="s">
        <v>37</v>
      </c>
      <c r="G4625" s="4" t="s">
        <v>51</v>
      </c>
      <c r="J4625" s="4" t="s">
        <v>110</v>
      </c>
      <c r="K4625" s="4" t="s">
        <v>254</v>
      </c>
      <c r="L4625" s="4" t="s">
        <v>18860</v>
      </c>
      <c r="M4625" s="4" t="s">
        <v>256</v>
      </c>
      <c r="N4625" s="4" t="s">
        <v>36</v>
      </c>
      <c r="O4625" s="4">
        <v>1</v>
      </c>
      <c r="P4625" s="4" t="s">
        <v>55</v>
      </c>
      <c r="Q4625" s="4">
        <v>22.98</v>
      </c>
      <c r="S4625" s="4">
        <v>3.49</v>
      </c>
      <c r="X4625" s="4">
        <v>3.49</v>
      </c>
      <c r="Y4625" s="4" t="s">
        <v>12053</v>
      </c>
      <c r="Z4625" s="4" t="s">
        <v>738</v>
      </c>
      <c r="AA4625" s="4" t="s">
        <v>18861</v>
      </c>
      <c r="AB4625" s="4" t="s">
        <v>58</v>
      </c>
      <c r="AC4625" s="4" t="s">
        <v>915</v>
      </c>
      <c r="AD4625" s="4" t="b">
        <v>0</v>
      </c>
      <c r="AG4625" s="11">
        <f t="shared" si="72"/>
        <v>43330</v>
      </c>
    </row>
    <row r="4626" s="4" customFormat="1" spans="1:33">
      <c r="A4626" s="4" t="s">
        <v>18862</v>
      </c>
      <c r="B4626" s="4" t="s">
        <v>18862</v>
      </c>
      <c r="C4626" s="4" t="s">
        <v>18863</v>
      </c>
      <c r="D4626" s="4" t="s">
        <v>18864</v>
      </c>
      <c r="E4626" s="4" t="s">
        <v>36</v>
      </c>
      <c r="F4626" s="4" t="s">
        <v>37</v>
      </c>
      <c r="G4626" s="4" t="s">
        <v>51</v>
      </c>
      <c r="J4626" s="4" t="s">
        <v>39</v>
      </c>
      <c r="K4626" s="4" t="s">
        <v>2003</v>
      </c>
      <c r="L4626" s="4" t="s">
        <v>2004</v>
      </c>
      <c r="M4626" s="4" t="s">
        <v>2005</v>
      </c>
      <c r="N4626" s="4" t="s">
        <v>36</v>
      </c>
      <c r="O4626" s="4">
        <v>1</v>
      </c>
      <c r="P4626" s="4" t="s">
        <v>55</v>
      </c>
      <c r="Q4626" s="4">
        <v>22.98</v>
      </c>
      <c r="Y4626" s="4" t="s">
        <v>18865</v>
      </c>
      <c r="Z4626" s="4" t="s">
        <v>156</v>
      </c>
      <c r="AA4626" s="4" t="s">
        <v>18866</v>
      </c>
      <c r="AB4626" s="4" t="s">
        <v>58</v>
      </c>
      <c r="AD4626" s="4" t="b">
        <v>0</v>
      </c>
      <c r="AG4626" s="11">
        <f t="shared" si="72"/>
        <v>43330</v>
      </c>
    </row>
    <row r="4627" s="4" customFormat="1" spans="1:33">
      <c r="A4627" s="4" t="s">
        <v>18867</v>
      </c>
      <c r="B4627" s="4" t="s">
        <v>18867</v>
      </c>
      <c r="C4627" s="4" t="s">
        <v>18868</v>
      </c>
      <c r="D4627" s="4" t="s">
        <v>18869</v>
      </c>
      <c r="E4627" s="4" t="s">
        <v>36</v>
      </c>
      <c r="F4627" s="4" t="s">
        <v>37</v>
      </c>
      <c r="G4627" s="4" t="s">
        <v>51</v>
      </c>
      <c r="J4627" s="4" t="s">
        <v>39</v>
      </c>
      <c r="K4627" s="4" t="s">
        <v>1802</v>
      </c>
      <c r="L4627" s="4" t="s">
        <v>1803</v>
      </c>
      <c r="M4627" s="4" t="s">
        <v>1804</v>
      </c>
      <c r="N4627" s="4" t="s">
        <v>36</v>
      </c>
      <c r="O4627" s="4">
        <v>1</v>
      </c>
      <c r="P4627" s="4" t="s">
        <v>55</v>
      </c>
      <c r="Q4627" s="4">
        <v>25.98</v>
      </c>
      <c r="Y4627" s="4" t="s">
        <v>1443</v>
      </c>
      <c r="Z4627" s="4" t="s">
        <v>47</v>
      </c>
      <c r="AA4627" s="4" t="s">
        <v>18870</v>
      </c>
      <c r="AB4627" s="4" t="s">
        <v>58</v>
      </c>
      <c r="AD4627" s="4" t="b">
        <v>0</v>
      </c>
      <c r="AG4627" s="11">
        <f t="shared" si="72"/>
        <v>43330</v>
      </c>
    </row>
    <row r="4628" s="4" customFormat="1" spans="1:33">
      <c r="A4628" s="4" t="s">
        <v>18871</v>
      </c>
      <c r="B4628" s="4" t="s">
        <v>18871</v>
      </c>
      <c r="C4628" s="4" t="s">
        <v>18872</v>
      </c>
      <c r="D4628" s="4" t="s">
        <v>18873</v>
      </c>
      <c r="E4628" s="4" t="s">
        <v>36</v>
      </c>
      <c r="F4628" s="4" t="s">
        <v>37</v>
      </c>
      <c r="G4628" s="4" t="s">
        <v>51</v>
      </c>
      <c r="J4628" s="4" t="s">
        <v>39</v>
      </c>
      <c r="K4628" s="4" t="s">
        <v>77</v>
      </c>
      <c r="L4628" s="4" t="s">
        <v>1431</v>
      </c>
      <c r="M4628" s="4" t="s">
        <v>1432</v>
      </c>
      <c r="N4628" s="4" t="s">
        <v>36</v>
      </c>
      <c r="O4628" s="4">
        <v>1</v>
      </c>
      <c r="P4628" s="4" t="s">
        <v>55</v>
      </c>
      <c r="Q4628" s="4">
        <v>23.98</v>
      </c>
      <c r="Y4628" s="4" t="s">
        <v>18874</v>
      </c>
      <c r="Z4628" s="4" t="s">
        <v>2105</v>
      </c>
      <c r="AA4628" s="4" t="s">
        <v>18875</v>
      </c>
      <c r="AB4628" s="4" t="s">
        <v>58</v>
      </c>
      <c r="AD4628" s="4" t="b">
        <v>0</v>
      </c>
      <c r="AG4628" s="11">
        <f t="shared" si="72"/>
        <v>43330</v>
      </c>
    </row>
    <row r="4629" s="4" customFormat="1" spans="1:33">
      <c r="A4629" s="4" t="s">
        <v>18876</v>
      </c>
      <c r="B4629" s="4" t="s">
        <v>18876</v>
      </c>
      <c r="C4629" s="4" t="s">
        <v>18877</v>
      </c>
      <c r="D4629" s="4" t="s">
        <v>18878</v>
      </c>
      <c r="E4629" s="4" t="s">
        <v>36</v>
      </c>
      <c r="F4629" s="4" t="s">
        <v>37</v>
      </c>
      <c r="G4629" s="4" t="s">
        <v>51</v>
      </c>
      <c r="J4629" s="4" t="s">
        <v>39</v>
      </c>
      <c r="K4629" s="4" t="s">
        <v>6658</v>
      </c>
      <c r="L4629" s="4" t="s">
        <v>6659</v>
      </c>
      <c r="M4629" s="4" t="s">
        <v>6660</v>
      </c>
      <c r="N4629" s="4" t="s">
        <v>36</v>
      </c>
      <c r="O4629" s="4">
        <v>1</v>
      </c>
      <c r="P4629" s="4" t="s">
        <v>55</v>
      </c>
      <c r="Q4629" s="4">
        <v>22.98</v>
      </c>
      <c r="Y4629" s="4" t="s">
        <v>8058</v>
      </c>
      <c r="Z4629" s="4" t="s">
        <v>201</v>
      </c>
      <c r="AA4629" s="4" t="s">
        <v>18879</v>
      </c>
      <c r="AB4629" s="4" t="s">
        <v>58</v>
      </c>
      <c r="AD4629" s="4" t="b">
        <v>0</v>
      </c>
      <c r="AG4629" s="11">
        <f t="shared" si="72"/>
        <v>43330</v>
      </c>
    </row>
    <row r="4630" s="4" customFormat="1" spans="1:33">
      <c r="A4630" s="4" t="s">
        <v>18880</v>
      </c>
      <c r="B4630" s="4" t="s">
        <v>18880</v>
      </c>
      <c r="C4630" s="4" t="s">
        <v>18881</v>
      </c>
      <c r="D4630" s="4" t="s">
        <v>18882</v>
      </c>
      <c r="E4630" s="4" t="s">
        <v>36</v>
      </c>
      <c r="F4630" s="4" t="s">
        <v>37</v>
      </c>
      <c r="G4630" s="4" t="s">
        <v>51</v>
      </c>
      <c r="J4630" s="4" t="s">
        <v>110</v>
      </c>
      <c r="K4630" s="4" t="s">
        <v>18883</v>
      </c>
      <c r="L4630" s="4" t="s">
        <v>6752</v>
      </c>
      <c r="M4630" s="4" t="s">
        <v>6753</v>
      </c>
      <c r="N4630" s="4" t="s">
        <v>36</v>
      </c>
      <c r="O4630" s="4">
        <v>1</v>
      </c>
      <c r="P4630" s="4" t="s">
        <v>55</v>
      </c>
      <c r="Q4630" s="4">
        <v>18.99</v>
      </c>
      <c r="S4630" s="4">
        <v>5.99</v>
      </c>
      <c r="Y4630" s="4" t="s">
        <v>3516</v>
      </c>
      <c r="Z4630" s="4" t="s">
        <v>115</v>
      </c>
      <c r="AA4630" s="4" t="s">
        <v>18884</v>
      </c>
      <c r="AB4630" s="4" t="s">
        <v>58</v>
      </c>
      <c r="AD4630" s="4" t="b">
        <v>0</v>
      </c>
      <c r="AG4630" s="11">
        <f t="shared" si="72"/>
        <v>43330</v>
      </c>
    </row>
    <row r="4631" s="4" customFormat="1" spans="1:33">
      <c r="A4631" s="4" t="s">
        <v>18885</v>
      </c>
      <c r="B4631" s="4" t="s">
        <v>18885</v>
      </c>
      <c r="C4631" s="4" t="s">
        <v>18886</v>
      </c>
      <c r="D4631" s="4" t="s">
        <v>18887</v>
      </c>
      <c r="E4631" s="4" t="s">
        <v>36</v>
      </c>
      <c r="F4631" s="4" t="s">
        <v>37</v>
      </c>
      <c r="G4631" s="4" t="s">
        <v>51</v>
      </c>
      <c r="J4631" s="4" t="s">
        <v>39</v>
      </c>
      <c r="K4631" s="4" t="s">
        <v>2298</v>
      </c>
      <c r="L4631" s="4" t="s">
        <v>2299</v>
      </c>
      <c r="M4631" s="4" t="s">
        <v>2300</v>
      </c>
      <c r="N4631" s="4" t="s">
        <v>36</v>
      </c>
      <c r="O4631" s="4">
        <v>1</v>
      </c>
      <c r="P4631" s="4" t="s">
        <v>55</v>
      </c>
      <c r="Q4631" s="4">
        <v>21.98</v>
      </c>
      <c r="Y4631" s="4" t="s">
        <v>944</v>
      </c>
      <c r="Z4631" s="4" t="s">
        <v>398</v>
      </c>
      <c r="AA4631" s="4" t="s">
        <v>18888</v>
      </c>
      <c r="AB4631" s="4" t="s">
        <v>58</v>
      </c>
      <c r="AD4631" s="4" t="b">
        <v>0</v>
      </c>
      <c r="AG4631" s="11">
        <f t="shared" si="72"/>
        <v>43330</v>
      </c>
    </row>
    <row r="4632" s="4" customFormat="1" spans="1:33">
      <c r="A4632" s="4" t="s">
        <v>18885</v>
      </c>
      <c r="B4632" s="4" t="s">
        <v>18885</v>
      </c>
      <c r="C4632" s="4" t="s">
        <v>18886</v>
      </c>
      <c r="D4632" s="4" t="s">
        <v>18887</v>
      </c>
      <c r="E4632" s="4" t="s">
        <v>36</v>
      </c>
      <c r="F4632" s="4" t="s">
        <v>37</v>
      </c>
      <c r="G4632" s="4" t="s">
        <v>51</v>
      </c>
      <c r="J4632" s="4" t="s">
        <v>39</v>
      </c>
      <c r="K4632" s="4" t="s">
        <v>12050</v>
      </c>
      <c r="L4632" s="4" t="s">
        <v>12051</v>
      </c>
      <c r="M4632" s="4" t="s">
        <v>12052</v>
      </c>
      <c r="N4632" s="4" t="s">
        <v>36</v>
      </c>
      <c r="O4632" s="4">
        <v>1</v>
      </c>
      <c r="P4632" s="4" t="s">
        <v>55</v>
      </c>
      <c r="Q4632" s="4">
        <v>21.98</v>
      </c>
      <c r="Y4632" s="4" t="s">
        <v>944</v>
      </c>
      <c r="Z4632" s="4" t="s">
        <v>398</v>
      </c>
      <c r="AA4632" s="4" t="s">
        <v>18888</v>
      </c>
      <c r="AB4632" s="4" t="s">
        <v>58</v>
      </c>
      <c r="AD4632" s="4" t="b">
        <v>0</v>
      </c>
      <c r="AG4632" s="11">
        <f t="shared" si="72"/>
        <v>43330</v>
      </c>
    </row>
    <row r="4633" s="4" customFormat="1" spans="1:33">
      <c r="A4633" s="4" t="s">
        <v>18889</v>
      </c>
      <c r="B4633" s="4" t="s">
        <v>18889</v>
      </c>
      <c r="C4633" s="4" t="s">
        <v>18890</v>
      </c>
      <c r="D4633" s="4" t="s">
        <v>18891</v>
      </c>
      <c r="E4633" s="4" t="s">
        <v>36</v>
      </c>
      <c r="F4633" s="4" t="s">
        <v>37</v>
      </c>
      <c r="G4633" s="4" t="s">
        <v>51</v>
      </c>
      <c r="J4633" s="4" t="s">
        <v>39</v>
      </c>
      <c r="K4633" s="4" t="s">
        <v>6540</v>
      </c>
      <c r="L4633" s="4" t="s">
        <v>6541</v>
      </c>
      <c r="M4633" s="4" t="s">
        <v>6542</v>
      </c>
      <c r="N4633" s="4" t="s">
        <v>36</v>
      </c>
      <c r="O4633" s="4">
        <v>1</v>
      </c>
      <c r="P4633" s="4" t="s">
        <v>55</v>
      </c>
      <c r="Q4633" s="4">
        <v>16.99</v>
      </c>
      <c r="Y4633" s="4" t="s">
        <v>12133</v>
      </c>
      <c r="Z4633" s="4" t="s">
        <v>72</v>
      </c>
      <c r="AA4633" s="4" t="s">
        <v>18892</v>
      </c>
      <c r="AB4633" s="4" t="s">
        <v>58</v>
      </c>
      <c r="AD4633" s="4" t="b">
        <v>0</v>
      </c>
      <c r="AG4633" s="11">
        <f t="shared" si="72"/>
        <v>43330</v>
      </c>
    </row>
    <row r="4634" s="4" customFormat="1" spans="1:33">
      <c r="A4634" s="4" t="s">
        <v>18893</v>
      </c>
      <c r="B4634" s="4" t="s">
        <v>18893</v>
      </c>
      <c r="C4634" s="4" t="s">
        <v>18894</v>
      </c>
      <c r="D4634" s="4" t="s">
        <v>18895</v>
      </c>
      <c r="E4634" s="4" t="s">
        <v>36</v>
      </c>
      <c r="F4634" s="4" t="s">
        <v>37</v>
      </c>
      <c r="G4634" s="4" t="s">
        <v>51</v>
      </c>
      <c r="J4634" s="4" t="s">
        <v>39</v>
      </c>
      <c r="K4634" s="4" t="s">
        <v>1473</v>
      </c>
      <c r="L4634" s="4" t="s">
        <v>3083</v>
      </c>
      <c r="M4634" s="4" t="s">
        <v>1475</v>
      </c>
      <c r="N4634" s="4" t="s">
        <v>36</v>
      </c>
      <c r="O4634" s="4">
        <v>1</v>
      </c>
      <c r="P4634" s="4" t="s">
        <v>55</v>
      </c>
      <c r="Q4634" s="4">
        <v>22.98</v>
      </c>
      <c r="Y4634" s="4" t="s">
        <v>892</v>
      </c>
      <c r="Z4634" s="4" t="s">
        <v>47</v>
      </c>
      <c r="AA4634" s="4" t="s">
        <v>18896</v>
      </c>
      <c r="AB4634" s="4" t="s">
        <v>58</v>
      </c>
      <c r="AD4634" s="4" t="b">
        <v>0</v>
      </c>
      <c r="AG4634" s="11">
        <f t="shared" si="72"/>
        <v>43330</v>
      </c>
    </row>
    <row r="4635" s="4" customFormat="1" spans="1:33">
      <c r="A4635" s="4" t="s">
        <v>18897</v>
      </c>
      <c r="B4635" s="4" t="s">
        <v>18897</v>
      </c>
      <c r="C4635" s="4" t="s">
        <v>18898</v>
      </c>
      <c r="D4635" s="4" t="s">
        <v>18899</v>
      </c>
      <c r="E4635" s="4" t="s">
        <v>36</v>
      </c>
      <c r="F4635" s="4" t="s">
        <v>37</v>
      </c>
      <c r="G4635" s="4" t="s">
        <v>51</v>
      </c>
      <c r="J4635" s="4" t="s">
        <v>110</v>
      </c>
      <c r="K4635" s="4" t="s">
        <v>7730</v>
      </c>
      <c r="L4635" s="4" t="s">
        <v>7731</v>
      </c>
      <c r="M4635" s="4" t="s">
        <v>7732</v>
      </c>
      <c r="N4635" s="4" t="s">
        <v>161</v>
      </c>
      <c r="O4635" s="4">
        <v>0</v>
      </c>
      <c r="Y4635" s="4" t="s">
        <v>96</v>
      </c>
      <c r="Z4635" s="4" t="s">
        <v>47</v>
      </c>
      <c r="AA4635" s="4" t="s">
        <v>18845</v>
      </c>
      <c r="AB4635" s="4" t="s">
        <v>58</v>
      </c>
      <c r="AD4635" s="4" t="b">
        <v>0</v>
      </c>
      <c r="AG4635" s="11">
        <f t="shared" si="72"/>
        <v>43330</v>
      </c>
    </row>
    <row r="4636" s="4" customFormat="1" spans="1:33">
      <c r="A4636" s="4" t="s">
        <v>18897</v>
      </c>
      <c r="B4636" s="4" t="s">
        <v>18897</v>
      </c>
      <c r="C4636" s="4" t="s">
        <v>18898</v>
      </c>
      <c r="D4636" s="4" t="s">
        <v>18899</v>
      </c>
      <c r="E4636" s="4" t="s">
        <v>36</v>
      </c>
      <c r="F4636" s="4" t="s">
        <v>37</v>
      </c>
      <c r="G4636" s="4" t="s">
        <v>51</v>
      </c>
      <c r="J4636" s="4" t="s">
        <v>110</v>
      </c>
      <c r="K4636" s="4" t="s">
        <v>4645</v>
      </c>
      <c r="L4636" s="4" t="s">
        <v>4646</v>
      </c>
      <c r="M4636" s="4" t="s">
        <v>4647</v>
      </c>
      <c r="N4636" s="4" t="s">
        <v>161</v>
      </c>
      <c r="O4636" s="4">
        <v>0</v>
      </c>
      <c r="Y4636" s="4" t="s">
        <v>96</v>
      </c>
      <c r="Z4636" s="4" t="s">
        <v>47</v>
      </c>
      <c r="AA4636" s="4" t="s">
        <v>18845</v>
      </c>
      <c r="AB4636" s="4" t="s">
        <v>58</v>
      </c>
      <c r="AD4636" s="4" t="b">
        <v>0</v>
      </c>
      <c r="AG4636" s="11">
        <f t="shared" si="72"/>
        <v>43330</v>
      </c>
    </row>
    <row r="4637" s="4" customFormat="1" spans="1:33">
      <c r="A4637" s="4" t="s">
        <v>18897</v>
      </c>
      <c r="B4637" s="4" t="s">
        <v>18897</v>
      </c>
      <c r="C4637" s="4" t="s">
        <v>18898</v>
      </c>
      <c r="D4637" s="4" t="s">
        <v>18899</v>
      </c>
      <c r="E4637" s="4" t="s">
        <v>36</v>
      </c>
      <c r="F4637" s="4" t="s">
        <v>37</v>
      </c>
      <c r="G4637" s="4" t="s">
        <v>51</v>
      </c>
      <c r="J4637" s="4" t="s">
        <v>110</v>
      </c>
      <c r="K4637" s="4" t="s">
        <v>621</v>
      </c>
      <c r="L4637" s="4" t="s">
        <v>4036</v>
      </c>
      <c r="M4637" s="4" t="s">
        <v>623</v>
      </c>
      <c r="N4637" s="4" t="s">
        <v>36</v>
      </c>
      <c r="O4637" s="4">
        <v>1</v>
      </c>
      <c r="P4637" s="4" t="s">
        <v>55</v>
      </c>
      <c r="Q4637" s="4">
        <v>22.98</v>
      </c>
      <c r="S4637" s="4">
        <v>5.48</v>
      </c>
      <c r="Y4637" s="4" t="s">
        <v>96</v>
      </c>
      <c r="Z4637" s="4" t="s">
        <v>47</v>
      </c>
      <c r="AA4637" s="4" t="s">
        <v>18845</v>
      </c>
      <c r="AB4637" s="4" t="s">
        <v>58</v>
      </c>
      <c r="AD4637" s="4" t="b">
        <v>0</v>
      </c>
      <c r="AG4637" s="11">
        <f t="shared" si="72"/>
        <v>43330</v>
      </c>
    </row>
    <row r="4638" s="4" customFormat="1" spans="1:33">
      <c r="A4638" s="4" t="s">
        <v>18900</v>
      </c>
      <c r="B4638" s="4" t="s">
        <v>18900</v>
      </c>
      <c r="C4638" s="4" t="s">
        <v>18901</v>
      </c>
      <c r="D4638" s="4" t="s">
        <v>18902</v>
      </c>
      <c r="E4638" s="4" t="s">
        <v>36</v>
      </c>
      <c r="F4638" s="4" t="s">
        <v>37</v>
      </c>
      <c r="G4638" s="4" t="s">
        <v>51</v>
      </c>
      <c r="J4638" s="4" t="s">
        <v>110</v>
      </c>
      <c r="K4638" s="4" t="s">
        <v>6942</v>
      </c>
      <c r="L4638" s="4" t="s">
        <v>6943</v>
      </c>
      <c r="M4638" s="4" t="s">
        <v>6944</v>
      </c>
      <c r="N4638" s="4" t="s">
        <v>36</v>
      </c>
      <c r="O4638" s="4">
        <v>1</v>
      </c>
      <c r="P4638" s="4" t="s">
        <v>55</v>
      </c>
      <c r="Q4638" s="4">
        <v>23.98</v>
      </c>
      <c r="Y4638" s="4" t="s">
        <v>18903</v>
      </c>
      <c r="Z4638" s="4" t="s">
        <v>47</v>
      </c>
      <c r="AA4638" s="4" t="s">
        <v>18904</v>
      </c>
      <c r="AB4638" s="4" t="s">
        <v>58</v>
      </c>
      <c r="AD4638" s="4" t="b">
        <v>0</v>
      </c>
      <c r="AG4638" s="11">
        <f t="shared" si="72"/>
        <v>43330</v>
      </c>
    </row>
    <row r="4639" s="4" customFormat="1" spans="1:33">
      <c r="A4639" s="4" t="s">
        <v>18900</v>
      </c>
      <c r="B4639" s="4" t="s">
        <v>18900</v>
      </c>
      <c r="C4639" s="4" t="s">
        <v>18901</v>
      </c>
      <c r="D4639" s="4" t="s">
        <v>18902</v>
      </c>
      <c r="E4639" s="4" t="s">
        <v>36</v>
      </c>
      <c r="F4639" s="4" t="s">
        <v>37</v>
      </c>
      <c r="G4639" s="4" t="s">
        <v>51</v>
      </c>
      <c r="J4639" s="4" t="s">
        <v>110</v>
      </c>
      <c r="K4639" s="4" t="s">
        <v>18905</v>
      </c>
      <c r="L4639" s="4" t="s">
        <v>18906</v>
      </c>
      <c r="M4639" s="4" t="s">
        <v>18907</v>
      </c>
      <c r="N4639" s="4" t="s">
        <v>36</v>
      </c>
      <c r="O4639" s="4">
        <v>1</v>
      </c>
      <c r="P4639" s="4" t="s">
        <v>55</v>
      </c>
      <c r="Q4639" s="4">
        <v>23.98</v>
      </c>
      <c r="Y4639" s="4" t="s">
        <v>18903</v>
      </c>
      <c r="Z4639" s="4" t="s">
        <v>47</v>
      </c>
      <c r="AA4639" s="4" t="s">
        <v>18904</v>
      </c>
      <c r="AB4639" s="4" t="s">
        <v>58</v>
      </c>
      <c r="AD4639" s="4" t="b">
        <v>0</v>
      </c>
      <c r="AG4639" s="11">
        <f t="shared" si="72"/>
        <v>43330</v>
      </c>
    </row>
    <row r="4640" s="4" customFormat="1" spans="1:33">
      <c r="A4640" s="4" t="s">
        <v>18908</v>
      </c>
      <c r="B4640" s="4" t="s">
        <v>18908</v>
      </c>
      <c r="C4640" s="4" t="s">
        <v>18909</v>
      </c>
      <c r="D4640" s="4" t="s">
        <v>18910</v>
      </c>
      <c r="E4640" s="4" t="s">
        <v>161</v>
      </c>
      <c r="F4640" s="4" t="s">
        <v>37</v>
      </c>
      <c r="G4640" s="4" t="s">
        <v>51</v>
      </c>
      <c r="J4640" s="4" t="s">
        <v>39</v>
      </c>
      <c r="K4640" s="4" t="s">
        <v>11255</v>
      </c>
      <c r="L4640" s="4" t="s">
        <v>11256</v>
      </c>
      <c r="M4640" s="4" t="s">
        <v>11257</v>
      </c>
      <c r="N4640" s="4" t="s">
        <v>161</v>
      </c>
      <c r="O4640" s="4">
        <v>0</v>
      </c>
      <c r="Y4640" s="4" t="s">
        <v>18911</v>
      </c>
      <c r="Z4640" s="4" t="s">
        <v>166</v>
      </c>
      <c r="AA4640" s="4" t="s">
        <v>18912</v>
      </c>
      <c r="AB4640" s="4" t="s">
        <v>58</v>
      </c>
      <c r="AD4640" s="4" t="b">
        <v>0</v>
      </c>
      <c r="AG4640" s="11">
        <f t="shared" si="72"/>
        <v>43330</v>
      </c>
    </row>
    <row r="4641" s="4" customFormat="1" spans="1:33">
      <c r="A4641" s="4" t="s">
        <v>18913</v>
      </c>
      <c r="B4641" s="4" t="s">
        <v>18913</v>
      </c>
      <c r="C4641" s="4" t="s">
        <v>18914</v>
      </c>
      <c r="D4641" s="4" t="s">
        <v>18915</v>
      </c>
      <c r="E4641" s="4" t="s">
        <v>36</v>
      </c>
      <c r="F4641" s="4" t="s">
        <v>37</v>
      </c>
      <c r="G4641" s="4" t="s">
        <v>51</v>
      </c>
      <c r="J4641" s="4" t="s">
        <v>39</v>
      </c>
      <c r="K4641" s="4" t="s">
        <v>1281</v>
      </c>
      <c r="L4641" s="4" t="s">
        <v>1282</v>
      </c>
      <c r="M4641" s="4" t="s">
        <v>1283</v>
      </c>
      <c r="N4641" s="4" t="s">
        <v>36</v>
      </c>
      <c r="O4641" s="4">
        <v>1</v>
      </c>
      <c r="P4641" s="4" t="s">
        <v>55</v>
      </c>
      <c r="Q4641" s="4">
        <v>23.98</v>
      </c>
      <c r="Y4641" s="4" t="s">
        <v>9331</v>
      </c>
      <c r="Z4641" s="4" t="s">
        <v>47</v>
      </c>
      <c r="AA4641" s="4" t="s">
        <v>9332</v>
      </c>
      <c r="AB4641" s="4" t="s">
        <v>58</v>
      </c>
      <c r="AD4641" s="4" t="b">
        <v>0</v>
      </c>
      <c r="AG4641" s="11">
        <f t="shared" si="72"/>
        <v>43330</v>
      </c>
    </row>
    <row r="4642" s="4" customFormat="1" spans="1:33">
      <c r="A4642" s="4" t="s">
        <v>18916</v>
      </c>
      <c r="B4642" s="4" t="s">
        <v>18916</v>
      </c>
      <c r="C4642" s="4" t="s">
        <v>18917</v>
      </c>
      <c r="D4642" s="4" t="s">
        <v>18918</v>
      </c>
      <c r="E4642" s="4" t="s">
        <v>36</v>
      </c>
      <c r="F4642" s="4" t="s">
        <v>37</v>
      </c>
      <c r="G4642" s="4" t="s">
        <v>51</v>
      </c>
      <c r="J4642" s="4" t="s">
        <v>39</v>
      </c>
      <c r="K4642" s="4" t="s">
        <v>1132</v>
      </c>
      <c r="L4642" s="4" t="s">
        <v>1133</v>
      </c>
      <c r="M4642" s="4" t="s">
        <v>1134</v>
      </c>
      <c r="N4642" s="4" t="s">
        <v>36</v>
      </c>
      <c r="O4642" s="4">
        <v>1</v>
      </c>
      <c r="P4642" s="4" t="s">
        <v>55</v>
      </c>
      <c r="Q4642" s="4">
        <v>23.98</v>
      </c>
      <c r="Y4642" s="4" t="s">
        <v>13322</v>
      </c>
      <c r="Z4642" s="4" t="s">
        <v>47</v>
      </c>
      <c r="AA4642" s="4" t="s">
        <v>18919</v>
      </c>
      <c r="AB4642" s="4" t="s">
        <v>58</v>
      </c>
      <c r="AD4642" s="4" t="b">
        <v>0</v>
      </c>
      <c r="AG4642" s="11">
        <f t="shared" si="72"/>
        <v>43330</v>
      </c>
    </row>
    <row r="4643" s="4" customFormat="1" spans="1:33">
      <c r="A4643" s="4" t="s">
        <v>18920</v>
      </c>
      <c r="B4643" s="4" t="s">
        <v>18920</v>
      </c>
      <c r="C4643" s="4" t="s">
        <v>18921</v>
      </c>
      <c r="D4643" s="4" t="s">
        <v>18922</v>
      </c>
      <c r="E4643" s="4" t="s">
        <v>36</v>
      </c>
      <c r="F4643" s="4" t="s">
        <v>37</v>
      </c>
      <c r="G4643" s="4" t="s">
        <v>51</v>
      </c>
      <c r="J4643" s="4" t="s">
        <v>39</v>
      </c>
      <c r="K4643" s="4" t="s">
        <v>621</v>
      </c>
      <c r="L4643" s="4" t="s">
        <v>4036</v>
      </c>
      <c r="M4643" s="4" t="s">
        <v>623</v>
      </c>
      <c r="N4643" s="4" t="s">
        <v>36</v>
      </c>
      <c r="O4643" s="4">
        <v>1</v>
      </c>
      <c r="P4643" s="4" t="s">
        <v>55</v>
      </c>
      <c r="Q4643" s="4">
        <v>22.98</v>
      </c>
      <c r="Y4643" s="4" t="s">
        <v>18923</v>
      </c>
      <c r="Z4643" s="4" t="s">
        <v>1394</v>
      </c>
      <c r="AA4643" s="4">
        <v>84065</v>
      </c>
      <c r="AB4643" s="4" t="s">
        <v>58</v>
      </c>
      <c r="AD4643" s="4" t="b">
        <v>0</v>
      </c>
      <c r="AG4643" s="11">
        <f t="shared" si="72"/>
        <v>43330</v>
      </c>
    </row>
    <row r="4644" s="4" customFormat="1" spans="1:33">
      <c r="A4644" s="4" t="s">
        <v>18924</v>
      </c>
      <c r="B4644" s="4" t="s">
        <v>18924</v>
      </c>
      <c r="C4644" s="4" t="s">
        <v>18925</v>
      </c>
      <c r="D4644" s="4" t="s">
        <v>18926</v>
      </c>
      <c r="E4644" s="4" t="s">
        <v>36</v>
      </c>
      <c r="F4644" s="4" t="s">
        <v>37</v>
      </c>
      <c r="G4644" s="4" t="s">
        <v>51</v>
      </c>
      <c r="J4644" s="4" t="s">
        <v>110</v>
      </c>
      <c r="K4644" s="4" t="s">
        <v>3722</v>
      </c>
      <c r="L4644" s="4" t="s">
        <v>3723</v>
      </c>
      <c r="M4644" s="4" t="s">
        <v>3724</v>
      </c>
      <c r="N4644" s="4" t="s">
        <v>161</v>
      </c>
      <c r="O4644" s="4">
        <v>0</v>
      </c>
      <c r="Y4644" s="4" t="s">
        <v>7841</v>
      </c>
      <c r="Z4644" s="4" t="s">
        <v>175</v>
      </c>
      <c r="AA4644" s="4" t="s">
        <v>18927</v>
      </c>
      <c r="AB4644" s="4" t="s">
        <v>58</v>
      </c>
      <c r="AC4644" s="4" t="s">
        <v>915</v>
      </c>
      <c r="AD4644" s="4" t="b">
        <v>0</v>
      </c>
      <c r="AG4644" s="11">
        <f t="shared" si="72"/>
        <v>43330</v>
      </c>
    </row>
    <row r="4645" s="4" customFormat="1" spans="1:33">
      <c r="A4645" s="4" t="s">
        <v>18924</v>
      </c>
      <c r="B4645" s="4" t="s">
        <v>18924</v>
      </c>
      <c r="C4645" s="4" t="s">
        <v>18925</v>
      </c>
      <c r="D4645" s="4" t="s">
        <v>18926</v>
      </c>
      <c r="E4645" s="4" t="s">
        <v>36</v>
      </c>
      <c r="F4645" s="4" t="s">
        <v>37</v>
      </c>
      <c r="G4645" s="4" t="s">
        <v>51</v>
      </c>
      <c r="J4645" s="4" t="s">
        <v>110</v>
      </c>
      <c r="K4645" s="4" t="s">
        <v>933</v>
      </c>
      <c r="L4645" s="4" t="s">
        <v>934</v>
      </c>
      <c r="M4645" s="4" t="s">
        <v>935</v>
      </c>
      <c r="N4645" s="4" t="s">
        <v>36</v>
      </c>
      <c r="O4645" s="4">
        <v>1</v>
      </c>
      <c r="P4645" s="4" t="s">
        <v>55</v>
      </c>
      <c r="Q4645" s="4">
        <v>23.98</v>
      </c>
      <c r="R4645" s="4">
        <v>2.07</v>
      </c>
      <c r="S4645" s="4">
        <v>2.49</v>
      </c>
      <c r="X4645" s="4">
        <v>2.49</v>
      </c>
      <c r="Y4645" s="4" t="s">
        <v>7841</v>
      </c>
      <c r="Z4645" s="4" t="s">
        <v>175</v>
      </c>
      <c r="AA4645" s="4" t="s">
        <v>18927</v>
      </c>
      <c r="AB4645" s="4" t="s">
        <v>58</v>
      </c>
      <c r="AC4645" s="4" t="s">
        <v>915</v>
      </c>
      <c r="AD4645" s="4" t="b">
        <v>0</v>
      </c>
      <c r="AG4645" s="11">
        <f t="shared" si="72"/>
        <v>43330</v>
      </c>
    </row>
    <row r="4646" s="4" customFormat="1" spans="1:33">
      <c r="A4646" s="4" t="s">
        <v>18924</v>
      </c>
      <c r="B4646" s="4" t="s">
        <v>18924</v>
      </c>
      <c r="C4646" s="4" t="s">
        <v>18925</v>
      </c>
      <c r="D4646" s="4" t="s">
        <v>18926</v>
      </c>
      <c r="E4646" s="4" t="s">
        <v>36</v>
      </c>
      <c r="F4646" s="4" t="s">
        <v>37</v>
      </c>
      <c r="G4646" s="4" t="s">
        <v>51</v>
      </c>
      <c r="J4646" s="4" t="s">
        <v>110</v>
      </c>
      <c r="K4646" s="4" t="s">
        <v>593</v>
      </c>
      <c r="L4646" s="4" t="s">
        <v>594</v>
      </c>
      <c r="M4646" s="4" t="s">
        <v>595</v>
      </c>
      <c r="N4646" s="4" t="s">
        <v>161</v>
      </c>
      <c r="O4646" s="4">
        <v>0</v>
      </c>
      <c r="Y4646" s="4" t="s">
        <v>7841</v>
      </c>
      <c r="Z4646" s="4" t="s">
        <v>175</v>
      </c>
      <c r="AA4646" s="4" t="s">
        <v>18927</v>
      </c>
      <c r="AB4646" s="4" t="s">
        <v>58</v>
      </c>
      <c r="AC4646" s="4" t="s">
        <v>915</v>
      </c>
      <c r="AD4646" s="4" t="b">
        <v>0</v>
      </c>
      <c r="AG4646" s="11">
        <f t="shared" si="72"/>
        <v>43330</v>
      </c>
    </row>
    <row r="4647" s="4" customFormat="1" spans="1:33">
      <c r="A4647" s="4" t="s">
        <v>18924</v>
      </c>
      <c r="B4647" s="4" t="s">
        <v>18924</v>
      </c>
      <c r="C4647" s="4" t="s">
        <v>18925</v>
      </c>
      <c r="D4647" s="4" t="s">
        <v>18926</v>
      </c>
      <c r="E4647" s="4" t="s">
        <v>36</v>
      </c>
      <c r="F4647" s="4" t="s">
        <v>37</v>
      </c>
      <c r="G4647" s="4" t="s">
        <v>51</v>
      </c>
      <c r="J4647" s="4" t="s">
        <v>110</v>
      </c>
      <c r="K4647" s="4" t="s">
        <v>13664</v>
      </c>
      <c r="L4647" s="4" t="s">
        <v>1402</v>
      </c>
      <c r="M4647" s="4" t="s">
        <v>1403</v>
      </c>
      <c r="N4647" s="4" t="s">
        <v>36</v>
      </c>
      <c r="O4647" s="4">
        <v>2</v>
      </c>
      <c r="P4647" s="4" t="s">
        <v>55</v>
      </c>
      <c r="Q4647" s="4">
        <v>47.96</v>
      </c>
      <c r="R4647" s="4">
        <v>4.14</v>
      </c>
      <c r="S4647" s="4">
        <v>4.97</v>
      </c>
      <c r="X4647" s="4">
        <v>4.97</v>
      </c>
      <c r="Y4647" s="4" t="s">
        <v>7841</v>
      </c>
      <c r="Z4647" s="4" t="s">
        <v>175</v>
      </c>
      <c r="AA4647" s="4" t="s">
        <v>18927</v>
      </c>
      <c r="AB4647" s="4" t="s">
        <v>58</v>
      </c>
      <c r="AC4647" s="4" t="s">
        <v>915</v>
      </c>
      <c r="AD4647" s="4" t="b">
        <v>0</v>
      </c>
      <c r="AG4647" s="11">
        <f t="shared" si="72"/>
        <v>43330</v>
      </c>
    </row>
    <row r="4648" s="4" customFormat="1" spans="1:33">
      <c r="A4648" s="4" t="s">
        <v>18928</v>
      </c>
      <c r="B4648" s="4" t="s">
        <v>18928</v>
      </c>
      <c r="C4648" s="4" t="s">
        <v>18929</v>
      </c>
      <c r="D4648" s="4" t="s">
        <v>18930</v>
      </c>
      <c r="E4648" s="4" t="s">
        <v>36</v>
      </c>
      <c r="F4648" s="4" t="s">
        <v>37</v>
      </c>
      <c r="G4648" s="4" t="s">
        <v>51</v>
      </c>
      <c r="J4648" s="4" t="s">
        <v>39</v>
      </c>
      <c r="K4648" s="4" t="s">
        <v>171</v>
      </c>
      <c r="L4648" s="4" t="s">
        <v>172</v>
      </c>
      <c r="M4648" s="4" t="s">
        <v>173</v>
      </c>
      <c r="N4648" s="4" t="s">
        <v>36</v>
      </c>
      <c r="O4648" s="4">
        <v>1</v>
      </c>
      <c r="P4648" s="4" t="s">
        <v>55</v>
      </c>
      <c r="Q4648" s="4">
        <v>23.98</v>
      </c>
      <c r="Y4648" s="4" t="s">
        <v>2306</v>
      </c>
      <c r="Z4648" s="4" t="s">
        <v>1192</v>
      </c>
      <c r="AA4648" s="4" t="s">
        <v>18931</v>
      </c>
      <c r="AB4648" s="4" t="s">
        <v>58</v>
      </c>
      <c r="AD4648" s="4" t="b">
        <v>0</v>
      </c>
      <c r="AG4648" s="11">
        <f t="shared" si="72"/>
        <v>43330</v>
      </c>
    </row>
    <row r="4649" s="4" customFormat="1" spans="1:33">
      <c r="A4649" s="4" t="s">
        <v>18932</v>
      </c>
      <c r="B4649" s="4" t="s">
        <v>18932</v>
      </c>
      <c r="C4649" s="4" t="s">
        <v>18933</v>
      </c>
      <c r="D4649" s="4" t="s">
        <v>18934</v>
      </c>
      <c r="E4649" s="4" t="s">
        <v>36</v>
      </c>
      <c r="F4649" s="4" t="s">
        <v>37</v>
      </c>
      <c r="G4649" s="4" t="s">
        <v>51</v>
      </c>
      <c r="J4649" s="4" t="s">
        <v>39</v>
      </c>
      <c r="K4649" s="4" t="s">
        <v>81</v>
      </c>
      <c r="L4649" s="4" t="s">
        <v>525</v>
      </c>
      <c r="M4649" s="4" t="s">
        <v>83</v>
      </c>
      <c r="N4649" s="4" t="s">
        <v>36</v>
      </c>
      <c r="O4649" s="4">
        <v>1</v>
      </c>
      <c r="P4649" s="4" t="s">
        <v>55</v>
      </c>
      <c r="Q4649" s="4">
        <v>23.98</v>
      </c>
      <c r="Y4649" s="4" t="s">
        <v>10823</v>
      </c>
      <c r="Z4649" s="4" t="s">
        <v>115</v>
      </c>
      <c r="AA4649" s="4" t="s">
        <v>18935</v>
      </c>
      <c r="AB4649" s="4" t="s">
        <v>58</v>
      </c>
      <c r="AD4649" s="4" t="b">
        <v>0</v>
      </c>
      <c r="AG4649" s="11">
        <f t="shared" si="72"/>
        <v>43330</v>
      </c>
    </row>
    <row r="4650" s="4" customFormat="1" spans="1:33">
      <c r="A4650" s="4" t="s">
        <v>18936</v>
      </c>
      <c r="B4650" s="4" t="s">
        <v>18936</v>
      </c>
      <c r="C4650" s="4" t="s">
        <v>18937</v>
      </c>
      <c r="D4650" s="4" t="s">
        <v>18938</v>
      </c>
      <c r="E4650" s="4" t="s">
        <v>36</v>
      </c>
      <c r="F4650" s="4" t="s">
        <v>37</v>
      </c>
      <c r="G4650" s="4" t="s">
        <v>51</v>
      </c>
      <c r="J4650" s="4" t="s">
        <v>39</v>
      </c>
      <c r="K4650" s="4" t="s">
        <v>4215</v>
      </c>
      <c r="L4650" s="4" t="s">
        <v>4216</v>
      </c>
      <c r="M4650" s="4" t="s">
        <v>4217</v>
      </c>
      <c r="N4650" s="4" t="s">
        <v>36</v>
      </c>
      <c r="O4650" s="4">
        <v>1</v>
      </c>
      <c r="P4650" s="4" t="s">
        <v>55</v>
      </c>
      <c r="Q4650" s="4">
        <v>22.98</v>
      </c>
      <c r="Y4650" s="4" t="s">
        <v>3516</v>
      </c>
      <c r="Z4650" s="4" t="s">
        <v>201</v>
      </c>
      <c r="AA4650" s="4" t="s">
        <v>11317</v>
      </c>
      <c r="AB4650" s="4" t="s">
        <v>58</v>
      </c>
      <c r="AD4650" s="4" t="b">
        <v>0</v>
      </c>
      <c r="AG4650" s="11">
        <f t="shared" si="72"/>
        <v>43330</v>
      </c>
    </row>
    <row r="4651" s="4" customFormat="1" spans="1:33">
      <c r="A4651" s="4" t="s">
        <v>18939</v>
      </c>
      <c r="B4651" s="4" t="s">
        <v>18939</v>
      </c>
      <c r="C4651" s="4" t="s">
        <v>18940</v>
      </c>
      <c r="D4651" s="4" t="s">
        <v>18941</v>
      </c>
      <c r="E4651" s="4" t="s">
        <v>36</v>
      </c>
      <c r="F4651" s="4" t="s">
        <v>37</v>
      </c>
      <c r="G4651" s="4" t="s">
        <v>51</v>
      </c>
      <c r="J4651" s="4" t="s">
        <v>39</v>
      </c>
      <c r="K4651" s="4" t="s">
        <v>827</v>
      </c>
      <c r="L4651" s="4" t="s">
        <v>1197</v>
      </c>
      <c r="M4651" s="4" t="s">
        <v>1198</v>
      </c>
      <c r="N4651" s="4" t="s">
        <v>36</v>
      </c>
      <c r="O4651" s="4">
        <v>1</v>
      </c>
      <c r="P4651" s="4" t="s">
        <v>55</v>
      </c>
      <c r="Q4651" s="4">
        <v>23.98</v>
      </c>
      <c r="Y4651" s="4" t="s">
        <v>1667</v>
      </c>
      <c r="Z4651" s="4" t="s">
        <v>47</v>
      </c>
      <c r="AA4651" s="4" t="s">
        <v>18942</v>
      </c>
      <c r="AB4651" s="4" t="s">
        <v>58</v>
      </c>
      <c r="AD4651" s="4" t="b">
        <v>0</v>
      </c>
      <c r="AG4651" s="11">
        <f t="shared" si="72"/>
        <v>43330</v>
      </c>
    </row>
    <row r="4652" s="4" customFormat="1" spans="1:33">
      <c r="A4652" s="4" t="s">
        <v>18943</v>
      </c>
      <c r="B4652" s="4" t="s">
        <v>18943</v>
      </c>
      <c r="C4652" s="4" t="s">
        <v>18944</v>
      </c>
      <c r="D4652" s="4" t="s">
        <v>18945</v>
      </c>
      <c r="E4652" s="4" t="s">
        <v>36</v>
      </c>
      <c r="F4652" s="4" t="s">
        <v>37</v>
      </c>
      <c r="G4652" s="4" t="s">
        <v>51</v>
      </c>
      <c r="J4652" s="4" t="s">
        <v>39</v>
      </c>
      <c r="K4652" s="4" t="s">
        <v>593</v>
      </c>
      <c r="L4652" s="4" t="s">
        <v>594</v>
      </c>
      <c r="M4652" s="4" t="s">
        <v>595</v>
      </c>
      <c r="N4652" s="4" t="s">
        <v>36</v>
      </c>
      <c r="O4652" s="4">
        <v>1</v>
      </c>
      <c r="P4652" s="4" t="s">
        <v>55</v>
      </c>
      <c r="Q4652" s="4">
        <v>23.98</v>
      </c>
      <c r="Y4652" s="4" t="s">
        <v>391</v>
      </c>
      <c r="Z4652" s="4" t="s">
        <v>115</v>
      </c>
      <c r="AA4652" s="4" t="s">
        <v>18946</v>
      </c>
      <c r="AB4652" s="4" t="s">
        <v>58</v>
      </c>
      <c r="AD4652" s="4" t="b">
        <v>0</v>
      </c>
      <c r="AG4652" s="11">
        <f t="shared" si="72"/>
        <v>43330</v>
      </c>
    </row>
    <row r="4653" s="4" customFormat="1" spans="1:33">
      <c r="A4653" s="4" t="s">
        <v>18947</v>
      </c>
      <c r="B4653" s="4" t="s">
        <v>18947</v>
      </c>
      <c r="C4653" s="4" t="s">
        <v>18948</v>
      </c>
      <c r="D4653" s="4" t="s">
        <v>18949</v>
      </c>
      <c r="E4653" s="4" t="s">
        <v>36</v>
      </c>
      <c r="F4653" s="4" t="s">
        <v>37</v>
      </c>
      <c r="G4653" s="4" t="s">
        <v>51</v>
      </c>
      <c r="J4653" s="4" t="s">
        <v>39</v>
      </c>
      <c r="K4653" s="4" t="s">
        <v>18950</v>
      </c>
      <c r="L4653" s="4" t="s">
        <v>18951</v>
      </c>
      <c r="M4653" s="4" t="s">
        <v>18952</v>
      </c>
      <c r="N4653" s="4" t="s">
        <v>36</v>
      </c>
      <c r="O4653" s="4">
        <v>1</v>
      </c>
      <c r="P4653" s="4" t="s">
        <v>55</v>
      </c>
      <c r="Q4653" s="4">
        <v>22.98</v>
      </c>
      <c r="Y4653" s="4" t="s">
        <v>901</v>
      </c>
      <c r="Z4653" s="4" t="s">
        <v>138</v>
      </c>
      <c r="AA4653" s="4" t="s">
        <v>18953</v>
      </c>
      <c r="AB4653" s="4" t="s">
        <v>58</v>
      </c>
      <c r="AD4653" s="4" t="b">
        <v>1</v>
      </c>
      <c r="AG4653" s="11">
        <f t="shared" si="72"/>
        <v>43330</v>
      </c>
    </row>
    <row r="4654" s="4" customFormat="1" spans="1:33">
      <c r="A4654" s="4" t="s">
        <v>18954</v>
      </c>
      <c r="B4654" s="4" t="s">
        <v>18954</v>
      </c>
      <c r="C4654" s="4" t="s">
        <v>18955</v>
      </c>
      <c r="D4654" s="4" t="s">
        <v>18956</v>
      </c>
      <c r="E4654" s="4" t="s">
        <v>36</v>
      </c>
      <c r="F4654" s="4" t="s">
        <v>37</v>
      </c>
      <c r="G4654" s="4" t="s">
        <v>51</v>
      </c>
      <c r="J4654" s="4" t="s">
        <v>39</v>
      </c>
      <c r="K4654" s="4" t="s">
        <v>6478</v>
      </c>
      <c r="L4654" s="4" t="s">
        <v>6479</v>
      </c>
      <c r="M4654" s="4" t="s">
        <v>6480</v>
      </c>
      <c r="N4654" s="4" t="s">
        <v>36</v>
      </c>
      <c r="O4654" s="4">
        <v>1</v>
      </c>
      <c r="P4654" s="4" t="s">
        <v>55</v>
      </c>
      <c r="Q4654" s="4">
        <v>23.98</v>
      </c>
      <c r="R4654" s="4">
        <v>2.37</v>
      </c>
      <c r="Y4654" s="4" t="s">
        <v>8363</v>
      </c>
      <c r="Z4654" s="4" t="s">
        <v>299</v>
      </c>
      <c r="AA4654" s="4" t="s">
        <v>18957</v>
      </c>
      <c r="AB4654" s="4" t="s">
        <v>58</v>
      </c>
      <c r="AD4654" s="4" t="b">
        <v>0</v>
      </c>
      <c r="AG4654" s="11">
        <f t="shared" si="72"/>
        <v>43330</v>
      </c>
    </row>
    <row r="4655" s="4" customFormat="1" spans="1:33">
      <c r="A4655" s="4" t="s">
        <v>18958</v>
      </c>
      <c r="B4655" s="4" t="s">
        <v>18958</v>
      </c>
      <c r="C4655" s="4" t="s">
        <v>18959</v>
      </c>
      <c r="D4655" s="4" t="s">
        <v>18960</v>
      </c>
      <c r="E4655" s="4" t="s">
        <v>36</v>
      </c>
      <c r="F4655" s="4" t="s">
        <v>37</v>
      </c>
      <c r="G4655" s="4" t="s">
        <v>51</v>
      </c>
      <c r="J4655" s="4" t="s">
        <v>39</v>
      </c>
      <c r="K4655" s="4" t="s">
        <v>1281</v>
      </c>
      <c r="L4655" s="4" t="s">
        <v>1282</v>
      </c>
      <c r="M4655" s="4" t="s">
        <v>1283</v>
      </c>
      <c r="N4655" s="4" t="s">
        <v>36</v>
      </c>
      <c r="O4655" s="4">
        <v>1</v>
      </c>
      <c r="P4655" s="4" t="s">
        <v>55</v>
      </c>
      <c r="Q4655" s="4">
        <v>23.98</v>
      </c>
      <c r="S4655" s="4">
        <v>9.98</v>
      </c>
      <c r="Y4655" s="4" t="s">
        <v>18961</v>
      </c>
      <c r="Z4655" s="4" t="s">
        <v>156</v>
      </c>
      <c r="AA4655" s="4" t="s">
        <v>18962</v>
      </c>
      <c r="AB4655" s="4" t="s">
        <v>58</v>
      </c>
      <c r="AD4655" s="4" t="b">
        <v>0</v>
      </c>
      <c r="AG4655" s="11">
        <f t="shared" si="72"/>
        <v>43330</v>
      </c>
    </row>
    <row r="4656" s="4" customFormat="1" spans="1:33">
      <c r="A4656" s="4" t="s">
        <v>18963</v>
      </c>
      <c r="B4656" s="4" t="s">
        <v>18963</v>
      </c>
      <c r="C4656" s="4" t="s">
        <v>18964</v>
      </c>
      <c r="D4656" s="4" t="s">
        <v>18965</v>
      </c>
      <c r="E4656" s="4" t="s">
        <v>36</v>
      </c>
      <c r="F4656" s="4" t="s">
        <v>37</v>
      </c>
      <c r="G4656" s="4" t="s">
        <v>51</v>
      </c>
      <c r="J4656" s="4" t="s">
        <v>39</v>
      </c>
      <c r="K4656" s="4" t="s">
        <v>6478</v>
      </c>
      <c r="L4656" s="4" t="s">
        <v>6479</v>
      </c>
      <c r="M4656" s="4" t="s">
        <v>6480</v>
      </c>
      <c r="N4656" s="4" t="s">
        <v>36</v>
      </c>
      <c r="O4656" s="4">
        <v>1</v>
      </c>
      <c r="P4656" s="4" t="s">
        <v>55</v>
      </c>
      <c r="Q4656" s="4">
        <v>23.98</v>
      </c>
      <c r="Y4656" s="4" t="s">
        <v>5157</v>
      </c>
      <c r="Z4656" s="4" t="s">
        <v>368</v>
      </c>
      <c r="AA4656" s="4" t="s">
        <v>17354</v>
      </c>
      <c r="AB4656" s="4" t="s">
        <v>58</v>
      </c>
      <c r="AD4656" s="4" t="b">
        <v>0</v>
      </c>
      <c r="AG4656" s="11">
        <f t="shared" si="72"/>
        <v>43330</v>
      </c>
    </row>
    <row r="4657" s="4" customFormat="1" spans="1:33">
      <c r="A4657" s="4" t="s">
        <v>18966</v>
      </c>
      <c r="B4657" s="4" t="s">
        <v>18966</v>
      </c>
      <c r="C4657" s="4" t="s">
        <v>18967</v>
      </c>
      <c r="D4657" s="4" t="s">
        <v>18968</v>
      </c>
      <c r="E4657" s="4" t="s">
        <v>36</v>
      </c>
      <c r="F4657" s="4" t="s">
        <v>37</v>
      </c>
      <c r="G4657" s="4" t="s">
        <v>51</v>
      </c>
      <c r="J4657" s="4" t="s">
        <v>188</v>
      </c>
      <c r="K4657" s="4" t="s">
        <v>16730</v>
      </c>
      <c r="L4657" s="4" t="s">
        <v>16731</v>
      </c>
      <c r="M4657" s="4" t="s">
        <v>16732</v>
      </c>
      <c r="N4657" s="4" t="s">
        <v>36</v>
      </c>
      <c r="O4657" s="4">
        <v>1</v>
      </c>
      <c r="P4657" s="4" t="s">
        <v>55</v>
      </c>
      <c r="Q4657" s="4">
        <v>19.98</v>
      </c>
      <c r="S4657" s="4">
        <v>3.99</v>
      </c>
      <c r="Y4657" s="4" t="s">
        <v>3259</v>
      </c>
      <c r="Z4657" s="4" t="s">
        <v>862</v>
      </c>
      <c r="AA4657" s="4" t="s">
        <v>18969</v>
      </c>
      <c r="AB4657" s="4" t="s">
        <v>58</v>
      </c>
      <c r="AD4657" s="4" t="b">
        <v>0</v>
      </c>
      <c r="AG4657" s="11">
        <f t="shared" si="72"/>
        <v>43330</v>
      </c>
    </row>
    <row r="4658" s="4" customFormat="1" spans="1:33">
      <c r="A4658" s="4" t="s">
        <v>18970</v>
      </c>
      <c r="B4658" s="4" t="s">
        <v>18970</v>
      </c>
      <c r="C4658" s="4" t="s">
        <v>18971</v>
      </c>
      <c r="D4658" s="4" t="s">
        <v>18972</v>
      </c>
      <c r="E4658" s="4" t="s">
        <v>36</v>
      </c>
      <c r="F4658" s="4" t="s">
        <v>37</v>
      </c>
      <c r="G4658" s="4" t="s">
        <v>51</v>
      </c>
      <c r="J4658" s="4" t="s">
        <v>39</v>
      </c>
      <c r="K4658" s="4" t="s">
        <v>482</v>
      </c>
      <c r="L4658" s="4" t="s">
        <v>1256</v>
      </c>
      <c r="M4658" s="4" t="s">
        <v>484</v>
      </c>
      <c r="N4658" s="4" t="s">
        <v>36</v>
      </c>
      <c r="O4658" s="4">
        <v>1</v>
      </c>
      <c r="P4658" s="4" t="s">
        <v>55</v>
      </c>
      <c r="Q4658" s="4">
        <v>23.98</v>
      </c>
      <c r="Y4658" s="4" t="s">
        <v>18973</v>
      </c>
      <c r="Z4658" s="4" t="s">
        <v>1931</v>
      </c>
      <c r="AA4658" s="4" t="s">
        <v>18974</v>
      </c>
      <c r="AB4658" s="4" t="s">
        <v>58</v>
      </c>
      <c r="AD4658" s="4" t="b">
        <v>0</v>
      </c>
      <c r="AG4658" s="11">
        <f t="shared" si="72"/>
        <v>43330</v>
      </c>
    </row>
    <row r="4659" s="4" customFormat="1" spans="1:33">
      <c r="A4659" s="4" t="s">
        <v>18975</v>
      </c>
      <c r="B4659" s="4" t="s">
        <v>18975</v>
      </c>
      <c r="C4659" s="4" t="s">
        <v>18976</v>
      </c>
      <c r="D4659" s="4" t="s">
        <v>18977</v>
      </c>
      <c r="E4659" s="4" t="s">
        <v>36</v>
      </c>
      <c r="F4659" s="4" t="s">
        <v>37</v>
      </c>
      <c r="G4659" s="4" t="s">
        <v>51</v>
      </c>
      <c r="J4659" s="4" t="s">
        <v>39</v>
      </c>
      <c r="K4659" s="4" t="s">
        <v>3017</v>
      </c>
      <c r="L4659" s="4" t="s">
        <v>3018</v>
      </c>
      <c r="M4659" s="4" t="s">
        <v>3019</v>
      </c>
      <c r="N4659" s="4" t="s">
        <v>36</v>
      </c>
      <c r="O4659" s="4">
        <v>1</v>
      </c>
      <c r="P4659" s="4" t="s">
        <v>55</v>
      </c>
      <c r="Q4659" s="4">
        <v>22.98</v>
      </c>
      <c r="Y4659" s="4" t="s">
        <v>18978</v>
      </c>
      <c r="Z4659" s="4" t="s">
        <v>784</v>
      </c>
      <c r="AA4659" s="4" t="s">
        <v>18979</v>
      </c>
      <c r="AB4659" s="4" t="s">
        <v>58</v>
      </c>
      <c r="AD4659" s="4" t="b">
        <v>0</v>
      </c>
      <c r="AG4659" s="11">
        <f t="shared" si="72"/>
        <v>43330</v>
      </c>
    </row>
    <row r="4660" s="4" customFormat="1" spans="1:33">
      <c r="A4660" s="4" t="s">
        <v>18980</v>
      </c>
      <c r="B4660" s="4" t="s">
        <v>18980</v>
      </c>
      <c r="C4660" s="4" t="s">
        <v>18981</v>
      </c>
      <c r="D4660" s="4" t="s">
        <v>18982</v>
      </c>
      <c r="E4660" s="4" t="s">
        <v>36</v>
      </c>
      <c r="F4660" s="4" t="s">
        <v>37</v>
      </c>
      <c r="G4660" s="4" t="s">
        <v>51</v>
      </c>
      <c r="J4660" s="4" t="s">
        <v>39</v>
      </c>
      <c r="K4660" s="4" t="s">
        <v>11083</v>
      </c>
      <c r="L4660" s="4" t="s">
        <v>11084</v>
      </c>
      <c r="M4660" s="4" t="s">
        <v>11085</v>
      </c>
      <c r="N4660" s="4" t="s">
        <v>36</v>
      </c>
      <c r="O4660" s="4">
        <v>1</v>
      </c>
      <c r="P4660" s="4" t="s">
        <v>55</v>
      </c>
      <c r="Q4660" s="4">
        <v>27.98</v>
      </c>
      <c r="Y4660" s="4" t="s">
        <v>18983</v>
      </c>
      <c r="Z4660" s="4" t="s">
        <v>18984</v>
      </c>
      <c r="AA4660" s="4">
        <v>40229</v>
      </c>
      <c r="AB4660" s="4" t="s">
        <v>58</v>
      </c>
      <c r="AD4660" s="4" t="b">
        <v>0</v>
      </c>
      <c r="AG4660" s="11">
        <f t="shared" si="72"/>
        <v>43330</v>
      </c>
    </row>
    <row r="4661" s="4" customFormat="1" spans="1:33">
      <c r="A4661" s="4" t="s">
        <v>18985</v>
      </c>
      <c r="B4661" s="4" t="s">
        <v>18985</v>
      </c>
      <c r="C4661" s="4" t="s">
        <v>18986</v>
      </c>
      <c r="D4661" s="4" t="s">
        <v>18987</v>
      </c>
      <c r="E4661" s="4" t="s">
        <v>36</v>
      </c>
      <c r="F4661" s="4" t="s">
        <v>37</v>
      </c>
      <c r="G4661" s="4" t="s">
        <v>51</v>
      </c>
      <c r="J4661" s="4" t="s">
        <v>110</v>
      </c>
      <c r="K4661" s="4" t="s">
        <v>482</v>
      </c>
      <c r="L4661" s="4" t="s">
        <v>483</v>
      </c>
      <c r="M4661" s="4" t="s">
        <v>484</v>
      </c>
      <c r="N4661" s="4" t="s">
        <v>36</v>
      </c>
      <c r="O4661" s="4">
        <v>1</v>
      </c>
      <c r="P4661" s="4" t="s">
        <v>55</v>
      </c>
      <c r="Q4661" s="4">
        <v>23.98</v>
      </c>
      <c r="S4661" s="4">
        <v>2.38</v>
      </c>
      <c r="X4661" s="4">
        <v>2.38</v>
      </c>
      <c r="Y4661" s="4" t="s">
        <v>18988</v>
      </c>
      <c r="Z4661" s="4" t="s">
        <v>147</v>
      </c>
      <c r="AA4661" s="4">
        <v>10950</v>
      </c>
      <c r="AB4661" s="4" t="s">
        <v>58</v>
      </c>
      <c r="AC4661" s="4" t="s">
        <v>915</v>
      </c>
      <c r="AD4661" s="4" t="b">
        <v>0</v>
      </c>
      <c r="AG4661" s="11">
        <f t="shared" si="72"/>
        <v>43330</v>
      </c>
    </row>
    <row r="4662" s="4" customFormat="1" spans="1:33">
      <c r="A4662" s="4" t="s">
        <v>18989</v>
      </c>
      <c r="B4662" s="4" t="s">
        <v>18989</v>
      </c>
      <c r="C4662" s="4" t="s">
        <v>18990</v>
      </c>
      <c r="D4662" s="4" t="s">
        <v>18991</v>
      </c>
      <c r="E4662" s="4" t="s">
        <v>36</v>
      </c>
      <c r="F4662" s="4" t="s">
        <v>37</v>
      </c>
      <c r="G4662" s="4" t="s">
        <v>51</v>
      </c>
      <c r="J4662" s="4" t="s">
        <v>39</v>
      </c>
      <c r="K4662" s="4" t="s">
        <v>4834</v>
      </c>
      <c r="L4662" s="4" t="s">
        <v>4835</v>
      </c>
      <c r="M4662" s="4" t="s">
        <v>4836</v>
      </c>
      <c r="N4662" s="4" t="s">
        <v>36</v>
      </c>
      <c r="O4662" s="4">
        <v>1</v>
      </c>
      <c r="P4662" s="4" t="s">
        <v>55</v>
      </c>
      <c r="Q4662" s="4">
        <v>19.98</v>
      </c>
      <c r="Y4662" s="4" t="s">
        <v>192</v>
      </c>
      <c r="Z4662" s="4" t="s">
        <v>115</v>
      </c>
      <c r="AA4662" s="4" t="s">
        <v>18992</v>
      </c>
      <c r="AB4662" s="4" t="s">
        <v>58</v>
      </c>
      <c r="AD4662" s="4" t="b">
        <v>0</v>
      </c>
      <c r="AG4662" s="11">
        <f t="shared" si="72"/>
        <v>43330</v>
      </c>
    </row>
    <row r="4663" s="4" customFormat="1" spans="1:33">
      <c r="A4663" s="4" t="s">
        <v>18993</v>
      </c>
      <c r="B4663" s="4" t="s">
        <v>18993</v>
      </c>
      <c r="C4663" s="4" t="s">
        <v>18994</v>
      </c>
      <c r="D4663" s="4" t="s">
        <v>18995</v>
      </c>
      <c r="E4663" s="4" t="s">
        <v>36</v>
      </c>
      <c r="F4663" s="4" t="s">
        <v>37</v>
      </c>
      <c r="G4663" s="4" t="s">
        <v>51</v>
      </c>
      <c r="J4663" s="4" t="s">
        <v>39</v>
      </c>
      <c r="K4663" s="4" t="s">
        <v>3577</v>
      </c>
      <c r="L4663" s="4" t="s">
        <v>3578</v>
      </c>
      <c r="M4663" s="4" t="s">
        <v>3579</v>
      </c>
      <c r="N4663" s="4" t="s">
        <v>36</v>
      </c>
      <c r="O4663" s="4">
        <v>2</v>
      </c>
      <c r="P4663" s="4" t="s">
        <v>55</v>
      </c>
      <c r="Q4663" s="4">
        <v>47.96</v>
      </c>
      <c r="Y4663" s="4" t="s">
        <v>464</v>
      </c>
      <c r="Z4663" s="4" t="s">
        <v>105</v>
      </c>
      <c r="AA4663" s="4">
        <v>7306</v>
      </c>
      <c r="AB4663" s="4" t="s">
        <v>58</v>
      </c>
      <c r="AD4663" s="4" t="b">
        <v>0</v>
      </c>
      <c r="AG4663" s="11">
        <f t="shared" si="72"/>
        <v>43330</v>
      </c>
    </row>
    <row r="4664" s="4" customFormat="1" spans="1:33">
      <c r="A4664" s="4" t="s">
        <v>18993</v>
      </c>
      <c r="B4664" s="4" t="s">
        <v>18993</v>
      </c>
      <c r="C4664" s="4" t="s">
        <v>18994</v>
      </c>
      <c r="D4664" s="4" t="s">
        <v>18995</v>
      </c>
      <c r="E4664" s="4" t="s">
        <v>36</v>
      </c>
      <c r="F4664" s="4" t="s">
        <v>37</v>
      </c>
      <c r="G4664" s="4" t="s">
        <v>51</v>
      </c>
      <c r="J4664" s="4" t="s">
        <v>39</v>
      </c>
      <c r="K4664" s="4" t="s">
        <v>1897</v>
      </c>
      <c r="L4664" s="4" t="s">
        <v>1898</v>
      </c>
      <c r="M4664" s="4" t="s">
        <v>1899</v>
      </c>
      <c r="N4664" s="4" t="s">
        <v>36</v>
      </c>
      <c r="O4664" s="4">
        <v>2</v>
      </c>
      <c r="P4664" s="4" t="s">
        <v>55</v>
      </c>
      <c r="Q4664" s="4">
        <v>47.96</v>
      </c>
      <c r="Y4664" s="4" t="s">
        <v>464</v>
      </c>
      <c r="Z4664" s="4" t="s">
        <v>105</v>
      </c>
      <c r="AA4664" s="4">
        <v>7306</v>
      </c>
      <c r="AB4664" s="4" t="s">
        <v>58</v>
      </c>
      <c r="AD4664" s="4" t="b">
        <v>0</v>
      </c>
      <c r="AG4664" s="11">
        <f t="shared" si="72"/>
        <v>43330</v>
      </c>
    </row>
    <row r="4665" s="4" customFormat="1" spans="1:33">
      <c r="A4665" s="4" t="s">
        <v>18996</v>
      </c>
      <c r="B4665" s="4" t="s">
        <v>18996</v>
      </c>
      <c r="C4665" s="4" t="s">
        <v>18997</v>
      </c>
      <c r="D4665" s="4" t="s">
        <v>18998</v>
      </c>
      <c r="E4665" s="4" t="s">
        <v>36</v>
      </c>
      <c r="F4665" s="4" t="s">
        <v>37</v>
      </c>
      <c r="G4665" s="4" t="s">
        <v>51</v>
      </c>
      <c r="J4665" s="4" t="s">
        <v>39</v>
      </c>
      <c r="K4665" s="4" t="s">
        <v>593</v>
      </c>
      <c r="L4665" s="4" t="s">
        <v>594</v>
      </c>
      <c r="M4665" s="4" t="s">
        <v>595</v>
      </c>
      <c r="N4665" s="4" t="s">
        <v>36</v>
      </c>
      <c r="O4665" s="4">
        <v>1</v>
      </c>
      <c r="P4665" s="4" t="s">
        <v>55</v>
      </c>
      <c r="Q4665" s="4">
        <v>23.98</v>
      </c>
      <c r="Y4665" s="4" t="s">
        <v>391</v>
      </c>
      <c r="Z4665" s="4" t="s">
        <v>115</v>
      </c>
      <c r="AA4665" s="4" t="s">
        <v>18999</v>
      </c>
      <c r="AB4665" s="4" t="s">
        <v>58</v>
      </c>
      <c r="AD4665" s="4" t="b">
        <v>0</v>
      </c>
      <c r="AG4665" s="11">
        <f t="shared" si="72"/>
        <v>43330</v>
      </c>
    </row>
    <row r="4666" s="4" customFormat="1" spans="1:33">
      <c r="A4666" s="4" t="s">
        <v>19000</v>
      </c>
      <c r="B4666" s="4" t="s">
        <v>19000</v>
      </c>
      <c r="C4666" s="4" t="s">
        <v>19001</v>
      </c>
      <c r="D4666" s="4" t="s">
        <v>19002</v>
      </c>
      <c r="E4666" s="4" t="s">
        <v>36</v>
      </c>
      <c r="F4666" s="4" t="s">
        <v>37</v>
      </c>
      <c r="G4666" s="4" t="s">
        <v>51</v>
      </c>
      <c r="J4666" s="4" t="s">
        <v>110</v>
      </c>
      <c r="K4666" s="4" t="s">
        <v>1656</v>
      </c>
      <c r="L4666" s="4" t="s">
        <v>1657</v>
      </c>
      <c r="M4666" s="4" t="s">
        <v>1658</v>
      </c>
      <c r="N4666" s="4" t="s">
        <v>36</v>
      </c>
      <c r="O4666" s="4">
        <v>1</v>
      </c>
      <c r="P4666" s="4" t="s">
        <v>55</v>
      </c>
      <c r="Q4666" s="4">
        <v>17.98</v>
      </c>
      <c r="Y4666" s="4" t="s">
        <v>1875</v>
      </c>
      <c r="Z4666" s="4" t="s">
        <v>233</v>
      </c>
      <c r="AA4666" s="4" t="s">
        <v>19003</v>
      </c>
      <c r="AB4666" s="4" t="s">
        <v>58</v>
      </c>
      <c r="AD4666" s="4" t="b">
        <v>0</v>
      </c>
      <c r="AG4666" s="11">
        <f t="shared" si="72"/>
        <v>43330</v>
      </c>
    </row>
    <row r="4667" s="4" customFormat="1" spans="1:33">
      <c r="A4667" s="4" t="s">
        <v>19004</v>
      </c>
      <c r="B4667" s="4" t="s">
        <v>19004</v>
      </c>
      <c r="C4667" s="4" t="s">
        <v>19005</v>
      </c>
      <c r="D4667" s="4" t="s">
        <v>19006</v>
      </c>
      <c r="E4667" s="4" t="s">
        <v>36</v>
      </c>
      <c r="F4667" s="4" t="s">
        <v>37</v>
      </c>
      <c r="G4667" s="4" t="s">
        <v>51</v>
      </c>
      <c r="J4667" s="4" t="s">
        <v>39</v>
      </c>
      <c r="K4667" s="4" t="s">
        <v>5761</v>
      </c>
      <c r="L4667" s="4" t="s">
        <v>5762</v>
      </c>
      <c r="M4667" s="4" t="s">
        <v>5763</v>
      </c>
      <c r="N4667" s="4" t="s">
        <v>36</v>
      </c>
      <c r="O4667" s="4">
        <v>1</v>
      </c>
      <c r="P4667" s="4" t="s">
        <v>55</v>
      </c>
      <c r="Q4667" s="4">
        <v>25.98</v>
      </c>
      <c r="Y4667" s="4" t="s">
        <v>12166</v>
      </c>
      <c r="Z4667" s="4" t="s">
        <v>1931</v>
      </c>
      <c r="AA4667" s="4" t="s">
        <v>19007</v>
      </c>
      <c r="AB4667" s="4" t="s">
        <v>58</v>
      </c>
      <c r="AD4667" s="4" t="b">
        <v>0</v>
      </c>
      <c r="AG4667" s="11">
        <f t="shared" si="72"/>
        <v>43330</v>
      </c>
    </row>
    <row r="4668" s="4" customFormat="1" spans="1:33">
      <c r="A4668" s="4" t="s">
        <v>19004</v>
      </c>
      <c r="B4668" s="4" t="s">
        <v>19004</v>
      </c>
      <c r="C4668" s="4" t="s">
        <v>19005</v>
      </c>
      <c r="D4668" s="4" t="s">
        <v>19006</v>
      </c>
      <c r="E4668" s="4" t="s">
        <v>36</v>
      </c>
      <c r="F4668" s="4" t="s">
        <v>37</v>
      </c>
      <c r="G4668" s="4" t="s">
        <v>51</v>
      </c>
      <c r="J4668" s="4" t="s">
        <v>39</v>
      </c>
      <c r="K4668" s="4" t="s">
        <v>1648</v>
      </c>
      <c r="L4668" s="4" t="s">
        <v>1649</v>
      </c>
      <c r="M4668" s="4" t="s">
        <v>1650</v>
      </c>
      <c r="N4668" s="4" t="s">
        <v>36</v>
      </c>
      <c r="O4668" s="4">
        <v>1</v>
      </c>
      <c r="P4668" s="4" t="s">
        <v>55</v>
      </c>
      <c r="Q4668" s="4">
        <v>25.98</v>
      </c>
      <c r="Y4668" s="4" t="s">
        <v>12166</v>
      </c>
      <c r="Z4668" s="4" t="s">
        <v>1931</v>
      </c>
      <c r="AA4668" s="4" t="s">
        <v>19007</v>
      </c>
      <c r="AB4668" s="4" t="s">
        <v>58</v>
      </c>
      <c r="AD4668" s="4" t="b">
        <v>0</v>
      </c>
      <c r="AG4668" s="11">
        <f t="shared" si="72"/>
        <v>43330</v>
      </c>
    </row>
    <row r="4669" s="4" customFormat="1" spans="1:33">
      <c r="A4669" s="4" t="s">
        <v>19008</v>
      </c>
      <c r="B4669" s="4" t="s">
        <v>19008</v>
      </c>
      <c r="C4669" s="4" t="s">
        <v>19009</v>
      </c>
      <c r="D4669" s="4" t="s">
        <v>19010</v>
      </c>
      <c r="E4669" s="4" t="s">
        <v>36</v>
      </c>
      <c r="F4669" s="4" t="s">
        <v>37</v>
      </c>
      <c r="G4669" s="4" t="s">
        <v>51</v>
      </c>
      <c r="J4669" s="4" t="s">
        <v>39</v>
      </c>
      <c r="K4669" s="4" t="s">
        <v>1323</v>
      </c>
      <c r="L4669" s="4" t="s">
        <v>1324</v>
      </c>
      <c r="M4669" s="4" t="s">
        <v>1325</v>
      </c>
      <c r="N4669" s="4" t="s">
        <v>36</v>
      </c>
      <c r="O4669" s="4">
        <v>1</v>
      </c>
      <c r="P4669" s="4" t="s">
        <v>55</v>
      </c>
      <c r="Q4669" s="4">
        <v>16.99</v>
      </c>
      <c r="W4669" s="4">
        <v>1.36</v>
      </c>
      <c r="Y4669" s="4" t="s">
        <v>4863</v>
      </c>
      <c r="Z4669" s="4" t="s">
        <v>233</v>
      </c>
      <c r="AA4669" s="4" t="s">
        <v>19011</v>
      </c>
      <c r="AB4669" s="4" t="s">
        <v>58</v>
      </c>
      <c r="AC4669" s="4" t="s">
        <v>370</v>
      </c>
      <c r="AG4669" s="11">
        <f t="shared" si="72"/>
        <v>43330</v>
      </c>
    </row>
    <row r="4670" s="4" customFormat="1" spans="1:33">
      <c r="A4670" s="4" t="s">
        <v>19008</v>
      </c>
      <c r="B4670" s="4" t="s">
        <v>19008</v>
      </c>
      <c r="C4670" s="4" t="s">
        <v>19009</v>
      </c>
      <c r="D4670" s="4" t="s">
        <v>19010</v>
      </c>
      <c r="E4670" s="4" t="s">
        <v>36</v>
      </c>
      <c r="F4670" s="4" t="s">
        <v>37</v>
      </c>
      <c r="G4670" s="4" t="s">
        <v>51</v>
      </c>
      <c r="J4670" s="4" t="s">
        <v>39</v>
      </c>
      <c r="K4670" s="4" t="s">
        <v>660</v>
      </c>
      <c r="L4670" s="4" t="s">
        <v>661</v>
      </c>
      <c r="M4670" s="4" t="s">
        <v>662</v>
      </c>
      <c r="N4670" s="4" t="s">
        <v>36</v>
      </c>
      <c r="O4670" s="4">
        <v>1</v>
      </c>
      <c r="P4670" s="4" t="s">
        <v>55</v>
      </c>
      <c r="Q4670" s="4">
        <v>16.99</v>
      </c>
      <c r="W4670" s="4">
        <v>1.36</v>
      </c>
      <c r="Y4670" s="4" t="s">
        <v>4863</v>
      </c>
      <c r="Z4670" s="4" t="s">
        <v>233</v>
      </c>
      <c r="AA4670" s="4" t="s">
        <v>19011</v>
      </c>
      <c r="AB4670" s="4" t="s">
        <v>58</v>
      </c>
      <c r="AC4670" s="4" t="s">
        <v>370</v>
      </c>
      <c r="AG4670" s="11">
        <f t="shared" si="72"/>
        <v>43330</v>
      </c>
    </row>
    <row r="4671" s="4" customFormat="1" spans="1:33">
      <c r="A4671" s="4" t="s">
        <v>19012</v>
      </c>
      <c r="B4671" s="4" t="s">
        <v>19012</v>
      </c>
      <c r="C4671" s="4" t="s">
        <v>19013</v>
      </c>
      <c r="D4671" s="4" t="s">
        <v>19014</v>
      </c>
      <c r="E4671" s="4" t="s">
        <v>36</v>
      </c>
      <c r="F4671" s="4" t="s">
        <v>37</v>
      </c>
      <c r="G4671" s="4" t="s">
        <v>51</v>
      </c>
      <c r="J4671" s="4" t="s">
        <v>39</v>
      </c>
      <c r="K4671" s="4" t="s">
        <v>1941</v>
      </c>
      <c r="L4671" s="4" t="s">
        <v>1942</v>
      </c>
      <c r="M4671" s="4" t="s">
        <v>1943</v>
      </c>
      <c r="N4671" s="4" t="s">
        <v>36</v>
      </c>
      <c r="O4671" s="4">
        <v>1</v>
      </c>
      <c r="P4671" s="4" t="s">
        <v>55</v>
      </c>
      <c r="Q4671" s="4">
        <v>23.98</v>
      </c>
      <c r="Y4671" s="4" t="s">
        <v>19015</v>
      </c>
      <c r="Z4671" s="4" t="s">
        <v>1931</v>
      </c>
      <c r="AA4671" s="4" t="s">
        <v>19016</v>
      </c>
      <c r="AB4671" s="4" t="s">
        <v>58</v>
      </c>
      <c r="AD4671" s="4" t="b">
        <v>0</v>
      </c>
      <c r="AG4671" s="11">
        <f t="shared" si="72"/>
        <v>43330</v>
      </c>
    </row>
    <row r="4672" s="4" customFormat="1" spans="1:33">
      <c r="A4672" s="4" t="s">
        <v>19017</v>
      </c>
      <c r="B4672" s="4" t="s">
        <v>19017</v>
      </c>
      <c r="C4672" s="4" t="s">
        <v>19018</v>
      </c>
      <c r="D4672" s="4" t="s">
        <v>19019</v>
      </c>
      <c r="E4672" s="4" t="s">
        <v>36</v>
      </c>
      <c r="F4672" s="4" t="s">
        <v>37</v>
      </c>
      <c r="G4672" s="4" t="s">
        <v>51</v>
      </c>
      <c r="J4672" s="4" t="s">
        <v>39</v>
      </c>
      <c r="K4672" s="4" t="s">
        <v>380</v>
      </c>
      <c r="L4672" s="4" t="s">
        <v>381</v>
      </c>
      <c r="M4672" s="4" t="s">
        <v>382</v>
      </c>
      <c r="N4672" s="4" t="s">
        <v>36</v>
      </c>
      <c r="O4672" s="4">
        <v>1</v>
      </c>
      <c r="P4672" s="4" t="s">
        <v>55</v>
      </c>
      <c r="Q4672" s="4">
        <v>23.98</v>
      </c>
      <c r="Y4672" s="4" t="s">
        <v>526</v>
      </c>
      <c r="Z4672" s="4" t="s">
        <v>147</v>
      </c>
      <c r="AA4672" s="4" t="s">
        <v>19020</v>
      </c>
      <c r="AB4672" s="4" t="s">
        <v>58</v>
      </c>
      <c r="AD4672" s="4" t="b">
        <v>0</v>
      </c>
      <c r="AG4672" s="11">
        <f t="shared" si="72"/>
        <v>43330</v>
      </c>
    </row>
    <row r="4673" s="4" customFormat="1" spans="1:33">
      <c r="A4673" s="4" t="s">
        <v>19021</v>
      </c>
      <c r="B4673" s="4" t="s">
        <v>19021</v>
      </c>
      <c r="C4673" s="4" t="s">
        <v>19022</v>
      </c>
      <c r="D4673" s="4" t="s">
        <v>19023</v>
      </c>
      <c r="E4673" s="4" t="s">
        <v>36</v>
      </c>
      <c r="F4673" s="4" t="s">
        <v>37</v>
      </c>
      <c r="G4673" s="4" t="s">
        <v>51</v>
      </c>
      <c r="J4673" s="4" t="s">
        <v>39</v>
      </c>
      <c r="K4673" s="4" t="s">
        <v>122</v>
      </c>
      <c r="L4673" s="4" t="s">
        <v>123</v>
      </c>
      <c r="M4673" s="4" t="s">
        <v>124</v>
      </c>
      <c r="N4673" s="4" t="s">
        <v>36</v>
      </c>
      <c r="O4673" s="4">
        <v>1</v>
      </c>
      <c r="P4673" s="4" t="s">
        <v>55</v>
      </c>
      <c r="Q4673" s="4">
        <v>23.98</v>
      </c>
      <c r="R4673" s="4">
        <v>2.4</v>
      </c>
      <c r="Y4673" s="4" t="s">
        <v>19024</v>
      </c>
      <c r="Z4673" s="4" t="s">
        <v>299</v>
      </c>
      <c r="AA4673" s="4" t="s">
        <v>19025</v>
      </c>
      <c r="AB4673" s="4" t="s">
        <v>58</v>
      </c>
      <c r="AD4673" s="4" t="b">
        <v>0</v>
      </c>
      <c r="AG4673" s="11">
        <f t="shared" si="72"/>
        <v>43330</v>
      </c>
    </row>
    <row r="4674" s="4" customFormat="1" spans="1:33">
      <c r="A4674" s="4" t="s">
        <v>19026</v>
      </c>
      <c r="B4674" s="4" t="s">
        <v>19026</v>
      </c>
      <c r="C4674" s="4" t="s">
        <v>19027</v>
      </c>
      <c r="D4674" s="4" t="s">
        <v>19028</v>
      </c>
      <c r="E4674" s="4" t="s">
        <v>36</v>
      </c>
      <c r="F4674" s="4" t="s">
        <v>37</v>
      </c>
      <c r="G4674" s="4" t="s">
        <v>51</v>
      </c>
      <c r="J4674" s="4" t="s">
        <v>39</v>
      </c>
      <c r="K4674" s="4" t="s">
        <v>7134</v>
      </c>
      <c r="L4674" s="4" t="s">
        <v>19029</v>
      </c>
      <c r="M4674" s="4" t="s">
        <v>19030</v>
      </c>
      <c r="N4674" s="4" t="s">
        <v>36</v>
      </c>
      <c r="O4674" s="4">
        <v>1</v>
      </c>
      <c r="P4674" s="4" t="s">
        <v>55</v>
      </c>
      <c r="Q4674" s="4">
        <v>22.98</v>
      </c>
      <c r="Y4674" s="4" t="s">
        <v>3203</v>
      </c>
      <c r="Z4674" s="4" t="s">
        <v>738</v>
      </c>
      <c r="AA4674" s="4" t="s">
        <v>19031</v>
      </c>
      <c r="AB4674" s="4" t="s">
        <v>58</v>
      </c>
      <c r="AD4674" s="4" t="b">
        <v>0</v>
      </c>
      <c r="AG4674" s="11">
        <f t="shared" ref="AG4674:AG4737" si="73">DATEVALUE(LEFT(C4674,10))</f>
        <v>43330</v>
      </c>
    </row>
    <row r="4675" s="4" customFormat="1" spans="1:33">
      <c r="A4675" s="4" t="s">
        <v>19032</v>
      </c>
      <c r="B4675" s="4" t="s">
        <v>19032</v>
      </c>
      <c r="C4675" s="4" t="s">
        <v>19033</v>
      </c>
      <c r="D4675" s="4" t="s">
        <v>19034</v>
      </c>
      <c r="E4675" s="4" t="s">
        <v>36</v>
      </c>
      <c r="F4675" s="4" t="s">
        <v>37</v>
      </c>
      <c r="G4675" s="4" t="s">
        <v>51</v>
      </c>
      <c r="J4675" s="4" t="s">
        <v>39</v>
      </c>
      <c r="K4675" s="4" t="s">
        <v>16730</v>
      </c>
      <c r="L4675" s="4" t="s">
        <v>16731</v>
      </c>
      <c r="M4675" s="4" t="s">
        <v>16732</v>
      </c>
      <c r="N4675" s="4" t="s">
        <v>36</v>
      </c>
      <c r="O4675" s="4">
        <v>1</v>
      </c>
      <c r="P4675" s="4" t="s">
        <v>55</v>
      </c>
      <c r="Q4675" s="4">
        <v>19.98</v>
      </c>
      <c r="S4675" s="4">
        <v>4.65</v>
      </c>
      <c r="Y4675" s="4" t="s">
        <v>19035</v>
      </c>
      <c r="Z4675" s="4" t="s">
        <v>311</v>
      </c>
      <c r="AA4675" s="4" t="s">
        <v>19036</v>
      </c>
      <c r="AB4675" s="4" t="s">
        <v>58</v>
      </c>
      <c r="AD4675" s="4" t="b">
        <v>0</v>
      </c>
      <c r="AG4675" s="11">
        <f t="shared" si="73"/>
        <v>43330</v>
      </c>
    </row>
    <row r="4676" s="4" customFormat="1" spans="1:33">
      <c r="A4676" s="4" t="s">
        <v>19037</v>
      </c>
      <c r="B4676" s="4" t="s">
        <v>19037</v>
      </c>
      <c r="C4676" s="4" t="s">
        <v>19038</v>
      </c>
      <c r="D4676" s="4" t="s">
        <v>19039</v>
      </c>
      <c r="E4676" s="4" t="s">
        <v>36</v>
      </c>
      <c r="F4676" s="4" t="s">
        <v>37</v>
      </c>
      <c r="G4676" s="4" t="s">
        <v>51</v>
      </c>
      <c r="J4676" s="4" t="s">
        <v>39</v>
      </c>
      <c r="K4676" s="4" t="s">
        <v>8850</v>
      </c>
      <c r="L4676" s="4" t="s">
        <v>8851</v>
      </c>
      <c r="M4676" s="4" t="s">
        <v>8852</v>
      </c>
      <c r="N4676" s="4" t="s">
        <v>36</v>
      </c>
      <c r="O4676" s="4">
        <v>1</v>
      </c>
      <c r="P4676" s="4" t="s">
        <v>55</v>
      </c>
      <c r="Q4676" s="4">
        <v>22.98</v>
      </c>
      <c r="Y4676" s="4" t="s">
        <v>4543</v>
      </c>
      <c r="Z4676" s="4" t="s">
        <v>5375</v>
      </c>
      <c r="AA4676" s="4" t="s">
        <v>17848</v>
      </c>
      <c r="AB4676" s="4" t="s">
        <v>58</v>
      </c>
      <c r="AD4676" s="4" t="b">
        <v>0</v>
      </c>
      <c r="AG4676" s="11">
        <f t="shared" si="73"/>
        <v>43330</v>
      </c>
    </row>
    <row r="4677" s="4" customFormat="1" spans="1:33">
      <c r="A4677" s="4" t="s">
        <v>19040</v>
      </c>
      <c r="B4677" s="4" t="s">
        <v>19040</v>
      </c>
      <c r="C4677" s="4" t="s">
        <v>19041</v>
      </c>
      <c r="D4677" s="4" t="s">
        <v>19042</v>
      </c>
      <c r="E4677" s="4" t="s">
        <v>161</v>
      </c>
      <c r="F4677" s="4" t="s">
        <v>37</v>
      </c>
      <c r="G4677" s="4" t="s">
        <v>51</v>
      </c>
      <c r="J4677" s="4" t="s">
        <v>39</v>
      </c>
      <c r="K4677" s="4" t="s">
        <v>16730</v>
      </c>
      <c r="L4677" s="4" t="s">
        <v>16731</v>
      </c>
      <c r="M4677" s="4" t="s">
        <v>16732</v>
      </c>
      <c r="N4677" s="4" t="s">
        <v>161</v>
      </c>
      <c r="O4677" s="4">
        <v>0</v>
      </c>
      <c r="Y4677" s="4" t="s">
        <v>19043</v>
      </c>
      <c r="Z4677" s="4" t="s">
        <v>156</v>
      </c>
      <c r="AA4677" s="4" t="s">
        <v>19044</v>
      </c>
      <c r="AB4677" s="4" t="s">
        <v>58</v>
      </c>
      <c r="AD4677" s="4" t="b">
        <v>0</v>
      </c>
      <c r="AG4677" s="11">
        <f t="shared" si="73"/>
        <v>43330</v>
      </c>
    </row>
    <row r="4678" s="4" customFormat="1" spans="1:33">
      <c r="A4678" s="4" t="s">
        <v>19045</v>
      </c>
      <c r="B4678" s="4" t="s">
        <v>19045</v>
      </c>
      <c r="C4678" s="4" t="s">
        <v>19046</v>
      </c>
      <c r="D4678" s="4" t="s">
        <v>19047</v>
      </c>
      <c r="E4678" s="4" t="s">
        <v>161</v>
      </c>
      <c r="F4678" s="4" t="s">
        <v>37</v>
      </c>
      <c r="G4678" s="4" t="s">
        <v>51</v>
      </c>
      <c r="J4678" s="4" t="s">
        <v>110</v>
      </c>
      <c r="K4678" s="4" t="s">
        <v>16730</v>
      </c>
      <c r="L4678" s="4" t="s">
        <v>16731</v>
      </c>
      <c r="M4678" s="4" t="s">
        <v>16732</v>
      </c>
      <c r="N4678" s="4" t="s">
        <v>161</v>
      </c>
      <c r="O4678" s="4">
        <v>0</v>
      </c>
      <c r="Y4678" s="4" t="s">
        <v>19043</v>
      </c>
      <c r="Z4678" s="4" t="s">
        <v>156</v>
      </c>
      <c r="AA4678" s="4" t="s">
        <v>19044</v>
      </c>
      <c r="AB4678" s="4" t="s">
        <v>58</v>
      </c>
      <c r="AD4678" s="4" t="b">
        <v>0</v>
      </c>
      <c r="AG4678" s="11">
        <f t="shared" si="73"/>
        <v>43330</v>
      </c>
    </row>
    <row r="4679" s="4" customFormat="1" spans="1:33">
      <c r="A4679" s="4" t="s">
        <v>19048</v>
      </c>
      <c r="B4679" s="4" t="s">
        <v>19048</v>
      </c>
      <c r="C4679" s="4" t="s">
        <v>19049</v>
      </c>
      <c r="D4679" s="4" t="s">
        <v>19050</v>
      </c>
      <c r="E4679" s="4" t="s">
        <v>36</v>
      </c>
      <c r="F4679" s="4" t="s">
        <v>37</v>
      </c>
      <c r="G4679" s="4" t="s">
        <v>51</v>
      </c>
      <c r="J4679" s="4" t="s">
        <v>110</v>
      </c>
      <c r="K4679" s="4" t="s">
        <v>3433</v>
      </c>
      <c r="L4679" s="4" t="s">
        <v>3434</v>
      </c>
      <c r="M4679" s="4" t="s">
        <v>3435</v>
      </c>
      <c r="N4679" s="4" t="s">
        <v>36</v>
      </c>
      <c r="O4679" s="4">
        <v>2</v>
      </c>
      <c r="P4679" s="4" t="s">
        <v>55</v>
      </c>
      <c r="Q4679" s="4">
        <v>43.96</v>
      </c>
      <c r="S4679" s="4">
        <v>5.64</v>
      </c>
      <c r="X4679" s="4">
        <v>5.64</v>
      </c>
      <c r="Y4679" s="4" t="s">
        <v>436</v>
      </c>
      <c r="Z4679" s="4" t="s">
        <v>115</v>
      </c>
      <c r="AA4679" s="4" t="s">
        <v>19051</v>
      </c>
      <c r="AB4679" s="4" t="s">
        <v>58</v>
      </c>
      <c r="AC4679" s="4" t="s">
        <v>915</v>
      </c>
      <c r="AD4679" s="4" t="b">
        <v>0</v>
      </c>
      <c r="AG4679" s="11">
        <f t="shared" si="73"/>
        <v>43330</v>
      </c>
    </row>
    <row r="4680" s="4" customFormat="1" spans="1:33">
      <c r="A4680" s="4" t="s">
        <v>19052</v>
      </c>
      <c r="B4680" s="4" t="s">
        <v>19052</v>
      </c>
      <c r="C4680" s="4" t="s">
        <v>19053</v>
      </c>
      <c r="D4680" s="4" t="s">
        <v>19054</v>
      </c>
      <c r="E4680" s="4" t="s">
        <v>36</v>
      </c>
      <c r="F4680" s="4" t="s">
        <v>37</v>
      </c>
      <c r="G4680" s="4" t="s">
        <v>51</v>
      </c>
      <c r="J4680" s="4" t="s">
        <v>39</v>
      </c>
      <c r="K4680" s="4" t="s">
        <v>19055</v>
      </c>
      <c r="L4680" s="4" t="s">
        <v>19056</v>
      </c>
      <c r="M4680" s="4" t="s">
        <v>19057</v>
      </c>
      <c r="N4680" s="4" t="s">
        <v>36</v>
      </c>
      <c r="O4680" s="4">
        <v>1</v>
      </c>
      <c r="P4680" s="4" t="s">
        <v>55</v>
      </c>
      <c r="Q4680" s="4">
        <v>23.98</v>
      </c>
      <c r="Y4680" s="4" t="s">
        <v>13322</v>
      </c>
      <c r="Z4680" s="4" t="s">
        <v>1608</v>
      </c>
      <c r="AA4680" s="4" t="s">
        <v>19058</v>
      </c>
      <c r="AB4680" s="4" t="s">
        <v>58</v>
      </c>
      <c r="AD4680" s="4" t="b">
        <v>0</v>
      </c>
      <c r="AG4680" s="11">
        <f t="shared" si="73"/>
        <v>43330</v>
      </c>
    </row>
    <row r="4681" s="4" customFormat="1" spans="1:33">
      <c r="A4681" s="4" t="s">
        <v>19052</v>
      </c>
      <c r="B4681" s="4" t="s">
        <v>19052</v>
      </c>
      <c r="C4681" s="4" t="s">
        <v>19053</v>
      </c>
      <c r="D4681" s="4" t="s">
        <v>19054</v>
      </c>
      <c r="E4681" s="4" t="s">
        <v>36</v>
      </c>
      <c r="F4681" s="4" t="s">
        <v>37</v>
      </c>
      <c r="G4681" s="4" t="s">
        <v>51</v>
      </c>
      <c r="J4681" s="4" t="s">
        <v>39</v>
      </c>
      <c r="K4681" s="4" t="s">
        <v>7243</v>
      </c>
      <c r="L4681" s="4" t="s">
        <v>7244</v>
      </c>
      <c r="M4681" s="4" t="s">
        <v>7245</v>
      </c>
      <c r="N4681" s="4" t="s">
        <v>36</v>
      </c>
      <c r="O4681" s="4">
        <v>1</v>
      </c>
      <c r="P4681" s="4" t="s">
        <v>55</v>
      </c>
      <c r="Q4681" s="4">
        <v>23.98</v>
      </c>
      <c r="Y4681" s="4" t="s">
        <v>13322</v>
      </c>
      <c r="Z4681" s="4" t="s">
        <v>1608</v>
      </c>
      <c r="AA4681" s="4" t="s">
        <v>19058</v>
      </c>
      <c r="AB4681" s="4" t="s">
        <v>58</v>
      </c>
      <c r="AD4681" s="4" t="b">
        <v>0</v>
      </c>
      <c r="AG4681" s="11">
        <f t="shared" si="73"/>
        <v>43330</v>
      </c>
    </row>
    <row r="4682" s="4" customFormat="1" spans="1:33">
      <c r="A4682" s="4" t="s">
        <v>19052</v>
      </c>
      <c r="B4682" s="4" t="s">
        <v>19052</v>
      </c>
      <c r="C4682" s="4" t="s">
        <v>19053</v>
      </c>
      <c r="D4682" s="4" t="s">
        <v>19054</v>
      </c>
      <c r="E4682" s="4" t="s">
        <v>36</v>
      </c>
      <c r="F4682" s="4" t="s">
        <v>37</v>
      </c>
      <c r="G4682" s="4" t="s">
        <v>51</v>
      </c>
      <c r="J4682" s="4" t="s">
        <v>39</v>
      </c>
      <c r="K4682" s="4" t="s">
        <v>14309</v>
      </c>
      <c r="L4682" s="4" t="s">
        <v>14310</v>
      </c>
      <c r="M4682" s="4" t="s">
        <v>14311</v>
      </c>
      <c r="N4682" s="4" t="s">
        <v>36</v>
      </c>
      <c r="O4682" s="4">
        <v>1</v>
      </c>
      <c r="P4682" s="4" t="s">
        <v>55</v>
      </c>
      <c r="Q4682" s="4">
        <v>23.98</v>
      </c>
      <c r="Y4682" s="4" t="s">
        <v>13322</v>
      </c>
      <c r="Z4682" s="4" t="s">
        <v>1608</v>
      </c>
      <c r="AA4682" s="4" t="s">
        <v>19058</v>
      </c>
      <c r="AB4682" s="4" t="s">
        <v>58</v>
      </c>
      <c r="AD4682" s="4" t="b">
        <v>0</v>
      </c>
      <c r="AG4682" s="11">
        <f t="shared" si="73"/>
        <v>43330</v>
      </c>
    </row>
    <row r="4683" s="4" customFormat="1" spans="1:33">
      <c r="A4683" s="4" t="s">
        <v>19059</v>
      </c>
      <c r="B4683" s="4" t="s">
        <v>19059</v>
      </c>
      <c r="C4683" s="4" t="s">
        <v>19060</v>
      </c>
      <c r="D4683" s="4" t="s">
        <v>19061</v>
      </c>
      <c r="E4683" s="4" t="s">
        <v>36</v>
      </c>
      <c r="F4683" s="4" t="s">
        <v>37</v>
      </c>
      <c r="G4683" s="4" t="s">
        <v>51</v>
      </c>
      <c r="J4683" s="4" t="s">
        <v>39</v>
      </c>
      <c r="K4683" s="4" t="s">
        <v>1179</v>
      </c>
      <c r="L4683" s="4" t="s">
        <v>1180</v>
      </c>
      <c r="M4683" s="4" t="s">
        <v>1181</v>
      </c>
      <c r="N4683" s="4" t="s">
        <v>36</v>
      </c>
      <c r="O4683" s="4">
        <v>1</v>
      </c>
      <c r="P4683" s="4" t="s">
        <v>55</v>
      </c>
      <c r="Q4683" s="4">
        <v>23.98</v>
      </c>
      <c r="Y4683" s="4" t="s">
        <v>1704</v>
      </c>
      <c r="Z4683" s="4" t="s">
        <v>47</v>
      </c>
      <c r="AA4683" s="4" t="s">
        <v>19062</v>
      </c>
      <c r="AB4683" s="4" t="s">
        <v>58</v>
      </c>
      <c r="AD4683" s="4" t="b">
        <v>0</v>
      </c>
      <c r="AG4683" s="11">
        <f t="shared" si="73"/>
        <v>43330</v>
      </c>
    </row>
    <row r="4684" s="4" customFormat="1" spans="1:33">
      <c r="A4684" s="4" t="s">
        <v>19063</v>
      </c>
      <c r="B4684" s="4" t="s">
        <v>19063</v>
      </c>
      <c r="C4684" s="4" t="s">
        <v>19064</v>
      </c>
      <c r="D4684" s="4" t="s">
        <v>19065</v>
      </c>
      <c r="E4684" s="4" t="s">
        <v>36</v>
      </c>
      <c r="F4684" s="4" t="s">
        <v>37</v>
      </c>
      <c r="G4684" s="4" t="s">
        <v>51</v>
      </c>
      <c r="J4684" s="4" t="s">
        <v>110</v>
      </c>
      <c r="K4684" s="4" t="s">
        <v>340</v>
      </c>
      <c r="L4684" s="4" t="s">
        <v>341</v>
      </c>
      <c r="M4684" s="4" t="s">
        <v>342</v>
      </c>
      <c r="N4684" s="4" t="s">
        <v>36</v>
      </c>
      <c r="O4684" s="4">
        <v>1</v>
      </c>
      <c r="P4684" s="4" t="s">
        <v>55</v>
      </c>
      <c r="Q4684" s="4">
        <v>23.98</v>
      </c>
      <c r="S4684" s="4">
        <v>3.49</v>
      </c>
      <c r="X4684" s="4">
        <v>3.49</v>
      </c>
      <c r="Y4684" s="4" t="s">
        <v>2016</v>
      </c>
      <c r="Z4684" s="4" t="s">
        <v>147</v>
      </c>
      <c r="AA4684" s="4" t="s">
        <v>19066</v>
      </c>
      <c r="AB4684" s="4" t="s">
        <v>58</v>
      </c>
      <c r="AC4684" s="4" t="s">
        <v>915</v>
      </c>
      <c r="AD4684" s="4" t="b">
        <v>0</v>
      </c>
      <c r="AG4684" s="11">
        <f t="shared" si="73"/>
        <v>43330</v>
      </c>
    </row>
    <row r="4685" s="4" customFormat="1" spans="1:33">
      <c r="A4685" s="4" t="s">
        <v>19063</v>
      </c>
      <c r="B4685" s="4" t="s">
        <v>19063</v>
      </c>
      <c r="C4685" s="4" t="s">
        <v>19064</v>
      </c>
      <c r="D4685" s="4" t="s">
        <v>19065</v>
      </c>
      <c r="E4685" s="4" t="s">
        <v>36</v>
      </c>
      <c r="F4685" s="4" t="s">
        <v>37</v>
      </c>
      <c r="G4685" s="4" t="s">
        <v>51</v>
      </c>
      <c r="J4685" s="4" t="s">
        <v>110</v>
      </c>
      <c r="K4685" s="4" t="s">
        <v>593</v>
      </c>
      <c r="L4685" s="4" t="s">
        <v>594</v>
      </c>
      <c r="M4685" s="4" t="s">
        <v>595</v>
      </c>
      <c r="N4685" s="4" t="s">
        <v>36</v>
      </c>
      <c r="O4685" s="4">
        <v>1</v>
      </c>
      <c r="P4685" s="4" t="s">
        <v>55</v>
      </c>
      <c r="Q4685" s="4">
        <v>23.98</v>
      </c>
      <c r="S4685" s="4">
        <v>3.48</v>
      </c>
      <c r="X4685" s="4">
        <v>3.48</v>
      </c>
      <c r="Y4685" s="4" t="s">
        <v>2016</v>
      </c>
      <c r="Z4685" s="4" t="s">
        <v>147</v>
      </c>
      <c r="AA4685" s="4" t="s">
        <v>19066</v>
      </c>
      <c r="AB4685" s="4" t="s">
        <v>58</v>
      </c>
      <c r="AC4685" s="4" t="s">
        <v>915</v>
      </c>
      <c r="AD4685" s="4" t="b">
        <v>0</v>
      </c>
      <c r="AG4685" s="11">
        <f t="shared" si="73"/>
        <v>43330</v>
      </c>
    </row>
    <row r="4686" s="4" customFormat="1" spans="1:33">
      <c r="A4686" s="4" t="s">
        <v>19067</v>
      </c>
      <c r="B4686" s="4" t="s">
        <v>19067</v>
      </c>
      <c r="C4686" s="4" t="s">
        <v>19068</v>
      </c>
      <c r="D4686" s="4" t="s">
        <v>19069</v>
      </c>
      <c r="E4686" s="4" t="s">
        <v>36</v>
      </c>
      <c r="F4686" s="4" t="s">
        <v>37</v>
      </c>
      <c r="G4686" s="4" t="s">
        <v>51</v>
      </c>
      <c r="J4686" s="4" t="s">
        <v>39</v>
      </c>
      <c r="K4686" s="4" t="s">
        <v>412</v>
      </c>
      <c r="L4686" s="4" t="s">
        <v>10425</v>
      </c>
      <c r="M4686" s="4" t="s">
        <v>414</v>
      </c>
      <c r="N4686" s="4" t="s">
        <v>36</v>
      </c>
      <c r="O4686" s="4">
        <v>1</v>
      </c>
      <c r="P4686" s="4" t="s">
        <v>55</v>
      </c>
      <c r="Q4686" s="4">
        <v>16.36</v>
      </c>
      <c r="Y4686" s="4" t="s">
        <v>19070</v>
      </c>
      <c r="Z4686" s="4" t="s">
        <v>311</v>
      </c>
      <c r="AA4686" s="4">
        <v>21403</v>
      </c>
      <c r="AB4686" s="4" t="s">
        <v>58</v>
      </c>
      <c r="AD4686" s="4" t="b">
        <v>0</v>
      </c>
      <c r="AG4686" s="11">
        <f t="shared" si="73"/>
        <v>43330</v>
      </c>
    </row>
    <row r="4687" s="4" customFormat="1" spans="1:33">
      <c r="A4687" s="4" t="s">
        <v>19071</v>
      </c>
      <c r="B4687" s="4" t="s">
        <v>19071</v>
      </c>
      <c r="C4687" s="4" t="s">
        <v>19072</v>
      </c>
      <c r="D4687" s="4" t="s">
        <v>19073</v>
      </c>
      <c r="E4687" s="4" t="s">
        <v>36</v>
      </c>
      <c r="F4687" s="4" t="s">
        <v>37</v>
      </c>
      <c r="G4687" s="4" t="s">
        <v>51</v>
      </c>
      <c r="J4687" s="4" t="s">
        <v>39</v>
      </c>
      <c r="K4687" s="4" t="s">
        <v>644</v>
      </c>
      <c r="L4687" s="4" t="s">
        <v>645</v>
      </c>
      <c r="M4687" s="4" t="s">
        <v>646</v>
      </c>
      <c r="N4687" s="4" t="s">
        <v>36</v>
      </c>
      <c r="O4687" s="4">
        <v>1</v>
      </c>
      <c r="P4687" s="4" t="s">
        <v>55</v>
      </c>
      <c r="Q4687" s="4">
        <v>23.98</v>
      </c>
      <c r="Y4687" s="4" t="s">
        <v>19074</v>
      </c>
      <c r="Z4687" s="4" t="s">
        <v>47</v>
      </c>
      <c r="AA4687" s="4">
        <v>91755</v>
      </c>
      <c r="AB4687" s="4" t="s">
        <v>58</v>
      </c>
      <c r="AD4687" s="4" t="b">
        <v>0</v>
      </c>
      <c r="AG4687" s="11">
        <f t="shared" si="73"/>
        <v>43330</v>
      </c>
    </row>
    <row r="4688" s="4" customFormat="1" spans="1:33">
      <c r="A4688" s="4" t="s">
        <v>19075</v>
      </c>
      <c r="B4688" s="4" t="s">
        <v>19075</v>
      </c>
      <c r="C4688" s="4" t="s">
        <v>19076</v>
      </c>
      <c r="D4688" s="4" t="s">
        <v>19077</v>
      </c>
      <c r="E4688" s="4" t="s">
        <v>36</v>
      </c>
      <c r="F4688" s="4" t="s">
        <v>37</v>
      </c>
      <c r="G4688" s="4" t="s">
        <v>51</v>
      </c>
      <c r="J4688" s="4" t="s">
        <v>39</v>
      </c>
      <c r="K4688" s="4" t="s">
        <v>1404</v>
      </c>
      <c r="L4688" s="4" t="s">
        <v>1405</v>
      </c>
      <c r="M4688" s="4" t="s">
        <v>1406</v>
      </c>
      <c r="N4688" s="4" t="s">
        <v>36</v>
      </c>
      <c r="O4688" s="4">
        <v>1</v>
      </c>
      <c r="P4688" s="4" t="s">
        <v>55</v>
      </c>
      <c r="Q4688" s="4">
        <v>23.98</v>
      </c>
      <c r="Y4688" s="4" t="s">
        <v>19078</v>
      </c>
      <c r="Z4688" s="4" t="s">
        <v>1931</v>
      </c>
      <c r="AA4688" s="4" t="s">
        <v>19079</v>
      </c>
      <c r="AB4688" s="4" t="s">
        <v>58</v>
      </c>
      <c r="AD4688" s="4" t="b">
        <v>0</v>
      </c>
      <c r="AG4688" s="11">
        <f t="shared" si="73"/>
        <v>43330</v>
      </c>
    </row>
    <row r="4689" s="4" customFormat="1" spans="1:33">
      <c r="A4689" s="4" t="s">
        <v>19080</v>
      </c>
      <c r="B4689" s="4" t="s">
        <v>19080</v>
      </c>
      <c r="C4689" s="4" t="s">
        <v>19081</v>
      </c>
      <c r="D4689" s="4" t="s">
        <v>19082</v>
      </c>
      <c r="E4689" s="4" t="s">
        <v>161</v>
      </c>
      <c r="F4689" s="4" t="s">
        <v>37</v>
      </c>
      <c r="G4689" s="4" t="s">
        <v>51</v>
      </c>
      <c r="J4689" s="4" t="s">
        <v>39</v>
      </c>
      <c r="K4689" s="4" t="s">
        <v>1042</v>
      </c>
      <c r="L4689" s="4" t="s">
        <v>1043</v>
      </c>
      <c r="M4689" s="4" t="s">
        <v>1044</v>
      </c>
      <c r="N4689" s="4" t="s">
        <v>161</v>
      </c>
      <c r="O4689" s="4">
        <v>0</v>
      </c>
      <c r="Y4689" s="4" t="s">
        <v>19083</v>
      </c>
      <c r="Z4689" s="4" t="s">
        <v>138</v>
      </c>
      <c r="AA4689" s="4">
        <v>55746</v>
      </c>
      <c r="AB4689" s="4" t="s">
        <v>58</v>
      </c>
      <c r="AD4689" s="4" t="b">
        <v>0</v>
      </c>
      <c r="AG4689" s="11">
        <f t="shared" si="73"/>
        <v>43330</v>
      </c>
    </row>
    <row r="4690" s="4" customFormat="1" spans="1:33">
      <c r="A4690" s="4" t="s">
        <v>19080</v>
      </c>
      <c r="B4690" s="4" t="s">
        <v>19080</v>
      </c>
      <c r="C4690" s="4" t="s">
        <v>19081</v>
      </c>
      <c r="D4690" s="4" t="s">
        <v>19082</v>
      </c>
      <c r="E4690" s="4" t="s">
        <v>161</v>
      </c>
      <c r="F4690" s="4" t="s">
        <v>37</v>
      </c>
      <c r="G4690" s="4" t="s">
        <v>51</v>
      </c>
      <c r="J4690" s="4" t="s">
        <v>39</v>
      </c>
      <c r="K4690" s="4" t="s">
        <v>704</v>
      </c>
      <c r="L4690" s="4" t="s">
        <v>705</v>
      </c>
      <c r="M4690" s="4" t="s">
        <v>706</v>
      </c>
      <c r="N4690" s="4" t="s">
        <v>161</v>
      </c>
      <c r="O4690" s="4">
        <v>0</v>
      </c>
      <c r="Y4690" s="4" t="s">
        <v>19083</v>
      </c>
      <c r="Z4690" s="4" t="s">
        <v>138</v>
      </c>
      <c r="AA4690" s="4">
        <v>55746</v>
      </c>
      <c r="AB4690" s="4" t="s">
        <v>58</v>
      </c>
      <c r="AD4690" s="4" t="b">
        <v>0</v>
      </c>
      <c r="AG4690" s="11">
        <f t="shared" si="73"/>
        <v>43330</v>
      </c>
    </row>
    <row r="4691" s="4" customFormat="1" spans="1:33">
      <c r="A4691" s="4" t="s">
        <v>19084</v>
      </c>
      <c r="B4691" s="4" t="s">
        <v>19084</v>
      </c>
      <c r="C4691" s="4" t="s">
        <v>19085</v>
      </c>
      <c r="D4691" s="4" t="s">
        <v>19086</v>
      </c>
      <c r="E4691" s="4" t="s">
        <v>36</v>
      </c>
      <c r="F4691" s="4" t="s">
        <v>37</v>
      </c>
      <c r="G4691" s="4" t="s">
        <v>51</v>
      </c>
      <c r="J4691" s="4" t="s">
        <v>39</v>
      </c>
      <c r="K4691" s="4" t="s">
        <v>6891</v>
      </c>
      <c r="L4691" s="4" t="s">
        <v>6892</v>
      </c>
      <c r="M4691" s="4" t="s">
        <v>6893</v>
      </c>
      <c r="N4691" s="4" t="s">
        <v>36</v>
      </c>
      <c r="O4691" s="4">
        <v>1</v>
      </c>
      <c r="P4691" s="4" t="s">
        <v>55</v>
      </c>
      <c r="Q4691" s="4">
        <v>22.98</v>
      </c>
      <c r="Y4691" s="4" t="s">
        <v>19087</v>
      </c>
      <c r="Z4691" s="4" t="s">
        <v>147</v>
      </c>
      <c r="AA4691" s="4" t="s">
        <v>19088</v>
      </c>
      <c r="AB4691" s="4" t="s">
        <v>58</v>
      </c>
      <c r="AD4691" s="4" t="b">
        <v>0</v>
      </c>
      <c r="AG4691" s="11">
        <f t="shared" si="73"/>
        <v>43330</v>
      </c>
    </row>
    <row r="4692" s="4" customFormat="1" spans="1:33">
      <c r="A4692" s="4" t="s">
        <v>19089</v>
      </c>
      <c r="B4692" s="4" t="s">
        <v>19089</v>
      </c>
      <c r="C4692" s="4" t="s">
        <v>19090</v>
      </c>
      <c r="D4692" s="4" t="s">
        <v>19091</v>
      </c>
      <c r="E4692" s="4" t="s">
        <v>36</v>
      </c>
      <c r="F4692" s="4" t="s">
        <v>37</v>
      </c>
      <c r="G4692" s="4" t="s">
        <v>51</v>
      </c>
      <c r="J4692" s="4" t="s">
        <v>39</v>
      </c>
      <c r="K4692" s="4" t="s">
        <v>380</v>
      </c>
      <c r="L4692" s="4" t="s">
        <v>381</v>
      </c>
      <c r="M4692" s="4" t="s">
        <v>382</v>
      </c>
      <c r="N4692" s="4" t="s">
        <v>36</v>
      </c>
      <c r="O4692" s="4">
        <v>1</v>
      </c>
      <c r="P4692" s="4" t="s">
        <v>55</v>
      </c>
      <c r="Q4692" s="4">
        <v>23.98</v>
      </c>
      <c r="Y4692" s="4" t="s">
        <v>19092</v>
      </c>
      <c r="Z4692" s="4" t="s">
        <v>2105</v>
      </c>
      <c r="AA4692" s="4">
        <v>92024</v>
      </c>
      <c r="AB4692" s="4" t="s">
        <v>58</v>
      </c>
      <c r="AD4692" s="4" t="b">
        <v>0</v>
      </c>
      <c r="AG4692" s="11">
        <f t="shared" si="73"/>
        <v>43330</v>
      </c>
    </row>
    <row r="4693" s="4" customFormat="1" spans="1:33">
      <c r="A4693" s="4" t="s">
        <v>19089</v>
      </c>
      <c r="B4693" s="4" t="s">
        <v>19089</v>
      </c>
      <c r="C4693" s="4" t="s">
        <v>19090</v>
      </c>
      <c r="D4693" s="4" t="s">
        <v>19091</v>
      </c>
      <c r="E4693" s="4" t="s">
        <v>36</v>
      </c>
      <c r="F4693" s="4" t="s">
        <v>37</v>
      </c>
      <c r="G4693" s="4" t="s">
        <v>51</v>
      </c>
      <c r="J4693" s="4" t="s">
        <v>39</v>
      </c>
      <c r="K4693" s="4" t="s">
        <v>1770</v>
      </c>
      <c r="L4693" s="4" t="s">
        <v>1771</v>
      </c>
      <c r="M4693" s="4" t="s">
        <v>1772</v>
      </c>
      <c r="N4693" s="4" t="s">
        <v>36</v>
      </c>
      <c r="O4693" s="4">
        <v>1</v>
      </c>
      <c r="P4693" s="4" t="s">
        <v>55</v>
      </c>
      <c r="Q4693" s="4">
        <v>23.98</v>
      </c>
      <c r="Y4693" s="4" t="s">
        <v>19092</v>
      </c>
      <c r="Z4693" s="4" t="s">
        <v>2105</v>
      </c>
      <c r="AA4693" s="4">
        <v>92024</v>
      </c>
      <c r="AB4693" s="4" t="s">
        <v>58</v>
      </c>
      <c r="AD4693" s="4" t="b">
        <v>0</v>
      </c>
      <c r="AG4693" s="11">
        <f t="shared" si="73"/>
        <v>43330</v>
      </c>
    </row>
    <row r="4694" s="4" customFormat="1" spans="1:33">
      <c r="A4694" s="4" t="s">
        <v>19093</v>
      </c>
      <c r="B4694" s="4" t="s">
        <v>19093</v>
      </c>
      <c r="C4694" s="4" t="s">
        <v>19094</v>
      </c>
      <c r="D4694" s="4" t="s">
        <v>19095</v>
      </c>
      <c r="E4694" s="4" t="s">
        <v>36</v>
      </c>
      <c r="F4694" s="4" t="s">
        <v>37</v>
      </c>
      <c r="G4694" s="4" t="s">
        <v>51</v>
      </c>
      <c r="J4694" s="4" t="s">
        <v>39</v>
      </c>
      <c r="K4694" s="4" t="s">
        <v>11112</v>
      </c>
      <c r="L4694" s="4" t="s">
        <v>11113</v>
      </c>
      <c r="M4694" s="4" t="s">
        <v>11114</v>
      </c>
      <c r="N4694" s="4" t="s">
        <v>36</v>
      </c>
      <c r="O4694" s="4">
        <v>1</v>
      </c>
      <c r="P4694" s="4" t="s">
        <v>55</v>
      </c>
      <c r="Q4694" s="4">
        <v>22.98</v>
      </c>
      <c r="Y4694" s="4" t="s">
        <v>19096</v>
      </c>
      <c r="Z4694" s="4" t="s">
        <v>115</v>
      </c>
      <c r="AA4694" s="4" t="s">
        <v>19097</v>
      </c>
      <c r="AB4694" s="4" t="s">
        <v>58</v>
      </c>
      <c r="AD4694" s="4" t="b">
        <v>0</v>
      </c>
      <c r="AG4694" s="11">
        <f t="shared" si="73"/>
        <v>43330</v>
      </c>
    </row>
    <row r="4695" s="4" customFormat="1" spans="1:33">
      <c r="A4695" s="4" t="s">
        <v>19098</v>
      </c>
      <c r="B4695" s="4" t="s">
        <v>19098</v>
      </c>
      <c r="C4695" s="4" t="s">
        <v>19099</v>
      </c>
      <c r="D4695" s="4" t="s">
        <v>19100</v>
      </c>
      <c r="E4695" s="4" t="s">
        <v>36</v>
      </c>
      <c r="F4695" s="4" t="s">
        <v>37</v>
      </c>
      <c r="G4695" s="4" t="s">
        <v>51</v>
      </c>
      <c r="J4695" s="4" t="s">
        <v>110</v>
      </c>
      <c r="K4695" s="4" t="s">
        <v>19101</v>
      </c>
      <c r="L4695" s="4" t="s">
        <v>451</v>
      </c>
      <c r="M4695" s="4" t="s">
        <v>452</v>
      </c>
      <c r="N4695" s="4" t="s">
        <v>36</v>
      </c>
      <c r="O4695" s="4">
        <v>1</v>
      </c>
      <c r="P4695" s="4" t="s">
        <v>55</v>
      </c>
      <c r="Q4695" s="4">
        <v>24.98</v>
      </c>
      <c r="Y4695" s="4" t="s">
        <v>5276</v>
      </c>
      <c r="Z4695" s="4" t="s">
        <v>1993</v>
      </c>
      <c r="AA4695" s="4">
        <v>9142</v>
      </c>
      <c r="AB4695" s="4" t="s">
        <v>58</v>
      </c>
      <c r="AC4695" s="4" t="s">
        <v>915</v>
      </c>
      <c r="AD4695" s="4" t="b">
        <v>0</v>
      </c>
      <c r="AG4695" s="11">
        <f t="shared" si="73"/>
        <v>43330</v>
      </c>
    </row>
    <row r="4696" s="4" customFormat="1" spans="1:33">
      <c r="A4696" s="4" t="s">
        <v>19102</v>
      </c>
      <c r="B4696" s="4" t="s">
        <v>19102</v>
      </c>
      <c r="C4696" s="4" t="s">
        <v>19103</v>
      </c>
      <c r="D4696" s="4" t="s">
        <v>19104</v>
      </c>
      <c r="E4696" s="4" t="s">
        <v>36</v>
      </c>
      <c r="F4696" s="4" t="s">
        <v>37</v>
      </c>
      <c r="G4696" s="4" t="s">
        <v>51</v>
      </c>
      <c r="J4696" s="4" t="s">
        <v>39</v>
      </c>
      <c r="K4696" s="4" t="s">
        <v>2036</v>
      </c>
      <c r="L4696" s="4" t="s">
        <v>10016</v>
      </c>
      <c r="M4696" s="4" t="s">
        <v>2038</v>
      </c>
      <c r="N4696" s="4" t="s">
        <v>36</v>
      </c>
      <c r="O4696" s="4">
        <v>1</v>
      </c>
      <c r="P4696" s="4" t="s">
        <v>55</v>
      </c>
      <c r="Q4696" s="4">
        <v>23.98</v>
      </c>
      <c r="R4696" s="4">
        <v>2.47</v>
      </c>
      <c r="Y4696" s="4" t="s">
        <v>1936</v>
      </c>
      <c r="Z4696" s="4" t="s">
        <v>299</v>
      </c>
      <c r="AA4696" s="4" t="s">
        <v>19105</v>
      </c>
      <c r="AB4696" s="4" t="s">
        <v>58</v>
      </c>
      <c r="AD4696" s="4" t="b">
        <v>0</v>
      </c>
      <c r="AG4696" s="11">
        <f t="shared" si="73"/>
        <v>43330</v>
      </c>
    </row>
    <row r="4697" s="4" customFormat="1" spans="1:33">
      <c r="A4697" s="4" t="s">
        <v>19106</v>
      </c>
      <c r="B4697" s="4" t="s">
        <v>19106</v>
      </c>
      <c r="C4697" s="4" t="s">
        <v>19107</v>
      </c>
      <c r="D4697" s="4" t="s">
        <v>19108</v>
      </c>
      <c r="E4697" s="4" t="s">
        <v>36</v>
      </c>
      <c r="F4697" s="4" t="s">
        <v>37</v>
      </c>
      <c r="G4697" s="4" t="s">
        <v>51</v>
      </c>
      <c r="J4697" s="4" t="s">
        <v>39</v>
      </c>
      <c r="K4697" s="4" t="s">
        <v>962</v>
      </c>
      <c r="L4697" s="4" t="s">
        <v>6520</v>
      </c>
      <c r="M4697" s="4" t="s">
        <v>964</v>
      </c>
      <c r="N4697" s="4" t="s">
        <v>36</v>
      </c>
      <c r="O4697" s="4">
        <v>1</v>
      </c>
      <c r="P4697" s="4" t="s">
        <v>55</v>
      </c>
      <c r="Q4697" s="4">
        <v>22.98</v>
      </c>
      <c r="Y4697" s="4" t="s">
        <v>7742</v>
      </c>
      <c r="Z4697" s="4" t="s">
        <v>7743</v>
      </c>
      <c r="AA4697" s="4">
        <v>54022</v>
      </c>
      <c r="AB4697" s="4" t="s">
        <v>58</v>
      </c>
      <c r="AD4697" s="4" t="b">
        <v>0</v>
      </c>
      <c r="AG4697" s="11">
        <f t="shared" si="73"/>
        <v>43330</v>
      </c>
    </row>
    <row r="4698" s="4" customFormat="1" spans="1:33">
      <c r="A4698" s="4" t="s">
        <v>19109</v>
      </c>
      <c r="B4698" s="4" t="s">
        <v>19109</v>
      </c>
      <c r="C4698" s="4" t="s">
        <v>19110</v>
      </c>
      <c r="D4698" s="4" t="s">
        <v>19111</v>
      </c>
      <c r="E4698" s="4" t="s">
        <v>36</v>
      </c>
      <c r="F4698" s="4" t="s">
        <v>37</v>
      </c>
      <c r="G4698" s="4" t="s">
        <v>51</v>
      </c>
      <c r="J4698" s="4" t="s">
        <v>39</v>
      </c>
      <c r="K4698" s="4" t="s">
        <v>4081</v>
      </c>
      <c r="L4698" s="4" t="s">
        <v>4082</v>
      </c>
      <c r="M4698" s="4" t="s">
        <v>4083</v>
      </c>
      <c r="N4698" s="4" t="s">
        <v>36</v>
      </c>
      <c r="O4698" s="4">
        <v>1</v>
      </c>
      <c r="P4698" s="4" t="s">
        <v>55</v>
      </c>
      <c r="Q4698" s="4">
        <v>22.98</v>
      </c>
      <c r="Y4698" s="4" t="s">
        <v>19112</v>
      </c>
      <c r="Z4698" s="4" t="s">
        <v>72</v>
      </c>
      <c r="AA4698" s="4" t="s">
        <v>19113</v>
      </c>
      <c r="AB4698" s="4" t="s">
        <v>58</v>
      </c>
      <c r="AD4698" s="4" t="b">
        <v>0</v>
      </c>
      <c r="AG4698" s="11">
        <f t="shared" si="73"/>
        <v>43330</v>
      </c>
    </row>
    <row r="4699" s="4" customFormat="1" spans="1:33">
      <c r="A4699" s="4" t="s">
        <v>19109</v>
      </c>
      <c r="B4699" s="4" t="s">
        <v>19109</v>
      </c>
      <c r="C4699" s="4" t="s">
        <v>19110</v>
      </c>
      <c r="D4699" s="4" t="s">
        <v>19111</v>
      </c>
      <c r="E4699" s="4" t="s">
        <v>36</v>
      </c>
      <c r="F4699" s="4" t="s">
        <v>37</v>
      </c>
      <c r="G4699" s="4" t="s">
        <v>51</v>
      </c>
      <c r="J4699" s="4" t="s">
        <v>39</v>
      </c>
      <c r="K4699" s="4" t="s">
        <v>7227</v>
      </c>
      <c r="L4699" s="4" t="s">
        <v>7228</v>
      </c>
      <c r="M4699" s="4" t="s">
        <v>7229</v>
      </c>
      <c r="N4699" s="4" t="s">
        <v>36</v>
      </c>
      <c r="O4699" s="4">
        <v>1</v>
      </c>
      <c r="P4699" s="4" t="s">
        <v>55</v>
      </c>
      <c r="Q4699" s="4">
        <v>22.98</v>
      </c>
      <c r="Y4699" s="4" t="s">
        <v>19112</v>
      </c>
      <c r="Z4699" s="4" t="s">
        <v>72</v>
      </c>
      <c r="AA4699" s="4" t="s">
        <v>19113</v>
      </c>
      <c r="AB4699" s="4" t="s">
        <v>58</v>
      </c>
      <c r="AD4699" s="4" t="b">
        <v>0</v>
      </c>
      <c r="AG4699" s="11">
        <f t="shared" si="73"/>
        <v>43330</v>
      </c>
    </row>
    <row r="4700" s="4" customFormat="1" spans="1:33">
      <c r="A4700" s="4" t="s">
        <v>19114</v>
      </c>
      <c r="B4700" s="4" t="s">
        <v>19114</v>
      </c>
      <c r="C4700" s="4" t="s">
        <v>19115</v>
      </c>
      <c r="D4700" s="4" t="s">
        <v>19116</v>
      </c>
      <c r="E4700" s="4" t="s">
        <v>36</v>
      </c>
      <c r="F4700" s="4" t="s">
        <v>37</v>
      </c>
      <c r="G4700" s="4" t="s">
        <v>51</v>
      </c>
      <c r="J4700" s="4" t="s">
        <v>39</v>
      </c>
      <c r="K4700" s="4" t="s">
        <v>1281</v>
      </c>
      <c r="L4700" s="4" t="s">
        <v>1282</v>
      </c>
      <c r="M4700" s="4" t="s">
        <v>1283</v>
      </c>
      <c r="N4700" s="4" t="s">
        <v>36</v>
      </c>
      <c r="O4700" s="4">
        <v>1</v>
      </c>
      <c r="P4700" s="4" t="s">
        <v>55</v>
      </c>
      <c r="Q4700" s="4">
        <v>23.98</v>
      </c>
      <c r="Y4700" s="4" t="s">
        <v>5256</v>
      </c>
      <c r="Z4700" s="4" t="s">
        <v>1192</v>
      </c>
      <c r="AA4700" s="4" t="s">
        <v>19117</v>
      </c>
      <c r="AB4700" s="4" t="s">
        <v>58</v>
      </c>
      <c r="AD4700" s="4" t="b">
        <v>0</v>
      </c>
      <c r="AG4700" s="11">
        <f t="shared" si="73"/>
        <v>43330</v>
      </c>
    </row>
    <row r="4701" s="4" customFormat="1" spans="1:33">
      <c r="A4701" s="4" t="s">
        <v>19114</v>
      </c>
      <c r="B4701" s="4" t="s">
        <v>19114</v>
      </c>
      <c r="C4701" s="4" t="s">
        <v>19115</v>
      </c>
      <c r="D4701" s="4" t="s">
        <v>19116</v>
      </c>
      <c r="E4701" s="4" t="s">
        <v>36</v>
      </c>
      <c r="F4701" s="4" t="s">
        <v>37</v>
      </c>
      <c r="G4701" s="4" t="s">
        <v>51</v>
      </c>
      <c r="J4701" s="4" t="s">
        <v>39</v>
      </c>
      <c r="K4701" s="4" t="s">
        <v>1770</v>
      </c>
      <c r="L4701" s="4" t="s">
        <v>1771</v>
      </c>
      <c r="M4701" s="4" t="s">
        <v>1772</v>
      </c>
      <c r="N4701" s="4" t="s">
        <v>36</v>
      </c>
      <c r="O4701" s="4">
        <v>1</v>
      </c>
      <c r="P4701" s="4" t="s">
        <v>55</v>
      </c>
      <c r="Q4701" s="4">
        <v>23.98</v>
      </c>
      <c r="Y4701" s="4" t="s">
        <v>5256</v>
      </c>
      <c r="Z4701" s="4" t="s">
        <v>1192</v>
      </c>
      <c r="AA4701" s="4" t="s">
        <v>19117</v>
      </c>
      <c r="AB4701" s="4" t="s">
        <v>58</v>
      </c>
      <c r="AD4701" s="4" t="b">
        <v>0</v>
      </c>
      <c r="AG4701" s="11">
        <f t="shared" si="73"/>
        <v>43330</v>
      </c>
    </row>
    <row r="4702" s="4" customFormat="1" spans="1:33">
      <c r="A4702" s="4" t="s">
        <v>19118</v>
      </c>
      <c r="B4702" s="4" t="s">
        <v>19118</v>
      </c>
      <c r="C4702" s="4" t="s">
        <v>19119</v>
      </c>
      <c r="D4702" s="4" t="s">
        <v>19120</v>
      </c>
      <c r="E4702" s="4" t="s">
        <v>36</v>
      </c>
      <c r="F4702" s="4" t="s">
        <v>37</v>
      </c>
      <c r="G4702" s="4" t="s">
        <v>51</v>
      </c>
      <c r="J4702" s="4" t="s">
        <v>39</v>
      </c>
      <c r="K4702" s="4" t="s">
        <v>845</v>
      </c>
      <c r="L4702" s="4" t="s">
        <v>846</v>
      </c>
      <c r="M4702" s="4" t="s">
        <v>847</v>
      </c>
      <c r="N4702" s="4" t="s">
        <v>36</v>
      </c>
      <c r="O4702" s="4">
        <v>1</v>
      </c>
      <c r="P4702" s="4" t="s">
        <v>55</v>
      </c>
      <c r="Q4702" s="4">
        <v>22.98</v>
      </c>
      <c r="Y4702" s="4" t="s">
        <v>1122</v>
      </c>
      <c r="Z4702" s="4" t="s">
        <v>407</v>
      </c>
      <c r="AA4702" s="4" t="s">
        <v>19121</v>
      </c>
      <c r="AB4702" s="4" t="s">
        <v>58</v>
      </c>
      <c r="AD4702" s="4" t="b">
        <v>0</v>
      </c>
      <c r="AG4702" s="11">
        <f t="shared" si="73"/>
        <v>43330</v>
      </c>
    </row>
    <row r="4703" s="4" customFormat="1" spans="1:33">
      <c r="A4703" s="4" t="s">
        <v>19122</v>
      </c>
      <c r="B4703" s="4" t="s">
        <v>19122</v>
      </c>
      <c r="C4703" s="4" t="s">
        <v>19123</v>
      </c>
      <c r="D4703" s="4" t="s">
        <v>19124</v>
      </c>
      <c r="E4703" s="4" t="s">
        <v>36</v>
      </c>
      <c r="F4703" s="4" t="s">
        <v>37</v>
      </c>
      <c r="G4703" s="4" t="s">
        <v>51</v>
      </c>
      <c r="J4703" s="4" t="s">
        <v>39</v>
      </c>
      <c r="K4703" s="4" t="s">
        <v>3673</v>
      </c>
      <c r="L4703" s="4" t="s">
        <v>18567</v>
      </c>
      <c r="M4703" s="4" t="s">
        <v>3675</v>
      </c>
      <c r="N4703" s="4" t="s">
        <v>36</v>
      </c>
      <c r="O4703" s="4">
        <v>1</v>
      </c>
      <c r="P4703" s="4" t="s">
        <v>55</v>
      </c>
      <c r="Q4703" s="4">
        <v>27.98</v>
      </c>
      <c r="Y4703" s="4" t="s">
        <v>19125</v>
      </c>
      <c r="Z4703" s="4" t="s">
        <v>47</v>
      </c>
      <c r="AA4703" s="4" t="s">
        <v>19126</v>
      </c>
      <c r="AB4703" s="4" t="s">
        <v>58</v>
      </c>
      <c r="AD4703" s="4" t="b">
        <v>0</v>
      </c>
      <c r="AG4703" s="11">
        <f t="shared" si="73"/>
        <v>43330</v>
      </c>
    </row>
    <row r="4704" s="4" customFormat="1" spans="1:33">
      <c r="A4704" s="4" t="s">
        <v>19127</v>
      </c>
      <c r="B4704" s="4" t="s">
        <v>19127</v>
      </c>
      <c r="C4704" s="4" t="s">
        <v>19128</v>
      </c>
      <c r="D4704" s="4" t="s">
        <v>19129</v>
      </c>
      <c r="E4704" s="4" t="s">
        <v>36</v>
      </c>
      <c r="F4704" s="4" t="s">
        <v>37</v>
      </c>
      <c r="G4704" s="4" t="s">
        <v>51</v>
      </c>
      <c r="J4704" s="4" t="s">
        <v>39</v>
      </c>
      <c r="K4704" s="4" t="s">
        <v>229</v>
      </c>
      <c r="L4704" s="4" t="s">
        <v>230</v>
      </c>
      <c r="M4704" s="4" t="s">
        <v>231</v>
      </c>
      <c r="N4704" s="4" t="s">
        <v>36</v>
      </c>
      <c r="O4704" s="4">
        <v>1</v>
      </c>
      <c r="P4704" s="4" t="s">
        <v>55</v>
      </c>
      <c r="Q4704" s="4">
        <v>23.98</v>
      </c>
      <c r="Y4704" s="4" t="s">
        <v>5157</v>
      </c>
      <c r="Z4704" s="4" t="s">
        <v>368</v>
      </c>
      <c r="AA4704" s="4" t="s">
        <v>19130</v>
      </c>
      <c r="AB4704" s="4" t="s">
        <v>58</v>
      </c>
      <c r="AD4704" s="4" t="b">
        <v>0</v>
      </c>
      <c r="AG4704" s="11">
        <f t="shared" si="73"/>
        <v>43330</v>
      </c>
    </row>
    <row r="4705" s="4" customFormat="1" spans="1:33">
      <c r="A4705" s="4" t="s">
        <v>19131</v>
      </c>
      <c r="B4705" s="4" t="s">
        <v>19131</v>
      </c>
      <c r="C4705" s="4" t="s">
        <v>19132</v>
      </c>
      <c r="D4705" s="4" t="s">
        <v>19133</v>
      </c>
      <c r="E4705" s="4" t="s">
        <v>36</v>
      </c>
      <c r="F4705" s="4" t="s">
        <v>37</v>
      </c>
      <c r="G4705" s="4" t="s">
        <v>51</v>
      </c>
      <c r="J4705" s="4" t="s">
        <v>39</v>
      </c>
      <c r="K4705" s="4" t="s">
        <v>307</v>
      </c>
      <c r="L4705" s="4" t="s">
        <v>308</v>
      </c>
      <c r="M4705" s="4" t="s">
        <v>309</v>
      </c>
      <c r="N4705" s="4" t="s">
        <v>36</v>
      </c>
      <c r="O4705" s="4">
        <v>1</v>
      </c>
      <c r="P4705" s="4" t="s">
        <v>55</v>
      </c>
      <c r="Q4705" s="4">
        <v>23.98</v>
      </c>
      <c r="Y4705" s="4" t="s">
        <v>19134</v>
      </c>
      <c r="Z4705" s="4" t="s">
        <v>2973</v>
      </c>
      <c r="AA4705" s="4" t="s">
        <v>19135</v>
      </c>
      <c r="AB4705" s="4" t="s">
        <v>58</v>
      </c>
      <c r="AD4705" s="4" t="b">
        <v>0</v>
      </c>
      <c r="AG4705" s="11">
        <f t="shared" si="73"/>
        <v>43330</v>
      </c>
    </row>
    <row r="4706" s="4" customFormat="1" spans="1:33">
      <c r="A4706" s="4" t="s">
        <v>19136</v>
      </c>
      <c r="B4706" s="4" t="s">
        <v>19136</v>
      </c>
      <c r="C4706" s="4" t="s">
        <v>19137</v>
      </c>
      <c r="D4706" s="4" t="s">
        <v>19138</v>
      </c>
      <c r="E4706" s="4" t="s">
        <v>36</v>
      </c>
      <c r="F4706" s="4" t="s">
        <v>37</v>
      </c>
      <c r="G4706" s="4" t="s">
        <v>51</v>
      </c>
      <c r="J4706" s="4" t="s">
        <v>39</v>
      </c>
      <c r="K4706" s="4" t="s">
        <v>8451</v>
      </c>
      <c r="L4706" s="4" t="s">
        <v>8452</v>
      </c>
      <c r="M4706" s="4" t="s">
        <v>8453</v>
      </c>
      <c r="N4706" s="4" t="s">
        <v>36</v>
      </c>
      <c r="O4706" s="4">
        <v>1</v>
      </c>
      <c r="P4706" s="4" t="s">
        <v>55</v>
      </c>
      <c r="Q4706" s="4">
        <v>22.98</v>
      </c>
      <c r="Y4706" s="4" t="s">
        <v>4696</v>
      </c>
      <c r="Z4706" s="4" t="s">
        <v>47</v>
      </c>
      <c r="AA4706" s="4" t="s">
        <v>19139</v>
      </c>
      <c r="AB4706" s="4" t="s">
        <v>58</v>
      </c>
      <c r="AD4706" s="4" t="b">
        <v>0</v>
      </c>
      <c r="AG4706" s="11">
        <f t="shared" si="73"/>
        <v>43330</v>
      </c>
    </row>
    <row r="4707" s="4" customFormat="1" spans="1:33">
      <c r="A4707" s="4" t="s">
        <v>19140</v>
      </c>
      <c r="B4707" s="4" t="s">
        <v>19140</v>
      </c>
      <c r="C4707" s="4" t="s">
        <v>19141</v>
      </c>
      <c r="D4707" s="4" t="s">
        <v>19142</v>
      </c>
      <c r="E4707" s="4" t="s">
        <v>161</v>
      </c>
      <c r="F4707" s="4" t="s">
        <v>37</v>
      </c>
      <c r="G4707" s="4" t="s">
        <v>51</v>
      </c>
      <c r="J4707" s="4" t="s">
        <v>39</v>
      </c>
      <c r="K4707" s="4" t="s">
        <v>2969</v>
      </c>
      <c r="L4707" s="4" t="s">
        <v>2970</v>
      </c>
      <c r="M4707" s="4" t="s">
        <v>2971</v>
      </c>
      <c r="N4707" s="4" t="s">
        <v>161</v>
      </c>
      <c r="O4707" s="4">
        <v>0</v>
      </c>
      <c r="Y4707" s="4" t="s">
        <v>526</v>
      </c>
      <c r="Z4707" s="4" t="s">
        <v>147</v>
      </c>
      <c r="AA4707" s="4" t="s">
        <v>19143</v>
      </c>
      <c r="AB4707" s="4" t="s">
        <v>58</v>
      </c>
      <c r="AD4707" s="4" t="b">
        <v>0</v>
      </c>
      <c r="AG4707" s="11">
        <f t="shared" si="73"/>
        <v>43330</v>
      </c>
    </row>
    <row r="4708" s="4" customFormat="1" spans="1:33">
      <c r="A4708" s="4" t="s">
        <v>19140</v>
      </c>
      <c r="B4708" s="4" t="s">
        <v>19140</v>
      </c>
      <c r="C4708" s="4" t="s">
        <v>19141</v>
      </c>
      <c r="D4708" s="4" t="s">
        <v>19142</v>
      </c>
      <c r="E4708" s="4" t="s">
        <v>161</v>
      </c>
      <c r="F4708" s="4" t="s">
        <v>37</v>
      </c>
      <c r="G4708" s="4" t="s">
        <v>51</v>
      </c>
      <c r="J4708" s="4" t="s">
        <v>39</v>
      </c>
      <c r="K4708" s="4" t="s">
        <v>8814</v>
      </c>
      <c r="L4708" s="4" t="s">
        <v>8815</v>
      </c>
      <c r="M4708" s="4" t="s">
        <v>8816</v>
      </c>
      <c r="N4708" s="4" t="s">
        <v>161</v>
      </c>
      <c r="O4708" s="4">
        <v>0</v>
      </c>
      <c r="Y4708" s="4" t="s">
        <v>526</v>
      </c>
      <c r="Z4708" s="4" t="s">
        <v>147</v>
      </c>
      <c r="AA4708" s="4" t="s">
        <v>19143</v>
      </c>
      <c r="AB4708" s="4" t="s">
        <v>58</v>
      </c>
      <c r="AD4708" s="4" t="b">
        <v>0</v>
      </c>
      <c r="AG4708" s="11">
        <f t="shared" si="73"/>
        <v>43330</v>
      </c>
    </row>
    <row r="4709" s="4" customFormat="1" spans="1:33">
      <c r="A4709" s="4" t="s">
        <v>19144</v>
      </c>
      <c r="B4709" s="4" t="s">
        <v>19144</v>
      </c>
      <c r="C4709" s="4" t="s">
        <v>19145</v>
      </c>
      <c r="D4709" s="4" t="s">
        <v>19146</v>
      </c>
      <c r="E4709" s="4" t="s">
        <v>36</v>
      </c>
      <c r="F4709" s="4" t="s">
        <v>37</v>
      </c>
      <c r="G4709" s="4" t="s">
        <v>51</v>
      </c>
      <c r="J4709" s="4" t="s">
        <v>39</v>
      </c>
      <c r="K4709" s="4" t="s">
        <v>14028</v>
      </c>
      <c r="L4709" s="4" t="s">
        <v>2658</v>
      </c>
      <c r="M4709" s="4" t="s">
        <v>2659</v>
      </c>
      <c r="N4709" s="4" t="s">
        <v>36</v>
      </c>
      <c r="O4709" s="4">
        <v>1</v>
      </c>
      <c r="P4709" s="4" t="s">
        <v>55</v>
      </c>
      <c r="Q4709" s="4">
        <v>23.98</v>
      </c>
      <c r="Y4709" s="4" t="s">
        <v>3428</v>
      </c>
      <c r="Z4709" s="4" t="s">
        <v>72</v>
      </c>
      <c r="AA4709" s="4" t="s">
        <v>19147</v>
      </c>
      <c r="AB4709" s="4" t="s">
        <v>58</v>
      </c>
      <c r="AD4709" s="4" t="b">
        <v>0</v>
      </c>
      <c r="AG4709" s="11">
        <f t="shared" si="73"/>
        <v>43330</v>
      </c>
    </row>
    <row r="4710" s="4" customFormat="1" spans="1:33">
      <c r="A4710" s="4" t="s">
        <v>19148</v>
      </c>
      <c r="B4710" s="4" t="s">
        <v>19148</v>
      </c>
      <c r="C4710" s="4" t="s">
        <v>19149</v>
      </c>
      <c r="D4710" s="4" t="s">
        <v>19150</v>
      </c>
      <c r="E4710" s="4" t="s">
        <v>36</v>
      </c>
      <c r="F4710" s="4" t="s">
        <v>37</v>
      </c>
      <c r="G4710" s="4" t="s">
        <v>51</v>
      </c>
      <c r="J4710" s="4" t="s">
        <v>188</v>
      </c>
      <c r="K4710" s="4" t="s">
        <v>340</v>
      </c>
      <c r="L4710" s="4" t="s">
        <v>341</v>
      </c>
      <c r="M4710" s="4" t="s">
        <v>342</v>
      </c>
      <c r="N4710" s="4" t="s">
        <v>36</v>
      </c>
      <c r="O4710" s="4">
        <v>1</v>
      </c>
      <c r="P4710" s="4" t="s">
        <v>55</v>
      </c>
      <c r="Q4710" s="4">
        <v>23.98</v>
      </c>
      <c r="S4710" s="4">
        <v>11.98</v>
      </c>
      <c r="Y4710" s="4" t="s">
        <v>5157</v>
      </c>
      <c r="Z4710" s="4" t="s">
        <v>368</v>
      </c>
      <c r="AA4710" s="4" t="s">
        <v>19151</v>
      </c>
      <c r="AB4710" s="4" t="s">
        <v>58</v>
      </c>
      <c r="AD4710" s="4" t="b">
        <v>0</v>
      </c>
      <c r="AG4710" s="11">
        <f t="shared" si="73"/>
        <v>43330</v>
      </c>
    </row>
    <row r="4711" s="4" customFormat="1" spans="1:33">
      <c r="A4711" s="4" t="s">
        <v>19152</v>
      </c>
      <c r="B4711" s="4" t="s">
        <v>19152</v>
      </c>
      <c r="C4711" s="4" t="s">
        <v>19153</v>
      </c>
      <c r="D4711" s="4" t="s">
        <v>19154</v>
      </c>
      <c r="E4711" s="4" t="s">
        <v>36</v>
      </c>
      <c r="F4711" s="4" t="s">
        <v>37</v>
      </c>
      <c r="G4711" s="4" t="s">
        <v>51</v>
      </c>
      <c r="J4711" s="4" t="s">
        <v>39</v>
      </c>
      <c r="K4711" s="4" t="s">
        <v>1802</v>
      </c>
      <c r="L4711" s="4" t="s">
        <v>1803</v>
      </c>
      <c r="M4711" s="4" t="s">
        <v>1804</v>
      </c>
      <c r="N4711" s="4" t="s">
        <v>36</v>
      </c>
      <c r="O4711" s="4">
        <v>1</v>
      </c>
      <c r="P4711" s="4" t="s">
        <v>55</v>
      </c>
      <c r="Q4711" s="4">
        <v>25.98</v>
      </c>
      <c r="Y4711" s="4" t="s">
        <v>4543</v>
      </c>
      <c r="Z4711" s="4" t="s">
        <v>5375</v>
      </c>
      <c r="AA4711" s="4" t="s">
        <v>6724</v>
      </c>
      <c r="AB4711" s="4" t="s">
        <v>58</v>
      </c>
      <c r="AD4711" s="4" t="b">
        <v>0</v>
      </c>
      <c r="AG4711" s="11">
        <f t="shared" si="73"/>
        <v>43330</v>
      </c>
    </row>
    <row r="4712" s="4" customFormat="1" spans="1:33">
      <c r="A4712" s="4" t="s">
        <v>19155</v>
      </c>
      <c r="B4712" s="4" t="s">
        <v>19155</v>
      </c>
      <c r="C4712" s="4" t="s">
        <v>19156</v>
      </c>
      <c r="D4712" s="4" t="s">
        <v>19157</v>
      </c>
      <c r="E4712" s="4" t="s">
        <v>36</v>
      </c>
      <c r="F4712" s="4" t="s">
        <v>37</v>
      </c>
      <c r="G4712" s="4" t="s">
        <v>51</v>
      </c>
      <c r="J4712" s="4" t="s">
        <v>39</v>
      </c>
      <c r="K4712" s="4" t="s">
        <v>9467</v>
      </c>
      <c r="L4712" s="4" t="s">
        <v>9468</v>
      </c>
      <c r="M4712" s="4" t="s">
        <v>9469</v>
      </c>
      <c r="N4712" s="4" t="s">
        <v>36</v>
      </c>
      <c r="O4712" s="4">
        <v>1</v>
      </c>
      <c r="P4712" s="4" t="s">
        <v>55</v>
      </c>
      <c r="Q4712" s="4">
        <v>16.72</v>
      </c>
      <c r="Y4712" s="4" t="s">
        <v>19158</v>
      </c>
      <c r="Z4712" s="4" t="s">
        <v>156</v>
      </c>
      <c r="AA4712" s="4">
        <v>15642</v>
      </c>
      <c r="AB4712" s="4" t="s">
        <v>58</v>
      </c>
      <c r="AD4712" s="4" t="b">
        <v>0</v>
      </c>
      <c r="AG4712" s="11">
        <f t="shared" si="73"/>
        <v>43330</v>
      </c>
    </row>
    <row r="4713" s="4" customFormat="1" spans="1:33">
      <c r="A4713" s="4" t="s">
        <v>19159</v>
      </c>
      <c r="B4713" s="4" t="s">
        <v>19159</v>
      </c>
      <c r="C4713" s="4" t="s">
        <v>19160</v>
      </c>
      <c r="D4713" s="4" t="s">
        <v>19161</v>
      </c>
      <c r="E4713" s="4" t="s">
        <v>36</v>
      </c>
      <c r="F4713" s="4" t="s">
        <v>37</v>
      </c>
      <c r="G4713" s="4" t="s">
        <v>51</v>
      </c>
      <c r="J4713" s="4" t="s">
        <v>39</v>
      </c>
      <c r="K4713" s="4" t="s">
        <v>4834</v>
      </c>
      <c r="L4713" s="4" t="s">
        <v>19162</v>
      </c>
      <c r="M4713" s="4" t="s">
        <v>4836</v>
      </c>
      <c r="N4713" s="4" t="s">
        <v>36</v>
      </c>
      <c r="O4713" s="4">
        <v>2</v>
      </c>
      <c r="P4713" s="4" t="s">
        <v>55</v>
      </c>
      <c r="Q4713" s="4">
        <v>39.96</v>
      </c>
      <c r="Y4713" s="4" t="s">
        <v>4425</v>
      </c>
      <c r="Z4713" s="4" t="s">
        <v>738</v>
      </c>
      <c r="AA4713" s="4" t="s">
        <v>19163</v>
      </c>
      <c r="AB4713" s="4" t="s">
        <v>58</v>
      </c>
      <c r="AD4713" s="4" t="b">
        <v>0</v>
      </c>
      <c r="AG4713" s="11">
        <f t="shared" si="73"/>
        <v>43330</v>
      </c>
    </row>
    <row r="4714" s="4" customFormat="1" spans="1:33">
      <c r="A4714" s="4" t="s">
        <v>19159</v>
      </c>
      <c r="B4714" s="4" t="s">
        <v>19159</v>
      </c>
      <c r="C4714" s="4" t="s">
        <v>19160</v>
      </c>
      <c r="D4714" s="4" t="s">
        <v>19161</v>
      </c>
      <c r="E4714" s="4" t="s">
        <v>36</v>
      </c>
      <c r="F4714" s="4" t="s">
        <v>37</v>
      </c>
      <c r="G4714" s="4" t="s">
        <v>51</v>
      </c>
      <c r="J4714" s="4" t="s">
        <v>39</v>
      </c>
      <c r="K4714" s="4" t="s">
        <v>2298</v>
      </c>
      <c r="L4714" s="4" t="s">
        <v>2299</v>
      </c>
      <c r="M4714" s="4" t="s">
        <v>2300</v>
      </c>
      <c r="N4714" s="4" t="s">
        <v>36</v>
      </c>
      <c r="O4714" s="4">
        <v>1</v>
      </c>
      <c r="P4714" s="4" t="s">
        <v>55</v>
      </c>
      <c r="Q4714" s="4">
        <v>21.98</v>
      </c>
      <c r="Y4714" s="4" t="s">
        <v>4425</v>
      </c>
      <c r="Z4714" s="4" t="s">
        <v>738</v>
      </c>
      <c r="AA4714" s="4" t="s">
        <v>19163</v>
      </c>
      <c r="AB4714" s="4" t="s">
        <v>58</v>
      </c>
      <c r="AD4714" s="4" t="b">
        <v>0</v>
      </c>
      <c r="AG4714" s="11">
        <f t="shared" si="73"/>
        <v>43330</v>
      </c>
    </row>
    <row r="4715" s="4" customFormat="1" spans="1:33">
      <c r="A4715" s="4" t="s">
        <v>19159</v>
      </c>
      <c r="B4715" s="4" t="s">
        <v>19159</v>
      </c>
      <c r="C4715" s="4" t="s">
        <v>19160</v>
      </c>
      <c r="D4715" s="4" t="s">
        <v>19161</v>
      </c>
      <c r="E4715" s="4" t="s">
        <v>36</v>
      </c>
      <c r="F4715" s="4" t="s">
        <v>37</v>
      </c>
      <c r="G4715" s="4" t="s">
        <v>51</v>
      </c>
      <c r="J4715" s="4" t="s">
        <v>39</v>
      </c>
      <c r="K4715" s="4" t="s">
        <v>4180</v>
      </c>
      <c r="L4715" s="4" t="s">
        <v>4181</v>
      </c>
      <c r="M4715" s="4" t="s">
        <v>4182</v>
      </c>
      <c r="N4715" s="4" t="s">
        <v>36</v>
      </c>
      <c r="O4715" s="4">
        <v>1</v>
      </c>
      <c r="P4715" s="4" t="s">
        <v>55</v>
      </c>
      <c r="Q4715" s="4">
        <v>16.36</v>
      </c>
      <c r="Y4715" s="4" t="s">
        <v>4425</v>
      </c>
      <c r="Z4715" s="4" t="s">
        <v>738</v>
      </c>
      <c r="AA4715" s="4" t="s">
        <v>19163</v>
      </c>
      <c r="AB4715" s="4" t="s">
        <v>58</v>
      </c>
      <c r="AD4715" s="4" t="b">
        <v>0</v>
      </c>
      <c r="AG4715" s="11">
        <f t="shared" si="73"/>
        <v>43330</v>
      </c>
    </row>
    <row r="4716" s="4" customFormat="1" spans="1:33">
      <c r="A4716" s="4" t="s">
        <v>19164</v>
      </c>
      <c r="B4716" s="4" t="s">
        <v>19164</v>
      </c>
      <c r="C4716" s="4" t="s">
        <v>19165</v>
      </c>
      <c r="D4716" s="4" t="s">
        <v>19166</v>
      </c>
      <c r="E4716" s="4" t="s">
        <v>36</v>
      </c>
      <c r="F4716" s="4" t="s">
        <v>37</v>
      </c>
      <c r="G4716" s="4" t="s">
        <v>51</v>
      </c>
      <c r="J4716" s="4" t="s">
        <v>39</v>
      </c>
      <c r="K4716" s="4" t="s">
        <v>2298</v>
      </c>
      <c r="L4716" s="4" t="s">
        <v>2299</v>
      </c>
      <c r="M4716" s="4" t="s">
        <v>2300</v>
      </c>
      <c r="N4716" s="4" t="s">
        <v>36</v>
      </c>
      <c r="O4716" s="4">
        <v>1</v>
      </c>
      <c r="P4716" s="4" t="s">
        <v>55</v>
      </c>
      <c r="Q4716" s="4">
        <v>21.98</v>
      </c>
      <c r="Y4716" s="4" t="s">
        <v>11044</v>
      </c>
      <c r="Z4716" s="4" t="s">
        <v>1822</v>
      </c>
      <c r="AA4716" s="4" t="s">
        <v>11045</v>
      </c>
      <c r="AB4716" s="4" t="s">
        <v>58</v>
      </c>
      <c r="AD4716" s="4" t="b">
        <v>0</v>
      </c>
      <c r="AG4716" s="11">
        <f t="shared" si="73"/>
        <v>43330</v>
      </c>
    </row>
    <row r="4717" s="4" customFormat="1" spans="1:33">
      <c r="A4717" s="4" t="s">
        <v>19167</v>
      </c>
      <c r="B4717" s="4" t="s">
        <v>19167</v>
      </c>
      <c r="C4717" s="4" t="s">
        <v>19168</v>
      </c>
      <c r="D4717" s="4" t="s">
        <v>19169</v>
      </c>
      <c r="E4717" s="4" t="s">
        <v>36</v>
      </c>
      <c r="F4717" s="4" t="s">
        <v>37</v>
      </c>
      <c r="G4717" s="4" t="s">
        <v>51</v>
      </c>
      <c r="J4717" s="4" t="s">
        <v>39</v>
      </c>
      <c r="K4717" s="4" t="s">
        <v>81</v>
      </c>
      <c r="L4717" s="4" t="s">
        <v>525</v>
      </c>
      <c r="M4717" s="4" t="s">
        <v>83</v>
      </c>
      <c r="N4717" s="4" t="s">
        <v>36</v>
      </c>
      <c r="O4717" s="4">
        <v>1</v>
      </c>
      <c r="P4717" s="4" t="s">
        <v>55</v>
      </c>
      <c r="Q4717" s="4">
        <v>23.98</v>
      </c>
      <c r="R4717" s="4">
        <v>2.01</v>
      </c>
      <c r="Y4717" s="4" t="s">
        <v>2360</v>
      </c>
      <c r="Z4717" s="4" t="s">
        <v>19170</v>
      </c>
      <c r="AA4717" s="4">
        <v>98662</v>
      </c>
      <c r="AB4717" s="4" t="s">
        <v>58</v>
      </c>
      <c r="AD4717" s="4" t="b">
        <v>0</v>
      </c>
      <c r="AG4717" s="11">
        <f t="shared" si="73"/>
        <v>43330</v>
      </c>
    </row>
    <row r="4718" s="4" customFormat="1" spans="1:33">
      <c r="A4718" s="4" t="s">
        <v>19171</v>
      </c>
      <c r="B4718" s="4" t="s">
        <v>19171</v>
      </c>
      <c r="C4718" s="4" t="s">
        <v>19172</v>
      </c>
      <c r="D4718" s="4" t="s">
        <v>19173</v>
      </c>
      <c r="E4718" s="4" t="s">
        <v>36</v>
      </c>
      <c r="F4718" s="4" t="s">
        <v>37</v>
      </c>
      <c r="G4718" s="4" t="s">
        <v>51</v>
      </c>
      <c r="J4718" s="4" t="s">
        <v>39</v>
      </c>
      <c r="K4718" s="4" t="s">
        <v>1810</v>
      </c>
      <c r="L4718" s="4" t="s">
        <v>1811</v>
      </c>
      <c r="M4718" s="4" t="s">
        <v>1812</v>
      </c>
      <c r="N4718" s="4" t="s">
        <v>36</v>
      </c>
      <c r="O4718" s="4">
        <v>1</v>
      </c>
      <c r="P4718" s="4" t="s">
        <v>55</v>
      </c>
      <c r="Q4718" s="4">
        <v>23.98</v>
      </c>
      <c r="Y4718" s="4" t="s">
        <v>16905</v>
      </c>
      <c r="Z4718" s="4" t="s">
        <v>115</v>
      </c>
      <c r="AA4718" s="4">
        <v>78130</v>
      </c>
      <c r="AB4718" s="4" t="s">
        <v>58</v>
      </c>
      <c r="AD4718" s="4" t="b">
        <v>0</v>
      </c>
      <c r="AG4718" s="11">
        <f t="shared" si="73"/>
        <v>43330</v>
      </c>
    </row>
    <row r="4719" s="4" customFormat="1" spans="1:33">
      <c r="A4719" s="4" t="s">
        <v>19174</v>
      </c>
      <c r="B4719" s="4" t="s">
        <v>19174</v>
      </c>
      <c r="C4719" s="4" t="s">
        <v>19175</v>
      </c>
      <c r="D4719" s="4" t="s">
        <v>19176</v>
      </c>
      <c r="E4719" s="4" t="s">
        <v>36</v>
      </c>
      <c r="F4719" s="4" t="s">
        <v>37</v>
      </c>
      <c r="G4719" s="4" t="s">
        <v>51</v>
      </c>
      <c r="J4719" s="4" t="s">
        <v>39</v>
      </c>
      <c r="K4719" s="4" t="s">
        <v>1281</v>
      </c>
      <c r="L4719" s="4" t="s">
        <v>1282</v>
      </c>
      <c r="M4719" s="4" t="s">
        <v>1283</v>
      </c>
      <c r="N4719" s="4" t="s">
        <v>36</v>
      </c>
      <c r="O4719" s="4">
        <v>1</v>
      </c>
      <c r="P4719" s="4" t="s">
        <v>55</v>
      </c>
      <c r="Q4719" s="4">
        <v>23.98</v>
      </c>
      <c r="Y4719" s="4" t="s">
        <v>19177</v>
      </c>
      <c r="Z4719" s="4" t="s">
        <v>1046</v>
      </c>
      <c r="AA4719" s="4">
        <v>46394</v>
      </c>
      <c r="AB4719" s="4" t="s">
        <v>58</v>
      </c>
      <c r="AD4719" s="4" t="b">
        <v>0</v>
      </c>
      <c r="AG4719" s="11">
        <f t="shared" si="73"/>
        <v>43330</v>
      </c>
    </row>
    <row r="4720" s="4" customFormat="1" spans="1:33">
      <c r="A4720" s="4" t="s">
        <v>19178</v>
      </c>
      <c r="B4720" s="4" t="s">
        <v>19178</v>
      </c>
      <c r="C4720" s="4" t="s">
        <v>19179</v>
      </c>
      <c r="D4720" s="4" t="s">
        <v>19180</v>
      </c>
      <c r="E4720" s="4" t="s">
        <v>36</v>
      </c>
      <c r="F4720" s="4" t="s">
        <v>37</v>
      </c>
      <c r="G4720" s="4" t="s">
        <v>51</v>
      </c>
      <c r="J4720" s="4" t="s">
        <v>39</v>
      </c>
      <c r="K4720" s="4" t="s">
        <v>3210</v>
      </c>
      <c r="L4720" s="4" t="s">
        <v>3211</v>
      </c>
      <c r="M4720" s="4" t="s">
        <v>3212</v>
      </c>
      <c r="N4720" s="4" t="s">
        <v>36</v>
      </c>
      <c r="O4720" s="4">
        <v>1</v>
      </c>
      <c r="P4720" s="4" t="s">
        <v>55</v>
      </c>
      <c r="Q4720" s="4">
        <v>23.98</v>
      </c>
      <c r="Y4720" s="4" t="s">
        <v>673</v>
      </c>
      <c r="Z4720" s="4" t="s">
        <v>166</v>
      </c>
      <c r="AA4720" s="4" t="s">
        <v>19181</v>
      </c>
      <c r="AB4720" s="4" t="s">
        <v>58</v>
      </c>
      <c r="AD4720" s="4" t="b">
        <v>0</v>
      </c>
      <c r="AG4720" s="11">
        <f t="shared" si="73"/>
        <v>43330</v>
      </c>
    </row>
    <row r="4721" s="4" customFormat="1" spans="1:33">
      <c r="A4721" s="4" t="s">
        <v>19182</v>
      </c>
      <c r="B4721" s="4" t="s">
        <v>19182</v>
      </c>
      <c r="C4721" s="4" t="s">
        <v>19183</v>
      </c>
      <c r="D4721" s="4" t="s">
        <v>19184</v>
      </c>
      <c r="E4721" s="4" t="s">
        <v>36</v>
      </c>
      <c r="F4721" s="4" t="s">
        <v>37</v>
      </c>
      <c r="G4721" s="4" t="s">
        <v>51</v>
      </c>
      <c r="J4721" s="4" t="s">
        <v>39</v>
      </c>
      <c r="K4721" s="4" t="s">
        <v>1473</v>
      </c>
      <c r="L4721" s="4" t="s">
        <v>3083</v>
      </c>
      <c r="M4721" s="4" t="s">
        <v>1475</v>
      </c>
      <c r="N4721" s="4" t="s">
        <v>36</v>
      </c>
      <c r="O4721" s="4">
        <v>1</v>
      </c>
      <c r="P4721" s="4" t="s">
        <v>55</v>
      </c>
      <c r="Q4721" s="4">
        <v>22.98</v>
      </c>
      <c r="Y4721" s="4" t="s">
        <v>18363</v>
      </c>
      <c r="Z4721" s="4" t="s">
        <v>407</v>
      </c>
      <c r="AA4721" s="4" t="s">
        <v>19185</v>
      </c>
      <c r="AB4721" s="4" t="s">
        <v>58</v>
      </c>
      <c r="AD4721" s="4" t="b">
        <v>0</v>
      </c>
      <c r="AG4721" s="11">
        <f t="shared" si="73"/>
        <v>43330</v>
      </c>
    </row>
    <row r="4722" s="4" customFormat="1" spans="1:33">
      <c r="A4722" s="4" t="s">
        <v>19186</v>
      </c>
      <c r="B4722" s="4" t="s">
        <v>19186</v>
      </c>
      <c r="C4722" s="4" t="s">
        <v>19187</v>
      </c>
      <c r="D4722" s="4" t="s">
        <v>19188</v>
      </c>
      <c r="E4722" s="4" t="s">
        <v>36</v>
      </c>
      <c r="F4722" s="4" t="s">
        <v>37</v>
      </c>
      <c r="G4722" s="4" t="s">
        <v>51</v>
      </c>
      <c r="J4722" s="4" t="s">
        <v>39</v>
      </c>
      <c r="K4722" s="4" t="s">
        <v>3274</v>
      </c>
      <c r="L4722" s="4" t="s">
        <v>3275</v>
      </c>
      <c r="M4722" s="4" t="s">
        <v>3276</v>
      </c>
      <c r="N4722" s="4" t="s">
        <v>36</v>
      </c>
      <c r="O4722" s="4">
        <v>1</v>
      </c>
      <c r="P4722" s="4" t="s">
        <v>55</v>
      </c>
      <c r="Q4722" s="4">
        <v>22.98</v>
      </c>
      <c r="Y4722" s="4" t="s">
        <v>4559</v>
      </c>
      <c r="Z4722" s="4" t="s">
        <v>9345</v>
      </c>
      <c r="AA4722" s="4" t="s">
        <v>9346</v>
      </c>
      <c r="AB4722" s="4" t="s">
        <v>58</v>
      </c>
      <c r="AD4722" s="4" t="b">
        <v>0</v>
      </c>
      <c r="AG4722" s="11">
        <f t="shared" si="73"/>
        <v>43330</v>
      </c>
    </row>
    <row r="4723" s="4" customFormat="1" spans="1:33">
      <c r="A4723" s="4" t="s">
        <v>19186</v>
      </c>
      <c r="B4723" s="4" t="s">
        <v>19186</v>
      </c>
      <c r="C4723" s="4" t="s">
        <v>19187</v>
      </c>
      <c r="D4723" s="4" t="s">
        <v>19188</v>
      </c>
      <c r="E4723" s="4" t="s">
        <v>36</v>
      </c>
      <c r="F4723" s="4" t="s">
        <v>37</v>
      </c>
      <c r="G4723" s="4" t="s">
        <v>51</v>
      </c>
      <c r="J4723" s="4" t="s">
        <v>39</v>
      </c>
      <c r="K4723" s="4" t="s">
        <v>6375</v>
      </c>
      <c r="L4723" s="4" t="s">
        <v>6376</v>
      </c>
      <c r="M4723" s="4" t="s">
        <v>6377</v>
      </c>
      <c r="N4723" s="4" t="s">
        <v>36</v>
      </c>
      <c r="O4723" s="4">
        <v>1</v>
      </c>
      <c r="P4723" s="4" t="s">
        <v>55</v>
      </c>
      <c r="Q4723" s="4">
        <v>22.98</v>
      </c>
      <c r="Y4723" s="4" t="s">
        <v>4559</v>
      </c>
      <c r="Z4723" s="4" t="s">
        <v>9345</v>
      </c>
      <c r="AA4723" s="4" t="s">
        <v>9346</v>
      </c>
      <c r="AB4723" s="4" t="s">
        <v>58</v>
      </c>
      <c r="AD4723" s="4" t="b">
        <v>0</v>
      </c>
      <c r="AG4723" s="11">
        <f t="shared" si="73"/>
        <v>43330</v>
      </c>
    </row>
    <row r="4724" s="4" customFormat="1" spans="1:33">
      <c r="A4724" s="4" t="s">
        <v>19186</v>
      </c>
      <c r="B4724" s="4" t="s">
        <v>19186</v>
      </c>
      <c r="C4724" s="4" t="s">
        <v>19187</v>
      </c>
      <c r="D4724" s="4" t="s">
        <v>19188</v>
      </c>
      <c r="E4724" s="4" t="s">
        <v>36</v>
      </c>
      <c r="F4724" s="4" t="s">
        <v>37</v>
      </c>
      <c r="G4724" s="4" t="s">
        <v>51</v>
      </c>
      <c r="J4724" s="4" t="s">
        <v>39</v>
      </c>
      <c r="K4724" s="4" t="s">
        <v>2438</v>
      </c>
      <c r="L4724" s="4" t="s">
        <v>2439</v>
      </c>
      <c r="M4724" s="4" t="s">
        <v>2440</v>
      </c>
      <c r="N4724" s="4" t="s">
        <v>36</v>
      </c>
      <c r="O4724" s="4">
        <v>1</v>
      </c>
      <c r="P4724" s="4" t="s">
        <v>55</v>
      </c>
      <c r="Q4724" s="4">
        <v>22.98</v>
      </c>
      <c r="Y4724" s="4" t="s">
        <v>4559</v>
      </c>
      <c r="Z4724" s="4" t="s">
        <v>9345</v>
      </c>
      <c r="AA4724" s="4" t="s">
        <v>9346</v>
      </c>
      <c r="AB4724" s="4" t="s">
        <v>58</v>
      </c>
      <c r="AD4724" s="4" t="b">
        <v>0</v>
      </c>
      <c r="AG4724" s="11">
        <f t="shared" si="73"/>
        <v>43330</v>
      </c>
    </row>
    <row r="4725" s="4" customFormat="1" spans="1:33">
      <c r="A4725" s="4" t="s">
        <v>19186</v>
      </c>
      <c r="B4725" s="4" t="s">
        <v>19186</v>
      </c>
      <c r="C4725" s="4" t="s">
        <v>19187</v>
      </c>
      <c r="D4725" s="4" t="s">
        <v>19188</v>
      </c>
      <c r="E4725" s="4" t="s">
        <v>36</v>
      </c>
      <c r="F4725" s="4" t="s">
        <v>37</v>
      </c>
      <c r="G4725" s="4" t="s">
        <v>51</v>
      </c>
      <c r="J4725" s="4" t="s">
        <v>39</v>
      </c>
      <c r="K4725" s="4" t="s">
        <v>14720</v>
      </c>
      <c r="L4725" s="4" t="s">
        <v>3413</v>
      </c>
      <c r="M4725" s="4" t="s">
        <v>3414</v>
      </c>
      <c r="N4725" s="4" t="s">
        <v>36</v>
      </c>
      <c r="O4725" s="4">
        <v>1</v>
      </c>
      <c r="P4725" s="4" t="s">
        <v>55</v>
      </c>
      <c r="Q4725" s="4">
        <v>24.99</v>
      </c>
      <c r="W4725" s="4">
        <v>12.5</v>
      </c>
      <c r="Y4725" s="4" t="s">
        <v>4559</v>
      </c>
      <c r="Z4725" s="4" t="s">
        <v>9345</v>
      </c>
      <c r="AA4725" s="4" t="s">
        <v>9346</v>
      </c>
      <c r="AB4725" s="4" t="s">
        <v>58</v>
      </c>
      <c r="AC4725" s="4" t="s">
        <v>19189</v>
      </c>
      <c r="AD4725" s="4" t="b">
        <v>0</v>
      </c>
      <c r="AG4725" s="11">
        <f t="shared" si="73"/>
        <v>43330</v>
      </c>
    </row>
    <row r="4726" s="4" customFormat="1" spans="1:33">
      <c r="A4726" s="4" t="s">
        <v>19190</v>
      </c>
      <c r="B4726" s="4" t="s">
        <v>19190</v>
      </c>
      <c r="C4726" s="4" t="s">
        <v>19191</v>
      </c>
      <c r="D4726" s="4" t="s">
        <v>19192</v>
      </c>
      <c r="E4726" s="4" t="s">
        <v>36</v>
      </c>
      <c r="F4726" s="4" t="s">
        <v>37</v>
      </c>
      <c r="G4726" s="4" t="s">
        <v>51</v>
      </c>
      <c r="J4726" s="4" t="s">
        <v>39</v>
      </c>
      <c r="K4726" s="4" t="s">
        <v>380</v>
      </c>
      <c r="L4726" s="4" t="s">
        <v>381</v>
      </c>
      <c r="M4726" s="4" t="s">
        <v>382</v>
      </c>
      <c r="N4726" s="4" t="s">
        <v>36</v>
      </c>
      <c r="O4726" s="4">
        <v>1</v>
      </c>
      <c r="P4726" s="4" t="s">
        <v>55</v>
      </c>
      <c r="Q4726" s="4">
        <v>23.98</v>
      </c>
      <c r="Y4726" s="4" t="s">
        <v>391</v>
      </c>
      <c r="Z4726" s="4" t="s">
        <v>115</v>
      </c>
      <c r="AA4726" s="4" t="s">
        <v>19193</v>
      </c>
      <c r="AB4726" s="4" t="s">
        <v>58</v>
      </c>
      <c r="AD4726" s="4" t="b">
        <v>0</v>
      </c>
      <c r="AG4726" s="11">
        <f t="shared" si="73"/>
        <v>43330</v>
      </c>
    </row>
    <row r="4727" s="4" customFormat="1" spans="1:33">
      <c r="A4727" s="4" t="s">
        <v>19194</v>
      </c>
      <c r="B4727" s="4" t="s">
        <v>19194</v>
      </c>
      <c r="C4727" s="4" t="s">
        <v>19195</v>
      </c>
      <c r="D4727" s="4" t="s">
        <v>19196</v>
      </c>
      <c r="E4727" s="4" t="s">
        <v>36</v>
      </c>
      <c r="F4727" s="4" t="s">
        <v>37</v>
      </c>
      <c r="G4727" s="4" t="s">
        <v>51</v>
      </c>
      <c r="J4727" s="4" t="s">
        <v>39</v>
      </c>
      <c r="K4727" s="4" t="s">
        <v>6478</v>
      </c>
      <c r="L4727" s="4" t="s">
        <v>6479</v>
      </c>
      <c r="M4727" s="4" t="s">
        <v>6480</v>
      </c>
      <c r="N4727" s="4" t="s">
        <v>36</v>
      </c>
      <c r="O4727" s="4">
        <v>1</v>
      </c>
      <c r="P4727" s="4" t="s">
        <v>55</v>
      </c>
      <c r="Q4727" s="4">
        <v>23.98</v>
      </c>
      <c r="Y4727" s="4" t="s">
        <v>4863</v>
      </c>
      <c r="Z4727" s="4" t="s">
        <v>407</v>
      </c>
      <c r="AA4727" s="4" t="s">
        <v>19197</v>
      </c>
      <c r="AB4727" s="4" t="s">
        <v>58</v>
      </c>
      <c r="AD4727" s="4" t="b">
        <v>0</v>
      </c>
      <c r="AG4727" s="11">
        <f t="shared" si="73"/>
        <v>43330</v>
      </c>
    </row>
    <row r="4728" s="4" customFormat="1" spans="1:33">
      <c r="A4728" s="4" t="s">
        <v>19194</v>
      </c>
      <c r="B4728" s="4" t="s">
        <v>19194</v>
      </c>
      <c r="C4728" s="4" t="s">
        <v>19195</v>
      </c>
      <c r="D4728" s="4" t="s">
        <v>19196</v>
      </c>
      <c r="E4728" s="4" t="s">
        <v>36</v>
      </c>
      <c r="F4728" s="4" t="s">
        <v>37</v>
      </c>
      <c r="G4728" s="4" t="s">
        <v>51</v>
      </c>
      <c r="J4728" s="4" t="s">
        <v>39</v>
      </c>
      <c r="K4728" s="4" t="s">
        <v>19198</v>
      </c>
      <c r="L4728" s="4" t="s">
        <v>19199</v>
      </c>
      <c r="M4728" s="4" t="s">
        <v>19200</v>
      </c>
      <c r="N4728" s="4" t="s">
        <v>36</v>
      </c>
      <c r="O4728" s="4">
        <v>1</v>
      </c>
      <c r="P4728" s="4" t="s">
        <v>55</v>
      </c>
      <c r="Q4728" s="4">
        <v>19.98</v>
      </c>
      <c r="Y4728" s="4" t="s">
        <v>4863</v>
      </c>
      <c r="Z4728" s="4" t="s">
        <v>407</v>
      </c>
      <c r="AA4728" s="4" t="s">
        <v>19197</v>
      </c>
      <c r="AB4728" s="4" t="s">
        <v>58</v>
      </c>
      <c r="AD4728" s="4" t="b">
        <v>0</v>
      </c>
      <c r="AG4728" s="11">
        <f t="shared" si="73"/>
        <v>43330</v>
      </c>
    </row>
    <row r="4729" s="4" customFormat="1" spans="1:33">
      <c r="A4729" s="4" t="s">
        <v>19201</v>
      </c>
      <c r="B4729" s="4" t="s">
        <v>19201</v>
      </c>
      <c r="C4729" s="4" t="s">
        <v>19202</v>
      </c>
      <c r="D4729" s="4" t="s">
        <v>19203</v>
      </c>
      <c r="E4729" s="4" t="s">
        <v>36</v>
      </c>
      <c r="F4729" s="4" t="s">
        <v>37</v>
      </c>
      <c r="G4729" s="4" t="s">
        <v>51</v>
      </c>
      <c r="J4729" s="4" t="s">
        <v>39</v>
      </c>
      <c r="K4729" s="4" t="s">
        <v>340</v>
      </c>
      <c r="L4729" s="4" t="s">
        <v>341</v>
      </c>
      <c r="M4729" s="4" t="s">
        <v>342</v>
      </c>
      <c r="N4729" s="4" t="s">
        <v>36</v>
      </c>
      <c r="O4729" s="4">
        <v>1</v>
      </c>
      <c r="P4729" s="4" t="s">
        <v>55</v>
      </c>
      <c r="Q4729" s="4">
        <v>23.98</v>
      </c>
      <c r="Y4729" s="4" t="s">
        <v>19204</v>
      </c>
      <c r="Z4729" s="4" t="s">
        <v>368</v>
      </c>
      <c r="AA4729" s="4">
        <v>30144</v>
      </c>
      <c r="AB4729" s="4" t="s">
        <v>58</v>
      </c>
      <c r="AD4729" s="4" t="b">
        <v>0</v>
      </c>
      <c r="AG4729" s="11">
        <f t="shared" si="73"/>
        <v>43330</v>
      </c>
    </row>
    <row r="4730" s="4" customFormat="1" spans="1:33">
      <c r="A4730" s="4" t="s">
        <v>19205</v>
      </c>
      <c r="B4730" s="4" t="s">
        <v>19205</v>
      </c>
      <c r="C4730" s="4" t="s">
        <v>19206</v>
      </c>
      <c r="D4730" s="4" t="s">
        <v>19207</v>
      </c>
      <c r="E4730" s="4" t="s">
        <v>36</v>
      </c>
      <c r="F4730" s="4" t="s">
        <v>37</v>
      </c>
      <c r="G4730" s="4" t="s">
        <v>51</v>
      </c>
      <c r="J4730" s="4" t="s">
        <v>39</v>
      </c>
      <c r="K4730" s="4" t="s">
        <v>364</v>
      </c>
      <c r="L4730" s="4" t="s">
        <v>365</v>
      </c>
      <c r="M4730" s="4" t="s">
        <v>366</v>
      </c>
      <c r="N4730" s="4" t="s">
        <v>36</v>
      </c>
      <c r="O4730" s="4">
        <v>1</v>
      </c>
      <c r="P4730" s="4" t="s">
        <v>55</v>
      </c>
      <c r="Q4730" s="4">
        <v>22.99</v>
      </c>
      <c r="Y4730" s="4" t="s">
        <v>19208</v>
      </c>
      <c r="Z4730" s="4" t="s">
        <v>147</v>
      </c>
      <c r="AA4730" s="4" t="s">
        <v>19209</v>
      </c>
      <c r="AB4730" s="4" t="s">
        <v>58</v>
      </c>
      <c r="AD4730" s="4" t="b">
        <v>0</v>
      </c>
      <c r="AG4730" s="11">
        <f t="shared" si="73"/>
        <v>43330</v>
      </c>
    </row>
    <row r="4731" s="4" customFormat="1" spans="1:33">
      <c r="A4731" s="4" t="s">
        <v>19210</v>
      </c>
      <c r="B4731" s="4" t="s">
        <v>19210</v>
      </c>
      <c r="C4731" s="4" t="s">
        <v>19211</v>
      </c>
      <c r="D4731" s="4" t="s">
        <v>19212</v>
      </c>
      <c r="E4731" s="4" t="s">
        <v>36</v>
      </c>
      <c r="F4731" s="4" t="s">
        <v>37</v>
      </c>
      <c r="G4731" s="4" t="s">
        <v>51</v>
      </c>
      <c r="J4731" s="4" t="s">
        <v>39</v>
      </c>
      <c r="K4731" s="4" t="s">
        <v>14720</v>
      </c>
      <c r="L4731" s="4" t="s">
        <v>3413</v>
      </c>
      <c r="M4731" s="4" t="s">
        <v>3414</v>
      </c>
      <c r="N4731" s="4" t="s">
        <v>36</v>
      </c>
      <c r="O4731" s="4">
        <v>1</v>
      </c>
      <c r="P4731" s="4" t="s">
        <v>55</v>
      </c>
      <c r="Q4731" s="4">
        <v>24.99</v>
      </c>
      <c r="Y4731" s="4" t="s">
        <v>19213</v>
      </c>
      <c r="Z4731" s="4" t="s">
        <v>398</v>
      </c>
      <c r="AA4731" s="4" t="s">
        <v>19214</v>
      </c>
      <c r="AB4731" s="4" t="s">
        <v>58</v>
      </c>
      <c r="AD4731" s="4" t="b">
        <v>0</v>
      </c>
      <c r="AG4731" s="11">
        <f t="shared" si="73"/>
        <v>43330</v>
      </c>
    </row>
    <row r="4732" s="4" customFormat="1" spans="1:33">
      <c r="A4732" s="4" t="s">
        <v>19215</v>
      </c>
      <c r="B4732" s="4" t="s">
        <v>19215</v>
      </c>
      <c r="C4732" s="4" t="s">
        <v>19216</v>
      </c>
      <c r="D4732" s="4" t="s">
        <v>19217</v>
      </c>
      <c r="E4732" s="4" t="s">
        <v>36</v>
      </c>
      <c r="F4732" s="4" t="s">
        <v>37</v>
      </c>
      <c r="G4732" s="4" t="s">
        <v>51</v>
      </c>
      <c r="J4732" s="4" t="s">
        <v>39</v>
      </c>
      <c r="K4732" s="4" t="s">
        <v>128</v>
      </c>
      <c r="L4732" s="4" t="s">
        <v>129</v>
      </c>
      <c r="M4732" s="4" t="s">
        <v>130</v>
      </c>
      <c r="N4732" s="4" t="s">
        <v>36</v>
      </c>
      <c r="O4732" s="4">
        <v>1</v>
      </c>
      <c r="P4732" s="4" t="s">
        <v>55</v>
      </c>
      <c r="Q4732" s="4">
        <v>23.98</v>
      </c>
      <c r="Y4732" s="4" t="s">
        <v>19218</v>
      </c>
      <c r="Z4732" s="4" t="s">
        <v>201</v>
      </c>
      <c r="AA4732" s="4" t="s">
        <v>19219</v>
      </c>
      <c r="AB4732" s="4" t="s">
        <v>58</v>
      </c>
      <c r="AD4732" s="4" t="b">
        <v>0</v>
      </c>
      <c r="AG4732" s="11">
        <f t="shared" si="73"/>
        <v>43330</v>
      </c>
    </row>
    <row r="4733" s="4" customFormat="1" spans="1:33">
      <c r="A4733" s="4" t="s">
        <v>19215</v>
      </c>
      <c r="B4733" s="4" t="s">
        <v>19215</v>
      </c>
      <c r="C4733" s="4" t="s">
        <v>19216</v>
      </c>
      <c r="D4733" s="4" t="s">
        <v>19217</v>
      </c>
      <c r="E4733" s="4" t="s">
        <v>36</v>
      </c>
      <c r="F4733" s="4" t="s">
        <v>37</v>
      </c>
      <c r="G4733" s="4" t="s">
        <v>51</v>
      </c>
      <c r="J4733" s="4" t="s">
        <v>39</v>
      </c>
      <c r="K4733" s="4" t="s">
        <v>171</v>
      </c>
      <c r="L4733" s="4" t="s">
        <v>172</v>
      </c>
      <c r="M4733" s="4" t="s">
        <v>173</v>
      </c>
      <c r="N4733" s="4" t="s">
        <v>36</v>
      </c>
      <c r="O4733" s="4">
        <v>1</v>
      </c>
      <c r="P4733" s="4" t="s">
        <v>55</v>
      </c>
      <c r="Q4733" s="4">
        <v>23.98</v>
      </c>
      <c r="Y4733" s="4" t="s">
        <v>19218</v>
      </c>
      <c r="Z4733" s="4" t="s">
        <v>201</v>
      </c>
      <c r="AA4733" s="4" t="s">
        <v>19219</v>
      </c>
      <c r="AB4733" s="4" t="s">
        <v>58</v>
      </c>
      <c r="AD4733" s="4" t="b">
        <v>0</v>
      </c>
      <c r="AG4733" s="11">
        <f t="shared" si="73"/>
        <v>43330</v>
      </c>
    </row>
    <row r="4734" s="4" customFormat="1" spans="1:33">
      <c r="A4734" s="4" t="s">
        <v>19215</v>
      </c>
      <c r="B4734" s="4" t="s">
        <v>19215</v>
      </c>
      <c r="C4734" s="4" t="s">
        <v>19216</v>
      </c>
      <c r="D4734" s="4" t="s">
        <v>19217</v>
      </c>
      <c r="E4734" s="4" t="s">
        <v>36</v>
      </c>
      <c r="F4734" s="4" t="s">
        <v>37</v>
      </c>
      <c r="G4734" s="4" t="s">
        <v>51</v>
      </c>
      <c r="J4734" s="4" t="s">
        <v>39</v>
      </c>
      <c r="K4734" s="4" t="s">
        <v>77</v>
      </c>
      <c r="L4734" s="4" t="s">
        <v>78</v>
      </c>
      <c r="M4734" s="4" t="s">
        <v>79</v>
      </c>
      <c r="N4734" s="4" t="s">
        <v>36</v>
      </c>
      <c r="O4734" s="4">
        <v>1</v>
      </c>
      <c r="P4734" s="4" t="s">
        <v>55</v>
      </c>
      <c r="Q4734" s="4">
        <v>23.98</v>
      </c>
      <c r="Y4734" s="4" t="s">
        <v>19218</v>
      </c>
      <c r="Z4734" s="4" t="s">
        <v>201</v>
      </c>
      <c r="AA4734" s="4" t="s">
        <v>19219</v>
      </c>
      <c r="AB4734" s="4" t="s">
        <v>58</v>
      </c>
      <c r="AD4734" s="4" t="b">
        <v>0</v>
      </c>
      <c r="AG4734" s="11">
        <f t="shared" si="73"/>
        <v>43330</v>
      </c>
    </row>
    <row r="4735" s="4" customFormat="1" spans="1:33">
      <c r="A4735" s="4" t="s">
        <v>19220</v>
      </c>
      <c r="B4735" s="4" t="s">
        <v>19220</v>
      </c>
      <c r="C4735" s="4" t="s">
        <v>19221</v>
      </c>
      <c r="D4735" s="4" t="s">
        <v>19222</v>
      </c>
      <c r="E4735" s="4" t="s">
        <v>36</v>
      </c>
      <c r="F4735" s="4" t="s">
        <v>37</v>
      </c>
      <c r="G4735" s="4" t="s">
        <v>51</v>
      </c>
      <c r="J4735" s="4" t="s">
        <v>39</v>
      </c>
      <c r="K4735" s="4" t="s">
        <v>77</v>
      </c>
      <c r="L4735" s="4" t="s">
        <v>5714</v>
      </c>
      <c r="M4735" s="4" t="s">
        <v>5715</v>
      </c>
      <c r="N4735" s="4" t="s">
        <v>36</v>
      </c>
      <c r="O4735" s="4">
        <v>1</v>
      </c>
      <c r="P4735" s="4" t="s">
        <v>55</v>
      </c>
      <c r="Q4735" s="4">
        <v>22.98</v>
      </c>
      <c r="R4735" s="4">
        <v>1.79</v>
      </c>
      <c r="Y4735" s="4" t="s">
        <v>19223</v>
      </c>
      <c r="Z4735" s="4" t="s">
        <v>299</v>
      </c>
      <c r="AA4735" s="4">
        <v>99163</v>
      </c>
      <c r="AB4735" s="4" t="s">
        <v>58</v>
      </c>
      <c r="AD4735" s="4" t="b">
        <v>0</v>
      </c>
      <c r="AG4735" s="11">
        <f t="shared" si="73"/>
        <v>43330</v>
      </c>
    </row>
    <row r="4736" s="4" customFormat="1" spans="1:33">
      <c r="A4736" s="4" t="s">
        <v>19224</v>
      </c>
      <c r="B4736" s="4" t="s">
        <v>19224</v>
      </c>
      <c r="C4736" s="4" t="s">
        <v>19225</v>
      </c>
      <c r="D4736" s="4" t="s">
        <v>19226</v>
      </c>
      <c r="E4736" s="4" t="s">
        <v>161</v>
      </c>
      <c r="F4736" s="4" t="s">
        <v>37</v>
      </c>
      <c r="G4736" s="4" t="s">
        <v>51</v>
      </c>
      <c r="J4736" s="4" t="s">
        <v>110</v>
      </c>
      <c r="K4736" s="4" t="s">
        <v>3122</v>
      </c>
      <c r="L4736" s="4" t="s">
        <v>3123</v>
      </c>
      <c r="M4736" s="4" t="s">
        <v>3124</v>
      </c>
      <c r="N4736" s="4" t="s">
        <v>1880</v>
      </c>
      <c r="O4736" s="4">
        <v>1</v>
      </c>
      <c r="P4736" s="4" t="s">
        <v>55</v>
      </c>
      <c r="Q4736" s="4">
        <v>22.98</v>
      </c>
      <c r="Y4736" s="4" t="s">
        <v>19227</v>
      </c>
      <c r="Z4736" s="4" t="s">
        <v>47</v>
      </c>
      <c r="AA4736" s="4" t="s">
        <v>19228</v>
      </c>
      <c r="AB4736" s="4" t="s">
        <v>58</v>
      </c>
      <c r="AD4736" s="4" t="b">
        <v>0</v>
      </c>
      <c r="AG4736" s="11">
        <f t="shared" si="73"/>
        <v>43330</v>
      </c>
    </row>
    <row r="4737" s="4" customFormat="1" spans="1:33">
      <c r="A4737" s="4" t="s">
        <v>19229</v>
      </c>
      <c r="B4737" s="4" t="s">
        <v>19229</v>
      </c>
      <c r="C4737" s="4" t="s">
        <v>19230</v>
      </c>
      <c r="D4737" s="4" t="s">
        <v>19231</v>
      </c>
      <c r="E4737" s="4" t="s">
        <v>161</v>
      </c>
      <c r="F4737" s="4" t="s">
        <v>37</v>
      </c>
      <c r="G4737" s="4" t="s">
        <v>51</v>
      </c>
      <c r="J4737" s="4" t="s">
        <v>110</v>
      </c>
      <c r="K4737" s="4" t="s">
        <v>3122</v>
      </c>
      <c r="L4737" s="4" t="s">
        <v>3123</v>
      </c>
      <c r="M4737" s="4" t="s">
        <v>3124</v>
      </c>
      <c r="N4737" s="4" t="s">
        <v>1880</v>
      </c>
      <c r="O4737" s="4">
        <v>1</v>
      </c>
      <c r="P4737" s="4" t="s">
        <v>55</v>
      </c>
      <c r="Q4737" s="4">
        <v>22.98</v>
      </c>
      <c r="Y4737" s="4" t="s">
        <v>19227</v>
      </c>
      <c r="Z4737" s="4" t="s">
        <v>47</v>
      </c>
      <c r="AA4737" s="4" t="s">
        <v>19228</v>
      </c>
      <c r="AB4737" s="4" t="s">
        <v>58</v>
      </c>
      <c r="AD4737" s="4" t="b">
        <v>0</v>
      </c>
      <c r="AG4737" s="11">
        <f t="shared" si="73"/>
        <v>43330</v>
      </c>
    </row>
    <row r="4738" s="4" customFormat="1" spans="1:33">
      <c r="A4738" s="4" t="s">
        <v>19232</v>
      </c>
      <c r="B4738" s="4" t="s">
        <v>19232</v>
      </c>
      <c r="C4738" s="4" t="s">
        <v>19233</v>
      </c>
      <c r="D4738" s="4" t="s">
        <v>19234</v>
      </c>
      <c r="E4738" s="4" t="s">
        <v>36</v>
      </c>
      <c r="F4738" s="4" t="s">
        <v>37</v>
      </c>
      <c r="G4738" s="4" t="s">
        <v>51</v>
      </c>
      <c r="J4738" s="4" t="s">
        <v>39</v>
      </c>
      <c r="K4738" s="4" t="s">
        <v>5882</v>
      </c>
      <c r="L4738" s="4" t="s">
        <v>19235</v>
      </c>
      <c r="M4738" s="4" t="s">
        <v>5884</v>
      </c>
      <c r="N4738" s="4" t="s">
        <v>36</v>
      </c>
      <c r="O4738" s="4">
        <v>1</v>
      </c>
      <c r="P4738" s="4" t="s">
        <v>55</v>
      </c>
      <c r="Q4738" s="4">
        <v>19.98</v>
      </c>
      <c r="Y4738" s="4" t="s">
        <v>9789</v>
      </c>
      <c r="Z4738" s="4" t="s">
        <v>147</v>
      </c>
      <c r="AA4738" s="4" t="s">
        <v>19236</v>
      </c>
      <c r="AB4738" s="4" t="s">
        <v>58</v>
      </c>
      <c r="AD4738" s="4" t="b">
        <v>0</v>
      </c>
      <c r="AG4738" s="11">
        <f t="shared" ref="AG4738:AG4801" si="74">DATEVALUE(LEFT(C4738,10))</f>
        <v>43330</v>
      </c>
    </row>
    <row r="4739" s="4" customFormat="1" spans="1:33">
      <c r="A4739" s="4" t="s">
        <v>19237</v>
      </c>
      <c r="B4739" s="4" t="s">
        <v>19237</v>
      </c>
      <c r="C4739" s="4" t="s">
        <v>19238</v>
      </c>
      <c r="D4739" s="4" t="s">
        <v>19239</v>
      </c>
      <c r="E4739" s="4" t="s">
        <v>36</v>
      </c>
      <c r="F4739" s="4" t="s">
        <v>37</v>
      </c>
      <c r="G4739" s="4" t="s">
        <v>51</v>
      </c>
      <c r="J4739" s="4" t="s">
        <v>39</v>
      </c>
      <c r="K4739" s="4" t="s">
        <v>3763</v>
      </c>
      <c r="L4739" s="4" t="s">
        <v>3764</v>
      </c>
      <c r="M4739" s="4" t="s">
        <v>3765</v>
      </c>
      <c r="N4739" s="4" t="s">
        <v>36</v>
      </c>
      <c r="O4739" s="4">
        <v>1</v>
      </c>
      <c r="P4739" s="4" t="s">
        <v>55</v>
      </c>
      <c r="Q4739" s="4">
        <v>23.98</v>
      </c>
      <c r="Y4739" s="4" t="s">
        <v>3418</v>
      </c>
      <c r="Z4739" s="4" t="s">
        <v>147</v>
      </c>
      <c r="AA4739" s="4" t="s">
        <v>19240</v>
      </c>
      <c r="AB4739" s="4" t="s">
        <v>58</v>
      </c>
      <c r="AD4739" s="4" t="b">
        <v>0</v>
      </c>
      <c r="AG4739" s="11">
        <f t="shared" si="74"/>
        <v>43330</v>
      </c>
    </row>
    <row r="4740" s="4" customFormat="1" spans="1:33">
      <c r="A4740" s="4" t="s">
        <v>19241</v>
      </c>
      <c r="B4740" s="4" t="s">
        <v>19241</v>
      </c>
      <c r="C4740" s="4" t="s">
        <v>19242</v>
      </c>
      <c r="D4740" s="4" t="s">
        <v>19243</v>
      </c>
      <c r="E4740" s="4" t="s">
        <v>36</v>
      </c>
      <c r="F4740" s="4" t="s">
        <v>37</v>
      </c>
      <c r="G4740" s="4" t="s">
        <v>51</v>
      </c>
      <c r="J4740" s="4" t="s">
        <v>110</v>
      </c>
      <c r="K4740" s="4" t="s">
        <v>307</v>
      </c>
      <c r="L4740" s="4" t="s">
        <v>308</v>
      </c>
      <c r="M4740" s="4" t="s">
        <v>309</v>
      </c>
      <c r="N4740" s="4" t="s">
        <v>36</v>
      </c>
      <c r="O4740" s="4">
        <v>1</v>
      </c>
      <c r="P4740" s="4" t="s">
        <v>55</v>
      </c>
      <c r="Q4740" s="4">
        <v>23.98</v>
      </c>
      <c r="Y4740" s="4" t="s">
        <v>5276</v>
      </c>
      <c r="Z4740" s="4" t="s">
        <v>1993</v>
      </c>
      <c r="AA4740" s="4" t="s">
        <v>19244</v>
      </c>
      <c r="AB4740" s="4" t="s">
        <v>58</v>
      </c>
      <c r="AC4740" s="4" t="s">
        <v>915</v>
      </c>
      <c r="AD4740" s="4" t="b">
        <v>0</v>
      </c>
      <c r="AG4740" s="11">
        <f t="shared" si="74"/>
        <v>43330</v>
      </c>
    </row>
    <row r="4741" s="4" customFormat="1" spans="1:33">
      <c r="A4741" s="4" t="s">
        <v>19245</v>
      </c>
      <c r="B4741" s="4" t="s">
        <v>19245</v>
      </c>
      <c r="C4741" s="4" t="s">
        <v>19246</v>
      </c>
      <c r="D4741" s="4" t="s">
        <v>19247</v>
      </c>
      <c r="E4741" s="4" t="s">
        <v>36</v>
      </c>
      <c r="F4741" s="4" t="s">
        <v>37</v>
      </c>
      <c r="G4741" s="4" t="s">
        <v>51</v>
      </c>
      <c r="J4741" s="4" t="s">
        <v>39</v>
      </c>
      <c r="K4741" s="4" t="s">
        <v>13971</v>
      </c>
      <c r="L4741" s="4" t="s">
        <v>13972</v>
      </c>
      <c r="M4741" s="4" t="s">
        <v>13973</v>
      </c>
      <c r="N4741" s="4" t="s">
        <v>36</v>
      </c>
      <c r="O4741" s="4">
        <v>1</v>
      </c>
      <c r="P4741" s="4" t="s">
        <v>55</v>
      </c>
      <c r="Q4741" s="4">
        <v>19.98</v>
      </c>
      <c r="Y4741" s="4" t="s">
        <v>17831</v>
      </c>
      <c r="Z4741" s="4" t="s">
        <v>146</v>
      </c>
      <c r="AA4741" s="4" t="s">
        <v>19248</v>
      </c>
      <c r="AB4741" s="4" t="s">
        <v>58</v>
      </c>
      <c r="AD4741" s="4" t="b">
        <v>0</v>
      </c>
      <c r="AG4741" s="11">
        <f t="shared" si="74"/>
        <v>43330</v>
      </c>
    </row>
    <row r="4742" s="4" customFormat="1" spans="1:33">
      <c r="A4742" s="4" t="s">
        <v>19249</v>
      </c>
      <c r="B4742" s="4" t="s">
        <v>19249</v>
      </c>
      <c r="C4742" s="4" t="s">
        <v>19250</v>
      </c>
      <c r="D4742" s="4" t="s">
        <v>19251</v>
      </c>
      <c r="E4742" s="4" t="s">
        <v>36</v>
      </c>
      <c r="F4742" s="4" t="s">
        <v>37</v>
      </c>
      <c r="G4742" s="4" t="s">
        <v>51</v>
      </c>
      <c r="J4742" s="4" t="s">
        <v>39</v>
      </c>
      <c r="K4742" s="4" t="s">
        <v>13664</v>
      </c>
      <c r="L4742" s="4" t="s">
        <v>1402</v>
      </c>
      <c r="M4742" s="4" t="s">
        <v>1403</v>
      </c>
      <c r="N4742" s="4" t="s">
        <v>36</v>
      </c>
      <c r="O4742" s="4">
        <v>1</v>
      </c>
      <c r="P4742" s="4" t="s">
        <v>55</v>
      </c>
      <c r="Q4742" s="4">
        <v>23.98</v>
      </c>
      <c r="S4742" s="4">
        <v>6.78</v>
      </c>
      <c r="Y4742" s="4" t="s">
        <v>16254</v>
      </c>
      <c r="Z4742" s="4" t="s">
        <v>398</v>
      </c>
      <c r="AA4742" s="4" t="s">
        <v>19252</v>
      </c>
      <c r="AB4742" s="4" t="s">
        <v>58</v>
      </c>
      <c r="AD4742" s="4" t="b">
        <v>0</v>
      </c>
      <c r="AG4742" s="11">
        <f t="shared" si="74"/>
        <v>43330</v>
      </c>
    </row>
    <row r="4743" s="4" customFormat="1" spans="1:33">
      <c r="A4743" s="4" t="s">
        <v>19249</v>
      </c>
      <c r="B4743" s="4" t="s">
        <v>19249</v>
      </c>
      <c r="C4743" s="4" t="s">
        <v>19250</v>
      </c>
      <c r="D4743" s="4" t="s">
        <v>19251</v>
      </c>
      <c r="E4743" s="4" t="s">
        <v>36</v>
      </c>
      <c r="F4743" s="4" t="s">
        <v>37</v>
      </c>
      <c r="G4743" s="4" t="s">
        <v>51</v>
      </c>
      <c r="J4743" s="4" t="s">
        <v>39</v>
      </c>
      <c r="K4743" s="4" t="s">
        <v>1958</v>
      </c>
      <c r="L4743" s="4" t="s">
        <v>1959</v>
      </c>
      <c r="M4743" s="4" t="s">
        <v>1960</v>
      </c>
      <c r="N4743" s="4" t="s">
        <v>36</v>
      </c>
      <c r="O4743" s="4">
        <v>1</v>
      </c>
      <c r="P4743" s="4" t="s">
        <v>55</v>
      </c>
      <c r="Q4743" s="4">
        <v>20.98</v>
      </c>
      <c r="S4743" s="4">
        <v>7.89</v>
      </c>
      <c r="Y4743" s="4" t="s">
        <v>16254</v>
      </c>
      <c r="Z4743" s="4" t="s">
        <v>398</v>
      </c>
      <c r="AA4743" s="4" t="s">
        <v>19252</v>
      </c>
      <c r="AB4743" s="4" t="s">
        <v>58</v>
      </c>
      <c r="AD4743" s="4" t="b">
        <v>0</v>
      </c>
      <c r="AG4743" s="11">
        <f t="shared" si="74"/>
        <v>43330</v>
      </c>
    </row>
    <row r="4744" s="4" customFormat="1" spans="1:33">
      <c r="A4744" s="4" t="s">
        <v>19253</v>
      </c>
      <c r="B4744" s="4" t="s">
        <v>19253</v>
      </c>
      <c r="C4744" s="4" t="s">
        <v>19254</v>
      </c>
      <c r="D4744" s="4" t="s">
        <v>19255</v>
      </c>
      <c r="E4744" s="4" t="s">
        <v>36</v>
      </c>
      <c r="F4744" s="4" t="s">
        <v>37</v>
      </c>
      <c r="G4744" s="4" t="s">
        <v>51</v>
      </c>
      <c r="J4744" s="4" t="s">
        <v>39</v>
      </c>
      <c r="K4744" s="4" t="s">
        <v>412</v>
      </c>
      <c r="L4744" s="4" t="s">
        <v>413</v>
      </c>
      <c r="M4744" s="4" t="s">
        <v>414</v>
      </c>
      <c r="N4744" s="4" t="s">
        <v>36</v>
      </c>
      <c r="O4744" s="4">
        <v>1</v>
      </c>
      <c r="P4744" s="4" t="s">
        <v>55</v>
      </c>
      <c r="Q4744" s="4">
        <v>21.98</v>
      </c>
      <c r="Y4744" s="4" t="s">
        <v>19256</v>
      </c>
      <c r="Z4744" s="4" t="s">
        <v>790</v>
      </c>
      <c r="AA4744" s="4" t="s">
        <v>19257</v>
      </c>
      <c r="AB4744" s="4" t="s">
        <v>58</v>
      </c>
      <c r="AD4744" s="4" t="b">
        <v>0</v>
      </c>
      <c r="AG4744" s="11">
        <f t="shared" si="74"/>
        <v>43330</v>
      </c>
    </row>
    <row r="4745" s="4" customFormat="1" spans="1:33">
      <c r="A4745" s="4" t="s">
        <v>19258</v>
      </c>
      <c r="B4745" s="4" t="s">
        <v>19258</v>
      </c>
      <c r="C4745" s="4" t="s">
        <v>19259</v>
      </c>
      <c r="D4745" s="4" t="s">
        <v>19260</v>
      </c>
      <c r="E4745" s="4" t="s">
        <v>36</v>
      </c>
      <c r="F4745" s="4" t="s">
        <v>37</v>
      </c>
      <c r="G4745" s="4" t="s">
        <v>51</v>
      </c>
      <c r="J4745" s="4" t="s">
        <v>39</v>
      </c>
      <c r="K4745" s="4" t="s">
        <v>1132</v>
      </c>
      <c r="L4745" s="4" t="s">
        <v>1133</v>
      </c>
      <c r="M4745" s="4" t="s">
        <v>1134</v>
      </c>
      <c r="N4745" s="4" t="s">
        <v>36</v>
      </c>
      <c r="O4745" s="4">
        <v>1</v>
      </c>
      <c r="P4745" s="4" t="s">
        <v>55</v>
      </c>
      <c r="Q4745" s="4">
        <v>23.98</v>
      </c>
      <c r="R4745" s="4">
        <v>2.01</v>
      </c>
      <c r="Y4745" s="4" t="s">
        <v>2360</v>
      </c>
      <c r="Z4745" s="4" t="s">
        <v>299</v>
      </c>
      <c r="AA4745" s="4">
        <v>98661</v>
      </c>
      <c r="AB4745" s="4" t="s">
        <v>58</v>
      </c>
      <c r="AD4745" s="4" t="b">
        <v>0</v>
      </c>
      <c r="AG4745" s="11">
        <f t="shared" si="74"/>
        <v>43330</v>
      </c>
    </row>
    <row r="4746" s="4" customFormat="1" spans="1:33">
      <c r="A4746" s="4" t="s">
        <v>19261</v>
      </c>
      <c r="B4746" s="4" t="s">
        <v>19261</v>
      </c>
      <c r="C4746" s="4" t="s">
        <v>19262</v>
      </c>
      <c r="D4746" s="4" t="s">
        <v>19263</v>
      </c>
      <c r="E4746" s="4" t="s">
        <v>36</v>
      </c>
      <c r="F4746" s="4" t="s">
        <v>37</v>
      </c>
      <c r="G4746" s="4" t="s">
        <v>51</v>
      </c>
      <c r="J4746" s="4" t="s">
        <v>39</v>
      </c>
      <c r="K4746" s="4" t="s">
        <v>1248</v>
      </c>
      <c r="L4746" s="4" t="s">
        <v>1249</v>
      </c>
      <c r="M4746" s="4" t="s">
        <v>1250</v>
      </c>
      <c r="N4746" s="4" t="s">
        <v>36</v>
      </c>
      <c r="O4746" s="4">
        <v>4</v>
      </c>
      <c r="P4746" s="4" t="s">
        <v>55</v>
      </c>
      <c r="Q4746" s="4">
        <v>95.92</v>
      </c>
      <c r="Y4746" s="4" t="s">
        <v>11867</v>
      </c>
      <c r="Z4746" s="4" t="s">
        <v>398</v>
      </c>
      <c r="AA4746" s="4" t="s">
        <v>11868</v>
      </c>
      <c r="AB4746" s="4" t="s">
        <v>58</v>
      </c>
      <c r="AD4746" s="4" t="b">
        <v>0</v>
      </c>
      <c r="AG4746" s="11">
        <f t="shared" si="74"/>
        <v>43330</v>
      </c>
    </row>
    <row r="4747" s="4" customFormat="1" spans="1:33">
      <c r="A4747" s="4" t="s">
        <v>19261</v>
      </c>
      <c r="B4747" s="4" t="s">
        <v>19261</v>
      </c>
      <c r="C4747" s="4" t="s">
        <v>19262</v>
      </c>
      <c r="D4747" s="4" t="s">
        <v>19263</v>
      </c>
      <c r="E4747" s="4" t="s">
        <v>36</v>
      </c>
      <c r="F4747" s="4" t="s">
        <v>37</v>
      </c>
      <c r="G4747" s="4" t="s">
        <v>51</v>
      </c>
      <c r="J4747" s="4" t="s">
        <v>39</v>
      </c>
      <c r="K4747" s="4" t="s">
        <v>307</v>
      </c>
      <c r="L4747" s="4" t="s">
        <v>308</v>
      </c>
      <c r="M4747" s="4" t="s">
        <v>309</v>
      </c>
      <c r="N4747" s="4" t="s">
        <v>36</v>
      </c>
      <c r="O4747" s="4">
        <v>1</v>
      </c>
      <c r="P4747" s="4" t="s">
        <v>55</v>
      </c>
      <c r="Q4747" s="4">
        <v>23.98</v>
      </c>
      <c r="Y4747" s="4" t="s">
        <v>11867</v>
      </c>
      <c r="Z4747" s="4" t="s">
        <v>398</v>
      </c>
      <c r="AA4747" s="4" t="s">
        <v>11868</v>
      </c>
      <c r="AB4747" s="4" t="s">
        <v>58</v>
      </c>
      <c r="AD4747" s="4" t="b">
        <v>0</v>
      </c>
      <c r="AG4747" s="11">
        <f t="shared" si="74"/>
        <v>43330</v>
      </c>
    </row>
    <row r="4748" s="4" customFormat="1" spans="1:33">
      <c r="A4748" s="4" t="s">
        <v>19264</v>
      </c>
      <c r="B4748" s="4" t="s">
        <v>19264</v>
      </c>
      <c r="C4748" s="4" t="s">
        <v>19265</v>
      </c>
      <c r="D4748" s="4" t="s">
        <v>19266</v>
      </c>
      <c r="E4748" s="4" t="s">
        <v>36</v>
      </c>
      <c r="F4748" s="4" t="s">
        <v>37</v>
      </c>
      <c r="G4748" s="4" t="s">
        <v>51</v>
      </c>
      <c r="J4748" s="4" t="s">
        <v>39</v>
      </c>
      <c r="K4748" s="4" t="s">
        <v>18425</v>
      </c>
      <c r="L4748" s="4" t="s">
        <v>18426</v>
      </c>
      <c r="M4748" s="4" t="s">
        <v>18427</v>
      </c>
      <c r="N4748" s="4" t="s">
        <v>36</v>
      </c>
      <c r="O4748" s="4">
        <v>1</v>
      </c>
      <c r="P4748" s="4" t="s">
        <v>55</v>
      </c>
      <c r="Q4748" s="4">
        <v>20.98</v>
      </c>
      <c r="Y4748" s="4" t="s">
        <v>5157</v>
      </c>
      <c r="Z4748" s="4" t="s">
        <v>368</v>
      </c>
      <c r="AA4748" s="4" t="s">
        <v>19267</v>
      </c>
      <c r="AB4748" s="4" t="s">
        <v>58</v>
      </c>
      <c r="AD4748" s="4" t="b">
        <v>0</v>
      </c>
      <c r="AG4748" s="11">
        <f t="shared" si="74"/>
        <v>43330</v>
      </c>
    </row>
    <row r="4749" s="4" customFormat="1" spans="1:33">
      <c r="A4749" s="4" t="s">
        <v>19268</v>
      </c>
      <c r="B4749" s="4" t="s">
        <v>19268</v>
      </c>
      <c r="C4749" s="4" t="s">
        <v>19269</v>
      </c>
      <c r="D4749" s="4" t="s">
        <v>19270</v>
      </c>
      <c r="E4749" s="4" t="s">
        <v>36</v>
      </c>
      <c r="F4749" s="4" t="s">
        <v>37</v>
      </c>
      <c r="G4749" s="4" t="s">
        <v>51</v>
      </c>
      <c r="J4749" s="4" t="s">
        <v>39</v>
      </c>
      <c r="K4749" s="4" t="s">
        <v>632</v>
      </c>
      <c r="L4749" s="4" t="s">
        <v>633</v>
      </c>
      <c r="M4749" s="4" t="s">
        <v>634</v>
      </c>
      <c r="N4749" s="4" t="s">
        <v>36</v>
      </c>
      <c r="O4749" s="4">
        <v>1</v>
      </c>
      <c r="P4749" s="4" t="s">
        <v>55</v>
      </c>
      <c r="Q4749" s="4">
        <v>22.98</v>
      </c>
      <c r="Y4749" s="4" t="s">
        <v>1349</v>
      </c>
      <c r="Z4749" s="4" t="s">
        <v>47</v>
      </c>
      <c r="AA4749" s="4" t="s">
        <v>19271</v>
      </c>
      <c r="AB4749" s="4" t="s">
        <v>58</v>
      </c>
      <c r="AD4749" s="4" t="b">
        <v>0</v>
      </c>
      <c r="AG4749" s="11">
        <f t="shared" si="74"/>
        <v>43330</v>
      </c>
    </row>
    <row r="4750" s="4" customFormat="1" spans="1:33">
      <c r="A4750" s="4" t="s">
        <v>19268</v>
      </c>
      <c r="B4750" s="4" t="s">
        <v>19268</v>
      </c>
      <c r="C4750" s="4" t="s">
        <v>19269</v>
      </c>
      <c r="D4750" s="4" t="s">
        <v>19270</v>
      </c>
      <c r="E4750" s="4" t="s">
        <v>36</v>
      </c>
      <c r="F4750" s="4" t="s">
        <v>37</v>
      </c>
      <c r="G4750" s="4" t="s">
        <v>51</v>
      </c>
      <c r="J4750" s="4" t="s">
        <v>39</v>
      </c>
      <c r="K4750" s="4" t="s">
        <v>1770</v>
      </c>
      <c r="L4750" s="4" t="s">
        <v>1771</v>
      </c>
      <c r="M4750" s="4" t="s">
        <v>1772</v>
      </c>
      <c r="N4750" s="4" t="s">
        <v>36</v>
      </c>
      <c r="O4750" s="4">
        <v>1</v>
      </c>
      <c r="P4750" s="4" t="s">
        <v>55</v>
      </c>
      <c r="Q4750" s="4">
        <v>23.98</v>
      </c>
      <c r="Y4750" s="4" t="s">
        <v>1349</v>
      </c>
      <c r="Z4750" s="4" t="s">
        <v>47</v>
      </c>
      <c r="AA4750" s="4" t="s">
        <v>19271</v>
      </c>
      <c r="AB4750" s="4" t="s">
        <v>58</v>
      </c>
      <c r="AD4750" s="4" t="b">
        <v>0</v>
      </c>
      <c r="AG4750" s="11">
        <f t="shared" si="74"/>
        <v>43330</v>
      </c>
    </row>
    <row r="4751" s="4" customFormat="1" spans="1:33">
      <c r="A4751" s="4" t="s">
        <v>19272</v>
      </c>
      <c r="B4751" s="4" t="s">
        <v>19272</v>
      </c>
      <c r="C4751" s="4" t="s">
        <v>19273</v>
      </c>
      <c r="D4751" s="4" t="s">
        <v>19274</v>
      </c>
      <c r="E4751" s="4" t="s">
        <v>36</v>
      </c>
      <c r="F4751" s="4" t="s">
        <v>37</v>
      </c>
      <c r="G4751" s="4" t="s">
        <v>51</v>
      </c>
      <c r="J4751" s="4" t="s">
        <v>39</v>
      </c>
      <c r="K4751" s="4" t="s">
        <v>371</v>
      </c>
      <c r="L4751" s="4" t="s">
        <v>372</v>
      </c>
      <c r="M4751" s="4" t="s">
        <v>373</v>
      </c>
      <c r="N4751" s="4" t="s">
        <v>36</v>
      </c>
      <c r="O4751" s="4">
        <v>1</v>
      </c>
      <c r="P4751" s="4" t="s">
        <v>55</v>
      </c>
      <c r="Q4751" s="4">
        <v>22.98</v>
      </c>
      <c r="W4751" s="4">
        <v>1.84</v>
      </c>
      <c r="Y4751" s="4" t="s">
        <v>19275</v>
      </c>
      <c r="Z4751" s="4" t="s">
        <v>738</v>
      </c>
      <c r="AA4751" s="4" t="s">
        <v>19276</v>
      </c>
      <c r="AB4751" s="4" t="s">
        <v>58</v>
      </c>
      <c r="AC4751" s="4" t="s">
        <v>370</v>
      </c>
      <c r="AG4751" s="11">
        <f t="shared" si="74"/>
        <v>43330</v>
      </c>
    </row>
    <row r="4752" s="4" customFormat="1" spans="1:33">
      <c r="A4752" s="4" t="s">
        <v>19272</v>
      </c>
      <c r="B4752" s="4" t="s">
        <v>19272</v>
      </c>
      <c r="C4752" s="4" t="s">
        <v>19273</v>
      </c>
      <c r="D4752" s="4" t="s">
        <v>19274</v>
      </c>
      <c r="E4752" s="4" t="s">
        <v>36</v>
      </c>
      <c r="F4752" s="4" t="s">
        <v>37</v>
      </c>
      <c r="G4752" s="4" t="s">
        <v>51</v>
      </c>
      <c r="J4752" s="4" t="s">
        <v>39</v>
      </c>
      <c r="K4752" s="4" t="s">
        <v>1580</v>
      </c>
      <c r="L4752" s="4" t="s">
        <v>1581</v>
      </c>
      <c r="M4752" s="4" t="s">
        <v>1582</v>
      </c>
      <c r="N4752" s="4" t="s">
        <v>36</v>
      </c>
      <c r="O4752" s="4">
        <v>1</v>
      </c>
      <c r="P4752" s="4" t="s">
        <v>55</v>
      </c>
      <c r="Q4752" s="4">
        <v>22.98</v>
      </c>
      <c r="W4752" s="4">
        <v>1.84</v>
      </c>
      <c r="Y4752" s="4" t="s">
        <v>19275</v>
      </c>
      <c r="Z4752" s="4" t="s">
        <v>738</v>
      </c>
      <c r="AA4752" s="4" t="s">
        <v>19276</v>
      </c>
      <c r="AB4752" s="4" t="s">
        <v>58</v>
      </c>
      <c r="AC4752" s="4" t="s">
        <v>370</v>
      </c>
      <c r="AG4752" s="11">
        <f t="shared" si="74"/>
        <v>43330</v>
      </c>
    </row>
    <row r="4753" s="4" customFormat="1" spans="1:33">
      <c r="A4753" s="4" t="s">
        <v>19277</v>
      </c>
      <c r="B4753" s="4" t="s">
        <v>19277</v>
      </c>
      <c r="C4753" s="4" t="s">
        <v>19278</v>
      </c>
      <c r="D4753" s="4" t="s">
        <v>19279</v>
      </c>
      <c r="E4753" s="4" t="s">
        <v>36</v>
      </c>
      <c r="F4753" s="4" t="s">
        <v>37</v>
      </c>
      <c r="G4753" s="4" t="s">
        <v>51</v>
      </c>
      <c r="J4753" s="4" t="s">
        <v>39</v>
      </c>
      <c r="K4753" s="4" t="s">
        <v>6891</v>
      </c>
      <c r="L4753" s="4" t="s">
        <v>6892</v>
      </c>
      <c r="M4753" s="4" t="s">
        <v>6893</v>
      </c>
      <c r="N4753" s="4" t="s">
        <v>36</v>
      </c>
      <c r="O4753" s="4">
        <v>1</v>
      </c>
      <c r="P4753" s="4" t="s">
        <v>55</v>
      </c>
      <c r="Q4753" s="4">
        <v>22.98</v>
      </c>
      <c r="Y4753" s="4" t="s">
        <v>14119</v>
      </c>
      <c r="Z4753" s="4" t="s">
        <v>47</v>
      </c>
      <c r="AA4753" s="4" t="s">
        <v>14120</v>
      </c>
      <c r="AB4753" s="4" t="s">
        <v>58</v>
      </c>
      <c r="AD4753" s="4" t="b">
        <v>0</v>
      </c>
      <c r="AG4753" s="11">
        <f t="shared" si="74"/>
        <v>43330</v>
      </c>
    </row>
    <row r="4754" s="4" customFormat="1" spans="1:33">
      <c r="A4754" s="4" t="s">
        <v>19280</v>
      </c>
      <c r="B4754" s="4" t="s">
        <v>19280</v>
      </c>
      <c r="C4754" s="4" t="s">
        <v>19281</v>
      </c>
      <c r="D4754" s="4" t="s">
        <v>19282</v>
      </c>
      <c r="E4754" s="4" t="s">
        <v>36</v>
      </c>
      <c r="F4754" s="4" t="s">
        <v>37</v>
      </c>
      <c r="G4754" s="4" t="s">
        <v>51</v>
      </c>
      <c r="J4754" s="4" t="s">
        <v>110</v>
      </c>
      <c r="K4754" s="4" t="s">
        <v>1354</v>
      </c>
      <c r="L4754" s="4" t="s">
        <v>1355</v>
      </c>
      <c r="M4754" s="4" t="s">
        <v>1356</v>
      </c>
      <c r="N4754" s="4" t="s">
        <v>36</v>
      </c>
      <c r="O4754" s="4">
        <v>1</v>
      </c>
      <c r="P4754" s="4" t="s">
        <v>55</v>
      </c>
      <c r="Q4754" s="4">
        <v>22.98</v>
      </c>
      <c r="S4754" s="4">
        <v>4.15</v>
      </c>
      <c r="X4754" s="4">
        <v>4.15</v>
      </c>
      <c r="Y4754" s="4" t="s">
        <v>19283</v>
      </c>
      <c r="Z4754" s="4" t="s">
        <v>738</v>
      </c>
      <c r="AA4754" s="4" t="s">
        <v>19284</v>
      </c>
      <c r="AB4754" s="4" t="s">
        <v>58</v>
      </c>
      <c r="AC4754" s="4" t="s">
        <v>915</v>
      </c>
      <c r="AD4754" s="4" t="b">
        <v>0</v>
      </c>
      <c r="AG4754" s="11">
        <f t="shared" si="74"/>
        <v>43330</v>
      </c>
    </row>
    <row r="4755" s="4" customFormat="1" spans="1:33">
      <c r="A4755" s="4" t="s">
        <v>19285</v>
      </c>
      <c r="B4755" s="4" t="s">
        <v>19285</v>
      </c>
      <c r="C4755" s="4" t="s">
        <v>19286</v>
      </c>
      <c r="D4755" s="4" t="s">
        <v>19287</v>
      </c>
      <c r="E4755" s="4" t="s">
        <v>36</v>
      </c>
      <c r="F4755" s="4" t="s">
        <v>37</v>
      </c>
      <c r="G4755" s="4" t="s">
        <v>51</v>
      </c>
      <c r="J4755" s="4" t="s">
        <v>39</v>
      </c>
      <c r="K4755" s="4" t="s">
        <v>2036</v>
      </c>
      <c r="L4755" s="4" t="s">
        <v>10016</v>
      </c>
      <c r="M4755" s="4" t="s">
        <v>2038</v>
      </c>
      <c r="N4755" s="4" t="s">
        <v>36</v>
      </c>
      <c r="O4755" s="4">
        <v>1</v>
      </c>
      <c r="P4755" s="4" t="s">
        <v>55</v>
      </c>
      <c r="Q4755" s="4">
        <v>23.98</v>
      </c>
      <c r="Y4755" s="4" t="s">
        <v>10453</v>
      </c>
      <c r="Z4755" s="4" t="s">
        <v>201</v>
      </c>
      <c r="AA4755" s="4" t="s">
        <v>19288</v>
      </c>
      <c r="AB4755" s="4" t="s">
        <v>58</v>
      </c>
      <c r="AD4755" s="4" t="b">
        <v>0</v>
      </c>
      <c r="AG4755" s="11">
        <f t="shared" si="74"/>
        <v>43330</v>
      </c>
    </row>
    <row r="4756" s="4" customFormat="1" spans="1:33">
      <c r="A4756" s="4" t="s">
        <v>19289</v>
      </c>
      <c r="B4756" s="4" t="s">
        <v>19289</v>
      </c>
      <c r="C4756" s="4" t="s">
        <v>19290</v>
      </c>
      <c r="D4756" s="4" t="s">
        <v>19291</v>
      </c>
      <c r="E4756" s="4" t="s">
        <v>161</v>
      </c>
      <c r="F4756" s="4" t="s">
        <v>37</v>
      </c>
      <c r="G4756" s="4" t="s">
        <v>51</v>
      </c>
      <c r="J4756" s="4" t="s">
        <v>39</v>
      </c>
      <c r="K4756" s="4" t="s">
        <v>1354</v>
      </c>
      <c r="L4756" s="4" t="s">
        <v>1355</v>
      </c>
      <c r="M4756" s="4" t="s">
        <v>1356</v>
      </c>
      <c r="N4756" s="4" t="s">
        <v>1880</v>
      </c>
      <c r="O4756" s="4">
        <v>1</v>
      </c>
      <c r="P4756" s="4" t="s">
        <v>55</v>
      </c>
      <c r="Q4756" s="4">
        <v>22.98</v>
      </c>
      <c r="Y4756" s="4" t="s">
        <v>19292</v>
      </c>
      <c r="Z4756" s="4" t="s">
        <v>11585</v>
      </c>
      <c r="AA4756" s="4">
        <v>54455</v>
      </c>
      <c r="AB4756" s="4" t="s">
        <v>58</v>
      </c>
      <c r="AD4756" s="4" t="b">
        <v>0</v>
      </c>
      <c r="AG4756" s="11">
        <f t="shared" si="74"/>
        <v>43330</v>
      </c>
    </row>
    <row r="4757" s="4" customFormat="1" spans="1:33">
      <c r="A4757" s="4" t="s">
        <v>19293</v>
      </c>
      <c r="B4757" s="4" t="s">
        <v>19293</v>
      </c>
      <c r="C4757" s="4" t="s">
        <v>19294</v>
      </c>
      <c r="D4757" s="4" t="s">
        <v>19295</v>
      </c>
      <c r="E4757" s="4" t="s">
        <v>36</v>
      </c>
      <c r="F4757" s="4" t="s">
        <v>37</v>
      </c>
      <c r="G4757" s="4" t="s">
        <v>51</v>
      </c>
      <c r="J4757" s="4" t="s">
        <v>39</v>
      </c>
      <c r="K4757" s="4" t="s">
        <v>4029</v>
      </c>
      <c r="L4757" s="4" t="s">
        <v>6506</v>
      </c>
      <c r="M4757" s="4" t="s">
        <v>4031</v>
      </c>
      <c r="N4757" s="4" t="s">
        <v>36</v>
      </c>
      <c r="O4757" s="4">
        <v>1</v>
      </c>
      <c r="P4757" s="4" t="s">
        <v>55</v>
      </c>
      <c r="Q4757" s="4">
        <v>22.98</v>
      </c>
      <c r="Y4757" s="4" t="s">
        <v>4301</v>
      </c>
      <c r="Z4757" s="4" t="s">
        <v>47</v>
      </c>
      <c r="AA4757" s="4" t="s">
        <v>19296</v>
      </c>
      <c r="AB4757" s="4" t="s">
        <v>58</v>
      </c>
      <c r="AD4757" s="4" t="b">
        <v>0</v>
      </c>
      <c r="AG4757" s="11">
        <f t="shared" si="74"/>
        <v>43330</v>
      </c>
    </row>
    <row r="4758" s="4" customFormat="1" spans="1:33">
      <c r="A4758" s="4" t="s">
        <v>19297</v>
      </c>
      <c r="B4758" s="4" t="s">
        <v>19297</v>
      </c>
      <c r="C4758" s="4" t="s">
        <v>19298</v>
      </c>
      <c r="D4758" s="4" t="s">
        <v>19299</v>
      </c>
      <c r="E4758" s="4" t="s">
        <v>36</v>
      </c>
      <c r="F4758" s="4" t="s">
        <v>37</v>
      </c>
      <c r="G4758" s="4" t="s">
        <v>51</v>
      </c>
      <c r="J4758" s="4" t="s">
        <v>39</v>
      </c>
      <c r="K4758" s="4" t="s">
        <v>128</v>
      </c>
      <c r="L4758" s="4" t="s">
        <v>129</v>
      </c>
      <c r="M4758" s="4" t="s">
        <v>130</v>
      </c>
      <c r="N4758" s="4" t="s">
        <v>36</v>
      </c>
      <c r="O4758" s="4">
        <v>1</v>
      </c>
      <c r="P4758" s="4" t="s">
        <v>55</v>
      </c>
      <c r="Q4758" s="4">
        <v>23.98</v>
      </c>
      <c r="Y4758" s="4" t="s">
        <v>19092</v>
      </c>
      <c r="Z4758" s="4" t="s">
        <v>1965</v>
      </c>
      <c r="AA4758" s="4">
        <v>92024</v>
      </c>
      <c r="AB4758" s="4" t="s">
        <v>58</v>
      </c>
      <c r="AD4758" s="4" t="b">
        <v>0</v>
      </c>
      <c r="AG4758" s="11">
        <f t="shared" si="74"/>
        <v>43330</v>
      </c>
    </row>
    <row r="4759" s="4" customFormat="1" spans="1:33">
      <c r="A4759" s="4" t="s">
        <v>19300</v>
      </c>
      <c r="B4759" s="4" t="s">
        <v>19300</v>
      </c>
      <c r="C4759" s="4" t="s">
        <v>19301</v>
      </c>
      <c r="D4759" s="4" t="s">
        <v>19302</v>
      </c>
      <c r="E4759" s="4" t="s">
        <v>36</v>
      </c>
      <c r="F4759" s="4" t="s">
        <v>37</v>
      </c>
      <c r="G4759" s="4" t="s">
        <v>51</v>
      </c>
      <c r="J4759" s="4" t="s">
        <v>39</v>
      </c>
      <c r="K4759" s="4" t="s">
        <v>3000</v>
      </c>
      <c r="L4759" s="4" t="s">
        <v>3001</v>
      </c>
      <c r="M4759" s="4" t="s">
        <v>3002</v>
      </c>
      <c r="N4759" s="4" t="s">
        <v>36</v>
      </c>
      <c r="O4759" s="4">
        <v>1</v>
      </c>
      <c r="P4759" s="4" t="s">
        <v>55</v>
      </c>
      <c r="Q4759" s="4">
        <v>25.98</v>
      </c>
      <c r="R4759" s="4">
        <v>2.47</v>
      </c>
      <c r="Y4759" s="4" t="s">
        <v>12762</v>
      </c>
      <c r="Z4759" s="4" t="s">
        <v>293</v>
      </c>
      <c r="AA4759" s="4" t="s">
        <v>12763</v>
      </c>
      <c r="AB4759" s="4" t="s">
        <v>58</v>
      </c>
      <c r="AD4759" s="4" t="b">
        <v>0</v>
      </c>
      <c r="AG4759" s="11">
        <f t="shared" si="74"/>
        <v>43330</v>
      </c>
    </row>
    <row r="4760" s="4" customFormat="1" spans="1:33">
      <c r="A4760" s="4" t="s">
        <v>19303</v>
      </c>
      <c r="B4760" s="4" t="s">
        <v>19303</v>
      </c>
      <c r="C4760" s="4" t="s">
        <v>19304</v>
      </c>
      <c r="D4760" s="4" t="s">
        <v>19305</v>
      </c>
      <c r="E4760" s="4" t="s">
        <v>36</v>
      </c>
      <c r="F4760" s="4" t="s">
        <v>37</v>
      </c>
      <c r="G4760" s="4" t="s">
        <v>51</v>
      </c>
      <c r="J4760" s="4" t="s">
        <v>39</v>
      </c>
      <c r="K4760" s="4" t="s">
        <v>621</v>
      </c>
      <c r="L4760" s="4" t="s">
        <v>4036</v>
      </c>
      <c r="M4760" s="4" t="s">
        <v>623</v>
      </c>
      <c r="N4760" s="4" t="s">
        <v>36</v>
      </c>
      <c r="O4760" s="4">
        <v>1</v>
      </c>
      <c r="P4760" s="4" t="s">
        <v>55</v>
      </c>
      <c r="Q4760" s="4">
        <v>22.98</v>
      </c>
      <c r="Y4760" s="4" t="s">
        <v>19306</v>
      </c>
      <c r="Z4760" s="4" t="s">
        <v>1394</v>
      </c>
      <c r="AA4760" s="4" t="s">
        <v>19307</v>
      </c>
      <c r="AB4760" s="4" t="s">
        <v>58</v>
      </c>
      <c r="AD4760" s="4" t="b">
        <v>0</v>
      </c>
      <c r="AG4760" s="11">
        <f t="shared" si="74"/>
        <v>43330</v>
      </c>
    </row>
    <row r="4761" s="4" customFormat="1" spans="1:33">
      <c r="A4761" s="4" t="s">
        <v>19308</v>
      </c>
      <c r="B4761" s="4" t="s">
        <v>19308</v>
      </c>
      <c r="C4761" s="4" t="s">
        <v>19309</v>
      </c>
      <c r="D4761" s="4" t="s">
        <v>19310</v>
      </c>
      <c r="E4761" s="4" t="s">
        <v>36</v>
      </c>
      <c r="F4761" s="4" t="s">
        <v>37</v>
      </c>
      <c r="G4761" s="4" t="s">
        <v>51</v>
      </c>
      <c r="J4761" s="4" t="s">
        <v>39</v>
      </c>
      <c r="K4761" s="4" t="s">
        <v>14607</v>
      </c>
      <c r="L4761" s="4" t="s">
        <v>14608</v>
      </c>
      <c r="M4761" s="4" t="s">
        <v>14604</v>
      </c>
      <c r="N4761" s="4" t="s">
        <v>36</v>
      </c>
      <c r="O4761" s="4">
        <v>1</v>
      </c>
      <c r="P4761" s="4" t="s">
        <v>55</v>
      </c>
      <c r="Q4761" s="4">
        <v>22.98</v>
      </c>
      <c r="Y4761" s="4" t="s">
        <v>4425</v>
      </c>
      <c r="Z4761" s="4" t="s">
        <v>738</v>
      </c>
      <c r="AA4761" s="4" t="s">
        <v>19311</v>
      </c>
      <c r="AB4761" s="4" t="s">
        <v>58</v>
      </c>
      <c r="AD4761" s="4" t="b">
        <v>0</v>
      </c>
      <c r="AG4761" s="11">
        <f t="shared" si="74"/>
        <v>43330</v>
      </c>
    </row>
    <row r="4762" s="4" customFormat="1" spans="1:33">
      <c r="A4762" s="4" t="s">
        <v>19312</v>
      </c>
      <c r="B4762" s="4" t="s">
        <v>19312</v>
      </c>
      <c r="C4762" s="4" t="s">
        <v>19313</v>
      </c>
      <c r="D4762" s="4" t="s">
        <v>19314</v>
      </c>
      <c r="E4762" s="4" t="s">
        <v>36</v>
      </c>
      <c r="F4762" s="4" t="s">
        <v>37</v>
      </c>
      <c r="G4762" s="4" t="s">
        <v>51</v>
      </c>
      <c r="J4762" s="4" t="s">
        <v>39</v>
      </c>
      <c r="K4762" s="4" t="s">
        <v>845</v>
      </c>
      <c r="L4762" s="4" t="s">
        <v>846</v>
      </c>
      <c r="M4762" s="4" t="s">
        <v>847</v>
      </c>
      <c r="N4762" s="4" t="s">
        <v>36</v>
      </c>
      <c r="O4762" s="4">
        <v>1</v>
      </c>
      <c r="P4762" s="4" t="s">
        <v>55</v>
      </c>
      <c r="Q4762" s="4">
        <v>22.98</v>
      </c>
      <c r="Y4762" s="4" t="s">
        <v>19315</v>
      </c>
      <c r="Z4762" s="4" t="s">
        <v>1046</v>
      </c>
      <c r="AA4762" s="4" t="s">
        <v>19316</v>
      </c>
      <c r="AB4762" s="4" t="s">
        <v>58</v>
      </c>
      <c r="AD4762" s="4" t="b">
        <v>0</v>
      </c>
      <c r="AG4762" s="11">
        <f t="shared" si="74"/>
        <v>43330</v>
      </c>
    </row>
    <row r="4763" s="4" customFormat="1" spans="1:33">
      <c r="A4763" s="4" t="s">
        <v>19312</v>
      </c>
      <c r="B4763" s="4" t="s">
        <v>19312</v>
      </c>
      <c r="C4763" s="4" t="s">
        <v>19313</v>
      </c>
      <c r="D4763" s="4" t="s">
        <v>19314</v>
      </c>
      <c r="E4763" s="4" t="s">
        <v>36</v>
      </c>
      <c r="F4763" s="4" t="s">
        <v>37</v>
      </c>
      <c r="G4763" s="4" t="s">
        <v>51</v>
      </c>
      <c r="J4763" s="4" t="s">
        <v>39</v>
      </c>
      <c r="K4763" s="4" t="s">
        <v>827</v>
      </c>
      <c r="L4763" s="4" t="s">
        <v>1197</v>
      </c>
      <c r="M4763" s="4" t="s">
        <v>1198</v>
      </c>
      <c r="N4763" s="4" t="s">
        <v>36</v>
      </c>
      <c r="O4763" s="4">
        <v>1</v>
      </c>
      <c r="P4763" s="4" t="s">
        <v>55</v>
      </c>
      <c r="Q4763" s="4">
        <v>23.98</v>
      </c>
      <c r="Y4763" s="4" t="s">
        <v>19315</v>
      </c>
      <c r="Z4763" s="4" t="s">
        <v>1046</v>
      </c>
      <c r="AA4763" s="4" t="s">
        <v>19316</v>
      </c>
      <c r="AB4763" s="4" t="s">
        <v>58</v>
      </c>
      <c r="AD4763" s="4" t="b">
        <v>0</v>
      </c>
      <c r="AG4763" s="11">
        <f t="shared" si="74"/>
        <v>43330</v>
      </c>
    </row>
    <row r="4764" s="4" customFormat="1" spans="1:33">
      <c r="A4764" s="4" t="s">
        <v>19317</v>
      </c>
      <c r="B4764" s="4" t="s">
        <v>19317</v>
      </c>
      <c r="C4764" s="4" t="s">
        <v>19318</v>
      </c>
      <c r="D4764" s="4" t="s">
        <v>19319</v>
      </c>
      <c r="E4764" s="4" t="s">
        <v>36</v>
      </c>
      <c r="F4764" s="4" t="s">
        <v>37</v>
      </c>
      <c r="G4764" s="4" t="s">
        <v>51</v>
      </c>
      <c r="J4764" s="4" t="s">
        <v>39</v>
      </c>
      <c r="K4764" s="4" t="s">
        <v>1292</v>
      </c>
      <c r="L4764" s="4" t="s">
        <v>1293</v>
      </c>
      <c r="M4764" s="4" t="s">
        <v>1294</v>
      </c>
      <c r="N4764" s="4" t="s">
        <v>36</v>
      </c>
      <c r="O4764" s="4">
        <v>1</v>
      </c>
      <c r="P4764" s="4" t="s">
        <v>55</v>
      </c>
      <c r="Q4764" s="4">
        <v>22.98</v>
      </c>
      <c r="Y4764" s="4" t="s">
        <v>580</v>
      </c>
      <c r="Z4764" s="4" t="s">
        <v>47</v>
      </c>
      <c r="AA4764" s="4" t="s">
        <v>19320</v>
      </c>
      <c r="AB4764" s="4" t="s">
        <v>58</v>
      </c>
      <c r="AD4764" s="4" t="b">
        <v>0</v>
      </c>
      <c r="AG4764" s="11">
        <f t="shared" si="74"/>
        <v>43330</v>
      </c>
    </row>
    <row r="4765" s="4" customFormat="1" spans="1:33">
      <c r="A4765" s="4" t="s">
        <v>19317</v>
      </c>
      <c r="B4765" s="4" t="s">
        <v>19317</v>
      </c>
      <c r="C4765" s="4" t="s">
        <v>19318</v>
      </c>
      <c r="D4765" s="4" t="s">
        <v>19319</v>
      </c>
      <c r="E4765" s="4" t="s">
        <v>36</v>
      </c>
      <c r="F4765" s="4" t="s">
        <v>37</v>
      </c>
      <c r="G4765" s="4" t="s">
        <v>51</v>
      </c>
      <c r="J4765" s="4" t="s">
        <v>39</v>
      </c>
      <c r="K4765" s="4" t="s">
        <v>635</v>
      </c>
      <c r="L4765" s="4" t="s">
        <v>636</v>
      </c>
      <c r="M4765" s="4" t="s">
        <v>637</v>
      </c>
      <c r="N4765" s="4" t="s">
        <v>36</v>
      </c>
      <c r="O4765" s="4">
        <v>1</v>
      </c>
      <c r="P4765" s="4" t="s">
        <v>55</v>
      </c>
      <c r="Q4765" s="4">
        <v>23.98</v>
      </c>
      <c r="Y4765" s="4" t="s">
        <v>580</v>
      </c>
      <c r="Z4765" s="4" t="s">
        <v>47</v>
      </c>
      <c r="AA4765" s="4" t="s">
        <v>19320</v>
      </c>
      <c r="AB4765" s="4" t="s">
        <v>58</v>
      </c>
      <c r="AD4765" s="4" t="b">
        <v>0</v>
      </c>
      <c r="AG4765" s="11">
        <f t="shared" si="74"/>
        <v>43330</v>
      </c>
    </row>
    <row r="4766" s="4" customFormat="1" spans="1:33">
      <c r="A4766" s="4" t="s">
        <v>19317</v>
      </c>
      <c r="B4766" s="4" t="s">
        <v>19317</v>
      </c>
      <c r="C4766" s="4" t="s">
        <v>19318</v>
      </c>
      <c r="D4766" s="4" t="s">
        <v>19319</v>
      </c>
      <c r="E4766" s="4" t="s">
        <v>36</v>
      </c>
      <c r="F4766" s="4" t="s">
        <v>37</v>
      </c>
      <c r="G4766" s="4" t="s">
        <v>51</v>
      </c>
      <c r="J4766" s="4" t="s">
        <v>39</v>
      </c>
      <c r="K4766" s="4" t="s">
        <v>1281</v>
      </c>
      <c r="L4766" s="4" t="s">
        <v>1282</v>
      </c>
      <c r="M4766" s="4" t="s">
        <v>1283</v>
      </c>
      <c r="N4766" s="4" t="s">
        <v>36</v>
      </c>
      <c r="O4766" s="4">
        <v>1</v>
      </c>
      <c r="P4766" s="4" t="s">
        <v>55</v>
      </c>
      <c r="Q4766" s="4">
        <v>23.98</v>
      </c>
      <c r="Y4766" s="4" t="s">
        <v>580</v>
      </c>
      <c r="Z4766" s="4" t="s">
        <v>47</v>
      </c>
      <c r="AA4766" s="4" t="s">
        <v>19320</v>
      </c>
      <c r="AB4766" s="4" t="s">
        <v>58</v>
      </c>
      <c r="AD4766" s="4" t="b">
        <v>0</v>
      </c>
      <c r="AG4766" s="11">
        <f t="shared" si="74"/>
        <v>43330</v>
      </c>
    </row>
    <row r="4767" s="4" customFormat="1" spans="1:33">
      <c r="A4767" s="4" t="s">
        <v>19321</v>
      </c>
      <c r="B4767" s="4" t="s">
        <v>19321</v>
      </c>
      <c r="C4767" s="4" t="s">
        <v>19322</v>
      </c>
      <c r="D4767" s="4" t="s">
        <v>19323</v>
      </c>
      <c r="E4767" s="4" t="s">
        <v>36</v>
      </c>
      <c r="F4767" s="4" t="s">
        <v>37</v>
      </c>
      <c r="G4767" s="4" t="s">
        <v>51</v>
      </c>
      <c r="J4767" s="4" t="s">
        <v>39</v>
      </c>
      <c r="K4767" s="4" t="s">
        <v>171</v>
      </c>
      <c r="L4767" s="4" t="s">
        <v>172</v>
      </c>
      <c r="M4767" s="4" t="s">
        <v>173</v>
      </c>
      <c r="N4767" s="4" t="s">
        <v>36</v>
      </c>
      <c r="O4767" s="4">
        <v>1</v>
      </c>
      <c r="P4767" s="4" t="s">
        <v>55</v>
      </c>
      <c r="Q4767" s="4">
        <v>23.98</v>
      </c>
      <c r="Y4767" s="4" t="s">
        <v>13163</v>
      </c>
      <c r="Z4767" s="4" t="s">
        <v>72</v>
      </c>
      <c r="AA4767" s="4" t="s">
        <v>19324</v>
      </c>
      <c r="AB4767" s="4" t="s">
        <v>58</v>
      </c>
      <c r="AD4767" s="4" t="b">
        <v>0</v>
      </c>
      <c r="AG4767" s="11">
        <f t="shared" si="74"/>
        <v>43330</v>
      </c>
    </row>
    <row r="4768" s="4" customFormat="1" spans="1:33">
      <c r="A4768" s="4" t="s">
        <v>19325</v>
      </c>
      <c r="B4768" s="4" t="s">
        <v>19325</v>
      </c>
      <c r="C4768" s="4" t="s">
        <v>19326</v>
      </c>
      <c r="D4768" s="4" t="s">
        <v>19327</v>
      </c>
      <c r="E4768" s="4" t="s">
        <v>36</v>
      </c>
      <c r="F4768" s="4" t="s">
        <v>37</v>
      </c>
      <c r="G4768" s="4" t="s">
        <v>51</v>
      </c>
      <c r="J4768" s="4" t="s">
        <v>39</v>
      </c>
      <c r="K4768" s="4" t="s">
        <v>1770</v>
      </c>
      <c r="L4768" s="4" t="s">
        <v>1771</v>
      </c>
      <c r="M4768" s="4" t="s">
        <v>1772</v>
      </c>
      <c r="N4768" s="4" t="s">
        <v>36</v>
      </c>
      <c r="O4768" s="4">
        <v>1</v>
      </c>
      <c r="P4768" s="4" t="s">
        <v>55</v>
      </c>
      <c r="Q4768" s="4">
        <v>23.98</v>
      </c>
      <c r="Y4768" s="4" t="s">
        <v>19328</v>
      </c>
      <c r="Z4768" s="4" t="s">
        <v>47</v>
      </c>
      <c r="AA4768" s="4" t="s">
        <v>19329</v>
      </c>
      <c r="AB4768" s="4" t="s">
        <v>58</v>
      </c>
      <c r="AD4768" s="4" t="b">
        <v>0</v>
      </c>
      <c r="AG4768" s="11">
        <f t="shared" si="74"/>
        <v>43330</v>
      </c>
    </row>
    <row r="4769" s="4" customFormat="1" spans="1:33">
      <c r="A4769" s="4" t="s">
        <v>19330</v>
      </c>
      <c r="B4769" s="4" t="s">
        <v>19330</v>
      </c>
      <c r="C4769" s="4" t="s">
        <v>19331</v>
      </c>
      <c r="D4769" s="4" t="s">
        <v>19332</v>
      </c>
      <c r="E4769" s="4" t="s">
        <v>36</v>
      </c>
      <c r="F4769" s="4" t="s">
        <v>37</v>
      </c>
      <c r="G4769" s="4" t="s">
        <v>51</v>
      </c>
      <c r="J4769" s="4" t="s">
        <v>39</v>
      </c>
      <c r="K4769" s="4" t="s">
        <v>461</v>
      </c>
      <c r="L4769" s="4" t="s">
        <v>462</v>
      </c>
      <c r="M4769" s="4" t="s">
        <v>463</v>
      </c>
      <c r="N4769" s="4" t="s">
        <v>36</v>
      </c>
      <c r="O4769" s="4">
        <v>1</v>
      </c>
      <c r="P4769" s="4" t="s">
        <v>55</v>
      </c>
      <c r="Q4769" s="4">
        <v>21.98</v>
      </c>
      <c r="Y4769" s="4" t="s">
        <v>580</v>
      </c>
      <c r="Z4769" s="4" t="s">
        <v>47</v>
      </c>
      <c r="AA4769" s="4" t="s">
        <v>19333</v>
      </c>
      <c r="AB4769" s="4" t="s">
        <v>58</v>
      </c>
      <c r="AD4769" s="4" t="b">
        <v>0</v>
      </c>
      <c r="AG4769" s="11">
        <f t="shared" si="74"/>
        <v>43330</v>
      </c>
    </row>
    <row r="4770" s="4" customFormat="1" spans="1:33">
      <c r="A4770" s="4" t="s">
        <v>19330</v>
      </c>
      <c r="B4770" s="4" t="s">
        <v>19330</v>
      </c>
      <c r="C4770" s="4" t="s">
        <v>19331</v>
      </c>
      <c r="D4770" s="4" t="s">
        <v>19332</v>
      </c>
      <c r="E4770" s="4" t="s">
        <v>36</v>
      </c>
      <c r="F4770" s="4" t="s">
        <v>37</v>
      </c>
      <c r="G4770" s="4" t="s">
        <v>51</v>
      </c>
      <c r="J4770" s="4" t="s">
        <v>39</v>
      </c>
      <c r="K4770" s="4" t="s">
        <v>14720</v>
      </c>
      <c r="L4770" s="4" t="s">
        <v>3408</v>
      </c>
      <c r="M4770" s="4" t="s">
        <v>3409</v>
      </c>
      <c r="N4770" s="4" t="s">
        <v>36</v>
      </c>
      <c r="O4770" s="4">
        <v>1</v>
      </c>
      <c r="P4770" s="4" t="s">
        <v>55</v>
      </c>
      <c r="Q4770" s="4">
        <v>16.98</v>
      </c>
      <c r="Y4770" s="4" t="s">
        <v>580</v>
      </c>
      <c r="Z4770" s="4" t="s">
        <v>47</v>
      </c>
      <c r="AA4770" s="4" t="s">
        <v>19333</v>
      </c>
      <c r="AB4770" s="4" t="s">
        <v>58</v>
      </c>
      <c r="AD4770" s="4" t="b">
        <v>0</v>
      </c>
      <c r="AG4770" s="11">
        <f t="shared" si="74"/>
        <v>43330</v>
      </c>
    </row>
    <row r="4771" s="4" customFormat="1" spans="1:33">
      <c r="A4771" s="4" t="s">
        <v>19334</v>
      </c>
      <c r="B4771" s="4" t="s">
        <v>19334</v>
      </c>
      <c r="C4771" s="4" t="s">
        <v>19335</v>
      </c>
      <c r="D4771" s="4" t="s">
        <v>19336</v>
      </c>
      <c r="E4771" s="4" t="s">
        <v>36</v>
      </c>
      <c r="F4771" s="4" t="s">
        <v>37</v>
      </c>
      <c r="G4771" s="4" t="s">
        <v>51</v>
      </c>
      <c r="J4771" s="4" t="s">
        <v>39</v>
      </c>
      <c r="K4771" s="4" t="s">
        <v>933</v>
      </c>
      <c r="L4771" s="4" t="s">
        <v>934</v>
      </c>
      <c r="M4771" s="4" t="s">
        <v>935</v>
      </c>
      <c r="N4771" s="4" t="s">
        <v>36</v>
      </c>
      <c r="O4771" s="4">
        <v>1</v>
      </c>
      <c r="P4771" s="4" t="s">
        <v>55</v>
      </c>
      <c r="Q4771" s="4">
        <v>23.98</v>
      </c>
      <c r="S4771" s="4">
        <v>3.27</v>
      </c>
      <c r="Y4771" s="4" t="s">
        <v>6714</v>
      </c>
      <c r="Z4771" s="4" t="s">
        <v>47</v>
      </c>
      <c r="AA4771" s="4" t="s">
        <v>19337</v>
      </c>
      <c r="AB4771" s="4" t="s">
        <v>58</v>
      </c>
      <c r="AD4771" s="4" t="b">
        <v>0</v>
      </c>
      <c r="AG4771" s="11">
        <f t="shared" si="74"/>
        <v>43330</v>
      </c>
    </row>
    <row r="4772" s="4" customFormat="1" spans="1:33">
      <c r="A4772" s="4" t="s">
        <v>19338</v>
      </c>
      <c r="B4772" s="4" t="s">
        <v>19338</v>
      </c>
      <c r="C4772" s="4" t="s">
        <v>19339</v>
      </c>
      <c r="D4772" s="4" t="s">
        <v>19340</v>
      </c>
      <c r="E4772" s="4" t="s">
        <v>36</v>
      </c>
      <c r="F4772" s="4" t="s">
        <v>37</v>
      </c>
      <c r="G4772" s="4" t="s">
        <v>51</v>
      </c>
      <c r="J4772" s="4" t="s">
        <v>39</v>
      </c>
      <c r="K4772" s="4" t="s">
        <v>229</v>
      </c>
      <c r="L4772" s="4" t="s">
        <v>230</v>
      </c>
      <c r="M4772" s="4" t="s">
        <v>231</v>
      </c>
      <c r="N4772" s="4" t="s">
        <v>36</v>
      </c>
      <c r="O4772" s="4">
        <v>1</v>
      </c>
      <c r="P4772" s="4" t="s">
        <v>55</v>
      </c>
      <c r="Q4772" s="4">
        <v>23.98</v>
      </c>
      <c r="Y4772" s="4" t="s">
        <v>2006</v>
      </c>
      <c r="Z4772" s="4" t="s">
        <v>47</v>
      </c>
      <c r="AA4772" s="4" t="s">
        <v>19341</v>
      </c>
      <c r="AB4772" s="4" t="s">
        <v>58</v>
      </c>
      <c r="AD4772" s="4" t="b">
        <v>0</v>
      </c>
      <c r="AG4772" s="11">
        <f t="shared" si="74"/>
        <v>43330</v>
      </c>
    </row>
    <row r="4773" s="4" customFormat="1" spans="1:33">
      <c r="A4773" s="4" t="s">
        <v>19342</v>
      </c>
      <c r="B4773" s="4" t="s">
        <v>19342</v>
      </c>
      <c r="C4773" s="4" t="s">
        <v>19343</v>
      </c>
      <c r="D4773" s="4" t="s">
        <v>19344</v>
      </c>
      <c r="E4773" s="4" t="s">
        <v>36</v>
      </c>
      <c r="F4773" s="4" t="s">
        <v>37</v>
      </c>
      <c r="G4773" s="4" t="s">
        <v>51</v>
      </c>
      <c r="J4773" s="4" t="s">
        <v>39</v>
      </c>
      <c r="K4773" s="4" t="s">
        <v>6124</v>
      </c>
      <c r="L4773" s="4" t="s">
        <v>6125</v>
      </c>
      <c r="M4773" s="4" t="s">
        <v>6126</v>
      </c>
      <c r="N4773" s="4" t="s">
        <v>36</v>
      </c>
      <c r="O4773" s="4">
        <v>1</v>
      </c>
      <c r="P4773" s="4" t="s">
        <v>55</v>
      </c>
      <c r="Q4773" s="4">
        <v>23.98</v>
      </c>
      <c r="Y4773" s="4" t="s">
        <v>1122</v>
      </c>
      <c r="Z4773" s="4" t="s">
        <v>407</v>
      </c>
      <c r="AA4773" s="4" t="s">
        <v>3860</v>
      </c>
      <c r="AB4773" s="4" t="s">
        <v>58</v>
      </c>
      <c r="AD4773" s="4" t="b">
        <v>0</v>
      </c>
      <c r="AG4773" s="11">
        <f t="shared" si="74"/>
        <v>43330</v>
      </c>
    </row>
    <row r="4774" s="4" customFormat="1" spans="1:33">
      <c r="A4774" s="4" t="s">
        <v>19345</v>
      </c>
      <c r="B4774" s="4" t="s">
        <v>19345</v>
      </c>
      <c r="C4774" s="4" t="s">
        <v>19346</v>
      </c>
      <c r="D4774" s="4" t="s">
        <v>19347</v>
      </c>
      <c r="E4774" s="4" t="s">
        <v>36</v>
      </c>
      <c r="F4774" s="4" t="s">
        <v>37</v>
      </c>
      <c r="G4774" s="4" t="s">
        <v>51</v>
      </c>
      <c r="J4774" s="4" t="s">
        <v>39</v>
      </c>
      <c r="K4774" s="4" t="s">
        <v>461</v>
      </c>
      <c r="L4774" s="4" t="s">
        <v>462</v>
      </c>
      <c r="M4774" s="4" t="s">
        <v>463</v>
      </c>
      <c r="N4774" s="4" t="s">
        <v>36</v>
      </c>
      <c r="O4774" s="4">
        <v>1</v>
      </c>
      <c r="P4774" s="4" t="s">
        <v>55</v>
      </c>
      <c r="Q4774" s="4">
        <v>21.98</v>
      </c>
      <c r="Y4774" s="4" t="s">
        <v>19348</v>
      </c>
      <c r="Z4774" s="4" t="s">
        <v>407</v>
      </c>
      <c r="AA4774" s="4" t="s">
        <v>19349</v>
      </c>
      <c r="AB4774" s="4" t="s">
        <v>58</v>
      </c>
      <c r="AD4774" s="4" t="b">
        <v>0</v>
      </c>
      <c r="AG4774" s="11">
        <f t="shared" si="74"/>
        <v>43330</v>
      </c>
    </row>
    <row r="4775" s="4" customFormat="1" spans="1:33">
      <c r="A4775" s="4" t="s">
        <v>19345</v>
      </c>
      <c r="B4775" s="4" t="s">
        <v>19345</v>
      </c>
      <c r="C4775" s="4" t="s">
        <v>19346</v>
      </c>
      <c r="D4775" s="4" t="s">
        <v>19347</v>
      </c>
      <c r="E4775" s="4" t="s">
        <v>36</v>
      </c>
      <c r="F4775" s="4" t="s">
        <v>37</v>
      </c>
      <c r="G4775" s="4" t="s">
        <v>51</v>
      </c>
      <c r="J4775" s="4" t="s">
        <v>39</v>
      </c>
      <c r="K4775" s="4" t="s">
        <v>511</v>
      </c>
      <c r="L4775" s="4" t="s">
        <v>512</v>
      </c>
      <c r="M4775" s="4" t="s">
        <v>513</v>
      </c>
      <c r="N4775" s="4" t="s">
        <v>36</v>
      </c>
      <c r="O4775" s="4">
        <v>1</v>
      </c>
      <c r="P4775" s="4" t="s">
        <v>55</v>
      </c>
      <c r="Q4775" s="4">
        <v>22.98</v>
      </c>
      <c r="Y4775" s="4" t="s">
        <v>19348</v>
      </c>
      <c r="Z4775" s="4" t="s">
        <v>407</v>
      </c>
      <c r="AA4775" s="4" t="s">
        <v>19349</v>
      </c>
      <c r="AB4775" s="4" t="s">
        <v>58</v>
      </c>
      <c r="AD4775" s="4" t="b">
        <v>0</v>
      </c>
      <c r="AG4775" s="11">
        <f t="shared" si="74"/>
        <v>43330</v>
      </c>
    </row>
    <row r="4776" s="4" customFormat="1" spans="1:33">
      <c r="A4776" s="4" t="s">
        <v>19350</v>
      </c>
      <c r="B4776" s="4" t="s">
        <v>19350</v>
      </c>
      <c r="C4776" s="4" t="s">
        <v>19351</v>
      </c>
      <c r="D4776" s="4" t="s">
        <v>19352</v>
      </c>
      <c r="E4776" s="4" t="s">
        <v>36</v>
      </c>
      <c r="F4776" s="4" t="s">
        <v>37</v>
      </c>
      <c r="G4776" s="4" t="s">
        <v>51</v>
      </c>
      <c r="J4776" s="4" t="s">
        <v>39</v>
      </c>
      <c r="K4776" s="4" t="s">
        <v>171</v>
      </c>
      <c r="L4776" s="4" t="s">
        <v>172</v>
      </c>
      <c r="M4776" s="4" t="s">
        <v>173</v>
      </c>
      <c r="N4776" s="4" t="s">
        <v>36</v>
      </c>
      <c r="O4776" s="4">
        <v>1</v>
      </c>
      <c r="P4776" s="4" t="s">
        <v>55</v>
      </c>
      <c r="Q4776" s="4">
        <v>23.98</v>
      </c>
      <c r="Y4776" s="4" t="s">
        <v>1001</v>
      </c>
      <c r="Z4776" s="4" t="s">
        <v>115</v>
      </c>
      <c r="AA4776" s="4" t="s">
        <v>19353</v>
      </c>
      <c r="AB4776" s="4" t="s">
        <v>58</v>
      </c>
      <c r="AD4776" s="4" t="b">
        <v>0</v>
      </c>
      <c r="AG4776" s="11">
        <f t="shared" si="74"/>
        <v>43330</v>
      </c>
    </row>
    <row r="4777" s="4" customFormat="1" spans="1:33">
      <c r="A4777" s="4" t="s">
        <v>19354</v>
      </c>
      <c r="B4777" s="4" t="s">
        <v>19354</v>
      </c>
      <c r="C4777" s="4" t="s">
        <v>19355</v>
      </c>
      <c r="D4777" s="4" t="s">
        <v>19356</v>
      </c>
      <c r="E4777" s="4" t="s">
        <v>36</v>
      </c>
      <c r="F4777" s="4" t="s">
        <v>37</v>
      </c>
      <c r="G4777" s="4" t="s">
        <v>51</v>
      </c>
      <c r="J4777" s="4" t="s">
        <v>39</v>
      </c>
      <c r="K4777" s="4" t="s">
        <v>263</v>
      </c>
      <c r="L4777" s="4" t="s">
        <v>264</v>
      </c>
      <c r="M4777" s="4" t="s">
        <v>265</v>
      </c>
      <c r="N4777" s="4" t="s">
        <v>36</v>
      </c>
      <c r="O4777" s="4">
        <v>1</v>
      </c>
      <c r="P4777" s="4" t="s">
        <v>55</v>
      </c>
      <c r="Q4777" s="4">
        <v>22.98</v>
      </c>
      <c r="Y4777" s="4" t="s">
        <v>5410</v>
      </c>
      <c r="Z4777" s="4" t="s">
        <v>47</v>
      </c>
      <c r="AA4777" s="4" t="s">
        <v>19357</v>
      </c>
      <c r="AB4777" s="4" t="s">
        <v>58</v>
      </c>
      <c r="AD4777" s="4" t="b">
        <v>0</v>
      </c>
      <c r="AG4777" s="11">
        <f t="shared" si="74"/>
        <v>43330</v>
      </c>
    </row>
    <row r="4778" s="4" customFormat="1" spans="1:33">
      <c r="A4778" s="4" t="s">
        <v>19358</v>
      </c>
      <c r="B4778" s="4" t="s">
        <v>19358</v>
      </c>
      <c r="C4778" s="4" t="s">
        <v>19359</v>
      </c>
      <c r="D4778" s="4" t="s">
        <v>19360</v>
      </c>
      <c r="E4778" s="4" t="s">
        <v>36</v>
      </c>
      <c r="F4778" s="4" t="s">
        <v>37</v>
      </c>
      <c r="G4778" s="4" t="s">
        <v>51</v>
      </c>
      <c r="J4778" s="4" t="s">
        <v>39</v>
      </c>
      <c r="K4778" s="4" t="s">
        <v>933</v>
      </c>
      <c r="L4778" s="4" t="s">
        <v>934</v>
      </c>
      <c r="M4778" s="4" t="s">
        <v>935</v>
      </c>
      <c r="N4778" s="4" t="s">
        <v>36</v>
      </c>
      <c r="O4778" s="4">
        <v>1</v>
      </c>
      <c r="P4778" s="4" t="s">
        <v>55</v>
      </c>
      <c r="Q4778" s="4">
        <v>23.98</v>
      </c>
      <c r="Y4778" s="4" t="s">
        <v>19361</v>
      </c>
      <c r="Z4778" s="4" t="s">
        <v>862</v>
      </c>
      <c r="AA4778" s="4" t="s">
        <v>19362</v>
      </c>
      <c r="AB4778" s="4" t="s">
        <v>58</v>
      </c>
      <c r="AD4778" s="4" t="b">
        <v>0</v>
      </c>
      <c r="AG4778" s="11">
        <f t="shared" si="74"/>
        <v>43330</v>
      </c>
    </row>
    <row r="4779" s="4" customFormat="1" spans="1:33">
      <c r="A4779" s="4" t="s">
        <v>19363</v>
      </c>
      <c r="B4779" s="4" t="s">
        <v>19363</v>
      </c>
      <c r="C4779" s="4" t="s">
        <v>19364</v>
      </c>
      <c r="D4779" s="4" t="s">
        <v>19365</v>
      </c>
      <c r="E4779" s="4" t="s">
        <v>36</v>
      </c>
      <c r="F4779" s="4" t="s">
        <v>37</v>
      </c>
      <c r="G4779" s="4" t="s">
        <v>51</v>
      </c>
      <c r="J4779" s="4" t="s">
        <v>39</v>
      </c>
      <c r="K4779" s="4" t="s">
        <v>340</v>
      </c>
      <c r="L4779" s="4" t="s">
        <v>341</v>
      </c>
      <c r="M4779" s="4" t="s">
        <v>342</v>
      </c>
      <c r="N4779" s="4" t="s">
        <v>36</v>
      </c>
      <c r="O4779" s="4">
        <v>1</v>
      </c>
      <c r="P4779" s="4" t="s">
        <v>55</v>
      </c>
      <c r="Q4779" s="4">
        <v>23.98</v>
      </c>
      <c r="Y4779" s="4" t="s">
        <v>19366</v>
      </c>
      <c r="Z4779" s="4" t="s">
        <v>1600</v>
      </c>
      <c r="AA4779" s="4">
        <v>78610</v>
      </c>
      <c r="AB4779" s="4" t="s">
        <v>58</v>
      </c>
      <c r="AD4779" s="4" t="b">
        <v>0</v>
      </c>
      <c r="AG4779" s="11">
        <f t="shared" si="74"/>
        <v>43330</v>
      </c>
    </row>
    <row r="4780" s="4" customFormat="1" spans="1:33">
      <c r="A4780" s="4" t="s">
        <v>19367</v>
      </c>
      <c r="B4780" s="4" t="s">
        <v>19367</v>
      </c>
      <c r="C4780" s="4" t="s">
        <v>19368</v>
      </c>
      <c r="D4780" s="4" t="s">
        <v>19369</v>
      </c>
      <c r="E4780" s="4" t="s">
        <v>36</v>
      </c>
      <c r="F4780" s="4" t="s">
        <v>37</v>
      </c>
      <c r="G4780" s="4" t="s">
        <v>51</v>
      </c>
      <c r="J4780" s="4" t="s">
        <v>110</v>
      </c>
      <c r="K4780" s="4" t="s">
        <v>14720</v>
      </c>
      <c r="L4780" s="4" t="s">
        <v>5916</v>
      </c>
      <c r="M4780" s="4" t="s">
        <v>5917</v>
      </c>
      <c r="N4780" s="4" t="s">
        <v>36</v>
      </c>
      <c r="O4780" s="4">
        <v>1</v>
      </c>
      <c r="P4780" s="4" t="s">
        <v>55</v>
      </c>
      <c r="Q4780" s="4">
        <v>16.98</v>
      </c>
      <c r="Y4780" s="4" t="s">
        <v>19370</v>
      </c>
      <c r="Z4780" s="4" t="s">
        <v>1833</v>
      </c>
      <c r="AA4780" s="4">
        <v>716</v>
      </c>
      <c r="AB4780" s="4" t="s">
        <v>58</v>
      </c>
      <c r="AD4780" s="4" t="b">
        <v>0</v>
      </c>
      <c r="AG4780" s="11">
        <f t="shared" si="74"/>
        <v>43330</v>
      </c>
    </row>
    <row r="4781" s="4" customFormat="1" spans="1:33">
      <c r="A4781" s="4" t="s">
        <v>19367</v>
      </c>
      <c r="B4781" s="4" t="s">
        <v>19367</v>
      </c>
      <c r="C4781" s="4" t="s">
        <v>19368</v>
      </c>
      <c r="D4781" s="4" t="s">
        <v>19369</v>
      </c>
      <c r="E4781" s="4" t="s">
        <v>36</v>
      </c>
      <c r="F4781" s="4" t="s">
        <v>37</v>
      </c>
      <c r="G4781" s="4" t="s">
        <v>51</v>
      </c>
      <c r="J4781" s="4" t="s">
        <v>110</v>
      </c>
      <c r="K4781" s="4" t="s">
        <v>2053</v>
      </c>
      <c r="L4781" s="4" t="s">
        <v>2054</v>
      </c>
      <c r="M4781" s="4" t="s">
        <v>2055</v>
      </c>
      <c r="N4781" s="4" t="s">
        <v>36</v>
      </c>
      <c r="O4781" s="4">
        <v>1</v>
      </c>
      <c r="P4781" s="4" t="s">
        <v>55</v>
      </c>
      <c r="Q4781" s="4">
        <v>14.98</v>
      </c>
      <c r="Y4781" s="4" t="s">
        <v>19370</v>
      </c>
      <c r="Z4781" s="4" t="s">
        <v>1833</v>
      </c>
      <c r="AA4781" s="4">
        <v>716</v>
      </c>
      <c r="AB4781" s="4" t="s">
        <v>58</v>
      </c>
      <c r="AD4781" s="4" t="b">
        <v>0</v>
      </c>
      <c r="AG4781" s="11">
        <f t="shared" si="74"/>
        <v>43330</v>
      </c>
    </row>
    <row r="4782" s="4" customFormat="1" spans="1:33">
      <c r="A4782" s="4" t="s">
        <v>19367</v>
      </c>
      <c r="B4782" s="4" t="s">
        <v>19367</v>
      </c>
      <c r="C4782" s="4" t="s">
        <v>19368</v>
      </c>
      <c r="D4782" s="4" t="s">
        <v>19369</v>
      </c>
      <c r="E4782" s="4" t="s">
        <v>36</v>
      </c>
      <c r="F4782" s="4" t="s">
        <v>37</v>
      </c>
      <c r="G4782" s="4" t="s">
        <v>51</v>
      </c>
      <c r="J4782" s="4" t="s">
        <v>110</v>
      </c>
      <c r="K4782" s="4" t="s">
        <v>14720</v>
      </c>
      <c r="L4782" s="4" t="s">
        <v>5908</v>
      </c>
      <c r="M4782" s="4" t="s">
        <v>5909</v>
      </c>
      <c r="N4782" s="4" t="s">
        <v>36</v>
      </c>
      <c r="O4782" s="4">
        <v>1</v>
      </c>
      <c r="P4782" s="4" t="s">
        <v>55</v>
      </c>
      <c r="Q4782" s="4">
        <v>16.98</v>
      </c>
      <c r="Y4782" s="4" t="s">
        <v>19370</v>
      </c>
      <c r="Z4782" s="4" t="s">
        <v>1833</v>
      </c>
      <c r="AA4782" s="4">
        <v>716</v>
      </c>
      <c r="AB4782" s="4" t="s">
        <v>58</v>
      </c>
      <c r="AD4782" s="4" t="b">
        <v>0</v>
      </c>
      <c r="AG4782" s="11">
        <f t="shared" si="74"/>
        <v>43330</v>
      </c>
    </row>
    <row r="4783" s="4" customFormat="1" spans="1:33">
      <c r="A4783" s="4" t="s">
        <v>19371</v>
      </c>
      <c r="B4783" s="4" t="s">
        <v>19371</v>
      </c>
      <c r="C4783" s="4" t="s">
        <v>19372</v>
      </c>
      <c r="D4783" s="4" t="s">
        <v>19373</v>
      </c>
      <c r="E4783" s="4" t="s">
        <v>36</v>
      </c>
      <c r="F4783" s="4" t="s">
        <v>37</v>
      </c>
      <c r="G4783" s="4" t="s">
        <v>51</v>
      </c>
      <c r="J4783" s="4" t="s">
        <v>39</v>
      </c>
      <c r="K4783" s="4" t="s">
        <v>15168</v>
      </c>
      <c r="L4783" s="4" t="s">
        <v>15169</v>
      </c>
      <c r="M4783" s="4" t="s">
        <v>15165</v>
      </c>
      <c r="N4783" s="4" t="s">
        <v>36</v>
      </c>
      <c r="O4783" s="4">
        <v>1</v>
      </c>
      <c r="P4783" s="4" t="s">
        <v>55</v>
      </c>
      <c r="Q4783" s="4">
        <v>23.98</v>
      </c>
      <c r="Y4783" s="4" t="s">
        <v>7258</v>
      </c>
      <c r="Z4783" s="4" t="s">
        <v>47</v>
      </c>
      <c r="AA4783" s="4" t="s">
        <v>19374</v>
      </c>
      <c r="AB4783" s="4" t="s">
        <v>58</v>
      </c>
      <c r="AD4783" s="4" t="b">
        <v>0</v>
      </c>
      <c r="AG4783" s="11">
        <f t="shared" si="74"/>
        <v>43330</v>
      </c>
    </row>
    <row r="4784" s="4" customFormat="1" spans="1:33">
      <c r="A4784" s="4" t="s">
        <v>19375</v>
      </c>
      <c r="B4784" s="4" t="s">
        <v>19375</v>
      </c>
      <c r="C4784" s="4" t="s">
        <v>19376</v>
      </c>
      <c r="D4784" s="4" t="s">
        <v>19377</v>
      </c>
      <c r="E4784" s="4" t="s">
        <v>36</v>
      </c>
      <c r="F4784" s="4" t="s">
        <v>37</v>
      </c>
      <c r="G4784" s="4" t="s">
        <v>51</v>
      </c>
      <c r="J4784" s="4" t="s">
        <v>39</v>
      </c>
      <c r="K4784" s="4" t="s">
        <v>1802</v>
      </c>
      <c r="L4784" s="4" t="s">
        <v>1803</v>
      </c>
      <c r="M4784" s="4" t="s">
        <v>1804</v>
      </c>
      <c r="N4784" s="4" t="s">
        <v>36</v>
      </c>
      <c r="O4784" s="4">
        <v>2</v>
      </c>
      <c r="P4784" s="4" t="s">
        <v>55</v>
      </c>
      <c r="Q4784" s="4">
        <v>51.96</v>
      </c>
      <c r="Y4784" s="4" t="s">
        <v>2021</v>
      </c>
      <c r="Z4784" s="4" t="s">
        <v>407</v>
      </c>
      <c r="AA4784" s="4" t="s">
        <v>19378</v>
      </c>
      <c r="AB4784" s="4" t="s">
        <v>58</v>
      </c>
      <c r="AD4784" s="4" t="b">
        <v>0</v>
      </c>
      <c r="AG4784" s="11">
        <f t="shared" si="74"/>
        <v>43330</v>
      </c>
    </row>
    <row r="4785" s="4" customFormat="1" spans="1:33">
      <c r="A4785" s="4" t="s">
        <v>19379</v>
      </c>
      <c r="B4785" s="4" t="s">
        <v>19379</v>
      </c>
      <c r="C4785" s="4" t="s">
        <v>19380</v>
      </c>
      <c r="D4785" s="4" t="s">
        <v>19381</v>
      </c>
      <c r="E4785" s="4" t="s">
        <v>36</v>
      </c>
      <c r="F4785" s="4" t="s">
        <v>37</v>
      </c>
      <c r="G4785" s="4" t="s">
        <v>51</v>
      </c>
      <c r="J4785" s="4" t="s">
        <v>39</v>
      </c>
      <c r="K4785" s="4" t="s">
        <v>627</v>
      </c>
      <c r="L4785" s="4" t="s">
        <v>628</v>
      </c>
      <c r="M4785" s="4" t="s">
        <v>629</v>
      </c>
      <c r="N4785" s="4" t="s">
        <v>36</v>
      </c>
      <c r="O4785" s="4">
        <v>1</v>
      </c>
      <c r="P4785" s="4" t="s">
        <v>55</v>
      </c>
      <c r="Q4785" s="4">
        <v>23.98</v>
      </c>
      <c r="Y4785" s="4" t="s">
        <v>19382</v>
      </c>
      <c r="Z4785" s="4" t="s">
        <v>2666</v>
      </c>
      <c r="AA4785" s="4" t="s">
        <v>19383</v>
      </c>
      <c r="AB4785" s="4" t="s">
        <v>58</v>
      </c>
      <c r="AD4785" s="4" t="b">
        <v>0</v>
      </c>
      <c r="AG4785" s="11">
        <f t="shared" si="74"/>
        <v>43330</v>
      </c>
    </row>
    <row r="4786" s="4" customFormat="1" spans="1:33">
      <c r="A4786" s="4" t="s">
        <v>19384</v>
      </c>
      <c r="B4786" s="4" t="s">
        <v>19384</v>
      </c>
      <c r="C4786" s="4" t="s">
        <v>19385</v>
      </c>
      <c r="D4786" s="4" t="s">
        <v>19386</v>
      </c>
      <c r="E4786" s="4" t="s">
        <v>36</v>
      </c>
      <c r="F4786" s="4" t="s">
        <v>37</v>
      </c>
      <c r="G4786" s="4" t="s">
        <v>51</v>
      </c>
      <c r="J4786" s="4" t="s">
        <v>39</v>
      </c>
      <c r="K4786" s="4" t="s">
        <v>1006</v>
      </c>
      <c r="L4786" s="4" t="s">
        <v>5374</v>
      </c>
      <c r="M4786" s="4" t="s">
        <v>1008</v>
      </c>
      <c r="N4786" s="4" t="s">
        <v>36</v>
      </c>
      <c r="O4786" s="4">
        <v>1</v>
      </c>
      <c r="P4786" s="4" t="s">
        <v>55</v>
      </c>
      <c r="Q4786" s="4">
        <v>19.98</v>
      </c>
      <c r="Y4786" s="4" t="s">
        <v>284</v>
      </c>
      <c r="Z4786" s="4" t="s">
        <v>72</v>
      </c>
      <c r="AA4786" s="4" t="s">
        <v>19387</v>
      </c>
      <c r="AB4786" s="4" t="s">
        <v>58</v>
      </c>
      <c r="AD4786" s="4" t="b">
        <v>0</v>
      </c>
      <c r="AG4786" s="11">
        <f t="shared" si="74"/>
        <v>43330</v>
      </c>
    </row>
    <row r="4787" s="4" customFormat="1" spans="1:33">
      <c r="A4787" s="4" t="s">
        <v>19388</v>
      </c>
      <c r="B4787" s="4" t="s">
        <v>19388</v>
      </c>
      <c r="C4787" s="4" t="s">
        <v>19389</v>
      </c>
      <c r="D4787" s="4" t="s">
        <v>19390</v>
      </c>
      <c r="E4787" s="4" t="s">
        <v>36</v>
      </c>
      <c r="F4787" s="4" t="s">
        <v>37</v>
      </c>
      <c r="G4787" s="4" t="s">
        <v>51</v>
      </c>
      <c r="J4787" s="4" t="s">
        <v>39</v>
      </c>
      <c r="K4787" s="4" t="s">
        <v>16730</v>
      </c>
      <c r="L4787" s="4" t="s">
        <v>16731</v>
      </c>
      <c r="M4787" s="4" t="s">
        <v>16732</v>
      </c>
      <c r="N4787" s="4" t="s">
        <v>36</v>
      </c>
      <c r="O4787" s="4">
        <v>1</v>
      </c>
      <c r="P4787" s="4" t="s">
        <v>55</v>
      </c>
      <c r="Q4787" s="4">
        <v>19.98</v>
      </c>
      <c r="Y4787" s="4" t="s">
        <v>19391</v>
      </c>
      <c r="Z4787" s="4" t="s">
        <v>407</v>
      </c>
      <c r="AA4787" s="4" t="s">
        <v>19392</v>
      </c>
      <c r="AB4787" s="4" t="s">
        <v>58</v>
      </c>
      <c r="AD4787" s="4" t="b">
        <v>0</v>
      </c>
      <c r="AG4787" s="11">
        <f t="shared" si="74"/>
        <v>43330</v>
      </c>
    </row>
    <row r="4788" s="4" customFormat="1" spans="1:33">
      <c r="A4788" s="4" t="s">
        <v>19393</v>
      </c>
      <c r="B4788" s="4" t="s">
        <v>19393</v>
      </c>
      <c r="C4788" s="4" t="s">
        <v>19394</v>
      </c>
      <c r="D4788" s="4" t="s">
        <v>19395</v>
      </c>
      <c r="E4788" s="4" t="s">
        <v>36</v>
      </c>
      <c r="F4788" s="4" t="s">
        <v>37</v>
      </c>
      <c r="G4788" s="4" t="s">
        <v>51</v>
      </c>
      <c r="J4788" s="4" t="s">
        <v>39</v>
      </c>
      <c r="K4788" s="4" t="s">
        <v>875</v>
      </c>
      <c r="L4788" s="4" t="s">
        <v>876</v>
      </c>
      <c r="M4788" s="4" t="s">
        <v>877</v>
      </c>
      <c r="N4788" s="4" t="s">
        <v>36</v>
      </c>
      <c r="O4788" s="4">
        <v>1</v>
      </c>
      <c r="P4788" s="4" t="s">
        <v>55</v>
      </c>
      <c r="Q4788" s="4">
        <v>23.98</v>
      </c>
      <c r="Y4788" s="4" t="s">
        <v>3203</v>
      </c>
      <c r="Z4788" s="4" t="s">
        <v>738</v>
      </c>
      <c r="AA4788" s="4" t="s">
        <v>19396</v>
      </c>
      <c r="AB4788" s="4" t="s">
        <v>58</v>
      </c>
      <c r="AD4788" s="4" t="b">
        <v>0</v>
      </c>
      <c r="AG4788" s="11">
        <f t="shared" si="74"/>
        <v>43330</v>
      </c>
    </row>
    <row r="4789" s="4" customFormat="1" spans="1:33">
      <c r="A4789" s="4" t="s">
        <v>19397</v>
      </c>
      <c r="B4789" s="4" t="s">
        <v>19397</v>
      </c>
      <c r="C4789" s="4" t="s">
        <v>19398</v>
      </c>
      <c r="D4789" s="4" t="s">
        <v>19399</v>
      </c>
      <c r="E4789" s="4" t="s">
        <v>36</v>
      </c>
      <c r="F4789" s="4" t="s">
        <v>37</v>
      </c>
      <c r="G4789" s="4" t="s">
        <v>51</v>
      </c>
      <c r="J4789" s="4" t="s">
        <v>39</v>
      </c>
      <c r="K4789" s="4" t="s">
        <v>678</v>
      </c>
      <c r="L4789" s="4" t="s">
        <v>679</v>
      </c>
      <c r="M4789" s="4" t="s">
        <v>680</v>
      </c>
      <c r="N4789" s="4" t="s">
        <v>36</v>
      </c>
      <c r="O4789" s="4">
        <v>1</v>
      </c>
      <c r="P4789" s="4" t="s">
        <v>55</v>
      </c>
      <c r="Q4789" s="4">
        <v>23.98</v>
      </c>
      <c r="Y4789" s="4" t="s">
        <v>19400</v>
      </c>
      <c r="Z4789" s="4" t="s">
        <v>146</v>
      </c>
      <c r="AA4789" s="4" t="s">
        <v>19401</v>
      </c>
      <c r="AB4789" s="4" t="s">
        <v>58</v>
      </c>
      <c r="AD4789" s="4" t="b">
        <v>0</v>
      </c>
      <c r="AG4789" s="11">
        <f t="shared" si="74"/>
        <v>43330</v>
      </c>
    </row>
    <row r="4790" s="4" customFormat="1" spans="1:33">
      <c r="A4790" s="4" t="s">
        <v>19402</v>
      </c>
      <c r="B4790" s="4" t="s">
        <v>19402</v>
      </c>
      <c r="C4790" s="4" t="s">
        <v>19403</v>
      </c>
      <c r="D4790" s="4" t="s">
        <v>19404</v>
      </c>
      <c r="E4790" s="4" t="s">
        <v>36</v>
      </c>
      <c r="F4790" s="4" t="s">
        <v>37</v>
      </c>
      <c r="G4790" s="4" t="s">
        <v>51</v>
      </c>
      <c r="J4790" s="4" t="s">
        <v>39</v>
      </c>
      <c r="K4790" s="4" t="s">
        <v>3830</v>
      </c>
      <c r="L4790" s="4" t="s">
        <v>3831</v>
      </c>
      <c r="M4790" s="4" t="s">
        <v>3832</v>
      </c>
      <c r="N4790" s="4" t="s">
        <v>36</v>
      </c>
      <c r="O4790" s="4">
        <v>1</v>
      </c>
      <c r="P4790" s="4" t="s">
        <v>55</v>
      </c>
      <c r="Q4790" s="4">
        <v>23.98</v>
      </c>
      <c r="Y4790" s="4" t="s">
        <v>7196</v>
      </c>
      <c r="Z4790" s="4" t="s">
        <v>115</v>
      </c>
      <c r="AA4790" s="4" t="s">
        <v>19405</v>
      </c>
      <c r="AB4790" s="4" t="s">
        <v>58</v>
      </c>
      <c r="AD4790" s="4" t="b">
        <v>0</v>
      </c>
      <c r="AG4790" s="11">
        <f t="shared" si="74"/>
        <v>43330</v>
      </c>
    </row>
    <row r="4791" s="4" customFormat="1" spans="1:33">
      <c r="A4791" s="4" t="s">
        <v>19402</v>
      </c>
      <c r="B4791" s="4" t="s">
        <v>19402</v>
      </c>
      <c r="C4791" s="4" t="s">
        <v>19403</v>
      </c>
      <c r="D4791" s="4" t="s">
        <v>19404</v>
      </c>
      <c r="E4791" s="4" t="s">
        <v>36</v>
      </c>
      <c r="F4791" s="4" t="s">
        <v>37</v>
      </c>
      <c r="G4791" s="4" t="s">
        <v>51</v>
      </c>
      <c r="J4791" s="4" t="s">
        <v>39</v>
      </c>
      <c r="K4791" s="4" t="s">
        <v>3386</v>
      </c>
      <c r="L4791" s="4" t="s">
        <v>3387</v>
      </c>
      <c r="M4791" s="4" t="s">
        <v>3388</v>
      </c>
      <c r="N4791" s="4" t="s">
        <v>36</v>
      </c>
      <c r="O4791" s="4">
        <v>1</v>
      </c>
      <c r="P4791" s="4" t="s">
        <v>55</v>
      </c>
      <c r="Q4791" s="4">
        <v>23.98</v>
      </c>
      <c r="Y4791" s="4" t="s">
        <v>7196</v>
      </c>
      <c r="Z4791" s="4" t="s">
        <v>115</v>
      </c>
      <c r="AA4791" s="4" t="s">
        <v>19405</v>
      </c>
      <c r="AB4791" s="4" t="s">
        <v>58</v>
      </c>
      <c r="AD4791" s="4" t="b">
        <v>0</v>
      </c>
      <c r="AG4791" s="11">
        <f t="shared" si="74"/>
        <v>43330</v>
      </c>
    </row>
    <row r="4792" s="4" customFormat="1" spans="1:33">
      <c r="A4792" s="4" t="s">
        <v>19406</v>
      </c>
      <c r="B4792" s="4" t="s">
        <v>19406</v>
      </c>
      <c r="C4792" s="4" t="s">
        <v>19407</v>
      </c>
      <c r="D4792" s="4" t="s">
        <v>19408</v>
      </c>
      <c r="E4792" s="4" t="s">
        <v>36</v>
      </c>
      <c r="F4792" s="4" t="s">
        <v>37</v>
      </c>
      <c r="G4792" s="4" t="s">
        <v>51</v>
      </c>
      <c r="J4792" s="4" t="s">
        <v>110</v>
      </c>
      <c r="K4792" s="4" t="s">
        <v>482</v>
      </c>
      <c r="L4792" s="4" t="s">
        <v>1256</v>
      </c>
      <c r="M4792" s="4" t="s">
        <v>484</v>
      </c>
      <c r="N4792" s="4" t="s">
        <v>36</v>
      </c>
      <c r="O4792" s="4">
        <v>1</v>
      </c>
      <c r="P4792" s="4" t="s">
        <v>55</v>
      </c>
      <c r="Q4792" s="4">
        <v>23.98</v>
      </c>
      <c r="S4792" s="4">
        <v>4.23</v>
      </c>
      <c r="Y4792" s="4" t="s">
        <v>19409</v>
      </c>
      <c r="Z4792" s="4" t="s">
        <v>431</v>
      </c>
      <c r="AA4792" s="4" t="s">
        <v>19410</v>
      </c>
      <c r="AB4792" s="4" t="s">
        <v>58</v>
      </c>
      <c r="AD4792" s="4" t="b">
        <v>0</v>
      </c>
      <c r="AG4792" s="11">
        <f t="shared" si="74"/>
        <v>43330</v>
      </c>
    </row>
    <row r="4793" s="4" customFormat="1" spans="1:33">
      <c r="A4793" s="4" t="s">
        <v>19411</v>
      </c>
      <c r="B4793" s="4" t="s">
        <v>19411</v>
      </c>
      <c r="C4793" s="4" t="s">
        <v>19412</v>
      </c>
      <c r="D4793" s="4" t="s">
        <v>19413</v>
      </c>
      <c r="E4793" s="4" t="s">
        <v>161</v>
      </c>
      <c r="F4793" s="4" t="s">
        <v>37</v>
      </c>
      <c r="G4793" s="4" t="s">
        <v>51</v>
      </c>
      <c r="J4793" s="4" t="s">
        <v>39</v>
      </c>
      <c r="K4793" s="4" t="s">
        <v>81</v>
      </c>
      <c r="L4793" s="4" t="s">
        <v>82</v>
      </c>
      <c r="M4793" s="4" t="s">
        <v>83</v>
      </c>
      <c r="N4793" s="4" t="s">
        <v>161</v>
      </c>
      <c r="O4793" s="4">
        <v>0</v>
      </c>
      <c r="Y4793" s="4" t="s">
        <v>19414</v>
      </c>
      <c r="Z4793" s="4" t="s">
        <v>299</v>
      </c>
      <c r="AA4793" s="4" t="s">
        <v>19415</v>
      </c>
      <c r="AB4793" s="4" t="s">
        <v>58</v>
      </c>
      <c r="AD4793" s="4" t="b">
        <v>0</v>
      </c>
      <c r="AG4793" s="11">
        <f t="shared" si="74"/>
        <v>43330</v>
      </c>
    </row>
    <row r="4794" s="4" customFormat="1" spans="1:33">
      <c r="A4794" s="4" t="s">
        <v>19416</v>
      </c>
      <c r="B4794" s="4" t="s">
        <v>19416</v>
      </c>
      <c r="C4794" s="4" t="s">
        <v>19417</v>
      </c>
      <c r="D4794" s="4" t="s">
        <v>19418</v>
      </c>
      <c r="E4794" s="4" t="s">
        <v>36</v>
      </c>
      <c r="F4794" s="4" t="s">
        <v>37</v>
      </c>
      <c r="G4794" s="4" t="s">
        <v>51</v>
      </c>
      <c r="J4794" s="4" t="s">
        <v>39</v>
      </c>
      <c r="K4794" s="4" t="s">
        <v>11209</v>
      </c>
      <c r="L4794" s="4" t="s">
        <v>11210</v>
      </c>
      <c r="M4794" s="4" t="s">
        <v>11211</v>
      </c>
      <c r="N4794" s="4" t="s">
        <v>36</v>
      </c>
      <c r="O4794" s="4">
        <v>1</v>
      </c>
      <c r="P4794" s="4" t="s">
        <v>55</v>
      </c>
      <c r="Q4794" s="4">
        <v>22.98</v>
      </c>
      <c r="Y4794" s="4" t="s">
        <v>146</v>
      </c>
      <c r="Z4794" s="4" t="s">
        <v>147</v>
      </c>
      <c r="AA4794" s="4" t="s">
        <v>19419</v>
      </c>
      <c r="AB4794" s="4" t="s">
        <v>58</v>
      </c>
      <c r="AD4794" s="4" t="b">
        <v>0</v>
      </c>
      <c r="AG4794" s="11">
        <f t="shared" si="74"/>
        <v>43330</v>
      </c>
    </row>
    <row r="4795" s="4" customFormat="1" spans="1:33">
      <c r="A4795" s="4" t="s">
        <v>19420</v>
      </c>
      <c r="B4795" s="4" t="s">
        <v>19420</v>
      </c>
      <c r="C4795" s="4" t="s">
        <v>19421</v>
      </c>
      <c r="D4795" s="4" t="s">
        <v>19422</v>
      </c>
      <c r="E4795" s="4" t="s">
        <v>36</v>
      </c>
      <c r="F4795" s="4" t="s">
        <v>37</v>
      </c>
      <c r="G4795" s="4" t="s">
        <v>51</v>
      </c>
      <c r="J4795" s="4" t="s">
        <v>39</v>
      </c>
      <c r="K4795" s="4" t="s">
        <v>5496</v>
      </c>
      <c r="L4795" s="4" t="s">
        <v>5497</v>
      </c>
      <c r="M4795" s="4" t="s">
        <v>5498</v>
      </c>
      <c r="N4795" s="4" t="s">
        <v>36</v>
      </c>
      <c r="O4795" s="4">
        <v>1</v>
      </c>
      <c r="P4795" s="4" t="s">
        <v>55</v>
      </c>
      <c r="Q4795" s="4">
        <v>14.98</v>
      </c>
      <c r="W4795" s="4">
        <v>1.2</v>
      </c>
      <c r="Y4795" s="4" t="s">
        <v>4959</v>
      </c>
      <c r="Z4795" s="4" t="s">
        <v>47</v>
      </c>
      <c r="AA4795" s="4" t="s">
        <v>19423</v>
      </c>
      <c r="AB4795" s="4" t="s">
        <v>58</v>
      </c>
      <c r="AC4795" s="4" t="s">
        <v>370</v>
      </c>
      <c r="AG4795" s="11">
        <f t="shared" si="74"/>
        <v>43330</v>
      </c>
    </row>
    <row r="4796" s="4" customFormat="1" spans="1:33">
      <c r="A4796" s="4" t="s">
        <v>19420</v>
      </c>
      <c r="B4796" s="4" t="s">
        <v>19420</v>
      </c>
      <c r="C4796" s="4" t="s">
        <v>19421</v>
      </c>
      <c r="D4796" s="4" t="s">
        <v>19422</v>
      </c>
      <c r="E4796" s="4" t="s">
        <v>36</v>
      </c>
      <c r="F4796" s="4" t="s">
        <v>37</v>
      </c>
      <c r="G4796" s="4" t="s">
        <v>51</v>
      </c>
      <c r="J4796" s="4" t="s">
        <v>39</v>
      </c>
      <c r="K4796" s="4" t="s">
        <v>364</v>
      </c>
      <c r="L4796" s="4" t="s">
        <v>365</v>
      </c>
      <c r="M4796" s="4" t="s">
        <v>366</v>
      </c>
      <c r="N4796" s="4" t="s">
        <v>36</v>
      </c>
      <c r="O4796" s="4">
        <v>1</v>
      </c>
      <c r="P4796" s="4" t="s">
        <v>55</v>
      </c>
      <c r="Q4796" s="4">
        <v>14.98</v>
      </c>
      <c r="W4796" s="4">
        <v>1.2</v>
      </c>
      <c r="Y4796" s="4" t="s">
        <v>4959</v>
      </c>
      <c r="Z4796" s="4" t="s">
        <v>47</v>
      </c>
      <c r="AA4796" s="4" t="s">
        <v>19423</v>
      </c>
      <c r="AB4796" s="4" t="s">
        <v>58</v>
      </c>
      <c r="AC4796" s="4" t="s">
        <v>370</v>
      </c>
      <c r="AG4796" s="11">
        <f t="shared" si="74"/>
        <v>43330</v>
      </c>
    </row>
    <row r="4797" s="4" customFormat="1" spans="1:33">
      <c r="A4797" s="4" t="s">
        <v>19424</v>
      </c>
      <c r="B4797" s="4" t="s">
        <v>19424</v>
      </c>
      <c r="C4797" s="4" t="s">
        <v>19425</v>
      </c>
      <c r="D4797" s="4" t="s">
        <v>19426</v>
      </c>
      <c r="E4797" s="4" t="s">
        <v>36</v>
      </c>
      <c r="F4797" s="4" t="s">
        <v>37</v>
      </c>
      <c r="G4797" s="4" t="s">
        <v>51</v>
      </c>
      <c r="J4797" s="4" t="s">
        <v>39</v>
      </c>
      <c r="K4797" s="4" t="s">
        <v>1110</v>
      </c>
      <c r="L4797" s="4" t="s">
        <v>8691</v>
      </c>
      <c r="M4797" s="4" t="s">
        <v>1112</v>
      </c>
      <c r="N4797" s="4" t="s">
        <v>36</v>
      </c>
      <c r="O4797" s="4">
        <v>1</v>
      </c>
      <c r="P4797" s="4" t="s">
        <v>55</v>
      </c>
      <c r="Q4797" s="4">
        <v>19.53</v>
      </c>
      <c r="Y4797" s="4" t="s">
        <v>17913</v>
      </c>
      <c r="Z4797" s="4" t="s">
        <v>233</v>
      </c>
      <c r="AA4797" s="4" t="s">
        <v>19427</v>
      </c>
      <c r="AB4797" s="4" t="s">
        <v>58</v>
      </c>
      <c r="AD4797" s="4" t="b">
        <v>0</v>
      </c>
      <c r="AG4797" s="11">
        <f t="shared" si="74"/>
        <v>43330</v>
      </c>
    </row>
    <row r="4798" s="4" customFormat="1" spans="1:33">
      <c r="A4798" s="4" t="s">
        <v>19428</v>
      </c>
      <c r="B4798" s="4" t="s">
        <v>19428</v>
      </c>
      <c r="C4798" s="4" t="s">
        <v>19429</v>
      </c>
      <c r="D4798" s="4" t="s">
        <v>19430</v>
      </c>
      <c r="E4798" s="4" t="s">
        <v>36</v>
      </c>
      <c r="F4798" s="4" t="s">
        <v>37</v>
      </c>
      <c r="G4798" s="4" t="s">
        <v>51</v>
      </c>
      <c r="J4798" s="4" t="s">
        <v>39</v>
      </c>
      <c r="K4798" s="4" t="s">
        <v>461</v>
      </c>
      <c r="L4798" s="4" t="s">
        <v>462</v>
      </c>
      <c r="M4798" s="4" t="s">
        <v>463</v>
      </c>
      <c r="N4798" s="4" t="s">
        <v>36</v>
      </c>
      <c r="O4798" s="4">
        <v>1</v>
      </c>
      <c r="P4798" s="4" t="s">
        <v>55</v>
      </c>
      <c r="Q4798" s="4">
        <v>21.98</v>
      </c>
      <c r="Y4798" s="4" t="s">
        <v>3329</v>
      </c>
      <c r="Z4798" s="4" t="s">
        <v>115</v>
      </c>
      <c r="AA4798" s="4" t="s">
        <v>19431</v>
      </c>
      <c r="AB4798" s="4" t="s">
        <v>58</v>
      </c>
      <c r="AD4798" s="4" t="b">
        <v>0</v>
      </c>
      <c r="AG4798" s="11">
        <f t="shared" si="74"/>
        <v>43330</v>
      </c>
    </row>
    <row r="4799" s="4" customFormat="1" spans="1:33">
      <c r="A4799" s="4" t="s">
        <v>19432</v>
      </c>
      <c r="B4799" s="4" t="s">
        <v>19432</v>
      </c>
      <c r="C4799" s="4" t="s">
        <v>19433</v>
      </c>
      <c r="D4799" s="4" t="s">
        <v>19434</v>
      </c>
      <c r="E4799" s="4" t="s">
        <v>36</v>
      </c>
      <c r="F4799" s="4" t="s">
        <v>37</v>
      </c>
      <c r="G4799" s="4" t="s">
        <v>51</v>
      </c>
      <c r="J4799" s="4" t="s">
        <v>39</v>
      </c>
      <c r="K4799" s="4" t="s">
        <v>5277</v>
      </c>
      <c r="L4799" s="4" t="s">
        <v>5278</v>
      </c>
      <c r="M4799" s="4" t="s">
        <v>5279</v>
      </c>
      <c r="N4799" s="4" t="s">
        <v>36</v>
      </c>
      <c r="O4799" s="4">
        <v>1</v>
      </c>
      <c r="P4799" s="4" t="s">
        <v>55</v>
      </c>
      <c r="Q4799" s="4">
        <v>23.98</v>
      </c>
      <c r="Y4799" s="4" t="s">
        <v>4736</v>
      </c>
      <c r="Z4799" s="4" t="s">
        <v>138</v>
      </c>
      <c r="AA4799" s="4" t="s">
        <v>19435</v>
      </c>
      <c r="AB4799" s="4" t="s">
        <v>58</v>
      </c>
      <c r="AD4799" s="4" t="b">
        <v>0</v>
      </c>
      <c r="AG4799" s="11">
        <f t="shared" si="74"/>
        <v>43330</v>
      </c>
    </row>
    <row r="4800" s="4" customFormat="1" spans="1:33">
      <c r="A4800" s="4" t="s">
        <v>19432</v>
      </c>
      <c r="B4800" s="4" t="s">
        <v>19432</v>
      </c>
      <c r="C4800" s="4" t="s">
        <v>19433</v>
      </c>
      <c r="D4800" s="4" t="s">
        <v>19434</v>
      </c>
      <c r="E4800" s="4" t="s">
        <v>36</v>
      </c>
      <c r="F4800" s="4" t="s">
        <v>37</v>
      </c>
      <c r="G4800" s="4" t="s">
        <v>51</v>
      </c>
      <c r="J4800" s="4" t="s">
        <v>39</v>
      </c>
      <c r="K4800" s="4" t="s">
        <v>6618</v>
      </c>
      <c r="L4800" s="4" t="s">
        <v>6619</v>
      </c>
      <c r="M4800" s="4" t="s">
        <v>6620</v>
      </c>
      <c r="N4800" s="4" t="s">
        <v>36</v>
      </c>
      <c r="O4800" s="4">
        <v>1</v>
      </c>
      <c r="P4800" s="4" t="s">
        <v>55</v>
      </c>
      <c r="Q4800" s="4">
        <v>23.98</v>
      </c>
      <c r="Y4800" s="4" t="s">
        <v>4736</v>
      </c>
      <c r="Z4800" s="4" t="s">
        <v>138</v>
      </c>
      <c r="AA4800" s="4" t="s">
        <v>19435</v>
      </c>
      <c r="AB4800" s="4" t="s">
        <v>58</v>
      </c>
      <c r="AD4800" s="4" t="b">
        <v>0</v>
      </c>
      <c r="AG4800" s="11">
        <f t="shared" si="74"/>
        <v>43330</v>
      </c>
    </row>
    <row r="4801" s="4" customFormat="1" spans="1:33">
      <c r="A4801" s="4" t="s">
        <v>19432</v>
      </c>
      <c r="B4801" s="4" t="s">
        <v>19432</v>
      </c>
      <c r="C4801" s="4" t="s">
        <v>19433</v>
      </c>
      <c r="D4801" s="4" t="s">
        <v>19434</v>
      </c>
      <c r="E4801" s="4" t="s">
        <v>36</v>
      </c>
      <c r="F4801" s="4" t="s">
        <v>37</v>
      </c>
      <c r="G4801" s="4" t="s">
        <v>51</v>
      </c>
      <c r="J4801" s="4" t="s">
        <v>39</v>
      </c>
      <c r="K4801" s="4" t="s">
        <v>1310</v>
      </c>
      <c r="L4801" s="4" t="s">
        <v>1311</v>
      </c>
      <c r="M4801" s="4" t="s">
        <v>1312</v>
      </c>
      <c r="N4801" s="4" t="s">
        <v>36</v>
      </c>
      <c r="O4801" s="4">
        <v>1</v>
      </c>
      <c r="P4801" s="4" t="s">
        <v>55</v>
      </c>
      <c r="Q4801" s="4">
        <v>20.98</v>
      </c>
      <c r="Y4801" s="4" t="s">
        <v>4736</v>
      </c>
      <c r="Z4801" s="4" t="s">
        <v>138</v>
      </c>
      <c r="AA4801" s="4" t="s">
        <v>19435</v>
      </c>
      <c r="AB4801" s="4" t="s">
        <v>58</v>
      </c>
      <c r="AD4801" s="4" t="b">
        <v>0</v>
      </c>
      <c r="AG4801" s="11">
        <f t="shared" si="74"/>
        <v>43330</v>
      </c>
    </row>
    <row r="4802" s="4" customFormat="1" spans="1:33">
      <c r="A4802" s="4" t="s">
        <v>19436</v>
      </c>
      <c r="B4802" s="4" t="s">
        <v>19436</v>
      </c>
      <c r="C4802" s="4" t="s">
        <v>19437</v>
      </c>
      <c r="D4802" s="4" t="s">
        <v>19438</v>
      </c>
      <c r="E4802" s="4" t="s">
        <v>36</v>
      </c>
      <c r="F4802" s="4" t="s">
        <v>37</v>
      </c>
      <c r="G4802" s="4" t="s">
        <v>51</v>
      </c>
      <c r="J4802" s="4" t="s">
        <v>39</v>
      </c>
      <c r="K4802" s="4" t="s">
        <v>1415</v>
      </c>
      <c r="L4802" s="4" t="s">
        <v>1416</v>
      </c>
      <c r="M4802" s="4" t="s">
        <v>1417</v>
      </c>
      <c r="N4802" s="4" t="s">
        <v>36</v>
      </c>
      <c r="O4802" s="4">
        <v>1</v>
      </c>
      <c r="P4802" s="4" t="s">
        <v>55</v>
      </c>
      <c r="Q4802" s="4">
        <v>22.98</v>
      </c>
      <c r="Y4802" s="4" t="s">
        <v>19439</v>
      </c>
      <c r="Z4802" s="4" t="s">
        <v>19440</v>
      </c>
      <c r="AA4802" s="4" t="s">
        <v>19441</v>
      </c>
      <c r="AB4802" s="4" t="s">
        <v>58</v>
      </c>
      <c r="AD4802" s="4" t="b">
        <v>0</v>
      </c>
      <c r="AG4802" s="11">
        <f t="shared" ref="AG4802:AG4865" si="75">DATEVALUE(LEFT(C4802,10))</f>
        <v>43330</v>
      </c>
    </row>
    <row r="4803" s="4" customFormat="1" spans="1:33">
      <c r="A4803" s="4" t="s">
        <v>19442</v>
      </c>
      <c r="B4803" s="4" t="s">
        <v>19442</v>
      </c>
      <c r="C4803" s="4" t="s">
        <v>19443</v>
      </c>
      <c r="D4803" s="4" t="s">
        <v>19444</v>
      </c>
      <c r="E4803" s="4" t="s">
        <v>36</v>
      </c>
      <c r="F4803" s="4" t="s">
        <v>37</v>
      </c>
      <c r="G4803" s="4" t="s">
        <v>51</v>
      </c>
      <c r="J4803" s="4" t="s">
        <v>39</v>
      </c>
      <c r="K4803" s="4" t="s">
        <v>7910</v>
      </c>
      <c r="L4803" s="4" t="s">
        <v>7911</v>
      </c>
      <c r="M4803" s="4" t="s">
        <v>7912</v>
      </c>
      <c r="N4803" s="4" t="s">
        <v>36</v>
      </c>
      <c r="O4803" s="4">
        <v>1</v>
      </c>
      <c r="P4803" s="4" t="s">
        <v>55</v>
      </c>
      <c r="Q4803" s="4">
        <v>23.98</v>
      </c>
      <c r="Y4803" s="4" t="s">
        <v>6326</v>
      </c>
      <c r="Z4803" s="4" t="s">
        <v>368</v>
      </c>
      <c r="AA4803" s="4" t="s">
        <v>19445</v>
      </c>
      <c r="AB4803" s="4" t="s">
        <v>58</v>
      </c>
      <c r="AD4803" s="4" t="b">
        <v>0</v>
      </c>
      <c r="AG4803" s="11">
        <f t="shared" si="75"/>
        <v>43330</v>
      </c>
    </row>
    <row r="4804" s="4" customFormat="1" spans="1:33">
      <c r="A4804" s="4" t="s">
        <v>19446</v>
      </c>
      <c r="B4804" s="4" t="s">
        <v>19446</v>
      </c>
      <c r="C4804" s="4" t="s">
        <v>19447</v>
      </c>
      <c r="D4804" s="4" t="s">
        <v>19448</v>
      </c>
      <c r="E4804" s="4" t="s">
        <v>36</v>
      </c>
      <c r="F4804" s="4" t="s">
        <v>37</v>
      </c>
      <c r="G4804" s="4" t="s">
        <v>51</v>
      </c>
      <c r="J4804" s="4" t="s">
        <v>39</v>
      </c>
      <c r="K4804" s="4" t="s">
        <v>974</v>
      </c>
      <c r="L4804" s="4" t="s">
        <v>975</v>
      </c>
      <c r="M4804" s="4" t="s">
        <v>976</v>
      </c>
      <c r="N4804" s="4" t="s">
        <v>36</v>
      </c>
      <c r="O4804" s="4">
        <v>1</v>
      </c>
      <c r="P4804" s="4" t="s">
        <v>55</v>
      </c>
      <c r="Q4804" s="4">
        <v>23.98</v>
      </c>
      <c r="R4804" s="4">
        <v>2.13</v>
      </c>
      <c r="Y4804" s="4" t="s">
        <v>19449</v>
      </c>
      <c r="Z4804" s="4" t="s">
        <v>299</v>
      </c>
      <c r="AA4804" s="4">
        <v>99362</v>
      </c>
      <c r="AB4804" s="4" t="s">
        <v>58</v>
      </c>
      <c r="AD4804" s="4" t="b">
        <v>0</v>
      </c>
      <c r="AG4804" s="11">
        <f t="shared" si="75"/>
        <v>43330</v>
      </c>
    </row>
    <row r="4805" s="4" customFormat="1" spans="1:33">
      <c r="A4805" s="4" t="s">
        <v>19450</v>
      </c>
      <c r="B4805" s="4" t="s">
        <v>19450</v>
      </c>
      <c r="C4805" s="4" t="s">
        <v>19451</v>
      </c>
      <c r="D4805" s="4" t="s">
        <v>19452</v>
      </c>
      <c r="E4805" s="4" t="s">
        <v>36</v>
      </c>
      <c r="F4805" s="4" t="s">
        <v>37</v>
      </c>
      <c r="G4805" s="4" t="s">
        <v>51</v>
      </c>
      <c r="J4805" s="4" t="s">
        <v>110</v>
      </c>
      <c r="K4805" s="4" t="s">
        <v>1188</v>
      </c>
      <c r="L4805" s="4" t="s">
        <v>1189</v>
      </c>
      <c r="M4805" s="4" t="s">
        <v>1190</v>
      </c>
      <c r="N4805" s="4" t="s">
        <v>36</v>
      </c>
      <c r="O4805" s="4">
        <v>1</v>
      </c>
      <c r="P4805" s="4" t="s">
        <v>55</v>
      </c>
      <c r="Q4805" s="4">
        <v>23.98</v>
      </c>
      <c r="S4805" s="4">
        <v>2.08</v>
      </c>
      <c r="Y4805" s="4" t="s">
        <v>19453</v>
      </c>
      <c r="Z4805" s="4" t="s">
        <v>47</v>
      </c>
      <c r="AA4805" s="4" t="s">
        <v>19454</v>
      </c>
      <c r="AB4805" s="4" t="s">
        <v>58</v>
      </c>
      <c r="AD4805" s="4" t="b">
        <v>0</v>
      </c>
      <c r="AG4805" s="11">
        <f t="shared" si="75"/>
        <v>43330</v>
      </c>
    </row>
    <row r="4806" s="4" customFormat="1" spans="1:33">
      <c r="A4806" s="4" t="s">
        <v>19455</v>
      </c>
      <c r="B4806" s="4" t="s">
        <v>19455</v>
      </c>
      <c r="C4806" s="4" t="s">
        <v>19456</v>
      </c>
      <c r="D4806" s="4" t="s">
        <v>19457</v>
      </c>
      <c r="E4806" s="4" t="s">
        <v>36</v>
      </c>
      <c r="F4806" s="4" t="s">
        <v>37</v>
      </c>
      <c r="G4806" s="4" t="s">
        <v>51</v>
      </c>
      <c r="J4806" s="4" t="s">
        <v>39</v>
      </c>
      <c r="K4806" s="4" t="s">
        <v>644</v>
      </c>
      <c r="L4806" s="4" t="s">
        <v>645</v>
      </c>
      <c r="M4806" s="4" t="s">
        <v>646</v>
      </c>
      <c r="N4806" s="4" t="s">
        <v>36</v>
      </c>
      <c r="O4806" s="4">
        <v>1</v>
      </c>
      <c r="P4806" s="4" t="s">
        <v>55</v>
      </c>
      <c r="Q4806" s="4">
        <v>23.98</v>
      </c>
      <c r="Y4806" s="4" t="s">
        <v>19458</v>
      </c>
      <c r="Z4806" s="4" t="s">
        <v>1183</v>
      </c>
      <c r="AA4806" s="4" t="s">
        <v>19459</v>
      </c>
      <c r="AB4806" s="4" t="s">
        <v>58</v>
      </c>
      <c r="AD4806" s="4" t="b">
        <v>0</v>
      </c>
      <c r="AG4806" s="11">
        <f t="shared" si="75"/>
        <v>43330</v>
      </c>
    </row>
    <row r="4807" s="4" customFormat="1" spans="1:33">
      <c r="A4807" s="4" t="s">
        <v>19460</v>
      </c>
      <c r="B4807" s="4" t="s">
        <v>19460</v>
      </c>
      <c r="C4807" s="4" t="s">
        <v>19461</v>
      </c>
      <c r="D4807" s="4" t="s">
        <v>19462</v>
      </c>
      <c r="E4807" s="4" t="s">
        <v>36</v>
      </c>
      <c r="F4807" s="4" t="s">
        <v>37</v>
      </c>
      <c r="G4807" s="4" t="s">
        <v>51</v>
      </c>
      <c r="J4807" s="4" t="s">
        <v>39</v>
      </c>
      <c r="K4807" s="4" t="s">
        <v>2839</v>
      </c>
      <c r="L4807" s="4" t="s">
        <v>2840</v>
      </c>
      <c r="M4807" s="4" t="s">
        <v>2841</v>
      </c>
      <c r="N4807" s="4" t="s">
        <v>36</v>
      </c>
      <c r="O4807" s="4">
        <v>1</v>
      </c>
      <c r="P4807" s="4" t="s">
        <v>55</v>
      </c>
      <c r="Q4807" s="4">
        <v>23.98</v>
      </c>
      <c r="Y4807" s="4" t="s">
        <v>6364</v>
      </c>
      <c r="Z4807" s="4" t="s">
        <v>1183</v>
      </c>
      <c r="AA4807" s="4" t="s">
        <v>19463</v>
      </c>
      <c r="AB4807" s="4" t="s">
        <v>58</v>
      </c>
      <c r="AD4807" s="4" t="b">
        <v>0</v>
      </c>
      <c r="AG4807" s="11">
        <f t="shared" si="75"/>
        <v>43330</v>
      </c>
    </row>
    <row r="4808" s="4" customFormat="1" spans="1:33">
      <c r="A4808" s="4" t="s">
        <v>19460</v>
      </c>
      <c r="B4808" s="4" t="s">
        <v>19460</v>
      </c>
      <c r="C4808" s="4" t="s">
        <v>19461</v>
      </c>
      <c r="D4808" s="4" t="s">
        <v>19462</v>
      </c>
      <c r="E4808" s="4" t="s">
        <v>36</v>
      </c>
      <c r="F4808" s="4" t="s">
        <v>37</v>
      </c>
      <c r="G4808" s="4" t="s">
        <v>51</v>
      </c>
      <c r="J4808" s="4" t="s">
        <v>39</v>
      </c>
      <c r="K4808" s="4" t="s">
        <v>2811</v>
      </c>
      <c r="L4808" s="4" t="s">
        <v>2812</v>
      </c>
      <c r="M4808" s="4" t="s">
        <v>2813</v>
      </c>
      <c r="N4808" s="4" t="s">
        <v>36</v>
      </c>
      <c r="O4808" s="4">
        <v>1</v>
      </c>
      <c r="P4808" s="4" t="s">
        <v>55</v>
      </c>
      <c r="Q4808" s="4">
        <v>23.98</v>
      </c>
      <c r="Y4808" s="4" t="s">
        <v>6364</v>
      </c>
      <c r="Z4808" s="4" t="s">
        <v>1183</v>
      </c>
      <c r="AA4808" s="4" t="s">
        <v>19463</v>
      </c>
      <c r="AB4808" s="4" t="s">
        <v>58</v>
      </c>
      <c r="AD4808" s="4" t="b">
        <v>0</v>
      </c>
      <c r="AG4808" s="11">
        <f t="shared" si="75"/>
        <v>43330</v>
      </c>
    </row>
    <row r="4809" s="4" customFormat="1" spans="1:33">
      <c r="A4809" s="4" t="s">
        <v>19464</v>
      </c>
      <c r="B4809" s="4" t="s">
        <v>19464</v>
      </c>
      <c r="C4809" s="4" t="s">
        <v>19465</v>
      </c>
      <c r="D4809" s="4" t="s">
        <v>19466</v>
      </c>
      <c r="E4809" s="4" t="s">
        <v>36</v>
      </c>
      <c r="F4809" s="4" t="s">
        <v>37</v>
      </c>
      <c r="G4809" s="4" t="s">
        <v>51</v>
      </c>
      <c r="J4809" s="4" t="s">
        <v>39</v>
      </c>
      <c r="K4809" s="4" t="s">
        <v>206</v>
      </c>
      <c r="L4809" s="4" t="s">
        <v>207</v>
      </c>
      <c r="M4809" s="4" t="s">
        <v>208</v>
      </c>
      <c r="N4809" s="4" t="s">
        <v>36</v>
      </c>
      <c r="O4809" s="4">
        <v>1</v>
      </c>
      <c r="P4809" s="4" t="s">
        <v>55</v>
      </c>
      <c r="Q4809" s="4">
        <v>23.98</v>
      </c>
      <c r="Y4809" s="4" t="s">
        <v>1821</v>
      </c>
      <c r="Z4809" s="4" t="s">
        <v>1822</v>
      </c>
      <c r="AA4809" s="4">
        <v>35203</v>
      </c>
      <c r="AB4809" s="4" t="s">
        <v>58</v>
      </c>
      <c r="AD4809" s="4" t="b">
        <v>0</v>
      </c>
      <c r="AG4809" s="11">
        <f t="shared" si="75"/>
        <v>43330</v>
      </c>
    </row>
    <row r="4810" s="4" customFormat="1" spans="1:33">
      <c r="A4810" s="4" t="s">
        <v>19467</v>
      </c>
      <c r="B4810" s="4" t="s">
        <v>19467</v>
      </c>
      <c r="C4810" s="4" t="s">
        <v>19468</v>
      </c>
      <c r="D4810" s="4" t="s">
        <v>19469</v>
      </c>
      <c r="E4810" s="4" t="s">
        <v>36</v>
      </c>
      <c r="F4810" s="4" t="s">
        <v>37</v>
      </c>
      <c r="G4810" s="4" t="s">
        <v>51</v>
      </c>
      <c r="J4810" s="4" t="s">
        <v>39</v>
      </c>
      <c r="K4810" s="4" t="s">
        <v>5593</v>
      </c>
      <c r="L4810" s="4" t="s">
        <v>8362</v>
      </c>
      <c r="M4810" s="4" t="s">
        <v>5595</v>
      </c>
      <c r="N4810" s="4" t="s">
        <v>36</v>
      </c>
      <c r="O4810" s="4">
        <v>1</v>
      </c>
      <c r="P4810" s="4" t="s">
        <v>55</v>
      </c>
      <c r="Q4810" s="4">
        <v>21.98</v>
      </c>
      <c r="Y4810" s="4" t="s">
        <v>19470</v>
      </c>
      <c r="Z4810" s="4" t="s">
        <v>138</v>
      </c>
      <c r="AA4810" s="4" t="s">
        <v>19471</v>
      </c>
      <c r="AB4810" s="4" t="s">
        <v>58</v>
      </c>
      <c r="AD4810" s="4" t="b">
        <v>0</v>
      </c>
      <c r="AG4810" s="11">
        <f t="shared" si="75"/>
        <v>43330</v>
      </c>
    </row>
    <row r="4811" s="4" customFormat="1" spans="1:33">
      <c r="A4811" s="4" t="s">
        <v>19467</v>
      </c>
      <c r="B4811" s="4" t="s">
        <v>19467</v>
      </c>
      <c r="C4811" s="4" t="s">
        <v>19468</v>
      </c>
      <c r="D4811" s="4" t="s">
        <v>19469</v>
      </c>
      <c r="E4811" s="4" t="s">
        <v>36</v>
      </c>
      <c r="F4811" s="4" t="s">
        <v>37</v>
      </c>
      <c r="G4811" s="4" t="s">
        <v>51</v>
      </c>
      <c r="J4811" s="4" t="s">
        <v>39</v>
      </c>
      <c r="K4811" s="4" t="s">
        <v>4841</v>
      </c>
      <c r="L4811" s="4" t="s">
        <v>4842</v>
      </c>
      <c r="M4811" s="4" t="s">
        <v>4843</v>
      </c>
      <c r="N4811" s="4" t="s">
        <v>36</v>
      </c>
      <c r="O4811" s="4">
        <v>1</v>
      </c>
      <c r="P4811" s="4" t="s">
        <v>55</v>
      </c>
      <c r="Q4811" s="4">
        <v>21.98</v>
      </c>
      <c r="Y4811" s="4" t="s">
        <v>19470</v>
      </c>
      <c r="Z4811" s="4" t="s">
        <v>138</v>
      </c>
      <c r="AA4811" s="4" t="s">
        <v>19471</v>
      </c>
      <c r="AB4811" s="4" t="s">
        <v>58</v>
      </c>
      <c r="AD4811" s="4" t="b">
        <v>0</v>
      </c>
      <c r="AG4811" s="11">
        <f t="shared" si="75"/>
        <v>43330</v>
      </c>
    </row>
    <row r="4812" s="4" customFormat="1" spans="1:33">
      <c r="A4812" s="4" t="s">
        <v>19467</v>
      </c>
      <c r="B4812" s="4" t="s">
        <v>19467</v>
      </c>
      <c r="C4812" s="4" t="s">
        <v>19468</v>
      </c>
      <c r="D4812" s="4" t="s">
        <v>19469</v>
      </c>
      <c r="E4812" s="4" t="s">
        <v>36</v>
      </c>
      <c r="F4812" s="4" t="s">
        <v>37</v>
      </c>
      <c r="G4812" s="4" t="s">
        <v>51</v>
      </c>
      <c r="J4812" s="4" t="s">
        <v>39</v>
      </c>
      <c r="K4812" s="4" t="s">
        <v>704</v>
      </c>
      <c r="L4812" s="4" t="s">
        <v>705</v>
      </c>
      <c r="M4812" s="4" t="s">
        <v>706</v>
      </c>
      <c r="N4812" s="4" t="s">
        <v>36</v>
      </c>
      <c r="O4812" s="4">
        <v>1</v>
      </c>
      <c r="P4812" s="4" t="s">
        <v>55</v>
      </c>
      <c r="Q4812" s="4">
        <v>22.98</v>
      </c>
      <c r="Y4812" s="4" t="s">
        <v>19470</v>
      </c>
      <c r="Z4812" s="4" t="s">
        <v>138</v>
      </c>
      <c r="AA4812" s="4" t="s">
        <v>19471</v>
      </c>
      <c r="AB4812" s="4" t="s">
        <v>58</v>
      </c>
      <c r="AD4812" s="4" t="b">
        <v>0</v>
      </c>
      <c r="AG4812" s="11">
        <f t="shared" si="75"/>
        <v>43330</v>
      </c>
    </row>
    <row r="4813" s="4" customFormat="1" spans="1:33">
      <c r="A4813" s="4" t="s">
        <v>19472</v>
      </c>
      <c r="B4813" s="4" t="s">
        <v>19472</v>
      </c>
      <c r="C4813" s="4" t="s">
        <v>19473</v>
      </c>
      <c r="D4813" s="4" t="s">
        <v>19474</v>
      </c>
      <c r="E4813" s="4" t="s">
        <v>36</v>
      </c>
      <c r="F4813" s="4" t="s">
        <v>37</v>
      </c>
      <c r="G4813" s="4" t="s">
        <v>51</v>
      </c>
      <c r="J4813" s="4" t="s">
        <v>39</v>
      </c>
      <c r="K4813" s="4" t="s">
        <v>15104</v>
      </c>
      <c r="L4813" s="4" t="s">
        <v>15105</v>
      </c>
      <c r="M4813" s="4" t="s">
        <v>15101</v>
      </c>
      <c r="N4813" s="4" t="s">
        <v>36</v>
      </c>
      <c r="O4813" s="4">
        <v>1</v>
      </c>
      <c r="P4813" s="4" t="s">
        <v>55</v>
      </c>
      <c r="Q4813" s="4">
        <v>21.98</v>
      </c>
      <c r="Y4813" s="4" t="s">
        <v>19475</v>
      </c>
      <c r="Z4813" s="4" t="s">
        <v>147</v>
      </c>
      <c r="AA4813" s="4" t="s">
        <v>19476</v>
      </c>
      <c r="AB4813" s="4" t="s">
        <v>58</v>
      </c>
      <c r="AD4813" s="4" t="b">
        <v>0</v>
      </c>
      <c r="AG4813" s="11">
        <f t="shared" si="75"/>
        <v>43330</v>
      </c>
    </row>
    <row r="4814" s="4" customFormat="1" spans="1:33">
      <c r="A4814" s="4" t="s">
        <v>19477</v>
      </c>
      <c r="B4814" s="4" t="s">
        <v>19477</v>
      </c>
      <c r="C4814" s="4" t="s">
        <v>19478</v>
      </c>
      <c r="D4814" s="4" t="s">
        <v>19479</v>
      </c>
      <c r="E4814" s="4" t="s">
        <v>161</v>
      </c>
      <c r="F4814" s="4" t="s">
        <v>37</v>
      </c>
      <c r="G4814" s="4" t="s">
        <v>51</v>
      </c>
      <c r="J4814" s="4" t="s">
        <v>39</v>
      </c>
      <c r="K4814" s="4" t="s">
        <v>1770</v>
      </c>
      <c r="L4814" s="4" t="s">
        <v>1771</v>
      </c>
      <c r="M4814" s="4" t="s">
        <v>1772</v>
      </c>
      <c r="N4814" s="4" t="s">
        <v>161</v>
      </c>
      <c r="O4814" s="4">
        <v>0</v>
      </c>
      <c r="Y4814" s="4" t="s">
        <v>19480</v>
      </c>
      <c r="Z4814" s="4" t="s">
        <v>293</v>
      </c>
      <c r="AA4814" s="4">
        <v>74015</v>
      </c>
      <c r="AB4814" s="4" t="s">
        <v>58</v>
      </c>
      <c r="AD4814" s="4" t="b">
        <v>0</v>
      </c>
      <c r="AG4814" s="11">
        <f t="shared" si="75"/>
        <v>43330</v>
      </c>
    </row>
    <row r="4815" s="4" customFormat="1" spans="1:33">
      <c r="A4815" s="4" t="s">
        <v>19481</v>
      </c>
      <c r="B4815" s="4" t="s">
        <v>19481</v>
      </c>
      <c r="C4815" s="4" t="s">
        <v>19482</v>
      </c>
      <c r="D4815" s="4" t="s">
        <v>19483</v>
      </c>
      <c r="E4815" s="4" t="s">
        <v>36</v>
      </c>
      <c r="F4815" s="4" t="s">
        <v>37</v>
      </c>
      <c r="G4815" s="4" t="s">
        <v>51</v>
      </c>
      <c r="J4815" s="4" t="s">
        <v>39</v>
      </c>
      <c r="K4815" s="4" t="s">
        <v>340</v>
      </c>
      <c r="L4815" s="4" t="s">
        <v>341</v>
      </c>
      <c r="M4815" s="4" t="s">
        <v>342</v>
      </c>
      <c r="N4815" s="4" t="s">
        <v>36</v>
      </c>
      <c r="O4815" s="4">
        <v>1</v>
      </c>
      <c r="P4815" s="4" t="s">
        <v>55</v>
      </c>
      <c r="Q4815" s="4">
        <v>23.98</v>
      </c>
      <c r="Y4815" s="4" t="s">
        <v>19484</v>
      </c>
      <c r="Z4815" s="4" t="s">
        <v>19440</v>
      </c>
      <c r="AA4815" s="4" t="s">
        <v>19485</v>
      </c>
      <c r="AB4815" s="4" t="s">
        <v>58</v>
      </c>
      <c r="AD4815" s="4" t="b">
        <v>0</v>
      </c>
      <c r="AG4815" s="11">
        <f t="shared" si="75"/>
        <v>43330</v>
      </c>
    </row>
    <row r="4816" s="4" customFormat="1" spans="1:33">
      <c r="A4816" s="4" t="s">
        <v>19486</v>
      </c>
      <c r="B4816" s="4" t="s">
        <v>19486</v>
      </c>
      <c r="C4816" s="4" t="s">
        <v>19487</v>
      </c>
      <c r="D4816" s="4" t="s">
        <v>19488</v>
      </c>
      <c r="E4816" s="4" t="s">
        <v>36</v>
      </c>
      <c r="F4816" s="4" t="s">
        <v>37</v>
      </c>
      <c r="G4816" s="4" t="s">
        <v>51</v>
      </c>
      <c r="J4816" s="4" t="s">
        <v>110</v>
      </c>
      <c r="K4816" s="4" t="s">
        <v>1897</v>
      </c>
      <c r="L4816" s="4" t="s">
        <v>1898</v>
      </c>
      <c r="M4816" s="4" t="s">
        <v>1899</v>
      </c>
      <c r="N4816" s="4" t="s">
        <v>36</v>
      </c>
      <c r="O4816" s="4">
        <v>2</v>
      </c>
      <c r="P4816" s="4" t="s">
        <v>55</v>
      </c>
      <c r="Q4816" s="4">
        <v>47.96</v>
      </c>
      <c r="S4816" s="4">
        <v>4.31</v>
      </c>
      <c r="X4816" s="4">
        <v>4.31</v>
      </c>
      <c r="Y4816" s="4" t="s">
        <v>1031</v>
      </c>
      <c r="Z4816" s="4" t="s">
        <v>156</v>
      </c>
      <c r="AA4816" s="4" t="s">
        <v>19489</v>
      </c>
      <c r="AB4816" s="4" t="s">
        <v>58</v>
      </c>
      <c r="AC4816" s="4" t="s">
        <v>915</v>
      </c>
      <c r="AD4816" s="4" t="b">
        <v>0</v>
      </c>
      <c r="AG4816" s="11">
        <f t="shared" si="75"/>
        <v>43330</v>
      </c>
    </row>
    <row r="4817" s="4" customFormat="1" spans="1:33">
      <c r="A4817" s="4" t="s">
        <v>19490</v>
      </c>
      <c r="B4817" s="4" t="s">
        <v>19490</v>
      </c>
      <c r="C4817" s="4" t="s">
        <v>19491</v>
      </c>
      <c r="D4817" s="4" t="s">
        <v>19492</v>
      </c>
      <c r="E4817" s="4" t="s">
        <v>36</v>
      </c>
      <c r="F4817" s="4" t="s">
        <v>37</v>
      </c>
      <c r="G4817" s="4" t="s">
        <v>38</v>
      </c>
      <c r="J4817" s="4" t="s">
        <v>110</v>
      </c>
      <c r="K4817" s="4" t="s">
        <v>19493</v>
      </c>
      <c r="L4817" s="4" t="s">
        <v>19494</v>
      </c>
      <c r="M4817" s="4" t="s">
        <v>19495</v>
      </c>
      <c r="N4817" s="4" t="s">
        <v>36</v>
      </c>
      <c r="O4817" s="4">
        <v>1</v>
      </c>
      <c r="P4817" s="4" t="s">
        <v>43</v>
      </c>
      <c r="Q4817" s="4">
        <v>24.99</v>
      </c>
      <c r="S4817" s="4">
        <v>3.26</v>
      </c>
      <c r="X4817" s="4">
        <v>3.26</v>
      </c>
      <c r="Y4817" s="4" t="s">
        <v>44</v>
      </c>
      <c r="Z4817" s="4" t="s">
        <v>1083</v>
      </c>
      <c r="AA4817" s="4" t="s">
        <v>19496</v>
      </c>
      <c r="AB4817" s="4" t="s">
        <v>47</v>
      </c>
      <c r="AC4817" s="4" t="s">
        <v>1068</v>
      </c>
      <c r="AD4817" s="4" t="b">
        <v>0</v>
      </c>
      <c r="AG4817" s="11">
        <f t="shared" si="75"/>
        <v>43331</v>
      </c>
    </row>
    <row r="4818" s="4" customFormat="1" spans="1:33">
      <c r="A4818" s="4" t="s">
        <v>19497</v>
      </c>
      <c r="B4818" s="4" t="s">
        <v>19497</v>
      </c>
      <c r="C4818" s="4" t="s">
        <v>19498</v>
      </c>
      <c r="D4818" s="4" t="s">
        <v>19499</v>
      </c>
      <c r="E4818" s="4" t="s">
        <v>36</v>
      </c>
      <c r="F4818" s="4" t="s">
        <v>37</v>
      </c>
      <c r="G4818" s="4" t="s">
        <v>38</v>
      </c>
      <c r="J4818" s="4" t="s">
        <v>891</v>
      </c>
      <c r="K4818" s="4" t="s">
        <v>19500</v>
      </c>
      <c r="L4818" s="4" t="s">
        <v>19501</v>
      </c>
      <c r="M4818" s="4" t="s">
        <v>19502</v>
      </c>
      <c r="N4818" s="4" t="s">
        <v>36</v>
      </c>
      <c r="O4818" s="4">
        <v>1</v>
      </c>
      <c r="P4818" s="4" t="s">
        <v>43</v>
      </c>
      <c r="Q4818" s="4">
        <v>27.99</v>
      </c>
      <c r="Y4818" s="4" t="s">
        <v>19503</v>
      </c>
      <c r="Z4818" s="4" t="s">
        <v>1083</v>
      </c>
      <c r="AA4818" s="4" t="s">
        <v>19504</v>
      </c>
      <c r="AB4818" s="4" t="s">
        <v>47</v>
      </c>
      <c r="AD4818" s="4" t="b">
        <v>0</v>
      </c>
      <c r="AG4818" s="11">
        <f t="shared" si="75"/>
        <v>43331</v>
      </c>
    </row>
    <row r="4819" s="4" customFormat="1" spans="1:33">
      <c r="A4819" s="4" t="s">
        <v>19505</v>
      </c>
      <c r="B4819" s="4" t="s">
        <v>19505</v>
      </c>
      <c r="C4819" s="4" t="s">
        <v>19506</v>
      </c>
      <c r="D4819" s="4" t="s">
        <v>19507</v>
      </c>
      <c r="E4819" s="4" t="s">
        <v>36</v>
      </c>
      <c r="F4819" s="4" t="s">
        <v>37</v>
      </c>
      <c r="G4819" s="4" t="s">
        <v>38</v>
      </c>
      <c r="J4819" s="4" t="s">
        <v>110</v>
      </c>
      <c r="K4819" s="4" t="s">
        <v>9174</v>
      </c>
      <c r="L4819" s="4" t="s">
        <v>2363</v>
      </c>
      <c r="M4819" s="4" t="s">
        <v>2364</v>
      </c>
      <c r="N4819" s="4" t="s">
        <v>36</v>
      </c>
      <c r="O4819" s="4">
        <v>1</v>
      </c>
      <c r="P4819" s="4" t="s">
        <v>43</v>
      </c>
      <c r="Q4819" s="4">
        <v>24.99</v>
      </c>
      <c r="S4819" s="4">
        <v>3.92</v>
      </c>
      <c r="X4819" s="4">
        <v>3.92</v>
      </c>
      <c r="Y4819" s="4" t="s">
        <v>44</v>
      </c>
      <c r="Z4819" s="4" t="s">
        <v>1083</v>
      </c>
      <c r="AA4819" s="4" t="s">
        <v>19508</v>
      </c>
      <c r="AB4819" s="4" t="s">
        <v>47</v>
      </c>
      <c r="AC4819" s="4" t="s">
        <v>1068</v>
      </c>
      <c r="AD4819" s="4" t="b">
        <v>0</v>
      </c>
      <c r="AG4819" s="11">
        <f t="shared" si="75"/>
        <v>43331</v>
      </c>
    </row>
    <row r="4820" s="4" customFormat="1" spans="1:33">
      <c r="A4820" s="4" t="s">
        <v>19509</v>
      </c>
      <c r="B4820" s="4" t="s">
        <v>19509</v>
      </c>
      <c r="C4820" s="4" t="s">
        <v>19510</v>
      </c>
      <c r="D4820" s="4" t="s">
        <v>19511</v>
      </c>
      <c r="E4820" s="4" t="s">
        <v>161</v>
      </c>
      <c r="F4820" s="4" t="s">
        <v>37</v>
      </c>
      <c r="G4820" s="4" t="s">
        <v>38</v>
      </c>
      <c r="J4820" s="4" t="s">
        <v>110</v>
      </c>
      <c r="K4820" s="4" t="s">
        <v>9174</v>
      </c>
      <c r="L4820" s="4" t="s">
        <v>2363</v>
      </c>
      <c r="M4820" s="4" t="s">
        <v>2364</v>
      </c>
      <c r="N4820" s="4" t="s">
        <v>161</v>
      </c>
      <c r="O4820" s="4">
        <v>0</v>
      </c>
      <c r="Y4820" s="4" t="s">
        <v>44</v>
      </c>
      <c r="Z4820" s="4" t="s">
        <v>1083</v>
      </c>
      <c r="AA4820" s="4" t="s">
        <v>19508</v>
      </c>
      <c r="AB4820" s="4" t="s">
        <v>47</v>
      </c>
      <c r="AD4820" s="4" t="b">
        <v>0</v>
      </c>
      <c r="AG4820" s="11">
        <f t="shared" si="75"/>
        <v>43331</v>
      </c>
    </row>
    <row r="4821" s="4" customFormat="1" spans="1:33">
      <c r="A4821" s="4" t="s">
        <v>19512</v>
      </c>
      <c r="B4821" s="4" t="s">
        <v>19512</v>
      </c>
      <c r="C4821" s="4" t="s">
        <v>19513</v>
      </c>
      <c r="D4821" s="4" t="s">
        <v>19514</v>
      </c>
      <c r="E4821" s="4" t="s">
        <v>36</v>
      </c>
      <c r="F4821" s="4" t="s">
        <v>37</v>
      </c>
      <c r="G4821" s="4" t="s">
        <v>38</v>
      </c>
      <c r="J4821" s="4" t="s">
        <v>110</v>
      </c>
      <c r="K4821" s="4" t="s">
        <v>9975</v>
      </c>
      <c r="L4821" s="4" t="s">
        <v>1089</v>
      </c>
      <c r="M4821" s="4" t="s">
        <v>1090</v>
      </c>
      <c r="N4821" s="4" t="s">
        <v>36</v>
      </c>
      <c r="O4821" s="4">
        <v>1</v>
      </c>
      <c r="P4821" s="4" t="s">
        <v>43</v>
      </c>
      <c r="Q4821" s="4">
        <v>24.99</v>
      </c>
      <c r="S4821" s="4">
        <v>5.48</v>
      </c>
      <c r="Y4821" s="4" t="s">
        <v>19515</v>
      </c>
      <c r="Z4821" s="4" t="s">
        <v>1083</v>
      </c>
      <c r="AA4821" s="4" t="s">
        <v>19516</v>
      </c>
      <c r="AB4821" s="4" t="s">
        <v>47</v>
      </c>
      <c r="AD4821" s="4" t="b">
        <v>0</v>
      </c>
      <c r="AG4821" s="11">
        <f t="shared" si="75"/>
        <v>43331</v>
      </c>
    </row>
    <row r="4822" s="4" customFormat="1" spans="1:33">
      <c r="A4822" s="4" t="s">
        <v>19517</v>
      </c>
      <c r="B4822" s="4" t="s">
        <v>19517</v>
      </c>
      <c r="C4822" s="4" t="s">
        <v>19518</v>
      </c>
      <c r="D4822" s="4" t="s">
        <v>19519</v>
      </c>
      <c r="E4822" s="4" t="s">
        <v>36</v>
      </c>
      <c r="F4822" s="4" t="s">
        <v>37</v>
      </c>
      <c r="G4822" s="4" t="s">
        <v>51</v>
      </c>
      <c r="J4822" s="4" t="s">
        <v>39</v>
      </c>
      <c r="K4822" s="4" t="s">
        <v>853</v>
      </c>
      <c r="L4822" s="4" t="s">
        <v>854</v>
      </c>
      <c r="M4822" s="4" t="s">
        <v>855</v>
      </c>
      <c r="N4822" s="4" t="s">
        <v>36</v>
      </c>
      <c r="O4822" s="4">
        <v>1</v>
      </c>
      <c r="P4822" s="4" t="s">
        <v>55</v>
      </c>
      <c r="Q4822" s="4">
        <v>22.98</v>
      </c>
      <c r="Y4822" s="4" t="s">
        <v>19520</v>
      </c>
      <c r="Z4822" s="4" t="s">
        <v>47</v>
      </c>
      <c r="AA4822" s="4">
        <v>92307</v>
      </c>
      <c r="AB4822" s="4" t="s">
        <v>58</v>
      </c>
      <c r="AD4822" s="4" t="b">
        <v>0</v>
      </c>
      <c r="AG4822" s="11">
        <f t="shared" si="75"/>
        <v>43331</v>
      </c>
    </row>
    <row r="4823" s="4" customFormat="1" spans="1:33">
      <c r="A4823" s="4" t="s">
        <v>19521</v>
      </c>
      <c r="B4823" s="4" t="s">
        <v>19521</v>
      </c>
      <c r="C4823" s="4" t="s">
        <v>19522</v>
      </c>
      <c r="D4823" s="4" t="s">
        <v>19523</v>
      </c>
      <c r="E4823" s="4" t="s">
        <v>36</v>
      </c>
      <c r="F4823" s="4" t="s">
        <v>37</v>
      </c>
      <c r="G4823" s="4" t="s">
        <v>51</v>
      </c>
      <c r="J4823" s="4" t="s">
        <v>39</v>
      </c>
      <c r="K4823" s="4" t="s">
        <v>254</v>
      </c>
      <c r="L4823" s="4" t="s">
        <v>18860</v>
      </c>
      <c r="M4823" s="4" t="s">
        <v>256</v>
      </c>
      <c r="N4823" s="4" t="s">
        <v>36</v>
      </c>
      <c r="O4823" s="4">
        <v>1</v>
      </c>
      <c r="P4823" s="4" t="s">
        <v>55</v>
      </c>
      <c r="Q4823" s="4">
        <v>22.98</v>
      </c>
      <c r="Y4823" s="4" t="s">
        <v>5693</v>
      </c>
      <c r="Z4823" s="4" t="s">
        <v>72</v>
      </c>
      <c r="AA4823" s="4" t="s">
        <v>19524</v>
      </c>
      <c r="AB4823" s="4" t="s">
        <v>58</v>
      </c>
      <c r="AD4823" s="4" t="b">
        <v>0</v>
      </c>
      <c r="AG4823" s="11">
        <f t="shared" si="75"/>
        <v>43331</v>
      </c>
    </row>
    <row r="4824" s="4" customFormat="1" spans="1:33">
      <c r="A4824" s="4" t="s">
        <v>19521</v>
      </c>
      <c r="B4824" s="4" t="s">
        <v>19521</v>
      </c>
      <c r="C4824" s="4" t="s">
        <v>19522</v>
      </c>
      <c r="D4824" s="4" t="s">
        <v>19523</v>
      </c>
      <c r="E4824" s="4" t="s">
        <v>36</v>
      </c>
      <c r="F4824" s="4" t="s">
        <v>37</v>
      </c>
      <c r="G4824" s="4" t="s">
        <v>51</v>
      </c>
      <c r="J4824" s="4" t="s">
        <v>39</v>
      </c>
      <c r="K4824" s="4" t="s">
        <v>621</v>
      </c>
      <c r="L4824" s="4" t="s">
        <v>4036</v>
      </c>
      <c r="M4824" s="4" t="s">
        <v>623</v>
      </c>
      <c r="N4824" s="4" t="s">
        <v>36</v>
      </c>
      <c r="O4824" s="4">
        <v>1</v>
      </c>
      <c r="P4824" s="4" t="s">
        <v>55</v>
      </c>
      <c r="Q4824" s="4">
        <v>22.98</v>
      </c>
      <c r="Y4824" s="4" t="s">
        <v>5693</v>
      </c>
      <c r="Z4824" s="4" t="s">
        <v>72</v>
      </c>
      <c r="AA4824" s="4" t="s">
        <v>19524</v>
      </c>
      <c r="AB4824" s="4" t="s">
        <v>58</v>
      </c>
      <c r="AD4824" s="4" t="b">
        <v>0</v>
      </c>
      <c r="AG4824" s="11">
        <f t="shared" si="75"/>
        <v>43331</v>
      </c>
    </row>
    <row r="4825" s="4" customFormat="1" spans="1:33">
      <c r="A4825" s="4" t="s">
        <v>19525</v>
      </c>
      <c r="B4825" s="4" t="s">
        <v>19525</v>
      </c>
      <c r="C4825" s="4" t="s">
        <v>19526</v>
      </c>
      <c r="D4825" s="4" t="s">
        <v>19527</v>
      </c>
      <c r="E4825" s="4" t="s">
        <v>36</v>
      </c>
      <c r="F4825" s="4" t="s">
        <v>37</v>
      </c>
      <c r="G4825" s="4" t="s">
        <v>51</v>
      </c>
      <c r="J4825" s="4" t="s">
        <v>188</v>
      </c>
      <c r="K4825" s="4" t="s">
        <v>5363</v>
      </c>
      <c r="L4825" s="4" t="s">
        <v>5364</v>
      </c>
      <c r="M4825" s="4" t="s">
        <v>5365</v>
      </c>
      <c r="N4825" s="4" t="s">
        <v>36</v>
      </c>
      <c r="O4825" s="4">
        <v>1</v>
      </c>
      <c r="P4825" s="4" t="s">
        <v>55</v>
      </c>
      <c r="Q4825" s="4">
        <v>23.98</v>
      </c>
      <c r="S4825" s="4">
        <v>3.99</v>
      </c>
      <c r="Y4825" s="4" t="s">
        <v>14062</v>
      </c>
      <c r="Z4825" s="4" t="s">
        <v>258</v>
      </c>
      <c r="AA4825" s="4" t="s">
        <v>19528</v>
      </c>
      <c r="AB4825" s="4" t="s">
        <v>58</v>
      </c>
      <c r="AD4825" s="4" t="b">
        <v>0</v>
      </c>
      <c r="AG4825" s="11">
        <f t="shared" si="75"/>
        <v>43331</v>
      </c>
    </row>
    <row r="4826" s="4" customFormat="1" spans="1:33">
      <c r="A4826" s="4" t="s">
        <v>19525</v>
      </c>
      <c r="B4826" s="4" t="s">
        <v>19525</v>
      </c>
      <c r="C4826" s="4" t="s">
        <v>19526</v>
      </c>
      <c r="D4826" s="4" t="s">
        <v>19527</v>
      </c>
      <c r="E4826" s="4" t="s">
        <v>36</v>
      </c>
      <c r="F4826" s="4" t="s">
        <v>37</v>
      </c>
      <c r="G4826" s="4" t="s">
        <v>51</v>
      </c>
      <c r="J4826" s="4" t="s">
        <v>188</v>
      </c>
      <c r="K4826" s="4" t="s">
        <v>5981</v>
      </c>
      <c r="L4826" s="4" t="s">
        <v>5982</v>
      </c>
      <c r="M4826" s="4" t="s">
        <v>5983</v>
      </c>
      <c r="N4826" s="4" t="s">
        <v>36</v>
      </c>
      <c r="O4826" s="4">
        <v>4</v>
      </c>
      <c r="P4826" s="4" t="s">
        <v>55</v>
      </c>
      <c r="Q4826" s="4">
        <v>95.92</v>
      </c>
      <c r="S4826" s="4">
        <v>15.96</v>
      </c>
      <c r="Y4826" s="4" t="s">
        <v>14062</v>
      </c>
      <c r="Z4826" s="4" t="s">
        <v>258</v>
      </c>
      <c r="AA4826" s="4" t="s">
        <v>19528</v>
      </c>
      <c r="AB4826" s="4" t="s">
        <v>58</v>
      </c>
      <c r="AD4826" s="4" t="b">
        <v>0</v>
      </c>
      <c r="AG4826" s="11">
        <f t="shared" si="75"/>
        <v>43331</v>
      </c>
    </row>
    <row r="4827" s="4" customFormat="1" spans="1:33">
      <c r="A4827" s="4" t="s">
        <v>19529</v>
      </c>
      <c r="B4827" s="4" t="s">
        <v>19529</v>
      </c>
      <c r="C4827" s="4" t="s">
        <v>19530</v>
      </c>
      <c r="D4827" s="4" t="s">
        <v>19531</v>
      </c>
      <c r="E4827" s="4" t="s">
        <v>36</v>
      </c>
      <c r="F4827" s="4" t="s">
        <v>37</v>
      </c>
      <c r="G4827" s="4" t="s">
        <v>51</v>
      </c>
      <c r="J4827" s="4" t="s">
        <v>39</v>
      </c>
      <c r="K4827" s="4" t="s">
        <v>627</v>
      </c>
      <c r="L4827" s="4" t="s">
        <v>628</v>
      </c>
      <c r="M4827" s="4" t="s">
        <v>629</v>
      </c>
      <c r="N4827" s="4" t="s">
        <v>36</v>
      </c>
      <c r="O4827" s="4">
        <v>1</v>
      </c>
      <c r="P4827" s="4" t="s">
        <v>55</v>
      </c>
      <c r="Q4827" s="4">
        <v>23.98</v>
      </c>
      <c r="Y4827" s="4" t="s">
        <v>4301</v>
      </c>
      <c r="Z4827" s="4" t="s">
        <v>47</v>
      </c>
      <c r="AA4827" s="4" t="s">
        <v>5406</v>
      </c>
      <c r="AB4827" s="4" t="s">
        <v>58</v>
      </c>
      <c r="AD4827" s="4" t="b">
        <v>0</v>
      </c>
      <c r="AG4827" s="11">
        <f t="shared" si="75"/>
        <v>43331</v>
      </c>
    </row>
    <row r="4828" s="4" customFormat="1" spans="1:33">
      <c r="A4828" s="4" t="s">
        <v>19532</v>
      </c>
      <c r="B4828" s="4" t="s">
        <v>19532</v>
      </c>
      <c r="C4828" s="4" t="s">
        <v>19533</v>
      </c>
      <c r="D4828" s="4" t="s">
        <v>19534</v>
      </c>
      <c r="E4828" s="4" t="s">
        <v>36</v>
      </c>
      <c r="F4828" s="4" t="s">
        <v>37</v>
      </c>
      <c r="G4828" s="4" t="s">
        <v>51</v>
      </c>
      <c r="J4828" s="4" t="s">
        <v>39</v>
      </c>
      <c r="K4828" s="4" t="s">
        <v>340</v>
      </c>
      <c r="L4828" s="4" t="s">
        <v>341</v>
      </c>
      <c r="M4828" s="4" t="s">
        <v>342</v>
      </c>
      <c r="N4828" s="4" t="s">
        <v>36</v>
      </c>
      <c r="O4828" s="4">
        <v>1</v>
      </c>
      <c r="P4828" s="4" t="s">
        <v>55</v>
      </c>
      <c r="Q4828" s="4">
        <v>23.98</v>
      </c>
      <c r="Y4828" s="4" t="s">
        <v>886</v>
      </c>
      <c r="Z4828" s="4" t="s">
        <v>147</v>
      </c>
      <c r="AA4828" s="4" t="s">
        <v>19535</v>
      </c>
      <c r="AB4828" s="4" t="s">
        <v>58</v>
      </c>
      <c r="AD4828" s="4" t="b">
        <v>0</v>
      </c>
      <c r="AG4828" s="11">
        <f t="shared" si="75"/>
        <v>43331</v>
      </c>
    </row>
    <row r="4829" s="4" customFormat="1" spans="1:33">
      <c r="A4829" s="4" t="s">
        <v>19536</v>
      </c>
      <c r="B4829" s="4" t="s">
        <v>19536</v>
      </c>
      <c r="C4829" s="4" t="s">
        <v>19537</v>
      </c>
      <c r="D4829" s="4" t="s">
        <v>19538</v>
      </c>
      <c r="E4829" s="4" t="s">
        <v>36</v>
      </c>
      <c r="F4829" s="4" t="s">
        <v>37</v>
      </c>
      <c r="G4829" s="4" t="s">
        <v>51</v>
      </c>
      <c r="J4829" s="4" t="s">
        <v>39</v>
      </c>
      <c r="K4829" s="4" t="s">
        <v>1248</v>
      </c>
      <c r="L4829" s="4" t="s">
        <v>1249</v>
      </c>
      <c r="M4829" s="4" t="s">
        <v>1250</v>
      </c>
      <c r="N4829" s="4" t="s">
        <v>36</v>
      </c>
      <c r="O4829" s="4">
        <v>1</v>
      </c>
      <c r="P4829" s="4" t="s">
        <v>55</v>
      </c>
      <c r="Q4829" s="4">
        <v>23.98</v>
      </c>
      <c r="Y4829" s="4" t="s">
        <v>4425</v>
      </c>
      <c r="Z4829" s="4" t="s">
        <v>1477</v>
      </c>
      <c r="AA4829" s="4" t="s">
        <v>19539</v>
      </c>
      <c r="AB4829" s="4" t="s">
        <v>58</v>
      </c>
      <c r="AD4829" s="4" t="b">
        <v>0</v>
      </c>
      <c r="AG4829" s="11">
        <f t="shared" si="75"/>
        <v>43331</v>
      </c>
    </row>
    <row r="4830" s="4" customFormat="1" spans="1:33">
      <c r="A4830" s="4" t="s">
        <v>19540</v>
      </c>
      <c r="B4830" s="4" t="s">
        <v>19540</v>
      </c>
      <c r="C4830" s="4" t="s">
        <v>19541</v>
      </c>
      <c r="D4830" s="4" t="s">
        <v>19542</v>
      </c>
      <c r="E4830" s="4" t="s">
        <v>36</v>
      </c>
      <c r="F4830" s="4" t="s">
        <v>37</v>
      </c>
      <c r="G4830" s="4" t="s">
        <v>51</v>
      </c>
      <c r="J4830" s="4" t="s">
        <v>39</v>
      </c>
      <c r="K4830" s="4" t="s">
        <v>77</v>
      </c>
      <c r="L4830" s="4" t="s">
        <v>671</v>
      </c>
      <c r="M4830" s="4" t="s">
        <v>672</v>
      </c>
      <c r="N4830" s="4" t="s">
        <v>36</v>
      </c>
      <c r="O4830" s="4">
        <v>1</v>
      </c>
      <c r="P4830" s="4" t="s">
        <v>55</v>
      </c>
      <c r="Q4830" s="4">
        <v>23.98</v>
      </c>
      <c r="Y4830" s="4" t="s">
        <v>19543</v>
      </c>
      <c r="Z4830" s="4" t="s">
        <v>819</v>
      </c>
      <c r="AA4830" s="4">
        <v>66062</v>
      </c>
      <c r="AB4830" s="4" t="s">
        <v>58</v>
      </c>
      <c r="AD4830" s="4" t="b">
        <v>0</v>
      </c>
      <c r="AG4830" s="11">
        <f t="shared" si="75"/>
        <v>43331</v>
      </c>
    </row>
    <row r="4831" s="4" customFormat="1" spans="1:33">
      <c r="A4831" s="4" t="s">
        <v>19544</v>
      </c>
      <c r="B4831" s="4" t="s">
        <v>19544</v>
      </c>
      <c r="C4831" s="4" t="s">
        <v>19545</v>
      </c>
      <c r="D4831" s="4" t="s">
        <v>19546</v>
      </c>
      <c r="E4831" s="4" t="s">
        <v>161</v>
      </c>
      <c r="F4831" s="4" t="s">
        <v>37</v>
      </c>
      <c r="G4831" s="4" t="s">
        <v>51</v>
      </c>
      <c r="J4831" s="4" t="s">
        <v>39</v>
      </c>
      <c r="K4831" s="4" t="s">
        <v>19547</v>
      </c>
      <c r="L4831" s="4" t="s">
        <v>2414</v>
      </c>
      <c r="M4831" s="4" t="s">
        <v>2415</v>
      </c>
      <c r="N4831" s="4" t="s">
        <v>161</v>
      </c>
      <c r="O4831" s="4">
        <v>0</v>
      </c>
      <c r="Y4831" s="4" t="s">
        <v>19548</v>
      </c>
      <c r="Z4831" s="4" t="s">
        <v>4543</v>
      </c>
      <c r="AA4831" s="4" t="s">
        <v>19549</v>
      </c>
      <c r="AB4831" s="4" t="s">
        <v>58</v>
      </c>
      <c r="AD4831" s="4" t="b">
        <v>0</v>
      </c>
      <c r="AG4831" s="11">
        <f t="shared" si="75"/>
        <v>43331</v>
      </c>
    </row>
    <row r="4832" s="4" customFormat="1" spans="1:33">
      <c r="A4832" s="4" t="s">
        <v>19550</v>
      </c>
      <c r="B4832" s="4" t="s">
        <v>19550</v>
      </c>
      <c r="C4832" s="4" t="s">
        <v>19551</v>
      </c>
      <c r="D4832" s="4" t="s">
        <v>19552</v>
      </c>
      <c r="E4832" s="4" t="s">
        <v>36</v>
      </c>
      <c r="F4832" s="4" t="s">
        <v>37</v>
      </c>
      <c r="G4832" s="4" t="s">
        <v>51</v>
      </c>
      <c r="J4832" s="4" t="s">
        <v>39</v>
      </c>
      <c r="K4832" s="4" t="s">
        <v>14938</v>
      </c>
      <c r="L4832" s="4" t="s">
        <v>14939</v>
      </c>
      <c r="M4832" s="4" t="s">
        <v>14936</v>
      </c>
      <c r="N4832" s="4" t="s">
        <v>36</v>
      </c>
      <c r="O4832" s="4">
        <v>1</v>
      </c>
      <c r="P4832" s="4" t="s">
        <v>55</v>
      </c>
      <c r="Q4832" s="4">
        <v>26.98</v>
      </c>
      <c r="Y4832" s="4" t="s">
        <v>19553</v>
      </c>
      <c r="Z4832" s="4" t="s">
        <v>1192</v>
      </c>
      <c r="AA4832" s="4" t="s">
        <v>19554</v>
      </c>
      <c r="AB4832" s="4" t="s">
        <v>58</v>
      </c>
      <c r="AD4832" s="4" t="b">
        <v>0</v>
      </c>
      <c r="AG4832" s="11">
        <f t="shared" si="75"/>
        <v>43331</v>
      </c>
    </row>
    <row r="4833" s="4" customFormat="1" spans="1:33">
      <c r="A4833" s="4" t="s">
        <v>19555</v>
      </c>
      <c r="B4833" s="4" t="s">
        <v>19555</v>
      </c>
      <c r="C4833" s="4" t="s">
        <v>19556</v>
      </c>
      <c r="D4833" s="4" t="s">
        <v>19557</v>
      </c>
      <c r="E4833" s="4" t="s">
        <v>36</v>
      </c>
      <c r="F4833" s="4" t="s">
        <v>37</v>
      </c>
      <c r="G4833" s="4" t="s">
        <v>51</v>
      </c>
      <c r="J4833" s="4" t="s">
        <v>110</v>
      </c>
      <c r="K4833" s="4" t="s">
        <v>319</v>
      </c>
      <c r="L4833" s="4" t="s">
        <v>320</v>
      </c>
      <c r="M4833" s="4" t="s">
        <v>321</v>
      </c>
      <c r="N4833" s="4" t="s">
        <v>36</v>
      </c>
      <c r="O4833" s="4">
        <v>1</v>
      </c>
      <c r="P4833" s="4" t="s">
        <v>55</v>
      </c>
      <c r="Q4833" s="4">
        <v>25.98</v>
      </c>
      <c r="R4833" s="4">
        <v>2.44</v>
      </c>
      <c r="S4833" s="4">
        <v>2.82</v>
      </c>
      <c r="X4833" s="4">
        <v>2.82</v>
      </c>
      <c r="Y4833" s="4" t="s">
        <v>4119</v>
      </c>
      <c r="Z4833" s="4" t="s">
        <v>293</v>
      </c>
      <c r="AA4833" s="4" t="s">
        <v>19558</v>
      </c>
      <c r="AB4833" s="4" t="s">
        <v>58</v>
      </c>
      <c r="AC4833" s="4" t="s">
        <v>915</v>
      </c>
      <c r="AD4833" s="4" t="b">
        <v>0</v>
      </c>
      <c r="AG4833" s="11">
        <f t="shared" si="75"/>
        <v>43331</v>
      </c>
    </row>
    <row r="4834" s="4" customFormat="1" spans="1:33">
      <c r="A4834" s="4" t="s">
        <v>19559</v>
      </c>
      <c r="B4834" s="4" t="s">
        <v>19559</v>
      </c>
      <c r="C4834" s="4" t="s">
        <v>19560</v>
      </c>
      <c r="D4834" s="4" t="s">
        <v>19561</v>
      </c>
      <c r="E4834" s="4" t="s">
        <v>36</v>
      </c>
      <c r="F4834" s="4" t="s">
        <v>37</v>
      </c>
      <c r="G4834" s="4" t="s">
        <v>51</v>
      </c>
      <c r="J4834" s="4" t="s">
        <v>39</v>
      </c>
      <c r="K4834" s="4" t="s">
        <v>2969</v>
      </c>
      <c r="L4834" s="4" t="s">
        <v>2970</v>
      </c>
      <c r="M4834" s="4" t="s">
        <v>2971</v>
      </c>
      <c r="N4834" s="4" t="s">
        <v>36</v>
      </c>
      <c r="O4834" s="4">
        <v>1</v>
      </c>
      <c r="P4834" s="4" t="s">
        <v>55</v>
      </c>
      <c r="Q4834" s="4">
        <v>22.98</v>
      </c>
      <c r="R4834" s="4">
        <v>1.84</v>
      </c>
      <c r="Y4834" s="4" t="s">
        <v>19562</v>
      </c>
      <c r="Z4834" s="4" t="s">
        <v>19563</v>
      </c>
      <c r="AA4834" s="4">
        <v>73625</v>
      </c>
      <c r="AB4834" s="4" t="s">
        <v>58</v>
      </c>
      <c r="AD4834" s="4" t="b">
        <v>0</v>
      </c>
      <c r="AG4834" s="11">
        <f t="shared" si="75"/>
        <v>43331</v>
      </c>
    </row>
    <row r="4835" s="4" customFormat="1" spans="1:33">
      <c r="A4835" s="4" t="s">
        <v>19564</v>
      </c>
      <c r="B4835" s="4" t="s">
        <v>19564</v>
      </c>
      <c r="C4835" s="4" t="s">
        <v>19565</v>
      </c>
      <c r="D4835" s="4" t="s">
        <v>19566</v>
      </c>
      <c r="E4835" s="4" t="s">
        <v>36</v>
      </c>
      <c r="F4835" s="4" t="s">
        <v>37</v>
      </c>
      <c r="G4835" s="4" t="s">
        <v>51</v>
      </c>
      <c r="J4835" s="4" t="s">
        <v>39</v>
      </c>
      <c r="K4835" s="4" t="s">
        <v>380</v>
      </c>
      <c r="L4835" s="4" t="s">
        <v>381</v>
      </c>
      <c r="M4835" s="4" t="s">
        <v>382</v>
      </c>
      <c r="N4835" s="4" t="s">
        <v>36</v>
      </c>
      <c r="O4835" s="4">
        <v>1</v>
      </c>
      <c r="P4835" s="4" t="s">
        <v>55</v>
      </c>
      <c r="Q4835" s="4">
        <v>23.98</v>
      </c>
      <c r="Y4835" s="4" t="s">
        <v>19567</v>
      </c>
      <c r="Z4835" s="4" t="s">
        <v>201</v>
      </c>
      <c r="AA4835" s="4" t="s">
        <v>19568</v>
      </c>
      <c r="AB4835" s="4" t="s">
        <v>58</v>
      </c>
      <c r="AD4835" s="4" t="b">
        <v>0</v>
      </c>
      <c r="AG4835" s="11">
        <f t="shared" si="75"/>
        <v>43331</v>
      </c>
    </row>
    <row r="4836" s="4" customFormat="1" spans="1:33">
      <c r="A4836" s="4" t="s">
        <v>19564</v>
      </c>
      <c r="B4836" s="4" t="s">
        <v>19564</v>
      </c>
      <c r="C4836" s="4" t="s">
        <v>19565</v>
      </c>
      <c r="D4836" s="4" t="s">
        <v>19566</v>
      </c>
      <c r="E4836" s="4" t="s">
        <v>36</v>
      </c>
      <c r="F4836" s="4" t="s">
        <v>37</v>
      </c>
      <c r="G4836" s="4" t="s">
        <v>51</v>
      </c>
      <c r="J4836" s="4" t="s">
        <v>39</v>
      </c>
      <c r="K4836" s="4" t="s">
        <v>128</v>
      </c>
      <c r="L4836" s="4" t="s">
        <v>129</v>
      </c>
      <c r="M4836" s="4" t="s">
        <v>130</v>
      </c>
      <c r="N4836" s="4" t="s">
        <v>36</v>
      </c>
      <c r="O4836" s="4">
        <v>1</v>
      </c>
      <c r="P4836" s="4" t="s">
        <v>55</v>
      </c>
      <c r="Q4836" s="4">
        <v>23.98</v>
      </c>
      <c r="Y4836" s="4" t="s">
        <v>19567</v>
      </c>
      <c r="Z4836" s="4" t="s">
        <v>201</v>
      </c>
      <c r="AA4836" s="4" t="s">
        <v>19568</v>
      </c>
      <c r="AB4836" s="4" t="s">
        <v>58</v>
      </c>
      <c r="AD4836" s="4" t="b">
        <v>0</v>
      </c>
      <c r="AG4836" s="11">
        <f t="shared" si="75"/>
        <v>43331</v>
      </c>
    </row>
    <row r="4837" s="4" customFormat="1" spans="1:33">
      <c r="A4837" s="4" t="s">
        <v>19564</v>
      </c>
      <c r="B4837" s="4" t="s">
        <v>19564</v>
      </c>
      <c r="C4837" s="4" t="s">
        <v>19565</v>
      </c>
      <c r="D4837" s="4" t="s">
        <v>19566</v>
      </c>
      <c r="E4837" s="4" t="s">
        <v>36</v>
      </c>
      <c r="F4837" s="4" t="s">
        <v>37</v>
      </c>
      <c r="G4837" s="4" t="s">
        <v>51</v>
      </c>
      <c r="J4837" s="4" t="s">
        <v>39</v>
      </c>
      <c r="K4837" s="4" t="s">
        <v>171</v>
      </c>
      <c r="L4837" s="4" t="s">
        <v>172</v>
      </c>
      <c r="M4837" s="4" t="s">
        <v>173</v>
      </c>
      <c r="N4837" s="4" t="s">
        <v>36</v>
      </c>
      <c r="O4837" s="4">
        <v>1</v>
      </c>
      <c r="P4837" s="4" t="s">
        <v>55</v>
      </c>
      <c r="Q4837" s="4">
        <v>23.98</v>
      </c>
      <c r="Y4837" s="4" t="s">
        <v>19567</v>
      </c>
      <c r="Z4837" s="4" t="s">
        <v>201</v>
      </c>
      <c r="AA4837" s="4" t="s">
        <v>19568</v>
      </c>
      <c r="AB4837" s="4" t="s">
        <v>58</v>
      </c>
      <c r="AD4837" s="4" t="b">
        <v>0</v>
      </c>
      <c r="AG4837" s="11">
        <f t="shared" si="75"/>
        <v>43331</v>
      </c>
    </row>
    <row r="4838" s="4" customFormat="1" spans="1:33">
      <c r="A4838" s="4" t="s">
        <v>19569</v>
      </c>
      <c r="B4838" s="4" t="s">
        <v>19569</v>
      </c>
      <c r="C4838" s="4" t="s">
        <v>19570</v>
      </c>
      <c r="D4838" s="4" t="s">
        <v>19571</v>
      </c>
      <c r="E4838" s="4" t="s">
        <v>36</v>
      </c>
      <c r="F4838" s="4" t="s">
        <v>37</v>
      </c>
      <c r="G4838" s="4" t="s">
        <v>51</v>
      </c>
      <c r="J4838" s="4" t="s">
        <v>39</v>
      </c>
      <c r="K4838" s="4" t="s">
        <v>838</v>
      </c>
      <c r="L4838" s="4" t="s">
        <v>839</v>
      </c>
      <c r="M4838" s="4" t="s">
        <v>840</v>
      </c>
      <c r="N4838" s="4" t="s">
        <v>36</v>
      </c>
      <c r="O4838" s="4">
        <v>1</v>
      </c>
      <c r="P4838" s="4" t="s">
        <v>55</v>
      </c>
      <c r="Q4838" s="4">
        <v>22.98</v>
      </c>
      <c r="Y4838" s="4" t="s">
        <v>19572</v>
      </c>
      <c r="Z4838" s="4" t="s">
        <v>19573</v>
      </c>
      <c r="AA4838" s="4">
        <v>66502</v>
      </c>
      <c r="AB4838" s="4" t="s">
        <v>58</v>
      </c>
      <c r="AD4838" s="4" t="b">
        <v>0</v>
      </c>
      <c r="AG4838" s="11">
        <f t="shared" si="75"/>
        <v>43331</v>
      </c>
    </row>
    <row r="4839" s="4" customFormat="1" spans="1:33">
      <c r="A4839" s="4" t="s">
        <v>19574</v>
      </c>
      <c r="B4839" s="4" t="s">
        <v>19574</v>
      </c>
      <c r="C4839" s="4" t="s">
        <v>19575</v>
      </c>
      <c r="D4839" s="4" t="s">
        <v>19576</v>
      </c>
      <c r="E4839" s="4" t="s">
        <v>36</v>
      </c>
      <c r="F4839" s="4" t="s">
        <v>37</v>
      </c>
      <c r="G4839" s="4" t="s">
        <v>51</v>
      </c>
      <c r="J4839" s="4" t="s">
        <v>891</v>
      </c>
      <c r="K4839" s="4" t="s">
        <v>19577</v>
      </c>
      <c r="L4839" s="4" t="s">
        <v>19578</v>
      </c>
      <c r="M4839" s="4" t="s">
        <v>19579</v>
      </c>
      <c r="N4839" s="4" t="s">
        <v>36</v>
      </c>
      <c r="O4839" s="4">
        <v>1</v>
      </c>
      <c r="P4839" s="4" t="s">
        <v>55</v>
      </c>
      <c r="Q4839" s="4">
        <v>22.98</v>
      </c>
      <c r="Y4839" s="4" t="s">
        <v>8874</v>
      </c>
      <c r="Z4839" s="4" t="s">
        <v>47</v>
      </c>
      <c r="AA4839" s="4" t="s">
        <v>8875</v>
      </c>
      <c r="AB4839" s="4" t="s">
        <v>58</v>
      </c>
      <c r="AD4839" s="4" t="b">
        <v>0</v>
      </c>
      <c r="AG4839" s="11">
        <f t="shared" si="75"/>
        <v>43331</v>
      </c>
    </row>
    <row r="4840" s="4" customFormat="1" spans="1:33">
      <c r="A4840" s="4" t="s">
        <v>19580</v>
      </c>
      <c r="B4840" s="4" t="s">
        <v>19580</v>
      </c>
      <c r="C4840" s="4" t="s">
        <v>19581</v>
      </c>
      <c r="D4840" s="4" t="s">
        <v>19582</v>
      </c>
      <c r="E4840" s="4" t="s">
        <v>36</v>
      </c>
      <c r="F4840" s="4" t="s">
        <v>37</v>
      </c>
      <c r="G4840" s="4" t="s">
        <v>51</v>
      </c>
      <c r="J4840" s="4" t="s">
        <v>39</v>
      </c>
      <c r="K4840" s="4" t="s">
        <v>482</v>
      </c>
      <c r="L4840" s="4" t="s">
        <v>1256</v>
      </c>
      <c r="M4840" s="4" t="s">
        <v>484</v>
      </c>
      <c r="N4840" s="4" t="s">
        <v>36</v>
      </c>
      <c r="O4840" s="4">
        <v>1</v>
      </c>
      <c r="P4840" s="4" t="s">
        <v>55</v>
      </c>
      <c r="Q4840" s="4">
        <v>23.98</v>
      </c>
      <c r="Y4840" s="4" t="s">
        <v>19583</v>
      </c>
      <c r="Z4840" s="4" t="s">
        <v>224</v>
      </c>
      <c r="AA4840" s="4" t="s">
        <v>19584</v>
      </c>
      <c r="AB4840" s="4" t="s">
        <v>58</v>
      </c>
      <c r="AD4840" s="4" t="b">
        <v>0</v>
      </c>
      <c r="AG4840" s="11">
        <f t="shared" si="75"/>
        <v>43331</v>
      </c>
    </row>
    <row r="4841" s="4" customFormat="1" spans="1:33">
      <c r="A4841" s="4" t="s">
        <v>19585</v>
      </c>
      <c r="B4841" s="4" t="s">
        <v>19585</v>
      </c>
      <c r="C4841" s="4" t="s">
        <v>19586</v>
      </c>
      <c r="D4841" s="4" t="s">
        <v>19587</v>
      </c>
      <c r="E4841" s="4" t="s">
        <v>36</v>
      </c>
      <c r="F4841" s="4" t="s">
        <v>37</v>
      </c>
      <c r="G4841" s="4" t="s">
        <v>51</v>
      </c>
      <c r="J4841" s="4" t="s">
        <v>39</v>
      </c>
      <c r="K4841" s="4" t="s">
        <v>1132</v>
      </c>
      <c r="L4841" s="4" t="s">
        <v>1133</v>
      </c>
      <c r="M4841" s="4" t="s">
        <v>1134</v>
      </c>
      <c r="N4841" s="4" t="s">
        <v>36</v>
      </c>
      <c r="O4841" s="4">
        <v>1</v>
      </c>
      <c r="P4841" s="4" t="s">
        <v>55</v>
      </c>
      <c r="Q4841" s="4">
        <v>23.98</v>
      </c>
      <c r="S4841" s="4">
        <v>3.98</v>
      </c>
      <c r="Y4841" s="4" t="s">
        <v>5558</v>
      </c>
      <c r="Z4841" s="4" t="s">
        <v>407</v>
      </c>
      <c r="AA4841" s="4" t="s">
        <v>19588</v>
      </c>
      <c r="AB4841" s="4" t="s">
        <v>58</v>
      </c>
      <c r="AD4841" s="4" t="b">
        <v>0</v>
      </c>
      <c r="AG4841" s="11">
        <f t="shared" si="75"/>
        <v>43331</v>
      </c>
    </row>
    <row r="4842" s="4" customFormat="1" spans="1:33">
      <c r="A4842" s="4" t="s">
        <v>19589</v>
      </c>
      <c r="B4842" s="4" t="s">
        <v>19589</v>
      </c>
      <c r="C4842" s="4" t="s">
        <v>19590</v>
      </c>
      <c r="D4842" s="4" t="s">
        <v>19591</v>
      </c>
      <c r="E4842" s="4" t="s">
        <v>36</v>
      </c>
      <c r="F4842" s="4" t="s">
        <v>37</v>
      </c>
      <c r="G4842" s="4" t="s">
        <v>51</v>
      </c>
      <c r="J4842" s="4" t="s">
        <v>39</v>
      </c>
      <c r="K4842" s="4" t="s">
        <v>1341</v>
      </c>
      <c r="L4842" s="4" t="s">
        <v>1342</v>
      </c>
      <c r="M4842" s="4" t="s">
        <v>1343</v>
      </c>
      <c r="N4842" s="4" t="s">
        <v>36</v>
      </c>
      <c r="O4842" s="4">
        <v>1</v>
      </c>
      <c r="P4842" s="4" t="s">
        <v>55</v>
      </c>
      <c r="Q4842" s="4">
        <v>26.98</v>
      </c>
      <c r="Y4842" s="4" t="s">
        <v>19592</v>
      </c>
      <c r="Z4842" s="4" t="s">
        <v>738</v>
      </c>
      <c r="AA4842" s="4" t="s">
        <v>19593</v>
      </c>
      <c r="AB4842" s="4" t="s">
        <v>58</v>
      </c>
      <c r="AD4842" s="4" t="b">
        <v>0</v>
      </c>
      <c r="AG4842" s="11">
        <f t="shared" si="75"/>
        <v>43331</v>
      </c>
    </row>
    <row r="4843" s="4" customFormat="1" spans="1:33">
      <c r="A4843" s="4" t="s">
        <v>19594</v>
      </c>
      <c r="B4843" s="4" t="s">
        <v>19594</v>
      </c>
      <c r="C4843" s="4" t="s">
        <v>19595</v>
      </c>
      <c r="D4843" s="4" t="s">
        <v>19596</v>
      </c>
      <c r="E4843" s="4" t="s">
        <v>36</v>
      </c>
      <c r="F4843" s="4" t="s">
        <v>37</v>
      </c>
      <c r="G4843" s="4" t="s">
        <v>51</v>
      </c>
      <c r="J4843" s="4" t="s">
        <v>39</v>
      </c>
      <c r="K4843" s="4" t="s">
        <v>2604</v>
      </c>
      <c r="L4843" s="4" t="s">
        <v>2605</v>
      </c>
      <c r="M4843" s="4" t="s">
        <v>2606</v>
      </c>
      <c r="N4843" s="4" t="s">
        <v>36</v>
      </c>
      <c r="O4843" s="4">
        <v>1</v>
      </c>
      <c r="P4843" s="4" t="s">
        <v>55</v>
      </c>
      <c r="Q4843" s="4">
        <v>22.98</v>
      </c>
      <c r="Y4843" s="4" t="s">
        <v>4969</v>
      </c>
      <c r="Z4843" s="4" t="s">
        <v>233</v>
      </c>
      <c r="AA4843" s="4" t="s">
        <v>19597</v>
      </c>
      <c r="AB4843" s="4" t="s">
        <v>58</v>
      </c>
      <c r="AD4843" s="4" t="b">
        <v>0</v>
      </c>
      <c r="AG4843" s="11">
        <f t="shared" si="75"/>
        <v>43331</v>
      </c>
    </row>
    <row r="4844" s="4" customFormat="1" spans="1:33">
      <c r="A4844" s="4" t="s">
        <v>19598</v>
      </c>
      <c r="B4844" s="4" t="s">
        <v>19598</v>
      </c>
      <c r="C4844" s="4" t="s">
        <v>19599</v>
      </c>
      <c r="D4844" s="4" t="s">
        <v>19600</v>
      </c>
      <c r="E4844" s="4" t="s">
        <v>36</v>
      </c>
      <c r="F4844" s="4" t="s">
        <v>37</v>
      </c>
      <c r="G4844" s="4" t="s">
        <v>51</v>
      </c>
      <c r="J4844" s="4" t="s">
        <v>39</v>
      </c>
      <c r="K4844" s="4" t="s">
        <v>143</v>
      </c>
      <c r="L4844" s="4" t="s">
        <v>144</v>
      </c>
      <c r="M4844" s="4" t="s">
        <v>145</v>
      </c>
      <c r="N4844" s="4" t="s">
        <v>36</v>
      </c>
      <c r="O4844" s="4">
        <v>1</v>
      </c>
      <c r="P4844" s="4" t="s">
        <v>55</v>
      </c>
      <c r="Q4844" s="4">
        <v>23.98</v>
      </c>
      <c r="Y4844" s="4" t="s">
        <v>3819</v>
      </c>
      <c r="Z4844" s="4" t="s">
        <v>47</v>
      </c>
      <c r="AA4844" s="4" t="s">
        <v>13608</v>
      </c>
      <c r="AB4844" s="4" t="s">
        <v>58</v>
      </c>
      <c r="AD4844" s="4" t="b">
        <v>0</v>
      </c>
      <c r="AG4844" s="11">
        <f t="shared" si="75"/>
        <v>43331</v>
      </c>
    </row>
    <row r="4845" s="4" customFormat="1" spans="1:33">
      <c r="A4845" s="4" t="s">
        <v>19601</v>
      </c>
      <c r="B4845" s="4" t="s">
        <v>19601</v>
      </c>
      <c r="C4845" s="4" t="s">
        <v>19602</v>
      </c>
      <c r="D4845" s="4" t="s">
        <v>19603</v>
      </c>
      <c r="E4845" s="4" t="s">
        <v>36</v>
      </c>
      <c r="F4845" s="4" t="s">
        <v>37</v>
      </c>
      <c r="G4845" s="4" t="s">
        <v>51</v>
      </c>
      <c r="J4845" s="4" t="s">
        <v>39</v>
      </c>
      <c r="K4845" s="4" t="s">
        <v>2919</v>
      </c>
      <c r="L4845" s="4" t="s">
        <v>2920</v>
      </c>
      <c r="M4845" s="4" t="s">
        <v>2921</v>
      </c>
      <c r="N4845" s="4" t="s">
        <v>36</v>
      </c>
      <c r="O4845" s="4">
        <v>1</v>
      </c>
      <c r="P4845" s="4" t="s">
        <v>55</v>
      </c>
      <c r="Q4845" s="4">
        <v>21.98</v>
      </c>
      <c r="Y4845" s="4" t="s">
        <v>1448</v>
      </c>
      <c r="Z4845" s="4" t="s">
        <v>47</v>
      </c>
      <c r="AA4845" s="4" t="s">
        <v>19604</v>
      </c>
      <c r="AB4845" s="4" t="s">
        <v>58</v>
      </c>
      <c r="AD4845" s="4" t="b">
        <v>0</v>
      </c>
      <c r="AG4845" s="11">
        <f t="shared" si="75"/>
        <v>43331</v>
      </c>
    </row>
    <row r="4846" s="4" customFormat="1" spans="1:33">
      <c r="A4846" s="4" t="s">
        <v>19605</v>
      </c>
      <c r="B4846" s="4" t="s">
        <v>19605</v>
      </c>
      <c r="C4846" s="4" t="s">
        <v>19606</v>
      </c>
      <c r="D4846" s="4" t="s">
        <v>19607</v>
      </c>
      <c r="E4846" s="4" t="s">
        <v>161</v>
      </c>
      <c r="F4846" s="4" t="s">
        <v>37</v>
      </c>
      <c r="G4846" s="4" t="s">
        <v>51</v>
      </c>
      <c r="J4846" s="4" t="s">
        <v>39</v>
      </c>
      <c r="K4846" s="4" t="s">
        <v>6357</v>
      </c>
      <c r="L4846" s="4" t="s">
        <v>6358</v>
      </c>
      <c r="M4846" s="4" t="s">
        <v>6359</v>
      </c>
      <c r="N4846" s="4" t="s">
        <v>1880</v>
      </c>
      <c r="O4846" s="4">
        <v>1</v>
      </c>
      <c r="P4846" s="4" t="s">
        <v>55</v>
      </c>
      <c r="Q4846" s="4">
        <v>26.98</v>
      </c>
      <c r="Y4846" s="4" t="s">
        <v>1001</v>
      </c>
      <c r="Z4846" s="4" t="s">
        <v>115</v>
      </c>
      <c r="AA4846" s="4" t="s">
        <v>6360</v>
      </c>
      <c r="AB4846" s="4" t="s">
        <v>58</v>
      </c>
      <c r="AD4846" s="4" t="b">
        <v>0</v>
      </c>
      <c r="AG4846" s="11">
        <f t="shared" si="75"/>
        <v>43331</v>
      </c>
    </row>
    <row r="4847" s="4" customFormat="1" spans="1:33">
      <c r="A4847" s="4" t="s">
        <v>19608</v>
      </c>
      <c r="B4847" s="4" t="s">
        <v>19608</v>
      </c>
      <c r="C4847" s="4" t="s">
        <v>19609</v>
      </c>
      <c r="D4847" s="4" t="s">
        <v>19610</v>
      </c>
      <c r="E4847" s="4" t="s">
        <v>36</v>
      </c>
      <c r="F4847" s="4" t="s">
        <v>37</v>
      </c>
      <c r="G4847" s="4" t="s">
        <v>51</v>
      </c>
      <c r="J4847" s="4" t="s">
        <v>39</v>
      </c>
      <c r="K4847" s="4" t="s">
        <v>3871</v>
      </c>
      <c r="L4847" s="4" t="s">
        <v>3872</v>
      </c>
      <c r="M4847" s="4" t="s">
        <v>3873</v>
      </c>
      <c r="N4847" s="4" t="s">
        <v>36</v>
      </c>
      <c r="O4847" s="4">
        <v>1</v>
      </c>
      <c r="P4847" s="4" t="s">
        <v>55</v>
      </c>
      <c r="Q4847" s="4">
        <v>22.98</v>
      </c>
      <c r="Y4847" s="4" t="s">
        <v>18099</v>
      </c>
      <c r="Z4847" s="4" t="s">
        <v>398</v>
      </c>
      <c r="AA4847" s="4" t="s">
        <v>19611</v>
      </c>
      <c r="AB4847" s="4" t="s">
        <v>58</v>
      </c>
      <c r="AD4847" s="4" t="b">
        <v>0</v>
      </c>
      <c r="AG4847" s="11">
        <f t="shared" si="75"/>
        <v>43331</v>
      </c>
    </row>
    <row r="4848" s="4" customFormat="1" spans="1:33">
      <c r="A4848" s="4" t="s">
        <v>19612</v>
      </c>
      <c r="B4848" s="4" t="s">
        <v>19612</v>
      </c>
      <c r="C4848" s="4" t="s">
        <v>19613</v>
      </c>
      <c r="D4848" s="4" t="s">
        <v>19614</v>
      </c>
      <c r="E4848" s="4" t="s">
        <v>36</v>
      </c>
      <c r="F4848" s="4" t="s">
        <v>37</v>
      </c>
      <c r="G4848" s="4" t="s">
        <v>51</v>
      </c>
      <c r="J4848" s="4" t="s">
        <v>110</v>
      </c>
      <c r="K4848" s="4" t="s">
        <v>229</v>
      </c>
      <c r="L4848" s="4" t="s">
        <v>230</v>
      </c>
      <c r="M4848" s="4" t="s">
        <v>231</v>
      </c>
      <c r="N4848" s="4" t="s">
        <v>36</v>
      </c>
      <c r="O4848" s="4">
        <v>1</v>
      </c>
      <c r="P4848" s="4" t="s">
        <v>55</v>
      </c>
      <c r="Q4848" s="4">
        <v>23.98</v>
      </c>
      <c r="S4848" s="4">
        <v>1.88</v>
      </c>
      <c r="Y4848" s="4" t="s">
        <v>19615</v>
      </c>
      <c r="Z4848" s="4" t="s">
        <v>3547</v>
      </c>
      <c r="AA4848" s="4">
        <v>33172</v>
      </c>
      <c r="AB4848" s="4" t="s">
        <v>58</v>
      </c>
      <c r="AD4848" s="4" t="b">
        <v>0</v>
      </c>
      <c r="AG4848" s="11">
        <f t="shared" si="75"/>
        <v>43331</v>
      </c>
    </row>
    <row r="4849" s="4" customFormat="1" spans="1:33">
      <c r="A4849" s="4" t="s">
        <v>19612</v>
      </c>
      <c r="B4849" s="4" t="s">
        <v>19612</v>
      </c>
      <c r="C4849" s="4" t="s">
        <v>19613</v>
      </c>
      <c r="D4849" s="4" t="s">
        <v>19614</v>
      </c>
      <c r="E4849" s="4" t="s">
        <v>36</v>
      </c>
      <c r="F4849" s="4" t="s">
        <v>37</v>
      </c>
      <c r="G4849" s="4" t="s">
        <v>51</v>
      </c>
      <c r="J4849" s="4" t="s">
        <v>110</v>
      </c>
      <c r="K4849" s="4" t="s">
        <v>77</v>
      </c>
      <c r="L4849" s="4" t="s">
        <v>5714</v>
      </c>
      <c r="M4849" s="4" t="s">
        <v>5715</v>
      </c>
      <c r="N4849" s="4" t="s">
        <v>36</v>
      </c>
      <c r="O4849" s="4">
        <v>1</v>
      </c>
      <c r="P4849" s="4" t="s">
        <v>55</v>
      </c>
      <c r="Q4849" s="4">
        <v>22.98</v>
      </c>
      <c r="S4849" s="4">
        <v>1.88</v>
      </c>
      <c r="Y4849" s="4" t="s">
        <v>19615</v>
      </c>
      <c r="Z4849" s="4" t="s">
        <v>3547</v>
      </c>
      <c r="AA4849" s="4">
        <v>33172</v>
      </c>
      <c r="AB4849" s="4" t="s">
        <v>58</v>
      </c>
      <c r="AD4849" s="4" t="b">
        <v>0</v>
      </c>
      <c r="AG4849" s="11">
        <f t="shared" si="75"/>
        <v>43331</v>
      </c>
    </row>
    <row r="4850" s="4" customFormat="1" spans="1:33">
      <c r="A4850" s="4" t="s">
        <v>19616</v>
      </c>
      <c r="B4850" s="4" t="s">
        <v>19616</v>
      </c>
      <c r="C4850" s="4" t="s">
        <v>19617</v>
      </c>
      <c r="D4850" s="4" t="s">
        <v>19618</v>
      </c>
      <c r="E4850" s="4" t="s">
        <v>36</v>
      </c>
      <c r="F4850" s="4" t="s">
        <v>37</v>
      </c>
      <c r="G4850" s="4" t="s">
        <v>51</v>
      </c>
      <c r="J4850" s="4" t="s">
        <v>39</v>
      </c>
      <c r="K4850" s="4" t="s">
        <v>152</v>
      </c>
      <c r="L4850" s="4" t="s">
        <v>396</v>
      </c>
      <c r="M4850" s="4" t="s">
        <v>154</v>
      </c>
      <c r="N4850" s="4" t="s">
        <v>36</v>
      </c>
      <c r="O4850" s="4">
        <v>1</v>
      </c>
      <c r="P4850" s="4" t="s">
        <v>55</v>
      </c>
      <c r="Q4850" s="4">
        <v>22.98</v>
      </c>
      <c r="Y4850" s="4" t="s">
        <v>5487</v>
      </c>
      <c r="Z4850" s="4" t="s">
        <v>1749</v>
      </c>
      <c r="AA4850" s="4" t="s">
        <v>19619</v>
      </c>
      <c r="AB4850" s="4" t="s">
        <v>58</v>
      </c>
      <c r="AD4850" s="4" t="b">
        <v>0</v>
      </c>
      <c r="AG4850" s="11">
        <f t="shared" si="75"/>
        <v>43331</v>
      </c>
    </row>
    <row r="4851" s="4" customFormat="1" spans="1:33">
      <c r="A4851" s="4" t="s">
        <v>19620</v>
      </c>
      <c r="B4851" s="4" t="s">
        <v>19620</v>
      </c>
      <c r="C4851" s="4" t="s">
        <v>19621</v>
      </c>
      <c r="D4851" s="4" t="s">
        <v>19622</v>
      </c>
      <c r="E4851" s="4" t="s">
        <v>36</v>
      </c>
      <c r="F4851" s="4" t="s">
        <v>37</v>
      </c>
      <c r="G4851" s="4" t="s">
        <v>51</v>
      </c>
      <c r="J4851" s="4" t="s">
        <v>39</v>
      </c>
      <c r="K4851" s="4" t="s">
        <v>8543</v>
      </c>
      <c r="L4851" s="4" t="s">
        <v>19623</v>
      </c>
      <c r="M4851" s="4" t="s">
        <v>19624</v>
      </c>
      <c r="N4851" s="4" t="s">
        <v>36</v>
      </c>
      <c r="O4851" s="4">
        <v>1</v>
      </c>
      <c r="P4851" s="4" t="s">
        <v>55</v>
      </c>
      <c r="Q4851" s="4">
        <v>23.98</v>
      </c>
      <c r="Y4851" s="4" t="s">
        <v>19625</v>
      </c>
      <c r="Z4851" s="4" t="s">
        <v>819</v>
      </c>
      <c r="AA4851" s="4">
        <v>66208</v>
      </c>
      <c r="AB4851" s="4" t="s">
        <v>58</v>
      </c>
      <c r="AD4851" s="4" t="b">
        <v>0</v>
      </c>
      <c r="AG4851" s="11">
        <f t="shared" si="75"/>
        <v>43331</v>
      </c>
    </row>
    <row r="4852" s="4" customFormat="1" spans="1:33">
      <c r="A4852" s="4" t="s">
        <v>19626</v>
      </c>
      <c r="B4852" s="4" t="s">
        <v>19626</v>
      </c>
      <c r="C4852" s="4" t="s">
        <v>19627</v>
      </c>
      <c r="D4852" s="4" t="s">
        <v>19628</v>
      </c>
      <c r="E4852" s="4" t="s">
        <v>36</v>
      </c>
      <c r="F4852" s="4" t="s">
        <v>37</v>
      </c>
      <c r="G4852" s="4" t="s">
        <v>51</v>
      </c>
      <c r="J4852" s="4" t="s">
        <v>39</v>
      </c>
      <c r="K4852" s="4" t="s">
        <v>263</v>
      </c>
      <c r="L4852" s="4" t="s">
        <v>264</v>
      </c>
      <c r="M4852" s="4" t="s">
        <v>265</v>
      </c>
      <c r="N4852" s="4" t="s">
        <v>36</v>
      </c>
      <c r="O4852" s="4">
        <v>1</v>
      </c>
      <c r="P4852" s="4" t="s">
        <v>55</v>
      </c>
      <c r="Q4852" s="4">
        <v>22.98</v>
      </c>
      <c r="Y4852" s="4" t="s">
        <v>5888</v>
      </c>
      <c r="Z4852" s="4" t="s">
        <v>47</v>
      </c>
      <c r="AA4852" s="4" t="s">
        <v>5889</v>
      </c>
      <c r="AB4852" s="4" t="s">
        <v>58</v>
      </c>
      <c r="AD4852" s="4" t="b">
        <v>0</v>
      </c>
      <c r="AG4852" s="11">
        <f t="shared" si="75"/>
        <v>43331</v>
      </c>
    </row>
    <row r="4853" s="4" customFormat="1" spans="1:33">
      <c r="A4853" s="4" t="s">
        <v>19629</v>
      </c>
      <c r="B4853" s="4" t="s">
        <v>19629</v>
      </c>
      <c r="C4853" s="4" t="s">
        <v>19630</v>
      </c>
      <c r="D4853" s="4" t="s">
        <v>19631</v>
      </c>
      <c r="E4853" s="4" t="s">
        <v>36</v>
      </c>
      <c r="F4853" s="4" t="s">
        <v>37</v>
      </c>
      <c r="G4853" s="4" t="s">
        <v>51</v>
      </c>
      <c r="J4853" s="4" t="s">
        <v>39</v>
      </c>
      <c r="K4853" s="4" t="s">
        <v>1281</v>
      </c>
      <c r="L4853" s="4" t="s">
        <v>1282</v>
      </c>
      <c r="M4853" s="4" t="s">
        <v>1283</v>
      </c>
      <c r="N4853" s="4" t="s">
        <v>36</v>
      </c>
      <c r="O4853" s="4">
        <v>1</v>
      </c>
      <c r="P4853" s="4" t="s">
        <v>55</v>
      </c>
      <c r="Q4853" s="4">
        <v>23.98</v>
      </c>
      <c r="Y4853" s="4" t="s">
        <v>19632</v>
      </c>
      <c r="Z4853" s="4" t="s">
        <v>156</v>
      </c>
      <c r="AA4853" s="4" t="s">
        <v>19633</v>
      </c>
      <c r="AB4853" s="4" t="s">
        <v>58</v>
      </c>
      <c r="AD4853" s="4" t="b">
        <v>0</v>
      </c>
      <c r="AG4853" s="11">
        <f t="shared" si="75"/>
        <v>43331</v>
      </c>
    </row>
    <row r="4854" s="4" customFormat="1" spans="1:33">
      <c r="A4854" s="4" t="s">
        <v>19634</v>
      </c>
      <c r="B4854" s="4" t="s">
        <v>19634</v>
      </c>
      <c r="C4854" s="4" t="s">
        <v>19635</v>
      </c>
      <c r="D4854" s="4" t="s">
        <v>19636</v>
      </c>
      <c r="E4854" s="4" t="s">
        <v>36</v>
      </c>
      <c r="F4854" s="4" t="s">
        <v>37</v>
      </c>
      <c r="G4854" s="4" t="s">
        <v>51</v>
      </c>
      <c r="J4854" s="4" t="s">
        <v>39</v>
      </c>
      <c r="K4854" s="4" t="s">
        <v>2157</v>
      </c>
      <c r="L4854" s="4" t="s">
        <v>2158</v>
      </c>
      <c r="M4854" s="4" t="s">
        <v>2159</v>
      </c>
      <c r="N4854" s="4" t="s">
        <v>36</v>
      </c>
      <c r="O4854" s="4">
        <v>1</v>
      </c>
      <c r="P4854" s="4" t="s">
        <v>55</v>
      </c>
      <c r="Q4854" s="4">
        <v>22.98</v>
      </c>
      <c r="Y4854" s="4" t="s">
        <v>19637</v>
      </c>
      <c r="Z4854" s="4" t="s">
        <v>368</v>
      </c>
      <c r="AA4854" s="4">
        <v>30024</v>
      </c>
      <c r="AB4854" s="4" t="s">
        <v>58</v>
      </c>
      <c r="AD4854" s="4" t="b">
        <v>0</v>
      </c>
      <c r="AG4854" s="11">
        <f t="shared" si="75"/>
        <v>43331</v>
      </c>
    </row>
    <row r="4855" s="4" customFormat="1" spans="1:33">
      <c r="A4855" s="4" t="s">
        <v>19638</v>
      </c>
      <c r="B4855" s="4" t="s">
        <v>19638</v>
      </c>
      <c r="C4855" s="4" t="s">
        <v>19639</v>
      </c>
      <c r="D4855" s="4" t="s">
        <v>19640</v>
      </c>
      <c r="E4855" s="4" t="s">
        <v>36</v>
      </c>
      <c r="F4855" s="4" t="s">
        <v>37</v>
      </c>
      <c r="G4855" s="4" t="s">
        <v>51</v>
      </c>
      <c r="J4855" s="4" t="s">
        <v>39</v>
      </c>
      <c r="K4855" s="4" t="s">
        <v>1459</v>
      </c>
      <c r="L4855" s="4" t="s">
        <v>1460</v>
      </c>
      <c r="M4855" s="4" t="s">
        <v>1461</v>
      </c>
      <c r="N4855" s="4" t="s">
        <v>36</v>
      </c>
      <c r="O4855" s="4">
        <v>1</v>
      </c>
      <c r="P4855" s="4" t="s">
        <v>55</v>
      </c>
      <c r="Q4855" s="4">
        <v>22.99</v>
      </c>
      <c r="Y4855" s="4" t="s">
        <v>2541</v>
      </c>
      <c r="Z4855" s="4" t="s">
        <v>47</v>
      </c>
      <c r="AA4855" s="4" t="s">
        <v>19641</v>
      </c>
      <c r="AB4855" s="4" t="s">
        <v>58</v>
      </c>
      <c r="AD4855" s="4" t="b">
        <v>0</v>
      </c>
      <c r="AG4855" s="11">
        <f t="shared" si="75"/>
        <v>43331</v>
      </c>
    </row>
    <row r="4856" s="4" customFormat="1" spans="1:33">
      <c r="A4856" s="4" t="s">
        <v>19642</v>
      </c>
      <c r="B4856" s="4" t="s">
        <v>19642</v>
      </c>
      <c r="C4856" s="4" t="s">
        <v>19643</v>
      </c>
      <c r="D4856" s="4" t="s">
        <v>19644</v>
      </c>
      <c r="E4856" s="4" t="s">
        <v>36</v>
      </c>
      <c r="F4856" s="4" t="s">
        <v>37</v>
      </c>
      <c r="G4856" s="4" t="s">
        <v>51</v>
      </c>
      <c r="J4856" s="4" t="s">
        <v>39</v>
      </c>
      <c r="K4856" s="4" t="s">
        <v>5269</v>
      </c>
      <c r="L4856" s="4" t="s">
        <v>5270</v>
      </c>
      <c r="M4856" s="4" t="s">
        <v>5271</v>
      </c>
      <c r="N4856" s="4" t="s">
        <v>36</v>
      </c>
      <c r="O4856" s="4">
        <v>1</v>
      </c>
      <c r="P4856" s="4" t="s">
        <v>55</v>
      </c>
      <c r="Q4856" s="4">
        <v>22.98</v>
      </c>
      <c r="Y4856" s="4" t="s">
        <v>3259</v>
      </c>
      <c r="Z4856" s="4" t="s">
        <v>368</v>
      </c>
      <c r="AA4856" s="4" t="s">
        <v>19645</v>
      </c>
      <c r="AB4856" s="4" t="s">
        <v>58</v>
      </c>
      <c r="AD4856" s="4" t="b">
        <v>0</v>
      </c>
      <c r="AG4856" s="11">
        <f t="shared" si="75"/>
        <v>43331</v>
      </c>
    </row>
    <row r="4857" s="4" customFormat="1" spans="1:33">
      <c r="A4857" s="4" t="s">
        <v>19646</v>
      </c>
      <c r="B4857" s="4" t="s">
        <v>19646</v>
      </c>
      <c r="C4857" s="4" t="s">
        <v>19647</v>
      </c>
      <c r="D4857" s="4" t="s">
        <v>19648</v>
      </c>
      <c r="E4857" s="4" t="s">
        <v>36</v>
      </c>
      <c r="F4857" s="4" t="s">
        <v>37</v>
      </c>
      <c r="G4857" s="4" t="s">
        <v>51</v>
      </c>
      <c r="J4857" s="4" t="s">
        <v>39</v>
      </c>
      <c r="K4857" s="4" t="s">
        <v>171</v>
      </c>
      <c r="L4857" s="4" t="s">
        <v>172</v>
      </c>
      <c r="M4857" s="4" t="s">
        <v>173</v>
      </c>
      <c r="N4857" s="4" t="s">
        <v>36</v>
      </c>
      <c r="O4857" s="4">
        <v>1</v>
      </c>
      <c r="P4857" s="4" t="s">
        <v>55</v>
      </c>
      <c r="Q4857" s="4">
        <v>23.98</v>
      </c>
      <c r="Y4857" s="4" t="s">
        <v>19649</v>
      </c>
      <c r="Z4857" s="4" t="s">
        <v>115</v>
      </c>
      <c r="AA4857" s="4" t="s">
        <v>19650</v>
      </c>
      <c r="AB4857" s="4" t="s">
        <v>58</v>
      </c>
      <c r="AD4857" s="4" t="b">
        <v>0</v>
      </c>
      <c r="AG4857" s="11">
        <f t="shared" si="75"/>
        <v>43331</v>
      </c>
    </row>
    <row r="4858" s="4" customFormat="1" spans="1:33">
      <c r="A4858" s="4" t="s">
        <v>19651</v>
      </c>
      <c r="B4858" s="4" t="s">
        <v>19651</v>
      </c>
      <c r="C4858" s="4" t="s">
        <v>19652</v>
      </c>
      <c r="D4858" s="4" t="s">
        <v>19653</v>
      </c>
      <c r="E4858" s="4" t="s">
        <v>36</v>
      </c>
      <c r="F4858" s="4" t="s">
        <v>37</v>
      </c>
      <c r="G4858" s="4" t="s">
        <v>51</v>
      </c>
      <c r="J4858" s="4" t="s">
        <v>891</v>
      </c>
      <c r="K4858" s="4" t="s">
        <v>2784</v>
      </c>
      <c r="L4858" s="4" t="s">
        <v>2785</v>
      </c>
      <c r="M4858" s="4" t="s">
        <v>2786</v>
      </c>
      <c r="N4858" s="4" t="s">
        <v>36</v>
      </c>
      <c r="O4858" s="4">
        <v>1</v>
      </c>
      <c r="P4858" s="4" t="s">
        <v>55</v>
      </c>
      <c r="Q4858" s="4">
        <v>22.98</v>
      </c>
      <c r="S4858" s="4">
        <v>1</v>
      </c>
      <c r="X4858" s="4">
        <v>1</v>
      </c>
      <c r="Y4858" s="4" t="s">
        <v>4780</v>
      </c>
      <c r="Z4858" s="4" t="s">
        <v>156</v>
      </c>
      <c r="AA4858" s="4" t="s">
        <v>19654</v>
      </c>
      <c r="AB4858" s="4" t="s">
        <v>58</v>
      </c>
      <c r="AD4858" s="4" t="b">
        <v>0</v>
      </c>
      <c r="AG4858" s="11">
        <f t="shared" si="75"/>
        <v>43331</v>
      </c>
    </row>
    <row r="4859" s="4" customFormat="1" spans="1:33">
      <c r="A4859" s="4" t="s">
        <v>19655</v>
      </c>
      <c r="B4859" s="4" t="s">
        <v>19655</v>
      </c>
      <c r="C4859" s="4" t="s">
        <v>19656</v>
      </c>
      <c r="D4859" s="4" t="s">
        <v>19657</v>
      </c>
      <c r="E4859" s="4" t="s">
        <v>36</v>
      </c>
      <c r="F4859" s="4" t="s">
        <v>37</v>
      </c>
      <c r="G4859" s="4" t="s">
        <v>51</v>
      </c>
      <c r="J4859" s="4" t="s">
        <v>39</v>
      </c>
      <c r="K4859" s="4" t="s">
        <v>5961</v>
      </c>
      <c r="L4859" s="4" t="s">
        <v>5962</v>
      </c>
      <c r="M4859" s="4" t="s">
        <v>5963</v>
      </c>
      <c r="N4859" s="4" t="s">
        <v>36</v>
      </c>
      <c r="O4859" s="4">
        <v>1</v>
      </c>
      <c r="P4859" s="4" t="s">
        <v>55</v>
      </c>
      <c r="Q4859" s="4">
        <v>20.98</v>
      </c>
      <c r="Y4859" s="4" t="s">
        <v>19658</v>
      </c>
      <c r="Z4859" s="4" t="s">
        <v>1931</v>
      </c>
      <c r="AA4859" s="4" t="s">
        <v>19659</v>
      </c>
      <c r="AB4859" s="4" t="s">
        <v>58</v>
      </c>
      <c r="AD4859" s="4" t="b">
        <v>0</v>
      </c>
      <c r="AG4859" s="11">
        <f t="shared" si="75"/>
        <v>43331</v>
      </c>
    </row>
    <row r="4860" s="4" customFormat="1" spans="1:33">
      <c r="A4860" s="4" t="s">
        <v>19660</v>
      </c>
      <c r="B4860" s="4" t="s">
        <v>19660</v>
      </c>
      <c r="C4860" s="4" t="s">
        <v>19661</v>
      </c>
      <c r="D4860" s="4" t="s">
        <v>19662</v>
      </c>
      <c r="E4860" s="4" t="s">
        <v>36</v>
      </c>
      <c r="F4860" s="4" t="s">
        <v>37</v>
      </c>
      <c r="G4860" s="4" t="s">
        <v>51</v>
      </c>
      <c r="J4860" s="4" t="s">
        <v>110</v>
      </c>
      <c r="K4860" s="4" t="s">
        <v>3017</v>
      </c>
      <c r="L4860" s="4" t="s">
        <v>3018</v>
      </c>
      <c r="M4860" s="4" t="s">
        <v>3019</v>
      </c>
      <c r="N4860" s="4" t="s">
        <v>36</v>
      </c>
      <c r="O4860" s="4">
        <v>1</v>
      </c>
      <c r="P4860" s="4" t="s">
        <v>55</v>
      </c>
      <c r="Q4860" s="4">
        <v>22.98</v>
      </c>
      <c r="S4860" s="4">
        <v>2.82</v>
      </c>
      <c r="X4860" s="4">
        <v>2.82</v>
      </c>
      <c r="Y4860" s="4" t="s">
        <v>19663</v>
      </c>
      <c r="Z4860" s="4" t="s">
        <v>156</v>
      </c>
      <c r="AA4860" s="4" t="s">
        <v>19664</v>
      </c>
      <c r="AB4860" s="4" t="s">
        <v>58</v>
      </c>
      <c r="AC4860" s="4" t="s">
        <v>915</v>
      </c>
      <c r="AD4860" s="4" t="b">
        <v>0</v>
      </c>
      <c r="AG4860" s="11">
        <f t="shared" si="75"/>
        <v>43331</v>
      </c>
    </row>
    <row r="4861" s="4" customFormat="1" spans="1:33">
      <c r="A4861" s="4" t="s">
        <v>19665</v>
      </c>
      <c r="B4861" s="4" t="s">
        <v>19665</v>
      </c>
      <c r="C4861" s="4" t="s">
        <v>19666</v>
      </c>
      <c r="D4861" s="4" t="s">
        <v>19667</v>
      </c>
      <c r="E4861" s="4" t="s">
        <v>36</v>
      </c>
      <c r="F4861" s="4" t="s">
        <v>37</v>
      </c>
      <c r="G4861" s="4" t="s">
        <v>51</v>
      </c>
      <c r="J4861" s="4" t="s">
        <v>39</v>
      </c>
      <c r="K4861" s="4" t="s">
        <v>9756</v>
      </c>
      <c r="L4861" s="4" t="s">
        <v>9757</v>
      </c>
      <c r="M4861" s="4" t="s">
        <v>9758</v>
      </c>
      <c r="N4861" s="4" t="s">
        <v>36</v>
      </c>
      <c r="O4861" s="4">
        <v>1</v>
      </c>
      <c r="P4861" s="4" t="s">
        <v>55</v>
      </c>
      <c r="Q4861" s="4">
        <v>25.98</v>
      </c>
      <c r="Y4861" s="4" t="s">
        <v>19668</v>
      </c>
      <c r="Z4861" s="4" t="s">
        <v>138</v>
      </c>
      <c r="AA4861" s="4" t="s">
        <v>19669</v>
      </c>
      <c r="AB4861" s="4" t="s">
        <v>58</v>
      </c>
      <c r="AD4861" s="4" t="b">
        <v>0</v>
      </c>
      <c r="AG4861" s="11">
        <f t="shared" si="75"/>
        <v>43331</v>
      </c>
    </row>
    <row r="4862" s="4" customFormat="1" spans="1:33">
      <c r="A4862" s="4" t="s">
        <v>19670</v>
      </c>
      <c r="B4862" s="4" t="s">
        <v>19670</v>
      </c>
      <c r="C4862" s="4" t="s">
        <v>19671</v>
      </c>
      <c r="D4862" s="4" t="s">
        <v>19672</v>
      </c>
      <c r="E4862" s="4" t="s">
        <v>36</v>
      </c>
      <c r="F4862" s="4" t="s">
        <v>37</v>
      </c>
      <c r="G4862" s="4" t="s">
        <v>51</v>
      </c>
      <c r="J4862" s="4" t="s">
        <v>39</v>
      </c>
      <c r="K4862" s="4" t="s">
        <v>482</v>
      </c>
      <c r="L4862" s="4" t="s">
        <v>1256</v>
      </c>
      <c r="M4862" s="4" t="s">
        <v>484</v>
      </c>
      <c r="N4862" s="4" t="s">
        <v>36</v>
      </c>
      <c r="O4862" s="4">
        <v>1</v>
      </c>
      <c r="P4862" s="4" t="s">
        <v>55</v>
      </c>
      <c r="Q4862" s="4">
        <v>23.98</v>
      </c>
      <c r="Y4862" s="4" t="s">
        <v>19673</v>
      </c>
      <c r="Z4862" s="4" t="s">
        <v>147</v>
      </c>
      <c r="AA4862" s="4" t="s">
        <v>19674</v>
      </c>
      <c r="AB4862" s="4" t="s">
        <v>58</v>
      </c>
      <c r="AD4862" s="4" t="b">
        <v>0</v>
      </c>
      <c r="AG4862" s="11">
        <f t="shared" si="75"/>
        <v>43331</v>
      </c>
    </row>
    <row r="4863" s="4" customFormat="1" spans="1:33">
      <c r="A4863" s="4" t="s">
        <v>19675</v>
      </c>
      <c r="B4863" s="4" t="s">
        <v>19675</v>
      </c>
      <c r="C4863" s="4" t="s">
        <v>19676</v>
      </c>
      <c r="D4863" s="4" t="s">
        <v>19677</v>
      </c>
      <c r="E4863" s="4" t="s">
        <v>36</v>
      </c>
      <c r="F4863" s="4" t="s">
        <v>37</v>
      </c>
      <c r="G4863" s="4" t="s">
        <v>51</v>
      </c>
      <c r="J4863" s="4" t="s">
        <v>39</v>
      </c>
      <c r="K4863" s="4" t="s">
        <v>1810</v>
      </c>
      <c r="L4863" s="4" t="s">
        <v>1811</v>
      </c>
      <c r="M4863" s="4" t="s">
        <v>1812</v>
      </c>
      <c r="N4863" s="4" t="s">
        <v>36</v>
      </c>
      <c r="O4863" s="4">
        <v>1</v>
      </c>
      <c r="P4863" s="4" t="s">
        <v>55</v>
      </c>
      <c r="Q4863" s="4">
        <v>23.98</v>
      </c>
      <c r="Y4863" s="4" t="s">
        <v>19678</v>
      </c>
      <c r="Z4863" s="4" t="s">
        <v>978</v>
      </c>
      <c r="AA4863" s="4">
        <v>11743</v>
      </c>
      <c r="AB4863" s="4" t="s">
        <v>58</v>
      </c>
      <c r="AD4863" s="4" t="b">
        <v>0</v>
      </c>
      <c r="AG4863" s="11">
        <f t="shared" si="75"/>
        <v>43331</v>
      </c>
    </row>
    <row r="4864" s="4" customFormat="1" spans="1:33">
      <c r="A4864" s="4" t="s">
        <v>19679</v>
      </c>
      <c r="B4864" s="4" t="s">
        <v>19679</v>
      </c>
      <c r="C4864" s="4" t="s">
        <v>19680</v>
      </c>
      <c r="D4864" s="4" t="s">
        <v>19681</v>
      </c>
      <c r="E4864" s="4" t="s">
        <v>36</v>
      </c>
      <c r="F4864" s="4" t="s">
        <v>37</v>
      </c>
      <c r="G4864" s="4" t="s">
        <v>51</v>
      </c>
      <c r="J4864" s="4" t="s">
        <v>110</v>
      </c>
      <c r="K4864" s="4" t="s">
        <v>6259</v>
      </c>
      <c r="L4864" s="4" t="s">
        <v>12101</v>
      </c>
      <c r="M4864" s="4" t="s">
        <v>12102</v>
      </c>
      <c r="N4864" s="4" t="s">
        <v>36</v>
      </c>
      <c r="O4864" s="4">
        <v>1</v>
      </c>
      <c r="P4864" s="4" t="s">
        <v>55</v>
      </c>
      <c r="Q4864" s="4">
        <v>22.98</v>
      </c>
      <c r="S4864" s="4">
        <v>2.02</v>
      </c>
      <c r="Y4864" s="4" t="s">
        <v>19583</v>
      </c>
      <c r="Z4864" s="4" t="s">
        <v>147</v>
      </c>
      <c r="AA4864" s="4" t="s">
        <v>19682</v>
      </c>
      <c r="AB4864" s="4" t="s">
        <v>58</v>
      </c>
      <c r="AD4864" s="4" t="b">
        <v>0</v>
      </c>
      <c r="AG4864" s="11">
        <f t="shared" si="75"/>
        <v>43331</v>
      </c>
    </row>
    <row r="4865" s="4" customFormat="1" spans="1:33">
      <c r="A4865" s="4" t="s">
        <v>19683</v>
      </c>
      <c r="B4865" s="4" t="s">
        <v>19683</v>
      </c>
      <c r="C4865" s="4" t="s">
        <v>19684</v>
      </c>
      <c r="D4865" s="4" t="s">
        <v>19685</v>
      </c>
      <c r="E4865" s="4" t="s">
        <v>36</v>
      </c>
      <c r="F4865" s="4" t="s">
        <v>37</v>
      </c>
      <c r="G4865" s="4" t="s">
        <v>51</v>
      </c>
      <c r="J4865" s="4" t="s">
        <v>39</v>
      </c>
      <c r="K4865" s="4" t="s">
        <v>474</v>
      </c>
      <c r="L4865" s="4" t="s">
        <v>475</v>
      </c>
      <c r="M4865" s="4" t="s">
        <v>476</v>
      </c>
      <c r="N4865" s="4" t="s">
        <v>36</v>
      </c>
      <c r="O4865" s="4">
        <v>1</v>
      </c>
      <c r="P4865" s="4" t="s">
        <v>55</v>
      </c>
      <c r="Q4865" s="4">
        <v>22.98</v>
      </c>
      <c r="Y4865" s="4" t="s">
        <v>4119</v>
      </c>
      <c r="Z4865" s="4" t="s">
        <v>166</v>
      </c>
      <c r="AA4865" s="4" t="s">
        <v>19686</v>
      </c>
      <c r="AB4865" s="4" t="s">
        <v>58</v>
      </c>
      <c r="AD4865" s="4" t="b">
        <v>0</v>
      </c>
      <c r="AG4865" s="11">
        <f t="shared" si="75"/>
        <v>43331</v>
      </c>
    </row>
    <row r="4866" s="4" customFormat="1" spans="1:33">
      <c r="A4866" s="4" t="s">
        <v>19687</v>
      </c>
      <c r="B4866" s="4" t="s">
        <v>19687</v>
      </c>
      <c r="C4866" s="4" t="s">
        <v>19688</v>
      </c>
      <c r="D4866" s="4" t="s">
        <v>19689</v>
      </c>
      <c r="E4866" s="4" t="s">
        <v>36</v>
      </c>
      <c r="F4866" s="4" t="s">
        <v>37</v>
      </c>
      <c r="G4866" s="4" t="s">
        <v>51</v>
      </c>
      <c r="J4866" s="4" t="s">
        <v>39</v>
      </c>
      <c r="K4866" s="4" t="s">
        <v>644</v>
      </c>
      <c r="L4866" s="4" t="s">
        <v>645</v>
      </c>
      <c r="M4866" s="4" t="s">
        <v>646</v>
      </c>
      <c r="N4866" s="4" t="s">
        <v>36</v>
      </c>
      <c r="O4866" s="4">
        <v>1</v>
      </c>
      <c r="P4866" s="4" t="s">
        <v>55</v>
      </c>
      <c r="Q4866" s="4">
        <v>23.98</v>
      </c>
      <c r="Y4866" s="4" t="s">
        <v>1821</v>
      </c>
      <c r="Z4866" s="4" t="s">
        <v>1822</v>
      </c>
      <c r="AA4866" s="4" t="s">
        <v>19690</v>
      </c>
      <c r="AB4866" s="4" t="s">
        <v>58</v>
      </c>
      <c r="AD4866" s="4" t="b">
        <v>0</v>
      </c>
      <c r="AG4866" s="11">
        <f t="shared" ref="AG4866:AG4929" si="76">DATEVALUE(LEFT(C4866,10))</f>
        <v>43331</v>
      </c>
    </row>
    <row r="4867" s="4" customFormat="1" spans="1:33">
      <c r="A4867" s="4" t="s">
        <v>19691</v>
      </c>
      <c r="B4867" s="4" t="s">
        <v>19691</v>
      </c>
      <c r="C4867" s="4" t="s">
        <v>19692</v>
      </c>
      <c r="D4867" s="4" t="s">
        <v>19693</v>
      </c>
      <c r="E4867" s="4" t="s">
        <v>36</v>
      </c>
      <c r="F4867" s="4" t="s">
        <v>37</v>
      </c>
      <c r="G4867" s="4" t="s">
        <v>51</v>
      </c>
      <c r="J4867" s="4" t="s">
        <v>39</v>
      </c>
      <c r="K4867" s="4" t="s">
        <v>1354</v>
      </c>
      <c r="L4867" s="4" t="s">
        <v>1355</v>
      </c>
      <c r="M4867" s="4" t="s">
        <v>1356</v>
      </c>
      <c r="N4867" s="4" t="s">
        <v>36</v>
      </c>
      <c r="O4867" s="4">
        <v>1</v>
      </c>
      <c r="P4867" s="4" t="s">
        <v>55</v>
      </c>
      <c r="Q4867" s="4">
        <v>22.98</v>
      </c>
      <c r="Y4867" s="4" t="s">
        <v>12138</v>
      </c>
      <c r="Z4867" s="4" t="s">
        <v>1046</v>
      </c>
      <c r="AA4867" s="4" t="s">
        <v>19694</v>
      </c>
      <c r="AB4867" s="4" t="s">
        <v>58</v>
      </c>
      <c r="AD4867" s="4" t="b">
        <v>0</v>
      </c>
      <c r="AG4867" s="11">
        <f t="shared" si="76"/>
        <v>43331</v>
      </c>
    </row>
    <row r="4868" s="4" customFormat="1" spans="1:33">
      <c r="A4868" s="4" t="s">
        <v>19695</v>
      </c>
      <c r="B4868" s="4" t="s">
        <v>19695</v>
      </c>
      <c r="C4868" s="4" t="s">
        <v>19696</v>
      </c>
      <c r="D4868" s="4" t="s">
        <v>19697</v>
      </c>
      <c r="E4868" s="4" t="s">
        <v>36</v>
      </c>
      <c r="F4868" s="4" t="s">
        <v>37</v>
      </c>
      <c r="G4868" s="4" t="s">
        <v>51</v>
      </c>
      <c r="J4868" s="4" t="s">
        <v>39</v>
      </c>
      <c r="K4868" s="4" t="s">
        <v>128</v>
      </c>
      <c r="L4868" s="4" t="s">
        <v>129</v>
      </c>
      <c r="M4868" s="4" t="s">
        <v>130</v>
      </c>
      <c r="N4868" s="4" t="s">
        <v>36</v>
      </c>
      <c r="O4868" s="4">
        <v>1</v>
      </c>
      <c r="P4868" s="4" t="s">
        <v>55</v>
      </c>
      <c r="Q4868" s="4">
        <v>23.98</v>
      </c>
      <c r="Y4868" s="4" t="s">
        <v>5797</v>
      </c>
      <c r="Z4868" s="4" t="s">
        <v>1046</v>
      </c>
      <c r="AA4868" s="4" t="s">
        <v>19698</v>
      </c>
      <c r="AB4868" s="4" t="s">
        <v>58</v>
      </c>
      <c r="AD4868" s="4" t="b">
        <v>0</v>
      </c>
      <c r="AG4868" s="11">
        <f t="shared" si="76"/>
        <v>43331</v>
      </c>
    </row>
    <row r="4869" s="4" customFormat="1" spans="1:33">
      <c r="A4869" s="4" t="s">
        <v>19699</v>
      </c>
      <c r="B4869" s="4" t="s">
        <v>19699</v>
      </c>
      <c r="C4869" s="4" t="s">
        <v>19700</v>
      </c>
      <c r="D4869" s="4" t="s">
        <v>19701</v>
      </c>
      <c r="E4869" s="4" t="s">
        <v>36</v>
      </c>
      <c r="F4869" s="4" t="s">
        <v>37</v>
      </c>
      <c r="G4869" s="4" t="s">
        <v>51</v>
      </c>
      <c r="J4869" s="4" t="s">
        <v>39</v>
      </c>
      <c r="K4869" s="4" t="s">
        <v>4841</v>
      </c>
      <c r="L4869" s="4" t="s">
        <v>4842</v>
      </c>
      <c r="M4869" s="4" t="s">
        <v>4843</v>
      </c>
      <c r="N4869" s="4" t="s">
        <v>36</v>
      </c>
      <c r="O4869" s="4">
        <v>1</v>
      </c>
      <c r="P4869" s="4" t="s">
        <v>55</v>
      </c>
      <c r="Q4869" s="4">
        <v>21.98</v>
      </c>
      <c r="Y4869" s="4" t="s">
        <v>19702</v>
      </c>
      <c r="Z4869" s="4" t="s">
        <v>6045</v>
      </c>
      <c r="AA4869" s="4" t="s">
        <v>19703</v>
      </c>
      <c r="AB4869" s="4" t="s">
        <v>58</v>
      </c>
      <c r="AD4869" s="4" t="b">
        <v>0</v>
      </c>
      <c r="AG4869" s="11">
        <f t="shared" si="76"/>
        <v>43331</v>
      </c>
    </row>
    <row r="4870" s="4" customFormat="1" spans="1:33">
      <c r="A4870" s="4" t="s">
        <v>19704</v>
      </c>
      <c r="B4870" s="4" t="s">
        <v>19704</v>
      </c>
      <c r="C4870" s="4" t="s">
        <v>19705</v>
      </c>
      <c r="D4870" s="4" t="s">
        <v>19706</v>
      </c>
      <c r="E4870" s="4" t="s">
        <v>36</v>
      </c>
      <c r="F4870" s="4" t="s">
        <v>37</v>
      </c>
      <c r="G4870" s="4" t="s">
        <v>51</v>
      </c>
      <c r="J4870" s="4" t="s">
        <v>39</v>
      </c>
      <c r="K4870" s="4" t="s">
        <v>87</v>
      </c>
      <c r="L4870" s="4" t="s">
        <v>18342</v>
      </c>
      <c r="M4870" s="4" t="s">
        <v>89</v>
      </c>
      <c r="N4870" s="4" t="s">
        <v>36</v>
      </c>
      <c r="O4870" s="4">
        <v>1</v>
      </c>
      <c r="P4870" s="4" t="s">
        <v>55</v>
      </c>
      <c r="Q4870" s="4">
        <v>22.98</v>
      </c>
      <c r="Y4870" s="4" t="s">
        <v>19707</v>
      </c>
      <c r="Z4870" s="4" t="s">
        <v>115</v>
      </c>
      <c r="AA4870" s="4">
        <v>75056</v>
      </c>
      <c r="AB4870" s="4" t="s">
        <v>58</v>
      </c>
      <c r="AD4870" s="4" t="b">
        <v>0</v>
      </c>
      <c r="AG4870" s="11">
        <f t="shared" si="76"/>
        <v>43331</v>
      </c>
    </row>
    <row r="4871" s="4" customFormat="1" spans="1:33">
      <c r="A4871" s="4" t="s">
        <v>19708</v>
      </c>
      <c r="B4871" s="4" t="s">
        <v>19708</v>
      </c>
      <c r="C4871" s="4" t="s">
        <v>19709</v>
      </c>
      <c r="D4871" s="4" t="s">
        <v>19710</v>
      </c>
      <c r="E4871" s="4" t="s">
        <v>36</v>
      </c>
      <c r="F4871" s="4" t="s">
        <v>37</v>
      </c>
      <c r="G4871" s="4" t="s">
        <v>51</v>
      </c>
      <c r="J4871" s="4" t="s">
        <v>39</v>
      </c>
      <c r="K4871" s="4" t="s">
        <v>1132</v>
      </c>
      <c r="L4871" s="4" t="s">
        <v>1133</v>
      </c>
      <c r="M4871" s="4" t="s">
        <v>1134</v>
      </c>
      <c r="N4871" s="4" t="s">
        <v>36</v>
      </c>
      <c r="O4871" s="4">
        <v>1</v>
      </c>
      <c r="P4871" s="4" t="s">
        <v>55</v>
      </c>
      <c r="Q4871" s="4">
        <v>23.98</v>
      </c>
      <c r="Y4871" s="4" t="s">
        <v>19711</v>
      </c>
      <c r="Z4871" s="4" t="s">
        <v>1394</v>
      </c>
      <c r="AA4871" s="4" t="s">
        <v>19712</v>
      </c>
      <c r="AB4871" s="4" t="s">
        <v>58</v>
      </c>
      <c r="AD4871" s="4" t="b">
        <v>0</v>
      </c>
      <c r="AG4871" s="11">
        <f t="shared" si="76"/>
        <v>43331</v>
      </c>
    </row>
    <row r="4872" s="4" customFormat="1" spans="1:33">
      <c r="A4872" s="4" t="s">
        <v>19713</v>
      </c>
      <c r="B4872" s="4" t="s">
        <v>19713</v>
      </c>
      <c r="C4872" s="4" t="s">
        <v>19714</v>
      </c>
      <c r="D4872" s="4" t="s">
        <v>19715</v>
      </c>
      <c r="E4872" s="4" t="s">
        <v>36</v>
      </c>
      <c r="F4872" s="4" t="s">
        <v>37</v>
      </c>
      <c r="G4872" s="4" t="s">
        <v>51</v>
      </c>
      <c r="J4872" s="4" t="s">
        <v>39</v>
      </c>
      <c r="K4872" s="4" t="s">
        <v>171</v>
      </c>
      <c r="L4872" s="4" t="s">
        <v>172</v>
      </c>
      <c r="M4872" s="4" t="s">
        <v>173</v>
      </c>
      <c r="N4872" s="4" t="s">
        <v>36</v>
      </c>
      <c r="O4872" s="4">
        <v>1</v>
      </c>
      <c r="P4872" s="4" t="s">
        <v>55</v>
      </c>
      <c r="Q4872" s="4">
        <v>23.98</v>
      </c>
      <c r="Y4872" s="4" t="s">
        <v>7258</v>
      </c>
      <c r="Z4872" s="4" t="s">
        <v>1931</v>
      </c>
      <c r="AA4872" s="4" t="s">
        <v>19716</v>
      </c>
      <c r="AB4872" s="4" t="s">
        <v>58</v>
      </c>
      <c r="AD4872" s="4" t="b">
        <v>0</v>
      </c>
      <c r="AG4872" s="11">
        <f t="shared" si="76"/>
        <v>43331</v>
      </c>
    </row>
    <row r="4873" s="4" customFormat="1" spans="1:33">
      <c r="A4873" s="4" t="s">
        <v>19713</v>
      </c>
      <c r="B4873" s="4" t="s">
        <v>19713</v>
      </c>
      <c r="C4873" s="4" t="s">
        <v>19714</v>
      </c>
      <c r="D4873" s="4" t="s">
        <v>19715</v>
      </c>
      <c r="E4873" s="4" t="s">
        <v>36</v>
      </c>
      <c r="F4873" s="4" t="s">
        <v>37</v>
      </c>
      <c r="G4873" s="4" t="s">
        <v>51</v>
      </c>
      <c r="J4873" s="4" t="s">
        <v>39</v>
      </c>
      <c r="K4873" s="4" t="s">
        <v>1248</v>
      </c>
      <c r="L4873" s="4" t="s">
        <v>1249</v>
      </c>
      <c r="M4873" s="4" t="s">
        <v>1250</v>
      </c>
      <c r="N4873" s="4" t="s">
        <v>36</v>
      </c>
      <c r="O4873" s="4">
        <v>1</v>
      </c>
      <c r="P4873" s="4" t="s">
        <v>55</v>
      </c>
      <c r="Q4873" s="4">
        <v>23.98</v>
      </c>
      <c r="Y4873" s="4" t="s">
        <v>7258</v>
      </c>
      <c r="Z4873" s="4" t="s">
        <v>1931</v>
      </c>
      <c r="AA4873" s="4" t="s">
        <v>19716</v>
      </c>
      <c r="AB4873" s="4" t="s">
        <v>58</v>
      </c>
      <c r="AD4873" s="4" t="b">
        <v>0</v>
      </c>
      <c r="AG4873" s="11">
        <f t="shared" si="76"/>
        <v>43331</v>
      </c>
    </row>
    <row r="4874" s="4" customFormat="1" spans="1:33">
      <c r="A4874" s="4" t="s">
        <v>19717</v>
      </c>
      <c r="B4874" s="4" t="s">
        <v>19717</v>
      </c>
      <c r="C4874" s="4" t="s">
        <v>19718</v>
      </c>
      <c r="D4874" s="4" t="s">
        <v>19719</v>
      </c>
      <c r="E4874" s="4" t="s">
        <v>36</v>
      </c>
      <c r="F4874" s="4" t="s">
        <v>37</v>
      </c>
      <c r="G4874" s="4" t="s">
        <v>51</v>
      </c>
      <c r="J4874" s="4" t="s">
        <v>39</v>
      </c>
      <c r="K4874" s="4" t="s">
        <v>152</v>
      </c>
      <c r="L4874" s="4" t="s">
        <v>396</v>
      </c>
      <c r="M4874" s="4" t="s">
        <v>154</v>
      </c>
      <c r="N4874" s="4" t="s">
        <v>36</v>
      </c>
      <c r="O4874" s="4">
        <v>1</v>
      </c>
      <c r="P4874" s="4" t="s">
        <v>55</v>
      </c>
      <c r="Q4874" s="4">
        <v>22.98</v>
      </c>
      <c r="Y4874" s="4" t="s">
        <v>2232</v>
      </c>
      <c r="Z4874" s="4" t="s">
        <v>2227</v>
      </c>
      <c r="AA4874" s="4" t="s">
        <v>19720</v>
      </c>
      <c r="AB4874" s="4" t="s">
        <v>58</v>
      </c>
      <c r="AD4874" s="4" t="b">
        <v>0</v>
      </c>
      <c r="AG4874" s="11">
        <f t="shared" si="76"/>
        <v>43331</v>
      </c>
    </row>
    <row r="4875" s="4" customFormat="1" spans="1:33">
      <c r="A4875" s="4" t="s">
        <v>19721</v>
      </c>
      <c r="B4875" s="4" t="s">
        <v>19721</v>
      </c>
      <c r="C4875" s="4" t="s">
        <v>19722</v>
      </c>
      <c r="D4875" s="4" t="s">
        <v>19723</v>
      </c>
      <c r="E4875" s="4" t="s">
        <v>36</v>
      </c>
      <c r="F4875" s="4" t="s">
        <v>37</v>
      </c>
      <c r="G4875" s="4" t="s">
        <v>51</v>
      </c>
      <c r="J4875" s="4" t="s">
        <v>39</v>
      </c>
      <c r="K4875" s="4" t="s">
        <v>3101</v>
      </c>
      <c r="L4875" s="4" t="s">
        <v>5753</v>
      </c>
      <c r="M4875" s="4" t="s">
        <v>3103</v>
      </c>
      <c r="N4875" s="4" t="s">
        <v>36</v>
      </c>
      <c r="O4875" s="4">
        <v>1</v>
      </c>
      <c r="P4875" s="4" t="s">
        <v>55</v>
      </c>
      <c r="Q4875" s="4">
        <v>22.98</v>
      </c>
      <c r="Y4875" s="4" t="s">
        <v>18284</v>
      </c>
      <c r="Z4875" s="4" t="s">
        <v>156</v>
      </c>
      <c r="AA4875" s="4" t="s">
        <v>18285</v>
      </c>
      <c r="AB4875" s="4" t="s">
        <v>58</v>
      </c>
      <c r="AD4875" s="4" t="b">
        <v>0</v>
      </c>
      <c r="AG4875" s="11">
        <f t="shared" si="76"/>
        <v>43331</v>
      </c>
    </row>
    <row r="4876" s="4" customFormat="1" spans="1:33">
      <c r="A4876" s="4" t="s">
        <v>19721</v>
      </c>
      <c r="B4876" s="4" t="s">
        <v>19721</v>
      </c>
      <c r="C4876" s="4" t="s">
        <v>19722</v>
      </c>
      <c r="D4876" s="4" t="s">
        <v>19723</v>
      </c>
      <c r="E4876" s="4" t="s">
        <v>36</v>
      </c>
      <c r="F4876" s="4" t="s">
        <v>37</v>
      </c>
      <c r="G4876" s="4" t="s">
        <v>51</v>
      </c>
      <c r="J4876" s="4" t="s">
        <v>39</v>
      </c>
      <c r="K4876" s="4" t="s">
        <v>4725</v>
      </c>
      <c r="L4876" s="4" t="s">
        <v>4726</v>
      </c>
      <c r="M4876" s="4" t="s">
        <v>4727</v>
      </c>
      <c r="N4876" s="4" t="s">
        <v>36</v>
      </c>
      <c r="O4876" s="4">
        <v>1</v>
      </c>
      <c r="P4876" s="4" t="s">
        <v>55</v>
      </c>
      <c r="Q4876" s="4">
        <v>22.98</v>
      </c>
      <c r="Y4876" s="4" t="s">
        <v>18284</v>
      </c>
      <c r="Z4876" s="4" t="s">
        <v>156</v>
      </c>
      <c r="AA4876" s="4" t="s">
        <v>18285</v>
      </c>
      <c r="AB4876" s="4" t="s">
        <v>58</v>
      </c>
      <c r="AD4876" s="4" t="b">
        <v>0</v>
      </c>
      <c r="AG4876" s="11">
        <f t="shared" si="76"/>
        <v>43331</v>
      </c>
    </row>
    <row r="4877" s="4" customFormat="1" spans="1:33">
      <c r="A4877" s="4" t="s">
        <v>19724</v>
      </c>
      <c r="B4877" s="4" t="s">
        <v>19724</v>
      </c>
      <c r="C4877" s="4" t="s">
        <v>19725</v>
      </c>
      <c r="D4877" s="4" t="s">
        <v>19726</v>
      </c>
      <c r="E4877" s="4" t="s">
        <v>36</v>
      </c>
      <c r="F4877" s="4" t="s">
        <v>37</v>
      </c>
      <c r="G4877" s="4" t="s">
        <v>51</v>
      </c>
      <c r="J4877" s="4" t="s">
        <v>39</v>
      </c>
      <c r="K4877" s="4" t="s">
        <v>340</v>
      </c>
      <c r="L4877" s="4" t="s">
        <v>341</v>
      </c>
      <c r="M4877" s="4" t="s">
        <v>342</v>
      </c>
      <c r="N4877" s="4" t="s">
        <v>36</v>
      </c>
      <c r="O4877" s="4">
        <v>1</v>
      </c>
      <c r="P4877" s="4" t="s">
        <v>55</v>
      </c>
      <c r="Q4877" s="4">
        <v>23.98</v>
      </c>
      <c r="Y4877" s="4" t="s">
        <v>19727</v>
      </c>
      <c r="Z4877" s="4" t="s">
        <v>407</v>
      </c>
      <c r="AA4877" s="4">
        <v>60532</v>
      </c>
      <c r="AB4877" s="4" t="s">
        <v>58</v>
      </c>
      <c r="AD4877" s="4" t="b">
        <v>0</v>
      </c>
      <c r="AG4877" s="11">
        <f t="shared" si="76"/>
        <v>43331</v>
      </c>
    </row>
    <row r="4878" s="4" customFormat="1" spans="1:33">
      <c r="A4878" s="4" t="s">
        <v>19728</v>
      </c>
      <c r="B4878" s="4" t="s">
        <v>19728</v>
      </c>
      <c r="C4878" s="4" t="s">
        <v>19729</v>
      </c>
      <c r="D4878" s="4" t="s">
        <v>19730</v>
      </c>
      <c r="E4878" s="4" t="s">
        <v>36</v>
      </c>
      <c r="F4878" s="4" t="s">
        <v>37</v>
      </c>
      <c r="G4878" s="4" t="s">
        <v>51</v>
      </c>
      <c r="J4878" s="4" t="s">
        <v>39</v>
      </c>
      <c r="K4878" s="4" t="s">
        <v>6605</v>
      </c>
      <c r="L4878" s="4" t="s">
        <v>6606</v>
      </c>
      <c r="M4878" s="4" t="s">
        <v>6607</v>
      </c>
      <c r="N4878" s="4" t="s">
        <v>36</v>
      </c>
      <c r="O4878" s="4">
        <v>1</v>
      </c>
      <c r="P4878" s="4" t="s">
        <v>55</v>
      </c>
      <c r="Q4878" s="4">
        <v>21.98</v>
      </c>
      <c r="Y4878" s="4" t="s">
        <v>19731</v>
      </c>
      <c r="Z4878" s="4" t="s">
        <v>311</v>
      </c>
      <c r="AA4878" s="4" t="s">
        <v>19732</v>
      </c>
      <c r="AB4878" s="4" t="s">
        <v>58</v>
      </c>
      <c r="AD4878" s="4" t="b">
        <v>0</v>
      </c>
      <c r="AG4878" s="11">
        <f t="shared" si="76"/>
        <v>43331</v>
      </c>
    </row>
    <row r="4879" s="4" customFormat="1" spans="1:33">
      <c r="A4879" s="4" t="s">
        <v>19728</v>
      </c>
      <c r="B4879" s="4" t="s">
        <v>19728</v>
      </c>
      <c r="C4879" s="4" t="s">
        <v>19729</v>
      </c>
      <c r="D4879" s="4" t="s">
        <v>19730</v>
      </c>
      <c r="E4879" s="4" t="s">
        <v>36</v>
      </c>
      <c r="F4879" s="4" t="s">
        <v>37</v>
      </c>
      <c r="G4879" s="4" t="s">
        <v>51</v>
      </c>
      <c r="J4879" s="4" t="s">
        <v>39</v>
      </c>
      <c r="K4879" s="4" t="s">
        <v>651</v>
      </c>
      <c r="L4879" s="4" t="s">
        <v>652</v>
      </c>
      <c r="M4879" s="4" t="s">
        <v>653</v>
      </c>
      <c r="N4879" s="4" t="s">
        <v>36</v>
      </c>
      <c r="O4879" s="4">
        <v>1</v>
      </c>
      <c r="P4879" s="4" t="s">
        <v>55</v>
      </c>
      <c r="Q4879" s="4">
        <v>21.98</v>
      </c>
      <c r="Y4879" s="4" t="s">
        <v>19731</v>
      </c>
      <c r="Z4879" s="4" t="s">
        <v>311</v>
      </c>
      <c r="AA4879" s="4" t="s">
        <v>19732</v>
      </c>
      <c r="AB4879" s="4" t="s">
        <v>58</v>
      </c>
      <c r="AD4879" s="4" t="b">
        <v>0</v>
      </c>
      <c r="AG4879" s="11">
        <f t="shared" si="76"/>
        <v>43331</v>
      </c>
    </row>
    <row r="4880" s="4" customFormat="1" spans="1:33">
      <c r="A4880" s="4" t="s">
        <v>19733</v>
      </c>
      <c r="B4880" s="4" t="s">
        <v>19733</v>
      </c>
      <c r="C4880" s="4" t="s">
        <v>19734</v>
      </c>
      <c r="D4880" s="4" t="s">
        <v>19735</v>
      </c>
      <c r="E4880" s="4" t="s">
        <v>36</v>
      </c>
      <c r="F4880" s="4" t="s">
        <v>37</v>
      </c>
      <c r="G4880" s="4" t="s">
        <v>51</v>
      </c>
      <c r="J4880" s="4" t="s">
        <v>110</v>
      </c>
      <c r="K4880" s="4" t="s">
        <v>307</v>
      </c>
      <c r="L4880" s="4" t="s">
        <v>308</v>
      </c>
      <c r="M4880" s="4" t="s">
        <v>309</v>
      </c>
      <c r="N4880" s="4" t="s">
        <v>36</v>
      </c>
      <c r="O4880" s="4">
        <v>1</v>
      </c>
      <c r="P4880" s="4" t="s">
        <v>55</v>
      </c>
      <c r="Q4880" s="4">
        <v>23.98</v>
      </c>
      <c r="Y4880" s="4" t="s">
        <v>3691</v>
      </c>
      <c r="Z4880" s="4" t="s">
        <v>47</v>
      </c>
      <c r="AA4880" s="4" t="s">
        <v>19736</v>
      </c>
      <c r="AB4880" s="4" t="s">
        <v>58</v>
      </c>
      <c r="AD4880" s="4" t="b">
        <v>0</v>
      </c>
      <c r="AG4880" s="11">
        <f t="shared" si="76"/>
        <v>43331</v>
      </c>
    </row>
    <row r="4881" s="4" customFormat="1" spans="1:33">
      <c r="A4881" s="4" t="s">
        <v>19737</v>
      </c>
      <c r="B4881" s="4" t="s">
        <v>19737</v>
      </c>
      <c r="C4881" s="4" t="s">
        <v>19738</v>
      </c>
      <c r="D4881" s="4" t="s">
        <v>19739</v>
      </c>
      <c r="E4881" s="4" t="s">
        <v>36</v>
      </c>
      <c r="F4881" s="4" t="s">
        <v>37</v>
      </c>
      <c r="G4881" s="4" t="s">
        <v>51</v>
      </c>
      <c r="J4881" s="4" t="s">
        <v>39</v>
      </c>
      <c r="K4881" s="4" t="s">
        <v>7124</v>
      </c>
      <c r="L4881" s="4" t="s">
        <v>7125</v>
      </c>
      <c r="M4881" s="4" t="s">
        <v>7126</v>
      </c>
      <c r="N4881" s="4" t="s">
        <v>36</v>
      </c>
      <c r="O4881" s="4">
        <v>1</v>
      </c>
      <c r="P4881" s="4" t="s">
        <v>55</v>
      </c>
      <c r="Q4881" s="4">
        <v>22.99</v>
      </c>
      <c r="Y4881" s="4" t="s">
        <v>19740</v>
      </c>
      <c r="Z4881" s="4" t="s">
        <v>10260</v>
      </c>
      <c r="AA4881" s="4">
        <v>71326</v>
      </c>
      <c r="AB4881" s="4" t="s">
        <v>58</v>
      </c>
      <c r="AD4881" s="4" t="b">
        <v>0</v>
      </c>
      <c r="AG4881" s="11">
        <f t="shared" si="76"/>
        <v>43331</v>
      </c>
    </row>
    <row r="4882" s="4" customFormat="1" spans="1:33">
      <c r="A4882" s="4" t="s">
        <v>19741</v>
      </c>
      <c r="B4882" s="4" t="s">
        <v>19741</v>
      </c>
      <c r="C4882" s="4" t="s">
        <v>19742</v>
      </c>
      <c r="D4882" s="4" t="s">
        <v>19743</v>
      </c>
      <c r="E4882" s="4" t="s">
        <v>36</v>
      </c>
      <c r="F4882" s="4" t="s">
        <v>37</v>
      </c>
      <c r="G4882" s="4" t="s">
        <v>51</v>
      </c>
      <c r="J4882" s="4" t="s">
        <v>39</v>
      </c>
      <c r="K4882" s="4" t="s">
        <v>380</v>
      </c>
      <c r="L4882" s="4" t="s">
        <v>381</v>
      </c>
      <c r="M4882" s="4" t="s">
        <v>382</v>
      </c>
      <c r="N4882" s="4" t="s">
        <v>36</v>
      </c>
      <c r="O4882" s="4">
        <v>1</v>
      </c>
      <c r="P4882" s="4" t="s">
        <v>55</v>
      </c>
      <c r="Q4882" s="4">
        <v>23.98</v>
      </c>
      <c r="Y4882" s="4" t="s">
        <v>19744</v>
      </c>
      <c r="Z4882" s="4" t="s">
        <v>57</v>
      </c>
      <c r="AA4882" s="4" t="s">
        <v>19745</v>
      </c>
      <c r="AB4882" s="4" t="s">
        <v>58</v>
      </c>
      <c r="AD4882" s="4" t="b">
        <v>0</v>
      </c>
      <c r="AG4882" s="11">
        <f t="shared" si="76"/>
        <v>43331</v>
      </c>
    </row>
    <row r="4883" s="4" customFormat="1" spans="1:33">
      <c r="A4883" s="4" t="s">
        <v>19746</v>
      </c>
      <c r="B4883" s="4" t="s">
        <v>19746</v>
      </c>
      <c r="C4883" s="4" t="s">
        <v>19747</v>
      </c>
      <c r="D4883" s="4" t="s">
        <v>19748</v>
      </c>
      <c r="E4883" s="4" t="s">
        <v>36</v>
      </c>
      <c r="F4883" s="4" t="s">
        <v>37</v>
      </c>
      <c r="G4883" s="4" t="s">
        <v>51</v>
      </c>
      <c r="J4883" s="4" t="s">
        <v>39</v>
      </c>
      <c r="K4883" s="4" t="s">
        <v>2053</v>
      </c>
      <c r="L4883" s="4" t="s">
        <v>2054</v>
      </c>
      <c r="M4883" s="4" t="s">
        <v>2055</v>
      </c>
      <c r="N4883" s="4" t="s">
        <v>36</v>
      </c>
      <c r="O4883" s="4">
        <v>1</v>
      </c>
      <c r="P4883" s="4" t="s">
        <v>55</v>
      </c>
      <c r="Q4883" s="4">
        <v>22.99</v>
      </c>
      <c r="Y4883" s="4" t="s">
        <v>19749</v>
      </c>
      <c r="Z4883" s="4" t="s">
        <v>156</v>
      </c>
      <c r="AA4883" s="4">
        <v>15905</v>
      </c>
      <c r="AB4883" s="4" t="s">
        <v>58</v>
      </c>
      <c r="AD4883" s="4" t="b">
        <v>0</v>
      </c>
      <c r="AG4883" s="11">
        <f t="shared" si="76"/>
        <v>43331</v>
      </c>
    </row>
    <row r="4884" s="4" customFormat="1" spans="1:33">
      <c r="A4884" s="4" t="s">
        <v>19750</v>
      </c>
      <c r="B4884" s="4" t="s">
        <v>19750</v>
      </c>
      <c r="C4884" s="4" t="s">
        <v>19751</v>
      </c>
      <c r="D4884" s="4" t="s">
        <v>19752</v>
      </c>
      <c r="E4884" s="4" t="s">
        <v>36</v>
      </c>
      <c r="F4884" s="4" t="s">
        <v>37</v>
      </c>
      <c r="G4884" s="4" t="s">
        <v>51</v>
      </c>
      <c r="J4884" s="4" t="s">
        <v>891</v>
      </c>
      <c r="K4884" s="4" t="s">
        <v>482</v>
      </c>
      <c r="L4884" s="4" t="s">
        <v>1256</v>
      </c>
      <c r="M4884" s="4" t="s">
        <v>484</v>
      </c>
      <c r="N4884" s="4" t="s">
        <v>36</v>
      </c>
      <c r="O4884" s="4">
        <v>1</v>
      </c>
      <c r="P4884" s="4" t="s">
        <v>55</v>
      </c>
      <c r="Q4884" s="4">
        <v>23.98</v>
      </c>
      <c r="S4884" s="4">
        <v>1.5</v>
      </c>
      <c r="X4884" s="4">
        <v>1.5</v>
      </c>
      <c r="Y4884" s="4" t="s">
        <v>10382</v>
      </c>
      <c r="Z4884" s="4" t="s">
        <v>47</v>
      </c>
      <c r="AA4884" s="4">
        <v>91505</v>
      </c>
      <c r="AB4884" s="4" t="s">
        <v>58</v>
      </c>
      <c r="AD4884" s="4" t="b">
        <v>0</v>
      </c>
      <c r="AG4884" s="11">
        <f t="shared" si="76"/>
        <v>43331</v>
      </c>
    </row>
    <row r="4885" s="4" customFormat="1" spans="1:33">
      <c r="A4885" s="4" t="s">
        <v>19753</v>
      </c>
      <c r="B4885" s="4" t="s">
        <v>19753</v>
      </c>
      <c r="C4885" s="4" t="s">
        <v>19754</v>
      </c>
      <c r="D4885" s="4" t="s">
        <v>19755</v>
      </c>
      <c r="E4885" s="4" t="s">
        <v>36</v>
      </c>
      <c r="F4885" s="4" t="s">
        <v>37</v>
      </c>
      <c r="G4885" s="4" t="s">
        <v>51</v>
      </c>
      <c r="J4885" s="4" t="s">
        <v>39</v>
      </c>
      <c r="K4885" s="4" t="s">
        <v>1897</v>
      </c>
      <c r="L4885" s="4" t="s">
        <v>1898</v>
      </c>
      <c r="M4885" s="4" t="s">
        <v>1899</v>
      </c>
      <c r="N4885" s="4" t="s">
        <v>36</v>
      </c>
      <c r="O4885" s="4">
        <v>1</v>
      </c>
      <c r="P4885" s="4" t="s">
        <v>55</v>
      </c>
      <c r="Q4885" s="4">
        <v>23.98</v>
      </c>
      <c r="Y4885" s="4" t="s">
        <v>19756</v>
      </c>
      <c r="Z4885" s="4" t="s">
        <v>1394</v>
      </c>
      <c r="AA4885" s="4" t="s">
        <v>19757</v>
      </c>
      <c r="AB4885" s="4" t="s">
        <v>58</v>
      </c>
      <c r="AD4885" s="4" t="b">
        <v>0</v>
      </c>
      <c r="AG4885" s="11">
        <f t="shared" si="76"/>
        <v>43331</v>
      </c>
    </row>
    <row r="4886" s="4" customFormat="1" spans="1:33">
      <c r="A4886" s="4" t="s">
        <v>19758</v>
      </c>
      <c r="B4886" s="4" t="s">
        <v>19758</v>
      </c>
      <c r="C4886" s="4" t="s">
        <v>19759</v>
      </c>
      <c r="D4886" s="4" t="s">
        <v>19760</v>
      </c>
      <c r="E4886" s="4" t="s">
        <v>36</v>
      </c>
      <c r="F4886" s="4" t="s">
        <v>37</v>
      </c>
      <c r="G4886" s="4" t="s">
        <v>51</v>
      </c>
      <c r="J4886" s="4" t="s">
        <v>39</v>
      </c>
      <c r="K4886" s="4" t="s">
        <v>2165</v>
      </c>
      <c r="L4886" s="4" t="s">
        <v>2166</v>
      </c>
      <c r="M4886" s="4" t="s">
        <v>2167</v>
      </c>
      <c r="N4886" s="4" t="s">
        <v>36</v>
      </c>
      <c r="O4886" s="4">
        <v>1</v>
      </c>
      <c r="P4886" s="4" t="s">
        <v>55</v>
      </c>
      <c r="Q4886" s="4">
        <v>22.98</v>
      </c>
      <c r="Y4886" s="4" t="s">
        <v>17631</v>
      </c>
      <c r="Z4886" s="4" t="s">
        <v>115</v>
      </c>
      <c r="AA4886" s="4" t="s">
        <v>19761</v>
      </c>
      <c r="AB4886" s="4" t="s">
        <v>58</v>
      </c>
      <c r="AD4886" s="4" t="b">
        <v>0</v>
      </c>
      <c r="AG4886" s="11">
        <f t="shared" si="76"/>
        <v>43331</v>
      </c>
    </row>
    <row r="4887" s="4" customFormat="1" spans="1:33">
      <c r="A4887" s="4" t="s">
        <v>19762</v>
      </c>
      <c r="B4887" s="4" t="s">
        <v>19762</v>
      </c>
      <c r="C4887" s="4" t="s">
        <v>19763</v>
      </c>
      <c r="D4887" s="4" t="s">
        <v>19764</v>
      </c>
      <c r="E4887" s="4" t="s">
        <v>36</v>
      </c>
      <c r="F4887" s="4" t="s">
        <v>37</v>
      </c>
      <c r="G4887" s="4" t="s">
        <v>51</v>
      </c>
      <c r="J4887" s="4" t="s">
        <v>39</v>
      </c>
      <c r="K4887" s="4" t="s">
        <v>933</v>
      </c>
      <c r="L4887" s="4" t="s">
        <v>934</v>
      </c>
      <c r="M4887" s="4" t="s">
        <v>935</v>
      </c>
      <c r="N4887" s="4" t="s">
        <v>36</v>
      </c>
      <c r="O4887" s="4">
        <v>1</v>
      </c>
      <c r="P4887" s="4" t="s">
        <v>55</v>
      </c>
      <c r="Q4887" s="4">
        <v>23.98</v>
      </c>
      <c r="Y4887" s="4" t="s">
        <v>19765</v>
      </c>
      <c r="Z4887" s="4" t="s">
        <v>201</v>
      </c>
      <c r="AA4887" s="4" t="s">
        <v>19766</v>
      </c>
      <c r="AB4887" s="4" t="s">
        <v>58</v>
      </c>
      <c r="AD4887" s="4" t="b">
        <v>0</v>
      </c>
      <c r="AG4887" s="11">
        <f t="shared" si="76"/>
        <v>43331</v>
      </c>
    </row>
    <row r="4888" s="4" customFormat="1" spans="1:33">
      <c r="A4888" s="4" t="s">
        <v>19767</v>
      </c>
      <c r="B4888" s="4" t="s">
        <v>19767</v>
      </c>
      <c r="C4888" s="4" t="s">
        <v>19768</v>
      </c>
      <c r="D4888" s="4" t="s">
        <v>19769</v>
      </c>
      <c r="E4888" s="4" t="s">
        <v>36</v>
      </c>
      <c r="F4888" s="4" t="s">
        <v>37</v>
      </c>
      <c r="G4888" s="4" t="s">
        <v>51</v>
      </c>
      <c r="J4888" s="4" t="s">
        <v>39</v>
      </c>
      <c r="K4888" s="4" t="s">
        <v>10075</v>
      </c>
      <c r="L4888" s="4" t="s">
        <v>10076</v>
      </c>
      <c r="M4888" s="4" t="s">
        <v>10077</v>
      </c>
      <c r="N4888" s="4" t="s">
        <v>36</v>
      </c>
      <c r="O4888" s="4">
        <v>1</v>
      </c>
      <c r="P4888" s="4" t="s">
        <v>55</v>
      </c>
      <c r="Q4888" s="4">
        <v>24.98</v>
      </c>
      <c r="Y4888" s="4" t="s">
        <v>4964</v>
      </c>
      <c r="Z4888" s="4" t="s">
        <v>431</v>
      </c>
      <c r="AA4888" s="4" t="s">
        <v>13074</v>
      </c>
      <c r="AB4888" s="4" t="s">
        <v>58</v>
      </c>
      <c r="AD4888" s="4" t="b">
        <v>0</v>
      </c>
      <c r="AG4888" s="11">
        <f t="shared" si="76"/>
        <v>43331</v>
      </c>
    </row>
    <row r="4889" s="4" customFormat="1" spans="1:33">
      <c r="A4889" s="4" t="s">
        <v>19770</v>
      </c>
      <c r="B4889" s="4" t="s">
        <v>19770</v>
      </c>
      <c r="C4889" s="4" t="s">
        <v>19771</v>
      </c>
      <c r="D4889" s="4" t="s">
        <v>19772</v>
      </c>
      <c r="E4889" s="4" t="s">
        <v>36</v>
      </c>
      <c r="F4889" s="4" t="s">
        <v>37</v>
      </c>
      <c r="G4889" s="4" t="s">
        <v>51</v>
      </c>
      <c r="J4889" s="4" t="s">
        <v>39</v>
      </c>
      <c r="K4889" s="4" t="s">
        <v>125</v>
      </c>
      <c r="L4889" s="4" t="s">
        <v>126</v>
      </c>
      <c r="M4889" s="4" t="s">
        <v>127</v>
      </c>
      <c r="N4889" s="4" t="s">
        <v>36</v>
      </c>
      <c r="O4889" s="4">
        <v>1</v>
      </c>
      <c r="P4889" s="4" t="s">
        <v>55</v>
      </c>
      <c r="Q4889" s="4">
        <v>23.98</v>
      </c>
      <c r="Y4889" s="4" t="s">
        <v>19773</v>
      </c>
      <c r="Z4889" s="4" t="s">
        <v>233</v>
      </c>
      <c r="AA4889" s="4">
        <v>80033</v>
      </c>
      <c r="AB4889" s="4" t="s">
        <v>58</v>
      </c>
      <c r="AD4889" s="4" t="b">
        <v>0</v>
      </c>
      <c r="AG4889" s="11">
        <f t="shared" si="76"/>
        <v>43331</v>
      </c>
    </row>
    <row r="4890" s="4" customFormat="1" spans="1:33">
      <c r="A4890" s="4" t="s">
        <v>19774</v>
      </c>
      <c r="B4890" s="4" t="s">
        <v>19774</v>
      </c>
      <c r="C4890" s="4" t="s">
        <v>19775</v>
      </c>
      <c r="D4890" s="4" t="s">
        <v>19776</v>
      </c>
      <c r="E4890" s="4" t="s">
        <v>36</v>
      </c>
      <c r="F4890" s="4" t="s">
        <v>37</v>
      </c>
      <c r="G4890" s="4" t="s">
        <v>51</v>
      </c>
      <c r="J4890" s="4" t="s">
        <v>110</v>
      </c>
      <c r="K4890" s="4" t="s">
        <v>380</v>
      </c>
      <c r="L4890" s="4" t="s">
        <v>381</v>
      </c>
      <c r="M4890" s="4" t="s">
        <v>382</v>
      </c>
      <c r="N4890" s="4" t="s">
        <v>36</v>
      </c>
      <c r="O4890" s="4">
        <v>1</v>
      </c>
      <c r="P4890" s="4" t="s">
        <v>55</v>
      </c>
      <c r="Q4890" s="4">
        <v>23.98</v>
      </c>
      <c r="Y4890" s="4" t="s">
        <v>19777</v>
      </c>
      <c r="Z4890" s="4" t="s">
        <v>19778</v>
      </c>
      <c r="AA4890" s="4">
        <v>920</v>
      </c>
      <c r="AB4890" s="4" t="s">
        <v>1833</v>
      </c>
      <c r="AD4890" s="4" t="b">
        <v>0</v>
      </c>
      <c r="AG4890" s="11">
        <f t="shared" si="76"/>
        <v>43331</v>
      </c>
    </row>
    <row r="4891" s="4" customFormat="1" spans="1:33">
      <c r="A4891" s="4" t="s">
        <v>19779</v>
      </c>
      <c r="B4891" s="4" t="s">
        <v>19779</v>
      </c>
      <c r="C4891" s="4" t="s">
        <v>19780</v>
      </c>
      <c r="D4891" s="4" t="s">
        <v>19781</v>
      </c>
      <c r="E4891" s="4" t="s">
        <v>36</v>
      </c>
      <c r="F4891" s="4" t="s">
        <v>37</v>
      </c>
      <c r="G4891" s="4" t="s">
        <v>51</v>
      </c>
      <c r="J4891" s="4" t="s">
        <v>39</v>
      </c>
      <c r="K4891" s="4" t="s">
        <v>1281</v>
      </c>
      <c r="L4891" s="4" t="s">
        <v>1282</v>
      </c>
      <c r="M4891" s="4" t="s">
        <v>1283</v>
      </c>
      <c r="N4891" s="4" t="s">
        <v>36</v>
      </c>
      <c r="O4891" s="4">
        <v>1</v>
      </c>
      <c r="P4891" s="4" t="s">
        <v>55</v>
      </c>
      <c r="Q4891" s="4">
        <v>23.98</v>
      </c>
      <c r="Y4891" s="4" t="s">
        <v>19782</v>
      </c>
      <c r="Z4891" s="4" t="s">
        <v>147</v>
      </c>
      <c r="AA4891" s="4" t="s">
        <v>19783</v>
      </c>
      <c r="AB4891" s="4" t="s">
        <v>58</v>
      </c>
      <c r="AD4891" s="4" t="b">
        <v>0</v>
      </c>
      <c r="AG4891" s="11">
        <f t="shared" si="76"/>
        <v>43331</v>
      </c>
    </row>
    <row r="4892" s="4" customFormat="1" spans="1:33">
      <c r="A4892" s="4" t="s">
        <v>19784</v>
      </c>
      <c r="B4892" s="4" t="s">
        <v>19784</v>
      </c>
      <c r="C4892" s="4" t="s">
        <v>19785</v>
      </c>
      <c r="D4892" s="4" t="s">
        <v>19786</v>
      </c>
      <c r="E4892" s="4" t="s">
        <v>36</v>
      </c>
      <c r="F4892" s="4" t="s">
        <v>37</v>
      </c>
      <c r="G4892" s="4" t="s">
        <v>51</v>
      </c>
      <c r="J4892" s="4" t="s">
        <v>39</v>
      </c>
      <c r="K4892" s="4" t="s">
        <v>403</v>
      </c>
      <c r="L4892" s="4" t="s">
        <v>404</v>
      </c>
      <c r="M4892" s="4" t="s">
        <v>405</v>
      </c>
      <c r="N4892" s="4" t="s">
        <v>36</v>
      </c>
      <c r="O4892" s="4">
        <v>1</v>
      </c>
      <c r="P4892" s="4" t="s">
        <v>55</v>
      </c>
      <c r="Q4892" s="4">
        <v>22.98</v>
      </c>
      <c r="Y4892" s="4" t="s">
        <v>146</v>
      </c>
      <c r="Z4892" s="4" t="s">
        <v>147</v>
      </c>
      <c r="AA4892" s="4" t="s">
        <v>19787</v>
      </c>
      <c r="AB4892" s="4" t="s">
        <v>58</v>
      </c>
      <c r="AD4892" s="4" t="b">
        <v>0</v>
      </c>
      <c r="AG4892" s="11">
        <f t="shared" si="76"/>
        <v>43331</v>
      </c>
    </row>
    <row r="4893" s="4" customFormat="1" spans="1:33">
      <c r="A4893" s="4" t="s">
        <v>19788</v>
      </c>
      <c r="B4893" s="4" t="s">
        <v>19788</v>
      </c>
      <c r="C4893" s="4" t="s">
        <v>19789</v>
      </c>
      <c r="D4893" s="4" t="s">
        <v>19790</v>
      </c>
      <c r="E4893" s="4" t="s">
        <v>36</v>
      </c>
      <c r="F4893" s="4" t="s">
        <v>37</v>
      </c>
      <c r="G4893" s="4" t="s">
        <v>51</v>
      </c>
      <c r="J4893" s="4" t="s">
        <v>39</v>
      </c>
      <c r="K4893" s="4" t="s">
        <v>1672</v>
      </c>
      <c r="L4893" s="4" t="s">
        <v>1673</v>
      </c>
      <c r="M4893" s="4" t="s">
        <v>1674</v>
      </c>
      <c r="N4893" s="4" t="s">
        <v>36</v>
      </c>
      <c r="O4893" s="4">
        <v>1</v>
      </c>
      <c r="P4893" s="4" t="s">
        <v>55</v>
      </c>
      <c r="Q4893" s="4">
        <v>22.98</v>
      </c>
      <c r="Y4893" s="4" t="s">
        <v>19791</v>
      </c>
      <c r="Z4893" s="4" t="s">
        <v>47</v>
      </c>
      <c r="AA4893" s="4">
        <v>95053</v>
      </c>
      <c r="AB4893" s="4" t="s">
        <v>58</v>
      </c>
      <c r="AD4893" s="4" t="b">
        <v>0</v>
      </c>
      <c r="AG4893" s="11">
        <f t="shared" si="76"/>
        <v>43331</v>
      </c>
    </row>
    <row r="4894" s="4" customFormat="1" spans="1:33">
      <c r="A4894" s="4" t="s">
        <v>19792</v>
      </c>
      <c r="B4894" s="4" t="s">
        <v>19792</v>
      </c>
      <c r="C4894" s="4" t="s">
        <v>19793</v>
      </c>
      <c r="D4894" s="4" t="s">
        <v>19794</v>
      </c>
      <c r="E4894" s="4" t="s">
        <v>36</v>
      </c>
      <c r="F4894" s="4" t="s">
        <v>37</v>
      </c>
      <c r="G4894" s="4" t="s">
        <v>51</v>
      </c>
      <c r="J4894" s="4" t="s">
        <v>39</v>
      </c>
      <c r="K4894" s="4" t="s">
        <v>5822</v>
      </c>
      <c r="L4894" s="4" t="s">
        <v>5823</v>
      </c>
      <c r="M4894" s="4" t="s">
        <v>5824</v>
      </c>
      <c r="N4894" s="4" t="s">
        <v>36</v>
      </c>
      <c r="O4894" s="4">
        <v>1</v>
      </c>
      <c r="P4894" s="4" t="s">
        <v>55</v>
      </c>
      <c r="Q4894" s="4">
        <v>22.98</v>
      </c>
      <c r="Y4894" s="4" t="s">
        <v>19795</v>
      </c>
      <c r="Z4894" s="4" t="s">
        <v>166</v>
      </c>
      <c r="AA4894" s="4">
        <v>48178</v>
      </c>
      <c r="AB4894" s="4" t="s">
        <v>58</v>
      </c>
      <c r="AD4894" s="4" t="b">
        <v>0</v>
      </c>
      <c r="AG4894" s="11">
        <f t="shared" si="76"/>
        <v>43331</v>
      </c>
    </row>
    <row r="4895" s="4" customFormat="1" spans="1:33">
      <c r="A4895" s="4" t="s">
        <v>19796</v>
      </c>
      <c r="B4895" s="4" t="s">
        <v>19796</v>
      </c>
      <c r="C4895" s="4" t="s">
        <v>19797</v>
      </c>
      <c r="D4895" s="4" t="s">
        <v>19798</v>
      </c>
      <c r="E4895" s="4" t="s">
        <v>36</v>
      </c>
      <c r="F4895" s="4" t="s">
        <v>37</v>
      </c>
      <c r="G4895" s="4" t="s">
        <v>51</v>
      </c>
      <c r="J4895" s="4" t="s">
        <v>39</v>
      </c>
      <c r="K4895" s="4" t="s">
        <v>15579</v>
      </c>
      <c r="L4895" s="4" t="s">
        <v>15580</v>
      </c>
      <c r="M4895" s="4" t="s">
        <v>15581</v>
      </c>
      <c r="N4895" s="4" t="s">
        <v>36</v>
      </c>
      <c r="O4895" s="4">
        <v>1</v>
      </c>
      <c r="P4895" s="4" t="s">
        <v>55</v>
      </c>
      <c r="Q4895" s="4">
        <v>27.98</v>
      </c>
      <c r="Y4895" s="4" t="s">
        <v>10789</v>
      </c>
      <c r="Z4895" s="4" t="s">
        <v>819</v>
      </c>
      <c r="AA4895" s="4" t="s">
        <v>10790</v>
      </c>
      <c r="AB4895" s="4" t="s">
        <v>58</v>
      </c>
      <c r="AD4895" s="4" t="b">
        <v>0</v>
      </c>
      <c r="AG4895" s="11">
        <f t="shared" si="76"/>
        <v>43331</v>
      </c>
    </row>
    <row r="4896" s="4" customFormat="1" spans="1:33">
      <c r="A4896" s="4" t="s">
        <v>19799</v>
      </c>
      <c r="B4896" s="4" t="s">
        <v>19799</v>
      </c>
      <c r="C4896" s="4" t="s">
        <v>19800</v>
      </c>
      <c r="D4896" s="4" t="s">
        <v>19801</v>
      </c>
      <c r="E4896" s="4" t="s">
        <v>36</v>
      </c>
      <c r="F4896" s="4" t="s">
        <v>37</v>
      </c>
      <c r="G4896" s="4" t="s">
        <v>51</v>
      </c>
      <c r="J4896" s="4" t="s">
        <v>39</v>
      </c>
      <c r="K4896" s="4" t="s">
        <v>4101</v>
      </c>
      <c r="L4896" s="4" t="s">
        <v>19802</v>
      </c>
      <c r="M4896" s="4" t="s">
        <v>4103</v>
      </c>
      <c r="N4896" s="4" t="s">
        <v>36</v>
      </c>
      <c r="O4896" s="4">
        <v>1</v>
      </c>
      <c r="P4896" s="4" t="s">
        <v>55</v>
      </c>
      <c r="Q4896" s="4">
        <v>22.98</v>
      </c>
      <c r="Y4896" s="4" t="s">
        <v>19803</v>
      </c>
      <c r="Z4896" s="4" t="s">
        <v>1931</v>
      </c>
      <c r="AA4896" s="4" t="s">
        <v>19804</v>
      </c>
      <c r="AB4896" s="4" t="s">
        <v>58</v>
      </c>
      <c r="AD4896" s="4" t="b">
        <v>0</v>
      </c>
      <c r="AG4896" s="11">
        <f t="shared" si="76"/>
        <v>43331</v>
      </c>
    </row>
    <row r="4897" s="4" customFormat="1" spans="1:33">
      <c r="A4897" s="4" t="s">
        <v>19805</v>
      </c>
      <c r="B4897" s="4" t="s">
        <v>19805</v>
      </c>
      <c r="C4897" s="4" t="s">
        <v>19806</v>
      </c>
      <c r="D4897" s="4" t="s">
        <v>19807</v>
      </c>
      <c r="E4897" s="4" t="s">
        <v>36</v>
      </c>
      <c r="F4897" s="4" t="s">
        <v>37</v>
      </c>
      <c r="G4897" s="4" t="s">
        <v>51</v>
      </c>
      <c r="J4897" s="4" t="s">
        <v>39</v>
      </c>
      <c r="K4897" s="4" t="s">
        <v>152</v>
      </c>
      <c r="L4897" s="4" t="s">
        <v>396</v>
      </c>
      <c r="M4897" s="4" t="s">
        <v>154</v>
      </c>
      <c r="N4897" s="4" t="s">
        <v>36</v>
      </c>
      <c r="O4897" s="4">
        <v>1</v>
      </c>
      <c r="P4897" s="4" t="s">
        <v>55</v>
      </c>
      <c r="Q4897" s="4">
        <v>22.98</v>
      </c>
      <c r="Y4897" s="4" t="s">
        <v>19808</v>
      </c>
      <c r="Z4897" s="4" t="s">
        <v>72</v>
      </c>
      <c r="AA4897" s="4" t="s">
        <v>19809</v>
      </c>
      <c r="AB4897" s="4" t="s">
        <v>58</v>
      </c>
      <c r="AD4897" s="4" t="b">
        <v>0</v>
      </c>
      <c r="AG4897" s="11">
        <f t="shared" si="76"/>
        <v>43331</v>
      </c>
    </row>
    <row r="4898" s="4" customFormat="1" spans="1:33">
      <c r="A4898" s="4" t="s">
        <v>19810</v>
      </c>
      <c r="B4898" s="4" t="s">
        <v>19810</v>
      </c>
      <c r="C4898" s="4" t="s">
        <v>19811</v>
      </c>
      <c r="D4898" s="4" t="s">
        <v>19812</v>
      </c>
      <c r="E4898" s="4" t="s">
        <v>36</v>
      </c>
      <c r="F4898" s="4" t="s">
        <v>37</v>
      </c>
      <c r="G4898" s="4" t="s">
        <v>51</v>
      </c>
      <c r="J4898" s="4" t="s">
        <v>39</v>
      </c>
      <c r="K4898" s="4" t="s">
        <v>1248</v>
      </c>
      <c r="L4898" s="4" t="s">
        <v>1249</v>
      </c>
      <c r="M4898" s="4" t="s">
        <v>1250</v>
      </c>
      <c r="N4898" s="4" t="s">
        <v>36</v>
      </c>
      <c r="O4898" s="4">
        <v>1</v>
      </c>
      <c r="P4898" s="4" t="s">
        <v>55</v>
      </c>
      <c r="Q4898" s="4">
        <v>23.98</v>
      </c>
      <c r="Y4898" s="4" t="s">
        <v>16808</v>
      </c>
      <c r="Z4898" s="4" t="s">
        <v>166</v>
      </c>
      <c r="AA4898" s="4" t="s">
        <v>19813</v>
      </c>
      <c r="AB4898" s="4" t="s">
        <v>58</v>
      </c>
      <c r="AD4898" s="4" t="b">
        <v>0</v>
      </c>
      <c r="AG4898" s="11">
        <f t="shared" si="76"/>
        <v>43331</v>
      </c>
    </row>
    <row r="4899" s="4" customFormat="1" spans="1:33">
      <c r="A4899" s="4" t="s">
        <v>19814</v>
      </c>
      <c r="B4899" s="4" t="s">
        <v>19814</v>
      </c>
      <c r="C4899" s="4" t="s">
        <v>19815</v>
      </c>
      <c r="D4899" s="4" t="s">
        <v>19816</v>
      </c>
      <c r="E4899" s="4" t="s">
        <v>36</v>
      </c>
      <c r="F4899" s="4" t="s">
        <v>37</v>
      </c>
      <c r="G4899" s="4" t="s">
        <v>51</v>
      </c>
      <c r="J4899" s="4" t="s">
        <v>39</v>
      </c>
      <c r="K4899" s="4" t="s">
        <v>10499</v>
      </c>
      <c r="L4899" s="4" t="s">
        <v>10500</v>
      </c>
      <c r="M4899" s="4" t="s">
        <v>10501</v>
      </c>
      <c r="N4899" s="4" t="s">
        <v>36</v>
      </c>
      <c r="O4899" s="4">
        <v>1</v>
      </c>
      <c r="P4899" s="4" t="s">
        <v>55</v>
      </c>
      <c r="Q4899" s="4">
        <v>22.98</v>
      </c>
      <c r="Y4899" s="4" t="s">
        <v>3299</v>
      </c>
      <c r="Z4899" s="4" t="s">
        <v>72</v>
      </c>
      <c r="AA4899" s="4" t="s">
        <v>19817</v>
      </c>
      <c r="AB4899" s="4" t="s">
        <v>58</v>
      </c>
      <c r="AD4899" s="4" t="b">
        <v>0</v>
      </c>
      <c r="AG4899" s="11">
        <f t="shared" si="76"/>
        <v>43331</v>
      </c>
    </row>
    <row r="4900" s="4" customFormat="1" spans="1:33">
      <c r="A4900" s="4" t="s">
        <v>19814</v>
      </c>
      <c r="B4900" s="4" t="s">
        <v>19814</v>
      </c>
      <c r="C4900" s="4" t="s">
        <v>19815</v>
      </c>
      <c r="D4900" s="4" t="s">
        <v>19816</v>
      </c>
      <c r="E4900" s="4" t="s">
        <v>36</v>
      </c>
      <c r="F4900" s="4" t="s">
        <v>37</v>
      </c>
      <c r="G4900" s="4" t="s">
        <v>51</v>
      </c>
      <c r="J4900" s="4" t="s">
        <v>39</v>
      </c>
      <c r="K4900" s="4" t="s">
        <v>4180</v>
      </c>
      <c r="L4900" s="4" t="s">
        <v>19818</v>
      </c>
      <c r="M4900" s="4" t="s">
        <v>4182</v>
      </c>
      <c r="N4900" s="4" t="s">
        <v>36</v>
      </c>
      <c r="O4900" s="4">
        <v>1</v>
      </c>
      <c r="P4900" s="4" t="s">
        <v>55</v>
      </c>
      <c r="Q4900" s="4">
        <v>22.98</v>
      </c>
      <c r="Y4900" s="4" t="s">
        <v>3299</v>
      </c>
      <c r="Z4900" s="4" t="s">
        <v>72</v>
      </c>
      <c r="AA4900" s="4" t="s">
        <v>19817</v>
      </c>
      <c r="AB4900" s="4" t="s">
        <v>58</v>
      </c>
      <c r="AD4900" s="4" t="b">
        <v>0</v>
      </c>
      <c r="AG4900" s="11">
        <f t="shared" si="76"/>
        <v>43331</v>
      </c>
    </row>
    <row r="4901" s="4" customFormat="1" spans="1:33">
      <c r="A4901" s="4" t="s">
        <v>19819</v>
      </c>
      <c r="B4901" s="4" t="s">
        <v>19819</v>
      </c>
      <c r="C4901" s="4" t="s">
        <v>19820</v>
      </c>
      <c r="D4901" s="4" t="s">
        <v>19821</v>
      </c>
      <c r="E4901" s="4" t="s">
        <v>36</v>
      </c>
      <c r="F4901" s="4" t="s">
        <v>37</v>
      </c>
      <c r="G4901" s="4" t="s">
        <v>51</v>
      </c>
      <c r="J4901" s="4" t="s">
        <v>39</v>
      </c>
      <c r="K4901" s="4" t="s">
        <v>122</v>
      </c>
      <c r="L4901" s="4" t="s">
        <v>123</v>
      </c>
      <c r="M4901" s="4" t="s">
        <v>124</v>
      </c>
      <c r="N4901" s="4" t="s">
        <v>36</v>
      </c>
      <c r="O4901" s="4">
        <v>1</v>
      </c>
      <c r="P4901" s="4" t="s">
        <v>55</v>
      </c>
      <c r="Q4901" s="4">
        <v>23.98</v>
      </c>
      <c r="Y4901" s="4" t="s">
        <v>19822</v>
      </c>
      <c r="Z4901" s="4" t="s">
        <v>47</v>
      </c>
      <c r="AA4901" s="4">
        <v>92677</v>
      </c>
      <c r="AB4901" s="4" t="s">
        <v>58</v>
      </c>
      <c r="AD4901" s="4" t="b">
        <v>0</v>
      </c>
      <c r="AG4901" s="11">
        <f t="shared" si="76"/>
        <v>43331</v>
      </c>
    </row>
    <row r="4902" s="4" customFormat="1" spans="1:33">
      <c r="A4902" s="4" t="s">
        <v>19823</v>
      </c>
      <c r="B4902" s="4" t="s">
        <v>19823</v>
      </c>
      <c r="C4902" s="4" t="s">
        <v>19824</v>
      </c>
      <c r="D4902" s="4" t="s">
        <v>19825</v>
      </c>
      <c r="E4902" s="4" t="s">
        <v>161</v>
      </c>
      <c r="F4902" s="4" t="s">
        <v>37</v>
      </c>
      <c r="G4902" s="4" t="s">
        <v>51</v>
      </c>
      <c r="J4902" s="4" t="s">
        <v>39</v>
      </c>
      <c r="K4902" s="4" t="s">
        <v>125</v>
      </c>
      <c r="L4902" s="4" t="s">
        <v>126</v>
      </c>
      <c r="M4902" s="4" t="s">
        <v>127</v>
      </c>
      <c r="N4902" s="4" t="s">
        <v>1880</v>
      </c>
      <c r="O4902" s="4">
        <v>3</v>
      </c>
      <c r="P4902" s="4" t="s">
        <v>55</v>
      </c>
      <c r="Q4902" s="4">
        <v>71.94</v>
      </c>
      <c r="Y4902" s="4" t="s">
        <v>4886</v>
      </c>
      <c r="Z4902" s="4" t="s">
        <v>47</v>
      </c>
      <c r="AA4902" s="4" t="s">
        <v>19826</v>
      </c>
      <c r="AB4902" s="4" t="s">
        <v>58</v>
      </c>
      <c r="AD4902" s="4" t="b">
        <v>0</v>
      </c>
      <c r="AG4902" s="11">
        <f t="shared" si="76"/>
        <v>43331</v>
      </c>
    </row>
    <row r="4903" s="4" customFormat="1" spans="1:33">
      <c r="A4903" s="4" t="s">
        <v>19827</v>
      </c>
      <c r="B4903" s="4" t="s">
        <v>19827</v>
      </c>
      <c r="C4903" s="4" t="s">
        <v>19828</v>
      </c>
      <c r="D4903" s="4" t="s">
        <v>19829</v>
      </c>
      <c r="E4903" s="4" t="s">
        <v>36</v>
      </c>
      <c r="F4903" s="4" t="s">
        <v>37</v>
      </c>
      <c r="G4903" s="4" t="s">
        <v>51</v>
      </c>
      <c r="J4903" s="4" t="s">
        <v>39</v>
      </c>
      <c r="K4903" s="4" t="s">
        <v>660</v>
      </c>
      <c r="L4903" s="4" t="s">
        <v>661</v>
      </c>
      <c r="M4903" s="4" t="s">
        <v>662</v>
      </c>
      <c r="N4903" s="4" t="s">
        <v>36</v>
      </c>
      <c r="O4903" s="4">
        <v>1</v>
      </c>
      <c r="P4903" s="4" t="s">
        <v>55</v>
      </c>
      <c r="Q4903" s="4">
        <v>16.99</v>
      </c>
      <c r="Y4903" s="4" t="s">
        <v>19830</v>
      </c>
      <c r="Z4903" s="4" t="s">
        <v>166</v>
      </c>
      <c r="AA4903" s="4" t="s">
        <v>19831</v>
      </c>
      <c r="AB4903" s="4" t="s">
        <v>58</v>
      </c>
      <c r="AD4903" s="4" t="b">
        <v>0</v>
      </c>
      <c r="AG4903" s="11">
        <f t="shared" si="76"/>
        <v>43331</v>
      </c>
    </row>
    <row r="4904" s="4" customFormat="1" spans="1:33">
      <c r="A4904" s="4" t="s">
        <v>19832</v>
      </c>
      <c r="B4904" s="4" t="s">
        <v>19832</v>
      </c>
      <c r="C4904" s="4" t="s">
        <v>19833</v>
      </c>
      <c r="D4904" s="4" t="s">
        <v>19834</v>
      </c>
      <c r="E4904" s="4" t="s">
        <v>36</v>
      </c>
      <c r="F4904" s="4" t="s">
        <v>37</v>
      </c>
      <c r="G4904" s="4" t="s">
        <v>51</v>
      </c>
      <c r="J4904" s="4" t="s">
        <v>39</v>
      </c>
      <c r="K4904" s="4" t="s">
        <v>340</v>
      </c>
      <c r="L4904" s="4" t="s">
        <v>341</v>
      </c>
      <c r="M4904" s="4" t="s">
        <v>342</v>
      </c>
      <c r="N4904" s="4" t="s">
        <v>36</v>
      </c>
      <c r="O4904" s="4">
        <v>1</v>
      </c>
      <c r="P4904" s="4" t="s">
        <v>55</v>
      </c>
      <c r="Q4904" s="4">
        <v>23.98</v>
      </c>
      <c r="Y4904" s="4" t="s">
        <v>5157</v>
      </c>
      <c r="Z4904" s="4" t="s">
        <v>368</v>
      </c>
      <c r="AA4904" s="4" t="s">
        <v>19835</v>
      </c>
      <c r="AB4904" s="4" t="s">
        <v>58</v>
      </c>
      <c r="AD4904" s="4" t="b">
        <v>0</v>
      </c>
      <c r="AG4904" s="11">
        <f t="shared" si="76"/>
        <v>43331</v>
      </c>
    </row>
    <row r="4905" s="4" customFormat="1" spans="1:33">
      <c r="A4905" s="4" t="s">
        <v>19836</v>
      </c>
      <c r="B4905" s="4" t="s">
        <v>19836</v>
      </c>
      <c r="C4905" s="4" t="s">
        <v>19837</v>
      </c>
      <c r="D4905" s="4" t="s">
        <v>19838</v>
      </c>
      <c r="E4905" s="4" t="s">
        <v>36</v>
      </c>
      <c r="F4905" s="4" t="s">
        <v>37</v>
      </c>
      <c r="G4905" s="4" t="s">
        <v>51</v>
      </c>
      <c r="J4905" s="4" t="s">
        <v>39</v>
      </c>
      <c r="K4905" s="4" t="s">
        <v>4445</v>
      </c>
      <c r="L4905" s="4" t="s">
        <v>4446</v>
      </c>
      <c r="M4905" s="4" t="s">
        <v>4447</v>
      </c>
      <c r="N4905" s="4" t="s">
        <v>36</v>
      </c>
      <c r="O4905" s="4">
        <v>1</v>
      </c>
      <c r="P4905" s="4" t="s">
        <v>55</v>
      </c>
      <c r="Q4905" s="4">
        <v>22.99</v>
      </c>
      <c r="Y4905" s="4" t="s">
        <v>4824</v>
      </c>
      <c r="Z4905" s="4" t="s">
        <v>47</v>
      </c>
      <c r="AA4905" s="4" t="s">
        <v>19839</v>
      </c>
      <c r="AB4905" s="4" t="s">
        <v>58</v>
      </c>
      <c r="AD4905" s="4" t="b">
        <v>0</v>
      </c>
      <c r="AG4905" s="11">
        <f t="shared" si="76"/>
        <v>43331</v>
      </c>
    </row>
    <row r="4906" s="4" customFormat="1" spans="1:33">
      <c r="A4906" s="4" t="s">
        <v>19840</v>
      </c>
      <c r="B4906" s="4" t="s">
        <v>19840</v>
      </c>
      <c r="C4906" s="4" t="s">
        <v>19841</v>
      </c>
      <c r="D4906" s="4" t="s">
        <v>19842</v>
      </c>
      <c r="E4906" s="4" t="s">
        <v>36</v>
      </c>
      <c r="F4906" s="4" t="s">
        <v>37</v>
      </c>
      <c r="G4906" s="4" t="s">
        <v>51</v>
      </c>
      <c r="J4906" s="4" t="s">
        <v>39</v>
      </c>
      <c r="K4906" s="4" t="s">
        <v>340</v>
      </c>
      <c r="L4906" s="4" t="s">
        <v>341</v>
      </c>
      <c r="M4906" s="4" t="s">
        <v>342</v>
      </c>
      <c r="N4906" s="4" t="s">
        <v>36</v>
      </c>
      <c r="O4906" s="4">
        <v>1</v>
      </c>
      <c r="P4906" s="4" t="s">
        <v>55</v>
      </c>
      <c r="Q4906" s="4">
        <v>23.98</v>
      </c>
      <c r="Y4906" s="4" t="s">
        <v>526</v>
      </c>
      <c r="Z4906" s="4" t="s">
        <v>147</v>
      </c>
      <c r="AA4906" s="4" t="s">
        <v>19843</v>
      </c>
      <c r="AB4906" s="4" t="s">
        <v>58</v>
      </c>
      <c r="AD4906" s="4" t="b">
        <v>0</v>
      </c>
      <c r="AG4906" s="11">
        <f t="shared" si="76"/>
        <v>43331</v>
      </c>
    </row>
    <row r="4907" s="4" customFormat="1" spans="1:33">
      <c r="A4907" s="4" t="s">
        <v>19844</v>
      </c>
      <c r="B4907" s="4" t="s">
        <v>19844</v>
      </c>
      <c r="C4907" s="4" t="s">
        <v>19845</v>
      </c>
      <c r="D4907" s="4" t="s">
        <v>19846</v>
      </c>
      <c r="E4907" s="4" t="s">
        <v>36</v>
      </c>
      <c r="F4907" s="4" t="s">
        <v>37</v>
      </c>
      <c r="G4907" s="4" t="s">
        <v>51</v>
      </c>
      <c r="J4907" s="4" t="s">
        <v>39</v>
      </c>
      <c r="K4907" s="4" t="s">
        <v>2514</v>
      </c>
      <c r="L4907" s="4" t="s">
        <v>2576</v>
      </c>
      <c r="M4907" s="4" t="s">
        <v>2516</v>
      </c>
      <c r="N4907" s="4" t="s">
        <v>36</v>
      </c>
      <c r="O4907" s="4">
        <v>1</v>
      </c>
      <c r="P4907" s="4" t="s">
        <v>55</v>
      </c>
      <c r="Q4907" s="4">
        <v>22.98</v>
      </c>
      <c r="Y4907" s="4" t="s">
        <v>7222</v>
      </c>
      <c r="Z4907" s="4" t="s">
        <v>138</v>
      </c>
      <c r="AA4907" s="4" t="s">
        <v>19847</v>
      </c>
      <c r="AB4907" s="4" t="s">
        <v>58</v>
      </c>
      <c r="AD4907" s="4" t="b">
        <v>0</v>
      </c>
      <c r="AG4907" s="11">
        <f t="shared" si="76"/>
        <v>43331</v>
      </c>
    </row>
    <row r="4908" s="4" customFormat="1" spans="1:33">
      <c r="A4908" s="4" t="s">
        <v>19844</v>
      </c>
      <c r="B4908" s="4" t="s">
        <v>19844</v>
      </c>
      <c r="C4908" s="4" t="s">
        <v>19845</v>
      </c>
      <c r="D4908" s="4" t="s">
        <v>19846</v>
      </c>
      <c r="E4908" s="4" t="s">
        <v>36</v>
      </c>
      <c r="F4908" s="4" t="s">
        <v>37</v>
      </c>
      <c r="G4908" s="4" t="s">
        <v>51</v>
      </c>
      <c r="J4908" s="4" t="s">
        <v>39</v>
      </c>
      <c r="K4908" s="4" t="s">
        <v>853</v>
      </c>
      <c r="L4908" s="4" t="s">
        <v>854</v>
      </c>
      <c r="M4908" s="4" t="s">
        <v>855</v>
      </c>
      <c r="N4908" s="4" t="s">
        <v>36</v>
      </c>
      <c r="O4908" s="4">
        <v>1</v>
      </c>
      <c r="P4908" s="4" t="s">
        <v>55</v>
      </c>
      <c r="Q4908" s="4">
        <v>22.98</v>
      </c>
      <c r="Y4908" s="4" t="s">
        <v>7222</v>
      </c>
      <c r="Z4908" s="4" t="s">
        <v>138</v>
      </c>
      <c r="AA4908" s="4" t="s">
        <v>19847</v>
      </c>
      <c r="AB4908" s="4" t="s">
        <v>58</v>
      </c>
      <c r="AD4908" s="4" t="b">
        <v>0</v>
      </c>
      <c r="AG4908" s="11">
        <f t="shared" si="76"/>
        <v>43331</v>
      </c>
    </row>
    <row r="4909" s="4" customFormat="1" spans="1:33">
      <c r="A4909" s="4" t="s">
        <v>19848</v>
      </c>
      <c r="B4909" s="4" t="s">
        <v>19848</v>
      </c>
      <c r="C4909" s="4" t="s">
        <v>19849</v>
      </c>
      <c r="D4909" s="4" t="s">
        <v>19850</v>
      </c>
      <c r="E4909" s="4" t="s">
        <v>161</v>
      </c>
      <c r="F4909" s="4" t="s">
        <v>37</v>
      </c>
      <c r="G4909" s="4" t="s">
        <v>51</v>
      </c>
      <c r="J4909" s="4" t="s">
        <v>39</v>
      </c>
      <c r="K4909" s="4" t="s">
        <v>635</v>
      </c>
      <c r="L4909" s="4" t="s">
        <v>636</v>
      </c>
      <c r="M4909" s="4" t="s">
        <v>637</v>
      </c>
      <c r="N4909" s="4" t="s">
        <v>1880</v>
      </c>
      <c r="O4909" s="4">
        <v>1</v>
      </c>
      <c r="P4909" s="4" t="s">
        <v>55</v>
      </c>
      <c r="Q4909" s="4">
        <v>23.98</v>
      </c>
      <c r="Y4909" s="4" t="s">
        <v>19851</v>
      </c>
      <c r="Z4909" s="4" t="s">
        <v>201</v>
      </c>
      <c r="AA4909" s="4" t="s">
        <v>19852</v>
      </c>
      <c r="AB4909" s="4" t="s">
        <v>58</v>
      </c>
      <c r="AD4909" s="4" t="b">
        <v>0</v>
      </c>
      <c r="AG4909" s="11">
        <f t="shared" si="76"/>
        <v>43331</v>
      </c>
    </row>
    <row r="4910" s="4" customFormat="1" spans="1:33">
      <c r="A4910" s="4" t="s">
        <v>19853</v>
      </c>
      <c r="B4910" s="4" t="s">
        <v>19853</v>
      </c>
      <c r="C4910" s="4" t="s">
        <v>19854</v>
      </c>
      <c r="D4910" s="4" t="s">
        <v>19855</v>
      </c>
      <c r="E4910" s="4" t="s">
        <v>36</v>
      </c>
      <c r="F4910" s="4" t="s">
        <v>37</v>
      </c>
      <c r="G4910" s="4" t="s">
        <v>51</v>
      </c>
      <c r="J4910" s="4" t="s">
        <v>39</v>
      </c>
      <c r="K4910" s="4" t="s">
        <v>511</v>
      </c>
      <c r="L4910" s="4" t="s">
        <v>512</v>
      </c>
      <c r="M4910" s="4" t="s">
        <v>513</v>
      </c>
      <c r="N4910" s="4" t="s">
        <v>36</v>
      </c>
      <c r="O4910" s="4">
        <v>1</v>
      </c>
      <c r="P4910" s="4" t="s">
        <v>55</v>
      </c>
      <c r="Q4910" s="4">
        <v>22.98</v>
      </c>
      <c r="Y4910" s="4" t="s">
        <v>19856</v>
      </c>
      <c r="Z4910" s="4" t="s">
        <v>47</v>
      </c>
      <c r="AA4910" s="4" t="s">
        <v>19857</v>
      </c>
      <c r="AB4910" s="4" t="s">
        <v>58</v>
      </c>
      <c r="AD4910" s="4" t="b">
        <v>0</v>
      </c>
      <c r="AG4910" s="11">
        <f t="shared" si="76"/>
        <v>43331</v>
      </c>
    </row>
    <row r="4911" s="4" customFormat="1" spans="1:33">
      <c r="A4911" s="4" t="s">
        <v>19858</v>
      </c>
      <c r="B4911" s="4" t="s">
        <v>19858</v>
      </c>
      <c r="C4911" s="4" t="s">
        <v>19859</v>
      </c>
      <c r="D4911" s="4" t="s">
        <v>19860</v>
      </c>
      <c r="E4911" s="4" t="s">
        <v>36</v>
      </c>
      <c r="F4911" s="4" t="s">
        <v>37</v>
      </c>
      <c r="G4911" s="4" t="s">
        <v>51</v>
      </c>
      <c r="J4911" s="4" t="s">
        <v>39</v>
      </c>
      <c r="K4911" s="4" t="s">
        <v>10295</v>
      </c>
      <c r="L4911" s="4" t="s">
        <v>10296</v>
      </c>
      <c r="M4911" s="4" t="s">
        <v>10297</v>
      </c>
      <c r="N4911" s="4" t="s">
        <v>36</v>
      </c>
      <c r="O4911" s="4">
        <v>1</v>
      </c>
      <c r="P4911" s="4" t="s">
        <v>55</v>
      </c>
      <c r="Q4911" s="4">
        <v>22.98</v>
      </c>
      <c r="Y4911" s="4" t="s">
        <v>1122</v>
      </c>
      <c r="Z4911" s="4" t="s">
        <v>407</v>
      </c>
      <c r="AA4911" s="4" t="s">
        <v>19861</v>
      </c>
      <c r="AB4911" s="4" t="s">
        <v>58</v>
      </c>
      <c r="AD4911" s="4" t="b">
        <v>0</v>
      </c>
      <c r="AG4911" s="11">
        <f t="shared" si="76"/>
        <v>43331</v>
      </c>
    </row>
    <row r="4912" s="4" customFormat="1" spans="1:33">
      <c r="A4912" s="4" t="s">
        <v>19862</v>
      </c>
      <c r="B4912" s="4" t="s">
        <v>19862</v>
      </c>
      <c r="C4912" s="4" t="s">
        <v>19863</v>
      </c>
      <c r="D4912" s="4" t="s">
        <v>19864</v>
      </c>
      <c r="E4912" s="4" t="s">
        <v>36</v>
      </c>
      <c r="F4912" s="4" t="s">
        <v>37</v>
      </c>
      <c r="G4912" s="4" t="s">
        <v>51</v>
      </c>
      <c r="J4912" s="4" t="s">
        <v>39</v>
      </c>
      <c r="K4912" s="4" t="s">
        <v>13238</v>
      </c>
      <c r="L4912" s="4" t="s">
        <v>13239</v>
      </c>
      <c r="M4912" s="4" t="s">
        <v>13240</v>
      </c>
      <c r="N4912" s="4" t="s">
        <v>36</v>
      </c>
      <c r="O4912" s="4">
        <v>1</v>
      </c>
      <c r="P4912" s="4" t="s">
        <v>55</v>
      </c>
      <c r="Q4912" s="4">
        <v>15</v>
      </c>
      <c r="Y4912" s="4" t="s">
        <v>19865</v>
      </c>
      <c r="Z4912" s="4" t="s">
        <v>47</v>
      </c>
      <c r="AA4912" s="4">
        <v>95076</v>
      </c>
      <c r="AB4912" s="4" t="s">
        <v>58</v>
      </c>
      <c r="AD4912" s="4" t="b">
        <v>0</v>
      </c>
      <c r="AG4912" s="11">
        <f t="shared" si="76"/>
        <v>43331</v>
      </c>
    </row>
    <row r="4913" s="4" customFormat="1" spans="1:33">
      <c r="A4913" s="4" t="s">
        <v>19866</v>
      </c>
      <c r="B4913" s="4" t="s">
        <v>19866</v>
      </c>
      <c r="C4913" s="4" t="s">
        <v>19867</v>
      </c>
      <c r="D4913" s="4" t="s">
        <v>19868</v>
      </c>
      <c r="E4913" s="4" t="s">
        <v>19869</v>
      </c>
      <c r="F4913" s="4" t="s">
        <v>37</v>
      </c>
      <c r="G4913" s="4" t="s">
        <v>51</v>
      </c>
      <c r="J4913" s="4" t="s">
        <v>110</v>
      </c>
      <c r="K4913" s="4" t="s">
        <v>2500</v>
      </c>
      <c r="L4913" s="4" t="s">
        <v>2501</v>
      </c>
      <c r="M4913" s="4" t="s">
        <v>2502</v>
      </c>
      <c r="N4913" s="4" t="s">
        <v>1880</v>
      </c>
      <c r="O4913" s="4">
        <v>1</v>
      </c>
      <c r="P4913" s="4" t="s">
        <v>55</v>
      </c>
      <c r="Q4913" s="4">
        <v>22.98</v>
      </c>
      <c r="Y4913" s="4" t="s">
        <v>19870</v>
      </c>
      <c r="Z4913" s="4" t="s">
        <v>407</v>
      </c>
      <c r="AA4913" s="4" t="s">
        <v>19871</v>
      </c>
      <c r="AB4913" s="4" t="s">
        <v>58</v>
      </c>
      <c r="AC4913" s="4" t="s">
        <v>915</v>
      </c>
      <c r="AD4913" s="4" t="b">
        <v>0</v>
      </c>
      <c r="AG4913" s="11">
        <f t="shared" si="76"/>
        <v>43331</v>
      </c>
    </row>
    <row r="4914" s="4" customFormat="1" spans="1:33">
      <c r="A4914" s="4" t="s">
        <v>19866</v>
      </c>
      <c r="B4914" s="4" t="s">
        <v>19866</v>
      </c>
      <c r="C4914" s="4" t="s">
        <v>19867</v>
      </c>
      <c r="D4914" s="4" t="s">
        <v>19868</v>
      </c>
      <c r="E4914" s="4" t="s">
        <v>19869</v>
      </c>
      <c r="F4914" s="4" t="s">
        <v>37</v>
      </c>
      <c r="G4914" s="4" t="s">
        <v>51</v>
      </c>
      <c r="J4914" s="4" t="s">
        <v>110</v>
      </c>
      <c r="K4914" s="4" t="s">
        <v>4416</v>
      </c>
      <c r="L4914" s="4" t="s">
        <v>4417</v>
      </c>
      <c r="M4914" s="4" t="s">
        <v>4418</v>
      </c>
      <c r="N4914" s="4" t="s">
        <v>1880</v>
      </c>
      <c r="O4914" s="4">
        <v>1</v>
      </c>
      <c r="P4914" s="4" t="s">
        <v>55</v>
      </c>
      <c r="Q4914" s="4">
        <v>22.98</v>
      </c>
      <c r="Y4914" s="4" t="s">
        <v>19870</v>
      </c>
      <c r="Z4914" s="4" t="s">
        <v>407</v>
      </c>
      <c r="AA4914" s="4" t="s">
        <v>19871</v>
      </c>
      <c r="AB4914" s="4" t="s">
        <v>58</v>
      </c>
      <c r="AC4914" s="4" t="s">
        <v>915</v>
      </c>
      <c r="AD4914" s="4" t="b">
        <v>0</v>
      </c>
      <c r="AG4914" s="11">
        <f t="shared" si="76"/>
        <v>43331</v>
      </c>
    </row>
    <row r="4915" s="4" customFormat="1" spans="1:33">
      <c r="A4915" s="4" t="s">
        <v>19866</v>
      </c>
      <c r="B4915" s="4" t="s">
        <v>19866</v>
      </c>
      <c r="C4915" s="4" t="s">
        <v>19867</v>
      </c>
      <c r="D4915" s="4" t="s">
        <v>19868</v>
      </c>
      <c r="E4915" s="4" t="s">
        <v>19869</v>
      </c>
      <c r="F4915" s="4" t="s">
        <v>37</v>
      </c>
      <c r="G4915" s="4" t="s">
        <v>51</v>
      </c>
      <c r="J4915" s="4" t="s">
        <v>110</v>
      </c>
      <c r="K4915" s="4" t="s">
        <v>2492</v>
      </c>
      <c r="L4915" s="4" t="s">
        <v>2493</v>
      </c>
      <c r="M4915" s="4" t="s">
        <v>2494</v>
      </c>
      <c r="N4915" s="4" t="s">
        <v>1880</v>
      </c>
      <c r="O4915" s="4">
        <v>1</v>
      </c>
      <c r="P4915" s="4" t="s">
        <v>55</v>
      </c>
      <c r="Q4915" s="4">
        <v>22.98</v>
      </c>
      <c r="Y4915" s="4" t="s">
        <v>19870</v>
      </c>
      <c r="Z4915" s="4" t="s">
        <v>407</v>
      </c>
      <c r="AA4915" s="4" t="s">
        <v>19871</v>
      </c>
      <c r="AB4915" s="4" t="s">
        <v>58</v>
      </c>
      <c r="AC4915" s="4" t="s">
        <v>915</v>
      </c>
      <c r="AD4915" s="4" t="b">
        <v>0</v>
      </c>
      <c r="AG4915" s="11">
        <f t="shared" si="76"/>
        <v>43331</v>
      </c>
    </row>
    <row r="4916" s="4" customFormat="1" spans="1:33">
      <c r="A4916" s="4" t="s">
        <v>19872</v>
      </c>
      <c r="B4916" s="4" t="s">
        <v>19872</v>
      </c>
      <c r="C4916" s="4" t="s">
        <v>19873</v>
      </c>
      <c r="D4916" s="4" t="s">
        <v>19874</v>
      </c>
      <c r="E4916" s="4" t="s">
        <v>36</v>
      </c>
      <c r="F4916" s="4" t="s">
        <v>37</v>
      </c>
      <c r="G4916" s="4" t="s">
        <v>51</v>
      </c>
      <c r="J4916" s="4" t="s">
        <v>39</v>
      </c>
      <c r="K4916" s="4" t="s">
        <v>2053</v>
      </c>
      <c r="L4916" s="4" t="s">
        <v>2054</v>
      </c>
      <c r="M4916" s="4" t="s">
        <v>2055</v>
      </c>
      <c r="N4916" s="4" t="s">
        <v>36</v>
      </c>
      <c r="O4916" s="4">
        <v>1</v>
      </c>
      <c r="P4916" s="4" t="s">
        <v>55</v>
      </c>
      <c r="Q4916" s="4">
        <v>22.99</v>
      </c>
      <c r="Y4916" s="4" t="s">
        <v>62</v>
      </c>
      <c r="Z4916" s="4" t="s">
        <v>63</v>
      </c>
      <c r="AA4916" s="4" t="s">
        <v>19875</v>
      </c>
      <c r="AB4916" s="4" t="s">
        <v>58</v>
      </c>
      <c r="AD4916" s="4" t="b">
        <v>0</v>
      </c>
      <c r="AG4916" s="11">
        <f t="shared" si="76"/>
        <v>43331</v>
      </c>
    </row>
    <row r="4917" s="4" customFormat="1" spans="1:33">
      <c r="A4917" s="4" t="s">
        <v>19876</v>
      </c>
      <c r="B4917" s="4" t="s">
        <v>19876</v>
      </c>
      <c r="C4917" s="4" t="s">
        <v>19877</v>
      </c>
      <c r="D4917" s="4" t="s">
        <v>19878</v>
      </c>
      <c r="E4917" s="4" t="s">
        <v>36</v>
      </c>
      <c r="F4917" s="4" t="s">
        <v>37</v>
      </c>
      <c r="G4917" s="4" t="s">
        <v>51</v>
      </c>
      <c r="J4917" s="4" t="s">
        <v>39</v>
      </c>
      <c r="K4917" s="4" t="s">
        <v>1770</v>
      </c>
      <c r="L4917" s="4" t="s">
        <v>1771</v>
      </c>
      <c r="M4917" s="4" t="s">
        <v>1772</v>
      </c>
      <c r="N4917" s="4" t="s">
        <v>36</v>
      </c>
      <c r="O4917" s="4">
        <v>1</v>
      </c>
      <c r="P4917" s="4" t="s">
        <v>55</v>
      </c>
      <c r="Q4917" s="4">
        <v>23.98</v>
      </c>
      <c r="Y4917" s="4" t="s">
        <v>1659</v>
      </c>
      <c r="Z4917" s="4" t="s">
        <v>784</v>
      </c>
      <c r="AA4917" s="4">
        <v>40241</v>
      </c>
      <c r="AB4917" s="4" t="s">
        <v>58</v>
      </c>
      <c r="AD4917" s="4" t="b">
        <v>0</v>
      </c>
      <c r="AG4917" s="11">
        <f t="shared" si="76"/>
        <v>43331</v>
      </c>
    </row>
    <row r="4918" s="4" customFormat="1" spans="1:33">
      <c r="A4918" s="4" t="s">
        <v>19879</v>
      </c>
      <c r="B4918" s="4" t="s">
        <v>19879</v>
      </c>
      <c r="C4918" s="4" t="s">
        <v>19880</v>
      </c>
      <c r="D4918" s="4" t="s">
        <v>19881</v>
      </c>
      <c r="E4918" s="4" t="s">
        <v>36</v>
      </c>
      <c r="F4918" s="4" t="s">
        <v>37</v>
      </c>
      <c r="G4918" s="4" t="s">
        <v>51</v>
      </c>
      <c r="J4918" s="4" t="s">
        <v>39</v>
      </c>
      <c r="K4918" s="4" t="s">
        <v>1983</v>
      </c>
      <c r="L4918" s="4" t="s">
        <v>1984</v>
      </c>
      <c r="M4918" s="4" t="s">
        <v>1985</v>
      </c>
      <c r="N4918" s="4" t="s">
        <v>36</v>
      </c>
      <c r="O4918" s="4">
        <v>1</v>
      </c>
      <c r="P4918" s="4" t="s">
        <v>55</v>
      </c>
      <c r="Q4918" s="4">
        <v>24.98</v>
      </c>
      <c r="Y4918" s="4" t="s">
        <v>9154</v>
      </c>
      <c r="Z4918" s="4" t="s">
        <v>398</v>
      </c>
      <c r="AA4918" s="4">
        <v>2653</v>
      </c>
      <c r="AB4918" s="4" t="s">
        <v>58</v>
      </c>
      <c r="AD4918" s="4" t="b">
        <v>0</v>
      </c>
      <c r="AG4918" s="11">
        <f t="shared" si="76"/>
        <v>43331</v>
      </c>
    </row>
    <row r="4919" s="4" customFormat="1" spans="1:33">
      <c r="A4919" s="4" t="s">
        <v>19882</v>
      </c>
      <c r="B4919" s="4" t="s">
        <v>19882</v>
      </c>
      <c r="C4919" s="4" t="s">
        <v>19883</v>
      </c>
      <c r="D4919" s="4" t="s">
        <v>19884</v>
      </c>
      <c r="E4919" s="4" t="s">
        <v>36</v>
      </c>
      <c r="F4919" s="4" t="s">
        <v>37</v>
      </c>
      <c r="G4919" s="4" t="s">
        <v>51</v>
      </c>
      <c r="J4919" s="4" t="s">
        <v>39</v>
      </c>
      <c r="K4919" s="4" t="s">
        <v>3763</v>
      </c>
      <c r="L4919" s="4" t="s">
        <v>3764</v>
      </c>
      <c r="M4919" s="4" t="s">
        <v>3765</v>
      </c>
      <c r="N4919" s="4" t="s">
        <v>36</v>
      </c>
      <c r="O4919" s="4">
        <v>6</v>
      </c>
      <c r="P4919" s="4" t="s">
        <v>55</v>
      </c>
      <c r="Q4919" s="4">
        <v>143.88</v>
      </c>
      <c r="Y4919" s="4" t="s">
        <v>2622</v>
      </c>
      <c r="Z4919" s="4" t="s">
        <v>398</v>
      </c>
      <c r="AA4919" s="4" t="s">
        <v>19885</v>
      </c>
      <c r="AB4919" s="4" t="s">
        <v>58</v>
      </c>
      <c r="AD4919" s="4" t="b">
        <v>0</v>
      </c>
      <c r="AG4919" s="11">
        <f t="shared" si="76"/>
        <v>43331</v>
      </c>
    </row>
    <row r="4920" s="4" customFormat="1" spans="1:33">
      <c r="A4920" s="4" t="s">
        <v>19882</v>
      </c>
      <c r="B4920" s="4" t="s">
        <v>19882</v>
      </c>
      <c r="C4920" s="4" t="s">
        <v>19883</v>
      </c>
      <c r="D4920" s="4" t="s">
        <v>19884</v>
      </c>
      <c r="E4920" s="4" t="s">
        <v>36</v>
      </c>
      <c r="F4920" s="4" t="s">
        <v>37</v>
      </c>
      <c r="G4920" s="4" t="s">
        <v>51</v>
      </c>
      <c r="J4920" s="4" t="s">
        <v>39</v>
      </c>
      <c r="K4920" s="4" t="s">
        <v>3760</v>
      </c>
      <c r="L4920" s="4" t="s">
        <v>3761</v>
      </c>
      <c r="M4920" s="4" t="s">
        <v>3762</v>
      </c>
      <c r="N4920" s="4" t="s">
        <v>36</v>
      </c>
      <c r="O4920" s="4">
        <v>1</v>
      </c>
      <c r="P4920" s="4" t="s">
        <v>55</v>
      </c>
      <c r="Q4920" s="4">
        <v>23.98</v>
      </c>
      <c r="Y4920" s="4" t="s">
        <v>2622</v>
      </c>
      <c r="Z4920" s="4" t="s">
        <v>398</v>
      </c>
      <c r="AA4920" s="4" t="s">
        <v>19885</v>
      </c>
      <c r="AB4920" s="4" t="s">
        <v>58</v>
      </c>
      <c r="AD4920" s="4" t="b">
        <v>0</v>
      </c>
      <c r="AG4920" s="11">
        <f t="shared" si="76"/>
        <v>43331</v>
      </c>
    </row>
    <row r="4921" s="4" customFormat="1" spans="1:33">
      <c r="A4921" s="4" t="s">
        <v>19882</v>
      </c>
      <c r="B4921" s="4" t="s">
        <v>19882</v>
      </c>
      <c r="C4921" s="4" t="s">
        <v>19883</v>
      </c>
      <c r="D4921" s="4" t="s">
        <v>19884</v>
      </c>
      <c r="E4921" s="4" t="s">
        <v>36</v>
      </c>
      <c r="F4921" s="4" t="s">
        <v>37</v>
      </c>
      <c r="G4921" s="4" t="s">
        <v>51</v>
      </c>
      <c r="J4921" s="4" t="s">
        <v>39</v>
      </c>
      <c r="K4921" s="4" t="s">
        <v>1869</v>
      </c>
      <c r="L4921" s="4" t="s">
        <v>1870</v>
      </c>
      <c r="M4921" s="4" t="s">
        <v>1871</v>
      </c>
      <c r="N4921" s="4" t="s">
        <v>36</v>
      </c>
      <c r="O4921" s="4">
        <v>1</v>
      </c>
      <c r="P4921" s="4" t="s">
        <v>55</v>
      </c>
      <c r="Q4921" s="4">
        <v>23.98</v>
      </c>
      <c r="Y4921" s="4" t="s">
        <v>2622</v>
      </c>
      <c r="Z4921" s="4" t="s">
        <v>398</v>
      </c>
      <c r="AA4921" s="4" t="s">
        <v>19885</v>
      </c>
      <c r="AB4921" s="4" t="s">
        <v>58</v>
      </c>
      <c r="AD4921" s="4" t="b">
        <v>0</v>
      </c>
      <c r="AG4921" s="11">
        <f t="shared" si="76"/>
        <v>43331</v>
      </c>
    </row>
    <row r="4922" s="4" customFormat="1" spans="1:33">
      <c r="A4922" s="4" t="s">
        <v>19882</v>
      </c>
      <c r="B4922" s="4" t="s">
        <v>19882</v>
      </c>
      <c r="C4922" s="4" t="s">
        <v>19883</v>
      </c>
      <c r="D4922" s="4" t="s">
        <v>19884</v>
      </c>
      <c r="E4922" s="4" t="s">
        <v>36</v>
      </c>
      <c r="F4922" s="4" t="s">
        <v>37</v>
      </c>
      <c r="G4922" s="4" t="s">
        <v>51</v>
      </c>
      <c r="J4922" s="4" t="s">
        <v>39</v>
      </c>
      <c r="K4922" s="4" t="s">
        <v>17390</v>
      </c>
      <c r="L4922" s="4" t="s">
        <v>17391</v>
      </c>
      <c r="M4922" s="4" t="s">
        <v>17392</v>
      </c>
      <c r="N4922" s="4" t="s">
        <v>36</v>
      </c>
      <c r="O4922" s="4">
        <v>1</v>
      </c>
      <c r="P4922" s="4" t="s">
        <v>55</v>
      </c>
      <c r="Q4922" s="4">
        <v>23.98</v>
      </c>
      <c r="Y4922" s="4" t="s">
        <v>2622</v>
      </c>
      <c r="Z4922" s="4" t="s">
        <v>398</v>
      </c>
      <c r="AA4922" s="4" t="s">
        <v>19885</v>
      </c>
      <c r="AB4922" s="4" t="s">
        <v>58</v>
      </c>
      <c r="AD4922" s="4" t="b">
        <v>0</v>
      </c>
      <c r="AG4922" s="11">
        <f t="shared" si="76"/>
        <v>43331</v>
      </c>
    </row>
    <row r="4923" s="4" customFormat="1" spans="1:33">
      <c r="A4923" s="4" t="s">
        <v>19882</v>
      </c>
      <c r="B4923" s="4" t="s">
        <v>19882</v>
      </c>
      <c r="C4923" s="4" t="s">
        <v>19883</v>
      </c>
      <c r="D4923" s="4" t="s">
        <v>19884</v>
      </c>
      <c r="E4923" s="4" t="s">
        <v>36</v>
      </c>
      <c r="F4923" s="4" t="s">
        <v>37</v>
      </c>
      <c r="G4923" s="4" t="s">
        <v>51</v>
      </c>
      <c r="J4923" s="4" t="s">
        <v>39</v>
      </c>
      <c r="K4923" s="4" t="s">
        <v>11255</v>
      </c>
      <c r="L4923" s="4" t="s">
        <v>11256</v>
      </c>
      <c r="M4923" s="4" t="s">
        <v>11257</v>
      </c>
      <c r="N4923" s="4" t="s">
        <v>36</v>
      </c>
      <c r="O4923" s="4">
        <v>1</v>
      </c>
      <c r="P4923" s="4" t="s">
        <v>55</v>
      </c>
      <c r="Q4923" s="4">
        <v>23.98</v>
      </c>
      <c r="Y4923" s="4" t="s">
        <v>2622</v>
      </c>
      <c r="Z4923" s="4" t="s">
        <v>398</v>
      </c>
      <c r="AA4923" s="4" t="s">
        <v>19885</v>
      </c>
      <c r="AB4923" s="4" t="s">
        <v>58</v>
      </c>
      <c r="AD4923" s="4" t="b">
        <v>0</v>
      </c>
      <c r="AG4923" s="11">
        <f t="shared" si="76"/>
        <v>43331</v>
      </c>
    </row>
    <row r="4924" s="4" customFormat="1" spans="1:33">
      <c r="A4924" s="4" t="s">
        <v>19886</v>
      </c>
      <c r="B4924" s="4" t="s">
        <v>19886</v>
      </c>
      <c r="C4924" s="4" t="s">
        <v>19887</v>
      </c>
      <c r="D4924" s="4" t="s">
        <v>19888</v>
      </c>
      <c r="E4924" s="4" t="s">
        <v>36</v>
      </c>
      <c r="F4924" s="4" t="s">
        <v>37</v>
      </c>
      <c r="G4924" s="4" t="s">
        <v>51</v>
      </c>
      <c r="J4924" s="4" t="s">
        <v>891</v>
      </c>
      <c r="K4924" s="4" t="s">
        <v>307</v>
      </c>
      <c r="L4924" s="4" t="s">
        <v>308</v>
      </c>
      <c r="M4924" s="4" t="s">
        <v>309</v>
      </c>
      <c r="N4924" s="4" t="s">
        <v>36</v>
      </c>
      <c r="O4924" s="4">
        <v>1</v>
      </c>
      <c r="P4924" s="4" t="s">
        <v>55</v>
      </c>
      <c r="Q4924" s="4">
        <v>23.98</v>
      </c>
      <c r="S4924" s="4">
        <v>5.99</v>
      </c>
      <c r="X4924" s="4">
        <v>5.99</v>
      </c>
      <c r="Y4924" s="4" t="s">
        <v>1443</v>
      </c>
      <c r="Z4924" s="4" t="s">
        <v>47</v>
      </c>
      <c r="AA4924" s="4" t="s">
        <v>19889</v>
      </c>
      <c r="AB4924" s="4" t="s">
        <v>58</v>
      </c>
      <c r="AD4924" s="4" t="b">
        <v>0</v>
      </c>
      <c r="AG4924" s="11">
        <f t="shared" si="76"/>
        <v>43331</v>
      </c>
    </row>
    <row r="4925" s="4" customFormat="1" spans="1:33">
      <c r="A4925" s="4" t="s">
        <v>19890</v>
      </c>
      <c r="B4925" s="4" t="s">
        <v>19890</v>
      </c>
      <c r="C4925" s="4" t="s">
        <v>19891</v>
      </c>
      <c r="D4925" s="4" t="s">
        <v>19892</v>
      </c>
      <c r="E4925" s="4" t="s">
        <v>36</v>
      </c>
      <c r="F4925" s="4" t="s">
        <v>37</v>
      </c>
      <c r="G4925" s="4" t="s">
        <v>51</v>
      </c>
      <c r="J4925" s="4" t="s">
        <v>110</v>
      </c>
      <c r="K4925" s="4" t="s">
        <v>3274</v>
      </c>
      <c r="L4925" s="4" t="s">
        <v>3275</v>
      </c>
      <c r="M4925" s="4" t="s">
        <v>3276</v>
      </c>
      <c r="N4925" s="4" t="s">
        <v>36</v>
      </c>
      <c r="O4925" s="4">
        <v>1</v>
      </c>
      <c r="P4925" s="4" t="s">
        <v>55</v>
      </c>
      <c r="Q4925" s="4">
        <v>22.98</v>
      </c>
      <c r="Y4925" s="4" t="s">
        <v>19893</v>
      </c>
      <c r="Z4925" s="4" t="s">
        <v>233</v>
      </c>
      <c r="AA4925" s="4">
        <v>80821</v>
      </c>
      <c r="AB4925" s="4" t="s">
        <v>58</v>
      </c>
      <c r="AD4925" s="4" t="b">
        <v>0</v>
      </c>
      <c r="AG4925" s="11">
        <f t="shared" si="76"/>
        <v>43331</v>
      </c>
    </row>
    <row r="4926" s="4" customFormat="1" spans="1:33">
      <c r="A4926" s="4" t="s">
        <v>19894</v>
      </c>
      <c r="B4926" s="4" t="s">
        <v>19894</v>
      </c>
      <c r="C4926" s="4" t="s">
        <v>19895</v>
      </c>
      <c r="D4926" s="4" t="s">
        <v>19896</v>
      </c>
      <c r="E4926" s="4" t="s">
        <v>36</v>
      </c>
      <c r="F4926" s="4" t="s">
        <v>37</v>
      </c>
      <c r="G4926" s="4" t="s">
        <v>51</v>
      </c>
      <c r="J4926" s="4" t="s">
        <v>110</v>
      </c>
      <c r="K4926" s="4" t="s">
        <v>1132</v>
      </c>
      <c r="L4926" s="4" t="s">
        <v>1133</v>
      </c>
      <c r="M4926" s="4" t="s">
        <v>1134</v>
      </c>
      <c r="N4926" s="4" t="s">
        <v>36</v>
      </c>
      <c r="O4926" s="4">
        <v>1</v>
      </c>
      <c r="P4926" s="4" t="s">
        <v>55</v>
      </c>
      <c r="Q4926" s="4">
        <v>23.98</v>
      </c>
      <c r="S4926" s="4">
        <v>5.99</v>
      </c>
      <c r="Y4926" s="4" t="s">
        <v>19897</v>
      </c>
      <c r="Z4926" s="4" t="s">
        <v>156</v>
      </c>
      <c r="AA4926" s="4" t="s">
        <v>19898</v>
      </c>
      <c r="AB4926" s="4" t="s">
        <v>58</v>
      </c>
      <c r="AD4926" s="4" t="b">
        <v>0</v>
      </c>
      <c r="AG4926" s="11">
        <f t="shared" si="76"/>
        <v>43331</v>
      </c>
    </row>
    <row r="4927" s="4" customFormat="1" spans="1:33">
      <c r="A4927" s="4" t="s">
        <v>19899</v>
      </c>
      <c r="B4927" s="4" t="s">
        <v>19899</v>
      </c>
      <c r="C4927" s="4" t="s">
        <v>19900</v>
      </c>
      <c r="D4927" s="4" t="s">
        <v>19901</v>
      </c>
      <c r="E4927" s="4" t="s">
        <v>36</v>
      </c>
      <c r="F4927" s="4" t="s">
        <v>37</v>
      </c>
      <c r="G4927" s="4" t="s">
        <v>51</v>
      </c>
      <c r="J4927" s="4" t="s">
        <v>39</v>
      </c>
      <c r="K4927" s="4" t="s">
        <v>474</v>
      </c>
      <c r="L4927" s="4" t="s">
        <v>475</v>
      </c>
      <c r="M4927" s="4" t="s">
        <v>476</v>
      </c>
      <c r="N4927" s="4" t="s">
        <v>36</v>
      </c>
      <c r="O4927" s="4">
        <v>1</v>
      </c>
      <c r="P4927" s="4" t="s">
        <v>55</v>
      </c>
      <c r="Q4927" s="4">
        <v>22.98</v>
      </c>
      <c r="Y4927" s="4" t="s">
        <v>6640</v>
      </c>
      <c r="Z4927" s="4" t="s">
        <v>63</v>
      </c>
      <c r="AA4927" s="4" t="s">
        <v>19902</v>
      </c>
      <c r="AB4927" s="4" t="s">
        <v>58</v>
      </c>
      <c r="AD4927" s="4" t="b">
        <v>0</v>
      </c>
      <c r="AG4927" s="11">
        <f t="shared" si="76"/>
        <v>43331</v>
      </c>
    </row>
    <row r="4928" s="4" customFormat="1" spans="1:33">
      <c r="A4928" s="4" t="s">
        <v>19903</v>
      </c>
      <c r="B4928" s="4" t="s">
        <v>19903</v>
      </c>
      <c r="C4928" s="4" t="s">
        <v>19904</v>
      </c>
      <c r="D4928" s="4" t="s">
        <v>19905</v>
      </c>
      <c r="E4928" s="4" t="s">
        <v>36</v>
      </c>
      <c r="F4928" s="4" t="s">
        <v>37</v>
      </c>
      <c r="G4928" s="4" t="s">
        <v>51</v>
      </c>
      <c r="J4928" s="4" t="s">
        <v>110</v>
      </c>
      <c r="K4928" s="4" t="s">
        <v>9512</v>
      </c>
      <c r="L4928" s="4" t="s">
        <v>9513</v>
      </c>
      <c r="M4928" s="4" t="s">
        <v>9514</v>
      </c>
      <c r="N4928" s="4" t="s">
        <v>36</v>
      </c>
      <c r="O4928" s="4">
        <v>2</v>
      </c>
      <c r="P4928" s="4" t="s">
        <v>55</v>
      </c>
      <c r="Q4928" s="4">
        <v>47.96</v>
      </c>
      <c r="S4928" s="4">
        <v>4.79</v>
      </c>
      <c r="X4928" s="4">
        <v>4.79</v>
      </c>
      <c r="Y4928" s="4" t="s">
        <v>10268</v>
      </c>
      <c r="Z4928" s="4" t="s">
        <v>166</v>
      </c>
      <c r="AA4928" s="4" t="s">
        <v>10269</v>
      </c>
      <c r="AB4928" s="4" t="s">
        <v>58</v>
      </c>
      <c r="AC4928" s="4" t="s">
        <v>915</v>
      </c>
      <c r="AD4928" s="4" t="b">
        <v>0</v>
      </c>
      <c r="AG4928" s="11">
        <f t="shared" si="76"/>
        <v>43331</v>
      </c>
    </row>
    <row r="4929" s="4" customFormat="1" spans="1:33">
      <c r="A4929" s="4" t="s">
        <v>19903</v>
      </c>
      <c r="B4929" s="4" t="s">
        <v>19903</v>
      </c>
      <c r="C4929" s="4" t="s">
        <v>19904</v>
      </c>
      <c r="D4929" s="4" t="s">
        <v>19905</v>
      </c>
      <c r="E4929" s="4" t="s">
        <v>36</v>
      </c>
      <c r="F4929" s="4" t="s">
        <v>37</v>
      </c>
      <c r="G4929" s="4" t="s">
        <v>51</v>
      </c>
      <c r="J4929" s="4" t="s">
        <v>110</v>
      </c>
      <c r="K4929" s="4" t="s">
        <v>6381</v>
      </c>
      <c r="L4929" s="4" t="s">
        <v>6382</v>
      </c>
      <c r="M4929" s="4" t="s">
        <v>6383</v>
      </c>
      <c r="N4929" s="4" t="s">
        <v>36</v>
      </c>
      <c r="O4929" s="4">
        <v>1</v>
      </c>
      <c r="P4929" s="4" t="s">
        <v>55</v>
      </c>
      <c r="Q4929" s="4">
        <v>23.98</v>
      </c>
      <c r="S4929" s="4">
        <v>2.4</v>
      </c>
      <c r="X4929" s="4">
        <v>2.4</v>
      </c>
      <c r="Y4929" s="4" t="s">
        <v>10268</v>
      </c>
      <c r="Z4929" s="4" t="s">
        <v>166</v>
      </c>
      <c r="AA4929" s="4" t="s">
        <v>10269</v>
      </c>
      <c r="AB4929" s="4" t="s">
        <v>58</v>
      </c>
      <c r="AC4929" s="4" t="s">
        <v>915</v>
      </c>
      <c r="AD4929" s="4" t="b">
        <v>0</v>
      </c>
      <c r="AG4929" s="11">
        <f t="shared" si="76"/>
        <v>43331</v>
      </c>
    </row>
    <row r="4930" s="4" customFormat="1" spans="1:33">
      <c r="A4930" s="4" t="s">
        <v>19906</v>
      </c>
      <c r="B4930" s="4" t="s">
        <v>19906</v>
      </c>
      <c r="C4930" s="4" t="s">
        <v>19907</v>
      </c>
      <c r="D4930" s="4" t="s">
        <v>19908</v>
      </c>
      <c r="E4930" s="4" t="s">
        <v>36</v>
      </c>
      <c r="F4930" s="4" t="s">
        <v>37</v>
      </c>
      <c r="G4930" s="4" t="s">
        <v>51</v>
      </c>
      <c r="J4930" s="4" t="s">
        <v>39</v>
      </c>
      <c r="K4930" s="4" t="s">
        <v>81</v>
      </c>
      <c r="L4930" s="4" t="s">
        <v>82</v>
      </c>
      <c r="M4930" s="4" t="s">
        <v>83</v>
      </c>
      <c r="N4930" s="4" t="s">
        <v>36</v>
      </c>
      <c r="O4930" s="4">
        <v>1</v>
      </c>
      <c r="P4930" s="4" t="s">
        <v>55</v>
      </c>
      <c r="Q4930" s="4">
        <v>23.98</v>
      </c>
      <c r="Y4930" s="4" t="s">
        <v>4045</v>
      </c>
      <c r="Z4930" s="4" t="s">
        <v>47</v>
      </c>
      <c r="AA4930" s="4" t="s">
        <v>19909</v>
      </c>
      <c r="AB4930" s="4" t="s">
        <v>58</v>
      </c>
      <c r="AD4930" s="4" t="b">
        <v>0</v>
      </c>
      <c r="AG4930" s="11">
        <f t="shared" ref="AG4930:AG4993" si="77">DATEVALUE(LEFT(C4930,10))</f>
        <v>43331</v>
      </c>
    </row>
    <row r="4931" s="4" customFormat="1" spans="1:33">
      <c r="A4931" s="4" t="s">
        <v>19910</v>
      </c>
      <c r="B4931" s="4" t="s">
        <v>19910</v>
      </c>
      <c r="C4931" s="4" t="s">
        <v>19911</v>
      </c>
      <c r="D4931" s="4" t="s">
        <v>19912</v>
      </c>
      <c r="E4931" s="4" t="s">
        <v>36</v>
      </c>
      <c r="F4931" s="4" t="s">
        <v>37</v>
      </c>
      <c r="G4931" s="4" t="s">
        <v>51</v>
      </c>
      <c r="J4931" s="4" t="s">
        <v>39</v>
      </c>
      <c r="K4931" s="4" t="s">
        <v>19913</v>
      </c>
      <c r="L4931" s="4" t="s">
        <v>19914</v>
      </c>
      <c r="M4931" s="4" t="s">
        <v>19915</v>
      </c>
      <c r="N4931" s="4" t="s">
        <v>36</v>
      </c>
      <c r="O4931" s="4">
        <v>1</v>
      </c>
      <c r="P4931" s="4" t="s">
        <v>55</v>
      </c>
      <c r="Q4931" s="4">
        <v>20.98</v>
      </c>
      <c r="Y4931" s="4" t="s">
        <v>1813</v>
      </c>
      <c r="Z4931" s="4" t="s">
        <v>1192</v>
      </c>
      <c r="AA4931" s="4" t="s">
        <v>19916</v>
      </c>
      <c r="AB4931" s="4" t="s">
        <v>58</v>
      </c>
      <c r="AD4931" s="4" t="b">
        <v>0</v>
      </c>
      <c r="AG4931" s="11">
        <f t="shared" si="77"/>
        <v>43331</v>
      </c>
    </row>
    <row r="4932" s="4" customFormat="1" spans="1:33">
      <c r="A4932" s="4" t="s">
        <v>19917</v>
      </c>
      <c r="B4932" s="4" t="s">
        <v>19917</v>
      </c>
      <c r="C4932" s="4" t="s">
        <v>19918</v>
      </c>
      <c r="D4932" s="4" t="s">
        <v>19919</v>
      </c>
      <c r="E4932" s="4" t="s">
        <v>36</v>
      </c>
      <c r="F4932" s="4" t="s">
        <v>37</v>
      </c>
      <c r="G4932" s="4" t="s">
        <v>51</v>
      </c>
      <c r="J4932" s="4" t="s">
        <v>39</v>
      </c>
      <c r="K4932" s="4" t="s">
        <v>853</v>
      </c>
      <c r="L4932" s="4" t="s">
        <v>2214</v>
      </c>
      <c r="M4932" s="4" t="s">
        <v>855</v>
      </c>
      <c r="N4932" s="4" t="s">
        <v>36</v>
      </c>
      <c r="O4932" s="4">
        <v>1</v>
      </c>
      <c r="P4932" s="4" t="s">
        <v>55</v>
      </c>
      <c r="Q4932" s="4">
        <v>22.98</v>
      </c>
      <c r="Y4932" s="4" t="s">
        <v>19920</v>
      </c>
      <c r="Z4932" s="4" t="s">
        <v>862</v>
      </c>
      <c r="AA4932" s="4" t="s">
        <v>19921</v>
      </c>
      <c r="AB4932" s="4" t="s">
        <v>58</v>
      </c>
      <c r="AD4932" s="4" t="b">
        <v>0</v>
      </c>
      <c r="AG4932" s="11">
        <f t="shared" si="77"/>
        <v>43331</v>
      </c>
    </row>
    <row r="4933" s="4" customFormat="1" spans="1:33">
      <c r="A4933" s="4" t="s">
        <v>19922</v>
      </c>
      <c r="B4933" s="4" t="s">
        <v>19922</v>
      </c>
      <c r="C4933" s="4" t="s">
        <v>19923</v>
      </c>
      <c r="D4933" s="4" t="s">
        <v>19924</v>
      </c>
      <c r="E4933" s="4" t="s">
        <v>36</v>
      </c>
      <c r="F4933" s="4" t="s">
        <v>37</v>
      </c>
      <c r="G4933" s="4" t="s">
        <v>51</v>
      </c>
      <c r="J4933" s="4" t="s">
        <v>39</v>
      </c>
      <c r="K4933" s="4" t="s">
        <v>143</v>
      </c>
      <c r="L4933" s="4" t="s">
        <v>144</v>
      </c>
      <c r="M4933" s="4" t="s">
        <v>145</v>
      </c>
      <c r="N4933" s="4" t="s">
        <v>36</v>
      </c>
      <c r="O4933" s="4">
        <v>1</v>
      </c>
      <c r="P4933" s="4" t="s">
        <v>55</v>
      </c>
      <c r="Q4933" s="4">
        <v>23.98</v>
      </c>
      <c r="Y4933" s="4" t="s">
        <v>11892</v>
      </c>
      <c r="Z4933" s="4" t="s">
        <v>156</v>
      </c>
      <c r="AA4933" s="4" t="s">
        <v>19925</v>
      </c>
      <c r="AB4933" s="4" t="s">
        <v>58</v>
      </c>
      <c r="AD4933" s="4" t="b">
        <v>0</v>
      </c>
      <c r="AG4933" s="11">
        <f t="shared" si="77"/>
        <v>43331</v>
      </c>
    </row>
    <row r="4934" s="4" customFormat="1" spans="1:33">
      <c r="A4934" s="4" t="s">
        <v>19926</v>
      </c>
      <c r="B4934" s="4" t="s">
        <v>19926</v>
      </c>
      <c r="C4934" s="4" t="s">
        <v>19927</v>
      </c>
      <c r="D4934" s="4" t="s">
        <v>19928</v>
      </c>
      <c r="E4934" s="4" t="s">
        <v>36</v>
      </c>
      <c r="F4934" s="4" t="s">
        <v>37</v>
      </c>
      <c r="G4934" s="4" t="s">
        <v>51</v>
      </c>
      <c r="J4934" s="4" t="s">
        <v>39</v>
      </c>
      <c r="K4934" s="4" t="s">
        <v>77</v>
      </c>
      <c r="L4934" s="4" t="s">
        <v>1216</v>
      </c>
      <c r="M4934" s="4" t="s">
        <v>1217</v>
      </c>
      <c r="N4934" s="4" t="s">
        <v>36</v>
      </c>
      <c r="O4934" s="4">
        <v>1</v>
      </c>
      <c r="P4934" s="4" t="s">
        <v>55</v>
      </c>
      <c r="Q4934" s="4">
        <v>23.98</v>
      </c>
      <c r="Y4934" s="4" t="s">
        <v>146</v>
      </c>
      <c r="Z4934" s="4" t="s">
        <v>147</v>
      </c>
      <c r="AA4934" s="4" t="s">
        <v>19929</v>
      </c>
      <c r="AB4934" s="4" t="s">
        <v>58</v>
      </c>
      <c r="AD4934" s="4" t="b">
        <v>0</v>
      </c>
      <c r="AG4934" s="11">
        <f t="shared" si="77"/>
        <v>43331</v>
      </c>
    </row>
    <row r="4935" s="4" customFormat="1" spans="1:33">
      <c r="A4935" s="4" t="s">
        <v>19930</v>
      </c>
      <c r="B4935" s="4" t="s">
        <v>19930</v>
      </c>
      <c r="C4935" s="4" t="s">
        <v>19931</v>
      </c>
      <c r="D4935" s="4" t="s">
        <v>19932</v>
      </c>
      <c r="E4935" s="4" t="s">
        <v>36</v>
      </c>
      <c r="F4935" s="4" t="s">
        <v>37</v>
      </c>
      <c r="G4935" s="4" t="s">
        <v>51</v>
      </c>
      <c r="J4935" s="4" t="s">
        <v>39</v>
      </c>
      <c r="K4935" s="4" t="s">
        <v>16623</v>
      </c>
      <c r="L4935" s="4" t="s">
        <v>16624</v>
      </c>
      <c r="M4935" s="4" t="s">
        <v>16625</v>
      </c>
      <c r="N4935" s="4" t="s">
        <v>36</v>
      </c>
      <c r="O4935" s="4">
        <v>1</v>
      </c>
      <c r="P4935" s="4" t="s">
        <v>55</v>
      </c>
      <c r="Q4935" s="4">
        <v>22.98</v>
      </c>
      <c r="Y4935" s="4" t="s">
        <v>19933</v>
      </c>
      <c r="Z4935" s="4" t="s">
        <v>398</v>
      </c>
      <c r="AA4935" s="4">
        <v>2035</v>
      </c>
      <c r="AB4935" s="4" t="s">
        <v>58</v>
      </c>
      <c r="AD4935" s="4" t="b">
        <v>0</v>
      </c>
      <c r="AG4935" s="11">
        <f t="shared" si="77"/>
        <v>43331</v>
      </c>
    </row>
    <row r="4936" s="4" customFormat="1" spans="1:33">
      <c r="A4936" s="4" t="s">
        <v>19930</v>
      </c>
      <c r="B4936" s="4" t="s">
        <v>19930</v>
      </c>
      <c r="C4936" s="4" t="s">
        <v>19931</v>
      </c>
      <c r="D4936" s="4" t="s">
        <v>19932</v>
      </c>
      <c r="E4936" s="4" t="s">
        <v>36</v>
      </c>
      <c r="F4936" s="4" t="s">
        <v>37</v>
      </c>
      <c r="G4936" s="4" t="s">
        <v>51</v>
      </c>
      <c r="J4936" s="4" t="s">
        <v>39</v>
      </c>
      <c r="K4936" s="4" t="s">
        <v>621</v>
      </c>
      <c r="L4936" s="4" t="s">
        <v>4036</v>
      </c>
      <c r="M4936" s="4" t="s">
        <v>623</v>
      </c>
      <c r="N4936" s="4" t="s">
        <v>36</v>
      </c>
      <c r="O4936" s="4">
        <v>1</v>
      </c>
      <c r="P4936" s="4" t="s">
        <v>55</v>
      </c>
      <c r="Q4936" s="4">
        <v>22.98</v>
      </c>
      <c r="Y4936" s="4" t="s">
        <v>19933</v>
      </c>
      <c r="Z4936" s="4" t="s">
        <v>398</v>
      </c>
      <c r="AA4936" s="4">
        <v>2035</v>
      </c>
      <c r="AB4936" s="4" t="s">
        <v>58</v>
      </c>
      <c r="AD4936" s="4" t="b">
        <v>0</v>
      </c>
      <c r="AG4936" s="11">
        <f t="shared" si="77"/>
        <v>43331</v>
      </c>
    </row>
    <row r="4937" s="4" customFormat="1" spans="1:33">
      <c r="A4937" s="4" t="s">
        <v>19934</v>
      </c>
      <c r="B4937" s="4" t="s">
        <v>19934</v>
      </c>
      <c r="C4937" s="4" t="s">
        <v>19935</v>
      </c>
      <c r="D4937" s="4" t="s">
        <v>19936</v>
      </c>
      <c r="E4937" s="4" t="s">
        <v>36</v>
      </c>
      <c r="F4937" s="4" t="s">
        <v>37</v>
      </c>
      <c r="G4937" s="4" t="s">
        <v>51</v>
      </c>
      <c r="J4937" s="4" t="s">
        <v>39</v>
      </c>
      <c r="K4937" s="4" t="s">
        <v>1858</v>
      </c>
      <c r="L4937" s="4" t="s">
        <v>1859</v>
      </c>
      <c r="M4937" s="4" t="s">
        <v>1860</v>
      </c>
      <c r="N4937" s="4" t="s">
        <v>36</v>
      </c>
      <c r="O4937" s="4">
        <v>1</v>
      </c>
      <c r="P4937" s="4" t="s">
        <v>55</v>
      </c>
      <c r="Q4937" s="4">
        <v>22.98</v>
      </c>
      <c r="Y4937" s="4" t="s">
        <v>2099</v>
      </c>
      <c r="Z4937" s="4" t="s">
        <v>3780</v>
      </c>
      <c r="AA4937" s="4" t="s">
        <v>19937</v>
      </c>
      <c r="AB4937" s="4" t="s">
        <v>58</v>
      </c>
      <c r="AD4937" s="4" t="b">
        <v>0</v>
      </c>
      <c r="AG4937" s="11">
        <f t="shared" si="77"/>
        <v>43331</v>
      </c>
    </row>
    <row r="4938" s="4" customFormat="1" spans="1:33">
      <c r="A4938" s="4" t="s">
        <v>19938</v>
      </c>
      <c r="B4938" s="4" t="s">
        <v>19938</v>
      </c>
      <c r="C4938" s="4" t="s">
        <v>19939</v>
      </c>
      <c r="D4938" s="4" t="s">
        <v>19940</v>
      </c>
      <c r="E4938" s="4" t="s">
        <v>36</v>
      </c>
      <c r="F4938" s="4" t="s">
        <v>37</v>
      </c>
      <c r="G4938" s="4" t="s">
        <v>51</v>
      </c>
      <c r="J4938" s="4" t="s">
        <v>39</v>
      </c>
      <c r="K4938" s="4" t="s">
        <v>2036</v>
      </c>
      <c r="L4938" s="4" t="s">
        <v>10016</v>
      </c>
      <c r="M4938" s="4" t="s">
        <v>2038</v>
      </c>
      <c r="N4938" s="4" t="s">
        <v>36</v>
      </c>
      <c r="O4938" s="4">
        <v>1</v>
      </c>
      <c r="P4938" s="4" t="s">
        <v>55</v>
      </c>
      <c r="Q4938" s="4">
        <v>23.98</v>
      </c>
      <c r="Y4938" s="4" t="s">
        <v>16340</v>
      </c>
      <c r="Z4938" s="4" t="s">
        <v>323</v>
      </c>
      <c r="AA4938" s="4" t="s">
        <v>19941</v>
      </c>
      <c r="AB4938" s="4" t="s">
        <v>58</v>
      </c>
      <c r="AD4938" s="4" t="b">
        <v>0</v>
      </c>
      <c r="AG4938" s="11">
        <f t="shared" si="77"/>
        <v>43331</v>
      </c>
    </row>
    <row r="4939" s="4" customFormat="1" spans="1:33">
      <c r="A4939" s="4" t="s">
        <v>19938</v>
      </c>
      <c r="B4939" s="4" t="s">
        <v>19938</v>
      </c>
      <c r="C4939" s="4" t="s">
        <v>19939</v>
      </c>
      <c r="D4939" s="4" t="s">
        <v>19940</v>
      </c>
      <c r="E4939" s="4" t="s">
        <v>36</v>
      </c>
      <c r="F4939" s="4" t="s">
        <v>37</v>
      </c>
      <c r="G4939" s="4" t="s">
        <v>51</v>
      </c>
      <c r="J4939" s="4" t="s">
        <v>39</v>
      </c>
      <c r="K4939" s="4" t="s">
        <v>644</v>
      </c>
      <c r="L4939" s="4" t="s">
        <v>645</v>
      </c>
      <c r="M4939" s="4" t="s">
        <v>646</v>
      </c>
      <c r="N4939" s="4" t="s">
        <v>36</v>
      </c>
      <c r="O4939" s="4">
        <v>1</v>
      </c>
      <c r="P4939" s="4" t="s">
        <v>55</v>
      </c>
      <c r="Q4939" s="4">
        <v>23.98</v>
      </c>
      <c r="Y4939" s="4" t="s">
        <v>16340</v>
      </c>
      <c r="Z4939" s="4" t="s">
        <v>323</v>
      </c>
      <c r="AA4939" s="4" t="s">
        <v>19941</v>
      </c>
      <c r="AB4939" s="4" t="s">
        <v>58</v>
      </c>
      <c r="AD4939" s="4" t="b">
        <v>0</v>
      </c>
      <c r="AG4939" s="11">
        <f t="shared" si="77"/>
        <v>43331</v>
      </c>
    </row>
    <row r="4940" s="4" customFormat="1" spans="1:33">
      <c r="A4940" s="4" t="s">
        <v>19942</v>
      </c>
      <c r="B4940" s="4" t="s">
        <v>19942</v>
      </c>
      <c r="C4940" s="4" t="s">
        <v>19943</v>
      </c>
      <c r="D4940" s="4" t="s">
        <v>19944</v>
      </c>
      <c r="E4940" s="4" t="s">
        <v>36</v>
      </c>
      <c r="F4940" s="4" t="s">
        <v>37</v>
      </c>
      <c r="G4940" s="4" t="s">
        <v>51</v>
      </c>
      <c r="J4940" s="4" t="s">
        <v>39</v>
      </c>
      <c r="K4940" s="4" t="s">
        <v>998</v>
      </c>
      <c r="L4940" s="4" t="s">
        <v>9148</v>
      </c>
      <c r="M4940" s="4" t="s">
        <v>1000</v>
      </c>
      <c r="N4940" s="4" t="s">
        <v>36</v>
      </c>
      <c r="O4940" s="4">
        <v>1</v>
      </c>
      <c r="P4940" s="4" t="s">
        <v>55</v>
      </c>
      <c r="Q4940" s="4">
        <v>22.98</v>
      </c>
      <c r="Y4940" s="4" t="s">
        <v>3418</v>
      </c>
      <c r="Z4940" s="4" t="s">
        <v>147</v>
      </c>
      <c r="AA4940" s="4" t="s">
        <v>19945</v>
      </c>
      <c r="AB4940" s="4" t="s">
        <v>58</v>
      </c>
      <c r="AD4940" s="4" t="b">
        <v>0</v>
      </c>
      <c r="AG4940" s="11">
        <f t="shared" si="77"/>
        <v>43331</v>
      </c>
    </row>
    <row r="4941" s="4" customFormat="1" spans="1:33">
      <c r="A4941" s="4" t="s">
        <v>19942</v>
      </c>
      <c r="B4941" s="4" t="s">
        <v>19942</v>
      </c>
      <c r="C4941" s="4" t="s">
        <v>19943</v>
      </c>
      <c r="D4941" s="4" t="s">
        <v>19944</v>
      </c>
      <c r="E4941" s="4" t="s">
        <v>36</v>
      </c>
      <c r="F4941" s="4" t="s">
        <v>37</v>
      </c>
      <c r="G4941" s="4" t="s">
        <v>51</v>
      </c>
      <c r="J4941" s="4" t="s">
        <v>39</v>
      </c>
      <c r="K4941" s="4" t="s">
        <v>6891</v>
      </c>
      <c r="L4941" s="4" t="s">
        <v>6892</v>
      </c>
      <c r="M4941" s="4" t="s">
        <v>6893</v>
      </c>
      <c r="N4941" s="4" t="s">
        <v>36</v>
      </c>
      <c r="O4941" s="4">
        <v>1</v>
      </c>
      <c r="P4941" s="4" t="s">
        <v>55</v>
      </c>
      <c r="Q4941" s="4">
        <v>22.98</v>
      </c>
      <c r="Y4941" s="4" t="s">
        <v>3418</v>
      </c>
      <c r="Z4941" s="4" t="s">
        <v>147</v>
      </c>
      <c r="AA4941" s="4" t="s">
        <v>19945</v>
      </c>
      <c r="AB4941" s="4" t="s">
        <v>58</v>
      </c>
      <c r="AD4941" s="4" t="b">
        <v>0</v>
      </c>
      <c r="AG4941" s="11">
        <f t="shared" si="77"/>
        <v>43331</v>
      </c>
    </row>
    <row r="4942" s="4" customFormat="1" spans="1:33">
      <c r="A4942" s="4" t="s">
        <v>19946</v>
      </c>
      <c r="B4942" s="4" t="s">
        <v>19946</v>
      </c>
      <c r="C4942" s="4" t="s">
        <v>19947</v>
      </c>
      <c r="D4942" s="4" t="s">
        <v>19948</v>
      </c>
      <c r="E4942" s="4" t="s">
        <v>36</v>
      </c>
      <c r="F4942" s="4" t="s">
        <v>37</v>
      </c>
      <c r="G4942" s="4" t="s">
        <v>51</v>
      </c>
      <c r="J4942" s="4" t="s">
        <v>39</v>
      </c>
      <c r="K4942" s="4" t="s">
        <v>827</v>
      </c>
      <c r="L4942" s="4" t="s">
        <v>1197</v>
      </c>
      <c r="M4942" s="4" t="s">
        <v>1198</v>
      </c>
      <c r="N4942" s="4" t="s">
        <v>36</v>
      </c>
      <c r="O4942" s="4">
        <v>1</v>
      </c>
      <c r="P4942" s="4" t="s">
        <v>55</v>
      </c>
      <c r="Q4942" s="4">
        <v>23.98</v>
      </c>
      <c r="Y4942" s="4" t="s">
        <v>19949</v>
      </c>
      <c r="Z4942" s="4" t="s">
        <v>201</v>
      </c>
      <c r="AA4942" s="4" t="s">
        <v>19950</v>
      </c>
      <c r="AB4942" s="4" t="s">
        <v>58</v>
      </c>
      <c r="AD4942" s="4" t="b">
        <v>0</v>
      </c>
      <c r="AG4942" s="11">
        <f t="shared" si="77"/>
        <v>43331</v>
      </c>
    </row>
    <row r="4943" s="4" customFormat="1" spans="1:33">
      <c r="A4943" s="4" t="s">
        <v>19951</v>
      </c>
      <c r="B4943" s="4" t="s">
        <v>19951</v>
      </c>
      <c r="C4943" s="4" t="s">
        <v>19952</v>
      </c>
      <c r="D4943" s="4" t="s">
        <v>19953</v>
      </c>
      <c r="E4943" s="4" t="s">
        <v>36</v>
      </c>
      <c r="F4943" s="4" t="s">
        <v>37</v>
      </c>
      <c r="G4943" s="4" t="s">
        <v>51</v>
      </c>
      <c r="J4943" s="4" t="s">
        <v>39</v>
      </c>
      <c r="K4943" s="4" t="s">
        <v>759</v>
      </c>
      <c r="L4943" s="4" t="s">
        <v>760</v>
      </c>
      <c r="M4943" s="4" t="s">
        <v>761</v>
      </c>
      <c r="N4943" s="4" t="s">
        <v>36</v>
      </c>
      <c r="O4943" s="4">
        <v>1</v>
      </c>
      <c r="P4943" s="4" t="s">
        <v>55</v>
      </c>
      <c r="Q4943" s="4">
        <v>22.98</v>
      </c>
      <c r="Y4943" s="4" t="s">
        <v>19954</v>
      </c>
      <c r="Z4943" s="4" t="s">
        <v>63</v>
      </c>
      <c r="AA4943" s="4" t="s">
        <v>19955</v>
      </c>
      <c r="AB4943" s="4" t="s">
        <v>58</v>
      </c>
      <c r="AD4943" s="4" t="b">
        <v>0</v>
      </c>
      <c r="AG4943" s="11">
        <f t="shared" si="77"/>
        <v>43331</v>
      </c>
    </row>
    <row r="4944" s="4" customFormat="1" spans="1:33">
      <c r="A4944" s="4" t="s">
        <v>19956</v>
      </c>
      <c r="B4944" s="4" t="s">
        <v>19956</v>
      </c>
      <c r="C4944" s="4" t="s">
        <v>19957</v>
      </c>
      <c r="D4944" s="4" t="s">
        <v>19958</v>
      </c>
      <c r="E4944" s="4" t="s">
        <v>36</v>
      </c>
      <c r="F4944" s="4" t="s">
        <v>37</v>
      </c>
      <c r="G4944" s="4" t="s">
        <v>51</v>
      </c>
      <c r="J4944" s="4" t="s">
        <v>39</v>
      </c>
      <c r="K4944" s="4" t="s">
        <v>1685</v>
      </c>
      <c r="L4944" s="4" t="s">
        <v>1686</v>
      </c>
      <c r="M4944" s="4" t="s">
        <v>1687</v>
      </c>
      <c r="N4944" s="4" t="s">
        <v>36</v>
      </c>
      <c r="O4944" s="4">
        <v>1</v>
      </c>
      <c r="P4944" s="4" t="s">
        <v>55</v>
      </c>
      <c r="Q4944" s="4">
        <v>23.98</v>
      </c>
      <c r="Y4944" s="4" t="s">
        <v>19567</v>
      </c>
      <c r="Z4944" s="4" t="s">
        <v>166</v>
      </c>
      <c r="AA4944" s="4" t="s">
        <v>19959</v>
      </c>
      <c r="AB4944" s="4" t="s">
        <v>58</v>
      </c>
      <c r="AD4944" s="4" t="b">
        <v>0</v>
      </c>
      <c r="AG4944" s="11">
        <f t="shared" si="77"/>
        <v>43331</v>
      </c>
    </row>
    <row r="4945" s="4" customFormat="1" spans="1:33">
      <c r="A4945" s="4" t="s">
        <v>19956</v>
      </c>
      <c r="B4945" s="4" t="s">
        <v>19956</v>
      </c>
      <c r="C4945" s="4" t="s">
        <v>19957</v>
      </c>
      <c r="D4945" s="4" t="s">
        <v>19958</v>
      </c>
      <c r="E4945" s="4" t="s">
        <v>36</v>
      </c>
      <c r="F4945" s="4" t="s">
        <v>37</v>
      </c>
      <c r="G4945" s="4" t="s">
        <v>51</v>
      </c>
      <c r="J4945" s="4" t="s">
        <v>39</v>
      </c>
      <c r="K4945" s="4" t="s">
        <v>122</v>
      </c>
      <c r="L4945" s="4" t="s">
        <v>123</v>
      </c>
      <c r="M4945" s="4" t="s">
        <v>124</v>
      </c>
      <c r="N4945" s="4" t="s">
        <v>36</v>
      </c>
      <c r="O4945" s="4">
        <v>1</v>
      </c>
      <c r="P4945" s="4" t="s">
        <v>55</v>
      </c>
      <c r="Q4945" s="4">
        <v>23.98</v>
      </c>
      <c r="Y4945" s="4" t="s">
        <v>19567</v>
      </c>
      <c r="Z4945" s="4" t="s">
        <v>166</v>
      </c>
      <c r="AA4945" s="4" t="s">
        <v>19959</v>
      </c>
      <c r="AB4945" s="4" t="s">
        <v>58</v>
      </c>
      <c r="AD4945" s="4" t="b">
        <v>0</v>
      </c>
      <c r="AG4945" s="11">
        <f t="shared" si="77"/>
        <v>43331</v>
      </c>
    </row>
    <row r="4946" s="4" customFormat="1" spans="1:33">
      <c r="A4946" s="4" t="s">
        <v>19956</v>
      </c>
      <c r="B4946" s="4" t="s">
        <v>19956</v>
      </c>
      <c r="C4946" s="4" t="s">
        <v>19957</v>
      </c>
      <c r="D4946" s="4" t="s">
        <v>19958</v>
      </c>
      <c r="E4946" s="4" t="s">
        <v>36</v>
      </c>
      <c r="F4946" s="4" t="s">
        <v>37</v>
      </c>
      <c r="G4946" s="4" t="s">
        <v>51</v>
      </c>
      <c r="J4946" s="4" t="s">
        <v>39</v>
      </c>
      <c r="K4946" s="4" t="s">
        <v>206</v>
      </c>
      <c r="L4946" s="4" t="s">
        <v>207</v>
      </c>
      <c r="M4946" s="4" t="s">
        <v>208</v>
      </c>
      <c r="N4946" s="4" t="s">
        <v>36</v>
      </c>
      <c r="O4946" s="4">
        <v>1</v>
      </c>
      <c r="P4946" s="4" t="s">
        <v>55</v>
      </c>
      <c r="Q4946" s="4">
        <v>23.98</v>
      </c>
      <c r="Y4946" s="4" t="s">
        <v>19567</v>
      </c>
      <c r="Z4946" s="4" t="s">
        <v>166</v>
      </c>
      <c r="AA4946" s="4" t="s">
        <v>19959</v>
      </c>
      <c r="AB4946" s="4" t="s">
        <v>58</v>
      </c>
      <c r="AD4946" s="4" t="b">
        <v>0</v>
      </c>
      <c r="AG4946" s="11">
        <f t="shared" si="77"/>
        <v>43331</v>
      </c>
    </row>
    <row r="4947" s="4" customFormat="1" spans="1:33">
      <c r="A4947" s="4" t="s">
        <v>19956</v>
      </c>
      <c r="B4947" s="4" t="s">
        <v>19956</v>
      </c>
      <c r="C4947" s="4" t="s">
        <v>19957</v>
      </c>
      <c r="D4947" s="4" t="s">
        <v>19958</v>
      </c>
      <c r="E4947" s="4" t="s">
        <v>36</v>
      </c>
      <c r="F4947" s="4" t="s">
        <v>37</v>
      </c>
      <c r="G4947" s="4" t="s">
        <v>51</v>
      </c>
      <c r="J4947" s="4" t="s">
        <v>39</v>
      </c>
      <c r="K4947" s="4" t="s">
        <v>307</v>
      </c>
      <c r="L4947" s="4" t="s">
        <v>308</v>
      </c>
      <c r="M4947" s="4" t="s">
        <v>309</v>
      </c>
      <c r="N4947" s="4" t="s">
        <v>36</v>
      </c>
      <c r="O4947" s="4">
        <v>1</v>
      </c>
      <c r="P4947" s="4" t="s">
        <v>55</v>
      </c>
      <c r="Q4947" s="4">
        <v>23.98</v>
      </c>
      <c r="Y4947" s="4" t="s">
        <v>19567</v>
      </c>
      <c r="Z4947" s="4" t="s">
        <v>166</v>
      </c>
      <c r="AA4947" s="4" t="s">
        <v>19959</v>
      </c>
      <c r="AB4947" s="4" t="s">
        <v>58</v>
      </c>
      <c r="AD4947" s="4" t="b">
        <v>0</v>
      </c>
      <c r="AG4947" s="11">
        <f t="shared" si="77"/>
        <v>43331</v>
      </c>
    </row>
    <row r="4948" s="4" customFormat="1" spans="1:33">
      <c r="A4948" s="4" t="s">
        <v>19960</v>
      </c>
      <c r="B4948" s="4" t="s">
        <v>19960</v>
      </c>
      <c r="C4948" s="4" t="s">
        <v>19961</v>
      </c>
      <c r="D4948" s="4" t="s">
        <v>19962</v>
      </c>
      <c r="E4948" s="4" t="s">
        <v>36</v>
      </c>
      <c r="F4948" s="4" t="s">
        <v>37</v>
      </c>
      <c r="G4948" s="4" t="s">
        <v>51</v>
      </c>
      <c r="J4948" s="4" t="s">
        <v>39</v>
      </c>
      <c r="K4948" s="4" t="s">
        <v>19963</v>
      </c>
      <c r="L4948" s="4" t="s">
        <v>19964</v>
      </c>
      <c r="M4948" s="4" t="s">
        <v>19965</v>
      </c>
      <c r="N4948" s="4" t="s">
        <v>36</v>
      </c>
      <c r="O4948" s="4">
        <v>1</v>
      </c>
      <c r="P4948" s="4" t="s">
        <v>55</v>
      </c>
      <c r="Q4948" s="4">
        <v>26.98</v>
      </c>
      <c r="Y4948" s="4" t="s">
        <v>19966</v>
      </c>
      <c r="Z4948" s="4" t="s">
        <v>7847</v>
      </c>
      <c r="AA4948" s="4">
        <v>34287</v>
      </c>
      <c r="AB4948" s="4" t="s">
        <v>58</v>
      </c>
      <c r="AD4948" s="4" t="b">
        <v>0</v>
      </c>
      <c r="AG4948" s="11">
        <f t="shared" si="77"/>
        <v>43331</v>
      </c>
    </row>
    <row r="4949" s="4" customFormat="1" spans="1:33">
      <c r="A4949" s="4" t="s">
        <v>19967</v>
      </c>
      <c r="B4949" s="4" t="s">
        <v>19967</v>
      </c>
      <c r="C4949" s="4" t="s">
        <v>19968</v>
      </c>
      <c r="D4949" s="4" t="s">
        <v>19969</v>
      </c>
      <c r="E4949" s="4" t="s">
        <v>36</v>
      </c>
      <c r="F4949" s="4" t="s">
        <v>37</v>
      </c>
      <c r="G4949" s="4" t="s">
        <v>51</v>
      </c>
      <c r="J4949" s="4" t="s">
        <v>39</v>
      </c>
      <c r="K4949" s="4" t="s">
        <v>122</v>
      </c>
      <c r="L4949" s="4" t="s">
        <v>123</v>
      </c>
      <c r="M4949" s="4" t="s">
        <v>124</v>
      </c>
      <c r="N4949" s="4" t="s">
        <v>36</v>
      </c>
      <c r="O4949" s="4">
        <v>1</v>
      </c>
      <c r="P4949" s="4" t="s">
        <v>55</v>
      </c>
      <c r="Q4949" s="4">
        <v>23.98</v>
      </c>
      <c r="Y4949" s="4" t="s">
        <v>19970</v>
      </c>
      <c r="Z4949" s="4" t="s">
        <v>1926</v>
      </c>
      <c r="AA4949" s="4">
        <v>32935</v>
      </c>
      <c r="AB4949" s="4" t="s">
        <v>58</v>
      </c>
      <c r="AD4949" s="4" t="b">
        <v>0</v>
      </c>
      <c r="AG4949" s="11">
        <f t="shared" si="77"/>
        <v>43331</v>
      </c>
    </row>
    <row r="4950" s="4" customFormat="1" spans="1:33">
      <c r="A4950" s="4" t="s">
        <v>19967</v>
      </c>
      <c r="B4950" s="4" t="s">
        <v>19967</v>
      </c>
      <c r="C4950" s="4" t="s">
        <v>19968</v>
      </c>
      <c r="D4950" s="4" t="s">
        <v>19969</v>
      </c>
      <c r="E4950" s="4" t="s">
        <v>36</v>
      </c>
      <c r="F4950" s="4" t="s">
        <v>37</v>
      </c>
      <c r="G4950" s="4" t="s">
        <v>51</v>
      </c>
      <c r="J4950" s="4" t="s">
        <v>39</v>
      </c>
      <c r="K4950" s="4" t="s">
        <v>307</v>
      </c>
      <c r="L4950" s="4" t="s">
        <v>308</v>
      </c>
      <c r="M4950" s="4" t="s">
        <v>309</v>
      </c>
      <c r="N4950" s="4" t="s">
        <v>36</v>
      </c>
      <c r="O4950" s="4">
        <v>1</v>
      </c>
      <c r="P4950" s="4" t="s">
        <v>55</v>
      </c>
      <c r="Q4950" s="4">
        <v>23.98</v>
      </c>
      <c r="Y4950" s="4" t="s">
        <v>19970</v>
      </c>
      <c r="Z4950" s="4" t="s">
        <v>1926</v>
      </c>
      <c r="AA4950" s="4">
        <v>32935</v>
      </c>
      <c r="AB4950" s="4" t="s">
        <v>58</v>
      </c>
      <c r="AD4950" s="4" t="b">
        <v>0</v>
      </c>
      <c r="AG4950" s="11">
        <f t="shared" si="77"/>
        <v>43331</v>
      </c>
    </row>
    <row r="4951" s="4" customFormat="1" spans="1:33">
      <c r="A4951" s="4" t="s">
        <v>19971</v>
      </c>
      <c r="B4951" s="4" t="s">
        <v>19971</v>
      </c>
      <c r="C4951" s="4" t="s">
        <v>19972</v>
      </c>
      <c r="D4951" s="4" t="s">
        <v>19973</v>
      </c>
      <c r="E4951" s="4" t="s">
        <v>36</v>
      </c>
      <c r="F4951" s="4" t="s">
        <v>37</v>
      </c>
      <c r="G4951" s="4" t="s">
        <v>51</v>
      </c>
      <c r="J4951" s="4" t="s">
        <v>39</v>
      </c>
      <c r="K4951" s="4" t="s">
        <v>340</v>
      </c>
      <c r="L4951" s="4" t="s">
        <v>341</v>
      </c>
      <c r="M4951" s="4" t="s">
        <v>342</v>
      </c>
      <c r="N4951" s="4" t="s">
        <v>36</v>
      </c>
      <c r="O4951" s="4">
        <v>1</v>
      </c>
      <c r="P4951" s="4" t="s">
        <v>55</v>
      </c>
      <c r="Q4951" s="4">
        <v>23.98</v>
      </c>
      <c r="Y4951" s="4" t="s">
        <v>1875</v>
      </c>
      <c r="Z4951" s="4" t="s">
        <v>233</v>
      </c>
      <c r="AA4951" s="4" t="s">
        <v>19974</v>
      </c>
      <c r="AB4951" s="4" t="s">
        <v>58</v>
      </c>
      <c r="AD4951" s="4" t="b">
        <v>0</v>
      </c>
      <c r="AG4951" s="11">
        <f t="shared" si="77"/>
        <v>43331</v>
      </c>
    </row>
    <row r="4952" s="4" customFormat="1" spans="1:33">
      <c r="A4952" s="4" t="s">
        <v>19975</v>
      </c>
      <c r="B4952" s="4" t="s">
        <v>19975</v>
      </c>
      <c r="C4952" s="4" t="s">
        <v>19976</v>
      </c>
      <c r="D4952" s="4" t="s">
        <v>19977</v>
      </c>
      <c r="E4952" s="4" t="s">
        <v>36</v>
      </c>
      <c r="F4952" s="4" t="s">
        <v>37</v>
      </c>
      <c r="G4952" s="4" t="s">
        <v>51</v>
      </c>
      <c r="J4952" s="4" t="s">
        <v>39</v>
      </c>
      <c r="K4952" s="4" t="s">
        <v>2036</v>
      </c>
      <c r="L4952" s="4" t="s">
        <v>10016</v>
      </c>
      <c r="M4952" s="4" t="s">
        <v>2038</v>
      </c>
      <c r="N4952" s="4" t="s">
        <v>36</v>
      </c>
      <c r="O4952" s="4">
        <v>1</v>
      </c>
      <c r="P4952" s="4" t="s">
        <v>55</v>
      </c>
      <c r="Q4952" s="4">
        <v>23.98</v>
      </c>
      <c r="Y4952" s="4" t="s">
        <v>2746</v>
      </c>
      <c r="Z4952" s="4" t="s">
        <v>47</v>
      </c>
      <c r="AA4952" s="4" t="s">
        <v>19978</v>
      </c>
      <c r="AB4952" s="4" t="s">
        <v>58</v>
      </c>
      <c r="AD4952" s="4" t="b">
        <v>0</v>
      </c>
      <c r="AG4952" s="11">
        <f t="shared" si="77"/>
        <v>43331</v>
      </c>
    </row>
    <row r="4953" s="4" customFormat="1" spans="1:33">
      <c r="A4953" s="4" t="s">
        <v>19979</v>
      </c>
      <c r="B4953" s="4" t="s">
        <v>19979</v>
      </c>
      <c r="C4953" s="4" t="s">
        <v>19980</v>
      </c>
      <c r="D4953" s="4" t="s">
        <v>19981</v>
      </c>
      <c r="E4953" s="4" t="s">
        <v>161</v>
      </c>
      <c r="F4953" s="4" t="s">
        <v>37</v>
      </c>
      <c r="G4953" s="4" t="s">
        <v>51</v>
      </c>
      <c r="J4953" s="4" t="s">
        <v>110</v>
      </c>
      <c r="K4953" s="4" t="s">
        <v>5791</v>
      </c>
      <c r="L4953" s="4" t="s">
        <v>18351</v>
      </c>
      <c r="M4953" s="4" t="s">
        <v>18352</v>
      </c>
      <c r="N4953" s="4" t="s">
        <v>161</v>
      </c>
      <c r="O4953" s="4">
        <v>0</v>
      </c>
      <c r="Y4953" s="4" t="s">
        <v>2200</v>
      </c>
      <c r="Z4953" s="4" t="s">
        <v>2201</v>
      </c>
      <c r="AA4953" s="4" t="s">
        <v>18855</v>
      </c>
      <c r="AB4953" s="4" t="s">
        <v>58</v>
      </c>
      <c r="AD4953" s="4" t="b">
        <v>0</v>
      </c>
      <c r="AG4953" s="11">
        <f t="shared" si="77"/>
        <v>43331</v>
      </c>
    </row>
    <row r="4954" s="4" customFormat="1" spans="1:33">
      <c r="A4954" s="4" t="s">
        <v>19982</v>
      </c>
      <c r="B4954" s="4" t="s">
        <v>19982</v>
      </c>
      <c r="C4954" s="4" t="s">
        <v>19983</v>
      </c>
      <c r="D4954" s="4" t="s">
        <v>19984</v>
      </c>
      <c r="E4954" s="4" t="s">
        <v>36</v>
      </c>
      <c r="F4954" s="4" t="s">
        <v>37</v>
      </c>
      <c r="G4954" s="4" t="s">
        <v>51</v>
      </c>
      <c r="J4954" s="4" t="s">
        <v>39</v>
      </c>
      <c r="K4954" s="4" t="s">
        <v>517</v>
      </c>
      <c r="L4954" s="4" t="s">
        <v>518</v>
      </c>
      <c r="M4954" s="4" t="s">
        <v>519</v>
      </c>
      <c r="N4954" s="4" t="s">
        <v>36</v>
      </c>
      <c r="O4954" s="4">
        <v>1</v>
      </c>
      <c r="P4954" s="4" t="s">
        <v>55</v>
      </c>
      <c r="Q4954" s="4">
        <v>22.98</v>
      </c>
      <c r="Y4954" s="4" t="s">
        <v>1964</v>
      </c>
      <c r="Z4954" s="4" t="s">
        <v>16915</v>
      </c>
      <c r="AA4954" s="4">
        <v>90034</v>
      </c>
      <c r="AB4954" s="4" t="s">
        <v>58</v>
      </c>
      <c r="AD4954" s="4" t="b">
        <v>0</v>
      </c>
      <c r="AG4954" s="11">
        <f t="shared" si="77"/>
        <v>43331</v>
      </c>
    </row>
    <row r="4955" s="4" customFormat="1" spans="1:33">
      <c r="A4955" s="4" t="s">
        <v>19982</v>
      </c>
      <c r="B4955" s="4" t="s">
        <v>19982</v>
      </c>
      <c r="C4955" s="4" t="s">
        <v>19983</v>
      </c>
      <c r="D4955" s="4" t="s">
        <v>19984</v>
      </c>
      <c r="E4955" s="4" t="s">
        <v>36</v>
      </c>
      <c r="F4955" s="4" t="s">
        <v>37</v>
      </c>
      <c r="G4955" s="4" t="s">
        <v>51</v>
      </c>
      <c r="J4955" s="4" t="s">
        <v>39</v>
      </c>
      <c r="K4955" s="4" t="s">
        <v>5619</v>
      </c>
      <c r="L4955" s="4" t="s">
        <v>5620</v>
      </c>
      <c r="M4955" s="4" t="s">
        <v>5621</v>
      </c>
      <c r="N4955" s="4" t="s">
        <v>36</v>
      </c>
      <c r="O4955" s="4">
        <v>1</v>
      </c>
      <c r="P4955" s="4" t="s">
        <v>55</v>
      </c>
      <c r="Q4955" s="4">
        <v>22.98</v>
      </c>
      <c r="Y4955" s="4" t="s">
        <v>1964</v>
      </c>
      <c r="Z4955" s="4" t="s">
        <v>16915</v>
      </c>
      <c r="AA4955" s="4">
        <v>90034</v>
      </c>
      <c r="AB4955" s="4" t="s">
        <v>58</v>
      </c>
      <c r="AD4955" s="4" t="b">
        <v>0</v>
      </c>
      <c r="AG4955" s="11">
        <f t="shared" si="77"/>
        <v>43331</v>
      </c>
    </row>
    <row r="4956" s="4" customFormat="1" spans="1:33">
      <c r="A4956" s="4" t="s">
        <v>19985</v>
      </c>
      <c r="B4956" s="4" t="s">
        <v>19985</v>
      </c>
      <c r="C4956" s="4" t="s">
        <v>19986</v>
      </c>
      <c r="D4956" s="4" t="s">
        <v>19987</v>
      </c>
      <c r="E4956" s="4" t="s">
        <v>36</v>
      </c>
      <c r="F4956" s="4" t="s">
        <v>37</v>
      </c>
      <c r="G4956" s="4" t="s">
        <v>51</v>
      </c>
      <c r="J4956" s="4" t="s">
        <v>110</v>
      </c>
      <c r="K4956" s="4" t="s">
        <v>403</v>
      </c>
      <c r="L4956" s="4" t="s">
        <v>404</v>
      </c>
      <c r="M4956" s="4" t="s">
        <v>405</v>
      </c>
      <c r="N4956" s="4" t="s">
        <v>36</v>
      </c>
      <c r="O4956" s="4">
        <v>1</v>
      </c>
      <c r="P4956" s="4" t="s">
        <v>55</v>
      </c>
      <c r="Q4956" s="4">
        <v>22.98</v>
      </c>
      <c r="Y4956" s="4" t="s">
        <v>5276</v>
      </c>
      <c r="Z4956" s="4" t="s">
        <v>5326</v>
      </c>
      <c r="AA4956" s="4" t="s">
        <v>19988</v>
      </c>
      <c r="AB4956" s="4" t="s">
        <v>58</v>
      </c>
      <c r="AC4956" s="4" t="s">
        <v>915</v>
      </c>
      <c r="AD4956" s="4" t="b">
        <v>0</v>
      </c>
      <c r="AG4956" s="11">
        <f t="shared" si="77"/>
        <v>43331</v>
      </c>
    </row>
    <row r="4957" s="4" customFormat="1" spans="1:33">
      <c r="A4957" s="4" t="s">
        <v>19989</v>
      </c>
      <c r="B4957" s="4" t="s">
        <v>19989</v>
      </c>
      <c r="C4957" s="4" t="s">
        <v>19990</v>
      </c>
      <c r="D4957" s="4" t="s">
        <v>19991</v>
      </c>
      <c r="E4957" s="4" t="s">
        <v>36</v>
      </c>
      <c r="F4957" s="4" t="s">
        <v>37</v>
      </c>
      <c r="G4957" s="4" t="s">
        <v>51</v>
      </c>
      <c r="J4957" s="4" t="s">
        <v>39</v>
      </c>
      <c r="K4957" s="4" t="s">
        <v>8868</v>
      </c>
      <c r="L4957" s="4" t="s">
        <v>8869</v>
      </c>
      <c r="M4957" s="4" t="s">
        <v>8870</v>
      </c>
      <c r="N4957" s="4" t="s">
        <v>36</v>
      </c>
      <c r="O4957" s="4">
        <v>1</v>
      </c>
      <c r="P4957" s="4" t="s">
        <v>55</v>
      </c>
      <c r="Q4957" s="4">
        <v>22.98</v>
      </c>
      <c r="Y4957" s="4" t="s">
        <v>19992</v>
      </c>
      <c r="Z4957" s="4" t="s">
        <v>813</v>
      </c>
      <c r="AA4957" s="4" t="s">
        <v>19993</v>
      </c>
      <c r="AB4957" s="4" t="s">
        <v>58</v>
      </c>
      <c r="AD4957" s="4" t="b">
        <v>0</v>
      </c>
      <c r="AG4957" s="11">
        <f t="shared" si="77"/>
        <v>43331</v>
      </c>
    </row>
    <row r="4958" s="4" customFormat="1" spans="1:33">
      <c r="A4958" s="4" t="s">
        <v>19994</v>
      </c>
      <c r="B4958" s="4" t="s">
        <v>19994</v>
      </c>
      <c r="C4958" s="4" t="s">
        <v>19995</v>
      </c>
      <c r="D4958" s="4" t="s">
        <v>19996</v>
      </c>
      <c r="E4958" s="4" t="s">
        <v>36</v>
      </c>
      <c r="F4958" s="4" t="s">
        <v>37</v>
      </c>
      <c r="G4958" s="4" t="s">
        <v>51</v>
      </c>
      <c r="J4958" s="4" t="s">
        <v>39</v>
      </c>
      <c r="K4958" s="4" t="s">
        <v>9646</v>
      </c>
      <c r="L4958" s="4" t="s">
        <v>9647</v>
      </c>
      <c r="M4958" s="4" t="s">
        <v>9648</v>
      </c>
      <c r="N4958" s="4" t="s">
        <v>36</v>
      </c>
      <c r="O4958" s="4">
        <v>1</v>
      </c>
      <c r="P4958" s="4" t="s">
        <v>55</v>
      </c>
      <c r="Q4958" s="4">
        <v>22.98</v>
      </c>
      <c r="Y4958" s="4" t="s">
        <v>19997</v>
      </c>
      <c r="Z4958" s="4" t="s">
        <v>738</v>
      </c>
      <c r="AA4958" s="4">
        <v>97408</v>
      </c>
      <c r="AB4958" s="4" t="s">
        <v>58</v>
      </c>
      <c r="AD4958" s="4" t="b">
        <v>0</v>
      </c>
      <c r="AG4958" s="11">
        <f t="shared" si="77"/>
        <v>43331</v>
      </c>
    </row>
    <row r="4959" s="4" customFormat="1" spans="1:33">
      <c r="A4959" s="4" t="s">
        <v>19998</v>
      </c>
      <c r="B4959" s="4" t="s">
        <v>19998</v>
      </c>
      <c r="C4959" s="4" t="s">
        <v>19999</v>
      </c>
      <c r="D4959" s="4" t="s">
        <v>20000</v>
      </c>
      <c r="E4959" s="4" t="s">
        <v>36</v>
      </c>
      <c r="F4959" s="4" t="s">
        <v>37</v>
      </c>
      <c r="G4959" s="4" t="s">
        <v>51</v>
      </c>
      <c r="J4959" s="4" t="s">
        <v>39</v>
      </c>
      <c r="K4959" s="4" t="s">
        <v>81</v>
      </c>
      <c r="L4959" s="4" t="s">
        <v>82</v>
      </c>
      <c r="M4959" s="4" t="s">
        <v>83</v>
      </c>
      <c r="N4959" s="4" t="s">
        <v>36</v>
      </c>
      <c r="O4959" s="4">
        <v>1</v>
      </c>
      <c r="P4959" s="4" t="s">
        <v>55</v>
      </c>
      <c r="Q4959" s="4">
        <v>23.98</v>
      </c>
      <c r="Y4959" s="4" t="s">
        <v>1122</v>
      </c>
      <c r="Z4959" s="4" t="s">
        <v>407</v>
      </c>
      <c r="AA4959" s="4" t="s">
        <v>20001</v>
      </c>
      <c r="AB4959" s="4" t="s">
        <v>58</v>
      </c>
      <c r="AD4959" s="4" t="b">
        <v>0</v>
      </c>
      <c r="AG4959" s="11">
        <f t="shared" si="77"/>
        <v>43331</v>
      </c>
    </row>
    <row r="4960" s="4" customFormat="1" spans="1:33">
      <c r="A4960" s="4" t="s">
        <v>20002</v>
      </c>
      <c r="B4960" s="4" t="s">
        <v>20002</v>
      </c>
      <c r="C4960" s="4" t="s">
        <v>20003</v>
      </c>
      <c r="D4960" s="4" t="s">
        <v>20004</v>
      </c>
      <c r="E4960" s="4" t="s">
        <v>36</v>
      </c>
      <c r="F4960" s="4" t="s">
        <v>37</v>
      </c>
      <c r="G4960" s="4" t="s">
        <v>51</v>
      </c>
      <c r="J4960" s="4" t="s">
        <v>110</v>
      </c>
      <c r="K4960" s="4" t="s">
        <v>593</v>
      </c>
      <c r="L4960" s="4" t="s">
        <v>594</v>
      </c>
      <c r="M4960" s="4" t="s">
        <v>595</v>
      </c>
      <c r="N4960" s="4" t="s">
        <v>36</v>
      </c>
      <c r="O4960" s="4">
        <v>1</v>
      </c>
      <c r="P4960" s="4" t="s">
        <v>55</v>
      </c>
      <c r="Q4960" s="4">
        <v>23.98</v>
      </c>
      <c r="S4960" s="4">
        <v>3.49</v>
      </c>
      <c r="X4960" s="4">
        <v>3.49</v>
      </c>
      <c r="Y4960" s="4" t="s">
        <v>1426</v>
      </c>
      <c r="Z4960" s="4" t="s">
        <v>431</v>
      </c>
      <c r="AA4960" s="4" t="s">
        <v>20005</v>
      </c>
      <c r="AB4960" s="4" t="s">
        <v>58</v>
      </c>
      <c r="AC4960" s="4" t="s">
        <v>915</v>
      </c>
      <c r="AD4960" s="4" t="b">
        <v>0</v>
      </c>
      <c r="AG4960" s="11">
        <f t="shared" si="77"/>
        <v>43331</v>
      </c>
    </row>
    <row r="4961" s="4" customFormat="1" spans="1:33">
      <c r="A4961" s="4" t="s">
        <v>20006</v>
      </c>
      <c r="B4961" s="4" t="s">
        <v>20006</v>
      </c>
      <c r="C4961" s="4" t="s">
        <v>20007</v>
      </c>
      <c r="D4961" s="4" t="s">
        <v>20008</v>
      </c>
      <c r="E4961" s="4" t="s">
        <v>36</v>
      </c>
      <c r="F4961" s="4" t="s">
        <v>37</v>
      </c>
      <c r="G4961" s="4" t="s">
        <v>51</v>
      </c>
      <c r="J4961" s="4" t="s">
        <v>39</v>
      </c>
      <c r="K4961" s="4" t="s">
        <v>1292</v>
      </c>
      <c r="L4961" s="4" t="s">
        <v>1293</v>
      </c>
      <c r="M4961" s="4" t="s">
        <v>1294</v>
      </c>
      <c r="N4961" s="4" t="s">
        <v>36</v>
      </c>
      <c r="O4961" s="4">
        <v>1</v>
      </c>
      <c r="P4961" s="4" t="s">
        <v>55</v>
      </c>
      <c r="Q4961" s="4">
        <v>22.98</v>
      </c>
      <c r="R4961" s="4">
        <v>2.32</v>
      </c>
      <c r="Y4961" s="4" t="s">
        <v>506</v>
      </c>
      <c r="Z4961" s="4" t="s">
        <v>299</v>
      </c>
      <c r="AA4961" s="4" t="s">
        <v>20009</v>
      </c>
      <c r="AB4961" s="4" t="s">
        <v>58</v>
      </c>
      <c r="AD4961" s="4" t="b">
        <v>0</v>
      </c>
      <c r="AG4961" s="11">
        <f t="shared" si="77"/>
        <v>43331</v>
      </c>
    </row>
    <row r="4962" s="4" customFormat="1" spans="1:33">
      <c r="A4962" s="4" t="s">
        <v>20006</v>
      </c>
      <c r="B4962" s="4" t="s">
        <v>20006</v>
      </c>
      <c r="C4962" s="4" t="s">
        <v>20007</v>
      </c>
      <c r="D4962" s="4" t="s">
        <v>20008</v>
      </c>
      <c r="E4962" s="4" t="s">
        <v>36</v>
      </c>
      <c r="F4962" s="4" t="s">
        <v>37</v>
      </c>
      <c r="G4962" s="4" t="s">
        <v>51</v>
      </c>
      <c r="J4962" s="4" t="s">
        <v>39</v>
      </c>
      <c r="K4962" s="4" t="s">
        <v>1770</v>
      </c>
      <c r="L4962" s="4" t="s">
        <v>1771</v>
      </c>
      <c r="M4962" s="4" t="s">
        <v>1772</v>
      </c>
      <c r="N4962" s="4" t="s">
        <v>36</v>
      </c>
      <c r="O4962" s="4">
        <v>1</v>
      </c>
      <c r="P4962" s="4" t="s">
        <v>55</v>
      </c>
      <c r="Q4962" s="4">
        <v>23.98</v>
      </c>
      <c r="R4962" s="4">
        <v>2.42</v>
      </c>
      <c r="Y4962" s="4" t="s">
        <v>506</v>
      </c>
      <c r="Z4962" s="4" t="s">
        <v>299</v>
      </c>
      <c r="AA4962" s="4" t="s">
        <v>20009</v>
      </c>
      <c r="AB4962" s="4" t="s">
        <v>58</v>
      </c>
      <c r="AD4962" s="4" t="b">
        <v>0</v>
      </c>
      <c r="AG4962" s="11">
        <f t="shared" si="77"/>
        <v>43331</v>
      </c>
    </row>
    <row r="4963" s="4" customFormat="1" spans="1:33">
      <c r="A4963" s="4" t="s">
        <v>20006</v>
      </c>
      <c r="B4963" s="4" t="s">
        <v>20006</v>
      </c>
      <c r="C4963" s="4" t="s">
        <v>20007</v>
      </c>
      <c r="D4963" s="4" t="s">
        <v>20008</v>
      </c>
      <c r="E4963" s="4" t="s">
        <v>36</v>
      </c>
      <c r="F4963" s="4" t="s">
        <v>37</v>
      </c>
      <c r="G4963" s="4" t="s">
        <v>51</v>
      </c>
      <c r="J4963" s="4" t="s">
        <v>39</v>
      </c>
      <c r="K4963" s="4" t="s">
        <v>77</v>
      </c>
      <c r="L4963" s="4" t="s">
        <v>671</v>
      </c>
      <c r="M4963" s="4" t="s">
        <v>672</v>
      </c>
      <c r="N4963" s="4" t="s">
        <v>36</v>
      </c>
      <c r="O4963" s="4">
        <v>1</v>
      </c>
      <c r="P4963" s="4" t="s">
        <v>55</v>
      </c>
      <c r="Q4963" s="4">
        <v>23.98</v>
      </c>
      <c r="R4963" s="4">
        <v>2.42</v>
      </c>
      <c r="Y4963" s="4" t="s">
        <v>506</v>
      </c>
      <c r="Z4963" s="4" t="s">
        <v>299</v>
      </c>
      <c r="AA4963" s="4" t="s">
        <v>20009</v>
      </c>
      <c r="AB4963" s="4" t="s">
        <v>58</v>
      </c>
      <c r="AD4963" s="4" t="b">
        <v>0</v>
      </c>
      <c r="AG4963" s="11">
        <f t="shared" si="77"/>
        <v>43331</v>
      </c>
    </row>
    <row r="4964" s="4" customFormat="1" spans="1:33">
      <c r="A4964" s="4" t="s">
        <v>20010</v>
      </c>
      <c r="B4964" s="4" t="s">
        <v>20010</v>
      </c>
      <c r="C4964" s="4" t="s">
        <v>20011</v>
      </c>
      <c r="D4964" s="4" t="s">
        <v>20012</v>
      </c>
      <c r="E4964" s="4" t="s">
        <v>36</v>
      </c>
      <c r="F4964" s="4" t="s">
        <v>37</v>
      </c>
      <c r="G4964" s="4" t="s">
        <v>51</v>
      </c>
      <c r="J4964" s="4" t="s">
        <v>39</v>
      </c>
      <c r="K4964" s="4" t="s">
        <v>827</v>
      </c>
      <c r="L4964" s="4" t="s">
        <v>1197</v>
      </c>
      <c r="M4964" s="4" t="s">
        <v>1198</v>
      </c>
      <c r="N4964" s="4" t="s">
        <v>36</v>
      </c>
      <c r="O4964" s="4">
        <v>1</v>
      </c>
      <c r="P4964" s="4" t="s">
        <v>55</v>
      </c>
      <c r="Q4964" s="4">
        <v>23.98</v>
      </c>
      <c r="Y4964" s="4" t="s">
        <v>20013</v>
      </c>
      <c r="Z4964" s="4" t="s">
        <v>1183</v>
      </c>
      <c r="AA4964" s="4" t="s">
        <v>20014</v>
      </c>
      <c r="AB4964" s="4" t="s">
        <v>58</v>
      </c>
      <c r="AD4964" s="4" t="b">
        <v>0</v>
      </c>
      <c r="AG4964" s="11">
        <f t="shared" si="77"/>
        <v>43331</v>
      </c>
    </row>
    <row r="4965" s="4" customFormat="1" spans="1:33">
      <c r="A4965" s="4" t="s">
        <v>20015</v>
      </c>
      <c r="B4965" s="4" t="s">
        <v>20015</v>
      </c>
      <c r="C4965" s="4" t="s">
        <v>20016</v>
      </c>
      <c r="D4965" s="4" t="s">
        <v>20017</v>
      </c>
      <c r="E4965" s="4" t="s">
        <v>36</v>
      </c>
      <c r="F4965" s="4" t="s">
        <v>37</v>
      </c>
      <c r="G4965" s="4" t="s">
        <v>51</v>
      </c>
      <c r="J4965" s="4" t="s">
        <v>39</v>
      </c>
      <c r="K4965" s="4" t="s">
        <v>125</v>
      </c>
      <c r="L4965" s="4" t="s">
        <v>126</v>
      </c>
      <c r="M4965" s="4" t="s">
        <v>127</v>
      </c>
      <c r="N4965" s="4" t="s">
        <v>36</v>
      </c>
      <c r="O4965" s="4">
        <v>1</v>
      </c>
      <c r="P4965" s="4" t="s">
        <v>55</v>
      </c>
      <c r="Q4965" s="4">
        <v>23.98</v>
      </c>
      <c r="Y4965" s="4" t="s">
        <v>4894</v>
      </c>
      <c r="Z4965" s="4" t="s">
        <v>4924</v>
      </c>
      <c r="AA4965" s="4">
        <v>80228</v>
      </c>
      <c r="AB4965" s="4" t="s">
        <v>58</v>
      </c>
      <c r="AD4965" s="4" t="b">
        <v>0</v>
      </c>
      <c r="AG4965" s="11">
        <f t="shared" si="77"/>
        <v>43331</v>
      </c>
    </row>
    <row r="4966" s="4" customFormat="1" spans="1:33">
      <c r="A4966" s="4" t="s">
        <v>20018</v>
      </c>
      <c r="B4966" s="4" t="s">
        <v>20018</v>
      </c>
      <c r="C4966" s="4" t="s">
        <v>20019</v>
      </c>
      <c r="D4966" s="4" t="s">
        <v>20020</v>
      </c>
      <c r="E4966" s="4" t="s">
        <v>36</v>
      </c>
      <c r="F4966" s="4" t="s">
        <v>37</v>
      </c>
      <c r="G4966" s="4" t="s">
        <v>51</v>
      </c>
      <c r="J4966" s="4" t="s">
        <v>39</v>
      </c>
      <c r="K4966" s="4" t="s">
        <v>5224</v>
      </c>
      <c r="L4966" s="4" t="s">
        <v>7624</v>
      </c>
      <c r="M4966" s="4" t="s">
        <v>5226</v>
      </c>
      <c r="N4966" s="4" t="s">
        <v>36</v>
      </c>
      <c r="O4966" s="4">
        <v>1</v>
      </c>
      <c r="P4966" s="4" t="s">
        <v>55</v>
      </c>
      <c r="Q4966" s="4">
        <v>23.98</v>
      </c>
      <c r="Y4966" s="4" t="s">
        <v>96</v>
      </c>
      <c r="Z4966" s="4" t="s">
        <v>47</v>
      </c>
      <c r="AA4966" s="4" t="s">
        <v>18845</v>
      </c>
      <c r="AB4966" s="4" t="s">
        <v>58</v>
      </c>
      <c r="AD4966" s="4" t="b">
        <v>0</v>
      </c>
      <c r="AG4966" s="11">
        <f t="shared" si="77"/>
        <v>43331</v>
      </c>
    </row>
    <row r="4967" s="4" customFormat="1" spans="1:33">
      <c r="A4967" s="4" t="s">
        <v>20021</v>
      </c>
      <c r="B4967" s="4" t="s">
        <v>20021</v>
      </c>
      <c r="C4967" s="4" t="s">
        <v>20022</v>
      </c>
      <c r="D4967" s="4" t="s">
        <v>20023</v>
      </c>
      <c r="E4967" s="4" t="s">
        <v>36</v>
      </c>
      <c r="F4967" s="4" t="s">
        <v>37</v>
      </c>
      <c r="G4967" s="4" t="s">
        <v>51</v>
      </c>
      <c r="J4967" s="4" t="s">
        <v>110</v>
      </c>
      <c r="K4967" s="4" t="s">
        <v>1281</v>
      </c>
      <c r="L4967" s="4" t="s">
        <v>1282</v>
      </c>
      <c r="M4967" s="4" t="s">
        <v>1283</v>
      </c>
      <c r="N4967" s="4" t="s">
        <v>36</v>
      </c>
      <c r="O4967" s="4">
        <v>1</v>
      </c>
      <c r="P4967" s="4" t="s">
        <v>55</v>
      </c>
      <c r="Q4967" s="4">
        <v>23.98</v>
      </c>
      <c r="S4967" s="4">
        <v>3.71</v>
      </c>
      <c r="X4967" s="4">
        <v>3.71</v>
      </c>
      <c r="Y4967" s="4" t="s">
        <v>2232</v>
      </c>
      <c r="Z4967" s="4" t="s">
        <v>2227</v>
      </c>
      <c r="AA4967" s="4" t="s">
        <v>20024</v>
      </c>
      <c r="AB4967" s="4" t="s">
        <v>58</v>
      </c>
      <c r="AC4967" s="4" t="s">
        <v>915</v>
      </c>
      <c r="AD4967" s="4" t="b">
        <v>0</v>
      </c>
      <c r="AG4967" s="11">
        <f t="shared" si="77"/>
        <v>43331</v>
      </c>
    </row>
    <row r="4968" s="4" customFormat="1" spans="1:33">
      <c r="A4968" s="4" t="s">
        <v>20025</v>
      </c>
      <c r="B4968" s="4" t="s">
        <v>20025</v>
      </c>
      <c r="C4968" s="4" t="s">
        <v>20026</v>
      </c>
      <c r="D4968" s="4" t="s">
        <v>20027</v>
      </c>
      <c r="E4968" s="4" t="s">
        <v>36</v>
      </c>
      <c r="F4968" s="4" t="s">
        <v>37</v>
      </c>
      <c r="G4968" s="4" t="s">
        <v>51</v>
      </c>
      <c r="J4968" s="4" t="s">
        <v>39</v>
      </c>
      <c r="K4968" s="4" t="s">
        <v>2482</v>
      </c>
      <c r="L4968" s="4" t="s">
        <v>2483</v>
      </c>
      <c r="M4968" s="4" t="s">
        <v>2484</v>
      </c>
      <c r="N4968" s="4" t="s">
        <v>36</v>
      </c>
      <c r="O4968" s="4">
        <v>1</v>
      </c>
      <c r="P4968" s="4" t="s">
        <v>55</v>
      </c>
      <c r="Q4968" s="4">
        <v>23.99</v>
      </c>
      <c r="Y4968" s="4" t="s">
        <v>20028</v>
      </c>
      <c r="Z4968" s="4" t="s">
        <v>47</v>
      </c>
      <c r="AA4968" s="4" t="s">
        <v>20029</v>
      </c>
      <c r="AB4968" s="4" t="s">
        <v>58</v>
      </c>
      <c r="AD4968" s="4" t="b">
        <v>0</v>
      </c>
      <c r="AG4968" s="11">
        <f t="shared" si="77"/>
        <v>43331</v>
      </c>
    </row>
    <row r="4969" s="4" customFormat="1" spans="1:33">
      <c r="A4969" s="4" t="s">
        <v>20025</v>
      </c>
      <c r="B4969" s="4" t="s">
        <v>20025</v>
      </c>
      <c r="C4969" s="4" t="s">
        <v>20026</v>
      </c>
      <c r="D4969" s="4" t="s">
        <v>20027</v>
      </c>
      <c r="E4969" s="4" t="s">
        <v>36</v>
      </c>
      <c r="F4969" s="4" t="s">
        <v>37</v>
      </c>
      <c r="G4969" s="4" t="s">
        <v>51</v>
      </c>
      <c r="J4969" s="4" t="s">
        <v>39</v>
      </c>
      <c r="K4969" s="4" t="s">
        <v>4188</v>
      </c>
      <c r="L4969" s="4" t="s">
        <v>10422</v>
      </c>
      <c r="M4969" s="4" t="s">
        <v>4190</v>
      </c>
      <c r="N4969" s="4" t="s">
        <v>36</v>
      </c>
      <c r="O4969" s="4">
        <v>1</v>
      </c>
      <c r="P4969" s="4" t="s">
        <v>55</v>
      </c>
      <c r="Q4969" s="4">
        <v>16.36</v>
      </c>
      <c r="Y4969" s="4" t="s">
        <v>20028</v>
      </c>
      <c r="Z4969" s="4" t="s">
        <v>47</v>
      </c>
      <c r="AA4969" s="4" t="s">
        <v>20029</v>
      </c>
      <c r="AB4969" s="4" t="s">
        <v>58</v>
      </c>
      <c r="AD4969" s="4" t="b">
        <v>0</v>
      </c>
      <c r="AG4969" s="11">
        <f t="shared" si="77"/>
        <v>43331</v>
      </c>
    </row>
    <row r="4970" s="4" customFormat="1" spans="1:33">
      <c r="A4970" s="4" t="s">
        <v>20030</v>
      </c>
      <c r="B4970" s="4" t="s">
        <v>20030</v>
      </c>
      <c r="C4970" s="4" t="s">
        <v>20031</v>
      </c>
      <c r="D4970" s="4" t="s">
        <v>20032</v>
      </c>
      <c r="E4970" s="4" t="s">
        <v>36</v>
      </c>
      <c r="F4970" s="4" t="s">
        <v>37</v>
      </c>
      <c r="G4970" s="4" t="s">
        <v>51</v>
      </c>
      <c r="J4970" s="4" t="s">
        <v>39</v>
      </c>
      <c r="K4970" s="4" t="s">
        <v>20033</v>
      </c>
      <c r="L4970" s="4" t="s">
        <v>20034</v>
      </c>
      <c r="M4970" s="4" t="s">
        <v>20035</v>
      </c>
      <c r="N4970" s="4" t="s">
        <v>36</v>
      </c>
      <c r="O4970" s="4">
        <v>1</v>
      </c>
      <c r="P4970" s="4" t="s">
        <v>55</v>
      </c>
      <c r="Q4970" s="4">
        <v>22.98</v>
      </c>
      <c r="Y4970" s="4" t="s">
        <v>20036</v>
      </c>
      <c r="Z4970" s="4" t="s">
        <v>147</v>
      </c>
      <c r="AA4970" s="4" t="s">
        <v>20037</v>
      </c>
      <c r="AB4970" s="4" t="s">
        <v>58</v>
      </c>
      <c r="AD4970" s="4" t="b">
        <v>0</v>
      </c>
      <c r="AG4970" s="11">
        <f t="shared" si="77"/>
        <v>43331</v>
      </c>
    </row>
    <row r="4971" s="4" customFormat="1" spans="1:33">
      <c r="A4971" s="4" t="s">
        <v>20030</v>
      </c>
      <c r="B4971" s="4" t="s">
        <v>20030</v>
      </c>
      <c r="C4971" s="4" t="s">
        <v>20031</v>
      </c>
      <c r="D4971" s="4" t="s">
        <v>20032</v>
      </c>
      <c r="E4971" s="4" t="s">
        <v>36</v>
      </c>
      <c r="F4971" s="4" t="s">
        <v>37</v>
      </c>
      <c r="G4971" s="4" t="s">
        <v>51</v>
      </c>
      <c r="J4971" s="4" t="s">
        <v>39</v>
      </c>
      <c r="K4971" s="4" t="s">
        <v>20038</v>
      </c>
      <c r="L4971" s="4" t="s">
        <v>20039</v>
      </c>
      <c r="M4971" s="4" t="s">
        <v>20040</v>
      </c>
      <c r="N4971" s="4" t="s">
        <v>36</v>
      </c>
      <c r="O4971" s="4">
        <v>1</v>
      </c>
      <c r="P4971" s="4" t="s">
        <v>55</v>
      </c>
      <c r="Q4971" s="4">
        <v>22.98</v>
      </c>
      <c r="Y4971" s="4" t="s">
        <v>20036</v>
      </c>
      <c r="Z4971" s="4" t="s">
        <v>147</v>
      </c>
      <c r="AA4971" s="4" t="s">
        <v>20037</v>
      </c>
      <c r="AB4971" s="4" t="s">
        <v>58</v>
      </c>
      <c r="AD4971" s="4" t="b">
        <v>0</v>
      </c>
      <c r="AG4971" s="11">
        <f t="shared" si="77"/>
        <v>43331</v>
      </c>
    </row>
    <row r="4972" s="4" customFormat="1" spans="1:33">
      <c r="A4972" s="4" t="s">
        <v>20041</v>
      </c>
      <c r="B4972" s="4" t="s">
        <v>20041</v>
      </c>
      <c r="C4972" s="4" t="s">
        <v>20042</v>
      </c>
      <c r="D4972" s="4" t="s">
        <v>20043</v>
      </c>
      <c r="E4972" s="4" t="s">
        <v>36</v>
      </c>
      <c r="F4972" s="4" t="s">
        <v>37</v>
      </c>
      <c r="G4972" s="4" t="s">
        <v>51</v>
      </c>
      <c r="J4972" s="4" t="s">
        <v>110</v>
      </c>
      <c r="K4972" s="4" t="s">
        <v>5882</v>
      </c>
      <c r="L4972" s="4" t="s">
        <v>19235</v>
      </c>
      <c r="M4972" s="4" t="s">
        <v>5884</v>
      </c>
      <c r="N4972" s="4" t="s">
        <v>36</v>
      </c>
      <c r="O4972" s="4">
        <v>1</v>
      </c>
      <c r="P4972" s="4" t="s">
        <v>55</v>
      </c>
      <c r="Q4972" s="4">
        <v>19.98</v>
      </c>
      <c r="Y4972" s="4" t="s">
        <v>20044</v>
      </c>
      <c r="Z4972" s="4" t="s">
        <v>2227</v>
      </c>
      <c r="AA4972" s="4">
        <v>89449</v>
      </c>
      <c r="AB4972" s="4" t="s">
        <v>58</v>
      </c>
      <c r="AD4972" s="4" t="b">
        <v>0</v>
      </c>
      <c r="AG4972" s="11">
        <f t="shared" si="77"/>
        <v>43331</v>
      </c>
    </row>
    <row r="4973" s="4" customFormat="1" spans="1:33">
      <c r="A4973" s="4" t="s">
        <v>20045</v>
      </c>
      <c r="B4973" s="4" t="s">
        <v>20045</v>
      </c>
      <c r="C4973" s="4" t="s">
        <v>20046</v>
      </c>
      <c r="D4973" s="4" t="s">
        <v>20047</v>
      </c>
      <c r="E4973" s="4" t="s">
        <v>36</v>
      </c>
      <c r="F4973" s="4" t="s">
        <v>37</v>
      </c>
      <c r="G4973" s="4" t="s">
        <v>51</v>
      </c>
      <c r="J4973" s="4" t="s">
        <v>39</v>
      </c>
      <c r="K4973" s="4" t="s">
        <v>2087</v>
      </c>
      <c r="L4973" s="4" t="s">
        <v>2088</v>
      </c>
      <c r="M4973" s="4" t="s">
        <v>2089</v>
      </c>
      <c r="N4973" s="4" t="s">
        <v>36</v>
      </c>
      <c r="O4973" s="4">
        <v>1</v>
      </c>
      <c r="P4973" s="4" t="s">
        <v>55</v>
      </c>
      <c r="Q4973" s="4">
        <v>22.98</v>
      </c>
      <c r="Y4973" s="4" t="s">
        <v>20048</v>
      </c>
      <c r="Z4973" s="4" t="s">
        <v>3910</v>
      </c>
      <c r="AA4973" s="4">
        <v>45810</v>
      </c>
      <c r="AB4973" s="4" t="s">
        <v>58</v>
      </c>
      <c r="AD4973" s="4" t="b">
        <v>0</v>
      </c>
      <c r="AG4973" s="11">
        <f t="shared" si="77"/>
        <v>43331</v>
      </c>
    </row>
    <row r="4974" s="4" customFormat="1" spans="1:33">
      <c r="A4974" s="4" t="s">
        <v>20049</v>
      </c>
      <c r="B4974" s="4" t="s">
        <v>20049</v>
      </c>
      <c r="C4974" s="4" t="s">
        <v>20050</v>
      </c>
      <c r="D4974" s="4" t="s">
        <v>20051</v>
      </c>
      <c r="E4974" s="4" t="s">
        <v>36</v>
      </c>
      <c r="F4974" s="4" t="s">
        <v>37</v>
      </c>
      <c r="G4974" s="4" t="s">
        <v>51</v>
      </c>
      <c r="J4974" s="4" t="s">
        <v>39</v>
      </c>
      <c r="K4974" s="4" t="s">
        <v>1248</v>
      </c>
      <c r="L4974" s="4" t="s">
        <v>1249</v>
      </c>
      <c r="M4974" s="4" t="s">
        <v>1250</v>
      </c>
      <c r="N4974" s="4" t="s">
        <v>36</v>
      </c>
      <c r="O4974" s="4">
        <v>1</v>
      </c>
      <c r="P4974" s="4" t="s">
        <v>55</v>
      </c>
      <c r="Q4974" s="4">
        <v>23.98</v>
      </c>
      <c r="Y4974" s="4" t="s">
        <v>9677</v>
      </c>
      <c r="Z4974" s="4" t="s">
        <v>790</v>
      </c>
      <c r="AA4974" s="4" t="s">
        <v>20052</v>
      </c>
      <c r="AB4974" s="4" t="s">
        <v>58</v>
      </c>
      <c r="AD4974" s="4" t="b">
        <v>0</v>
      </c>
      <c r="AG4974" s="11">
        <f t="shared" si="77"/>
        <v>43331</v>
      </c>
    </row>
    <row r="4975" s="4" customFormat="1" spans="1:33">
      <c r="A4975" s="4" t="s">
        <v>20053</v>
      </c>
      <c r="B4975" s="4" t="s">
        <v>20053</v>
      </c>
      <c r="C4975" s="4" t="s">
        <v>20054</v>
      </c>
      <c r="D4975" s="4" t="s">
        <v>20055</v>
      </c>
      <c r="E4975" s="4" t="s">
        <v>36</v>
      </c>
      <c r="F4975" s="4" t="s">
        <v>37</v>
      </c>
      <c r="G4975" s="4" t="s">
        <v>51</v>
      </c>
      <c r="J4975" s="4" t="s">
        <v>110</v>
      </c>
      <c r="K4975" s="4" t="s">
        <v>5593</v>
      </c>
      <c r="L4975" s="4" t="s">
        <v>5594</v>
      </c>
      <c r="M4975" s="4" t="s">
        <v>5595</v>
      </c>
      <c r="N4975" s="4" t="s">
        <v>36</v>
      </c>
      <c r="O4975" s="4">
        <v>1</v>
      </c>
      <c r="P4975" s="4" t="s">
        <v>55</v>
      </c>
      <c r="Q4975" s="4">
        <v>21.98</v>
      </c>
      <c r="Y4975" s="4" t="s">
        <v>5276</v>
      </c>
      <c r="Z4975" s="4" t="s">
        <v>1993</v>
      </c>
      <c r="AA4975" s="4">
        <v>9354</v>
      </c>
      <c r="AB4975" s="4" t="s">
        <v>58</v>
      </c>
      <c r="AC4975" s="4" t="s">
        <v>915</v>
      </c>
      <c r="AD4975" s="4" t="b">
        <v>0</v>
      </c>
      <c r="AG4975" s="11">
        <f t="shared" si="77"/>
        <v>43331</v>
      </c>
    </row>
    <row r="4976" s="4" customFormat="1" spans="1:33">
      <c r="A4976" s="4" t="s">
        <v>20056</v>
      </c>
      <c r="B4976" s="4" t="s">
        <v>20056</v>
      </c>
      <c r="C4976" s="4" t="s">
        <v>20057</v>
      </c>
      <c r="D4976" s="4" t="s">
        <v>20058</v>
      </c>
      <c r="E4976" s="4" t="s">
        <v>36</v>
      </c>
      <c r="F4976" s="4" t="s">
        <v>37</v>
      </c>
      <c r="G4976" s="4" t="s">
        <v>51</v>
      </c>
      <c r="J4976" s="4" t="s">
        <v>110</v>
      </c>
      <c r="K4976" s="4" t="s">
        <v>4841</v>
      </c>
      <c r="L4976" s="4" t="s">
        <v>4842</v>
      </c>
      <c r="M4976" s="4" t="s">
        <v>4843</v>
      </c>
      <c r="N4976" s="4" t="s">
        <v>36</v>
      </c>
      <c r="O4976" s="4">
        <v>1</v>
      </c>
      <c r="P4976" s="4" t="s">
        <v>55</v>
      </c>
      <c r="Q4976" s="4">
        <v>21.98</v>
      </c>
      <c r="Y4976" s="4" t="s">
        <v>5276</v>
      </c>
      <c r="Z4976" s="4" t="s">
        <v>1993</v>
      </c>
      <c r="AA4976" s="4">
        <v>9354</v>
      </c>
      <c r="AB4976" s="4" t="s">
        <v>58</v>
      </c>
      <c r="AC4976" s="4" t="s">
        <v>915</v>
      </c>
      <c r="AD4976" s="4" t="b">
        <v>0</v>
      </c>
      <c r="AG4976" s="11">
        <f t="shared" si="77"/>
        <v>43331</v>
      </c>
    </row>
    <row r="4977" s="4" customFormat="1" spans="1:33">
      <c r="A4977" s="4" t="s">
        <v>20059</v>
      </c>
      <c r="B4977" s="4" t="s">
        <v>20059</v>
      </c>
      <c r="C4977" s="4" t="s">
        <v>20060</v>
      </c>
      <c r="D4977" s="4" t="s">
        <v>20061</v>
      </c>
      <c r="E4977" s="4" t="s">
        <v>161</v>
      </c>
      <c r="F4977" s="4" t="s">
        <v>37</v>
      </c>
      <c r="G4977" s="4" t="s">
        <v>51</v>
      </c>
      <c r="J4977" s="4" t="s">
        <v>110</v>
      </c>
      <c r="K4977" s="4" t="s">
        <v>2969</v>
      </c>
      <c r="L4977" s="4" t="s">
        <v>2970</v>
      </c>
      <c r="M4977" s="4" t="s">
        <v>2971</v>
      </c>
      <c r="N4977" s="4" t="s">
        <v>1880</v>
      </c>
      <c r="O4977" s="4">
        <v>1</v>
      </c>
      <c r="P4977" s="4" t="s">
        <v>55</v>
      </c>
      <c r="Q4977" s="4">
        <v>22.98</v>
      </c>
      <c r="Y4977" s="4" t="s">
        <v>20062</v>
      </c>
      <c r="Z4977" s="4" t="s">
        <v>323</v>
      </c>
      <c r="AA4977" s="4" t="s">
        <v>20063</v>
      </c>
      <c r="AB4977" s="4" t="s">
        <v>58</v>
      </c>
      <c r="AD4977" s="4" t="b">
        <v>0</v>
      </c>
      <c r="AG4977" s="11">
        <f t="shared" si="77"/>
        <v>43331</v>
      </c>
    </row>
    <row r="4978" s="4" customFormat="1" spans="1:33">
      <c r="A4978" s="4" t="s">
        <v>20064</v>
      </c>
      <c r="B4978" s="4" t="s">
        <v>20064</v>
      </c>
      <c r="C4978" s="4" t="s">
        <v>20065</v>
      </c>
      <c r="D4978" s="4" t="s">
        <v>20066</v>
      </c>
      <c r="E4978" s="4" t="s">
        <v>36</v>
      </c>
      <c r="F4978" s="4" t="s">
        <v>37</v>
      </c>
      <c r="G4978" s="4" t="s">
        <v>51</v>
      </c>
      <c r="J4978" s="4" t="s">
        <v>110</v>
      </c>
      <c r="K4978" s="4" t="s">
        <v>340</v>
      </c>
      <c r="L4978" s="4" t="s">
        <v>341</v>
      </c>
      <c r="M4978" s="4" t="s">
        <v>342</v>
      </c>
      <c r="N4978" s="4" t="s">
        <v>36</v>
      </c>
      <c r="O4978" s="4">
        <v>1</v>
      </c>
      <c r="P4978" s="4" t="s">
        <v>55</v>
      </c>
      <c r="Q4978" s="4">
        <v>23.98</v>
      </c>
      <c r="Y4978" s="4" t="s">
        <v>20067</v>
      </c>
      <c r="Z4978" s="4" t="s">
        <v>1833</v>
      </c>
      <c r="AA4978" s="4" t="s">
        <v>20068</v>
      </c>
      <c r="AB4978" s="4" t="s">
        <v>58</v>
      </c>
      <c r="AD4978" s="4" t="b">
        <v>0</v>
      </c>
      <c r="AG4978" s="11">
        <f t="shared" si="77"/>
        <v>43331</v>
      </c>
    </row>
    <row r="4979" s="4" customFormat="1" spans="1:33">
      <c r="A4979" s="4" t="s">
        <v>20069</v>
      </c>
      <c r="B4979" s="4" t="s">
        <v>20069</v>
      </c>
      <c r="C4979" s="4" t="s">
        <v>20070</v>
      </c>
      <c r="D4979" s="4" t="s">
        <v>20071</v>
      </c>
      <c r="E4979" s="4" t="s">
        <v>36</v>
      </c>
      <c r="F4979" s="4" t="s">
        <v>37</v>
      </c>
      <c r="G4979" s="4" t="s">
        <v>51</v>
      </c>
      <c r="J4979" s="4" t="s">
        <v>39</v>
      </c>
      <c r="K4979" s="4" t="s">
        <v>17429</v>
      </c>
      <c r="L4979" s="4" t="s">
        <v>17430</v>
      </c>
      <c r="M4979" s="4" t="s">
        <v>17431</v>
      </c>
      <c r="N4979" s="4" t="s">
        <v>36</v>
      </c>
      <c r="O4979" s="4">
        <v>1</v>
      </c>
      <c r="P4979" s="4" t="s">
        <v>55</v>
      </c>
      <c r="Q4979" s="4">
        <v>27.98</v>
      </c>
      <c r="Y4979" s="4" t="s">
        <v>9546</v>
      </c>
      <c r="Z4979" s="4" t="s">
        <v>233</v>
      </c>
      <c r="AA4979" s="4" t="s">
        <v>9547</v>
      </c>
      <c r="AB4979" s="4" t="s">
        <v>58</v>
      </c>
      <c r="AD4979" s="4" t="b">
        <v>0</v>
      </c>
      <c r="AG4979" s="11">
        <f t="shared" si="77"/>
        <v>43331</v>
      </c>
    </row>
    <row r="4980" s="4" customFormat="1" spans="1:33">
      <c r="A4980" s="4" t="s">
        <v>20072</v>
      </c>
      <c r="B4980" s="4" t="s">
        <v>20072</v>
      </c>
      <c r="C4980" s="4" t="s">
        <v>20073</v>
      </c>
      <c r="D4980" s="4" t="s">
        <v>20074</v>
      </c>
      <c r="E4980" s="4" t="s">
        <v>36</v>
      </c>
      <c r="F4980" s="4" t="s">
        <v>37</v>
      </c>
      <c r="G4980" s="4" t="s">
        <v>51</v>
      </c>
      <c r="J4980" s="4" t="s">
        <v>39</v>
      </c>
      <c r="K4980" s="4" t="s">
        <v>827</v>
      </c>
      <c r="L4980" s="4" t="s">
        <v>1197</v>
      </c>
      <c r="M4980" s="4" t="s">
        <v>1198</v>
      </c>
      <c r="N4980" s="4" t="s">
        <v>36</v>
      </c>
      <c r="O4980" s="4">
        <v>1</v>
      </c>
      <c r="P4980" s="4" t="s">
        <v>55</v>
      </c>
      <c r="Q4980" s="4">
        <v>23.98</v>
      </c>
      <c r="Y4980" s="4" t="s">
        <v>20075</v>
      </c>
      <c r="Z4980" s="4" t="s">
        <v>224</v>
      </c>
      <c r="AA4980" s="4" t="s">
        <v>20076</v>
      </c>
      <c r="AB4980" s="4" t="s">
        <v>58</v>
      </c>
      <c r="AD4980" s="4" t="b">
        <v>0</v>
      </c>
      <c r="AG4980" s="11">
        <f t="shared" si="77"/>
        <v>43331</v>
      </c>
    </row>
    <row r="4981" s="4" customFormat="1" spans="1:33">
      <c r="A4981" s="4" t="s">
        <v>20077</v>
      </c>
      <c r="B4981" s="4" t="s">
        <v>20077</v>
      </c>
      <c r="C4981" s="4" t="s">
        <v>20078</v>
      </c>
      <c r="D4981" s="4" t="s">
        <v>20079</v>
      </c>
      <c r="E4981" s="4" t="s">
        <v>36</v>
      </c>
      <c r="F4981" s="4" t="s">
        <v>37</v>
      </c>
      <c r="G4981" s="4" t="s">
        <v>51</v>
      </c>
      <c r="J4981" s="4" t="s">
        <v>39</v>
      </c>
      <c r="K4981" s="4" t="s">
        <v>2604</v>
      </c>
      <c r="L4981" s="4" t="s">
        <v>2605</v>
      </c>
      <c r="M4981" s="4" t="s">
        <v>2606</v>
      </c>
      <c r="N4981" s="4" t="s">
        <v>36</v>
      </c>
      <c r="O4981" s="4">
        <v>1</v>
      </c>
      <c r="P4981" s="4" t="s">
        <v>55</v>
      </c>
      <c r="Q4981" s="4">
        <v>22.98</v>
      </c>
      <c r="Y4981" s="4" t="s">
        <v>20080</v>
      </c>
      <c r="Z4981" s="4" t="s">
        <v>72</v>
      </c>
      <c r="AA4981" s="4">
        <v>33755</v>
      </c>
      <c r="AB4981" s="4" t="s">
        <v>58</v>
      </c>
      <c r="AD4981" s="4" t="b">
        <v>0</v>
      </c>
      <c r="AG4981" s="11">
        <f t="shared" si="77"/>
        <v>43331</v>
      </c>
    </row>
    <row r="4982" s="4" customFormat="1" spans="1:33">
      <c r="A4982" s="4" t="s">
        <v>20077</v>
      </c>
      <c r="B4982" s="4" t="s">
        <v>20077</v>
      </c>
      <c r="C4982" s="4" t="s">
        <v>20078</v>
      </c>
      <c r="D4982" s="4" t="s">
        <v>20079</v>
      </c>
      <c r="E4982" s="4" t="s">
        <v>36</v>
      </c>
      <c r="F4982" s="4" t="s">
        <v>37</v>
      </c>
      <c r="G4982" s="4" t="s">
        <v>51</v>
      </c>
      <c r="J4982" s="4" t="s">
        <v>39</v>
      </c>
      <c r="K4982" s="4" t="s">
        <v>77</v>
      </c>
      <c r="L4982" s="4" t="s">
        <v>5714</v>
      </c>
      <c r="M4982" s="4" t="s">
        <v>5715</v>
      </c>
      <c r="N4982" s="4" t="s">
        <v>36</v>
      </c>
      <c r="O4982" s="4">
        <v>1</v>
      </c>
      <c r="P4982" s="4" t="s">
        <v>55</v>
      </c>
      <c r="Q4982" s="4">
        <v>22.98</v>
      </c>
      <c r="Y4982" s="4" t="s">
        <v>20080</v>
      </c>
      <c r="Z4982" s="4" t="s">
        <v>72</v>
      </c>
      <c r="AA4982" s="4">
        <v>33755</v>
      </c>
      <c r="AB4982" s="4" t="s">
        <v>58</v>
      </c>
      <c r="AD4982" s="4" t="b">
        <v>0</v>
      </c>
      <c r="AG4982" s="11">
        <f t="shared" si="77"/>
        <v>43331</v>
      </c>
    </row>
    <row r="4983" s="4" customFormat="1" spans="1:33">
      <c r="A4983" s="4" t="s">
        <v>20081</v>
      </c>
      <c r="B4983" s="4" t="s">
        <v>20081</v>
      </c>
      <c r="C4983" s="4" t="s">
        <v>20082</v>
      </c>
      <c r="D4983" s="4" t="s">
        <v>20083</v>
      </c>
      <c r="E4983" s="4" t="s">
        <v>36</v>
      </c>
      <c r="F4983" s="4" t="s">
        <v>37</v>
      </c>
      <c r="G4983" s="4" t="s">
        <v>51</v>
      </c>
      <c r="J4983" s="4" t="s">
        <v>39</v>
      </c>
      <c r="K4983" s="4" t="s">
        <v>751</v>
      </c>
      <c r="L4983" s="4" t="s">
        <v>752</v>
      </c>
      <c r="M4983" s="4" t="s">
        <v>753</v>
      </c>
      <c r="N4983" s="4" t="s">
        <v>36</v>
      </c>
      <c r="O4983" s="4">
        <v>1</v>
      </c>
      <c r="P4983" s="4" t="s">
        <v>55</v>
      </c>
      <c r="Q4983" s="4">
        <v>22.98</v>
      </c>
      <c r="Y4983" s="4" t="s">
        <v>20084</v>
      </c>
      <c r="Z4983" s="4" t="s">
        <v>1183</v>
      </c>
      <c r="AA4983" s="4" t="s">
        <v>20085</v>
      </c>
      <c r="AB4983" s="4" t="s">
        <v>58</v>
      </c>
      <c r="AD4983" s="4" t="b">
        <v>0</v>
      </c>
      <c r="AG4983" s="11">
        <f t="shared" si="77"/>
        <v>43331</v>
      </c>
    </row>
    <row r="4984" s="4" customFormat="1" spans="1:33">
      <c r="A4984" s="4" t="s">
        <v>20086</v>
      </c>
      <c r="B4984" s="4" t="s">
        <v>20086</v>
      </c>
      <c r="C4984" s="4" t="s">
        <v>20087</v>
      </c>
      <c r="D4984" s="4" t="s">
        <v>20088</v>
      </c>
      <c r="E4984" s="4" t="s">
        <v>36</v>
      </c>
      <c r="F4984" s="4" t="s">
        <v>37</v>
      </c>
      <c r="G4984" s="4" t="s">
        <v>51</v>
      </c>
      <c r="J4984" s="4" t="s">
        <v>39</v>
      </c>
      <c r="K4984" s="4" t="s">
        <v>3210</v>
      </c>
      <c r="L4984" s="4" t="s">
        <v>3211</v>
      </c>
      <c r="M4984" s="4" t="s">
        <v>3212</v>
      </c>
      <c r="N4984" s="4" t="s">
        <v>36</v>
      </c>
      <c r="O4984" s="4">
        <v>1</v>
      </c>
      <c r="P4984" s="4" t="s">
        <v>55</v>
      </c>
      <c r="Q4984" s="4">
        <v>23.98</v>
      </c>
      <c r="Y4984" s="4" t="s">
        <v>11105</v>
      </c>
      <c r="Z4984" s="4" t="s">
        <v>431</v>
      </c>
      <c r="AA4984" s="4" t="s">
        <v>20089</v>
      </c>
      <c r="AB4984" s="4" t="s">
        <v>58</v>
      </c>
      <c r="AD4984" s="4" t="b">
        <v>0</v>
      </c>
      <c r="AG4984" s="11">
        <f t="shared" si="77"/>
        <v>43331</v>
      </c>
    </row>
    <row r="4985" s="4" customFormat="1" spans="1:33">
      <c r="A4985" s="4" t="s">
        <v>20090</v>
      </c>
      <c r="B4985" s="4" t="s">
        <v>20090</v>
      </c>
      <c r="C4985" s="4" t="s">
        <v>20091</v>
      </c>
      <c r="D4985" s="4" t="s">
        <v>20092</v>
      </c>
      <c r="E4985" s="4" t="s">
        <v>36</v>
      </c>
      <c r="F4985" s="4" t="s">
        <v>37</v>
      </c>
      <c r="G4985" s="4" t="s">
        <v>51</v>
      </c>
      <c r="J4985" s="4" t="s">
        <v>39</v>
      </c>
      <c r="K4985" s="4" t="s">
        <v>1810</v>
      </c>
      <c r="L4985" s="4" t="s">
        <v>1811</v>
      </c>
      <c r="M4985" s="4" t="s">
        <v>1812</v>
      </c>
      <c r="N4985" s="4" t="s">
        <v>36</v>
      </c>
      <c r="O4985" s="4">
        <v>1</v>
      </c>
      <c r="P4985" s="4" t="s">
        <v>55</v>
      </c>
      <c r="Q4985" s="4">
        <v>23.98</v>
      </c>
      <c r="Y4985" s="4" t="s">
        <v>20093</v>
      </c>
      <c r="Z4985" s="4" t="s">
        <v>47</v>
      </c>
      <c r="AA4985" s="4" t="s">
        <v>20094</v>
      </c>
      <c r="AB4985" s="4" t="s">
        <v>58</v>
      </c>
      <c r="AD4985" s="4" t="b">
        <v>0</v>
      </c>
      <c r="AG4985" s="11">
        <f t="shared" si="77"/>
        <v>43331</v>
      </c>
    </row>
    <row r="4986" s="4" customFormat="1" spans="1:33">
      <c r="A4986" s="4" t="s">
        <v>20095</v>
      </c>
      <c r="B4986" s="4" t="s">
        <v>20095</v>
      </c>
      <c r="C4986" s="4" t="s">
        <v>20096</v>
      </c>
      <c r="D4986" s="4" t="s">
        <v>20097</v>
      </c>
      <c r="E4986" s="4" t="s">
        <v>36</v>
      </c>
      <c r="F4986" s="4" t="s">
        <v>37</v>
      </c>
      <c r="G4986" s="4" t="s">
        <v>51</v>
      </c>
      <c r="J4986" s="4" t="s">
        <v>39</v>
      </c>
      <c r="K4986" s="4" t="s">
        <v>497</v>
      </c>
      <c r="L4986" s="4" t="s">
        <v>498</v>
      </c>
      <c r="M4986" s="4" t="s">
        <v>499</v>
      </c>
      <c r="N4986" s="4" t="s">
        <v>36</v>
      </c>
      <c r="O4986" s="4">
        <v>1</v>
      </c>
      <c r="P4986" s="4" t="s">
        <v>55</v>
      </c>
      <c r="Q4986" s="4">
        <v>22.98</v>
      </c>
      <c r="Y4986" s="4" t="s">
        <v>20098</v>
      </c>
      <c r="Z4986" s="4" t="s">
        <v>813</v>
      </c>
      <c r="AA4986" s="4" t="s">
        <v>20099</v>
      </c>
      <c r="AB4986" s="4" t="s">
        <v>58</v>
      </c>
      <c r="AD4986" s="4" t="b">
        <v>0</v>
      </c>
      <c r="AG4986" s="11">
        <f t="shared" si="77"/>
        <v>43331</v>
      </c>
    </row>
    <row r="4987" s="4" customFormat="1" spans="1:33">
      <c r="A4987" s="4" t="s">
        <v>20100</v>
      </c>
      <c r="B4987" s="4" t="s">
        <v>20100</v>
      </c>
      <c r="C4987" s="4" t="s">
        <v>20101</v>
      </c>
      <c r="D4987" s="4" t="s">
        <v>20102</v>
      </c>
      <c r="E4987" s="4" t="s">
        <v>36</v>
      </c>
      <c r="F4987" s="4" t="s">
        <v>37</v>
      </c>
      <c r="G4987" s="4" t="s">
        <v>51</v>
      </c>
      <c r="J4987" s="4" t="s">
        <v>39</v>
      </c>
      <c r="K4987" s="4" t="s">
        <v>2492</v>
      </c>
      <c r="L4987" s="4" t="s">
        <v>2493</v>
      </c>
      <c r="M4987" s="4" t="s">
        <v>2494</v>
      </c>
      <c r="N4987" s="4" t="s">
        <v>36</v>
      </c>
      <c r="O4987" s="4">
        <v>1</v>
      </c>
      <c r="P4987" s="4" t="s">
        <v>55</v>
      </c>
      <c r="Q4987" s="4">
        <v>22.98</v>
      </c>
      <c r="Y4987" s="4" t="s">
        <v>4014</v>
      </c>
      <c r="Z4987" s="4" t="s">
        <v>47</v>
      </c>
      <c r="AA4987" s="4">
        <v>90803</v>
      </c>
      <c r="AB4987" s="4" t="s">
        <v>58</v>
      </c>
      <c r="AD4987" s="4" t="b">
        <v>0</v>
      </c>
      <c r="AG4987" s="11">
        <f t="shared" si="77"/>
        <v>43331</v>
      </c>
    </row>
    <row r="4988" s="4" customFormat="1" spans="1:33">
      <c r="A4988" s="4" t="s">
        <v>20103</v>
      </c>
      <c r="B4988" s="4" t="s">
        <v>20103</v>
      </c>
      <c r="C4988" s="4" t="s">
        <v>20104</v>
      </c>
      <c r="D4988" s="4" t="s">
        <v>20105</v>
      </c>
      <c r="E4988" s="4" t="s">
        <v>36</v>
      </c>
      <c r="F4988" s="4" t="s">
        <v>37</v>
      </c>
      <c r="G4988" s="4" t="s">
        <v>51</v>
      </c>
      <c r="J4988" s="4" t="s">
        <v>39</v>
      </c>
      <c r="K4988" s="4" t="s">
        <v>263</v>
      </c>
      <c r="L4988" s="4" t="s">
        <v>264</v>
      </c>
      <c r="M4988" s="4" t="s">
        <v>265</v>
      </c>
      <c r="N4988" s="4" t="s">
        <v>36</v>
      </c>
      <c r="O4988" s="4">
        <v>2</v>
      </c>
      <c r="P4988" s="4" t="s">
        <v>55</v>
      </c>
      <c r="Q4988" s="4">
        <v>45.96</v>
      </c>
      <c r="Y4988" s="4" t="s">
        <v>20106</v>
      </c>
      <c r="Z4988" s="4" t="s">
        <v>105</v>
      </c>
      <c r="AA4988" s="4" t="s">
        <v>20107</v>
      </c>
      <c r="AB4988" s="4" t="s">
        <v>58</v>
      </c>
      <c r="AD4988" s="4" t="b">
        <v>0</v>
      </c>
      <c r="AG4988" s="11">
        <f t="shared" si="77"/>
        <v>43331</v>
      </c>
    </row>
    <row r="4989" s="4" customFormat="1" spans="1:33">
      <c r="A4989" s="4" t="s">
        <v>20108</v>
      </c>
      <c r="B4989" s="4" t="s">
        <v>20108</v>
      </c>
      <c r="C4989" s="4" t="s">
        <v>20109</v>
      </c>
      <c r="D4989" s="4" t="s">
        <v>20110</v>
      </c>
      <c r="E4989" s="4" t="s">
        <v>36</v>
      </c>
      <c r="F4989" s="4" t="s">
        <v>37</v>
      </c>
      <c r="G4989" s="4" t="s">
        <v>51</v>
      </c>
      <c r="J4989" s="4" t="s">
        <v>39</v>
      </c>
      <c r="K4989" s="4" t="s">
        <v>1341</v>
      </c>
      <c r="L4989" s="4" t="s">
        <v>1342</v>
      </c>
      <c r="M4989" s="4" t="s">
        <v>1343</v>
      </c>
      <c r="N4989" s="4" t="s">
        <v>36</v>
      </c>
      <c r="O4989" s="4">
        <v>1</v>
      </c>
      <c r="P4989" s="4" t="s">
        <v>55</v>
      </c>
      <c r="Q4989" s="4">
        <v>26.98</v>
      </c>
      <c r="Y4989" s="4" t="s">
        <v>20111</v>
      </c>
      <c r="Z4989" s="4" t="s">
        <v>2022</v>
      </c>
      <c r="AA4989" s="4" t="s">
        <v>20112</v>
      </c>
      <c r="AB4989" s="4" t="s">
        <v>58</v>
      </c>
      <c r="AD4989" s="4" t="b">
        <v>0</v>
      </c>
      <c r="AG4989" s="11">
        <f t="shared" si="77"/>
        <v>43331</v>
      </c>
    </row>
    <row r="4990" s="4" customFormat="1" spans="1:33">
      <c r="A4990" s="4" t="s">
        <v>20113</v>
      </c>
      <c r="B4990" s="4" t="s">
        <v>20113</v>
      </c>
      <c r="C4990" s="4" t="s">
        <v>20114</v>
      </c>
      <c r="D4990" s="4" t="s">
        <v>20115</v>
      </c>
      <c r="E4990" s="4" t="s">
        <v>36</v>
      </c>
      <c r="F4990" s="4" t="s">
        <v>37</v>
      </c>
      <c r="G4990" s="4" t="s">
        <v>51</v>
      </c>
      <c r="J4990" s="4" t="s">
        <v>39</v>
      </c>
      <c r="K4990" s="4" t="s">
        <v>13664</v>
      </c>
      <c r="L4990" s="4" t="s">
        <v>1402</v>
      </c>
      <c r="M4990" s="4" t="s">
        <v>1403</v>
      </c>
      <c r="N4990" s="4" t="s">
        <v>36</v>
      </c>
      <c r="O4990" s="4">
        <v>1</v>
      </c>
      <c r="P4990" s="4" t="s">
        <v>55</v>
      </c>
      <c r="Q4990" s="4">
        <v>23.98</v>
      </c>
      <c r="Y4990" s="4" t="s">
        <v>1827</v>
      </c>
      <c r="Z4990" s="4" t="s">
        <v>784</v>
      </c>
      <c r="AA4990" s="4" t="s">
        <v>20116</v>
      </c>
      <c r="AB4990" s="4" t="s">
        <v>58</v>
      </c>
      <c r="AD4990" s="4" t="b">
        <v>0</v>
      </c>
      <c r="AG4990" s="11">
        <f t="shared" si="77"/>
        <v>43331</v>
      </c>
    </row>
    <row r="4991" s="4" customFormat="1" spans="1:33">
      <c r="A4991" s="4" t="s">
        <v>20117</v>
      </c>
      <c r="B4991" s="4" t="s">
        <v>20117</v>
      </c>
      <c r="C4991" s="4" t="s">
        <v>20118</v>
      </c>
      <c r="D4991" s="4" t="s">
        <v>20119</v>
      </c>
      <c r="E4991" s="4" t="s">
        <v>36</v>
      </c>
      <c r="F4991" s="4" t="s">
        <v>37</v>
      </c>
      <c r="G4991" s="4" t="s">
        <v>51</v>
      </c>
      <c r="J4991" s="4" t="s">
        <v>39</v>
      </c>
      <c r="K4991" s="4" t="s">
        <v>206</v>
      </c>
      <c r="L4991" s="4" t="s">
        <v>207</v>
      </c>
      <c r="M4991" s="4" t="s">
        <v>208</v>
      </c>
      <c r="N4991" s="4" t="s">
        <v>36</v>
      </c>
      <c r="O4991" s="4">
        <v>1</v>
      </c>
      <c r="P4991" s="4" t="s">
        <v>55</v>
      </c>
      <c r="Q4991" s="4">
        <v>23.98</v>
      </c>
      <c r="Y4991" s="4" t="s">
        <v>13419</v>
      </c>
      <c r="Z4991" s="4" t="s">
        <v>738</v>
      </c>
      <c r="AA4991" s="4">
        <v>97304</v>
      </c>
      <c r="AB4991" s="4" t="s">
        <v>58</v>
      </c>
      <c r="AD4991" s="4" t="b">
        <v>0</v>
      </c>
      <c r="AG4991" s="11">
        <f t="shared" si="77"/>
        <v>43331</v>
      </c>
    </row>
    <row r="4992" s="4" customFormat="1" spans="1:33">
      <c r="A4992" s="4" t="s">
        <v>20120</v>
      </c>
      <c r="B4992" s="4" t="s">
        <v>20120</v>
      </c>
      <c r="C4992" s="4" t="s">
        <v>20121</v>
      </c>
      <c r="D4992" s="4" t="s">
        <v>20122</v>
      </c>
      <c r="E4992" s="4" t="s">
        <v>36</v>
      </c>
      <c r="F4992" s="4" t="s">
        <v>37</v>
      </c>
      <c r="G4992" s="4" t="s">
        <v>51</v>
      </c>
      <c r="J4992" s="4" t="s">
        <v>39</v>
      </c>
      <c r="K4992" s="4" t="s">
        <v>827</v>
      </c>
      <c r="L4992" s="4" t="s">
        <v>828</v>
      </c>
      <c r="M4992" s="4" t="s">
        <v>829</v>
      </c>
      <c r="N4992" s="4" t="s">
        <v>36</v>
      </c>
      <c r="O4992" s="4">
        <v>1</v>
      </c>
      <c r="P4992" s="4" t="s">
        <v>55</v>
      </c>
      <c r="Q4992" s="4">
        <v>22.98</v>
      </c>
      <c r="Y4992" s="4" t="s">
        <v>20123</v>
      </c>
      <c r="Z4992" s="4" t="s">
        <v>323</v>
      </c>
      <c r="AA4992" s="4" t="s">
        <v>20124</v>
      </c>
      <c r="AB4992" s="4" t="s">
        <v>58</v>
      </c>
      <c r="AD4992" s="4" t="b">
        <v>0</v>
      </c>
      <c r="AG4992" s="11">
        <f t="shared" si="77"/>
        <v>43331</v>
      </c>
    </row>
    <row r="4993" s="4" customFormat="1" spans="1:33">
      <c r="A4993" s="4" t="s">
        <v>20125</v>
      </c>
      <c r="B4993" s="4" t="s">
        <v>20125</v>
      </c>
      <c r="C4993" s="4" t="s">
        <v>20126</v>
      </c>
      <c r="D4993" s="4" t="s">
        <v>20127</v>
      </c>
      <c r="E4993" s="4" t="s">
        <v>36</v>
      </c>
      <c r="F4993" s="4" t="s">
        <v>37</v>
      </c>
      <c r="G4993" s="4" t="s">
        <v>51</v>
      </c>
      <c r="J4993" s="4" t="s">
        <v>39</v>
      </c>
      <c r="K4993" s="4" t="s">
        <v>5981</v>
      </c>
      <c r="L4993" s="4" t="s">
        <v>5982</v>
      </c>
      <c r="M4993" s="4" t="s">
        <v>5983</v>
      </c>
      <c r="N4993" s="4" t="s">
        <v>36</v>
      </c>
      <c r="O4993" s="4">
        <v>1</v>
      </c>
      <c r="P4993" s="4" t="s">
        <v>55</v>
      </c>
      <c r="Q4993" s="4">
        <v>23.98</v>
      </c>
      <c r="Y4993" s="4" t="s">
        <v>20128</v>
      </c>
      <c r="Z4993" s="4" t="s">
        <v>138</v>
      </c>
      <c r="AA4993" s="4" t="s">
        <v>20129</v>
      </c>
      <c r="AB4993" s="4" t="s">
        <v>58</v>
      </c>
      <c r="AD4993" s="4" t="b">
        <v>0</v>
      </c>
      <c r="AG4993" s="11">
        <f t="shared" si="77"/>
        <v>43331</v>
      </c>
    </row>
    <row r="4994" s="4" customFormat="1" spans="1:33">
      <c r="A4994" s="4" t="s">
        <v>20130</v>
      </c>
      <c r="B4994" s="4" t="s">
        <v>20130</v>
      </c>
      <c r="C4994" s="4" t="s">
        <v>20131</v>
      </c>
      <c r="D4994" s="4" t="s">
        <v>20132</v>
      </c>
      <c r="E4994" s="4" t="s">
        <v>36</v>
      </c>
      <c r="F4994" s="4" t="s">
        <v>37</v>
      </c>
      <c r="G4994" s="4" t="s">
        <v>51</v>
      </c>
      <c r="J4994" s="4" t="s">
        <v>39</v>
      </c>
      <c r="K4994" s="4" t="s">
        <v>68</v>
      </c>
      <c r="L4994" s="4" t="s">
        <v>69</v>
      </c>
      <c r="M4994" s="4" t="s">
        <v>70</v>
      </c>
      <c r="N4994" s="4" t="s">
        <v>36</v>
      </c>
      <c r="O4994" s="4">
        <v>1</v>
      </c>
      <c r="P4994" s="4" t="s">
        <v>55</v>
      </c>
      <c r="Q4994" s="4">
        <v>22.98</v>
      </c>
      <c r="Y4994" s="4" t="s">
        <v>20133</v>
      </c>
      <c r="Z4994" s="4" t="s">
        <v>407</v>
      </c>
      <c r="AA4994" s="4" t="s">
        <v>20134</v>
      </c>
      <c r="AB4994" s="4" t="s">
        <v>58</v>
      </c>
      <c r="AD4994" s="4" t="b">
        <v>0</v>
      </c>
      <c r="AG4994" s="11">
        <f t="shared" ref="AG4994:AG5057" si="78">DATEVALUE(LEFT(C4994,10))</f>
        <v>43331</v>
      </c>
    </row>
    <row r="4995" s="4" customFormat="1" spans="1:33">
      <c r="A4995" s="4" t="s">
        <v>20130</v>
      </c>
      <c r="B4995" s="4" t="s">
        <v>20130</v>
      </c>
      <c r="C4995" s="4" t="s">
        <v>20131</v>
      </c>
      <c r="D4995" s="4" t="s">
        <v>20132</v>
      </c>
      <c r="E4995" s="4" t="s">
        <v>36</v>
      </c>
      <c r="F4995" s="4" t="s">
        <v>37</v>
      </c>
      <c r="G4995" s="4" t="s">
        <v>51</v>
      </c>
      <c r="J4995" s="4" t="s">
        <v>39</v>
      </c>
      <c r="K4995" s="4" t="s">
        <v>4372</v>
      </c>
      <c r="L4995" s="4" t="s">
        <v>4373</v>
      </c>
      <c r="M4995" s="4" t="s">
        <v>4374</v>
      </c>
      <c r="N4995" s="4" t="s">
        <v>36</v>
      </c>
      <c r="O4995" s="4">
        <v>1</v>
      </c>
      <c r="P4995" s="4" t="s">
        <v>55</v>
      </c>
      <c r="Q4995" s="4">
        <v>22.98</v>
      </c>
      <c r="Y4995" s="4" t="s">
        <v>20133</v>
      </c>
      <c r="Z4995" s="4" t="s">
        <v>407</v>
      </c>
      <c r="AA4995" s="4" t="s">
        <v>20134</v>
      </c>
      <c r="AB4995" s="4" t="s">
        <v>58</v>
      </c>
      <c r="AD4995" s="4" t="b">
        <v>0</v>
      </c>
      <c r="AG4995" s="11">
        <f t="shared" si="78"/>
        <v>43331</v>
      </c>
    </row>
    <row r="4996" s="4" customFormat="1" spans="1:33">
      <c r="A4996" s="4" t="s">
        <v>20135</v>
      </c>
      <c r="B4996" s="4" t="s">
        <v>20135</v>
      </c>
      <c r="C4996" s="4" t="s">
        <v>20136</v>
      </c>
      <c r="D4996" s="4" t="s">
        <v>20137</v>
      </c>
      <c r="E4996" s="4" t="s">
        <v>36</v>
      </c>
      <c r="F4996" s="4" t="s">
        <v>37</v>
      </c>
      <c r="G4996" s="4" t="s">
        <v>51</v>
      </c>
      <c r="J4996" s="4" t="s">
        <v>110</v>
      </c>
      <c r="K4996" s="4" t="s">
        <v>20138</v>
      </c>
      <c r="L4996" s="4" t="s">
        <v>12373</v>
      </c>
      <c r="M4996" s="4" t="s">
        <v>12374</v>
      </c>
      <c r="N4996" s="4" t="s">
        <v>36</v>
      </c>
      <c r="O4996" s="4">
        <v>1</v>
      </c>
      <c r="P4996" s="4" t="s">
        <v>55</v>
      </c>
      <c r="Q4996" s="4">
        <v>18.99</v>
      </c>
      <c r="S4996" s="4">
        <v>3.71</v>
      </c>
      <c r="X4996" s="4">
        <v>3.71</v>
      </c>
      <c r="Y4996" s="4" t="s">
        <v>4674</v>
      </c>
      <c r="Z4996" s="4" t="s">
        <v>47</v>
      </c>
      <c r="AA4996" s="4" t="s">
        <v>20139</v>
      </c>
      <c r="AB4996" s="4" t="s">
        <v>58</v>
      </c>
      <c r="AC4996" s="4" t="s">
        <v>915</v>
      </c>
      <c r="AD4996" s="4" t="b">
        <v>0</v>
      </c>
      <c r="AG4996" s="11">
        <f t="shared" si="78"/>
        <v>43331</v>
      </c>
    </row>
    <row r="4997" s="4" customFormat="1" spans="1:33">
      <c r="A4997" s="4" t="s">
        <v>20140</v>
      </c>
      <c r="B4997" s="4" t="s">
        <v>20140</v>
      </c>
      <c r="C4997" s="4" t="s">
        <v>20141</v>
      </c>
      <c r="D4997" s="4" t="s">
        <v>20142</v>
      </c>
      <c r="E4997" s="4" t="s">
        <v>36</v>
      </c>
      <c r="F4997" s="4" t="s">
        <v>37</v>
      </c>
      <c r="G4997" s="4" t="s">
        <v>51</v>
      </c>
      <c r="J4997" s="4" t="s">
        <v>110</v>
      </c>
      <c r="K4997" s="4" t="s">
        <v>143</v>
      </c>
      <c r="L4997" s="4" t="s">
        <v>144</v>
      </c>
      <c r="M4997" s="4" t="s">
        <v>145</v>
      </c>
      <c r="N4997" s="4" t="s">
        <v>36</v>
      </c>
      <c r="O4997" s="4">
        <v>1</v>
      </c>
      <c r="P4997" s="4" t="s">
        <v>55</v>
      </c>
      <c r="Q4997" s="4">
        <v>23.98</v>
      </c>
      <c r="S4997" s="4">
        <v>3.02</v>
      </c>
      <c r="X4997" s="4">
        <v>3.02</v>
      </c>
      <c r="Y4997" s="4" t="s">
        <v>1813</v>
      </c>
      <c r="Z4997" s="4" t="s">
        <v>1192</v>
      </c>
      <c r="AA4997" s="4" t="s">
        <v>20143</v>
      </c>
      <c r="AB4997" s="4" t="s">
        <v>58</v>
      </c>
      <c r="AC4997" s="4" t="s">
        <v>915</v>
      </c>
      <c r="AD4997" s="4" t="b">
        <v>0</v>
      </c>
      <c r="AG4997" s="11">
        <f t="shared" si="78"/>
        <v>43331</v>
      </c>
    </row>
    <row r="4998" s="4" customFormat="1" spans="1:33">
      <c r="A4998" s="4" t="s">
        <v>20144</v>
      </c>
      <c r="B4998" s="4" t="s">
        <v>20144</v>
      </c>
      <c r="C4998" s="4" t="s">
        <v>20145</v>
      </c>
      <c r="D4998" s="4" t="s">
        <v>20146</v>
      </c>
      <c r="E4998" s="4" t="s">
        <v>36</v>
      </c>
      <c r="F4998" s="4" t="s">
        <v>37</v>
      </c>
      <c r="G4998" s="4" t="s">
        <v>51</v>
      </c>
      <c r="J4998" s="4" t="s">
        <v>39</v>
      </c>
      <c r="K4998" s="4" t="s">
        <v>20147</v>
      </c>
      <c r="L4998" s="4" t="s">
        <v>20148</v>
      </c>
      <c r="M4998" s="4" t="s">
        <v>20149</v>
      </c>
      <c r="N4998" s="4" t="s">
        <v>36</v>
      </c>
      <c r="O4998" s="4">
        <v>1</v>
      </c>
      <c r="P4998" s="4" t="s">
        <v>55</v>
      </c>
      <c r="Q4998" s="4">
        <v>22.98</v>
      </c>
      <c r="Y4998" s="4" t="s">
        <v>20150</v>
      </c>
      <c r="Z4998" s="4" t="s">
        <v>3904</v>
      </c>
      <c r="AA4998" s="4" t="s">
        <v>20151</v>
      </c>
      <c r="AB4998" s="4" t="s">
        <v>58</v>
      </c>
      <c r="AD4998" s="4" t="b">
        <v>0</v>
      </c>
      <c r="AG4998" s="11">
        <f t="shared" si="78"/>
        <v>43331</v>
      </c>
    </row>
    <row r="4999" s="4" customFormat="1" spans="1:33">
      <c r="A4999" s="4" t="s">
        <v>20152</v>
      </c>
      <c r="B4999" s="4" t="s">
        <v>20152</v>
      </c>
      <c r="C4999" s="4" t="s">
        <v>20153</v>
      </c>
      <c r="D4999" s="4" t="s">
        <v>20154</v>
      </c>
      <c r="E4999" s="4" t="s">
        <v>36</v>
      </c>
      <c r="F4999" s="4" t="s">
        <v>37</v>
      </c>
      <c r="G4999" s="4" t="s">
        <v>51</v>
      </c>
      <c r="J4999" s="4" t="s">
        <v>39</v>
      </c>
      <c r="K4999" s="4" t="s">
        <v>11378</v>
      </c>
      <c r="L4999" s="4" t="s">
        <v>11379</v>
      </c>
      <c r="M4999" s="4" t="s">
        <v>11380</v>
      </c>
      <c r="N4999" s="4" t="s">
        <v>36</v>
      </c>
      <c r="O4999" s="4">
        <v>1</v>
      </c>
      <c r="P4999" s="4" t="s">
        <v>55</v>
      </c>
      <c r="Q4999" s="4">
        <v>23.98</v>
      </c>
      <c r="Y4999" s="4" t="s">
        <v>8083</v>
      </c>
      <c r="Z4999" s="4" t="s">
        <v>47</v>
      </c>
      <c r="AA4999" s="4" t="s">
        <v>20155</v>
      </c>
      <c r="AB4999" s="4" t="s">
        <v>58</v>
      </c>
      <c r="AD4999" s="4" t="b">
        <v>0</v>
      </c>
      <c r="AG4999" s="11">
        <f t="shared" si="78"/>
        <v>43331</v>
      </c>
    </row>
    <row r="5000" s="4" customFormat="1" spans="1:33">
      <c r="A5000" s="4" t="s">
        <v>20156</v>
      </c>
      <c r="B5000" s="4" t="s">
        <v>20156</v>
      </c>
      <c r="C5000" s="4" t="s">
        <v>20157</v>
      </c>
      <c r="D5000" s="4" t="s">
        <v>20158</v>
      </c>
      <c r="E5000" s="4" t="s">
        <v>36</v>
      </c>
      <c r="F5000" s="4" t="s">
        <v>37</v>
      </c>
      <c r="G5000" s="4" t="s">
        <v>51</v>
      </c>
      <c r="J5000" s="4" t="s">
        <v>39</v>
      </c>
      <c r="K5000" s="4" t="s">
        <v>1305</v>
      </c>
      <c r="L5000" s="4" t="s">
        <v>1306</v>
      </c>
      <c r="M5000" s="4" t="s">
        <v>1307</v>
      </c>
      <c r="N5000" s="4" t="s">
        <v>36</v>
      </c>
      <c r="O5000" s="4">
        <v>1</v>
      </c>
      <c r="P5000" s="4" t="s">
        <v>55</v>
      </c>
      <c r="Q5000" s="4">
        <v>20.98</v>
      </c>
      <c r="Y5000" s="4" t="s">
        <v>20159</v>
      </c>
      <c r="Z5000" s="4" t="s">
        <v>1931</v>
      </c>
      <c r="AA5000" s="4" t="s">
        <v>20160</v>
      </c>
      <c r="AB5000" s="4" t="s">
        <v>58</v>
      </c>
      <c r="AD5000" s="4" t="b">
        <v>0</v>
      </c>
      <c r="AG5000" s="11">
        <f t="shared" si="78"/>
        <v>43331</v>
      </c>
    </row>
    <row r="5001" s="4" customFormat="1" spans="1:33">
      <c r="A5001" s="4" t="s">
        <v>20156</v>
      </c>
      <c r="B5001" s="4" t="s">
        <v>20156</v>
      </c>
      <c r="C5001" s="4" t="s">
        <v>20157</v>
      </c>
      <c r="D5001" s="4" t="s">
        <v>20158</v>
      </c>
      <c r="E5001" s="4" t="s">
        <v>36</v>
      </c>
      <c r="F5001" s="4" t="s">
        <v>37</v>
      </c>
      <c r="G5001" s="4" t="s">
        <v>51</v>
      </c>
      <c r="J5001" s="4" t="s">
        <v>39</v>
      </c>
      <c r="K5001" s="4" t="s">
        <v>427</v>
      </c>
      <c r="L5001" s="4" t="s">
        <v>428</v>
      </c>
      <c r="M5001" s="4" t="s">
        <v>429</v>
      </c>
      <c r="N5001" s="4" t="s">
        <v>36</v>
      </c>
      <c r="O5001" s="4">
        <v>1</v>
      </c>
      <c r="P5001" s="4" t="s">
        <v>55</v>
      </c>
      <c r="Q5001" s="4">
        <v>23.98</v>
      </c>
      <c r="Y5001" s="4" t="s">
        <v>20159</v>
      </c>
      <c r="Z5001" s="4" t="s">
        <v>1931</v>
      </c>
      <c r="AA5001" s="4" t="s">
        <v>20160</v>
      </c>
      <c r="AB5001" s="4" t="s">
        <v>58</v>
      </c>
      <c r="AD5001" s="4" t="b">
        <v>0</v>
      </c>
      <c r="AG5001" s="11">
        <f t="shared" si="78"/>
        <v>43331</v>
      </c>
    </row>
    <row r="5002" s="4" customFormat="1" spans="1:33">
      <c r="A5002" s="4" t="s">
        <v>20161</v>
      </c>
      <c r="B5002" s="4" t="s">
        <v>20161</v>
      </c>
      <c r="C5002" s="4" t="s">
        <v>20162</v>
      </c>
      <c r="D5002" s="4" t="s">
        <v>20163</v>
      </c>
      <c r="E5002" s="4" t="s">
        <v>36</v>
      </c>
      <c r="F5002" s="4" t="s">
        <v>37</v>
      </c>
      <c r="G5002" s="4" t="s">
        <v>51</v>
      </c>
      <c r="J5002" s="4" t="s">
        <v>39</v>
      </c>
      <c r="K5002" s="4" t="s">
        <v>20164</v>
      </c>
      <c r="L5002" s="4" t="s">
        <v>20165</v>
      </c>
      <c r="M5002" s="4" t="s">
        <v>20166</v>
      </c>
      <c r="N5002" s="4" t="s">
        <v>36</v>
      </c>
      <c r="O5002" s="4">
        <v>1</v>
      </c>
      <c r="P5002" s="4" t="s">
        <v>55</v>
      </c>
      <c r="Q5002" s="4">
        <v>22.98</v>
      </c>
      <c r="Y5002" s="4" t="s">
        <v>2021</v>
      </c>
      <c r="Z5002" s="4" t="s">
        <v>407</v>
      </c>
      <c r="AA5002" s="4" t="s">
        <v>20167</v>
      </c>
      <c r="AB5002" s="4" t="s">
        <v>58</v>
      </c>
      <c r="AD5002" s="4" t="b">
        <v>0</v>
      </c>
      <c r="AG5002" s="11">
        <f t="shared" si="78"/>
        <v>43331</v>
      </c>
    </row>
    <row r="5003" s="4" customFormat="1" spans="1:33">
      <c r="A5003" s="4" t="s">
        <v>20168</v>
      </c>
      <c r="B5003" s="4" t="s">
        <v>20168</v>
      </c>
      <c r="C5003" s="4" t="s">
        <v>20169</v>
      </c>
      <c r="D5003" s="4" t="s">
        <v>20170</v>
      </c>
      <c r="E5003" s="4" t="s">
        <v>36</v>
      </c>
      <c r="F5003" s="4" t="s">
        <v>37</v>
      </c>
      <c r="G5003" s="4" t="s">
        <v>51</v>
      </c>
      <c r="J5003" s="4" t="s">
        <v>39</v>
      </c>
      <c r="K5003" s="4" t="s">
        <v>122</v>
      </c>
      <c r="L5003" s="4" t="s">
        <v>123</v>
      </c>
      <c r="M5003" s="4" t="s">
        <v>124</v>
      </c>
      <c r="N5003" s="4" t="s">
        <v>36</v>
      </c>
      <c r="O5003" s="4">
        <v>2</v>
      </c>
      <c r="P5003" s="4" t="s">
        <v>55</v>
      </c>
      <c r="Q5003" s="4">
        <v>47.96</v>
      </c>
      <c r="Y5003" s="4" t="s">
        <v>20171</v>
      </c>
      <c r="Z5003" s="4" t="s">
        <v>311</v>
      </c>
      <c r="AA5003" s="4" t="s">
        <v>20172</v>
      </c>
      <c r="AB5003" s="4" t="s">
        <v>58</v>
      </c>
      <c r="AD5003" s="4" t="b">
        <v>0</v>
      </c>
      <c r="AG5003" s="11">
        <f t="shared" si="78"/>
        <v>43331</v>
      </c>
    </row>
    <row r="5004" s="4" customFormat="1" spans="1:33">
      <c r="A5004" s="4" t="s">
        <v>20168</v>
      </c>
      <c r="B5004" s="4" t="s">
        <v>20168</v>
      </c>
      <c r="C5004" s="4" t="s">
        <v>20169</v>
      </c>
      <c r="D5004" s="4" t="s">
        <v>20170</v>
      </c>
      <c r="E5004" s="4" t="s">
        <v>36</v>
      </c>
      <c r="F5004" s="4" t="s">
        <v>37</v>
      </c>
      <c r="G5004" s="4" t="s">
        <v>51</v>
      </c>
      <c r="J5004" s="4" t="s">
        <v>39</v>
      </c>
      <c r="K5004" s="4" t="s">
        <v>171</v>
      </c>
      <c r="L5004" s="4" t="s">
        <v>172</v>
      </c>
      <c r="M5004" s="4" t="s">
        <v>173</v>
      </c>
      <c r="N5004" s="4" t="s">
        <v>36</v>
      </c>
      <c r="O5004" s="4">
        <v>2</v>
      </c>
      <c r="P5004" s="4" t="s">
        <v>55</v>
      </c>
      <c r="Q5004" s="4">
        <v>47.96</v>
      </c>
      <c r="Y5004" s="4" t="s">
        <v>20171</v>
      </c>
      <c r="Z5004" s="4" t="s">
        <v>311</v>
      </c>
      <c r="AA5004" s="4" t="s">
        <v>20172</v>
      </c>
      <c r="AB5004" s="4" t="s">
        <v>58</v>
      </c>
      <c r="AD5004" s="4" t="b">
        <v>0</v>
      </c>
      <c r="AG5004" s="11">
        <f t="shared" si="78"/>
        <v>43331</v>
      </c>
    </row>
    <row r="5005" s="4" customFormat="1" spans="1:33">
      <c r="A5005" s="4" t="s">
        <v>20173</v>
      </c>
      <c r="B5005" s="4" t="s">
        <v>20173</v>
      </c>
      <c r="C5005" s="4" t="s">
        <v>20174</v>
      </c>
      <c r="D5005" s="4" t="s">
        <v>20175</v>
      </c>
      <c r="E5005" s="4" t="s">
        <v>36</v>
      </c>
      <c r="F5005" s="4" t="s">
        <v>37</v>
      </c>
      <c r="G5005" s="4" t="s">
        <v>51</v>
      </c>
      <c r="J5005" s="4" t="s">
        <v>39</v>
      </c>
      <c r="K5005" s="4" t="s">
        <v>77</v>
      </c>
      <c r="L5005" s="4" t="s">
        <v>1140</v>
      </c>
      <c r="M5005" s="4" t="s">
        <v>1141</v>
      </c>
      <c r="N5005" s="4" t="s">
        <v>36</v>
      </c>
      <c r="O5005" s="4">
        <v>1</v>
      </c>
      <c r="P5005" s="4" t="s">
        <v>55</v>
      </c>
      <c r="Q5005" s="4">
        <v>23.98</v>
      </c>
      <c r="Y5005" s="4" t="s">
        <v>8866</v>
      </c>
      <c r="Z5005" s="4" t="s">
        <v>368</v>
      </c>
      <c r="AA5005" s="4">
        <v>30752</v>
      </c>
      <c r="AB5005" s="4" t="s">
        <v>58</v>
      </c>
      <c r="AD5005" s="4" t="b">
        <v>0</v>
      </c>
      <c r="AG5005" s="11">
        <f t="shared" si="78"/>
        <v>43331</v>
      </c>
    </row>
    <row r="5006" s="4" customFormat="1" spans="1:33">
      <c r="A5006" s="4" t="s">
        <v>20173</v>
      </c>
      <c r="B5006" s="4" t="s">
        <v>20173</v>
      </c>
      <c r="C5006" s="4" t="s">
        <v>20174</v>
      </c>
      <c r="D5006" s="4" t="s">
        <v>20175</v>
      </c>
      <c r="E5006" s="4" t="s">
        <v>36</v>
      </c>
      <c r="F5006" s="4" t="s">
        <v>37</v>
      </c>
      <c r="G5006" s="4" t="s">
        <v>51</v>
      </c>
      <c r="J5006" s="4" t="s">
        <v>39</v>
      </c>
      <c r="K5006" s="4" t="s">
        <v>307</v>
      </c>
      <c r="L5006" s="4" t="s">
        <v>308</v>
      </c>
      <c r="M5006" s="4" t="s">
        <v>309</v>
      </c>
      <c r="N5006" s="4" t="s">
        <v>36</v>
      </c>
      <c r="O5006" s="4">
        <v>1</v>
      </c>
      <c r="P5006" s="4" t="s">
        <v>55</v>
      </c>
      <c r="Q5006" s="4">
        <v>23.98</v>
      </c>
      <c r="Y5006" s="4" t="s">
        <v>8866</v>
      </c>
      <c r="Z5006" s="4" t="s">
        <v>368</v>
      </c>
      <c r="AA5006" s="4">
        <v>30752</v>
      </c>
      <c r="AB5006" s="4" t="s">
        <v>58</v>
      </c>
      <c r="AD5006" s="4" t="b">
        <v>0</v>
      </c>
      <c r="AG5006" s="11">
        <f t="shared" si="78"/>
        <v>43331</v>
      </c>
    </row>
    <row r="5007" s="4" customFormat="1" spans="1:33">
      <c r="A5007" s="4" t="s">
        <v>20176</v>
      </c>
      <c r="B5007" s="4" t="s">
        <v>20176</v>
      </c>
      <c r="C5007" s="4" t="s">
        <v>20177</v>
      </c>
      <c r="D5007" s="4" t="s">
        <v>20178</v>
      </c>
      <c r="E5007" s="4" t="s">
        <v>161</v>
      </c>
      <c r="F5007" s="4" t="s">
        <v>37</v>
      </c>
      <c r="G5007" s="4" t="s">
        <v>51</v>
      </c>
      <c r="J5007" s="4" t="s">
        <v>891</v>
      </c>
      <c r="K5007" s="4" t="s">
        <v>15892</v>
      </c>
      <c r="L5007" s="4" t="s">
        <v>17041</v>
      </c>
      <c r="M5007" s="4" t="s">
        <v>15894</v>
      </c>
      <c r="N5007" s="4" t="s">
        <v>161</v>
      </c>
      <c r="O5007" s="4">
        <v>0</v>
      </c>
      <c r="Y5007" s="4" t="s">
        <v>146</v>
      </c>
      <c r="Z5007" s="4" t="s">
        <v>147</v>
      </c>
      <c r="AA5007" s="4" t="s">
        <v>20179</v>
      </c>
      <c r="AB5007" s="4" t="s">
        <v>58</v>
      </c>
      <c r="AD5007" s="4" t="b">
        <v>0</v>
      </c>
      <c r="AG5007" s="11">
        <f t="shared" si="78"/>
        <v>43331</v>
      </c>
    </row>
    <row r="5008" s="4" customFormat="1" spans="1:33">
      <c r="A5008" s="4" t="s">
        <v>20180</v>
      </c>
      <c r="B5008" s="4" t="s">
        <v>20180</v>
      </c>
      <c r="C5008" s="4" t="s">
        <v>20181</v>
      </c>
      <c r="D5008" s="4" t="s">
        <v>20182</v>
      </c>
      <c r="E5008" s="4" t="s">
        <v>161</v>
      </c>
      <c r="F5008" s="4" t="s">
        <v>37</v>
      </c>
      <c r="G5008" s="4" t="s">
        <v>51</v>
      </c>
      <c r="J5008" s="4" t="s">
        <v>39</v>
      </c>
      <c r="K5008" s="4" t="s">
        <v>301</v>
      </c>
      <c r="L5008" s="4" t="s">
        <v>302</v>
      </c>
      <c r="M5008" s="4" t="s">
        <v>303</v>
      </c>
      <c r="N5008" s="4" t="s">
        <v>161</v>
      </c>
      <c r="O5008" s="4">
        <v>0</v>
      </c>
      <c r="Y5008" s="4" t="s">
        <v>9638</v>
      </c>
      <c r="Z5008" s="4" t="s">
        <v>47</v>
      </c>
      <c r="AA5008" s="4">
        <v>95128</v>
      </c>
      <c r="AB5008" s="4" t="s">
        <v>58</v>
      </c>
      <c r="AD5008" s="4" t="b">
        <v>0</v>
      </c>
      <c r="AG5008" s="11">
        <f t="shared" si="78"/>
        <v>43331</v>
      </c>
    </row>
    <row r="5009" s="4" customFormat="1" spans="1:33">
      <c r="A5009" s="4" t="s">
        <v>20180</v>
      </c>
      <c r="B5009" s="4" t="s">
        <v>20180</v>
      </c>
      <c r="C5009" s="4" t="s">
        <v>20181</v>
      </c>
      <c r="D5009" s="4" t="s">
        <v>20182</v>
      </c>
      <c r="E5009" s="4" t="s">
        <v>161</v>
      </c>
      <c r="F5009" s="4" t="s">
        <v>37</v>
      </c>
      <c r="G5009" s="4" t="s">
        <v>51</v>
      </c>
      <c r="J5009" s="4" t="s">
        <v>39</v>
      </c>
      <c r="K5009" s="4" t="s">
        <v>77</v>
      </c>
      <c r="L5009" s="4" t="s">
        <v>78</v>
      </c>
      <c r="M5009" s="4" t="s">
        <v>79</v>
      </c>
      <c r="N5009" s="4" t="s">
        <v>161</v>
      </c>
      <c r="O5009" s="4">
        <v>0</v>
      </c>
      <c r="Y5009" s="4" t="s">
        <v>9638</v>
      </c>
      <c r="Z5009" s="4" t="s">
        <v>47</v>
      </c>
      <c r="AA5009" s="4">
        <v>95128</v>
      </c>
      <c r="AB5009" s="4" t="s">
        <v>58</v>
      </c>
      <c r="AD5009" s="4" t="b">
        <v>0</v>
      </c>
      <c r="AG5009" s="11">
        <f t="shared" si="78"/>
        <v>43331</v>
      </c>
    </row>
    <row r="5010" s="4" customFormat="1" spans="1:33">
      <c r="A5010" s="4" t="s">
        <v>20183</v>
      </c>
      <c r="B5010" s="4" t="s">
        <v>20183</v>
      </c>
      <c r="C5010" s="4" t="s">
        <v>20184</v>
      </c>
      <c r="D5010" s="4" t="s">
        <v>20185</v>
      </c>
      <c r="E5010" s="4" t="s">
        <v>36</v>
      </c>
      <c r="F5010" s="4" t="s">
        <v>37</v>
      </c>
      <c r="G5010" s="4" t="s">
        <v>51</v>
      </c>
      <c r="J5010" s="4" t="s">
        <v>39</v>
      </c>
      <c r="K5010" s="4" t="s">
        <v>8982</v>
      </c>
      <c r="L5010" s="4" t="s">
        <v>8983</v>
      </c>
      <c r="M5010" s="4" t="s">
        <v>8984</v>
      </c>
      <c r="N5010" s="4" t="s">
        <v>36</v>
      </c>
      <c r="O5010" s="4">
        <v>1</v>
      </c>
      <c r="P5010" s="4" t="s">
        <v>55</v>
      </c>
      <c r="Q5010" s="4">
        <v>14.98</v>
      </c>
      <c r="Y5010" s="4" t="s">
        <v>8538</v>
      </c>
      <c r="Z5010" s="4" t="s">
        <v>63</v>
      </c>
      <c r="AA5010" s="4" t="s">
        <v>20186</v>
      </c>
      <c r="AB5010" s="4" t="s">
        <v>58</v>
      </c>
      <c r="AD5010" s="4" t="b">
        <v>0</v>
      </c>
      <c r="AG5010" s="11">
        <f t="shared" si="78"/>
        <v>43331</v>
      </c>
    </row>
    <row r="5011" s="4" customFormat="1" spans="1:33">
      <c r="A5011" s="4" t="s">
        <v>20187</v>
      </c>
      <c r="B5011" s="4" t="s">
        <v>20187</v>
      </c>
      <c r="C5011" s="4" t="s">
        <v>20188</v>
      </c>
      <c r="D5011" s="4" t="s">
        <v>20189</v>
      </c>
      <c r="E5011" s="4" t="s">
        <v>36</v>
      </c>
      <c r="F5011" s="4" t="s">
        <v>37</v>
      </c>
      <c r="G5011" s="4" t="s">
        <v>51</v>
      </c>
      <c r="J5011" s="4" t="s">
        <v>39</v>
      </c>
      <c r="K5011" s="4" t="s">
        <v>152</v>
      </c>
      <c r="L5011" s="4" t="s">
        <v>396</v>
      </c>
      <c r="M5011" s="4" t="s">
        <v>154</v>
      </c>
      <c r="N5011" s="4" t="s">
        <v>36</v>
      </c>
      <c r="O5011" s="4">
        <v>1</v>
      </c>
      <c r="P5011" s="4" t="s">
        <v>55</v>
      </c>
      <c r="Q5011" s="4">
        <v>22.98</v>
      </c>
      <c r="Y5011" s="4" t="s">
        <v>20190</v>
      </c>
      <c r="Z5011" s="4" t="s">
        <v>233</v>
      </c>
      <c r="AA5011" s="4" t="s">
        <v>20191</v>
      </c>
      <c r="AB5011" s="4" t="s">
        <v>58</v>
      </c>
      <c r="AD5011" s="4" t="b">
        <v>0</v>
      </c>
      <c r="AG5011" s="11">
        <f t="shared" si="78"/>
        <v>43331</v>
      </c>
    </row>
    <row r="5012" s="4" customFormat="1" spans="1:33">
      <c r="A5012" s="4" t="s">
        <v>20192</v>
      </c>
      <c r="B5012" s="4" t="s">
        <v>20192</v>
      </c>
      <c r="C5012" s="4" t="s">
        <v>20193</v>
      </c>
      <c r="D5012" s="4" t="s">
        <v>20194</v>
      </c>
      <c r="E5012" s="4" t="s">
        <v>36</v>
      </c>
      <c r="F5012" s="4" t="s">
        <v>37</v>
      </c>
      <c r="G5012" s="4" t="s">
        <v>51</v>
      </c>
      <c r="J5012" s="4" t="s">
        <v>39</v>
      </c>
      <c r="K5012" s="4" t="s">
        <v>593</v>
      </c>
      <c r="L5012" s="4" t="s">
        <v>594</v>
      </c>
      <c r="M5012" s="4" t="s">
        <v>595</v>
      </c>
      <c r="N5012" s="4" t="s">
        <v>36</v>
      </c>
      <c r="O5012" s="4">
        <v>1</v>
      </c>
      <c r="P5012" s="4" t="s">
        <v>55</v>
      </c>
      <c r="Q5012" s="4">
        <v>23.98</v>
      </c>
      <c r="Y5012" s="4" t="s">
        <v>11845</v>
      </c>
      <c r="Z5012" s="4" t="s">
        <v>147</v>
      </c>
      <c r="AA5012" s="4" t="s">
        <v>20195</v>
      </c>
      <c r="AB5012" s="4" t="s">
        <v>58</v>
      </c>
      <c r="AD5012" s="4" t="b">
        <v>0</v>
      </c>
      <c r="AG5012" s="11">
        <f t="shared" si="78"/>
        <v>43331</v>
      </c>
    </row>
    <row r="5013" s="4" customFormat="1" spans="1:33">
      <c r="A5013" s="4" t="s">
        <v>20196</v>
      </c>
      <c r="B5013" s="4" t="s">
        <v>20196</v>
      </c>
      <c r="C5013" s="4" t="s">
        <v>20197</v>
      </c>
      <c r="D5013" s="4" t="s">
        <v>20198</v>
      </c>
      <c r="E5013" s="4" t="s">
        <v>36</v>
      </c>
      <c r="F5013" s="4" t="s">
        <v>37</v>
      </c>
      <c r="G5013" s="4" t="s">
        <v>51</v>
      </c>
      <c r="J5013" s="4" t="s">
        <v>110</v>
      </c>
      <c r="K5013" s="4" t="s">
        <v>4689</v>
      </c>
      <c r="L5013" s="4" t="s">
        <v>4690</v>
      </c>
      <c r="M5013" s="4" t="s">
        <v>4691</v>
      </c>
      <c r="N5013" s="4" t="s">
        <v>36</v>
      </c>
      <c r="O5013" s="4">
        <v>1</v>
      </c>
      <c r="P5013" s="4" t="s">
        <v>55</v>
      </c>
      <c r="Q5013" s="4">
        <v>22.98</v>
      </c>
      <c r="S5013" s="4">
        <v>0.45</v>
      </c>
      <c r="Y5013" s="4" t="s">
        <v>1715</v>
      </c>
      <c r="Z5013" s="4" t="s">
        <v>72</v>
      </c>
      <c r="AA5013" s="4" t="s">
        <v>20199</v>
      </c>
      <c r="AB5013" s="4" t="s">
        <v>58</v>
      </c>
      <c r="AD5013" s="4" t="b">
        <v>0</v>
      </c>
      <c r="AG5013" s="11">
        <f t="shared" si="78"/>
        <v>43331</v>
      </c>
    </row>
    <row r="5014" s="4" customFormat="1" spans="1:33">
      <c r="A5014" s="4" t="s">
        <v>20196</v>
      </c>
      <c r="B5014" s="4" t="s">
        <v>20196</v>
      </c>
      <c r="C5014" s="4" t="s">
        <v>20197</v>
      </c>
      <c r="D5014" s="4" t="s">
        <v>20198</v>
      </c>
      <c r="E5014" s="4" t="s">
        <v>36</v>
      </c>
      <c r="F5014" s="4" t="s">
        <v>37</v>
      </c>
      <c r="G5014" s="4" t="s">
        <v>51</v>
      </c>
      <c r="J5014" s="4" t="s">
        <v>110</v>
      </c>
      <c r="K5014" s="4" t="s">
        <v>4772</v>
      </c>
      <c r="L5014" s="4" t="s">
        <v>4773</v>
      </c>
      <c r="M5014" s="4" t="s">
        <v>4774</v>
      </c>
      <c r="N5014" s="4" t="s">
        <v>36</v>
      </c>
      <c r="O5014" s="4">
        <v>1</v>
      </c>
      <c r="P5014" s="4" t="s">
        <v>55</v>
      </c>
      <c r="Q5014" s="4">
        <v>22.98</v>
      </c>
      <c r="S5014" s="4">
        <v>0.49</v>
      </c>
      <c r="Y5014" s="4" t="s">
        <v>1715</v>
      </c>
      <c r="Z5014" s="4" t="s">
        <v>72</v>
      </c>
      <c r="AA5014" s="4" t="s">
        <v>20199</v>
      </c>
      <c r="AB5014" s="4" t="s">
        <v>58</v>
      </c>
      <c r="AD5014" s="4" t="b">
        <v>0</v>
      </c>
      <c r="AG5014" s="11">
        <f t="shared" si="78"/>
        <v>43331</v>
      </c>
    </row>
    <row r="5015" s="4" customFormat="1" spans="1:33">
      <c r="A5015" s="4" t="s">
        <v>20200</v>
      </c>
      <c r="B5015" s="4" t="s">
        <v>20200</v>
      </c>
      <c r="C5015" s="4" t="s">
        <v>20201</v>
      </c>
      <c r="D5015" s="4" t="s">
        <v>20202</v>
      </c>
      <c r="E5015" s="4" t="s">
        <v>36</v>
      </c>
      <c r="F5015" s="4" t="s">
        <v>37</v>
      </c>
      <c r="G5015" s="4" t="s">
        <v>51</v>
      </c>
      <c r="J5015" s="4" t="s">
        <v>39</v>
      </c>
      <c r="K5015" s="4" t="s">
        <v>229</v>
      </c>
      <c r="L5015" s="4" t="s">
        <v>230</v>
      </c>
      <c r="M5015" s="4" t="s">
        <v>231</v>
      </c>
      <c r="N5015" s="4" t="s">
        <v>36</v>
      </c>
      <c r="O5015" s="4">
        <v>1</v>
      </c>
      <c r="P5015" s="4" t="s">
        <v>55</v>
      </c>
      <c r="Q5015" s="4">
        <v>23.98</v>
      </c>
      <c r="Y5015" s="4" t="s">
        <v>8415</v>
      </c>
      <c r="Z5015" s="4" t="s">
        <v>147</v>
      </c>
      <c r="AA5015" s="4" t="s">
        <v>20203</v>
      </c>
      <c r="AB5015" s="4" t="s">
        <v>58</v>
      </c>
      <c r="AD5015" s="4" t="b">
        <v>0</v>
      </c>
      <c r="AG5015" s="11">
        <f t="shared" si="78"/>
        <v>43331</v>
      </c>
    </row>
    <row r="5016" s="4" customFormat="1" spans="1:33">
      <c r="A5016" s="4" t="s">
        <v>20204</v>
      </c>
      <c r="B5016" s="4" t="s">
        <v>20204</v>
      </c>
      <c r="C5016" s="4" t="s">
        <v>20205</v>
      </c>
      <c r="D5016" s="4" t="s">
        <v>20206</v>
      </c>
      <c r="E5016" s="4" t="s">
        <v>36</v>
      </c>
      <c r="F5016" s="4" t="s">
        <v>37</v>
      </c>
      <c r="G5016" s="4" t="s">
        <v>51</v>
      </c>
      <c r="J5016" s="4" t="s">
        <v>39</v>
      </c>
      <c r="K5016" s="4" t="s">
        <v>987</v>
      </c>
      <c r="L5016" s="4" t="s">
        <v>988</v>
      </c>
      <c r="M5016" s="4" t="s">
        <v>989</v>
      </c>
      <c r="N5016" s="4" t="s">
        <v>36</v>
      </c>
      <c r="O5016" s="4">
        <v>1</v>
      </c>
      <c r="P5016" s="4" t="s">
        <v>55</v>
      </c>
      <c r="Q5016" s="4">
        <v>20.98</v>
      </c>
      <c r="Y5016" s="4" t="s">
        <v>17545</v>
      </c>
      <c r="Z5016" s="4" t="s">
        <v>1046</v>
      </c>
      <c r="AA5016" s="4" t="s">
        <v>17546</v>
      </c>
      <c r="AB5016" s="4" t="s">
        <v>58</v>
      </c>
      <c r="AD5016" s="4" t="b">
        <v>0</v>
      </c>
      <c r="AG5016" s="11">
        <f t="shared" si="78"/>
        <v>43331</v>
      </c>
    </row>
    <row r="5017" s="4" customFormat="1" spans="1:33">
      <c r="A5017" s="4" t="s">
        <v>20207</v>
      </c>
      <c r="B5017" s="4" t="s">
        <v>20207</v>
      </c>
      <c r="C5017" s="4" t="s">
        <v>20208</v>
      </c>
      <c r="D5017" s="4" t="s">
        <v>20209</v>
      </c>
      <c r="E5017" s="4" t="s">
        <v>36</v>
      </c>
      <c r="F5017" s="4" t="s">
        <v>37</v>
      </c>
      <c r="G5017" s="4" t="s">
        <v>51</v>
      </c>
      <c r="J5017" s="4" t="s">
        <v>39</v>
      </c>
      <c r="K5017" s="4" t="s">
        <v>1941</v>
      </c>
      <c r="L5017" s="4" t="s">
        <v>1942</v>
      </c>
      <c r="M5017" s="4" t="s">
        <v>1943</v>
      </c>
      <c r="N5017" s="4" t="s">
        <v>36</v>
      </c>
      <c r="O5017" s="4">
        <v>1</v>
      </c>
      <c r="P5017" s="4" t="s">
        <v>55</v>
      </c>
      <c r="Q5017" s="4">
        <v>23.98</v>
      </c>
      <c r="Y5017" s="4" t="s">
        <v>13423</v>
      </c>
      <c r="Z5017" s="4" t="s">
        <v>20210</v>
      </c>
      <c r="AA5017" s="4" t="s">
        <v>20211</v>
      </c>
      <c r="AB5017" s="4" t="s">
        <v>58</v>
      </c>
      <c r="AD5017" s="4" t="b">
        <v>0</v>
      </c>
      <c r="AG5017" s="11">
        <f t="shared" si="78"/>
        <v>43331</v>
      </c>
    </row>
    <row r="5018" s="4" customFormat="1" spans="1:33">
      <c r="A5018" s="4" t="s">
        <v>20207</v>
      </c>
      <c r="B5018" s="4" t="s">
        <v>20207</v>
      </c>
      <c r="C5018" s="4" t="s">
        <v>20208</v>
      </c>
      <c r="D5018" s="4" t="s">
        <v>20209</v>
      </c>
      <c r="E5018" s="4" t="s">
        <v>36</v>
      </c>
      <c r="F5018" s="4" t="s">
        <v>37</v>
      </c>
      <c r="G5018" s="4" t="s">
        <v>51</v>
      </c>
      <c r="J5018" s="4" t="s">
        <v>39</v>
      </c>
      <c r="K5018" s="4" t="s">
        <v>1854</v>
      </c>
      <c r="L5018" s="4" t="s">
        <v>1855</v>
      </c>
      <c r="M5018" s="4" t="s">
        <v>1856</v>
      </c>
      <c r="N5018" s="4" t="s">
        <v>36</v>
      </c>
      <c r="O5018" s="4">
        <v>1</v>
      </c>
      <c r="P5018" s="4" t="s">
        <v>55</v>
      </c>
      <c r="Q5018" s="4">
        <v>22.98</v>
      </c>
      <c r="Y5018" s="4" t="s">
        <v>13423</v>
      </c>
      <c r="Z5018" s="4" t="s">
        <v>20210</v>
      </c>
      <c r="AA5018" s="4" t="s">
        <v>20211</v>
      </c>
      <c r="AB5018" s="4" t="s">
        <v>58</v>
      </c>
      <c r="AD5018" s="4" t="b">
        <v>0</v>
      </c>
      <c r="AG5018" s="11">
        <f t="shared" si="78"/>
        <v>43331</v>
      </c>
    </row>
    <row r="5019" s="4" customFormat="1" spans="1:33">
      <c r="A5019" s="4" t="s">
        <v>20207</v>
      </c>
      <c r="B5019" s="4" t="s">
        <v>20207</v>
      </c>
      <c r="C5019" s="4" t="s">
        <v>20208</v>
      </c>
      <c r="D5019" s="4" t="s">
        <v>20209</v>
      </c>
      <c r="E5019" s="4" t="s">
        <v>36</v>
      </c>
      <c r="F5019" s="4" t="s">
        <v>37</v>
      </c>
      <c r="G5019" s="4" t="s">
        <v>51</v>
      </c>
      <c r="J5019" s="4" t="s">
        <v>39</v>
      </c>
      <c r="K5019" s="4" t="s">
        <v>635</v>
      </c>
      <c r="L5019" s="4" t="s">
        <v>636</v>
      </c>
      <c r="M5019" s="4" t="s">
        <v>637</v>
      </c>
      <c r="N5019" s="4" t="s">
        <v>36</v>
      </c>
      <c r="O5019" s="4">
        <v>1</v>
      </c>
      <c r="P5019" s="4" t="s">
        <v>55</v>
      </c>
      <c r="Q5019" s="4">
        <v>23.98</v>
      </c>
      <c r="Y5019" s="4" t="s">
        <v>13423</v>
      </c>
      <c r="Z5019" s="4" t="s">
        <v>20210</v>
      </c>
      <c r="AA5019" s="4" t="s">
        <v>20211</v>
      </c>
      <c r="AB5019" s="4" t="s">
        <v>58</v>
      </c>
      <c r="AD5019" s="4" t="b">
        <v>0</v>
      </c>
      <c r="AG5019" s="11">
        <f t="shared" si="78"/>
        <v>43331</v>
      </c>
    </row>
    <row r="5020" s="4" customFormat="1" spans="1:33">
      <c r="A5020" s="4" t="s">
        <v>20207</v>
      </c>
      <c r="B5020" s="4" t="s">
        <v>20207</v>
      </c>
      <c r="C5020" s="4" t="s">
        <v>20208</v>
      </c>
      <c r="D5020" s="4" t="s">
        <v>20209</v>
      </c>
      <c r="E5020" s="4" t="s">
        <v>36</v>
      </c>
      <c r="F5020" s="4" t="s">
        <v>37</v>
      </c>
      <c r="G5020" s="4" t="s">
        <v>51</v>
      </c>
      <c r="J5020" s="4" t="s">
        <v>39</v>
      </c>
      <c r="K5020" s="4" t="s">
        <v>1858</v>
      </c>
      <c r="L5020" s="4" t="s">
        <v>1859</v>
      </c>
      <c r="M5020" s="4" t="s">
        <v>1860</v>
      </c>
      <c r="N5020" s="4" t="s">
        <v>36</v>
      </c>
      <c r="O5020" s="4">
        <v>1</v>
      </c>
      <c r="P5020" s="4" t="s">
        <v>55</v>
      </c>
      <c r="Q5020" s="4">
        <v>22.98</v>
      </c>
      <c r="Y5020" s="4" t="s">
        <v>13423</v>
      </c>
      <c r="Z5020" s="4" t="s">
        <v>20210</v>
      </c>
      <c r="AA5020" s="4" t="s">
        <v>20211</v>
      </c>
      <c r="AB5020" s="4" t="s">
        <v>58</v>
      </c>
      <c r="AD5020" s="4" t="b">
        <v>0</v>
      </c>
      <c r="AG5020" s="11">
        <f t="shared" si="78"/>
        <v>43331</v>
      </c>
    </row>
    <row r="5021" s="4" customFormat="1" spans="1:33">
      <c r="A5021" s="4" t="s">
        <v>20212</v>
      </c>
      <c r="B5021" s="4" t="s">
        <v>20212</v>
      </c>
      <c r="C5021" s="4" t="s">
        <v>20213</v>
      </c>
      <c r="D5021" s="4" t="s">
        <v>20214</v>
      </c>
      <c r="E5021" s="4" t="s">
        <v>36</v>
      </c>
      <c r="F5021" s="4" t="s">
        <v>37</v>
      </c>
      <c r="G5021" s="4" t="s">
        <v>51</v>
      </c>
      <c r="J5021" s="4" t="s">
        <v>39</v>
      </c>
      <c r="K5021" s="4" t="s">
        <v>20215</v>
      </c>
      <c r="L5021" s="4" t="s">
        <v>20216</v>
      </c>
      <c r="M5021" s="4" t="s">
        <v>20217</v>
      </c>
      <c r="N5021" s="4" t="s">
        <v>36</v>
      </c>
      <c r="O5021" s="4">
        <v>1</v>
      </c>
      <c r="P5021" s="4" t="s">
        <v>55</v>
      </c>
      <c r="Q5021" s="4">
        <v>23.98</v>
      </c>
      <c r="R5021" s="4">
        <v>2.4</v>
      </c>
      <c r="Y5021" s="4" t="s">
        <v>9191</v>
      </c>
      <c r="Z5021" s="4" t="s">
        <v>299</v>
      </c>
      <c r="AA5021" s="4">
        <v>98052</v>
      </c>
      <c r="AB5021" s="4" t="s">
        <v>58</v>
      </c>
      <c r="AD5021" s="4" t="b">
        <v>0</v>
      </c>
      <c r="AG5021" s="11">
        <f t="shared" si="78"/>
        <v>43331</v>
      </c>
    </row>
    <row r="5022" s="4" customFormat="1" spans="1:33">
      <c r="A5022" s="4" t="s">
        <v>20212</v>
      </c>
      <c r="B5022" s="4" t="s">
        <v>20212</v>
      </c>
      <c r="C5022" s="4" t="s">
        <v>20213</v>
      </c>
      <c r="D5022" s="4" t="s">
        <v>20214</v>
      </c>
      <c r="E5022" s="4" t="s">
        <v>36</v>
      </c>
      <c r="F5022" s="4" t="s">
        <v>37</v>
      </c>
      <c r="G5022" s="4" t="s">
        <v>51</v>
      </c>
      <c r="J5022" s="4" t="s">
        <v>39</v>
      </c>
      <c r="K5022" s="4" t="s">
        <v>20218</v>
      </c>
      <c r="L5022" s="4" t="s">
        <v>20219</v>
      </c>
      <c r="M5022" s="4" t="s">
        <v>20220</v>
      </c>
      <c r="N5022" s="4" t="s">
        <v>36</v>
      </c>
      <c r="O5022" s="4">
        <v>1</v>
      </c>
      <c r="P5022" s="4" t="s">
        <v>55</v>
      </c>
      <c r="Q5022" s="4">
        <v>23.98</v>
      </c>
      <c r="R5022" s="4">
        <v>2.4</v>
      </c>
      <c r="Y5022" s="4" t="s">
        <v>9191</v>
      </c>
      <c r="Z5022" s="4" t="s">
        <v>299</v>
      </c>
      <c r="AA5022" s="4">
        <v>98052</v>
      </c>
      <c r="AB5022" s="4" t="s">
        <v>58</v>
      </c>
      <c r="AD5022" s="4" t="b">
        <v>0</v>
      </c>
      <c r="AG5022" s="11">
        <f t="shared" si="78"/>
        <v>43331</v>
      </c>
    </row>
    <row r="5023" s="4" customFormat="1" spans="1:33">
      <c r="A5023" s="4" t="s">
        <v>20221</v>
      </c>
      <c r="B5023" s="4" t="s">
        <v>20221</v>
      </c>
      <c r="C5023" s="4" t="s">
        <v>20222</v>
      </c>
      <c r="D5023" s="4" t="s">
        <v>20223</v>
      </c>
      <c r="E5023" s="4" t="s">
        <v>36</v>
      </c>
      <c r="F5023" s="4" t="s">
        <v>37</v>
      </c>
      <c r="G5023" s="4" t="s">
        <v>51</v>
      </c>
      <c r="J5023" s="4" t="s">
        <v>39</v>
      </c>
      <c r="K5023" s="4" t="s">
        <v>1281</v>
      </c>
      <c r="L5023" s="4" t="s">
        <v>1282</v>
      </c>
      <c r="M5023" s="4" t="s">
        <v>1283</v>
      </c>
      <c r="N5023" s="4" t="s">
        <v>36</v>
      </c>
      <c r="O5023" s="4">
        <v>1</v>
      </c>
      <c r="P5023" s="4" t="s">
        <v>55</v>
      </c>
      <c r="Q5023" s="4">
        <v>23.98</v>
      </c>
      <c r="Y5023" s="4" t="s">
        <v>3893</v>
      </c>
      <c r="Z5023" s="4" t="s">
        <v>47</v>
      </c>
      <c r="AA5023" s="4" t="s">
        <v>20224</v>
      </c>
      <c r="AB5023" s="4" t="s">
        <v>58</v>
      </c>
      <c r="AD5023" s="4" t="b">
        <v>0</v>
      </c>
      <c r="AG5023" s="11">
        <f t="shared" si="78"/>
        <v>43331</v>
      </c>
    </row>
    <row r="5024" s="4" customFormat="1" spans="1:33">
      <c r="A5024" s="4" t="s">
        <v>20225</v>
      </c>
      <c r="B5024" s="4" t="s">
        <v>20225</v>
      </c>
      <c r="C5024" s="4" t="s">
        <v>20226</v>
      </c>
      <c r="D5024" s="4" t="s">
        <v>20227</v>
      </c>
      <c r="E5024" s="4" t="s">
        <v>36</v>
      </c>
      <c r="F5024" s="4" t="s">
        <v>37</v>
      </c>
      <c r="G5024" s="4" t="s">
        <v>51</v>
      </c>
      <c r="J5024" s="4" t="s">
        <v>39</v>
      </c>
      <c r="K5024" s="4" t="s">
        <v>482</v>
      </c>
      <c r="L5024" s="4" t="s">
        <v>1256</v>
      </c>
      <c r="M5024" s="4" t="s">
        <v>484</v>
      </c>
      <c r="N5024" s="4" t="s">
        <v>36</v>
      </c>
      <c r="O5024" s="4">
        <v>1</v>
      </c>
      <c r="P5024" s="4" t="s">
        <v>55</v>
      </c>
      <c r="Q5024" s="4">
        <v>23.98</v>
      </c>
      <c r="Y5024" s="4" t="s">
        <v>16798</v>
      </c>
      <c r="Z5024" s="4" t="s">
        <v>156</v>
      </c>
      <c r="AA5024" s="4" t="s">
        <v>20228</v>
      </c>
      <c r="AB5024" s="4" t="s">
        <v>58</v>
      </c>
      <c r="AD5024" s="4" t="b">
        <v>0</v>
      </c>
      <c r="AG5024" s="11">
        <f t="shared" si="78"/>
        <v>43331</v>
      </c>
    </row>
    <row r="5025" s="4" customFormat="1" spans="1:33">
      <c r="A5025" s="4" t="s">
        <v>20229</v>
      </c>
      <c r="B5025" s="4" t="s">
        <v>20229</v>
      </c>
      <c r="C5025" s="4" t="s">
        <v>20230</v>
      </c>
      <c r="D5025" s="4" t="s">
        <v>20231</v>
      </c>
      <c r="E5025" s="4" t="s">
        <v>36</v>
      </c>
      <c r="F5025" s="4" t="s">
        <v>37</v>
      </c>
      <c r="G5025" s="4" t="s">
        <v>51</v>
      </c>
      <c r="J5025" s="4" t="s">
        <v>39</v>
      </c>
      <c r="K5025" s="4" t="s">
        <v>4841</v>
      </c>
      <c r="L5025" s="4" t="s">
        <v>4842</v>
      </c>
      <c r="M5025" s="4" t="s">
        <v>4843</v>
      </c>
      <c r="N5025" s="4" t="s">
        <v>36</v>
      </c>
      <c r="O5025" s="4">
        <v>1</v>
      </c>
      <c r="P5025" s="4" t="s">
        <v>55</v>
      </c>
      <c r="Q5025" s="4">
        <v>21.98</v>
      </c>
      <c r="Y5025" s="4" t="s">
        <v>7618</v>
      </c>
      <c r="Z5025" s="4" t="s">
        <v>311</v>
      </c>
      <c r="AA5025" s="4" t="s">
        <v>20232</v>
      </c>
      <c r="AB5025" s="4" t="s">
        <v>58</v>
      </c>
      <c r="AD5025" s="4" t="b">
        <v>0</v>
      </c>
      <c r="AG5025" s="11">
        <f t="shared" si="78"/>
        <v>43331</v>
      </c>
    </row>
    <row r="5026" s="4" customFormat="1" spans="1:33">
      <c r="A5026" s="4" t="s">
        <v>20233</v>
      </c>
      <c r="B5026" s="4" t="s">
        <v>20233</v>
      </c>
      <c r="C5026" s="4" t="s">
        <v>20234</v>
      </c>
      <c r="D5026" s="4" t="s">
        <v>20235</v>
      </c>
      <c r="E5026" s="4" t="s">
        <v>36</v>
      </c>
      <c r="F5026" s="4" t="s">
        <v>37</v>
      </c>
      <c r="G5026" s="4" t="s">
        <v>51</v>
      </c>
      <c r="J5026" s="4" t="s">
        <v>39</v>
      </c>
      <c r="K5026" s="4" t="s">
        <v>4360</v>
      </c>
      <c r="L5026" s="4" t="s">
        <v>4361</v>
      </c>
      <c r="M5026" s="4" t="s">
        <v>4362</v>
      </c>
      <c r="N5026" s="4" t="s">
        <v>36</v>
      </c>
      <c r="O5026" s="4">
        <v>1</v>
      </c>
      <c r="P5026" s="4" t="s">
        <v>55</v>
      </c>
      <c r="Q5026" s="4">
        <v>22.98</v>
      </c>
      <c r="Y5026" s="4" t="s">
        <v>20236</v>
      </c>
      <c r="Z5026" s="4" t="s">
        <v>1243</v>
      </c>
      <c r="AA5026" s="4" t="s">
        <v>20237</v>
      </c>
      <c r="AB5026" s="4" t="s">
        <v>58</v>
      </c>
      <c r="AD5026" s="4" t="b">
        <v>0</v>
      </c>
      <c r="AG5026" s="11">
        <f t="shared" si="78"/>
        <v>43331</v>
      </c>
    </row>
    <row r="5027" s="4" customFormat="1" spans="1:33">
      <c r="A5027" s="4" t="s">
        <v>20238</v>
      </c>
      <c r="B5027" s="4" t="s">
        <v>20238</v>
      </c>
      <c r="C5027" s="4" t="s">
        <v>20239</v>
      </c>
      <c r="D5027" s="4" t="s">
        <v>20240</v>
      </c>
      <c r="E5027" s="4" t="s">
        <v>36</v>
      </c>
      <c r="F5027" s="4" t="s">
        <v>37</v>
      </c>
      <c r="G5027" s="4" t="s">
        <v>38</v>
      </c>
      <c r="J5027" s="4" t="s">
        <v>110</v>
      </c>
      <c r="K5027" s="4" t="s">
        <v>40</v>
      </c>
      <c r="L5027" s="4" t="s">
        <v>41</v>
      </c>
      <c r="M5027" s="4" t="s">
        <v>42</v>
      </c>
      <c r="N5027" s="4" t="s">
        <v>36</v>
      </c>
      <c r="O5027" s="4">
        <v>1</v>
      </c>
      <c r="P5027" s="4" t="s">
        <v>43</v>
      </c>
      <c r="Q5027" s="4">
        <v>24.99</v>
      </c>
      <c r="S5027" s="4">
        <v>3.92</v>
      </c>
      <c r="X5027" s="4">
        <v>3.92</v>
      </c>
      <c r="Y5027" s="4" t="s">
        <v>14343</v>
      </c>
      <c r="Z5027" s="4" t="s">
        <v>1083</v>
      </c>
      <c r="AA5027" s="4" t="s">
        <v>20241</v>
      </c>
      <c r="AB5027" s="4" t="s">
        <v>47</v>
      </c>
      <c r="AC5027" s="4" t="s">
        <v>1068</v>
      </c>
      <c r="AD5027" s="4" t="b">
        <v>0</v>
      </c>
      <c r="AG5027" s="11">
        <f t="shared" si="78"/>
        <v>43332</v>
      </c>
    </row>
    <row r="5028" s="4" customFormat="1" spans="1:33">
      <c r="A5028" s="4" t="s">
        <v>20238</v>
      </c>
      <c r="B5028" s="4" t="s">
        <v>20238</v>
      </c>
      <c r="C5028" s="4" t="s">
        <v>20239</v>
      </c>
      <c r="D5028" s="4" t="s">
        <v>20240</v>
      </c>
      <c r="E5028" s="4" t="s">
        <v>36</v>
      </c>
      <c r="F5028" s="4" t="s">
        <v>37</v>
      </c>
      <c r="G5028" s="4" t="s">
        <v>38</v>
      </c>
      <c r="J5028" s="4" t="s">
        <v>110</v>
      </c>
      <c r="K5028" s="4" t="s">
        <v>2344</v>
      </c>
      <c r="L5028" s="4" t="s">
        <v>2345</v>
      </c>
      <c r="M5028" s="4" t="s">
        <v>2346</v>
      </c>
      <c r="N5028" s="4" t="s">
        <v>36</v>
      </c>
      <c r="O5028" s="4">
        <v>1</v>
      </c>
      <c r="P5028" s="4" t="s">
        <v>43</v>
      </c>
      <c r="Q5028" s="4">
        <v>24.99</v>
      </c>
      <c r="S5028" s="4">
        <v>3.93</v>
      </c>
      <c r="X5028" s="4">
        <v>3.93</v>
      </c>
      <c r="Y5028" s="4" t="s">
        <v>14343</v>
      </c>
      <c r="Z5028" s="4" t="s">
        <v>1083</v>
      </c>
      <c r="AA5028" s="4" t="s">
        <v>20241</v>
      </c>
      <c r="AB5028" s="4" t="s">
        <v>47</v>
      </c>
      <c r="AC5028" s="4" t="s">
        <v>1068</v>
      </c>
      <c r="AD5028" s="4" t="b">
        <v>0</v>
      </c>
      <c r="AG5028" s="11">
        <f t="shared" si="78"/>
        <v>43332</v>
      </c>
    </row>
    <row r="5029" s="4" customFormat="1" spans="1:33">
      <c r="A5029" s="4" t="s">
        <v>20242</v>
      </c>
      <c r="B5029" s="4" t="s">
        <v>20242</v>
      </c>
      <c r="C5029" s="4" t="s">
        <v>20243</v>
      </c>
      <c r="D5029" s="4" t="s">
        <v>20244</v>
      </c>
      <c r="E5029" s="4" t="s">
        <v>36</v>
      </c>
      <c r="F5029" s="4" t="s">
        <v>37</v>
      </c>
      <c r="G5029" s="4" t="s">
        <v>38</v>
      </c>
      <c r="J5029" s="4" t="s">
        <v>39</v>
      </c>
      <c r="K5029" s="4" t="s">
        <v>4600</v>
      </c>
      <c r="L5029" s="4" t="s">
        <v>4601</v>
      </c>
      <c r="M5029" s="4" t="s">
        <v>4602</v>
      </c>
      <c r="N5029" s="4" t="s">
        <v>36</v>
      </c>
      <c r="O5029" s="4">
        <v>1</v>
      </c>
      <c r="P5029" s="4" t="s">
        <v>43</v>
      </c>
      <c r="Q5029" s="4">
        <v>24.99</v>
      </c>
      <c r="Y5029" s="4" t="s">
        <v>3645</v>
      </c>
      <c r="Z5029" s="4" t="s">
        <v>3646</v>
      </c>
      <c r="AA5029" s="4" t="s">
        <v>20245</v>
      </c>
      <c r="AB5029" s="4" t="s">
        <v>47</v>
      </c>
      <c r="AD5029" s="4" t="b">
        <v>0</v>
      </c>
      <c r="AG5029" s="11">
        <f t="shared" si="78"/>
        <v>43332</v>
      </c>
    </row>
    <row r="5030" s="4" customFormat="1" spans="1:33">
      <c r="A5030" s="4" t="s">
        <v>20246</v>
      </c>
      <c r="B5030" s="4" t="s">
        <v>20246</v>
      </c>
      <c r="C5030" s="4" t="s">
        <v>20247</v>
      </c>
      <c r="D5030" s="4" t="s">
        <v>20248</v>
      </c>
      <c r="E5030" s="4" t="s">
        <v>36</v>
      </c>
      <c r="F5030" s="4" t="s">
        <v>37</v>
      </c>
      <c r="G5030" s="4" t="s">
        <v>38</v>
      </c>
      <c r="J5030" s="4" t="s">
        <v>39</v>
      </c>
      <c r="K5030" s="4" t="s">
        <v>12523</v>
      </c>
      <c r="L5030" s="4" t="s">
        <v>12524</v>
      </c>
      <c r="M5030" s="4" t="s">
        <v>12525</v>
      </c>
      <c r="N5030" s="4" t="s">
        <v>36</v>
      </c>
      <c r="O5030" s="4">
        <v>1</v>
      </c>
      <c r="P5030" s="4" t="s">
        <v>43</v>
      </c>
      <c r="Q5030" s="4">
        <v>24.99</v>
      </c>
      <c r="S5030" s="4">
        <v>5.36</v>
      </c>
      <c r="Y5030" s="4" t="s">
        <v>20249</v>
      </c>
      <c r="Z5030" s="4" t="s">
        <v>3646</v>
      </c>
      <c r="AA5030" s="4" t="s">
        <v>20250</v>
      </c>
      <c r="AB5030" s="4" t="s">
        <v>47</v>
      </c>
      <c r="AD5030" s="4" t="b">
        <v>0</v>
      </c>
      <c r="AG5030" s="11">
        <f t="shared" si="78"/>
        <v>43332</v>
      </c>
    </row>
    <row r="5031" s="4" customFormat="1" spans="1:33">
      <c r="A5031" s="4" t="s">
        <v>20246</v>
      </c>
      <c r="B5031" s="4" t="s">
        <v>20246</v>
      </c>
      <c r="C5031" s="4" t="s">
        <v>20247</v>
      </c>
      <c r="D5031" s="4" t="s">
        <v>20248</v>
      </c>
      <c r="E5031" s="4" t="s">
        <v>36</v>
      </c>
      <c r="F5031" s="4" t="s">
        <v>37</v>
      </c>
      <c r="G5031" s="4" t="s">
        <v>38</v>
      </c>
      <c r="J5031" s="4" t="s">
        <v>39</v>
      </c>
      <c r="K5031" s="4" t="s">
        <v>20251</v>
      </c>
      <c r="L5031" s="4" t="s">
        <v>1086</v>
      </c>
      <c r="M5031" s="4" t="s">
        <v>1087</v>
      </c>
      <c r="N5031" s="4" t="s">
        <v>36</v>
      </c>
      <c r="O5031" s="4">
        <v>1</v>
      </c>
      <c r="P5031" s="4" t="s">
        <v>43</v>
      </c>
      <c r="Q5031" s="4">
        <v>24.99</v>
      </c>
      <c r="S5031" s="4">
        <v>5.36</v>
      </c>
      <c r="Y5031" s="4" t="s">
        <v>20249</v>
      </c>
      <c r="Z5031" s="4" t="s">
        <v>3646</v>
      </c>
      <c r="AA5031" s="4" t="s">
        <v>20250</v>
      </c>
      <c r="AB5031" s="4" t="s">
        <v>47</v>
      </c>
      <c r="AD5031" s="4" t="b">
        <v>0</v>
      </c>
      <c r="AG5031" s="11">
        <f t="shared" si="78"/>
        <v>43332</v>
      </c>
    </row>
    <row r="5032" s="4" customFormat="1" spans="1:33">
      <c r="A5032" s="4" t="s">
        <v>20252</v>
      </c>
      <c r="B5032" s="4" t="s">
        <v>20252</v>
      </c>
      <c r="C5032" s="4" t="s">
        <v>20253</v>
      </c>
      <c r="D5032" s="4" t="s">
        <v>20254</v>
      </c>
      <c r="E5032" s="4" t="s">
        <v>36</v>
      </c>
      <c r="F5032" s="4" t="s">
        <v>37</v>
      </c>
      <c r="G5032" s="4" t="s">
        <v>51</v>
      </c>
      <c r="J5032" s="4" t="s">
        <v>39</v>
      </c>
      <c r="K5032" s="4" t="s">
        <v>5080</v>
      </c>
      <c r="L5032" s="4" t="s">
        <v>2757</v>
      </c>
      <c r="M5032" s="4" t="s">
        <v>2758</v>
      </c>
      <c r="N5032" s="4" t="s">
        <v>36</v>
      </c>
      <c r="O5032" s="4">
        <v>1</v>
      </c>
      <c r="P5032" s="4" t="s">
        <v>55</v>
      </c>
      <c r="Q5032" s="4">
        <v>18.98</v>
      </c>
      <c r="Y5032" s="4" t="s">
        <v>3190</v>
      </c>
      <c r="Z5032" s="4" t="s">
        <v>323</v>
      </c>
      <c r="AA5032" s="4" t="s">
        <v>20255</v>
      </c>
      <c r="AB5032" s="4" t="s">
        <v>58</v>
      </c>
      <c r="AD5032" s="4" t="b">
        <v>0</v>
      </c>
      <c r="AG5032" s="11">
        <f t="shared" si="78"/>
        <v>43332</v>
      </c>
    </row>
    <row r="5033" s="4" customFormat="1" spans="1:33">
      <c r="A5033" s="4" t="s">
        <v>20256</v>
      </c>
      <c r="B5033" s="4" t="s">
        <v>20256</v>
      </c>
      <c r="C5033" s="4" t="s">
        <v>20257</v>
      </c>
      <c r="D5033" s="4" t="s">
        <v>20258</v>
      </c>
      <c r="E5033" s="4" t="s">
        <v>36</v>
      </c>
      <c r="F5033" s="4" t="s">
        <v>37</v>
      </c>
      <c r="G5033" s="4" t="s">
        <v>51</v>
      </c>
      <c r="J5033" s="4" t="s">
        <v>39</v>
      </c>
      <c r="K5033" s="4" t="s">
        <v>2165</v>
      </c>
      <c r="L5033" s="4" t="s">
        <v>2166</v>
      </c>
      <c r="M5033" s="4" t="s">
        <v>2167</v>
      </c>
      <c r="N5033" s="4" t="s">
        <v>36</v>
      </c>
      <c r="O5033" s="4">
        <v>1</v>
      </c>
      <c r="P5033" s="4" t="s">
        <v>55</v>
      </c>
      <c r="Q5033" s="4">
        <v>22.98</v>
      </c>
      <c r="Y5033" s="4" t="s">
        <v>5550</v>
      </c>
      <c r="Z5033" s="4" t="s">
        <v>156</v>
      </c>
      <c r="AA5033" s="4" t="s">
        <v>20259</v>
      </c>
      <c r="AB5033" s="4" t="s">
        <v>58</v>
      </c>
      <c r="AD5033" s="4" t="b">
        <v>0</v>
      </c>
      <c r="AG5033" s="11">
        <f t="shared" si="78"/>
        <v>43332</v>
      </c>
    </row>
    <row r="5034" s="4" customFormat="1" spans="1:33">
      <c r="A5034" s="4" t="s">
        <v>20256</v>
      </c>
      <c r="B5034" s="4" t="s">
        <v>20256</v>
      </c>
      <c r="C5034" s="4" t="s">
        <v>20257</v>
      </c>
      <c r="D5034" s="4" t="s">
        <v>20258</v>
      </c>
      <c r="E5034" s="4" t="s">
        <v>36</v>
      </c>
      <c r="F5034" s="4" t="s">
        <v>37</v>
      </c>
      <c r="G5034" s="4" t="s">
        <v>51</v>
      </c>
      <c r="J5034" s="4" t="s">
        <v>39</v>
      </c>
      <c r="K5034" s="4" t="s">
        <v>2919</v>
      </c>
      <c r="L5034" s="4" t="s">
        <v>2920</v>
      </c>
      <c r="M5034" s="4" t="s">
        <v>2921</v>
      </c>
      <c r="N5034" s="4" t="s">
        <v>36</v>
      </c>
      <c r="O5034" s="4">
        <v>1</v>
      </c>
      <c r="P5034" s="4" t="s">
        <v>55</v>
      </c>
      <c r="Q5034" s="4">
        <v>21.98</v>
      </c>
      <c r="Y5034" s="4" t="s">
        <v>5550</v>
      </c>
      <c r="Z5034" s="4" t="s">
        <v>156</v>
      </c>
      <c r="AA5034" s="4" t="s">
        <v>20259</v>
      </c>
      <c r="AB5034" s="4" t="s">
        <v>58</v>
      </c>
      <c r="AD5034" s="4" t="b">
        <v>0</v>
      </c>
      <c r="AG5034" s="11">
        <f t="shared" si="78"/>
        <v>43332</v>
      </c>
    </row>
    <row r="5035" s="4" customFormat="1" spans="1:33">
      <c r="A5035" s="4" t="s">
        <v>20256</v>
      </c>
      <c r="B5035" s="4" t="s">
        <v>20256</v>
      </c>
      <c r="C5035" s="4" t="s">
        <v>20257</v>
      </c>
      <c r="D5035" s="4" t="s">
        <v>20258</v>
      </c>
      <c r="E5035" s="4" t="s">
        <v>36</v>
      </c>
      <c r="F5035" s="4" t="s">
        <v>37</v>
      </c>
      <c r="G5035" s="4" t="s">
        <v>51</v>
      </c>
      <c r="J5035" s="4" t="s">
        <v>39</v>
      </c>
      <c r="K5035" s="4" t="s">
        <v>1897</v>
      </c>
      <c r="L5035" s="4" t="s">
        <v>1898</v>
      </c>
      <c r="M5035" s="4" t="s">
        <v>1899</v>
      </c>
      <c r="N5035" s="4" t="s">
        <v>36</v>
      </c>
      <c r="O5035" s="4">
        <v>1</v>
      </c>
      <c r="P5035" s="4" t="s">
        <v>55</v>
      </c>
      <c r="Q5035" s="4">
        <v>23.98</v>
      </c>
      <c r="Y5035" s="4" t="s">
        <v>5550</v>
      </c>
      <c r="Z5035" s="4" t="s">
        <v>156</v>
      </c>
      <c r="AA5035" s="4" t="s">
        <v>20259</v>
      </c>
      <c r="AB5035" s="4" t="s">
        <v>58</v>
      </c>
      <c r="AD5035" s="4" t="b">
        <v>0</v>
      </c>
      <c r="AG5035" s="11">
        <f t="shared" si="78"/>
        <v>43332</v>
      </c>
    </row>
    <row r="5036" s="4" customFormat="1" spans="1:33">
      <c r="A5036" s="4" t="s">
        <v>20256</v>
      </c>
      <c r="B5036" s="4" t="s">
        <v>20256</v>
      </c>
      <c r="C5036" s="4" t="s">
        <v>20257</v>
      </c>
      <c r="D5036" s="4" t="s">
        <v>20258</v>
      </c>
      <c r="E5036" s="4" t="s">
        <v>36</v>
      </c>
      <c r="F5036" s="4" t="s">
        <v>37</v>
      </c>
      <c r="G5036" s="4" t="s">
        <v>51</v>
      </c>
      <c r="J5036" s="4" t="s">
        <v>39</v>
      </c>
      <c r="K5036" s="4" t="s">
        <v>593</v>
      </c>
      <c r="L5036" s="4" t="s">
        <v>594</v>
      </c>
      <c r="M5036" s="4" t="s">
        <v>595</v>
      </c>
      <c r="N5036" s="4" t="s">
        <v>36</v>
      </c>
      <c r="O5036" s="4">
        <v>1</v>
      </c>
      <c r="P5036" s="4" t="s">
        <v>55</v>
      </c>
      <c r="Q5036" s="4">
        <v>23.98</v>
      </c>
      <c r="Y5036" s="4" t="s">
        <v>5550</v>
      </c>
      <c r="Z5036" s="4" t="s">
        <v>156</v>
      </c>
      <c r="AA5036" s="4" t="s">
        <v>20259</v>
      </c>
      <c r="AB5036" s="4" t="s">
        <v>58</v>
      </c>
      <c r="AD5036" s="4" t="b">
        <v>0</v>
      </c>
      <c r="AG5036" s="11">
        <f t="shared" si="78"/>
        <v>43332</v>
      </c>
    </row>
    <row r="5037" s="4" customFormat="1" spans="1:33">
      <c r="A5037" s="4" t="s">
        <v>20256</v>
      </c>
      <c r="B5037" s="4" t="s">
        <v>20256</v>
      </c>
      <c r="C5037" s="4" t="s">
        <v>20257</v>
      </c>
      <c r="D5037" s="4" t="s">
        <v>20258</v>
      </c>
      <c r="E5037" s="4" t="s">
        <v>36</v>
      </c>
      <c r="F5037" s="4" t="s">
        <v>37</v>
      </c>
      <c r="G5037" s="4" t="s">
        <v>51</v>
      </c>
      <c r="J5037" s="4" t="s">
        <v>39</v>
      </c>
      <c r="K5037" s="4" t="s">
        <v>2036</v>
      </c>
      <c r="L5037" s="4" t="s">
        <v>10016</v>
      </c>
      <c r="M5037" s="4" t="s">
        <v>2038</v>
      </c>
      <c r="N5037" s="4" t="s">
        <v>36</v>
      </c>
      <c r="O5037" s="4">
        <v>1</v>
      </c>
      <c r="P5037" s="4" t="s">
        <v>55</v>
      </c>
      <c r="Q5037" s="4">
        <v>23.98</v>
      </c>
      <c r="Y5037" s="4" t="s">
        <v>5550</v>
      </c>
      <c r="Z5037" s="4" t="s">
        <v>156</v>
      </c>
      <c r="AA5037" s="4" t="s">
        <v>20259</v>
      </c>
      <c r="AB5037" s="4" t="s">
        <v>58</v>
      </c>
      <c r="AD5037" s="4" t="b">
        <v>0</v>
      </c>
      <c r="AG5037" s="11">
        <f t="shared" si="78"/>
        <v>43332</v>
      </c>
    </row>
    <row r="5038" s="4" customFormat="1" spans="1:33">
      <c r="A5038" s="4" t="s">
        <v>20260</v>
      </c>
      <c r="B5038" s="4" t="s">
        <v>20260</v>
      </c>
      <c r="C5038" s="4" t="s">
        <v>20261</v>
      </c>
      <c r="D5038" s="4" t="s">
        <v>20262</v>
      </c>
      <c r="E5038" s="4" t="s">
        <v>36</v>
      </c>
      <c r="F5038" s="4" t="s">
        <v>37</v>
      </c>
      <c r="G5038" s="4" t="s">
        <v>51</v>
      </c>
      <c r="J5038" s="4" t="s">
        <v>39</v>
      </c>
      <c r="K5038" s="4" t="s">
        <v>845</v>
      </c>
      <c r="L5038" s="4" t="s">
        <v>846</v>
      </c>
      <c r="M5038" s="4" t="s">
        <v>847</v>
      </c>
      <c r="N5038" s="4" t="s">
        <v>36</v>
      </c>
      <c r="O5038" s="4">
        <v>1</v>
      </c>
      <c r="P5038" s="4" t="s">
        <v>55</v>
      </c>
      <c r="Q5038" s="4">
        <v>22.98</v>
      </c>
      <c r="Y5038" s="4" t="s">
        <v>20263</v>
      </c>
      <c r="Z5038" s="4" t="s">
        <v>121</v>
      </c>
      <c r="AA5038" s="4" t="s">
        <v>20264</v>
      </c>
      <c r="AB5038" s="4" t="s">
        <v>58</v>
      </c>
      <c r="AD5038" s="4" t="b">
        <v>0</v>
      </c>
      <c r="AG5038" s="11">
        <f t="shared" si="78"/>
        <v>43332</v>
      </c>
    </row>
    <row r="5039" s="4" customFormat="1" spans="1:33">
      <c r="A5039" s="4" t="s">
        <v>20265</v>
      </c>
      <c r="B5039" s="4" t="s">
        <v>20265</v>
      </c>
      <c r="C5039" s="4" t="s">
        <v>20266</v>
      </c>
      <c r="D5039" s="4" t="s">
        <v>20267</v>
      </c>
      <c r="E5039" s="4" t="s">
        <v>36</v>
      </c>
      <c r="F5039" s="4" t="s">
        <v>37</v>
      </c>
      <c r="G5039" s="4" t="s">
        <v>51</v>
      </c>
      <c r="J5039" s="4" t="s">
        <v>39</v>
      </c>
      <c r="K5039" s="4" t="s">
        <v>125</v>
      </c>
      <c r="L5039" s="4" t="s">
        <v>126</v>
      </c>
      <c r="M5039" s="4" t="s">
        <v>127</v>
      </c>
      <c r="N5039" s="4" t="s">
        <v>36</v>
      </c>
      <c r="O5039" s="4">
        <v>1</v>
      </c>
      <c r="P5039" s="4" t="s">
        <v>55</v>
      </c>
      <c r="Q5039" s="4">
        <v>23.98</v>
      </c>
      <c r="Y5039" s="4" t="s">
        <v>20268</v>
      </c>
      <c r="Z5039" s="4" t="s">
        <v>1749</v>
      </c>
      <c r="AA5039" s="4">
        <v>70461</v>
      </c>
      <c r="AB5039" s="4" t="s">
        <v>58</v>
      </c>
      <c r="AD5039" s="4" t="b">
        <v>0</v>
      </c>
      <c r="AG5039" s="11">
        <f t="shared" si="78"/>
        <v>43332</v>
      </c>
    </row>
    <row r="5040" s="4" customFormat="1" spans="1:33">
      <c r="A5040" s="4" t="s">
        <v>20269</v>
      </c>
      <c r="B5040" s="4" t="s">
        <v>20269</v>
      </c>
      <c r="C5040" s="4" t="s">
        <v>20270</v>
      </c>
      <c r="D5040" s="4" t="s">
        <v>20271</v>
      </c>
      <c r="E5040" s="4" t="s">
        <v>36</v>
      </c>
      <c r="F5040" s="4" t="s">
        <v>37</v>
      </c>
      <c r="G5040" s="4" t="s">
        <v>51</v>
      </c>
      <c r="J5040" s="4" t="s">
        <v>39</v>
      </c>
      <c r="K5040" s="4" t="s">
        <v>1179</v>
      </c>
      <c r="L5040" s="4" t="s">
        <v>1180</v>
      </c>
      <c r="M5040" s="4" t="s">
        <v>1181</v>
      </c>
      <c r="N5040" s="4" t="s">
        <v>36</v>
      </c>
      <c r="O5040" s="4">
        <v>1</v>
      </c>
      <c r="P5040" s="4" t="s">
        <v>55</v>
      </c>
      <c r="Q5040" s="4">
        <v>23.98</v>
      </c>
      <c r="Y5040" s="4" t="s">
        <v>20272</v>
      </c>
      <c r="Z5040" s="4" t="s">
        <v>20273</v>
      </c>
      <c r="AA5040" s="4">
        <v>5450</v>
      </c>
      <c r="AB5040" s="4" t="s">
        <v>58</v>
      </c>
      <c r="AD5040" s="4" t="b">
        <v>0</v>
      </c>
      <c r="AG5040" s="11">
        <f t="shared" si="78"/>
        <v>43332</v>
      </c>
    </row>
    <row r="5041" s="4" customFormat="1" spans="1:33">
      <c r="A5041" s="4" t="s">
        <v>20269</v>
      </c>
      <c r="B5041" s="4" t="s">
        <v>20269</v>
      </c>
      <c r="C5041" s="4" t="s">
        <v>20270</v>
      </c>
      <c r="D5041" s="4" t="s">
        <v>20271</v>
      </c>
      <c r="E5041" s="4" t="s">
        <v>36</v>
      </c>
      <c r="F5041" s="4" t="s">
        <v>37</v>
      </c>
      <c r="G5041" s="4" t="s">
        <v>51</v>
      </c>
      <c r="J5041" s="4" t="s">
        <v>39</v>
      </c>
      <c r="K5041" s="4" t="s">
        <v>827</v>
      </c>
      <c r="L5041" s="4" t="s">
        <v>828</v>
      </c>
      <c r="M5041" s="4" t="s">
        <v>829</v>
      </c>
      <c r="N5041" s="4" t="s">
        <v>36</v>
      </c>
      <c r="O5041" s="4">
        <v>1</v>
      </c>
      <c r="P5041" s="4" t="s">
        <v>55</v>
      </c>
      <c r="Q5041" s="4">
        <v>22.98</v>
      </c>
      <c r="Y5041" s="4" t="s">
        <v>20272</v>
      </c>
      <c r="Z5041" s="4" t="s">
        <v>20273</v>
      </c>
      <c r="AA5041" s="4">
        <v>5450</v>
      </c>
      <c r="AB5041" s="4" t="s">
        <v>58</v>
      </c>
      <c r="AD5041" s="4" t="b">
        <v>0</v>
      </c>
      <c r="AG5041" s="11">
        <f t="shared" si="78"/>
        <v>43332</v>
      </c>
    </row>
    <row r="5042" s="4" customFormat="1" spans="1:33">
      <c r="A5042" s="4" t="s">
        <v>20274</v>
      </c>
      <c r="B5042" s="4" t="s">
        <v>20274</v>
      </c>
      <c r="C5042" s="4" t="s">
        <v>20275</v>
      </c>
      <c r="D5042" s="4" t="s">
        <v>20276</v>
      </c>
      <c r="E5042" s="4" t="s">
        <v>36</v>
      </c>
      <c r="F5042" s="4" t="s">
        <v>37</v>
      </c>
      <c r="G5042" s="4" t="s">
        <v>51</v>
      </c>
      <c r="J5042" s="4" t="s">
        <v>39</v>
      </c>
      <c r="K5042" s="4" t="s">
        <v>81</v>
      </c>
      <c r="L5042" s="4" t="s">
        <v>525</v>
      </c>
      <c r="M5042" s="4" t="s">
        <v>83</v>
      </c>
      <c r="N5042" s="4" t="s">
        <v>36</v>
      </c>
      <c r="O5042" s="4">
        <v>1</v>
      </c>
      <c r="P5042" s="4" t="s">
        <v>55</v>
      </c>
      <c r="Q5042" s="4">
        <v>23.98</v>
      </c>
      <c r="Y5042" s="4" t="s">
        <v>9272</v>
      </c>
      <c r="Z5042" s="4" t="s">
        <v>115</v>
      </c>
      <c r="AA5042" s="4" t="s">
        <v>20277</v>
      </c>
      <c r="AB5042" s="4" t="s">
        <v>58</v>
      </c>
      <c r="AD5042" s="4" t="b">
        <v>0</v>
      </c>
      <c r="AG5042" s="11">
        <f t="shared" si="78"/>
        <v>43332</v>
      </c>
    </row>
    <row r="5043" s="4" customFormat="1" spans="1:33">
      <c r="A5043" s="4" t="s">
        <v>20278</v>
      </c>
      <c r="B5043" s="4" t="s">
        <v>20278</v>
      </c>
      <c r="C5043" s="4" t="s">
        <v>20279</v>
      </c>
      <c r="D5043" s="4" t="s">
        <v>20280</v>
      </c>
      <c r="E5043" s="4" t="s">
        <v>36</v>
      </c>
      <c r="F5043" s="4" t="s">
        <v>37</v>
      </c>
      <c r="G5043" s="4" t="s">
        <v>51</v>
      </c>
      <c r="J5043" s="4" t="s">
        <v>39</v>
      </c>
      <c r="K5043" s="4" t="s">
        <v>621</v>
      </c>
      <c r="L5043" s="4" t="s">
        <v>4036</v>
      </c>
      <c r="M5043" s="4" t="s">
        <v>623</v>
      </c>
      <c r="N5043" s="4" t="s">
        <v>36</v>
      </c>
      <c r="O5043" s="4">
        <v>1</v>
      </c>
      <c r="P5043" s="4" t="s">
        <v>55</v>
      </c>
      <c r="Q5043" s="4">
        <v>22.98</v>
      </c>
      <c r="Y5043" s="4" t="s">
        <v>3024</v>
      </c>
      <c r="Z5043" s="4" t="s">
        <v>47</v>
      </c>
      <c r="AA5043" s="4" t="s">
        <v>3025</v>
      </c>
      <c r="AB5043" s="4" t="s">
        <v>58</v>
      </c>
      <c r="AD5043" s="4" t="b">
        <v>0</v>
      </c>
      <c r="AG5043" s="11">
        <f t="shared" si="78"/>
        <v>43332</v>
      </c>
    </row>
    <row r="5044" s="4" customFormat="1" spans="1:33">
      <c r="A5044" s="4" t="s">
        <v>20281</v>
      </c>
      <c r="B5044" s="4" t="s">
        <v>20281</v>
      </c>
      <c r="C5044" s="4" t="s">
        <v>20282</v>
      </c>
      <c r="D5044" s="4" t="s">
        <v>20283</v>
      </c>
      <c r="E5044" s="4" t="s">
        <v>36</v>
      </c>
      <c r="F5044" s="4" t="s">
        <v>37</v>
      </c>
      <c r="G5044" s="4" t="s">
        <v>51</v>
      </c>
      <c r="J5044" s="4" t="s">
        <v>39</v>
      </c>
      <c r="K5044" s="4" t="s">
        <v>1712</v>
      </c>
      <c r="L5044" s="4" t="s">
        <v>18849</v>
      </c>
      <c r="M5044" s="4" t="s">
        <v>18850</v>
      </c>
      <c r="N5044" s="4" t="s">
        <v>36</v>
      </c>
      <c r="O5044" s="4">
        <v>1</v>
      </c>
      <c r="P5044" s="4" t="s">
        <v>55</v>
      </c>
      <c r="Q5044" s="4">
        <v>26.98</v>
      </c>
      <c r="Y5044" s="4" t="s">
        <v>12908</v>
      </c>
      <c r="Z5044" s="4" t="s">
        <v>1394</v>
      </c>
      <c r="AA5044" s="4" t="s">
        <v>20284</v>
      </c>
      <c r="AB5044" s="4" t="s">
        <v>58</v>
      </c>
      <c r="AD5044" s="4" t="b">
        <v>0</v>
      </c>
      <c r="AG5044" s="11">
        <f t="shared" si="78"/>
        <v>43332</v>
      </c>
    </row>
    <row r="5045" s="4" customFormat="1" spans="1:33">
      <c r="A5045" s="4" t="s">
        <v>20285</v>
      </c>
      <c r="B5045" s="4" t="s">
        <v>20285</v>
      </c>
      <c r="C5045" s="4" t="s">
        <v>20286</v>
      </c>
      <c r="D5045" s="4" t="s">
        <v>20287</v>
      </c>
      <c r="E5045" s="4" t="s">
        <v>36</v>
      </c>
      <c r="F5045" s="4" t="s">
        <v>37</v>
      </c>
      <c r="G5045" s="4" t="s">
        <v>51</v>
      </c>
      <c r="J5045" s="4" t="s">
        <v>39</v>
      </c>
      <c r="K5045" s="4" t="s">
        <v>171</v>
      </c>
      <c r="L5045" s="4" t="s">
        <v>172</v>
      </c>
      <c r="M5045" s="4" t="s">
        <v>173</v>
      </c>
      <c r="N5045" s="4" t="s">
        <v>36</v>
      </c>
      <c r="O5045" s="4">
        <v>1</v>
      </c>
      <c r="P5045" s="4" t="s">
        <v>55</v>
      </c>
      <c r="Q5045" s="4">
        <v>23.98</v>
      </c>
      <c r="Y5045" s="4" t="s">
        <v>20288</v>
      </c>
      <c r="Z5045" s="4" t="s">
        <v>1046</v>
      </c>
      <c r="AA5045" s="4" t="s">
        <v>20289</v>
      </c>
      <c r="AB5045" s="4" t="s">
        <v>58</v>
      </c>
      <c r="AD5045" s="4" t="b">
        <v>0</v>
      </c>
      <c r="AG5045" s="11">
        <f t="shared" si="78"/>
        <v>43332</v>
      </c>
    </row>
    <row r="5046" s="4" customFormat="1" spans="1:33">
      <c r="A5046" s="4" t="s">
        <v>20290</v>
      </c>
      <c r="B5046" s="4" t="s">
        <v>20290</v>
      </c>
      <c r="C5046" s="4" t="s">
        <v>20291</v>
      </c>
      <c r="D5046" s="4" t="s">
        <v>20292</v>
      </c>
      <c r="E5046" s="4" t="s">
        <v>36</v>
      </c>
      <c r="F5046" s="4" t="s">
        <v>37</v>
      </c>
      <c r="G5046" s="4" t="s">
        <v>51</v>
      </c>
      <c r="J5046" s="4" t="s">
        <v>39</v>
      </c>
      <c r="K5046" s="4" t="s">
        <v>4215</v>
      </c>
      <c r="L5046" s="4" t="s">
        <v>4216</v>
      </c>
      <c r="M5046" s="4" t="s">
        <v>4217</v>
      </c>
      <c r="N5046" s="4" t="s">
        <v>36</v>
      </c>
      <c r="O5046" s="4">
        <v>1</v>
      </c>
      <c r="P5046" s="4" t="s">
        <v>55</v>
      </c>
      <c r="Q5046" s="4">
        <v>22.98</v>
      </c>
      <c r="Y5046" s="4" t="s">
        <v>20293</v>
      </c>
      <c r="Z5046" s="4" t="s">
        <v>147</v>
      </c>
      <c r="AA5046" s="4" t="s">
        <v>20294</v>
      </c>
      <c r="AB5046" s="4" t="s">
        <v>58</v>
      </c>
      <c r="AD5046" s="4" t="b">
        <v>0</v>
      </c>
      <c r="AG5046" s="11">
        <f t="shared" si="78"/>
        <v>43332</v>
      </c>
    </row>
    <row r="5047" s="4" customFormat="1" spans="1:33">
      <c r="A5047" s="4" t="s">
        <v>20295</v>
      </c>
      <c r="B5047" s="4" t="s">
        <v>20295</v>
      </c>
      <c r="C5047" s="4" t="s">
        <v>20296</v>
      </c>
      <c r="D5047" s="4" t="s">
        <v>20297</v>
      </c>
      <c r="E5047" s="4" t="s">
        <v>36</v>
      </c>
      <c r="F5047" s="4" t="s">
        <v>37</v>
      </c>
      <c r="G5047" s="4" t="s">
        <v>51</v>
      </c>
      <c r="J5047" s="4" t="s">
        <v>39</v>
      </c>
      <c r="K5047" s="4" t="s">
        <v>20298</v>
      </c>
      <c r="L5047" s="4" t="s">
        <v>20299</v>
      </c>
      <c r="M5047" s="4" t="s">
        <v>20300</v>
      </c>
      <c r="N5047" s="4" t="s">
        <v>36</v>
      </c>
      <c r="O5047" s="4">
        <v>1</v>
      </c>
      <c r="P5047" s="4" t="s">
        <v>55</v>
      </c>
      <c r="Q5047" s="4">
        <v>23.98</v>
      </c>
      <c r="Y5047" s="4" t="s">
        <v>20301</v>
      </c>
      <c r="Z5047" s="4" t="s">
        <v>738</v>
      </c>
      <c r="AA5047" s="4">
        <v>97006</v>
      </c>
      <c r="AB5047" s="4" t="s">
        <v>58</v>
      </c>
      <c r="AD5047" s="4" t="b">
        <v>0</v>
      </c>
      <c r="AG5047" s="11">
        <f t="shared" si="78"/>
        <v>43332</v>
      </c>
    </row>
    <row r="5048" s="4" customFormat="1" spans="1:33">
      <c r="A5048" s="4" t="s">
        <v>20302</v>
      </c>
      <c r="B5048" s="4" t="s">
        <v>20302</v>
      </c>
      <c r="C5048" s="4" t="s">
        <v>20303</v>
      </c>
      <c r="D5048" s="4" t="s">
        <v>20304</v>
      </c>
      <c r="E5048" s="4" t="s">
        <v>36</v>
      </c>
      <c r="F5048" s="4" t="s">
        <v>37</v>
      </c>
      <c r="G5048" s="4" t="s">
        <v>51</v>
      </c>
      <c r="J5048" s="4" t="s">
        <v>39</v>
      </c>
      <c r="K5048" s="4" t="s">
        <v>5723</v>
      </c>
      <c r="L5048" s="4" t="s">
        <v>10696</v>
      </c>
      <c r="M5048" s="4" t="s">
        <v>5725</v>
      </c>
      <c r="N5048" s="4" t="s">
        <v>36</v>
      </c>
      <c r="O5048" s="4">
        <v>1</v>
      </c>
      <c r="P5048" s="4" t="s">
        <v>55</v>
      </c>
      <c r="Q5048" s="4">
        <v>22.98</v>
      </c>
      <c r="Y5048" s="4" t="s">
        <v>12033</v>
      </c>
      <c r="Z5048" s="4" t="s">
        <v>156</v>
      </c>
      <c r="AA5048" s="4" t="s">
        <v>12034</v>
      </c>
      <c r="AB5048" s="4" t="s">
        <v>58</v>
      </c>
      <c r="AD5048" s="4" t="b">
        <v>0</v>
      </c>
      <c r="AG5048" s="11">
        <f t="shared" si="78"/>
        <v>43332</v>
      </c>
    </row>
    <row r="5049" s="4" customFormat="1" spans="1:33">
      <c r="A5049" s="4" t="s">
        <v>20305</v>
      </c>
      <c r="B5049" s="4" t="s">
        <v>20305</v>
      </c>
      <c r="C5049" s="4" t="s">
        <v>20306</v>
      </c>
      <c r="D5049" s="4" t="s">
        <v>20307</v>
      </c>
      <c r="E5049" s="4" t="s">
        <v>36</v>
      </c>
      <c r="F5049" s="4" t="s">
        <v>37</v>
      </c>
      <c r="G5049" s="4" t="s">
        <v>51</v>
      </c>
      <c r="J5049" s="4" t="s">
        <v>39</v>
      </c>
      <c r="K5049" s="4" t="s">
        <v>1983</v>
      </c>
      <c r="L5049" s="4" t="s">
        <v>1984</v>
      </c>
      <c r="M5049" s="4" t="s">
        <v>1985</v>
      </c>
      <c r="N5049" s="4" t="s">
        <v>36</v>
      </c>
      <c r="O5049" s="4">
        <v>1</v>
      </c>
      <c r="P5049" s="4" t="s">
        <v>55</v>
      </c>
      <c r="Q5049" s="4">
        <v>24.98</v>
      </c>
      <c r="Y5049" s="4" t="s">
        <v>1031</v>
      </c>
      <c r="Z5049" s="4" t="s">
        <v>156</v>
      </c>
      <c r="AA5049" s="4" t="s">
        <v>20308</v>
      </c>
      <c r="AB5049" s="4" t="s">
        <v>58</v>
      </c>
      <c r="AD5049" s="4" t="b">
        <v>0</v>
      </c>
      <c r="AG5049" s="11">
        <f t="shared" si="78"/>
        <v>43332</v>
      </c>
    </row>
    <row r="5050" s="4" customFormat="1" spans="1:33">
      <c r="A5050" s="4" t="s">
        <v>20305</v>
      </c>
      <c r="B5050" s="4" t="s">
        <v>20305</v>
      </c>
      <c r="C5050" s="4" t="s">
        <v>20306</v>
      </c>
      <c r="D5050" s="4" t="s">
        <v>20307</v>
      </c>
      <c r="E5050" s="4" t="s">
        <v>36</v>
      </c>
      <c r="F5050" s="4" t="s">
        <v>37</v>
      </c>
      <c r="G5050" s="4" t="s">
        <v>51</v>
      </c>
      <c r="J5050" s="4" t="s">
        <v>39</v>
      </c>
      <c r="K5050" s="4" t="s">
        <v>268</v>
      </c>
      <c r="L5050" s="4" t="s">
        <v>269</v>
      </c>
      <c r="M5050" s="4" t="s">
        <v>270</v>
      </c>
      <c r="N5050" s="4" t="s">
        <v>36</v>
      </c>
      <c r="O5050" s="4">
        <v>1</v>
      </c>
      <c r="P5050" s="4" t="s">
        <v>55</v>
      </c>
      <c r="Q5050" s="4">
        <v>24.98</v>
      </c>
      <c r="Y5050" s="4" t="s">
        <v>1031</v>
      </c>
      <c r="Z5050" s="4" t="s">
        <v>156</v>
      </c>
      <c r="AA5050" s="4" t="s">
        <v>20308</v>
      </c>
      <c r="AB5050" s="4" t="s">
        <v>58</v>
      </c>
      <c r="AD5050" s="4" t="b">
        <v>0</v>
      </c>
      <c r="AG5050" s="11">
        <f t="shared" si="78"/>
        <v>43332</v>
      </c>
    </row>
    <row r="5051" s="4" customFormat="1" spans="1:33">
      <c r="A5051" s="4" t="s">
        <v>20305</v>
      </c>
      <c r="B5051" s="4" t="s">
        <v>20305</v>
      </c>
      <c r="C5051" s="4" t="s">
        <v>20306</v>
      </c>
      <c r="D5051" s="4" t="s">
        <v>20307</v>
      </c>
      <c r="E5051" s="4" t="s">
        <v>36</v>
      </c>
      <c r="F5051" s="4" t="s">
        <v>37</v>
      </c>
      <c r="G5051" s="4" t="s">
        <v>51</v>
      </c>
      <c r="J5051" s="4" t="s">
        <v>39</v>
      </c>
      <c r="K5051" s="4" t="s">
        <v>2569</v>
      </c>
      <c r="L5051" s="4" t="s">
        <v>2570</v>
      </c>
      <c r="M5051" s="4" t="s">
        <v>2571</v>
      </c>
      <c r="N5051" s="4" t="s">
        <v>36</v>
      </c>
      <c r="O5051" s="4">
        <v>1</v>
      </c>
      <c r="P5051" s="4" t="s">
        <v>55</v>
      </c>
      <c r="Q5051" s="4">
        <v>24.98</v>
      </c>
      <c r="Y5051" s="4" t="s">
        <v>1031</v>
      </c>
      <c r="Z5051" s="4" t="s">
        <v>156</v>
      </c>
      <c r="AA5051" s="4" t="s">
        <v>20308</v>
      </c>
      <c r="AB5051" s="4" t="s">
        <v>58</v>
      </c>
      <c r="AD5051" s="4" t="b">
        <v>0</v>
      </c>
      <c r="AG5051" s="11">
        <f t="shared" si="78"/>
        <v>43332</v>
      </c>
    </row>
    <row r="5052" s="4" customFormat="1" spans="1:33">
      <c r="A5052" s="4" t="s">
        <v>20305</v>
      </c>
      <c r="B5052" s="4" t="s">
        <v>20305</v>
      </c>
      <c r="C5052" s="4" t="s">
        <v>20306</v>
      </c>
      <c r="D5052" s="4" t="s">
        <v>20307</v>
      </c>
      <c r="E5052" s="4" t="s">
        <v>36</v>
      </c>
      <c r="F5052" s="4" t="s">
        <v>37</v>
      </c>
      <c r="G5052" s="4" t="s">
        <v>51</v>
      </c>
      <c r="J5052" s="4" t="s">
        <v>39</v>
      </c>
      <c r="K5052" s="4" t="s">
        <v>1979</v>
      </c>
      <c r="L5052" s="4" t="s">
        <v>1980</v>
      </c>
      <c r="M5052" s="4" t="s">
        <v>1981</v>
      </c>
      <c r="N5052" s="4" t="s">
        <v>36</v>
      </c>
      <c r="O5052" s="4">
        <v>1</v>
      </c>
      <c r="P5052" s="4" t="s">
        <v>55</v>
      </c>
      <c r="Q5052" s="4">
        <v>24.98</v>
      </c>
      <c r="Y5052" s="4" t="s">
        <v>1031</v>
      </c>
      <c r="Z5052" s="4" t="s">
        <v>156</v>
      </c>
      <c r="AA5052" s="4" t="s">
        <v>20308</v>
      </c>
      <c r="AB5052" s="4" t="s">
        <v>58</v>
      </c>
      <c r="AD5052" s="4" t="b">
        <v>0</v>
      </c>
      <c r="AG5052" s="11">
        <f t="shared" si="78"/>
        <v>43332</v>
      </c>
    </row>
    <row r="5053" s="4" customFormat="1" spans="1:33">
      <c r="A5053" s="4" t="s">
        <v>20309</v>
      </c>
      <c r="B5053" s="4" t="s">
        <v>20309</v>
      </c>
      <c r="C5053" s="4" t="s">
        <v>20310</v>
      </c>
      <c r="D5053" s="4" t="s">
        <v>20311</v>
      </c>
      <c r="E5053" s="4" t="s">
        <v>36</v>
      </c>
      <c r="F5053" s="4" t="s">
        <v>37</v>
      </c>
      <c r="G5053" s="4" t="s">
        <v>51</v>
      </c>
      <c r="J5053" s="4" t="s">
        <v>110</v>
      </c>
      <c r="K5053" s="4" t="s">
        <v>14865</v>
      </c>
      <c r="L5053" s="4" t="s">
        <v>14866</v>
      </c>
      <c r="M5053" s="4" t="s">
        <v>14867</v>
      </c>
      <c r="N5053" s="4" t="s">
        <v>36</v>
      </c>
      <c r="O5053" s="4">
        <v>1</v>
      </c>
      <c r="P5053" s="4" t="s">
        <v>55</v>
      </c>
      <c r="Q5053" s="4">
        <v>27.98</v>
      </c>
      <c r="R5053" s="4">
        <v>2.83</v>
      </c>
      <c r="S5053" s="4">
        <v>2.81</v>
      </c>
      <c r="T5053" s="4">
        <v>0.28</v>
      </c>
      <c r="Y5053" s="4" t="s">
        <v>5716</v>
      </c>
      <c r="Z5053" s="4" t="s">
        <v>299</v>
      </c>
      <c r="AA5053" s="4">
        <v>98125</v>
      </c>
      <c r="AB5053" s="4" t="s">
        <v>58</v>
      </c>
      <c r="AD5053" s="4" t="b">
        <v>0</v>
      </c>
      <c r="AG5053" s="11">
        <f t="shared" si="78"/>
        <v>43332</v>
      </c>
    </row>
    <row r="5054" s="4" customFormat="1" spans="1:33">
      <c r="A5054" s="4" t="s">
        <v>20312</v>
      </c>
      <c r="B5054" s="4" t="s">
        <v>20312</v>
      </c>
      <c r="C5054" s="4" t="s">
        <v>20313</v>
      </c>
      <c r="D5054" s="4" t="s">
        <v>20314</v>
      </c>
      <c r="E5054" s="4" t="s">
        <v>36</v>
      </c>
      <c r="F5054" s="4" t="s">
        <v>37</v>
      </c>
      <c r="G5054" s="4" t="s">
        <v>51</v>
      </c>
      <c r="J5054" s="4" t="s">
        <v>39</v>
      </c>
      <c r="K5054" s="4" t="s">
        <v>2684</v>
      </c>
      <c r="L5054" s="4" t="s">
        <v>2685</v>
      </c>
      <c r="M5054" s="4" t="s">
        <v>2686</v>
      </c>
      <c r="N5054" s="4" t="s">
        <v>36</v>
      </c>
      <c r="O5054" s="4">
        <v>1</v>
      </c>
      <c r="P5054" s="4" t="s">
        <v>55</v>
      </c>
      <c r="Q5054" s="4">
        <v>26.98</v>
      </c>
      <c r="Y5054" s="4" t="s">
        <v>20315</v>
      </c>
      <c r="Z5054" s="4" t="s">
        <v>738</v>
      </c>
      <c r="AA5054" s="4" t="s">
        <v>20316</v>
      </c>
      <c r="AB5054" s="4" t="s">
        <v>58</v>
      </c>
      <c r="AD5054" s="4" t="b">
        <v>0</v>
      </c>
      <c r="AG5054" s="11">
        <f t="shared" si="78"/>
        <v>43332</v>
      </c>
    </row>
    <row r="5055" s="4" customFormat="1" spans="1:33">
      <c r="A5055" s="4" t="s">
        <v>20312</v>
      </c>
      <c r="B5055" s="4" t="s">
        <v>20312</v>
      </c>
      <c r="C5055" s="4" t="s">
        <v>20313</v>
      </c>
      <c r="D5055" s="4" t="s">
        <v>20314</v>
      </c>
      <c r="E5055" s="4" t="s">
        <v>36</v>
      </c>
      <c r="F5055" s="4" t="s">
        <v>37</v>
      </c>
      <c r="G5055" s="4" t="s">
        <v>51</v>
      </c>
      <c r="J5055" s="4" t="s">
        <v>39</v>
      </c>
      <c r="K5055" s="4" t="s">
        <v>3981</v>
      </c>
      <c r="L5055" s="4" t="s">
        <v>3982</v>
      </c>
      <c r="M5055" s="4" t="s">
        <v>3983</v>
      </c>
      <c r="N5055" s="4" t="s">
        <v>36</v>
      </c>
      <c r="O5055" s="4">
        <v>1</v>
      </c>
      <c r="P5055" s="4" t="s">
        <v>55</v>
      </c>
      <c r="Q5055" s="4">
        <v>26.98</v>
      </c>
      <c r="Y5055" s="4" t="s">
        <v>20315</v>
      </c>
      <c r="Z5055" s="4" t="s">
        <v>738</v>
      </c>
      <c r="AA5055" s="4" t="s">
        <v>20316</v>
      </c>
      <c r="AB5055" s="4" t="s">
        <v>58</v>
      </c>
      <c r="AD5055" s="4" t="b">
        <v>0</v>
      </c>
      <c r="AG5055" s="11">
        <f t="shared" si="78"/>
        <v>43332</v>
      </c>
    </row>
    <row r="5056" s="4" customFormat="1" spans="1:33">
      <c r="A5056" s="4" t="s">
        <v>20317</v>
      </c>
      <c r="B5056" s="4" t="s">
        <v>20317</v>
      </c>
      <c r="C5056" s="4" t="s">
        <v>20318</v>
      </c>
      <c r="D5056" s="4" t="s">
        <v>20319</v>
      </c>
      <c r="E5056" s="4" t="s">
        <v>36</v>
      </c>
      <c r="F5056" s="4" t="s">
        <v>37</v>
      </c>
      <c r="G5056" s="4" t="s">
        <v>51</v>
      </c>
      <c r="J5056" s="4" t="s">
        <v>39</v>
      </c>
      <c r="K5056" s="4" t="s">
        <v>18905</v>
      </c>
      <c r="L5056" s="4" t="s">
        <v>18906</v>
      </c>
      <c r="M5056" s="4" t="s">
        <v>18907</v>
      </c>
      <c r="N5056" s="4" t="s">
        <v>36</v>
      </c>
      <c r="O5056" s="4">
        <v>1</v>
      </c>
      <c r="P5056" s="4" t="s">
        <v>55</v>
      </c>
      <c r="Q5056" s="4">
        <v>23.98</v>
      </c>
      <c r="Y5056" s="4" t="s">
        <v>17621</v>
      </c>
      <c r="Z5056" s="4" t="s">
        <v>166</v>
      </c>
      <c r="AA5056" s="4">
        <v>49945</v>
      </c>
      <c r="AB5056" s="4" t="s">
        <v>58</v>
      </c>
      <c r="AD5056" s="4" t="b">
        <v>0</v>
      </c>
      <c r="AG5056" s="11">
        <f t="shared" si="78"/>
        <v>43332</v>
      </c>
    </row>
    <row r="5057" s="4" customFormat="1" spans="1:33">
      <c r="A5057" s="4" t="s">
        <v>20320</v>
      </c>
      <c r="B5057" s="4" t="s">
        <v>20320</v>
      </c>
      <c r="C5057" s="4" t="s">
        <v>20321</v>
      </c>
      <c r="D5057" s="4" t="s">
        <v>20322</v>
      </c>
      <c r="E5057" s="4" t="s">
        <v>36</v>
      </c>
      <c r="F5057" s="4" t="s">
        <v>37</v>
      </c>
      <c r="G5057" s="4" t="s">
        <v>51</v>
      </c>
      <c r="J5057" s="4" t="s">
        <v>39</v>
      </c>
      <c r="K5057" s="4" t="s">
        <v>171</v>
      </c>
      <c r="L5057" s="4" t="s">
        <v>172</v>
      </c>
      <c r="M5057" s="4" t="s">
        <v>173</v>
      </c>
      <c r="N5057" s="4" t="s">
        <v>36</v>
      </c>
      <c r="O5057" s="4">
        <v>1</v>
      </c>
      <c r="P5057" s="4" t="s">
        <v>55</v>
      </c>
      <c r="Q5057" s="4">
        <v>23.98</v>
      </c>
      <c r="Y5057" s="4" t="s">
        <v>7155</v>
      </c>
      <c r="Z5057" s="4" t="s">
        <v>224</v>
      </c>
      <c r="AA5057" s="4" t="s">
        <v>20323</v>
      </c>
      <c r="AB5057" s="4" t="s">
        <v>58</v>
      </c>
      <c r="AD5057" s="4" t="b">
        <v>0</v>
      </c>
      <c r="AG5057" s="11">
        <f t="shared" si="78"/>
        <v>43332</v>
      </c>
    </row>
    <row r="5058" s="4" customFormat="1" spans="1:33">
      <c r="A5058" s="4" t="s">
        <v>20320</v>
      </c>
      <c r="B5058" s="4" t="s">
        <v>20320</v>
      </c>
      <c r="C5058" s="4" t="s">
        <v>20321</v>
      </c>
      <c r="D5058" s="4" t="s">
        <v>20322</v>
      </c>
      <c r="E5058" s="4" t="s">
        <v>36</v>
      </c>
      <c r="F5058" s="4" t="s">
        <v>37</v>
      </c>
      <c r="G5058" s="4" t="s">
        <v>51</v>
      </c>
      <c r="J5058" s="4" t="s">
        <v>39</v>
      </c>
      <c r="K5058" s="4" t="s">
        <v>380</v>
      </c>
      <c r="L5058" s="4" t="s">
        <v>381</v>
      </c>
      <c r="M5058" s="4" t="s">
        <v>382</v>
      </c>
      <c r="N5058" s="4" t="s">
        <v>36</v>
      </c>
      <c r="O5058" s="4">
        <v>1</v>
      </c>
      <c r="P5058" s="4" t="s">
        <v>55</v>
      </c>
      <c r="Q5058" s="4">
        <v>23.98</v>
      </c>
      <c r="Y5058" s="4" t="s">
        <v>7155</v>
      </c>
      <c r="Z5058" s="4" t="s">
        <v>224</v>
      </c>
      <c r="AA5058" s="4" t="s">
        <v>20323</v>
      </c>
      <c r="AB5058" s="4" t="s">
        <v>58</v>
      </c>
      <c r="AD5058" s="4" t="b">
        <v>0</v>
      </c>
      <c r="AG5058" s="11">
        <f t="shared" ref="AG5058:AG5121" si="79">DATEVALUE(LEFT(C5058,10))</f>
        <v>43332</v>
      </c>
    </row>
    <row r="5059" s="4" customFormat="1" spans="1:33">
      <c r="A5059" s="4" t="s">
        <v>20324</v>
      </c>
      <c r="B5059" s="4" t="s">
        <v>20324</v>
      </c>
      <c r="C5059" s="4" t="s">
        <v>20325</v>
      </c>
      <c r="D5059" s="4" t="s">
        <v>20326</v>
      </c>
      <c r="E5059" s="4" t="s">
        <v>36</v>
      </c>
      <c r="F5059" s="4" t="s">
        <v>37</v>
      </c>
      <c r="G5059" s="4" t="s">
        <v>51</v>
      </c>
      <c r="J5059" s="4" t="s">
        <v>39</v>
      </c>
      <c r="K5059" s="4" t="s">
        <v>2604</v>
      </c>
      <c r="L5059" s="4" t="s">
        <v>2605</v>
      </c>
      <c r="M5059" s="4" t="s">
        <v>2606</v>
      </c>
      <c r="N5059" s="4" t="s">
        <v>36</v>
      </c>
      <c r="O5059" s="4">
        <v>1</v>
      </c>
      <c r="P5059" s="4" t="s">
        <v>55</v>
      </c>
      <c r="Q5059" s="4">
        <v>22.98</v>
      </c>
      <c r="Y5059" s="4" t="s">
        <v>20327</v>
      </c>
      <c r="Z5059" s="4" t="s">
        <v>47</v>
      </c>
      <c r="AA5059" s="4">
        <v>91761</v>
      </c>
      <c r="AB5059" s="4" t="s">
        <v>58</v>
      </c>
      <c r="AD5059" s="4" t="b">
        <v>0</v>
      </c>
      <c r="AG5059" s="11">
        <f t="shared" si="79"/>
        <v>43332</v>
      </c>
    </row>
    <row r="5060" s="4" customFormat="1" spans="1:33">
      <c r="A5060" s="4" t="s">
        <v>20328</v>
      </c>
      <c r="B5060" s="4" t="s">
        <v>20328</v>
      </c>
      <c r="C5060" s="4" t="s">
        <v>20329</v>
      </c>
      <c r="D5060" s="4" t="s">
        <v>20330</v>
      </c>
      <c r="E5060" s="4" t="s">
        <v>36</v>
      </c>
      <c r="F5060" s="4" t="s">
        <v>37</v>
      </c>
      <c r="G5060" s="4" t="s">
        <v>51</v>
      </c>
      <c r="J5060" s="4" t="s">
        <v>39</v>
      </c>
      <c r="K5060" s="4" t="s">
        <v>13664</v>
      </c>
      <c r="L5060" s="4" t="s">
        <v>13665</v>
      </c>
      <c r="M5060" s="4" t="s">
        <v>1403</v>
      </c>
      <c r="N5060" s="4" t="s">
        <v>36</v>
      </c>
      <c r="O5060" s="4">
        <v>1</v>
      </c>
      <c r="P5060" s="4" t="s">
        <v>55</v>
      </c>
      <c r="Q5060" s="4">
        <v>23.98</v>
      </c>
      <c r="Y5060" s="4" t="s">
        <v>17621</v>
      </c>
      <c r="Z5060" s="4" t="s">
        <v>166</v>
      </c>
      <c r="AA5060" s="4">
        <v>49945</v>
      </c>
      <c r="AB5060" s="4" t="s">
        <v>58</v>
      </c>
      <c r="AD5060" s="4" t="b">
        <v>0</v>
      </c>
      <c r="AG5060" s="11">
        <f t="shared" si="79"/>
        <v>43332</v>
      </c>
    </row>
    <row r="5061" s="4" customFormat="1" spans="1:33">
      <c r="A5061" s="4" t="s">
        <v>20328</v>
      </c>
      <c r="B5061" s="4" t="s">
        <v>20328</v>
      </c>
      <c r="C5061" s="4" t="s">
        <v>20329</v>
      </c>
      <c r="D5061" s="4" t="s">
        <v>20330</v>
      </c>
      <c r="E5061" s="4" t="s">
        <v>36</v>
      </c>
      <c r="F5061" s="4" t="s">
        <v>37</v>
      </c>
      <c r="G5061" s="4" t="s">
        <v>51</v>
      </c>
      <c r="J5061" s="4" t="s">
        <v>39</v>
      </c>
      <c r="K5061" s="4" t="s">
        <v>5283</v>
      </c>
      <c r="L5061" s="4" t="s">
        <v>5284</v>
      </c>
      <c r="M5061" s="4" t="s">
        <v>5285</v>
      </c>
      <c r="N5061" s="4" t="s">
        <v>36</v>
      </c>
      <c r="O5061" s="4">
        <v>1</v>
      </c>
      <c r="P5061" s="4" t="s">
        <v>55</v>
      </c>
      <c r="Q5061" s="4">
        <v>23.98</v>
      </c>
      <c r="Y5061" s="4" t="s">
        <v>17621</v>
      </c>
      <c r="Z5061" s="4" t="s">
        <v>166</v>
      </c>
      <c r="AA5061" s="4">
        <v>49945</v>
      </c>
      <c r="AB5061" s="4" t="s">
        <v>58</v>
      </c>
      <c r="AD5061" s="4" t="b">
        <v>0</v>
      </c>
      <c r="AG5061" s="11">
        <f t="shared" si="79"/>
        <v>43332</v>
      </c>
    </row>
    <row r="5062" s="4" customFormat="1" spans="1:33">
      <c r="A5062" s="4" t="s">
        <v>20331</v>
      </c>
      <c r="B5062" s="4" t="s">
        <v>20331</v>
      </c>
      <c r="C5062" s="4" t="s">
        <v>20332</v>
      </c>
      <c r="D5062" s="4" t="s">
        <v>20333</v>
      </c>
      <c r="E5062" s="4" t="s">
        <v>161</v>
      </c>
      <c r="F5062" s="4" t="s">
        <v>37</v>
      </c>
      <c r="G5062" s="4" t="s">
        <v>51</v>
      </c>
      <c r="J5062" s="4" t="s">
        <v>39</v>
      </c>
      <c r="K5062" s="4" t="s">
        <v>229</v>
      </c>
      <c r="L5062" s="4" t="s">
        <v>230</v>
      </c>
      <c r="M5062" s="4" t="s">
        <v>231</v>
      </c>
      <c r="N5062" s="4" t="s">
        <v>161</v>
      </c>
      <c r="O5062" s="4">
        <v>0</v>
      </c>
      <c r="Y5062" s="4" t="s">
        <v>1122</v>
      </c>
      <c r="Z5062" s="4" t="s">
        <v>407</v>
      </c>
      <c r="AA5062" s="4" t="s">
        <v>20334</v>
      </c>
      <c r="AB5062" s="4" t="s">
        <v>58</v>
      </c>
      <c r="AD5062" s="4" t="b">
        <v>0</v>
      </c>
      <c r="AG5062" s="11">
        <f t="shared" si="79"/>
        <v>43332</v>
      </c>
    </row>
    <row r="5063" s="4" customFormat="1" spans="1:33">
      <c r="A5063" s="4" t="s">
        <v>20335</v>
      </c>
      <c r="B5063" s="4" t="s">
        <v>20335</v>
      </c>
      <c r="C5063" s="4" t="s">
        <v>20336</v>
      </c>
      <c r="D5063" s="4" t="s">
        <v>20337</v>
      </c>
      <c r="E5063" s="4" t="s">
        <v>36</v>
      </c>
      <c r="F5063" s="4" t="s">
        <v>37</v>
      </c>
      <c r="G5063" s="4" t="s">
        <v>51</v>
      </c>
      <c r="J5063" s="4" t="s">
        <v>39</v>
      </c>
      <c r="K5063" s="4" t="s">
        <v>4188</v>
      </c>
      <c r="L5063" s="4" t="s">
        <v>4189</v>
      </c>
      <c r="M5063" s="4" t="s">
        <v>4190</v>
      </c>
      <c r="N5063" s="4" t="s">
        <v>36</v>
      </c>
      <c r="O5063" s="4">
        <v>1</v>
      </c>
      <c r="P5063" s="4" t="s">
        <v>55</v>
      </c>
      <c r="Q5063" s="4">
        <v>21.98</v>
      </c>
      <c r="Y5063" s="4" t="s">
        <v>20338</v>
      </c>
      <c r="Z5063" s="4" t="s">
        <v>201</v>
      </c>
      <c r="AA5063" s="4" t="s">
        <v>20339</v>
      </c>
      <c r="AB5063" s="4" t="s">
        <v>58</v>
      </c>
      <c r="AD5063" s="4" t="b">
        <v>0</v>
      </c>
      <c r="AG5063" s="11">
        <f t="shared" si="79"/>
        <v>43332</v>
      </c>
    </row>
    <row r="5064" s="4" customFormat="1" spans="1:33">
      <c r="A5064" s="4" t="s">
        <v>20340</v>
      </c>
      <c r="B5064" s="4" t="s">
        <v>20340</v>
      </c>
      <c r="C5064" s="4" t="s">
        <v>20341</v>
      </c>
      <c r="D5064" s="4" t="s">
        <v>20342</v>
      </c>
      <c r="E5064" s="4" t="s">
        <v>36</v>
      </c>
      <c r="F5064" s="4" t="s">
        <v>37</v>
      </c>
      <c r="G5064" s="4" t="s">
        <v>51</v>
      </c>
      <c r="J5064" s="4" t="s">
        <v>39</v>
      </c>
      <c r="K5064" s="4" t="s">
        <v>125</v>
      </c>
      <c r="L5064" s="4" t="s">
        <v>126</v>
      </c>
      <c r="M5064" s="4" t="s">
        <v>127</v>
      </c>
      <c r="N5064" s="4" t="s">
        <v>36</v>
      </c>
      <c r="O5064" s="4">
        <v>1</v>
      </c>
      <c r="P5064" s="4" t="s">
        <v>55</v>
      </c>
      <c r="Q5064" s="4">
        <v>23.98</v>
      </c>
      <c r="Y5064" s="4" t="s">
        <v>2306</v>
      </c>
      <c r="Z5064" s="4" t="s">
        <v>1192</v>
      </c>
      <c r="AA5064" s="4" t="s">
        <v>20343</v>
      </c>
      <c r="AB5064" s="4" t="s">
        <v>58</v>
      </c>
      <c r="AD5064" s="4" t="b">
        <v>0</v>
      </c>
      <c r="AG5064" s="11">
        <f t="shared" si="79"/>
        <v>43332</v>
      </c>
    </row>
    <row r="5065" s="4" customFormat="1" spans="1:33">
      <c r="A5065" s="4" t="s">
        <v>20344</v>
      </c>
      <c r="B5065" s="4" t="s">
        <v>20344</v>
      </c>
      <c r="C5065" s="4" t="s">
        <v>20345</v>
      </c>
      <c r="D5065" s="4" t="s">
        <v>20346</v>
      </c>
      <c r="E5065" s="4" t="s">
        <v>36</v>
      </c>
      <c r="F5065" s="4" t="s">
        <v>37</v>
      </c>
      <c r="G5065" s="4" t="s">
        <v>51</v>
      </c>
      <c r="J5065" s="4" t="s">
        <v>39</v>
      </c>
      <c r="K5065" s="4" t="s">
        <v>998</v>
      </c>
      <c r="L5065" s="4" t="s">
        <v>9148</v>
      </c>
      <c r="M5065" s="4" t="s">
        <v>1000</v>
      </c>
      <c r="N5065" s="4" t="s">
        <v>36</v>
      </c>
      <c r="O5065" s="4">
        <v>1</v>
      </c>
      <c r="P5065" s="4" t="s">
        <v>55</v>
      </c>
      <c r="Q5065" s="4">
        <v>22.98</v>
      </c>
      <c r="Y5065" s="4" t="s">
        <v>19087</v>
      </c>
      <c r="Z5065" s="4" t="s">
        <v>147</v>
      </c>
      <c r="AA5065" s="4" t="s">
        <v>19088</v>
      </c>
      <c r="AB5065" s="4" t="s">
        <v>58</v>
      </c>
      <c r="AD5065" s="4" t="b">
        <v>0</v>
      </c>
      <c r="AG5065" s="11">
        <f t="shared" si="79"/>
        <v>43332</v>
      </c>
    </row>
    <row r="5066" s="4" customFormat="1" spans="1:33">
      <c r="A5066" s="4" t="s">
        <v>20347</v>
      </c>
      <c r="B5066" s="4" t="s">
        <v>20347</v>
      </c>
      <c r="C5066" s="4" t="s">
        <v>20348</v>
      </c>
      <c r="D5066" s="4" t="s">
        <v>20349</v>
      </c>
      <c r="E5066" s="4" t="s">
        <v>36</v>
      </c>
      <c r="F5066" s="4" t="s">
        <v>37</v>
      </c>
      <c r="G5066" s="4" t="s">
        <v>51</v>
      </c>
      <c r="J5066" s="4" t="s">
        <v>39</v>
      </c>
      <c r="K5066" s="4" t="s">
        <v>4132</v>
      </c>
      <c r="L5066" s="4" t="s">
        <v>4133</v>
      </c>
      <c r="M5066" s="4" t="s">
        <v>4134</v>
      </c>
      <c r="N5066" s="4" t="s">
        <v>36</v>
      </c>
      <c r="O5066" s="4">
        <v>1</v>
      </c>
      <c r="P5066" s="4" t="s">
        <v>55</v>
      </c>
      <c r="Q5066" s="4">
        <v>25.98</v>
      </c>
      <c r="Y5066" s="4" t="s">
        <v>19592</v>
      </c>
      <c r="Z5066" s="4" t="s">
        <v>738</v>
      </c>
      <c r="AA5066" s="4" t="s">
        <v>20350</v>
      </c>
      <c r="AB5066" s="4" t="s">
        <v>58</v>
      </c>
      <c r="AD5066" s="4" t="b">
        <v>0</v>
      </c>
      <c r="AG5066" s="11">
        <f t="shared" si="79"/>
        <v>43332</v>
      </c>
    </row>
    <row r="5067" s="4" customFormat="1" spans="1:33">
      <c r="A5067" s="4" t="s">
        <v>20351</v>
      </c>
      <c r="B5067" s="4" t="s">
        <v>20351</v>
      </c>
      <c r="C5067" s="4" t="s">
        <v>20352</v>
      </c>
      <c r="D5067" s="4" t="s">
        <v>20353</v>
      </c>
      <c r="E5067" s="4" t="s">
        <v>36</v>
      </c>
      <c r="F5067" s="4" t="s">
        <v>37</v>
      </c>
      <c r="G5067" s="4" t="s">
        <v>51</v>
      </c>
      <c r="J5067" s="4" t="s">
        <v>39</v>
      </c>
      <c r="K5067" s="4" t="s">
        <v>607</v>
      </c>
      <c r="L5067" s="4" t="s">
        <v>608</v>
      </c>
      <c r="M5067" s="4" t="s">
        <v>609</v>
      </c>
      <c r="N5067" s="4" t="s">
        <v>36</v>
      </c>
      <c r="O5067" s="4">
        <v>1</v>
      </c>
      <c r="P5067" s="4" t="s">
        <v>55</v>
      </c>
      <c r="Q5067" s="4">
        <v>23.98</v>
      </c>
      <c r="Y5067" s="4" t="s">
        <v>8266</v>
      </c>
      <c r="Z5067" s="4" t="s">
        <v>47</v>
      </c>
      <c r="AA5067" s="4" t="s">
        <v>20354</v>
      </c>
      <c r="AB5067" s="4" t="s">
        <v>58</v>
      </c>
      <c r="AD5067" s="4" t="b">
        <v>0</v>
      </c>
      <c r="AG5067" s="11">
        <f t="shared" si="79"/>
        <v>43332</v>
      </c>
    </row>
    <row r="5068" s="4" customFormat="1" spans="1:33">
      <c r="A5068" s="4" t="s">
        <v>20351</v>
      </c>
      <c r="B5068" s="4" t="s">
        <v>20351</v>
      </c>
      <c r="C5068" s="4" t="s">
        <v>20352</v>
      </c>
      <c r="D5068" s="4" t="s">
        <v>20353</v>
      </c>
      <c r="E5068" s="4" t="s">
        <v>36</v>
      </c>
      <c r="F5068" s="4" t="s">
        <v>37</v>
      </c>
      <c r="G5068" s="4" t="s">
        <v>51</v>
      </c>
      <c r="J5068" s="4" t="s">
        <v>39</v>
      </c>
      <c r="K5068" s="4" t="s">
        <v>7284</v>
      </c>
      <c r="L5068" s="4" t="s">
        <v>7285</v>
      </c>
      <c r="M5068" s="4" t="s">
        <v>7286</v>
      </c>
      <c r="N5068" s="4" t="s">
        <v>36</v>
      </c>
      <c r="O5068" s="4">
        <v>1</v>
      </c>
      <c r="P5068" s="4" t="s">
        <v>55</v>
      </c>
      <c r="Q5068" s="4">
        <v>25.98</v>
      </c>
      <c r="Y5068" s="4" t="s">
        <v>8266</v>
      </c>
      <c r="Z5068" s="4" t="s">
        <v>47</v>
      </c>
      <c r="AA5068" s="4" t="s">
        <v>20354</v>
      </c>
      <c r="AB5068" s="4" t="s">
        <v>58</v>
      </c>
      <c r="AD5068" s="4" t="b">
        <v>0</v>
      </c>
      <c r="AG5068" s="11">
        <f t="shared" si="79"/>
        <v>43332</v>
      </c>
    </row>
    <row r="5069" s="4" customFormat="1" spans="1:33">
      <c r="A5069" s="4" t="s">
        <v>20355</v>
      </c>
      <c r="B5069" s="4" t="s">
        <v>20355</v>
      </c>
      <c r="C5069" s="4" t="s">
        <v>20356</v>
      </c>
      <c r="D5069" s="4" t="s">
        <v>20357</v>
      </c>
      <c r="E5069" s="4" t="s">
        <v>36</v>
      </c>
      <c r="F5069" s="4" t="s">
        <v>37</v>
      </c>
      <c r="G5069" s="4" t="s">
        <v>51</v>
      </c>
      <c r="J5069" s="4" t="s">
        <v>39</v>
      </c>
      <c r="K5069" s="4" t="s">
        <v>1132</v>
      </c>
      <c r="L5069" s="4" t="s">
        <v>1133</v>
      </c>
      <c r="M5069" s="4" t="s">
        <v>1134</v>
      </c>
      <c r="N5069" s="4" t="s">
        <v>36</v>
      </c>
      <c r="O5069" s="4">
        <v>1</v>
      </c>
      <c r="P5069" s="4" t="s">
        <v>55</v>
      </c>
      <c r="Q5069" s="4">
        <v>23.98</v>
      </c>
      <c r="Y5069" s="4" t="s">
        <v>2561</v>
      </c>
      <c r="Z5069" s="4" t="s">
        <v>431</v>
      </c>
      <c r="AA5069" s="4" t="s">
        <v>20358</v>
      </c>
      <c r="AB5069" s="4" t="s">
        <v>58</v>
      </c>
      <c r="AD5069" s="4" t="b">
        <v>0</v>
      </c>
      <c r="AG5069" s="11">
        <f t="shared" si="79"/>
        <v>43332</v>
      </c>
    </row>
    <row r="5070" s="4" customFormat="1" spans="1:33">
      <c r="A5070" s="4" t="s">
        <v>20359</v>
      </c>
      <c r="B5070" s="4" t="s">
        <v>20359</v>
      </c>
      <c r="C5070" s="4" t="s">
        <v>20360</v>
      </c>
      <c r="D5070" s="4" t="s">
        <v>20361</v>
      </c>
      <c r="E5070" s="4" t="s">
        <v>36</v>
      </c>
      <c r="F5070" s="4" t="s">
        <v>37</v>
      </c>
      <c r="G5070" s="4" t="s">
        <v>51</v>
      </c>
      <c r="J5070" s="4" t="s">
        <v>39</v>
      </c>
      <c r="K5070" s="4" t="s">
        <v>20362</v>
      </c>
      <c r="L5070" s="4" t="s">
        <v>20363</v>
      </c>
      <c r="M5070" s="4" t="s">
        <v>20364</v>
      </c>
      <c r="N5070" s="4" t="s">
        <v>36</v>
      </c>
      <c r="O5070" s="4">
        <v>1</v>
      </c>
      <c r="P5070" s="4" t="s">
        <v>55</v>
      </c>
      <c r="Q5070" s="4">
        <v>22.98</v>
      </c>
      <c r="Y5070" s="4" t="s">
        <v>20365</v>
      </c>
      <c r="Z5070" s="4" t="s">
        <v>763</v>
      </c>
      <c r="AA5070" s="4">
        <v>4429</v>
      </c>
      <c r="AB5070" s="4" t="s">
        <v>58</v>
      </c>
      <c r="AD5070" s="4" t="b">
        <v>0</v>
      </c>
      <c r="AG5070" s="11">
        <f t="shared" si="79"/>
        <v>43332</v>
      </c>
    </row>
    <row r="5071" s="4" customFormat="1" spans="1:33">
      <c r="A5071" s="4" t="s">
        <v>20366</v>
      </c>
      <c r="B5071" s="4" t="s">
        <v>20366</v>
      </c>
      <c r="C5071" s="4" t="s">
        <v>20367</v>
      </c>
      <c r="D5071" s="4" t="s">
        <v>20368</v>
      </c>
      <c r="E5071" s="4" t="s">
        <v>36</v>
      </c>
      <c r="F5071" s="4" t="s">
        <v>37</v>
      </c>
      <c r="G5071" s="4" t="s">
        <v>51</v>
      </c>
      <c r="J5071" s="4" t="s">
        <v>39</v>
      </c>
      <c r="K5071" s="4" t="s">
        <v>18039</v>
      </c>
      <c r="L5071" s="4" t="s">
        <v>18040</v>
      </c>
      <c r="M5071" s="4" t="s">
        <v>18041</v>
      </c>
      <c r="N5071" s="4" t="s">
        <v>36</v>
      </c>
      <c r="O5071" s="4">
        <v>1</v>
      </c>
      <c r="P5071" s="4" t="s">
        <v>55</v>
      </c>
      <c r="Q5071" s="4">
        <v>26.98</v>
      </c>
      <c r="Y5071" s="4" t="s">
        <v>19087</v>
      </c>
      <c r="Z5071" s="4" t="s">
        <v>147</v>
      </c>
      <c r="AA5071" s="4" t="s">
        <v>19088</v>
      </c>
      <c r="AB5071" s="4" t="s">
        <v>58</v>
      </c>
      <c r="AD5071" s="4" t="b">
        <v>0</v>
      </c>
      <c r="AG5071" s="11">
        <f t="shared" si="79"/>
        <v>43332</v>
      </c>
    </row>
    <row r="5072" s="4" customFormat="1" spans="1:33">
      <c r="A5072" s="4" t="s">
        <v>20366</v>
      </c>
      <c r="B5072" s="4" t="s">
        <v>20366</v>
      </c>
      <c r="C5072" s="4" t="s">
        <v>20367</v>
      </c>
      <c r="D5072" s="4" t="s">
        <v>20368</v>
      </c>
      <c r="E5072" s="4" t="s">
        <v>36</v>
      </c>
      <c r="F5072" s="4" t="s">
        <v>37</v>
      </c>
      <c r="G5072" s="4" t="s">
        <v>51</v>
      </c>
      <c r="J5072" s="4" t="s">
        <v>39</v>
      </c>
      <c r="K5072" s="4" t="s">
        <v>18035</v>
      </c>
      <c r="L5072" s="4" t="s">
        <v>18036</v>
      </c>
      <c r="M5072" s="4" t="s">
        <v>18037</v>
      </c>
      <c r="N5072" s="4" t="s">
        <v>36</v>
      </c>
      <c r="O5072" s="4">
        <v>1</v>
      </c>
      <c r="P5072" s="4" t="s">
        <v>55</v>
      </c>
      <c r="Q5072" s="4">
        <v>26.98</v>
      </c>
      <c r="Y5072" s="4" t="s">
        <v>19087</v>
      </c>
      <c r="Z5072" s="4" t="s">
        <v>147</v>
      </c>
      <c r="AA5072" s="4" t="s">
        <v>19088</v>
      </c>
      <c r="AB5072" s="4" t="s">
        <v>58</v>
      </c>
      <c r="AD5072" s="4" t="b">
        <v>0</v>
      </c>
      <c r="AG5072" s="11">
        <f t="shared" si="79"/>
        <v>43332</v>
      </c>
    </row>
    <row r="5073" s="4" customFormat="1" spans="1:33">
      <c r="A5073" s="4" t="s">
        <v>20369</v>
      </c>
      <c r="B5073" s="4" t="s">
        <v>20369</v>
      </c>
      <c r="C5073" s="4" t="s">
        <v>20370</v>
      </c>
      <c r="D5073" s="4" t="s">
        <v>20371</v>
      </c>
      <c r="E5073" s="4" t="s">
        <v>36</v>
      </c>
      <c r="F5073" s="4" t="s">
        <v>37</v>
      </c>
      <c r="G5073" s="4" t="s">
        <v>51</v>
      </c>
      <c r="J5073" s="4" t="s">
        <v>39</v>
      </c>
      <c r="K5073" s="4" t="s">
        <v>152</v>
      </c>
      <c r="L5073" s="4" t="s">
        <v>396</v>
      </c>
      <c r="M5073" s="4" t="s">
        <v>154</v>
      </c>
      <c r="N5073" s="4" t="s">
        <v>36</v>
      </c>
      <c r="O5073" s="4">
        <v>1</v>
      </c>
      <c r="P5073" s="4" t="s">
        <v>55</v>
      </c>
      <c r="Q5073" s="4">
        <v>22.98</v>
      </c>
      <c r="R5073" s="4">
        <v>2.32</v>
      </c>
      <c r="Y5073" s="4" t="s">
        <v>506</v>
      </c>
      <c r="Z5073" s="4" t="s">
        <v>299</v>
      </c>
      <c r="AA5073" s="4" t="s">
        <v>20372</v>
      </c>
      <c r="AB5073" s="4" t="s">
        <v>58</v>
      </c>
      <c r="AD5073" s="4" t="b">
        <v>0</v>
      </c>
      <c r="AG5073" s="11">
        <f t="shared" si="79"/>
        <v>43332</v>
      </c>
    </row>
    <row r="5074" s="4" customFormat="1" spans="1:33">
      <c r="A5074" s="4" t="s">
        <v>20373</v>
      </c>
      <c r="B5074" s="4" t="s">
        <v>20373</v>
      </c>
      <c r="C5074" s="4" t="s">
        <v>20374</v>
      </c>
      <c r="D5074" s="4" t="s">
        <v>20375</v>
      </c>
      <c r="E5074" s="4" t="s">
        <v>36</v>
      </c>
      <c r="F5074" s="4" t="s">
        <v>37</v>
      </c>
      <c r="G5074" s="4" t="s">
        <v>51</v>
      </c>
      <c r="J5074" s="4" t="s">
        <v>39</v>
      </c>
      <c r="K5074" s="4" t="s">
        <v>1941</v>
      </c>
      <c r="L5074" s="4" t="s">
        <v>1942</v>
      </c>
      <c r="M5074" s="4" t="s">
        <v>1943</v>
      </c>
      <c r="N5074" s="4" t="s">
        <v>36</v>
      </c>
      <c r="O5074" s="4">
        <v>1</v>
      </c>
      <c r="P5074" s="4" t="s">
        <v>55</v>
      </c>
      <c r="Q5074" s="4">
        <v>23.98</v>
      </c>
      <c r="Y5074" s="4" t="s">
        <v>20376</v>
      </c>
      <c r="Z5074" s="4" t="s">
        <v>156</v>
      </c>
      <c r="AA5074" s="4" t="s">
        <v>20377</v>
      </c>
      <c r="AB5074" s="4" t="s">
        <v>58</v>
      </c>
      <c r="AD5074" s="4" t="b">
        <v>0</v>
      </c>
      <c r="AG5074" s="11">
        <f t="shared" si="79"/>
        <v>43332</v>
      </c>
    </row>
    <row r="5075" s="4" customFormat="1" spans="1:33">
      <c r="A5075" s="4" t="s">
        <v>20378</v>
      </c>
      <c r="B5075" s="4" t="s">
        <v>20378</v>
      </c>
      <c r="C5075" s="4" t="s">
        <v>20379</v>
      </c>
      <c r="D5075" s="4" t="s">
        <v>20380</v>
      </c>
      <c r="E5075" s="4" t="s">
        <v>36</v>
      </c>
      <c r="F5075" s="4" t="s">
        <v>37</v>
      </c>
      <c r="G5075" s="4" t="s">
        <v>51</v>
      </c>
      <c r="J5075" s="4" t="s">
        <v>39</v>
      </c>
      <c r="K5075" s="4" t="s">
        <v>171</v>
      </c>
      <c r="L5075" s="4" t="s">
        <v>172</v>
      </c>
      <c r="M5075" s="4" t="s">
        <v>173</v>
      </c>
      <c r="N5075" s="4" t="s">
        <v>36</v>
      </c>
      <c r="O5075" s="4">
        <v>1</v>
      </c>
      <c r="P5075" s="4" t="s">
        <v>55</v>
      </c>
      <c r="Q5075" s="4">
        <v>23.98</v>
      </c>
      <c r="Y5075" s="4" t="s">
        <v>949</v>
      </c>
      <c r="Z5075" s="4" t="s">
        <v>115</v>
      </c>
      <c r="AA5075" s="4" t="s">
        <v>20381</v>
      </c>
      <c r="AB5075" s="4" t="s">
        <v>58</v>
      </c>
      <c r="AD5075" s="4" t="b">
        <v>0</v>
      </c>
      <c r="AG5075" s="11">
        <f t="shared" si="79"/>
        <v>43332</v>
      </c>
    </row>
    <row r="5076" s="4" customFormat="1" spans="1:33">
      <c r="A5076" s="4" t="s">
        <v>20382</v>
      </c>
      <c r="B5076" s="4" t="s">
        <v>20382</v>
      </c>
      <c r="C5076" s="4" t="s">
        <v>20383</v>
      </c>
      <c r="D5076" s="4" t="s">
        <v>20384</v>
      </c>
      <c r="E5076" s="4" t="s">
        <v>36</v>
      </c>
      <c r="F5076" s="4" t="s">
        <v>37</v>
      </c>
      <c r="G5076" s="4" t="s">
        <v>51</v>
      </c>
      <c r="J5076" s="4" t="s">
        <v>39</v>
      </c>
      <c r="K5076" s="4" t="s">
        <v>20385</v>
      </c>
      <c r="L5076" s="4" t="s">
        <v>20386</v>
      </c>
      <c r="M5076" s="4" t="s">
        <v>20387</v>
      </c>
      <c r="N5076" s="4" t="s">
        <v>36</v>
      </c>
      <c r="O5076" s="4">
        <v>1</v>
      </c>
      <c r="P5076" s="4" t="s">
        <v>55</v>
      </c>
      <c r="Q5076" s="4">
        <v>22.98</v>
      </c>
      <c r="Y5076" s="4" t="s">
        <v>7687</v>
      </c>
      <c r="Z5076" s="4" t="s">
        <v>72</v>
      </c>
      <c r="AA5076" s="4" t="s">
        <v>20388</v>
      </c>
      <c r="AB5076" s="4" t="s">
        <v>58</v>
      </c>
      <c r="AD5076" s="4" t="b">
        <v>0</v>
      </c>
      <c r="AG5076" s="11">
        <f t="shared" si="79"/>
        <v>43332</v>
      </c>
    </row>
    <row r="5077" s="4" customFormat="1" spans="1:33">
      <c r="A5077" s="4" t="s">
        <v>20389</v>
      </c>
      <c r="B5077" s="4" t="s">
        <v>20389</v>
      </c>
      <c r="C5077" s="4" t="s">
        <v>20390</v>
      </c>
      <c r="D5077" s="4" t="s">
        <v>20391</v>
      </c>
      <c r="E5077" s="4" t="s">
        <v>36</v>
      </c>
      <c r="F5077" s="4" t="s">
        <v>37</v>
      </c>
      <c r="G5077" s="4" t="s">
        <v>51</v>
      </c>
      <c r="J5077" s="4" t="s">
        <v>110</v>
      </c>
      <c r="K5077" s="4" t="s">
        <v>7073</v>
      </c>
      <c r="L5077" s="4" t="s">
        <v>7074</v>
      </c>
      <c r="M5077" s="4" t="s">
        <v>7075</v>
      </c>
      <c r="N5077" s="4" t="s">
        <v>36</v>
      </c>
      <c r="O5077" s="4">
        <v>1</v>
      </c>
      <c r="P5077" s="4" t="s">
        <v>55</v>
      </c>
      <c r="Q5077" s="4">
        <v>23.98</v>
      </c>
      <c r="Y5077" s="4" t="s">
        <v>1498</v>
      </c>
      <c r="Z5077" s="4" t="s">
        <v>47</v>
      </c>
      <c r="AA5077" s="4" t="s">
        <v>20392</v>
      </c>
      <c r="AB5077" s="4" t="s">
        <v>58</v>
      </c>
      <c r="AD5077" s="4" t="b">
        <v>0</v>
      </c>
      <c r="AG5077" s="11">
        <f t="shared" si="79"/>
        <v>43332</v>
      </c>
    </row>
    <row r="5078" s="4" customFormat="1" spans="1:33">
      <c r="A5078" s="4" t="s">
        <v>20393</v>
      </c>
      <c r="B5078" s="4" t="s">
        <v>20393</v>
      </c>
      <c r="C5078" s="4" t="s">
        <v>20394</v>
      </c>
      <c r="D5078" s="4" t="s">
        <v>20395</v>
      </c>
      <c r="E5078" s="4" t="s">
        <v>36</v>
      </c>
      <c r="F5078" s="4" t="s">
        <v>37</v>
      </c>
      <c r="G5078" s="4" t="s">
        <v>51</v>
      </c>
      <c r="J5078" s="4" t="s">
        <v>39</v>
      </c>
      <c r="K5078" s="4" t="s">
        <v>1854</v>
      </c>
      <c r="L5078" s="4" t="s">
        <v>1855</v>
      </c>
      <c r="M5078" s="4" t="s">
        <v>1856</v>
      </c>
      <c r="N5078" s="4" t="s">
        <v>36</v>
      </c>
      <c r="O5078" s="4">
        <v>1</v>
      </c>
      <c r="P5078" s="4" t="s">
        <v>55</v>
      </c>
      <c r="Q5078" s="4">
        <v>22.98</v>
      </c>
      <c r="Y5078" s="4" t="s">
        <v>183</v>
      </c>
      <c r="Z5078" s="4" t="s">
        <v>368</v>
      </c>
      <c r="AA5078" s="4" t="s">
        <v>20396</v>
      </c>
      <c r="AB5078" s="4" t="s">
        <v>58</v>
      </c>
      <c r="AD5078" s="4" t="b">
        <v>0</v>
      </c>
      <c r="AG5078" s="11">
        <f t="shared" si="79"/>
        <v>43332</v>
      </c>
    </row>
    <row r="5079" s="4" customFormat="1" spans="1:33">
      <c r="A5079" s="4" t="s">
        <v>20393</v>
      </c>
      <c r="B5079" s="4" t="s">
        <v>20393</v>
      </c>
      <c r="C5079" s="4" t="s">
        <v>20394</v>
      </c>
      <c r="D5079" s="4" t="s">
        <v>20395</v>
      </c>
      <c r="E5079" s="4" t="s">
        <v>36</v>
      </c>
      <c r="F5079" s="4" t="s">
        <v>37</v>
      </c>
      <c r="G5079" s="4" t="s">
        <v>51</v>
      </c>
      <c r="J5079" s="4" t="s">
        <v>39</v>
      </c>
      <c r="K5079" s="4" t="s">
        <v>77</v>
      </c>
      <c r="L5079" s="4" t="s">
        <v>671</v>
      </c>
      <c r="M5079" s="4" t="s">
        <v>672</v>
      </c>
      <c r="N5079" s="4" t="s">
        <v>36</v>
      </c>
      <c r="O5079" s="4">
        <v>1</v>
      </c>
      <c r="P5079" s="4" t="s">
        <v>55</v>
      </c>
      <c r="Q5079" s="4">
        <v>23.98</v>
      </c>
      <c r="Y5079" s="4" t="s">
        <v>183</v>
      </c>
      <c r="Z5079" s="4" t="s">
        <v>368</v>
      </c>
      <c r="AA5079" s="4" t="s">
        <v>20396</v>
      </c>
      <c r="AB5079" s="4" t="s">
        <v>58</v>
      </c>
      <c r="AD5079" s="4" t="b">
        <v>0</v>
      </c>
      <c r="AG5079" s="11">
        <f t="shared" si="79"/>
        <v>43332</v>
      </c>
    </row>
    <row r="5080" s="4" customFormat="1" spans="1:33">
      <c r="A5080" s="4" t="s">
        <v>20397</v>
      </c>
      <c r="B5080" s="4" t="s">
        <v>20397</v>
      </c>
      <c r="C5080" s="4" t="s">
        <v>20398</v>
      </c>
      <c r="D5080" s="4" t="s">
        <v>20399</v>
      </c>
      <c r="E5080" s="4" t="s">
        <v>36</v>
      </c>
      <c r="F5080" s="4" t="s">
        <v>37</v>
      </c>
      <c r="G5080" s="4" t="s">
        <v>51</v>
      </c>
      <c r="J5080" s="4" t="s">
        <v>891</v>
      </c>
      <c r="K5080" s="4" t="s">
        <v>18455</v>
      </c>
      <c r="L5080" s="4" t="s">
        <v>18456</v>
      </c>
      <c r="M5080" s="4" t="s">
        <v>18457</v>
      </c>
      <c r="N5080" s="4" t="s">
        <v>36</v>
      </c>
      <c r="O5080" s="4">
        <v>1</v>
      </c>
      <c r="P5080" s="4" t="s">
        <v>55</v>
      </c>
      <c r="Q5080" s="4">
        <v>23.98</v>
      </c>
      <c r="S5080" s="4">
        <v>6.99</v>
      </c>
      <c r="X5080" s="4">
        <v>6.99</v>
      </c>
      <c r="Y5080" s="4" t="s">
        <v>7599</v>
      </c>
      <c r="Z5080" s="4" t="s">
        <v>47</v>
      </c>
      <c r="AA5080" s="4" t="s">
        <v>20400</v>
      </c>
      <c r="AB5080" s="4" t="s">
        <v>58</v>
      </c>
      <c r="AD5080" s="4" t="b">
        <v>0</v>
      </c>
      <c r="AG5080" s="11">
        <f t="shared" si="79"/>
        <v>43332</v>
      </c>
    </row>
    <row r="5081" s="4" customFormat="1" spans="1:33">
      <c r="A5081" s="4" t="s">
        <v>20401</v>
      </c>
      <c r="B5081" s="4" t="s">
        <v>20401</v>
      </c>
      <c r="C5081" s="4" t="s">
        <v>20398</v>
      </c>
      <c r="D5081" s="4" t="s">
        <v>20402</v>
      </c>
      <c r="E5081" s="4" t="s">
        <v>36</v>
      </c>
      <c r="F5081" s="4" t="s">
        <v>37</v>
      </c>
      <c r="G5081" s="4" t="s">
        <v>51</v>
      </c>
      <c r="J5081" s="4" t="s">
        <v>39</v>
      </c>
      <c r="K5081" s="4" t="s">
        <v>5878</v>
      </c>
      <c r="L5081" s="4" t="s">
        <v>5879</v>
      </c>
      <c r="M5081" s="4" t="s">
        <v>5880</v>
      </c>
      <c r="N5081" s="4" t="s">
        <v>36</v>
      </c>
      <c r="O5081" s="4">
        <v>1</v>
      </c>
      <c r="P5081" s="4" t="s">
        <v>55</v>
      </c>
      <c r="Q5081" s="4">
        <v>23.98</v>
      </c>
      <c r="Y5081" s="4" t="s">
        <v>7599</v>
      </c>
      <c r="Z5081" s="4" t="s">
        <v>47</v>
      </c>
      <c r="AA5081" s="4" t="s">
        <v>20400</v>
      </c>
      <c r="AB5081" s="4" t="s">
        <v>58</v>
      </c>
      <c r="AD5081" s="4" t="b">
        <v>0</v>
      </c>
      <c r="AG5081" s="11">
        <f t="shared" si="79"/>
        <v>43332</v>
      </c>
    </row>
    <row r="5082" s="4" customFormat="1" spans="1:33">
      <c r="A5082" s="4" t="s">
        <v>20403</v>
      </c>
      <c r="B5082" s="4" t="s">
        <v>20403</v>
      </c>
      <c r="C5082" s="4" t="s">
        <v>20404</v>
      </c>
      <c r="D5082" s="4" t="s">
        <v>20405</v>
      </c>
      <c r="E5082" s="4" t="s">
        <v>36</v>
      </c>
      <c r="F5082" s="4" t="s">
        <v>37</v>
      </c>
      <c r="G5082" s="4" t="s">
        <v>51</v>
      </c>
      <c r="J5082" s="4" t="s">
        <v>39</v>
      </c>
      <c r="K5082" s="4" t="s">
        <v>263</v>
      </c>
      <c r="L5082" s="4" t="s">
        <v>264</v>
      </c>
      <c r="M5082" s="4" t="s">
        <v>265</v>
      </c>
      <c r="N5082" s="4" t="s">
        <v>36</v>
      </c>
      <c r="O5082" s="4">
        <v>1</v>
      </c>
      <c r="P5082" s="4" t="s">
        <v>55</v>
      </c>
      <c r="Q5082" s="4">
        <v>22.98</v>
      </c>
      <c r="Y5082" s="4" t="s">
        <v>20406</v>
      </c>
      <c r="Z5082" s="4" t="s">
        <v>147</v>
      </c>
      <c r="AA5082" s="4">
        <v>10956</v>
      </c>
      <c r="AB5082" s="4" t="s">
        <v>58</v>
      </c>
      <c r="AD5082" s="4" t="b">
        <v>0</v>
      </c>
      <c r="AG5082" s="11">
        <f t="shared" si="79"/>
        <v>43332</v>
      </c>
    </row>
    <row r="5083" s="4" customFormat="1" spans="1:33">
      <c r="A5083" s="4" t="s">
        <v>20407</v>
      </c>
      <c r="B5083" s="4" t="s">
        <v>20407</v>
      </c>
      <c r="C5083" s="4" t="s">
        <v>20408</v>
      </c>
      <c r="D5083" s="4" t="s">
        <v>20409</v>
      </c>
      <c r="E5083" s="4" t="s">
        <v>36</v>
      </c>
      <c r="F5083" s="4" t="s">
        <v>37</v>
      </c>
      <c r="G5083" s="4" t="s">
        <v>51</v>
      </c>
      <c r="J5083" s="4" t="s">
        <v>891</v>
      </c>
      <c r="K5083" s="4" t="s">
        <v>122</v>
      </c>
      <c r="L5083" s="4" t="s">
        <v>123</v>
      </c>
      <c r="M5083" s="4" t="s">
        <v>124</v>
      </c>
      <c r="N5083" s="4" t="s">
        <v>36</v>
      </c>
      <c r="O5083" s="4">
        <v>1</v>
      </c>
      <c r="P5083" s="4" t="s">
        <v>55</v>
      </c>
      <c r="Q5083" s="4">
        <v>23.98</v>
      </c>
      <c r="Y5083" s="4" t="s">
        <v>10226</v>
      </c>
      <c r="Z5083" s="4" t="s">
        <v>431</v>
      </c>
      <c r="AA5083" s="4" t="s">
        <v>20410</v>
      </c>
      <c r="AB5083" s="4" t="s">
        <v>58</v>
      </c>
      <c r="AD5083" s="4" t="b">
        <v>0</v>
      </c>
      <c r="AG5083" s="11">
        <f t="shared" si="79"/>
        <v>43332</v>
      </c>
    </row>
    <row r="5084" s="4" customFormat="1" spans="1:33">
      <c r="A5084" s="4" t="s">
        <v>20411</v>
      </c>
      <c r="B5084" s="4" t="s">
        <v>20411</v>
      </c>
      <c r="C5084" s="4" t="s">
        <v>20412</v>
      </c>
      <c r="D5084" s="4" t="s">
        <v>20413</v>
      </c>
      <c r="E5084" s="4" t="s">
        <v>36</v>
      </c>
      <c r="F5084" s="4" t="s">
        <v>37</v>
      </c>
      <c r="G5084" s="4" t="s">
        <v>51</v>
      </c>
      <c r="J5084" s="4" t="s">
        <v>39</v>
      </c>
      <c r="K5084" s="4" t="s">
        <v>4445</v>
      </c>
      <c r="L5084" s="4" t="s">
        <v>4446</v>
      </c>
      <c r="M5084" s="4" t="s">
        <v>4447</v>
      </c>
      <c r="N5084" s="4" t="s">
        <v>36</v>
      </c>
      <c r="O5084" s="4">
        <v>1</v>
      </c>
      <c r="P5084" s="4" t="s">
        <v>55</v>
      </c>
      <c r="Q5084" s="4">
        <v>22.99</v>
      </c>
      <c r="W5084" s="4">
        <v>1.84</v>
      </c>
      <c r="Y5084" s="4" t="s">
        <v>20414</v>
      </c>
      <c r="Z5084" s="4" t="s">
        <v>407</v>
      </c>
      <c r="AA5084" s="4" t="s">
        <v>20415</v>
      </c>
      <c r="AB5084" s="4" t="s">
        <v>58</v>
      </c>
      <c r="AC5084" s="4" t="s">
        <v>370</v>
      </c>
      <c r="AG5084" s="11">
        <f t="shared" si="79"/>
        <v>43332</v>
      </c>
    </row>
    <row r="5085" s="4" customFormat="1" spans="1:33">
      <c r="A5085" s="4" t="s">
        <v>20411</v>
      </c>
      <c r="B5085" s="4" t="s">
        <v>20411</v>
      </c>
      <c r="C5085" s="4" t="s">
        <v>20412</v>
      </c>
      <c r="D5085" s="4" t="s">
        <v>20413</v>
      </c>
      <c r="E5085" s="4" t="s">
        <v>36</v>
      </c>
      <c r="F5085" s="4" t="s">
        <v>37</v>
      </c>
      <c r="G5085" s="4" t="s">
        <v>51</v>
      </c>
      <c r="J5085" s="4" t="s">
        <v>39</v>
      </c>
      <c r="K5085" s="4" t="s">
        <v>6039</v>
      </c>
      <c r="L5085" s="4" t="s">
        <v>6040</v>
      </c>
      <c r="M5085" s="4" t="s">
        <v>6041</v>
      </c>
      <c r="N5085" s="4" t="s">
        <v>36</v>
      </c>
      <c r="O5085" s="4">
        <v>1</v>
      </c>
      <c r="P5085" s="4" t="s">
        <v>55</v>
      </c>
      <c r="Q5085" s="4">
        <v>22.99</v>
      </c>
      <c r="W5085" s="4">
        <v>1.84</v>
      </c>
      <c r="Y5085" s="4" t="s">
        <v>20414</v>
      </c>
      <c r="Z5085" s="4" t="s">
        <v>407</v>
      </c>
      <c r="AA5085" s="4" t="s">
        <v>20415</v>
      </c>
      <c r="AB5085" s="4" t="s">
        <v>58</v>
      </c>
      <c r="AC5085" s="4" t="s">
        <v>370</v>
      </c>
      <c r="AG5085" s="11">
        <f t="shared" si="79"/>
        <v>43332</v>
      </c>
    </row>
    <row r="5086" s="4" customFormat="1" spans="1:33">
      <c r="A5086" s="4" t="s">
        <v>20416</v>
      </c>
      <c r="B5086" s="4" t="s">
        <v>20416</v>
      </c>
      <c r="C5086" s="4" t="s">
        <v>20417</v>
      </c>
      <c r="D5086" s="4" t="s">
        <v>20418</v>
      </c>
      <c r="E5086" s="4" t="s">
        <v>36</v>
      </c>
      <c r="F5086" s="4" t="s">
        <v>37</v>
      </c>
      <c r="G5086" s="4" t="s">
        <v>51</v>
      </c>
      <c r="J5086" s="4" t="s">
        <v>39</v>
      </c>
      <c r="K5086" s="4" t="s">
        <v>1858</v>
      </c>
      <c r="L5086" s="4" t="s">
        <v>1859</v>
      </c>
      <c r="M5086" s="4" t="s">
        <v>1860</v>
      </c>
      <c r="N5086" s="4" t="s">
        <v>36</v>
      </c>
      <c r="O5086" s="4">
        <v>1</v>
      </c>
      <c r="P5086" s="4" t="s">
        <v>55</v>
      </c>
      <c r="Q5086" s="4">
        <v>22.98</v>
      </c>
      <c r="R5086" s="4">
        <v>2.3</v>
      </c>
      <c r="Y5086" s="4" t="s">
        <v>9576</v>
      </c>
      <c r="Z5086" s="4" t="s">
        <v>299</v>
      </c>
      <c r="AA5086" s="4" t="s">
        <v>20419</v>
      </c>
      <c r="AB5086" s="4" t="s">
        <v>58</v>
      </c>
      <c r="AD5086" s="4" t="b">
        <v>0</v>
      </c>
      <c r="AG5086" s="11">
        <f t="shared" si="79"/>
        <v>43332</v>
      </c>
    </row>
    <row r="5087" s="4" customFormat="1" spans="1:33">
      <c r="A5087" s="4" t="s">
        <v>20420</v>
      </c>
      <c r="B5087" s="4" t="s">
        <v>20420</v>
      </c>
      <c r="C5087" s="4" t="s">
        <v>20421</v>
      </c>
      <c r="D5087" s="4" t="s">
        <v>20422</v>
      </c>
      <c r="E5087" s="4" t="s">
        <v>36</v>
      </c>
      <c r="F5087" s="4" t="s">
        <v>37</v>
      </c>
      <c r="G5087" s="4" t="s">
        <v>51</v>
      </c>
      <c r="J5087" s="4" t="s">
        <v>39</v>
      </c>
      <c r="K5087" s="4" t="s">
        <v>482</v>
      </c>
      <c r="L5087" s="4" t="s">
        <v>483</v>
      </c>
      <c r="M5087" s="4" t="s">
        <v>484</v>
      </c>
      <c r="N5087" s="4" t="s">
        <v>36</v>
      </c>
      <c r="O5087" s="4">
        <v>1</v>
      </c>
      <c r="P5087" s="4" t="s">
        <v>55</v>
      </c>
      <c r="Q5087" s="4">
        <v>23.98</v>
      </c>
      <c r="Y5087" s="4" t="s">
        <v>2059</v>
      </c>
      <c r="Z5087" s="4" t="s">
        <v>224</v>
      </c>
      <c r="AA5087" s="4" t="s">
        <v>20423</v>
      </c>
      <c r="AB5087" s="4" t="s">
        <v>58</v>
      </c>
      <c r="AD5087" s="4" t="b">
        <v>0</v>
      </c>
      <c r="AG5087" s="11">
        <f t="shared" si="79"/>
        <v>43332</v>
      </c>
    </row>
    <row r="5088" s="4" customFormat="1" spans="1:33">
      <c r="A5088" s="4" t="s">
        <v>20420</v>
      </c>
      <c r="B5088" s="4" t="s">
        <v>20420</v>
      </c>
      <c r="C5088" s="4" t="s">
        <v>20421</v>
      </c>
      <c r="D5088" s="4" t="s">
        <v>20422</v>
      </c>
      <c r="E5088" s="4" t="s">
        <v>36</v>
      </c>
      <c r="F5088" s="4" t="s">
        <v>37</v>
      </c>
      <c r="G5088" s="4" t="s">
        <v>51</v>
      </c>
      <c r="J5088" s="4" t="s">
        <v>39</v>
      </c>
      <c r="K5088" s="4" t="s">
        <v>1132</v>
      </c>
      <c r="L5088" s="4" t="s">
        <v>1133</v>
      </c>
      <c r="M5088" s="4" t="s">
        <v>1134</v>
      </c>
      <c r="N5088" s="4" t="s">
        <v>36</v>
      </c>
      <c r="O5088" s="4">
        <v>1</v>
      </c>
      <c r="P5088" s="4" t="s">
        <v>55</v>
      </c>
      <c r="Q5088" s="4">
        <v>23.98</v>
      </c>
      <c r="Y5088" s="4" t="s">
        <v>2059</v>
      </c>
      <c r="Z5088" s="4" t="s">
        <v>224</v>
      </c>
      <c r="AA5088" s="4" t="s">
        <v>20423</v>
      </c>
      <c r="AB5088" s="4" t="s">
        <v>58</v>
      </c>
      <c r="AD5088" s="4" t="b">
        <v>0</v>
      </c>
      <c r="AG5088" s="11">
        <f t="shared" si="79"/>
        <v>43332</v>
      </c>
    </row>
    <row r="5089" s="4" customFormat="1" spans="1:33">
      <c r="A5089" s="4" t="s">
        <v>20420</v>
      </c>
      <c r="B5089" s="4" t="s">
        <v>20420</v>
      </c>
      <c r="C5089" s="4" t="s">
        <v>20421</v>
      </c>
      <c r="D5089" s="4" t="s">
        <v>20422</v>
      </c>
      <c r="E5089" s="4" t="s">
        <v>36</v>
      </c>
      <c r="F5089" s="4" t="s">
        <v>37</v>
      </c>
      <c r="G5089" s="4" t="s">
        <v>51</v>
      </c>
      <c r="J5089" s="4" t="s">
        <v>39</v>
      </c>
      <c r="K5089" s="4" t="s">
        <v>1941</v>
      </c>
      <c r="L5089" s="4" t="s">
        <v>1942</v>
      </c>
      <c r="M5089" s="4" t="s">
        <v>1943</v>
      </c>
      <c r="N5089" s="4" t="s">
        <v>36</v>
      </c>
      <c r="O5089" s="4">
        <v>1</v>
      </c>
      <c r="P5089" s="4" t="s">
        <v>55</v>
      </c>
      <c r="Q5089" s="4">
        <v>23.98</v>
      </c>
      <c r="Y5089" s="4" t="s">
        <v>2059</v>
      </c>
      <c r="Z5089" s="4" t="s">
        <v>224</v>
      </c>
      <c r="AA5089" s="4" t="s">
        <v>20423</v>
      </c>
      <c r="AB5089" s="4" t="s">
        <v>58</v>
      </c>
      <c r="AD5089" s="4" t="b">
        <v>0</v>
      </c>
      <c r="AG5089" s="11">
        <f t="shared" si="79"/>
        <v>43332</v>
      </c>
    </row>
    <row r="5090" s="4" customFormat="1" spans="1:33">
      <c r="A5090" s="4" t="s">
        <v>20424</v>
      </c>
      <c r="B5090" s="4" t="s">
        <v>20424</v>
      </c>
      <c r="C5090" s="4" t="s">
        <v>20425</v>
      </c>
      <c r="D5090" s="4" t="s">
        <v>20426</v>
      </c>
      <c r="E5090" s="4" t="s">
        <v>36</v>
      </c>
      <c r="F5090" s="4" t="s">
        <v>37</v>
      </c>
      <c r="G5090" s="4" t="s">
        <v>51</v>
      </c>
      <c r="J5090" s="4" t="s">
        <v>39</v>
      </c>
      <c r="K5090" s="4" t="s">
        <v>81</v>
      </c>
      <c r="L5090" s="4" t="s">
        <v>525</v>
      </c>
      <c r="M5090" s="4" t="s">
        <v>83</v>
      </c>
      <c r="N5090" s="4" t="s">
        <v>36</v>
      </c>
      <c r="O5090" s="4">
        <v>1</v>
      </c>
      <c r="P5090" s="4" t="s">
        <v>55</v>
      </c>
      <c r="Q5090" s="4">
        <v>23.98</v>
      </c>
      <c r="Y5090" s="4" t="s">
        <v>3946</v>
      </c>
      <c r="Z5090" s="4" t="s">
        <v>47</v>
      </c>
      <c r="AA5090" s="4" t="s">
        <v>20427</v>
      </c>
      <c r="AB5090" s="4" t="s">
        <v>58</v>
      </c>
      <c r="AD5090" s="4" t="b">
        <v>0</v>
      </c>
      <c r="AG5090" s="11">
        <f t="shared" si="79"/>
        <v>43332</v>
      </c>
    </row>
    <row r="5091" s="4" customFormat="1" spans="1:33">
      <c r="A5091" s="4" t="s">
        <v>20428</v>
      </c>
      <c r="B5091" s="4" t="s">
        <v>20428</v>
      </c>
      <c r="C5091" s="4" t="s">
        <v>20429</v>
      </c>
      <c r="D5091" s="4" t="s">
        <v>20430</v>
      </c>
      <c r="E5091" s="4" t="s">
        <v>36</v>
      </c>
      <c r="F5091" s="4" t="s">
        <v>37</v>
      </c>
      <c r="G5091" s="4" t="s">
        <v>51</v>
      </c>
      <c r="J5091" s="4" t="s">
        <v>39</v>
      </c>
      <c r="K5091" s="4" t="s">
        <v>1132</v>
      </c>
      <c r="L5091" s="4" t="s">
        <v>1133</v>
      </c>
      <c r="M5091" s="4" t="s">
        <v>1134</v>
      </c>
      <c r="N5091" s="4" t="s">
        <v>36</v>
      </c>
      <c r="O5091" s="4">
        <v>1</v>
      </c>
      <c r="P5091" s="4" t="s">
        <v>55</v>
      </c>
      <c r="Q5091" s="4">
        <v>23.98</v>
      </c>
      <c r="Y5091" s="4" t="s">
        <v>20431</v>
      </c>
      <c r="Z5091" s="4" t="s">
        <v>47</v>
      </c>
      <c r="AA5091" s="4" t="s">
        <v>20432</v>
      </c>
      <c r="AB5091" s="4" t="s">
        <v>58</v>
      </c>
      <c r="AD5091" s="4" t="b">
        <v>0</v>
      </c>
      <c r="AG5091" s="11">
        <f t="shared" si="79"/>
        <v>43332</v>
      </c>
    </row>
    <row r="5092" s="4" customFormat="1" spans="1:33">
      <c r="A5092" s="4" t="s">
        <v>20433</v>
      </c>
      <c r="B5092" s="4" t="s">
        <v>20433</v>
      </c>
      <c r="C5092" s="4" t="s">
        <v>20434</v>
      </c>
      <c r="D5092" s="4" t="s">
        <v>20435</v>
      </c>
      <c r="E5092" s="4" t="s">
        <v>36</v>
      </c>
      <c r="F5092" s="4" t="s">
        <v>37</v>
      </c>
      <c r="G5092" s="4" t="s">
        <v>51</v>
      </c>
      <c r="J5092" s="4" t="s">
        <v>39</v>
      </c>
      <c r="K5092" s="4" t="s">
        <v>2036</v>
      </c>
      <c r="L5092" s="4" t="s">
        <v>10016</v>
      </c>
      <c r="M5092" s="4" t="s">
        <v>2038</v>
      </c>
      <c r="N5092" s="4" t="s">
        <v>36</v>
      </c>
      <c r="O5092" s="4">
        <v>1</v>
      </c>
      <c r="P5092" s="4" t="s">
        <v>55</v>
      </c>
      <c r="Q5092" s="4">
        <v>23.98</v>
      </c>
      <c r="Y5092" s="4" t="s">
        <v>20436</v>
      </c>
      <c r="Z5092" s="4" t="s">
        <v>1931</v>
      </c>
      <c r="AA5092" s="4" t="s">
        <v>20437</v>
      </c>
      <c r="AB5092" s="4" t="s">
        <v>58</v>
      </c>
      <c r="AD5092" s="4" t="b">
        <v>0</v>
      </c>
      <c r="AG5092" s="11">
        <f t="shared" si="79"/>
        <v>43332</v>
      </c>
    </row>
    <row r="5093" s="4" customFormat="1" spans="1:33">
      <c r="A5093" s="4" t="s">
        <v>20433</v>
      </c>
      <c r="B5093" s="4" t="s">
        <v>20433</v>
      </c>
      <c r="C5093" s="4" t="s">
        <v>20434</v>
      </c>
      <c r="D5093" s="4" t="s">
        <v>20435</v>
      </c>
      <c r="E5093" s="4" t="s">
        <v>36</v>
      </c>
      <c r="F5093" s="4" t="s">
        <v>37</v>
      </c>
      <c r="G5093" s="4" t="s">
        <v>51</v>
      </c>
      <c r="J5093" s="4" t="s">
        <v>39</v>
      </c>
      <c r="K5093" s="4" t="s">
        <v>1672</v>
      </c>
      <c r="L5093" s="4" t="s">
        <v>1673</v>
      </c>
      <c r="M5093" s="4" t="s">
        <v>1674</v>
      </c>
      <c r="N5093" s="4" t="s">
        <v>36</v>
      </c>
      <c r="O5093" s="4">
        <v>1</v>
      </c>
      <c r="P5093" s="4" t="s">
        <v>55</v>
      </c>
      <c r="Q5093" s="4">
        <v>22.98</v>
      </c>
      <c r="Y5093" s="4" t="s">
        <v>20436</v>
      </c>
      <c r="Z5093" s="4" t="s">
        <v>1931</v>
      </c>
      <c r="AA5093" s="4" t="s">
        <v>20437</v>
      </c>
      <c r="AB5093" s="4" t="s">
        <v>58</v>
      </c>
      <c r="AD5093" s="4" t="b">
        <v>0</v>
      </c>
      <c r="AG5093" s="11">
        <f t="shared" si="79"/>
        <v>43332</v>
      </c>
    </row>
    <row r="5094" s="4" customFormat="1" spans="1:33">
      <c r="A5094" s="4" t="s">
        <v>20433</v>
      </c>
      <c r="B5094" s="4" t="s">
        <v>20433</v>
      </c>
      <c r="C5094" s="4" t="s">
        <v>20434</v>
      </c>
      <c r="D5094" s="4" t="s">
        <v>20435</v>
      </c>
      <c r="E5094" s="4" t="s">
        <v>36</v>
      </c>
      <c r="F5094" s="4" t="s">
        <v>37</v>
      </c>
      <c r="G5094" s="4" t="s">
        <v>51</v>
      </c>
      <c r="J5094" s="4" t="s">
        <v>39</v>
      </c>
      <c r="K5094" s="4" t="s">
        <v>1918</v>
      </c>
      <c r="L5094" s="4" t="s">
        <v>1919</v>
      </c>
      <c r="M5094" s="4" t="s">
        <v>1920</v>
      </c>
      <c r="N5094" s="4" t="s">
        <v>36</v>
      </c>
      <c r="O5094" s="4">
        <v>1</v>
      </c>
      <c r="P5094" s="4" t="s">
        <v>55</v>
      </c>
      <c r="Q5094" s="4">
        <v>22.98</v>
      </c>
      <c r="Y5094" s="4" t="s">
        <v>20436</v>
      </c>
      <c r="Z5094" s="4" t="s">
        <v>1931</v>
      </c>
      <c r="AA5094" s="4" t="s">
        <v>20437</v>
      </c>
      <c r="AB5094" s="4" t="s">
        <v>58</v>
      </c>
      <c r="AD5094" s="4" t="b">
        <v>0</v>
      </c>
      <c r="AG5094" s="11">
        <f t="shared" si="79"/>
        <v>43332</v>
      </c>
    </row>
    <row r="5095" s="4" customFormat="1" spans="1:33">
      <c r="A5095" s="4" t="s">
        <v>20433</v>
      </c>
      <c r="B5095" s="4" t="s">
        <v>20433</v>
      </c>
      <c r="C5095" s="4" t="s">
        <v>20434</v>
      </c>
      <c r="D5095" s="4" t="s">
        <v>20435</v>
      </c>
      <c r="E5095" s="4" t="s">
        <v>36</v>
      </c>
      <c r="F5095" s="4" t="s">
        <v>37</v>
      </c>
      <c r="G5095" s="4" t="s">
        <v>51</v>
      </c>
      <c r="J5095" s="4" t="s">
        <v>39</v>
      </c>
      <c r="K5095" s="4" t="s">
        <v>644</v>
      </c>
      <c r="L5095" s="4" t="s">
        <v>645</v>
      </c>
      <c r="M5095" s="4" t="s">
        <v>646</v>
      </c>
      <c r="N5095" s="4" t="s">
        <v>36</v>
      </c>
      <c r="O5095" s="4">
        <v>1</v>
      </c>
      <c r="P5095" s="4" t="s">
        <v>55</v>
      </c>
      <c r="Q5095" s="4">
        <v>23.98</v>
      </c>
      <c r="Y5095" s="4" t="s">
        <v>20436</v>
      </c>
      <c r="Z5095" s="4" t="s">
        <v>1931</v>
      </c>
      <c r="AA5095" s="4" t="s">
        <v>20437</v>
      </c>
      <c r="AB5095" s="4" t="s">
        <v>58</v>
      </c>
      <c r="AD5095" s="4" t="b">
        <v>0</v>
      </c>
      <c r="AG5095" s="11">
        <f t="shared" si="79"/>
        <v>43332</v>
      </c>
    </row>
    <row r="5096" s="4" customFormat="1" spans="1:33">
      <c r="A5096" s="4" t="s">
        <v>20433</v>
      </c>
      <c r="B5096" s="4" t="s">
        <v>20433</v>
      </c>
      <c r="C5096" s="4" t="s">
        <v>20434</v>
      </c>
      <c r="D5096" s="4" t="s">
        <v>20435</v>
      </c>
      <c r="E5096" s="4" t="s">
        <v>36</v>
      </c>
      <c r="F5096" s="4" t="s">
        <v>37</v>
      </c>
      <c r="G5096" s="4" t="s">
        <v>51</v>
      </c>
      <c r="J5096" s="4" t="s">
        <v>39</v>
      </c>
      <c r="K5096" s="4" t="s">
        <v>593</v>
      </c>
      <c r="L5096" s="4" t="s">
        <v>594</v>
      </c>
      <c r="M5096" s="4" t="s">
        <v>595</v>
      </c>
      <c r="N5096" s="4" t="s">
        <v>36</v>
      </c>
      <c r="O5096" s="4">
        <v>1</v>
      </c>
      <c r="P5096" s="4" t="s">
        <v>55</v>
      </c>
      <c r="Q5096" s="4">
        <v>23.98</v>
      </c>
      <c r="Y5096" s="4" t="s">
        <v>20436</v>
      </c>
      <c r="Z5096" s="4" t="s">
        <v>1931</v>
      </c>
      <c r="AA5096" s="4" t="s">
        <v>20437</v>
      </c>
      <c r="AB5096" s="4" t="s">
        <v>58</v>
      </c>
      <c r="AD5096" s="4" t="b">
        <v>0</v>
      </c>
      <c r="AG5096" s="11">
        <f t="shared" si="79"/>
        <v>43332</v>
      </c>
    </row>
    <row r="5097" s="4" customFormat="1" spans="1:33">
      <c r="A5097" s="4" t="s">
        <v>20438</v>
      </c>
      <c r="B5097" s="4" t="s">
        <v>20438</v>
      </c>
      <c r="C5097" s="4" t="s">
        <v>20439</v>
      </c>
      <c r="D5097" s="4" t="s">
        <v>20440</v>
      </c>
      <c r="E5097" s="4" t="s">
        <v>36</v>
      </c>
      <c r="F5097" s="4" t="s">
        <v>37</v>
      </c>
      <c r="G5097" s="4" t="s">
        <v>51</v>
      </c>
      <c r="J5097" s="4" t="s">
        <v>39</v>
      </c>
      <c r="K5097" s="4" t="s">
        <v>635</v>
      </c>
      <c r="L5097" s="4" t="s">
        <v>636</v>
      </c>
      <c r="M5097" s="4" t="s">
        <v>637</v>
      </c>
      <c r="N5097" s="4" t="s">
        <v>36</v>
      </c>
      <c r="O5097" s="4">
        <v>1</v>
      </c>
      <c r="P5097" s="4" t="s">
        <v>55</v>
      </c>
      <c r="Q5097" s="4">
        <v>23.98</v>
      </c>
      <c r="Y5097" s="4" t="s">
        <v>8726</v>
      </c>
      <c r="Z5097" s="4" t="s">
        <v>138</v>
      </c>
      <c r="AA5097" s="4" t="s">
        <v>20441</v>
      </c>
      <c r="AB5097" s="4" t="s">
        <v>58</v>
      </c>
      <c r="AD5097" s="4" t="b">
        <v>0</v>
      </c>
      <c r="AG5097" s="11">
        <f t="shared" si="79"/>
        <v>43332</v>
      </c>
    </row>
    <row r="5098" s="4" customFormat="1" spans="1:33">
      <c r="A5098" s="4" t="s">
        <v>20438</v>
      </c>
      <c r="B5098" s="4" t="s">
        <v>20438</v>
      </c>
      <c r="C5098" s="4" t="s">
        <v>20439</v>
      </c>
      <c r="D5098" s="4" t="s">
        <v>20440</v>
      </c>
      <c r="E5098" s="4" t="s">
        <v>36</v>
      </c>
      <c r="F5098" s="4" t="s">
        <v>37</v>
      </c>
      <c r="G5098" s="4" t="s">
        <v>51</v>
      </c>
      <c r="J5098" s="4" t="s">
        <v>39</v>
      </c>
      <c r="K5098" s="4" t="s">
        <v>678</v>
      </c>
      <c r="L5098" s="4" t="s">
        <v>679</v>
      </c>
      <c r="M5098" s="4" t="s">
        <v>680</v>
      </c>
      <c r="N5098" s="4" t="s">
        <v>36</v>
      </c>
      <c r="O5098" s="4">
        <v>1</v>
      </c>
      <c r="P5098" s="4" t="s">
        <v>55</v>
      </c>
      <c r="Q5098" s="4">
        <v>23.98</v>
      </c>
      <c r="Y5098" s="4" t="s">
        <v>8726</v>
      </c>
      <c r="Z5098" s="4" t="s">
        <v>138</v>
      </c>
      <c r="AA5098" s="4" t="s">
        <v>20441</v>
      </c>
      <c r="AB5098" s="4" t="s">
        <v>58</v>
      </c>
      <c r="AD5098" s="4" t="b">
        <v>0</v>
      </c>
      <c r="AG5098" s="11">
        <f t="shared" si="79"/>
        <v>43332</v>
      </c>
    </row>
    <row r="5099" s="4" customFormat="1" spans="1:33">
      <c r="A5099" s="4" t="s">
        <v>20442</v>
      </c>
      <c r="B5099" s="4" t="s">
        <v>20442</v>
      </c>
      <c r="C5099" s="4" t="s">
        <v>20443</v>
      </c>
      <c r="D5099" s="4" t="s">
        <v>20444</v>
      </c>
      <c r="E5099" s="4" t="s">
        <v>36</v>
      </c>
      <c r="F5099" s="4" t="s">
        <v>37</v>
      </c>
      <c r="G5099" s="4" t="s">
        <v>51</v>
      </c>
      <c r="J5099" s="4" t="s">
        <v>39</v>
      </c>
      <c r="K5099" s="4" t="s">
        <v>497</v>
      </c>
      <c r="L5099" s="4" t="s">
        <v>498</v>
      </c>
      <c r="M5099" s="4" t="s">
        <v>499</v>
      </c>
      <c r="N5099" s="4" t="s">
        <v>36</v>
      </c>
      <c r="O5099" s="4">
        <v>1</v>
      </c>
      <c r="P5099" s="4" t="s">
        <v>55</v>
      </c>
      <c r="Q5099" s="4">
        <v>22.98</v>
      </c>
      <c r="Y5099" s="4" t="s">
        <v>20445</v>
      </c>
      <c r="Z5099" s="4" t="s">
        <v>72</v>
      </c>
      <c r="AA5099" s="4" t="s">
        <v>20446</v>
      </c>
      <c r="AB5099" s="4" t="s">
        <v>58</v>
      </c>
      <c r="AD5099" s="4" t="b">
        <v>0</v>
      </c>
      <c r="AG5099" s="11">
        <f t="shared" si="79"/>
        <v>43332</v>
      </c>
    </row>
    <row r="5100" s="4" customFormat="1" spans="1:33">
      <c r="A5100" s="4" t="s">
        <v>20447</v>
      </c>
      <c r="B5100" s="4" t="s">
        <v>20447</v>
      </c>
      <c r="C5100" s="4" t="s">
        <v>20448</v>
      </c>
      <c r="D5100" s="4" t="s">
        <v>20449</v>
      </c>
      <c r="E5100" s="4" t="s">
        <v>36</v>
      </c>
      <c r="F5100" s="4" t="s">
        <v>37</v>
      </c>
      <c r="G5100" s="4" t="s">
        <v>51</v>
      </c>
      <c r="J5100" s="4" t="s">
        <v>39</v>
      </c>
      <c r="K5100" s="4" t="s">
        <v>9227</v>
      </c>
      <c r="L5100" s="4" t="s">
        <v>9228</v>
      </c>
      <c r="M5100" s="4" t="s">
        <v>9229</v>
      </c>
      <c r="N5100" s="4" t="s">
        <v>36</v>
      </c>
      <c r="O5100" s="4">
        <v>1</v>
      </c>
      <c r="P5100" s="4" t="s">
        <v>55</v>
      </c>
      <c r="Q5100" s="4">
        <v>27.98</v>
      </c>
      <c r="Y5100" s="4" t="s">
        <v>20450</v>
      </c>
      <c r="Z5100" s="4" t="s">
        <v>3390</v>
      </c>
      <c r="AA5100" s="4">
        <v>75007</v>
      </c>
      <c r="AB5100" s="4" t="s">
        <v>58</v>
      </c>
      <c r="AD5100" s="4" t="b">
        <v>0</v>
      </c>
      <c r="AG5100" s="11">
        <f t="shared" si="79"/>
        <v>43332</v>
      </c>
    </row>
    <row r="5101" s="4" customFormat="1" spans="1:33">
      <c r="A5101" s="4" t="s">
        <v>20451</v>
      </c>
      <c r="B5101" s="4" t="s">
        <v>20451</v>
      </c>
      <c r="C5101" s="4" t="s">
        <v>20452</v>
      </c>
      <c r="D5101" s="4" t="s">
        <v>20453</v>
      </c>
      <c r="E5101" s="4" t="s">
        <v>36</v>
      </c>
      <c r="F5101" s="4" t="s">
        <v>37</v>
      </c>
      <c r="G5101" s="4" t="s">
        <v>51</v>
      </c>
      <c r="J5101" s="4" t="s">
        <v>39</v>
      </c>
      <c r="K5101" s="4" t="s">
        <v>77</v>
      </c>
      <c r="L5101" s="4" t="s">
        <v>671</v>
      </c>
      <c r="M5101" s="4" t="s">
        <v>672</v>
      </c>
      <c r="N5101" s="4" t="s">
        <v>36</v>
      </c>
      <c r="O5101" s="4">
        <v>1</v>
      </c>
      <c r="P5101" s="4" t="s">
        <v>55</v>
      </c>
      <c r="Q5101" s="4">
        <v>23.98</v>
      </c>
      <c r="Y5101" s="4" t="s">
        <v>20454</v>
      </c>
      <c r="Z5101" s="4" t="s">
        <v>368</v>
      </c>
      <c r="AA5101" s="4" t="s">
        <v>20455</v>
      </c>
      <c r="AB5101" s="4" t="s">
        <v>58</v>
      </c>
      <c r="AD5101" s="4" t="b">
        <v>0</v>
      </c>
      <c r="AG5101" s="11">
        <f t="shared" si="79"/>
        <v>43332</v>
      </c>
    </row>
    <row r="5102" s="4" customFormat="1" spans="1:33">
      <c r="A5102" s="4" t="s">
        <v>20456</v>
      </c>
      <c r="B5102" s="4" t="s">
        <v>20456</v>
      </c>
      <c r="C5102" s="4" t="s">
        <v>20457</v>
      </c>
      <c r="D5102" s="4" t="s">
        <v>20458</v>
      </c>
      <c r="E5102" s="4" t="s">
        <v>36</v>
      </c>
      <c r="F5102" s="4" t="s">
        <v>37</v>
      </c>
      <c r="G5102" s="4" t="s">
        <v>51</v>
      </c>
      <c r="J5102" s="4" t="s">
        <v>39</v>
      </c>
      <c r="K5102" s="4" t="s">
        <v>539</v>
      </c>
      <c r="L5102" s="4" t="s">
        <v>1720</v>
      </c>
      <c r="M5102" s="4" t="s">
        <v>541</v>
      </c>
      <c r="N5102" s="4" t="s">
        <v>36</v>
      </c>
      <c r="O5102" s="4">
        <v>1</v>
      </c>
      <c r="P5102" s="4" t="s">
        <v>55</v>
      </c>
      <c r="Q5102" s="4">
        <v>23.98</v>
      </c>
      <c r="Y5102" s="4" t="s">
        <v>949</v>
      </c>
      <c r="Z5102" s="4" t="s">
        <v>63</v>
      </c>
      <c r="AA5102" s="4" t="s">
        <v>20459</v>
      </c>
      <c r="AB5102" s="4" t="s">
        <v>58</v>
      </c>
      <c r="AD5102" s="4" t="b">
        <v>0</v>
      </c>
      <c r="AG5102" s="11">
        <f t="shared" si="79"/>
        <v>43332</v>
      </c>
    </row>
    <row r="5103" s="4" customFormat="1" spans="1:33">
      <c r="A5103" s="4" t="s">
        <v>20460</v>
      </c>
      <c r="B5103" s="4" t="s">
        <v>20460</v>
      </c>
      <c r="C5103" s="4" t="s">
        <v>20461</v>
      </c>
      <c r="D5103" s="4" t="s">
        <v>20462</v>
      </c>
      <c r="E5103" s="4" t="s">
        <v>36</v>
      </c>
      <c r="F5103" s="4" t="s">
        <v>37</v>
      </c>
      <c r="G5103" s="4" t="s">
        <v>51</v>
      </c>
      <c r="J5103" s="4" t="s">
        <v>39</v>
      </c>
      <c r="K5103" s="4" t="s">
        <v>593</v>
      </c>
      <c r="L5103" s="4" t="s">
        <v>594</v>
      </c>
      <c r="M5103" s="4" t="s">
        <v>595</v>
      </c>
      <c r="N5103" s="4" t="s">
        <v>36</v>
      </c>
      <c r="O5103" s="4">
        <v>1</v>
      </c>
      <c r="P5103" s="4" t="s">
        <v>55</v>
      </c>
      <c r="Q5103" s="4">
        <v>23.98</v>
      </c>
      <c r="Y5103" s="4" t="s">
        <v>146</v>
      </c>
      <c r="Z5103" s="4" t="s">
        <v>147</v>
      </c>
      <c r="AA5103" s="4" t="s">
        <v>20463</v>
      </c>
      <c r="AB5103" s="4" t="s">
        <v>58</v>
      </c>
      <c r="AD5103" s="4" t="b">
        <v>0</v>
      </c>
      <c r="AG5103" s="11">
        <f t="shared" si="79"/>
        <v>43332</v>
      </c>
    </row>
    <row r="5104" s="4" customFormat="1" spans="1:33">
      <c r="A5104" s="4" t="s">
        <v>20464</v>
      </c>
      <c r="B5104" s="4" t="s">
        <v>20464</v>
      </c>
      <c r="C5104" s="4" t="s">
        <v>20465</v>
      </c>
      <c r="D5104" s="4" t="s">
        <v>20466</v>
      </c>
      <c r="E5104" s="4" t="s">
        <v>36</v>
      </c>
      <c r="F5104" s="4" t="s">
        <v>37</v>
      </c>
      <c r="G5104" s="4" t="s">
        <v>51</v>
      </c>
      <c r="J5104" s="4" t="s">
        <v>110</v>
      </c>
      <c r="K5104" s="4" t="s">
        <v>2784</v>
      </c>
      <c r="L5104" s="4" t="s">
        <v>2785</v>
      </c>
      <c r="M5104" s="4" t="s">
        <v>2786</v>
      </c>
      <c r="N5104" s="4" t="s">
        <v>36</v>
      </c>
      <c r="O5104" s="4">
        <v>1</v>
      </c>
      <c r="P5104" s="4" t="s">
        <v>55</v>
      </c>
      <c r="Q5104" s="4">
        <v>22.98</v>
      </c>
      <c r="S5104" s="4">
        <v>2.82</v>
      </c>
      <c r="X5104" s="4">
        <v>2.82</v>
      </c>
      <c r="Y5104" s="4" t="s">
        <v>20467</v>
      </c>
      <c r="Z5104" s="4" t="s">
        <v>407</v>
      </c>
      <c r="AA5104" s="4" t="s">
        <v>20468</v>
      </c>
      <c r="AB5104" s="4" t="s">
        <v>58</v>
      </c>
      <c r="AC5104" s="4" t="s">
        <v>915</v>
      </c>
      <c r="AD5104" s="4" t="b">
        <v>0</v>
      </c>
      <c r="AG5104" s="11">
        <f t="shared" si="79"/>
        <v>43332</v>
      </c>
    </row>
    <row r="5105" s="4" customFormat="1" spans="1:33">
      <c r="A5105" s="4" t="s">
        <v>20469</v>
      </c>
      <c r="B5105" s="4" t="s">
        <v>20469</v>
      </c>
      <c r="C5105" s="4" t="s">
        <v>20470</v>
      </c>
      <c r="D5105" s="4" t="s">
        <v>12367</v>
      </c>
      <c r="E5105" s="4" t="s">
        <v>36</v>
      </c>
      <c r="F5105" s="4" t="s">
        <v>37</v>
      </c>
      <c r="G5105" s="4" t="s">
        <v>51</v>
      </c>
      <c r="J5105" s="4" t="s">
        <v>39</v>
      </c>
      <c r="K5105" s="4" t="s">
        <v>3017</v>
      </c>
      <c r="L5105" s="4" t="s">
        <v>3018</v>
      </c>
      <c r="M5105" s="4" t="s">
        <v>3019</v>
      </c>
      <c r="N5105" s="4" t="s">
        <v>36</v>
      </c>
      <c r="O5105" s="4">
        <v>1</v>
      </c>
      <c r="P5105" s="4" t="s">
        <v>55</v>
      </c>
      <c r="Q5105" s="4">
        <v>22.98</v>
      </c>
      <c r="Y5105" s="4" t="s">
        <v>20471</v>
      </c>
      <c r="Z5105" s="4" t="s">
        <v>233</v>
      </c>
      <c r="AA5105" s="4" t="s">
        <v>20472</v>
      </c>
      <c r="AB5105" s="4" t="s">
        <v>58</v>
      </c>
      <c r="AD5105" s="4" t="b">
        <v>0</v>
      </c>
      <c r="AG5105" s="11">
        <f t="shared" si="79"/>
        <v>43332</v>
      </c>
    </row>
    <row r="5106" s="4" customFormat="1" spans="1:33">
      <c r="A5106" s="4" t="s">
        <v>20473</v>
      </c>
      <c r="B5106" s="4" t="s">
        <v>20473</v>
      </c>
      <c r="C5106" s="4" t="s">
        <v>20474</v>
      </c>
      <c r="D5106" s="4" t="s">
        <v>20475</v>
      </c>
      <c r="E5106" s="4" t="s">
        <v>36</v>
      </c>
      <c r="F5106" s="4" t="s">
        <v>37</v>
      </c>
      <c r="G5106" s="4" t="s">
        <v>51</v>
      </c>
      <c r="J5106" s="4" t="s">
        <v>39</v>
      </c>
      <c r="K5106" s="4" t="s">
        <v>3386</v>
      </c>
      <c r="L5106" s="4" t="s">
        <v>3387</v>
      </c>
      <c r="M5106" s="4" t="s">
        <v>3388</v>
      </c>
      <c r="N5106" s="4" t="s">
        <v>36</v>
      </c>
      <c r="O5106" s="4">
        <v>1</v>
      </c>
      <c r="P5106" s="4" t="s">
        <v>55</v>
      </c>
      <c r="Q5106" s="4">
        <v>23.98</v>
      </c>
      <c r="Y5106" s="4" t="s">
        <v>20476</v>
      </c>
      <c r="Z5106" s="4" t="s">
        <v>156</v>
      </c>
      <c r="AA5106" s="4" t="s">
        <v>20477</v>
      </c>
      <c r="AB5106" s="4" t="s">
        <v>58</v>
      </c>
      <c r="AD5106" s="4" t="b">
        <v>0</v>
      </c>
      <c r="AG5106" s="11">
        <f t="shared" si="79"/>
        <v>43332</v>
      </c>
    </row>
    <row r="5107" s="4" customFormat="1" spans="1:33">
      <c r="A5107" s="4" t="s">
        <v>20478</v>
      </c>
      <c r="B5107" s="4" t="s">
        <v>20478</v>
      </c>
      <c r="C5107" s="4" t="s">
        <v>20479</v>
      </c>
      <c r="D5107" s="4" t="s">
        <v>20480</v>
      </c>
      <c r="E5107" s="4" t="s">
        <v>36</v>
      </c>
      <c r="F5107" s="4" t="s">
        <v>37</v>
      </c>
      <c r="G5107" s="4" t="s">
        <v>51</v>
      </c>
      <c r="J5107" s="4" t="s">
        <v>39</v>
      </c>
      <c r="K5107" s="4" t="s">
        <v>20481</v>
      </c>
      <c r="L5107" s="4" t="s">
        <v>5867</v>
      </c>
      <c r="M5107" s="4" t="s">
        <v>5868</v>
      </c>
      <c r="N5107" s="4" t="s">
        <v>36</v>
      </c>
      <c r="O5107" s="4">
        <v>1</v>
      </c>
      <c r="P5107" s="4" t="s">
        <v>55</v>
      </c>
      <c r="Q5107" s="4">
        <v>18.99</v>
      </c>
      <c r="Y5107" s="4" t="s">
        <v>1443</v>
      </c>
      <c r="Z5107" s="4" t="s">
        <v>47</v>
      </c>
      <c r="AA5107" s="4" t="s">
        <v>20482</v>
      </c>
      <c r="AB5107" s="4" t="s">
        <v>58</v>
      </c>
      <c r="AD5107" s="4" t="b">
        <v>0</v>
      </c>
      <c r="AG5107" s="11">
        <f t="shared" si="79"/>
        <v>43332</v>
      </c>
    </row>
    <row r="5108" s="4" customFormat="1" spans="1:33">
      <c r="A5108" s="4" t="s">
        <v>20483</v>
      </c>
      <c r="B5108" s="4" t="s">
        <v>20483</v>
      </c>
      <c r="C5108" s="4" t="s">
        <v>20484</v>
      </c>
      <c r="D5108" s="4" t="s">
        <v>20485</v>
      </c>
      <c r="E5108" s="4" t="s">
        <v>36</v>
      </c>
      <c r="F5108" s="4" t="s">
        <v>37</v>
      </c>
      <c r="G5108" s="4" t="s">
        <v>51</v>
      </c>
      <c r="J5108" s="4" t="s">
        <v>39</v>
      </c>
      <c r="K5108" s="4" t="s">
        <v>12620</v>
      </c>
      <c r="L5108" s="4" t="s">
        <v>12621</v>
      </c>
      <c r="M5108" s="4" t="s">
        <v>12622</v>
      </c>
      <c r="N5108" s="4" t="s">
        <v>36</v>
      </c>
      <c r="O5108" s="4">
        <v>1</v>
      </c>
      <c r="P5108" s="4" t="s">
        <v>55</v>
      </c>
      <c r="Q5108" s="4">
        <v>23.98</v>
      </c>
      <c r="Y5108" s="4" t="s">
        <v>20486</v>
      </c>
      <c r="Z5108" s="4" t="s">
        <v>72</v>
      </c>
      <c r="AA5108" s="4">
        <v>34972</v>
      </c>
      <c r="AB5108" s="4" t="s">
        <v>58</v>
      </c>
      <c r="AD5108" s="4" t="b">
        <v>0</v>
      </c>
      <c r="AG5108" s="11">
        <f t="shared" si="79"/>
        <v>43332</v>
      </c>
    </row>
    <row r="5109" s="4" customFormat="1" spans="1:33">
      <c r="A5109" s="4" t="s">
        <v>20487</v>
      </c>
      <c r="B5109" s="4" t="s">
        <v>20487</v>
      </c>
      <c r="C5109" s="4" t="s">
        <v>20488</v>
      </c>
      <c r="D5109" s="4" t="s">
        <v>20489</v>
      </c>
      <c r="E5109" s="4" t="s">
        <v>36</v>
      </c>
      <c r="F5109" s="4" t="s">
        <v>37</v>
      </c>
      <c r="G5109" s="4" t="s">
        <v>51</v>
      </c>
      <c r="J5109" s="4" t="s">
        <v>39</v>
      </c>
      <c r="K5109" s="4" t="s">
        <v>2036</v>
      </c>
      <c r="L5109" s="4" t="s">
        <v>10016</v>
      </c>
      <c r="M5109" s="4" t="s">
        <v>2038</v>
      </c>
      <c r="N5109" s="4" t="s">
        <v>36</v>
      </c>
      <c r="O5109" s="4">
        <v>1</v>
      </c>
      <c r="P5109" s="4" t="s">
        <v>55</v>
      </c>
      <c r="Q5109" s="4">
        <v>23.98</v>
      </c>
      <c r="Y5109" s="4" t="s">
        <v>3418</v>
      </c>
      <c r="Z5109" s="4" t="s">
        <v>147</v>
      </c>
      <c r="AA5109" s="4" t="s">
        <v>20490</v>
      </c>
      <c r="AB5109" s="4" t="s">
        <v>58</v>
      </c>
      <c r="AD5109" s="4" t="b">
        <v>0</v>
      </c>
      <c r="AG5109" s="11">
        <f t="shared" si="79"/>
        <v>43332</v>
      </c>
    </row>
    <row r="5110" s="4" customFormat="1" spans="1:33">
      <c r="A5110" s="4" t="s">
        <v>20491</v>
      </c>
      <c r="B5110" s="4" t="s">
        <v>20491</v>
      </c>
      <c r="C5110" s="4" t="s">
        <v>20492</v>
      </c>
      <c r="D5110" s="4" t="s">
        <v>20493</v>
      </c>
      <c r="E5110" s="4" t="s">
        <v>36</v>
      </c>
      <c r="F5110" s="4" t="s">
        <v>37</v>
      </c>
      <c r="G5110" s="4" t="s">
        <v>51</v>
      </c>
      <c r="J5110" s="4" t="s">
        <v>39</v>
      </c>
      <c r="K5110" s="4" t="s">
        <v>81</v>
      </c>
      <c r="L5110" s="4" t="s">
        <v>82</v>
      </c>
      <c r="M5110" s="4" t="s">
        <v>83</v>
      </c>
      <c r="N5110" s="4" t="s">
        <v>36</v>
      </c>
      <c r="O5110" s="4">
        <v>1</v>
      </c>
      <c r="P5110" s="4" t="s">
        <v>55</v>
      </c>
      <c r="Q5110" s="4">
        <v>23.98</v>
      </c>
      <c r="Y5110" s="4" t="s">
        <v>6714</v>
      </c>
      <c r="Z5110" s="4" t="s">
        <v>47</v>
      </c>
      <c r="AA5110" s="4" t="s">
        <v>20494</v>
      </c>
      <c r="AB5110" s="4" t="s">
        <v>58</v>
      </c>
      <c r="AD5110" s="4" t="b">
        <v>0</v>
      </c>
      <c r="AG5110" s="11">
        <f t="shared" si="79"/>
        <v>43332</v>
      </c>
    </row>
    <row r="5111" s="4" customFormat="1" spans="1:33">
      <c r="A5111" s="4" t="s">
        <v>20495</v>
      </c>
      <c r="B5111" s="4" t="s">
        <v>20495</v>
      </c>
      <c r="C5111" s="4" t="s">
        <v>20496</v>
      </c>
      <c r="D5111" s="4" t="s">
        <v>20497</v>
      </c>
      <c r="E5111" s="4" t="s">
        <v>36</v>
      </c>
      <c r="F5111" s="4" t="s">
        <v>37</v>
      </c>
      <c r="G5111" s="4" t="s">
        <v>51</v>
      </c>
      <c r="J5111" s="4" t="s">
        <v>39</v>
      </c>
      <c r="K5111" s="4" t="s">
        <v>20498</v>
      </c>
      <c r="L5111" s="4" t="s">
        <v>20499</v>
      </c>
      <c r="M5111" s="4" t="s">
        <v>20500</v>
      </c>
      <c r="N5111" s="4" t="s">
        <v>36</v>
      </c>
      <c r="O5111" s="4">
        <v>1</v>
      </c>
      <c r="P5111" s="4" t="s">
        <v>55</v>
      </c>
      <c r="Q5111" s="4">
        <v>26.98</v>
      </c>
      <c r="Y5111" s="4" t="s">
        <v>20501</v>
      </c>
      <c r="Z5111" s="4" t="s">
        <v>1046</v>
      </c>
      <c r="AA5111" s="4" t="s">
        <v>20502</v>
      </c>
      <c r="AB5111" s="4" t="s">
        <v>58</v>
      </c>
      <c r="AD5111" s="4" t="b">
        <v>0</v>
      </c>
      <c r="AG5111" s="11">
        <f t="shared" si="79"/>
        <v>43332</v>
      </c>
    </row>
    <row r="5112" s="4" customFormat="1" spans="1:33">
      <c r="A5112" s="4" t="s">
        <v>20503</v>
      </c>
      <c r="B5112" s="4" t="s">
        <v>20503</v>
      </c>
      <c r="C5112" s="4" t="s">
        <v>20504</v>
      </c>
      <c r="D5112" s="4" t="s">
        <v>20505</v>
      </c>
      <c r="E5112" s="4" t="s">
        <v>36</v>
      </c>
      <c r="F5112" s="4" t="s">
        <v>37</v>
      </c>
      <c r="G5112" s="4" t="s">
        <v>51</v>
      </c>
      <c r="J5112" s="4" t="s">
        <v>188</v>
      </c>
      <c r="K5112" s="4" t="s">
        <v>2919</v>
      </c>
      <c r="L5112" s="4" t="s">
        <v>2920</v>
      </c>
      <c r="M5112" s="4" t="s">
        <v>2921</v>
      </c>
      <c r="N5112" s="4" t="s">
        <v>36</v>
      </c>
      <c r="O5112" s="4">
        <v>1</v>
      </c>
      <c r="P5112" s="4" t="s">
        <v>55</v>
      </c>
      <c r="Q5112" s="4">
        <v>21.98</v>
      </c>
      <c r="S5112" s="4">
        <v>3.99</v>
      </c>
      <c r="Y5112" s="4" t="s">
        <v>20506</v>
      </c>
      <c r="Z5112" s="4" t="s">
        <v>47</v>
      </c>
      <c r="AA5112" s="4" t="s">
        <v>20507</v>
      </c>
      <c r="AB5112" s="4" t="s">
        <v>58</v>
      </c>
      <c r="AD5112" s="4" t="b">
        <v>1</v>
      </c>
      <c r="AG5112" s="11">
        <f t="shared" si="79"/>
        <v>43332</v>
      </c>
    </row>
    <row r="5113" s="4" customFormat="1" spans="1:33">
      <c r="A5113" s="4" t="s">
        <v>20508</v>
      </c>
      <c r="B5113" s="4" t="s">
        <v>20508</v>
      </c>
      <c r="C5113" s="4" t="s">
        <v>20509</v>
      </c>
      <c r="D5113" s="4" t="s">
        <v>20510</v>
      </c>
      <c r="E5113" s="4" t="s">
        <v>36</v>
      </c>
      <c r="F5113" s="4" t="s">
        <v>37</v>
      </c>
      <c r="G5113" s="4" t="s">
        <v>51</v>
      </c>
      <c r="J5113" s="4" t="s">
        <v>39</v>
      </c>
      <c r="K5113" s="4" t="s">
        <v>77</v>
      </c>
      <c r="L5113" s="4" t="s">
        <v>1209</v>
      </c>
      <c r="M5113" s="4" t="s">
        <v>1210</v>
      </c>
      <c r="N5113" s="4" t="s">
        <v>36</v>
      </c>
      <c r="O5113" s="4">
        <v>1</v>
      </c>
      <c r="P5113" s="4" t="s">
        <v>55</v>
      </c>
      <c r="Q5113" s="4">
        <v>22.98</v>
      </c>
      <c r="Y5113" s="4" t="s">
        <v>1667</v>
      </c>
      <c r="Z5113" s="4" t="s">
        <v>47</v>
      </c>
      <c r="AA5113" s="4" t="s">
        <v>20511</v>
      </c>
      <c r="AB5113" s="4" t="s">
        <v>58</v>
      </c>
      <c r="AD5113" s="4" t="b">
        <v>0</v>
      </c>
      <c r="AG5113" s="11">
        <f t="shared" si="79"/>
        <v>43332</v>
      </c>
    </row>
    <row r="5114" s="4" customFormat="1" spans="1:33">
      <c r="A5114" s="4" t="s">
        <v>20512</v>
      </c>
      <c r="B5114" s="4" t="s">
        <v>20512</v>
      </c>
      <c r="C5114" s="4" t="s">
        <v>20513</v>
      </c>
      <c r="D5114" s="4" t="s">
        <v>20514</v>
      </c>
      <c r="E5114" s="4" t="s">
        <v>36</v>
      </c>
      <c r="F5114" s="4" t="s">
        <v>37</v>
      </c>
      <c r="G5114" s="4" t="s">
        <v>51</v>
      </c>
      <c r="J5114" s="4" t="s">
        <v>39</v>
      </c>
      <c r="K5114" s="4" t="s">
        <v>3195</v>
      </c>
      <c r="L5114" s="4" t="s">
        <v>3196</v>
      </c>
      <c r="M5114" s="4" t="s">
        <v>3197</v>
      </c>
      <c r="N5114" s="4" t="s">
        <v>36</v>
      </c>
      <c r="O5114" s="4">
        <v>1</v>
      </c>
      <c r="P5114" s="4" t="s">
        <v>55</v>
      </c>
      <c r="Q5114" s="4">
        <v>23.98</v>
      </c>
      <c r="R5114" s="4">
        <v>2.09</v>
      </c>
      <c r="Y5114" s="4" t="s">
        <v>20515</v>
      </c>
      <c r="Z5114" s="4" t="s">
        <v>299</v>
      </c>
      <c r="AA5114" s="4" t="s">
        <v>20516</v>
      </c>
      <c r="AB5114" s="4" t="s">
        <v>58</v>
      </c>
      <c r="AD5114" s="4" t="b">
        <v>0</v>
      </c>
      <c r="AG5114" s="11">
        <f t="shared" si="79"/>
        <v>43332</v>
      </c>
    </row>
    <row r="5115" s="4" customFormat="1" spans="1:33">
      <c r="A5115" s="4" t="s">
        <v>20517</v>
      </c>
      <c r="B5115" s="4" t="s">
        <v>20517</v>
      </c>
      <c r="C5115" s="4" t="s">
        <v>20518</v>
      </c>
      <c r="D5115" s="4" t="s">
        <v>20519</v>
      </c>
      <c r="E5115" s="4" t="s">
        <v>36</v>
      </c>
      <c r="F5115" s="4" t="s">
        <v>37</v>
      </c>
      <c r="G5115" s="4" t="s">
        <v>51</v>
      </c>
      <c r="J5115" s="4" t="s">
        <v>39</v>
      </c>
      <c r="K5115" s="4" t="s">
        <v>4188</v>
      </c>
      <c r="L5115" s="4" t="s">
        <v>10422</v>
      </c>
      <c r="M5115" s="4" t="s">
        <v>4190</v>
      </c>
      <c r="N5115" s="4" t="s">
        <v>36</v>
      </c>
      <c r="O5115" s="4">
        <v>1</v>
      </c>
      <c r="P5115" s="4" t="s">
        <v>55</v>
      </c>
      <c r="Q5115" s="4">
        <v>16.36</v>
      </c>
      <c r="Y5115" s="4" t="s">
        <v>13894</v>
      </c>
      <c r="Z5115" s="4" t="s">
        <v>1183</v>
      </c>
      <c r="AA5115" s="4" t="s">
        <v>13895</v>
      </c>
      <c r="AB5115" s="4" t="s">
        <v>58</v>
      </c>
      <c r="AD5115" s="4" t="b">
        <v>0</v>
      </c>
      <c r="AG5115" s="11">
        <f t="shared" si="79"/>
        <v>43332</v>
      </c>
    </row>
    <row r="5116" s="4" customFormat="1" spans="1:33">
      <c r="A5116" s="4" t="s">
        <v>20520</v>
      </c>
      <c r="B5116" s="4" t="s">
        <v>20520</v>
      </c>
      <c r="C5116" s="4" t="s">
        <v>20521</v>
      </c>
      <c r="D5116" s="4" t="s">
        <v>20522</v>
      </c>
      <c r="E5116" s="4" t="s">
        <v>36</v>
      </c>
      <c r="F5116" s="4" t="s">
        <v>37</v>
      </c>
      <c r="G5116" s="4" t="s">
        <v>51</v>
      </c>
      <c r="J5116" s="4" t="s">
        <v>39</v>
      </c>
      <c r="K5116" s="4" t="s">
        <v>206</v>
      </c>
      <c r="L5116" s="4" t="s">
        <v>207</v>
      </c>
      <c r="M5116" s="4" t="s">
        <v>208</v>
      </c>
      <c r="N5116" s="4" t="s">
        <v>36</v>
      </c>
      <c r="O5116" s="4">
        <v>1</v>
      </c>
      <c r="P5116" s="4" t="s">
        <v>55</v>
      </c>
      <c r="Q5116" s="4">
        <v>23.98</v>
      </c>
      <c r="Y5116" s="4" t="s">
        <v>3946</v>
      </c>
      <c r="Z5116" s="4" t="s">
        <v>47</v>
      </c>
      <c r="AA5116" s="4" t="s">
        <v>20523</v>
      </c>
      <c r="AB5116" s="4" t="s">
        <v>58</v>
      </c>
      <c r="AD5116" s="4" t="b">
        <v>0</v>
      </c>
      <c r="AG5116" s="11">
        <f t="shared" si="79"/>
        <v>43332</v>
      </c>
    </row>
    <row r="5117" s="4" customFormat="1" spans="1:33">
      <c r="A5117" s="4" t="s">
        <v>20520</v>
      </c>
      <c r="B5117" s="4" t="s">
        <v>20520</v>
      </c>
      <c r="C5117" s="4" t="s">
        <v>20521</v>
      </c>
      <c r="D5117" s="4" t="s">
        <v>20522</v>
      </c>
      <c r="E5117" s="4" t="s">
        <v>36</v>
      </c>
      <c r="F5117" s="4" t="s">
        <v>37</v>
      </c>
      <c r="G5117" s="4" t="s">
        <v>51</v>
      </c>
      <c r="J5117" s="4" t="s">
        <v>39</v>
      </c>
      <c r="K5117" s="4" t="s">
        <v>77</v>
      </c>
      <c r="L5117" s="4" t="s">
        <v>1140</v>
      </c>
      <c r="M5117" s="4" t="s">
        <v>1141</v>
      </c>
      <c r="N5117" s="4" t="s">
        <v>36</v>
      </c>
      <c r="O5117" s="4">
        <v>1</v>
      </c>
      <c r="P5117" s="4" t="s">
        <v>55</v>
      </c>
      <c r="Q5117" s="4">
        <v>23.98</v>
      </c>
      <c r="Y5117" s="4" t="s">
        <v>3946</v>
      </c>
      <c r="Z5117" s="4" t="s">
        <v>47</v>
      </c>
      <c r="AA5117" s="4" t="s">
        <v>20523</v>
      </c>
      <c r="AB5117" s="4" t="s">
        <v>58</v>
      </c>
      <c r="AD5117" s="4" t="b">
        <v>0</v>
      </c>
      <c r="AG5117" s="11">
        <f t="shared" si="79"/>
        <v>43332</v>
      </c>
    </row>
    <row r="5118" s="4" customFormat="1" spans="1:33">
      <c r="A5118" s="4" t="s">
        <v>20524</v>
      </c>
      <c r="B5118" s="4" t="s">
        <v>20524</v>
      </c>
      <c r="C5118" s="4" t="s">
        <v>20525</v>
      </c>
      <c r="D5118" s="4" t="s">
        <v>20526</v>
      </c>
      <c r="E5118" s="4" t="s">
        <v>36</v>
      </c>
      <c r="F5118" s="4" t="s">
        <v>37</v>
      </c>
      <c r="G5118" s="4" t="s">
        <v>51</v>
      </c>
      <c r="J5118" s="4" t="s">
        <v>39</v>
      </c>
      <c r="K5118" s="4" t="s">
        <v>16584</v>
      </c>
      <c r="L5118" s="4" t="s">
        <v>16585</v>
      </c>
      <c r="M5118" s="4" t="s">
        <v>16586</v>
      </c>
      <c r="N5118" s="4" t="s">
        <v>36</v>
      </c>
      <c r="O5118" s="4">
        <v>1</v>
      </c>
      <c r="P5118" s="4" t="s">
        <v>55</v>
      </c>
      <c r="Q5118" s="4">
        <v>22.98</v>
      </c>
      <c r="Y5118" s="4" t="s">
        <v>16507</v>
      </c>
      <c r="Z5118" s="4" t="s">
        <v>16508</v>
      </c>
      <c r="AA5118" s="4">
        <v>39452</v>
      </c>
      <c r="AB5118" s="4" t="s">
        <v>58</v>
      </c>
      <c r="AD5118" s="4" t="b">
        <v>0</v>
      </c>
      <c r="AG5118" s="11">
        <f t="shared" si="79"/>
        <v>43332</v>
      </c>
    </row>
    <row r="5119" s="4" customFormat="1" spans="1:33">
      <c r="A5119" s="4" t="s">
        <v>20524</v>
      </c>
      <c r="B5119" s="4" t="s">
        <v>20524</v>
      </c>
      <c r="C5119" s="4" t="s">
        <v>20525</v>
      </c>
      <c r="D5119" s="4" t="s">
        <v>20526</v>
      </c>
      <c r="E5119" s="4" t="s">
        <v>36</v>
      </c>
      <c r="F5119" s="4" t="s">
        <v>37</v>
      </c>
      <c r="G5119" s="4" t="s">
        <v>51</v>
      </c>
      <c r="J5119" s="4" t="s">
        <v>39</v>
      </c>
      <c r="K5119" s="4" t="s">
        <v>3017</v>
      </c>
      <c r="L5119" s="4" t="s">
        <v>3018</v>
      </c>
      <c r="M5119" s="4" t="s">
        <v>3019</v>
      </c>
      <c r="N5119" s="4" t="s">
        <v>36</v>
      </c>
      <c r="O5119" s="4">
        <v>1</v>
      </c>
      <c r="P5119" s="4" t="s">
        <v>55</v>
      </c>
      <c r="Q5119" s="4">
        <v>22.98</v>
      </c>
      <c r="Y5119" s="4" t="s">
        <v>16507</v>
      </c>
      <c r="Z5119" s="4" t="s">
        <v>16508</v>
      </c>
      <c r="AA5119" s="4">
        <v>39452</v>
      </c>
      <c r="AB5119" s="4" t="s">
        <v>58</v>
      </c>
      <c r="AD5119" s="4" t="b">
        <v>0</v>
      </c>
      <c r="AG5119" s="11">
        <f t="shared" si="79"/>
        <v>43332</v>
      </c>
    </row>
    <row r="5120" s="4" customFormat="1" spans="1:33">
      <c r="A5120" s="4" t="s">
        <v>20527</v>
      </c>
      <c r="B5120" s="4" t="s">
        <v>20527</v>
      </c>
      <c r="C5120" s="4" t="s">
        <v>20528</v>
      </c>
      <c r="D5120" s="4" t="s">
        <v>20529</v>
      </c>
      <c r="E5120" s="4" t="s">
        <v>36</v>
      </c>
      <c r="F5120" s="4" t="s">
        <v>37</v>
      </c>
      <c r="G5120" s="4" t="s">
        <v>51</v>
      </c>
      <c r="J5120" s="4" t="s">
        <v>39</v>
      </c>
      <c r="K5120" s="4" t="s">
        <v>5080</v>
      </c>
      <c r="L5120" s="4" t="s">
        <v>5081</v>
      </c>
      <c r="M5120" s="4" t="s">
        <v>5082</v>
      </c>
      <c r="N5120" s="4" t="s">
        <v>36</v>
      </c>
      <c r="O5120" s="4">
        <v>1</v>
      </c>
      <c r="P5120" s="4" t="s">
        <v>55</v>
      </c>
      <c r="Q5120" s="4">
        <v>18.98</v>
      </c>
      <c r="Y5120" s="4" t="s">
        <v>9948</v>
      </c>
      <c r="Z5120" s="4" t="s">
        <v>784</v>
      </c>
      <c r="AA5120" s="4" t="s">
        <v>20530</v>
      </c>
      <c r="AB5120" s="4" t="s">
        <v>58</v>
      </c>
      <c r="AD5120" s="4" t="b">
        <v>0</v>
      </c>
      <c r="AG5120" s="11">
        <f t="shared" si="79"/>
        <v>43332</v>
      </c>
    </row>
    <row r="5121" s="4" customFormat="1" spans="1:33">
      <c r="A5121" s="4" t="s">
        <v>20531</v>
      </c>
      <c r="B5121" s="4" t="s">
        <v>20531</v>
      </c>
      <c r="C5121" s="4" t="s">
        <v>20532</v>
      </c>
      <c r="D5121" s="4" t="s">
        <v>20533</v>
      </c>
      <c r="E5121" s="4" t="s">
        <v>36</v>
      </c>
      <c r="F5121" s="4" t="s">
        <v>37</v>
      </c>
      <c r="G5121" s="4" t="s">
        <v>51</v>
      </c>
      <c r="J5121" s="4" t="s">
        <v>39</v>
      </c>
      <c r="K5121" s="4" t="s">
        <v>644</v>
      </c>
      <c r="L5121" s="4" t="s">
        <v>645</v>
      </c>
      <c r="M5121" s="4" t="s">
        <v>646</v>
      </c>
      <c r="N5121" s="4" t="s">
        <v>36</v>
      </c>
      <c r="O5121" s="4">
        <v>1</v>
      </c>
      <c r="P5121" s="4" t="s">
        <v>55</v>
      </c>
      <c r="Q5121" s="4">
        <v>23.98</v>
      </c>
      <c r="Y5121" s="4" t="s">
        <v>20534</v>
      </c>
      <c r="Z5121" s="4" t="s">
        <v>407</v>
      </c>
      <c r="AA5121" s="4">
        <v>60093</v>
      </c>
      <c r="AB5121" s="4" t="s">
        <v>58</v>
      </c>
      <c r="AD5121" s="4" t="b">
        <v>0</v>
      </c>
      <c r="AG5121" s="11">
        <f t="shared" si="79"/>
        <v>43332</v>
      </c>
    </row>
    <row r="5122" s="4" customFormat="1" spans="1:33">
      <c r="A5122" s="4" t="s">
        <v>20531</v>
      </c>
      <c r="B5122" s="4" t="s">
        <v>20531</v>
      </c>
      <c r="C5122" s="4" t="s">
        <v>20532</v>
      </c>
      <c r="D5122" s="4" t="s">
        <v>20533</v>
      </c>
      <c r="E5122" s="4" t="s">
        <v>36</v>
      </c>
      <c r="F5122" s="4" t="s">
        <v>37</v>
      </c>
      <c r="G5122" s="4" t="s">
        <v>51</v>
      </c>
      <c r="J5122" s="4" t="s">
        <v>39</v>
      </c>
      <c r="K5122" s="4" t="s">
        <v>1918</v>
      </c>
      <c r="L5122" s="4" t="s">
        <v>1919</v>
      </c>
      <c r="M5122" s="4" t="s">
        <v>1920</v>
      </c>
      <c r="N5122" s="4" t="s">
        <v>36</v>
      </c>
      <c r="O5122" s="4">
        <v>1</v>
      </c>
      <c r="P5122" s="4" t="s">
        <v>55</v>
      </c>
      <c r="Q5122" s="4">
        <v>22.98</v>
      </c>
      <c r="Y5122" s="4" t="s">
        <v>20534</v>
      </c>
      <c r="Z5122" s="4" t="s">
        <v>407</v>
      </c>
      <c r="AA5122" s="4">
        <v>60093</v>
      </c>
      <c r="AB5122" s="4" t="s">
        <v>58</v>
      </c>
      <c r="AD5122" s="4" t="b">
        <v>0</v>
      </c>
      <c r="AG5122" s="11">
        <f t="shared" ref="AG5122:AG5185" si="80">DATEVALUE(LEFT(C5122,10))</f>
        <v>43332</v>
      </c>
    </row>
    <row r="5123" s="4" customFormat="1" spans="1:33">
      <c r="A5123" s="4" t="s">
        <v>20535</v>
      </c>
      <c r="B5123" s="4" t="s">
        <v>20535</v>
      </c>
      <c r="C5123" s="4" t="s">
        <v>20536</v>
      </c>
      <c r="D5123" s="4" t="s">
        <v>20537</v>
      </c>
      <c r="E5123" s="4" t="s">
        <v>36</v>
      </c>
      <c r="F5123" s="4" t="s">
        <v>37</v>
      </c>
      <c r="G5123" s="4" t="s">
        <v>51</v>
      </c>
      <c r="J5123" s="4" t="s">
        <v>39</v>
      </c>
      <c r="K5123" s="4" t="s">
        <v>7105</v>
      </c>
      <c r="L5123" s="4" t="s">
        <v>8789</v>
      </c>
      <c r="M5123" s="4" t="s">
        <v>7107</v>
      </c>
      <c r="N5123" s="4" t="s">
        <v>36</v>
      </c>
      <c r="O5123" s="4">
        <v>1</v>
      </c>
      <c r="P5123" s="4" t="s">
        <v>55</v>
      </c>
      <c r="Q5123" s="4">
        <v>21.98</v>
      </c>
      <c r="Y5123" s="4" t="s">
        <v>8083</v>
      </c>
      <c r="Z5123" s="4" t="s">
        <v>47</v>
      </c>
      <c r="AA5123" s="4" t="s">
        <v>20538</v>
      </c>
      <c r="AB5123" s="4" t="s">
        <v>58</v>
      </c>
      <c r="AD5123" s="4" t="b">
        <v>0</v>
      </c>
      <c r="AG5123" s="11">
        <f t="shared" si="80"/>
        <v>43332</v>
      </c>
    </row>
    <row r="5124" s="4" customFormat="1" spans="1:33">
      <c r="A5124" s="4" t="s">
        <v>20535</v>
      </c>
      <c r="B5124" s="4" t="s">
        <v>20535</v>
      </c>
      <c r="C5124" s="4" t="s">
        <v>20536</v>
      </c>
      <c r="D5124" s="4" t="s">
        <v>20537</v>
      </c>
      <c r="E5124" s="4" t="s">
        <v>36</v>
      </c>
      <c r="F5124" s="4" t="s">
        <v>37</v>
      </c>
      <c r="G5124" s="4" t="s">
        <v>51</v>
      </c>
      <c r="J5124" s="4" t="s">
        <v>39</v>
      </c>
      <c r="K5124" s="4" t="s">
        <v>4188</v>
      </c>
      <c r="L5124" s="4" t="s">
        <v>10422</v>
      </c>
      <c r="M5124" s="4" t="s">
        <v>4190</v>
      </c>
      <c r="N5124" s="4" t="s">
        <v>36</v>
      </c>
      <c r="O5124" s="4">
        <v>1</v>
      </c>
      <c r="P5124" s="4" t="s">
        <v>55</v>
      </c>
      <c r="Q5124" s="4">
        <v>16.36</v>
      </c>
      <c r="Y5124" s="4" t="s">
        <v>8083</v>
      </c>
      <c r="Z5124" s="4" t="s">
        <v>47</v>
      </c>
      <c r="AA5124" s="4" t="s">
        <v>20538</v>
      </c>
      <c r="AB5124" s="4" t="s">
        <v>58</v>
      </c>
      <c r="AD5124" s="4" t="b">
        <v>0</v>
      </c>
      <c r="AG5124" s="11">
        <f t="shared" si="80"/>
        <v>43332</v>
      </c>
    </row>
    <row r="5125" s="4" customFormat="1" spans="1:33">
      <c r="A5125" s="4" t="s">
        <v>20539</v>
      </c>
      <c r="B5125" s="4" t="s">
        <v>20539</v>
      </c>
      <c r="C5125" s="4" t="s">
        <v>20540</v>
      </c>
      <c r="D5125" s="4" t="s">
        <v>20541</v>
      </c>
      <c r="E5125" s="4" t="s">
        <v>36</v>
      </c>
      <c r="F5125" s="4" t="s">
        <v>37</v>
      </c>
      <c r="G5125" s="4" t="s">
        <v>51</v>
      </c>
      <c r="J5125" s="4" t="s">
        <v>39</v>
      </c>
      <c r="K5125" s="4" t="s">
        <v>14720</v>
      </c>
      <c r="L5125" s="4" t="s">
        <v>3408</v>
      </c>
      <c r="M5125" s="4" t="s">
        <v>3409</v>
      </c>
      <c r="N5125" s="4" t="s">
        <v>36</v>
      </c>
      <c r="O5125" s="4">
        <v>1</v>
      </c>
      <c r="P5125" s="4" t="s">
        <v>55</v>
      </c>
      <c r="Q5125" s="4">
        <v>16.98</v>
      </c>
      <c r="Y5125" s="4" t="s">
        <v>580</v>
      </c>
      <c r="Z5125" s="4" t="s">
        <v>47</v>
      </c>
      <c r="AA5125" s="4" t="s">
        <v>19333</v>
      </c>
      <c r="AB5125" s="4" t="s">
        <v>58</v>
      </c>
      <c r="AD5125" s="4" t="b">
        <v>0</v>
      </c>
      <c r="AG5125" s="11">
        <f t="shared" si="80"/>
        <v>43332</v>
      </c>
    </row>
    <row r="5126" s="4" customFormat="1" spans="1:33">
      <c r="A5126" s="4" t="s">
        <v>20542</v>
      </c>
      <c r="B5126" s="4" t="s">
        <v>20542</v>
      </c>
      <c r="C5126" s="4" t="s">
        <v>20543</v>
      </c>
      <c r="D5126" s="4" t="s">
        <v>20544</v>
      </c>
      <c r="E5126" s="4" t="s">
        <v>36</v>
      </c>
      <c r="F5126" s="4" t="s">
        <v>37</v>
      </c>
      <c r="G5126" s="4" t="s">
        <v>51</v>
      </c>
      <c r="J5126" s="4" t="s">
        <v>39</v>
      </c>
      <c r="K5126" s="4" t="s">
        <v>4662</v>
      </c>
      <c r="L5126" s="4" t="s">
        <v>4663</v>
      </c>
      <c r="M5126" s="4" t="s">
        <v>4664</v>
      </c>
      <c r="N5126" s="4" t="s">
        <v>36</v>
      </c>
      <c r="O5126" s="4">
        <v>1</v>
      </c>
      <c r="P5126" s="4" t="s">
        <v>55</v>
      </c>
      <c r="Q5126" s="4">
        <v>19.98</v>
      </c>
      <c r="Y5126" s="4" t="s">
        <v>20545</v>
      </c>
      <c r="Z5126" s="4" t="s">
        <v>1243</v>
      </c>
      <c r="AA5126" s="4" t="s">
        <v>20546</v>
      </c>
      <c r="AB5126" s="4" t="s">
        <v>58</v>
      </c>
      <c r="AD5126" s="4" t="b">
        <v>0</v>
      </c>
      <c r="AG5126" s="11">
        <f t="shared" si="80"/>
        <v>43332</v>
      </c>
    </row>
    <row r="5127" s="4" customFormat="1" spans="1:33">
      <c r="A5127" s="4" t="s">
        <v>20547</v>
      </c>
      <c r="B5127" s="4" t="s">
        <v>20547</v>
      </c>
      <c r="C5127" s="4" t="s">
        <v>20548</v>
      </c>
      <c r="D5127" s="4" t="s">
        <v>20549</v>
      </c>
      <c r="E5127" s="4" t="s">
        <v>36</v>
      </c>
      <c r="F5127" s="4" t="s">
        <v>37</v>
      </c>
      <c r="G5127" s="4" t="s">
        <v>51</v>
      </c>
      <c r="J5127" s="4" t="s">
        <v>39</v>
      </c>
      <c r="K5127" s="4" t="s">
        <v>122</v>
      </c>
      <c r="L5127" s="4" t="s">
        <v>123</v>
      </c>
      <c r="M5127" s="4" t="s">
        <v>124</v>
      </c>
      <c r="N5127" s="4" t="s">
        <v>36</v>
      </c>
      <c r="O5127" s="4">
        <v>1</v>
      </c>
      <c r="P5127" s="4" t="s">
        <v>55</v>
      </c>
      <c r="Q5127" s="4">
        <v>23.98</v>
      </c>
      <c r="Y5127" s="4" t="s">
        <v>183</v>
      </c>
      <c r="Z5127" s="4" t="s">
        <v>368</v>
      </c>
      <c r="AA5127" s="4" t="s">
        <v>20550</v>
      </c>
      <c r="AB5127" s="4" t="s">
        <v>58</v>
      </c>
      <c r="AD5127" s="4" t="b">
        <v>0</v>
      </c>
      <c r="AG5127" s="11">
        <f t="shared" si="80"/>
        <v>43332</v>
      </c>
    </row>
    <row r="5128" s="4" customFormat="1" spans="1:33">
      <c r="A5128" s="4" t="s">
        <v>20551</v>
      </c>
      <c r="B5128" s="4" t="s">
        <v>20551</v>
      </c>
      <c r="C5128" s="4" t="s">
        <v>20552</v>
      </c>
      <c r="D5128" s="4" t="s">
        <v>20553</v>
      </c>
      <c r="E5128" s="4" t="s">
        <v>161</v>
      </c>
      <c r="F5128" s="4" t="s">
        <v>37</v>
      </c>
      <c r="G5128" s="4" t="s">
        <v>51</v>
      </c>
      <c r="J5128" s="4" t="s">
        <v>110</v>
      </c>
      <c r="K5128" s="4" t="s">
        <v>20554</v>
      </c>
      <c r="L5128" s="4" t="s">
        <v>20555</v>
      </c>
      <c r="M5128" s="4" t="s">
        <v>20556</v>
      </c>
      <c r="N5128" s="4" t="s">
        <v>161</v>
      </c>
      <c r="O5128" s="4">
        <v>0</v>
      </c>
      <c r="Y5128" s="4" t="s">
        <v>284</v>
      </c>
      <c r="Z5128" s="4" t="s">
        <v>72</v>
      </c>
      <c r="AA5128" s="4" t="s">
        <v>20557</v>
      </c>
      <c r="AB5128" s="4" t="s">
        <v>58</v>
      </c>
      <c r="AD5128" s="4" t="b">
        <v>0</v>
      </c>
      <c r="AG5128" s="11">
        <f t="shared" si="80"/>
        <v>43332</v>
      </c>
    </row>
    <row r="5129" s="4" customFormat="1" spans="1:33">
      <c r="A5129" s="4" t="s">
        <v>20558</v>
      </c>
      <c r="B5129" s="4" t="s">
        <v>20558</v>
      </c>
      <c r="C5129" s="4" t="s">
        <v>20559</v>
      </c>
      <c r="D5129" s="4" t="s">
        <v>20560</v>
      </c>
      <c r="E5129" s="4" t="s">
        <v>36</v>
      </c>
      <c r="F5129" s="4" t="s">
        <v>37</v>
      </c>
      <c r="G5129" s="4" t="s">
        <v>51</v>
      </c>
      <c r="J5129" s="4" t="s">
        <v>39</v>
      </c>
      <c r="K5129" s="4" t="s">
        <v>171</v>
      </c>
      <c r="L5129" s="4" t="s">
        <v>172</v>
      </c>
      <c r="M5129" s="4" t="s">
        <v>173</v>
      </c>
      <c r="N5129" s="4" t="s">
        <v>36</v>
      </c>
      <c r="O5129" s="4">
        <v>1</v>
      </c>
      <c r="P5129" s="4" t="s">
        <v>55</v>
      </c>
      <c r="Q5129" s="4">
        <v>23.98</v>
      </c>
      <c r="Y5129" s="4" t="s">
        <v>17764</v>
      </c>
      <c r="Z5129" s="4" t="s">
        <v>72</v>
      </c>
      <c r="AA5129" s="4" t="s">
        <v>20561</v>
      </c>
      <c r="AB5129" s="4" t="s">
        <v>58</v>
      </c>
      <c r="AD5129" s="4" t="b">
        <v>0</v>
      </c>
      <c r="AG5129" s="11">
        <f t="shared" si="80"/>
        <v>43332</v>
      </c>
    </row>
    <row r="5130" s="4" customFormat="1" spans="1:33">
      <c r="A5130" s="4" t="s">
        <v>20562</v>
      </c>
      <c r="B5130" s="4" t="s">
        <v>20562</v>
      </c>
      <c r="C5130" s="4" t="s">
        <v>20563</v>
      </c>
      <c r="D5130" s="4" t="s">
        <v>20564</v>
      </c>
      <c r="E5130" s="4" t="s">
        <v>36</v>
      </c>
      <c r="F5130" s="4" t="s">
        <v>37</v>
      </c>
      <c r="G5130" s="4" t="s">
        <v>51</v>
      </c>
      <c r="J5130" s="4" t="s">
        <v>39</v>
      </c>
      <c r="K5130" s="4" t="s">
        <v>6618</v>
      </c>
      <c r="L5130" s="4" t="s">
        <v>6619</v>
      </c>
      <c r="M5130" s="4" t="s">
        <v>6620</v>
      </c>
      <c r="N5130" s="4" t="s">
        <v>36</v>
      </c>
      <c r="O5130" s="4">
        <v>1</v>
      </c>
      <c r="P5130" s="4" t="s">
        <v>55</v>
      </c>
      <c r="Q5130" s="4">
        <v>23.98</v>
      </c>
      <c r="Y5130" s="4" t="s">
        <v>13308</v>
      </c>
      <c r="Z5130" s="4" t="s">
        <v>763</v>
      </c>
      <c r="AA5130" s="4" t="s">
        <v>20565</v>
      </c>
      <c r="AB5130" s="4" t="s">
        <v>58</v>
      </c>
      <c r="AD5130" s="4" t="b">
        <v>0</v>
      </c>
      <c r="AG5130" s="11">
        <f t="shared" si="80"/>
        <v>43332</v>
      </c>
    </row>
    <row r="5131" s="4" customFormat="1" spans="1:33">
      <c r="A5131" s="4" t="s">
        <v>20566</v>
      </c>
      <c r="B5131" s="4" t="s">
        <v>20566</v>
      </c>
      <c r="C5131" s="4" t="s">
        <v>20567</v>
      </c>
      <c r="D5131" s="4" t="s">
        <v>20568</v>
      </c>
      <c r="E5131" s="4" t="s">
        <v>36</v>
      </c>
      <c r="F5131" s="4" t="s">
        <v>37</v>
      </c>
      <c r="G5131" s="4" t="s">
        <v>51</v>
      </c>
      <c r="J5131" s="4" t="s">
        <v>39</v>
      </c>
      <c r="K5131" s="4" t="s">
        <v>13664</v>
      </c>
      <c r="L5131" s="4" t="s">
        <v>1402</v>
      </c>
      <c r="M5131" s="4" t="s">
        <v>1403</v>
      </c>
      <c r="N5131" s="4" t="s">
        <v>36</v>
      </c>
      <c r="O5131" s="4">
        <v>1</v>
      </c>
      <c r="P5131" s="4" t="s">
        <v>55</v>
      </c>
      <c r="Q5131" s="4">
        <v>23.98</v>
      </c>
      <c r="Y5131" s="4" t="s">
        <v>1318</v>
      </c>
      <c r="Z5131" s="4" t="s">
        <v>105</v>
      </c>
      <c r="AA5131" s="4" t="s">
        <v>20569</v>
      </c>
      <c r="AB5131" s="4" t="s">
        <v>58</v>
      </c>
      <c r="AD5131" s="4" t="b">
        <v>0</v>
      </c>
      <c r="AG5131" s="11">
        <f t="shared" si="80"/>
        <v>43332</v>
      </c>
    </row>
    <row r="5132" s="4" customFormat="1" spans="1:33">
      <c r="A5132" s="4" t="s">
        <v>20570</v>
      </c>
      <c r="B5132" s="4" t="s">
        <v>20570</v>
      </c>
      <c r="C5132" s="4" t="s">
        <v>20571</v>
      </c>
      <c r="D5132" s="4" t="s">
        <v>20572</v>
      </c>
      <c r="E5132" s="4" t="s">
        <v>161</v>
      </c>
      <c r="F5132" s="4" t="s">
        <v>37</v>
      </c>
      <c r="G5132" s="4" t="s">
        <v>51</v>
      </c>
      <c r="J5132" s="4" t="s">
        <v>110</v>
      </c>
      <c r="K5132" s="4" t="s">
        <v>2492</v>
      </c>
      <c r="L5132" s="4" t="s">
        <v>2493</v>
      </c>
      <c r="M5132" s="4" t="s">
        <v>2494</v>
      </c>
      <c r="N5132" s="4" t="s">
        <v>1880</v>
      </c>
      <c r="O5132" s="4">
        <v>1</v>
      </c>
      <c r="P5132" s="4" t="s">
        <v>55</v>
      </c>
      <c r="Q5132" s="4">
        <v>22.98</v>
      </c>
      <c r="Y5132" s="4" t="s">
        <v>3885</v>
      </c>
      <c r="Z5132" s="4" t="s">
        <v>1822</v>
      </c>
      <c r="AA5132" s="4" t="s">
        <v>20573</v>
      </c>
      <c r="AB5132" s="4" t="s">
        <v>58</v>
      </c>
      <c r="AD5132" s="4" t="b">
        <v>0</v>
      </c>
      <c r="AG5132" s="11">
        <f t="shared" si="80"/>
        <v>43332</v>
      </c>
    </row>
    <row r="5133" s="4" customFormat="1" spans="1:33">
      <c r="A5133" s="4" t="s">
        <v>20574</v>
      </c>
      <c r="B5133" s="4" t="s">
        <v>20574</v>
      </c>
      <c r="C5133" s="4" t="s">
        <v>20575</v>
      </c>
      <c r="D5133" s="4" t="s">
        <v>20576</v>
      </c>
      <c r="E5133" s="4" t="s">
        <v>36</v>
      </c>
      <c r="F5133" s="4" t="s">
        <v>37</v>
      </c>
      <c r="G5133" s="4" t="s">
        <v>51</v>
      </c>
      <c r="J5133" s="4" t="s">
        <v>39</v>
      </c>
      <c r="K5133" s="4" t="s">
        <v>593</v>
      </c>
      <c r="L5133" s="4" t="s">
        <v>594</v>
      </c>
      <c r="M5133" s="4" t="s">
        <v>595</v>
      </c>
      <c r="N5133" s="4" t="s">
        <v>36</v>
      </c>
      <c r="O5133" s="4">
        <v>1</v>
      </c>
      <c r="P5133" s="4" t="s">
        <v>55</v>
      </c>
      <c r="Q5133" s="4">
        <v>23.98</v>
      </c>
      <c r="Y5133" s="4" t="s">
        <v>20577</v>
      </c>
      <c r="Z5133" s="4" t="s">
        <v>407</v>
      </c>
      <c r="AA5133" s="4" t="s">
        <v>20578</v>
      </c>
      <c r="AB5133" s="4" t="s">
        <v>58</v>
      </c>
      <c r="AD5133" s="4" t="b">
        <v>0</v>
      </c>
      <c r="AG5133" s="11">
        <f t="shared" si="80"/>
        <v>43332</v>
      </c>
    </row>
    <row r="5134" s="4" customFormat="1" spans="1:33">
      <c r="A5134" s="4" t="s">
        <v>20579</v>
      </c>
      <c r="B5134" s="4" t="s">
        <v>20579</v>
      </c>
      <c r="C5134" s="4" t="s">
        <v>20580</v>
      </c>
      <c r="D5134" s="4" t="s">
        <v>20581</v>
      </c>
      <c r="E5134" s="4" t="s">
        <v>36</v>
      </c>
      <c r="F5134" s="4" t="s">
        <v>37</v>
      </c>
      <c r="G5134" s="4" t="s">
        <v>51</v>
      </c>
      <c r="J5134" s="4" t="s">
        <v>39</v>
      </c>
      <c r="K5134" s="4" t="s">
        <v>1918</v>
      </c>
      <c r="L5134" s="4" t="s">
        <v>1919</v>
      </c>
      <c r="M5134" s="4" t="s">
        <v>1920</v>
      </c>
      <c r="N5134" s="4" t="s">
        <v>36</v>
      </c>
      <c r="O5134" s="4">
        <v>1</v>
      </c>
      <c r="P5134" s="4" t="s">
        <v>55</v>
      </c>
      <c r="Q5134" s="4">
        <v>22.98</v>
      </c>
      <c r="Y5134" s="4" t="s">
        <v>8141</v>
      </c>
      <c r="Z5134" s="4" t="s">
        <v>47</v>
      </c>
      <c r="AA5134" s="4">
        <v>93550</v>
      </c>
      <c r="AB5134" s="4" t="s">
        <v>58</v>
      </c>
      <c r="AD5134" s="4" t="b">
        <v>0</v>
      </c>
      <c r="AG5134" s="11">
        <f t="shared" si="80"/>
        <v>43332</v>
      </c>
    </row>
    <row r="5135" s="4" customFormat="1" spans="1:33">
      <c r="A5135" s="4" t="s">
        <v>20582</v>
      </c>
      <c r="B5135" s="4" t="s">
        <v>20582</v>
      </c>
      <c r="C5135" s="4" t="s">
        <v>20583</v>
      </c>
      <c r="D5135" s="4" t="s">
        <v>20584</v>
      </c>
      <c r="E5135" s="4" t="s">
        <v>36</v>
      </c>
      <c r="F5135" s="4" t="s">
        <v>37</v>
      </c>
      <c r="G5135" s="4" t="s">
        <v>51</v>
      </c>
      <c r="J5135" s="4" t="s">
        <v>39</v>
      </c>
      <c r="K5135" s="4" t="s">
        <v>152</v>
      </c>
      <c r="L5135" s="4" t="s">
        <v>396</v>
      </c>
      <c r="M5135" s="4" t="s">
        <v>154</v>
      </c>
      <c r="N5135" s="4" t="s">
        <v>36</v>
      </c>
      <c r="O5135" s="4">
        <v>1</v>
      </c>
      <c r="P5135" s="4" t="s">
        <v>55</v>
      </c>
      <c r="Q5135" s="4">
        <v>22.98</v>
      </c>
      <c r="Y5135" s="4" t="s">
        <v>12332</v>
      </c>
      <c r="Z5135" s="4" t="s">
        <v>819</v>
      </c>
      <c r="AA5135" s="4" t="s">
        <v>20585</v>
      </c>
      <c r="AB5135" s="4" t="s">
        <v>58</v>
      </c>
      <c r="AD5135" s="4" t="b">
        <v>0</v>
      </c>
      <c r="AG5135" s="11">
        <f t="shared" si="80"/>
        <v>43332</v>
      </c>
    </row>
    <row r="5136" s="4" customFormat="1" spans="1:33">
      <c r="A5136" s="4" t="s">
        <v>20586</v>
      </c>
      <c r="B5136" s="4" t="s">
        <v>20586</v>
      </c>
      <c r="C5136" s="4" t="s">
        <v>20587</v>
      </c>
      <c r="D5136" s="4" t="s">
        <v>20588</v>
      </c>
      <c r="E5136" s="4" t="s">
        <v>161</v>
      </c>
      <c r="F5136" s="4" t="s">
        <v>37</v>
      </c>
      <c r="G5136" s="4" t="s">
        <v>51</v>
      </c>
      <c r="J5136" s="4" t="s">
        <v>39</v>
      </c>
      <c r="K5136" s="4" t="s">
        <v>3210</v>
      </c>
      <c r="L5136" s="4" t="s">
        <v>3211</v>
      </c>
      <c r="M5136" s="4" t="s">
        <v>3212</v>
      </c>
      <c r="N5136" s="4" t="s">
        <v>161</v>
      </c>
      <c r="O5136" s="4">
        <v>0</v>
      </c>
      <c r="Y5136" s="4" t="s">
        <v>13308</v>
      </c>
      <c r="Z5136" s="4" t="s">
        <v>763</v>
      </c>
      <c r="AA5136" s="4" t="s">
        <v>20565</v>
      </c>
      <c r="AB5136" s="4" t="s">
        <v>58</v>
      </c>
      <c r="AD5136" s="4" t="b">
        <v>0</v>
      </c>
      <c r="AG5136" s="11">
        <f t="shared" si="80"/>
        <v>43332</v>
      </c>
    </row>
    <row r="5137" s="4" customFormat="1" spans="1:33">
      <c r="A5137" s="4" t="s">
        <v>20589</v>
      </c>
      <c r="B5137" s="4" t="s">
        <v>20589</v>
      </c>
      <c r="C5137" s="4" t="s">
        <v>20590</v>
      </c>
      <c r="D5137" s="4" t="s">
        <v>20591</v>
      </c>
      <c r="E5137" s="4" t="s">
        <v>36</v>
      </c>
      <c r="F5137" s="4" t="s">
        <v>37</v>
      </c>
      <c r="G5137" s="4" t="s">
        <v>51</v>
      </c>
      <c r="J5137" s="4" t="s">
        <v>39</v>
      </c>
      <c r="K5137" s="4" t="s">
        <v>5030</v>
      </c>
      <c r="L5137" s="4" t="s">
        <v>5031</v>
      </c>
      <c r="M5137" s="4" t="s">
        <v>5032</v>
      </c>
      <c r="N5137" s="4" t="s">
        <v>36</v>
      </c>
      <c r="O5137" s="4">
        <v>1</v>
      </c>
      <c r="P5137" s="4" t="s">
        <v>55</v>
      </c>
      <c r="Q5137" s="4">
        <v>20.98</v>
      </c>
      <c r="Y5137" s="4" t="s">
        <v>1457</v>
      </c>
      <c r="Z5137" s="4" t="s">
        <v>121</v>
      </c>
      <c r="AA5137" s="4" t="s">
        <v>20592</v>
      </c>
      <c r="AB5137" s="4" t="s">
        <v>58</v>
      </c>
      <c r="AD5137" s="4" t="b">
        <v>0</v>
      </c>
      <c r="AG5137" s="11">
        <f t="shared" si="80"/>
        <v>43332</v>
      </c>
    </row>
    <row r="5138" s="4" customFormat="1" spans="1:33">
      <c r="A5138" s="4" t="s">
        <v>20593</v>
      </c>
      <c r="B5138" s="4" t="s">
        <v>20593</v>
      </c>
      <c r="C5138" s="4" t="s">
        <v>20594</v>
      </c>
      <c r="D5138" s="4" t="s">
        <v>20595</v>
      </c>
      <c r="E5138" s="4" t="s">
        <v>36</v>
      </c>
      <c r="F5138" s="4" t="s">
        <v>37</v>
      </c>
      <c r="G5138" s="4" t="s">
        <v>51</v>
      </c>
      <c r="J5138" s="4" t="s">
        <v>39</v>
      </c>
      <c r="K5138" s="4" t="s">
        <v>427</v>
      </c>
      <c r="L5138" s="4" t="s">
        <v>428</v>
      </c>
      <c r="M5138" s="4" t="s">
        <v>429</v>
      </c>
      <c r="N5138" s="4" t="s">
        <v>36</v>
      </c>
      <c r="O5138" s="4">
        <v>1</v>
      </c>
      <c r="P5138" s="4" t="s">
        <v>55</v>
      </c>
      <c r="Q5138" s="4">
        <v>23.98</v>
      </c>
      <c r="R5138" s="4">
        <v>2.33</v>
      </c>
      <c r="Y5138" s="4" t="s">
        <v>1936</v>
      </c>
      <c r="Z5138" s="4" t="s">
        <v>299</v>
      </c>
      <c r="AA5138" s="4" t="s">
        <v>20596</v>
      </c>
      <c r="AB5138" s="4" t="s">
        <v>58</v>
      </c>
      <c r="AD5138" s="4" t="b">
        <v>0</v>
      </c>
      <c r="AG5138" s="11">
        <f t="shared" si="80"/>
        <v>43332</v>
      </c>
    </row>
    <row r="5139" s="4" customFormat="1" spans="1:33">
      <c r="A5139" s="4" t="s">
        <v>20593</v>
      </c>
      <c r="B5139" s="4" t="s">
        <v>20593</v>
      </c>
      <c r="C5139" s="4" t="s">
        <v>20594</v>
      </c>
      <c r="D5139" s="4" t="s">
        <v>20595</v>
      </c>
      <c r="E5139" s="4" t="s">
        <v>36</v>
      </c>
      <c r="F5139" s="4" t="s">
        <v>37</v>
      </c>
      <c r="G5139" s="4" t="s">
        <v>51</v>
      </c>
      <c r="J5139" s="4" t="s">
        <v>39</v>
      </c>
      <c r="K5139" s="4" t="s">
        <v>171</v>
      </c>
      <c r="L5139" s="4" t="s">
        <v>172</v>
      </c>
      <c r="M5139" s="4" t="s">
        <v>173</v>
      </c>
      <c r="N5139" s="4" t="s">
        <v>36</v>
      </c>
      <c r="O5139" s="4">
        <v>1</v>
      </c>
      <c r="P5139" s="4" t="s">
        <v>55</v>
      </c>
      <c r="Q5139" s="4">
        <v>23.98</v>
      </c>
      <c r="R5139" s="4">
        <v>2.33</v>
      </c>
      <c r="Y5139" s="4" t="s">
        <v>1936</v>
      </c>
      <c r="Z5139" s="4" t="s">
        <v>299</v>
      </c>
      <c r="AA5139" s="4" t="s">
        <v>20596</v>
      </c>
      <c r="AB5139" s="4" t="s">
        <v>58</v>
      </c>
      <c r="AD5139" s="4" t="b">
        <v>0</v>
      </c>
      <c r="AG5139" s="11">
        <f t="shared" si="80"/>
        <v>43332</v>
      </c>
    </row>
    <row r="5140" s="4" customFormat="1" spans="1:33">
      <c r="A5140" s="4" t="s">
        <v>20597</v>
      </c>
      <c r="B5140" s="4" t="s">
        <v>20597</v>
      </c>
      <c r="C5140" s="4" t="s">
        <v>20598</v>
      </c>
      <c r="D5140" s="4" t="s">
        <v>20599</v>
      </c>
      <c r="E5140" s="4" t="s">
        <v>36</v>
      </c>
      <c r="F5140" s="4" t="s">
        <v>37</v>
      </c>
      <c r="G5140" s="4" t="s">
        <v>51</v>
      </c>
      <c r="J5140" s="4" t="s">
        <v>39</v>
      </c>
      <c r="K5140" s="4" t="s">
        <v>13339</v>
      </c>
      <c r="L5140" s="4" t="s">
        <v>20600</v>
      </c>
      <c r="M5140" s="4" t="s">
        <v>13341</v>
      </c>
      <c r="N5140" s="4" t="s">
        <v>36</v>
      </c>
      <c r="O5140" s="4">
        <v>1</v>
      </c>
      <c r="P5140" s="4" t="s">
        <v>55</v>
      </c>
      <c r="Q5140" s="4">
        <v>25.98</v>
      </c>
      <c r="Y5140" s="4" t="s">
        <v>5152</v>
      </c>
      <c r="Z5140" s="4" t="s">
        <v>233</v>
      </c>
      <c r="AA5140" s="4" t="s">
        <v>20601</v>
      </c>
      <c r="AB5140" s="4" t="s">
        <v>58</v>
      </c>
      <c r="AD5140" s="4" t="b">
        <v>0</v>
      </c>
      <c r="AG5140" s="11">
        <f t="shared" si="80"/>
        <v>43332</v>
      </c>
    </row>
    <row r="5141" s="4" customFormat="1" spans="1:33">
      <c r="A5141" s="4" t="s">
        <v>20602</v>
      </c>
      <c r="B5141" s="4" t="s">
        <v>20602</v>
      </c>
      <c r="C5141" s="4" t="s">
        <v>20603</v>
      </c>
      <c r="D5141" s="4" t="s">
        <v>20604</v>
      </c>
      <c r="E5141" s="4" t="s">
        <v>36</v>
      </c>
      <c r="F5141" s="4" t="s">
        <v>37</v>
      </c>
      <c r="G5141" s="4" t="s">
        <v>51</v>
      </c>
      <c r="J5141" s="4" t="s">
        <v>39</v>
      </c>
      <c r="K5141" s="4" t="s">
        <v>1085</v>
      </c>
      <c r="L5141" s="4" t="s">
        <v>16561</v>
      </c>
      <c r="M5141" s="4" t="s">
        <v>16562</v>
      </c>
      <c r="N5141" s="4" t="s">
        <v>36</v>
      </c>
      <c r="O5141" s="4">
        <v>1</v>
      </c>
      <c r="P5141" s="4" t="s">
        <v>55</v>
      </c>
      <c r="Q5141" s="4">
        <v>23.98</v>
      </c>
      <c r="Y5141" s="4" t="s">
        <v>580</v>
      </c>
      <c r="Z5141" s="4" t="s">
        <v>47</v>
      </c>
      <c r="AA5141" s="4" t="s">
        <v>20605</v>
      </c>
      <c r="AB5141" s="4" t="s">
        <v>58</v>
      </c>
      <c r="AD5141" s="4" t="b">
        <v>0</v>
      </c>
      <c r="AG5141" s="11">
        <f t="shared" si="80"/>
        <v>43332</v>
      </c>
    </row>
    <row r="5142" s="4" customFormat="1" spans="1:33">
      <c r="A5142" s="4" t="s">
        <v>20602</v>
      </c>
      <c r="B5142" s="4" t="s">
        <v>20602</v>
      </c>
      <c r="C5142" s="4" t="s">
        <v>20603</v>
      </c>
      <c r="D5142" s="4" t="s">
        <v>20604</v>
      </c>
      <c r="E5142" s="4" t="s">
        <v>36</v>
      </c>
      <c r="F5142" s="4" t="s">
        <v>37</v>
      </c>
      <c r="G5142" s="4" t="s">
        <v>51</v>
      </c>
      <c r="J5142" s="4" t="s">
        <v>39</v>
      </c>
      <c r="K5142" s="4" t="s">
        <v>81</v>
      </c>
      <c r="L5142" s="4" t="s">
        <v>525</v>
      </c>
      <c r="M5142" s="4" t="s">
        <v>83</v>
      </c>
      <c r="N5142" s="4" t="s">
        <v>36</v>
      </c>
      <c r="O5142" s="4">
        <v>1</v>
      </c>
      <c r="P5142" s="4" t="s">
        <v>55</v>
      </c>
      <c r="Q5142" s="4">
        <v>23.98</v>
      </c>
      <c r="Y5142" s="4" t="s">
        <v>580</v>
      </c>
      <c r="Z5142" s="4" t="s">
        <v>47</v>
      </c>
      <c r="AA5142" s="4" t="s">
        <v>20605</v>
      </c>
      <c r="AB5142" s="4" t="s">
        <v>58</v>
      </c>
      <c r="AD5142" s="4" t="b">
        <v>0</v>
      </c>
      <c r="AG5142" s="11">
        <f t="shared" si="80"/>
        <v>43332</v>
      </c>
    </row>
    <row r="5143" s="4" customFormat="1" spans="1:33">
      <c r="A5143" s="4" t="s">
        <v>20602</v>
      </c>
      <c r="B5143" s="4" t="s">
        <v>20602</v>
      </c>
      <c r="C5143" s="4" t="s">
        <v>20603</v>
      </c>
      <c r="D5143" s="4" t="s">
        <v>20604</v>
      </c>
      <c r="E5143" s="4" t="s">
        <v>36</v>
      </c>
      <c r="F5143" s="4" t="s">
        <v>37</v>
      </c>
      <c r="G5143" s="4" t="s">
        <v>51</v>
      </c>
      <c r="J5143" s="4" t="s">
        <v>39</v>
      </c>
      <c r="K5143" s="4" t="s">
        <v>171</v>
      </c>
      <c r="L5143" s="4" t="s">
        <v>172</v>
      </c>
      <c r="M5143" s="4" t="s">
        <v>173</v>
      </c>
      <c r="N5143" s="4" t="s">
        <v>36</v>
      </c>
      <c r="O5143" s="4">
        <v>1</v>
      </c>
      <c r="P5143" s="4" t="s">
        <v>55</v>
      </c>
      <c r="Q5143" s="4">
        <v>23.98</v>
      </c>
      <c r="Y5143" s="4" t="s">
        <v>580</v>
      </c>
      <c r="Z5143" s="4" t="s">
        <v>47</v>
      </c>
      <c r="AA5143" s="4" t="s">
        <v>20605</v>
      </c>
      <c r="AB5143" s="4" t="s">
        <v>58</v>
      </c>
      <c r="AD5143" s="4" t="b">
        <v>0</v>
      </c>
      <c r="AG5143" s="11">
        <f t="shared" si="80"/>
        <v>43332</v>
      </c>
    </row>
    <row r="5144" s="4" customFormat="1" spans="1:33">
      <c r="A5144" s="4" t="s">
        <v>20602</v>
      </c>
      <c r="B5144" s="4" t="s">
        <v>20602</v>
      </c>
      <c r="C5144" s="4" t="s">
        <v>20603</v>
      </c>
      <c r="D5144" s="4" t="s">
        <v>20604</v>
      </c>
      <c r="E5144" s="4" t="s">
        <v>36</v>
      </c>
      <c r="F5144" s="4" t="s">
        <v>37</v>
      </c>
      <c r="G5144" s="4" t="s">
        <v>51</v>
      </c>
      <c r="J5144" s="4" t="s">
        <v>39</v>
      </c>
      <c r="K5144" s="4" t="s">
        <v>380</v>
      </c>
      <c r="L5144" s="4" t="s">
        <v>381</v>
      </c>
      <c r="M5144" s="4" t="s">
        <v>382</v>
      </c>
      <c r="N5144" s="4" t="s">
        <v>36</v>
      </c>
      <c r="O5144" s="4">
        <v>1</v>
      </c>
      <c r="P5144" s="4" t="s">
        <v>55</v>
      </c>
      <c r="Q5144" s="4">
        <v>23.98</v>
      </c>
      <c r="Y5144" s="4" t="s">
        <v>580</v>
      </c>
      <c r="Z5144" s="4" t="s">
        <v>47</v>
      </c>
      <c r="AA5144" s="4" t="s">
        <v>20605</v>
      </c>
      <c r="AB5144" s="4" t="s">
        <v>58</v>
      </c>
      <c r="AD5144" s="4" t="b">
        <v>0</v>
      </c>
      <c r="AG5144" s="11">
        <f t="shared" si="80"/>
        <v>43332</v>
      </c>
    </row>
    <row r="5145" s="4" customFormat="1" spans="1:33">
      <c r="A5145" s="4" t="s">
        <v>20602</v>
      </c>
      <c r="B5145" s="4" t="s">
        <v>20602</v>
      </c>
      <c r="C5145" s="4" t="s">
        <v>20603</v>
      </c>
      <c r="D5145" s="4" t="s">
        <v>20604</v>
      </c>
      <c r="E5145" s="4" t="s">
        <v>36</v>
      </c>
      <c r="F5145" s="4" t="s">
        <v>37</v>
      </c>
      <c r="G5145" s="4" t="s">
        <v>51</v>
      </c>
      <c r="J5145" s="4" t="s">
        <v>39</v>
      </c>
      <c r="K5145" s="4" t="s">
        <v>301</v>
      </c>
      <c r="L5145" s="4" t="s">
        <v>302</v>
      </c>
      <c r="M5145" s="4" t="s">
        <v>303</v>
      </c>
      <c r="N5145" s="4" t="s">
        <v>36</v>
      </c>
      <c r="O5145" s="4">
        <v>1</v>
      </c>
      <c r="P5145" s="4" t="s">
        <v>55</v>
      </c>
      <c r="Q5145" s="4">
        <v>23.98</v>
      </c>
      <c r="Y5145" s="4" t="s">
        <v>580</v>
      </c>
      <c r="Z5145" s="4" t="s">
        <v>47</v>
      </c>
      <c r="AA5145" s="4" t="s">
        <v>20605</v>
      </c>
      <c r="AB5145" s="4" t="s">
        <v>58</v>
      </c>
      <c r="AD5145" s="4" t="b">
        <v>0</v>
      </c>
      <c r="AG5145" s="11">
        <f t="shared" si="80"/>
        <v>43332</v>
      </c>
    </row>
    <row r="5146" s="4" customFormat="1" spans="1:33">
      <c r="A5146" s="4" t="s">
        <v>20606</v>
      </c>
      <c r="B5146" s="4" t="s">
        <v>20606</v>
      </c>
      <c r="C5146" s="4" t="s">
        <v>20607</v>
      </c>
      <c r="D5146" s="4" t="s">
        <v>20608</v>
      </c>
      <c r="E5146" s="4" t="s">
        <v>36</v>
      </c>
      <c r="F5146" s="4" t="s">
        <v>37</v>
      </c>
      <c r="G5146" s="4" t="s">
        <v>51</v>
      </c>
      <c r="J5146" s="4" t="s">
        <v>39</v>
      </c>
      <c r="K5146" s="4" t="s">
        <v>229</v>
      </c>
      <c r="L5146" s="4" t="s">
        <v>230</v>
      </c>
      <c r="M5146" s="4" t="s">
        <v>231</v>
      </c>
      <c r="N5146" s="4" t="s">
        <v>36</v>
      </c>
      <c r="O5146" s="4">
        <v>1</v>
      </c>
      <c r="P5146" s="4" t="s">
        <v>55</v>
      </c>
      <c r="Q5146" s="4">
        <v>23.98</v>
      </c>
      <c r="Y5146" s="4" t="s">
        <v>20609</v>
      </c>
      <c r="Z5146" s="4" t="s">
        <v>201</v>
      </c>
      <c r="AA5146" s="4" t="s">
        <v>20610</v>
      </c>
      <c r="AB5146" s="4" t="s">
        <v>58</v>
      </c>
      <c r="AD5146" s="4" t="b">
        <v>0</v>
      </c>
      <c r="AG5146" s="11">
        <f t="shared" si="80"/>
        <v>43332</v>
      </c>
    </row>
    <row r="5147" s="4" customFormat="1" spans="1:33">
      <c r="A5147" s="4" t="s">
        <v>20611</v>
      </c>
      <c r="B5147" s="4" t="s">
        <v>20611</v>
      </c>
      <c r="C5147" s="4" t="s">
        <v>20612</v>
      </c>
      <c r="D5147" s="4" t="s">
        <v>20613</v>
      </c>
      <c r="E5147" s="4" t="s">
        <v>161</v>
      </c>
      <c r="F5147" s="4" t="s">
        <v>37</v>
      </c>
      <c r="G5147" s="4" t="s">
        <v>51</v>
      </c>
      <c r="J5147" s="4" t="s">
        <v>39</v>
      </c>
      <c r="K5147" s="4" t="s">
        <v>809</v>
      </c>
      <c r="L5147" s="4" t="s">
        <v>810</v>
      </c>
      <c r="M5147" s="4" t="s">
        <v>811</v>
      </c>
      <c r="N5147" s="4" t="s">
        <v>161</v>
      </c>
      <c r="O5147" s="4">
        <v>0</v>
      </c>
      <c r="Y5147" s="4" t="s">
        <v>5487</v>
      </c>
      <c r="Z5147" s="4" t="s">
        <v>784</v>
      </c>
      <c r="AA5147" s="4" t="s">
        <v>20614</v>
      </c>
      <c r="AB5147" s="4" t="s">
        <v>58</v>
      </c>
      <c r="AD5147" s="4" t="b">
        <v>0</v>
      </c>
      <c r="AG5147" s="11">
        <f t="shared" si="80"/>
        <v>43332</v>
      </c>
    </row>
    <row r="5148" s="4" customFormat="1" spans="1:33">
      <c r="A5148" s="4" t="s">
        <v>20611</v>
      </c>
      <c r="B5148" s="4" t="s">
        <v>20611</v>
      </c>
      <c r="C5148" s="4" t="s">
        <v>20612</v>
      </c>
      <c r="D5148" s="4" t="s">
        <v>20613</v>
      </c>
      <c r="E5148" s="4" t="s">
        <v>161</v>
      </c>
      <c r="F5148" s="4" t="s">
        <v>37</v>
      </c>
      <c r="G5148" s="4" t="s">
        <v>51</v>
      </c>
      <c r="J5148" s="4" t="s">
        <v>39</v>
      </c>
      <c r="K5148" s="4" t="s">
        <v>1770</v>
      </c>
      <c r="L5148" s="4" t="s">
        <v>1771</v>
      </c>
      <c r="M5148" s="4" t="s">
        <v>1772</v>
      </c>
      <c r="N5148" s="4" t="s">
        <v>161</v>
      </c>
      <c r="O5148" s="4">
        <v>0</v>
      </c>
      <c r="Y5148" s="4" t="s">
        <v>5487</v>
      </c>
      <c r="Z5148" s="4" t="s">
        <v>784</v>
      </c>
      <c r="AA5148" s="4" t="s">
        <v>20614</v>
      </c>
      <c r="AB5148" s="4" t="s">
        <v>58</v>
      </c>
      <c r="AD5148" s="4" t="b">
        <v>0</v>
      </c>
      <c r="AG5148" s="11">
        <f t="shared" si="80"/>
        <v>43332</v>
      </c>
    </row>
    <row r="5149" s="4" customFormat="1" spans="1:33">
      <c r="A5149" s="4" t="s">
        <v>20615</v>
      </c>
      <c r="B5149" s="4" t="s">
        <v>20615</v>
      </c>
      <c r="C5149" s="4" t="s">
        <v>20616</v>
      </c>
      <c r="D5149" s="4" t="s">
        <v>20617</v>
      </c>
      <c r="E5149" s="4" t="s">
        <v>36</v>
      </c>
      <c r="F5149" s="4" t="s">
        <v>37</v>
      </c>
      <c r="G5149" s="4" t="s">
        <v>51</v>
      </c>
      <c r="J5149" s="4" t="s">
        <v>39</v>
      </c>
      <c r="K5149" s="4" t="s">
        <v>7105</v>
      </c>
      <c r="L5149" s="4" t="s">
        <v>7106</v>
      </c>
      <c r="M5149" s="4" t="s">
        <v>7107</v>
      </c>
      <c r="N5149" s="4" t="s">
        <v>36</v>
      </c>
      <c r="O5149" s="4">
        <v>1</v>
      </c>
      <c r="P5149" s="4" t="s">
        <v>55</v>
      </c>
      <c r="Q5149" s="4">
        <v>21.98</v>
      </c>
      <c r="R5149" s="4">
        <v>1.98</v>
      </c>
      <c r="Y5149" s="4" t="s">
        <v>298</v>
      </c>
      <c r="Z5149" s="4" t="s">
        <v>299</v>
      </c>
      <c r="AA5149" s="4" t="s">
        <v>20618</v>
      </c>
      <c r="AB5149" s="4" t="s">
        <v>58</v>
      </c>
      <c r="AD5149" s="4" t="b">
        <v>0</v>
      </c>
      <c r="AG5149" s="11">
        <f t="shared" si="80"/>
        <v>43332</v>
      </c>
    </row>
    <row r="5150" s="4" customFormat="1" spans="1:33">
      <c r="A5150" s="4" t="s">
        <v>20615</v>
      </c>
      <c r="B5150" s="4" t="s">
        <v>20615</v>
      </c>
      <c r="C5150" s="4" t="s">
        <v>20616</v>
      </c>
      <c r="D5150" s="4" t="s">
        <v>20617</v>
      </c>
      <c r="E5150" s="4" t="s">
        <v>36</v>
      </c>
      <c r="F5150" s="4" t="s">
        <v>37</v>
      </c>
      <c r="G5150" s="4" t="s">
        <v>51</v>
      </c>
      <c r="J5150" s="4" t="s">
        <v>39</v>
      </c>
      <c r="K5150" s="4" t="s">
        <v>412</v>
      </c>
      <c r="L5150" s="4" t="s">
        <v>10425</v>
      </c>
      <c r="M5150" s="4" t="s">
        <v>414</v>
      </c>
      <c r="N5150" s="4" t="s">
        <v>36</v>
      </c>
      <c r="O5150" s="4">
        <v>1</v>
      </c>
      <c r="P5150" s="4" t="s">
        <v>55</v>
      </c>
      <c r="Q5150" s="4">
        <v>16.36</v>
      </c>
      <c r="R5150" s="4">
        <v>1.47</v>
      </c>
      <c r="Y5150" s="4" t="s">
        <v>298</v>
      </c>
      <c r="Z5150" s="4" t="s">
        <v>299</v>
      </c>
      <c r="AA5150" s="4" t="s">
        <v>20618</v>
      </c>
      <c r="AB5150" s="4" t="s">
        <v>58</v>
      </c>
      <c r="AD5150" s="4" t="b">
        <v>0</v>
      </c>
      <c r="AG5150" s="11">
        <f t="shared" si="80"/>
        <v>43332</v>
      </c>
    </row>
    <row r="5151" s="4" customFormat="1" spans="1:33">
      <c r="A5151" s="4" t="s">
        <v>20619</v>
      </c>
      <c r="B5151" s="4" t="s">
        <v>20619</v>
      </c>
      <c r="C5151" s="4" t="s">
        <v>20620</v>
      </c>
      <c r="D5151" s="4" t="s">
        <v>20621</v>
      </c>
      <c r="E5151" s="4" t="s">
        <v>36</v>
      </c>
      <c r="F5151" s="4" t="s">
        <v>37</v>
      </c>
      <c r="G5151" s="4" t="s">
        <v>51</v>
      </c>
      <c r="J5151" s="4" t="s">
        <v>188</v>
      </c>
      <c r="K5151" s="4" t="s">
        <v>707</v>
      </c>
      <c r="L5151" s="4" t="s">
        <v>708</v>
      </c>
      <c r="M5151" s="4" t="s">
        <v>709</v>
      </c>
      <c r="N5151" s="4" t="s">
        <v>36</v>
      </c>
      <c r="O5151" s="4">
        <v>1</v>
      </c>
      <c r="P5151" s="4" t="s">
        <v>55</v>
      </c>
      <c r="Q5151" s="4">
        <v>22.98</v>
      </c>
      <c r="S5151" s="4">
        <v>3.99</v>
      </c>
      <c r="Y5151" s="4" t="s">
        <v>20622</v>
      </c>
      <c r="Z5151" s="4" t="s">
        <v>1192</v>
      </c>
      <c r="AA5151" s="4" t="s">
        <v>20623</v>
      </c>
      <c r="AB5151" s="4" t="s">
        <v>58</v>
      </c>
      <c r="AD5151" s="4" t="b">
        <v>0</v>
      </c>
      <c r="AG5151" s="11">
        <f t="shared" si="80"/>
        <v>43332</v>
      </c>
    </row>
    <row r="5152" s="4" customFormat="1" spans="1:33">
      <c r="A5152" s="4" t="s">
        <v>20624</v>
      </c>
      <c r="B5152" s="4" t="s">
        <v>20624</v>
      </c>
      <c r="C5152" s="4" t="s">
        <v>20625</v>
      </c>
      <c r="D5152" s="4" t="s">
        <v>20626</v>
      </c>
      <c r="E5152" s="4" t="s">
        <v>36</v>
      </c>
      <c r="F5152" s="4" t="s">
        <v>37</v>
      </c>
      <c r="G5152" s="4" t="s">
        <v>51</v>
      </c>
      <c r="J5152" s="4" t="s">
        <v>39</v>
      </c>
      <c r="K5152" s="4" t="s">
        <v>4006</v>
      </c>
      <c r="L5152" s="4" t="s">
        <v>4007</v>
      </c>
      <c r="M5152" s="4" t="s">
        <v>4008</v>
      </c>
      <c r="N5152" s="4" t="s">
        <v>36</v>
      </c>
      <c r="O5152" s="4">
        <v>1</v>
      </c>
      <c r="P5152" s="4" t="s">
        <v>55</v>
      </c>
      <c r="Q5152" s="4">
        <v>22.02</v>
      </c>
      <c r="Y5152" s="4" t="s">
        <v>165</v>
      </c>
      <c r="Z5152" s="4" t="s">
        <v>147</v>
      </c>
      <c r="AA5152" s="4" t="s">
        <v>20627</v>
      </c>
      <c r="AB5152" s="4" t="s">
        <v>58</v>
      </c>
      <c r="AD5152" s="4" t="b">
        <v>0</v>
      </c>
      <c r="AG5152" s="11">
        <f t="shared" si="80"/>
        <v>43332</v>
      </c>
    </row>
    <row r="5153" s="4" customFormat="1" spans="1:33">
      <c r="A5153" s="4" t="s">
        <v>20628</v>
      </c>
      <c r="B5153" s="4" t="s">
        <v>20628</v>
      </c>
      <c r="C5153" s="4" t="s">
        <v>20629</v>
      </c>
      <c r="D5153" s="4" t="s">
        <v>20630</v>
      </c>
      <c r="E5153" s="4" t="s">
        <v>36</v>
      </c>
      <c r="F5153" s="4" t="s">
        <v>37</v>
      </c>
      <c r="G5153" s="4" t="s">
        <v>51</v>
      </c>
      <c r="J5153" s="4" t="s">
        <v>39</v>
      </c>
      <c r="K5153" s="4" t="s">
        <v>3146</v>
      </c>
      <c r="L5153" s="4" t="s">
        <v>3147</v>
      </c>
      <c r="M5153" s="4" t="s">
        <v>3148</v>
      </c>
      <c r="N5153" s="4" t="s">
        <v>36</v>
      </c>
      <c r="O5153" s="4">
        <v>1</v>
      </c>
      <c r="P5153" s="4" t="s">
        <v>55</v>
      </c>
      <c r="Q5153" s="4">
        <v>22.98</v>
      </c>
      <c r="Y5153" s="4" t="s">
        <v>20631</v>
      </c>
      <c r="Z5153" s="4" t="s">
        <v>115</v>
      </c>
      <c r="AA5153" s="4" t="s">
        <v>20632</v>
      </c>
      <c r="AB5153" s="4" t="s">
        <v>58</v>
      </c>
      <c r="AD5153" s="4" t="b">
        <v>0</v>
      </c>
      <c r="AG5153" s="11">
        <f t="shared" si="80"/>
        <v>43332</v>
      </c>
    </row>
    <row r="5154" s="4" customFormat="1" spans="1:33">
      <c r="A5154" s="4" t="s">
        <v>20633</v>
      </c>
      <c r="B5154" s="4" t="s">
        <v>20633</v>
      </c>
      <c r="C5154" s="4" t="s">
        <v>20634</v>
      </c>
      <c r="D5154" s="4" t="s">
        <v>20635</v>
      </c>
      <c r="E5154" s="4" t="s">
        <v>36</v>
      </c>
      <c r="F5154" s="4" t="s">
        <v>37</v>
      </c>
      <c r="G5154" s="4" t="s">
        <v>51</v>
      </c>
      <c r="J5154" s="4" t="s">
        <v>39</v>
      </c>
      <c r="K5154" s="4" t="s">
        <v>1648</v>
      </c>
      <c r="L5154" s="4" t="s">
        <v>1649</v>
      </c>
      <c r="M5154" s="4" t="s">
        <v>1650</v>
      </c>
      <c r="N5154" s="4" t="s">
        <v>36</v>
      </c>
      <c r="O5154" s="4">
        <v>1</v>
      </c>
      <c r="P5154" s="4" t="s">
        <v>55</v>
      </c>
      <c r="Q5154" s="4">
        <v>25.98</v>
      </c>
      <c r="Y5154" s="4" t="s">
        <v>20636</v>
      </c>
      <c r="Z5154" s="4" t="s">
        <v>311</v>
      </c>
      <c r="AA5154" s="4">
        <v>20742</v>
      </c>
      <c r="AB5154" s="4" t="s">
        <v>58</v>
      </c>
      <c r="AD5154" s="4" t="b">
        <v>1</v>
      </c>
      <c r="AE5154" s="4" t="s">
        <v>20637</v>
      </c>
      <c r="AG5154" s="11">
        <f t="shared" si="80"/>
        <v>43332</v>
      </c>
    </row>
    <row r="5155" s="4" customFormat="1" spans="1:33">
      <c r="A5155" s="4" t="s">
        <v>20638</v>
      </c>
      <c r="B5155" s="4" t="s">
        <v>20638</v>
      </c>
      <c r="C5155" s="4" t="s">
        <v>20639</v>
      </c>
      <c r="D5155" s="4" t="s">
        <v>20640</v>
      </c>
      <c r="E5155" s="4" t="s">
        <v>36</v>
      </c>
      <c r="F5155" s="4" t="s">
        <v>37</v>
      </c>
      <c r="G5155" s="4" t="s">
        <v>51</v>
      </c>
      <c r="J5155" s="4" t="s">
        <v>39</v>
      </c>
      <c r="K5155" s="4" t="s">
        <v>1055</v>
      </c>
      <c r="L5155" s="4" t="s">
        <v>1056</v>
      </c>
      <c r="M5155" s="4" t="s">
        <v>1057</v>
      </c>
      <c r="N5155" s="4" t="s">
        <v>36</v>
      </c>
      <c r="O5155" s="4">
        <v>1</v>
      </c>
      <c r="P5155" s="4" t="s">
        <v>55</v>
      </c>
      <c r="Q5155" s="4">
        <v>22.98</v>
      </c>
      <c r="Y5155" s="4" t="s">
        <v>20641</v>
      </c>
      <c r="Z5155" s="4" t="s">
        <v>407</v>
      </c>
      <c r="AA5155" s="4" t="s">
        <v>20642</v>
      </c>
      <c r="AB5155" s="4" t="s">
        <v>58</v>
      </c>
      <c r="AD5155" s="4" t="b">
        <v>0</v>
      </c>
      <c r="AG5155" s="11">
        <f t="shared" si="80"/>
        <v>43332</v>
      </c>
    </row>
    <row r="5156" s="4" customFormat="1" spans="1:33">
      <c r="A5156" s="4" t="s">
        <v>20643</v>
      </c>
      <c r="B5156" s="4" t="s">
        <v>20643</v>
      </c>
      <c r="C5156" s="4" t="s">
        <v>20644</v>
      </c>
      <c r="D5156" s="4" t="s">
        <v>20645</v>
      </c>
      <c r="E5156" s="4" t="s">
        <v>161</v>
      </c>
      <c r="F5156" s="4" t="s">
        <v>37</v>
      </c>
      <c r="G5156" s="4" t="s">
        <v>51</v>
      </c>
      <c r="J5156" s="4" t="s">
        <v>39</v>
      </c>
      <c r="K5156" s="4" t="s">
        <v>3195</v>
      </c>
      <c r="L5156" s="4" t="s">
        <v>3196</v>
      </c>
      <c r="M5156" s="4" t="s">
        <v>3197</v>
      </c>
      <c r="N5156" s="4" t="s">
        <v>161</v>
      </c>
      <c r="O5156" s="4">
        <v>0</v>
      </c>
      <c r="Y5156" s="4" t="s">
        <v>5487</v>
      </c>
      <c r="Z5156" s="4" t="s">
        <v>784</v>
      </c>
      <c r="AA5156" s="4" t="s">
        <v>20614</v>
      </c>
      <c r="AB5156" s="4" t="s">
        <v>58</v>
      </c>
      <c r="AD5156" s="4" t="b">
        <v>0</v>
      </c>
      <c r="AG5156" s="11">
        <f t="shared" si="80"/>
        <v>43332</v>
      </c>
    </row>
    <row r="5157" s="4" customFormat="1" spans="1:33">
      <c r="A5157" s="4" t="s">
        <v>20646</v>
      </c>
      <c r="B5157" s="4" t="s">
        <v>20646</v>
      </c>
      <c r="C5157" s="4" t="s">
        <v>20647</v>
      </c>
      <c r="D5157" s="4" t="s">
        <v>20648</v>
      </c>
      <c r="E5157" s="4" t="s">
        <v>36</v>
      </c>
      <c r="F5157" s="4" t="s">
        <v>37</v>
      </c>
      <c r="G5157" s="4" t="s">
        <v>51</v>
      </c>
      <c r="J5157" s="4" t="s">
        <v>39</v>
      </c>
      <c r="K5157" s="4" t="s">
        <v>974</v>
      </c>
      <c r="L5157" s="4" t="s">
        <v>975</v>
      </c>
      <c r="M5157" s="4" t="s">
        <v>976</v>
      </c>
      <c r="N5157" s="4" t="s">
        <v>36</v>
      </c>
      <c r="O5157" s="4">
        <v>1</v>
      </c>
      <c r="P5157" s="4" t="s">
        <v>55</v>
      </c>
      <c r="Q5157" s="4">
        <v>23.98</v>
      </c>
      <c r="Y5157" s="4" t="s">
        <v>957</v>
      </c>
      <c r="Z5157" s="4" t="s">
        <v>115</v>
      </c>
      <c r="AA5157" s="4" t="s">
        <v>20649</v>
      </c>
      <c r="AB5157" s="4" t="s">
        <v>58</v>
      </c>
      <c r="AD5157" s="4" t="b">
        <v>0</v>
      </c>
      <c r="AG5157" s="11">
        <f t="shared" si="80"/>
        <v>43332</v>
      </c>
    </row>
    <row r="5158" s="4" customFormat="1" spans="1:33">
      <c r="A5158" s="4" t="s">
        <v>20650</v>
      </c>
      <c r="B5158" s="4" t="s">
        <v>20650</v>
      </c>
      <c r="C5158" s="4" t="s">
        <v>20651</v>
      </c>
      <c r="D5158" s="4" t="s">
        <v>20652</v>
      </c>
      <c r="E5158" s="4" t="s">
        <v>36</v>
      </c>
      <c r="F5158" s="4" t="s">
        <v>37</v>
      </c>
      <c r="G5158" s="4" t="s">
        <v>51</v>
      </c>
      <c r="J5158" s="4" t="s">
        <v>39</v>
      </c>
      <c r="K5158" s="4" t="s">
        <v>1507</v>
      </c>
      <c r="L5158" s="4" t="s">
        <v>20653</v>
      </c>
      <c r="M5158" s="4" t="s">
        <v>1509</v>
      </c>
      <c r="N5158" s="4" t="s">
        <v>36</v>
      </c>
      <c r="O5158" s="4">
        <v>1</v>
      </c>
      <c r="P5158" s="4" t="s">
        <v>55</v>
      </c>
      <c r="Q5158" s="4">
        <v>22.98</v>
      </c>
      <c r="Y5158" s="4" t="s">
        <v>14046</v>
      </c>
      <c r="Z5158" s="4" t="s">
        <v>1046</v>
      </c>
      <c r="AA5158" s="4" t="s">
        <v>20654</v>
      </c>
      <c r="AB5158" s="4" t="s">
        <v>58</v>
      </c>
      <c r="AD5158" s="4" t="b">
        <v>0</v>
      </c>
      <c r="AG5158" s="11">
        <f t="shared" si="80"/>
        <v>43332</v>
      </c>
    </row>
    <row r="5159" s="4" customFormat="1" spans="1:33">
      <c r="A5159" s="4" t="s">
        <v>20650</v>
      </c>
      <c r="B5159" s="4" t="s">
        <v>20650</v>
      </c>
      <c r="C5159" s="4" t="s">
        <v>20651</v>
      </c>
      <c r="D5159" s="4" t="s">
        <v>20652</v>
      </c>
      <c r="E5159" s="4" t="s">
        <v>36</v>
      </c>
      <c r="F5159" s="4" t="s">
        <v>37</v>
      </c>
      <c r="G5159" s="4" t="s">
        <v>51</v>
      </c>
      <c r="J5159" s="4" t="s">
        <v>39</v>
      </c>
      <c r="K5159" s="4" t="s">
        <v>4548</v>
      </c>
      <c r="L5159" s="4" t="s">
        <v>4549</v>
      </c>
      <c r="M5159" s="4" t="s">
        <v>4550</v>
      </c>
      <c r="N5159" s="4" t="s">
        <v>36</v>
      </c>
      <c r="O5159" s="4">
        <v>1</v>
      </c>
      <c r="P5159" s="4" t="s">
        <v>55</v>
      </c>
      <c r="Q5159" s="4">
        <v>21.98</v>
      </c>
      <c r="Y5159" s="4" t="s">
        <v>14046</v>
      </c>
      <c r="Z5159" s="4" t="s">
        <v>1046</v>
      </c>
      <c r="AA5159" s="4" t="s">
        <v>20654</v>
      </c>
      <c r="AB5159" s="4" t="s">
        <v>58</v>
      </c>
      <c r="AD5159" s="4" t="b">
        <v>0</v>
      </c>
      <c r="AG5159" s="11">
        <f t="shared" si="80"/>
        <v>43332</v>
      </c>
    </row>
    <row r="5160" s="4" customFormat="1" spans="1:33">
      <c r="A5160" s="4" t="s">
        <v>20655</v>
      </c>
      <c r="B5160" s="4" t="s">
        <v>20655</v>
      </c>
      <c r="C5160" s="4" t="s">
        <v>20656</v>
      </c>
      <c r="D5160" s="4" t="s">
        <v>20657</v>
      </c>
      <c r="E5160" s="4" t="s">
        <v>36</v>
      </c>
      <c r="F5160" s="4" t="s">
        <v>37</v>
      </c>
      <c r="G5160" s="4" t="s">
        <v>51</v>
      </c>
      <c r="J5160" s="4" t="s">
        <v>39</v>
      </c>
      <c r="K5160" s="4" t="s">
        <v>2036</v>
      </c>
      <c r="L5160" s="4" t="s">
        <v>10016</v>
      </c>
      <c r="M5160" s="4" t="s">
        <v>2038</v>
      </c>
      <c r="N5160" s="4" t="s">
        <v>36</v>
      </c>
      <c r="O5160" s="4">
        <v>1</v>
      </c>
      <c r="P5160" s="4" t="s">
        <v>55</v>
      </c>
      <c r="Q5160" s="4">
        <v>23.98</v>
      </c>
      <c r="Y5160" s="4" t="s">
        <v>20658</v>
      </c>
      <c r="Z5160" s="4" t="s">
        <v>763</v>
      </c>
      <c r="AA5160" s="4" t="s">
        <v>20659</v>
      </c>
      <c r="AB5160" s="4" t="s">
        <v>58</v>
      </c>
      <c r="AD5160" s="4" t="b">
        <v>0</v>
      </c>
      <c r="AG5160" s="11">
        <f t="shared" si="80"/>
        <v>43332</v>
      </c>
    </row>
    <row r="5161" s="4" customFormat="1" spans="1:33">
      <c r="A5161" s="4" t="s">
        <v>20660</v>
      </c>
      <c r="B5161" s="4" t="s">
        <v>20660</v>
      </c>
      <c r="C5161" s="4" t="s">
        <v>20661</v>
      </c>
      <c r="D5161" s="4" t="s">
        <v>20662</v>
      </c>
      <c r="E5161" s="4" t="s">
        <v>36</v>
      </c>
      <c r="F5161" s="4" t="s">
        <v>37</v>
      </c>
      <c r="G5161" s="4" t="s">
        <v>51</v>
      </c>
      <c r="J5161" s="4" t="s">
        <v>39</v>
      </c>
      <c r="K5161" s="4" t="s">
        <v>4218</v>
      </c>
      <c r="L5161" s="4" t="s">
        <v>4219</v>
      </c>
      <c r="M5161" s="4" t="s">
        <v>4220</v>
      </c>
      <c r="N5161" s="4" t="s">
        <v>36</v>
      </c>
      <c r="O5161" s="4">
        <v>1</v>
      </c>
      <c r="P5161" s="4" t="s">
        <v>55</v>
      </c>
      <c r="Q5161" s="4">
        <v>22.98</v>
      </c>
      <c r="Y5161" s="4" t="s">
        <v>3516</v>
      </c>
      <c r="Z5161" s="4" t="s">
        <v>201</v>
      </c>
      <c r="AA5161" s="4" t="s">
        <v>11317</v>
      </c>
      <c r="AB5161" s="4" t="s">
        <v>58</v>
      </c>
      <c r="AD5161" s="4" t="b">
        <v>0</v>
      </c>
      <c r="AG5161" s="11">
        <f t="shared" si="80"/>
        <v>43332</v>
      </c>
    </row>
    <row r="5162" s="4" customFormat="1" spans="1:33">
      <c r="A5162" s="4" t="s">
        <v>20663</v>
      </c>
      <c r="B5162" s="4" t="s">
        <v>20663</v>
      </c>
      <c r="C5162" s="4" t="s">
        <v>20664</v>
      </c>
      <c r="D5162" s="4" t="s">
        <v>20665</v>
      </c>
      <c r="E5162" s="4" t="s">
        <v>36</v>
      </c>
      <c r="F5162" s="4" t="s">
        <v>37</v>
      </c>
      <c r="G5162" s="4" t="s">
        <v>51</v>
      </c>
      <c r="J5162" s="4" t="s">
        <v>39</v>
      </c>
      <c r="K5162" s="4" t="s">
        <v>13664</v>
      </c>
      <c r="L5162" s="4" t="s">
        <v>13665</v>
      </c>
      <c r="M5162" s="4" t="s">
        <v>1403</v>
      </c>
      <c r="N5162" s="4" t="s">
        <v>36</v>
      </c>
      <c r="O5162" s="4">
        <v>1</v>
      </c>
      <c r="P5162" s="4" t="s">
        <v>55</v>
      </c>
      <c r="Q5162" s="4">
        <v>23.98</v>
      </c>
      <c r="R5162" s="4">
        <v>2.47</v>
      </c>
      <c r="Y5162" s="4" t="s">
        <v>4430</v>
      </c>
      <c r="Z5162" s="4" t="s">
        <v>299</v>
      </c>
      <c r="AA5162" s="4" t="s">
        <v>20666</v>
      </c>
      <c r="AB5162" s="4" t="s">
        <v>58</v>
      </c>
      <c r="AD5162" s="4" t="b">
        <v>0</v>
      </c>
      <c r="AG5162" s="11">
        <f t="shared" si="80"/>
        <v>43332</v>
      </c>
    </row>
    <row r="5163" s="4" customFormat="1" spans="1:33">
      <c r="A5163" s="4" t="s">
        <v>20667</v>
      </c>
      <c r="B5163" s="4" t="s">
        <v>20667</v>
      </c>
      <c r="C5163" s="4" t="s">
        <v>20668</v>
      </c>
      <c r="D5163" s="4" t="s">
        <v>20669</v>
      </c>
      <c r="E5163" s="4" t="s">
        <v>36</v>
      </c>
      <c r="F5163" s="4" t="s">
        <v>37</v>
      </c>
      <c r="G5163" s="4" t="s">
        <v>51</v>
      </c>
      <c r="J5163" s="4" t="s">
        <v>39</v>
      </c>
      <c r="K5163" s="4" t="s">
        <v>809</v>
      </c>
      <c r="L5163" s="4" t="s">
        <v>810</v>
      </c>
      <c r="M5163" s="4" t="s">
        <v>811</v>
      </c>
      <c r="N5163" s="4" t="s">
        <v>36</v>
      </c>
      <c r="O5163" s="4">
        <v>1</v>
      </c>
      <c r="P5163" s="4" t="s">
        <v>55</v>
      </c>
      <c r="Q5163" s="4">
        <v>23.98</v>
      </c>
      <c r="Y5163" s="4" t="s">
        <v>20670</v>
      </c>
      <c r="Z5163" s="4" t="s">
        <v>819</v>
      </c>
      <c r="AA5163" s="4" t="s">
        <v>20671</v>
      </c>
      <c r="AB5163" s="4" t="s">
        <v>58</v>
      </c>
      <c r="AD5163" s="4" t="b">
        <v>0</v>
      </c>
      <c r="AG5163" s="11">
        <f t="shared" si="80"/>
        <v>43332</v>
      </c>
    </row>
    <row r="5164" s="4" customFormat="1" spans="1:33">
      <c r="A5164" s="4" t="s">
        <v>20672</v>
      </c>
      <c r="B5164" s="4" t="s">
        <v>20672</v>
      </c>
      <c r="C5164" s="4" t="s">
        <v>20673</v>
      </c>
      <c r="D5164" s="4" t="s">
        <v>20674</v>
      </c>
      <c r="E5164" s="4" t="s">
        <v>36</v>
      </c>
      <c r="F5164" s="4" t="s">
        <v>37</v>
      </c>
      <c r="G5164" s="4" t="s">
        <v>51</v>
      </c>
      <c r="J5164" s="4" t="s">
        <v>39</v>
      </c>
      <c r="K5164" s="4" t="s">
        <v>1020</v>
      </c>
      <c r="L5164" s="4" t="s">
        <v>1021</v>
      </c>
      <c r="M5164" s="4" t="s">
        <v>1022</v>
      </c>
      <c r="N5164" s="4" t="s">
        <v>36</v>
      </c>
      <c r="O5164" s="4">
        <v>2</v>
      </c>
      <c r="P5164" s="4" t="s">
        <v>55</v>
      </c>
      <c r="Q5164" s="4">
        <v>33.98</v>
      </c>
      <c r="W5164" s="4">
        <v>2.72</v>
      </c>
      <c r="Y5164" s="4" t="s">
        <v>17296</v>
      </c>
      <c r="Z5164" s="4" t="s">
        <v>147</v>
      </c>
      <c r="AA5164" s="4" t="s">
        <v>20675</v>
      </c>
      <c r="AB5164" s="4" t="s">
        <v>58</v>
      </c>
      <c r="AC5164" s="4" t="s">
        <v>370</v>
      </c>
      <c r="AG5164" s="11">
        <f t="shared" si="80"/>
        <v>43332</v>
      </c>
    </row>
    <row r="5165" s="4" customFormat="1" spans="1:33">
      <c r="A5165" s="4" t="s">
        <v>20672</v>
      </c>
      <c r="B5165" s="4" t="s">
        <v>20672</v>
      </c>
      <c r="C5165" s="4" t="s">
        <v>20673</v>
      </c>
      <c r="D5165" s="4" t="s">
        <v>20674</v>
      </c>
      <c r="E5165" s="4" t="s">
        <v>36</v>
      </c>
      <c r="F5165" s="4" t="s">
        <v>37</v>
      </c>
      <c r="G5165" s="4" t="s">
        <v>51</v>
      </c>
      <c r="J5165" s="4" t="s">
        <v>39</v>
      </c>
      <c r="K5165" s="4" t="s">
        <v>14720</v>
      </c>
      <c r="L5165" s="4" t="s">
        <v>3413</v>
      </c>
      <c r="M5165" s="4" t="s">
        <v>3414</v>
      </c>
      <c r="N5165" s="4" t="s">
        <v>36</v>
      </c>
      <c r="O5165" s="4">
        <v>3</v>
      </c>
      <c r="P5165" s="4" t="s">
        <v>55</v>
      </c>
      <c r="Q5165" s="4">
        <v>74.97</v>
      </c>
      <c r="Y5165" s="4" t="s">
        <v>17296</v>
      </c>
      <c r="Z5165" s="4" t="s">
        <v>147</v>
      </c>
      <c r="AA5165" s="4" t="s">
        <v>20675</v>
      </c>
      <c r="AB5165" s="4" t="s">
        <v>58</v>
      </c>
      <c r="AD5165" s="4" t="b">
        <v>0</v>
      </c>
      <c r="AG5165" s="11">
        <f t="shared" si="80"/>
        <v>43332</v>
      </c>
    </row>
    <row r="5166" s="4" customFormat="1" spans="1:33">
      <c r="A5166" s="4" t="s">
        <v>20672</v>
      </c>
      <c r="B5166" s="4" t="s">
        <v>20672</v>
      </c>
      <c r="C5166" s="4" t="s">
        <v>20673</v>
      </c>
      <c r="D5166" s="4" t="s">
        <v>20674</v>
      </c>
      <c r="E5166" s="4" t="s">
        <v>36</v>
      </c>
      <c r="F5166" s="4" t="s">
        <v>37</v>
      </c>
      <c r="G5166" s="4" t="s">
        <v>51</v>
      </c>
      <c r="J5166" s="4" t="s">
        <v>39</v>
      </c>
      <c r="K5166" s="4" t="s">
        <v>14720</v>
      </c>
      <c r="L5166" s="4" t="s">
        <v>11985</v>
      </c>
      <c r="M5166" s="4" t="s">
        <v>11986</v>
      </c>
      <c r="N5166" s="4" t="s">
        <v>36</v>
      </c>
      <c r="O5166" s="4">
        <v>2</v>
      </c>
      <c r="P5166" s="4" t="s">
        <v>55</v>
      </c>
      <c r="Q5166" s="4">
        <v>47.96</v>
      </c>
      <c r="Y5166" s="4" t="s">
        <v>17296</v>
      </c>
      <c r="Z5166" s="4" t="s">
        <v>147</v>
      </c>
      <c r="AA5166" s="4" t="s">
        <v>20675</v>
      </c>
      <c r="AB5166" s="4" t="s">
        <v>58</v>
      </c>
      <c r="AD5166" s="4" t="b">
        <v>0</v>
      </c>
      <c r="AG5166" s="11">
        <f t="shared" si="80"/>
        <v>43332</v>
      </c>
    </row>
    <row r="5167" s="4" customFormat="1" spans="1:33">
      <c r="A5167" s="4" t="s">
        <v>20672</v>
      </c>
      <c r="B5167" s="4" t="s">
        <v>20672</v>
      </c>
      <c r="C5167" s="4" t="s">
        <v>20673</v>
      </c>
      <c r="D5167" s="4" t="s">
        <v>20674</v>
      </c>
      <c r="E5167" s="4" t="s">
        <v>36</v>
      </c>
      <c r="F5167" s="4" t="s">
        <v>37</v>
      </c>
      <c r="G5167" s="4" t="s">
        <v>51</v>
      </c>
      <c r="J5167" s="4" t="s">
        <v>39</v>
      </c>
      <c r="K5167" s="4" t="s">
        <v>665</v>
      </c>
      <c r="L5167" s="4" t="s">
        <v>666</v>
      </c>
      <c r="M5167" s="4" t="s">
        <v>667</v>
      </c>
      <c r="N5167" s="4" t="s">
        <v>36</v>
      </c>
      <c r="O5167" s="4">
        <v>2</v>
      </c>
      <c r="P5167" s="4" t="s">
        <v>55</v>
      </c>
      <c r="Q5167" s="4">
        <v>45.98</v>
      </c>
      <c r="W5167" s="4">
        <v>3.68</v>
      </c>
      <c r="Y5167" s="4" t="s">
        <v>17296</v>
      </c>
      <c r="Z5167" s="4" t="s">
        <v>147</v>
      </c>
      <c r="AA5167" s="4" t="s">
        <v>20675</v>
      </c>
      <c r="AB5167" s="4" t="s">
        <v>58</v>
      </c>
      <c r="AC5167" s="4" t="s">
        <v>370</v>
      </c>
      <c r="AG5167" s="11">
        <f t="shared" si="80"/>
        <v>43332</v>
      </c>
    </row>
    <row r="5168" s="4" customFormat="1" spans="1:33">
      <c r="A5168" s="4" t="s">
        <v>20676</v>
      </c>
      <c r="B5168" s="4" t="s">
        <v>20676</v>
      </c>
      <c r="C5168" s="4" t="s">
        <v>20677</v>
      </c>
      <c r="D5168" s="4" t="s">
        <v>20678</v>
      </c>
      <c r="E5168" s="4" t="s">
        <v>36</v>
      </c>
      <c r="F5168" s="4" t="s">
        <v>37</v>
      </c>
      <c r="G5168" s="4" t="s">
        <v>51</v>
      </c>
      <c r="J5168" s="4" t="s">
        <v>39</v>
      </c>
      <c r="K5168" s="4" t="s">
        <v>1354</v>
      </c>
      <c r="L5168" s="4" t="s">
        <v>1355</v>
      </c>
      <c r="M5168" s="4" t="s">
        <v>1356</v>
      </c>
      <c r="N5168" s="4" t="s">
        <v>36</v>
      </c>
      <c r="O5168" s="4">
        <v>1</v>
      </c>
      <c r="P5168" s="4" t="s">
        <v>55</v>
      </c>
      <c r="Q5168" s="4">
        <v>22.98</v>
      </c>
      <c r="Y5168" s="4" t="s">
        <v>20679</v>
      </c>
      <c r="Z5168" s="4" t="s">
        <v>3085</v>
      </c>
      <c r="AA5168" s="4">
        <v>60487</v>
      </c>
      <c r="AB5168" s="4" t="s">
        <v>58</v>
      </c>
      <c r="AD5168" s="4" t="b">
        <v>0</v>
      </c>
      <c r="AG5168" s="11">
        <f t="shared" si="80"/>
        <v>43332</v>
      </c>
    </row>
    <row r="5169" s="4" customFormat="1" spans="1:33">
      <c r="A5169" s="4" t="s">
        <v>20680</v>
      </c>
      <c r="B5169" s="4" t="s">
        <v>20680</v>
      </c>
      <c r="C5169" s="4" t="s">
        <v>20681</v>
      </c>
      <c r="D5169" s="4" t="s">
        <v>20682</v>
      </c>
      <c r="E5169" s="4" t="s">
        <v>36</v>
      </c>
      <c r="F5169" s="4" t="s">
        <v>37</v>
      </c>
      <c r="G5169" s="4" t="s">
        <v>51</v>
      </c>
      <c r="J5169" s="4" t="s">
        <v>110</v>
      </c>
      <c r="K5169" s="4" t="s">
        <v>189</v>
      </c>
      <c r="L5169" s="4" t="s">
        <v>190</v>
      </c>
      <c r="M5169" s="4" t="s">
        <v>191</v>
      </c>
      <c r="N5169" s="4" t="s">
        <v>36</v>
      </c>
      <c r="O5169" s="4">
        <v>1</v>
      </c>
      <c r="P5169" s="4" t="s">
        <v>55</v>
      </c>
      <c r="Q5169" s="4">
        <v>20.98</v>
      </c>
      <c r="Y5169" s="4" t="s">
        <v>4262</v>
      </c>
      <c r="Z5169" s="4" t="s">
        <v>5326</v>
      </c>
      <c r="AA5169" s="4" t="s">
        <v>20683</v>
      </c>
      <c r="AB5169" s="4" t="s">
        <v>58</v>
      </c>
      <c r="AC5169" s="4" t="s">
        <v>915</v>
      </c>
      <c r="AD5169" s="4" t="b">
        <v>0</v>
      </c>
      <c r="AG5169" s="11">
        <f t="shared" si="80"/>
        <v>43332</v>
      </c>
    </row>
    <row r="5170" s="4" customFormat="1" spans="1:33">
      <c r="A5170" s="4" t="s">
        <v>20684</v>
      </c>
      <c r="B5170" s="4" t="s">
        <v>20684</v>
      </c>
      <c r="C5170" s="4" t="s">
        <v>20685</v>
      </c>
      <c r="D5170" s="4" t="s">
        <v>20686</v>
      </c>
      <c r="E5170" s="4" t="s">
        <v>36</v>
      </c>
      <c r="F5170" s="4" t="s">
        <v>37</v>
      </c>
      <c r="G5170" s="4" t="s">
        <v>51</v>
      </c>
      <c r="J5170" s="4" t="s">
        <v>39</v>
      </c>
      <c r="K5170" s="4" t="s">
        <v>1897</v>
      </c>
      <c r="L5170" s="4" t="s">
        <v>2399</v>
      </c>
      <c r="M5170" s="4" t="s">
        <v>1899</v>
      </c>
      <c r="N5170" s="4" t="s">
        <v>36</v>
      </c>
      <c r="O5170" s="4">
        <v>1</v>
      </c>
      <c r="P5170" s="4" t="s">
        <v>55</v>
      </c>
      <c r="Q5170" s="4">
        <v>22.98</v>
      </c>
      <c r="Y5170" s="4" t="s">
        <v>20687</v>
      </c>
      <c r="Z5170" s="4" t="s">
        <v>72</v>
      </c>
      <c r="AA5170" s="4" t="s">
        <v>20688</v>
      </c>
      <c r="AB5170" s="4" t="s">
        <v>58</v>
      </c>
      <c r="AD5170" s="4" t="b">
        <v>0</v>
      </c>
      <c r="AG5170" s="11">
        <f t="shared" si="80"/>
        <v>43332</v>
      </c>
    </row>
    <row r="5171" s="4" customFormat="1" spans="1:33">
      <c r="A5171" s="4" t="s">
        <v>20684</v>
      </c>
      <c r="B5171" s="4" t="s">
        <v>20684</v>
      </c>
      <c r="C5171" s="4" t="s">
        <v>20685</v>
      </c>
      <c r="D5171" s="4" t="s">
        <v>20686</v>
      </c>
      <c r="E5171" s="4" t="s">
        <v>36</v>
      </c>
      <c r="F5171" s="4" t="s">
        <v>37</v>
      </c>
      <c r="G5171" s="4" t="s">
        <v>51</v>
      </c>
      <c r="J5171" s="4" t="s">
        <v>39</v>
      </c>
      <c r="K5171" s="4" t="s">
        <v>1918</v>
      </c>
      <c r="L5171" s="4" t="s">
        <v>1919</v>
      </c>
      <c r="M5171" s="4" t="s">
        <v>1920</v>
      </c>
      <c r="N5171" s="4" t="s">
        <v>36</v>
      </c>
      <c r="O5171" s="4">
        <v>1</v>
      </c>
      <c r="P5171" s="4" t="s">
        <v>55</v>
      </c>
      <c r="Q5171" s="4">
        <v>22.98</v>
      </c>
      <c r="Y5171" s="4" t="s">
        <v>20687</v>
      </c>
      <c r="Z5171" s="4" t="s">
        <v>72</v>
      </c>
      <c r="AA5171" s="4" t="s">
        <v>20688</v>
      </c>
      <c r="AB5171" s="4" t="s">
        <v>58</v>
      </c>
      <c r="AD5171" s="4" t="b">
        <v>0</v>
      </c>
      <c r="AG5171" s="11">
        <f t="shared" si="80"/>
        <v>43332</v>
      </c>
    </row>
    <row r="5172" s="4" customFormat="1" spans="1:33">
      <c r="A5172" s="4" t="s">
        <v>20684</v>
      </c>
      <c r="B5172" s="4" t="s">
        <v>20684</v>
      </c>
      <c r="C5172" s="4" t="s">
        <v>20685</v>
      </c>
      <c r="D5172" s="4" t="s">
        <v>20686</v>
      </c>
      <c r="E5172" s="4" t="s">
        <v>36</v>
      </c>
      <c r="F5172" s="4" t="s">
        <v>37</v>
      </c>
      <c r="G5172" s="4" t="s">
        <v>51</v>
      </c>
      <c r="J5172" s="4" t="s">
        <v>39</v>
      </c>
      <c r="K5172" s="4" t="s">
        <v>229</v>
      </c>
      <c r="L5172" s="4" t="s">
        <v>230</v>
      </c>
      <c r="M5172" s="4" t="s">
        <v>231</v>
      </c>
      <c r="N5172" s="4" t="s">
        <v>36</v>
      </c>
      <c r="O5172" s="4">
        <v>1</v>
      </c>
      <c r="P5172" s="4" t="s">
        <v>55</v>
      </c>
      <c r="Q5172" s="4">
        <v>23.98</v>
      </c>
      <c r="Y5172" s="4" t="s">
        <v>20687</v>
      </c>
      <c r="Z5172" s="4" t="s">
        <v>72</v>
      </c>
      <c r="AA5172" s="4" t="s">
        <v>20688</v>
      </c>
      <c r="AB5172" s="4" t="s">
        <v>58</v>
      </c>
      <c r="AD5172" s="4" t="b">
        <v>0</v>
      </c>
      <c r="AG5172" s="11">
        <f t="shared" si="80"/>
        <v>43332</v>
      </c>
    </row>
    <row r="5173" s="4" customFormat="1" spans="1:33">
      <c r="A5173" s="4" t="s">
        <v>20684</v>
      </c>
      <c r="B5173" s="4" t="s">
        <v>20684</v>
      </c>
      <c r="C5173" s="4" t="s">
        <v>20685</v>
      </c>
      <c r="D5173" s="4" t="s">
        <v>20686</v>
      </c>
      <c r="E5173" s="4" t="s">
        <v>36</v>
      </c>
      <c r="F5173" s="4" t="s">
        <v>37</v>
      </c>
      <c r="G5173" s="4" t="s">
        <v>51</v>
      </c>
      <c r="J5173" s="4" t="s">
        <v>39</v>
      </c>
      <c r="K5173" s="4" t="s">
        <v>593</v>
      </c>
      <c r="L5173" s="4" t="s">
        <v>594</v>
      </c>
      <c r="M5173" s="4" t="s">
        <v>595</v>
      </c>
      <c r="N5173" s="4" t="s">
        <v>36</v>
      </c>
      <c r="O5173" s="4">
        <v>1</v>
      </c>
      <c r="P5173" s="4" t="s">
        <v>55</v>
      </c>
      <c r="Q5173" s="4">
        <v>23.98</v>
      </c>
      <c r="Y5173" s="4" t="s">
        <v>20687</v>
      </c>
      <c r="Z5173" s="4" t="s">
        <v>72</v>
      </c>
      <c r="AA5173" s="4" t="s">
        <v>20688</v>
      </c>
      <c r="AB5173" s="4" t="s">
        <v>58</v>
      </c>
      <c r="AD5173" s="4" t="b">
        <v>0</v>
      </c>
      <c r="AG5173" s="11">
        <f t="shared" si="80"/>
        <v>43332</v>
      </c>
    </row>
    <row r="5174" s="4" customFormat="1" spans="1:33">
      <c r="A5174" s="4" t="s">
        <v>20684</v>
      </c>
      <c r="B5174" s="4" t="s">
        <v>20684</v>
      </c>
      <c r="C5174" s="4" t="s">
        <v>20685</v>
      </c>
      <c r="D5174" s="4" t="s">
        <v>20686</v>
      </c>
      <c r="E5174" s="4" t="s">
        <v>36</v>
      </c>
      <c r="F5174" s="4" t="s">
        <v>37</v>
      </c>
      <c r="G5174" s="4" t="s">
        <v>51</v>
      </c>
      <c r="J5174" s="4" t="s">
        <v>39</v>
      </c>
      <c r="K5174" s="4" t="s">
        <v>2036</v>
      </c>
      <c r="L5174" s="4" t="s">
        <v>10016</v>
      </c>
      <c r="M5174" s="4" t="s">
        <v>2038</v>
      </c>
      <c r="N5174" s="4" t="s">
        <v>36</v>
      </c>
      <c r="O5174" s="4">
        <v>1</v>
      </c>
      <c r="P5174" s="4" t="s">
        <v>55</v>
      </c>
      <c r="Q5174" s="4">
        <v>23.98</v>
      </c>
      <c r="Y5174" s="4" t="s">
        <v>20687</v>
      </c>
      <c r="Z5174" s="4" t="s">
        <v>72</v>
      </c>
      <c r="AA5174" s="4" t="s">
        <v>20688</v>
      </c>
      <c r="AB5174" s="4" t="s">
        <v>58</v>
      </c>
      <c r="AD5174" s="4" t="b">
        <v>0</v>
      </c>
      <c r="AG5174" s="11">
        <f t="shared" si="80"/>
        <v>43332</v>
      </c>
    </row>
    <row r="5175" s="4" customFormat="1" spans="1:33">
      <c r="A5175" s="4" t="s">
        <v>20689</v>
      </c>
      <c r="B5175" s="4" t="s">
        <v>20689</v>
      </c>
      <c r="C5175" s="4" t="s">
        <v>20690</v>
      </c>
      <c r="D5175" s="4" t="s">
        <v>20691</v>
      </c>
      <c r="E5175" s="4" t="s">
        <v>36</v>
      </c>
      <c r="F5175" s="4" t="s">
        <v>37</v>
      </c>
      <c r="G5175" s="4" t="s">
        <v>51</v>
      </c>
      <c r="J5175" s="4" t="s">
        <v>39</v>
      </c>
      <c r="K5175" s="4" t="s">
        <v>307</v>
      </c>
      <c r="L5175" s="4" t="s">
        <v>308</v>
      </c>
      <c r="M5175" s="4" t="s">
        <v>309</v>
      </c>
      <c r="N5175" s="4" t="s">
        <v>36</v>
      </c>
      <c r="O5175" s="4">
        <v>1</v>
      </c>
      <c r="P5175" s="4" t="s">
        <v>55</v>
      </c>
      <c r="Q5175" s="4">
        <v>23.98</v>
      </c>
      <c r="Y5175" s="4" t="s">
        <v>3190</v>
      </c>
      <c r="Z5175" s="4" t="s">
        <v>323</v>
      </c>
      <c r="AA5175" s="4" t="s">
        <v>20692</v>
      </c>
      <c r="AB5175" s="4" t="s">
        <v>58</v>
      </c>
      <c r="AD5175" s="4" t="b">
        <v>0</v>
      </c>
      <c r="AG5175" s="11">
        <f t="shared" si="80"/>
        <v>43332</v>
      </c>
    </row>
    <row r="5176" s="4" customFormat="1" spans="1:33">
      <c r="A5176" s="4" t="s">
        <v>20689</v>
      </c>
      <c r="B5176" s="4" t="s">
        <v>20689</v>
      </c>
      <c r="C5176" s="4" t="s">
        <v>20690</v>
      </c>
      <c r="D5176" s="4" t="s">
        <v>20691</v>
      </c>
      <c r="E5176" s="4" t="s">
        <v>36</v>
      </c>
      <c r="F5176" s="4" t="s">
        <v>37</v>
      </c>
      <c r="G5176" s="4" t="s">
        <v>51</v>
      </c>
      <c r="J5176" s="4" t="s">
        <v>39</v>
      </c>
      <c r="K5176" s="4" t="s">
        <v>412</v>
      </c>
      <c r="L5176" s="4" t="s">
        <v>413</v>
      </c>
      <c r="M5176" s="4" t="s">
        <v>414</v>
      </c>
      <c r="N5176" s="4" t="s">
        <v>36</v>
      </c>
      <c r="O5176" s="4">
        <v>1</v>
      </c>
      <c r="P5176" s="4" t="s">
        <v>55</v>
      </c>
      <c r="Q5176" s="4">
        <v>21.98</v>
      </c>
      <c r="Y5176" s="4" t="s">
        <v>3190</v>
      </c>
      <c r="Z5176" s="4" t="s">
        <v>323</v>
      </c>
      <c r="AA5176" s="4" t="s">
        <v>20692</v>
      </c>
      <c r="AB5176" s="4" t="s">
        <v>58</v>
      </c>
      <c r="AD5176" s="4" t="b">
        <v>0</v>
      </c>
      <c r="AG5176" s="11">
        <f t="shared" si="80"/>
        <v>43332</v>
      </c>
    </row>
    <row r="5177" s="4" customFormat="1" spans="1:33">
      <c r="A5177" s="4" t="s">
        <v>20693</v>
      </c>
      <c r="B5177" s="4" t="s">
        <v>20693</v>
      </c>
      <c r="C5177" s="4" t="s">
        <v>20694</v>
      </c>
      <c r="D5177" s="4" t="s">
        <v>20695</v>
      </c>
      <c r="E5177" s="4" t="s">
        <v>36</v>
      </c>
      <c r="F5177" s="4" t="s">
        <v>37</v>
      </c>
      <c r="G5177" s="4" t="s">
        <v>51</v>
      </c>
      <c r="J5177" s="4" t="s">
        <v>39</v>
      </c>
      <c r="K5177" s="4" t="s">
        <v>340</v>
      </c>
      <c r="L5177" s="4" t="s">
        <v>341</v>
      </c>
      <c r="M5177" s="4" t="s">
        <v>342</v>
      </c>
      <c r="N5177" s="4" t="s">
        <v>36</v>
      </c>
      <c r="O5177" s="4">
        <v>1</v>
      </c>
      <c r="P5177" s="4" t="s">
        <v>55</v>
      </c>
      <c r="Q5177" s="4">
        <v>23.98</v>
      </c>
      <c r="Y5177" s="4" t="s">
        <v>20696</v>
      </c>
      <c r="Z5177" s="4" t="s">
        <v>1243</v>
      </c>
      <c r="AA5177" s="4" t="s">
        <v>20697</v>
      </c>
      <c r="AB5177" s="4" t="s">
        <v>58</v>
      </c>
      <c r="AD5177" s="4" t="b">
        <v>0</v>
      </c>
      <c r="AG5177" s="11">
        <f t="shared" si="80"/>
        <v>43332</v>
      </c>
    </row>
    <row r="5178" s="4" customFormat="1" spans="1:33">
      <c r="A5178" s="4" t="s">
        <v>20698</v>
      </c>
      <c r="B5178" s="4" t="s">
        <v>20698</v>
      </c>
      <c r="C5178" s="4" t="s">
        <v>20699</v>
      </c>
      <c r="D5178" s="4" t="s">
        <v>20700</v>
      </c>
      <c r="E5178" s="4" t="s">
        <v>36</v>
      </c>
      <c r="F5178" s="4" t="s">
        <v>37</v>
      </c>
      <c r="G5178" s="4" t="s">
        <v>51</v>
      </c>
      <c r="J5178" s="4" t="s">
        <v>39</v>
      </c>
      <c r="K5178" s="4" t="s">
        <v>128</v>
      </c>
      <c r="L5178" s="4" t="s">
        <v>129</v>
      </c>
      <c r="M5178" s="4" t="s">
        <v>130</v>
      </c>
      <c r="N5178" s="4" t="s">
        <v>36</v>
      </c>
      <c r="O5178" s="4">
        <v>1</v>
      </c>
      <c r="P5178" s="4" t="s">
        <v>55</v>
      </c>
      <c r="Q5178" s="4">
        <v>23.98</v>
      </c>
      <c r="Y5178" s="4" t="s">
        <v>20701</v>
      </c>
      <c r="Z5178" s="4" t="s">
        <v>368</v>
      </c>
      <c r="AA5178" s="4" t="s">
        <v>20702</v>
      </c>
      <c r="AB5178" s="4" t="s">
        <v>58</v>
      </c>
      <c r="AD5178" s="4" t="b">
        <v>0</v>
      </c>
      <c r="AG5178" s="11">
        <f t="shared" si="80"/>
        <v>43332</v>
      </c>
    </row>
    <row r="5179" s="4" customFormat="1" spans="1:33">
      <c r="A5179" s="4" t="s">
        <v>20698</v>
      </c>
      <c r="B5179" s="4" t="s">
        <v>20698</v>
      </c>
      <c r="C5179" s="4" t="s">
        <v>20699</v>
      </c>
      <c r="D5179" s="4" t="s">
        <v>20700</v>
      </c>
      <c r="E5179" s="4" t="s">
        <v>36</v>
      </c>
      <c r="F5179" s="4" t="s">
        <v>37</v>
      </c>
      <c r="G5179" s="4" t="s">
        <v>51</v>
      </c>
      <c r="J5179" s="4" t="s">
        <v>39</v>
      </c>
      <c r="K5179" s="4" t="s">
        <v>81</v>
      </c>
      <c r="L5179" s="4" t="s">
        <v>525</v>
      </c>
      <c r="M5179" s="4" t="s">
        <v>83</v>
      </c>
      <c r="N5179" s="4" t="s">
        <v>36</v>
      </c>
      <c r="O5179" s="4">
        <v>1</v>
      </c>
      <c r="P5179" s="4" t="s">
        <v>55</v>
      </c>
      <c r="Q5179" s="4">
        <v>23.98</v>
      </c>
      <c r="Y5179" s="4" t="s">
        <v>20701</v>
      </c>
      <c r="Z5179" s="4" t="s">
        <v>368</v>
      </c>
      <c r="AA5179" s="4" t="s">
        <v>20702</v>
      </c>
      <c r="AB5179" s="4" t="s">
        <v>58</v>
      </c>
      <c r="AD5179" s="4" t="b">
        <v>0</v>
      </c>
      <c r="AG5179" s="11">
        <f t="shared" si="80"/>
        <v>43332</v>
      </c>
    </row>
    <row r="5180" s="4" customFormat="1" spans="1:33">
      <c r="A5180" s="4" t="s">
        <v>20703</v>
      </c>
      <c r="B5180" s="4" t="s">
        <v>20703</v>
      </c>
      <c r="C5180" s="4" t="s">
        <v>20704</v>
      </c>
      <c r="D5180" s="4" t="s">
        <v>20705</v>
      </c>
      <c r="E5180" s="4" t="s">
        <v>36</v>
      </c>
      <c r="F5180" s="4" t="s">
        <v>37</v>
      </c>
      <c r="G5180" s="4" t="s">
        <v>51</v>
      </c>
      <c r="J5180" s="4" t="s">
        <v>39</v>
      </c>
      <c r="K5180" s="4" t="s">
        <v>7409</v>
      </c>
      <c r="L5180" s="4" t="s">
        <v>7410</v>
      </c>
      <c r="M5180" s="4" t="s">
        <v>7411</v>
      </c>
      <c r="N5180" s="4" t="s">
        <v>36</v>
      </c>
      <c r="O5180" s="4">
        <v>1</v>
      </c>
      <c r="P5180" s="4" t="s">
        <v>55</v>
      </c>
      <c r="Q5180" s="4">
        <v>22.98</v>
      </c>
      <c r="Y5180" s="4" t="s">
        <v>8184</v>
      </c>
      <c r="Z5180" s="4" t="s">
        <v>121</v>
      </c>
      <c r="AA5180" s="4" t="s">
        <v>20706</v>
      </c>
      <c r="AB5180" s="4" t="s">
        <v>58</v>
      </c>
      <c r="AD5180" s="4" t="b">
        <v>0</v>
      </c>
      <c r="AG5180" s="11">
        <f t="shared" si="80"/>
        <v>43332</v>
      </c>
    </row>
    <row r="5181" s="4" customFormat="1" spans="1:33">
      <c r="A5181" s="4" t="s">
        <v>20707</v>
      </c>
      <c r="B5181" s="4" t="s">
        <v>20707</v>
      </c>
      <c r="C5181" s="4" t="s">
        <v>20708</v>
      </c>
      <c r="D5181" s="4" t="s">
        <v>20709</v>
      </c>
      <c r="E5181" s="4" t="s">
        <v>36</v>
      </c>
      <c r="F5181" s="4" t="s">
        <v>37</v>
      </c>
      <c r="G5181" s="4" t="s">
        <v>51</v>
      </c>
      <c r="J5181" s="4" t="s">
        <v>39</v>
      </c>
      <c r="K5181" s="4" t="s">
        <v>340</v>
      </c>
      <c r="L5181" s="4" t="s">
        <v>341</v>
      </c>
      <c r="M5181" s="4" t="s">
        <v>342</v>
      </c>
      <c r="N5181" s="4" t="s">
        <v>36</v>
      </c>
      <c r="O5181" s="4">
        <v>1</v>
      </c>
      <c r="P5181" s="4" t="s">
        <v>55</v>
      </c>
      <c r="Q5181" s="4">
        <v>23.98</v>
      </c>
      <c r="Y5181" s="4" t="s">
        <v>10178</v>
      </c>
      <c r="Z5181" s="4" t="s">
        <v>147</v>
      </c>
      <c r="AA5181" s="4" t="s">
        <v>10179</v>
      </c>
      <c r="AB5181" s="4" t="s">
        <v>58</v>
      </c>
      <c r="AD5181" s="4" t="b">
        <v>0</v>
      </c>
      <c r="AG5181" s="11">
        <f t="shared" si="80"/>
        <v>43332</v>
      </c>
    </row>
    <row r="5182" s="4" customFormat="1" spans="1:33">
      <c r="A5182" s="4" t="s">
        <v>20710</v>
      </c>
      <c r="B5182" s="4" t="s">
        <v>20710</v>
      </c>
      <c r="C5182" s="4" t="s">
        <v>20711</v>
      </c>
      <c r="D5182" s="4" t="s">
        <v>20712</v>
      </c>
      <c r="E5182" s="4" t="s">
        <v>36</v>
      </c>
      <c r="F5182" s="4" t="s">
        <v>37</v>
      </c>
      <c r="G5182" s="4" t="s">
        <v>51</v>
      </c>
      <c r="J5182" s="4" t="s">
        <v>39</v>
      </c>
      <c r="K5182" s="4" t="s">
        <v>340</v>
      </c>
      <c r="L5182" s="4" t="s">
        <v>341</v>
      </c>
      <c r="M5182" s="4" t="s">
        <v>342</v>
      </c>
      <c r="N5182" s="4" t="s">
        <v>36</v>
      </c>
      <c r="O5182" s="4">
        <v>1</v>
      </c>
      <c r="P5182" s="4" t="s">
        <v>55</v>
      </c>
      <c r="Q5182" s="4">
        <v>23.98</v>
      </c>
      <c r="Y5182" s="4" t="s">
        <v>20713</v>
      </c>
      <c r="Z5182" s="4" t="s">
        <v>1192</v>
      </c>
      <c r="AA5182" s="4" t="s">
        <v>20714</v>
      </c>
      <c r="AB5182" s="4" t="s">
        <v>58</v>
      </c>
      <c r="AD5182" s="4" t="b">
        <v>0</v>
      </c>
      <c r="AG5182" s="11">
        <f t="shared" si="80"/>
        <v>43332</v>
      </c>
    </row>
    <row r="5183" s="4" customFormat="1" spans="1:33">
      <c r="A5183" s="4" t="s">
        <v>20710</v>
      </c>
      <c r="B5183" s="4" t="s">
        <v>20710</v>
      </c>
      <c r="C5183" s="4" t="s">
        <v>20711</v>
      </c>
      <c r="D5183" s="4" t="s">
        <v>20712</v>
      </c>
      <c r="E5183" s="4" t="s">
        <v>36</v>
      </c>
      <c r="F5183" s="4" t="s">
        <v>37</v>
      </c>
      <c r="G5183" s="4" t="s">
        <v>51</v>
      </c>
      <c r="J5183" s="4" t="s">
        <v>39</v>
      </c>
      <c r="K5183" s="4" t="s">
        <v>827</v>
      </c>
      <c r="L5183" s="4" t="s">
        <v>828</v>
      </c>
      <c r="M5183" s="4" t="s">
        <v>829</v>
      </c>
      <c r="N5183" s="4" t="s">
        <v>36</v>
      </c>
      <c r="O5183" s="4">
        <v>1</v>
      </c>
      <c r="P5183" s="4" t="s">
        <v>55</v>
      </c>
      <c r="Q5183" s="4">
        <v>22.98</v>
      </c>
      <c r="Y5183" s="4" t="s">
        <v>20713</v>
      </c>
      <c r="Z5183" s="4" t="s">
        <v>1192</v>
      </c>
      <c r="AA5183" s="4" t="s">
        <v>20714</v>
      </c>
      <c r="AB5183" s="4" t="s">
        <v>58</v>
      </c>
      <c r="AD5183" s="4" t="b">
        <v>0</v>
      </c>
      <c r="AG5183" s="11">
        <f t="shared" si="80"/>
        <v>43332</v>
      </c>
    </row>
    <row r="5184" s="4" customFormat="1" spans="1:33">
      <c r="A5184" s="4" t="s">
        <v>20715</v>
      </c>
      <c r="B5184" s="4" t="s">
        <v>20715</v>
      </c>
      <c r="C5184" s="4" t="s">
        <v>20716</v>
      </c>
      <c r="D5184" s="4" t="s">
        <v>20717</v>
      </c>
      <c r="E5184" s="4" t="s">
        <v>36</v>
      </c>
      <c r="F5184" s="4" t="s">
        <v>37</v>
      </c>
      <c r="G5184" s="4" t="s">
        <v>51</v>
      </c>
      <c r="J5184" s="4" t="s">
        <v>39</v>
      </c>
      <c r="K5184" s="4" t="s">
        <v>6605</v>
      </c>
      <c r="L5184" s="4" t="s">
        <v>6606</v>
      </c>
      <c r="M5184" s="4" t="s">
        <v>6607</v>
      </c>
      <c r="N5184" s="4" t="s">
        <v>36</v>
      </c>
      <c r="O5184" s="4">
        <v>1</v>
      </c>
      <c r="P5184" s="4" t="s">
        <v>55</v>
      </c>
      <c r="Q5184" s="4">
        <v>21.98</v>
      </c>
      <c r="Y5184" s="4" t="s">
        <v>20718</v>
      </c>
      <c r="Z5184" s="4" t="s">
        <v>6609</v>
      </c>
      <c r="AA5184" s="4">
        <v>21030</v>
      </c>
      <c r="AB5184" s="4" t="s">
        <v>58</v>
      </c>
      <c r="AD5184" s="4" t="b">
        <v>0</v>
      </c>
      <c r="AG5184" s="11">
        <f t="shared" si="80"/>
        <v>43332</v>
      </c>
    </row>
    <row r="5185" s="4" customFormat="1" spans="1:33">
      <c r="A5185" s="4" t="s">
        <v>20719</v>
      </c>
      <c r="B5185" s="4" t="s">
        <v>20719</v>
      </c>
      <c r="C5185" s="4" t="s">
        <v>20720</v>
      </c>
      <c r="D5185" s="4" t="s">
        <v>20721</v>
      </c>
      <c r="E5185" s="4" t="s">
        <v>36</v>
      </c>
      <c r="F5185" s="4" t="s">
        <v>37</v>
      </c>
      <c r="G5185" s="4" t="s">
        <v>51</v>
      </c>
      <c r="J5185" s="4" t="s">
        <v>39</v>
      </c>
      <c r="K5185" s="4" t="s">
        <v>20038</v>
      </c>
      <c r="L5185" s="4" t="s">
        <v>20039</v>
      </c>
      <c r="M5185" s="4" t="s">
        <v>20040</v>
      </c>
      <c r="N5185" s="4" t="s">
        <v>36</v>
      </c>
      <c r="O5185" s="4">
        <v>1</v>
      </c>
      <c r="P5185" s="4" t="s">
        <v>55</v>
      </c>
      <c r="Q5185" s="4">
        <v>22.98</v>
      </c>
      <c r="Y5185" s="4" t="s">
        <v>15986</v>
      </c>
      <c r="Z5185" s="4" t="s">
        <v>9455</v>
      </c>
      <c r="AA5185" s="4">
        <v>2210</v>
      </c>
      <c r="AB5185" s="4" t="s">
        <v>58</v>
      </c>
      <c r="AD5185" s="4" t="b">
        <v>0</v>
      </c>
      <c r="AG5185" s="11">
        <f t="shared" si="80"/>
        <v>43332</v>
      </c>
    </row>
    <row r="5186" s="4" customFormat="1" spans="1:33">
      <c r="A5186" s="4" t="s">
        <v>20719</v>
      </c>
      <c r="B5186" s="4" t="s">
        <v>20719</v>
      </c>
      <c r="C5186" s="4" t="s">
        <v>20720</v>
      </c>
      <c r="D5186" s="4" t="s">
        <v>20721</v>
      </c>
      <c r="E5186" s="4" t="s">
        <v>36</v>
      </c>
      <c r="F5186" s="4" t="s">
        <v>37</v>
      </c>
      <c r="G5186" s="4" t="s">
        <v>51</v>
      </c>
      <c r="J5186" s="4" t="s">
        <v>39</v>
      </c>
      <c r="K5186" s="4" t="s">
        <v>1354</v>
      </c>
      <c r="L5186" s="4" t="s">
        <v>1355</v>
      </c>
      <c r="M5186" s="4" t="s">
        <v>1356</v>
      </c>
      <c r="N5186" s="4" t="s">
        <v>36</v>
      </c>
      <c r="O5186" s="4">
        <v>1</v>
      </c>
      <c r="P5186" s="4" t="s">
        <v>55</v>
      </c>
      <c r="Q5186" s="4">
        <v>22.98</v>
      </c>
      <c r="Y5186" s="4" t="s">
        <v>15986</v>
      </c>
      <c r="Z5186" s="4" t="s">
        <v>9455</v>
      </c>
      <c r="AA5186" s="4">
        <v>2210</v>
      </c>
      <c r="AB5186" s="4" t="s">
        <v>58</v>
      </c>
      <c r="AD5186" s="4" t="b">
        <v>0</v>
      </c>
      <c r="AG5186" s="11">
        <f t="shared" ref="AG5186:AG5249" si="81">DATEVALUE(LEFT(C5186,10))</f>
        <v>43332</v>
      </c>
    </row>
    <row r="5187" s="4" customFormat="1" spans="1:33">
      <c r="A5187" s="4" t="s">
        <v>20722</v>
      </c>
      <c r="B5187" s="4" t="s">
        <v>20722</v>
      </c>
      <c r="C5187" s="4" t="s">
        <v>20723</v>
      </c>
      <c r="D5187" s="4" t="s">
        <v>20724</v>
      </c>
      <c r="E5187" s="4" t="s">
        <v>36</v>
      </c>
      <c r="F5187" s="4" t="s">
        <v>37</v>
      </c>
      <c r="G5187" s="4" t="s">
        <v>51</v>
      </c>
      <c r="J5187" s="4" t="s">
        <v>39</v>
      </c>
      <c r="K5187" s="4" t="s">
        <v>827</v>
      </c>
      <c r="L5187" s="4" t="s">
        <v>1197</v>
      </c>
      <c r="M5187" s="4" t="s">
        <v>1198</v>
      </c>
      <c r="N5187" s="4" t="s">
        <v>36</v>
      </c>
      <c r="O5187" s="4">
        <v>1</v>
      </c>
      <c r="P5187" s="4" t="s">
        <v>55</v>
      </c>
      <c r="Q5187" s="4">
        <v>23.98</v>
      </c>
      <c r="Y5187" s="4" t="s">
        <v>526</v>
      </c>
      <c r="Z5187" s="4" t="s">
        <v>147</v>
      </c>
      <c r="AA5187" s="4" t="s">
        <v>20725</v>
      </c>
      <c r="AB5187" s="4" t="s">
        <v>58</v>
      </c>
      <c r="AD5187" s="4" t="b">
        <v>0</v>
      </c>
      <c r="AG5187" s="11">
        <f t="shared" si="81"/>
        <v>43332</v>
      </c>
    </row>
    <row r="5188" s="4" customFormat="1" spans="1:33">
      <c r="A5188" s="4" t="s">
        <v>20722</v>
      </c>
      <c r="B5188" s="4" t="s">
        <v>20722</v>
      </c>
      <c r="C5188" s="4" t="s">
        <v>20723</v>
      </c>
      <c r="D5188" s="4" t="s">
        <v>20724</v>
      </c>
      <c r="E5188" s="4" t="s">
        <v>36</v>
      </c>
      <c r="F5188" s="4" t="s">
        <v>37</v>
      </c>
      <c r="G5188" s="4" t="s">
        <v>51</v>
      </c>
      <c r="J5188" s="4" t="s">
        <v>39</v>
      </c>
      <c r="K5188" s="4" t="s">
        <v>6259</v>
      </c>
      <c r="L5188" s="4" t="s">
        <v>12101</v>
      </c>
      <c r="M5188" s="4" t="s">
        <v>12102</v>
      </c>
      <c r="N5188" s="4" t="s">
        <v>36</v>
      </c>
      <c r="O5188" s="4">
        <v>1</v>
      </c>
      <c r="P5188" s="4" t="s">
        <v>55</v>
      </c>
      <c r="Q5188" s="4">
        <v>22.98</v>
      </c>
      <c r="Y5188" s="4" t="s">
        <v>526</v>
      </c>
      <c r="Z5188" s="4" t="s">
        <v>147</v>
      </c>
      <c r="AA5188" s="4" t="s">
        <v>20725</v>
      </c>
      <c r="AB5188" s="4" t="s">
        <v>58</v>
      </c>
      <c r="AD5188" s="4" t="b">
        <v>0</v>
      </c>
      <c r="AG5188" s="11">
        <f t="shared" si="81"/>
        <v>43332</v>
      </c>
    </row>
    <row r="5189" s="4" customFormat="1" spans="1:33">
      <c r="A5189" s="4" t="s">
        <v>20726</v>
      </c>
      <c r="B5189" s="4" t="s">
        <v>20726</v>
      </c>
      <c r="C5189" s="4" t="s">
        <v>20727</v>
      </c>
      <c r="D5189" s="4" t="s">
        <v>20728</v>
      </c>
      <c r="E5189" s="4" t="s">
        <v>36</v>
      </c>
      <c r="F5189" s="4" t="s">
        <v>37</v>
      </c>
      <c r="G5189" s="4" t="s">
        <v>51</v>
      </c>
      <c r="J5189" s="4" t="s">
        <v>110</v>
      </c>
      <c r="K5189" s="4" t="s">
        <v>13793</v>
      </c>
      <c r="L5189" s="4" t="s">
        <v>13794</v>
      </c>
      <c r="M5189" s="4" t="s">
        <v>13795</v>
      </c>
      <c r="N5189" s="4" t="s">
        <v>36</v>
      </c>
      <c r="O5189" s="4">
        <v>1</v>
      </c>
      <c r="P5189" s="4" t="s">
        <v>55</v>
      </c>
      <c r="Q5189" s="4">
        <v>22.98</v>
      </c>
      <c r="S5189" s="4">
        <v>5.98</v>
      </c>
      <c r="Y5189" s="4" t="s">
        <v>20729</v>
      </c>
      <c r="Z5189" s="4" t="s">
        <v>20730</v>
      </c>
      <c r="AA5189" s="4">
        <v>719</v>
      </c>
      <c r="AB5189" s="4" t="s">
        <v>1833</v>
      </c>
      <c r="AD5189" s="4" t="b">
        <v>0</v>
      </c>
      <c r="AG5189" s="11">
        <f t="shared" si="81"/>
        <v>43332</v>
      </c>
    </row>
    <row r="5190" s="4" customFormat="1" spans="1:33">
      <c r="A5190" s="4" t="s">
        <v>20726</v>
      </c>
      <c r="B5190" s="4" t="s">
        <v>20726</v>
      </c>
      <c r="C5190" s="4" t="s">
        <v>20727</v>
      </c>
      <c r="D5190" s="4" t="s">
        <v>20728</v>
      </c>
      <c r="E5190" s="4" t="s">
        <v>36</v>
      </c>
      <c r="F5190" s="4" t="s">
        <v>37</v>
      </c>
      <c r="G5190" s="4" t="s">
        <v>51</v>
      </c>
      <c r="J5190" s="4" t="s">
        <v>110</v>
      </c>
      <c r="K5190" s="4" t="s">
        <v>4215</v>
      </c>
      <c r="L5190" s="4" t="s">
        <v>4216</v>
      </c>
      <c r="M5190" s="4" t="s">
        <v>4217</v>
      </c>
      <c r="N5190" s="4" t="s">
        <v>36</v>
      </c>
      <c r="O5190" s="4">
        <v>1</v>
      </c>
      <c r="P5190" s="4" t="s">
        <v>55</v>
      </c>
      <c r="Q5190" s="4">
        <v>22.98</v>
      </c>
      <c r="S5190" s="4">
        <v>5.99</v>
      </c>
      <c r="Y5190" s="4" t="s">
        <v>20729</v>
      </c>
      <c r="Z5190" s="4" t="s">
        <v>20730</v>
      </c>
      <c r="AA5190" s="4">
        <v>719</v>
      </c>
      <c r="AB5190" s="4" t="s">
        <v>1833</v>
      </c>
      <c r="AD5190" s="4" t="b">
        <v>0</v>
      </c>
      <c r="AG5190" s="11">
        <f t="shared" si="81"/>
        <v>43332</v>
      </c>
    </row>
    <row r="5191" s="4" customFormat="1" spans="1:33">
      <c r="A5191" s="4" t="s">
        <v>20731</v>
      </c>
      <c r="B5191" s="4" t="s">
        <v>20731</v>
      </c>
      <c r="C5191" s="4" t="s">
        <v>20732</v>
      </c>
      <c r="D5191" s="4" t="s">
        <v>20733</v>
      </c>
      <c r="E5191" s="4" t="s">
        <v>36</v>
      </c>
      <c r="F5191" s="4" t="s">
        <v>37</v>
      </c>
      <c r="G5191" s="4" t="s">
        <v>51</v>
      </c>
      <c r="J5191" s="4" t="s">
        <v>39</v>
      </c>
      <c r="K5191" s="4" t="s">
        <v>5283</v>
      </c>
      <c r="L5191" s="4" t="s">
        <v>5284</v>
      </c>
      <c r="M5191" s="4" t="s">
        <v>5285</v>
      </c>
      <c r="N5191" s="4" t="s">
        <v>36</v>
      </c>
      <c r="O5191" s="4">
        <v>1</v>
      </c>
      <c r="P5191" s="4" t="s">
        <v>55</v>
      </c>
      <c r="Q5191" s="4">
        <v>23.98</v>
      </c>
      <c r="Y5191" s="4" t="s">
        <v>8415</v>
      </c>
      <c r="Z5191" s="4" t="s">
        <v>147</v>
      </c>
      <c r="AA5191" s="4" t="s">
        <v>20734</v>
      </c>
      <c r="AB5191" s="4" t="s">
        <v>58</v>
      </c>
      <c r="AD5191" s="4" t="b">
        <v>0</v>
      </c>
      <c r="AG5191" s="11">
        <f t="shared" si="81"/>
        <v>43332</v>
      </c>
    </row>
    <row r="5192" s="4" customFormat="1" spans="1:33">
      <c r="A5192" s="4" t="s">
        <v>20731</v>
      </c>
      <c r="B5192" s="4" t="s">
        <v>20731</v>
      </c>
      <c r="C5192" s="4" t="s">
        <v>20732</v>
      </c>
      <c r="D5192" s="4" t="s">
        <v>20733</v>
      </c>
      <c r="E5192" s="4" t="s">
        <v>36</v>
      </c>
      <c r="F5192" s="4" t="s">
        <v>37</v>
      </c>
      <c r="G5192" s="4" t="s">
        <v>51</v>
      </c>
      <c r="J5192" s="4" t="s">
        <v>39</v>
      </c>
      <c r="K5192" s="4" t="s">
        <v>13664</v>
      </c>
      <c r="L5192" s="4" t="s">
        <v>1402</v>
      </c>
      <c r="M5192" s="4" t="s">
        <v>1403</v>
      </c>
      <c r="N5192" s="4" t="s">
        <v>36</v>
      </c>
      <c r="O5192" s="4">
        <v>1</v>
      </c>
      <c r="P5192" s="4" t="s">
        <v>55</v>
      </c>
      <c r="Q5192" s="4">
        <v>23.98</v>
      </c>
      <c r="Y5192" s="4" t="s">
        <v>8415</v>
      </c>
      <c r="Z5192" s="4" t="s">
        <v>147</v>
      </c>
      <c r="AA5192" s="4" t="s">
        <v>20734</v>
      </c>
      <c r="AB5192" s="4" t="s">
        <v>58</v>
      </c>
      <c r="AD5192" s="4" t="b">
        <v>0</v>
      </c>
      <c r="AG5192" s="11">
        <f t="shared" si="81"/>
        <v>43332</v>
      </c>
    </row>
    <row r="5193" s="4" customFormat="1" spans="1:33">
      <c r="A5193" s="4" t="s">
        <v>20735</v>
      </c>
      <c r="B5193" s="4" t="s">
        <v>20735</v>
      </c>
      <c r="C5193" s="4" t="s">
        <v>20736</v>
      </c>
      <c r="D5193" s="4" t="s">
        <v>20737</v>
      </c>
      <c r="E5193" s="4" t="s">
        <v>36</v>
      </c>
      <c r="F5193" s="4" t="s">
        <v>37</v>
      </c>
      <c r="G5193" s="4" t="s">
        <v>51</v>
      </c>
      <c r="J5193" s="4" t="s">
        <v>39</v>
      </c>
      <c r="K5193" s="4" t="s">
        <v>3089</v>
      </c>
      <c r="L5193" s="4" t="s">
        <v>3090</v>
      </c>
      <c r="M5193" s="4" t="s">
        <v>3091</v>
      </c>
      <c r="N5193" s="4" t="s">
        <v>36</v>
      </c>
      <c r="O5193" s="4">
        <v>2</v>
      </c>
      <c r="P5193" s="4" t="s">
        <v>55</v>
      </c>
      <c r="Q5193" s="4">
        <v>47.96</v>
      </c>
      <c r="Y5193" s="4" t="s">
        <v>20738</v>
      </c>
      <c r="Z5193" s="4" t="s">
        <v>72</v>
      </c>
      <c r="AA5193" s="4" t="s">
        <v>20739</v>
      </c>
      <c r="AB5193" s="4" t="s">
        <v>58</v>
      </c>
      <c r="AD5193" s="4" t="b">
        <v>0</v>
      </c>
      <c r="AG5193" s="11">
        <f t="shared" si="81"/>
        <v>43332</v>
      </c>
    </row>
    <row r="5194" s="4" customFormat="1" spans="1:33">
      <c r="A5194" s="4" t="s">
        <v>20740</v>
      </c>
      <c r="B5194" s="4" t="s">
        <v>20740</v>
      </c>
      <c r="C5194" s="4" t="s">
        <v>20741</v>
      </c>
      <c r="D5194" s="4" t="s">
        <v>20742</v>
      </c>
      <c r="E5194" s="4" t="s">
        <v>36</v>
      </c>
      <c r="F5194" s="4" t="s">
        <v>37</v>
      </c>
      <c r="G5194" s="4" t="s">
        <v>51</v>
      </c>
      <c r="J5194" s="4" t="s">
        <v>39</v>
      </c>
      <c r="K5194" s="4" t="s">
        <v>7227</v>
      </c>
      <c r="L5194" s="4" t="s">
        <v>7228</v>
      </c>
      <c r="M5194" s="4" t="s">
        <v>7229</v>
      </c>
      <c r="N5194" s="4" t="s">
        <v>36</v>
      </c>
      <c r="O5194" s="4">
        <v>1</v>
      </c>
      <c r="P5194" s="4" t="s">
        <v>55</v>
      </c>
      <c r="Q5194" s="4">
        <v>22.98</v>
      </c>
      <c r="Y5194" s="4" t="s">
        <v>436</v>
      </c>
      <c r="Z5194" s="4" t="s">
        <v>115</v>
      </c>
      <c r="AA5194" s="4" t="s">
        <v>20743</v>
      </c>
      <c r="AB5194" s="4" t="s">
        <v>58</v>
      </c>
      <c r="AD5194" s="4" t="b">
        <v>0</v>
      </c>
      <c r="AG5194" s="11">
        <f t="shared" si="81"/>
        <v>43332</v>
      </c>
    </row>
    <row r="5195" s="4" customFormat="1" spans="1:33">
      <c r="A5195" s="4" t="s">
        <v>20744</v>
      </c>
      <c r="B5195" s="4" t="s">
        <v>20744</v>
      </c>
      <c r="C5195" s="4" t="s">
        <v>20745</v>
      </c>
      <c r="D5195" s="4" t="s">
        <v>20746</v>
      </c>
      <c r="E5195" s="4" t="s">
        <v>161</v>
      </c>
      <c r="F5195" s="4" t="s">
        <v>37</v>
      </c>
      <c r="G5195" s="4" t="s">
        <v>51</v>
      </c>
      <c r="J5195" s="4" t="s">
        <v>188</v>
      </c>
      <c r="K5195" s="4" t="s">
        <v>427</v>
      </c>
      <c r="L5195" s="4" t="s">
        <v>428</v>
      </c>
      <c r="M5195" s="4" t="s">
        <v>429</v>
      </c>
      <c r="N5195" s="4" t="s">
        <v>161</v>
      </c>
      <c r="O5195" s="4">
        <v>0</v>
      </c>
      <c r="Y5195" s="4" t="s">
        <v>3516</v>
      </c>
      <c r="Z5195" s="4" t="s">
        <v>115</v>
      </c>
      <c r="AA5195" s="4" t="s">
        <v>20747</v>
      </c>
      <c r="AB5195" s="4" t="s">
        <v>58</v>
      </c>
      <c r="AD5195" s="4" t="b">
        <v>0</v>
      </c>
      <c r="AG5195" s="11">
        <f t="shared" si="81"/>
        <v>43332</v>
      </c>
    </row>
    <row r="5196" s="4" customFormat="1" spans="1:33">
      <c r="A5196" s="4" t="s">
        <v>20748</v>
      </c>
      <c r="B5196" s="4" t="s">
        <v>20748</v>
      </c>
      <c r="C5196" s="4" t="s">
        <v>20749</v>
      </c>
      <c r="D5196" s="4" t="s">
        <v>20750</v>
      </c>
      <c r="E5196" s="4" t="s">
        <v>36</v>
      </c>
      <c r="F5196" s="4" t="s">
        <v>37</v>
      </c>
      <c r="G5196" s="4" t="s">
        <v>51</v>
      </c>
      <c r="J5196" s="4" t="s">
        <v>110</v>
      </c>
      <c r="K5196" s="4" t="s">
        <v>9227</v>
      </c>
      <c r="L5196" s="4" t="s">
        <v>9228</v>
      </c>
      <c r="M5196" s="4" t="s">
        <v>9229</v>
      </c>
      <c r="N5196" s="4" t="s">
        <v>36</v>
      </c>
      <c r="O5196" s="4">
        <v>1</v>
      </c>
      <c r="P5196" s="4" t="s">
        <v>55</v>
      </c>
      <c r="Q5196" s="4">
        <v>27.98</v>
      </c>
      <c r="S5196" s="4">
        <v>2.82</v>
      </c>
      <c r="X5196" s="4">
        <v>2.82</v>
      </c>
      <c r="Y5196" s="4" t="s">
        <v>4050</v>
      </c>
      <c r="Z5196" s="4" t="s">
        <v>1183</v>
      </c>
      <c r="AA5196" s="4" t="s">
        <v>20751</v>
      </c>
      <c r="AB5196" s="4" t="s">
        <v>58</v>
      </c>
      <c r="AC5196" s="4" t="s">
        <v>915</v>
      </c>
      <c r="AD5196" s="4" t="b">
        <v>0</v>
      </c>
      <c r="AG5196" s="11">
        <f t="shared" si="81"/>
        <v>43332</v>
      </c>
    </row>
    <row r="5197" s="4" customFormat="1" spans="1:33">
      <c r="A5197" s="4" t="s">
        <v>20748</v>
      </c>
      <c r="B5197" s="4" t="s">
        <v>20748</v>
      </c>
      <c r="C5197" s="4" t="s">
        <v>20749</v>
      </c>
      <c r="D5197" s="4" t="s">
        <v>20750</v>
      </c>
      <c r="E5197" s="4" t="s">
        <v>36</v>
      </c>
      <c r="F5197" s="4" t="s">
        <v>37</v>
      </c>
      <c r="G5197" s="4" t="s">
        <v>51</v>
      </c>
      <c r="J5197" s="4" t="s">
        <v>110</v>
      </c>
      <c r="K5197" s="4" t="s">
        <v>15050</v>
      </c>
      <c r="L5197" s="4" t="s">
        <v>15051</v>
      </c>
      <c r="M5197" s="4" t="s">
        <v>15047</v>
      </c>
      <c r="N5197" s="4" t="s">
        <v>36</v>
      </c>
      <c r="O5197" s="4">
        <v>1</v>
      </c>
      <c r="P5197" s="4" t="s">
        <v>55</v>
      </c>
      <c r="Q5197" s="4">
        <v>25.98</v>
      </c>
      <c r="S5197" s="4">
        <v>2.82</v>
      </c>
      <c r="X5197" s="4">
        <v>2.82</v>
      </c>
      <c r="Y5197" s="4" t="s">
        <v>4050</v>
      </c>
      <c r="Z5197" s="4" t="s">
        <v>1183</v>
      </c>
      <c r="AA5197" s="4" t="s">
        <v>20751</v>
      </c>
      <c r="AB5197" s="4" t="s">
        <v>58</v>
      </c>
      <c r="AC5197" s="4" t="s">
        <v>915</v>
      </c>
      <c r="AD5197" s="4" t="b">
        <v>0</v>
      </c>
      <c r="AG5197" s="11">
        <f t="shared" si="81"/>
        <v>43332</v>
      </c>
    </row>
    <row r="5198" s="4" customFormat="1" spans="1:33">
      <c r="A5198" s="4" t="s">
        <v>20752</v>
      </c>
      <c r="B5198" s="4" t="s">
        <v>20752</v>
      </c>
      <c r="C5198" s="4" t="s">
        <v>20753</v>
      </c>
      <c r="D5198" s="4" t="s">
        <v>20754</v>
      </c>
      <c r="E5198" s="4" t="s">
        <v>36</v>
      </c>
      <c r="F5198" s="4" t="s">
        <v>37</v>
      </c>
      <c r="G5198" s="4" t="s">
        <v>51</v>
      </c>
      <c r="J5198" s="4" t="s">
        <v>39</v>
      </c>
      <c r="K5198" s="4" t="s">
        <v>152</v>
      </c>
      <c r="L5198" s="4" t="s">
        <v>396</v>
      </c>
      <c r="M5198" s="4" t="s">
        <v>154</v>
      </c>
      <c r="N5198" s="4" t="s">
        <v>36</v>
      </c>
      <c r="O5198" s="4">
        <v>1</v>
      </c>
      <c r="P5198" s="4" t="s">
        <v>55</v>
      </c>
      <c r="Q5198" s="4">
        <v>22.98</v>
      </c>
      <c r="Y5198" s="4" t="s">
        <v>12133</v>
      </c>
      <c r="Z5198" s="4" t="s">
        <v>72</v>
      </c>
      <c r="AA5198" s="4" t="s">
        <v>20755</v>
      </c>
      <c r="AB5198" s="4" t="s">
        <v>58</v>
      </c>
      <c r="AD5198" s="4" t="b">
        <v>0</v>
      </c>
      <c r="AG5198" s="11">
        <f t="shared" si="81"/>
        <v>43332</v>
      </c>
    </row>
    <row r="5199" s="4" customFormat="1" spans="1:33">
      <c r="A5199" s="4" t="s">
        <v>20752</v>
      </c>
      <c r="B5199" s="4" t="s">
        <v>20752</v>
      </c>
      <c r="C5199" s="4" t="s">
        <v>20753</v>
      </c>
      <c r="D5199" s="4" t="s">
        <v>20754</v>
      </c>
      <c r="E5199" s="4" t="s">
        <v>36</v>
      </c>
      <c r="F5199" s="4" t="s">
        <v>37</v>
      </c>
      <c r="G5199" s="4" t="s">
        <v>51</v>
      </c>
      <c r="J5199" s="4" t="s">
        <v>39</v>
      </c>
      <c r="K5199" s="4" t="s">
        <v>1248</v>
      </c>
      <c r="L5199" s="4" t="s">
        <v>1249</v>
      </c>
      <c r="M5199" s="4" t="s">
        <v>1250</v>
      </c>
      <c r="N5199" s="4" t="s">
        <v>36</v>
      </c>
      <c r="O5199" s="4">
        <v>1</v>
      </c>
      <c r="P5199" s="4" t="s">
        <v>55</v>
      </c>
      <c r="Q5199" s="4">
        <v>23.98</v>
      </c>
      <c r="Y5199" s="4" t="s">
        <v>12133</v>
      </c>
      <c r="Z5199" s="4" t="s">
        <v>72</v>
      </c>
      <c r="AA5199" s="4" t="s">
        <v>20755</v>
      </c>
      <c r="AB5199" s="4" t="s">
        <v>58</v>
      </c>
      <c r="AD5199" s="4" t="b">
        <v>0</v>
      </c>
      <c r="AG5199" s="11">
        <f t="shared" si="81"/>
        <v>43332</v>
      </c>
    </row>
    <row r="5200" s="4" customFormat="1" spans="1:33">
      <c r="A5200" s="4" t="s">
        <v>20756</v>
      </c>
      <c r="B5200" s="4" t="s">
        <v>20756</v>
      </c>
      <c r="C5200" s="4" t="s">
        <v>20757</v>
      </c>
      <c r="D5200" s="4" t="s">
        <v>20758</v>
      </c>
      <c r="E5200" s="4" t="s">
        <v>36</v>
      </c>
      <c r="F5200" s="4" t="s">
        <v>37</v>
      </c>
      <c r="G5200" s="4" t="s">
        <v>51</v>
      </c>
      <c r="J5200" s="4" t="s">
        <v>39</v>
      </c>
      <c r="K5200" s="4" t="s">
        <v>77</v>
      </c>
      <c r="L5200" s="4" t="s">
        <v>671</v>
      </c>
      <c r="M5200" s="4" t="s">
        <v>672</v>
      </c>
      <c r="N5200" s="4" t="s">
        <v>36</v>
      </c>
      <c r="O5200" s="4">
        <v>1</v>
      </c>
      <c r="P5200" s="4" t="s">
        <v>55</v>
      </c>
      <c r="Q5200" s="4">
        <v>23.98</v>
      </c>
      <c r="Y5200" s="4" t="s">
        <v>3339</v>
      </c>
      <c r="Z5200" s="4" t="s">
        <v>47</v>
      </c>
      <c r="AA5200" s="4" t="s">
        <v>20759</v>
      </c>
      <c r="AB5200" s="4" t="s">
        <v>58</v>
      </c>
      <c r="AD5200" s="4" t="b">
        <v>0</v>
      </c>
      <c r="AG5200" s="11">
        <f t="shared" si="81"/>
        <v>43332</v>
      </c>
    </row>
    <row r="5201" s="4" customFormat="1" spans="1:33">
      <c r="A5201" s="4" t="s">
        <v>20756</v>
      </c>
      <c r="B5201" s="4" t="s">
        <v>20756</v>
      </c>
      <c r="C5201" s="4" t="s">
        <v>20757</v>
      </c>
      <c r="D5201" s="4" t="s">
        <v>20758</v>
      </c>
      <c r="E5201" s="4" t="s">
        <v>36</v>
      </c>
      <c r="F5201" s="4" t="s">
        <v>37</v>
      </c>
      <c r="G5201" s="4" t="s">
        <v>51</v>
      </c>
      <c r="J5201" s="4" t="s">
        <v>39</v>
      </c>
      <c r="K5201" s="4" t="s">
        <v>1132</v>
      </c>
      <c r="L5201" s="4" t="s">
        <v>1133</v>
      </c>
      <c r="M5201" s="4" t="s">
        <v>1134</v>
      </c>
      <c r="N5201" s="4" t="s">
        <v>36</v>
      </c>
      <c r="O5201" s="4">
        <v>1</v>
      </c>
      <c r="P5201" s="4" t="s">
        <v>55</v>
      </c>
      <c r="Q5201" s="4">
        <v>23.98</v>
      </c>
      <c r="Y5201" s="4" t="s">
        <v>3339</v>
      </c>
      <c r="Z5201" s="4" t="s">
        <v>47</v>
      </c>
      <c r="AA5201" s="4" t="s">
        <v>20759</v>
      </c>
      <c r="AB5201" s="4" t="s">
        <v>58</v>
      </c>
      <c r="AD5201" s="4" t="b">
        <v>0</v>
      </c>
      <c r="AG5201" s="11">
        <f t="shared" si="81"/>
        <v>43332</v>
      </c>
    </row>
    <row r="5202" s="4" customFormat="1" spans="1:33">
      <c r="A5202" s="4" t="s">
        <v>20756</v>
      </c>
      <c r="B5202" s="4" t="s">
        <v>20756</v>
      </c>
      <c r="C5202" s="4" t="s">
        <v>20757</v>
      </c>
      <c r="D5202" s="4" t="s">
        <v>20758</v>
      </c>
      <c r="E5202" s="4" t="s">
        <v>36</v>
      </c>
      <c r="F5202" s="4" t="s">
        <v>37</v>
      </c>
      <c r="G5202" s="4" t="s">
        <v>51</v>
      </c>
      <c r="J5202" s="4" t="s">
        <v>39</v>
      </c>
      <c r="K5202" s="4" t="s">
        <v>1281</v>
      </c>
      <c r="L5202" s="4" t="s">
        <v>1282</v>
      </c>
      <c r="M5202" s="4" t="s">
        <v>1283</v>
      </c>
      <c r="N5202" s="4" t="s">
        <v>36</v>
      </c>
      <c r="O5202" s="4">
        <v>1</v>
      </c>
      <c r="P5202" s="4" t="s">
        <v>55</v>
      </c>
      <c r="Q5202" s="4">
        <v>23.98</v>
      </c>
      <c r="Y5202" s="4" t="s">
        <v>3339</v>
      </c>
      <c r="Z5202" s="4" t="s">
        <v>47</v>
      </c>
      <c r="AA5202" s="4" t="s">
        <v>20759</v>
      </c>
      <c r="AB5202" s="4" t="s">
        <v>58</v>
      </c>
      <c r="AD5202" s="4" t="b">
        <v>0</v>
      </c>
      <c r="AG5202" s="11">
        <f t="shared" si="81"/>
        <v>43332</v>
      </c>
    </row>
    <row r="5203" s="4" customFormat="1" spans="1:33">
      <c r="A5203" s="4" t="s">
        <v>20760</v>
      </c>
      <c r="B5203" s="4" t="s">
        <v>20760</v>
      </c>
      <c r="C5203" s="4" t="s">
        <v>20761</v>
      </c>
      <c r="D5203" s="4" t="s">
        <v>20762</v>
      </c>
      <c r="E5203" s="4" t="s">
        <v>36</v>
      </c>
      <c r="F5203" s="4" t="s">
        <v>37</v>
      </c>
      <c r="G5203" s="4" t="s">
        <v>51</v>
      </c>
      <c r="J5203" s="4" t="s">
        <v>39</v>
      </c>
      <c r="K5203" s="4" t="s">
        <v>307</v>
      </c>
      <c r="L5203" s="4" t="s">
        <v>308</v>
      </c>
      <c r="M5203" s="4" t="s">
        <v>309</v>
      </c>
      <c r="N5203" s="4" t="s">
        <v>36</v>
      </c>
      <c r="O5203" s="4">
        <v>1</v>
      </c>
      <c r="P5203" s="4" t="s">
        <v>55</v>
      </c>
      <c r="Q5203" s="4">
        <v>23.98</v>
      </c>
      <c r="Y5203" s="4" t="s">
        <v>1357</v>
      </c>
      <c r="Z5203" s="4" t="s">
        <v>147</v>
      </c>
      <c r="AA5203" s="4" t="s">
        <v>20763</v>
      </c>
      <c r="AB5203" s="4" t="s">
        <v>58</v>
      </c>
      <c r="AD5203" s="4" t="b">
        <v>0</v>
      </c>
      <c r="AG5203" s="11">
        <f t="shared" si="81"/>
        <v>43332</v>
      </c>
    </row>
    <row r="5204" s="4" customFormat="1" spans="1:33">
      <c r="A5204" s="4" t="s">
        <v>20764</v>
      </c>
      <c r="B5204" s="4" t="s">
        <v>20764</v>
      </c>
      <c r="C5204" s="4" t="s">
        <v>20765</v>
      </c>
      <c r="D5204" s="4" t="s">
        <v>20766</v>
      </c>
      <c r="E5204" s="4" t="s">
        <v>36</v>
      </c>
      <c r="F5204" s="4" t="s">
        <v>37</v>
      </c>
      <c r="G5204" s="4" t="s">
        <v>51</v>
      </c>
      <c r="J5204" s="4" t="s">
        <v>39</v>
      </c>
      <c r="K5204" s="4" t="s">
        <v>12994</v>
      </c>
      <c r="L5204" s="4" t="s">
        <v>12995</v>
      </c>
      <c r="M5204" s="4" t="s">
        <v>12996</v>
      </c>
      <c r="N5204" s="4" t="s">
        <v>36</v>
      </c>
      <c r="O5204" s="4">
        <v>1</v>
      </c>
      <c r="P5204" s="4" t="s">
        <v>55</v>
      </c>
      <c r="Q5204" s="4">
        <v>10</v>
      </c>
      <c r="Y5204" s="4" t="s">
        <v>16840</v>
      </c>
      <c r="Z5204" s="4" t="s">
        <v>2227</v>
      </c>
      <c r="AA5204" s="4" t="s">
        <v>20767</v>
      </c>
      <c r="AB5204" s="4" t="s">
        <v>58</v>
      </c>
      <c r="AD5204" s="4" t="b">
        <v>0</v>
      </c>
      <c r="AG5204" s="11">
        <f t="shared" si="81"/>
        <v>43332</v>
      </c>
    </row>
    <row r="5205" s="4" customFormat="1" spans="1:33">
      <c r="A5205" s="4" t="s">
        <v>20768</v>
      </c>
      <c r="B5205" s="4" t="s">
        <v>20768</v>
      </c>
      <c r="C5205" s="4" t="s">
        <v>20769</v>
      </c>
      <c r="D5205" s="4" t="s">
        <v>20770</v>
      </c>
      <c r="E5205" s="4" t="s">
        <v>36</v>
      </c>
      <c r="F5205" s="4" t="s">
        <v>37</v>
      </c>
      <c r="G5205" s="4" t="s">
        <v>51</v>
      </c>
      <c r="J5205" s="4" t="s">
        <v>110</v>
      </c>
      <c r="K5205" s="4" t="s">
        <v>15156</v>
      </c>
      <c r="L5205" s="4" t="s">
        <v>15157</v>
      </c>
      <c r="M5205" s="4" t="s">
        <v>15153</v>
      </c>
      <c r="N5205" s="4" t="s">
        <v>36</v>
      </c>
      <c r="O5205" s="4">
        <v>1</v>
      </c>
      <c r="P5205" s="4" t="s">
        <v>55</v>
      </c>
      <c r="Q5205" s="4">
        <v>19.56</v>
      </c>
      <c r="S5205" s="4">
        <v>1.26</v>
      </c>
      <c r="Y5205" s="4" t="s">
        <v>1715</v>
      </c>
      <c r="Z5205" s="4" t="s">
        <v>72</v>
      </c>
      <c r="AA5205" s="4" t="s">
        <v>20771</v>
      </c>
      <c r="AB5205" s="4" t="s">
        <v>58</v>
      </c>
      <c r="AD5205" s="4" t="b">
        <v>0</v>
      </c>
      <c r="AG5205" s="11">
        <f t="shared" si="81"/>
        <v>43332</v>
      </c>
    </row>
    <row r="5206" s="4" customFormat="1" spans="1:33">
      <c r="A5206" s="4" t="s">
        <v>20768</v>
      </c>
      <c r="B5206" s="4" t="s">
        <v>20768</v>
      </c>
      <c r="C5206" s="4" t="s">
        <v>20769</v>
      </c>
      <c r="D5206" s="4" t="s">
        <v>20770</v>
      </c>
      <c r="E5206" s="4" t="s">
        <v>36</v>
      </c>
      <c r="F5206" s="4" t="s">
        <v>37</v>
      </c>
      <c r="G5206" s="4" t="s">
        <v>51</v>
      </c>
      <c r="J5206" s="4" t="s">
        <v>110</v>
      </c>
      <c r="K5206" s="4" t="s">
        <v>15929</v>
      </c>
      <c r="L5206" s="4" t="s">
        <v>15930</v>
      </c>
      <c r="M5206" s="4" t="s">
        <v>15931</v>
      </c>
      <c r="N5206" s="4" t="s">
        <v>36</v>
      </c>
      <c r="O5206" s="4">
        <v>1</v>
      </c>
      <c r="P5206" s="4" t="s">
        <v>55</v>
      </c>
      <c r="Q5206" s="4">
        <v>23.98</v>
      </c>
      <c r="S5206" s="4">
        <v>1.26</v>
      </c>
      <c r="Y5206" s="4" t="s">
        <v>1715</v>
      </c>
      <c r="Z5206" s="4" t="s">
        <v>72</v>
      </c>
      <c r="AA5206" s="4" t="s">
        <v>20771</v>
      </c>
      <c r="AB5206" s="4" t="s">
        <v>58</v>
      </c>
      <c r="AD5206" s="4" t="b">
        <v>0</v>
      </c>
      <c r="AG5206" s="11">
        <f t="shared" si="81"/>
        <v>43332</v>
      </c>
    </row>
    <row r="5207" s="4" customFormat="1" spans="1:33">
      <c r="A5207" s="4" t="s">
        <v>20772</v>
      </c>
      <c r="B5207" s="4" t="s">
        <v>20772</v>
      </c>
      <c r="C5207" s="4" t="s">
        <v>20773</v>
      </c>
      <c r="D5207" s="4" t="s">
        <v>20774</v>
      </c>
      <c r="E5207" s="4" t="s">
        <v>36</v>
      </c>
      <c r="F5207" s="4" t="s">
        <v>37</v>
      </c>
      <c r="G5207" s="4" t="s">
        <v>51</v>
      </c>
      <c r="J5207" s="4" t="s">
        <v>110</v>
      </c>
      <c r="K5207" s="4" t="s">
        <v>2558</v>
      </c>
      <c r="L5207" s="4" t="s">
        <v>2559</v>
      </c>
      <c r="M5207" s="4" t="s">
        <v>2560</v>
      </c>
      <c r="N5207" s="4" t="s">
        <v>36</v>
      </c>
      <c r="O5207" s="4">
        <v>1</v>
      </c>
      <c r="P5207" s="4" t="s">
        <v>55</v>
      </c>
      <c r="Q5207" s="4">
        <v>26.98</v>
      </c>
      <c r="S5207" s="4">
        <v>2.88</v>
      </c>
      <c r="X5207" s="4">
        <v>2.88</v>
      </c>
      <c r="Y5207" s="4" t="s">
        <v>18134</v>
      </c>
      <c r="Z5207" s="4" t="s">
        <v>147</v>
      </c>
      <c r="AA5207" s="4" t="s">
        <v>20775</v>
      </c>
      <c r="AB5207" s="4" t="s">
        <v>58</v>
      </c>
      <c r="AC5207" s="4" t="s">
        <v>915</v>
      </c>
      <c r="AD5207" s="4" t="b">
        <v>0</v>
      </c>
      <c r="AG5207" s="11">
        <f t="shared" si="81"/>
        <v>43332</v>
      </c>
    </row>
    <row r="5208" s="4" customFormat="1" spans="1:33">
      <c r="A5208" s="4" t="s">
        <v>20776</v>
      </c>
      <c r="B5208" s="4" t="s">
        <v>20776</v>
      </c>
      <c r="C5208" s="4" t="s">
        <v>20777</v>
      </c>
      <c r="D5208" s="4" t="s">
        <v>20778</v>
      </c>
      <c r="E5208" s="4" t="s">
        <v>36</v>
      </c>
      <c r="F5208" s="4" t="s">
        <v>37</v>
      </c>
      <c r="G5208" s="4" t="s">
        <v>51</v>
      </c>
      <c r="J5208" s="4" t="s">
        <v>39</v>
      </c>
      <c r="K5208" s="4" t="s">
        <v>1158</v>
      </c>
      <c r="L5208" s="4" t="s">
        <v>1159</v>
      </c>
      <c r="M5208" s="4" t="s">
        <v>1160</v>
      </c>
      <c r="N5208" s="4" t="s">
        <v>36</v>
      </c>
      <c r="O5208" s="4">
        <v>1</v>
      </c>
      <c r="P5208" s="4" t="s">
        <v>55</v>
      </c>
      <c r="Q5208" s="4">
        <v>22.98</v>
      </c>
      <c r="Y5208" s="4" t="s">
        <v>1667</v>
      </c>
      <c r="Z5208" s="4" t="s">
        <v>47</v>
      </c>
      <c r="AA5208" s="4" t="s">
        <v>20779</v>
      </c>
      <c r="AB5208" s="4" t="s">
        <v>58</v>
      </c>
      <c r="AD5208" s="4" t="b">
        <v>0</v>
      </c>
      <c r="AG5208" s="11">
        <f t="shared" si="81"/>
        <v>43332</v>
      </c>
    </row>
    <row r="5209" s="4" customFormat="1" spans="1:33">
      <c r="A5209" s="4" t="s">
        <v>20780</v>
      </c>
      <c r="B5209" s="4" t="s">
        <v>20780</v>
      </c>
      <c r="C5209" s="4" t="s">
        <v>20781</v>
      </c>
      <c r="D5209" s="4" t="s">
        <v>20782</v>
      </c>
      <c r="E5209" s="4" t="s">
        <v>36</v>
      </c>
      <c r="F5209" s="4" t="s">
        <v>37</v>
      </c>
      <c r="G5209" s="4" t="s">
        <v>51</v>
      </c>
      <c r="J5209" s="4" t="s">
        <v>110</v>
      </c>
      <c r="K5209" s="4" t="s">
        <v>482</v>
      </c>
      <c r="L5209" s="4" t="s">
        <v>483</v>
      </c>
      <c r="M5209" s="4" t="s">
        <v>484</v>
      </c>
      <c r="N5209" s="4" t="s">
        <v>36</v>
      </c>
      <c r="O5209" s="4">
        <v>1</v>
      </c>
      <c r="P5209" s="4" t="s">
        <v>55</v>
      </c>
      <c r="Q5209" s="4">
        <v>23.98</v>
      </c>
      <c r="S5209" s="4">
        <v>3.03</v>
      </c>
      <c r="X5209" s="4">
        <v>3.03</v>
      </c>
      <c r="Y5209" s="4" t="s">
        <v>9741</v>
      </c>
      <c r="Z5209" s="4" t="s">
        <v>47</v>
      </c>
      <c r="AA5209" s="4" t="s">
        <v>9742</v>
      </c>
      <c r="AB5209" s="4" t="s">
        <v>58</v>
      </c>
      <c r="AC5209" s="4" t="s">
        <v>915</v>
      </c>
      <c r="AD5209" s="4" t="b">
        <v>0</v>
      </c>
      <c r="AG5209" s="11">
        <f t="shared" si="81"/>
        <v>43332</v>
      </c>
    </row>
    <row r="5210" s="4" customFormat="1" spans="1:33">
      <c r="A5210" s="4" t="s">
        <v>20780</v>
      </c>
      <c r="B5210" s="4" t="s">
        <v>20780</v>
      </c>
      <c r="C5210" s="4" t="s">
        <v>20781</v>
      </c>
      <c r="D5210" s="4" t="s">
        <v>20782</v>
      </c>
      <c r="E5210" s="4" t="s">
        <v>36</v>
      </c>
      <c r="F5210" s="4" t="s">
        <v>37</v>
      </c>
      <c r="G5210" s="4" t="s">
        <v>51</v>
      </c>
      <c r="J5210" s="4" t="s">
        <v>110</v>
      </c>
      <c r="K5210" s="4" t="s">
        <v>1941</v>
      </c>
      <c r="L5210" s="4" t="s">
        <v>1942</v>
      </c>
      <c r="M5210" s="4" t="s">
        <v>1943</v>
      </c>
      <c r="N5210" s="4" t="s">
        <v>36</v>
      </c>
      <c r="O5210" s="4">
        <v>1</v>
      </c>
      <c r="P5210" s="4" t="s">
        <v>55</v>
      </c>
      <c r="Q5210" s="4">
        <v>23.98</v>
      </c>
      <c r="S5210" s="4">
        <v>3.02</v>
      </c>
      <c r="X5210" s="4">
        <v>3.02</v>
      </c>
      <c r="Y5210" s="4" t="s">
        <v>9741</v>
      </c>
      <c r="Z5210" s="4" t="s">
        <v>47</v>
      </c>
      <c r="AA5210" s="4" t="s">
        <v>9742</v>
      </c>
      <c r="AB5210" s="4" t="s">
        <v>58</v>
      </c>
      <c r="AC5210" s="4" t="s">
        <v>915</v>
      </c>
      <c r="AD5210" s="4" t="b">
        <v>0</v>
      </c>
      <c r="AG5210" s="11">
        <f t="shared" si="81"/>
        <v>43332</v>
      </c>
    </row>
    <row r="5211" s="4" customFormat="1" spans="1:33">
      <c r="A5211" s="4" t="s">
        <v>20783</v>
      </c>
      <c r="B5211" s="4" t="s">
        <v>20783</v>
      </c>
      <c r="C5211" s="4" t="s">
        <v>20784</v>
      </c>
      <c r="D5211" s="4" t="s">
        <v>20785</v>
      </c>
      <c r="E5211" s="4" t="s">
        <v>36</v>
      </c>
      <c r="F5211" s="4" t="s">
        <v>37</v>
      </c>
      <c r="G5211" s="4" t="s">
        <v>51</v>
      </c>
      <c r="J5211" s="4" t="s">
        <v>891</v>
      </c>
      <c r="K5211" s="4" t="s">
        <v>340</v>
      </c>
      <c r="L5211" s="4" t="s">
        <v>341</v>
      </c>
      <c r="M5211" s="4" t="s">
        <v>342</v>
      </c>
      <c r="N5211" s="4" t="s">
        <v>36</v>
      </c>
      <c r="O5211" s="4">
        <v>1</v>
      </c>
      <c r="P5211" s="4" t="s">
        <v>55</v>
      </c>
      <c r="Q5211" s="4">
        <v>23.98</v>
      </c>
      <c r="S5211" s="4">
        <v>2</v>
      </c>
      <c r="X5211" s="4">
        <v>2</v>
      </c>
      <c r="Y5211" s="4" t="s">
        <v>146</v>
      </c>
      <c r="Z5211" s="4" t="s">
        <v>147</v>
      </c>
      <c r="AA5211" s="4" t="s">
        <v>20786</v>
      </c>
      <c r="AB5211" s="4" t="s">
        <v>58</v>
      </c>
      <c r="AD5211" s="4" t="b">
        <v>0</v>
      </c>
      <c r="AG5211" s="11">
        <f t="shared" si="81"/>
        <v>43332</v>
      </c>
    </row>
    <row r="5212" s="4" customFormat="1" spans="1:33">
      <c r="A5212" s="4" t="s">
        <v>20787</v>
      </c>
      <c r="B5212" s="4" t="s">
        <v>20787</v>
      </c>
      <c r="C5212" s="4" t="s">
        <v>20788</v>
      </c>
      <c r="D5212" s="4" t="s">
        <v>20789</v>
      </c>
      <c r="E5212" s="4" t="s">
        <v>36</v>
      </c>
      <c r="F5212" s="4" t="s">
        <v>37</v>
      </c>
      <c r="G5212" s="4" t="s">
        <v>51</v>
      </c>
      <c r="J5212" s="4" t="s">
        <v>39</v>
      </c>
      <c r="K5212" s="4" t="s">
        <v>1656</v>
      </c>
      <c r="L5212" s="4" t="s">
        <v>1657</v>
      </c>
      <c r="M5212" s="4" t="s">
        <v>1658</v>
      </c>
      <c r="N5212" s="4" t="s">
        <v>36</v>
      </c>
      <c r="O5212" s="4">
        <v>1</v>
      </c>
      <c r="P5212" s="4" t="s">
        <v>55</v>
      </c>
      <c r="Q5212" s="4">
        <v>17.98</v>
      </c>
      <c r="Y5212" s="4" t="s">
        <v>15603</v>
      </c>
      <c r="Z5212" s="4" t="s">
        <v>47</v>
      </c>
      <c r="AA5212" s="4" t="s">
        <v>20790</v>
      </c>
      <c r="AB5212" s="4" t="s">
        <v>58</v>
      </c>
      <c r="AD5212" s="4" t="b">
        <v>0</v>
      </c>
      <c r="AG5212" s="11">
        <f t="shared" si="81"/>
        <v>43332</v>
      </c>
    </row>
    <row r="5213" s="4" customFormat="1" spans="1:33">
      <c r="A5213" s="4" t="s">
        <v>20791</v>
      </c>
      <c r="B5213" s="4" t="s">
        <v>20791</v>
      </c>
      <c r="C5213" s="4" t="s">
        <v>20792</v>
      </c>
      <c r="D5213" s="4" t="s">
        <v>20793</v>
      </c>
      <c r="E5213" s="4" t="s">
        <v>36</v>
      </c>
      <c r="F5213" s="4" t="s">
        <v>37</v>
      </c>
      <c r="G5213" s="4" t="s">
        <v>51</v>
      </c>
      <c r="J5213" s="4" t="s">
        <v>39</v>
      </c>
      <c r="K5213" s="4" t="s">
        <v>340</v>
      </c>
      <c r="L5213" s="4" t="s">
        <v>341</v>
      </c>
      <c r="M5213" s="4" t="s">
        <v>342</v>
      </c>
      <c r="N5213" s="4" t="s">
        <v>36</v>
      </c>
      <c r="O5213" s="4">
        <v>1</v>
      </c>
      <c r="P5213" s="4" t="s">
        <v>55</v>
      </c>
      <c r="Q5213" s="4">
        <v>23.98</v>
      </c>
      <c r="Y5213" s="4" t="s">
        <v>3203</v>
      </c>
      <c r="Z5213" s="4" t="s">
        <v>738</v>
      </c>
      <c r="AA5213" s="4" t="s">
        <v>20794</v>
      </c>
      <c r="AB5213" s="4" t="s">
        <v>58</v>
      </c>
      <c r="AD5213" s="4" t="b">
        <v>0</v>
      </c>
      <c r="AG5213" s="11">
        <f t="shared" si="81"/>
        <v>43332</v>
      </c>
    </row>
    <row r="5214" s="4" customFormat="1" spans="1:33">
      <c r="A5214" s="4" t="s">
        <v>20795</v>
      </c>
      <c r="B5214" s="4" t="s">
        <v>20795</v>
      </c>
      <c r="C5214" s="4" t="s">
        <v>20796</v>
      </c>
      <c r="D5214" s="4" t="s">
        <v>20797</v>
      </c>
      <c r="E5214" s="4" t="s">
        <v>36</v>
      </c>
      <c r="F5214" s="4" t="s">
        <v>37</v>
      </c>
      <c r="G5214" s="4" t="s">
        <v>51</v>
      </c>
      <c r="J5214" s="4" t="s">
        <v>39</v>
      </c>
      <c r="K5214" s="4" t="s">
        <v>307</v>
      </c>
      <c r="L5214" s="4" t="s">
        <v>308</v>
      </c>
      <c r="M5214" s="4" t="s">
        <v>309</v>
      </c>
      <c r="N5214" s="4" t="s">
        <v>36</v>
      </c>
      <c r="O5214" s="4">
        <v>1</v>
      </c>
      <c r="P5214" s="4" t="s">
        <v>55</v>
      </c>
      <c r="Q5214" s="4">
        <v>23.98</v>
      </c>
      <c r="Y5214" s="4" t="s">
        <v>20798</v>
      </c>
      <c r="Z5214" s="4" t="s">
        <v>47</v>
      </c>
      <c r="AA5214" s="4" t="s">
        <v>20799</v>
      </c>
      <c r="AB5214" s="4" t="s">
        <v>58</v>
      </c>
      <c r="AD5214" s="4" t="b">
        <v>0</v>
      </c>
      <c r="AG5214" s="11">
        <f t="shared" si="81"/>
        <v>43332</v>
      </c>
    </row>
    <row r="5215" s="4" customFormat="1" spans="1:33">
      <c r="A5215" s="4" t="s">
        <v>20795</v>
      </c>
      <c r="B5215" s="4" t="s">
        <v>20795</v>
      </c>
      <c r="C5215" s="4" t="s">
        <v>20796</v>
      </c>
      <c r="D5215" s="4" t="s">
        <v>20797</v>
      </c>
      <c r="E5215" s="4" t="s">
        <v>36</v>
      </c>
      <c r="F5215" s="4" t="s">
        <v>37</v>
      </c>
      <c r="G5215" s="4" t="s">
        <v>51</v>
      </c>
      <c r="J5215" s="4" t="s">
        <v>39</v>
      </c>
      <c r="K5215" s="4" t="s">
        <v>340</v>
      </c>
      <c r="L5215" s="4" t="s">
        <v>341</v>
      </c>
      <c r="M5215" s="4" t="s">
        <v>342</v>
      </c>
      <c r="N5215" s="4" t="s">
        <v>36</v>
      </c>
      <c r="O5215" s="4">
        <v>1</v>
      </c>
      <c r="P5215" s="4" t="s">
        <v>55</v>
      </c>
      <c r="Q5215" s="4">
        <v>23.98</v>
      </c>
      <c r="Y5215" s="4" t="s">
        <v>20798</v>
      </c>
      <c r="Z5215" s="4" t="s">
        <v>47</v>
      </c>
      <c r="AA5215" s="4" t="s">
        <v>20799</v>
      </c>
      <c r="AB5215" s="4" t="s">
        <v>58</v>
      </c>
      <c r="AD5215" s="4" t="b">
        <v>0</v>
      </c>
      <c r="AG5215" s="11">
        <f t="shared" si="81"/>
        <v>43332</v>
      </c>
    </row>
    <row r="5216" s="4" customFormat="1" spans="1:33">
      <c r="A5216" s="4" t="s">
        <v>20800</v>
      </c>
      <c r="B5216" s="4" t="s">
        <v>20800</v>
      </c>
      <c r="C5216" s="4" t="s">
        <v>20801</v>
      </c>
      <c r="D5216" s="4" t="s">
        <v>20802</v>
      </c>
      <c r="E5216" s="4" t="s">
        <v>36</v>
      </c>
      <c r="F5216" s="4" t="s">
        <v>37</v>
      </c>
      <c r="G5216" s="4" t="s">
        <v>51</v>
      </c>
      <c r="J5216" s="4" t="s">
        <v>39</v>
      </c>
      <c r="K5216" s="4" t="s">
        <v>307</v>
      </c>
      <c r="L5216" s="4" t="s">
        <v>308</v>
      </c>
      <c r="M5216" s="4" t="s">
        <v>309</v>
      </c>
      <c r="N5216" s="4" t="s">
        <v>36</v>
      </c>
      <c r="O5216" s="4">
        <v>1</v>
      </c>
      <c r="P5216" s="4" t="s">
        <v>55</v>
      </c>
      <c r="Q5216" s="4">
        <v>23.98</v>
      </c>
      <c r="R5216" s="4">
        <v>2.42</v>
      </c>
      <c r="Y5216" s="4" t="s">
        <v>506</v>
      </c>
      <c r="Z5216" s="4" t="s">
        <v>299</v>
      </c>
      <c r="AA5216" s="4" t="s">
        <v>20803</v>
      </c>
      <c r="AB5216" s="4" t="s">
        <v>58</v>
      </c>
      <c r="AD5216" s="4" t="b">
        <v>0</v>
      </c>
      <c r="AG5216" s="11">
        <f t="shared" si="81"/>
        <v>43332</v>
      </c>
    </row>
    <row r="5217" s="4" customFormat="1" spans="1:33">
      <c r="A5217" s="4" t="s">
        <v>20800</v>
      </c>
      <c r="B5217" s="4" t="s">
        <v>20800</v>
      </c>
      <c r="C5217" s="4" t="s">
        <v>20801</v>
      </c>
      <c r="D5217" s="4" t="s">
        <v>20802</v>
      </c>
      <c r="E5217" s="4" t="s">
        <v>36</v>
      </c>
      <c r="F5217" s="4" t="s">
        <v>37</v>
      </c>
      <c r="G5217" s="4" t="s">
        <v>51</v>
      </c>
      <c r="J5217" s="4" t="s">
        <v>39</v>
      </c>
      <c r="K5217" s="4" t="s">
        <v>3787</v>
      </c>
      <c r="L5217" s="4" t="s">
        <v>11935</v>
      </c>
      <c r="M5217" s="4" t="s">
        <v>3789</v>
      </c>
      <c r="N5217" s="4" t="s">
        <v>36</v>
      </c>
      <c r="O5217" s="4">
        <v>1</v>
      </c>
      <c r="P5217" s="4" t="s">
        <v>55</v>
      </c>
      <c r="Q5217" s="4">
        <v>23.98</v>
      </c>
      <c r="R5217" s="4">
        <v>2.42</v>
      </c>
      <c r="Y5217" s="4" t="s">
        <v>506</v>
      </c>
      <c r="Z5217" s="4" t="s">
        <v>299</v>
      </c>
      <c r="AA5217" s="4" t="s">
        <v>20803</v>
      </c>
      <c r="AB5217" s="4" t="s">
        <v>58</v>
      </c>
      <c r="AD5217" s="4" t="b">
        <v>0</v>
      </c>
      <c r="AG5217" s="11">
        <f t="shared" si="81"/>
        <v>43332</v>
      </c>
    </row>
    <row r="5218" s="4" customFormat="1" spans="1:33">
      <c r="A5218" s="4" t="s">
        <v>20804</v>
      </c>
      <c r="B5218" s="4" t="s">
        <v>20804</v>
      </c>
      <c r="C5218" s="4" t="s">
        <v>20805</v>
      </c>
      <c r="D5218" s="4" t="s">
        <v>20806</v>
      </c>
      <c r="E5218" s="4" t="s">
        <v>36</v>
      </c>
      <c r="F5218" s="4" t="s">
        <v>37</v>
      </c>
      <c r="G5218" s="4" t="s">
        <v>51</v>
      </c>
      <c r="J5218" s="4" t="s">
        <v>110</v>
      </c>
      <c r="K5218" s="4" t="s">
        <v>7730</v>
      </c>
      <c r="L5218" s="4" t="s">
        <v>7731</v>
      </c>
      <c r="M5218" s="4" t="s">
        <v>7732</v>
      </c>
      <c r="N5218" s="4" t="s">
        <v>36</v>
      </c>
      <c r="O5218" s="4">
        <v>1</v>
      </c>
      <c r="P5218" s="4" t="s">
        <v>55</v>
      </c>
      <c r="Q5218" s="4">
        <v>22.98</v>
      </c>
      <c r="S5218" s="4">
        <v>3.13</v>
      </c>
      <c r="Y5218" s="4" t="s">
        <v>10751</v>
      </c>
      <c r="Z5218" s="4" t="s">
        <v>47</v>
      </c>
      <c r="AA5218" s="4" t="s">
        <v>20807</v>
      </c>
      <c r="AB5218" s="4" t="s">
        <v>58</v>
      </c>
      <c r="AD5218" s="4" t="b">
        <v>0</v>
      </c>
      <c r="AG5218" s="11">
        <f t="shared" si="81"/>
        <v>43332</v>
      </c>
    </row>
    <row r="5219" s="4" customFormat="1" spans="1:33">
      <c r="A5219" s="4" t="s">
        <v>20808</v>
      </c>
      <c r="B5219" s="4" t="s">
        <v>20808</v>
      </c>
      <c r="C5219" s="4" t="s">
        <v>20809</v>
      </c>
      <c r="D5219" s="4" t="s">
        <v>20810</v>
      </c>
      <c r="E5219" s="4" t="s">
        <v>161</v>
      </c>
      <c r="F5219" s="4" t="s">
        <v>37</v>
      </c>
      <c r="G5219" s="4" t="s">
        <v>51</v>
      </c>
      <c r="J5219" s="4" t="s">
        <v>110</v>
      </c>
      <c r="K5219" s="4" t="s">
        <v>1854</v>
      </c>
      <c r="L5219" s="4" t="s">
        <v>1855</v>
      </c>
      <c r="M5219" s="4" t="s">
        <v>1856</v>
      </c>
      <c r="N5219" s="4" t="s">
        <v>161</v>
      </c>
      <c r="O5219" s="4">
        <v>0</v>
      </c>
      <c r="Y5219" s="4" t="s">
        <v>6621</v>
      </c>
      <c r="Z5219" s="4" t="s">
        <v>7268</v>
      </c>
      <c r="AA5219" s="4" t="s">
        <v>20811</v>
      </c>
      <c r="AB5219" s="4" t="s">
        <v>58</v>
      </c>
      <c r="AD5219" s="4" t="b">
        <v>0</v>
      </c>
      <c r="AG5219" s="11">
        <f t="shared" si="81"/>
        <v>43332</v>
      </c>
    </row>
    <row r="5220" s="4" customFormat="1" spans="1:33">
      <c r="A5220" s="4" t="s">
        <v>20812</v>
      </c>
      <c r="B5220" s="4" t="s">
        <v>20812</v>
      </c>
      <c r="C5220" s="4" t="s">
        <v>20813</v>
      </c>
      <c r="D5220" s="4" t="s">
        <v>20814</v>
      </c>
      <c r="E5220" s="4" t="s">
        <v>36</v>
      </c>
      <c r="F5220" s="4" t="s">
        <v>37</v>
      </c>
      <c r="G5220" s="4" t="s">
        <v>51</v>
      </c>
      <c r="J5220" s="4" t="s">
        <v>39</v>
      </c>
      <c r="K5220" s="4" t="s">
        <v>4228</v>
      </c>
      <c r="L5220" s="4" t="s">
        <v>9418</v>
      </c>
      <c r="M5220" s="4" t="s">
        <v>4230</v>
      </c>
      <c r="N5220" s="4" t="s">
        <v>36</v>
      </c>
      <c r="O5220" s="4">
        <v>1</v>
      </c>
      <c r="P5220" s="4" t="s">
        <v>55</v>
      </c>
      <c r="Q5220" s="4">
        <v>22.98</v>
      </c>
      <c r="Y5220" s="4" t="s">
        <v>3203</v>
      </c>
      <c r="Z5220" s="4" t="s">
        <v>738</v>
      </c>
      <c r="AA5220" s="4" t="s">
        <v>20815</v>
      </c>
      <c r="AB5220" s="4" t="s">
        <v>58</v>
      </c>
      <c r="AD5220" s="4" t="b">
        <v>0</v>
      </c>
      <c r="AG5220" s="11">
        <f t="shared" si="81"/>
        <v>43332</v>
      </c>
    </row>
    <row r="5221" s="4" customFormat="1" spans="1:33">
      <c r="A5221" s="4" t="s">
        <v>20812</v>
      </c>
      <c r="B5221" s="4" t="s">
        <v>20812</v>
      </c>
      <c r="C5221" s="4" t="s">
        <v>20813</v>
      </c>
      <c r="D5221" s="4" t="s">
        <v>20814</v>
      </c>
      <c r="E5221" s="4" t="s">
        <v>36</v>
      </c>
      <c r="F5221" s="4" t="s">
        <v>37</v>
      </c>
      <c r="G5221" s="4" t="s">
        <v>51</v>
      </c>
      <c r="J5221" s="4" t="s">
        <v>39</v>
      </c>
      <c r="K5221" s="4" t="s">
        <v>15255</v>
      </c>
      <c r="L5221" s="4" t="s">
        <v>15256</v>
      </c>
      <c r="M5221" s="4" t="s">
        <v>15252</v>
      </c>
      <c r="N5221" s="4" t="s">
        <v>36</v>
      </c>
      <c r="O5221" s="4">
        <v>1</v>
      </c>
      <c r="P5221" s="4" t="s">
        <v>55</v>
      </c>
      <c r="Q5221" s="4">
        <v>22.98</v>
      </c>
      <c r="Y5221" s="4" t="s">
        <v>3203</v>
      </c>
      <c r="Z5221" s="4" t="s">
        <v>738</v>
      </c>
      <c r="AA5221" s="4" t="s">
        <v>20815</v>
      </c>
      <c r="AB5221" s="4" t="s">
        <v>58</v>
      </c>
      <c r="AD5221" s="4" t="b">
        <v>0</v>
      </c>
      <c r="AG5221" s="11">
        <f t="shared" si="81"/>
        <v>43332</v>
      </c>
    </row>
    <row r="5222" s="4" customFormat="1" spans="1:33">
      <c r="A5222" s="4" t="s">
        <v>20812</v>
      </c>
      <c r="B5222" s="4" t="s">
        <v>20812</v>
      </c>
      <c r="C5222" s="4" t="s">
        <v>20813</v>
      </c>
      <c r="D5222" s="4" t="s">
        <v>20814</v>
      </c>
      <c r="E5222" s="4" t="s">
        <v>36</v>
      </c>
      <c r="F5222" s="4" t="s">
        <v>37</v>
      </c>
      <c r="G5222" s="4" t="s">
        <v>51</v>
      </c>
      <c r="J5222" s="4" t="s">
        <v>39</v>
      </c>
      <c r="K5222" s="4" t="s">
        <v>1273</v>
      </c>
      <c r="L5222" s="4" t="s">
        <v>1274</v>
      </c>
      <c r="M5222" s="4" t="s">
        <v>1275</v>
      </c>
      <c r="N5222" s="4" t="s">
        <v>36</v>
      </c>
      <c r="O5222" s="4">
        <v>1</v>
      </c>
      <c r="P5222" s="4" t="s">
        <v>55</v>
      </c>
      <c r="Q5222" s="4">
        <v>22.98</v>
      </c>
      <c r="Y5222" s="4" t="s">
        <v>3203</v>
      </c>
      <c r="Z5222" s="4" t="s">
        <v>738</v>
      </c>
      <c r="AA5222" s="4" t="s">
        <v>20815</v>
      </c>
      <c r="AB5222" s="4" t="s">
        <v>58</v>
      </c>
      <c r="AD5222" s="4" t="b">
        <v>0</v>
      </c>
      <c r="AG5222" s="11">
        <f t="shared" si="81"/>
        <v>43332</v>
      </c>
    </row>
    <row r="5223" s="4" customFormat="1" spans="1:33">
      <c r="A5223" s="4" t="s">
        <v>20812</v>
      </c>
      <c r="B5223" s="4" t="s">
        <v>20812</v>
      </c>
      <c r="C5223" s="4" t="s">
        <v>20813</v>
      </c>
      <c r="D5223" s="4" t="s">
        <v>20814</v>
      </c>
      <c r="E5223" s="4" t="s">
        <v>36</v>
      </c>
      <c r="F5223" s="4" t="s">
        <v>37</v>
      </c>
      <c r="G5223" s="4" t="s">
        <v>51</v>
      </c>
      <c r="J5223" s="4" t="s">
        <v>39</v>
      </c>
      <c r="K5223" s="4" t="s">
        <v>9488</v>
      </c>
      <c r="L5223" s="4" t="s">
        <v>9489</v>
      </c>
      <c r="M5223" s="4" t="s">
        <v>9490</v>
      </c>
      <c r="N5223" s="4" t="s">
        <v>36</v>
      </c>
      <c r="O5223" s="4">
        <v>1</v>
      </c>
      <c r="P5223" s="4" t="s">
        <v>55</v>
      </c>
      <c r="Q5223" s="4">
        <v>22.98</v>
      </c>
      <c r="Y5223" s="4" t="s">
        <v>3203</v>
      </c>
      <c r="Z5223" s="4" t="s">
        <v>738</v>
      </c>
      <c r="AA5223" s="4" t="s">
        <v>20815</v>
      </c>
      <c r="AB5223" s="4" t="s">
        <v>58</v>
      </c>
      <c r="AD5223" s="4" t="b">
        <v>0</v>
      </c>
      <c r="AG5223" s="11">
        <f t="shared" si="81"/>
        <v>43332</v>
      </c>
    </row>
    <row r="5224" s="4" customFormat="1" spans="1:33">
      <c r="A5224" s="4" t="s">
        <v>20816</v>
      </c>
      <c r="B5224" s="4" t="s">
        <v>20816</v>
      </c>
      <c r="C5224" s="4" t="s">
        <v>20817</v>
      </c>
      <c r="D5224" s="4" t="s">
        <v>20818</v>
      </c>
      <c r="E5224" s="4" t="s">
        <v>36</v>
      </c>
      <c r="F5224" s="4" t="s">
        <v>37</v>
      </c>
      <c r="G5224" s="4" t="s">
        <v>51</v>
      </c>
      <c r="J5224" s="4" t="s">
        <v>39</v>
      </c>
      <c r="K5224" s="4" t="s">
        <v>2899</v>
      </c>
      <c r="L5224" s="4" t="s">
        <v>2900</v>
      </c>
      <c r="M5224" s="4" t="s">
        <v>2901</v>
      </c>
      <c r="N5224" s="4" t="s">
        <v>36</v>
      </c>
      <c r="O5224" s="4">
        <v>1</v>
      </c>
      <c r="P5224" s="4" t="s">
        <v>55</v>
      </c>
      <c r="Q5224" s="4">
        <v>22.98</v>
      </c>
      <c r="Y5224" s="4" t="s">
        <v>7258</v>
      </c>
      <c r="Z5224" s="4" t="s">
        <v>1192</v>
      </c>
      <c r="AA5224" s="4" t="s">
        <v>20819</v>
      </c>
      <c r="AB5224" s="4" t="s">
        <v>58</v>
      </c>
      <c r="AD5224" s="4" t="b">
        <v>0</v>
      </c>
      <c r="AG5224" s="11">
        <f t="shared" si="81"/>
        <v>43332</v>
      </c>
    </row>
    <row r="5225" s="4" customFormat="1" spans="1:33">
      <c r="A5225" s="4" t="s">
        <v>20820</v>
      </c>
      <c r="B5225" s="4" t="s">
        <v>20820</v>
      </c>
      <c r="C5225" s="4" t="s">
        <v>20817</v>
      </c>
      <c r="D5225" s="4" t="s">
        <v>20821</v>
      </c>
      <c r="E5225" s="4" t="s">
        <v>36</v>
      </c>
      <c r="F5225" s="4" t="s">
        <v>37</v>
      </c>
      <c r="G5225" s="4" t="s">
        <v>51</v>
      </c>
      <c r="J5225" s="4" t="s">
        <v>39</v>
      </c>
      <c r="K5225" s="4" t="s">
        <v>1802</v>
      </c>
      <c r="L5225" s="4" t="s">
        <v>1803</v>
      </c>
      <c r="M5225" s="4" t="s">
        <v>1804</v>
      </c>
      <c r="N5225" s="4" t="s">
        <v>36</v>
      </c>
      <c r="O5225" s="4">
        <v>1</v>
      </c>
      <c r="P5225" s="4" t="s">
        <v>55</v>
      </c>
      <c r="Q5225" s="4">
        <v>25.98</v>
      </c>
      <c r="Y5225" s="4" t="s">
        <v>7258</v>
      </c>
      <c r="Z5225" s="4" t="s">
        <v>1192</v>
      </c>
      <c r="AA5225" s="4" t="s">
        <v>20819</v>
      </c>
      <c r="AB5225" s="4" t="s">
        <v>58</v>
      </c>
      <c r="AD5225" s="4" t="b">
        <v>0</v>
      </c>
      <c r="AG5225" s="11">
        <f t="shared" si="81"/>
        <v>43332</v>
      </c>
    </row>
    <row r="5226" s="4" customFormat="1" spans="1:33">
      <c r="A5226" s="4" t="s">
        <v>20820</v>
      </c>
      <c r="B5226" s="4" t="s">
        <v>20820</v>
      </c>
      <c r="C5226" s="4" t="s">
        <v>20817</v>
      </c>
      <c r="D5226" s="4" t="s">
        <v>20821</v>
      </c>
      <c r="E5226" s="4" t="s">
        <v>36</v>
      </c>
      <c r="F5226" s="4" t="s">
        <v>37</v>
      </c>
      <c r="G5226" s="4" t="s">
        <v>51</v>
      </c>
      <c r="J5226" s="4" t="s">
        <v>39</v>
      </c>
      <c r="K5226" s="4" t="s">
        <v>1648</v>
      </c>
      <c r="L5226" s="4" t="s">
        <v>1649</v>
      </c>
      <c r="M5226" s="4" t="s">
        <v>1650</v>
      </c>
      <c r="N5226" s="4" t="s">
        <v>36</v>
      </c>
      <c r="O5226" s="4">
        <v>1</v>
      </c>
      <c r="P5226" s="4" t="s">
        <v>55</v>
      </c>
      <c r="Q5226" s="4">
        <v>25.98</v>
      </c>
      <c r="Y5226" s="4" t="s">
        <v>7258</v>
      </c>
      <c r="Z5226" s="4" t="s">
        <v>1192</v>
      </c>
      <c r="AA5226" s="4" t="s">
        <v>20819</v>
      </c>
      <c r="AB5226" s="4" t="s">
        <v>58</v>
      </c>
      <c r="AD5226" s="4" t="b">
        <v>0</v>
      </c>
      <c r="AG5226" s="11">
        <f t="shared" si="81"/>
        <v>43332</v>
      </c>
    </row>
    <row r="5227" s="4" customFormat="1" spans="1:33">
      <c r="A5227" s="4" t="s">
        <v>20820</v>
      </c>
      <c r="B5227" s="4" t="s">
        <v>20820</v>
      </c>
      <c r="C5227" s="4" t="s">
        <v>20817</v>
      </c>
      <c r="D5227" s="4" t="s">
        <v>20821</v>
      </c>
      <c r="E5227" s="4" t="s">
        <v>36</v>
      </c>
      <c r="F5227" s="4" t="s">
        <v>37</v>
      </c>
      <c r="G5227" s="4" t="s">
        <v>51</v>
      </c>
      <c r="J5227" s="4" t="s">
        <v>39</v>
      </c>
      <c r="K5227" s="4" t="s">
        <v>5761</v>
      </c>
      <c r="L5227" s="4" t="s">
        <v>5762</v>
      </c>
      <c r="M5227" s="4" t="s">
        <v>5763</v>
      </c>
      <c r="N5227" s="4" t="s">
        <v>36</v>
      </c>
      <c r="O5227" s="4">
        <v>1</v>
      </c>
      <c r="P5227" s="4" t="s">
        <v>55</v>
      </c>
      <c r="Q5227" s="4">
        <v>25.98</v>
      </c>
      <c r="Y5227" s="4" t="s">
        <v>7258</v>
      </c>
      <c r="Z5227" s="4" t="s">
        <v>1192</v>
      </c>
      <c r="AA5227" s="4" t="s">
        <v>20819</v>
      </c>
      <c r="AB5227" s="4" t="s">
        <v>58</v>
      </c>
      <c r="AD5227" s="4" t="b">
        <v>0</v>
      </c>
      <c r="AG5227" s="11">
        <f t="shared" si="81"/>
        <v>43332</v>
      </c>
    </row>
    <row r="5228" s="4" customFormat="1" spans="1:33">
      <c r="A5228" s="4" t="s">
        <v>20822</v>
      </c>
      <c r="B5228" s="4" t="s">
        <v>20822</v>
      </c>
      <c r="C5228" s="4" t="s">
        <v>20823</v>
      </c>
      <c r="D5228" s="4" t="s">
        <v>20824</v>
      </c>
      <c r="E5228" s="4" t="s">
        <v>36</v>
      </c>
      <c r="F5228" s="4" t="s">
        <v>37</v>
      </c>
      <c r="G5228" s="4" t="s">
        <v>51</v>
      </c>
      <c r="J5228" s="4" t="s">
        <v>39</v>
      </c>
      <c r="K5228" s="4" t="s">
        <v>719</v>
      </c>
      <c r="L5228" s="4" t="s">
        <v>720</v>
      </c>
      <c r="M5228" s="4" t="s">
        <v>721</v>
      </c>
      <c r="N5228" s="4" t="s">
        <v>36</v>
      </c>
      <c r="O5228" s="4">
        <v>1</v>
      </c>
      <c r="P5228" s="4" t="s">
        <v>55</v>
      </c>
      <c r="Q5228" s="4">
        <v>23.98</v>
      </c>
      <c r="Y5228" s="4" t="s">
        <v>5097</v>
      </c>
      <c r="Z5228" s="4" t="s">
        <v>311</v>
      </c>
      <c r="AA5228" s="4" t="s">
        <v>20825</v>
      </c>
      <c r="AB5228" s="4" t="s">
        <v>58</v>
      </c>
      <c r="AD5228" s="4" t="b">
        <v>0</v>
      </c>
      <c r="AG5228" s="11">
        <f t="shared" si="81"/>
        <v>43332</v>
      </c>
    </row>
    <row r="5229" s="4" customFormat="1" spans="1:33">
      <c r="A5229" s="4" t="s">
        <v>20822</v>
      </c>
      <c r="B5229" s="4" t="s">
        <v>20822</v>
      </c>
      <c r="C5229" s="4" t="s">
        <v>20823</v>
      </c>
      <c r="D5229" s="4" t="s">
        <v>20824</v>
      </c>
      <c r="E5229" s="4" t="s">
        <v>36</v>
      </c>
      <c r="F5229" s="4" t="s">
        <v>37</v>
      </c>
      <c r="G5229" s="4" t="s">
        <v>51</v>
      </c>
      <c r="J5229" s="4" t="s">
        <v>39</v>
      </c>
      <c r="K5229" s="4" t="s">
        <v>875</v>
      </c>
      <c r="L5229" s="4" t="s">
        <v>876</v>
      </c>
      <c r="M5229" s="4" t="s">
        <v>877</v>
      </c>
      <c r="N5229" s="4" t="s">
        <v>36</v>
      </c>
      <c r="O5229" s="4">
        <v>1</v>
      </c>
      <c r="P5229" s="4" t="s">
        <v>55</v>
      </c>
      <c r="Q5229" s="4">
        <v>23.98</v>
      </c>
      <c r="Y5229" s="4" t="s">
        <v>5097</v>
      </c>
      <c r="Z5229" s="4" t="s">
        <v>311</v>
      </c>
      <c r="AA5229" s="4" t="s">
        <v>20825</v>
      </c>
      <c r="AB5229" s="4" t="s">
        <v>58</v>
      </c>
      <c r="AD5229" s="4" t="b">
        <v>0</v>
      </c>
      <c r="AG5229" s="11">
        <f t="shared" si="81"/>
        <v>43332</v>
      </c>
    </row>
    <row r="5230" s="4" customFormat="1" spans="1:33">
      <c r="A5230" s="4" t="s">
        <v>20822</v>
      </c>
      <c r="B5230" s="4" t="s">
        <v>20822</v>
      </c>
      <c r="C5230" s="4" t="s">
        <v>20823</v>
      </c>
      <c r="D5230" s="4" t="s">
        <v>20824</v>
      </c>
      <c r="E5230" s="4" t="s">
        <v>36</v>
      </c>
      <c r="F5230" s="4" t="s">
        <v>37</v>
      </c>
      <c r="G5230" s="4" t="s">
        <v>51</v>
      </c>
      <c r="J5230" s="4" t="s">
        <v>39</v>
      </c>
      <c r="K5230" s="4" t="s">
        <v>602</v>
      </c>
      <c r="L5230" s="4" t="s">
        <v>603</v>
      </c>
      <c r="M5230" s="4" t="s">
        <v>604</v>
      </c>
      <c r="N5230" s="4" t="s">
        <v>36</v>
      </c>
      <c r="O5230" s="4">
        <v>2</v>
      </c>
      <c r="P5230" s="4" t="s">
        <v>55</v>
      </c>
      <c r="Q5230" s="4">
        <v>45.96</v>
      </c>
      <c r="Y5230" s="4" t="s">
        <v>5097</v>
      </c>
      <c r="Z5230" s="4" t="s">
        <v>311</v>
      </c>
      <c r="AA5230" s="4" t="s">
        <v>20825</v>
      </c>
      <c r="AB5230" s="4" t="s">
        <v>58</v>
      </c>
      <c r="AD5230" s="4" t="b">
        <v>0</v>
      </c>
      <c r="AG5230" s="11">
        <f t="shared" si="81"/>
        <v>43332</v>
      </c>
    </row>
    <row r="5231" s="4" customFormat="1" spans="1:33">
      <c r="A5231" s="4" t="s">
        <v>20826</v>
      </c>
      <c r="B5231" s="4" t="s">
        <v>20826</v>
      </c>
      <c r="C5231" s="4" t="s">
        <v>20827</v>
      </c>
      <c r="D5231" s="4" t="s">
        <v>20828</v>
      </c>
      <c r="E5231" s="4" t="s">
        <v>36</v>
      </c>
      <c r="F5231" s="4" t="s">
        <v>37</v>
      </c>
      <c r="G5231" s="4" t="s">
        <v>51</v>
      </c>
      <c r="J5231" s="4" t="s">
        <v>39</v>
      </c>
      <c r="K5231" s="4" t="s">
        <v>827</v>
      </c>
      <c r="L5231" s="4" t="s">
        <v>828</v>
      </c>
      <c r="M5231" s="4" t="s">
        <v>829</v>
      </c>
      <c r="N5231" s="4" t="s">
        <v>36</v>
      </c>
      <c r="O5231" s="4">
        <v>1</v>
      </c>
      <c r="P5231" s="4" t="s">
        <v>55</v>
      </c>
      <c r="Q5231" s="4">
        <v>22.98</v>
      </c>
      <c r="Y5231" s="4" t="s">
        <v>4104</v>
      </c>
      <c r="Z5231" s="4" t="s">
        <v>1749</v>
      </c>
      <c r="AA5231" s="4" t="s">
        <v>11881</v>
      </c>
      <c r="AB5231" s="4" t="s">
        <v>58</v>
      </c>
      <c r="AD5231" s="4" t="b">
        <v>0</v>
      </c>
      <c r="AG5231" s="11">
        <f t="shared" si="81"/>
        <v>43332</v>
      </c>
    </row>
    <row r="5232" s="4" customFormat="1" spans="1:33">
      <c r="A5232" s="4" t="s">
        <v>20829</v>
      </c>
      <c r="B5232" s="4" t="s">
        <v>20829</v>
      </c>
      <c r="C5232" s="4" t="s">
        <v>20830</v>
      </c>
      <c r="D5232" s="4" t="s">
        <v>20831</v>
      </c>
      <c r="E5232" s="4" t="s">
        <v>36</v>
      </c>
      <c r="F5232" s="4" t="s">
        <v>37</v>
      </c>
      <c r="G5232" s="4" t="s">
        <v>51</v>
      </c>
      <c r="J5232" s="4" t="s">
        <v>39</v>
      </c>
      <c r="K5232" s="4" t="s">
        <v>8259</v>
      </c>
      <c r="L5232" s="4" t="s">
        <v>20832</v>
      </c>
      <c r="M5232" s="4" t="s">
        <v>8261</v>
      </c>
      <c r="N5232" s="4" t="s">
        <v>36</v>
      </c>
      <c r="O5232" s="4">
        <v>1</v>
      </c>
      <c r="P5232" s="4" t="s">
        <v>55</v>
      </c>
      <c r="Q5232" s="4">
        <v>24.98</v>
      </c>
      <c r="Y5232" s="4" t="s">
        <v>2016</v>
      </c>
      <c r="Z5232" s="4" t="s">
        <v>147</v>
      </c>
      <c r="AA5232" s="4" t="s">
        <v>20833</v>
      </c>
      <c r="AB5232" s="4" t="s">
        <v>58</v>
      </c>
      <c r="AD5232" s="4" t="b">
        <v>0</v>
      </c>
      <c r="AG5232" s="11">
        <f t="shared" si="81"/>
        <v>43332</v>
      </c>
    </row>
    <row r="5233" s="4" customFormat="1" spans="1:33">
      <c r="A5233" s="4" t="s">
        <v>20834</v>
      </c>
      <c r="B5233" s="4" t="s">
        <v>20834</v>
      </c>
      <c r="C5233" s="4" t="s">
        <v>20835</v>
      </c>
      <c r="D5233" s="4" t="s">
        <v>20836</v>
      </c>
      <c r="E5233" s="4" t="s">
        <v>36</v>
      </c>
      <c r="F5233" s="4" t="s">
        <v>37</v>
      </c>
      <c r="G5233" s="4" t="s">
        <v>51</v>
      </c>
      <c r="J5233" s="4" t="s">
        <v>39</v>
      </c>
      <c r="K5233" s="4" t="s">
        <v>2969</v>
      </c>
      <c r="L5233" s="4" t="s">
        <v>2970</v>
      </c>
      <c r="M5233" s="4" t="s">
        <v>2971</v>
      </c>
      <c r="N5233" s="4" t="s">
        <v>36</v>
      </c>
      <c r="O5233" s="4">
        <v>1</v>
      </c>
      <c r="P5233" s="4" t="s">
        <v>55</v>
      </c>
      <c r="Q5233" s="4">
        <v>22.98</v>
      </c>
      <c r="Y5233" s="4" t="s">
        <v>8029</v>
      </c>
      <c r="Z5233" s="4" t="s">
        <v>398</v>
      </c>
      <c r="AA5233" s="4" t="s">
        <v>20837</v>
      </c>
      <c r="AB5233" s="4" t="s">
        <v>58</v>
      </c>
      <c r="AD5233" s="4" t="b">
        <v>0</v>
      </c>
      <c r="AG5233" s="11">
        <f t="shared" si="81"/>
        <v>43332</v>
      </c>
    </row>
    <row r="5234" s="4" customFormat="1" spans="1:33">
      <c r="A5234" s="4" t="s">
        <v>20838</v>
      </c>
      <c r="B5234" s="4" t="s">
        <v>20838</v>
      </c>
      <c r="C5234" s="4" t="s">
        <v>20839</v>
      </c>
      <c r="D5234" s="4" t="s">
        <v>20840</v>
      </c>
      <c r="E5234" s="4" t="s">
        <v>36</v>
      </c>
      <c r="F5234" s="4" t="s">
        <v>37</v>
      </c>
      <c r="G5234" s="4" t="s">
        <v>51</v>
      </c>
      <c r="J5234" s="4" t="s">
        <v>110</v>
      </c>
      <c r="K5234" s="4" t="s">
        <v>5791</v>
      </c>
      <c r="L5234" s="4" t="s">
        <v>18351</v>
      </c>
      <c r="M5234" s="4" t="s">
        <v>18352</v>
      </c>
      <c r="N5234" s="4" t="s">
        <v>36</v>
      </c>
      <c r="O5234" s="4">
        <v>1</v>
      </c>
      <c r="P5234" s="4" t="s">
        <v>55</v>
      </c>
      <c r="Q5234" s="4">
        <v>23.99</v>
      </c>
      <c r="S5234" s="4">
        <v>5.39</v>
      </c>
      <c r="Y5234" s="4" t="s">
        <v>1457</v>
      </c>
      <c r="Z5234" s="4" t="s">
        <v>121</v>
      </c>
      <c r="AA5234" s="4" t="s">
        <v>20841</v>
      </c>
      <c r="AB5234" s="4" t="s">
        <v>58</v>
      </c>
      <c r="AD5234" s="4" t="b">
        <v>0</v>
      </c>
      <c r="AG5234" s="11">
        <f t="shared" si="81"/>
        <v>43332</v>
      </c>
    </row>
    <row r="5235" s="4" customFormat="1" spans="1:33">
      <c r="A5235" s="4" t="s">
        <v>20842</v>
      </c>
      <c r="B5235" s="4" t="s">
        <v>20842</v>
      </c>
      <c r="C5235" s="4" t="s">
        <v>20843</v>
      </c>
      <c r="D5235" s="4" t="s">
        <v>20844</v>
      </c>
      <c r="E5235" s="4" t="s">
        <v>36</v>
      </c>
      <c r="F5235" s="4" t="s">
        <v>37</v>
      </c>
      <c r="G5235" s="4" t="s">
        <v>51</v>
      </c>
      <c r="J5235" s="4" t="s">
        <v>110</v>
      </c>
      <c r="K5235" s="4" t="s">
        <v>11083</v>
      </c>
      <c r="L5235" s="4" t="s">
        <v>11084</v>
      </c>
      <c r="M5235" s="4" t="s">
        <v>11085</v>
      </c>
      <c r="N5235" s="4" t="s">
        <v>36</v>
      </c>
      <c r="O5235" s="4">
        <v>1</v>
      </c>
      <c r="P5235" s="4" t="s">
        <v>55</v>
      </c>
      <c r="Q5235" s="4">
        <v>27.98</v>
      </c>
      <c r="S5235" s="4">
        <v>3.48</v>
      </c>
      <c r="X5235" s="4">
        <v>3.48</v>
      </c>
      <c r="Y5235" s="4" t="s">
        <v>7831</v>
      </c>
      <c r="Z5235" s="4" t="s">
        <v>224</v>
      </c>
      <c r="AA5235" s="4" t="s">
        <v>20845</v>
      </c>
      <c r="AB5235" s="4" t="s">
        <v>58</v>
      </c>
      <c r="AC5235" s="4" t="s">
        <v>915</v>
      </c>
      <c r="AD5235" s="4" t="b">
        <v>0</v>
      </c>
      <c r="AG5235" s="11">
        <f t="shared" si="81"/>
        <v>43332</v>
      </c>
    </row>
    <row r="5236" s="4" customFormat="1" spans="1:33">
      <c r="A5236" s="4" t="s">
        <v>20846</v>
      </c>
      <c r="B5236" s="4" t="s">
        <v>20846</v>
      </c>
      <c r="C5236" s="4" t="s">
        <v>20847</v>
      </c>
      <c r="D5236" s="4" t="s">
        <v>20848</v>
      </c>
      <c r="E5236" s="4" t="s">
        <v>36</v>
      </c>
      <c r="F5236" s="4" t="s">
        <v>37</v>
      </c>
      <c r="G5236" s="4" t="s">
        <v>51</v>
      </c>
      <c r="J5236" s="4" t="s">
        <v>39</v>
      </c>
      <c r="K5236" s="4" t="s">
        <v>14720</v>
      </c>
      <c r="L5236" s="4" t="s">
        <v>5913</v>
      </c>
      <c r="M5236" s="4" t="s">
        <v>5914</v>
      </c>
      <c r="N5236" s="4" t="s">
        <v>36</v>
      </c>
      <c r="O5236" s="4">
        <v>1</v>
      </c>
      <c r="P5236" s="4" t="s">
        <v>55</v>
      </c>
      <c r="Q5236" s="4">
        <v>23.99</v>
      </c>
      <c r="Y5236" s="4" t="s">
        <v>1667</v>
      </c>
      <c r="Z5236" s="4" t="s">
        <v>47</v>
      </c>
      <c r="AA5236" s="4" t="s">
        <v>20849</v>
      </c>
      <c r="AB5236" s="4" t="s">
        <v>58</v>
      </c>
      <c r="AD5236" s="4" t="b">
        <v>0</v>
      </c>
      <c r="AG5236" s="11">
        <f t="shared" si="81"/>
        <v>43332</v>
      </c>
    </row>
    <row r="5237" s="4" customFormat="1" spans="1:33">
      <c r="A5237" s="4" t="s">
        <v>20850</v>
      </c>
      <c r="B5237" s="4" t="s">
        <v>20850</v>
      </c>
      <c r="C5237" s="4" t="s">
        <v>20851</v>
      </c>
      <c r="D5237" s="4" t="s">
        <v>20852</v>
      </c>
      <c r="E5237" s="4" t="s">
        <v>36</v>
      </c>
      <c r="F5237" s="4" t="s">
        <v>37</v>
      </c>
      <c r="G5237" s="4" t="s">
        <v>51</v>
      </c>
      <c r="J5237" s="4" t="s">
        <v>39</v>
      </c>
      <c r="K5237" s="4" t="s">
        <v>14493</v>
      </c>
      <c r="L5237" s="4" t="s">
        <v>14494</v>
      </c>
      <c r="M5237" s="4" t="s">
        <v>14490</v>
      </c>
      <c r="N5237" s="4" t="s">
        <v>36</v>
      </c>
      <c r="O5237" s="4">
        <v>1</v>
      </c>
      <c r="P5237" s="4" t="s">
        <v>55</v>
      </c>
      <c r="Q5237" s="4">
        <v>12.98</v>
      </c>
      <c r="Y5237" s="4" t="s">
        <v>20853</v>
      </c>
      <c r="Z5237" s="4" t="s">
        <v>2666</v>
      </c>
      <c r="AA5237" s="4" t="s">
        <v>20854</v>
      </c>
      <c r="AB5237" s="4" t="s">
        <v>58</v>
      </c>
      <c r="AD5237" s="4" t="b">
        <v>0</v>
      </c>
      <c r="AG5237" s="11">
        <f t="shared" si="81"/>
        <v>43332</v>
      </c>
    </row>
    <row r="5238" s="4" customFormat="1" spans="1:33">
      <c r="A5238" s="4" t="s">
        <v>20855</v>
      </c>
      <c r="B5238" s="4" t="s">
        <v>20855</v>
      </c>
      <c r="C5238" s="4" t="s">
        <v>20856</v>
      </c>
      <c r="D5238" s="4" t="s">
        <v>20857</v>
      </c>
      <c r="E5238" s="4" t="s">
        <v>36</v>
      </c>
      <c r="F5238" s="4" t="s">
        <v>37</v>
      </c>
      <c r="G5238" s="4" t="s">
        <v>51</v>
      </c>
      <c r="J5238" s="4" t="s">
        <v>39</v>
      </c>
      <c r="K5238" s="4" t="s">
        <v>20858</v>
      </c>
      <c r="L5238" s="4" t="s">
        <v>1424</v>
      </c>
      <c r="M5238" s="4" t="s">
        <v>1425</v>
      </c>
      <c r="N5238" s="4" t="s">
        <v>161</v>
      </c>
      <c r="O5238" s="4">
        <v>0</v>
      </c>
      <c r="Y5238" s="4" t="s">
        <v>16540</v>
      </c>
      <c r="Z5238" s="4" t="s">
        <v>299</v>
      </c>
      <c r="AA5238" s="4" t="s">
        <v>20859</v>
      </c>
      <c r="AB5238" s="4" t="s">
        <v>58</v>
      </c>
      <c r="AD5238" s="4" t="b">
        <v>0</v>
      </c>
      <c r="AG5238" s="11">
        <f t="shared" si="81"/>
        <v>43332</v>
      </c>
    </row>
    <row r="5239" s="4" customFormat="1" spans="1:33">
      <c r="A5239" s="4" t="s">
        <v>20855</v>
      </c>
      <c r="B5239" s="4" t="s">
        <v>20855</v>
      </c>
      <c r="C5239" s="4" t="s">
        <v>20856</v>
      </c>
      <c r="D5239" s="4" t="s">
        <v>20857</v>
      </c>
      <c r="E5239" s="4" t="s">
        <v>36</v>
      </c>
      <c r="F5239" s="4" t="s">
        <v>37</v>
      </c>
      <c r="G5239" s="4" t="s">
        <v>51</v>
      </c>
      <c r="J5239" s="4" t="s">
        <v>39</v>
      </c>
      <c r="K5239" s="4" t="s">
        <v>20858</v>
      </c>
      <c r="L5239" s="4" t="s">
        <v>1424</v>
      </c>
      <c r="M5239" s="4" t="s">
        <v>1425</v>
      </c>
      <c r="N5239" s="4" t="s">
        <v>36</v>
      </c>
      <c r="O5239" s="4">
        <v>1</v>
      </c>
      <c r="P5239" s="4" t="s">
        <v>55</v>
      </c>
      <c r="Q5239" s="4">
        <v>18.99</v>
      </c>
      <c r="R5239" s="4">
        <v>1.69</v>
      </c>
      <c r="Y5239" s="4" t="s">
        <v>16540</v>
      </c>
      <c r="Z5239" s="4" t="s">
        <v>299</v>
      </c>
      <c r="AA5239" s="4" t="s">
        <v>20859</v>
      </c>
      <c r="AB5239" s="4" t="s">
        <v>58</v>
      </c>
      <c r="AD5239" s="4" t="b">
        <v>0</v>
      </c>
      <c r="AG5239" s="11">
        <f t="shared" si="81"/>
        <v>43332</v>
      </c>
    </row>
    <row r="5240" s="4" customFormat="1" spans="1:33">
      <c r="A5240" s="4" t="s">
        <v>20860</v>
      </c>
      <c r="B5240" s="4" t="s">
        <v>20860</v>
      </c>
      <c r="C5240" s="4" t="s">
        <v>20861</v>
      </c>
      <c r="D5240" s="4" t="s">
        <v>20862</v>
      </c>
      <c r="E5240" s="4" t="s">
        <v>36</v>
      </c>
      <c r="F5240" s="4" t="s">
        <v>37</v>
      </c>
      <c r="G5240" s="4" t="s">
        <v>51</v>
      </c>
      <c r="J5240" s="4" t="s">
        <v>39</v>
      </c>
      <c r="K5240" s="4" t="s">
        <v>593</v>
      </c>
      <c r="L5240" s="4" t="s">
        <v>594</v>
      </c>
      <c r="M5240" s="4" t="s">
        <v>595</v>
      </c>
      <c r="N5240" s="4" t="s">
        <v>36</v>
      </c>
      <c r="O5240" s="4">
        <v>1</v>
      </c>
      <c r="P5240" s="4" t="s">
        <v>55</v>
      </c>
      <c r="Q5240" s="4">
        <v>23.98</v>
      </c>
      <c r="Y5240" s="4" t="s">
        <v>20863</v>
      </c>
      <c r="Z5240" s="4" t="s">
        <v>1931</v>
      </c>
      <c r="AA5240" s="4" t="s">
        <v>20864</v>
      </c>
      <c r="AB5240" s="4" t="s">
        <v>58</v>
      </c>
      <c r="AD5240" s="4" t="b">
        <v>0</v>
      </c>
      <c r="AG5240" s="11">
        <f t="shared" si="81"/>
        <v>43332</v>
      </c>
    </row>
    <row r="5241" s="4" customFormat="1" spans="1:33">
      <c r="A5241" s="4" t="s">
        <v>20865</v>
      </c>
      <c r="B5241" s="4" t="s">
        <v>20865</v>
      </c>
      <c r="C5241" s="4" t="s">
        <v>20866</v>
      </c>
      <c r="D5241" s="4" t="s">
        <v>20867</v>
      </c>
      <c r="E5241" s="4" t="s">
        <v>36</v>
      </c>
      <c r="F5241" s="4" t="s">
        <v>37</v>
      </c>
      <c r="G5241" s="4" t="s">
        <v>51</v>
      </c>
      <c r="J5241" s="4" t="s">
        <v>39</v>
      </c>
      <c r="K5241" s="4" t="s">
        <v>838</v>
      </c>
      <c r="L5241" s="4" t="s">
        <v>839</v>
      </c>
      <c r="M5241" s="4" t="s">
        <v>840</v>
      </c>
      <c r="N5241" s="4" t="s">
        <v>36</v>
      </c>
      <c r="O5241" s="4">
        <v>1</v>
      </c>
      <c r="P5241" s="4" t="s">
        <v>55</v>
      </c>
      <c r="Q5241" s="4">
        <v>22.98</v>
      </c>
      <c r="Y5241" s="4" t="s">
        <v>2021</v>
      </c>
      <c r="Z5241" s="4" t="s">
        <v>407</v>
      </c>
      <c r="AA5241" s="4" t="s">
        <v>20167</v>
      </c>
      <c r="AB5241" s="4" t="s">
        <v>58</v>
      </c>
      <c r="AD5241" s="4" t="b">
        <v>0</v>
      </c>
      <c r="AG5241" s="11">
        <f t="shared" si="81"/>
        <v>43332</v>
      </c>
    </row>
    <row r="5242" s="4" customFormat="1" spans="1:33">
      <c r="A5242" s="4" t="s">
        <v>20868</v>
      </c>
      <c r="B5242" s="4" t="s">
        <v>20868</v>
      </c>
      <c r="C5242" s="4" t="s">
        <v>20869</v>
      </c>
      <c r="D5242" s="4" t="s">
        <v>20870</v>
      </c>
      <c r="E5242" s="4" t="s">
        <v>36</v>
      </c>
      <c r="F5242" s="4" t="s">
        <v>37</v>
      </c>
      <c r="G5242" s="4" t="s">
        <v>51</v>
      </c>
      <c r="J5242" s="4" t="s">
        <v>39</v>
      </c>
      <c r="K5242" s="4" t="s">
        <v>19055</v>
      </c>
      <c r="L5242" s="4" t="s">
        <v>19056</v>
      </c>
      <c r="M5242" s="4" t="s">
        <v>19057</v>
      </c>
      <c r="N5242" s="4" t="s">
        <v>36</v>
      </c>
      <c r="O5242" s="4">
        <v>1</v>
      </c>
      <c r="P5242" s="4" t="s">
        <v>55</v>
      </c>
      <c r="Q5242" s="4">
        <v>23.98</v>
      </c>
      <c r="Y5242" s="4" t="s">
        <v>10828</v>
      </c>
      <c r="Z5242" s="4" t="s">
        <v>323</v>
      </c>
      <c r="AA5242" s="4" t="s">
        <v>20871</v>
      </c>
      <c r="AB5242" s="4" t="s">
        <v>58</v>
      </c>
      <c r="AD5242" s="4" t="b">
        <v>0</v>
      </c>
      <c r="AG5242" s="11">
        <f t="shared" si="81"/>
        <v>43332</v>
      </c>
    </row>
    <row r="5243" s="4" customFormat="1" spans="1:33">
      <c r="A5243" s="4" t="s">
        <v>20868</v>
      </c>
      <c r="B5243" s="4" t="s">
        <v>20868</v>
      </c>
      <c r="C5243" s="4" t="s">
        <v>20869</v>
      </c>
      <c r="D5243" s="4" t="s">
        <v>20870</v>
      </c>
      <c r="E5243" s="4" t="s">
        <v>36</v>
      </c>
      <c r="F5243" s="4" t="s">
        <v>37</v>
      </c>
      <c r="G5243" s="4" t="s">
        <v>51</v>
      </c>
      <c r="J5243" s="4" t="s">
        <v>39</v>
      </c>
      <c r="K5243" s="4" t="s">
        <v>20872</v>
      </c>
      <c r="L5243" s="4" t="s">
        <v>20873</v>
      </c>
      <c r="M5243" s="4" t="s">
        <v>20874</v>
      </c>
      <c r="N5243" s="4" t="s">
        <v>36</v>
      </c>
      <c r="O5243" s="4">
        <v>1</v>
      </c>
      <c r="P5243" s="4" t="s">
        <v>55</v>
      </c>
      <c r="Q5243" s="4">
        <v>23.98</v>
      </c>
      <c r="Y5243" s="4" t="s">
        <v>10828</v>
      </c>
      <c r="Z5243" s="4" t="s">
        <v>323</v>
      </c>
      <c r="AA5243" s="4" t="s">
        <v>20871</v>
      </c>
      <c r="AB5243" s="4" t="s">
        <v>58</v>
      </c>
      <c r="AD5243" s="4" t="b">
        <v>0</v>
      </c>
      <c r="AG5243" s="11">
        <f t="shared" si="81"/>
        <v>43332</v>
      </c>
    </row>
    <row r="5244" s="4" customFormat="1" spans="1:33">
      <c r="A5244" s="4" t="s">
        <v>20875</v>
      </c>
      <c r="B5244" s="4" t="s">
        <v>20875</v>
      </c>
      <c r="C5244" s="4" t="s">
        <v>20876</v>
      </c>
      <c r="D5244" s="4" t="s">
        <v>20877</v>
      </c>
      <c r="E5244" s="4" t="s">
        <v>36</v>
      </c>
      <c r="F5244" s="4" t="s">
        <v>37</v>
      </c>
      <c r="G5244" s="4" t="s">
        <v>51</v>
      </c>
      <c r="J5244" s="4" t="s">
        <v>39</v>
      </c>
      <c r="K5244" s="4" t="s">
        <v>152</v>
      </c>
      <c r="L5244" s="4" t="s">
        <v>396</v>
      </c>
      <c r="M5244" s="4" t="s">
        <v>154</v>
      </c>
      <c r="N5244" s="4" t="s">
        <v>36</v>
      </c>
      <c r="O5244" s="4">
        <v>1</v>
      </c>
      <c r="P5244" s="4" t="s">
        <v>55</v>
      </c>
      <c r="Q5244" s="4">
        <v>22.98</v>
      </c>
      <c r="Y5244" s="4" t="s">
        <v>20878</v>
      </c>
      <c r="Z5244" s="4" t="s">
        <v>63</v>
      </c>
      <c r="AA5244" s="4">
        <v>28105</v>
      </c>
      <c r="AB5244" s="4" t="s">
        <v>58</v>
      </c>
      <c r="AD5244" s="4" t="b">
        <v>0</v>
      </c>
      <c r="AG5244" s="11">
        <f t="shared" si="81"/>
        <v>43332</v>
      </c>
    </row>
    <row r="5245" s="4" customFormat="1" spans="1:33">
      <c r="A5245" s="4" t="s">
        <v>20879</v>
      </c>
      <c r="B5245" s="4" t="s">
        <v>20879</v>
      </c>
      <c r="C5245" s="4" t="s">
        <v>20880</v>
      </c>
      <c r="D5245" s="4" t="s">
        <v>20881</v>
      </c>
      <c r="E5245" s="4" t="s">
        <v>36</v>
      </c>
      <c r="F5245" s="4" t="s">
        <v>37</v>
      </c>
      <c r="G5245" s="4" t="s">
        <v>51</v>
      </c>
      <c r="J5245" s="4" t="s">
        <v>39</v>
      </c>
      <c r="K5245" s="4" t="s">
        <v>827</v>
      </c>
      <c r="L5245" s="4" t="s">
        <v>828</v>
      </c>
      <c r="M5245" s="4" t="s">
        <v>829</v>
      </c>
      <c r="N5245" s="4" t="s">
        <v>36</v>
      </c>
      <c r="O5245" s="4">
        <v>1</v>
      </c>
      <c r="P5245" s="4" t="s">
        <v>55</v>
      </c>
      <c r="Q5245" s="4">
        <v>22.98</v>
      </c>
      <c r="Y5245" s="4" t="s">
        <v>1765</v>
      </c>
      <c r="Z5245" s="4" t="s">
        <v>47</v>
      </c>
      <c r="AA5245" s="4" t="s">
        <v>20882</v>
      </c>
      <c r="AB5245" s="4" t="s">
        <v>58</v>
      </c>
      <c r="AD5245" s="4" t="b">
        <v>0</v>
      </c>
      <c r="AG5245" s="11">
        <f t="shared" si="81"/>
        <v>43332</v>
      </c>
    </row>
    <row r="5246" s="4" customFormat="1" spans="1:33">
      <c r="A5246" s="4" t="s">
        <v>20883</v>
      </c>
      <c r="B5246" s="4" t="s">
        <v>20883</v>
      </c>
      <c r="C5246" s="4" t="s">
        <v>20884</v>
      </c>
      <c r="D5246" s="4" t="s">
        <v>20885</v>
      </c>
      <c r="E5246" s="4" t="s">
        <v>36</v>
      </c>
      <c r="F5246" s="4" t="s">
        <v>37</v>
      </c>
      <c r="G5246" s="4" t="s">
        <v>51</v>
      </c>
      <c r="J5246" s="4" t="s">
        <v>39</v>
      </c>
      <c r="K5246" s="4" t="s">
        <v>5991</v>
      </c>
      <c r="L5246" s="4" t="s">
        <v>5992</v>
      </c>
      <c r="M5246" s="4" t="s">
        <v>5993</v>
      </c>
      <c r="N5246" s="4" t="s">
        <v>36</v>
      </c>
      <c r="O5246" s="4">
        <v>1</v>
      </c>
      <c r="P5246" s="4" t="s">
        <v>55</v>
      </c>
      <c r="Q5246" s="4">
        <v>14.99</v>
      </c>
      <c r="Y5246" s="4" t="s">
        <v>20886</v>
      </c>
      <c r="Z5246" s="4" t="s">
        <v>166</v>
      </c>
      <c r="AA5246" s="4" t="s">
        <v>20887</v>
      </c>
      <c r="AB5246" s="4" t="s">
        <v>58</v>
      </c>
      <c r="AD5246" s="4" t="b">
        <v>0</v>
      </c>
      <c r="AG5246" s="11">
        <f t="shared" si="81"/>
        <v>43332</v>
      </c>
    </row>
    <row r="5247" s="4" customFormat="1" spans="1:33">
      <c r="A5247" s="4" t="s">
        <v>20888</v>
      </c>
      <c r="B5247" s="4" t="s">
        <v>20888</v>
      </c>
      <c r="C5247" s="4" t="s">
        <v>20889</v>
      </c>
      <c r="D5247" s="4" t="s">
        <v>20890</v>
      </c>
      <c r="E5247" s="4" t="s">
        <v>36</v>
      </c>
      <c r="F5247" s="4" t="s">
        <v>37</v>
      </c>
      <c r="G5247" s="4" t="s">
        <v>51</v>
      </c>
      <c r="J5247" s="4" t="s">
        <v>39</v>
      </c>
      <c r="K5247" s="4" t="s">
        <v>5080</v>
      </c>
      <c r="L5247" s="4" t="s">
        <v>5081</v>
      </c>
      <c r="M5247" s="4" t="s">
        <v>5082</v>
      </c>
      <c r="N5247" s="4" t="s">
        <v>36</v>
      </c>
      <c r="O5247" s="4">
        <v>1</v>
      </c>
      <c r="P5247" s="4" t="s">
        <v>55</v>
      </c>
      <c r="Q5247" s="4">
        <v>18.98</v>
      </c>
      <c r="Y5247" s="4" t="s">
        <v>7108</v>
      </c>
      <c r="Z5247" s="4" t="s">
        <v>47</v>
      </c>
      <c r="AA5247" s="4" t="s">
        <v>20891</v>
      </c>
      <c r="AB5247" s="4" t="s">
        <v>58</v>
      </c>
      <c r="AD5247" s="4" t="b">
        <v>0</v>
      </c>
      <c r="AG5247" s="11">
        <f t="shared" si="81"/>
        <v>43332</v>
      </c>
    </row>
    <row r="5248" s="4" customFormat="1" spans="1:33">
      <c r="A5248" s="4" t="s">
        <v>20892</v>
      </c>
      <c r="B5248" s="4" t="s">
        <v>20892</v>
      </c>
      <c r="C5248" s="4" t="s">
        <v>20893</v>
      </c>
      <c r="D5248" s="4" t="s">
        <v>20894</v>
      </c>
      <c r="E5248" s="4" t="s">
        <v>36</v>
      </c>
      <c r="F5248" s="4" t="s">
        <v>37</v>
      </c>
      <c r="G5248" s="4" t="s">
        <v>51</v>
      </c>
      <c r="J5248" s="4" t="s">
        <v>39</v>
      </c>
      <c r="K5248" s="4" t="s">
        <v>1869</v>
      </c>
      <c r="L5248" s="4" t="s">
        <v>1870</v>
      </c>
      <c r="M5248" s="4" t="s">
        <v>1871</v>
      </c>
      <c r="N5248" s="4" t="s">
        <v>36</v>
      </c>
      <c r="O5248" s="4">
        <v>1</v>
      </c>
      <c r="P5248" s="4" t="s">
        <v>55</v>
      </c>
      <c r="Q5248" s="4">
        <v>23.98</v>
      </c>
      <c r="Y5248" s="4" t="s">
        <v>16335</v>
      </c>
      <c r="Z5248" s="4" t="s">
        <v>47</v>
      </c>
      <c r="AA5248" s="4" t="s">
        <v>20895</v>
      </c>
      <c r="AB5248" s="4" t="s">
        <v>58</v>
      </c>
      <c r="AD5248" s="4" t="b">
        <v>0</v>
      </c>
      <c r="AG5248" s="11">
        <f t="shared" si="81"/>
        <v>43332</v>
      </c>
    </row>
    <row r="5249" s="4" customFormat="1" spans="1:33">
      <c r="A5249" s="4" t="s">
        <v>20896</v>
      </c>
      <c r="B5249" s="4" t="s">
        <v>20896</v>
      </c>
      <c r="C5249" s="4" t="s">
        <v>20897</v>
      </c>
      <c r="D5249" s="4" t="s">
        <v>20898</v>
      </c>
      <c r="E5249" s="4" t="s">
        <v>36</v>
      </c>
      <c r="F5249" s="4" t="s">
        <v>37</v>
      </c>
      <c r="G5249" s="4" t="s">
        <v>51</v>
      </c>
      <c r="J5249" s="4" t="s">
        <v>39</v>
      </c>
      <c r="K5249" s="4" t="s">
        <v>644</v>
      </c>
      <c r="L5249" s="4" t="s">
        <v>645</v>
      </c>
      <c r="M5249" s="4" t="s">
        <v>646</v>
      </c>
      <c r="N5249" s="4" t="s">
        <v>36</v>
      </c>
      <c r="O5249" s="4">
        <v>1</v>
      </c>
      <c r="P5249" s="4" t="s">
        <v>55</v>
      </c>
      <c r="Q5249" s="4">
        <v>23.98</v>
      </c>
      <c r="Y5249" s="4" t="s">
        <v>7491</v>
      </c>
      <c r="Z5249" s="4" t="s">
        <v>9660</v>
      </c>
      <c r="AA5249" s="4" t="s">
        <v>20899</v>
      </c>
      <c r="AB5249" s="4" t="s">
        <v>58</v>
      </c>
      <c r="AD5249" s="4" t="b">
        <v>0</v>
      </c>
      <c r="AG5249" s="11">
        <f t="shared" si="81"/>
        <v>43332</v>
      </c>
    </row>
    <row r="5250" s="4" customFormat="1" spans="1:33">
      <c r="A5250" s="4" t="s">
        <v>20900</v>
      </c>
      <c r="B5250" s="4" t="s">
        <v>20900</v>
      </c>
      <c r="C5250" s="4" t="s">
        <v>20901</v>
      </c>
      <c r="D5250" s="4" t="s">
        <v>20902</v>
      </c>
      <c r="E5250" s="4" t="s">
        <v>36</v>
      </c>
      <c r="F5250" s="4" t="s">
        <v>37</v>
      </c>
      <c r="G5250" s="4" t="s">
        <v>51</v>
      </c>
      <c r="J5250" s="4" t="s">
        <v>39</v>
      </c>
      <c r="K5250" s="4" t="s">
        <v>6357</v>
      </c>
      <c r="L5250" s="4" t="s">
        <v>6358</v>
      </c>
      <c r="M5250" s="4" t="s">
        <v>6359</v>
      </c>
      <c r="N5250" s="4" t="s">
        <v>36</v>
      </c>
      <c r="O5250" s="4">
        <v>1</v>
      </c>
      <c r="P5250" s="4" t="s">
        <v>55</v>
      </c>
      <c r="Q5250" s="4">
        <v>26.98</v>
      </c>
      <c r="Y5250" s="4" t="s">
        <v>20903</v>
      </c>
      <c r="Z5250" s="4" t="s">
        <v>115</v>
      </c>
      <c r="AA5250" s="4">
        <v>76058</v>
      </c>
      <c r="AB5250" s="4" t="s">
        <v>58</v>
      </c>
      <c r="AD5250" s="4" t="b">
        <v>0</v>
      </c>
      <c r="AG5250" s="11">
        <f t="shared" ref="AG5250:AG5313" si="82">DATEVALUE(LEFT(C5250,10))</f>
        <v>43332</v>
      </c>
    </row>
    <row r="5251" s="4" customFormat="1" spans="1:33">
      <c r="A5251" s="4" t="s">
        <v>20904</v>
      </c>
      <c r="B5251" s="4" t="s">
        <v>20904</v>
      </c>
      <c r="C5251" s="4" t="s">
        <v>20905</v>
      </c>
      <c r="D5251" s="4" t="s">
        <v>20906</v>
      </c>
      <c r="E5251" s="4" t="s">
        <v>36</v>
      </c>
      <c r="F5251" s="4" t="s">
        <v>37</v>
      </c>
      <c r="G5251" s="4" t="s">
        <v>51</v>
      </c>
      <c r="J5251" s="4" t="s">
        <v>39</v>
      </c>
      <c r="K5251" s="4" t="s">
        <v>268</v>
      </c>
      <c r="L5251" s="4" t="s">
        <v>269</v>
      </c>
      <c r="M5251" s="4" t="s">
        <v>270</v>
      </c>
      <c r="N5251" s="4" t="s">
        <v>36</v>
      </c>
      <c r="O5251" s="4">
        <v>1</v>
      </c>
      <c r="P5251" s="4" t="s">
        <v>55</v>
      </c>
      <c r="Q5251" s="4">
        <v>24.98</v>
      </c>
      <c r="Y5251" s="4" t="s">
        <v>2011</v>
      </c>
      <c r="Z5251" s="4" t="s">
        <v>9090</v>
      </c>
      <c r="AA5251" s="4">
        <v>19103</v>
      </c>
      <c r="AB5251" s="4" t="s">
        <v>58</v>
      </c>
      <c r="AD5251" s="4" t="b">
        <v>0</v>
      </c>
      <c r="AG5251" s="11">
        <f t="shared" si="82"/>
        <v>43332</v>
      </c>
    </row>
    <row r="5252" s="4" customFormat="1" spans="1:33">
      <c r="A5252" s="4" t="s">
        <v>20907</v>
      </c>
      <c r="B5252" s="4" t="s">
        <v>20907</v>
      </c>
      <c r="C5252" s="4" t="s">
        <v>20908</v>
      </c>
      <c r="D5252" s="4" t="s">
        <v>20909</v>
      </c>
      <c r="E5252" s="4" t="s">
        <v>36</v>
      </c>
      <c r="F5252" s="4" t="s">
        <v>37</v>
      </c>
      <c r="G5252" s="4" t="s">
        <v>51</v>
      </c>
      <c r="J5252" s="4" t="s">
        <v>39</v>
      </c>
      <c r="K5252" s="4" t="s">
        <v>974</v>
      </c>
      <c r="L5252" s="4" t="s">
        <v>975</v>
      </c>
      <c r="M5252" s="4" t="s">
        <v>976</v>
      </c>
      <c r="N5252" s="4" t="s">
        <v>36</v>
      </c>
      <c r="O5252" s="4">
        <v>1</v>
      </c>
      <c r="P5252" s="4" t="s">
        <v>55</v>
      </c>
      <c r="Q5252" s="4">
        <v>23.98</v>
      </c>
      <c r="Y5252" s="4" t="s">
        <v>1691</v>
      </c>
      <c r="Z5252" s="4" t="s">
        <v>1192</v>
      </c>
      <c r="AA5252" s="4" t="s">
        <v>20910</v>
      </c>
      <c r="AB5252" s="4" t="s">
        <v>58</v>
      </c>
      <c r="AD5252" s="4" t="b">
        <v>0</v>
      </c>
      <c r="AG5252" s="11">
        <f t="shared" si="82"/>
        <v>43332</v>
      </c>
    </row>
    <row r="5253" s="4" customFormat="1" spans="1:33">
      <c r="A5253" s="4" t="s">
        <v>20911</v>
      </c>
      <c r="B5253" s="4" t="s">
        <v>20911</v>
      </c>
      <c r="C5253" s="4" t="s">
        <v>20912</v>
      </c>
      <c r="D5253" s="4" t="s">
        <v>20913</v>
      </c>
      <c r="E5253" s="4" t="s">
        <v>161</v>
      </c>
      <c r="F5253" s="4" t="s">
        <v>37</v>
      </c>
      <c r="G5253" s="4" t="s">
        <v>51</v>
      </c>
      <c r="J5253" s="4" t="s">
        <v>39</v>
      </c>
      <c r="K5253" s="4" t="s">
        <v>81</v>
      </c>
      <c r="L5253" s="4" t="s">
        <v>82</v>
      </c>
      <c r="M5253" s="4" t="s">
        <v>83</v>
      </c>
      <c r="N5253" s="4" t="s">
        <v>161</v>
      </c>
      <c r="O5253" s="4">
        <v>0</v>
      </c>
      <c r="Y5253" s="4" t="s">
        <v>1393</v>
      </c>
      <c r="Z5253" s="4" t="s">
        <v>9660</v>
      </c>
      <c r="AA5253" s="4">
        <v>84105</v>
      </c>
      <c r="AB5253" s="4" t="s">
        <v>58</v>
      </c>
      <c r="AD5253" s="4" t="b">
        <v>0</v>
      </c>
      <c r="AG5253" s="11">
        <f t="shared" si="82"/>
        <v>43332</v>
      </c>
    </row>
    <row r="5254" s="4" customFormat="1" spans="1:33">
      <c r="A5254" s="4" t="s">
        <v>20914</v>
      </c>
      <c r="B5254" s="4" t="s">
        <v>20914</v>
      </c>
      <c r="C5254" s="4" t="s">
        <v>20915</v>
      </c>
      <c r="D5254" s="4" t="s">
        <v>20916</v>
      </c>
      <c r="E5254" s="4" t="s">
        <v>36</v>
      </c>
      <c r="F5254" s="4" t="s">
        <v>37</v>
      </c>
      <c r="G5254" s="4" t="s">
        <v>51</v>
      </c>
      <c r="J5254" s="4" t="s">
        <v>39</v>
      </c>
      <c r="K5254" s="4" t="s">
        <v>593</v>
      </c>
      <c r="L5254" s="4" t="s">
        <v>594</v>
      </c>
      <c r="M5254" s="4" t="s">
        <v>595</v>
      </c>
      <c r="N5254" s="4" t="s">
        <v>36</v>
      </c>
      <c r="O5254" s="4">
        <v>1</v>
      </c>
      <c r="P5254" s="4" t="s">
        <v>55</v>
      </c>
      <c r="Q5254" s="4">
        <v>23.98</v>
      </c>
      <c r="Y5254" s="4" t="s">
        <v>20917</v>
      </c>
      <c r="Z5254" s="4" t="s">
        <v>47</v>
      </c>
      <c r="AA5254" s="4">
        <v>94087</v>
      </c>
      <c r="AB5254" s="4" t="s">
        <v>58</v>
      </c>
      <c r="AD5254" s="4" t="b">
        <v>0</v>
      </c>
      <c r="AG5254" s="11">
        <f t="shared" si="82"/>
        <v>43332</v>
      </c>
    </row>
    <row r="5255" s="4" customFormat="1" spans="1:33">
      <c r="A5255" s="4" t="s">
        <v>20918</v>
      </c>
      <c r="B5255" s="4" t="s">
        <v>20918</v>
      </c>
      <c r="C5255" s="4" t="s">
        <v>20919</v>
      </c>
      <c r="D5255" s="4" t="s">
        <v>20920</v>
      </c>
      <c r="E5255" s="4" t="s">
        <v>36</v>
      </c>
      <c r="F5255" s="4" t="s">
        <v>37</v>
      </c>
      <c r="G5255" s="4" t="s">
        <v>51</v>
      </c>
      <c r="J5255" s="4" t="s">
        <v>110</v>
      </c>
      <c r="K5255" s="4" t="s">
        <v>1281</v>
      </c>
      <c r="L5255" s="4" t="s">
        <v>1282</v>
      </c>
      <c r="M5255" s="4" t="s">
        <v>1283</v>
      </c>
      <c r="N5255" s="4" t="s">
        <v>36</v>
      </c>
      <c r="O5255" s="4">
        <v>1</v>
      </c>
      <c r="P5255" s="4" t="s">
        <v>55</v>
      </c>
      <c r="Q5255" s="4">
        <v>23.98</v>
      </c>
      <c r="S5255" s="4">
        <v>2.49</v>
      </c>
      <c r="X5255" s="4">
        <v>2.49</v>
      </c>
      <c r="Y5255" s="4" t="s">
        <v>20921</v>
      </c>
      <c r="Z5255" s="4" t="s">
        <v>398</v>
      </c>
      <c r="AA5255" s="4" t="s">
        <v>20922</v>
      </c>
      <c r="AB5255" s="4" t="s">
        <v>58</v>
      </c>
      <c r="AC5255" s="4" t="s">
        <v>915</v>
      </c>
      <c r="AD5255" s="4" t="b">
        <v>0</v>
      </c>
      <c r="AG5255" s="11">
        <f t="shared" si="82"/>
        <v>43332</v>
      </c>
    </row>
    <row r="5256" s="4" customFormat="1" spans="1:33">
      <c r="A5256" s="4" t="s">
        <v>20918</v>
      </c>
      <c r="B5256" s="4" t="s">
        <v>20918</v>
      </c>
      <c r="C5256" s="4" t="s">
        <v>20919</v>
      </c>
      <c r="D5256" s="4" t="s">
        <v>20920</v>
      </c>
      <c r="E5256" s="4" t="s">
        <v>36</v>
      </c>
      <c r="F5256" s="4" t="s">
        <v>37</v>
      </c>
      <c r="G5256" s="4" t="s">
        <v>51</v>
      </c>
      <c r="J5256" s="4" t="s">
        <v>110</v>
      </c>
      <c r="K5256" s="4" t="s">
        <v>635</v>
      </c>
      <c r="L5256" s="4" t="s">
        <v>636</v>
      </c>
      <c r="M5256" s="4" t="s">
        <v>637</v>
      </c>
      <c r="N5256" s="4" t="s">
        <v>36</v>
      </c>
      <c r="O5256" s="4">
        <v>1</v>
      </c>
      <c r="P5256" s="4" t="s">
        <v>55</v>
      </c>
      <c r="Q5256" s="4">
        <v>23.98</v>
      </c>
      <c r="S5256" s="4">
        <v>2.49</v>
      </c>
      <c r="X5256" s="4">
        <v>2.49</v>
      </c>
      <c r="Y5256" s="4" t="s">
        <v>20921</v>
      </c>
      <c r="Z5256" s="4" t="s">
        <v>398</v>
      </c>
      <c r="AA5256" s="4" t="s">
        <v>20922</v>
      </c>
      <c r="AB5256" s="4" t="s">
        <v>58</v>
      </c>
      <c r="AC5256" s="4" t="s">
        <v>915</v>
      </c>
      <c r="AD5256" s="4" t="b">
        <v>0</v>
      </c>
      <c r="AG5256" s="11">
        <f t="shared" si="82"/>
        <v>43332</v>
      </c>
    </row>
    <row r="5257" s="4" customFormat="1" spans="1:33">
      <c r="A5257" s="4" t="s">
        <v>20918</v>
      </c>
      <c r="B5257" s="4" t="s">
        <v>20918</v>
      </c>
      <c r="C5257" s="4" t="s">
        <v>20919</v>
      </c>
      <c r="D5257" s="4" t="s">
        <v>20920</v>
      </c>
      <c r="E5257" s="4" t="s">
        <v>36</v>
      </c>
      <c r="F5257" s="4" t="s">
        <v>37</v>
      </c>
      <c r="G5257" s="4" t="s">
        <v>51</v>
      </c>
      <c r="J5257" s="4" t="s">
        <v>110</v>
      </c>
      <c r="K5257" s="4" t="s">
        <v>482</v>
      </c>
      <c r="L5257" s="4" t="s">
        <v>483</v>
      </c>
      <c r="M5257" s="4" t="s">
        <v>484</v>
      </c>
      <c r="N5257" s="4" t="s">
        <v>36</v>
      </c>
      <c r="O5257" s="4">
        <v>1</v>
      </c>
      <c r="P5257" s="4" t="s">
        <v>55</v>
      </c>
      <c r="Q5257" s="4">
        <v>23.98</v>
      </c>
      <c r="S5257" s="4">
        <v>2.48</v>
      </c>
      <c r="X5257" s="4">
        <v>2.48</v>
      </c>
      <c r="Y5257" s="4" t="s">
        <v>20921</v>
      </c>
      <c r="Z5257" s="4" t="s">
        <v>398</v>
      </c>
      <c r="AA5257" s="4" t="s">
        <v>20922</v>
      </c>
      <c r="AB5257" s="4" t="s">
        <v>58</v>
      </c>
      <c r="AC5257" s="4" t="s">
        <v>915</v>
      </c>
      <c r="AD5257" s="4" t="b">
        <v>0</v>
      </c>
      <c r="AG5257" s="11">
        <f t="shared" si="82"/>
        <v>43332</v>
      </c>
    </row>
    <row r="5258" s="4" customFormat="1" spans="1:33">
      <c r="A5258" s="4" t="s">
        <v>20918</v>
      </c>
      <c r="B5258" s="4" t="s">
        <v>20918</v>
      </c>
      <c r="C5258" s="4" t="s">
        <v>20919</v>
      </c>
      <c r="D5258" s="4" t="s">
        <v>20920</v>
      </c>
      <c r="E5258" s="4" t="s">
        <v>36</v>
      </c>
      <c r="F5258" s="4" t="s">
        <v>37</v>
      </c>
      <c r="G5258" s="4" t="s">
        <v>51</v>
      </c>
      <c r="J5258" s="4" t="s">
        <v>110</v>
      </c>
      <c r="K5258" s="4" t="s">
        <v>77</v>
      </c>
      <c r="L5258" s="4" t="s">
        <v>671</v>
      </c>
      <c r="M5258" s="4" t="s">
        <v>672</v>
      </c>
      <c r="N5258" s="4" t="s">
        <v>36</v>
      </c>
      <c r="O5258" s="4">
        <v>1</v>
      </c>
      <c r="P5258" s="4" t="s">
        <v>55</v>
      </c>
      <c r="Q5258" s="4">
        <v>23.98</v>
      </c>
      <c r="S5258" s="4">
        <v>2.49</v>
      </c>
      <c r="X5258" s="4">
        <v>2.49</v>
      </c>
      <c r="Y5258" s="4" t="s">
        <v>20921</v>
      </c>
      <c r="Z5258" s="4" t="s">
        <v>398</v>
      </c>
      <c r="AA5258" s="4" t="s">
        <v>20922</v>
      </c>
      <c r="AB5258" s="4" t="s">
        <v>58</v>
      </c>
      <c r="AC5258" s="4" t="s">
        <v>915</v>
      </c>
      <c r="AD5258" s="4" t="b">
        <v>0</v>
      </c>
      <c r="AG5258" s="11">
        <f t="shared" si="82"/>
        <v>43332</v>
      </c>
    </row>
    <row r="5259" s="4" customFormat="1" spans="1:33">
      <c r="A5259" s="4" t="s">
        <v>20923</v>
      </c>
      <c r="B5259" s="4" t="s">
        <v>20923</v>
      </c>
      <c r="C5259" s="4" t="s">
        <v>20924</v>
      </c>
      <c r="D5259" s="4" t="s">
        <v>20925</v>
      </c>
      <c r="E5259" s="4" t="s">
        <v>36</v>
      </c>
      <c r="F5259" s="4" t="s">
        <v>37</v>
      </c>
      <c r="G5259" s="4" t="s">
        <v>51</v>
      </c>
      <c r="J5259" s="4" t="s">
        <v>39</v>
      </c>
      <c r="K5259" s="4" t="s">
        <v>307</v>
      </c>
      <c r="L5259" s="4" t="s">
        <v>308</v>
      </c>
      <c r="M5259" s="4" t="s">
        <v>309</v>
      </c>
      <c r="N5259" s="4" t="s">
        <v>36</v>
      </c>
      <c r="O5259" s="4">
        <v>1</v>
      </c>
      <c r="P5259" s="4" t="s">
        <v>55</v>
      </c>
      <c r="Q5259" s="4">
        <v>23.98</v>
      </c>
      <c r="Y5259" s="4" t="s">
        <v>20926</v>
      </c>
      <c r="Z5259" s="4" t="s">
        <v>138</v>
      </c>
      <c r="AA5259" s="4" t="s">
        <v>20927</v>
      </c>
      <c r="AB5259" s="4" t="s">
        <v>58</v>
      </c>
      <c r="AD5259" s="4" t="b">
        <v>0</v>
      </c>
      <c r="AG5259" s="11">
        <f t="shared" si="82"/>
        <v>43332</v>
      </c>
    </row>
    <row r="5260" s="4" customFormat="1" spans="1:33">
      <c r="A5260" s="4" t="s">
        <v>20928</v>
      </c>
      <c r="B5260" s="4" t="s">
        <v>20928</v>
      </c>
      <c r="C5260" s="4" t="s">
        <v>20929</v>
      </c>
      <c r="D5260" s="4" t="s">
        <v>20930</v>
      </c>
      <c r="E5260" s="4" t="s">
        <v>36</v>
      </c>
      <c r="F5260" s="4" t="s">
        <v>37</v>
      </c>
      <c r="G5260" s="4" t="s">
        <v>51</v>
      </c>
      <c r="J5260" s="4" t="s">
        <v>39</v>
      </c>
      <c r="K5260" s="4" t="s">
        <v>635</v>
      </c>
      <c r="L5260" s="4" t="s">
        <v>636</v>
      </c>
      <c r="M5260" s="4" t="s">
        <v>637</v>
      </c>
      <c r="N5260" s="4" t="s">
        <v>36</v>
      </c>
      <c r="O5260" s="4">
        <v>1</v>
      </c>
      <c r="P5260" s="4" t="s">
        <v>55</v>
      </c>
      <c r="Q5260" s="4">
        <v>23.98</v>
      </c>
      <c r="Y5260" s="4" t="s">
        <v>20931</v>
      </c>
      <c r="Z5260" s="4" t="s">
        <v>398</v>
      </c>
      <c r="AA5260" s="4" t="s">
        <v>20932</v>
      </c>
      <c r="AB5260" s="4" t="s">
        <v>58</v>
      </c>
      <c r="AD5260" s="4" t="b">
        <v>0</v>
      </c>
      <c r="AG5260" s="11">
        <f t="shared" si="82"/>
        <v>43332</v>
      </c>
    </row>
    <row r="5261" s="4" customFormat="1" spans="1:33">
      <c r="A5261" s="4" t="s">
        <v>20928</v>
      </c>
      <c r="B5261" s="4" t="s">
        <v>20928</v>
      </c>
      <c r="C5261" s="4" t="s">
        <v>20929</v>
      </c>
      <c r="D5261" s="4" t="s">
        <v>20930</v>
      </c>
      <c r="E5261" s="4" t="s">
        <v>36</v>
      </c>
      <c r="F5261" s="4" t="s">
        <v>37</v>
      </c>
      <c r="G5261" s="4" t="s">
        <v>51</v>
      </c>
      <c r="J5261" s="4" t="s">
        <v>39</v>
      </c>
      <c r="K5261" s="4" t="s">
        <v>809</v>
      </c>
      <c r="L5261" s="4" t="s">
        <v>810</v>
      </c>
      <c r="M5261" s="4" t="s">
        <v>811</v>
      </c>
      <c r="N5261" s="4" t="s">
        <v>36</v>
      </c>
      <c r="O5261" s="4">
        <v>1</v>
      </c>
      <c r="P5261" s="4" t="s">
        <v>55</v>
      </c>
      <c r="Q5261" s="4">
        <v>23.98</v>
      </c>
      <c r="Y5261" s="4" t="s">
        <v>20931</v>
      </c>
      <c r="Z5261" s="4" t="s">
        <v>398</v>
      </c>
      <c r="AA5261" s="4" t="s">
        <v>20932</v>
      </c>
      <c r="AB5261" s="4" t="s">
        <v>58</v>
      </c>
      <c r="AD5261" s="4" t="b">
        <v>0</v>
      </c>
      <c r="AG5261" s="11">
        <f t="shared" si="82"/>
        <v>43332</v>
      </c>
    </row>
    <row r="5262" s="4" customFormat="1" spans="1:33">
      <c r="A5262" s="4" t="s">
        <v>20928</v>
      </c>
      <c r="B5262" s="4" t="s">
        <v>20928</v>
      </c>
      <c r="C5262" s="4" t="s">
        <v>20929</v>
      </c>
      <c r="D5262" s="4" t="s">
        <v>20930</v>
      </c>
      <c r="E5262" s="4" t="s">
        <v>36</v>
      </c>
      <c r="F5262" s="4" t="s">
        <v>37</v>
      </c>
      <c r="G5262" s="4" t="s">
        <v>51</v>
      </c>
      <c r="J5262" s="4" t="s">
        <v>39</v>
      </c>
      <c r="K5262" s="4" t="s">
        <v>77</v>
      </c>
      <c r="L5262" s="4" t="s">
        <v>671</v>
      </c>
      <c r="M5262" s="4" t="s">
        <v>672</v>
      </c>
      <c r="N5262" s="4" t="s">
        <v>36</v>
      </c>
      <c r="O5262" s="4">
        <v>1</v>
      </c>
      <c r="P5262" s="4" t="s">
        <v>55</v>
      </c>
      <c r="Q5262" s="4">
        <v>23.98</v>
      </c>
      <c r="Y5262" s="4" t="s">
        <v>20931</v>
      </c>
      <c r="Z5262" s="4" t="s">
        <v>398</v>
      </c>
      <c r="AA5262" s="4" t="s">
        <v>20932</v>
      </c>
      <c r="AB5262" s="4" t="s">
        <v>58</v>
      </c>
      <c r="AD5262" s="4" t="b">
        <v>0</v>
      </c>
      <c r="AG5262" s="11">
        <f t="shared" si="82"/>
        <v>43332</v>
      </c>
    </row>
    <row r="5263" s="4" customFormat="1" spans="1:33">
      <c r="A5263" s="4" t="s">
        <v>20928</v>
      </c>
      <c r="B5263" s="4" t="s">
        <v>20928</v>
      </c>
      <c r="C5263" s="4" t="s">
        <v>20929</v>
      </c>
      <c r="D5263" s="4" t="s">
        <v>20930</v>
      </c>
      <c r="E5263" s="4" t="s">
        <v>36</v>
      </c>
      <c r="F5263" s="4" t="s">
        <v>37</v>
      </c>
      <c r="G5263" s="4" t="s">
        <v>51</v>
      </c>
      <c r="J5263" s="4" t="s">
        <v>39</v>
      </c>
      <c r="K5263" s="4" t="s">
        <v>632</v>
      </c>
      <c r="L5263" s="4" t="s">
        <v>633</v>
      </c>
      <c r="M5263" s="4" t="s">
        <v>634</v>
      </c>
      <c r="N5263" s="4" t="s">
        <v>36</v>
      </c>
      <c r="O5263" s="4">
        <v>1</v>
      </c>
      <c r="P5263" s="4" t="s">
        <v>55</v>
      </c>
      <c r="Q5263" s="4">
        <v>22.98</v>
      </c>
      <c r="Y5263" s="4" t="s">
        <v>20931</v>
      </c>
      <c r="Z5263" s="4" t="s">
        <v>398</v>
      </c>
      <c r="AA5263" s="4" t="s">
        <v>20932</v>
      </c>
      <c r="AB5263" s="4" t="s">
        <v>58</v>
      </c>
      <c r="AD5263" s="4" t="b">
        <v>0</v>
      </c>
      <c r="AG5263" s="11">
        <f t="shared" si="82"/>
        <v>43332</v>
      </c>
    </row>
    <row r="5264" s="4" customFormat="1" spans="1:33">
      <c r="A5264" s="4" t="s">
        <v>20933</v>
      </c>
      <c r="B5264" s="4" t="s">
        <v>20933</v>
      </c>
      <c r="C5264" s="4" t="s">
        <v>20934</v>
      </c>
      <c r="D5264" s="4" t="s">
        <v>20935</v>
      </c>
      <c r="E5264" s="4" t="s">
        <v>36</v>
      </c>
      <c r="F5264" s="4" t="s">
        <v>37</v>
      </c>
      <c r="G5264" s="4" t="s">
        <v>51</v>
      </c>
      <c r="J5264" s="4" t="s">
        <v>39</v>
      </c>
      <c r="K5264" s="4" t="s">
        <v>1604</v>
      </c>
      <c r="L5264" s="4" t="s">
        <v>1605</v>
      </c>
      <c r="M5264" s="4" t="s">
        <v>1606</v>
      </c>
      <c r="N5264" s="4" t="s">
        <v>36</v>
      </c>
      <c r="O5264" s="4">
        <v>1</v>
      </c>
      <c r="P5264" s="4" t="s">
        <v>55</v>
      </c>
      <c r="Q5264" s="4">
        <v>23.98</v>
      </c>
      <c r="Y5264" s="4" t="s">
        <v>20936</v>
      </c>
      <c r="Z5264" s="4" t="s">
        <v>1394</v>
      </c>
      <c r="AA5264" s="4">
        <v>84663</v>
      </c>
      <c r="AB5264" s="4" t="s">
        <v>58</v>
      </c>
      <c r="AD5264" s="4" t="b">
        <v>0</v>
      </c>
      <c r="AG5264" s="11">
        <f t="shared" si="82"/>
        <v>43332</v>
      </c>
    </row>
    <row r="5265" s="4" customFormat="1" spans="1:33">
      <c r="A5265" s="4" t="s">
        <v>20937</v>
      </c>
      <c r="B5265" s="4" t="s">
        <v>20937</v>
      </c>
      <c r="C5265" s="4" t="s">
        <v>20938</v>
      </c>
      <c r="D5265" s="4" t="s">
        <v>20939</v>
      </c>
      <c r="E5265" s="4" t="s">
        <v>36</v>
      </c>
      <c r="F5265" s="4" t="s">
        <v>37</v>
      </c>
      <c r="G5265" s="4" t="s">
        <v>51</v>
      </c>
      <c r="J5265" s="4" t="s">
        <v>39</v>
      </c>
      <c r="K5265" s="4" t="s">
        <v>1897</v>
      </c>
      <c r="L5265" s="4" t="s">
        <v>1898</v>
      </c>
      <c r="M5265" s="4" t="s">
        <v>1899</v>
      </c>
      <c r="N5265" s="4" t="s">
        <v>36</v>
      </c>
      <c r="O5265" s="4">
        <v>1</v>
      </c>
      <c r="P5265" s="4" t="s">
        <v>55</v>
      </c>
      <c r="Q5265" s="4">
        <v>23.98</v>
      </c>
      <c r="R5265" s="4">
        <v>2.04</v>
      </c>
      <c r="Y5265" s="4" t="s">
        <v>20940</v>
      </c>
      <c r="Z5265" s="4" t="s">
        <v>293</v>
      </c>
      <c r="AA5265" s="4" t="s">
        <v>20941</v>
      </c>
      <c r="AB5265" s="4" t="s">
        <v>58</v>
      </c>
      <c r="AD5265" s="4" t="b">
        <v>0</v>
      </c>
      <c r="AG5265" s="11">
        <f t="shared" si="82"/>
        <v>43332</v>
      </c>
    </row>
    <row r="5266" s="4" customFormat="1" spans="1:33">
      <c r="A5266" s="4" t="s">
        <v>20942</v>
      </c>
      <c r="B5266" s="4" t="s">
        <v>20942</v>
      </c>
      <c r="C5266" s="4" t="s">
        <v>20943</v>
      </c>
      <c r="D5266" s="4" t="s">
        <v>20944</v>
      </c>
      <c r="E5266" s="4" t="s">
        <v>36</v>
      </c>
      <c r="F5266" s="4" t="s">
        <v>37</v>
      </c>
      <c r="G5266" s="4" t="s">
        <v>51</v>
      </c>
      <c r="J5266" s="4" t="s">
        <v>39</v>
      </c>
      <c r="K5266" s="4" t="s">
        <v>5882</v>
      </c>
      <c r="L5266" s="4" t="s">
        <v>19235</v>
      </c>
      <c r="M5266" s="4" t="s">
        <v>5884</v>
      </c>
      <c r="N5266" s="4" t="s">
        <v>36</v>
      </c>
      <c r="O5266" s="4">
        <v>1</v>
      </c>
      <c r="P5266" s="4" t="s">
        <v>55</v>
      </c>
      <c r="Q5266" s="4">
        <v>19.98</v>
      </c>
      <c r="Y5266" s="4" t="s">
        <v>20945</v>
      </c>
      <c r="Z5266" s="4" t="s">
        <v>166</v>
      </c>
      <c r="AA5266" s="4" t="s">
        <v>20946</v>
      </c>
      <c r="AB5266" s="4" t="s">
        <v>58</v>
      </c>
      <c r="AD5266" s="4" t="b">
        <v>0</v>
      </c>
      <c r="AG5266" s="11">
        <f t="shared" si="82"/>
        <v>43332</v>
      </c>
    </row>
    <row r="5267" s="4" customFormat="1" spans="1:33">
      <c r="A5267" s="4" t="s">
        <v>20947</v>
      </c>
      <c r="B5267" s="4" t="s">
        <v>20947</v>
      </c>
      <c r="C5267" s="4" t="s">
        <v>20948</v>
      </c>
      <c r="D5267" s="4" t="s">
        <v>20949</v>
      </c>
      <c r="E5267" s="4" t="s">
        <v>36</v>
      </c>
      <c r="F5267" s="4" t="s">
        <v>37</v>
      </c>
      <c r="G5267" s="4" t="s">
        <v>51</v>
      </c>
      <c r="J5267" s="4" t="s">
        <v>39</v>
      </c>
      <c r="K5267" s="4" t="s">
        <v>229</v>
      </c>
      <c r="L5267" s="4" t="s">
        <v>230</v>
      </c>
      <c r="M5267" s="4" t="s">
        <v>231</v>
      </c>
      <c r="N5267" s="4" t="s">
        <v>36</v>
      </c>
      <c r="O5267" s="4">
        <v>1</v>
      </c>
      <c r="P5267" s="4" t="s">
        <v>55</v>
      </c>
      <c r="Q5267" s="4">
        <v>23.98</v>
      </c>
      <c r="Y5267" s="4" t="s">
        <v>14241</v>
      </c>
      <c r="Z5267" s="4" t="s">
        <v>3437</v>
      </c>
      <c r="AA5267" s="4" t="s">
        <v>14242</v>
      </c>
      <c r="AB5267" s="4" t="s">
        <v>58</v>
      </c>
      <c r="AD5267" s="4" t="b">
        <v>0</v>
      </c>
      <c r="AG5267" s="11">
        <f t="shared" si="82"/>
        <v>43332</v>
      </c>
    </row>
    <row r="5268" s="4" customFormat="1" spans="1:33">
      <c r="A5268" s="4" t="s">
        <v>20950</v>
      </c>
      <c r="B5268" s="4" t="s">
        <v>20950</v>
      </c>
      <c r="C5268" s="4" t="s">
        <v>20951</v>
      </c>
      <c r="D5268" s="4" t="s">
        <v>20952</v>
      </c>
      <c r="E5268" s="4" t="s">
        <v>36</v>
      </c>
      <c r="F5268" s="4" t="s">
        <v>37</v>
      </c>
      <c r="G5268" s="4" t="s">
        <v>51</v>
      </c>
      <c r="J5268" s="4" t="s">
        <v>39</v>
      </c>
      <c r="K5268" s="4" t="s">
        <v>20147</v>
      </c>
      <c r="L5268" s="4" t="s">
        <v>20148</v>
      </c>
      <c r="M5268" s="4" t="s">
        <v>20149</v>
      </c>
      <c r="N5268" s="4" t="s">
        <v>36</v>
      </c>
      <c r="O5268" s="4">
        <v>1</v>
      </c>
      <c r="P5268" s="4" t="s">
        <v>55</v>
      </c>
      <c r="Q5268" s="4">
        <v>22.98</v>
      </c>
      <c r="Y5268" s="4" t="s">
        <v>2131</v>
      </c>
      <c r="Z5268" s="4" t="s">
        <v>431</v>
      </c>
      <c r="AA5268" s="4" t="s">
        <v>20953</v>
      </c>
      <c r="AB5268" s="4" t="s">
        <v>58</v>
      </c>
      <c r="AD5268" s="4" t="b">
        <v>0</v>
      </c>
      <c r="AG5268" s="11">
        <f t="shared" si="82"/>
        <v>43332</v>
      </c>
    </row>
    <row r="5269" s="4" customFormat="1" spans="1:33">
      <c r="A5269" s="4" t="s">
        <v>20954</v>
      </c>
      <c r="B5269" s="4" t="s">
        <v>20954</v>
      </c>
      <c r="C5269" s="4" t="s">
        <v>20955</v>
      </c>
      <c r="D5269" s="4" t="s">
        <v>20956</v>
      </c>
      <c r="E5269" s="4" t="s">
        <v>36</v>
      </c>
      <c r="F5269" s="4" t="s">
        <v>37</v>
      </c>
      <c r="G5269" s="4" t="s">
        <v>51</v>
      </c>
      <c r="J5269" s="4" t="s">
        <v>39</v>
      </c>
      <c r="K5269" s="4" t="s">
        <v>1810</v>
      </c>
      <c r="L5269" s="4" t="s">
        <v>1811</v>
      </c>
      <c r="M5269" s="4" t="s">
        <v>1812</v>
      </c>
      <c r="N5269" s="4" t="s">
        <v>36</v>
      </c>
      <c r="O5269" s="4">
        <v>1</v>
      </c>
      <c r="P5269" s="4" t="s">
        <v>55</v>
      </c>
      <c r="Q5269" s="4">
        <v>23.98</v>
      </c>
      <c r="Y5269" s="4" t="s">
        <v>6738</v>
      </c>
      <c r="Z5269" s="4" t="s">
        <v>63</v>
      </c>
      <c r="AA5269" s="4" t="s">
        <v>20957</v>
      </c>
      <c r="AB5269" s="4" t="s">
        <v>58</v>
      </c>
      <c r="AD5269" s="4" t="b">
        <v>0</v>
      </c>
      <c r="AG5269" s="11">
        <f t="shared" si="82"/>
        <v>43332</v>
      </c>
    </row>
    <row r="5270" s="4" customFormat="1" spans="1:33">
      <c r="A5270" s="4" t="s">
        <v>20958</v>
      </c>
      <c r="B5270" s="4" t="s">
        <v>20958</v>
      </c>
      <c r="C5270" s="4" t="s">
        <v>20959</v>
      </c>
      <c r="D5270" s="4" t="s">
        <v>20960</v>
      </c>
      <c r="E5270" s="4" t="s">
        <v>36</v>
      </c>
      <c r="F5270" s="4" t="s">
        <v>37</v>
      </c>
      <c r="G5270" s="4" t="s">
        <v>51</v>
      </c>
      <c r="J5270" s="4" t="s">
        <v>39</v>
      </c>
      <c r="K5270" s="4" t="s">
        <v>1188</v>
      </c>
      <c r="L5270" s="4" t="s">
        <v>1189</v>
      </c>
      <c r="M5270" s="4" t="s">
        <v>1190</v>
      </c>
      <c r="N5270" s="4" t="s">
        <v>36</v>
      </c>
      <c r="O5270" s="4">
        <v>1</v>
      </c>
      <c r="P5270" s="4" t="s">
        <v>55</v>
      </c>
      <c r="Q5270" s="4">
        <v>23.98</v>
      </c>
      <c r="Y5270" s="4" t="s">
        <v>1265</v>
      </c>
      <c r="Z5270" s="4" t="s">
        <v>47</v>
      </c>
      <c r="AA5270" s="4" t="s">
        <v>20961</v>
      </c>
      <c r="AB5270" s="4" t="s">
        <v>58</v>
      </c>
      <c r="AD5270" s="4" t="b">
        <v>0</v>
      </c>
      <c r="AG5270" s="11">
        <f t="shared" si="82"/>
        <v>43332</v>
      </c>
    </row>
    <row r="5271" s="4" customFormat="1" spans="1:33">
      <c r="A5271" s="4" t="s">
        <v>20962</v>
      </c>
      <c r="B5271" s="4" t="s">
        <v>20962</v>
      </c>
      <c r="C5271" s="4" t="s">
        <v>20963</v>
      </c>
      <c r="D5271" s="4" t="s">
        <v>20964</v>
      </c>
      <c r="E5271" s="4" t="s">
        <v>36</v>
      </c>
      <c r="F5271" s="4" t="s">
        <v>37</v>
      </c>
      <c r="G5271" s="4" t="s">
        <v>51</v>
      </c>
      <c r="J5271" s="4" t="s">
        <v>39</v>
      </c>
      <c r="K5271" s="4" t="s">
        <v>644</v>
      </c>
      <c r="L5271" s="4" t="s">
        <v>645</v>
      </c>
      <c r="M5271" s="4" t="s">
        <v>646</v>
      </c>
      <c r="N5271" s="4" t="s">
        <v>36</v>
      </c>
      <c r="O5271" s="4">
        <v>1</v>
      </c>
      <c r="P5271" s="4" t="s">
        <v>55</v>
      </c>
      <c r="Q5271" s="4">
        <v>23.98</v>
      </c>
      <c r="Y5271" s="4" t="s">
        <v>2193</v>
      </c>
      <c r="Z5271" s="4" t="s">
        <v>20965</v>
      </c>
      <c r="AA5271" s="4">
        <v>21131</v>
      </c>
      <c r="AB5271" s="4" t="s">
        <v>58</v>
      </c>
      <c r="AD5271" s="4" t="b">
        <v>0</v>
      </c>
      <c r="AG5271" s="11">
        <f t="shared" si="82"/>
        <v>43332</v>
      </c>
    </row>
    <row r="5272" s="4" customFormat="1" spans="1:33">
      <c r="A5272" s="4" t="s">
        <v>20962</v>
      </c>
      <c r="B5272" s="4" t="s">
        <v>20962</v>
      </c>
      <c r="C5272" s="4" t="s">
        <v>20963</v>
      </c>
      <c r="D5272" s="4" t="s">
        <v>20964</v>
      </c>
      <c r="E5272" s="4" t="s">
        <v>36</v>
      </c>
      <c r="F5272" s="4" t="s">
        <v>37</v>
      </c>
      <c r="G5272" s="4" t="s">
        <v>51</v>
      </c>
      <c r="J5272" s="4" t="s">
        <v>39</v>
      </c>
      <c r="K5272" s="4" t="s">
        <v>1897</v>
      </c>
      <c r="L5272" s="4" t="s">
        <v>1898</v>
      </c>
      <c r="M5272" s="4" t="s">
        <v>1899</v>
      </c>
      <c r="N5272" s="4" t="s">
        <v>36</v>
      </c>
      <c r="O5272" s="4">
        <v>1</v>
      </c>
      <c r="P5272" s="4" t="s">
        <v>55</v>
      </c>
      <c r="Q5272" s="4">
        <v>23.98</v>
      </c>
      <c r="Y5272" s="4" t="s">
        <v>2193</v>
      </c>
      <c r="Z5272" s="4" t="s">
        <v>20965</v>
      </c>
      <c r="AA5272" s="4">
        <v>21131</v>
      </c>
      <c r="AB5272" s="4" t="s">
        <v>58</v>
      </c>
      <c r="AD5272" s="4" t="b">
        <v>0</v>
      </c>
      <c r="AG5272" s="11">
        <f t="shared" si="82"/>
        <v>43332</v>
      </c>
    </row>
    <row r="5273" s="4" customFormat="1" spans="1:33">
      <c r="A5273" s="4" t="s">
        <v>20966</v>
      </c>
      <c r="B5273" s="4" t="s">
        <v>20966</v>
      </c>
      <c r="C5273" s="4" t="s">
        <v>20967</v>
      </c>
      <c r="D5273" s="4" t="s">
        <v>20968</v>
      </c>
      <c r="E5273" s="4" t="s">
        <v>36</v>
      </c>
      <c r="F5273" s="4" t="s">
        <v>37</v>
      </c>
      <c r="G5273" s="4" t="s">
        <v>51</v>
      </c>
      <c r="J5273" s="4" t="s">
        <v>110</v>
      </c>
      <c r="K5273" s="4" t="s">
        <v>1132</v>
      </c>
      <c r="L5273" s="4" t="s">
        <v>1133</v>
      </c>
      <c r="M5273" s="4" t="s">
        <v>1134</v>
      </c>
      <c r="N5273" s="4" t="s">
        <v>36</v>
      </c>
      <c r="O5273" s="4">
        <v>1</v>
      </c>
      <c r="P5273" s="4" t="s">
        <v>55</v>
      </c>
      <c r="Q5273" s="4">
        <v>23.98</v>
      </c>
      <c r="S5273" s="4">
        <v>4.69</v>
      </c>
      <c r="Y5273" s="4" t="s">
        <v>20969</v>
      </c>
      <c r="Z5273" s="4" t="s">
        <v>1394</v>
      </c>
      <c r="AA5273" s="4">
        <v>84107</v>
      </c>
      <c r="AB5273" s="4" t="s">
        <v>58</v>
      </c>
      <c r="AD5273" s="4" t="b">
        <v>0</v>
      </c>
      <c r="AG5273" s="11">
        <f t="shared" si="82"/>
        <v>43332</v>
      </c>
    </row>
    <row r="5274" s="4" customFormat="1" spans="1:33">
      <c r="A5274" s="4" t="s">
        <v>20970</v>
      </c>
      <c r="B5274" s="4" t="s">
        <v>20970</v>
      </c>
      <c r="C5274" s="4" t="s">
        <v>20971</v>
      </c>
      <c r="D5274" s="4" t="s">
        <v>20972</v>
      </c>
      <c r="E5274" s="4" t="s">
        <v>36</v>
      </c>
      <c r="F5274" s="4" t="s">
        <v>37</v>
      </c>
      <c r="G5274" s="4" t="s">
        <v>51</v>
      </c>
      <c r="J5274" s="4" t="s">
        <v>110</v>
      </c>
      <c r="K5274" s="4" t="s">
        <v>5991</v>
      </c>
      <c r="L5274" s="4" t="s">
        <v>5992</v>
      </c>
      <c r="M5274" s="4" t="s">
        <v>5993</v>
      </c>
      <c r="N5274" s="4" t="s">
        <v>36</v>
      </c>
      <c r="O5274" s="4">
        <v>1</v>
      </c>
      <c r="P5274" s="4" t="s">
        <v>55</v>
      </c>
      <c r="Q5274" s="4">
        <v>14.99</v>
      </c>
      <c r="S5274" s="4">
        <v>2.92</v>
      </c>
      <c r="X5274" s="4">
        <v>2.92</v>
      </c>
      <c r="Y5274" s="4" t="s">
        <v>20973</v>
      </c>
      <c r="Z5274" s="4" t="s">
        <v>233</v>
      </c>
      <c r="AA5274" s="4">
        <v>80218</v>
      </c>
      <c r="AB5274" s="4" t="s">
        <v>58</v>
      </c>
      <c r="AC5274" s="4" t="s">
        <v>915</v>
      </c>
      <c r="AD5274" s="4" t="b">
        <v>0</v>
      </c>
      <c r="AG5274" s="11">
        <f t="shared" si="82"/>
        <v>43332</v>
      </c>
    </row>
    <row r="5275" s="4" customFormat="1" spans="1:33">
      <c r="A5275" s="4" t="s">
        <v>20974</v>
      </c>
      <c r="B5275" s="4" t="s">
        <v>20974</v>
      </c>
      <c r="C5275" s="4" t="s">
        <v>20975</v>
      </c>
      <c r="D5275" s="4" t="s">
        <v>20976</v>
      </c>
      <c r="E5275" s="4" t="s">
        <v>36</v>
      </c>
      <c r="F5275" s="4" t="s">
        <v>37</v>
      </c>
      <c r="G5275" s="4" t="s">
        <v>51</v>
      </c>
      <c r="J5275" s="4" t="s">
        <v>39</v>
      </c>
      <c r="K5275" s="4" t="s">
        <v>14028</v>
      </c>
      <c r="L5275" s="4" t="s">
        <v>2658</v>
      </c>
      <c r="M5275" s="4" t="s">
        <v>2659</v>
      </c>
      <c r="N5275" s="4" t="s">
        <v>36</v>
      </c>
      <c r="O5275" s="4">
        <v>1</v>
      </c>
      <c r="P5275" s="4" t="s">
        <v>55</v>
      </c>
      <c r="Q5275" s="4">
        <v>23.98</v>
      </c>
      <c r="Y5275" s="4" t="s">
        <v>8406</v>
      </c>
      <c r="Z5275" s="4" t="s">
        <v>1192</v>
      </c>
      <c r="AA5275" s="4" t="s">
        <v>20977</v>
      </c>
      <c r="AB5275" s="4" t="s">
        <v>58</v>
      </c>
      <c r="AD5275" s="4" t="b">
        <v>0</v>
      </c>
      <c r="AG5275" s="11">
        <f t="shared" si="82"/>
        <v>43332</v>
      </c>
    </row>
    <row r="5276" s="4" customFormat="1" spans="1:33">
      <c r="A5276" s="4" t="s">
        <v>20978</v>
      </c>
      <c r="B5276" s="4" t="s">
        <v>20978</v>
      </c>
      <c r="C5276" s="4" t="s">
        <v>20979</v>
      </c>
      <c r="D5276" s="4" t="s">
        <v>20980</v>
      </c>
      <c r="E5276" s="4" t="s">
        <v>36</v>
      </c>
      <c r="F5276" s="4" t="s">
        <v>37</v>
      </c>
      <c r="G5276" s="4" t="s">
        <v>51</v>
      </c>
      <c r="J5276" s="4" t="s">
        <v>39</v>
      </c>
      <c r="K5276" s="4" t="s">
        <v>2247</v>
      </c>
      <c r="L5276" s="4" t="s">
        <v>2248</v>
      </c>
      <c r="M5276" s="4" t="s">
        <v>2249</v>
      </c>
      <c r="N5276" s="4" t="s">
        <v>36</v>
      </c>
      <c r="O5276" s="4">
        <v>1</v>
      </c>
      <c r="P5276" s="4" t="s">
        <v>55</v>
      </c>
      <c r="Q5276" s="4">
        <v>21.98</v>
      </c>
      <c r="Y5276" s="4" t="s">
        <v>1031</v>
      </c>
      <c r="Z5276" s="4" t="s">
        <v>156</v>
      </c>
      <c r="AA5276" s="4" t="s">
        <v>20981</v>
      </c>
      <c r="AB5276" s="4" t="s">
        <v>58</v>
      </c>
      <c r="AD5276" s="4" t="b">
        <v>0</v>
      </c>
      <c r="AG5276" s="11">
        <f t="shared" si="82"/>
        <v>43332</v>
      </c>
    </row>
    <row r="5277" s="4" customFormat="1" spans="1:33">
      <c r="A5277" s="4" t="s">
        <v>20982</v>
      </c>
      <c r="B5277" s="4" t="s">
        <v>20982</v>
      </c>
      <c r="C5277" s="4" t="s">
        <v>20983</v>
      </c>
      <c r="D5277" s="4" t="s">
        <v>20984</v>
      </c>
      <c r="E5277" s="4" t="s">
        <v>36</v>
      </c>
      <c r="F5277" s="4" t="s">
        <v>37</v>
      </c>
      <c r="G5277" s="4" t="s">
        <v>51</v>
      </c>
      <c r="J5277" s="4" t="s">
        <v>39</v>
      </c>
      <c r="K5277" s="4" t="s">
        <v>474</v>
      </c>
      <c r="L5277" s="4" t="s">
        <v>475</v>
      </c>
      <c r="M5277" s="4" t="s">
        <v>476</v>
      </c>
      <c r="N5277" s="4" t="s">
        <v>36</v>
      </c>
      <c r="O5277" s="4">
        <v>1</v>
      </c>
      <c r="P5277" s="4" t="s">
        <v>55</v>
      </c>
      <c r="Q5277" s="4">
        <v>22.98</v>
      </c>
      <c r="Y5277" s="4" t="s">
        <v>15900</v>
      </c>
      <c r="Z5277" s="4" t="s">
        <v>105</v>
      </c>
      <c r="AA5277" s="4" t="s">
        <v>20985</v>
      </c>
      <c r="AB5277" s="4" t="s">
        <v>58</v>
      </c>
      <c r="AD5277" s="4" t="b">
        <v>0</v>
      </c>
      <c r="AG5277" s="11">
        <f t="shared" si="82"/>
        <v>43332</v>
      </c>
    </row>
    <row r="5278" s="4" customFormat="1" spans="1:33">
      <c r="A5278" s="4" t="s">
        <v>20986</v>
      </c>
      <c r="B5278" s="4" t="s">
        <v>20986</v>
      </c>
      <c r="C5278" s="4" t="s">
        <v>20987</v>
      </c>
      <c r="D5278" s="4" t="s">
        <v>20988</v>
      </c>
      <c r="E5278" s="4" t="s">
        <v>36</v>
      </c>
      <c r="F5278" s="4" t="s">
        <v>37</v>
      </c>
      <c r="G5278" s="4" t="s">
        <v>51</v>
      </c>
      <c r="J5278" s="4" t="s">
        <v>39</v>
      </c>
      <c r="K5278" s="4" t="s">
        <v>20989</v>
      </c>
      <c r="L5278" s="4" t="s">
        <v>20990</v>
      </c>
      <c r="M5278" s="4" t="s">
        <v>20991</v>
      </c>
      <c r="N5278" s="4" t="s">
        <v>36</v>
      </c>
      <c r="O5278" s="4">
        <v>1</v>
      </c>
      <c r="P5278" s="4" t="s">
        <v>55</v>
      </c>
      <c r="Q5278" s="4">
        <v>23.98</v>
      </c>
      <c r="Y5278" s="4" t="s">
        <v>1122</v>
      </c>
      <c r="Z5278" s="4" t="s">
        <v>407</v>
      </c>
      <c r="AA5278" s="4" t="s">
        <v>20992</v>
      </c>
      <c r="AB5278" s="4" t="s">
        <v>58</v>
      </c>
      <c r="AD5278" s="4" t="b">
        <v>0</v>
      </c>
      <c r="AG5278" s="11">
        <f t="shared" si="82"/>
        <v>43332</v>
      </c>
    </row>
    <row r="5279" s="4" customFormat="1" spans="1:33">
      <c r="A5279" s="4" t="s">
        <v>20993</v>
      </c>
      <c r="B5279" s="4" t="s">
        <v>20993</v>
      </c>
      <c r="C5279" s="4" t="s">
        <v>20994</v>
      </c>
      <c r="D5279" s="4" t="s">
        <v>20995</v>
      </c>
      <c r="E5279" s="4" t="s">
        <v>36</v>
      </c>
      <c r="F5279" s="4" t="s">
        <v>37</v>
      </c>
      <c r="G5279" s="4" t="s">
        <v>51</v>
      </c>
      <c r="J5279" s="4" t="s">
        <v>39</v>
      </c>
      <c r="K5279" s="4" t="s">
        <v>6942</v>
      </c>
      <c r="L5279" s="4" t="s">
        <v>6943</v>
      </c>
      <c r="M5279" s="4" t="s">
        <v>6944</v>
      </c>
      <c r="N5279" s="4" t="s">
        <v>36</v>
      </c>
      <c r="O5279" s="4">
        <v>1</v>
      </c>
      <c r="P5279" s="4" t="s">
        <v>55</v>
      </c>
      <c r="Q5279" s="4">
        <v>23.98</v>
      </c>
      <c r="Y5279" s="4" t="s">
        <v>20969</v>
      </c>
      <c r="Z5279" s="4" t="s">
        <v>3710</v>
      </c>
      <c r="AA5279" s="4">
        <v>84104</v>
      </c>
      <c r="AB5279" s="4" t="s">
        <v>58</v>
      </c>
      <c r="AD5279" s="4" t="b">
        <v>0</v>
      </c>
      <c r="AG5279" s="11">
        <f t="shared" si="82"/>
        <v>43332</v>
      </c>
    </row>
    <row r="5280" s="4" customFormat="1" spans="1:33">
      <c r="A5280" s="4" t="s">
        <v>20996</v>
      </c>
      <c r="B5280" s="4" t="s">
        <v>20996</v>
      </c>
      <c r="C5280" s="4" t="s">
        <v>20997</v>
      </c>
      <c r="D5280" s="4" t="s">
        <v>20998</v>
      </c>
      <c r="E5280" s="4" t="s">
        <v>36</v>
      </c>
      <c r="F5280" s="4" t="s">
        <v>37</v>
      </c>
      <c r="G5280" s="4" t="s">
        <v>51</v>
      </c>
      <c r="J5280" s="4" t="s">
        <v>39</v>
      </c>
      <c r="K5280" s="4" t="s">
        <v>301</v>
      </c>
      <c r="L5280" s="4" t="s">
        <v>302</v>
      </c>
      <c r="M5280" s="4" t="s">
        <v>303</v>
      </c>
      <c r="N5280" s="4" t="s">
        <v>36</v>
      </c>
      <c r="O5280" s="4">
        <v>1</v>
      </c>
      <c r="P5280" s="4" t="s">
        <v>55</v>
      </c>
      <c r="Q5280" s="4">
        <v>23.98</v>
      </c>
      <c r="Y5280" s="4" t="s">
        <v>18062</v>
      </c>
      <c r="Z5280" s="4" t="s">
        <v>47</v>
      </c>
      <c r="AA5280" s="4" t="s">
        <v>18063</v>
      </c>
      <c r="AB5280" s="4" t="s">
        <v>58</v>
      </c>
      <c r="AD5280" s="4" t="b">
        <v>0</v>
      </c>
      <c r="AG5280" s="11">
        <f t="shared" si="82"/>
        <v>43332</v>
      </c>
    </row>
    <row r="5281" s="4" customFormat="1" spans="1:33">
      <c r="A5281" s="4" t="s">
        <v>20996</v>
      </c>
      <c r="B5281" s="4" t="s">
        <v>20996</v>
      </c>
      <c r="C5281" s="4" t="s">
        <v>20997</v>
      </c>
      <c r="D5281" s="4" t="s">
        <v>20998</v>
      </c>
      <c r="E5281" s="4" t="s">
        <v>36</v>
      </c>
      <c r="F5281" s="4" t="s">
        <v>37</v>
      </c>
      <c r="G5281" s="4" t="s">
        <v>51</v>
      </c>
      <c r="J5281" s="4" t="s">
        <v>39</v>
      </c>
      <c r="K5281" s="4" t="s">
        <v>380</v>
      </c>
      <c r="L5281" s="4" t="s">
        <v>381</v>
      </c>
      <c r="M5281" s="4" t="s">
        <v>382</v>
      </c>
      <c r="N5281" s="4" t="s">
        <v>36</v>
      </c>
      <c r="O5281" s="4">
        <v>1</v>
      </c>
      <c r="P5281" s="4" t="s">
        <v>55</v>
      </c>
      <c r="Q5281" s="4">
        <v>23.98</v>
      </c>
      <c r="Y5281" s="4" t="s">
        <v>18062</v>
      </c>
      <c r="Z5281" s="4" t="s">
        <v>47</v>
      </c>
      <c r="AA5281" s="4" t="s">
        <v>18063</v>
      </c>
      <c r="AB5281" s="4" t="s">
        <v>58</v>
      </c>
      <c r="AD5281" s="4" t="b">
        <v>0</v>
      </c>
      <c r="AG5281" s="11">
        <f t="shared" si="82"/>
        <v>43332</v>
      </c>
    </row>
    <row r="5282" s="4" customFormat="1" spans="1:33">
      <c r="A5282" s="4" t="s">
        <v>20999</v>
      </c>
      <c r="B5282" s="4" t="s">
        <v>20999</v>
      </c>
      <c r="C5282" s="4" t="s">
        <v>21000</v>
      </c>
      <c r="D5282" s="4" t="s">
        <v>21001</v>
      </c>
      <c r="E5282" s="4" t="s">
        <v>36</v>
      </c>
      <c r="F5282" s="4" t="s">
        <v>37</v>
      </c>
      <c r="G5282" s="4" t="s">
        <v>51</v>
      </c>
      <c r="J5282" s="4" t="s">
        <v>188</v>
      </c>
      <c r="K5282" s="4" t="s">
        <v>19055</v>
      </c>
      <c r="L5282" s="4" t="s">
        <v>21002</v>
      </c>
      <c r="M5282" s="4" t="s">
        <v>19057</v>
      </c>
      <c r="N5282" s="4" t="s">
        <v>36</v>
      </c>
      <c r="O5282" s="4">
        <v>2</v>
      </c>
      <c r="P5282" s="4" t="s">
        <v>55</v>
      </c>
      <c r="Q5282" s="4">
        <v>47.96</v>
      </c>
      <c r="S5282" s="4">
        <v>7.98</v>
      </c>
      <c r="Y5282" s="4" t="s">
        <v>14062</v>
      </c>
      <c r="Z5282" s="4" t="s">
        <v>258</v>
      </c>
      <c r="AA5282" s="4" t="s">
        <v>19528</v>
      </c>
      <c r="AB5282" s="4" t="s">
        <v>58</v>
      </c>
      <c r="AD5282" s="4" t="b">
        <v>0</v>
      </c>
      <c r="AG5282" s="11">
        <f t="shared" si="82"/>
        <v>43332</v>
      </c>
    </row>
    <row r="5283" s="4" customFormat="1" spans="1:33">
      <c r="A5283" s="4" t="s">
        <v>20999</v>
      </c>
      <c r="B5283" s="4" t="s">
        <v>20999</v>
      </c>
      <c r="C5283" s="4" t="s">
        <v>21000</v>
      </c>
      <c r="D5283" s="4" t="s">
        <v>21001</v>
      </c>
      <c r="E5283" s="4" t="s">
        <v>36</v>
      </c>
      <c r="F5283" s="4" t="s">
        <v>37</v>
      </c>
      <c r="G5283" s="4" t="s">
        <v>51</v>
      </c>
      <c r="J5283" s="4" t="s">
        <v>188</v>
      </c>
      <c r="K5283" s="4" t="s">
        <v>11255</v>
      </c>
      <c r="L5283" s="4" t="s">
        <v>11256</v>
      </c>
      <c r="M5283" s="4" t="s">
        <v>11257</v>
      </c>
      <c r="N5283" s="4" t="s">
        <v>36</v>
      </c>
      <c r="O5283" s="4">
        <v>10</v>
      </c>
      <c r="P5283" s="4" t="s">
        <v>55</v>
      </c>
      <c r="Q5283" s="4">
        <v>239.8</v>
      </c>
      <c r="S5283" s="4">
        <v>39.9</v>
      </c>
      <c r="Y5283" s="4" t="s">
        <v>14062</v>
      </c>
      <c r="Z5283" s="4" t="s">
        <v>258</v>
      </c>
      <c r="AA5283" s="4" t="s">
        <v>19528</v>
      </c>
      <c r="AB5283" s="4" t="s">
        <v>58</v>
      </c>
      <c r="AD5283" s="4" t="b">
        <v>0</v>
      </c>
      <c r="AG5283" s="11">
        <f t="shared" si="82"/>
        <v>43332</v>
      </c>
    </row>
    <row r="5284" s="4" customFormat="1" spans="1:33">
      <c r="A5284" s="4" t="s">
        <v>21003</v>
      </c>
      <c r="B5284" s="4" t="s">
        <v>21003</v>
      </c>
      <c r="C5284" s="4" t="s">
        <v>21004</v>
      </c>
      <c r="D5284" s="4" t="s">
        <v>21005</v>
      </c>
      <c r="E5284" s="4" t="s">
        <v>36</v>
      </c>
      <c r="F5284" s="4" t="s">
        <v>37</v>
      </c>
      <c r="G5284" s="4" t="s">
        <v>38</v>
      </c>
      <c r="J5284" s="4" t="s">
        <v>39</v>
      </c>
      <c r="K5284" s="4" t="s">
        <v>12535</v>
      </c>
      <c r="L5284" s="4" t="s">
        <v>12536</v>
      </c>
      <c r="M5284" s="4" t="s">
        <v>12537</v>
      </c>
      <c r="N5284" s="4" t="s">
        <v>36</v>
      </c>
      <c r="O5284" s="4">
        <v>1</v>
      </c>
      <c r="P5284" s="4" t="s">
        <v>43</v>
      </c>
      <c r="Q5284" s="4">
        <v>24.99</v>
      </c>
      <c r="Y5284" s="4" t="s">
        <v>6266</v>
      </c>
      <c r="Z5284" s="4" t="s">
        <v>1083</v>
      </c>
      <c r="AA5284" s="4" t="s">
        <v>21006</v>
      </c>
      <c r="AB5284" s="4" t="s">
        <v>47</v>
      </c>
      <c r="AD5284" s="4" t="b">
        <v>0</v>
      </c>
      <c r="AG5284" s="11">
        <f t="shared" si="82"/>
        <v>43333</v>
      </c>
    </row>
    <row r="5285" s="4" customFormat="1" spans="1:33">
      <c r="A5285" s="4" t="s">
        <v>21007</v>
      </c>
      <c r="B5285" s="4" t="s">
        <v>21007</v>
      </c>
      <c r="C5285" s="4" t="s">
        <v>21008</v>
      </c>
      <c r="D5285" s="4" t="s">
        <v>21009</v>
      </c>
      <c r="E5285" s="4" t="s">
        <v>36</v>
      </c>
      <c r="F5285" s="4" t="s">
        <v>37</v>
      </c>
      <c r="G5285" s="4" t="s">
        <v>38</v>
      </c>
      <c r="J5285" s="4" t="s">
        <v>39</v>
      </c>
      <c r="K5285" s="4" t="s">
        <v>13505</v>
      </c>
      <c r="L5285" s="4" t="s">
        <v>13506</v>
      </c>
      <c r="M5285" s="4" t="s">
        <v>13507</v>
      </c>
      <c r="N5285" s="4" t="s">
        <v>36</v>
      </c>
      <c r="O5285" s="4">
        <v>1</v>
      </c>
      <c r="P5285" s="4" t="s">
        <v>43</v>
      </c>
      <c r="Q5285" s="4">
        <v>24.99</v>
      </c>
      <c r="Y5285" s="4" t="s">
        <v>12526</v>
      </c>
      <c r="Z5285" s="4" t="s">
        <v>1083</v>
      </c>
      <c r="AA5285" s="4" t="s">
        <v>21010</v>
      </c>
      <c r="AB5285" s="4" t="s">
        <v>47</v>
      </c>
      <c r="AD5285" s="4" t="b">
        <v>0</v>
      </c>
      <c r="AG5285" s="11">
        <f t="shared" si="82"/>
        <v>43333</v>
      </c>
    </row>
    <row r="5286" s="4" customFormat="1" spans="1:33">
      <c r="A5286" s="4" t="s">
        <v>21011</v>
      </c>
      <c r="B5286" s="4" t="s">
        <v>21011</v>
      </c>
      <c r="C5286" s="4" t="s">
        <v>21012</v>
      </c>
      <c r="D5286" s="4" t="s">
        <v>21013</v>
      </c>
      <c r="E5286" s="4" t="s">
        <v>36</v>
      </c>
      <c r="F5286" s="4" t="s">
        <v>37</v>
      </c>
      <c r="G5286" s="4" t="s">
        <v>38</v>
      </c>
      <c r="J5286" s="4" t="s">
        <v>39</v>
      </c>
      <c r="K5286" s="4" t="s">
        <v>10897</v>
      </c>
      <c r="L5286" s="4" t="s">
        <v>3623</v>
      </c>
      <c r="M5286" s="4" t="s">
        <v>3624</v>
      </c>
      <c r="N5286" s="4" t="s">
        <v>36</v>
      </c>
      <c r="O5286" s="4">
        <v>1</v>
      </c>
      <c r="P5286" s="4" t="s">
        <v>43</v>
      </c>
      <c r="Q5286" s="4">
        <v>24.99</v>
      </c>
      <c r="Y5286" s="4" t="s">
        <v>21014</v>
      </c>
      <c r="Z5286" s="4" t="s">
        <v>21015</v>
      </c>
      <c r="AA5286" s="4" t="s">
        <v>21016</v>
      </c>
      <c r="AB5286" s="4" t="s">
        <v>47</v>
      </c>
      <c r="AD5286" s="4" t="b">
        <v>0</v>
      </c>
      <c r="AG5286" s="11">
        <f t="shared" si="82"/>
        <v>43333</v>
      </c>
    </row>
    <row r="5287" s="4" customFormat="1" spans="1:33">
      <c r="A5287" s="4" t="s">
        <v>21017</v>
      </c>
      <c r="B5287" s="4" t="s">
        <v>21017</v>
      </c>
      <c r="C5287" s="4" t="s">
        <v>21018</v>
      </c>
      <c r="D5287" s="4" t="s">
        <v>21019</v>
      </c>
      <c r="E5287" s="4" t="s">
        <v>36</v>
      </c>
      <c r="F5287" s="4" t="s">
        <v>37</v>
      </c>
      <c r="G5287" s="4" t="s">
        <v>38</v>
      </c>
      <c r="J5287" s="4" t="s">
        <v>39</v>
      </c>
      <c r="K5287" s="4" t="s">
        <v>707</v>
      </c>
      <c r="L5287" s="4" t="s">
        <v>3598</v>
      </c>
      <c r="M5287" s="4" t="s">
        <v>709</v>
      </c>
      <c r="N5287" s="4" t="s">
        <v>36</v>
      </c>
      <c r="O5287" s="4">
        <v>1</v>
      </c>
      <c r="P5287" s="4" t="s">
        <v>43</v>
      </c>
      <c r="Q5287" s="4">
        <v>24.99</v>
      </c>
      <c r="Y5287" s="4" t="s">
        <v>11711</v>
      </c>
      <c r="Z5287" s="4" t="s">
        <v>1083</v>
      </c>
      <c r="AA5287" s="4" t="s">
        <v>21020</v>
      </c>
      <c r="AB5287" s="4" t="s">
        <v>47</v>
      </c>
      <c r="AD5287" s="4" t="b">
        <v>0</v>
      </c>
      <c r="AG5287" s="11">
        <f t="shared" si="82"/>
        <v>43333</v>
      </c>
    </row>
    <row r="5288" s="4" customFormat="1" spans="1:33">
      <c r="A5288" s="4" t="s">
        <v>21021</v>
      </c>
      <c r="B5288" s="4" t="s">
        <v>21021</v>
      </c>
      <c r="C5288" s="4" t="s">
        <v>21022</v>
      </c>
      <c r="D5288" s="4" t="s">
        <v>21023</v>
      </c>
      <c r="E5288" s="4" t="s">
        <v>19869</v>
      </c>
      <c r="F5288" s="4" t="s">
        <v>37</v>
      </c>
      <c r="G5288" s="4" t="s">
        <v>38</v>
      </c>
      <c r="J5288" s="4" t="s">
        <v>110</v>
      </c>
      <c r="K5288" s="4" t="s">
        <v>17335</v>
      </c>
      <c r="L5288" s="4" t="s">
        <v>17336</v>
      </c>
      <c r="M5288" s="4" t="s">
        <v>17337</v>
      </c>
      <c r="N5288" s="4" t="s">
        <v>1880</v>
      </c>
      <c r="O5288" s="4">
        <v>1</v>
      </c>
      <c r="P5288" s="4" t="s">
        <v>43</v>
      </c>
      <c r="Q5288" s="4">
        <v>24.99</v>
      </c>
      <c r="Y5288" s="4" t="s">
        <v>21024</v>
      </c>
      <c r="Z5288" s="4" t="s">
        <v>1076</v>
      </c>
      <c r="AA5288" s="4" t="s">
        <v>21025</v>
      </c>
      <c r="AB5288" s="4" t="s">
        <v>47</v>
      </c>
      <c r="AD5288" s="4" t="b">
        <v>0</v>
      </c>
      <c r="AG5288" s="11">
        <f t="shared" si="82"/>
        <v>43333</v>
      </c>
    </row>
    <row r="5289" s="4" customFormat="1" spans="1:33">
      <c r="A5289" s="4" t="s">
        <v>21021</v>
      </c>
      <c r="B5289" s="4" t="s">
        <v>21021</v>
      </c>
      <c r="C5289" s="4" t="s">
        <v>21022</v>
      </c>
      <c r="D5289" s="4" t="s">
        <v>21023</v>
      </c>
      <c r="E5289" s="4" t="s">
        <v>19869</v>
      </c>
      <c r="F5289" s="4" t="s">
        <v>37</v>
      </c>
      <c r="G5289" s="4" t="s">
        <v>38</v>
      </c>
      <c r="J5289" s="4" t="s">
        <v>110</v>
      </c>
      <c r="K5289" s="4" t="s">
        <v>17338</v>
      </c>
      <c r="L5289" s="4" t="s">
        <v>7189</v>
      </c>
      <c r="M5289" s="4" t="s">
        <v>7190</v>
      </c>
      <c r="N5289" s="4" t="s">
        <v>1880</v>
      </c>
      <c r="O5289" s="4">
        <v>2</v>
      </c>
      <c r="P5289" s="4" t="s">
        <v>43</v>
      </c>
      <c r="Q5289" s="4">
        <v>49.98</v>
      </c>
      <c r="Y5289" s="4" t="s">
        <v>21024</v>
      </c>
      <c r="Z5289" s="4" t="s">
        <v>1076</v>
      </c>
      <c r="AA5289" s="4" t="s">
        <v>21025</v>
      </c>
      <c r="AB5289" s="4" t="s">
        <v>47</v>
      </c>
      <c r="AD5289" s="4" t="b">
        <v>0</v>
      </c>
      <c r="AG5289" s="11">
        <f t="shared" si="82"/>
        <v>43333</v>
      </c>
    </row>
    <row r="5290" s="4" customFormat="1" spans="1:33">
      <c r="A5290" s="4" t="s">
        <v>21026</v>
      </c>
      <c r="B5290" s="4" t="s">
        <v>21026</v>
      </c>
      <c r="C5290" s="4" t="s">
        <v>21027</v>
      </c>
      <c r="D5290" s="4" t="s">
        <v>21028</v>
      </c>
      <c r="E5290" s="4" t="s">
        <v>36</v>
      </c>
      <c r="F5290" s="4" t="s">
        <v>37</v>
      </c>
      <c r="G5290" s="4" t="s">
        <v>38</v>
      </c>
      <c r="J5290" s="4" t="s">
        <v>39</v>
      </c>
      <c r="K5290" s="4" t="s">
        <v>3119</v>
      </c>
      <c r="L5290" s="4" t="s">
        <v>21029</v>
      </c>
      <c r="M5290" s="4" t="s">
        <v>3121</v>
      </c>
      <c r="N5290" s="4" t="s">
        <v>36</v>
      </c>
      <c r="O5290" s="4">
        <v>1</v>
      </c>
      <c r="P5290" s="4" t="s">
        <v>43</v>
      </c>
      <c r="Q5290" s="4">
        <v>24.99</v>
      </c>
      <c r="Y5290" s="4" t="s">
        <v>21030</v>
      </c>
      <c r="Z5290" s="4" t="s">
        <v>2339</v>
      </c>
      <c r="AA5290" s="4" t="s">
        <v>21031</v>
      </c>
      <c r="AB5290" s="4" t="s">
        <v>47</v>
      </c>
      <c r="AD5290" s="4" t="b">
        <v>0</v>
      </c>
      <c r="AG5290" s="11">
        <f t="shared" si="82"/>
        <v>43333</v>
      </c>
    </row>
    <row r="5291" s="4" customFormat="1" spans="1:33">
      <c r="A5291" s="4" t="s">
        <v>21032</v>
      </c>
      <c r="B5291" s="4" t="s">
        <v>21032</v>
      </c>
      <c r="C5291" s="4" t="s">
        <v>21033</v>
      </c>
      <c r="D5291" s="4" t="s">
        <v>21034</v>
      </c>
      <c r="E5291" s="4" t="s">
        <v>36</v>
      </c>
      <c r="F5291" s="4" t="s">
        <v>37</v>
      </c>
      <c r="G5291" s="4" t="s">
        <v>38</v>
      </c>
      <c r="J5291" s="4" t="s">
        <v>39</v>
      </c>
      <c r="K5291" s="4" t="s">
        <v>17335</v>
      </c>
      <c r="L5291" s="4" t="s">
        <v>17336</v>
      </c>
      <c r="M5291" s="4" t="s">
        <v>17337</v>
      </c>
      <c r="N5291" s="4" t="s">
        <v>36</v>
      </c>
      <c r="O5291" s="4">
        <v>1</v>
      </c>
      <c r="P5291" s="4" t="s">
        <v>43</v>
      </c>
      <c r="Q5291" s="4">
        <v>24.99</v>
      </c>
      <c r="Y5291" s="4" t="s">
        <v>12569</v>
      </c>
      <c r="Z5291" s="4" t="s">
        <v>1083</v>
      </c>
      <c r="AA5291" s="4" t="s">
        <v>21035</v>
      </c>
      <c r="AB5291" s="4" t="s">
        <v>47</v>
      </c>
      <c r="AD5291" s="4" t="b">
        <v>0</v>
      </c>
      <c r="AG5291" s="11">
        <f t="shared" si="82"/>
        <v>43333</v>
      </c>
    </row>
    <row r="5292" s="4" customFormat="1" spans="1:33">
      <c r="A5292" s="4" t="s">
        <v>21036</v>
      </c>
      <c r="B5292" s="4" t="s">
        <v>21036</v>
      </c>
      <c r="C5292" s="4" t="s">
        <v>21037</v>
      </c>
      <c r="D5292" s="4" t="s">
        <v>21038</v>
      </c>
      <c r="E5292" s="4" t="s">
        <v>36</v>
      </c>
      <c r="F5292" s="4" t="s">
        <v>37</v>
      </c>
      <c r="G5292" s="4" t="s">
        <v>38</v>
      </c>
      <c r="J5292" s="4" t="s">
        <v>39</v>
      </c>
      <c r="K5292" s="4" t="s">
        <v>21039</v>
      </c>
      <c r="L5292" s="4" t="s">
        <v>21040</v>
      </c>
      <c r="M5292" s="4" t="s">
        <v>21041</v>
      </c>
      <c r="N5292" s="4" t="s">
        <v>36</v>
      </c>
      <c r="O5292" s="4">
        <v>1</v>
      </c>
      <c r="P5292" s="4" t="s">
        <v>43</v>
      </c>
      <c r="Q5292" s="4">
        <v>24.99</v>
      </c>
      <c r="Y5292" s="4" t="s">
        <v>17962</v>
      </c>
      <c r="Z5292" s="4" t="s">
        <v>1101</v>
      </c>
      <c r="AA5292" s="4" t="s">
        <v>21042</v>
      </c>
      <c r="AB5292" s="4" t="s">
        <v>47</v>
      </c>
      <c r="AD5292" s="4" t="b">
        <v>0</v>
      </c>
      <c r="AG5292" s="11">
        <f t="shared" si="82"/>
        <v>43333</v>
      </c>
    </row>
    <row r="5293" s="4" customFormat="1" spans="1:33">
      <c r="A5293" s="4" t="s">
        <v>21036</v>
      </c>
      <c r="B5293" s="4" t="s">
        <v>21036</v>
      </c>
      <c r="C5293" s="4" t="s">
        <v>21037</v>
      </c>
      <c r="D5293" s="4" t="s">
        <v>21038</v>
      </c>
      <c r="E5293" s="4" t="s">
        <v>36</v>
      </c>
      <c r="F5293" s="4" t="s">
        <v>37</v>
      </c>
      <c r="G5293" s="4" t="s">
        <v>38</v>
      </c>
      <c r="J5293" s="4" t="s">
        <v>39</v>
      </c>
      <c r="K5293" s="4" t="s">
        <v>17959</v>
      </c>
      <c r="L5293" s="4" t="s">
        <v>17960</v>
      </c>
      <c r="M5293" s="4" t="s">
        <v>17961</v>
      </c>
      <c r="N5293" s="4" t="s">
        <v>36</v>
      </c>
      <c r="O5293" s="4">
        <v>1</v>
      </c>
      <c r="P5293" s="4" t="s">
        <v>43</v>
      </c>
      <c r="Q5293" s="4">
        <v>24.99</v>
      </c>
      <c r="Y5293" s="4" t="s">
        <v>17962</v>
      </c>
      <c r="Z5293" s="4" t="s">
        <v>1101</v>
      </c>
      <c r="AA5293" s="4" t="s">
        <v>21042</v>
      </c>
      <c r="AB5293" s="4" t="s">
        <v>47</v>
      </c>
      <c r="AD5293" s="4" t="b">
        <v>0</v>
      </c>
      <c r="AG5293" s="11">
        <f t="shared" si="82"/>
        <v>43333</v>
      </c>
    </row>
    <row r="5294" s="4" customFormat="1" spans="1:33">
      <c r="A5294" s="4" t="s">
        <v>21043</v>
      </c>
      <c r="B5294" s="4" t="s">
        <v>21043</v>
      </c>
      <c r="C5294" s="4" t="s">
        <v>21044</v>
      </c>
      <c r="D5294" s="4" t="s">
        <v>21045</v>
      </c>
      <c r="E5294" s="4" t="s">
        <v>36</v>
      </c>
      <c r="F5294" s="4" t="s">
        <v>37</v>
      </c>
      <c r="G5294" s="4" t="s">
        <v>38</v>
      </c>
      <c r="J5294" s="4" t="s">
        <v>110</v>
      </c>
      <c r="K5294" s="4" t="s">
        <v>12733</v>
      </c>
      <c r="L5294" s="4" t="s">
        <v>21046</v>
      </c>
      <c r="M5294" s="4" t="s">
        <v>12735</v>
      </c>
      <c r="N5294" s="4" t="s">
        <v>36</v>
      </c>
      <c r="O5294" s="4">
        <v>1</v>
      </c>
      <c r="P5294" s="4" t="s">
        <v>43</v>
      </c>
      <c r="Q5294" s="4">
        <v>24.99</v>
      </c>
      <c r="S5294" s="4">
        <v>3.86</v>
      </c>
      <c r="Y5294" s="4" t="s">
        <v>21047</v>
      </c>
      <c r="Z5294" s="4" t="s">
        <v>2339</v>
      </c>
      <c r="AA5294" s="4" t="s">
        <v>21048</v>
      </c>
      <c r="AB5294" s="4" t="s">
        <v>47</v>
      </c>
      <c r="AD5294" s="4" t="b">
        <v>0</v>
      </c>
      <c r="AG5294" s="11">
        <f t="shared" si="82"/>
        <v>43333</v>
      </c>
    </row>
    <row r="5295" s="4" customFormat="1" spans="1:33">
      <c r="A5295" s="4" t="s">
        <v>21049</v>
      </c>
      <c r="B5295" s="4" t="s">
        <v>21049</v>
      </c>
      <c r="C5295" s="4" t="s">
        <v>21050</v>
      </c>
      <c r="D5295" s="4" t="s">
        <v>21051</v>
      </c>
      <c r="E5295" s="4" t="s">
        <v>36</v>
      </c>
      <c r="F5295" s="4" t="s">
        <v>37</v>
      </c>
      <c r="G5295" s="4" t="s">
        <v>51</v>
      </c>
      <c r="J5295" s="4" t="s">
        <v>39</v>
      </c>
      <c r="K5295" s="4" t="s">
        <v>3787</v>
      </c>
      <c r="L5295" s="4" t="s">
        <v>11935</v>
      </c>
      <c r="M5295" s="4" t="s">
        <v>3789</v>
      </c>
      <c r="N5295" s="4" t="s">
        <v>36</v>
      </c>
      <c r="O5295" s="4">
        <v>1</v>
      </c>
      <c r="P5295" s="4" t="s">
        <v>55</v>
      </c>
      <c r="Q5295" s="4">
        <v>23.98</v>
      </c>
      <c r="Y5295" s="4" t="s">
        <v>21052</v>
      </c>
      <c r="Z5295" s="4" t="s">
        <v>2022</v>
      </c>
      <c r="AA5295" s="4" t="s">
        <v>21053</v>
      </c>
      <c r="AB5295" s="4" t="s">
        <v>58</v>
      </c>
      <c r="AD5295" s="4" t="b">
        <v>0</v>
      </c>
      <c r="AG5295" s="11">
        <f t="shared" si="82"/>
        <v>43333</v>
      </c>
    </row>
    <row r="5296" s="4" customFormat="1" spans="1:33">
      <c r="A5296" s="4" t="s">
        <v>21054</v>
      </c>
      <c r="B5296" s="4" t="s">
        <v>21054</v>
      </c>
      <c r="C5296" s="4" t="s">
        <v>21055</v>
      </c>
      <c r="D5296" s="4" t="s">
        <v>21056</v>
      </c>
      <c r="E5296" s="4" t="s">
        <v>161</v>
      </c>
      <c r="F5296" s="4" t="s">
        <v>37</v>
      </c>
      <c r="G5296" s="4" t="s">
        <v>51</v>
      </c>
      <c r="J5296" s="4" t="s">
        <v>110</v>
      </c>
      <c r="K5296" s="4" t="s">
        <v>3122</v>
      </c>
      <c r="L5296" s="4" t="s">
        <v>3123</v>
      </c>
      <c r="M5296" s="4" t="s">
        <v>3124</v>
      </c>
      <c r="N5296" s="4" t="s">
        <v>161</v>
      </c>
      <c r="O5296" s="4">
        <v>0</v>
      </c>
      <c r="Y5296" s="4" t="s">
        <v>11571</v>
      </c>
      <c r="Z5296" s="4" t="s">
        <v>138</v>
      </c>
      <c r="AA5296" s="4" t="s">
        <v>21057</v>
      </c>
      <c r="AB5296" s="4" t="s">
        <v>58</v>
      </c>
      <c r="AD5296" s="4" t="b">
        <v>0</v>
      </c>
      <c r="AG5296" s="11">
        <f t="shared" si="82"/>
        <v>43333</v>
      </c>
    </row>
    <row r="5297" s="4" customFormat="1" spans="1:33">
      <c r="A5297" s="4" t="s">
        <v>21054</v>
      </c>
      <c r="B5297" s="4" t="s">
        <v>21054</v>
      </c>
      <c r="C5297" s="4" t="s">
        <v>21055</v>
      </c>
      <c r="D5297" s="4" t="s">
        <v>21056</v>
      </c>
      <c r="E5297" s="4" t="s">
        <v>161</v>
      </c>
      <c r="F5297" s="4" t="s">
        <v>37</v>
      </c>
      <c r="G5297" s="4" t="s">
        <v>51</v>
      </c>
      <c r="J5297" s="4" t="s">
        <v>110</v>
      </c>
      <c r="K5297" s="4" t="s">
        <v>707</v>
      </c>
      <c r="L5297" s="4" t="s">
        <v>708</v>
      </c>
      <c r="M5297" s="4" t="s">
        <v>709</v>
      </c>
      <c r="N5297" s="4" t="s">
        <v>161</v>
      </c>
      <c r="O5297" s="4">
        <v>0</v>
      </c>
      <c r="Y5297" s="4" t="s">
        <v>11571</v>
      </c>
      <c r="Z5297" s="4" t="s">
        <v>138</v>
      </c>
      <c r="AA5297" s="4" t="s">
        <v>21057</v>
      </c>
      <c r="AB5297" s="4" t="s">
        <v>58</v>
      </c>
      <c r="AD5297" s="4" t="b">
        <v>0</v>
      </c>
      <c r="AG5297" s="11">
        <f t="shared" si="82"/>
        <v>43333</v>
      </c>
    </row>
    <row r="5298" s="4" customFormat="1" spans="1:33">
      <c r="A5298" s="4" t="s">
        <v>21058</v>
      </c>
      <c r="B5298" s="4" t="s">
        <v>21058</v>
      </c>
      <c r="C5298" s="4" t="s">
        <v>21059</v>
      </c>
      <c r="D5298" s="4" t="s">
        <v>21060</v>
      </c>
      <c r="E5298" s="4" t="s">
        <v>36</v>
      </c>
      <c r="F5298" s="4" t="s">
        <v>37</v>
      </c>
      <c r="G5298" s="4" t="s">
        <v>51</v>
      </c>
      <c r="J5298" s="4" t="s">
        <v>39</v>
      </c>
      <c r="K5298" s="4" t="s">
        <v>21061</v>
      </c>
      <c r="L5298" s="4" t="s">
        <v>21062</v>
      </c>
      <c r="M5298" s="4" t="s">
        <v>21063</v>
      </c>
      <c r="N5298" s="4" t="s">
        <v>36</v>
      </c>
      <c r="O5298" s="4">
        <v>1</v>
      </c>
      <c r="P5298" s="4" t="s">
        <v>55</v>
      </c>
      <c r="Q5298" s="4">
        <v>26.98</v>
      </c>
      <c r="Y5298" s="4" t="s">
        <v>21064</v>
      </c>
      <c r="Z5298" s="4" t="s">
        <v>63</v>
      </c>
      <c r="AA5298" s="4" t="s">
        <v>21065</v>
      </c>
      <c r="AB5298" s="4" t="s">
        <v>58</v>
      </c>
      <c r="AD5298" s="4" t="b">
        <v>0</v>
      </c>
      <c r="AG5298" s="11">
        <f t="shared" si="82"/>
        <v>43333</v>
      </c>
    </row>
    <row r="5299" s="4" customFormat="1" spans="1:33">
      <c r="A5299" s="4" t="s">
        <v>21066</v>
      </c>
      <c r="B5299" s="4" t="s">
        <v>21066</v>
      </c>
      <c r="C5299" s="4" t="s">
        <v>21067</v>
      </c>
      <c r="D5299" s="4" t="s">
        <v>21068</v>
      </c>
      <c r="E5299" s="4" t="s">
        <v>36</v>
      </c>
      <c r="F5299" s="4" t="s">
        <v>37</v>
      </c>
      <c r="G5299" s="4" t="s">
        <v>51</v>
      </c>
      <c r="J5299" s="4" t="s">
        <v>39</v>
      </c>
      <c r="K5299" s="4" t="s">
        <v>827</v>
      </c>
      <c r="L5299" s="4" t="s">
        <v>828</v>
      </c>
      <c r="M5299" s="4" t="s">
        <v>829</v>
      </c>
      <c r="N5299" s="4" t="s">
        <v>36</v>
      </c>
      <c r="O5299" s="4">
        <v>1</v>
      </c>
      <c r="P5299" s="4" t="s">
        <v>55</v>
      </c>
      <c r="Q5299" s="4">
        <v>22.98</v>
      </c>
      <c r="Y5299" s="4" t="s">
        <v>3003</v>
      </c>
      <c r="Z5299" s="4" t="s">
        <v>115</v>
      </c>
      <c r="AA5299" s="4" t="s">
        <v>21069</v>
      </c>
      <c r="AB5299" s="4" t="s">
        <v>58</v>
      </c>
      <c r="AD5299" s="4" t="b">
        <v>0</v>
      </c>
      <c r="AG5299" s="11">
        <f t="shared" si="82"/>
        <v>43333</v>
      </c>
    </row>
    <row r="5300" s="4" customFormat="1" spans="1:33">
      <c r="A5300" s="4" t="s">
        <v>21070</v>
      </c>
      <c r="B5300" s="4" t="s">
        <v>21070</v>
      </c>
      <c r="C5300" s="4" t="s">
        <v>21071</v>
      </c>
      <c r="D5300" s="4" t="s">
        <v>21072</v>
      </c>
      <c r="E5300" s="4" t="s">
        <v>36</v>
      </c>
      <c r="F5300" s="4" t="s">
        <v>37</v>
      </c>
      <c r="G5300" s="4" t="s">
        <v>51</v>
      </c>
      <c r="J5300" s="4" t="s">
        <v>39</v>
      </c>
      <c r="K5300" s="4" t="s">
        <v>77</v>
      </c>
      <c r="L5300" s="4" t="s">
        <v>7817</v>
      </c>
      <c r="M5300" s="4" t="s">
        <v>7818</v>
      </c>
      <c r="N5300" s="4" t="s">
        <v>36</v>
      </c>
      <c r="O5300" s="4">
        <v>1</v>
      </c>
      <c r="P5300" s="4" t="s">
        <v>55</v>
      </c>
      <c r="Q5300" s="4">
        <v>19.98</v>
      </c>
      <c r="Y5300" s="4" t="s">
        <v>21073</v>
      </c>
      <c r="Z5300" s="4" t="s">
        <v>1046</v>
      </c>
      <c r="AA5300" s="4" t="s">
        <v>21074</v>
      </c>
      <c r="AB5300" s="4" t="s">
        <v>58</v>
      </c>
      <c r="AD5300" s="4" t="b">
        <v>0</v>
      </c>
      <c r="AG5300" s="11">
        <f t="shared" si="82"/>
        <v>43333</v>
      </c>
    </row>
    <row r="5301" s="4" customFormat="1" spans="1:33">
      <c r="A5301" s="4" t="s">
        <v>21075</v>
      </c>
      <c r="B5301" s="4" t="s">
        <v>21075</v>
      </c>
      <c r="C5301" s="4" t="s">
        <v>21076</v>
      </c>
      <c r="D5301" s="4" t="s">
        <v>21077</v>
      </c>
      <c r="E5301" s="4" t="s">
        <v>36</v>
      </c>
      <c r="F5301" s="4" t="s">
        <v>37</v>
      </c>
      <c r="G5301" s="4" t="s">
        <v>51</v>
      </c>
      <c r="J5301" s="4" t="s">
        <v>39</v>
      </c>
      <c r="K5301" s="4" t="s">
        <v>77</v>
      </c>
      <c r="L5301" s="4" t="s">
        <v>1431</v>
      </c>
      <c r="M5301" s="4" t="s">
        <v>1432</v>
      </c>
      <c r="N5301" s="4" t="s">
        <v>36</v>
      </c>
      <c r="O5301" s="4">
        <v>1</v>
      </c>
      <c r="P5301" s="4" t="s">
        <v>55</v>
      </c>
      <c r="Q5301" s="4">
        <v>23.98</v>
      </c>
      <c r="Y5301" s="4" t="s">
        <v>21078</v>
      </c>
      <c r="Z5301" s="4" t="s">
        <v>21079</v>
      </c>
      <c r="AA5301" s="4">
        <v>70072</v>
      </c>
      <c r="AB5301" s="4" t="s">
        <v>58</v>
      </c>
      <c r="AD5301" s="4" t="b">
        <v>0</v>
      </c>
      <c r="AG5301" s="11">
        <f t="shared" si="82"/>
        <v>43333</v>
      </c>
    </row>
    <row r="5302" s="4" customFormat="1" spans="1:33">
      <c r="A5302" s="4" t="s">
        <v>21080</v>
      </c>
      <c r="B5302" s="4" t="s">
        <v>21080</v>
      </c>
      <c r="C5302" s="4" t="s">
        <v>21081</v>
      </c>
      <c r="D5302" s="4" t="s">
        <v>21082</v>
      </c>
      <c r="E5302" s="4" t="s">
        <v>36</v>
      </c>
      <c r="F5302" s="4" t="s">
        <v>37</v>
      </c>
      <c r="G5302" s="4" t="s">
        <v>51</v>
      </c>
      <c r="J5302" s="4" t="s">
        <v>39</v>
      </c>
      <c r="K5302" s="4" t="s">
        <v>81</v>
      </c>
      <c r="L5302" s="4" t="s">
        <v>82</v>
      </c>
      <c r="M5302" s="4" t="s">
        <v>83</v>
      </c>
      <c r="N5302" s="4" t="s">
        <v>36</v>
      </c>
      <c r="O5302" s="4">
        <v>1</v>
      </c>
      <c r="P5302" s="4" t="s">
        <v>55</v>
      </c>
      <c r="Q5302" s="4">
        <v>23.98</v>
      </c>
      <c r="Y5302" s="4" t="s">
        <v>21083</v>
      </c>
      <c r="Z5302" s="4" t="s">
        <v>105</v>
      </c>
      <c r="AA5302" s="4" t="s">
        <v>21084</v>
      </c>
      <c r="AB5302" s="4" t="s">
        <v>58</v>
      </c>
      <c r="AD5302" s="4" t="b">
        <v>0</v>
      </c>
      <c r="AG5302" s="11">
        <f t="shared" si="82"/>
        <v>43333</v>
      </c>
    </row>
    <row r="5303" s="4" customFormat="1" spans="1:33">
      <c r="A5303" s="4" t="s">
        <v>21085</v>
      </c>
      <c r="B5303" s="4" t="s">
        <v>21085</v>
      </c>
      <c r="C5303" s="4" t="s">
        <v>21086</v>
      </c>
      <c r="D5303" s="4" t="s">
        <v>21087</v>
      </c>
      <c r="E5303" s="4" t="s">
        <v>36</v>
      </c>
      <c r="F5303" s="4" t="s">
        <v>37</v>
      </c>
      <c r="G5303" s="4" t="s">
        <v>51</v>
      </c>
      <c r="J5303" s="4" t="s">
        <v>39</v>
      </c>
      <c r="K5303" s="4" t="s">
        <v>206</v>
      </c>
      <c r="L5303" s="4" t="s">
        <v>207</v>
      </c>
      <c r="M5303" s="4" t="s">
        <v>208</v>
      </c>
      <c r="N5303" s="4" t="s">
        <v>36</v>
      </c>
      <c r="O5303" s="4">
        <v>1</v>
      </c>
      <c r="P5303" s="4" t="s">
        <v>55</v>
      </c>
      <c r="Q5303" s="4">
        <v>23.98</v>
      </c>
      <c r="Y5303" s="4" t="s">
        <v>21088</v>
      </c>
      <c r="Z5303" s="4" t="s">
        <v>72</v>
      </c>
      <c r="AA5303" s="4">
        <v>33401</v>
      </c>
      <c r="AB5303" s="4" t="s">
        <v>58</v>
      </c>
      <c r="AD5303" s="4" t="b">
        <v>0</v>
      </c>
      <c r="AG5303" s="11">
        <f t="shared" si="82"/>
        <v>43333</v>
      </c>
    </row>
    <row r="5304" s="4" customFormat="1" spans="1:33">
      <c r="A5304" s="4" t="s">
        <v>21089</v>
      </c>
      <c r="B5304" s="4" t="s">
        <v>21089</v>
      </c>
      <c r="C5304" s="4" t="s">
        <v>21090</v>
      </c>
      <c r="D5304" s="4" t="s">
        <v>21091</v>
      </c>
      <c r="E5304" s="4" t="s">
        <v>36</v>
      </c>
      <c r="F5304" s="4" t="s">
        <v>37</v>
      </c>
      <c r="G5304" s="4" t="s">
        <v>51</v>
      </c>
      <c r="J5304" s="4" t="s">
        <v>39</v>
      </c>
      <c r="K5304" s="4" t="s">
        <v>6259</v>
      </c>
      <c r="L5304" s="4" t="s">
        <v>12101</v>
      </c>
      <c r="M5304" s="4" t="s">
        <v>12102</v>
      </c>
      <c r="N5304" s="4" t="s">
        <v>36</v>
      </c>
      <c r="O5304" s="4">
        <v>1</v>
      </c>
      <c r="P5304" s="4" t="s">
        <v>55</v>
      </c>
      <c r="Q5304" s="4">
        <v>22.98</v>
      </c>
      <c r="Y5304" s="4" t="s">
        <v>2697</v>
      </c>
      <c r="Z5304" s="4" t="s">
        <v>121</v>
      </c>
      <c r="AA5304" s="4" t="s">
        <v>21092</v>
      </c>
      <c r="AB5304" s="4" t="s">
        <v>58</v>
      </c>
      <c r="AD5304" s="4" t="b">
        <v>0</v>
      </c>
      <c r="AG5304" s="11">
        <f t="shared" si="82"/>
        <v>43333</v>
      </c>
    </row>
    <row r="5305" s="4" customFormat="1" spans="1:33">
      <c r="A5305" s="4" t="s">
        <v>21093</v>
      </c>
      <c r="B5305" s="4" t="s">
        <v>21093</v>
      </c>
      <c r="C5305" s="4" t="s">
        <v>21094</v>
      </c>
      <c r="D5305" s="4" t="s">
        <v>21095</v>
      </c>
      <c r="E5305" s="4" t="s">
        <v>36</v>
      </c>
      <c r="F5305" s="4" t="s">
        <v>37</v>
      </c>
      <c r="G5305" s="4" t="s">
        <v>51</v>
      </c>
      <c r="J5305" s="4" t="s">
        <v>39</v>
      </c>
      <c r="K5305" s="4" t="s">
        <v>627</v>
      </c>
      <c r="L5305" s="4" t="s">
        <v>628</v>
      </c>
      <c r="M5305" s="4" t="s">
        <v>629</v>
      </c>
      <c r="N5305" s="4" t="s">
        <v>36</v>
      </c>
      <c r="O5305" s="4">
        <v>1</v>
      </c>
      <c r="P5305" s="4" t="s">
        <v>55</v>
      </c>
      <c r="Q5305" s="4">
        <v>23.98</v>
      </c>
      <c r="Y5305" s="4" t="s">
        <v>21096</v>
      </c>
      <c r="Z5305" s="4" t="s">
        <v>156</v>
      </c>
      <c r="AA5305" s="4" t="s">
        <v>21097</v>
      </c>
      <c r="AB5305" s="4" t="s">
        <v>58</v>
      </c>
      <c r="AD5305" s="4" t="b">
        <v>0</v>
      </c>
      <c r="AG5305" s="11">
        <f t="shared" si="82"/>
        <v>43333</v>
      </c>
    </row>
    <row r="5306" s="4" customFormat="1" spans="1:33">
      <c r="A5306" s="4" t="s">
        <v>21098</v>
      </c>
      <c r="B5306" s="4" t="s">
        <v>21098</v>
      </c>
      <c r="C5306" s="4" t="s">
        <v>21099</v>
      </c>
      <c r="D5306" s="4" t="s">
        <v>21100</v>
      </c>
      <c r="E5306" s="4" t="s">
        <v>36</v>
      </c>
      <c r="F5306" s="4" t="s">
        <v>37</v>
      </c>
      <c r="G5306" s="4" t="s">
        <v>51</v>
      </c>
      <c r="J5306" s="4" t="s">
        <v>39</v>
      </c>
      <c r="K5306" s="4" t="s">
        <v>2369</v>
      </c>
      <c r="L5306" s="4" t="s">
        <v>21101</v>
      </c>
      <c r="M5306" s="4" t="s">
        <v>2371</v>
      </c>
      <c r="N5306" s="4" t="s">
        <v>36</v>
      </c>
      <c r="O5306" s="4">
        <v>1</v>
      </c>
      <c r="P5306" s="4" t="s">
        <v>55</v>
      </c>
      <c r="Q5306" s="4">
        <v>27.98</v>
      </c>
      <c r="R5306" s="4">
        <v>2.83</v>
      </c>
      <c r="Y5306" s="4" t="s">
        <v>506</v>
      </c>
      <c r="Z5306" s="4" t="s">
        <v>299</v>
      </c>
      <c r="AA5306" s="4">
        <v>98136</v>
      </c>
      <c r="AB5306" s="4" t="s">
        <v>58</v>
      </c>
      <c r="AD5306" s="4" t="b">
        <v>0</v>
      </c>
      <c r="AG5306" s="11">
        <f t="shared" si="82"/>
        <v>43333</v>
      </c>
    </row>
    <row r="5307" s="4" customFormat="1" spans="1:33">
      <c r="A5307" s="4" t="s">
        <v>21102</v>
      </c>
      <c r="B5307" s="4" t="s">
        <v>21102</v>
      </c>
      <c r="C5307" s="4" t="s">
        <v>21103</v>
      </c>
      <c r="D5307" s="4" t="s">
        <v>21104</v>
      </c>
      <c r="E5307" s="4" t="s">
        <v>36</v>
      </c>
      <c r="F5307" s="4" t="s">
        <v>37</v>
      </c>
      <c r="G5307" s="4" t="s">
        <v>51</v>
      </c>
      <c r="J5307" s="4" t="s">
        <v>39</v>
      </c>
      <c r="K5307" s="4" t="s">
        <v>355</v>
      </c>
      <c r="L5307" s="4" t="s">
        <v>21105</v>
      </c>
      <c r="M5307" s="4" t="s">
        <v>357</v>
      </c>
      <c r="N5307" s="4" t="s">
        <v>36</v>
      </c>
      <c r="O5307" s="4">
        <v>1</v>
      </c>
      <c r="P5307" s="4" t="s">
        <v>55</v>
      </c>
      <c r="Q5307" s="4">
        <v>21.98</v>
      </c>
      <c r="Y5307" s="4" t="s">
        <v>21106</v>
      </c>
      <c r="Z5307" s="4" t="s">
        <v>6045</v>
      </c>
      <c r="AA5307" s="4" t="s">
        <v>21107</v>
      </c>
      <c r="AB5307" s="4" t="s">
        <v>58</v>
      </c>
      <c r="AD5307" s="4" t="b">
        <v>0</v>
      </c>
      <c r="AG5307" s="11">
        <f t="shared" si="82"/>
        <v>43333</v>
      </c>
    </row>
    <row r="5308" s="4" customFormat="1" spans="1:33">
      <c r="A5308" s="4" t="s">
        <v>21108</v>
      </c>
      <c r="B5308" s="4" t="s">
        <v>21108</v>
      </c>
      <c r="C5308" s="4" t="s">
        <v>21109</v>
      </c>
      <c r="D5308" s="4" t="s">
        <v>21110</v>
      </c>
      <c r="E5308" s="4" t="s">
        <v>36</v>
      </c>
      <c r="F5308" s="4" t="s">
        <v>37</v>
      </c>
      <c r="G5308" s="4" t="s">
        <v>51</v>
      </c>
      <c r="J5308" s="4" t="s">
        <v>39</v>
      </c>
      <c r="K5308" s="4" t="s">
        <v>644</v>
      </c>
      <c r="L5308" s="4" t="s">
        <v>645</v>
      </c>
      <c r="M5308" s="4" t="s">
        <v>646</v>
      </c>
      <c r="N5308" s="4" t="s">
        <v>36</v>
      </c>
      <c r="O5308" s="4">
        <v>1</v>
      </c>
      <c r="P5308" s="4" t="s">
        <v>55</v>
      </c>
      <c r="Q5308" s="4">
        <v>23.98</v>
      </c>
      <c r="Y5308" s="4" t="s">
        <v>21111</v>
      </c>
      <c r="Z5308" s="4" t="s">
        <v>115</v>
      </c>
      <c r="AA5308" s="4" t="s">
        <v>21112</v>
      </c>
      <c r="AB5308" s="4" t="s">
        <v>58</v>
      </c>
      <c r="AD5308" s="4" t="b">
        <v>0</v>
      </c>
      <c r="AG5308" s="11">
        <f t="shared" si="82"/>
        <v>43333</v>
      </c>
    </row>
    <row r="5309" s="4" customFormat="1" spans="1:33">
      <c r="A5309" s="4" t="s">
        <v>21113</v>
      </c>
      <c r="B5309" s="4" t="s">
        <v>21113</v>
      </c>
      <c r="C5309" s="4" t="s">
        <v>21114</v>
      </c>
      <c r="D5309" s="4" t="s">
        <v>21115</v>
      </c>
      <c r="E5309" s="4" t="s">
        <v>36</v>
      </c>
      <c r="F5309" s="4" t="s">
        <v>37</v>
      </c>
      <c r="G5309" s="4" t="s">
        <v>51</v>
      </c>
      <c r="J5309" s="4" t="s">
        <v>39</v>
      </c>
      <c r="K5309" s="4" t="s">
        <v>125</v>
      </c>
      <c r="L5309" s="4" t="s">
        <v>126</v>
      </c>
      <c r="M5309" s="4" t="s">
        <v>127</v>
      </c>
      <c r="N5309" s="4" t="s">
        <v>36</v>
      </c>
      <c r="O5309" s="4">
        <v>1</v>
      </c>
      <c r="P5309" s="4" t="s">
        <v>55</v>
      </c>
      <c r="Q5309" s="4">
        <v>23.98</v>
      </c>
      <c r="Y5309" s="4" t="s">
        <v>21116</v>
      </c>
      <c r="Z5309" s="4" t="s">
        <v>105</v>
      </c>
      <c r="AA5309" s="4">
        <v>7649</v>
      </c>
      <c r="AB5309" s="4" t="s">
        <v>58</v>
      </c>
      <c r="AD5309" s="4" t="b">
        <v>0</v>
      </c>
      <c r="AG5309" s="11">
        <f t="shared" si="82"/>
        <v>43333</v>
      </c>
    </row>
    <row r="5310" s="4" customFormat="1" spans="1:33">
      <c r="A5310" s="4" t="s">
        <v>21117</v>
      </c>
      <c r="B5310" s="4" t="s">
        <v>21117</v>
      </c>
      <c r="C5310" s="4" t="s">
        <v>21118</v>
      </c>
      <c r="D5310" s="4" t="s">
        <v>21119</v>
      </c>
      <c r="E5310" s="4" t="s">
        <v>36</v>
      </c>
      <c r="F5310" s="4" t="s">
        <v>37</v>
      </c>
      <c r="G5310" s="4" t="s">
        <v>51</v>
      </c>
      <c r="J5310" s="4" t="s">
        <v>39</v>
      </c>
      <c r="K5310" s="4" t="s">
        <v>380</v>
      </c>
      <c r="L5310" s="4" t="s">
        <v>381</v>
      </c>
      <c r="M5310" s="4" t="s">
        <v>382</v>
      </c>
      <c r="N5310" s="4" t="s">
        <v>36</v>
      </c>
      <c r="O5310" s="4">
        <v>1</v>
      </c>
      <c r="P5310" s="4" t="s">
        <v>55</v>
      </c>
      <c r="Q5310" s="4">
        <v>23.98</v>
      </c>
      <c r="Y5310" s="4" t="s">
        <v>21120</v>
      </c>
      <c r="Z5310" s="4" t="s">
        <v>323</v>
      </c>
      <c r="AA5310" s="4">
        <v>37411</v>
      </c>
      <c r="AB5310" s="4" t="s">
        <v>58</v>
      </c>
      <c r="AD5310" s="4" t="b">
        <v>0</v>
      </c>
      <c r="AG5310" s="11">
        <f t="shared" si="82"/>
        <v>43333</v>
      </c>
    </row>
    <row r="5311" s="4" customFormat="1" spans="1:33">
      <c r="A5311" s="4" t="s">
        <v>21121</v>
      </c>
      <c r="B5311" s="4" t="s">
        <v>21121</v>
      </c>
      <c r="C5311" s="4" t="s">
        <v>21122</v>
      </c>
      <c r="D5311" s="4" t="s">
        <v>21123</v>
      </c>
      <c r="E5311" s="4" t="s">
        <v>36</v>
      </c>
      <c r="F5311" s="4" t="s">
        <v>37</v>
      </c>
      <c r="G5311" s="4" t="s">
        <v>51</v>
      </c>
      <c r="J5311" s="4" t="s">
        <v>39</v>
      </c>
      <c r="K5311" s="4" t="s">
        <v>998</v>
      </c>
      <c r="L5311" s="4" t="s">
        <v>9148</v>
      </c>
      <c r="M5311" s="4" t="s">
        <v>1000</v>
      </c>
      <c r="N5311" s="4" t="s">
        <v>36</v>
      </c>
      <c r="O5311" s="4">
        <v>1</v>
      </c>
      <c r="P5311" s="4" t="s">
        <v>55</v>
      </c>
      <c r="Q5311" s="4">
        <v>22.98</v>
      </c>
      <c r="Y5311" s="4" t="s">
        <v>3203</v>
      </c>
      <c r="Z5311" s="4" t="s">
        <v>738</v>
      </c>
      <c r="AA5311" s="4" t="s">
        <v>21124</v>
      </c>
      <c r="AB5311" s="4" t="s">
        <v>58</v>
      </c>
      <c r="AD5311" s="4" t="b">
        <v>0</v>
      </c>
      <c r="AG5311" s="11">
        <f t="shared" si="82"/>
        <v>43333</v>
      </c>
    </row>
    <row r="5312" s="4" customFormat="1" spans="1:33">
      <c r="A5312" s="4" t="s">
        <v>21125</v>
      </c>
      <c r="B5312" s="4" t="s">
        <v>21125</v>
      </c>
      <c r="C5312" s="4" t="s">
        <v>21126</v>
      </c>
      <c r="D5312" s="4" t="s">
        <v>21127</v>
      </c>
      <c r="E5312" s="4" t="s">
        <v>36</v>
      </c>
      <c r="F5312" s="4" t="s">
        <v>37</v>
      </c>
      <c r="G5312" s="4" t="s">
        <v>51</v>
      </c>
      <c r="J5312" s="4" t="s">
        <v>891</v>
      </c>
      <c r="K5312" s="4" t="s">
        <v>380</v>
      </c>
      <c r="L5312" s="4" t="s">
        <v>381</v>
      </c>
      <c r="M5312" s="4" t="s">
        <v>382</v>
      </c>
      <c r="N5312" s="4" t="s">
        <v>36</v>
      </c>
      <c r="O5312" s="4">
        <v>1</v>
      </c>
      <c r="P5312" s="4" t="s">
        <v>55</v>
      </c>
      <c r="Q5312" s="4">
        <v>23.98</v>
      </c>
      <c r="R5312" s="4">
        <v>2.42</v>
      </c>
      <c r="Y5312" s="4" t="s">
        <v>5716</v>
      </c>
      <c r="Z5312" s="4" t="s">
        <v>299</v>
      </c>
      <c r="AA5312" s="4" t="s">
        <v>21128</v>
      </c>
      <c r="AB5312" s="4" t="s">
        <v>58</v>
      </c>
      <c r="AD5312" s="4" t="b">
        <v>0</v>
      </c>
      <c r="AG5312" s="11">
        <f t="shared" si="82"/>
        <v>43333</v>
      </c>
    </row>
    <row r="5313" s="4" customFormat="1" spans="1:33">
      <c r="A5313" s="4" t="s">
        <v>21129</v>
      </c>
      <c r="B5313" s="4" t="s">
        <v>21129</v>
      </c>
      <c r="C5313" s="4" t="s">
        <v>21130</v>
      </c>
      <c r="D5313" s="4" t="s">
        <v>21131</v>
      </c>
      <c r="E5313" s="4" t="s">
        <v>36</v>
      </c>
      <c r="F5313" s="4" t="s">
        <v>37</v>
      </c>
      <c r="G5313" s="4" t="s">
        <v>51</v>
      </c>
      <c r="J5313" s="4" t="s">
        <v>39</v>
      </c>
      <c r="K5313" s="4" t="s">
        <v>1323</v>
      </c>
      <c r="L5313" s="4" t="s">
        <v>1324</v>
      </c>
      <c r="M5313" s="4" t="s">
        <v>1325</v>
      </c>
      <c r="N5313" s="4" t="s">
        <v>36</v>
      </c>
      <c r="O5313" s="4">
        <v>1</v>
      </c>
      <c r="P5313" s="4" t="s">
        <v>55</v>
      </c>
      <c r="Q5313" s="4">
        <v>16.99</v>
      </c>
      <c r="Y5313" s="4" t="s">
        <v>21132</v>
      </c>
      <c r="Z5313" s="4" t="s">
        <v>233</v>
      </c>
      <c r="AA5313" s="4" t="s">
        <v>21133</v>
      </c>
      <c r="AB5313" s="4" t="s">
        <v>58</v>
      </c>
      <c r="AD5313" s="4" t="b">
        <v>0</v>
      </c>
      <c r="AG5313" s="11">
        <f t="shared" si="82"/>
        <v>43333</v>
      </c>
    </row>
    <row r="5314" s="4" customFormat="1" spans="1:33">
      <c r="A5314" s="4" t="s">
        <v>21129</v>
      </c>
      <c r="B5314" s="4" t="s">
        <v>21129</v>
      </c>
      <c r="C5314" s="4" t="s">
        <v>21130</v>
      </c>
      <c r="D5314" s="4" t="s">
        <v>21131</v>
      </c>
      <c r="E5314" s="4" t="s">
        <v>36</v>
      </c>
      <c r="F5314" s="4" t="s">
        <v>37</v>
      </c>
      <c r="G5314" s="4" t="s">
        <v>51</v>
      </c>
      <c r="J5314" s="4" t="s">
        <v>39</v>
      </c>
      <c r="K5314" s="4" t="s">
        <v>14720</v>
      </c>
      <c r="L5314" s="4" t="s">
        <v>11750</v>
      </c>
      <c r="M5314" s="4" t="s">
        <v>11751</v>
      </c>
      <c r="N5314" s="4" t="s">
        <v>36</v>
      </c>
      <c r="O5314" s="4">
        <v>1</v>
      </c>
      <c r="P5314" s="4" t="s">
        <v>55</v>
      </c>
      <c r="Q5314" s="4">
        <v>16.98</v>
      </c>
      <c r="Y5314" s="4" t="s">
        <v>21132</v>
      </c>
      <c r="Z5314" s="4" t="s">
        <v>233</v>
      </c>
      <c r="AA5314" s="4" t="s">
        <v>21133</v>
      </c>
      <c r="AB5314" s="4" t="s">
        <v>58</v>
      </c>
      <c r="AD5314" s="4" t="b">
        <v>0</v>
      </c>
      <c r="AG5314" s="11">
        <f t="shared" ref="AG5314:AG5377" si="83">DATEVALUE(LEFT(C5314,10))</f>
        <v>43333</v>
      </c>
    </row>
    <row r="5315" s="4" customFormat="1" spans="1:33">
      <c r="A5315" s="4" t="s">
        <v>21134</v>
      </c>
      <c r="B5315" s="4" t="s">
        <v>21134</v>
      </c>
      <c r="C5315" s="4" t="s">
        <v>21135</v>
      </c>
      <c r="D5315" s="4" t="s">
        <v>21136</v>
      </c>
      <c r="E5315" s="4" t="s">
        <v>36</v>
      </c>
      <c r="F5315" s="4" t="s">
        <v>37</v>
      </c>
      <c r="G5315" s="4" t="s">
        <v>51</v>
      </c>
      <c r="J5315" s="4" t="s">
        <v>39</v>
      </c>
      <c r="K5315" s="4" t="s">
        <v>21137</v>
      </c>
      <c r="L5315" s="4" t="s">
        <v>21138</v>
      </c>
      <c r="M5315" s="4" t="s">
        <v>21139</v>
      </c>
      <c r="N5315" s="4" t="s">
        <v>36</v>
      </c>
      <c r="O5315" s="4">
        <v>1</v>
      </c>
      <c r="P5315" s="4" t="s">
        <v>55</v>
      </c>
      <c r="Q5315" s="4">
        <v>22.98</v>
      </c>
      <c r="Y5315" s="4" t="s">
        <v>1875</v>
      </c>
      <c r="Z5315" s="4" t="s">
        <v>233</v>
      </c>
      <c r="AA5315" s="4" t="s">
        <v>21140</v>
      </c>
      <c r="AB5315" s="4" t="s">
        <v>58</v>
      </c>
      <c r="AD5315" s="4" t="b">
        <v>0</v>
      </c>
      <c r="AG5315" s="11">
        <f t="shared" si="83"/>
        <v>43333</v>
      </c>
    </row>
    <row r="5316" s="4" customFormat="1" spans="1:33">
      <c r="A5316" s="4" t="s">
        <v>21134</v>
      </c>
      <c r="B5316" s="4" t="s">
        <v>21134</v>
      </c>
      <c r="C5316" s="4" t="s">
        <v>21135</v>
      </c>
      <c r="D5316" s="4" t="s">
        <v>21136</v>
      </c>
      <c r="E5316" s="4" t="s">
        <v>36</v>
      </c>
      <c r="F5316" s="4" t="s">
        <v>37</v>
      </c>
      <c r="G5316" s="4" t="s">
        <v>51</v>
      </c>
      <c r="J5316" s="4" t="s">
        <v>39</v>
      </c>
      <c r="K5316" s="4" t="s">
        <v>14639</v>
      </c>
      <c r="L5316" s="4" t="s">
        <v>14640</v>
      </c>
      <c r="M5316" s="4" t="s">
        <v>14636</v>
      </c>
      <c r="N5316" s="4" t="s">
        <v>36</v>
      </c>
      <c r="O5316" s="4">
        <v>1</v>
      </c>
      <c r="P5316" s="4" t="s">
        <v>55</v>
      </c>
      <c r="Q5316" s="4">
        <v>22.98</v>
      </c>
      <c r="Y5316" s="4" t="s">
        <v>1875</v>
      </c>
      <c r="Z5316" s="4" t="s">
        <v>233</v>
      </c>
      <c r="AA5316" s="4" t="s">
        <v>21140</v>
      </c>
      <c r="AB5316" s="4" t="s">
        <v>58</v>
      </c>
      <c r="AD5316" s="4" t="b">
        <v>0</v>
      </c>
      <c r="AG5316" s="11">
        <f t="shared" si="83"/>
        <v>43333</v>
      </c>
    </row>
    <row r="5317" s="4" customFormat="1" spans="1:33">
      <c r="A5317" s="4" t="s">
        <v>21134</v>
      </c>
      <c r="B5317" s="4" t="s">
        <v>21134</v>
      </c>
      <c r="C5317" s="4" t="s">
        <v>21135</v>
      </c>
      <c r="D5317" s="4" t="s">
        <v>21136</v>
      </c>
      <c r="E5317" s="4" t="s">
        <v>36</v>
      </c>
      <c r="F5317" s="4" t="s">
        <v>37</v>
      </c>
      <c r="G5317" s="4" t="s">
        <v>51</v>
      </c>
      <c r="J5317" s="4" t="s">
        <v>39</v>
      </c>
      <c r="K5317" s="4" t="s">
        <v>14672</v>
      </c>
      <c r="L5317" s="4" t="s">
        <v>14673</v>
      </c>
      <c r="M5317" s="4" t="s">
        <v>14669</v>
      </c>
      <c r="N5317" s="4" t="s">
        <v>36</v>
      </c>
      <c r="O5317" s="4">
        <v>1</v>
      </c>
      <c r="P5317" s="4" t="s">
        <v>55</v>
      </c>
      <c r="Q5317" s="4">
        <v>22.98</v>
      </c>
      <c r="Y5317" s="4" t="s">
        <v>1875</v>
      </c>
      <c r="Z5317" s="4" t="s">
        <v>233</v>
      </c>
      <c r="AA5317" s="4" t="s">
        <v>21140</v>
      </c>
      <c r="AB5317" s="4" t="s">
        <v>58</v>
      </c>
      <c r="AD5317" s="4" t="b">
        <v>0</v>
      </c>
      <c r="AG5317" s="11">
        <f t="shared" si="83"/>
        <v>43333</v>
      </c>
    </row>
    <row r="5318" s="4" customFormat="1" spans="1:33">
      <c r="A5318" s="4" t="s">
        <v>21134</v>
      </c>
      <c r="B5318" s="4" t="s">
        <v>21134</v>
      </c>
      <c r="C5318" s="4" t="s">
        <v>21135</v>
      </c>
      <c r="D5318" s="4" t="s">
        <v>21136</v>
      </c>
      <c r="E5318" s="4" t="s">
        <v>36</v>
      </c>
      <c r="F5318" s="4" t="s">
        <v>37</v>
      </c>
      <c r="G5318" s="4" t="s">
        <v>51</v>
      </c>
      <c r="J5318" s="4" t="s">
        <v>39</v>
      </c>
      <c r="K5318" s="4" t="s">
        <v>1745</v>
      </c>
      <c r="L5318" s="4" t="s">
        <v>21141</v>
      </c>
      <c r="M5318" s="4" t="s">
        <v>1747</v>
      </c>
      <c r="N5318" s="4" t="s">
        <v>36</v>
      </c>
      <c r="O5318" s="4">
        <v>1</v>
      </c>
      <c r="P5318" s="4" t="s">
        <v>55</v>
      </c>
      <c r="Q5318" s="4">
        <v>22.98</v>
      </c>
      <c r="Y5318" s="4" t="s">
        <v>1875</v>
      </c>
      <c r="Z5318" s="4" t="s">
        <v>233</v>
      </c>
      <c r="AA5318" s="4" t="s">
        <v>21140</v>
      </c>
      <c r="AB5318" s="4" t="s">
        <v>58</v>
      </c>
      <c r="AD5318" s="4" t="b">
        <v>0</v>
      </c>
      <c r="AG5318" s="11">
        <f t="shared" si="83"/>
        <v>43333</v>
      </c>
    </row>
    <row r="5319" s="4" customFormat="1" spans="1:33">
      <c r="A5319" s="4" t="s">
        <v>21142</v>
      </c>
      <c r="B5319" s="4" t="s">
        <v>21142</v>
      </c>
      <c r="C5319" s="4" t="s">
        <v>21143</v>
      </c>
      <c r="D5319" s="4" t="s">
        <v>21144</v>
      </c>
      <c r="E5319" s="4" t="s">
        <v>36</v>
      </c>
      <c r="F5319" s="4" t="s">
        <v>37</v>
      </c>
      <c r="G5319" s="4" t="s">
        <v>51</v>
      </c>
      <c r="J5319" s="4" t="s">
        <v>39</v>
      </c>
      <c r="K5319" s="4" t="s">
        <v>4891</v>
      </c>
      <c r="L5319" s="4" t="s">
        <v>21145</v>
      </c>
      <c r="M5319" s="4" t="s">
        <v>4893</v>
      </c>
      <c r="N5319" s="4" t="s">
        <v>36</v>
      </c>
      <c r="O5319" s="4">
        <v>1</v>
      </c>
      <c r="P5319" s="4" t="s">
        <v>55</v>
      </c>
      <c r="Q5319" s="4">
        <v>27.98</v>
      </c>
      <c r="R5319" s="4">
        <v>2.83</v>
      </c>
      <c r="Y5319" s="4" t="s">
        <v>5716</v>
      </c>
      <c r="Z5319" s="4" t="s">
        <v>299</v>
      </c>
      <c r="AA5319" s="4">
        <v>98119</v>
      </c>
      <c r="AB5319" s="4" t="s">
        <v>58</v>
      </c>
      <c r="AD5319" s="4" t="b">
        <v>0</v>
      </c>
      <c r="AG5319" s="11">
        <f t="shared" si="83"/>
        <v>43333</v>
      </c>
    </row>
    <row r="5320" s="4" customFormat="1" spans="1:33">
      <c r="A5320" s="4" t="s">
        <v>21146</v>
      </c>
      <c r="B5320" s="4" t="s">
        <v>21146</v>
      </c>
      <c r="C5320" s="4" t="s">
        <v>21147</v>
      </c>
      <c r="D5320" s="4" t="s">
        <v>21148</v>
      </c>
      <c r="E5320" s="4" t="s">
        <v>36</v>
      </c>
      <c r="F5320" s="4" t="s">
        <v>37</v>
      </c>
      <c r="G5320" s="4" t="s">
        <v>51</v>
      </c>
      <c r="J5320" s="4" t="s">
        <v>110</v>
      </c>
      <c r="K5320" s="4" t="s">
        <v>644</v>
      </c>
      <c r="L5320" s="4" t="s">
        <v>645</v>
      </c>
      <c r="M5320" s="4" t="s">
        <v>646</v>
      </c>
      <c r="N5320" s="4" t="s">
        <v>36</v>
      </c>
      <c r="O5320" s="4">
        <v>1</v>
      </c>
      <c r="P5320" s="4" t="s">
        <v>55</v>
      </c>
      <c r="Q5320" s="4">
        <v>23.98</v>
      </c>
      <c r="S5320" s="4">
        <v>3.62</v>
      </c>
      <c r="X5320" s="4">
        <v>3.62</v>
      </c>
      <c r="Y5320" s="4" t="s">
        <v>21149</v>
      </c>
      <c r="Z5320" s="4" t="s">
        <v>47</v>
      </c>
      <c r="AA5320" s="4" t="s">
        <v>21150</v>
      </c>
      <c r="AB5320" s="4" t="s">
        <v>58</v>
      </c>
      <c r="AC5320" s="4" t="s">
        <v>915</v>
      </c>
      <c r="AD5320" s="4" t="b">
        <v>0</v>
      </c>
      <c r="AG5320" s="11">
        <f t="shared" si="83"/>
        <v>43333</v>
      </c>
    </row>
    <row r="5321" s="4" customFormat="1" spans="1:33">
      <c r="A5321" s="4" t="s">
        <v>21151</v>
      </c>
      <c r="B5321" s="4" t="s">
        <v>21151</v>
      </c>
      <c r="C5321" s="4" t="s">
        <v>21152</v>
      </c>
      <c r="D5321" s="4" t="s">
        <v>21153</v>
      </c>
      <c r="E5321" s="4" t="s">
        <v>36</v>
      </c>
      <c r="F5321" s="4" t="s">
        <v>37</v>
      </c>
      <c r="G5321" s="4" t="s">
        <v>51</v>
      </c>
      <c r="J5321" s="4" t="s">
        <v>110</v>
      </c>
      <c r="K5321" s="4" t="s">
        <v>12901</v>
      </c>
      <c r="L5321" s="4" t="s">
        <v>12902</v>
      </c>
      <c r="M5321" s="4" t="s">
        <v>12903</v>
      </c>
      <c r="N5321" s="4" t="s">
        <v>36</v>
      </c>
      <c r="O5321" s="4">
        <v>1</v>
      </c>
      <c r="P5321" s="4" t="s">
        <v>55</v>
      </c>
      <c r="Q5321" s="4">
        <v>27.98</v>
      </c>
      <c r="S5321" s="4">
        <v>3.49</v>
      </c>
      <c r="X5321" s="4">
        <v>3.49</v>
      </c>
      <c r="Y5321" s="4" t="s">
        <v>4481</v>
      </c>
      <c r="Z5321" s="4" t="s">
        <v>72</v>
      </c>
      <c r="AA5321" s="4" t="s">
        <v>21154</v>
      </c>
      <c r="AB5321" s="4" t="s">
        <v>58</v>
      </c>
      <c r="AC5321" s="4" t="s">
        <v>915</v>
      </c>
      <c r="AD5321" s="4" t="b">
        <v>0</v>
      </c>
      <c r="AG5321" s="11">
        <f t="shared" si="83"/>
        <v>43333</v>
      </c>
    </row>
    <row r="5322" s="4" customFormat="1" spans="1:33">
      <c r="A5322" s="4" t="s">
        <v>21155</v>
      </c>
      <c r="B5322" s="4" t="s">
        <v>21155</v>
      </c>
      <c r="C5322" s="4" t="s">
        <v>21156</v>
      </c>
      <c r="D5322" s="4" t="s">
        <v>21157</v>
      </c>
      <c r="E5322" s="4" t="s">
        <v>36</v>
      </c>
      <c r="F5322" s="4" t="s">
        <v>37</v>
      </c>
      <c r="G5322" s="4" t="s">
        <v>51</v>
      </c>
      <c r="J5322" s="4" t="s">
        <v>39</v>
      </c>
      <c r="K5322" s="4" t="s">
        <v>307</v>
      </c>
      <c r="L5322" s="4" t="s">
        <v>308</v>
      </c>
      <c r="M5322" s="4" t="s">
        <v>309</v>
      </c>
      <c r="N5322" s="4" t="s">
        <v>36</v>
      </c>
      <c r="O5322" s="4">
        <v>1</v>
      </c>
      <c r="P5322" s="4" t="s">
        <v>55</v>
      </c>
      <c r="Q5322" s="4">
        <v>23.98</v>
      </c>
      <c r="Y5322" s="4" t="s">
        <v>2099</v>
      </c>
      <c r="Z5322" s="4" t="s">
        <v>115</v>
      </c>
      <c r="AA5322" s="4" t="s">
        <v>21158</v>
      </c>
      <c r="AB5322" s="4" t="s">
        <v>58</v>
      </c>
      <c r="AD5322" s="4" t="b">
        <v>0</v>
      </c>
      <c r="AG5322" s="11">
        <f t="shared" si="83"/>
        <v>43333</v>
      </c>
    </row>
    <row r="5323" s="4" customFormat="1" spans="1:33">
      <c r="A5323" s="4" t="s">
        <v>21159</v>
      </c>
      <c r="B5323" s="4" t="s">
        <v>21159</v>
      </c>
      <c r="C5323" s="4" t="s">
        <v>21160</v>
      </c>
      <c r="D5323" s="4" t="s">
        <v>21161</v>
      </c>
      <c r="E5323" s="4" t="s">
        <v>36</v>
      </c>
      <c r="F5323" s="4" t="s">
        <v>37</v>
      </c>
      <c r="G5323" s="4" t="s">
        <v>51</v>
      </c>
      <c r="J5323" s="4" t="s">
        <v>39</v>
      </c>
      <c r="K5323" s="4" t="s">
        <v>1281</v>
      </c>
      <c r="L5323" s="4" t="s">
        <v>1282</v>
      </c>
      <c r="M5323" s="4" t="s">
        <v>1283</v>
      </c>
      <c r="N5323" s="4" t="s">
        <v>36</v>
      </c>
      <c r="O5323" s="4">
        <v>1</v>
      </c>
      <c r="P5323" s="4" t="s">
        <v>55</v>
      </c>
      <c r="Q5323" s="4">
        <v>23.98</v>
      </c>
      <c r="Y5323" s="4" t="s">
        <v>11773</v>
      </c>
      <c r="Z5323" s="4" t="s">
        <v>2666</v>
      </c>
      <c r="AA5323" s="4" t="s">
        <v>21162</v>
      </c>
      <c r="AB5323" s="4" t="s">
        <v>58</v>
      </c>
      <c r="AD5323" s="4" t="b">
        <v>0</v>
      </c>
      <c r="AG5323" s="11">
        <f t="shared" si="83"/>
        <v>43333</v>
      </c>
    </row>
    <row r="5324" s="4" customFormat="1" spans="1:33">
      <c r="A5324" s="4" t="s">
        <v>21163</v>
      </c>
      <c r="B5324" s="4" t="s">
        <v>21163</v>
      </c>
      <c r="C5324" s="4" t="s">
        <v>21164</v>
      </c>
      <c r="D5324" s="4" t="s">
        <v>21165</v>
      </c>
      <c r="E5324" s="4" t="s">
        <v>36</v>
      </c>
      <c r="F5324" s="4" t="s">
        <v>37</v>
      </c>
      <c r="G5324" s="4" t="s">
        <v>51</v>
      </c>
      <c r="J5324" s="4" t="s">
        <v>39</v>
      </c>
      <c r="K5324" s="4" t="s">
        <v>704</v>
      </c>
      <c r="L5324" s="4" t="s">
        <v>705</v>
      </c>
      <c r="M5324" s="4" t="s">
        <v>706</v>
      </c>
      <c r="N5324" s="4" t="s">
        <v>36</v>
      </c>
      <c r="O5324" s="4">
        <v>1</v>
      </c>
      <c r="P5324" s="4" t="s">
        <v>55</v>
      </c>
      <c r="Q5324" s="4">
        <v>22.98</v>
      </c>
      <c r="Y5324" s="4" t="s">
        <v>21166</v>
      </c>
      <c r="Z5324" s="4" t="s">
        <v>72</v>
      </c>
      <c r="AA5324" s="4" t="s">
        <v>21167</v>
      </c>
      <c r="AB5324" s="4" t="s">
        <v>58</v>
      </c>
      <c r="AD5324" s="4" t="b">
        <v>0</v>
      </c>
      <c r="AG5324" s="11">
        <f t="shared" si="83"/>
        <v>43333</v>
      </c>
    </row>
    <row r="5325" s="4" customFormat="1" spans="1:33">
      <c r="A5325" s="4" t="s">
        <v>21168</v>
      </c>
      <c r="B5325" s="4" t="s">
        <v>21168</v>
      </c>
      <c r="C5325" s="4" t="s">
        <v>21169</v>
      </c>
      <c r="D5325" s="4" t="s">
        <v>21170</v>
      </c>
      <c r="E5325" s="4" t="s">
        <v>36</v>
      </c>
      <c r="F5325" s="4" t="s">
        <v>37</v>
      </c>
      <c r="G5325" s="4" t="s">
        <v>51</v>
      </c>
      <c r="J5325" s="4" t="s">
        <v>39</v>
      </c>
      <c r="K5325" s="4" t="s">
        <v>1281</v>
      </c>
      <c r="L5325" s="4" t="s">
        <v>1282</v>
      </c>
      <c r="M5325" s="4" t="s">
        <v>1283</v>
      </c>
      <c r="N5325" s="4" t="s">
        <v>36</v>
      </c>
      <c r="O5325" s="4">
        <v>1</v>
      </c>
      <c r="P5325" s="4" t="s">
        <v>55</v>
      </c>
      <c r="Q5325" s="4">
        <v>23.98</v>
      </c>
      <c r="Y5325" s="4" t="s">
        <v>8714</v>
      </c>
      <c r="Z5325" s="4" t="s">
        <v>201</v>
      </c>
      <c r="AA5325" s="4" t="s">
        <v>21171</v>
      </c>
      <c r="AB5325" s="4" t="s">
        <v>58</v>
      </c>
      <c r="AD5325" s="4" t="b">
        <v>0</v>
      </c>
      <c r="AG5325" s="11">
        <f t="shared" si="83"/>
        <v>43333</v>
      </c>
    </row>
    <row r="5326" s="4" customFormat="1" spans="1:33">
      <c r="A5326" s="4" t="s">
        <v>21172</v>
      </c>
      <c r="B5326" s="4" t="s">
        <v>21172</v>
      </c>
      <c r="C5326" s="4" t="s">
        <v>21173</v>
      </c>
      <c r="D5326" s="4" t="s">
        <v>21174</v>
      </c>
      <c r="E5326" s="4" t="s">
        <v>36</v>
      </c>
      <c r="F5326" s="4" t="s">
        <v>37</v>
      </c>
      <c r="G5326" s="4" t="s">
        <v>51</v>
      </c>
      <c r="J5326" s="4" t="s">
        <v>39</v>
      </c>
      <c r="K5326" s="4" t="s">
        <v>5822</v>
      </c>
      <c r="L5326" s="4" t="s">
        <v>5823</v>
      </c>
      <c r="M5326" s="4" t="s">
        <v>5824</v>
      </c>
      <c r="N5326" s="4" t="s">
        <v>36</v>
      </c>
      <c r="O5326" s="4">
        <v>1</v>
      </c>
      <c r="P5326" s="4" t="s">
        <v>55</v>
      </c>
      <c r="Q5326" s="4">
        <v>22.98</v>
      </c>
      <c r="Y5326" s="4" t="s">
        <v>21175</v>
      </c>
      <c r="Z5326" s="4" t="s">
        <v>1822</v>
      </c>
      <c r="AA5326" s="4" t="s">
        <v>21176</v>
      </c>
      <c r="AB5326" s="4" t="s">
        <v>58</v>
      </c>
      <c r="AD5326" s="4" t="b">
        <v>0</v>
      </c>
      <c r="AG5326" s="11">
        <f t="shared" si="83"/>
        <v>43333</v>
      </c>
    </row>
    <row r="5327" s="4" customFormat="1" spans="1:33">
      <c r="A5327" s="4" t="s">
        <v>21177</v>
      </c>
      <c r="B5327" s="4" t="s">
        <v>21177</v>
      </c>
      <c r="C5327" s="4" t="s">
        <v>21178</v>
      </c>
      <c r="D5327" s="4" t="s">
        <v>21179</v>
      </c>
      <c r="E5327" s="4" t="s">
        <v>36</v>
      </c>
      <c r="F5327" s="4" t="s">
        <v>37</v>
      </c>
      <c r="G5327" s="4" t="s">
        <v>51</v>
      </c>
      <c r="J5327" s="4" t="s">
        <v>39</v>
      </c>
      <c r="K5327" s="4" t="s">
        <v>974</v>
      </c>
      <c r="L5327" s="4" t="s">
        <v>975</v>
      </c>
      <c r="M5327" s="4" t="s">
        <v>976</v>
      </c>
      <c r="N5327" s="4" t="s">
        <v>36</v>
      </c>
      <c r="O5327" s="4">
        <v>1</v>
      </c>
      <c r="P5327" s="4" t="s">
        <v>55</v>
      </c>
      <c r="Q5327" s="4">
        <v>23.98</v>
      </c>
      <c r="Y5327" s="4" t="s">
        <v>15680</v>
      </c>
      <c r="Z5327" s="4" t="s">
        <v>72</v>
      </c>
      <c r="AA5327" s="4" t="s">
        <v>21180</v>
      </c>
      <c r="AB5327" s="4" t="s">
        <v>58</v>
      </c>
      <c r="AD5327" s="4" t="b">
        <v>0</v>
      </c>
      <c r="AG5327" s="11">
        <f t="shared" si="83"/>
        <v>43333</v>
      </c>
    </row>
    <row r="5328" s="4" customFormat="1" spans="1:33">
      <c r="A5328" s="4" t="s">
        <v>21181</v>
      </c>
      <c r="B5328" s="4" t="s">
        <v>21181</v>
      </c>
      <c r="C5328" s="4" t="s">
        <v>21182</v>
      </c>
      <c r="D5328" s="4" t="s">
        <v>21183</v>
      </c>
      <c r="E5328" s="4" t="s">
        <v>36</v>
      </c>
      <c r="F5328" s="4" t="s">
        <v>37</v>
      </c>
      <c r="G5328" s="4" t="s">
        <v>51</v>
      </c>
      <c r="J5328" s="4" t="s">
        <v>110</v>
      </c>
      <c r="K5328" s="4" t="s">
        <v>933</v>
      </c>
      <c r="L5328" s="4" t="s">
        <v>934</v>
      </c>
      <c r="M5328" s="4" t="s">
        <v>935</v>
      </c>
      <c r="N5328" s="4" t="s">
        <v>36</v>
      </c>
      <c r="O5328" s="4">
        <v>1</v>
      </c>
      <c r="P5328" s="4" t="s">
        <v>55</v>
      </c>
      <c r="Q5328" s="4">
        <v>23.98</v>
      </c>
      <c r="S5328" s="4">
        <v>5.99</v>
      </c>
      <c r="Y5328" s="4" t="s">
        <v>21184</v>
      </c>
      <c r="Z5328" s="4" t="s">
        <v>121</v>
      </c>
      <c r="AA5328" s="4">
        <v>65025</v>
      </c>
      <c r="AB5328" s="4" t="s">
        <v>58</v>
      </c>
      <c r="AD5328" s="4" t="b">
        <v>0</v>
      </c>
      <c r="AG5328" s="11">
        <f t="shared" si="83"/>
        <v>43333</v>
      </c>
    </row>
    <row r="5329" s="4" customFormat="1" spans="1:33">
      <c r="A5329" s="4" t="s">
        <v>21185</v>
      </c>
      <c r="B5329" s="4" t="s">
        <v>21185</v>
      </c>
      <c r="C5329" s="4" t="s">
        <v>21186</v>
      </c>
      <c r="D5329" s="4" t="s">
        <v>21187</v>
      </c>
      <c r="E5329" s="4" t="s">
        <v>36</v>
      </c>
      <c r="F5329" s="4" t="s">
        <v>37</v>
      </c>
      <c r="G5329" s="4" t="s">
        <v>51</v>
      </c>
      <c r="J5329" s="4" t="s">
        <v>39</v>
      </c>
      <c r="K5329" s="4" t="s">
        <v>9691</v>
      </c>
      <c r="L5329" s="4" t="s">
        <v>9692</v>
      </c>
      <c r="M5329" s="4" t="s">
        <v>9693</v>
      </c>
      <c r="N5329" s="4" t="s">
        <v>36</v>
      </c>
      <c r="O5329" s="4">
        <v>1</v>
      </c>
      <c r="P5329" s="4" t="s">
        <v>55</v>
      </c>
      <c r="Q5329" s="4">
        <v>25.98</v>
      </c>
      <c r="Y5329" s="4" t="s">
        <v>21188</v>
      </c>
      <c r="Z5329" s="4" t="s">
        <v>3904</v>
      </c>
      <c r="AA5329" s="4" t="s">
        <v>21189</v>
      </c>
      <c r="AB5329" s="4" t="s">
        <v>58</v>
      </c>
      <c r="AD5329" s="4" t="b">
        <v>0</v>
      </c>
      <c r="AG5329" s="11">
        <f t="shared" si="83"/>
        <v>43333</v>
      </c>
    </row>
    <row r="5330" s="4" customFormat="1" spans="1:33">
      <c r="A5330" s="4" t="s">
        <v>21190</v>
      </c>
      <c r="B5330" s="4" t="s">
        <v>21190</v>
      </c>
      <c r="C5330" s="4" t="s">
        <v>21191</v>
      </c>
      <c r="D5330" s="4" t="s">
        <v>21192</v>
      </c>
      <c r="E5330" s="4" t="s">
        <v>36</v>
      </c>
      <c r="F5330" s="4" t="s">
        <v>37</v>
      </c>
      <c r="G5330" s="4" t="s">
        <v>51</v>
      </c>
      <c r="J5330" s="4" t="s">
        <v>39</v>
      </c>
      <c r="K5330" s="4" t="s">
        <v>15854</v>
      </c>
      <c r="L5330" s="4" t="s">
        <v>15855</v>
      </c>
      <c r="M5330" s="4" t="s">
        <v>15856</v>
      </c>
      <c r="N5330" s="4" t="s">
        <v>36</v>
      </c>
      <c r="O5330" s="4">
        <v>1</v>
      </c>
      <c r="P5330" s="4" t="s">
        <v>55</v>
      </c>
      <c r="Q5330" s="4">
        <v>22.98</v>
      </c>
      <c r="S5330" s="4">
        <v>4.65</v>
      </c>
      <c r="Y5330" s="4" t="s">
        <v>216</v>
      </c>
      <c r="Z5330" s="4" t="s">
        <v>115</v>
      </c>
      <c r="AA5330" s="4" t="s">
        <v>21193</v>
      </c>
      <c r="AB5330" s="4" t="s">
        <v>58</v>
      </c>
      <c r="AD5330" s="4" t="b">
        <v>0</v>
      </c>
      <c r="AG5330" s="11">
        <f t="shared" si="83"/>
        <v>43333</v>
      </c>
    </row>
    <row r="5331" s="4" customFormat="1" spans="1:33">
      <c r="A5331" s="4" t="s">
        <v>21194</v>
      </c>
      <c r="B5331" s="4" t="s">
        <v>21194</v>
      </c>
      <c r="C5331" s="4" t="s">
        <v>21195</v>
      </c>
      <c r="D5331" s="4" t="s">
        <v>21196</v>
      </c>
      <c r="E5331" s="4" t="s">
        <v>36</v>
      </c>
      <c r="F5331" s="4" t="s">
        <v>37</v>
      </c>
      <c r="G5331" s="4" t="s">
        <v>51</v>
      </c>
      <c r="J5331" s="4" t="s">
        <v>39</v>
      </c>
      <c r="K5331" s="4" t="s">
        <v>229</v>
      </c>
      <c r="L5331" s="4" t="s">
        <v>230</v>
      </c>
      <c r="M5331" s="4" t="s">
        <v>231</v>
      </c>
      <c r="N5331" s="4" t="s">
        <v>36</v>
      </c>
      <c r="O5331" s="4">
        <v>1</v>
      </c>
      <c r="P5331" s="4" t="s">
        <v>55</v>
      </c>
      <c r="Q5331" s="4">
        <v>23.98</v>
      </c>
      <c r="Y5331" s="4" t="s">
        <v>1875</v>
      </c>
      <c r="Z5331" s="4" t="s">
        <v>233</v>
      </c>
      <c r="AA5331" s="4" t="s">
        <v>18536</v>
      </c>
      <c r="AB5331" s="4" t="s">
        <v>58</v>
      </c>
      <c r="AD5331" s="4" t="b">
        <v>0</v>
      </c>
      <c r="AG5331" s="11">
        <f t="shared" si="83"/>
        <v>43333</v>
      </c>
    </row>
    <row r="5332" s="4" customFormat="1" spans="1:33">
      <c r="A5332" s="4" t="s">
        <v>21194</v>
      </c>
      <c r="B5332" s="4" t="s">
        <v>21194</v>
      </c>
      <c r="C5332" s="4" t="s">
        <v>21195</v>
      </c>
      <c r="D5332" s="4" t="s">
        <v>21196</v>
      </c>
      <c r="E5332" s="4" t="s">
        <v>36</v>
      </c>
      <c r="F5332" s="4" t="s">
        <v>37</v>
      </c>
      <c r="G5332" s="4" t="s">
        <v>51</v>
      </c>
      <c r="J5332" s="4" t="s">
        <v>39</v>
      </c>
      <c r="K5332" s="4" t="s">
        <v>2919</v>
      </c>
      <c r="L5332" s="4" t="s">
        <v>2920</v>
      </c>
      <c r="M5332" s="4" t="s">
        <v>2921</v>
      </c>
      <c r="N5332" s="4" t="s">
        <v>36</v>
      </c>
      <c r="O5332" s="4">
        <v>1</v>
      </c>
      <c r="P5332" s="4" t="s">
        <v>55</v>
      </c>
      <c r="Q5332" s="4">
        <v>21.98</v>
      </c>
      <c r="Y5332" s="4" t="s">
        <v>1875</v>
      </c>
      <c r="Z5332" s="4" t="s">
        <v>233</v>
      </c>
      <c r="AA5332" s="4" t="s">
        <v>18536</v>
      </c>
      <c r="AB5332" s="4" t="s">
        <v>58</v>
      </c>
      <c r="AD5332" s="4" t="b">
        <v>0</v>
      </c>
      <c r="AG5332" s="11">
        <f t="shared" si="83"/>
        <v>43333</v>
      </c>
    </row>
    <row r="5333" s="4" customFormat="1" spans="1:33">
      <c r="A5333" s="4" t="s">
        <v>21197</v>
      </c>
      <c r="B5333" s="4" t="s">
        <v>21197</v>
      </c>
      <c r="C5333" s="4" t="s">
        <v>21198</v>
      </c>
      <c r="D5333" s="4" t="s">
        <v>21199</v>
      </c>
      <c r="E5333" s="4" t="s">
        <v>36</v>
      </c>
      <c r="F5333" s="4" t="s">
        <v>37</v>
      </c>
      <c r="G5333" s="4" t="s">
        <v>51</v>
      </c>
      <c r="J5333" s="4" t="s">
        <v>110</v>
      </c>
      <c r="K5333" s="4" t="s">
        <v>20147</v>
      </c>
      <c r="L5333" s="4" t="s">
        <v>20148</v>
      </c>
      <c r="M5333" s="4" t="s">
        <v>20149</v>
      </c>
      <c r="N5333" s="4" t="s">
        <v>36</v>
      </c>
      <c r="O5333" s="4">
        <v>1</v>
      </c>
      <c r="P5333" s="4" t="s">
        <v>55</v>
      </c>
      <c r="Q5333" s="4">
        <v>22.98</v>
      </c>
      <c r="S5333" s="4">
        <v>3.02</v>
      </c>
      <c r="X5333" s="4">
        <v>3.02</v>
      </c>
      <c r="Y5333" s="4" t="s">
        <v>21200</v>
      </c>
      <c r="Z5333" s="4" t="s">
        <v>784</v>
      </c>
      <c r="AA5333" s="4">
        <v>42050</v>
      </c>
      <c r="AB5333" s="4" t="s">
        <v>58</v>
      </c>
      <c r="AC5333" s="4" t="s">
        <v>915</v>
      </c>
      <c r="AD5333" s="4" t="b">
        <v>0</v>
      </c>
      <c r="AG5333" s="11">
        <f t="shared" si="83"/>
        <v>43333</v>
      </c>
    </row>
    <row r="5334" s="4" customFormat="1" spans="1:33">
      <c r="A5334" s="4" t="s">
        <v>21201</v>
      </c>
      <c r="B5334" s="4" t="s">
        <v>21201</v>
      </c>
      <c r="C5334" s="4" t="s">
        <v>21202</v>
      </c>
      <c r="D5334" s="4" t="s">
        <v>21203</v>
      </c>
      <c r="E5334" s="4" t="s">
        <v>36</v>
      </c>
      <c r="F5334" s="4" t="s">
        <v>37</v>
      </c>
      <c r="G5334" s="4" t="s">
        <v>51</v>
      </c>
      <c r="J5334" s="4" t="s">
        <v>39</v>
      </c>
      <c r="K5334" s="4" t="s">
        <v>13176</v>
      </c>
      <c r="L5334" s="4" t="s">
        <v>13177</v>
      </c>
      <c r="M5334" s="4" t="s">
        <v>13178</v>
      </c>
      <c r="N5334" s="4" t="s">
        <v>36</v>
      </c>
      <c r="O5334" s="4">
        <v>1</v>
      </c>
      <c r="P5334" s="4" t="s">
        <v>55</v>
      </c>
      <c r="Q5334" s="4">
        <v>14.98</v>
      </c>
      <c r="Y5334" s="4" t="s">
        <v>21204</v>
      </c>
      <c r="Z5334" s="4" t="s">
        <v>105</v>
      </c>
      <c r="AA5334" s="4" t="s">
        <v>21205</v>
      </c>
      <c r="AB5334" s="4" t="s">
        <v>58</v>
      </c>
      <c r="AD5334" s="4" t="b">
        <v>0</v>
      </c>
      <c r="AG5334" s="11">
        <f t="shared" si="83"/>
        <v>43333</v>
      </c>
    </row>
    <row r="5335" s="4" customFormat="1" spans="1:33">
      <c r="A5335" s="4" t="s">
        <v>21206</v>
      </c>
      <c r="B5335" s="4" t="s">
        <v>21206</v>
      </c>
      <c r="C5335" s="4" t="s">
        <v>21207</v>
      </c>
      <c r="D5335" s="4" t="s">
        <v>21208</v>
      </c>
      <c r="E5335" s="4" t="s">
        <v>36</v>
      </c>
      <c r="F5335" s="4" t="s">
        <v>37</v>
      </c>
      <c r="G5335" s="4" t="s">
        <v>51</v>
      </c>
      <c r="J5335" s="4" t="s">
        <v>39</v>
      </c>
      <c r="K5335" s="4" t="s">
        <v>1864</v>
      </c>
      <c r="L5335" s="4" t="s">
        <v>1865</v>
      </c>
      <c r="M5335" s="4" t="s">
        <v>1866</v>
      </c>
      <c r="N5335" s="4" t="s">
        <v>36</v>
      </c>
      <c r="O5335" s="4">
        <v>1</v>
      </c>
      <c r="P5335" s="4" t="s">
        <v>55</v>
      </c>
      <c r="Q5335" s="4">
        <v>23.98</v>
      </c>
      <c r="Y5335" s="4" t="s">
        <v>21209</v>
      </c>
      <c r="Z5335" s="4" t="s">
        <v>233</v>
      </c>
      <c r="AA5335" s="4" t="s">
        <v>21210</v>
      </c>
      <c r="AB5335" s="4" t="s">
        <v>58</v>
      </c>
      <c r="AD5335" s="4" t="b">
        <v>0</v>
      </c>
      <c r="AG5335" s="11">
        <f t="shared" si="83"/>
        <v>43333</v>
      </c>
    </row>
    <row r="5336" s="4" customFormat="1" spans="1:33">
      <c r="A5336" s="4" t="s">
        <v>21211</v>
      </c>
      <c r="B5336" s="4" t="s">
        <v>21211</v>
      </c>
      <c r="C5336" s="4" t="s">
        <v>21212</v>
      </c>
      <c r="D5336" s="4" t="s">
        <v>21213</v>
      </c>
      <c r="E5336" s="4" t="s">
        <v>36</v>
      </c>
      <c r="F5336" s="4" t="s">
        <v>37</v>
      </c>
      <c r="G5336" s="4" t="s">
        <v>51</v>
      </c>
      <c r="J5336" s="4" t="s">
        <v>188</v>
      </c>
      <c r="K5336" s="4" t="s">
        <v>11491</v>
      </c>
      <c r="L5336" s="4" t="s">
        <v>11492</v>
      </c>
      <c r="M5336" s="4" t="s">
        <v>11493</v>
      </c>
      <c r="N5336" s="4" t="s">
        <v>36</v>
      </c>
      <c r="O5336" s="4">
        <v>2</v>
      </c>
      <c r="P5336" s="4" t="s">
        <v>55</v>
      </c>
      <c r="Q5336" s="4">
        <v>45.96</v>
      </c>
      <c r="S5336" s="4">
        <v>7.98</v>
      </c>
      <c r="Y5336" s="4" t="s">
        <v>146</v>
      </c>
      <c r="Z5336" s="4" t="s">
        <v>147</v>
      </c>
      <c r="AA5336" s="4" t="s">
        <v>21214</v>
      </c>
      <c r="AB5336" s="4" t="s">
        <v>58</v>
      </c>
      <c r="AD5336" s="4" t="b">
        <v>0</v>
      </c>
      <c r="AG5336" s="11">
        <f t="shared" si="83"/>
        <v>43333</v>
      </c>
    </row>
    <row r="5337" s="4" customFormat="1" spans="1:33">
      <c r="A5337" s="4" t="s">
        <v>21211</v>
      </c>
      <c r="B5337" s="4" t="s">
        <v>21211</v>
      </c>
      <c r="C5337" s="4" t="s">
        <v>21212</v>
      </c>
      <c r="D5337" s="4" t="s">
        <v>21213</v>
      </c>
      <c r="E5337" s="4" t="s">
        <v>36</v>
      </c>
      <c r="F5337" s="4" t="s">
        <v>37</v>
      </c>
      <c r="G5337" s="4" t="s">
        <v>51</v>
      </c>
      <c r="J5337" s="4" t="s">
        <v>188</v>
      </c>
      <c r="K5337" s="4" t="s">
        <v>3158</v>
      </c>
      <c r="L5337" s="4" t="s">
        <v>3159</v>
      </c>
      <c r="M5337" s="4" t="s">
        <v>3160</v>
      </c>
      <c r="N5337" s="4" t="s">
        <v>36</v>
      </c>
      <c r="O5337" s="4">
        <v>1</v>
      </c>
      <c r="P5337" s="4" t="s">
        <v>55</v>
      </c>
      <c r="Q5337" s="4">
        <v>22.98</v>
      </c>
      <c r="S5337" s="4">
        <v>3.99</v>
      </c>
      <c r="Y5337" s="4" t="s">
        <v>146</v>
      </c>
      <c r="Z5337" s="4" t="s">
        <v>147</v>
      </c>
      <c r="AA5337" s="4" t="s">
        <v>21214</v>
      </c>
      <c r="AB5337" s="4" t="s">
        <v>58</v>
      </c>
      <c r="AD5337" s="4" t="b">
        <v>0</v>
      </c>
      <c r="AG5337" s="11">
        <f t="shared" si="83"/>
        <v>43333</v>
      </c>
    </row>
    <row r="5338" s="4" customFormat="1" spans="1:33">
      <c r="A5338" s="4" t="s">
        <v>21215</v>
      </c>
      <c r="B5338" s="4" t="s">
        <v>21215</v>
      </c>
      <c r="C5338" s="4" t="s">
        <v>21216</v>
      </c>
      <c r="D5338" s="4" t="s">
        <v>21217</v>
      </c>
      <c r="E5338" s="4" t="s">
        <v>36</v>
      </c>
      <c r="F5338" s="4" t="s">
        <v>37</v>
      </c>
      <c r="G5338" s="4" t="s">
        <v>51</v>
      </c>
      <c r="J5338" s="4" t="s">
        <v>39</v>
      </c>
      <c r="K5338" s="4" t="s">
        <v>16730</v>
      </c>
      <c r="L5338" s="4" t="s">
        <v>16731</v>
      </c>
      <c r="M5338" s="4" t="s">
        <v>16732</v>
      </c>
      <c r="N5338" s="4" t="s">
        <v>36</v>
      </c>
      <c r="O5338" s="4">
        <v>1</v>
      </c>
      <c r="P5338" s="4" t="s">
        <v>55</v>
      </c>
      <c r="Q5338" s="4">
        <v>19.98</v>
      </c>
      <c r="Y5338" s="4" t="s">
        <v>21218</v>
      </c>
      <c r="Z5338" s="4" t="s">
        <v>105</v>
      </c>
      <c r="AA5338" s="4" t="s">
        <v>21219</v>
      </c>
      <c r="AB5338" s="4" t="s">
        <v>58</v>
      </c>
      <c r="AD5338" s="4" t="b">
        <v>0</v>
      </c>
      <c r="AG5338" s="11">
        <f t="shared" si="83"/>
        <v>43333</v>
      </c>
    </row>
    <row r="5339" s="4" customFormat="1" spans="1:33">
      <c r="A5339" s="4" t="s">
        <v>21220</v>
      </c>
      <c r="B5339" s="4" t="s">
        <v>21220</v>
      </c>
      <c r="C5339" s="4" t="s">
        <v>21221</v>
      </c>
      <c r="D5339" s="4" t="s">
        <v>21222</v>
      </c>
      <c r="E5339" s="4" t="s">
        <v>36</v>
      </c>
      <c r="F5339" s="4" t="s">
        <v>37</v>
      </c>
      <c r="G5339" s="4" t="s">
        <v>51</v>
      </c>
      <c r="J5339" s="4" t="s">
        <v>110</v>
      </c>
      <c r="K5339" s="4" t="s">
        <v>497</v>
      </c>
      <c r="L5339" s="4" t="s">
        <v>498</v>
      </c>
      <c r="M5339" s="4" t="s">
        <v>499</v>
      </c>
      <c r="N5339" s="4" t="s">
        <v>36</v>
      </c>
      <c r="O5339" s="4">
        <v>1</v>
      </c>
      <c r="P5339" s="4" t="s">
        <v>55</v>
      </c>
      <c r="Q5339" s="4">
        <v>22.98</v>
      </c>
      <c r="S5339" s="4">
        <v>3.49</v>
      </c>
      <c r="X5339" s="4">
        <v>3.49</v>
      </c>
      <c r="Y5339" s="4" t="s">
        <v>1748</v>
      </c>
      <c r="Z5339" s="4" t="s">
        <v>1749</v>
      </c>
      <c r="AA5339" s="4" t="s">
        <v>21223</v>
      </c>
      <c r="AB5339" s="4" t="s">
        <v>58</v>
      </c>
      <c r="AC5339" s="4" t="s">
        <v>915</v>
      </c>
      <c r="AD5339" s="4" t="b">
        <v>0</v>
      </c>
      <c r="AG5339" s="11">
        <f t="shared" si="83"/>
        <v>43333</v>
      </c>
    </row>
    <row r="5340" s="4" customFormat="1" spans="1:33">
      <c r="A5340" s="4" t="s">
        <v>21224</v>
      </c>
      <c r="B5340" s="4" t="s">
        <v>21224</v>
      </c>
      <c r="C5340" s="4" t="s">
        <v>21225</v>
      </c>
      <c r="D5340" s="4" t="s">
        <v>21226</v>
      </c>
      <c r="E5340" s="4" t="s">
        <v>36</v>
      </c>
      <c r="F5340" s="4" t="s">
        <v>37</v>
      </c>
      <c r="G5340" s="4" t="s">
        <v>51</v>
      </c>
      <c r="J5340" s="4" t="s">
        <v>39</v>
      </c>
      <c r="K5340" s="4" t="s">
        <v>2003</v>
      </c>
      <c r="L5340" s="4" t="s">
        <v>2004</v>
      </c>
      <c r="M5340" s="4" t="s">
        <v>2005</v>
      </c>
      <c r="N5340" s="4" t="s">
        <v>36</v>
      </c>
      <c r="O5340" s="4">
        <v>1</v>
      </c>
      <c r="P5340" s="4" t="s">
        <v>55</v>
      </c>
      <c r="Q5340" s="4">
        <v>22.98</v>
      </c>
      <c r="Y5340" s="4" t="s">
        <v>15919</v>
      </c>
      <c r="Z5340" s="4" t="s">
        <v>115</v>
      </c>
      <c r="AA5340" s="4" t="s">
        <v>21227</v>
      </c>
      <c r="AB5340" s="4" t="s">
        <v>58</v>
      </c>
      <c r="AD5340" s="4" t="b">
        <v>0</v>
      </c>
      <c r="AG5340" s="11">
        <f t="shared" si="83"/>
        <v>43333</v>
      </c>
    </row>
    <row r="5341" s="4" customFormat="1" spans="1:33">
      <c r="A5341" s="4" t="s">
        <v>21228</v>
      </c>
      <c r="B5341" s="4" t="s">
        <v>21228</v>
      </c>
      <c r="C5341" s="4" t="s">
        <v>21229</v>
      </c>
      <c r="D5341" s="4" t="s">
        <v>21230</v>
      </c>
      <c r="E5341" s="4" t="s">
        <v>36</v>
      </c>
      <c r="F5341" s="4" t="s">
        <v>37</v>
      </c>
      <c r="G5341" s="4" t="s">
        <v>51</v>
      </c>
      <c r="J5341" s="4" t="s">
        <v>39</v>
      </c>
      <c r="K5341" s="4" t="s">
        <v>4180</v>
      </c>
      <c r="L5341" s="4" t="s">
        <v>19818</v>
      </c>
      <c r="M5341" s="4" t="s">
        <v>4182</v>
      </c>
      <c r="N5341" s="4" t="s">
        <v>36</v>
      </c>
      <c r="O5341" s="4">
        <v>1</v>
      </c>
      <c r="P5341" s="4" t="s">
        <v>55</v>
      </c>
      <c r="Q5341" s="4">
        <v>22.98</v>
      </c>
      <c r="Y5341" s="4" t="s">
        <v>4425</v>
      </c>
      <c r="Z5341" s="4" t="s">
        <v>738</v>
      </c>
      <c r="AA5341" s="4" t="s">
        <v>19163</v>
      </c>
      <c r="AB5341" s="4" t="s">
        <v>58</v>
      </c>
      <c r="AD5341" s="4" t="b">
        <v>0</v>
      </c>
      <c r="AG5341" s="11">
        <f t="shared" si="83"/>
        <v>43333</v>
      </c>
    </row>
    <row r="5342" s="4" customFormat="1" spans="1:33">
      <c r="A5342" s="4" t="s">
        <v>21231</v>
      </c>
      <c r="B5342" s="4" t="s">
        <v>21231</v>
      </c>
      <c r="C5342" s="4" t="s">
        <v>21232</v>
      </c>
      <c r="D5342" s="4" t="s">
        <v>21233</v>
      </c>
      <c r="E5342" s="4" t="s">
        <v>36</v>
      </c>
      <c r="F5342" s="4" t="s">
        <v>37</v>
      </c>
      <c r="G5342" s="4" t="s">
        <v>51</v>
      </c>
      <c r="J5342" s="4" t="s">
        <v>39</v>
      </c>
      <c r="K5342" s="4" t="s">
        <v>1672</v>
      </c>
      <c r="L5342" s="4" t="s">
        <v>1673</v>
      </c>
      <c r="M5342" s="4" t="s">
        <v>1674</v>
      </c>
      <c r="N5342" s="4" t="s">
        <v>36</v>
      </c>
      <c r="O5342" s="4">
        <v>1</v>
      </c>
      <c r="P5342" s="4" t="s">
        <v>55</v>
      </c>
      <c r="Q5342" s="4">
        <v>22.98</v>
      </c>
      <c r="Y5342" s="4" t="s">
        <v>4065</v>
      </c>
      <c r="Z5342" s="4" t="s">
        <v>1749</v>
      </c>
      <c r="AA5342" s="4" t="s">
        <v>21234</v>
      </c>
      <c r="AB5342" s="4" t="s">
        <v>58</v>
      </c>
      <c r="AD5342" s="4" t="b">
        <v>0</v>
      </c>
      <c r="AG5342" s="11">
        <f t="shared" si="83"/>
        <v>43333</v>
      </c>
    </row>
    <row r="5343" s="4" customFormat="1" spans="1:33">
      <c r="A5343" s="4" t="s">
        <v>21231</v>
      </c>
      <c r="B5343" s="4" t="s">
        <v>21231</v>
      </c>
      <c r="C5343" s="4" t="s">
        <v>21232</v>
      </c>
      <c r="D5343" s="4" t="s">
        <v>21233</v>
      </c>
      <c r="E5343" s="4" t="s">
        <v>36</v>
      </c>
      <c r="F5343" s="4" t="s">
        <v>37</v>
      </c>
      <c r="G5343" s="4" t="s">
        <v>51</v>
      </c>
      <c r="J5343" s="4" t="s">
        <v>39</v>
      </c>
      <c r="K5343" s="4" t="s">
        <v>77</v>
      </c>
      <c r="L5343" s="4" t="s">
        <v>1316</v>
      </c>
      <c r="M5343" s="4" t="s">
        <v>1317</v>
      </c>
      <c r="N5343" s="4" t="s">
        <v>36</v>
      </c>
      <c r="O5343" s="4">
        <v>1</v>
      </c>
      <c r="P5343" s="4" t="s">
        <v>55</v>
      </c>
      <c r="Q5343" s="4">
        <v>22.98</v>
      </c>
      <c r="Y5343" s="4" t="s">
        <v>4065</v>
      </c>
      <c r="Z5343" s="4" t="s">
        <v>1749</v>
      </c>
      <c r="AA5343" s="4" t="s">
        <v>21234</v>
      </c>
      <c r="AB5343" s="4" t="s">
        <v>58</v>
      </c>
      <c r="AD5343" s="4" t="b">
        <v>0</v>
      </c>
      <c r="AG5343" s="11">
        <f t="shared" si="83"/>
        <v>43333</v>
      </c>
    </row>
    <row r="5344" s="4" customFormat="1" spans="1:33">
      <c r="A5344" s="4" t="s">
        <v>21235</v>
      </c>
      <c r="B5344" s="4" t="s">
        <v>21235</v>
      </c>
      <c r="C5344" s="4" t="s">
        <v>21236</v>
      </c>
      <c r="D5344" s="4" t="s">
        <v>21237</v>
      </c>
      <c r="E5344" s="4" t="s">
        <v>36</v>
      </c>
      <c r="F5344" s="4" t="s">
        <v>37</v>
      </c>
      <c r="G5344" s="4" t="s">
        <v>51</v>
      </c>
      <c r="J5344" s="4" t="s">
        <v>39</v>
      </c>
      <c r="K5344" s="4" t="s">
        <v>17618</v>
      </c>
      <c r="L5344" s="4" t="s">
        <v>17619</v>
      </c>
      <c r="M5344" s="4" t="s">
        <v>17620</v>
      </c>
      <c r="N5344" s="4" t="s">
        <v>36</v>
      </c>
      <c r="O5344" s="4">
        <v>1</v>
      </c>
      <c r="P5344" s="4" t="s">
        <v>55</v>
      </c>
      <c r="Q5344" s="4">
        <v>26.98</v>
      </c>
      <c r="Y5344" s="4" t="s">
        <v>21238</v>
      </c>
      <c r="Z5344" s="4" t="s">
        <v>47</v>
      </c>
      <c r="AA5344" s="4" t="s">
        <v>21239</v>
      </c>
      <c r="AB5344" s="4" t="s">
        <v>58</v>
      </c>
      <c r="AD5344" s="4" t="b">
        <v>0</v>
      </c>
      <c r="AG5344" s="11">
        <f t="shared" si="83"/>
        <v>43333</v>
      </c>
    </row>
    <row r="5345" s="4" customFormat="1" spans="1:33">
      <c r="A5345" s="4" t="s">
        <v>21240</v>
      </c>
      <c r="B5345" s="4" t="s">
        <v>21240</v>
      </c>
      <c r="C5345" s="4" t="s">
        <v>21241</v>
      </c>
      <c r="D5345" s="4" t="s">
        <v>21242</v>
      </c>
      <c r="E5345" s="4" t="s">
        <v>36</v>
      </c>
      <c r="F5345" s="4" t="s">
        <v>37</v>
      </c>
      <c r="G5345" s="4" t="s">
        <v>51</v>
      </c>
      <c r="J5345" s="4" t="s">
        <v>39</v>
      </c>
      <c r="K5345" s="4" t="s">
        <v>4725</v>
      </c>
      <c r="L5345" s="4" t="s">
        <v>4726</v>
      </c>
      <c r="M5345" s="4" t="s">
        <v>4727</v>
      </c>
      <c r="N5345" s="4" t="s">
        <v>36</v>
      </c>
      <c r="O5345" s="4">
        <v>1</v>
      </c>
      <c r="P5345" s="4" t="s">
        <v>55</v>
      </c>
      <c r="Q5345" s="4">
        <v>22.98</v>
      </c>
      <c r="Y5345" s="4" t="s">
        <v>21243</v>
      </c>
      <c r="Z5345" s="4" t="s">
        <v>323</v>
      </c>
      <c r="AA5345" s="4" t="s">
        <v>21244</v>
      </c>
      <c r="AB5345" s="4" t="s">
        <v>58</v>
      </c>
      <c r="AD5345" s="4" t="b">
        <v>0</v>
      </c>
      <c r="AG5345" s="11">
        <f t="shared" si="83"/>
        <v>43333</v>
      </c>
    </row>
    <row r="5346" s="4" customFormat="1" spans="1:33">
      <c r="A5346" s="4" t="s">
        <v>21245</v>
      </c>
      <c r="B5346" s="4" t="s">
        <v>21245</v>
      </c>
      <c r="C5346" s="4" t="s">
        <v>21246</v>
      </c>
      <c r="D5346" s="4" t="s">
        <v>21247</v>
      </c>
      <c r="E5346" s="4" t="s">
        <v>36</v>
      </c>
      <c r="F5346" s="4" t="s">
        <v>37</v>
      </c>
      <c r="G5346" s="4" t="s">
        <v>51</v>
      </c>
      <c r="J5346" s="4" t="s">
        <v>39</v>
      </c>
      <c r="K5346" s="4" t="s">
        <v>77</v>
      </c>
      <c r="L5346" s="4" t="s">
        <v>5714</v>
      </c>
      <c r="M5346" s="4" t="s">
        <v>5715</v>
      </c>
      <c r="N5346" s="4" t="s">
        <v>36</v>
      </c>
      <c r="O5346" s="4">
        <v>1</v>
      </c>
      <c r="P5346" s="4" t="s">
        <v>55</v>
      </c>
      <c r="Q5346" s="4">
        <v>22.98</v>
      </c>
      <c r="Y5346" s="4" t="s">
        <v>21248</v>
      </c>
      <c r="Z5346" s="4" t="s">
        <v>407</v>
      </c>
      <c r="AA5346" s="4" t="s">
        <v>21249</v>
      </c>
      <c r="AB5346" s="4" t="s">
        <v>58</v>
      </c>
      <c r="AD5346" s="4" t="b">
        <v>0</v>
      </c>
      <c r="AG5346" s="11">
        <f t="shared" si="83"/>
        <v>43333</v>
      </c>
    </row>
    <row r="5347" s="4" customFormat="1" spans="1:33">
      <c r="A5347" s="4" t="s">
        <v>21250</v>
      </c>
      <c r="B5347" s="4" t="s">
        <v>21250</v>
      </c>
      <c r="C5347" s="4" t="s">
        <v>21251</v>
      </c>
      <c r="D5347" s="4" t="s">
        <v>21252</v>
      </c>
      <c r="E5347" s="4" t="s">
        <v>36</v>
      </c>
      <c r="F5347" s="4" t="s">
        <v>37</v>
      </c>
      <c r="G5347" s="4" t="s">
        <v>51</v>
      </c>
      <c r="J5347" s="4" t="s">
        <v>110</v>
      </c>
      <c r="K5347" s="4" t="s">
        <v>340</v>
      </c>
      <c r="L5347" s="4" t="s">
        <v>341</v>
      </c>
      <c r="M5347" s="4" t="s">
        <v>342</v>
      </c>
      <c r="N5347" s="4" t="s">
        <v>36</v>
      </c>
      <c r="O5347" s="4">
        <v>1</v>
      </c>
      <c r="P5347" s="4" t="s">
        <v>55</v>
      </c>
      <c r="Q5347" s="4">
        <v>23.98</v>
      </c>
      <c r="S5347" s="4">
        <v>1.24</v>
      </c>
      <c r="Y5347" s="4" t="s">
        <v>21253</v>
      </c>
      <c r="Z5347" s="4" t="s">
        <v>115</v>
      </c>
      <c r="AA5347" s="4" t="s">
        <v>21254</v>
      </c>
      <c r="AB5347" s="4" t="s">
        <v>58</v>
      </c>
      <c r="AD5347" s="4" t="b">
        <v>0</v>
      </c>
      <c r="AG5347" s="11">
        <f t="shared" si="83"/>
        <v>43333</v>
      </c>
    </row>
    <row r="5348" s="4" customFormat="1" spans="1:33">
      <c r="A5348" s="4" t="s">
        <v>21250</v>
      </c>
      <c r="B5348" s="4" t="s">
        <v>21250</v>
      </c>
      <c r="C5348" s="4" t="s">
        <v>21251</v>
      </c>
      <c r="D5348" s="4" t="s">
        <v>21252</v>
      </c>
      <c r="E5348" s="4" t="s">
        <v>36</v>
      </c>
      <c r="F5348" s="4" t="s">
        <v>37</v>
      </c>
      <c r="G5348" s="4" t="s">
        <v>51</v>
      </c>
      <c r="J5348" s="4" t="s">
        <v>110</v>
      </c>
      <c r="K5348" s="4" t="s">
        <v>152</v>
      </c>
      <c r="L5348" s="4" t="s">
        <v>153</v>
      </c>
      <c r="M5348" s="4" t="s">
        <v>154</v>
      </c>
      <c r="N5348" s="4" t="s">
        <v>36</v>
      </c>
      <c r="O5348" s="4">
        <v>1</v>
      </c>
      <c r="P5348" s="4" t="s">
        <v>55</v>
      </c>
      <c r="Q5348" s="4">
        <v>22.98</v>
      </c>
      <c r="S5348" s="4">
        <v>1.25</v>
      </c>
      <c r="Y5348" s="4" t="s">
        <v>21253</v>
      </c>
      <c r="Z5348" s="4" t="s">
        <v>115</v>
      </c>
      <c r="AA5348" s="4" t="s">
        <v>21254</v>
      </c>
      <c r="AB5348" s="4" t="s">
        <v>58</v>
      </c>
      <c r="AD5348" s="4" t="b">
        <v>0</v>
      </c>
      <c r="AG5348" s="11">
        <f t="shared" si="83"/>
        <v>43333</v>
      </c>
    </row>
    <row r="5349" s="4" customFormat="1" spans="1:33">
      <c r="A5349" s="4" t="s">
        <v>21255</v>
      </c>
      <c r="B5349" s="4" t="s">
        <v>21255</v>
      </c>
      <c r="C5349" s="4" t="s">
        <v>21256</v>
      </c>
      <c r="D5349" s="4" t="s">
        <v>21257</v>
      </c>
      <c r="E5349" s="4" t="s">
        <v>36</v>
      </c>
      <c r="F5349" s="4" t="s">
        <v>37</v>
      </c>
      <c r="G5349" s="4" t="s">
        <v>51</v>
      </c>
      <c r="J5349" s="4" t="s">
        <v>39</v>
      </c>
      <c r="K5349" s="4" t="s">
        <v>68</v>
      </c>
      <c r="L5349" s="4" t="s">
        <v>69</v>
      </c>
      <c r="M5349" s="4" t="s">
        <v>70</v>
      </c>
      <c r="N5349" s="4" t="s">
        <v>36</v>
      </c>
      <c r="O5349" s="4">
        <v>1</v>
      </c>
      <c r="P5349" s="4" t="s">
        <v>55</v>
      </c>
      <c r="Q5349" s="4">
        <v>22.98</v>
      </c>
      <c r="Y5349" s="4" t="s">
        <v>21258</v>
      </c>
      <c r="Z5349" s="4" t="s">
        <v>156</v>
      </c>
      <c r="AA5349" s="4" t="s">
        <v>21259</v>
      </c>
      <c r="AB5349" s="4" t="s">
        <v>58</v>
      </c>
      <c r="AD5349" s="4" t="b">
        <v>0</v>
      </c>
      <c r="AG5349" s="11">
        <f t="shared" si="83"/>
        <v>43333</v>
      </c>
    </row>
    <row r="5350" s="4" customFormat="1" spans="1:33">
      <c r="A5350" s="4" t="s">
        <v>21255</v>
      </c>
      <c r="B5350" s="4" t="s">
        <v>21255</v>
      </c>
      <c r="C5350" s="4" t="s">
        <v>21256</v>
      </c>
      <c r="D5350" s="4" t="s">
        <v>21257</v>
      </c>
      <c r="E5350" s="4" t="s">
        <v>36</v>
      </c>
      <c r="F5350" s="4" t="s">
        <v>37</v>
      </c>
      <c r="G5350" s="4" t="s">
        <v>51</v>
      </c>
      <c r="J5350" s="4" t="s">
        <v>39</v>
      </c>
      <c r="K5350" s="4" t="s">
        <v>1158</v>
      </c>
      <c r="L5350" s="4" t="s">
        <v>2119</v>
      </c>
      <c r="M5350" s="4" t="s">
        <v>1160</v>
      </c>
      <c r="N5350" s="4" t="s">
        <v>36</v>
      </c>
      <c r="O5350" s="4">
        <v>1</v>
      </c>
      <c r="P5350" s="4" t="s">
        <v>55</v>
      </c>
      <c r="Q5350" s="4">
        <v>22.98</v>
      </c>
      <c r="Y5350" s="4" t="s">
        <v>21258</v>
      </c>
      <c r="Z5350" s="4" t="s">
        <v>156</v>
      </c>
      <c r="AA5350" s="4" t="s">
        <v>21259</v>
      </c>
      <c r="AB5350" s="4" t="s">
        <v>58</v>
      </c>
      <c r="AD5350" s="4" t="b">
        <v>0</v>
      </c>
      <c r="AG5350" s="11">
        <f t="shared" si="83"/>
        <v>43333</v>
      </c>
    </row>
    <row r="5351" s="4" customFormat="1" spans="1:33">
      <c r="A5351" s="4" t="s">
        <v>21260</v>
      </c>
      <c r="B5351" s="4" t="s">
        <v>21260</v>
      </c>
      <c r="C5351" s="4" t="s">
        <v>21261</v>
      </c>
      <c r="D5351" s="4" t="s">
        <v>21262</v>
      </c>
      <c r="E5351" s="4" t="s">
        <v>36</v>
      </c>
      <c r="F5351" s="4" t="s">
        <v>37</v>
      </c>
      <c r="G5351" s="4" t="s">
        <v>51</v>
      </c>
      <c r="J5351" s="4" t="s">
        <v>39</v>
      </c>
      <c r="K5351" s="4" t="s">
        <v>21263</v>
      </c>
      <c r="L5351" s="4" t="s">
        <v>21264</v>
      </c>
      <c r="M5351" s="4" t="s">
        <v>21265</v>
      </c>
      <c r="N5351" s="4" t="s">
        <v>36</v>
      </c>
      <c r="O5351" s="4">
        <v>1</v>
      </c>
      <c r="P5351" s="4" t="s">
        <v>55</v>
      </c>
      <c r="Q5351" s="4">
        <v>20.98</v>
      </c>
      <c r="Y5351" s="4" t="s">
        <v>1122</v>
      </c>
      <c r="Z5351" s="4" t="s">
        <v>407</v>
      </c>
      <c r="AA5351" s="4" t="s">
        <v>21266</v>
      </c>
      <c r="AB5351" s="4" t="s">
        <v>58</v>
      </c>
      <c r="AD5351" s="4" t="b">
        <v>0</v>
      </c>
      <c r="AG5351" s="11">
        <f t="shared" si="83"/>
        <v>43333</v>
      </c>
    </row>
    <row r="5352" s="4" customFormat="1" spans="1:33">
      <c r="A5352" s="4" t="s">
        <v>21260</v>
      </c>
      <c r="B5352" s="4" t="s">
        <v>21260</v>
      </c>
      <c r="C5352" s="4" t="s">
        <v>21261</v>
      </c>
      <c r="D5352" s="4" t="s">
        <v>21262</v>
      </c>
      <c r="E5352" s="4" t="s">
        <v>36</v>
      </c>
      <c r="F5352" s="4" t="s">
        <v>37</v>
      </c>
      <c r="G5352" s="4" t="s">
        <v>51</v>
      </c>
      <c r="J5352" s="4" t="s">
        <v>39</v>
      </c>
      <c r="K5352" s="4" t="s">
        <v>4306</v>
      </c>
      <c r="L5352" s="4" t="s">
        <v>8314</v>
      </c>
      <c r="M5352" s="4" t="s">
        <v>4308</v>
      </c>
      <c r="N5352" s="4" t="s">
        <v>36</v>
      </c>
      <c r="O5352" s="4">
        <v>1</v>
      </c>
      <c r="P5352" s="4" t="s">
        <v>55</v>
      </c>
      <c r="Q5352" s="4">
        <v>20.98</v>
      </c>
      <c r="Y5352" s="4" t="s">
        <v>1122</v>
      </c>
      <c r="Z5352" s="4" t="s">
        <v>407</v>
      </c>
      <c r="AA5352" s="4" t="s">
        <v>21266</v>
      </c>
      <c r="AB5352" s="4" t="s">
        <v>58</v>
      </c>
      <c r="AD5352" s="4" t="b">
        <v>0</v>
      </c>
      <c r="AG5352" s="11">
        <f t="shared" si="83"/>
        <v>43333</v>
      </c>
    </row>
    <row r="5353" s="4" customFormat="1" spans="1:33">
      <c r="A5353" s="4" t="s">
        <v>21267</v>
      </c>
      <c r="B5353" s="4" t="s">
        <v>21267</v>
      </c>
      <c r="C5353" s="4" t="s">
        <v>21268</v>
      </c>
      <c r="D5353" s="4" t="s">
        <v>21269</v>
      </c>
      <c r="E5353" s="4" t="s">
        <v>36</v>
      </c>
      <c r="F5353" s="4" t="s">
        <v>37</v>
      </c>
      <c r="G5353" s="4" t="s">
        <v>51</v>
      </c>
      <c r="J5353" s="4" t="s">
        <v>39</v>
      </c>
      <c r="K5353" s="4" t="s">
        <v>827</v>
      </c>
      <c r="L5353" s="4" t="s">
        <v>828</v>
      </c>
      <c r="M5353" s="4" t="s">
        <v>829</v>
      </c>
      <c r="N5353" s="4" t="s">
        <v>36</v>
      </c>
      <c r="O5353" s="4">
        <v>1</v>
      </c>
      <c r="P5353" s="4" t="s">
        <v>55</v>
      </c>
      <c r="Q5353" s="4">
        <v>22.98</v>
      </c>
      <c r="Y5353" s="4" t="s">
        <v>21270</v>
      </c>
      <c r="Z5353" s="4" t="s">
        <v>6739</v>
      </c>
      <c r="AA5353" s="4" t="s">
        <v>21271</v>
      </c>
      <c r="AB5353" s="4" t="s">
        <v>58</v>
      </c>
      <c r="AD5353" s="4" t="b">
        <v>0</v>
      </c>
      <c r="AG5353" s="11">
        <f t="shared" si="83"/>
        <v>43333</v>
      </c>
    </row>
    <row r="5354" s="4" customFormat="1" spans="1:33">
      <c r="A5354" s="4" t="s">
        <v>21267</v>
      </c>
      <c r="B5354" s="4" t="s">
        <v>21267</v>
      </c>
      <c r="C5354" s="4" t="s">
        <v>21268</v>
      </c>
      <c r="D5354" s="4" t="s">
        <v>21269</v>
      </c>
      <c r="E5354" s="4" t="s">
        <v>36</v>
      </c>
      <c r="F5354" s="4" t="s">
        <v>37</v>
      </c>
      <c r="G5354" s="4" t="s">
        <v>51</v>
      </c>
      <c r="J5354" s="4" t="s">
        <v>39</v>
      </c>
      <c r="K5354" s="4" t="s">
        <v>307</v>
      </c>
      <c r="L5354" s="4" t="s">
        <v>308</v>
      </c>
      <c r="M5354" s="4" t="s">
        <v>309</v>
      </c>
      <c r="N5354" s="4" t="s">
        <v>36</v>
      </c>
      <c r="O5354" s="4">
        <v>1</v>
      </c>
      <c r="P5354" s="4" t="s">
        <v>55</v>
      </c>
      <c r="Q5354" s="4">
        <v>23.98</v>
      </c>
      <c r="Y5354" s="4" t="s">
        <v>21270</v>
      </c>
      <c r="Z5354" s="4" t="s">
        <v>6739</v>
      </c>
      <c r="AA5354" s="4" t="s">
        <v>21271</v>
      </c>
      <c r="AB5354" s="4" t="s">
        <v>58</v>
      </c>
      <c r="AD5354" s="4" t="b">
        <v>0</v>
      </c>
      <c r="AG5354" s="11">
        <f t="shared" si="83"/>
        <v>43333</v>
      </c>
    </row>
    <row r="5355" s="4" customFormat="1" spans="1:33">
      <c r="A5355" s="4" t="s">
        <v>21272</v>
      </c>
      <c r="B5355" s="4" t="s">
        <v>21272</v>
      </c>
      <c r="C5355" s="4" t="s">
        <v>21273</v>
      </c>
      <c r="D5355" s="4" t="s">
        <v>21274</v>
      </c>
      <c r="E5355" s="4" t="s">
        <v>36</v>
      </c>
      <c r="F5355" s="4" t="s">
        <v>37</v>
      </c>
      <c r="G5355" s="4" t="s">
        <v>51</v>
      </c>
      <c r="J5355" s="4" t="s">
        <v>39</v>
      </c>
      <c r="K5355" s="4" t="s">
        <v>21061</v>
      </c>
      <c r="L5355" s="4" t="s">
        <v>21062</v>
      </c>
      <c r="M5355" s="4" t="s">
        <v>21063</v>
      </c>
      <c r="N5355" s="4" t="s">
        <v>36</v>
      </c>
      <c r="O5355" s="4">
        <v>1</v>
      </c>
      <c r="P5355" s="4" t="s">
        <v>55</v>
      </c>
      <c r="Q5355" s="4">
        <v>26.98</v>
      </c>
      <c r="Y5355" s="4" t="s">
        <v>21275</v>
      </c>
      <c r="Z5355" s="4" t="s">
        <v>115</v>
      </c>
      <c r="AA5355" s="4" t="s">
        <v>21276</v>
      </c>
      <c r="AB5355" s="4" t="s">
        <v>58</v>
      </c>
      <c r="AD5355" s="4" t="b">
        <v>0</v>
      </c>
      <c r="AG5355" s="11">
        <f t="shared" si="83"/>
        <v>43333</v>
      </c>
    </row>
    <row r="5356" s="4" customFormat="1" spans="1:33">
      <c r="A5356" s="4" t="s">
        <v>21277</v>
      </c>
      <c r="B5356" s="4" t="s">
        <v>21277</v>
      </c>
      <c r="C5356" s="4" t="s">
        <v>21278</v>
      </c>
      <c r="D5356" s="4" t="s">
        <v>21279</v>
      </c>
      <c r="E5356" s="4" t="s">
        <v>36</v>
      </c>
      <c r="F5356" s="4" t="s">
        <v>37</v>
      </c>
      <c r="G5356" s="4" t="s">
        <v>51</v>
      </c>
      <c r="J5356" s="4" t="s">
        <v>39</v>
      </c>
      <c r="K5356" s="4" t="s">
        <v>6357</v>
      </c>
      <c r="L5356" s="4" t="s">
        <v>6358</v>
      </c>
      <c r="M5356" s="4" t="s">
        <v>6359</v>
      </c>
      <c r="N5356" s="4" t="s">
        <v>36</v>
      </c>
      <c r="O5356" s="4">
        <v>1</v>
      </c>
      <c r="P5356" s="4" t="s">
        <v>55</v>
      </c>
      <c r="Q5356" s="4">
        <v>26.98</v>
      </c>
      <c r="Y5356" s="4" t="s">
        <v>21280</v>
      </c>
      <c r="Z5356" s="4" t="s">
        <v>398</v>
      </c>
      <c r="AA5356" s="4" t="s">
        <v>21281</v>
      </c>
      <c r="AB5356" s="4" t="s">
        <v>58</v>
      </c>
      <c r="AD5356" s="4" t="b">
        <v>0</v>
      </c>
      <c r="AG5356" s="11">
        <f t="shared" si="83"/>
        <v>43333</v>
      </c>
    </row>
    <row r="5357" s="4" customFormat="1" spans="1:33">
      <c r="A5357" s="4" t="s">
        <v>21282</v>
      </c>
      <c r="B5357" s="4" t="s">
        <v>21282</v>
      </c>
      <c r="C5357" s="4" t="s">
        <v>21283</v>
      </c>
      <c r="D5357" s="4" t="s">
        <v>21284</v>
      </c>
      <c r="E5357" s="4" t="s">
        <v>36</v>
      </c>
      <c r="F5357" s="4" t="s">
        <v>37</v>
      </c>
      <c r="G5357" s="4" t="s">
        <v>51</v>
      </c>
      <c r="J5357" s="4" t="s">
        <v>39</v>
      </c>
      <c r="K5357" s="4" t="s">
        <v>644</v>
      </c>
      <c r="L5357" s="4" t="s">
        <v>645</v>
      </c>
      <c r="M5357" s="4" t="s">
        <v>646</v>
      </c>
      <c r="N5357" s="4" t="s">
        <v>36</v>
      </c>
      <c r="O5357" s="4">
        <v>1</v>
      </c>
      <c r="P5357" s="4" t="s">
        <v>55</v>
      </c>
      <c r="Q5357" s="4">
        <v>23.98</v>
      </c>
      <c r="Y5357" s="4" t="s">
        <v>21285</v>
      </c>
      <c r="Z5357" s="4" t="s">
        <v>147</v>
      </c>
      <c r="AA5357" s="4" t="s">
        <v>21286</v>
      </c>
      <c r="AB5357" s="4" t="s">
        <v>58</v>
      </c>
      <c r="AD5357" s="4" t="b">
        <v>0</v>
      </c>
      <c r="AG5357" s="11">
        <f t="shared" si="83"/>
        <v>43333</v>
      </c>
    </row>
    <row r="5358" s="4" customFormat="1" spans="1:33">
      <c r="A5358" s="4" t="s">
        <v>21287</v>
      </c>
      <c r="B5358" s="4" t="s">
        <v>21287</v>
      </c>
      <c r="C5358" s="4" t="s">
        <v>21288</v>
      </c>
      <c r="D5358" s="4" t="s">
        <v>21289</v>
      </c>
      <c r="E5358" s="4" t="s">
        <v>36</v>
      </c>
      <c r="F5358" s="4" t="s">
        <v>37</v>
      </c>
      <c r="G5358" s="4" t="s">
        <v>51</v>
      </c>
      <c r="J5358" s="4" t="s">
        <v>39</v>
      </c>
      <c r="K5358" s="4" t="s">
        <v>14953</v>
      </c>
      <c r="L5358" s="4" t="s">
        <v>14954</v>
      </c>
      <c r="M5358" s="4" t="s">
        <v>14955</v>
      </c>
      <c r="N5358" s="4" t="s">
        <v>36</v>
      </c>
      <c r="O5358" s="4">
        <v>1</v>
      </c>
      <c r="P5358" s="4" t="s">
        <v>55</v>
      </c>
      <c r="Q5358" s="4">
        <v>27.98</v>
      </c>
      <c r="R5358" s="4">
        <v>2.49</v>
      </c>
      <c r="Y5358" s="4" t="s">
        <v>16540</v>
      </c>
      <c r="Z5358" s="4" t="s">
        <v>299</v>
      </c>
      <c r="AA5358" s="4" t="s">
        <v>21290</v>
      </c>
      <c r="AB5358" s="4" t="s">
        <v>58</v>
      </c>
      <c r="AD5358" s="4" t="b">
        <v>0</v>
      </c>
      <c r="AG5358" s="11">
        <f t="shared" si="83"/>
        <v>43333</v>
      </c>
    </row>
    <row r="5359" s="4" customFormat="1" spans="1:33">
      <c r="A5359" s="4" t="s">
        <v>21291</v>
      </c>
      <c r="B5359" s="4" t="s">
        <v>21291</v>
      </c>
      <c r="C5359" s="4" t="s">
        <v>21292</v>
      </c>
      <c r="D5359" s="4" t="s">
        <v>21293</v>
      </c>
      <c r="E5359" s="4" t="s">
        <v>36</v>
      </c>
      <c r="F5359" s="4" t="s">
        <v>37</v>
      </c>
      <c r="G5359" s="4" t="s">
        <v>51</v>
      </c>
      <c r="J5359" s="4" t="s">
        <v>39</v>
      </c>
      <c r="K5359" s="4" t="s">
        <v>7105</v>
      </c>
      <c r="L5359" s="4" t="s">
        <v>7106</v>
      </c>
      <c r="M5359" s="4" t="s">
        <v>7107</v>
      </c>
      <c r="N5359" s="4" t="s">
        <v>36</v>
      </c>
      <c r="O5359" s="4">
        <v>1</v>
      </c>
      <c r="P5359" s="4" t="s">
        <v>55</v>
      </c>
      <c r="Q5359" s="4">
        <v>21.98</v>
      </c>
      <c r="Y5359" s="4" t="s">
        <v>11494</v>
      </c>
      <c r="Z5359" s="4" t="s">
        <v>407</v>
      </c>
      <c r="AA5359" s="4" t="s">
        <v>21294</v>
      </c>
      <c r="AB5359" s="4" t="s">
        <v>58</v>
      </c>
      <c r="AD5359" s="4" t="b">
        <v>0</v>
      </c>
      <c r="AG5359" s="11">
        <f t="shared" si="83"/>
        <v>43333</v>
      </c>
    </row>
    <row r="5360" s="4" customFormat="1" spans="1:33">
      <c r="A5360" s="4" t="s">
        <v>21291</v>
      </c>
      <c r="B5360" s="4" t="s">
        <v>21291</v>
      </c>
      <c r="C5360" s="4" t="s">
        <v>21292</v>
      </c>
      <c r="D5360" s="4" t="s">
        <v>21293</v>
      </c>
      <c r="E5360" s="4" t="s">
        <v>36</v>
      </c>
      <c r="F5360" s="4" t="s">
        <v>37</v>
      </c>
      <c r="G5360" s="4" t="s">
        <v>51</v>
      </c>
      <c r="J5360" s="4" t="s">
        <v>39</v>
      </c>
      <c r="K5360" s="4" t="s">
        <v>7930</v>
      </c>
      <c r="L5360" s="4" t="s">
        <v>7931</v>
      </c>
      <c r="M5360" s="4" t="s">
        <v>7932</v>
      </c>
      <c r="N5360" s="4" t="s">
        <v>36</v>
      </c>
      <c r="O5360" s="4">
        <v>1</v>
      </c>
      <c r="P5360" s="4" t="s">
        <v>55</v>
      </c>
      <c r="Q5360" s="4">
        <v>22.98</v>
      </c>
      <c r="Y5360" s="4" t="s">
        <v>11494</v>
      </c>
      <c r="Z5360" s="4" t="s">
        <v>407</v>
      </c>
      <c r="AA5360" s="4" t="s">
        <v>21294</v>
      </c>
      <c r="AB5360" s="4" t="s">
        <v>58</v>
      </c>
      <c r="AD5360" s="4" t="b">
        <v>0</v>
      </c>
      <c r="AG5360" s="11">
        <f t="shared" si="83"/>
        <v>43333</v>
      </c>
    </row>
    <row r="5361" s="4" customFormat="1" spans="1:33">
      <c r="A5361" s="4" t="s">
        <v>21291</v>
      </c>
      <c r="B5361" s="4" t="s">
        <v>21291</v>
      </c>
      <c r="C5361" s="4" t="s">
        <v>21292</v>
      </c>
      <c r="D5361" s="4" t="s">
        <v>21293</v>
      </c>
      <c r="E5361" s="4" t="s">
        <v>36</v>
      </c>
      <c r="F5361" s="4" t="s">
        <v>37</v>
      </c>
      <c r="G5361" s="4" t="s">
        <v>51</v>
      </c>
      <c r="J5361" s="4" t="s">
        <v>39</v>
      </c>
      <c r="K5361" s="4" t="s">
        <v>7141</v>
      </c>
      <c r="L5361" s="4" t="s">
        <v>7142</v>
      </c>
      <c r="M5361" s="4" t="s">
        <v>7143</v>
      </c>
      <c r="N5361" s="4" t="s">
        <v>36</v>
      </c>
      <c r="O5361" s="4">
        <v>1</v>
      </c>
      <c r="P5361" s="4" t="s">
        <v>55</v>
      </c>
      <c r="Q5361" s="4">
        <v>22.98</v>
      </c>
      <c r="Y5361" s="4" t="s">
        <v>11494</v>
      </c>
      <c r="Z5361" s="4" t="s">
        <v>407</v>
      </c>
      <c r="AA5361" s="4" t="s">
        <v>21294</v>
      </c>
      <c r="AB5361" s="4" t="s">
        <v>58</v>
      </c>
      <c r="AD5361" s="4" t="b">
        <v>0</v>
      </c>
      <c r="AG5361" s="11">
        <f t="shared" si="83"/>
        <v>43333</v>
      </c>
    </row>
    <row r="5362" s="4" customFormat="1" spans="1:33">
      <c r="A5362" s="4" t="s">
        <v>21295</v>
      </c>
      <c r="B5362" s="4" t="s">
        <v>21295</v>
      </c>
      <c r="C5362" s="4" t="s">
        <v>21296</v>
      </c>
      <c r="D5362" s="4" t="s">
        <v>21297</v>
      </c>
      <c r="E5362" s="4" t="s">
        <v>36</v>
      </c>
      <c r="F5362" s="4" t="s">
        <v>37</v>
      </c>
      <c r="G5362" s="4" t="s">
        <v>51</v>
      </c>
      <c r="J5362" s="4" t="s">
        <v>39</v>
      </c>
      <c r="K5362" s="4" t="s">
        <v>3830</v>
      </c>
      <c r="L5362" s="4" t="s">
        <v>3831</v>
      </c>
      <c r="M5362" s="4" t="s">
        <v>3832</v>
      </c>
      <c r="N5362" s="4" t="s">
        <v>36</v>
      </c>
      <c r="O5362" s="4">
        <v>1</v>
      </c>
      <c r="P5362" s="4" t="s">
        <v>55</v>
      </c>
      <c r="Q5362" s="4">
        <v>23.98</v>
      </c>
      <c r="Y5362" s="4" t="s">
        <v>21298</v>
      </c>
      <c r="Z5362" s="4" t="s">
        <v>115</v>
      </c>
      <c r="AA5362" s="4" t="s">
        <v>21299</v>
      </c>
      <c r="AB5362" s="4" t="s">
        <v>58</v>
      </c>
      <c r="AD5362" s="4" t="b">
        <v>0</v>
      </c>
      <c r="AG5362" s="11">
        <f t="shared" si="83"/>
        <v>43333</v>
      </c>
    </row>
    <row r="5363" s="4" customFormat="1" spans="1:33">
      <c r="A5363" s="4" t="s">
        <v>21300</v>
      </c>
      <c r="B5363" s="4" t="s">
        <v>21300</v>
      </c>
      <c r="C5363" s="4" t="s">
        <v>21301</v>
      </c>
      <c r="D5363" s="4" t="s">
        <v>21302</v>
      </c>
      <c r="E5363" s="4" t="s">
        <v>36</v>
      </c>
      <c r="F5363" s="4" t="s">
        <v>37</v>
      </c>
      <c r="G5363" s="4" t="s">
        <v>51</v>
      </c>
      <c r="J5363" s="4" t="s">
        <v>39</v>
      </c>
      <c r="K5363" s="4" t="s">
        <v>4548</v>
      </c>
      <c r="L5363" s="4" t="s">
        <v>21303</v>
      </c>
      <c r="M5363" s="4" t="s">
        <v>4550</v>
      </c>
      <c r="N5363" s="4" t="s">
        <v>36</v>
      </c>
      <c r="O5363" s="4">
        <v>1</v>
      </c>
      <c r="P5363" s="4" t="s">
        <v>55</v>
      </c>
      <c r="Q5363" s="4">
        <v>21.98</v>
      </c>
      <c r="Y5363" s="4" t="s">
        <v>11494</v>
      </c>
      <c r="Z5363" s="4" t="s">
        <v>407</v>
      </c>
      <c r="AA5363" s="4" t="s">
        <v>21294</v>
      </c>
      <c r="AB5363" s="4" t="s">
        <v>58</v>
      </c>
      <c r="AD5363" s="4" t="b">
        <v>0</v>
      </c>
      <c r="AG5363" s="11">
        <f t="shared" si="83"/>
        <v>43333</v>
      </c>
    </row>
    <row r="5364" s="4" customFormat="1" spans="1:33">
      <c r="A5364" s="4" t="s">
        <v>21304</v>
      </c>
      <c r="B5364" s="4" t="s">
        <v>21304</v>
      </c>
      <c r="C5364" s="4" t="s">
        <v>21305</v>
      </c>
      <c r="D5364" s="4" t="s">
        <v>21306</v>
      </c>
      <c r="E5364" s="4" t="s">
        <v>36</v>
      </c>
      <c r="F5364" s="4" t="s">
        <v>37</v>
      </c>
      <c r="G5364" s="4" t="s">
        <v>51</v>
      </c>
      <c r="J5364" s="4" t="s">
        <v>188</v>
      </c>
      <c r="K5364" s="4" t="s">
        <v>77</v>
      </c>
      <c r="L5364" s="4" t="s">
        <v>1431</v>
      </c>
      <c r="M5364" s="4" t="s">
        <v>1432</v>
      </c>
      <c r="N5364" s="4" t="s">
        <v>36</v>
      </c>
      <c r="O5364" s="4">
        <v>1</v>
      </c>
      <c r="P5364" s="4" t="s">
        <v>55</v>
      </c>
      <c r="Q5364" s="4">
        <v>23.98</v>
      </c>
      <c r="S5364" s="4">
        <v>3.99</v>
      </c>
      <c r="Y5364" s="4" t="s">
        <v>8184</v>
      </c>
      <c r="Z5364" s="4" t="s">
        <v>166</v>
      </c>
      <c r="AA5364" s="4">
        <v>49837</v>
      </c>
      <c r="AB5364" s="4" t="s">
        <v>58</v>
      </c>
      <c r="AD5364" s="4" t="b">
        <v>0</v>
      </c>
      <c r="AG5364" s="11">
        <f t="shared" si="83"/>
        <v>43333</v>
      </c>
    </row>
    <row r="5365" s="4" customFormat="1" spans="1:33">
      <c r="A5365" s="4" t="s">
        <v>21307</v>
      </c>
      <c r="B5365" s="4" t="s">
        <v>21307</v>
      </c>
      <c r="C5365" s="4" t="s">
        <v>21308</v>
      </c>
      <c r="D5365" s="4" t="s">
        <v>21309</v>
      </c>
      <c r="E5365" s="4" t="s">
        <v>36</v>
      </c>
      <c r="F5365" s="4" t="s">
        <v>37</v>
      </c>
      <c r="G5365" s="4" t="s">
        <v>51</v>
      </c>
      <c r="J5365" s="4" t="s">
        <v>39</v>
      </c>
      <c r="K5365" s="4" t="s">
        <v>4218</v>
      </c>
      <c r="L5365" s="4" t="s">
        <v>4219</v>
      </c>
      <c r="M5365" s="4" t="s">
        <v>4220</v>
      </c>
      <c r="N5365" s="4" t="s">
        <v>36</v>
      </c>
      <c r="O5365" s="4">
        <v>1</v>
      </c>
      <c r="P5365" s="4" t="s">
        <v>55</v>
      </c>
      <c r="Q5365" s="4">
        <v>22.98</v>
      </c>
      <c r="Y5365" s="4" t="s">
        <v>1031</v>
      </c>
      <c r="Z5365" s="4" t="s">
        <v>156</v>
      </c>
      <c r="AA5365" s="4" t="s">
        <v>21310</v>
      </c>
      <c r="AB5365" s="4" t="s">
        <v>58</v>
      </c>
      <c r="AD5365" s="4" t="b">
        <v>0</v>
      </c>
      <c r="AG5365" s="11">
        <f t="shared" si="83"/>
        <v>43333</v>
      </c>
    </row>
    <row r="5366" s="4" customFormat="1" spans="1:33">
      <c r="A5366" s="4" t="s">
        <v>21311</v>
      </c>
      <c r="B5366" s="4" t="s">
        <v>21311</v>
      </c>
      <c r="C5366" s="4" t="s">
        <v>21312</v>
      </c>
      <c r="D5366" s="4" t="s">
        <v>21313</v>
      </c>
      <c r="E5366" s="4" t="s">
        <v>36</v>
      </c>
      <c r="F5366" s="4" t="s">
        <v>37</v>
      </c>
      <c r="G5366" s="4" t="s">
        <v>51</v>
      </c>
      <c r="J5366" s="4" t="s">
        <v>188</v>
      </c>
      <c r="K5366" s="4" t="s">
        <v>1685</v>
      </c>
      <c r="L5366" s="4" t="s">
        <v>1686</v>
      </c>
      <c r="M5366" s="4" t="s">
        <v>1687</v>
      </c>
      <c r="N5366" s="4" t="s">
        <v>36</v>
      </c>
      <c r="O5366" s="4">
        <v>1</v>
      </c>
      <c r="P5366" s="4" t="s">
        <v>55</v>
      </c>
      <c r="Q5366" s="4">
        <v>23.98</v>
      </c>
      <c r="S5366" s="4">
        <v>3.99</v>
      </c>
      <c r="Y5366" s="4" t="s">
        <v>13163</v>
      </c>
      <c r="Z5366" s="4" t="s">
        <v>72</v>
      </c>
      <c r="AA5366" s="4" t="s">
        <v>19324</v>
      </c>
      <c r="AB5366" s="4" t="s">
        <v>58</v>
      </c>
      <c r="AD5366" s="4" t="b">
        <v>0</v>
      </c>
      <c r="AG5366" s="11">
        <f t="shared" si="83"/>
        <v>43333</v>
      </c>
    </row>
    <row r="5367" s="4" customFormat="1" spans="1:33">
      <c r="A5367" s="4" t="s">
        <v>21314</v>
      </c>
      <c r="B5367" s="4" t="s">
        <v>21314</v>
      </c>
      <c r="C5367" s="4" t="s">
        <v>21315</v>
      </c>
      <c r="D5367" s="4" t="s">
        <v>21316</v>
      </c>
      <c r="E5367" s="4" t="s">
        <v>36</v>
      </c>
      <c r="F5367" s="4" t="s">
        <v>37</v>
      </c>
      <c r="G5367" s="4" t="s">
        <v>51</v>
      </c>
      <c r="J5367" s="4" t="s">
        <v>39</v>
      </c>
      <c r="K5367" s="4" t="s">
        <v>1368</v>
      </c>
      <c r="L5367" s="4" t="s">
        <v>1588</v>
      </c>
      <c r="M5367" s="4" t="s">
        <v>1370</v>
      </c>
      <c r="N5367" s="4" t="s">
        <v>36</v>
      </c>
      <c r="O5367" s="4">
        <v>1</v>
      </c>
      <c r="P5367" s="4" t="s">
        <v>55</v>
      </c>
      <c r="Q5367" s="4">
        <v>21.98</v>
      </c>
      <c r="Y5367" s="4" t="s">
        <v>21317</v>
      </c>
      <c r="Z5367" s="4" t="s">
        <v>105</v>
      </c>
      <c r="AA5367" s="4" t="s">
        <v>21318</v>
      </c>
      <c r="AB5367" s="4" t="s">
        <v>58</v>
      </c>
      <c r="AD5367" s="4" t="b">
        <v>0</v>
      </c>
      <c r="AG5367" s="11">
        <f t="shared" si="83"/>
        <v>43333</v>
      </c>
    </row>
    <row r="5368" s="4" customFormat="1" spans="1:33">
      <c r="A5368" s="4" t="s">
        <v>21319</v>
      </c>
      <c r="B5368" s="4" t="s">
        <v>21319</v>
      </c>
      <c r="C5368" s="4" t="s">
        <v>21320</v>
      </c>
      <c r="D5368" s="4" t="s">
        <v>21321</v>
      </c>
      <c r="E5368" s="4" t="s">
        <v>36</v>
      </c>
      <c r="F5368" s="4" t="s">
        <v>37</v>
      </c>
      <c r="G5368" s="4" t="s">
        <v>51</v>
      </c>
      <c r="J5368" s="4" t="s">
        <v>39</v>
      </c>
      <c r="K5368" s="4" t="s">
        <v>1188</v>
      </c>
      <c r="L5368" s="4" t="s">
        <v>1189</v>
      </c>
      <c r="M5368" s="4" t="s">
        <v>1190</v>
      </c>
      <c r="N5368" s="4" t="s">
        <v>36</v>
      </c>
      <c r="O5368" s="4">
        <v>1</v>
      </c>
      <c r="P5368" s="4" t="s">
        <v>55</v>
      </c>
      <c r="Q5368" s="4">
        <v>23.98</v>
      </c>
      <c r="Y5368" s="4" t="s">
        <v>21322</v>
      </c>
      <c r="Z5368" s="4" t="s">
        <v>368</v>
      </c>
      <c r="AA5368" s="4" t="s">
        <v>21323</v>
      </c>
      <c r="AB5368" s="4" t="s">
        <v>58</v>
      </c>
      <c r="AD5368" s="4" t="b">
        <v>0</v>
      </c>
      <c r="AG5368" s="11">
        <f t="shared" si="83"/>
        <v>43333</v>
      </c>
    </row>
    <row r="5369" s="4" customFormat="1" spans="1:33">
      <c r="A5369" s="4" t="s">
        <v>21324</v>
      </c>
      <c r="B5369" s="4" t="s">
        <v>21324</v>
      </c>
      <c r="C5369" s="4" t="s">
        <v>21325</v>
      </c>
      <c r="D5369" s="4" t="s">
        <v>21326</v>
      </c>
      <c r="E5369" s="4" t="s">
        <v>36</v>
      </c>
      <c r="F5369" s="4" t="s">
        <v>37</v>
      </c>
      <c r="G5369" s="4" t="s">
        <v>51</v>
      </c>
      <c r="J5369" s="4" t="s">
        <v>39</v>
      </c>
      <c r="K5369" s="4" t="s">
        <v>171</v>
      </c>
      <c r="L5369" s="4" t="s">
        <v>172</v>
      </c>
      <c r="M5369" s="4" t="s">
        <v>173</v>
      </c>
      <c r="N5369" s="4" t="s">
        <v>36</v>
      </c>
      <c r="O5369" s="4">
        <v>1</v>
      </c>
      <c r="P5369" s="4" t="s">
        <v>55</v>
      </c>
      <c r="Q5369" s="4">
        <v>23.98</v>
      </c>
      <c r="Y5369" s="4" t="s">
        <v>1715</v>
      </c>
      <c r="Z5369" s="4" t="s">
        <v>72</v>
      </c>
      <c r="AA5369" s="4" t="s">
        <v>21327</v>
      </c>
      <c r="AB5369" s="4" t="s">
        <v>58</v>
      </c>
      <c r="AD5369" s="4" t="b">
        <v>0</v>
      </c>
      <c r="AG5369" s="11">
        <f t="shared" si="83"/>
        <v>43333</v>
      </c>
    </row>
    <row r="5370" s="4" customFormat="1" spans="1:33">
      <c r="A5370" s="4" t="s">
        <v>21324</v>
      </c>
      <c r="B5370" s="4" t="s">
        <v>21324</v>
      </c>
      <c r="C5370" s="4" t="s">
        <v>21325</v>
      </c>
      <c r="D5370" s="4" t="s">
        <v>21326</v>
      </c>
      <c r="E5370" s="4" t="s">
        <v>36</v>
      </c>
      <c r="F5370" s="4" t="s">
        <v>37</v>
      </c>
      <c r="G5370" s="4" t="s">
        <v>51</v>
      </c>
      <c r="J5370" s="4" t="s">
        <v>39</v>
      </c>
      <c r="K5370" s="4" t="s">
        <v>77</v>
      </c>
      <c r="L5370" s="4" t="s">
        <v>1431</v>
      </c>
      <c r="M5370" s="4" t="s">
        <v>1432</v>
      </c>
      <c r="N5370" s="4" t="s">
        <v>36</v>
      </c>
      <c r="O5370" s="4">
        <v>1</v>
      </c>
      <c r="P5370" s="4" t="s">
        <v>55</v>
      </c>
      <c r="Q5370" s="4">
        <v>23.98</v>
      </c>
      <c r="Y5370" s="4" t="s">
        <v>1715</v>
      </c>
      <c r="Z5370" s="4" t="s">
        <v>72</v>
      </c>
      <c r="AA5370" s="4" t="s">
        <v>21327</v>
      </c>
      <c r="AB5370" s="4" t="s">
        <v>58</v>
      </c>
      <c r="AD5370" s="4" t="b">
        <v>0</v>
      </c>
      <c r="AG5370" s="11">
        <f t="shared" si="83"/>
        <v>43333</v>
      </c>
    </row>
    <row r="5371" s="4" customFormat="1" spans="1:33">
      <c r="A5371" s="4" t="s">
        <v>21328</v>
      </c>
      <c r="B5371" s="4" t="s">
        <v>21328</v>
      </c>
      <c r="C5371" s="4" t="s">
        <v>21329</v>
      </c>
      <c r="D5371" s="4" t="s">
        <v>21330</v>
      </c>
      <c r="E5371" s="4" t="s">
        <v>36</v>
      </c>
      <c r="F5371" s="4" t="s">
        <v>37</v>
      </c>
      <c r="G5371" s="4" t="s">
        <v>51</v>
      </c>
      <c r="J5371" s="4" t="s">
        <v>110</v>
      </c>
      <c r="K5371" s="4" t="s">
        <v>87</v>
      </c>
      <c r="L5371" s="4" t="s">
        <v>18342</v>
      </c>
      <c r="M5371" s="4" t="s">
        <v>89</v>
      </c>
      <c r="N5371" s="4" t="s">
        <v>36</v>
      </c>
      <c r="O5371" s="4">
        <v>1</v>
      </c>
      <c r="P5371" s="4" t="s">
        <v>55</v>
      </c>
      <c r="Q5371" s="4">
        <v>22.98</v>
      </c>
      <c r="Y5371" s="4" t="s">
        <v>21331</v>
      </c>
      <c r="Z5371" s="4" t="s">
        <v>21331</v>
      </c>
      <c r="AA5371" s="4">
        <v>907</v>
      </c>
      <c r="AB5371" s="4" t="s">
        <v>1833</v>
      </c>
      <c r="AD5371" s="4" t="b">
        <v>0</v>
      </c>
      <c r="AG5371" s="11">
        <f t="shared" si="83"/>
        <v>43333</v>
      </c>
    </row>
    <row r="5372" s="4" customFormat="1" spans="1:33">
      <c r="A5372" s="4" t="s">
        <v>21332</v>
      </c>
      <c r="B5372" s="4" t="s">
        <v>21332</v>
      </c>
      <c r="C5372" s="4" t="s">
        <v>21333</v>
      </c>
      <c r="D5372" s="4" t="s">
        <v>21334</v>
      </c>
      <c r="E5372" s="4" t="s">
        <v>36</v>
      </c>
      <c r="F5372" s="4" t="s">
        <v>37</v>
      </c>
      <c r="G5372" s="4" t="s">
        <v>51</v>
      </c>
      <c r="J5372" s="4" t="s">
        <v>39</v>
      </c>
      <c r="K5372" s="4" t="s">
        <v>1132</v>
      </c>
      <c r="L5372" s="4" t="s">
        <v>1133</v>
      </c>
      <c r="M5372" s="4" t="s">
        <v>1134</v>
      </c>
      <c r="N5372" s="4" t="s">
        <v>36</v>
      </c>
      <c r="O5372" s="4">
        <v>1</v>
      </c>
      <c r="P5372" s="4" t="s">
        <v>55</v>
      </c>
      <c r="Q5372" s="4">
        <v>23.98</v>
      </c>
      <c r="Y5372" s="4" t="s">
        <v>21335</v>
      </c>
      <c r="Z5372" s="4" t="s">
        <v>166</v>
      </c>
      <c r="AA5372" s="4" t="s">
        <v>21336</v>
      </c>
      <c r="AB5372" s="4" t="s">
        <v>58</v>
      </c>
      <c r="AD5372" s="4" t="b">
        <v>0</v>
      </c>
      <c r="AG5372" s="11">
        <f t="shared" si="83"/>
        <v>43333</v>
      </c>
    </row>
    <row r="5373" s="4" customFormat="1" spans="1:33">
      <c r="A5373" s="4" t="s">
        <v>21337</v>
      </c>
      <c r="B5373" s="4" t="s">
        <v>21337</v>
      </c>
      <c r="C5373" s="4" t="s">
        <v>21338</v>
      </c>
      <c r="D5373" s="4" t="s">
        <v>21339</v>
      </c>
      <c r="E5373" s="4" t="s">
        <v>36</v>
      </c>
      <c r="F5373" s="4" t="s">
        <v>37</v>
      </c>
      <c r="G5373" s="4" t="s">
        <v>51</v>
      </c>
      <c r="J5373" s="4" t="s">
        <v>39</v>
      </c>
      <c r="K5373" s="4" t="s">
        <v>1989</v>
      </c>
      <c r="L5373" s="4" t="s">
        <v>1990</v>
      </c>
      <c r="M5373" s="4" t="s">
        <v>1991</v>
      </c>
      <c r="N5373" s="4" t="s">
        <v>36</v>
      </c>
      <c r="O5373" s="4">
        <v>1</v>
      </c>
      <c r="P5373" s="4" t="s">
        <v>55</v>
      </c>
      <c r="Q5373" s="4">
        <v>24.98</v>
      </c>
      <c r="Y5373" s="4" t="s">
        <v>4109</v>
      </c>
      <c r="Z5373" s="4" t="s">
        <v>72</v>
      </c>
      <c r="AA5373" s="4" t="s">
        <v>21340</v>
      </c>
      <c r="AB5373" s="4" t="s">
        <v>58</v>
      </c>
      <c r="AD5373" s="4" t="b">
        <v>0</v>
      </c>
      <c r="AG5373" s="11">
        <f t="shared" si="83"/>
        <v>43333</v>
      </c>
    </row>
    <row r="5374" s="4" customFormat="1" spans="1:33">
      <c r="A5374" s="4" t="s">
        <v>21341</v>
      </c>
      <c r="B5374" s="4" t="s">
        <v>21341</v>
      </c>
      <c r="C5374" s="4" t="s">
        <v>21342</v>
      </c>
      <c r="D5374" s="4" t="s">
        <v>21343</v>
      </c>
      <c r="E5374" s="4" t="s">
        <v>36</v>
      </c>
      <c r="F5374" s="4" t="s">
        <v>37</v>
      </c>
      <c r="G5374" s="4" t="s">
        <v>51</v>
      </c>
      <c r="J5374" s="4" t="s">
        <v>39</v>
      </c>
      <c r="K5374" s="4" t="s">
        <v>171</v>
      </c>
      <c r="L5374" s="4" t="s">
        <v>172</v>
      </c>
      <c r="M5374" s="4" t="s">
        <v>173</v>
      </c>
      <c r="N5374" s="4" t="s">
        <v>36</v>
      </c>
      <c r="O5374" s="4">
        <v>1</v>
      </c>
      <c r="P5374" s="4" t="s">
        <v>55</v>
      </c>
      <c r="Q5374" s="4">
        <v>23.98</v>
      </c>
      <c r="Y5374" s="4" t="s">
        <v>21344</v>
      </c>
      <c r="Z5374" s="4" t="s">
        <v>47</v>
      </c>
      <c r="AA5374" s="4" t="s">
        <v>21345</v>
      </c>
      <c r="AB5374" s="4" t="s">
        <v>58</v>
      </c>
      <c r="AD5374" s="4" t="b">
        <v>0</v>
      </c>
      <c r="AG5374" s="11">
        <f t="shared" si="83"/>
        <v>43333</v>
      </c>
    </row>
    <row r="5375" s="4" customFormat="1" spans="1:33">
      <c r="A5375" s="4" t="s">
        <v>21346</v>
      </c>
      <c r="B5375" s="4" t="s">
        <v>21346</v>
      </c>
      <c r="C5375" s="4" t="s">
        <v>21347</v>
      </c>
      <c r="D5375" s="4" t="s">
        <v>21348</v>
      </c>
      <c r="E5375" s="4" t="s">
        <v>36</v>
      </c>
      <c r="F5375" s="4" t="s">
        <v>37</v>
      </c>
      <c r="G5375" s="4" t="s">
        <v>51</v>
      </c>
      <c r="J5375" s="4" t="s">
        <v>39</v>
      </c>
      <c r="K5375" s="4" t="s">
        <v>5080</v>
      </c>
      <c r="L5375" s="4" t="s">
        <v>2757</v>
      </c>
      <c r="M5375" s="4" t="s">
        <v>2758</v>
      </c>
      <c r="N5375" s="4" t="s">
        <v>36</v>
      </c>
      <c r="O5375" s="4">
        <v>1</v>
      </c>
      <c r="P5375" s="4" t="s">
        <v>55</v>
      </c>
      <c r="Q5375" s="4">
        <v>18.98</v>
      </c>
      <c r="Y5375" s="4" t="s">
        <v>4401</v>
      </c>
      <c r="Z5375" s="4" t="s">
        <v>398</v>
      </c>
      <c r="AA5375" s="4" t="s">
        <v>21349</v>
      </c>
      <c r="AB5375" s="4" t="s">
        <v>58</v>
      </c>
      <c r="AD5375" s="4" t="b">
        <v>0</v>
      </c>
      <c r="AG5375" s="11">
        <f t="shared" si="83"/>
        <v>43333</v>
      </c>
    </row>
    <row r="5376" s="4" customFormat="1" spans="1:33">
      <c r="A5376" s="4" t="s">
        <v>21350</v>
      </c>
      <c r="B5376" s="4" t="s">
        <v>21350</v>
      </c>
      <c r="C5376" s="4" t="s">
        <v>21351</v>
      </c>
      <c r="D5376" s="4" t="s">
        <v>21352</v>
      </c>
      <c r="E5376" s="4" t="s">
        <v>36</v>
      </c>
      <c r="F5376" s="4" t="s">
        <v>37</v>
      </c>
      <c r="G5376" s="4" t="s">
        <v>51</v>
      </c>
      <c r="J5376" s="4" t="s">
        <v>39</v>
      </c>
      <c r="K5376" s="4" t="s">
        <v>1368</v>
      </c>
      <c r="L5376" s="4" t="s">
        <v>1369</v>
      </c>
      <c r="M5376" s="4" t="s">
        <v>1370</v>
      </c>
      <c r="N5376" s="4" t="s">
        <v>36</v>
      </c>
      <c r="O5376" s="4">
        <v>1</v>
      </c>
      <c r="P5376" s="4" t="s">
        <v>55</v>
      </c>
      <c r="Q5376" s="4">
        <v>21.98</v>
      </c>
      <c r="Y5376" s="4" t="s">
        <v>3738</v>
      </c>
      <c r="Z5376" s="4" t="s">
        <v>1162</v>
      </c>
      <c r="AA5376" s="4" t="s">
        <v>21353</v>
      </c>
      <c r="AB5376" s="4" t="s">
        <v>58</v>
      </c>
      <c r="AD5376" s="4" t="b">
        <v>0</v>
      </c>
      <c r="AG5376" s="11">
        <f t="shared" si="83"/>
        <v>43333</v>
      </c>
    </row>
    <row r="5377" s="4" customFormat="1" spans="1:33">
      <c r="A5377" s="4" t="s">
        <v>21354</v>
      </c>
      <c r="B5377" s="4" t="s">
        <v>21354</v>
      </c>
      <c r="C5377" s="4" t="s">
        <v>21355</v>
      </c>
      <c r="D5377" s="4" t="s">
        <v>21356</v>
      </c>
      <c r="E5377" s="4" t="s">
        <v>36</v>
      </c>
      <c r="F5377" s="4" t="s">
        <v>37</v>
      </c>
      <c r="G5377" s="4" t="s">
        <v>51</v>
      </c>
      <c r="J5377" s="4" t="s">
        <v>39</v>
      </c>
      <c r="K5377" s="4" t="s">
        <v>14067</v>
      </c>
      <c r="L5377" s="4" t="s">
        <v>14068</v>
      </c>
      <c r="M5377" s="4" t="s">
        <v>14069</v>
      </c>
      <c r="N5377" s="4" t="s">
        <v>36</v>
      </c>
      <c r="O5377" s="4">
        <v>1</v>
      </c>
      <c r="P5377" s="4" t="s">
        <v>55</v>
      </c>
      <c r="Q5377" s="4">
        <v>23.98</v>
      </c>
      <c r="Y5377" s="4" t="s">
        <v>21357</v>
      </c>
      <c r="Z5377" s="4" t="s">
        <v>105</v>
      </c>
      <c r="AA5377" s="4" t="s">
        <v>21358</v>
      </c>
      <c r="AB5377" s="4" t="s">
        <v>58</v>
      </c>
      <c r="AD5377" s="4" t="b">
        <v>0</v>
      </c>
      <c r="AG5377" s="11">
        <f t="shared" si="83"/>
        <v>43333</v>
      </c>
    </row>
    <row r="5378" s="4" customFormat="1" spans="1:33">
      <c r="A5378" s="4" t="s">
        <v>21354</v>
      </c>
      <c r="B5378" s="4" t="s">
        <v>21354</v>
      </c>
      <c r="C5378" s="4" t="s">
        <v>21355</v>
      </c>
      <c r="D5378" s="4" t="s">
        <v>21356</v>
      </c>
      <c r="E5378" s="4" t="s">
        <v>36</v>
      </c>
      <c r="F5378" s="4" t="s">
        <v>37</v>
      </c>
      <c r="G5378" s="4" t="s">
        <v>51</v>
      </c>
      <c r="J5378" s="4" t="s">
        <v>39</v>
      </c>
      <c r="K5378" s="4" t="s">
        <v>15186</v>
      </c>
      <c r="L5378" s="4" t="s">
        <v>15187</v>
      </c>
      <c r="M5378" s="4" t="s">
        <v>15183</v>
      </c>
      <c r="N5378" s="4" t="s">
        <v>36</v>
      </c>
      <c r="O5378" s="4">
        <v>1</v>
      </c>
      <c r="P5378" s="4" t="s">
        <v>55</v>
      </c>
      <c r="Q5378" s="4">
        <v>19.98</v>
      </c>
      <c r="Y5378" s="4" t="s">
        <v>21357</v>
      </c>
      <c r="Z5378" s="4" t="s">
        <v>105</v>
      </c>
      <c r="AA5378" s="4" t="s">
        <v>21358</v>
      </c>
      <c r="AB5378" s="4" t="s">
        <v>58</v>
      </c>
      <c r="AD5378" s="4" t="b">
        <v>0</v>
      </c>
      <c r="AG5378" s="11">
        <f t="shared" ref="AG5378:AG5441" si="84">DATEVALUE(LEFT(C5378,10))</f>
        <v>43333</v>
      </c>
    </row>
    <row r="5379" s="4" customFormat="1" spans="1:33">
      <c r="A5379" s="4" t="s">
        <v>21354</v>
      </c>
      <c r="B5379" s="4" t="s">
        <v>21354</v>
      </c>
      <c r="C5379" s="4" t="s">
        <v>21355</v>
      </c>
      <c r="D5379" s="4" t="s">
        <v>21356</v>
      </c>
      <c r="E5379" s="4" t="s">
        <v>36</v>
      </c>
      <c r="F5379" s="4" t="s">
        <v>37</v>
      </c>
      <c r="G5379" s="4" t="s">
        <v>51</v>
      </c>
      <c r="J5379" s="4" t="s">
        <v>39</v>
      </c>
      <c r="K5379" s="4" t="s">
        <v>17895</v>
      </c>
      <c r="L5379" s="4" t="s">
        <v>17896</v>
      </c>
      <c r="M5379" s="4" t="s">
        <v>17897</v>
      </c>
      <c r="N5379" s="4" t="s">
        <v>36</v>
      </c>
      <c r="O5379" s="4">
        <v>1</v>
      </c>
      <c r="P5379" s="4" t="s">
        <v>55</v>
      </c>
      <c r="Q5379" s="4">
        <v>23.98</v>
      </c>
      <c r="Y5379" s="4" t="s">
        <v>21357</v>
      </c>
      <c r="Z5379" s="4" t="s">
        <v>105</v>
      </c>
      <c r="AA5379" s="4" t="s">
        <v>21358</v>
      </c>
      <c r="AB5379" s="4" t="s">
        <v>58</v>
      </c>
      <c r="AD5379" s="4" t="b">
        <v>0</v>
      </c>
      <c r="AG5379" s="11">
        <f t="shared" si="84"/>
        <v>43333</v>
      </c>
    </row>
    <row r="5380" s="4" customFormat="1" spans="1:33">
      <c r="A5380" s="4" t="s">
        <v>21359</v>
      </c>
      <c r="B5380" s="4" t="s">
        <v>21359</v>
      </c>
      <c r="C5380" s="4" t="s">
        <v>21360</v>
      </c>
      <c r="D5380" s="4" t="s">
        <v>21361</v>
      </c>
      <c r="E5380" s="4" t="s">
        <v>36</v>
      </c>
      <c r="F5380" s="4" t="s">
        <v>37</v>
      </c>
      <c r="G5380" s="4" t="s">
        <v>51</v>
      </c>
      <c r="J5380" s="4" t="s">
        <v>39</v>
      </c>
      <c r="K5380" s="4" t="s">
        <v>2087</v>
      </c>
      <c r="L5380" s="4" t="s">
        <v>2088</v>
      </c>
      <c r="M5380" s="4" t="s">
        <v>2089</v>
      </c>
      <c r="N5380" s="4" t="s">
        <v>36</v>
      </c>
      <c r="O5380" s="4">
        <v>1</v>
      </c>
      <c r="P5380" s="4" t="s">
        <v>55</v>
      </c>
      <c r="Q5380" s="4">
        <v>22.98</v>
      </c>
      <c r="Y5380" s="4" t="s">
        <v>21362</v>
      </c>
      <c r="Z5380" s="4" t="s">
        <v>398</v>
      </c>
      <c r="AA5380" s="4" t="s">
        <v>21363</v>
      </c>
      <c r="AB5380" s="4" t="s">
        <v>58</v>
      </c>
      <c r="AD5380" s="4" t="b">
        <v>0</v>
      </c>
      <c r="AG5380" s="11">
        <f t="shared" si="84"/>
        <v>43333</v>
      </c>
    </row>
    <row r="5381" s="4" customFormat="1" spans="1:33">
      <c r="A5381" s="4" t="s">
        <v>21364</v>
      </c>
      <c r="B5381" s="4" t="s">
        <v>21364</v>
      </c>
      <c r="C5381" s="4" t="s">
        <v>21365</v>
      </c>
      <c r="D5381" s="4" t="s">
        <v>21366</v>
      </c>
      <c r="E5381" s="4" t="s">
        <v>36</v>
      </c>
      <c r="F5381" s="4" t="s">
        <v>37</v>
      </c>
      <c r="G5381" s="4" t="s">
        <v>51</v>
      </c>
      <c r="J5381" s="4" t="s">
        <v>110</v>
      </c>
      <c r="K5381" s="4" t="s">
        <v>621</v>
      </c>
      <c r="L5381" s="4" t="s">
        <v>4036</v>
      </c>
      <c r="M5381" s="4" t="s">
        <v>623</v>
      </c>
      <c r="N5381" s="4" t="s">
        <v>36</v>
      </c>
      <c r="O5381" s="4">
        <v>1</v>
      </c>
      <c r="P5381" s="4" t="s">
        <v>55</v>
      </c>
      <c r="Q5381" s="4">
        <v>22.98</v>
      </c>
      <c r="S5381" s="4">
        <v>3.71</v>
      </c>
      <c r="X5381" s="4">
        <v>3.71</v>
      </c>
      <c r="Y5381" s="4" t="s">
        <v>21367</v>
      </c>
      <c r="Z5381" s="4" t="s">
        <v>72</v>
      </c>
      <c r="AA5381" s="4" t="s">
        <v>21368</v>
      </c>
      <c r="AB5381" s="4" t="s">
        <v>58</v>
      </c>
      <c r="AC5381" s="4" t="s">
        <v>915</v>
      </c>
      <c r="AD5381" s="4" t="b">
        <v>0</v>
      </c>
      <c r="AG5381" s="11">
        <f t="shared" si="84"/>
        <v>43333</v>
      </c>
    </row>
    <row r="5382" s="4" customFormat="1" spans="1:33">
      <c r="A5382" s="4" t="s">
        <v>21369</v>
      </c>
      <c r="B5382" s="4" t="s">
        <v>21369</v>
      </c>
      <c r="C5382" s="4" t="s">
        <v>21370</v>
      </c>
      <c r="D5382" s="4" t="s">
        <v>21371</v>
      </c>
      <c r="E5382" s="4" t="s">
        <v>36</v>
      </c>
      <c r="F5382" s="4" t="s">
        <v>37</v>
      </c>
      <c r="G5382" s="4" t="s">
        <v>51</v>
      </c>
      <c r="J5382" s="4" t="s">
        <v>39</v>
      </c>
      <c r="K5382" s="4" t="s">
        <v>497</v>
      </c>
      <c r="L5382" s="4" t="s">
        <v>498</v>
      </c>
      <c r="M5382" s="4" t="s">
        <v>499</v>
      </c>
      <c r="N5382" s="4" t="s">
        <v>36</v>
      </c>
      <c r="O5382" s="4">
        <v>1</v>
      </c>
      <c r="P5382" s="4" t="s">
        <v>55</v>
      </c>
      <c r="Q5382" s="4">
        <v>22.98</v>
      </c>
      <c r="Y5382" s="4" t="s">
        <v>3203</v>
      </c>
      <c r="Z5382" s="4" t="s">
        <v>763</v>
      </c>
      <c r="AA5382" s="4" t="s">
        <v>21372</v>
      </c>
      <c r="AB5382" s="4" t="s">
        <v>58</v>
      </c>
      <c r="AD5382" s="4" t="b">
        <v>0</v>
      </c>
      <c r="AG5382" s="11">
        <f t="shared" si="84"/>
        <v>43333</v>
      </c>
    </row>
    <row r="5383" s="4" customFormat="1" spans="1:33">
      <c r="A5383" s="4" t="s">
        <v>21369</v>
      </c>
      <c r="B5383" s="4" t="s">
        <v>21369</v>
      </c>
      <c r="C5383" s="4" t="s">
        <v>21370</v>
      </c>
      <c r="D5383" s="4" t="s">
        <v>21371</v>
      </c>
      <c r="E5383" s="4" t="s">
        <v>36</v>
      </c>
      <c r="F5383" s="4" t="s">
        <v>37</v>
      </c>
      <c r="G5383" s="4" t="s">
        <v>51</v>
      </c>
      <c r="J5383" s="4" t="s">
        <v>39</v>
      </c>
      <c r="K5383" s="4" t="s">
        <v>827</v>
      </c>
      <c r="L5383" s="4" t="s">
        <v>828</v>
      </c>
      <c r="M5383" s="4" t="s">
        <v>829</v>
      </c>
      <c r="N5383" s="4" t="s">
        <v>36</v>
      </c>
      <c r="O5383" s="4">
        <v>1</v>
      </c>
      <c r="P5383" s="4" t="s">
        <v>55</v>
      </c>
      <c r="Q5383" s="4">
        <v>22.98</v>
      </c>
      <c r="Y5383" s="4" t="s">
        <v>3203</v>
      </c>
      <c r="Z5383" s="4" t="s">
        <v>763</v>
      </c>
      <c r="AA5383" s="4" t="s">
        <v>21372</v>
      </c>
      <c r="AB5383" s="4" t="s">
        <v>58</v>
      </c>
      <c r="AD5383" s="4" t="b">
        <v>0</v>
      </c>
      <c r="AG5383" s="11">
        <f t="shared" si="84"/>
        <v>43333</v>
      </c>
    </row>
    <row r="5384" s="4" customFormat="1" spans="1:33">
      <c r="A5384" s="4" t="s">
        <v>21373</v>
      </c>
      <c r="B5384" s="4" t="s">
        <v>21373</v>
      </c>
      <c r="C5384" s="4" t="s">
        <v>21374</v>
      </c>
      <c r="D5384" s="4" t="s">
        <v>21375</v>
      </c>
      <c r="E5384" s="4" t="s">
        <v>36</v>
      </c>
      <c r="F5384" s="4" t="s">
        <v>37</v>
      </c>
      <c r="G5384" s="4" t="s">
        <v>51</v>
      </c>
      <c r="J5384" s="4" t="s">
        <v>110</v>
      </c>
      <c r="K5384" s="4" t="s">
        <v>827</v>
      </c>
      <c r="L5384" s="4" t="s">
        <v>828</v>
      </c>
      <c r="M5384" s="4" t="s">
        <v>829</v>
      </c>
      <c r="N5384" s="4" t="s">
        <v>36</v>
      </c>
      <c r="O5384" s="4">
        <v>1</v>
      </c>
      <c r="P5384" s="4" t="s">
        <v>55</v>
      </c>
      <c r="Q5384" s="4">
        <v>22.98</v>
      </c>
      <c r="Y5384" s="4" t="s">
        <v>12184</v>
      </c>
      <c r="Z5384" s="4" t="s">
        <v>21376</v>
      </c>
      <c r="AA5384" s="4">
        <v>11969</v>
      </c>
      <c r="AB5384" s="4" t="s">
        <v>58</v>
      </c>
      <c r="AD5384" s="4" t="b">
        <v>0</v>
      </c>
      <c r="AG5384" s="11">
        <f t="shared" si="84"/>
        <v>43333</v>
      </c>
    </row>
    <row r="5385" s="4" customFormat="1" spans="1:33">
      <c r="A5385" s="4" t="s">
        <v>21377</v>
      </c>
      <c r="B5385" s="4" t="s">
        <v>21377</v>
      </c>
      <c r="C5385" s="4" t="s">
        <v>21378</v>
      </c>
      <c r="D5385" s="4" t="s">
        <v>21379</v>
      </c>
      <c r="E5385" s="4" t="s">
        <v>36</v>
      </c>
      <c r="F5385" s="4" t="s">
        <v>37</v>
      </c>
      <c r="G5385" s="4" t="s">
        <v>51</v>
      </c>
      <c r="J5385" s="4" t="s">
        <v>39</v>
      </c>
      <c r="K5385" s="4" t="s">
        <v>289</v>
      </c>
      <c r="L5385" s="4" t="s">
        <v>290</v>
      </c>
      <c r="M5385" s="4" t="s">
        <v>291</v>
      </c>
      <c r="N5385" s="4" t="s">
        <v>36</v>
      </c>
      <c r="O5385" s="4">
        <v>1</v>
      </c>
      <c r="P5385" s="4" t="s">
        <v>55</v>
      </c>
      <c r="Q5385" s="4">
        <v>20.98</v>
      </c>
      <c r="Y5385" s="4" t="s">
        <v>3220</v>
      </c>
      <c r="Z5385" s="4" t="s">
        <v>72</v>
      </c>
      <c r="AA5385" s="4" t="s">
        <v>21380</v>
      </c>
      <c r="AB5385" s="4" t="s">
        <v>58</v>
      </c>
      <c r="AD5385" s="4" t="b">
        <v>0</v>
      </c>
      <c r="AG5385" s="11">
        <f t="shared" si="84"/>
        <v>43333</v>
      </c>
    </row>
    <row r="5386" s="4" customFormat="1" spans="1:33">
      <c r="A5386" s="4" t="s">
        <v>21381</v>
      </c>
      <c r="B5386" s="4" t="s">
        <v>21381</v>
      </c>
      <c r="C5386" s="4" t="s">
        <v>21382</v>
      </c>
      <c r="D5386" s="4" t="s">
        <v>21383</v>
      </c>
      <c r="E5386" s="4" t="s">
        <v>36</v>
      </c>
      <c r="F5386" s="4" t="s">
        <v>37</v>
      </c>
      <c r="G5386" s="4" t="s">
        <v>51</v>
      </c>
      <c r="J5386" s="4" t="s">
        <v>39</v>
      </c>
      <c r="K5386" s="4" t="s">
        <v>1132</v>
      </c>
      <c r="L5386" s="4" t="s">
        <v>1133</v>
      </c>
      <c r="M5386" s="4" t="s">
        <v>1134</v>
      </c>
      <c r="N5386" s="4" t="s">
        <v>36</v>
      </c>
      <c r="O5386" s="4">
        <v>1</v>
      </c>
      <c r="P5386" s="4" t="s">
        <v>55</v>
      </c>
      <c r="Q5386" s="4">
        <v>23.98</v>
      </c>
      <c r="Y5386" s="4" t="s">
        <v>21384</v>
      </c>
      <c r="Z5386" s="4" t="s">
        <v>47</v>
      </c>
      <c r="AA5386" s="4" t="s">
        <v>21385</v>
      </c>
      <c r="AB5386" s="4" t="s">
        <v>58</v>
      </c>
      <c r="AD5386" s="4" t="b">
        <v>0</v>
      </c>
      <c r="AG5386" s="11">
        <f t="shared" si="84"/>
        <v>43333</v>
      </c>
    </row>
    <row r="5387" s="4" customFormat="1" spans="1:33">
      <c r="A5387" s="4" t="s">
        <v>21386</v>
      </c>
      <c r="B5387" s="4" t="s">
        <v>21386</v>
      </c>
      <c r="C5387" s="4" t="s">
        <v>21387</v>
      </c>
      <c r="D5387" s="4" t="s">
        <v>21388</v>
      </c>
      <c r="E5387" s="4" t="s">
        <v>36</v>
      </c>
      <c r="F5387" s="4" t="s">
        <v>37</v>
      </c>
      <c r="G5387" s="4" t="s">
        <v>51</v>
      </c>
      <c r="J5387" s="4" t="s">
        <v>39</v>
      </c>
      <c r="K5387" s="4" t="s">
        <v>3195</v>
      </c>
      <c r="L5387" s="4" t="s">
        <v>3196</v>
      </c>
      <c r="M5387" s="4" t="s">
        <v>3197</v>
      </c>
      <c r="N5387" s="4" t="s">
        <v>36</v>
      </c>
      <c r="O5387" s="4">
        <v>1</v>
      </c>
      <c r="P5387" s="4" t="s">
        <v>55</v>
      </c>
      <c r="Q5387" s="4">
        <v>23.98</v>
      </c>
      <c r="Y5387" s="4" t="s">
        <v>2408</v>
      </c>
      <c r="Z5387" s="4" t="s">
        <v>47</v>
      </c>
      <c r="AA5387" s="4" t="s">
        <v>21389</v>
      </c>
      <c r="AB5387" s="4" t="s">
        <v>58</v>
      </c>
      <c r="AD5387" s="4" t="b">
        <v>0</v>
      </c>
      <c r="AG5387" s="11">
        <f t="shared" si="84"/>
        <v>43333</v>
      </c>
    </row>
    <row r="5388" s="4" customFormat="1" spans="1:33">
      <c r="A5388" s="4" t="s">
        <v>21390</v>
      </c>
      <c r="B5388" s="4" t="s">
        <v>21390</v>
      </c>
      <c r="C5388" s="4" t="s">
        <v>21391</v>
      </c>
      <c r="D5388" s="4" t="s">
        <v>21392</v>
      </c>
      <c r="E5388" s="4" t="s">
        <v>36</v>
      </c>
      <c r="F5388" s="4" t="s">
        <v>37</v>
      </c>
      <c r="G5388" s="4" t="s">
        <v>51</v>
      </c>
      <c r="J5388" s="4" t="s">
        <v>39</v>
      </c>
      <c r="K5388" s="4" t="s">
        <v>2264</v>
      </c>
      <c r="L5388" s="4" t="s">
        <v>2265</v>
      </c>
      <c r="M5388" s="4" t="s">
        <v>2266</v>
      </c>
      <c r="N5388" s="4" t="s">
        <v>36</v>
      </c>
      <c r="O5388" s="4">
        <v>1</v>
      </c>
      <c r="P5388" s="4" t="s">
        <v>55</v>
      </c>
      <c r="Q5388" s="4">
        <v>22.98</v>
      </c>
      <c r="Y5388" s="4" t="s">
        <v>21393</v>
      </c>
      <c r="Z5388" s="4" t="s">
        <v>819</v>
      </c>
      <c r="AA5388" s="4" t="s">
        <v>21394</v>
      </c>
      <c r="AB5388" s="4" t="s">
        <v>58</v>
      </c>
      <c r="AD5388" s="4" t="b">
        <v>0</v>
      </c>
      <c r="AG5388" s="11">
        <f t="shared" si="84"/>
        <v>43333</v>
      </c>
    </row>
    <row r="5389" s="4" customFormat="1" spans="1:33">
      <c r="A5389" s="4" t="s">
        <v>21395</v>
      </c>
      <c r="B5389" s="4" t="s">
        <v>21395</v>
      </c>
      <c r="C5389" s="4" t="s">
        <v>21396</v>
      </c>
      <c r="D5389" s="4" t="s">
        <v>21397</v>
      </c>
      <c r="E5389" s="4" t="s">
        <v>36</v>
      </c>
      <c r="F5389" s="4" t="s">
        <v>37</v>
      </c>
      <c r="G5389" s="4" t="s">
        <v>51</v>
      </c>
      <c r="J5389" s="4" t="s">
        <v>39</v>
      </c>
      <c r="K5389" s="4" t="s">
        <v>21398</v>
      </c>
      <c r="L5389" s="4" t="s">
        <v>21399</v>
      </c>
      <c r="M5389" s="4" t="s">
        <v>21400</v>
      </c>
      <c r="N5389" s="4" t="s">
        <v>36</v>
      </c>
      <c r="O5389" s="4">
        <v>1</v>
      </c>
      <c r="P5389" s="4" t="s">
        <v>55</v>
      </c>
      <c r="Q5389" s="4">
        <v>15</v>
      </c>
      <c r="Y5389" s="4" t="s">
        <v>2471</v>
      </c>
      <c r="Z5389" s="4" t="s">
        <v>47</v>
      </c>
      <c r="AA5389" s="4" t="s">
        <v>21401</v>
      </c>
      <c r="AB5389" s="4" t="s">
        <v>58</v>
      </c>
      <c r="AD5389" s="4" t="b">
        <v>0</v>
      </c>
      <c r="AG5389" s="11">
        <f t="shared" si="84"/>
        <v>43333</v>
      </c>
    </row>
    <row r="5390" s="4" customFormat="1" spans="1:33">
      <c r="A5390" s="4" t="s">
        <v>21402</v>
      </c>
      <c r="B5390" s="4" t="s">
        <v>21402</v>
      </c>
      <c r="C5390" s="4" t="s">
        <v>21403</v>
      </c>
      <c r="D5390" s="4" t="s">
        <v>21404</v>
      </c>
      <c r="E5390" s="4" t="s">
        <v>36</v>
      </c>
      <c r="F5390" s="4" t="s">
        <v>37</v>
      </c>
      <c r="G5390" s="4" t="s">
        <v>51</v>
      </c>
      <c r="J5390" s="4" t="s">
        <v>110</v>
      </c>
      <c r="K5390" s="4" t="s">
        <v>380</v>
      </c>
      <c r="L5390" s="4" t="s">
        <v>381</v>
      </c>
      <c r="M5390" s="4" t="s">
        <v>382</v>
      </c>
      <c r="N5390" s="4" t="s">
        <v>36</v>
      </c>
      <c r="O5390" s="4">
        <v>1</v>
      </c>
      <c r="P5390" s="4" t="s">
        <v>55</v>
      </c>
      <c r="Q5390" s="4">
        <v>23.98</v>
      </c>
      <c r="S5390" s="4">
        <v>0.1</v>
      </c>
      <c r="Y5390" s="4" t="s">
        <v>21405</v>
      </c>
      <c r="Z5390" s="4" t="s">
        <v>201</v>
      </c>
      <c r="AA5390" s="4" t="s">
        <v>21406</v>
      </c>
      <c r="AB5390" s="4" t="s">
        <v>58</v>
      </c>
      <c r="AD5390" s="4" t="b">
        <v>0</v>
      </c>
      <c r="AG5390" s="11">
        <f t="shared" si="84"/>
        <v>43333</v>
      </c>
    </row>
    <row r="5391" s="4" customFormat="1" spans="1:33">
      <c r="A5391" s="4" t="s">
        <v>21402</v>
      </c>
      <c r="B5391" s="4" t="s">
        <v>21402</v>
      </c>
      <c r="C5391" s="4" t="s">
        <v>21403</v>
      </c>
      <c r="D5391" s="4" t="s">
        <v>21404</v>
      </c>
      <c r="E5391" s="4" t="s">
        <v>36</v>
      </c>
      <c r="F5391" s="4" t="s">
        <v>37</v>
      </c>
      <c r="G5391" s="4" t="s">
        <v>51</v>
      </c>
      <c r="J5391" s="4" t="s">
        <v>110</v>
      </c>
      <c r="K5391" s="4" t="s">
        <v>77</v>
      </c>
      <c r="L5391" s="4" t="s">
        <v>1431</v>
      </c>
      <c r="M5391" s="4" t="s">
        <v>1432</v>
      </c>
      <c r="N5391" s="4" t="s">
        <v>36</v>
      </c>
      <c r="O5391" s="4">
        <v>1</v>
      </c>
      <c r="P5391" s="4" t="s">
        <v>55</v>
      </c>
      <c r="Q5391" s="4">
        <v>23.98</v>
      </c>
      <c r="S5391" s="4">
        <v>0.3</v>
      </c>
      <c r="Y5391" s="4" t="s">
        <v>21405</v>
      </c>
      <c r="Z5391" s="4" t="s">
        <v>201</v>
      </c>
      <c r="AA5391" s="4" t="s">
        <v>21406</v>
      </c>
      <c r="AB5391" s="4" t="s">
        <v>58</v>
      </c>
      <c r="AD5391" s="4" t="b">
        <v>0</v>
      </c>
      <c r="AG5391" s="11">
        <f t="shared" si="84"/>
        <v>43333</v>
      </c>
    </row>
    <row r="5392" s="4" customFormat="1" spans="1:33">
      <c r="A5392" s="4" t="s">
        <v>21402</v>
      </c>
      <c r="B5392" s="4" t="s">
        <v>21402</v>
      </c>
      <c r="C5392" s="4" t="s">
        <v>21403</v>
      </c>
      <c r="D5392" s="4" t="s">
        <v>21404</v>
      </c>
      <c r="E5392" s="4" t="s">
        <v>36</v>
      </c>
      <c r="F5392" s="4" t="s">
        <v>37</v>
      </c>
      <c r="G5392" s="4" t="s">
        <v>51</v>
      </c>
      <c r="J5392" s="4" t="s">
        <v>110</v>
      </c>
      <c r="K5392" s="4" t="s">
        <v>328</v>
      </c>
      <c r="L5392" s="4" t="s">
        <v>329</v>
      </c>
      <c r="M5392" s="4" t="s">
        <v>330</v>
      </c>
      <c r="N5392" s="4" t="s">
        <v>36</v>
      </c>
      <c r="O5392" s="4">
        <v>1</v>
      </c>
      <c r="P5392" s="4" t="s">
        <v>55</v>
      </c>
      <c r="Q5392" s="4">
        <v>23.98</v>
      </c>
      <c r="S5392" s="4">
        <v>0.1</v>
      </c>
      <c r="Y5392" s="4" t="s">
        <v>21405</v>
      </c>
      <c r="Z5392" s="4" t="s">
        <v>201</v>
      </c>
      <c r="AA5392" s="4" t="s">
        <v>21406</v>
      </c>
      <c r="AB5392" s="4" t="s">
        <v>58</v>
      </c>
      <c r="AD5392" s="4" t="b">
        <v>0</v>
      </c>
      <c r="AG5392" s="11">
        <f t="shared" si="84"/>
        <v>43333</v>
      </c>
    </row>
    <row r="5393" s="4" customFormat="1" spans="1:33">
      <c r="A5393" s="4" t="s">
        <v>21402</v>
      </c>
      <c r="B5393" s="4" t="s">
        <v>21402</v>
      </c>
      <c r="C5393" s="4" t="s">
        <v>21403</v>
      </c>
      <c r="D5393" s="4" t="s">
        <v>21404</v>
      </c>
      <c r="E5393" s="4" t="s">
        <v>36</v>
      </c>
      <c r="F5393" s="4" t="s">
        <v>37</v>
      </c>
      <c r="G5393" s="4" t="s">
        <v>51</v>
      </c>
      <c r="J5393" s="4" t="s">
        <v>110</v>
      </c>
      <c r="K5393" s="4" t="s">
        <v>81</v>
      </c>
      <c r="L5393" s="4" t="s">
        <v>82</v>
      </c>
      <c r="M5393" s="4" t="s">
        <v>83</v>
      </c>
      <c r="N5393" s="4" t="s">
        <v>36</v>
      </c>
      <c r="O5393" s="4">
        <v>1</v>
      </c>
      <c r="P5393" s="4" t="s">
        <v>55</v>
      </c>
      <c r="Q5393" s="4">
        <v>23.98</v>
      </c>
      <c r="S5393" s="4">
        <v>0.3</v>
      </c>
      <c r="Y5393" s="4" t="s">
        <v>21405</v>
      </c>
      <c r="Z5393" s="4" t="s">
        <v>201</v>
      </c>
      <c r="AA5393" s="4" t="s">
        <v>21406</v>
      </c>
      <c r="AB5393" s="4" t="s">
        <v>58</v>
      </c>
      <c r="AD5393" s="4" t="b">
        <v>0</v>
      </c>
      <c r="AG5393" s="11">
        <f t="shared" si="84"/>
        <v>43333</v>
      </c>
    </row>
    <row r="5394" s="4" customFormat="1" spans="1:33">
      <c r="A5394" s="4" t="s">
        <v>21407</v>
      </c>
      <c r="B5394" s="4" t="s">
        <v>21407</v>
      </c>
      <c r="C5394" s="4" t="s">
        <v>21408</v>
      </c>
      <c r="D5394" s="4" t="s">
        <v>21409</v>
      </c>
      <c r="E5394" s="4" t="s">
        <v>36</v>
      </c>
      <c r="F5394" s="4" t="s">
        <v>37</v>
      </c>
      <c r="G5394" s="4" t="s">
        <v>51</v>
      </c>
      <c r="J5394" s="4" t="s">
        <v>39</v>
      </c>
      <c r="K5394" s="4" t="s">
        <v>1897</v>
      </c>
      <c r="L5394" s="4" t="s">
        <v>1898</v>
      </c>
      <c r="M5394" s="4" t="s">
        <v>1899</v>
      </c>
      <c r="N5394" s="4" t="s">
        <v>36</v>
      </c>
      <c r="O5394" s="4">
        <v>1</v>
      </c>
      <c r="P5394" s="4" t="s">
        <v>55</v>
      </c>
      <c r="Q5394" s="4">
        <v>23.98</v>
      </c>
      <c r="Y5394" s="4" t="s">
        <v>14046</v>
      </c>
      <c r="Z5394" s="4" t="s">
        <v>147</v>
      </c>
      <c r="AA5394" s="4" t="s">
        <v>21410</v>
      </c>
      <c r="AB5394" s="4" t="s">
        <v>58</v>
      </c>
      <c r="AD5394" s="4" t="b">
        <v>0</v>
      </c>
      <c r="AG5394" s="11">
        <f t="shared" si="84"/>
        <v>43333</v>
      </c>
    </row>
    <row r="5395" s="4" customFormat="1" spans="1:33">
      <c r="A5395" s="4" t="s">
        <v>21411</v>
      </c>
      <c r="B5395" s="4" t="s">
        <v>21411</v>
      </c>
      <c r="C5395" s="4" t="s">
        <v>21412</v>
      </c>
      <c r="D5395" s="4" t="s">
        <v>21413</v>
      </c>
      <c r="E5395" s="4" t="s">
        <v>36</v>
      </c>
      <c r="F5395" s="4" t="s">
        <v>37</v>
      </c>
      <c r="G5395" s="4" t="s">
        <v>51</v>
      </c>
      <c r="J5395" s="4" t="s">
        <v>110</v>
      </c>
      <c r="K5395" s="4" t="s">
        <v>380</v>
      </c>
      <c r="L5395" s="4" t="s">
        <v>381</v>
      </c>
      <c r="M5395" s="4" t="s">
        <v>382</v>
      </c>
      <c r="N5395" s="4" t="s">
        <v>36</v>
      </c>
      <c r="O5395" s="4">
        <v>1</v>
      </c>
      <c r="P5395" s="4" t="s">
        <v>55</v>
      </c>
      <c r="Q5395" s="4">
        <v>23.98</v>
      </c>
      <c r="S5395" s="4">
        <v>2.09</v>
      </c>
      <c r="Y5395" s="4" t="s">
        <v>21414</v>
      </c>
      <c r="Z5395" s="4" t="s">
        <v>115</v>
      </c>
      <c r="AA5395" s="4">
        <v>77984</v>
      </c>
      <c r="AB5395" s="4" t="s">
        <v>58</v>
      </c>
      <c r="AD5395" s="4" t="b">
        <v>0</v>
      </c>
      <c r="AG5395" s="11">
        <f t="shared" si="84"/>
        <v>43333</v>
      </c>
    </row>
    <row r="5396" s="4" customFormat="1" spans="1:33">
      <c r="A5396" s="4" t="s">
        <v>21415</v>
      </c>
      <c r="B5396" s="4" t="s">
        <v>21415</v>
      </c>
      <c r="C5396" s="4" t="s">
        <v>21416</v>
      </c>
      <c r="D5396" s="4" t="s">
        <v>21417</v>
      </c>
      <c r="E5396" s="4" t="s">
        <v>36</v>
      </c>
      <c r="F5396" s="4" t="s">
        <v>37</v>
      </c>
      <c r="G5396" s="4" t="s">
        <v>51</v>
      </c>
      <c r="J5396" s="4" t="s">
        <v>39</v>
      </c>
      <c r="K5396" s="4" t="s">
        <v>380</v>
      </c>
      <c r="L5396" s="4" t="s">
        <v>381</v>
      </c>
      <c r="M5396" s="4" t="s">
        <v>382</v>
      </c>
      <c r="N5396" s="4" t="s">
        <v>36</v>
      </c>
      <c r="O5396" s="4">
        <v>1</v>
      </c>
      <c r="P5396" s="4" t="s">
        <v>55</v>
      </c>
      <c r="Q5396" s="4">
        <v>23.98</v>
      </c>
      <c r="Y5396" s="4" t="s">
        <v>21418</v>
      </c>
      <c r="Z5396" s="4" t="s">
        <v>224</v>
      </c>
      <c r="AA5396" s="4" t="s">
        <v>21419</v>
      </c>
      <c r="AB5396" s="4" t="s">
        <v>58</v>
      </c>
      <c r="AD5396" s="4" t="b">
        <v>0</v>
      </c>
      <c r="AG5396" s="11">
        <f t="shared" si="84"/>
        <v>43333</v>
      </c>
    </row>
    <row r="5397" s="4" customFormat="1" spans="1:33">
      <c r="A5397" s="4" t="s">
        <v>21420</v>
      </c>
      <c r="B5397" s="4" t="s">
        <v>21420</v>
      </c>
      <c r="C5397" s="4" t="s">
        <v>21421</v>
      </c>
      <c r="D5397" s="4" t="s">
        <v>21422</v>
      </c>
      <c r="E5397" s="4" t="s">
        <v>36</v>
      </c>
      <c r="F5397" s="4" t="s">
        <v>37</v>
      </c>
      <c r="G5397" s="4" t="s">
        <v>51</v>
      </c>
      <c r="J5397" s="4" t="s">
        <v>39</v>
      </c>
      <c r="K5397" s="4" t="s">
        <v>635</v>
      </c>
      <c r="L5397" s="4" t="s">
        <v>636</v>
      </c>
      <c r="M5397" s="4" t="s">
        <v>637</v>
      </c>
      <c r="N5397" s="4" t="s">
        <v>36</v>
      </c>
      <c r="O5397" s="4">
        <v>1</v>
      </c>
      <c r="P5397" s="4" t="s">
        <v>55</v>
      </c>
      <c r="Q5397" s="4">
        <v>23.98</v>
      </c>
      <c r="Y5397" s="4" t="s">
        <v>21423</v>
      </c>
      <c r="Z5397" s="4" t="s">
        <v>201</v>
      </c>
      <c r="AA5397" s="4" t="s">
        <v>21424</v>
      </c>
      <c r="AB5397" s="4" t="s">
        <v>58</v>
      </c>
      <c r="AD5397" s="4" t="b">
        <v>0</v>
      </c>
      <c r="AG5397" s="11">
        <f t="shared" si="84"/>
        <v>43333</v>
      </c>
    </row>
    <row r="5398" s="4" customFormat="1" spans="1:33">
      <c r="A5398" s="4" t="s">
        <v>21420</v>
      </c>
      <c r="B5398" s="4" t="s">
        <v>21420</v>
      </c>
      <c r="C5398" s="4" t="s">
        <v>21421</v>
      </c>
      <c r="D5398" s="4" t="s">
        <v>21422</v>
      </c>
      <c r="E5398" s="4" t="s">
        <v>36</v>
      </c>
      <c r="F5398" s="4" t="s">
        <v>37</v>
      </c>
      <c r="G5398" s="4" t="s">
        <v>51</v>
      </c>
      <c r="J5398" s="4" t="s">
        <v>39</v>
      </c>
      <c r="K5398" s="4" t="s">
        <v>482</v>
      </c>
      <c r="L5398" s="4" t="s">
        <v>483</v>
      </c>
      <c r="M5398" s="4" t="s">
        <v>484</v>
      </c>
      <c r="N5398" s="4" t="s">
        <v>36</v>
      </c>
      <c r="O5398" s="4">
        <v>1</v>
      </c>
      <c r="P5398" s="4" t="s">
        <v>55</v>
      </c>
      <c r="Q5398" s="4">
        <v>23.98</v>
      </c>
      <c r="Y5398" s="4" t="s">
        <v>21423</v>
      </c>
      <c r="Z5398" s="4" t="s">
        <v>201</v>
      </c>
      <c r="AA5398" s="4" t="s">
        <v>21424</v>
      </c>
      <c r="AB5398" s="4" t="s">
        <v>58</v>
      </c>
      <c r="AD5398" s="4" t="b">
        <v>0</v>
      </c>
      <c r="AG5398" s="11">
        <f t="shared" si="84"/>
        <v>43333</v>
      </c>
    </row>
    <row r="5399" s="4" customFormat="1" spans="1:33">
      <c r="A5399" s="4" t="s">
        <v>21420</v>
      </c>
      <c r="B5399" s="4" t="s">
        <v>21420</v>
      </c>
      <c r="C5399" s="4" t="s">
        <v>21421</v>
      </c>
      <c r="D5399" s="4" t="s">
        <v>21422</v>
      </c>
      <c r="E5399" s="4" t="s">
        <v>36</v>
      </c>
      <c r="F5399" s="4" t="s">
        <v>37</v>
      </c>
      <c r="G5399" s="4" t="s">
        <v>51</v>
      </c>
      <c r="J5399" s="4" t="s">
        <v>39</v>
      </c>
      <c r="K5399" s="4" t="s">
        <v>1281</v>
      </c>
      <c r="L5399" s="4" t="s">
        <v>1282</v>
      </c>
      <c r="M5399" s="4" t="s">
        <v>1283</v>
      </c>
      <c r="N5399" s="4" t="s">
        <v>36</v>
      </c>
      <c r="O5399" s="4">
        <v>1</v>
      </c>
      <c r="P5399" s="4" t="s">
        <v>55</v>
      </c>
      <c r="Q5399" s="4">
        <v>23.98</v>
      </c>
      <c r="Y5399" s="4" t="s">
        <v>21423</v>
      </c>
      <c r="Z5399" s="4" t="s">
        <v>201</v>
      </c>
      <c r="AA5399" s="4" t="s">
        <v>21424</v>
      </c>
      <c r="AB5399" s="4" t="s">
        <v>58</v>
      </c>
      <c r="AD5399" s="4" t="b">
        <v>0</v>
      </c>
      <c r="AG5399" s="11">
        <f t="shared" si="84"/>
        <v>43333</v>
      </c>
    </row>
    <row r="5400" s="4" customFormat="1" spans="1:33">
      <c r="A5400" s="4" t="s">
        <v>21420</v>
      </c>
      <c r="B5400" s="4" t="s">
        <v>21420</v>
      </c>
      <c r="C5400" s="4" t="s">
        <v>21421</v>
      </c>
      <c r="D5400" s="4" t="s">
        <v>21422</v>
      </c>
      <c r="E5400" s="4" t="s">
        <v>36</v>
      </c>
      <c r="F5400" s="4" t="s">
        <v>37</v>
      </c>
      <c r="G5400" s="4" t="s">
        <v>51</v>
      </c>
      <c r="J5400" s="4" t="s">
        <v>39</v>
      </c>
      <c r="K5400" s="4" t="s">
        <v>1132</v>
      </c>
      <c r="L5400" s="4" t="s">
        <v>1133</v>
      </c>
      <c r="M5400" s="4" t="s">
        <v>1134</v>
      </c>
      <c r="N5400" s="4" t="s">
        <v>36</v>
      </c>
      <c r="O5400" s="4">
        <v>1</v>
      </c>
      <c r="P5400" s="4" t="s">
        <v>55</v>
      </c>
      <c r="Q5400" s="4">
        <v>23.98</v>
      </c>
      <c r="Y5400" s="4" t="s">
        <v>21423</v>
      </c>
      <c r="Z5400" s="4" t="s">
        <v>201</v>
      </c>
      <c r="AA5400" s="4" t="s">
        <v>21424</v>
      </c>
      <c r="AB5400" s="4" t="s">
        <v>58</v>
      </c>
      <c r="AD5400" s="4" t="b">
        <v>0</v>
      </c>
      <c r="AG5400" s="11">
        <f t="shared" si="84"/>
        <v>43333</v>
      </c>
    </row>
    <row r="5401" s="4" customFormat="1" spans="1:33">
      <c r="A5401" s="4" t="s">
        <v>21425</v>
      </c>
      <c r="B5401" s="4" t="s">
        <v>21425</v>
      </c>
      <c r="C5401" s="4" t="s">
        <v>21426</v>
      </c>
      <c r="D5401" s="4" t="s">
        <v>21427</v>
      </c>
      <c r="E5401" s="4" t="s">
        <v>36</v>
      </c>
      <c r="F5401" s="4" t="s">
        <v>37</v>
      </c>
      <c r="G5401" s="4" t="s">
        <v>51</v>
      </c>
      <c r="J5401" s="4" t="s">
        <v>39</v>
      </c>
      <c r="K5401" s="4" t="s">
        <v>21428</v>
      </c>
      <c r="L5401" s="4" t="s">
        <v>21429</v>
      </c>
      <c r="M5401" s="4" t="s">
        <v>21430</v>
      </c>
      <c r="N5401" s="4" t="s">
        <v>36</v>
      </c>
      <c r="O5401" s="4">
        <v>1</v>
      </c>
      <c r="P5401" s="4" t="s">
        <v>55</v>
      </c>
      <c r="Q5401" s="4">
        <v>27.98</v>
      </c>
      <c r="Y5401" s="4" t="s">
        <v>1667</v>
      </c>
      <c r="Z5401" s="4" t="s">
        <v>47</v>
      </c>
      <c r="AA5401" s="4" t="s">
        <v>21431</v>
      </c>
      <c r="AB5401" s="4" t="s">
        <v>58</v>
      </c>
      <c r="AD5401" s="4" t="b">
        <v>0</v>
      </c>
      <c r="AG5401" s="11">
        <f t="shared" si="84"/>
        <v>43333</v>
      </c>
    </row>
    <row r="5402" s="4" customFormat="1" spans="1:33">
      <c r="A5402" s="4" t="s">
        <v>21425</v>
      </c>
      <c r="B5402" s="4" t="s">
        <v>21425</v>
      </c>
      <c r="C5402" s="4" t="s">
        <v>21426</v>
      </c>
      <c r="D5402" s="4" t="s">
        <v>21427</v>
      </c>
      <c r="E5402" s="4" t="s">
        <v>36</v>
      </c>
      <c r="F5402" s="4" t="s">
        <v>37</v>
      </c>
      <c r="G5402" s="4" t="s">
        <v>51</v>
      </c>
      <c r="J5402" s="4" t="s">
        <v>39</v>
      </c>
      <c r="K5402" s="4" t="s">
        <v>6214</v>
      </c>
      <c r="L5402" s="4" t="s">
        <v>6215</v>
      </c>
      <c r="M5402" s="4" t="s">
        <v>6216</v>
      </c>
      <c r="N5402" s="4" t="s">
        <v>36</v>
      </c>
      <c r="O5402" s="4">
        <v>1</v>
      </c>
      <c r="P5402" s="4" t="s">
        <v>55</v>
      </c>
      <c r="Q5402" s="4">
        <v>22.98</v>
      </c>
      <c r="Y5402" s="4" t="s">
        <v>1667</v>
      </c>
      <c r="Z5402" s="4" t="s">
        <v>47</v>
      </c>
      <c r="AA5402" s="4" t="s">
        <v>21431</v>
      </c>
      <c r="AB5402" s="4" t="s">
        <v>58</v>
      </c>
      <c r="AD5402" s="4" t="b">
        <v>0</v>
      </c>
      <c r="AG5402" s="11">
        <f t="shared" si="84"/>
        <v>43333</v>
      </c>
    </row>
    <row r="5403" s="4" customFormat="1" spans="1:33">
      <c r="A5403" s="4" t="s">
        <v>21432</v>
      </c>
      <c r="B5403" s="4" t="s">
        <v>21432</v>
      </c>
      <c r="C5403" s="4" t="s">
        <v>21433</v>
      </c>
      <c r="D5403" s="4" t="s">
        <v>21434</v>
      </c>
      <c r="E5403" s="4" t="s">
        <v>36</v>
      </c>
      <c r="F5403" s="4" t="s">
        <v>37</v>
      </c>
      <c r="G5403" s="4" t="s">
        <v>51</v>
      </c>
      <c r="J5403" s="4" t="s">
        <v>39</v>
      </c>
      <c r="K5403" s="4" t="s">
        <v>12844</v>
      </c>
      <c r="L5403" s="4" t="s">
        <v>12845</v>
      </c>
      <c r="M5403" s="4" t="s">
        <v>12846</v>
      </c>
      <c r="N5403" s="4" t="s">
        <v>36</v>
      </c>
      <c r="O5403" s="4">
        <v>1</v>
      </c>
      <c r="P5403" s="4" t="s">
        <v>55</v>
      </c>
      <c r="Q5403" s="4">
        <v>22.98</v>
      </c>
      <c r="Y5403" s="4" t="s">
        <v>10599</v>
      </c>
      <c r="Z5403" s="4" t="s">
        <v>1394</v>
      </c>
      <c r="AA5403" s="4" t="s">
        <v>21435</v>
      </c>
      <c r="AB5403" s="4" t="s">
        <v>58</v>
      </c>
      <c r="AD5403" s="4" t="b">
        <v>0</v>
      </c>
      <c r="AG5403" s="11">
        <f t="shared" si="84"/>
        <v>43333</v>
      </c>
    </row>
    <row r="5404" s="4" customFormat="1" spans="1:33">
      <c r="A5404" s="4" t="s">
        <v>21432</v>
      </c>
      <c r="B5404" s="4" t="s">
        <v>21432</v>
      </c>
      <c r="C5404" s="4" t="s">
        <v>21433</v>
      </c>
      <c r="D5404" s="4" t="s">
        <v>21434</v>
      </c>
      <c r="E5404" s="4" t="s">
        <v>36</v>
      </c>
      <c r="F5404" s="4" t="s">
        <v>37</v>
      </c>
      <c r="G5404" s="4" t="s">
        <v>51</v>
      </c>
      <c r="J5404" s="4" t="s">
        <v>39</v>
      </c>
      <c r="K5404" s="4" t="s">
        <v>3017</v>
      </c>
      <c r="L5404" s="4" t="s">
        <v>3018</v>
      </c>
      <c r="M5404" s="4" t="s">
        <v>3019</v>
      </c>
      <c r="N5404" s="4" t="s">
        <v>36</v>
      </c>
      <c r="O5404" s="4">
        <v>1</v>
      </c>
      <c r="P5404" s="4" t="s">
        <v>55</v>
      </c>
      <c r="Q5404" s="4">
        <v>22.98</v>
      </c>
      <c r="Y5404" s="4" t="s">
        <v>10599</v>
      </c>
      <c r="Z5404" s="4" t="s">
        <v>1394</v>
      </c>
      <c r="AA5404" s="4" t="s">
        <v>21435</v>
      </c>
      <c r="AB5404" s="4" t="s">
        <v>58</v>
      </c>
      <c r="AD5404" s="4" t="b">
        <v>0</v>
      </c>
      <c r="AG5404" s="11">
        <f t="shared" si="84"/>
        <v>43333</v>
      </c>
    </row>
    <row r="5405" s="4" customFormat="1" spans="1:33">
      <c r="A5405" s="4" t="s">
        <v>21436</v>
      </c>
      <c r="B5405" s="4" t="s">
        <v>21436</v>
      </c>
      <c r="C5405" s="4" t="s">
        <v>21437</v>
      </c>
      <c r="D5405" s="4" t="s">
        <v>21438</v>
      </c>
      <c r="E5405" s="4" t="s">
        <v>36</v>
      </c>
      <c r="F5405" s="4" t="s">
        <v>37</v>
      </c>
      <c r="G5405" s="4" t="s">
        <v>51</v>
      </c>
      <c r="J5405" s="4" t="s">
        <v>39</v>
      </c>
      <c r="K5405" s="4" t="s">
        <v>77</v>
      </c>
      <c r="L5405" s="4" t="s">
        <v>5714</v>
      </c>
      <c r="M5405" s="4" t="s">
        <v>5715</v>
      </c>
      <c r="N5405" s="4" t="s">
        <v>36</v>
      </c>
      <c r="O5405" s="4">
        <v>1</v>
      </c>
      <c r="P5405" s="4" t="s">
        <v>55</v>
      </c>
      <c r="Q5405" s="4">
        <v>22.98</v>
      </c>
      <c r="Y5405" s="4" t="s">
        <v>21439</v>
      </c>
      <c r="Z5405" s="4" t="s">
        <v>115</v>
      </c>
      <c r="AA5405" s="4" t="s">
        <v>21440</v>
      </c>
      <c r="AB5405" s="4" t="s">
        <v>58</v>
      </c>
      <c r="AD5405" s="4" t="b">
        <v>0</v>
      </c>
      <c r="AG5405" s="11">
        <f t="shared" si="84"/>
        <v>43333</v>
      </c>
    </row>
    <row r="5406" s="4" customFormat="1" spans="1:33">
      <c r="A5406" s="4" t="s">
        <v>21441</v>
      </c>
      <c r="B5406" s="4" t="s">
        <v>21441</v>
      </c>
      <c r="C5406" s="4" t="s">
        <v>21442</v>
      </c>
      <c r="D5406" s="4" t="s">
        <v>21443</v>
      </c>
      <c r="E5406" s="4" t="s">
        <v>36</v>
      </c>
      <c r="F5406" s="4" t="s">
        <v>37</v>
      </c>
      <c r="G5406" s="4" t="s">
        <v>51</v>
      </c>
      <c r="J5406" s="4" t="s">
        <v>39</v>
      </c>
      <c r="K5406" s="4" t="s">
        <v>1672</v>
      </c>
      <c r="L5406" s="4" t="s">
        <v>1673</v>
      </c>
      <c r="M5406" s="4" t="s">
        <v>1674</v>
      </c>
      <c r="N5406" s="4" t="s">
        <v>36</v>
      </c>
      <c r="O5406" s="4">
        <v>1</v>
      </c>
      <c r="P5406" s="4" t="s">
        <v>55</v>
      </c>
      <c r="Q5406" s="4">
        <v>22.98</v>
      </c>
      <c r="Y5406" s="4" t="s">
        <v>3381</v>
      </c>
      <c r="Z5406" s="4" t="s">
        <v>121</v>
      </c>
      <c r="AA5406" s="4" t="s">
        <v>21444</v>
      </c>
      <c r="AB5406" s="4" t="s">
        <v>58</v>
      </c>
      <c r="AD5406" s="4" t="b">
        <v>0</v>
      </c>
      <c r="AG5406" s="11">
        <f t="shared" si="84"/>
        <v>43333</v>
      </c>
    </row>
    <row r="5407" s="4" customFormat="1" spans="1:33">
      <c r="A5407" s="4" t="s">
        <v>21441</v>
      </c>
      <c r="B5407" s="4" t="s">
        <v>21441</v>
      </c>
      <c r="C5407" s="4" t="s">
        <v>21442</v>
      </c>
      <c r="D5407" s="4" t="s">
        <v>21443</v>
      </c>
      <c r="E5407" s="4" t="s">
        <v>36</v>
      </c>
      <c r="F5407" s="4" t="s">
        <v>37</v>
      </c>
      <c r="G5407" s="4" t="s">
        <v>51</v>
      </c>
      <c r="J5407" s="4" t="s">
        <v>39</v>
      </c>
      <c r="K5407" s="4" t="s">
        <v>229</v>
      </c>
      <c r="L5407" s="4" t="s">
        <v>230</v>
      </c>
      <c r="M5407" s="4" t="s">
        <v>231</v>
      </c>
      <c r="N5407" s="4" t="s">
        <v>36</v>
      </c>
      <c r="O5407" s="4">
        <v>1</v>
      </c>
      <c r="P5407" s="4" t="s">
        <v>55</v>
      </c>
      <c r="Q5407" s="4">
        <v>23.98</v>
      </c>
      <c r="Y5407" s="4" t="s">
        <v>3381</v>
      </c>
      <c r="Z5407" s="4" t="s">
        <v>121</v>
      </c>
      <c r="AA5407" s="4" t="s">
        <v>21444</v>
      </c>
      <c r="AB5407" s="4" t="s">
        <v>58</v>
      </c>
      <c r="AD5407" s="4" t="b">
        <v>0</v>
      </c>
      <c r="AG5407" s="11">
        <f t="shared" si="84"/>
        <v>43333</v>
      </c>
    </row>
    <row r="5408" s="4" customFormat="1" spans="1:33">
      <c r="A5408" s="4" t="s">
        <v>21445</v>
      </c>
      <c r="B5408" s="4" t="s">
        <v>21445</v>
      </c>
      <c r="C5408" s="4" t="s">
        <v>21446</v>
      </c>
      <c r="D5408" s="4" t="s">
        <v>21447</v>
      </c>
      <c r="E5408" s="4" t="s">
        <v>36</v>
      </c>
      <c r="F5408" s="4" t="s">
        <v>37</v>
      </c>
      <c r="G5408" s="4" t="s">
        <v>51</v>
      </c>
      <c r="J5408" s="4" t="s">
        <v>39</v>
      </c>
      <c r="K5408" s="4" t="s">
        <v>635</v>
      </c>
      <c r="L5408" s="4" t="s">
        <v>636</v>
      </c>
      <c r="M5408" s="4" t="s">
        <v>637</v>
      </c>
      <c r="N5408" s="4" t="s">
        <v>36</v>
      </c>
      <c r="O5408" s="4">
        <v>1</v>
      </c>
      <c r="P5408" s="4" t="s">
        <v>55</v>
      </c>
      <c r="Q5408" s="4">
        <v>23.98</v>
      </c>
      <c r="Y5408" s="4" t="s">
        <v>21448</v>
      </c>
      <c r="Z5408" s="4" t="s">
        <v>2028</v>
      </c>
      <c r="AA5408" s="4" t="s">
        <v>21449</v>
      </c>
      <c r="AB5408" s="4" t="s">
        <v>58</v>
      </c>
      <c r="AD5408" s="4" t="b">
        <v>0</v>
      </c>
      <c r="AG5408" s="11">
        <f t="shared" si="84"/>
        <v>43333</v>
      </c>
    </row>
    <row r="5409" s="4" customFormat="1" spans="1:33">
      <c r="A5409" s="4" t="s">
        <v>21450</v>
      </c>
      <c r="B5409" s="4" t="s">
        <v>21450</v>
      </c>
      <c r="C5409" s="4" t="s">
        <v>21451</v>
      </c>
      <c r="D5409" s="4" t="s">
        <v>21452</v>
      </c>
      <c r="E5409" s="4" t="s">
        <v>36</v>
      </c>
      <c r="F5409" s="4" t="s">
        <v>37</v>
      </c>
      <c r="G5409" s="4" t="s">
        <v>51</v>
      </c>
      <c r="J5409" s="4" t="s">
        <v>39</v>
      </c>
      <c r="K5409" s="4" t="s">
        <v>380</v>
      </c>
      <c r="L5409" s="4" t="s">
        <v>381</v>
      </c>
      <c r="M5409" s="4" t="s">
        <v>382</v>
      </c>
      <c r="N5409" s="4" t="s">
        <v>36</v>
      </c>
      <c r="O5409" s="4">
        <v>1</v>
      </c>
      <c r="P5409" s="4" t="s">
        <v>55</v>
      </c>
      <c r="Q5409" s="4">
        <v>23.98</v>
      </c>
      <c r="Y5409" s="4" t="s">
        <v>21453</v>
      </c>
      <c r="Z5409" s="4" t="s">
        <v>978</v>
      </c>
      <c r="AA5409" s="4">
        <v>14120</v>
      </c>
      <c r="AB5409" s="4" t="s">
        <v>58</v>
      </c>
      <c r="AD5409" s="4" t="b">
        <v>0</v>
      </c>
      <c r="AG5409" s="11">
        <f t="shared" si="84"/>
        <v>43333</v>
      </c>
    </row>
    <row r="5410" s="4" customFormat="1" spans="1:33">
      <c r="A5410" s="4" t="s">
        <v>21454</v>
      </c>
      <c r="B5410" s="4" t="s">
        <v>21454</v>
      </c>
      <c r="C5410" s="4" t="s">
        <v>21455</v>
      </c>
      <c r="D5410" s="4" t="s">
        <v>21456</v>
      </c>
      <c r="E5410" s="4" t="s">
        <v>36</v>
      </c>
      <c r="F5410" s="4" t="s">
        <v>37</v>
      </c>
      <c r="G5410" s="4" t="s">
        <v>51</v>
      </c>
      <c r="J5410" s="4" t="s">
        <v>39</v>
      </c>
      <c r="K5410" s="4" t="s">
        <v>3182</v>
      </c>
      <c r="L5410" s="4" t="s">
        <v>9313</v>
      </c>
      <c r="M5410" s="4" t="s">
        <v>3184</v>
      </c>
      <c r="N5410" s="4" t="s">
        <v>36</v>
      </c>
      <c r="O5410" s="4">
        <v>1</v>
      </c>
      <c r="P5410" s="4" t="s">
        <v>55</v>
      </c>
      <c r="Q5410" s="4">
        <v>22.98</v>
      </c>
      <c r="Y5410" s="4" t="s">
        <v>16808</v>
      </c>
      <c r="Z5410" s="4" t="s">
        <v>166</v>
      </c>
      <c r="AA5410" s="4" t="s">
        <v>21457</v>
      </c>
      <c r="AB5410" s="4" t="s">
        <v>58</v>
      </c>
      <c r="AD5410" s="4" t="b">
        <v>0</v>
      </c>
      <c r="AG5410" s="11">
        <f t="shared" si="84"/>
        <v>43333</v>
      </c>
    </row>
    <row r="5411" s="4" customFormat="1" spans="1:33">
      <c r="A5411" s="4" t="s">
        <v>21458</v>
      </c>
      <c r="B5411" s="4" t="s">
        <v>21458</v>
      </c>
      <c r="C5411" s="4" t="s">
        <v>21459</v>
      </c>
      <c r="D5411" s="4" t="s">
        <v>21460</v>
      </c>
      <c r="E5411" s="4" t="s">
        <v>36</v>
      </c>
      <c r="F5411" s="4" t="s">
        <v>37</v>
      </c>
      <c r="G5411" s="4" t="s">
        <v>51</v>
      </c>
      <c r="J5411" s="4" t="s">
        <v>39</v>
      </c>
      <c r="K5411" s="4" t="s">
        <v>13664</v>
      </c>
      <c r="L5411" s="4" t="s">
        <v>13665</v>
      </c>
      <c r="M5411" s="4" t="s">
        <v>1403</v>
      </c>
      <c r="N5411" s="4" t="s">
        <v>36</v>
      </c>
      <c r="O5411" s="4">
        <v>1</v>
      </c>
      <c r="P5411" s="4" t="s">
        <v>55</v>
      </c>
      <c r="Q5411" s="4">
        <v>23.98</v>
      </c>
      <c r="Y5411" s="4" t="s">
        <v>21461</v>
      </c>
      <c r="Z5411" s="4" t="s">
        <v>21462</v>
      </c>
      <c r="AA5411" s="4">
        <v>97325</v>
      </c>
      <c r="AB5411" s="4" t="s">
        <v>58</v>
      </c>
      <c r="AD5411" s="4" t="b">
        <v>0</v>
      </c>
      <c r="AG5411" s="11">
        <f t="shared" si="84"/>
        <v>43333</v>
      </c>
    </row>
    <row r="5412" s="4" customFormat="1" spans="1:33">
      <c r="A5412" s="4" t="s">
        <v>21463</v>
      </c>
      <c r="B5412" s="4" t="s">
        <v>21463</v>
      </c>
      <c r="C5412" s="4" t="s">
        <v>21464</v>
      </c>
      <c r="D5412" s="4" t="s">
        <v>21465</v>
      </c>
      <c r="E5412" s="4" t="s">
        <v>36</v>
      </c>
      <c r="F5412" s="4" t="s">
        <v>37</v>
      </c>
      <c r="G5412" s="4" t="s">
        <v>51</v>
      </c>
      <c r="J5412" s="4" t="s">
        <v>39</v>
      </c>
      <c r="K5412" s="4" t="s">
        <v>678</v>
      </c>
      <c r="L5412" s="4" t="s">
        <v>679</v>
      </c>
      <c r="M5412" s="4" t="s">
        <v>680</v>
      </c>
      <c r="N5412" s="4" t="s">
        <v>36</v>
      </c>
      <c r="O5412" s="4">
        <v>1</v>
      </c>
      <c r="P5412" s="4" t="s">
        <v>55</v>
      </c>
      <c r="Q5412" s="4">
        <v>23.98</v>
      </c>
      <c r="Y5412" s="4" t="s">
        <v>4543</v>
      </c>
      <c r="Z5412" s="4" t="s">
        <v>5375</v>
      </c>
      <c r="AA5412" s="4" t="s">
        <v>21466</v>
      </c>
      <c r="AB5412" s="4" t="s">
        <v>58</v>
      </c>
      <c r="AD5412" s="4" t="b">
        <v>0</v>
      </c>
      <c r="AG5412" s="11">
        <f t="shared" si="84"/>
        <v>43333</v>
      </c>
    </row>
    <row r="5413" s="4" customFormat="1" spans="1:33">
      <c r="A5413" s="4" t="s">
        <v>21463</v>
      </c>
      <c r="B5413" s="4" t="s">
        <v>21463</v>
      </c>
      <c r="C5413" s="4" t="s">
        <v>21464</v>
      </c>
      <c r="D5413" s="4" t="s">
        <v>21465</v>
      </c>
      <c r="E5413" s="4" t="s">
        <v>36</v>
      </c>
      <c r="F5413" s="4" t="s">
        <v>37</v>
      </c>
      <c r="G5413" s="4" t="s">
        <v>51</v>
      </c>
      <c r="J5413" s="4" t="s">
        <v>39</v>
      </c>
      <c r="K5413" s="4" t="s">
        <v>685</v>
      </c>
      <c r="L5413" s="4" t="s">
        <v>686</v>
      </c>
      <c r="M5413" s="4" t="s">
        <v>687</v>
      </c>
      <c r="N5413" s="4" t="s">
        <v>36</v>
      </c>
      <c r="O5413" s="4">
        <v>1</v>
      </c>
      <c r="P5413" s="4" t="s">
        <v>55</v>
      </c>
      <c r="Q5413" s="4">
        <v>22.98</v>
      </c>
      <c r="Y5413" s="4" t="s">
        <v>4543</v>
      </c>
      <c r="Z5413" s="4" t="s">
        <v>5375</v>
      </c>
      <c r="AA5413" s="4" t="s">
        <v>21466</v>
      </c>
      <c r="AB5413" s="4" t="s">
        <v>58</v>
      </c>
      <c r="AD5413" s="4" t="b">
        <v>0</v>
      </c>
      <c r="AG5413" s="11">
        <f t="shared" si="84"/>
        <v>43333</v>
      </c>
    </row>
    <row r="5414" s="4" customFormat="1" spans="1:33">
      <c r="A5414" s="4" t="s">
        <v>21463</v>
      </c>
      <c r="B5414" s="4" t="s">
        <v>21463</v>
      </c>
      <c r="C5414" s="4" t="s">
        <v>21464</v>
      </c>
      <c r="D5414" s="4" t="s">
        <v>21465</v>
      </c>
      <c r="E5414" s="4" t="s">
        <v>36</v>
      </c>
      <c r="F5414" s="4" t="s">
        <v>37</v>
      </c>
      <c r="G5414" s="4" t="s">
        <v>51</v>
      </c>
      <c r="J5414" s="4" t="s">
        <v>39</v>
      </c>
      <c r="K5414" s="4" t="s">
        <v>1281</v>
      </c>
      <c r="L5414" s="4" t="s">
        <v>1282</v>
      </c>
      <c r="M5414" s="4" t="s">
        <v>1283</v>
      </c>
      <c r="N5414" s="4" t="s">
        <v>36</v>
      </c>
      <c r="O5414" s="4">
        <v>1</v>
      </c>
      <c r="P5414" s="4" t="s">
        <v>55</v>
      </c>
      <c r="Q5414" s="4">
        <v>23.98</v>
      </c>
      <c r="Y5414" s="4" t="s">
        <v>4543</v>
      </c>
      <c r="Z5414" s="4" t="s">
        <v>5375</v>
      </c>
      <c r="AA5414" s="4" t="s">
        <v>21466</v>
      </c>
      <c r="AB5414" s="4" t="s">
        <v>58</v>
      </c>
      <c r="AD5414" s="4" t="b">
        <v>0</v>
      </c>
      <c r="AG5414" s="11">
        <f t="shared" si="84"/>
        <v>43333</v>
      </c>
    </row>
    <row r="5415" s="4" customFormat="1" spans="1:33">
      <c r="A5415" s="4" t="s">
        <v>21467</v>
      </c>
      <c r="B5415" s="4" t="s">
        <v>21467</v>
      </c>
      <c r="C5415" s="4" t="s">
        <v>21468</v>
      </c>
      <c r="D5415" s="4" t="s">
        <v>21469</v>
      </c>
      <c r="E5415" s="4" t="s">
        <v>36</v>
      </c>
      <c r="F5415" s="4" t="s">
        <v>37</v>
      </c>
      <c r="G5415" s="4" t="s">
        <v>51</v>
      </c>
      <c r="J5415" s="4" t="s">
        <v>39</v>
      </c>
      <c r="K5415" s="4" t="s">
        <v>340</v>
      </c>
      <c r="L5415" s="4" t="s">
        <v>341</v>
      </c>
      <c r="M5415" s="4" t="s">
        <v>342</v>
      </c>
      <c r="N5415" s="4" t="s">
        <v>36</v>
      </c>
      <c r="O5415" s="4">
        <v>1</v>
      </c>
      <c r="P5415" s="4" t="s">
        <v>55</v>
      </c>
      <c r="Q5415" s="4">
        <v>23.98</v>
      </c>
      <c r="Y5415" s="4" t="s">
        <v>7068</v>
      </c>
      <c r="Z5415" s="4" t="s">
        <v>147</v>
      </c>
      <c r="AA5415" s="4" t="s">
        <v>21470</v>
      </c>
      <c r="AB5415" s="4" t="s">
        <v>58</v>
      </c>
      <c r="AD5415" s="4" t="b">
        <v>0</v>
      </c>
      <c r="AG5415" s="11">
        <f t="shared" si="84"/>
        <v>43333</v>
      </c>
    </row>
    <row r="5416" s="4" customFormat="1" spans="1:33">
      <c r="A5416" s="4" t="s">
        <v>21471</v>
      </c>
      <c r="B5416" s="4" t="s">
        <v>21471</v>
      </c>
      <c r="C5416" s="4" t="s">
        <v>21472</v>
      </c>
      <c r="D5416" s="4" t="s">
        <v>21473</v>
      </c>
      <c r="E5416" s="4" t="s">
        <v>36</v>
      </c>
      <c r="F5416" s="4" t="s">
        <v>37</v>
      </c>
      <c r="G5416" s="4" t="s">
        <v>51</v>
      </c>
      <c r="J5416" s="4" t="s">
        <v>39</v>
      </c>
      <c r="K5416" s="4" t="s">
        <v>3101</v>
      </c>
      <c r="L5416" s="4" t="s">
        <v>3102</v>
      </c>
      <c r="M5416" s="4" t="s">
        <v>3103</v>
      </c>
      <c r="N5416" s="4" t="s">
        <v>36</v>
      </c>
      <c r="O5416" s="4">
        <v>1</v>
      </c>
      <c r="P5416" s="4" t="s">
        <v>55</v>
      </c>
      <c r="Q5416" s="4">
        <v>22.98</v>
      </c>
      <c r="Y5416" s="4" t="s">
        <v>21474</v>
      </c>
      <c r="Z5416" s="4" t="s">
        <v>1162</v>
      </c>
      <c r="AA5416" s="4">
        <v>3253</v>
      </c>
      <c r="AB5416" s="4" t="s">
        <v>58</v>
      </c>
      <c r="AD5416" s="4" t="b">
        <v>0</v>
      </c>
      <c r="AG5416" s="11">
        <f t="shared" si="84"/>
        <v>43333</v>
      </c>
    </row>
    <row r="5417" s="4" customFormat="1" spans="1:33">
      <c r="A5417" s="4" t="s">
        <v>21475</v>
      </c>
      <c r="B5417" s="4" t="s">
        <v>21475</v>
      </c>
      <c r="C5417" s="4" t="s">
        <v>21476</v>
      </c>
      <c r="D5417" s="4" t="s">
        <v>21477</v>
      </c>
      <c r="E5417" s="4" t="s">
        <v>36</v>
      </c>
      <c r="F5417" s="4" t="s">
        <v>37</v>
      </c>
      <c r="G5417" s="4" t="s">
        <v>51</v>
      </c>
      <c r="J5417" s="4" t="s">
        <v>39</v>
      </c>
      <c r="K5417" s="4" t="s">
        <v>307</v>
      </c>
      <c r="L5417" s="4" t="s">
        <v>308</v>
      </c>
      <c r="M5417" s="4" t="s">
        <v>309</v>
      </c>
      <c r="N5417" s="4" t="s">
        <v>36</v>
      </c>
      <c r="O5417" s="4">
        <v>1</v>
      </c>
      <c r="P5417" s="4" t="s">
        <v>55</v>
      </c>
      <c r="Q5417" s="4">
        <v>23.98</v>
      </c>
      <c r="Y5417" s="4" t="s">
        <v>21478</v>
      </c>
      <c r="Z5417" s="4" t="s">
        <v>63</v>
      </c>
      <c r="AA5417" s="4" t="s">
        <v>21479</v>
      </c>
      <c r="AB5417" s="4" t="s">
        <v>58</v>
      </c>
      <c r="AD5417" s="4" t="b">
        <v>0</v>
      </c>
      <c r="AG5417" s="11">
        <f t="shared" si="84"/>
        <v>43333</v>
      </c>
    </row>
    <row r="5418" s="4" customFormat="1" spans="1:33">
      <c r="A5418" s="4" t="s">
        <v>21480</v>
      </c>
      <c r="B5418" s="4" t="s">
        <v>21480</v>
      </c>
      <c r="C5418" s="4" t="s">
        <v>21481</v>
      </c>
      <c r="D5418" s="4" t="s">
        <v>21482</v>
      </c>
      <c r="E5418" s="4" t="s">
        <v>36</v>
      </c>
      <c r="F5418" s="4" t="s">
        <v>37</v>
      </c>
      <c r="G5418" s="4" t="s">
        <v>51</v>
      </c>
      <c r="J5418" s="4" t="s">
        <v>39</v>
      </c>
      <c r="K5418" s="4" t="s">
        <v>4188</v>
      </c>
      <c r="L5418" s="4" t="s">
        <v>4189</v>
      </c>
      <c r="M5418" s="4" t="s">
        <v>4190</v>
      </c>
      <c r="N5418" s="4" t="s">
        <v>36</v>
      </c>
      <c r="O5418" s="4">
        <v>1</v>
      </c>
      <c r="P5418" s="4" t="s">
        <v>55</v>
      </c>
      <c r="Q5418" s="4">
        <v>21.98</v>
      </c>
      <c r="Y5418" s="4" t="s">
        <v>21483</v>
      </c>
      <c r="Z5418" s="4" t="s">
        <v>1162</v>
      </c>
      <c r="AA5418" s="4">
        <v>3242</v>
      </c>
      <c r="AB5418" s="4" t="s">
        <v>58</v>
      </c>
      <c r="AD5418" s="4" t="b">
        <v>0</v>
      </c>
      <c r="AG5418" s="11">
        <f t="shared" si="84"/>
        <v>43333</v>
      </c>
    </row>
    <row r="5419" s="4" customFormat="1" spans="1:33">
      <c r="A5419" s="4" t="s">
        <v>21484</v>
      </c>
      <c r="B5419" s="4" t="s">
        <v>21484</v>
      </c>
      <c r="C5419" s="4" t="s">
        <v>21485</v>
      </c>
      <c r="D5419" s="4" t="s">
        <v>21486</v>
      </c>
      <c r="E5419" s="4" t="s">
        <v>36</v>
      </c>
      <c r="F5419" s="4" t="s">
        <v>37</v>
      </c>
      <c r="G5419" s="4" t="s">
        <v>51</v>
      </c>
      <c r="J5419" s="4" t="s">
        <v>39</v>
      </c>
      <c r="K5419" s="4" t="s">
        <v>827</v>
      </c>
      <c r="L5419" s="4" t="s">
        <v>828</v>
      </c>
      <c r="M5419" s="4" t="s">
        <v>829</v>
      </c>
      <c r="N5419" s="4" t="s">
        <v>36</v>
      </c>
      <c r="O5419" s="4">
        <v>1</v>
      </c>
      <c r="P5419" s="4" t="s">
        <v>55</v>
      </c>
      <c r="Q5419" s="4">
        <v>22.98</v>
      </c>
      <c r="Y5419" s="4" t="s">
        <v>16674</v>
      </c>
      <c r="Z5419" s="4" t="s">
        <v>2105</v>
      </c>
      <c r="AA5419" s="4">
        <v>90501</v>
      </c>
      <c r="AB5419" s="4" t="s">
        <v>58</v>
      </c>
      <c r="AD5419" s="4" t="b">
        <v>0</v>
      </c>
      <c r="AG5419" s="11">
        <f t="shared" si="84"/>
        <v>43333</v>
      </c>
    </row>
    <row r="5420" s="4" customFormat="1" spans="1:33">
      <c r="A5420" s="4" t="s">
        <v>21487</v>
      </c>
      <c r="B5420" s="4" t="s">
        <v>21487</v>
      </c>
      <c r="C5420" s="4" t="s">
        <v>21488</v>
      </c>
      <c r="D5420" s="4" t="s">
        <v>21489</v>
      </c>
      <c r="E5420" s="4" t="s">
        <v>36</v>
      </c>
      <c r="F5420" s="4" t="s">
        <v>37</v>
      </c>
      <c r="G5420" s="4" t="s">
        <v>51</v>
      </c>
      <c r="J5420" s="4" t="s">
        <v>39</v>
      </c>
      <c r="K5420" s="4" t="s">
        <v>412</v>
      </c>
      <c r="L5420" s="4" t="s">
        <v>10425</v>
      </c>
      <c r="M5420" s="4" t="s">
        <v>414</v>
      </c>
      <c r="N5420" s="4" t="s">
        <v>36</v>
      </c>
      <c r="O5420" s="4">
        <v>1</v>
      </c>
      <c r="P5420" s="4" t="s">
        <v>55</v>
      </c>
      <c r="Q5420" s="4">
        <v>16.36</v>
      </c>
      <c r="Y5420" s="4" t="s">
        <v>21490</v>
      </c>
      <c r="Z5420" s="4" t="s">
        <v>454</v>
      </c>
      <c r="AA5420" s="4">
        <v>66044</v>
      </c>
      <c r="AB5420" s="4" t="s">
        <v>58</v>
      </c>
      <c r="AD5420" s="4" t="b">
        <v>0</v>
      </c>
      <c r="AG5420" s="11">
        <f t="shared" si="84"/>
        <v>43333</v>
      </c>
    </row>
    <row r="5421" s="4" customFormat="1" spans="1:33">
      <c r="A5421" s="4" t="s">
        <v>21491</v>
      </c>
      <c r="B5421" s="4" t="s">
        <v>21491</v>
      </c>
      <c r="C5421" s="4" t="s">
        <v>21492</v>
      </c>
      <c r="D5421" s="4" t="s">
        <v>21493</v>
      </c>
      <c r="E5421" s="4" t="s">
        <v>36</v>
      </c>
      <c r="F5421" s="4" t="s">
        <v>37</v>
      </c>
      <c r="G5421" s="4" t="s">
        <v>51</v>
      </c>
      <c r="J5421" s="4" t="s">
        <v>110</v>
      </c>
      <c r="K5421" s="4" t="s">
        <v>18455</v>
      </c>
      <c r="L5421" s="4" t="s">
        <v>18456</v>
      </c>
      <c r="M5421" s="4" t="s">
        <v>18457</v>
      </c>
      <c r="N5421" s="4" t="s">
        <v>36</v>
      </c>
      <c r="O5421" s="4">
        <v>1</v>
      </c>
      <c r="P5421" s="4" t="s">
        <v>55</v>
      </c>
      <c r="Q5421" s="4">
        <v>23.98</v>
      </c>
      <c r="S5421" s="4">
        <v>3.71</v>
      </c>
      <c r="X5421" s="4">
        <v>3.71</v>
      </c>
      <c r="Y5421" s="4" t="s">
        <v>16580</v>
      </c>
      <c r="Z5421" s="4" t="s">
        <v>368</v>
      </c>
      <c r="AA5421" s="4">
        <v>30241</v>
      </c>
      <c r="AB5421" s="4" t="s">
        <v>58</v>
      </c>
      <c r="AC5421" s="4" t="s">
        <v>915</v>
      </c>
      <c r="AD5421" s="4" t="b">
        <v>0</v>
      </c>
      <c r="AG5421" s="11">
        <f t="shared" si="84"/>
        <v>43333</v>
      </c>
    </row>
    <row r="5422" s="4" customFormat="1" spans="1:33">
      <c r="A5422" s="4" t="s">
        <v>21494</v>
      </c>
      <c r="B5422" s="4" t="s">
        <v>21494</v>
      </c>
      <c r="C5422" s="4" t="s">
        <v>21495</v>
      </c>
      <c r="D5422" s="4" t="s">
        <v>21496</v>
      </c>
      <c r="E5422" s="4" t="s">
        <v>36</v>
      </c>
      <c r="F5422" s="4" t="s">
        <v>37</v>
      </c>
      <c r="G5422" s="4" t="s">
        <v>51</v>
      </c>
      <c r="J5422" s="4" t="s">
        <v>39</v>
      </c>
      <c r="K5422" s="4" t="s">
        <v>5743</v>
      </c>
      <c r="L5422" s="4" t="s">
        <v>5744</v>
      </c>
      <c r="M5422" s="4" t="s">
        <v>5745</v>
      </c>
      <c r="N5422" s="4" t="s">
        <v>36</v>
      </c>
      <c r="O5422" s="4">
        <v>1</v>
      </c>
      <c r="P5422" s="4" t="s">
        <v>55</v>
      </c>
      <c r="Q5422" s="4">
        <v>21.98</v>
      </c>
      <c r="Y5422" s="4" t="s">
        <v>21497</v>
      </c>
      <c r="Z5422" s="4" t="s">
        <v>21498</v>
      </c>
      <c r="AA5422" s="4">
        <v>68510</v>
      </c>
      <c r="AB5422" s="4" t="s">
        <v>58</v>
      </c>
      <c r="AD5422" s="4" t="b">
        <v>0</v>
      </c>
      <c r="AG5422" s="11">
        <f t="shared" si="84"/>
        <v>43333</v>
      </c>
    </row>
    <row r="5423" s="4" customFormat="1" spans="1:33">
      <c r="A5423" s="4" t="s">
        <v>21499</v>
      </c>
      <c r="B5423" s="4" t="s">
        <v>21499</v>
      </c>
      <c r="C5423" s="4" t="s">
        <v>21500</v>
      </c>
      <c r="D5423" s="4" t="s">
        <v>21501</v>
      </c>
      <c r="E5423" s="4" t="s">
        <v>36</v>
      </c>
      <c r="F5423" s="4" t="s">
        <v>37</v>
      </c>
      <c r="G5423" s="4" t="s">
        <v>51</v>
      </c>
      <c r="J5423" s="4" t="s">
        <v>891</v>
      </c>
      <c r="K5423" s="4" t="s">
        <v>2036</v>
      </c>
      <c r="L5423" s="4" t="s">
        <v>10016</v>
      </c>
      <c r="M5423" s="4" t="s">
        <v>2038</v>
      </c>
      <c r="N5423" s="4" t="s">
        <v>36</v>
      </c>
      <c r="O5423" s="4">
        <v>1</v>
      </c>
      <c r="P5423" s="4" t="s">
        <v>55</v>
      </c>
      <c r="Q5423" s="4">
        <v>23.98</v>
      </c>
      <c r="Y5423" s="4" t="s">
        <v>8874</v>
      </c>
      <c r="Z5423" s="4" t="s">
        <v>47</v>
      </c>
      <c r="AA5423" s="4" t="s">
        <v>8875</v>
      </c>
      <c r="AB5423" s="4" t="s">
        <v>58</v>
      </c>
      <c r="AD5423" s="4" t="b">
        <v>0</v>
      </c>
      <c r="AG5423" s="11">
        <f t="shared" si="84"/>
        <v>43333</v>
      </c>
    </row>
    <row r="5424" s="4" customFormat="1" spans="1:33">
      <c r="A5424" s="4" t="s">
        <v>21499</v>
      </c>
      <c r="B5424" s="4" t="s">
        <v>21499</v>
      </c>
      <c r="C5424" s="4" t="s">
        <v>21500</v>
      </c>
      <c r="D5424" s="4" t="s">
        <v>21501</v>
      </c>
      <c r="E5424" s="4" t="s">
        <v>36</v>
      </c>
      <c r="F5424" s="4" t="s">
        <v>37</v>
      </c>
      <c r="G5424" s="4" t="s">
        <v>51</v>
      </c>
      <c r="J5424" s="4" t="s">
        <v>891</v>
      </c>
      <c r="K5424" s="4" t="s">
        <v>644</v>
      </c>
      <c r="L5424" s="4" t="s">
        <v>645</v>
      </c>
      <c r="M5424" s="4" t="s">
        <v>646</v>
      </c>
      <c r="N5424" s="4" t="s">
        <v>36</v>
      </c>
      <c r="O5424" s="4">
        <v>1</v>
      </c>
      <c r="P5424" s="4" t="s">
        <v>55</v>
      </c>
      <c r="Q5424" s="4">
        <v>23.98</v>
      </c>
      <c r="Y5424" s="4" t="s">
        <v>8874</v>
      </c>
      <c r="Z5424" s="4" t="s">
        <v>47</v>
      </c>
      <c r="AA5424" s="4" t="s">
        <v>8875</v>
      </c>
      <c r="AB5424" s="4" t="s">
        <v>58</v>
      </c>
      <c r="AD5424" s="4" t="b">
        <v>0</v>
      </c>
      <c r="AG5424" s="11">
        <f t="shared" si="84"/>
        <v>43333</v>
      </c>
    </row>
    <row r="5425" s="4" customFormat="1" spans="1:33">
      <c r="A5425" s="4" t="s">
        <v>21502</v>
      </c>
      <c r="B5425" s="4" t="s">
        <v>21502</v>
      </c>
      <c r="C5425" s="4" t="s">
        <v>21503</v>
      </c>
      <c r="D5425" s="4" t="s">
        <v>21504</v>
      </c>
      <c r="E5425" s="4" t="s">
        <v>36</v>
      </c>
      <c r="F5425" s="4" t="s">
        <v>37</v>
      </c>
      <c r="G5425" s="4" t="s">
        <v>51</v>
      </c>
      <c r="J5425" s="4" t="s">
        <v>39</v>
      </c>
      <c r="K5425" s="4" t="s">
        <v>14720</v>
      </c>
      <c r="L5425" s="4" t="s">
        <v>14721</v>
      </c>
      <c r="M5425" s="4" t="s">
        <v>14717</v>
      </c>
      <c r="N5425" s="4" t="s">
        <v>36</v>
      </c>
      <c r="O5425" s="4">
        <v>1</v>
      </c>
      <c r="P5425" s="4" t="s">
        <v>55</v>
      </c>
      <c r="Q5425" s="4">
        <v>23.99</v>
      </c>
      <c r="Y5425" s="4" t="s">
        <v>21505</v>
      </c>
      <c r="Z5425" s="4" t="s">
        <v>47</v>
      </c>
      <c r="AA5425" s="4" t="s">
        <v>21506</v>
      </c>
      <c r="AB5425" s="4" t="s">
        <v>58</v>
      </c>
      <c r="AD5425" s="4" t="b">
        <v>0</v>
      </c>
      <c r="AG5425" s="11">
        <f t="shared" si="84"/>
        <v>43333</v>
      </c>
    </row>
    <row r="5426" s="4" customFormat="1" spans="1:33">
      <c r="A5426" s="4" t="s">
        <v>21507</v>
      </c>
      <c r="B5426" s="4" t="s">
        <v>21507</v>
      </c>
      <c r="C5426" s="4" t="s">
        <v>21508</v>
      </c>
      <c r="D5426" s="4" t="s">
        <v>21509</v>
      </c>
      <c r="E5426" s="4" t="s">
        <v>36</v>
      </c>
      <c r="F5426" s="4" t="s">
        <v>37</v>
      </c>
      <c r="G5426" s="4" t="s">
        <v>51</v>
      </c>
      <c r="J5426" s="4" t="s">
        <v>39</v>
      </c>
      <c r="K5426" s="4" t="s">
        <v>1042</v>
      </c>
      <c r="L5426" s="4" t="s">
        <v>1043</v>
      </c>
      <c r="M5426" s="4" t="s">
        <v>1044</v>
      </c>
      <c r="N5426" s="4" t="s">
        <v>36</v>
      </c>
      <c r="O5426" s="4">
        <v>1</v>
      </c>
      <c r="P5426" s="4" t="s">
        <v>55</v>
      </c>
      <c r="Q5426" s="4">
        <v>22.98</v>
      </c>
      <c r="Y5426" s="4" t="s">
        <v>21505</v>
      </c>
      <c r="Z5426" s="4" t="s">
        <v>47</v>
      </c>
      <c r="AA5426" s="4" t="s">
        <v>21506</v>
      </c>
      <c r="AB5426" s="4" t="s">
        <v>58</v>
      </c>
      <c r="AD5426" s="4" t="b">
        <v>0</v>
      </c>
      <c r="AG5426" s="11">
        <f t="shared" si="84"/>
        <v>43333</v>
      </c>
    </row>
    <row r="5427" s="4" customFormat="1" spans="1:33">
      <c r="A5427" s="4" t="s">
        <v>21510</v>
      </c>
      <c r="B5427" s="4" t="s">
        <v>21510</v>
      </c>
      <c r="C5427" s="4" t="s">
        <v>21511</v>
      </c>
      <c r="D5427" s="4" t="s">
        <v>21512</v>
      </c>
      <c r="E5427" s="4" t="s">
        <v>36</v>
      </c>
      <c r="F5427" s="4" t="s">
        <v>37</v>
      </c>
      <c r="G5427" s="4" t="s">
        <v>51</v>
      </c>
      <c r="J5427" s="4" t="s">
        <v>39</v>
      </c>
      <c r="K5427" s="4" t="s">
        <v>340</v>
      </c>
      <c r="L5427" s="4" t="s">
        <v>341</v>
      </c>
      <c r="M5427" s="4" t="s">
        <v>342</v>
      </c>
      <c r="N5427" s="4" t="s">
        <v>36</v>
      </c>
      <c r="O5427" s="4">
        <v>1</v>
      </c>
      <c r="P5427" s="4" t="s">
        <v>55</v>
      </c>
      <c r="Q5427" s="4">
        <v>23.98</v>
      </c>
      <c r="Y5427" s="4" t="s">
        <v>21513</v>
      </c>
      <c r="Z5427" s="4" t="s">
        <v>156</v>
      </c>
      <c r="AA5427" s="4">
        <v>18966</v>
      </c>
      <c r="AB5427" s="4" t="s">
        <v>58</v>
      </c>
      <c r="AD5427" s="4" t="b">
        <v>0</v>
      </c>
      <c r="AG5427" s="11">
        <f t="shared" si="84"/>
        <v>43333</v>
      </c>
    </row>
    <row r="5428" s="4" customFormat="1" spans="1:33">
      <c r="A5428" s="4" t="s">
        <v>21514</v>
      </c>
      <c r="B5428" s="4" t="s">
        <v>21514</v>
      </c>
      <c r="C5428" s="4" t="s">
        <v>21515</v>
      </c>
      <c r="D5428" s="4" t="s">
        <v>21516</v>
      </c>
      <c r="E5428" s="4" t="s">
        <v>36</v>
      </c>
      <c r="F5428" s="4" t="s">
        <v>37</v>
      </c>
      <c r="G5428" s="4" t="s">
        <v>51</v>
      </c>
      <c r="J5428" s="4" t="s">
        <v>39</v>
      </c>
      <c r="K5428" s="4" t="s">
        <v>3210</v>
      </c>
      <c r="L5428" s="4" t="s">
        <v>3211</v>
      </c>
      <c r="M5428" s="4" t="s">
        <v>3212</v>
      </c>
      <c r="N5428" s="4" t="s">
        <v>36</v>
      </c>
      <c r="O5428" s="4">
        <v>1</v>
      </c>
      <c r="P5428" s="4" t="s">
        <v>55</v>
      </c>
      <c r="Q5428" s="4">
        <v>23.98</v>
      </c>
      <c r="Y5428" s="4" t="s">
        <v>580</v>
      </c>
      <c r="Z5428" s="4" t="s">
        <v>47</v>
      </c>
      <c r="AA5428" s="4" t="s">
        <v>21517</v>
      </c>
      <c r="AB5428" s="4" t="s">
        <v>58</v>
      </c>
      <c r="AD5428" s="4" t="b">
        <v>0</v>
      </c>
      <c r="AG5428" s="11">
        <f t="shared" si="84"/>
        <v>43333</v>
      </c>
    </row>
    <row r="5429" s="4" customFormat="1" spans="1:33">
      <c r="A5429" s="4" t="s">
        <v>21518</v>
      </c>
      <c r="B5429" s="4" t="s">
        <v>21518</v>
      </c>
      <c r="C5429" s="4" t="s">
        <v>21519</v>
      </c>
      <c r="D5429" s="4" t="s">
        <v>21520</v>
      </c>
      <c r="E5429" s="4" t="s">
        <v>36</v>
      </c>
      <c r="F5429" s="4" t="s">
        <v>37</v>
      </c>
      <c r="G5429" s="4" t="s">
        <v>51</v>
      </c>
      <c r="J5429" s="4" t="s">
        <v>39</v>
      </c>
      <c r="K5429" s="4" t="s">
        <v>77</v>
      </c>
      <c r="L5429" s="4" t="s">
        <v>1209</v>
      </c>
      <c r="M5429" s="4" t="s">
        <v>1210</v>
      </c>
      <c r="N5429" s="4" t="s">
        <v>36</v>
      </c>
      <c r="O5429" s="4">
        <v>1</v>
      </c>
      <c r="P5429" s="4" t="s">
        <v>55</v>
      </c>
      <c r="Q5429" s="4">
        <v>22.98</v>
      </c>
      <c r="Y5429" s="4" t="s">
        <v>21521</v>
      </c>
      <c r="Z5429" s="4" t="s">
        <v>3710</v>
      </c>
      <c r="AA5429" s="4">
        <v>84058</v>
      </c>
      <c r="AB5429" s="4" t="s">
        <v>58</v>
      </c>
      <c r="AD5429" s="4" t="b">
        <v>0</v>
      </c>
      <c r="AG5429" s="11">
        <f t="shared" si="84"/>
        <v>43333</v>
      </c>
    </row>
    <row r="5430" s="4" customFormat="1" spans="1:33">
      <c r="A5430" s="4" t="s">
        <v>21522</v>
      </c>
      <c r="B5430" s="4" t="s">
        <v>21522</v>
      </c>
      <c r="C5430" s="4" t="s">
        <v>21523</v>
      </c>
      <c r="D5430" s="4" t="s">
        <v>21524</v>
      </c>
      <c r="E5430" s="4" t="s">
        <v>36</v>
      </c>
      <c r="F5430" s="4" t="s">
        <v>37</v>
      </c>
      <c r="G5430" s="4" t="s">
        <v>51</v>
      </c>
      <c r="J5430" s="4" t="s">
        <v>39</v>
      </c>
      <c r="K5430" s="4" t="s">
        <v>827</v>
      </c>
      <c r="L5430" s="4" t="s">
        <v>1197</v>
      </c>
      <c r="M5430" s="4" t="s">
        <v>1198</v>
      </c>
      <c r="N5430" s="4" t="s">
        <v>36</v>
      </c>
      <c r="O5430" s="4">
        <v>1</v>
      </c>
      <c r="P5430" s="4" t="s">
        <v>55</v>
      </c>
      <c r="Q5430" s="4">
        <v>23.98</v>
      </c>
      <c r="Y5430" s="4" t="s">
        <v>8415</v>
      </c>
      <c r="Z5430" s="4" t="s">
        <v>147</v>
      </c>
      <c r="AA5430" s="4" t="s">
        <v>21525</v>
      </c>
      <c r="AB5430" s="4" t="s">
        <v>58</v>
      </c>
      <c r="AD5430" s="4" t="b">
        <v>0</v>
      </c>
      <c r="AG5430" s="11">
        <f t="shared" si="84"/>
        <v>43333</v>
      </c>
    </row>
    <row r="5431" s="4" customFormat="1" spans="1:33">
      <c r="A5431" s="4" t="s">
        <v>21526</v>
      </c>
      <c r="B5431" s="4" t="s">
        <v>21526</v>
      </c>
      <c r="C5431" s="4" t="s">
        <v>21527</v>
      </c>
      <c r="D5431" s="4" t="s">
        <v>21528</v>
      </c>
      <c r="E5431" s="4" t="s">
        <v>36</v>
      </c>
      <c r="F5431" s="4" t="s">
        <v>37</v>
      </c>
      <c r="G5431" s="4" t="s">
        <v>51</v>
      </c>
      <c r="J5431" s="4" t="s">
        <v>110</v>
      </c>
      <c r="K5431" s="4" t="s">
        <v>1770</v>
      </c>
      <c r="L5431" s="4" t="s">
        <v>1771</v>
      </c>
      <c r="M5431" s="4" t="s">
        <v>1772</v>
      </c>
      <c r="N5431" s="4" t="s">
        <v>36</v>
      </c>
      <c r="O5431" s="4">
        <v>1</v>
      </c>
      <c r="P5431" s="4" t="s">
        <v>55</v>
      </c>
      <c r="Q5431" s="4">
        <v>23.98</v>
      </c>
      <c r="S5431" s="4">
        <v>3.49</v>
      </c>
      <c r="X5431" s="4">
        <v>3.49</v>
      </c>
      <c r="Y5431" s="4" t="s">
        <v>13249</v>
      </c>
      <c r="Z5431" s="4" t="s">
        <v>714</v>
      </c>
      <c r="AA5431" s="4" t="s">
        <v>21529</v>
      </c>
      <c r="AB5431" s="4" t="s">
        <v>58</v>
      </c>
      <c r="AC5431" s="4" t="s">
        <v>915</v>
      </c>
      <c r="AD5431" s="4" t="b">
        <v>0</v>
      </c>
      <c r="AG5431" s="11">
        <f t="shared" si="84"/>
        <v>43333</v>
      </c>
    </row>
    <row r="5432" s="4" customFormat="1" spans="1:33">
      <c r="A5432" s="4" t="s">
        <v>21526</v>
      </c>
      <c r="B5432" s="4" t="s">
        <v>21526</v>
      </c>
      <c r="C5432" s="4" t="s">
        <v>21527</v>
      </c>
      <c r="D5432" s="4" t="s">
        <v>21528</v>
      </c>
      <c r="E5432" s="4" t="s">
        <v>36</v>
      </c>
      <c r="F5432" s="4" t="s">
        <v>37</v>
      </c>
      <c r="G5432" s="4" t="s">
        <v>51</v>
      </c>
      <c r="J5432" s="4" t="s">
        <v>110</v>
      </c>
      <c r="K5432" s="4" t="s">
        <v>1281</v>
      </c>
      <c r="L5432" s="4" t="s">
        <v>1282</v>
      </c>
      <c r="M5432" s="4" t="s">
        <v>1283</v>
      </c>
      <c r="N5432" s="4" t="s">
        <v>36</v>
      </c>
      <c r="O5432" s="4">
        <v>1</v>
      </c>
      <c r="P5432" s="4" t="s">
        <v>55</v>
      </c>
      <c r="Q5432" s="4">
        <v>23.98</v>
      </c>
      <c r="S5432" s="4">
        <v>3.48</v>
      </c>
      <c r="X5432" s="4">
        <v>3.48</v>
      </c>
      <c r="Y5432" s="4" t="s">
        <v>13249</v>
      </c>
      <c r="Z5432" s="4" t="s">
        <v>714</v>
      </c>
      <c r="AA5432" s="4" t="s">
        <v>21529</v>
      </c>
      <c r="AB5432" s="4" t="s">
        <v>58</v>
      </c>
      <c r="AC5432" s="4" t="s">
        <v>915</v>
      </c>
      <c r="AD5432" s="4" t="b">
        <v>0</v>
      </c>
      <c r="AG5432" s="11">
        <f t="shared" si="84"/>
        <v>43333</v>
      </c>
    </row>
    <row r="5433" s="4" customFormat="1" spans="1:33">
      <c r="A5433" s="4" t="s">
        <v>21530</v>
      </c>
      <c r="B5433" s="4" t="s">
        <v>21530</v>
      </c>
      <c r="C5433" s="4" t="s">
        <v>21531</v>
      </c>
      <c r="D5433" s="4" t="s">
        <v>21532</v>
      </c>
      <c r="E5433" s="4" t="s">
        <v>36</v>
      </c>
      <c r="F5433" s="4" t="s">
        <v>37</v>
      </c>
      <c r="G5433" s="4" t="s">
        <v>51</v>
      </c>
      <c r="J5433" s="4" t="s">
        <v>39</v>
      </c>
      <c r="K5433" s="4" t="s">
        <v>14720</v>
      </c>
      <c r="L5433" s="4" t="s">
        <v>14721</v>
      </c>
      <c r="M5433" s="4" t="s">
        <v>14717</v>
      </c>
      <c r="N5433" s="4" t="s">
        <v>36</v>
      </c>
      <c r="O5433" s="4">
        <v>1</v>
      </c>
      <c r="P5433" s="4" t="s">
        <v>55</v>
      </c>
      <c r="Q5433" s="4">
        <v>23.99</v>
      </c>
      <c r="Y5433" s="4" t="s">
        <v>4863</v>
      </c>
      <c r="Z5433" s="4" t="s">
        <v>233</v>
      </c>
      <c r="AA5433" s="4" t="s">
        <v>21533</v>
      </c>
      <c r="AB5433" s="4" t="s">
        <v>58</v>
      </c>
      <c r="AD5433" s="4" t="b">
        <v>0</v>
      </c>
      <c r="AG5433" s="11">
        <f t="shared" si="84"/>
        <v>43333</v>
      </c>
    </row>
    <row r="5434" s="4" customFormat="1" spans="1:33">
      <c r="A5434" s="4" t="s">
        <v>21534</v>
      </c>
      <c r="B5434" s="4" t="s">
        <v>21534</v>
      </c>
      <c r="C5434" s="4" t="s">
        <v>21535</v>
      </c>
      <c r="D5434" s="4" t="s">
        <v>21536</v>
      </c>
      <c r="E5434" s="4" t="s">
        <v>36</v>
      </c>
      <c r="F5434" s="4" t="s">
        <v>37</v>
      </c>
      <c r="G5434" s="4" t="s">
        <v>51</v>
      </c>
      <c r="J5434" s="4" t="s">
        <v>39</v>
      </c>
      <c r="K5434" s="4" t="s">
        <v>2514</v>
      </c>
      <c r="L5434" s="4" t="s">
        <v>2576</v>
      </c>
      <c r="M5434" s="4" t="s">
        <v>2516</v>
      </c>
      <c r="N5434" s="4" t="s">
        <v>36</v>
      </c>
      <c r="O5434" s="4">
        <v>1</v>
      </c>
      <c r="P5434" s="4" t="s">
        <v>55</v>
      </c>
      <c r="Q5434" s="4">
        <v>22.98</v>
      </c>
      <c r="Y5434" s="4" t="s">
        <v>7959</v>
      </c>
      <c r="Z5434" s="4" t="s">
        <v>47</v>
      </c>
      <c r="AA5434" s="4">
        <v>92683</v>
      </c>
      <c r="AB5434" s="4" t="s">
        <v>58</v>
      </c>
      <c r="AD5434" s="4" t="b">
        <v>0</v>
      </c>
      <c r="AG5434" s="11">
        <f t="shared" si="84"/>
        <v>43333</v>
      </c>
    </row>
    <row r="5435" s="4" customFormat="1" spans="1:33">
      <c r="A5435" s="4" t="s">
        <v>21537</v>
      </c>
      <c r="B5435" s="4" t="s">
        <v>21537</v>
      </c>
      <c r="C5435" s="4" t="s">
        <v>21538</v>
      </c>
      <c r="D5435" s="4" t="s">
        <v>21539</v>
      </c>
      <c r="E5435" s="4" t="s">
        <v>36</v>
      </c>
      <c r="F5435" s="4" t="s">
        <v>37</v>
      </c>
      <c r="G5435" s="4" t="s">
        <v>51</v>
      </c>
      <c r="J5435" s="4" t="s">
        <v>39</v>
      </c>
      <c r="K5435" s="4" t="s">
        <v>1310</v>
      </c>
      <c r="L5435" s="4" t="s">
        <v>1311</v>
      </c>
      <c r="M5435" s="4" t="s">
        <v>1312</v>
      </c>
      <c r="N5435" s="4" t="s">
        <v>36</v>
      </c>
      <c r="O5435" s="4">
        <v>1</v>
      </c>
      <c r="P5435" s="4" t="s">
        <v>55</v>
      </c>
      <c r="Q5435" s="4">
        <v>20.98</v>
      </c>
      <c r="W5435" s="4">
        <v>1.68</v>
      </c>
      <c r="Y5435" s="4" t="s">
        <v>21540</v>
      </c>
      <c r="Z5435" s="4" t="s">
        <v>1926</v>
      </c>
      <c r="AA5435" s="4">
        <v>33511</v>
      </c>
      <c r="AB5435" s="4" t="s">
        <v>58</v>
      </c>
      <c r="AC5435" s="4" t="s">
        <v>370</v>
      </c>
      <c r="AG5435" s="11">
        <f t="shared" si="84"/>
        <v>43333</v>
      </c>
    </row>
    <row r="5436" s="4" customFormat="1" spans="1:33">
      <c r="A5436" s="4" t="s">
        <v>21537</v>
      </c>
      <c r="B5436" s="4" t="s">
        <v>21537</v>
      </c>
      <c r="C5436" s="4" t="s">
        <v>21538</v>
      </c>
      <c r="D5436" s="4" t="s">
        <v>21539</v>
      </c>
      <c r="E5436" s="4" t="s">
        <v>36</v>
      </c>
      <c r="F5436" s="4" t="s">
        <v>37</v>
      </c>
      <c r="G5436" s="4" t="s">
        <v>51</v>
      </c>
      <c r="J5436" s="4" t="s">
        <v>39</v>
      </c>
      <c r="K5436" s="4" t="s">
        <v>8436</v>
      </c>
      <c r="L5436" s="4" t="s">
        <v>8437</v>
      </c>
      <c r="M5436" s="4" t="s">
        <v>8438</v>
      </c>
      <c r="N5436" s="4" t="s">
        <v>36</v>
      </c>
      <c r="O5436" s="4">
        <v>1</v>
      </c>
      <c r="P5436" s="4" t="s">
        <v>55</v>
      </c>
      <c r="Q5436" s="4">
        <v>22.98</v>
      </c>
      <c r="W5436" s="4">
        <v>1.84</v>
      </c>
      <c r="Y5436" s="4" t="s">
        <v>21540</v>
      </c>
      <c r="Z5436" s="4" t="s">
        <v>1926</v>
      </c>
      <c r="AA5436" s="4">
        <v>33511</v>
      </c>
      <c r="AB5436" s="4" t="s">
        <v>58</v>
      </c>
      <c r="AC5436" s="4" t="s">
        <v>370</v>
      </c>
      <c r="AG5436" s="11">
        <f t="shared" si="84"/>
        <v>43333</v>
      </c>
    </row>
    <row r="5437" s="4" customFormat="1" spans="1:33">
      <c r="A5437" s="4" t="s">
        <v>21541</v>
      </c>
      <c r="B5437" s="4" t="s">
        <v>21541</v>
      </c>
      <c r="C5437" s="4" t="s">
        <v>21542</v>
      </c>
      <c r="D5437" s="4" t="s">
        <v>21543</v>
      </c>
      <c r="E5437" s="4" t="s">
        <v>36</v>
      </c>
      <c r="F5437" s="4" t="s">
        <v>37</v>
      </c>
      <c r="G5437" s="4" t="s">
        <v>51</v>
      </c>
      <c r="J5437" s="4" t="s">
        <v>39</v>
      </c>
      <c r="K5437" s="4" t="s">
        <v>364</v>
      </c>
      <c r="L5437" s="4" t="s">
        <v>365</v>
      </c>
      <c r="M5437" s="4" t="s">
        <v>366</v>
      </c>
      <c r="N5437" s="4" t="s">
        <v>36</v>
      </c>
      <c r="O5437" s="4">
        <v>1</v>
      </c>
      <c r="P5437" s="4" t="s">
        <v>55</v>
      </c>
      <c r="Q5437" s="4">
        <v>22.99</v>
      </c>
      <c r="Y5437" s="4" t="s">
        <v>7291</v>
      </c>
      <c r="Z5437" s="4" t="s">
        <v>1749</v>
      </c>
      <c r="AA5437" s="4" t="s">
        <v>21544</v>
      </c>
      <c r="AB5437" s="4" t="s">
        <v>58</v>
      </c>
      <c r="AD5437" s="4" t="b">
        <v>0</v>
      </c>
      <c r="AG5437" s="11">
        <f t="shared" si="84"/>
        <v>43333</v>
      </c>
    </row>
    <row r="5438" s="4" customFormat="1" spans="1:33">
      <c r="A5438" s="4" t="s">
        <v>21545</v>
      </c>
      <c r="B5438" s="4" t="s">
        <v>21545</v>
      </c>
      <c r="C5438" s="4" t="s">
        <v>21546</v>
      </c>
      <c r="D5438" s="4" t="s">
        <v>21547</v>
      </c>
      <c r="E5438" s="4" t="s">
        <v>36</v>
      </c>
      <c r="F5438" s="4" t="s">
        <v>37</v>
      </c>
      <c r="G5438" s="4" t="s">
        <v>51</v>
      </c>
      <c r="J5438" s="4" t="s">
        <v>188</v>
      </c>
      <c r="K5438" s="4" t="s">
        <v>380</v>
      </c>
      <c r="L5438" s="4" t="s">
        <v>381</v>
      </c>
      <c r="M5438" s="4" t="s">
        <v>382</v>
      </c>
      <c r="N5438" s="4" t="s">
        <v>36</v>
      </c>
      <c r="O5438" s="4">
        <v>1</v>
      </c>
      <c r="P5438" s="4" t="s">
        <v>55</v>
      </c>
      <c r="Q5438" s="4">
        <v>23.98</v>
      </c>
      <c r="S5438" s="4">
        <v>3.99</v>
      </c>
      <c r="Y5438" s="4" t="s">
        <v>21548</v>
      </c>
      <c r="Z5438" s="4" t="s">
        <v>47</v>
      </c>
      <c r="AA5438" s="4" t="s">
        <v>21549</v>
      </c>
      <c r="AB5438" s="4" t="s">
        <v>58</v>
      </c>
      <c r="AD5438" s="4" t="b">
        <v>0</v>
      </c>
      <c r="AG5438" s="11">
        <f t="shared" si="84"/>
        <v>43333</v>
      </c>
    </row>
    <row r="5439" s="4" customFormat="1" spans="1:33">
      <c r="A5439" s="4" t="s">
        <v>21550</v>
      </c>
      <c r="B5439" s="4" t="s">
        <v>21550</v>
      </c>
      <c r="C5439" s="4" t="s">
        <v>21551</v>
      </c>
      <c r="D5439" s="4" t="s">
        <v>21552</v>
      </c>
      <c r="E5439" s="4" t="s">
        <v>36</v>
      </c>
      <c r="F5439" s="4" t="s">
        <v>37</v>
      </c>
      <c r="G5439" s="4" t="s">
        <v>51</v>
      </c>
      <c r="J5439" s="4" t="s">
        <v>39</v>
      </c>
      <c r="K5439" s="4" t="s">
        <v>1770</v>
      </c>
      <c r="L5439" s="4" t="s">
        <v>1771</v>
      </c>
      <c r="M5439" s="4" t="s">
        <v>1772</v>
      </c>
      <c r="N5439" s="4" t="s">
        <v>36</v>
      </c>
      <c r="O5439" s="4">
        <v>1</v>
      </c>
      <c r="P5439" s="4" t="s">
        <v>55</v>
      </c>
      <c r="Q5439" s="4">
        <v>23.98</v>
      </c>
      <c r="Y5439" s="4" t="s">
        <v>10639</v>
      </c>
      <c r="Z5439" s="4" t="s">
        <v>47</v>
      </c>
      <c r="AA5439" s="4" t="s">
        <v>21553</v>
      </c>
      <c r="AB5439" s="4" t="s">
        <v>58</v>
      </c>
      <c r="AD5439" s="4" t="b">
        <v>0</v>
      </c>
      <c r="AG5439" s="11">
        <f t="shared" si="84"/>
        <v>43333</v>
      </c>
    </row>
    <row r="5440" s="4" customFormat="1" spans="1:33">
      <c r="A5440" s="4" t="s">
        <v>21550</v>
      </c>
      <c r="B5440" s="4" t="s">
        <v>21550</v>
      </c>
      <c r="C5440" s="4" t="s">
        <v>21551</v>
      </c>
      <c r="D5440" s="4" t="s">
        <v>21552</v>
      </c>
      <c r="E5440" s="4" t="s">
        <v>36</v>
      </c>
      <c r="F5440" s="4" t="s">
        <v>37</v>
      </c>
      <c r="G5440" s="4" t="s">
        <v>51</v>
      </c>
      <c r="J5440" s="4" t="s">
        <v>39</v>
      </c>
      <c r="K5440" s="4" t="s">
        <v>1132</v>
      </c>
      <c r="L5440" s="4" t="s">
        <v>1133</v>
      </c>
      <c r="M5440" s="4" t="s">
        <v>1134</v>
      </c>
      <c r="N5440" s="4" t="s">
        <v>36</v>
      </c>
      <c r="O5440" s="4">
        <v>1</v>
      </c>
      <c r="P5440" s="4" t="s">
        <v>55</v>
      </c>
      <c r="Q5440" s="4">
        <v>23.98</v>
      </c>
      <c r="Y5440" s="4" t="s">
        <v>10639</v>
      </c>
      <c r="Z5440" s="4" t="s">
        <v>47</v>
      </c>
      <c r="AA5440" s="4" t="s">
        <v>21553</v>
      </c>
      <c r="AB5440" s="4" t="s">
        <v>58</v>
      </c>
      <c r="AD5440" s="4" t="b">
        <v>0</v>
      </c>
      <c r="AG5440" s="11">
        <f t="shared" si="84"/>
        <v>43333</v>
      </c>
    </row>
    <row r="5441" s="4" customFormat="1" spans="1:33">
      <c r="A5441" s="4" t="s">
        <v>21550</v>
      </c>
      <c r="B5441" s="4" t="s">
        <v>21550</v>
      </c>
      <c r="C5441" s="4" t="s">
        <v>21551</v>
      </c>
      <c r="D5441" s="4" t="s">
        <v>21552</v>
      </c>
      <c r="E5441" s="4" t="s">
        <v>36</v>
      </c>
      <c r="F5441" s="4" t="s">
        <v>37</v>
      </c>
      <c r="G5441" s="4" t="s">
        <v>51</v>
      </c>
      <c r="J5441" s="4" t="s">
        <v>39</v>
      </c>
      <c r="K5441" s="4" t="s">
        <v>1281</v>
      </c>
      <c r="L5441" s="4" t="s">
        <v>1282</v>
      </c>
      <c r="M5441" s="4" t="s">
        <v>1283</v>
      </c>
      <c r="N5441" s="4" t="s">
        <v>36</v>
      </c>
      <c r="O5441" s="4">
        <v>1</v>
      </c>
      <c r="P5441" s="4" t="s">
        <v>55</v>
      </c>
      <c r="Q5441" s="4">
        <v>23.98</v>
      </c>
      <c r="Y5441" s="4" t="s">
        <v>10639</v>
      </c>
      <c r="Z5441" s="4" t="s">
        <v>47</v>
      </c>
      <c r="AA5441" s="4" t="s">
        <v>21553</v>
      </c>
      <c r="AB5441" s="4" t="s">
        <v>58</v>
      </c>
      <c r="AD5441" s="4" t="b">
        <v>0</v>
      </c>
      <c r="AG5441" s="11">
        <f t="shared" si="84"/>
        <v>43333</v>
      </c>
    </row>
    <row r="5442" s="4" customFormat="1" spans="1:33">
      <c r="A5442" s="4" t="s">
        <v>21554</v>
      </c>
      <c r="B5442" s="4" t="s">
        <v>21554</v>
      </c>
      <c r="C5442" s="4" t="s">
        <v>21555</v>
      </c>
      <c r="D5442" s="4" t="s">
        <v>21556</v>
      </c>
      <c r="E5442" s="4" t="s">
        <v>36</v>
      </c>
      <c r="F5442" s="4" t="s">
        <v>37</v>
      </c>
      <c r="G5442" s="4" t="s">
        <v>51</v>
      </c>
      <c r="J5442" s="4" t="s">
        <v>39</v>
      </c>
      <c r="K5442" s="4" t="s">
        <v>340</v>
      </c>
      <c r="L5442" s="4" t="s">
        <v>341</v>
      </c>
      <c r="M5442" s="4" t="s">
        <v>342</v>
      </c>
      <c r="N5442" s="4" t="s">
        <v>36</v>
      </c>
      <c r="O5442" s="4">
        <v>1</v>
      </c>
      <c r="P5442" s="4" t="s">
        <v>55</v>
      </c>
      <c r="Q5442" s="4">
        <v>23.98</v>
      </c>
      <c r="Y5442" s="4" t="s">
        <v>10382</v>
      </c>
      <c r="Z5442" s="4" t="s">
        <v>47</v>
      </c>
      <c r="AA5442" s="4">
        <v>91505</v>
      </c>
      <c r="AB5442" s="4" t="s">
        <v>58</v>
      </c>
      <c r="AD5442" s="4" t="b">
        <v>0</v>
      </c>
      <c r="AG5442" s="11">
        <f t="shared" ref="AG5442:AG5505" si="85">DATEVALUE(LEFT(C5442,10))</f>
        <v>43333</v>
      </c>
    </row>
    <row r="5443" s="4" customFormat="1" spans="1:33">
      <c r="A5443" s="4" t="s">
        <v>21554</v>
      </c>
      <c r="B5443" s="4" t="s">
        <v>21554</v>
      </c>
      <c r="C5443" s="4" t="s">
        <v>21555</v>
      </c>
      <c r="D5443" s="4" t="s">
        <v>21556</v>
      </c>
      <c r="E5443" s="4" t="s">
        <v>36</v>
      </c>
      <c r="F5443" s="4" t="s">
        <v>37</v>
      </c>
      <c r="G5443" s="4" t="s">
        <v>51</v>
      </c>
      <c r="J5443" s="4" t="s">
        <v>39</v>
      </c>
      <c r="K5443" s="4" t="s">
        <v>307</v>
      </c>
      <c r="L5443" s="4" t="s">
        <v>308</v>
      </c>
      <c r="M5443" s="4" t="s">
        <v>309</v>
      </c>
      <c r="N5443" s="4" t="s">
        <v>36</v>
      </c>
      <c r="O5443" s="4">
        <v>1</v>
      </c>
      <c r="P5443" s="4" t="s">
        <v>55</v>
      </c>
      <c r="Q5443" s="4">
        <v>23.98</v>
      </c>
      <c r="Y5443" s="4" t="s">
        <v>10382</v>
      </c>
      <c r="Z5443" s="4" t="s">
        <v>47</v>
      </c>
      <c r="AA5443" s="4">
        <v>91505</v>
      </c>
      <c r="AB5443" s="4" t="s">
        <v>58</v>
      </c>
      <c r="AD5443" s="4" t="b">
        <v>0</v>
      </c>
      <c r="AG5443" s="11">
        <f t="shared" si="85"/>
        <v>43333</v>
      </c>
    </row>
    <row r="5444" s="4" customFormat="1" spans="1:33">
      <c r="A5444" s="4" t="s">
        <v>21557</v>
      </c>
      <c r="B5444" s="4" t="s">
        <v>21557</v>
      </c>
      <c r="C5444" s="4" t="s">
        <v>21558</v>
      </c>
      <c r="D5444" s="4" t="s">
        <v>21559</v>
      </c>
      <c r="E5444" s="4" t="s">
        <v>36</v>
      </c>
      <c r="F5444" s="4" t="s">
        <v>37</v>
      </c>
      <c r="G5444" s="4" t="s">
        <v>51</v>
      </c>
      <c r="J5444" s="4" t="s">
        <v>39</v>
      </c>
      <c r="K5444" s="4" t="s">
        <v>380</v>
      </c>
      <c r="L5444" s="4" t="s">
        <v>381</v>
      </c>
      <c r="M5444" s="4" t="s">
        <v>382</v>
      </c>
      <c r="N5444" s="4" t="s">
        <v>36</v>
      </c>
      <c r="O5444" s="4">
        <v>1</v>
      </c>
      <c r="P5444" s="4" t="s">
        <v>55</v>
      </c>
      <c r="Q5444" s="4">
        <v>23.98</v>
      </c>
      <c r="Y5444" s="4" t="s">
        <v>19328</v>
      </c>
      <c r="Z5444" s="4" t="s">
        <v>47</v>
      </c>
      <c r="AA5444" s="4" t="s">
        <v>21560</v>
      </c>
      <c r="AB5444" s="4" t="s">
        <v>58</v>
      </c>
      <c r="AD5444" s="4" t="b">
        <v>0</v>
      </c>
      <c r="AG5444" s="11">
        <f t="shared" si="85"/>
        <v>43333</v>
      </c>
    </row>
    <row r="5445" s="4" customFormat="1" spans="1:33">
      <c r="A5445" s="4" t="s">
        <v>21561</v>
      </c>
      <c r="B5445" s="4" t="s">
        <v>21561</v>
      </c>
      <c r="C5445" s="4" t="s">
        <v>21562</v>
      </c>
      <c r="D5445" s="4" t="s">
        <v>21563</v>
      </c>
      <c r="E5445" s="4" t="s">
        <v>36</v>
      </c>
      <c r="F5445" s="4" t="s">
        <v>37</v>
      </c>
      <c r="G5445" s="4" t="s">
        <v>51</v>
      </c>
      <c r="J5445" s="4" t="s">
        <v>39</v>
      </c>
      <c r="K5445" s="4" t="s">
        <v>3474</v>
      </c>
      <c r="L5445" s="4" t="s">
        <v>3475</v>
      </c>
      <c r="M5445" s="4" t="s">
        <v>3476</v>
      </c>
      <c r="N5445" s="4" t="s">
        <v>36</v>
      </c>
      <c r="O5445" s="4">
        <v>1</v>
      </c>
      <c r="P5445" s="4" t="s">
        <v>55</v>
      </c>
      <c r="Q5445" s="4">
        <v>23.98</v>
      </c>
      <c r="Y5445" s="4" t="s">
        <v>4543</v>
      </c>
      <c r="Z5445" s="4" t="s">
        <v>5375</v>
      </c>
      <c r="AA5445" s="4" t="s">
        <v>21564</v>
      </c>
      <c r="AB5445" s="4" t="s">
        <v>58</v>
      </c>
      <c r="AD5445" s="4" t="b">
        <v>0</v>
      </c>
      <c r="AG5445" s="11">
        <f t="shared" si="85"/>
        <v>43333</v>
      </c>
    </row>
    <row r="5446" s="4" customFormat="1" spans="1:33">
      <c r="A5446" s="4" t="s">
        <v>21565</v>
      </c>
      <c r="B5446" s="4" t="s">
        <v>21565</v>
      </c>
      <c r="C5446" s="4" t="s">
        <v>21566</v>
      </c>
      <c r="D5446" s="4" t="s">
        <v>21567</v>
      </c>
      <c r="E5446" s="4" t="s">
        <v>36</v>
      </c>
      <c r="F5446" s="4" t="s">
        <v>37</v>
      </c>
      <c r="G5446" s="4" t="s">
        <v>51</v>
      </c>
      <c r="J5446" s="4" t="s">
        <v>39</v>
      </c>
      <c r="K5446" s="4" t="s">
        <v>2811</v>
      </c>
      <c r="L5446" s="4" t="s">
        <v>2812</v>
      </c>
      <c r="M5446" s="4" t="s">
        <v>2813</v>
      </c>
      <c r="N5446" s="4" t="s">
        <v>36</v>
      </c>
      <c r="O5446" s="4">
        <v>1</v>
      </c>
      <c r="P5446" s="4" t="s">
        <v>55</v>
      </c>
      <c r="Q5446" s="4">
        <v>23.98</v>
      </c>
      <c r="Y5446" s="4" t="s">
        <v>2330</v>
      </c>
      <c r="Z5446" s="4" t="s">
        <v>72</v>
      </c>
      <c r="AA5446" s="4" t="s">
        <v>21568</v>
      </c>
      <c r="AB5446" s="4" t="s">
        <v>58</v>
      </c>
      <c r="AD5446" s="4" t="b">
        <v>0</v>
      </c>
      <c r="AG5446" s="11">
        <f t="shared" si="85"/>
        <v>43333</v>
      </c>
    </row>
    <row r="5447" s="4" customFormat="1" spans="1:33">
      <c r="A5447" s="4" t="s">
        <v>21569</v>
      </c>
      <c r="B5447" s="4" t="s">
        <v>21569</v>
      </c>
      <c r="C5447" s="4" t="s">
        <v>21570</v>
      </c>
      <c r="D5447" s="4" t="s">
        <v>21571</v>
      </c>
      <c r="E5447" s="4" t="s">
        <v>36</v>
      </c>
      <c r="F5447" s="4" t="s">
        <v>37</v>
      </c>
      <c r="G5447" s="4" t="s">
        <v>51</v>
      </c>
      <c r="J5447" s="4" t="s">
        <v>39</v>
      </c>
      <c r="K5447" s="4" t="s">
        <v>340</v>
      </c>
      <c r="L5447" s="4" t="s">
        <v>341</v>
      </c>
      <c r="M5447" s="4" t="s">
        <v>342</v>
      </c>
      <c r="N5447" s="4" t="s">
        <v>36</v>
      </c>
      <c r="O5447" s="4">
        <v>1</v>
      </c>
      <c r="P5447" s="4" t="s">
        <v>55</v>
      </c>
      <c r="Q5447" s="4">
        <v>23.98</v>
      </c>
      <c r="S5447" s="4">
        <v>9.98</v>
      </c>
      <c r="Y5447" s="4" t="s">
        <v>21572</v>
      </c>
      <c r="Z5447" s="4" t="s">
        <v>147</v>
      </c>
      <c r="AA5447" s="4" t="s">
        <v>21573</v>
      </c>
      <c r="AB5447" s="4" t="s">
        <v>58</v>
      </c>
      <c r="AD5447" s="4" t="b">
        <v>0</v>
      </c>
      <c r="AG5447" s="11">
        <f t="shared" si="85"/>
        <v>43333</v>
      </c>
    </row>
    <row r="5448" s="4" customFormat="1" spans="1:33">
      <c r="A5448" s="4" t="s">
        <v>21574</v>
      </c>
      <c r="B5448" s="4" t="s">
        <v>21574</v>
      </c>
      <c r="C5448" s="4" t="s">
        <v>21575</v>
      </c>
      <c r="D5448" s="4" t="s">
        <v>21576</v>
      </c>
      <c r="E5448" s="4" t="s">
        <v>36</v>
      </c>
      <c r="F5448" s="4" t="s">
        <v>37</v>
      </c>
      <c r="G5448" s="4" t="s">
        <v>51</v>
      </c>
      <c r="J5448" s="4" t="s">
        <v>39</v>
      </c>
      <c r="K5448" s="4" t="s">
        <v>1132</v>
      </c>
      <c r="L5448" s="4" t="s">
        <v>1133</v>
      </c>
      <c r="M5448" s="4" t="s">
        <v>1134</v>
      </c>
      <c r="N5448" s="4" t="s">
        <v>36</v>
      </c>
      <c r="O5448" s="4">
        <v>1</v>
      </c>
      <c r="P5448" s="4" t="s">
        <v>55</v>
      </c>
      <c r="Q5448" s="4">
        <v>23.98</v>
      </c>
      <c r="R5448" s="4">
        <v>2.13</v>
      </c>
      <c r="Y5448" s="4" t="s">
        <v>8024</v>
      </c>
      <c r="Z5448" s="4" t="s">
        <v>299</v>
      </c>
      <c r="AA5448" s="4" t="s">
        <v>21577</v>
      </c>
      <c r="AB5448" s="4" t="s">
        <v>58</v>
      </c>
      <c r="AD5448" s="4" t="b">
        <v>0</v>
      </c>
      <c r="AG5448" s="11">
        <f t="shared" si="85"/>
        <v>43333</v>
      </c>
    </row>
    <row r="5449" s="4" customFormat="1" spans="1:33">
      <c r="A5449" s="4" t="s">
        <v>21578</v>
      </c>
      <c r="B5449" s="4" t="s">
        <v>21578</v>
      </c>
      <c r="C5449" s="4" t="s">
        <v>21579</v>
      </c>
      <c r="D5449" s="4" t="s">
        <v>21580</v>
      </c>
      <c r="E5449" s="4" t="s">
        <v>36</v>
      </c>
      <c r="F5449" s="4" t="s">
        <v>37</v>
      </c>
      <c r="G5449" s="4" t="s">
        <v>51</v>
      </c>
      <c r="J5449" s="4" t="s">
        <v>39</v>
      </c>
      <c r="K5449" s="4" t="s">
        <v>21581</v>
      </c>
      <c r="L5449" s="4" t="s">
        <v>21582</v>
      </c>
      <c r="M5449" s="4" t="s">
        <v>21583</v>
      </c>
      <c r="N5449" s="4" t="s">
        <v>36</v>
      </c>
      <c r="O5449" s="4">
        <v>1</v>
      </c>
      <c r="P5449" s="4" t="s">
        <v>55</v>
      </c>
      <c r="Q5449" s="4">
        <v>23.98</v>
      </c>
      <c r="Y5449" s="4" t="s">
        <v>21584</v>
      </c>
      <c r="Z5449" s="4" t="s">
        <v>72</v>
      </c>
      <c r="AA5449" s="4">
        <v>33414</v>
      </c>
      <c r="AB5449" s="4" t="s">
        <v>58</v>
      </c>
      <c r="AD5449" s="4" t="b">
        <v>0</v>
      </c>
      <c r="AG5449" s="11">
        <f t="shared" si="85"/>
        <v>43333</v>
      </c>
    </row>
    <row r="5450" s="4" customFormat="1" spans="1:33">
      <c r="A5450" s="4" t="s">
        <v>21585</v>
      </c>
      <c r="B5450" s="4" t="s">
        <v>21585</v>
      </c>
      <c r="C5450" s="4" t="s">
        <v>21586</v>
      </c>
      <c r="D5450" s="4" t="s">
        <v>21587</v>
      </c>
      <c r="E5450" s="4" t="s">
        <v>36</v>
      </c>
      <c r="F5450" s="4" t="s">
        <v>37</v>
      </c>
      <c r="G5450" s="4" t="s">
        <v>51</v>
      </c>
      <c r="J5450" s="4" t="s">
        <v>39</v>
      </c>
      <c r="K5450" s="4" t="s">
        <v>1012</v>
      </c>
      <c r="L5450" s="4" t="s">
        <v>1013</v>
      </c>
      <c r="M5450" s="4" t="s">
        <v>1014</v>
      </c>
      <c r="N5450" s="4" t="s">
        <v>36</v>
      </c>
      <c r="O5450" s="4">
        <v>1</v>
      </c>
      <c r="P5450" s="4" t="s">
        <v>55</v>
      </c>
      <c r="Q5450" s="4">
        <v>22.98</v>
      </c>
      <c r="Y5450" s="4" t="s">
        <v>21588</v>
      </c>
      <c r="Z5450" s="4" t="s">
        <v>1192</v>
      </c>
      <c r="AA5450" s="4" t="s">
        <v>21589</v>
      </c>
      <c r="AB5450" s="4" t="s">
        <v>58</v>
      </c>
      <c r="AD5450" s="4" t="b">
        <v>0</v>
      </c>
      <c r="AG5450" s="11">
        <f t="shared" si="85"/>
        <v>43333</v>
      </c>
    </row>
    <row r="5451" s="4" customFormat="1" spans="1:33">
      <c r="A5451" s="4" t="s">
        <v>21590</v>
      </c>
      <c r="B5451" s="4" t="s">
        <v>21590</v>
      </c>
      <c r="C5451" s="4" t="s">
        <v>21591</v>
      </c>
      <c r="D5451" s="4" t="s">
        <v>21592</v>
      </c>
      <c r="E5451" s="4" t="s">
        <v>161</v>
      </c>
      <c r="F5451" s="4" t="s">
        <v>37</v>
      </c>
      <c r="G5451" s="4" t="s">
        <v>51</v>
      </c>
      <c r="J5451" s="4" t="s">
        <v>39</v>
      </c>
      <c r="K5451" s="4" t="s">
        <v>21581</v>
      </c>
      <c r="L5451" s="4" t="s">
        <v>21582</v>
      </c>
      <c r="M5451" s="4" t="s">
        <v>21583</v>
      </c>
      <c r="N5451" s="4" t="s">
        <v>161</v>
      </c>
      <c r="O5451" s="4">
        <v>0</v>
      </c>
      <c r="Y5451" s="4" t="s">
        <v>21584</v>
      </c>
      <c r="Z5451" s="4" t="s">
        <v>72</v>
      </c>
      <c r="AA5451" s="4">
        <v>33414</v>
      </c>
      <c r="AB5451" s="4" t="s">
        <v>58</v>
      </c>
      <c r="AD5451" s="4" t="b">
        <v>0</v>
      </c>
      <c r="AG5451" s="11">
        <f t="shared" si="85"/>
        <v>43333</v>
      </c>
    </row>
    <row r="5452" s="4" customFormat="1" spans="1:33">
      <c r="A5452" s="4" t="s">
        <v>21593</v>
      </c>
      <c r="B5452" s="4" t="s">
        <v>21593</v>
      </c>
      <c r="C5452" s="4" t="s">
        <v>21594</v>
      </c>
      <c r="D5452" s="4" t="s">
        <v>21595</v>
      </c>
      <c r="E5452" s="4" t="s">
        <v>36</v>
      </c>
      <c r="F5452" s="4" t="s">
        <v>37</v>
      </c>
      <c r="G5452" s="4" t="s">
        <v>51</v>
      </c>
      <c r="J5452" s="4" t="s">
        <v>39</v>
      </c>
      <c r="K5452" s="4" t="s">
        <v>143</v>
      </c>
      <c r="L5452" s="4" t="s">
        <v>144</v>
      </c>
      <c r="M5452" s="4" t="s">
        <v>145</v>
      </c>
      <c r="N5452" s="4" t="s">
        <v>36</v>
      </c>
      <c r="O5452" s="4">
        <v>1</v>
      </c>
      <c r="P5452" s="4" t="s">
        <v>55</v>
      </c>
      <c r="Q5452" s="4">
        <v>23.98</v>
      </c>
      <c r="Y5452" s="4" t="s">
        <v>6733</v>
      </c>
      <c r="Z5452" s="4" t="s">
        <v>1931</v>
      </c>
      <c r="AA5452" s="4" t="s">
        <v>21596</v>
      </c>
      <c r="AB5452" s="4" t="s">
        <v>58</v>
      </c>
      <c r="AD5452" s="4" t="b">
        <v>0</v>
      </c>
      <c r="AG5452" s="11">
        <f t="shared" si="85"/>
        <v>43333</v>
      </c>
    </row>
    <row r="5453" s="4" customFormat="1" spans="1:33">
      <c r="A5453" s="4" t="s">
        <v>21597</v>
      </c>
      <c r="B5453" s="4" t="s">
        <v>21597</v>
      </c>
      <c r="C5453" s="4" t="s">
        <v>21598</v>
      </c>
      <c r="D5453" s="4" t="s">
        <v>21599</v>
      </c>
      <c r="E5453" s="4" t="s">
        <v>36</v>
      </c>
      <c r="F5453" s="4" t="s">
        <v>37</v>
      </c>
      <c r="G5453" s="4" t="s">
        <v>51</v>
      </c>
      <c r="J5453" s="4" t="s">
        <v>39</v>
      </c>
      <c r="K5453" s="4" t="s">
        <v>12790</v>
      </c>
      <c r="L5453" s="4" t="s">
        <v>12791</v>
      </c>
      <c r="M5453" s="4" t="s">
        <v>12792</v>
      </c>
      <c r="N5453" s="4" t="s">
        <v>36</v>
      </c>
      <c r="O5453" s="4">
        <v>1</v>
      </c>
      <c r="P5453" s="4" t="s">
        <v>55</v>
      </c>
      <c r="Q5453" s="4">
        <v>22.98</v>
      </c>
      <c r="Y5453" s="4" t="s">
        <v>1715</v>
      </c>
      <c r="Z5453" s="4" t="s">
        <v>72</v>
      </c>
      <c r="AA5453" s="4" t="s">
        <v>5655</v>
      </c>
      <c r="AB5453" s="4" t="s">
        <v>58</v>
      </c>
      <c r="AD5453" s="4" t="b">
        <v>1</v>
      </c>
      <c r="AE5453" s="4">
        <v>200260344</v>
      </c>
      <c r="AG5453" s="11">
        <f t="shared" si="85"/>
        <v>43333</v>
      </c>
    </row>
    <row r="5454" s="4" customFormat="1" spans="1:33">
      <c r="A5454" s="4" t="s">
        <v>21600</v>
      </c>
      <c r="B5454" s="4" t="s">
        <v>21600</v>
      </c>
      <c r="C5454" s="4" t="s">
        <v>21601</v>
      </c>
      <c r="D5454" s="4" t="s">
        <v>21602</v>
      </c>
      <c r="E5454" s="4" t="s">
        <v>36</v>
      </c>
      <c r="F5454" s="4" t="s">
        <v>37</v>
      </c>
      <c r="G5454" s="4" t="s">
        <v>51</v>
      </c>
      <c r="J5454" s="4" t="s">
        <v>39</v>
      </c>
      <c r="K5454" s="4" t="s">
        <v>827</v>
      </c>
      <c r="L5454" s="4" t="s">
        <v>828</v>
      </c>
      <c r="M5454" s="4" t="s">
        <v>829</v>
      </c>
      <c r="N5454" s="4" t="s">
        <v>36</v>
      </c>
      <c r="O5454" s="4">
        <v>1</v>
      </c>
      <c r="P5454" s="4" t="s">
        <v>55</v>
      </c>
      <c r="Q5454" s="4">
        <v>22.98</v>
      </c>
      <c r="Y5454" s="4" t="s">
        <v>1426</v>
      </c>
      <c r="Z5454" s="4" t="s">
        <v>431</v>
      </c>
      <c r="AA5454" s="4" t="s">
        <v>21603</v>
      </c>
      <c r="AB5454" s="4" t="s">
        <v>58</v>
      </c>
      <c r="AD5454" s="4" t="b">
        <v>0</v>
      </c>
      <c r="AG5454" s="11">
        <f t="shared" si="85"/>
        <v>43333</v>
      </c>
    </row>
    <row r="5455" s="4" customFormat="1" spans="1:33">
      <c r="A5455" s="4" t="s">
        <v>21604</v>
      </c>
      <c r="B5455" s="4" t="s">
        <v>21604</v>
      </c>
      <c r="C5455" s="4" t="s">
        <v>21605</v>
      </c>
      <c r="D5455" s="4" t="s">
        <v>21606</v>
      </c>
      <c r="E5455" s="4" t="s">
        <v>36</v>
      </c>
      <c r="F5455" s="4" t="s">
        <v>37</v>
      </c>
      <c r="G5455" s="4" t="s">
        <v>51</v>
      </c>
      <c r="J5455" s="4" t="s">
        <v>39</v>
      </c>
      <c r="K5455" s="4" t="s">
        <v>3722</v>
      </c>
      <c r="L5455" s="4" t="s">
        <v>3723</v>
      </c>
      <c r="M5455" s="4" t="s">
        <v>3724</v>
      </c>
      <c r="N5455" s="4" t="s">
        <v>36</v>
      </c>
      <c r="O5455" s="4">
        <v>1</v>
      </c>
      <c r="P5455" s="4" t="s">
        <v>55</v>
      </c>
      <c r="Q5455" s="4">
        <v>21.98</v>
      </c>
      <c r="Y5455" s="4" t="s">
        <v>4863</v>
      </c>
      <c r="Z5455" s="4" t="s">
        <v>233</v>
      </c>
      <c r="AA5455" s="4" t="s">
        <v>21607</v>
      </c>
      <c r="AB5455" s="4" t="s">
        <v>58</v>
      </c>
      <c r="AD5455" s="4" t="b">
        <v>0</v>
      </c>
      <c r="AG5455" s="11">
        <f t="shared" si="85"/>
        <v>43333</v>
      </c>
    </row>
    <row r="5456" s="4" customFormat="1" spans="1:33">
      <c r="A5456" s="4" t="s">
        <v>21608</v>
      </c>
      <c r="B5456" s="4" t="s">
        <v>21608</v>
      </c>
      <c r="C5456" s="4" t="s">
        <v>21609</v>
      </c>
      <c r="D5456" s="4" t="s">
        <v>21610</v>
      </c>
      <c r="E5456" s="4" t="s">
        <v>36</v>
      </c>
      <c r="F5456" s="4" t="s">
        <v>37</v>
      </c>
      <c r="G5456" s="4" t="s">
        <v>51</v>
      </c>
      <c r="J5456" s="4" t="s">
        <v>39</v>
      </c>
      <c r="K5456" s="4" t="s">
        <v>827</v>
      </c>
      <c r="L5456" s="4" t="s">
        <v>828</v>
      </c>
      <c r="M5456" s="4" t="s">
        <v>829</v>
      </c>
      <c r="N5456" s="4" t="s">
        <v>36</v>
      </c>
      <c r="O5456" s="4">
        <v>1</v>
      </c>
      <c r="P5456" s="4" t="s">
        <v>55</v>
      </c>
      <c r="Q5456" s="4">
        <v>22.98</v>
      </c>
      <c r="Y5456" s="4" t="s">
        <v>16887</v>
      </c>
      <c r="Z5456" s="4" t="s">
        <v>368</v>
      </c>
      <c r="AA5456" s="4" t="s">
        <v>21611</v>
      </c>
      <c r="AB5456" s="4" t="s">
        <v>58</v>
      </c>
      <c r="AD5456" s="4" t="b">
        <v>0</v>
      </c>
      <c r="AG5456" s="11">
        <f t="shared" si="85"/>
        <v>43333</v>
      </c>
    </row>
    <row r="5457" s="4" customFormat="1" spans="1:33">
      <c r="A5457" s="4" t="s">
        <v>21612</v>
      </c>
      <c r="B5457" s="4" t="s">
        <v>21612</v>
      </c>
      <c r="C5457" s="4" t="s">
        <v>21613</v>
      </c>
      <c r="D5457" s="4" t="s">
        <v>21614</v>
      </c>
      <c r="E5457" s="4" t="s">
        <v>36</v>
      </c>
      <c r="F5457" s="4" t="s">
        <v>37</v>
      </c>
      <c r="G5457" s="4" t="s">
        <v>51</v>
      </c>
      <c r="J5457" s="4" t="s">
        <v>39</v>
      </c>
      <c r="K5457" s="4" t="s">
        <v>845</v>
      </c>
      <c r="L5457" s="4" t="s">
        <v>846</v>
      </c>
      <c r="M5457" s="4" t="s">
        <v>847</v>
      </c>
      <c r="N5457" s="4" t="s">
        <v>36</v>
      </c>
      <c r="O5457" s="4">
        <v>1</v>
      </c>
      <c r="P5457" s="4" t="s">
        <v>55</v>
      </c>
      <c r="Q5457" s="4">
        <v>22.98</v>
      </c>
      <c r="Y5457" s="4" t="s">
        <v>16887</v>
      </c>
      <c r="Z5457" s="4" t="s">
        <v>368</v>
      </c>
      <c r="AA5457" s="4" t="s">
        <v>21611</v>
      </c>
      <c r="AB5457" s="4" t="s">
        <v>58</v>
      </c>
      <c r="AD5457" s="4" t="b">
        <v>0</v>
      </c>
      <c r="AG5457" s="11">
        <f t="shared" si="85"/>
        <v>43333</v>
      </c>
    </row>
    <row r="5458" s="4" customFormat="1" spans="1:33">
      <c r="A5458" s="4" t="s">
        <v>21615</v>
      </c>
      <c r="B5458" s="4" t="s">
        <v>21615</v>
      </c>
      <c r="C5458" s="4" t="s">
        <v>21616</v>
      </c>
      <c r="D5458" s="4" t="s">
        <v>21617</v>
      </c>
      <c r="E5458" s="4" t="s">
        <v>161</v>
      </c>
      <c r="F5458" s="4" t="s">
        <v>37</v>
      </c>
      <c r="G5458" s="4" t="s">
        <v>51</v>
      </c>
      <c r="J5458" s="4" t="s">
        <v>39</v>
      </c>
      <c r="K5458" s="4" t="s">
        <v>2492</v>
      </c>
      <c r="L5458" s="4" t="s">
        <v>2493</v>
      </c>
      <c r="M5458" s="4" t="s">
        <v>2494</v>
      </c>
      <c r="N5458" s="4" t="s">
        <v>1880</v>
      </c>
      <c r="O5458" s="4">
        <v>1</v>
      </c>
      <c r="P5458" s="4" t="s">
        <v>55</v>
      </c>
      <c r="Q5458" s="4">
        <v>22.98</v>
      </c>
      <c r="Y5458" s="4" t="s">
        <v>3885</v>
      </c>
      <c r="Z5458" s="4" t="s">
        <v>1822</v>
      </c>
      <c r="AA5458" s="4" t="s">
        <v>20573</v>
      </c>
      <c r="AB5458" s="4" t="s">
        <v>58</v>
      </c>
      <c r="AD5458" s="4" t="b">
        <v>0</v>
      </c>
      <c r="AG5458" s="11">
        <f t="shared" si="85"/>
        <v>43333</v>
      </c>
    </row>
    <row r="5459" s="4" customFormat="1" spans="1:33">
      <c r="A5459" s="4" t="s">
        <v>21618</v>
      </c>
      <c r="B5459" s="4" t="s">
        <v>21618</v>
      </c>
      <c r="C5459" s="4" t="s">
        <v>21619</v>
      </c>
      <c r="D5459" s="4" t="s">
        <v>21620</v>
      </c>
      <c r="E5459" s="4" t="s">
        <v>36</v>
      </c>
      <c r="F5459" s="4" t="s">
        <v>37</v>
      </c>
      <c r="G5459" s="4" t="s">
        <v>51</v>
      </c>
      <c r="J5459" s="4" t="s">
        <v>39</v>
      </c>
      <c r="K5459" s="4" t="s">
        <v>17857</v>
      </c>
      <c r="L5459" s="4" t="s">
        <v>17858</v>
      </c>
      <c r="M5459" s="4" t="s">
        <v>17859</v>
      </c>
      <c r="N5459" s="4" t="s">
        <v>36</v>
      </c>
      <c r="O5459" s="4">
        <v>1</v>
      </c>
      <c r="P5459" s="4" t="s">
        <v>55</v>
      </c>
      <c r="Q5459" s="4">
        <v>15.98</v>
      </c>
      <c r="Y5459" s="4" t="s">
        <v>4696</v>
      </c>
      <c r="Z5459" s="4" t="s">
        <v>47</v>
      </c>
      <c r="AA5459" s="4">
        <v>93109</v>
      </c>
      <c r="AB5459" s="4" t="s">
        <v>58</v>
      </c>
      <c r="AD5459" s="4" t="b">
        <v>0</v>
      </c>
      <c r="AG5459" s="11">
        <f t="shared" si="85"/>
        <v>43333</v>
      </c>
    </row>
    <row r="5460" s="4" customFormat="1" spans="1:33">
      <c r="A5460" s="4" t="s">
        <v>21618</v>
      </c>
      <c r="B5460" s="4" t="s">
        <v>21618</v>
      </c>
      <c r="C5460" s="4" t="s">
        <v>21619</v>
      </c>
      <c r="D5460" s="4" t="s">
        <v>21620</v>
      </c>
      <c r="E5460" s="4" t="s">
        <v>36</v>
      </c>
      <c r="F5460" s="4" t="s">
        <v>37</v>
      </c>
      <c r="G5460" s="4" t="s">
        <v>51</v>
      </c>
      <c r="J5460" s="4" t="s">
        <v>39</v>
      </c>
      <c r="K5460" s="4" t="s">
        <v>6375</v>
      </c>
      <c r="L5460" s="4" t="s">
        <v>6376</v>
      </c>
      <c r="M5460" s="4" t="s">
        <v>6377</v>
      </c>
      <c r="N5460" s="4" t="s">
        <v>36</v>
      </c>
      <c r="O5460" s="4">
        <v>1</v>
      </c>
      <c r="P5460" s="4" t="s">
        <v>55</v>
      </c>
      <c r="Q5460" s="4">
        <v>22.98</v>
      </c>
      <c r="Y5460" s="4" t="s">
        <v>4696</v>
      </c>
      <c r="Z5460" s="4" t="s">
        <v>47</v>
      </c>
      <c r="AA5460" s="4">
        <v>93109</v>
      </c>
      <c r="AB5460" s="4" t="s">
        <v>58</v>
      </c>
      <c r="AD5460" s="4" t="b">
        <v>0</v>
      </c>
      <c r="AG5460" s="11">
        <f t="shared" si="85"/>
        <v>43333</v>
      </c>
    </row>
    <row r="5461" s="4" customFormat="1" spans="1:33">
      <c r="A5461" s="4" t="s">
        <v>21618</v>
      </c>
      <c r="B5461" s="4" t="s">
        <v>21618</v>
      </c>
      <c r="C5461" s="4" t="s">
        <v>21619</v>
      </c>
      <c r="D5461" s="4" t="s">
        <v>21620</v>
      </c>
      <c r="E5461" s="4" t="s">
        <v>36</v>
      </c>
      <c r="F5461" s="4" t="s">
        <v>37</v>
      </c>
      <c r="G5461" s="4" t="s">
        <v>51</v>
      </c>
      <c r="J5461" s="4" t="s">
        <v>39</v>
      </c>
      <c r="K5461" s="4" t="s">
        <v>307</v>
      </c>
      <c r="L5461" s="4" t="s">
        <v>308</v>
      </c>
      <c r="M5461" s="4" t="s">
        <v>309</v>
      </c>
      <c r="N5461" s="4" t="s">
        <v>36</v>
      </c>
      <c r="O5461" s="4">
        <v>1</v>
      </c>
      <c r="P5461" s="4" t="s">
        <v>55</v>
      </c>
      <c r="Q5461" s="4">
        <v>23.98</v>
      </c>
      <c r="Y5461" s="4" t="s">
        <v>4696</v>
      </c>
      <c r="Z5461" s="4" t="s">
        <v>47</v>
      </c>
      <c r="AA5461" s="4">
        <v>93109</v>
      </c>
      <c r="AB5461" s="4" t="s">
        <v>58</v>
      </c>
      <c r="AD5461" s="4" t="b">
        <v>0</v>
      </c>
      <c r="AG5461" s="11">
        <f t="shared" si="85"/>
        <v>43333</v>
      </c>
    </row>
    <row r="5462" s="4" customFormat="1" spans="1:33">
      <c r="A5462" s="4" t="s">
        <v>21621</v>
      </c>
      <c r="B5462" s="4" t="s">
        <v>21621</v>
      </c>
      <c r="C5462" s="4" t="s">
        <v>21622</v>
      </c>
      <c r="D5462" s="4" t="s">
        <v>21623</v>
      </c>
      <c r="E5462" s="4" t="s">
        <v>36</v>
      </c>
      <c r="F5462" s="4" t="s">
        <v>37</v>
      </c>
      <c r="G5462" s="4" t="s">
        <v>51</v>
      </c>
      <c r="J5462" s="4" t="s">
        <v>110</v>
      </c>
      <c r="K5462" s="4" t="s">
        <v>427</v>
      </c>
      <c r="L5462" s="4" t="s">
        <v>428</v>
      </c>
      <c r="M5462" s="4" t="s">
        <v>429</v>
      </c>
      <c r="N5462" s="4" t="s">
        <v>36</v>
      </c>
      <c r="O5462" s="4">
        <v>1</v>
      </c>
      <c r="P5462" s="4" t="s">
        <v>55</v>
      </c>
      <c r="Q5462" s="4">
        <v>23.98</v>
      </c>
      <c r="S5462" s="4">
        <v>2.82</v>
      </c>
      <c r="X5462" s="4">
        <v>2.82</v>
      </c>
      <c r="Y5462" s="4" t="s">
        <v>21624</v>
      </c>
      <c r="Z5462" s="4" t="s">
        <v>121</v>
      </c>
      <c r="AA5462" s="4">
        <v>64015</v>
      </c>
      <c r="AB5462" s="4" t="s">
        <v>58</v>
      </c>
      <c r="AC5462" s="4" t="s">
        <v>915</v>
      </c>
      <c r="AD5462" s="4" t="b">
        <v>0</v>
      </c>
      <c r="AG5462" s="11">
        <f t="shared" si="85"/>
        <v>43333</v>
      </c>
    </row>
    <row r="5463" s="4" customFormat="1" spans="1:33">
      <c r="A5463" s="4" t="s">
        <v>21625</v>
      </c>
      <c r="B5463" s="4" t="s">
        <v>21625</v>
      </c>
      <c r="C5463" s="4" t="s">
        <v>21626</v>
      </c>
      <c r="D5463" s="4" t="s">
        <v>21627</v>
      </c>
      <c r="E5463" s="4" t="s">
        <v>36</v>
      </c>
      <c r="F5463" s="4" t="s">
        <v>37</v>
      </c>
      <c r="G5463" s="4" t="s">
        <v>51</v>
      </c>
      <c r="J5463" s="4" t="s">
        <v>891</v>
      </c>
      <c r="K5463" s="4" t="s">
        <v>450</v>
      </c>
      <c r="L5463" s="4" t="s">
        <v>11827</v>
      </c>
      <c r="M5463" s="4" t="s">
        <v>11828</v>
      </c>
      <c r="N5463" s="4" t="s">
        <v>36</v>
      </c>
      <c r="O5463" s="4">
        <v>1</v>
      </c>
      <c r="P5463" s="4" t="s">
        <v>55</v>
      </c>
      <c r="Q5463" s="4">
        <v>26.98</v>
      </c>
      <c r="Y5463" s="4" t="s">
        <v>20636</v>
      </c>
      <c r="Z5463" s="4" t="s">
        <v>311</v>
      </c>
      <c r="AA5463" s="4" t="s">
        <v>21628</v>
      </c>
      <c r="AB5463" s="4" t="s">
        <v>58</v>
      </c>
      <c r="AD5463" s="4" t="b">
        <v>0</v>
      </c>
      <c r="AG5463" s="11">
        <f t="shared" si="85"/>
        <v>43333</v>
      </c>
    </row>
    <row r="5464" s="4" customFormat="1" spans="1:33">
      <c r="A5464" s="4" t="s">
        <v>21625</v>
      </c>
      <c r="B5464" s="4" t="s">
        <v>21625</v>
      </c>
      <c r="C5464" s="4" t="s">
        <v>21626</v>
      </c>
      <c r="D5464" s="4" t="s">
        <v>21627</v>
      </c>
      <c r="E5464" s="4" t="s">
        <v>36</v>
      </c>
      <c r="F5464" s="4" t="s">
        <v>37</v>
      </c>
      <c r="G5464" s="4" t="s">
        <v>51</v>
      </c>
      <c r="J5464" s="4" t="s">
        <v>891</v>
      </c>
      <c r="K5464" s="4" t="s">
        <v>19101</v>
      </c>
      <c r="L5464" s="4" t="s">
        <v>451</v>
      </c>
      <c r="M5464" s="4" t="s">
        <v>452</v>
      </c>
      <c r="N5464" s="4" t="s">
        <v>36</v>
      </c>
      <c r="O5464" s="4">
        <v>1</v>
      </c>
      <c r="P5464" s="4" t="s">
        <v>55</v>
      </c>
      <c r="Q5464" s="4">
        <v>24.98</v>
      </c>
      <c r="Y5464" s="4" t="s">
        <v>20636</v>
      </c>
      <c r="Z5464" s="4" t="s">
        <v>311</v>
      </c>
      <c r="AA5464" s="4" t="s">
        <v>21628</v>
      </c>
      <c r="AB5464" s="4" t="s">
        <v>58</v>
      </c>
      <c r="AD5464" s="4" t="b">
        <v>0</v>
      </c>
      <c r="AG5464" s="11">
        <f t="shared" si="85"/>
        <v>43333</v>
      </c>
    </row>
    <row r="5465" s="4" customFormat="1" spans="1:33">
      <c r="A5465" s="4" t="s">
        <v>21629</v>
      </c>
      <c r="B5465" s="4" t="s">
        <v>21629</v>
      </c>
      <c r="C5465" s="4" t="s">
        <v>21630</v>
      </c>
      <c r="D5465" s="4" t="s">
        <v>21631</v>
      </c>
      <c r="E5465" s="4" t="s">
        <v>36</v>
      </c>
      <c r="F5465" s="4" t="s">
        <v>37</v>
      </c>
      <c r="G5465" s="4" t="s">
        <v>51</v>
      </c>
      <c r="J5465" s="4" t="s">
        <v>39</v>
      </c>
      <c r="K5465" s="4" t="s">
        <v>974</v>
      </c>
      <c r="L5465" s="4" t="s">
        <v>975</v>
      </c>
      <c r="M5465" s="4" t="s">
        <v>976</v>
      </c>
      <c r="N5465" s="4" t="s">
        <v>36</v>
      </c>
      <c r="O5465" s="4">
        <v>1</v>
      </c>
      <c r="P5465" s="4" t="s">
        <v>55</v>
      </c>
      <c r="Q5465" s="4">
        <v>23.98</v>
      </c>
      <c r="Y5465" s="4" t="s">
        <v>1813</v>
      </c>
      <c r="Z5465" s="4" t="s">
        <v>1192</v>
      </c>
      <c r="AA5465" s="4" t="s">
        <v>21632</v>
      </c>
      <c r="AB5465" s="4" t="s">
        <v>58</v>
      </c>
      <c r="AD5465" s="4" t="b">
        <v>0</v>
      </c>
      <c r="AG5465" s="11">
        <f t="shared" si="85"/>
        <v>43333</v>
      </c>
    </row>
    <row r="5466" s="4" customFormat="1" spans="1:33">
      <c r="A5466" s="4" t="s">
        <v>21633</v>
      </c>
      <c r="B5466" s="4" t="s">
        <v>21633</v>
      </c>
      <c r="C5466" s="4" t="s">
        <v>21634</v>
      </c>
      <c r="D5466" s="4" t="s">
        <v>21635</v>
      </c>
      <c r="E5466" s="4" t="s">
        <v>36</v>
      </c>
      <c r="F5466" s="4" t="s">
        <v>37</v>
      </c>
      <c r="G5466" s="4" t="s">
        <v>51</v>
      </c>
      <c r="J5466" s="4" t="s">
        <v>39</v>
      </c>
      <c r="K5466" s="4" t="s">
        <v>21636</v>
      </c>
      <c r="L5466" s="4" t="s">
        <v>9243</v>
      </c>
      <c r="M5466" s="4" t="s">
        <v>9244</v>
      </c>
      <c r="N5466" s="4" t="s">
        <v>36</v>
      </c>
      <c r="O5466" s="4">
        <v>1</v>
      </c>
      <c r="P5466" s="4" t="s">
        <v>55</v>
      </c>
      <c r="Q5466" s="4">
        <v>23.98</v>
      </c>
      <c r="R5466" s="4">
        <v>2.11</v>
      </c>
      <c r="Y5466" s="4" t="s">
        <v>14246</v>
      </c>
      <c r="Z5466" s="4" t="s">
        <v>299</v>
      </c>
      <c r="AA5466" s="4" t="s">
        <v>21637</v>
      </c>
      <c r="AB5466" s="4" t="s">
        <v>58</v>
      </c>
      <c r="AD5466" s="4" t="b">
        <v>0</v>
      </c>
      <c r="AG5466" s="11">
        <f t="shared" si="85"/>
        <v>43333</v>
      </c>
    </row>
    <row r="5467" s="4" customFormat="1" spans="1:33">
      <c r="A5467" s="4" t="s">
        <v>21638</v>
      </c>
      <c r="B5467" s="4" t="s">
        <v>21638</v>
      </c>
      <c r="C5467" s="4" t="s">
        <v>21639</v>
      </c>
      <c r="D5467" s="4" t="s">
        <v>21640</v>
      </c>
      <c r="E5467" s="4" t="s">
        <v>36</v>
      </c>
      <c r="F5467" s="4" t="s">
        <v>37</v>
      </c>
      <c r="G5467" s="4" t="s">
        <v>51</v>
      </c>
      <c r="J5467" s="4" t="s">
        <v>39</v>
      </c>
      <c r="K5467" s="4" t="s">
        <v>21581</v>
      </c>
      <c r="L5467" s="4" t="s">
        <v>21582</v>
      </c>
      <c r="M5467" s="4" t="s">
        <v>21583</v>
      </c>
      <c r="N5467" s="4" t="s">
        <v>36</v>
      </c>
      <c r="O5467" s="4">
        <v>1</v>
      </c>
      <c r="P5467" s="4" t="s">
        <v>55</v>
      </c>
      <c r="Q5467" s="4">
        <v>23.98</v>
      </c>
      <c r="Y5467" s="4" t="s">
        <v>21641</v>
      </c>
      <c r="Z5467" s="4" t="s">
        <v>115</v>
      </c>
      <c r="AA5467" s="4" t="s">
        <v>21642</v>
      </c>
      <c r="AB5467" s="4" t="s">
        <v>58</v>
      </c>
      <c r="AD5467" s="4" t="b">
        <v>0</v>
      </c>
      <c r="AG5467" s="11">
        <f t="shared" si="85"/>
        <v>43333</v>
      </c>
    </row>
    <row r="5468" s="4" customFormat="1" spans="1:33">
      <c r="A5468" s="4" t="s">
        <v>21643</v>
      </c>
      <c r="B5468" s="4" t="s">
        <v>21643</v>
      </c>
      <c r="C5468" s="4" t="s">
        <v>21644</v>
      </c>
      <c r="D5468" s="4" t="s">
        <v>21645</v>
      </c>
      <c r="E5468" s="4" t="s">
        <v>36</v>
      </c>
      <c r="F5468" s="4" t="s">
        <v>37</v>
      </c>
      <c r="G5468" s="4" t="s">
        <v>51</v>
      </c>
      <c r="J5468" s="4" t="s">
        <v>39</v>
      </c>
      <c r="K5468" s="4" t="s">
        <v>152</v>
      </c>
      <c r="L5468" s="4" t="s">
        <v>396</v>
      </c>
      <c r="M5468" s="4" t="s">
        <v>154</v>
      </c>
      <c r="N5468" s="4" t="s">
        <v>36</v>
      </c>
      <c r="O5468" s="4">
        <v>1</v>
      </c>
      <c r="P5468" s="4" t="s">
        <v>55</v>
      </c>
      <c r="Q5468" s="4">
        <v>22.98</v>
      </c>
      <c r="Y5468" s="4" t="s">
        <v>6282</v>
      </c>
      <c r="Z5468" s="4" t="s">
        <v>398</v>
      </c>
      <c r="AA5468" s="4" t="s">
        <v>21646</v>
      </c>
      <c r="AB5468" s="4" t="s">
        <v>58</v>
      </c>
      <c r="AD5468" s="4" t="b">
        <v>0</v>
      </c>
      <c r="AG5468" s="11">
        <f t="shared" si="85"/>
        <v>43333</v>
      </c>
    </row>
    <row r="5469" s="4" customFormat="1" spans="1:33">
      <c r="A5469" s="4" t="s">
        <v>21647</v>
      </c>
      <c r="B5469" s="4" t="s">
        <v>21647</v>
      </c>
      <c r="C5469" s="4" t="s">
        <v>21648</v>
      </c>
      <c r="D5469" s="4" t="s">
        <v>21649</v>
      </c>
      <c r="E5469" s="4" t="s">
        <v>36</v>
      </c>
      <c r="F5469" s="4" t="s">
        <v>37</v>
      </c>
      <c r="G5469" s="4" t="s">
        <v>51</v>
      </c>
      <c r="J5469" s="4" t="s">
        <v>39</v>
      </c>
      <c r="K5469" s="4" t="s">
        <v>1810</v>
      </c>
      <c r="L5469" s="4" t="s">
        <v>1811</v>
      </c>
      <c r="M5469" s="4" t="s">
        <v>1812</v>
      </c>
      <c r="N5469" s="4" t="s">
        <v>36</v>
      </c>
      <c r="O5469" s="4">
        <v>1</v>
      </c>
      <c r="P5469" s="4" t="s">
        <v>55</v>
      </c>
      <c r="Q5469" s="4">
        <v>23.98</v>
      </c>
      <c r="Y5469" s="4" t="s">
        <v>21650</v>
      </c>
      <c r="Z5469" s="4" t="s">
        <v>1162</v>
      </c>
      <c r="AA5469" s="4" t="s">
        <v>21651</v>
      </c>
      <c r="AB5469" s="4" t="s">
        <v>58</v>
      </c>
      <c r="AD5469" s="4" t="b">
        <v>0</v>
      </c>
      <c r="AG5469" s="11">
        <f t="shared" si="85"/>
        <v>43333</v>
      </c>
    </row>
    <row r="5470" s="4" customFormat="1" spans="1:33">
      <c r="A5470" s="4" t="s">
        <v>21652</v>
      </c>
      <c r="B5470" s="4" t="s">
        <v>21652</v>
      </c>
      <c r="C5470" s="4" t="s">
        <v>21653</v>
      </c>
      <c r="D5470" s="4" t="s">
        <v>21654</v>
      </c>
      <c r="E5470" s="4" t="s">
        <v>36</v>
      </c>
      <c r="F5470" s="4" t="s">
        <v>37</v>
      </c>
      <c r="G5470" s="4" t="s">
        <v>51</v>
      </c>
      <c r="J5470" s="4" t="s">
        <v>39</v>
      </c>
      <c r="K5470" s="4" t="s">
        <v>3955</v>
      </c>
      <c r="L5470" s="4" t="s">
        <v>3956</v>
      </c>
      <c r="M5470" s="4" t="s">
        <v>3957</v>
      </c>
      <c r="N5470" s="4" t="s">
        <v>36</v>
      </c>
      <c r="O5470" s="4">
        <v>1</v>
      </c>
      <c r="P5470" s="4" t="s">
        <v>55</v>
      </c>
      <c r="Q5470" s="4">
        <v>22.98</v>
      </c>
      <c r="Y5470" s="4" t="s">
        <v>12004</v>
      </c>
      <c r="Z5470" s="4" t="s">
        <v>1822</v>
      </c>
      <c r="AA5470" s="4" t="s">
        <v>21655</v>
      </c>
      <c r="AB5470" s="4" t="s">
        <v>58</v>
      </c>
      <c r="AD5470" s="4" t="b">
        <v>0</v>
      </c>
      <c r="AG5470" s="11">
        <f t="shared" si="85"/>
        <v>43333</v>
      </c>
    </row>
    <row r="5471" s="4" customFormat="1" spans="1:33">
      <c r="A5471" s="4" t="s">
        <v>21656</v>
      </c>
      <c r="B5471" s="4" t="s">
        <v>21656</v>
      </c>
      <c r="C5471" s="4" t="s">
        <v>21657</v>
      </c>
      <c r="D5471" s="4" t="s">
        <v>21658</v>
      </c>
      <c r="E5471" s="4" t="s">
        <v>36</v>
      </c>
      <c r="F5471" s="4" t="s">
        <v>37</v>
      </c>
      <c r="G5471" s="4" t="s">
        <v>51</v>
      </c>
      <c r="J5471" s="4" t="s">
        <v>39</v>
      </c>
      <c r="K5471" s="4" t="s">
        <v>7791</v>
      </c>
      <c r="L5471" s="4" t="s">
        <v>7792</v>
      </c>
      <c r="M5471" s="4" t="s">
        <v>7793</v>
      </c>
      <c r="N5471" s="4" t="s">
        <v>36</v>
      </c>
      <c r="O5471" s="4">
        <v>1</v>
      </c>
      <c r="P5471" s="4" t="s">
        <v>55</v>
      </c>
      <c r="Q5471" s="4">
        <v>27.98</v>
      </c>
      <c r="Y5471" s="4" t="s">
        <v>21659</v>
      </c>
      <c r="Z5471" s="4" t="s">
        <v>1046</v>
      </c>
      <c r="AA5471" s="4" t="s">
        <v>21660</v>
      </c>
      <c r="AB5471" s="4" t="s">
        <v>58</v>
      </c>
      <c r="AD5471" s="4" t="b">
        <v>0</v>
      </c>
      <c r="AG5471" s="11">
        <f t="shared" si="85"/>
        <v>43333</v>
      </c>
    </row>
    <row r="5472" s="4" customFormat="1" spans="1:33">
      <c r="A5472" s="4" t="s">
        <v>21661</v>
      </c>
      <c r="B5472" s="4" t="s">
        <v>21661</v>
      </c>
      <c r="C5472" s="4" t="s">
        <v>21662</v>
      </c>
      <c r="D5472" s="4" t="s">
        <v>21663</v>
      </c>
      <c r="E5472" s="4" t="s">
        <v>36</v>
      </c>
      <c r="F5472" s="4" t="s">
        <v>37</v>
      </c>
      <c r="G5472" s="4" t="s">
        <v>51</v>
      </c>
      <c r="J5472" s="4" t="s">
        <v>39</v>
      </c>
      <c r="K5472" s="4" t="s">
        <v>707</v>
      </c>
      <c r="L5472" s="4" t="s">
        <v>708</v>
      </c>
      <c r="M5472" s="4" t="s">
        <v>709</v>
      </c>
      <c r="N5472" s="4" t="s">
        <v>36</v>
      </c>
      <c r="O5472" s="4">
        <v>1</v>
      </c>
      <c r="P5472" s="4" t="s">
        <v>55</v>
      </c>
      <c r="Q5472" s="4">
        <v>22.98</v>
      </c>
      <c r="Y5472" s="4" t="s">
        <v>4964</v>
      </c>
      <c r="Z5472" s="4" t="s">
        <v>431</v>
      </c>
      <c r="AA5472" s="4" t="s">
        <v>21664</v>
      </c>
      <c r="AB5472" s="4" t="s">
        <v>58</v>
      </c>
      <c r="AD5472" s="4" t="b">
        <v>0</v>
      </c>
      <c r="AG5472" s="11">
        <f t="shared" si="85"/>
        <v>43333</v>
      </c>
    </row>
    <row r="5473" s="4" customFormat="1" spans="1:33">
      <c r="A5473" s="4" t="s">
        <v>21665</v>
      </c>
      <c r="B5473" s="4" t="s">
        <v>21665</v>
      </c>
      <c r="C5473" s="4" t="s">
        <v>21666</v>
      </c>
      <c r="D5473" s="4" t="s">
        <v>21667</v>
      </c>
      <c r="E5473" s="4" t="s">
        <v>36</v>
      </c>
      <c r="F5473" s="4" t="s">
        <v>37</v>
      </c>
      <c r="G5473" s="4" t="s">
        <v>51</v>
      </c>
      <c r="J5473" s="4" t="s">
        <v>110</v>
      </c>
      <c r="K5473" s="4" t="s">
        <v>9646</v>
      </c>
      <c r="L5473" s="4" t="s">
        <v>9647</v>
      </c>
      <c r="M5473" s="4" t="s">
        <v>9648</v>
      </c>
      <c r="N5473" s="4" t="s">
        <v>36</v>
      </c>
      <c r="O5473" s="4">
        <v>3</v>
      </c>
      <c r="P5473" s="4" t="s">
        <v>55</v>
      </c>
      <c r="Q5473" s="4">
        <v>68.94</v>
      </c>
      <c r="S5473" s="4">
        <v>2.32</v>
      </c>
      <c r="Y5473" s="4" t="s">
        <v>2082</v>
      </c>
      <c r="Z5473" s="4" t="s">
        <v>1046</v>
      </c>
      <c r="AA5473" s="4" t="s">
        <v>21668</v>
      </c>
      <c r="AB5473" s="4" t="s">
        <v>58</v>
      </c>
      <c r="AD5473" s="4" t="b">
        <v>0</v>
      </c>
      <c r="AG5473" s="11">
        <f t="shared" si="85"/>
        <v>43333</v>
      </c>
    </row>
    <row r="5474" s="4" customFormat="1" spans="1:33">
      <c r="A5474" s="4" t="s">
        <v>21665</v>
      </c>
      <c r="B5474" s="4" t="s">
        <v>21665</v>
      </c>
      <c r="C5474" s="4" t="s">
        <v>21666</v>
      </c>
      <c r="D5474" s="4" t="s">
        <v>21667</v>
      </c>
      <c r="E5474" s="4" t="s">
        <v>36</v>
      </c>
      <c r="F5474" s="4" t="s">
        <v>37</v>
      </c>
      <c r="G5474" s="4" t="s">
        <v>51</v>
      </c>
      <c r="J5474" s="4" t="s">
        <v>110</v>
      </c>
      <c r="K5474" s="4" t="s">
        <v>10621</v>
      </c>
      <c r="L5474" s="4" t="s">
        <v>10622</v>
      </c>
      <c r="M5474" s="4" t="s">
        <v>10623</v>
      </c>
      <c r="N5474" s="4" t="s">
        <v>36</v>
      </c>
      <c r="O5474" s="4">
        <v>2</v>
      </c>
      <c r="P5474" s="4" t="s">
        <v>55</v>
      </c>
      <c r="Q5474" s="4">
        <v>45.96</v>
      </c>
      <c r="S5474" s="4">
        <v>1.55</v>
      </c>
      <c r="Y5474" s="4" t="s">
        <v>2082</v>
      </c>
      <c r="Z5474" s="4" t="s">
        <v>1046</v>
      </c>
      <c r="AA5474" s="4" t="s">
        <v>21668</v>
      </c>
      <c r="AB5474" s="4" t="s">
        <v>58</v>
      </c>
      <c r="AD5474" s="4" t="b">
        <v>0</v>
      </c>
      <c r="AG5474" s="11">
        <f t="shared" si="85"/>
        <v>43333</v>
      </c>
    </row>
    <row r="5475" s="4" customFormat="1" spans="1:33">
      <c r="A5475" s="4" t="s">
        <v>21665</v>
      </c>
      <c r="B5475" s="4" t="s">
        <v>21665</v>
      </c>
      <c r="C5475" s="4" t="s">
        <v>21666</v>
      </c>
      <c r="D5475" s="4" t="s">
        <v>21667</v>
      </c>
      <c r="E5475" s="4" t="s">
        <v>36</v>
      </c>
      <c r="F5475" s="4" t="s">
        <v>37</v>
      </c>
      <c r="G5475" s="4" t="s">
        <v>51</v>
      </c>
      <c r="J5475" s="4" t="s">
        <v>110</v>
      </c>
      <c r="K5475" s="4" t="s">
        <v>20147</v>
      </c>
      <c r="L5475" s="4" t="s">
        <v>20148</v>
      </c>
      <c r="M5475" s="4" t="s">
        <v>20149</v>
      </c>
      <c r="N5475" s="4" t="s">
        <v>36</v>
      </c>
      <c r="O5475" s="4">
        <v>4</v>
      </c>
      <c r="P5475" s="4" t="s">
        <v>55</v>
      </c>
      <c r="Q5475" s="4">
        <v>91.92</v>
      </c>
      <c r="S5475" s="4">
        <v>3.1</v>
      </c>
      <c r="Y5475" s="4" t="s">
        <v>2082</v>
      </c>
      <c r="Z5475" s="4" t="s">
        <v>1046</v>
      </c>
      <c r="AA5475" s="4" t="s">
        <v>21668</v>
      </c>
      <c r="AB5475" s="4" t="s">
        <v>58</v>
      </c>
      <c r="AD5475" s="4" t="b">
        <v>0</v>
      </c>
      <c r="AG5475" s="11">
        <f t="shared" si="85"/>
        <v>43333</v>
      </c>
    </row>
    <row r="5476" s="4" customFormat="1" spans="1:33">
      <c r="A5476" s="4" t="s">
        <v>21665</v>
      </c>
      <c r="B5476" s="4" t="s">
        <v>21665</v>
      </c>
      <c r="C5476" s="4" t="s">
        <v>21666</v>
      </c>
      <c r="D5476" s="4" t="s">
        <v>21667</v>
      </c>
      <c r="E5476" s="4" t="s">
        <v>36</v>
      </c>
      <c r="F5476" s="4" t="s">
        <v>37</v>
      </c>
      <c r="G5476" s="4" t="s">
        <v>51</v>
      </c>
      <c r="J5476" s="4" t="s">
        <v>110</v>
      </c>
      <c r="K5476" s="4" t="s">
        <v>6375</v>
      </c>
      <c r="L5476" s="4" t="s">
        <v>6376</v>
      </c>
      <c r="M5476" s="4" t="s">
        <v>6377</v>
      </c>
      <c r="N5476" s="4" t="s">
        <v>36</v>
      </c>
      <c r="O5476" s="4">
        <v>4</v>
      </c>
      <c r="P5476" s="4" t="s">
        <v>55</v>
      </c>
      <c r="Q5476" s="4">
        <v>91.92</v>
      </c>
      <c r="S5476" s="4">
        <v>3.1</v>
      </c>
      <c r="Y5476" s="4" t="s">
        <v>2082</v>
      </c>
      <c r="Z5476" s="4" t="s">
        <v>1046</v>
      </c>
      <c r="AA5476" s="4" t="s">
        <v>21668</v>
      </c>
      <c r="AB5476" s="4" t="s">
        <v>58</v>
      </c>
      <c r="AD5476" s="4" t="b">
        <v>0</v>
      </c>
      <c r="AG5476" s="11">
        <f t="shared" si="85"/>
        <v>43333</v>
      </c>
    </row>
    <row r="5477" s="4" customFormat="1" spans="1:33">
      <c r="A5477" s="4" t="s">
        <v>21669</v>
      </c>
      <c r="B5477" s="4" t="s">
        <v>21669</v>
      </c>
      <c r="C5477" s="4" t="s">
        <v>21670</v>
      </c>
      <c r="D5477" s="4" t="s">
        <v>21671</v>
      </c>
      <c r="E5477" s="4" t="s">
        <v>36</v>
      </c>
      <c r="F5477" s="4" t="s">
        <v>37</v>
      </c>
      <c r="G5477" s="4" t="s">
        <v>51</v>
      </c>
      <c r="J5477" s="4" t="s">
        <v>39</v>
      </c>
      <c r="K5477" s="4" t="s">
        <v>171</v>
      </c>
      <c r="L5477" s="4" t="s">
        <v>172</v>
      </c>
      <c r="M5477" s="4" t="s">
        <v>173</v>
      </c>
      <c r="N5477" s="4" t="s">
        <v>36</v>
      </c>
      <c r="O5477" s="4">
        <v>1</v>
      </c>
      <c r="P5477" s="4" t="s">
        <v>55</v>
      </c>
      <c r="Q5477" s="4">
        <v>23.98</v>
      </c>
      <c r="Y5477" s="4" t="s">
        <v>21672</v>
      </c>
      <c r="Z5477" s="4" t="s">
        <v>2105</v>
      </c>
      <c r="AA5477" s="4" t="s">
        <v>21673</v>
      </c>
      <c r="AB5477" s="4" t="s">
        <v>58</v>
      </c>
      <c r="AD5477" s="4" t="b">
        <v>0</v>
      </c>
      <c r="AG5477" s="11">
        <f t="shared" si="85"/>
        <v>43333</v>
      </c>
    </row>
    <row r="5478" s="4" customFormat="1" spans="1:33">
      <c r="A5478" s="4" t="s">
        <v>21674</v>
      </c>
      <c r="B5478" s="4" t="s">
        <v>21674</v>
      </c>
      <c r="C5478" s="4" t="s">
        <v>21675</v>
      </c>
      <c r="D5478" s="4" t="s">
        <v>21676</v>
      </c>
      <c r="E5478" s="4" t="s">
        <v>36</v>
      </c>
      <c r="F5478" s="4" t="s">
        <v>37</v>
      </c>
      <c r="G5478" s="4" t="s">
        <v>51</v>
      </c>
      <c r="J5478" s="4" t="s">
        <v>891</v>
      </c>
      <c r="K5478" s="4" t="s">
        <v>4180</v>
      </c>
      <c r="L5478" s="4" t="s">
        <v>19818</v>
      </c>
      <c r="M5478" s="4" t="s">
        <v>4182</v>
      </c>
      <c r="N5478" s="4" t="s">
        <v>36</v>
      </c>
      <c r="O5478" s="4">
        <v>1</v>
      </c>
      <c r="P5478" s="4" t="s">
        <v>55</v>
      </c>
      <c r="Q5478" s="4">
        <v>22.98</v>
      </c>
      <c r="S5478" s="4">
        <v>1</v>
      </c>
      <c r="X5478" s="4">
        <v>1</v>
      </c>
      <c r="Y5478" s="4" t="s">
        <v>21677</v>
      </c>
      <c r="Z5478" s="4" t="s">
        <v>105</v>
      </c>
      <c r="AA5478" s="4">
        <v>7424</v>
      </c>
      <c r="AB5478" s="4" t="s">
        <v>58</v>
      </c>
      <c r="AD5478" s="4" t="b">
        <v>1</v>
      </c>
      <c r="AG5478" s="11">
        <f t="shared" si="85"/>
        <v>43333</v>
      </c>
    </row>
    <row r="5479" s="4" customFormat="1" spans="1:33">
      <c r="A5479" s="4" t="s">
        <v>21674</v>
      </c>
      <c r="B5479" s="4" t="s">
        <v>21674</v>
      </c>
      <c r="C5479" s="4" t="s">
        <v>21675</v>
      </c>
      <c r="D5479" s="4" t="s">
        <v>21676</v>
      </c>
      <c r="E5479" s="4" t="s">
        <v>36</v>
      </c>
      <c r="F5479" s="4" t="s">
        <v>37</v>
      </c>
      <c r="G5479" s="4" t="s">
        <v>51</v>
      </c>
      <c r="J5479" s="4" t="s">
        <v>891</v>
      </c>
      <c r="K5479" s="4" t="s">
        <v>685</v>
      </c>
      <c r="L5479" s="4" t="s">
        <v>686</v>
      </c>
      <c r="M5479" s="4" t="s">
        <v>687</v>
      </c>
      <c r="N5479" s="4" t="s">
        <v>36</v>
      </c>
      <c r="O5479" s="4">
        <v>1</v>
      </c>
      <c r="P5479" s="4" t="s">
        <v>55</v>
      </c>
      <c r="Q5479" s="4">
        <v>22.98</v>
      </c>
      <c r="S5479" s="4">
        <v>1</v>
      </c>
      <c r="X5479" s="4">
        <v>1</v>
      </c>
      <c r="Y5479" s="4" t="s">
        <v>21677</v>
      </c>
      <c r="Z5479" s="4" t="s">
        <v>105</v>
      </c>
      <c r="AA5479" s="4">
        <v>7424</v>
      </c>
      <c r="AB5479" s="4" t="s">
        <v>58</v>
      </c>
      <c r="AD5479" s="4" t="b">
        <v>1</v>
      </c>
      <c r="AG5479" s="11">
        <f t="shared" si="85"/>
        <v>43333</v>
      </c>
    </row>
    <row r="5480" s="4" customFormat="1" spans="1:33">
      <c r="A5480" s="4" t="s">
        <v>21678</v>
      </c>
      <c r="B5480" s="4" t="s">
        <v>21678</v>
      </c>
      <c r="C5480" s="4" t="s">
        <v>21679</v>
      </c>
      <c r="D5480" s="4" t="s">
        <v>21680</v>
      </c>
      <c r="E5480" s="4" t="s">
        <v>36</v>
      </c>
      <c r="F5480" s="4" t="s">
        <v>37</v>
      </c>
      <c r="G5480" s="4" t="s">
        <v>51</v>
      </c>
      <c r="J5480" s="4" t="s">
        <v>39</v>
      </c>
      <c r="K5480" s="4" t="s">
        <v>497</v>
      </c>
      <c r="L5480" s="4" t="s">
        <v>498</v>
      </c>
      <c r="M5480" s="4" t="s">
        <v>499</v>
      </c>
      <c r="N5480" s="4" t="s">
        <v>36</v>
      </c>
      <c r="O5480" s="4">
        <v>1</v>
      </c>
      <c r="P5480" s="4" t="s">
        <v>55</v>
      </c>
      <c r="Q5480" s="4">
        <v>22.98</v>
      </c>
      <c r="Y5480" s="4" t="s">
        <v>21681</v>
      </c>
      <c r="Z5480" s="4" t="s">
        <v>47</v>
      </c>
      <c r="AA5480" s="4" t="s">
        <v>21682</v>
      </c>
      <c r="AB5480" s="4" t="s">
        <v>58</v>
      </c>
      <c r="AD5480" s="4" t="b">
        <v>0</v>
      </c>
      <c r="AG5480" s="11">
        <f t="shared" si="85"/>
        <v>43333</v>
      </c>
    </row>
    <row r="5481" s="4" customFormat="1" spans="1:33">
      <c r="A5481" s="4" t="s">
        <v>21683</v>
      </c>
      <c r="B5481" s="4" t="s">
        <v>21683</v>
      </c>
      <c r="C5481" s="4" t="s">
        <v>21684</v>
      </c>
      <c r="D5481" s="4" t="s">
        <v>21685</v>
      </c>
      <c r="E5481" s="4" t="s">
        <v>36</v>
      </c>
      <c r="F5481" s="4" t="s">
        <v>37</v>
      </c>
      <c r="G5481" s="4" t="s">
        <v>51</v>
      </c>
      <c r="J5481" s="4" t="s">
        <v>39</v>
      </c>
      <c r="K5481" s="4" t="s">
        <v>6605</v>
      </c>
      <c r="L5481" s="4" t="s">
        <v>6606</v>
      </c>
      <c r="M5481" s="4" t="s">
        <v>6607</v>
      </c>
      <c r="N5481" s="4" t="s">
        <v>36</v>
      </c>
      <c r="O5481" s="4">
        <v>1</v>
      </c>
      <c r="P5481" s="4" t="s">
        <v>55</v>
      </c>
      <c r="Q5481" s="4">
        <v>21.98</v>
      </c>
      <c r="Y5481" s="4" t="s">
        <v>580</v>
      </c>
      <c r="Z5481" s="4" t="s">
        <v>47</v>
      </c>
      <c r="AA5481" s="4" t="s">
        <v>21686</v>
      </c>
      <c r="AB5481" s="4" t="s">
        <v>58</v>
      </c>
      <c r="AD5481" s="4" t="b">
        <v>0</v>
      </c>
      <c r="AG5481" s="11">
        <f t="shared" si="85"/>
        <v>43333</v>
      </c>
    </row>
    <row r="5482" s="4" customFormat="1" spans="1:33">
      <c r="A5482" s="4" t="s">
        <v>21687</v>
      </c>
      <c r="B5482" s="4" t="s">
        <v>21687</v>
      </c>
      <c r="C5482" s="4" t="s">
        <v>21688</v>
      </c>
      <c r="D5482" s="4" t="s">
        <v>21689</v>
      </c>
      <c r="E5482" s="4" t="s">
        <v>36</v>
      </c>
      <c r="F5482" s="4" t="s">
        <v>37</v>
      </c>
      <c r="G5482" s="4" t="s">
        <v>51</v>
      </c>
      <c r="J5482" s="4" t="s">
        <v>39</v>
      </c>
      <c r="K5482" s="4" t="s">
        <v>1770</v>
      </c>
      <c r="L5482" s="4" t="s">
        <v>1771</v>
      </c>
      <c r="M5482" s="4" t="s">
        <v>1772</v>
      </c>
      <c r="N5482" s="4" t="s">
        <v>36</v>
      </c>
      <c r="O5482" s="4">
        <v>1</v>
      </c>
      <c r="P5482" s="4" t="s">
        <v>55</v>
      </c>
      <c r="Q5482" s="4">
        <v>23.98</v>
      </c>
      <c r="Y5482" s="4" t="s">
        <v>216</v>
      </c>
      <c r="Z5482" s="4" t="s">
        <v>115</v>
      </c>
      <c r="AA5482" s="4" t="s">
        <v>21690</v>
      </c>
      <c r="AB5482" s="4" t="s">
        <v>58</v>
      </c>
      <c r="AD5482" s="4" t="b">
        <v>0</v>
      </c>
      <c r="AG5482" s="11">
        <f t="shared" si="85"/>
        <v>43333</v>
      </c>
    </row>
    <row r="5483" s="4" customFormat="1" spans="1:33">
      <c r="A5483" s="4" t="s">
        <v>21691</v>
      </c>
      <c r="B5483" s="4" t="s">
        <v>21691</v>
      </c>
      <c r="C5483" s="4" t="s">
        <v>21692</v>
      </c>
      <c r="D5483" s="4" t="s">
        <v>21693</v>
      </c>
      <c r="E5483" s="4" t="s">
        <v>36</v>
      </c>
      <c r="F5483" s="4" t="s">
        <v>37</v>
      </c>
      <c r="G5483" s="4" t="s">
        <v>51</v>
      </c>
      <c r="J5483" s="4" t="s">
        <v>39</v>
      </c>
      <c r="K5483" s="4" t="s">
        <v>2899</v>
      </c>
      <c r="L5483" s="4" t="s">
        <v>2900</v>
      </c>
      <c r="M5483" s="4" t="s">
        <v>2901</v>
      </c>
      <c r="N5483" s="4" t="s">
        <v>36</v>
      </c>
      <c r="O5483" s="4">
        <v>1</v>
      </c>
      <c r="P5483" s="4" t="s">
        <v>55</v>
      </c>
      <c r="Q5483" s="4">
        <v>22.98</v>
      </c>
      <c r="Y5483" s="4" t="s">
        <v>391</v>
      </c>
      <c r="Z5483" s="4" t="s">
        <v>115</v>
      </c>
      <c r="AA5483" s="4" t="s">
        <v>21694</v>
      </c>
      <c r="AB5483" s="4" t="s">
        <v>58</v>
      </c>
      <c r="AD5483" s="4" t="b">
        <v>0</v>
      </c>
      <c r="AG5483" s="11">
        <f t="shared" si="85"/>
        <v>43333</v>
      </c>
    </row>
    <row r="5484" s="4" customFormat="1" spans="1:33">
      <c r="A5484" s="4" t="s">
        <v>21695</v>
      </c>
      <c r="B5484" s="4" t="s">
        <v>21695</v>
      </c>
      <c r="C5484" s="4" t="s">
        <v>21696</v>
      </c>
      <c r="D5484" s="4" t="s">
        <v>21697</v>
      </c>
      <c r="E5484" s="4" t="s">
        <v>36</v>
      </c>
      <c r="F5484" s="4" t="s">
        <v>37</v>
      </c>
      <c r="G5484" s="4" t="s">
        <v>51</v>
      </c>
      <c r="J5484" s="4" t="s">
        <v>39</v>
      </c>
      <c r="K5484" s="4" t="s">
        <v>1770</v>
      </c>
      <c r="L5484" s="4" t="s">
        <v>1771</v>
      </c>
      <c r="M5484" s="4" t="s">
        <v>1772</v>
      </c>
      <c r="N5484" s="4" t="s">
        <v>36</v>
      </c>
      <c r="O5484" s="4">
        <v>1</v>
      </c>
      <c r="P5484" s="4" t="s">
        <v>55</v>
      </c>
      <c r="Q5484" s="4">
        <v>23.98</v>
      </c>
      <c r="Y5484" s="4" t="s">
        <v>21698</v>
      </c>
      <c r="Z5484" s="4" t="s">
        <v>47</v>
      </c>
      <c r="AA5484" s="4" t="s">
        <v>21699</v>
      </c>
      <c r="AB5484" s="4" t="s">
        <v>58</v>
      </c>
      <c r="AD5484" s="4" t="b">
        <v>0</v>
      </c>
      <c r="AG5484" s="11">
        <f t="shared" si="85"/>
        <v>43333</v>
      </c>
    </row>
    <row r="5485" s="4" customFormat="1" spans="1:33">
      <c r="A5485" s="4" t="s">
        <v>21700</v>
      </c>
      <c r="B5485" s="4" t="s">
        <v>21700</v>
      </c>
      <c r="C5485" s="4" t="s">
        <v>21701</v>
      </c>
      <c r="D5485" s="4" t="s">
        <v>21702</v>
      </c>
      <c r="E5485" s="4" t="s">
        <v>36</v>
      </c>
      <c r="F5485" s="4" t="s">
        <v>37</v>
      </c>
      <c r="G5485" s="4" t="s">
        <v>51</v>
      </c>
      <c r="J5485" s="4" t="s">
        <v>39</v>
      </c>
      <c r="K5485" s="4" t="s">
        <v>13664</v>
      </c>
      <c r="L5485" s="4" t="s">
        <v>1402</v>
      </c>
      <c r="M5485" s="4" t="s">
        <v>1403</v>
      </c>
      <c r="N5485" s="4" t="s">
        <v>36</v>
      </c>
      <c r="O5485" s="4">
        <v>10</v>
      </c>
      <c r="P5485" s="4" t="s">
        <v>55</v>
      </c>
      <c r="Q5485" s="4">
        <v>239.8</v>
      </c>
      <c r="Y5485" s="4" t="s">
        <v>1443</v>
      </c>
      <c r="Z5485" s="4" t="s">
        <v>47</v>
      </c>
      <c r="AA5485" s="4" t="s">
        <v>21703</v>
      </c>
      <c r="AB5485" s="4" t="s">
        <v>58</v>
      </c>
      <c r="AD5485" s="4" t="b">
        <v>0</v>
      </c>
      <c r="AG5485" s="11">
        <f t="shared" si="85"/>
        <v>43333</v>
      </c>
    </row>
    <row r="5486" s="4" customFormat="1" spans="1:33">
      <c r="A5486" s="4" t="s">
        <v>21704</v>
      </c>
      <c r="B5486" s="4" t="s">
        <v>21704</v>
      </c>
      <c r="C5486" s="4" t="s">
        <v>21705</v>
      </c>
      <c r="D5486" s="4" t="s">
        <v>21706</v>
      </c>
      <c r="E5486" s="4" t="s">
        <v>36</v>
      </c>
      <c r="F5486" s="4" t="s">
        <v>37</v>
      </c>
      <c r="G5486" s="4" t="s">
        <v>51</v>
      </c>
      <c r="J5486" s="4" t="s">
        <v>39</v>
      </c>
      <c r="K5486" s="4" t="s">
        <v>1648</v>
      </c>
      <c r="L5486" s="4" t="s">
        <v>1649</v>
      </c>
      <c r="M5486" s="4" t="s">
        <v>1650</v>
      </c>
      <c r="N5486" s="4" t="s">
        <v>36</v>
      </c>
      <c r="O5486" s="4">
        <v>1</v>
      </c>
      <c r="P5486" s="4" t="s">
        <v>55</v>
      </c>
      <c r="Q5486" s="4">
        <v>25.98</v>
      </c>
      <c r="Y5486" s="4" t="s">
        <v>1667</v>
      </c>
      <c r="Z5486" s="4" t="s">
        <v>47</v>
      </c>
      <c r="AA5486" s="4" t="s">
        <v>21707</v>
      </c>
      <c r="AB5486" s="4" t="s">
        <v>58</v>
      </c>
      <c r="AD5486" s="4" t="b">
        <v>0</v>
      </c>
      <c r="AG5486" s="11">
        <f t="shared" si="85"/>
        <v>43333</v>
      </c>
    </row>
    <row r="5487" s="4" customFormat="1" spans="1:33">
      <c r="A5487" s="4" t="s">
        <v>21708</v>
      </c>
      <c r="B5487" s="4" t="s">
        <v>21708</v>
      </c>
      <c r="C5487" s="4" t="s">
        <v>21709</v>
      </c>
      <c r="D5487" s="4" t="s">
        <v>21710</v>
      </c>
      <c r="E5487" s="4" t="s">
        <v>36</v>
      </c>
      <c r="F5487" s="4" t="s">
        <v>37</v>
      </c>
      <c r="G5487" s="4" t="s">
        <v>51</v>
      </c>
      <c r="J5487" s="4" t="s">
        <v>39</v>
      </c>
      <c r="K5487" s="4" t="s">
        <v>388</v>
      </c>
      <c r="L5487" s="4" t="s">
        <v>389</v>
      </c>
      <c r="M5487" s="4" t="s">
        <v>390</v>
      </c>
      <c r="N5487" s="4" t="s">
        <v>36</v>
      </c>
      <c r="O5487" s="4">
        <v>1</v>
      </c>
      <c r="P5487" s="4" t="s">
        <v>55</v>
      </c>
      <c r="Q5487" s="4">
        <v>20.98</v>
      </c>
      <c r="Y5487" s="4" t="s">
        <v>4974</v>
      </c>
      <c r="Z5487" s="4" t="s">
        <v>72</v>
      </c>
      <c r="AA5487" s="4" t="s">
        <v>21711</v>
      </c>
      <c r="AB5487" s="4" t="s">
        <v>58</v>
      </c>
      <c r="AD5487" s="4" t="b">
        <v>0</v>
      </c>
      <c r="AG5487" s="11">
        <f t="shared" si="85"/>
        <v>43333</v>
      </c>
    </row>
    <row r="5488" s="4" customFormat="1" spans="1:33">
      <c r="A5488" s="4" t="s">
        <v>21712</v>
      </c>
      <c r="B5488" s="4" t="s">
        <v>21712</v>
      </c>
      <c r="C5488" s="4" t="s">
        <v>21713</v>
      </c>
      <c r="D5488" s="4" t="s">
        <v>21714</v>
      </c>
      <c r="E5488" s="4" t="s">
        <v>161</v>
      </c>
      <c r="F5488" s="4" t="s">
        <v>37</v>
      </c>
      <c r="G5488" s="4" t="s">
        <v>51</v>
      </c>
      <c r="J5488" s="4" t="s">
        <v>39</v>
      </c>
      <c r="K5488" s="4" t="s">
        <v>340</v>
      </c>
      <c r="L5488" s="4" t="s">
        <v>341</v>
      </c>
      <c r="M5488" s="4" t="s">
        <v>342</v>
      </c>
      <c r="N5488" s="4" t="s">
        <v>1880</v>
      </c>
      <c r="O5488" s="4">
        <v>1</v>
      </c>
      <c r="P5488" s="4" t="s">
        <v>55</v>
      </c>
      <c r="Q5488" s="4">
        <v>23.98</v>
      </c>
      <c r="Y5488" s="4" t="s">
        <v>21715</v>
      </c>
      <c r="Z5488" s="4" t="s">
        <v>368</v>
      </c>
      <c r="AA5488" s="4" t="s">
        <v>21716</v>
      </c>
      <c r="AB5488" s="4" t="s">
        <v>58</v>
      </c>
      <c r="AD5488" s="4" t="b">
        <v>0</v>
      </c>
      <c r="AG5488" s="11">
        <f t="shared" si="85"/>
        <v>43333</v>
      </c>
    </row>
    <row r="5489" s="4" customFormat="1" spans="1:33">
      <c r="A5489" s="4" t="s">
        <v>21717</v>
      </c>
      <c r="B5489" s="4" t="s">
        <v>21717</v>
      </c>
      <c r="C5489" s="4" t="s">
        <v>21718</v>
      </c>
      <c r="D5489" s="4" t="s">
        <v>21719</v>
      </c>
      <c r="E5489" s="4" t="s">
        <v>36</v>
      </c>
      <c r="F5489" s="4" t="s">
        <v>37</v>
      </c>
      <c r="G5489" s="4" t="s">
        <v>51</v>
      </c>
      <c r="J5489" s="4" t="s">
        <v>39</v>
      </c>
      <c r="K5489" s="4" t="s">
        <v>77</v>
      </c>
      <c r="L5489" s="4" t="s">
        <v>2323</v>
      </c>
      <c r="M5489" s="4" t="s">
        <v>2324</v>
      </c>
      <c r="N5489" s="4" t="s">
        <v>36</v>
      </c>
      <c r="O5489" s="4">
        <v>1</v>
      </c>
      <c r="P5489" s="4" t="s">
        <v>55</v>
      </c>
      <c r="Q5489" s="4">
        <v>23.98</v>
      </c>
      <c r="Y5489" s="4" t="s">
        <v>3893</v>
      </c>
      <c r="Z5489" s="4" t="s">
        <v>201</v>
      </c>
      <c r="AA5489" s="4" t="s">
        <v>21720</v>
      </c>
      <c r="AB5489" s="4" t="s">
        <v>58</v>
      </c>
      <c r="AD5489" s="4" t="b">
        <v>0</v>
      </c>
      <c r="AG5489" s="11">
        <f t="shared" si="85"/>
        <v>43333</v>
      </c>
    </row>
    <row r="5490" s="4" customFormat="1" spans="1:33">
      <c r="A5490" s="4" t="s">
        <v>21721</v>
      </c>
      <c r="B5490" s="4" t="s">
        <v>21721</v>
      </c>
      <c r="C5490" s="4" t="s">
        <v>21718</v>
      </c>
      <c r="D5490" s="4" t="s">
        <v>21722</v>
      </c>
      <c r="E5490" s="4" t="s">
        <v>36</v>
      </c>
      <c r="F5490" s="4" t="s">
        <v>37</v>
      </c>
      <c r="G5490" s="4" t="s">
        <v>51</v>
      </c>
      <c r="J5490" s="4" t="s">
        <v>39</v>
      </c>
      <c r="K5490" s="4" t="s">
        <v>68</v>
      </c>
      <c r="L5490" s="4" t="s">
        <v>69</v>
      </c>
      <c r="M5490" s="4" t="s">
        <v>70</v>
      </c>
      <c r="N5490" s="4" t="s">
        <v>36</v>
      </c>
      <c r="O5490" s="4">
        <v>1</v>
      </c>
      <c r="P5490" s="4" t="s">
        <v>55</v>
      </c>
      <c r="Q5490" s="4">
        <v>22.98</v>
      </c>
      <c r="Y5490" s="4" t="s">
        <v>10575</v>
      </c>
      <c r="Z5490" s="4" t="s">
        <v>398</v>
      </c>
      <c r="AA5490" s="4" t="s">
        <v>21723</v>
      </c>
      <c r="AB5490" s="4" t="s">
        <v>58</v>
      </c>
      <c r="AD5490" s="4" t="b">
        <v>0</v>
      </c>
      <c r="AG5490" s="11">
        <f t="shared" si="85"/>
        <v>43333</v>
      </c>
    </row>
    <row r="5491" s="4" customFormat="1" spans="1:33">
      <c r="A5491" s="4" t="s">
        <v>21724</v>
      </c>
      <c r="B5491" s="4" t="s">
        <v>21724</v>
      </c>
      <c r="C5491" s="4" t="s">
        <v>21725</v>
      </c>
      <c r="D5491" s="4" t="s">
        <v>21726</v>
      </c>
      <c r="E5491" s="4" t="s">
        <v>36</v>
      </c>
      <c r="F5491" s="4" t="s">
        <v>37</v>
      </c>
      <c r="G5491" s="4" t="s">
        <v>51</v>
      </c>
      <c r="J5491" s="4" t="s">
        <v>188</v>
      </c>
      <c r="K5491" s="4" t="s">
        <v>77</v>
      </c>
      <c r="L5491" s="4" t="s">
        <v>1431</v>
      </c>
      <c r="M5491" s="4" t="s">
        <v>1432</v>
      </c>
      <c r="N5491" s="4" t="s">
        <v>36</v>
      </c>
      <c r="O5491" s="4">
        <v>1</v>
      </c>
      <c r="P5491" s="4" t="s">
        <v>55</v>
      </c>
      <c r="Q5491" s="4">
        <v>23.98</v>
      </c>
      <c r="S5491" s="4">
        <v>3.99</v>
      </c>
      <c r="Y5491" s="4" t="s">
        <v>6132</v>
      </c>
      <c r="Z5491" s="4" t="s">
        <v>224</v>
      </c>
      <c r="AA5491" s="4" t="s">
        <v>21727</v>
      </c>
      <c r="AB5491" s="4" t="s">
        <v>58</v>
      </c>
      <c r="AD5491" s="4" t="b">
        <v>0</v>
      </c>
      <c r="AG5491" s="11">
        <f t="shared" si="85"/>
        <v>43333</v>
      </c>
    </row>
    <row r="5492" s="4" customFormat="1" spans="1:33">
      <c r="A5492" s="4" t="s">
        <v>21724</v>
      </c>
      <c r="B5492" s="4" t="s">
        <v>21724</v>
      </c>
      <c r="C5492" s="4" t="s">
        <v>21725</v>
      </c>
      <c r="D5492" s="4" t="s">
        <v>21726</v>
      </c>
      <c r="E5492" s="4" t="s">
        <v>36</v>
      </c>
      <c r="F5492" s="4" t="s">
        <v>37</v>
      </c>
      <c r="G5492" s="4" t="s">
        <v>51</v>
      </c>
      <c r="J5492" s="4" t="s">
        <v>188</v>
      </c>
      <c r="K5492" s="4" t="s">
        <v>122</v>
      </c>
      <c r="L5492" s="4" t="s">
        <v>123</v>
      </c>
      <c r="M5492" s="4" t="s">
        <v>124</v>
      </c>
      <c r="N5492" s="4" t="s">
        <v>36</v>
      </c>
      <c r="O5492" s="4">
        <v>1</v>
      </c>
      <c r="P5492" s="4" t="s">
        <v>55</v>
      </c>
      <c r="Q5492" s="4">
        <v>23.98</v>
      </c>
      <c r="S5492" s="4">
        <v>3.99</v>
      </c>
      <c r="Y5492" s="4" t="s">
        <v>6132</v>
      </c>
      <c r="Z5492" s="4" t="s">
        <v>224</v>
      </c>
      <c r="AA5492" s="4" t="s">
        <v>21727</v>
      </c>
      <c r="AB5492" s="4" t="s">
        <v>58</v>
      </c>
      <c r="AD5492" s="4" t="b">
        <v>0</v>
      </c>
      <c r="AG5492" s="11">
        <f t="shared" si="85"/>
        <v>43333</v>
      </c>
    </row>
    <row r="5493" s="4" customFormat="1" spans="1:33">
      <c r="A5493" s="4" t="s">
        <v>21728</v>
      </c>
      <c r="B5493" s="4" t="s">
        <v>21728</v>
      </c>
      <c r="C5493" s="4" t="s">
        <v>21729</v>
      </c>
      <c r="D5493" s="4" t="s">
        <v>21730</v>
      </c>
      <c r="E5493" s="4" t="s">
        <v>36</v>
      </c>
      <c r="F5493" s="4" t="s">
        <v>37</v>
      </c>
      <c r="G5493" s="4" t="s">
        <v>51</v>
      </c>
      <c r="J5493" s="4" t="s">
        <v>110</v>
      </c>
      <c r="K5493" s="4" t="s">
        <v>1459</v>
      </c>
      <c r="L5493" s="4" t="s">
        <v>1460</v>
      </c>
      <c r="M5493" s="4" t="s">
        <v>1461</v>
      </c>
      <c r="N5493" s="4" t="s">
        <v>36</v>
      </c>
      <c r="O5493" s="4">
        <v>1</v>
      </c>
      <c r="P5493" s="4" t="s">
        <v>55</v>
      </c>
      <c r="Q5493" s="4">
        <v>22.99</v>
      </c>
      <c r="R5493" s="4">
        <v>2.37</v>
      </c>
      <c r="S5493" s="4">
        <v>3.49</v>
      </c>
      <c r="X5493" s="4">
        <v>3.49</v>
      </c>
      <c r="Y5493" s="4" t="s">
        <v>21731</v>
      </c>
      <c r="Z5493" s="4" t="s">
        <v>299</v>
      </c>
      <c r="AA5493" s="4" t="s">
        <v>21732</v>
      </c>
      <c r="AB5493" s="4" t="s">
        <v>58</v>
      </c>
      <c r="AC5493" s="4" t="s">
        <v>915</v>
      </c>
      <c r="AD5493" s="4" t="b">
        <v>0</v>
      </c>
      <c r="AG5493" s="11">
        <f t="shared" si="85"/>
        <v>43333</v>
      </c>
    </row>
    <row r="5494" s="4" customFormat="1" spans="1:33">
      <c r="A5494" s="4" t="s">
        <v>21733</v>
      </c>
      <c r="B5494" s="4" t="s">
        <v>21733</v>
      </c>
      <c r="C5494" s="4" t="s">
        <v>21734</v>
      </c>
      <c r="D5494" s="4" t="s">
        <v>21735</v>
      </c>
      <c r="E5494" s="4" t="s">
        <v>36</v>
      </c>
      <c r="F5494" s="4" t="s">
        <v>37</v>
      </c>
      <c r="G5494" s="4" t="s">
        <v>51</v>
      </c>
      <c r="J5494" s="4" t="s">
        <v>39</v>
      </c>
      <c r="K5494" s="4" t="s">
        <v>974</v>
      </c>
      <c r="L5494" s="4" t="s">
        <v>975</v>
      </c>
      <c r="M5494" s="4" t="s">
        <v>976</v>
      </c>
      <c r="N5494" s="4" t="s">
        <v>36</v>
      </c>
      <c r="O5494" s="4">
        <v>1</v>
      </c>
      <c r="P5494" s="4" t="s">
        <v>55</v>
      </c>
      <c r="Q5494" s="4">
        <v>23.98</v>
      </c>
      <c r="Y5494" s="4" t="s">
        <v>5157</v>
      </c>
      <c r="Z5494" s="4" t="s">
        <v>368</v>
      </c>
      <c r="AA5494" s="4" t="s">
        <v>21736</v>
      </c>
      <c r="AB5494" s="4" t="s">
        <v>58</v>
      </c>
      <c r="AD5494" s="4" t="b">
        <v>0</v>
      </c>
      <c r="AG5494" s="11">
        <f t="shared" si="85"/>
        <v>43333</v>
      </c>
    </row>
    <row r="5495" s="4" customFormat="1" spans="1:33">
      <c r="A5495" s="4" t="s">
        <v>21737</v>
      </c>
      <c r="B5495" s="4" t="s">
        <v>21737</v>
      </c>
      <c r="C5495" s="4" t="s">
        <v>21738</v>
      </c>
      <c r="D5495" s="4" t="s">
        <v>21739</v>
      </c>
      <c r="E5495" s="4" t="s">
        <v>36</v>
      </c>
      <c r="F5495" s="4" t="s">
        <v>37</v>
      </c>
      <c r="G5495" s="4" t="s">
        <v>51</v>
      </c>
      <c r="J5495" s="4" t="s">
        <v>39</v>
      </c>
      <c r="K5495" s="4" t="s">
        <v>1281</v>
      </c>
      <c r="L5495" s="4" t="s">
        <v>1282</v>
      </c>
      <c r="M5495" s="4" t="s">
        <v>1283</v>
      </c>
      <c r="N5495" s="4" t="s">
        <v>36</v>
      </c>
      <c r="O5495" s="4">
        <v>1</v>
      </c>
      <c r="P5495" s="4" t="s">
        <v>55</v>
      </c>
      <c r="Q5495" s="4">
        <v>23.98</v>
      </c>
      <c r="Y5495" s="4" t="s">
        <v>21740</v>
      </c>
      <c r="Z5495" s="4" t="s">
        <v>1965</v>
      </c>
      <c r="AA5495" s="4">
        <v>91977</v>
      </c>
      <c r="AB5495" s="4" t="s">
        <v>58</v>
      </c>
      <c r="AD5495" s="4" t="b">
        <v>0</v>
      </c>
      <c r="AG5495" s="11">
        <f t="shared" si="85"/>
        <v>43333</v>
      </c>
    </row>
    <row r="5496" s="4" customFormat="1" spans="1:33">
      <c r="A5496" s="4" t="s">
        <v>21741</v>
      </c>
      <c r="B5496" s="4" t="s">
        <v>21741</v>
      </c>
      <c r="C5496" s="4" t="s">
        <v>21742</v>
      </c>
      <c r="D5496" s="4" t="s">
        <v>21743</v>
      </c>
      <c r="E5496" s="4" t="s">
        <v>36</v>
      </c>
      <c r="F5496" s="4" t="s">
        <v>37</v>
      </c>
      <c r="G5496" s="4" t="s">
        <v>51</v>
      </c>
      <c r="J5496" s="4" t="s">
        <v>39</v>
      </c>
      <c r="K5496" s="4" t="s">
        <v>1685</v>
      </c>
      <c r="L5496" s="4" t="s">
        <v>1686</v>
      </c>
      <c r="M5496" s="4" t="s">
        <v>1687</v>
      </c>
      <c r="N5496" s="4" t="s">
        <v>36</v>
      </c>
      <c r="O5496" s="4">
        <v>1</v>
      </c>
      <c r="P5496" s="4" t="s">
        <v>55</v>
      </c>
      <c r="Q5496" s="4">
        <v>23.98</v>
      </c>
      <c r="Y5496" s="4" t="s">
        <v>21744</v>
      </c>
      <c r="Z5496" s="4" t="s">
        <v>1749</v>
      </c>
      <c r="AA5496" s="4" t="s">
        <v>21745</v>
      </c>
      <c r="AB5496" s="4" t="s">
        <v>58</v>
      </c>
      <c r="AD5496" s="4" t="b">
        <v>0</v>
      </c>
      <c r="AG5496" s="11">
        <f t="shared" si="85"/>
        <v>43333</v>
      </c>
    </row>
    <row r="5497" s="4" customFormat="1" spans="1:33">
      <c r="A5497" s="4" t="s">
        <v>21746</v>
      </c>
      <c r="B5497" s="4" t="s">
        <v>21746</v>
      </c>
      <c r="C5497" s="4" t="s">
        <v>21747</v>
      </c>
      <c r="D5497" s="4" t="s">
        <v>21748</v>
      </c>
      <c r="E5497" s="4" t="s">
        <v>36</v>
      </c>
      <c r="F5497" s="4" t="s">
        <v>37</v>
      </c>
      <c r="G5497" s="4" t="s">
        <v>38</v>
      </c>
      <c r="J5497" s="4" t="s">
        <v>39</v>
      </c>
      <c r="K5497" s="4" t="s">
        <v>21749</v>
      </c>
      <c r="L5497" s="4" t="s">
        <v>21750</v>
      </c>
      <c r="M5497" s="4" t="s">
        <v>21751</v>
      </c>
      <c r="N5497" s="4" t="s">
        <v>36</v>
      </c>
      <c r="O5497" s="4">
        <v>1</v>
      </c>
      <c r="P5497" s="4" t="s">
        <v>43</v>
      </c>
      <c r="Q5497" s="4">
        <v>24.99</v>
      </c>
      <c r="Y5497" s="4" t="s">
        <v>2360</v>
      </c>
      <c r="Z5497" s="4" t="s">
        <v>3609</v>
      </c>
      <c r="AA5497" s="4" t="s">
        <v>18791</v>
      </c>
      <c r="AB5497" s="4" t="s">
        <v>47</v>
      </c>
      <c r="AD5497" s="4" t="b">
        <v>0</v>
      </c>
      <c r="AG5497" s="11">
        <f t="shared" si="85"/>
        <v>43334</v>
      </c>
    </row>
    <row r="5498" s="4" customFormat="1" spans="1:33">
      <c r="A5498" s="4" t="s">
        <v>21752</v>
      </c>
      <c r="B5498" s="4" t="s">
        <v>21752</v>
      </c>
      <c r="C5498" s="4" t="s">
        <v>21753</v>
      </c>
      <c r="D5498" s="4" t="s">
        <v>21754</v>
      </c>
      <c r="E5498" s="4" t="s">
        <v>36</v>
      </c>
      <c r="F5498" s="4" t="s">
        <v>37</v>
      </c>
      <c r="G5498" s="4" t="s">
        <v>38</v>
      </c>
      <c r="J5498" s="4" t="s">
        <v>39</v>
      </c>
      <c r="K5498" s="4" t="s">
        <v>21755</v>
      </c>
      <c r="L5498" s="4" t="s">
        <v>21756</v>
      </c>
      <c r="M5498" s="4" t="s">
        <v>6542</v>
      </c>
      <c r="N5498" s="4" t="s">
        <v>36</v>
      </c>
      <c r="O5498" s="4">
        <v>1</v>
      </c>
      <c r="P5498" s="4" t="s">
        <v>43</v>
      </c>
      <c r="Q5498" s="4">
        <v>27.99</v>
      </c>
      <c r="Y5498" s="4" t="s">
        <v>16387</v>
      </c>
      <c r="Z5498" s="4" t="s">
        <v>1083</v>
      </c>
      <c r="AA5498" s="4" t="s">
        <v>21757</v>
      </c>
      <c r="AB5498" s="4" t="s">
        <v>47</v>
      </c>
      <c r="AD5498" s="4" t="b">
        <v>0</v>
      </c>
      <c r="AG5498" s="11">
        <f t="shared" si="85"/>
        <v>43334</v>
      </c>
    </row>
    <row r="5499" s="4" customFormat="1" spans="1:33">
      <c r="A5499" s="4" t="s">
        <v>21752</v>
      </c>
      <c r="B5499" s="4" t="s">
        <v>21752</v>
      </c>
      <c r="C5499" s="4" t="s">
        <v>21753</v>
      </c>
      <c r="D5499" s="4" t="s">
        <v>21754</v>
      </c>
      <c r="E5499" s="4" t="s">
        <v>36</v>
      </c>
      <c r="F5499" s="4" t="s">
        <v>37</v>
      </c>
      <c r="G5499" s="4" t="s">
        <v>38</v>
      </c>
      <c r="J5499" s="4" t="s">
        <v>39</v>
      </c>
      <c r="K5499" s="4" t="s">
        <v>21758</v>
      </c>
      <c r="L5499" s="4" t="s">
        <v>21759</v>
      </c>
      <c r="M5499" s="4" t="s">
        <v>21760</v>
      </c>
      <c r="N5499" s="4" t="s">
        <v>36</v>
      </c>
      <c r="O5499" s="4">
        <v>1</v>
      </c>
      <c r="P5499" s="4" t="s">
        <v>43</v>
      </c>
      <c r="Q5499" s="4">
        <v>27.99</v>
      </c>
      <c r="Y5499" s="4" t="s">
        <v>16387</v>
      </c>
      <c r="Z5499" s="4" t="s">
        <v>1083</v>
      </c>
      <c r="AA5499" s="4" t="s">
        <v>21757</v>
      </c>
      <c r="AB5499" s="4" t="s">
        <v>47</v>
      </c>
      <c r="AD5499" s="4" t="b">
        <v>0</v>
      </c>
      <c r="AG5499" s="11">
        <f t="shared" si="85"/>
        <v>43334</v>
      </c>
    </row>
    <row r="5500" s="4" customFormat="1" spans="1:33">
      <c r="A5500" s="4" t="s">
        <v>21752</v>
      </c>
      <c r="B5500" s="4" t="s">
        <v>21752</v>
      </c>
      <c r="C5500" s="4" t="s">
        <v>21753</v>
      </c>
      <c r="D5500" s="4" t="s">
        <v>21754</v>
      </c>
      <c r="E5500" s="4" t="s">
        <v>36</v>
      </c>
      <c r="F5500" s="4" t="s">
        <v>37</v>
      </c>
      <c r="G5500" s="4" t="s">
        <v>38</v>
      </c>
      <c r="J5500" s="4" t="s">
        <v>39</v>
      </c>
      <c r="K5500" s="4" t="s">
        <v>21761</v>
      </c>
      <c r="L5500" s="4" t="s">
        <v>21762</v>
      </c>
      <c r="M5500" s="4" t="s">
        <v>1732</v>
      </c>
      <c r="N5500" s="4" t="s">
        <v>36</v>
      </c>
      <c r="O5500" s="4">
        <v>1</v>
      </c>
      <c r="P5500" s="4" t="s">
        <v>43</v>
      </c>
      <c r="Q5500" s="4">
        <v>27.99</v>
      </c>
      <c r="Y5500" s="4" t="s">
        <v>16387</v>
      </c>
      <c r="Z5500" s="4" t="s">
        <v>1083</v>
      </c>
      <c r="AA5500" s="4" t="s">
        <v>21757</v>
      </c>
      <c r="AB5500" s="4" t="s">
        <v>47</v>
      </c>
      <c r="AD5500" s="4" t="b">
        <v>0</v>
      </c>
      <c r="AG5500" s="11">
        <f t="shared" si="85"/>
        <v>43334</v>
      </c>
    </row>
    <row r="5501" s="4" customFormat="1" spans="1:33">
      <c r="A5501" s="4" t="s">
        <v>21763</v>
      </c>
      <c r="B5501" s="4" t="s">
        <v>21763</v>
      </c>
      <c r="C5501" s="4" t="s">
        <v>21764</v>
      </c>
      <c r="D5501" s="4" t="s">
        <v>21765</v>
      </c>
      <c r="E5501" s="4" t="s">
        <v>36</v>
      </c>
      <c r="F5501" s="4" t="s">
        <v>37</v>
      </c>
      <c r="G5501" s="4" t="s">
        <v>38</v>
      </c>
      <c r="J5501" s="4" t="s">
        <v>188</v>
      </c>
      <c r="K5501" s="4" t="s">
        <v>9968</v>
      </c>
      <c r="L5501" s="4" t="s">
        <v>9969</v>
      </c>
      <c r="M5501" s="4" t="s">
        <v>9970</v>
      </c>
      <c r="N5501" s="4" t="s">
        <v>36</v>
      </c>
      <c r="O5501" s="4">
        <v>1</v>
      </c>
      <c r="P5501" s="4" t="s">
        <v>43</v>
      </c>
      <c r="Q5501" s="4">
        <v>24.99</v>
      </c>
      <c r="S5501" s="4">
        <v>3.99</v>
      </c>
      <c r="Y5501" s="4" t="s">
        <v>19515</v>
      </c>
      <c r="Z5501" s="4" t="s">
        <v>1083</v>
      </c>
      <c r="AA5501" s="4" t="s">
        <v>21766</v>
      </c>
      <c r="AB5501" s="4" t="s">
        <v>47</v>
      </c>
      <c r="AD5501" s="4" t="b">
        <v>0</v>
      </c>
      <c r="AG5501" s="11">
        <f t="shared" si="85"/>
        <v>43334</v>
      </c>
    </row>
    <row r="5502" s="4" customFormat="1" spans="1:33">
      <c r="A5502" s="4" t="s">
        <v>21767</v>
      </c>
      <c r="B5502" s="4" t="s">
        <v>21767</v>
      </c>
      <c r="C5502" s="4" t="s">
        <v>21768</v>
      </c>
      <c r="D5502" s="4" t="s">
        <v>21769</v>
      </c>
      <c r="E5502" s="4" t="s">
        <v>36</v>
      </c>
      <c r="F5502" s="4" t="s">
        <v>37</v>
      </c>
      <c r="G5502" s="4" t="s">
        <v>38</v>
      </c>
      <c r="J5502" s="4" t="s">
        <v>39</v>
      </c>
      <c r="K5502" s="4" t="s">
        <v>16390</v>
      </c>
      <c r="L5502" s="4" t="s">
        <v>16391</v>
      </c>
      <c r="M5502" s="4" t="s">
        <v>16392</v>
      </c>
      <c r="N5502" s="4" t="s">
        <v>36</v>
      </c>
      <c r="O5502" s="4">
        <v>1</v>
      </c>
      <c r="P5502" s="4" t="s">
        <v>43</v>
      </c>
      <c r="Q5502" s="4">
        <v>24.99</v>
      </c>
      <c r="Y5502" s="4" t="s">
        <v>21770</v>
      </c>
      <c r="Z5502" s="4" t="s">
        <v>1083</v>
      </c>
      <c r="AA5502" s="4" t="s">
        <v>21771</v>
      </c>
      <c r="AB5502" s="4" t="s">
        <v>47</v>
      </c>
      <c r="AD5502" s="4" t="b">
        <v>0</v>
      </c>
      <c r="AG5502" s="11">
        <f t="shared" si="85"/>
        <v>43334</v>
      </c>
    </row>
    <row r="5503" s="4" customFormat="1" spans="1:33">
      <c r="A5503" s="4" t="s">
        <v>21772</v>
      </c>
      <c r="B5503" s="4" t="s">
        <v>21772</v>
      </c>
      <c r="C5503" s="4" t="s">
        <v>21773</v>
      </c>
      <c r="D5503" s="4" t="s">
        <v>21774</v>
      </c>
      <c r="E5503" s="4" t="s">
        <v>36</v>
      </c>
      <c r="F5503" s="4" t="s">
        <v>37</v>
      </c>
      <c r="G5503" s="4" t="s">
        <v>38</v>
      </c>
      <c r="J5503" s="4" t="s">
        <v>110</v>
      </c>
      <c r="K5503" s="4" t="s">
        <v>12566</v>
      </c>
      <c r="L5503" s="4" t="s">
        <v>12567</v>
      </c>
      <c r="M5503" s="4" t="s">
        <v>12568</v>
      </c>
      <c r="N5503" s="4" t="s">
        <v>36</v>
      </c>
      <c r="O5503" s="4">
        <v>1</v>
      </c>
      <c r="P5503" s="4" t="s">
        <v>43</v>
      </c>
      <c r="Q5503" s="4">
        <v>24.99</v>
      </c>
      <c r="S5503" s="4">
        <v>2.94</v>
      </c>
      <c r="X5503" s="4">
        <v>2.94</v>
      </c>
      <c r="Y5503" s="4" t="s">
        <v>4585</v>
      </c>
      <c r="Z5503" s="4" t="s">
        <v>1083</v>
      </c>
      <c r="AA5503" s="4" t="s">
        <v>21775</v>
      </c>
      <c r="AB5503" s="4" t="s">
        <v>47</v>
      </c>
      <c r="AC5503" s="4" t="s">
        <v>1068</v>
      </c>
      <c r="AD5503" s="4" t="b">
        <v>0</v>
      </c>
      <c r="AG5503" s="11">
        <f t="shared" si="85"/>
        <v>43334</v>
      </c>
    </row>
    <row r="5504" s="4" customFormat="1" spans="1:33">
      <c r="A5504" s="4" t="s">
        <v>21776</v>
      </c>
      <c r="B5504" s="4" t="s">
        <v>21776</v>
      </c>
      <c r="C5504" s="4" t="s">
        <v>21777</v>
      </c>
      <c r="D5504" s="4" t="s">
        <v>21778</v>
      </c>
      <c r="E5504" s="4" t="s">
        <v>36</v>
      </c>
      <c r="F5504" s="4" t="s">
        <v>37</v>
      </c>
      <c r="G5504" s="4" t="s">
        <v>38</v>
      </c>
      <c r="J5504" s="4" t="s">
        <v>110</v>
      </c>
      <c r="K5504" s="4" t="s">
        <v>9953</v>
      </c>
      <c r="L5504" s="4" t="s">
        <v>9954</v>
      </c>
      <c r="M5504" s="4" t="s">
        <v>9955</v>
      </c>
      <c r="N5504" s="4" t="s">
        <v>36</v>
      </c>
      <c r="O5504" s="4">
        <v>1</v>
      </c>
      <c r="P5504" s="4" t="s">
        <v>43</v>
      </c>
      <c r="Q5504" s="4">
        <v>24.99</v>
      </c>
      <c r="S5504" s="4">
        <v>3.86</v>
      </c>
      <c r="Y5504" s="4" t="s">
        <v>21779</v>
      </c>
      <c r="Z5504" s="4" t="s">
        <v>1083</v>
      </c>
      <c r="AA5504" s="4" t="s">
        <v>21780</v>
      </c>
      <c r="AB5504" s="4" t="s">
        <v>47</v>
      </c>
      <c r="AD5504" s="4" t="b">
        <v>0</v>
      </c>
      <c r="AG5504" s="11">
        <f t="shared" si="85"/>
        <v>43334</v>
      </c>
    </row>
    <row r="5505" s="4" customFormat="1" spans="1:33">
      <c r="A5505" s="4" t="s">
        <v>21781</v>
      </c>
      <c r="B5505" s="4" t="s">
        <v>21781</v>
      </c>
      <c r="C5505" s="4" t="s">
        <v>21782</v>
      </c>
      <c r="D5505" s="4" t="s">
        <v>21783</v>
      </c>
      <c r="E5505" s="4" t="s">
        <v>36</v>
      </c>
      <c r="F5505" s="4" t="s">
        <v>37</v>
      </c>
      <c r="G5505" s="4" t="s">
        <v>38</v>
      </c>
      <c r="J5505" s="4" t="s">
        <v>39</v>
      </c>
      <c r="K5505" s="4" t="s">
        <v>12523</v>
      </c>
      <c r="L5505" s="4" t="s">
        <v>12524</v>
      </c>
      <c r="M5505" s="4" t="s">
        <v>12525</v>
      </c>
      <c r="N5505" s="4" t="s">
        <v>36</v>
      </c>
      <c r="O5505" s="4">
        <v>1</v>
      </c>
      <c r="P5505" s="4" t="s">
        <v>43</v>
      </c>
      <c r="Q5505" s="4">
        <v>24.99</v>
      </c>
      <c r="Y5505" s="4" t="s">
        <v>21784</v>
      </c>
      <c r="Z5505" s="4" t="s">
        <v>3646</v>
      </c>
      <c r="AA5505" s="4" t="s">
        <v>21785</v>
      </c>
      <c r="AB5505" s="4" t="s">
        <v>47</v>
      </c>
      <c r="AD5505" s="4" t="b">
        <v>0</v>
      </c>
      <c r="AG5505" s="11">
        <f t="shared" si="85"/>
        <v>43334</v>
      </c>
    </row>
    <row r="5506" s="4" customFormat="1" spans="1:33">
      <c r="A5506" s="4" t="s">
        <v>21786</v>
      </c>
      <c r="B5506" s="4" t="s">
        <v>21786</v>
      </c>
      <c r="C5506" s="4" t="s">
        <v>21787</v>
      </c>
      <c r="D5506" s="4" t="s">
        <v>21788</v>
      </c>
      <c r="E5506" s="4" t="s">
        <v>36</v>
      </c>
      <c r="F5506" s="4" t="s">
        <v>37</v>
      </c>
      <c r="G5506" s="4" t="s">
        <v>38</v>
      </c>
      <c r="J5506" s="4" t="s">
        <v>39</v>
      </c>
      <c r="K5506" s="4" t="s">
        <v>4600</v>
      </c>
      <c r="L5506" s="4" t="s">
        <v>4601</v>
      </c>
      <c r="M5506" s="4" t="s">
        <v>4602</v>
      </c>
      <c r="N5506" s="4" t="s">
        <v>36</v>
      </c>
      <c r="O5506" s="4">
        <v>1</v>
      </c>
      <c r="P5506" s="4" t="s">
        <v>43</v>
      </c>
      <c r="Q5506" s="4">
        <v>24.99</v>
      </c>
      <c r="Y5506" s="4" t="s">
        <v>10917</v>
      </c>
      <c r="Z5506" s="4" t="s">
        <v>3633</v>
      </c>
      <c r="AA5506" s="4" t="s">
        <v>21789</v>
      </c>
      <c r="AB5506" s="4" t="s">
        <v>47</v>
      </c>
      <c r="AD5506" s="4" t="b">
        <v>0</v>
      </c>
      <c r="AG5506" s="11">
        <f t="shared" ref="AG5506:AG5569" si="86">DATEVALUE(LEFT(C5506,10))</f>
        <v>43334</v>
      </c>
    </row>
    <row r="5507" s="4" customFormat="1" spans="1:33">
      <c r="A5507" s="4" t="s">
        <v>21790</v>
      </c>
      <c r="B5507" s="4" t="s">
        <v>21790</v>
      </c>
      <c r="C5507" s="4" t="s">
        <v>21791</v>
      </c>
      <c r="D5507" s="4" t="s">
        <v>21792</v>
      </c>
      <c r="E5507" s="4" t="s">
        <v>36</v>
      </c>
      <c r="F5507" s="4" t="s">
        <v>37</v>
      </c>
      <c r="G5507" s="4" t="s">
        <v>51</v>
      </c>
      <c r="J5507" s="4" t="s">
        <v>39</v>
      </c>
      <c r="K5507" s="4" t="s">
        <v>380</v>
      </c>
      <c r="L5507" s="4" t="s">
        <v>381</v>
      </c>
      <c r="M5507" s="4" t="s">
        <v>382</v>
      </c>
      <c r="N5507" s="4" t="s">
        <v>36</v>
      </c>
      <c r="O5507" s="4">
        <v>1</v>
      </c>
      <c r="P5507" s="4" t="s">
        <v>55</v>
      </c>
      <c r="Q5507" s="4">
        <v>23.98</v>
      </c>
      <c r="Y5507" s="4" t="s">
        <v>21793</v>
      </c>
      <c r="Z5507" s="4" t="s">
        <v>201</v>
      </c>
      <c r="AA5507" s="4" t="s">
        <v>21794</v>
      </c>
      <c r="AB5507" s="4" t="s">
        <v>58</v>
      </c>
      <c r="AD5507" s="4" t="b">
        <v>0</v>
      </c>
      <c r="AG5507" s="11">
        <f t="shared" si="86"/>
        <v>43334</v>
      </c>
    </row>
    <row r="5508" s="4" customFormat="1" spans="1:33">
      <c r="A5508" s="4" t="s">
        <v>21795</v>
      </c>
      <c r="B5508" s="4" t="s">
        <v>21795</v>
      </c>
      <c r="C5508" s="4" t="s">
        <v>21796</v>
      </c>
      <c r="D5508" s="4" t="s">
        <v>21797</v>
      </c>
      <c r="E5508" s="4" t="s">
        <v>36</v>
      </c>
      <c r="F5508" s="4" t="s">
        <v>37</v>
      </c>
      <c r="G5508" s="4" t="s">
        <v>51</v>
      </c>
      <c r="J5508" s="4" t="s">
        <v>39</v>
      </c>
      <c r="K5508" s="4" t="s">
        <v>827</v>
      </c>
      <c r="L5508" s="4" t="s">
        <v>828</v>
      </c>
      <c r="M5508" s="4" t="s">
        <v>829</v>
      </c>
      <c r="N5508" s="4" t="s">
        <v>36</v>
      </c>
      <c r="O5508" s="4">
        <v>1</v>
      </c>
      <c r="P5508" s="4" t="s">
        <v>55</v>
      </c>
      <c r="Q5508" s="4">
        <v>23.98</v>
      </c>
      <c r="Y5508" s="4" t="s">
        <v>3477</v>
      </c>
      <c r="Z5508" s="4" t="s">
        <v>47</v>
      </c>
      <c r="AA5508" s="4" t="s">
        <v>21798</v>
      </c>
      <c r="AB5508" s="4" t="s">
        <v>58</v>
      </c>
      <c r="AD5508" s="4" t="b">
        <v>0</v>
      </c>
      <c r="AG5508" s="11">
        <f t="shared" si="86"/>
        <v>43334</v>
      </c>
    </row>
    <row r="5509" s="4" customFormat="1" spans="1:33">
      <c r="A5509" s="4" t="s">
        <v>21795</v>
      </c>
      <c r="B5509" s="4" t="s">
        <v>21795</v>
      </c>
      <c r="C5509" s="4" t="s">
        <v>21796</v>
      </c>
      <c r="D5509" s="4" t="s">
        <v>21797</v>
      </c>
      <c r="E5509" s="4" t="s">
        <v>36</v>
      </c>
      <c r="F5509" s="4" t="s">
        <v>37</v>
      </c>
      <c r="G5509" s="4" t="s">
        <v>51</v>
      </c>
      <c r="J5509" s="4" t="s">
        <v>39</v>
      </c>
      <c r="K5509" s="4" t="s">
        <v>206</v>
      </c>
      <c r="L5509" s="4" t="s">
        <v>207</v>
      </c>
      <c r="M5509" s="4" t="s">
        <v>208</v>
      </c>
      <c r="N5509" s="4" t="s">
        <v>36</v>
      </c>
      <c r="O5509" s="4">
        <v>1</v>
      </c>
      <c r="P5509" s="4" t="s">
        <v>55</v>
      </c>
      <c r="Q5509" s="4">
        <v>23.98</v>
      </c>
      <c r="Y5509" s="4" t="s">
        <v>3477</v>
      </c>
      <c r="Z5509" s="4" t="s">
        <v>47</v>
      </c>
      <c r="AA5509" s="4" t="s">
        <v>21798</v>
      </c>
      <c r="AB5509" s="4" t="s">
        <v>58</v>
      </c>
      <c r="AD5509" s="4" t="b">
        <v>0</v>
      </c>
      <c r="AG5509" s="11">
        <f t="shared" si="86"/>
        <v>43334</v>
      </c>
    </row>
    <row r="5510" s="4" customFormat="1" spans="1:33">
      <c r="A5510" s="4" t="s">
        <v>21799</v>
      </c>
      <c r="B5510" s="4" t="s">
        <v>21799</v>
      </c>
      <c r="C5510" s="4" t="s">
        <v>21800</v>
      </c>
      <c r="D5510" s="4" t="s">
        <v>21801</v>
      </c>
      <c r="E5510" s="4" t="s">
        <v>36</v>
      </c>
      <c r="F5510" s="4" t="s">
        <v>37</v>
      </c>
      <c r="G5510" s="4" t="s">
        <v>51</v>
      </c>
      <c r="J5510" s="4" t="s">
        <v>39</v>
      </c>
      <c r="K5510" s="4" t="s">
        <v>6381</v>
      </c>
      <c r="L5510" s="4" t="s">
        <v>6382</v>
      </c>
      <c r="M5510" s="4" t="s">
        <v>6383</v>
      </c>
      <c r="N5510" s="4" t="s">
        <v>36</v>
      </c>
      <c r="O5510" s="4">
        <v>1</v>
      </c>
      <c r="P5510" s="4" t="s">
        <v>55</v>
      </c>
      <c r="Q5510" s="4">
        <v>23.98</v>
      </c>
      <c r="R5510" s="4">
        <v>2.4</v>
      </c>
      <c r="Y5510" s="4" t="s">
        <v>21802</v>
      </c>
      <c r="Z5510" s="4" t="s">
        <v>299</v>
      </c>
      <c r="AA5510" s="4" t="s">
        <v>21803</v>
      </c>
      <c r="AB5510" s="4" t="s">
        <v>58</v>
      </c>
      <c r="AD5510" s="4" t="b">
        <v>0</v>
      </c>
      <c r="AG5510" s="11">
        <f t="shared" si="86"/>
        <v>43334</v>
      </c>
    </row>
    <row r="5511" s="4" customFormat="1" spans="1:33">
      <c r="A5511" s="4" t="s">
        <v>21804</v>
      </c>
      <c r="B5511" s="4" t="s">
        <v>21804</v>
      </c>
      <c r="C5511" s="4" t="s">
        <v>21805</v>
      </c>
      <c r="D5511" s="4" t="s">
        <v>21806</v>
      </c>
      <c r="E5511" s="4" t="s">
        <v>36</v>
      </c>
      <c r="F5511" s="4" t="s">
        <v>37</v>
      </c>
      <c r="G5511" s="4" t="s">
        <v>51</v>
      </c>
      <c r="J5511" s="4" t="s">
        <v>110</v>
      </c>
      <c r="K5511" s="4" t="s">
        <v>16730</v>
      </c>
      <c r="L5511" s="4" t="s">
        <v>16731</v>
      </c>
      <c r="M5511" s="4" t="s">
        <v>16732</v>
      </c>
      <c r="N5511" s="4" t="s">
        <v>36</v>
      </c>
      <c r="O5511" s="4">
        <v>1</v>
      </c>
      <c r="P5511" s="4" t="s">
        <v>55</v>
      </c>
      <c r="Q5511" s="4">
        <v>19.98</v>
      </c>
      <c r="S5511" s="4">
        <v>2.15</v>
      </c>
      <c r="X5511" s="4">
        <v>2.15</v>
      </c>
      <c r="Y5511" s="4" t="s">
        <v>21807</v>
      </c>
      <c r="Z5511" s="4" t="s">
        <v>156</v>
      </c>
      <c r="AA5511" s="4" t="s">
        <v>21808</v>
      </c>
      <c r="AB5511" s="4" t="s">
        <v>58</v>
      </c>
      <c r="AC5511" s="4" t="s">
        <v>915</v>
      </c>
      <c r="AD5511" s="4" t="b">
        <v>0</v>
      </c>
      <c r="AG5511" s="11">
        <f t="shared" si="86"/>
        <v>43334</v>
      </c>
    </row>
    <row r="5512" s="4" customFormat="1" spans="1:33">
      <c r="A5512" s="4" t="s">
        <v>21804</v>
      </c>
      <c r="B5512" s="4" t="s">
        <v>21804</v>
      </c>
      <c r="C5512" s="4" t="s">
        <v>21805</v>
      </c>
      <c r="D5512" s="4" t="s">
        <v>21806</v>
      </c>
      <c r="E5512" s="4" t="s">
        <v>36</v>
      </c>
      <c r="F5512" s="4" t="s">
        <v>37</v>
      </c>
      <c r="G5512" s="4" t="s">
        <v>51</v>
      </c>
      <c r="J5512" s="4" t="s">
        <v>110</v>
      </c>
      <c r="K5512" s="4" t="s">
        <v>1281</v>
      </c>
      <c r="L5512" s="4" t="s">
        <v>1282</v>
      </c>
      <c r="M5512" s="4" t="s">
        <v>1283</v>
      </c>
      <c r="N5512" s="4" t="s">
        <v>36</v>
      </c>
      <c r="O5512" s="4">
        <v>1</v>
      </c>
      <c r="P5512" s="4" t="s">
        <v>55</v>
      </c>
      <c r="Q5512" s="4">
        <v>23.98</v>
      </c>
      <c r="S5512" s="4">
        <v>2.16</v>
      </c>
      <c r="X5512" s="4">
        <v>2.16</v>
      </c>
      <c r="Y5512" s="4" t="s">
        <v>21807</v>
      </c>
      <c r="Z5512" s="4" t="s">
        <v>156</v>
      </c>
      <c r="AA5512" s="4" t="s">
        <v>21808</v>
      </c>
      <c r="AB5512" s="4" t="s">
        <v>58</v>
      </c>
      <c r="AC5512" s="4" t="s">
        <v>915</v>
      </c>
      <c r="AD5512" s="4" t="b">
        <v>0</v>
      </c>
      <c r="AG5512" s="11">
        <f t="shared" si="86"/>
        <v>43334</v>
      </c>
    </row>
    <row r="5513" s="4" customFormat="1" spans="1:33">
      <c r="A5513" s="4" t="s">
        <v>21809</v>
      </c>
      <c r="B5513" s="4" t="s">
        <v>21809</v>
      </c>
      <c r="C5513" s="4" t="s">
        <v>21810</v>
      </c>
      <c r="D5513" s="4" t="s">
        <v>21811</v>
      </c>
      <c r="E5513" s="4" t="s">
        <v>36</v>
      </c>
      <c r="F5513" s="4" t="s">
        <v>37</v>
      </c>
      <c r="G5513" s="4" t="s">
        <v>51</v>
      </c>
      <c r="J5513" s="4" t="s">
        <v>39</v>
      </c>
      <c r="K5513" s="4" t="s">
        <v>81</v>
      </c>
      <c r="L5513" s="4" t="s">
        <v>525</v>
      </c>
      <c r="M5513" s="4" t="s">
        <v>83</v>
      </c>
      <c r="N5513" s="4" t="s">
        <v>36</v>
      </c>
      <c r="O5513" s="4">
        <v>1</v>
      </c>
      <c r="P5513" s="4" t="s">
        <v>55</v>
      </c>
      <c r="Q5513" s="4">
        <v>23.98</v>
      </c>
      <c r="Y5513" s="4" t="s">
        <v>21812</v>
      </c>
      <c r="Z5513" s="4" t="s">
        <v>5170</v>
      </c>
      <c r="AA5513" s="4">
        <v>60501</v>
      </c>
      <c r="AB5513" s="4" t="s">
        <v>58</v>
      </c>
      <c r="AD5513" s="4" t="b">
        <v>0</v>
      </c>
      <c r="AG5513" s="11">
        <f t="shared" si="86"/>
        <v>43334</v>
      </c>
    </row>
    <row r="5514" s="4" customFormat="1" spans="1:33">
      <c r="A5514" s="4" t="s">
        <v>21813</v>
      </c>
      <c r="B5514" s="4" t="s">
        <v>21813</v>
      </c>
      <c r="C5514" s="4" t="s">
        <v>21814</v>
      </c>
      <c r="D5514" s="4" t="s">
        <v>21815</v>
      </c>
      <c r="E5514" s="4" t="s">
        <v>36</v>
      </c>
      <c r="F5514" s="4" t="s">
        <v>37</v>
      </c>
      <c r="G5514" s="4" t="s">
        <v>51</v>
      </c>
      <c r="J5514" s="4" t="s">
        <v>39</v>
      </c>
      <c r="K5514" s="4" t="s">
        <v>2811</v>
      </c>
      <c r="L5514" s="4" t="s">
        <v>2812</v>
      </c>
      <c r="M5514" s="4" t="s">
        <v>2813</v>
      </c>
      <c r="N5514" s="4" t="s">
        <v>36</v>
      </c>
      <c r="O5514" s="4">
        <v>1</v>
      </c>
      <c r="P5514" s="4" t="s">
        <v>55</v>
      </c>
      <c r="Q5514" s="4">
        <v>23.98</v>
      </c>
      <c r="Y5514" s="4" t="s">
        <v>949</v>
      </c>
      <c r="Z5514" s="4" t="s">
        <v>115</v>
      </c>
      <c r="AA5514" s="4" t="s">
        <v>21816</v>
      </c>
      <c r="AB5514" s="4" t="s">
        <v>58</v>
      </c>
      <c r="AD5514" s="4" t="b">
        <v>0</v>
      </c>
      <c r="AG5514" s="11">
        <f t="shared" si="86"/>
        <v>43334</v>
      </c>
    </row>
    <row r="5515" s="4" customFormat="1" spans="1:33">
      <c r="A5515" s="4" t="s">
        <v>21817</v>
      </c>
      <c r="B5515" s="4" t="s">
        <v>21817</v>
      </c>
      <c r="C5515" s="4" t="s">
        <v>21818</v>
      </c>
      <c r="D5515" s="4" t="s">
        <v>21819</v>
      </c>
      <c r="E5515" s="4" t="s">
        <v>36</v>
      </c>
      <c r="F5515" s="4" t="s">
        <v>37</v>
      </c>
      <c r="G5515" s="4" t="s">
        <v>51</v>
      </c>
      <c r="J5515" s="4" t="s">
        <v>39</v>
      </c>
      <c r="K5515" s="4" t="s">
        <v>10256</v>
      </c>
      <c r="L5515" s="4" t="s">
        <v>10257</v>
      </c>
      <c r="M5515" s="4" t="s">
        <v>10258</v>
      </c>
      <c r="N5515" s="4" t="s">
        <v>36</v>
      </c>
      <c r="O5515" s="4">
        <v>1</v>
      </c>
      <c r="P5515" s="4" t="s">
        <v>55</v>
      </c>
      <c r="Q5515" s="4">
        <v>22.98</v>
      </c>
      <c r="Y5515" s="4" t="s">
        <v>5123</v>
      </c>
      <c r="Z5515" s="4" t="s">
        <v>47</v>
      </c>
      <c r="AA5515" s="4" t="s">
        <v>21820</v>
      </c>
      <c r="AB5515" s="4" t="s">
        <v>58</v>
      </c>
      <c r="AD5515" s="4" t="b">
        <v>0</v>
      </c>
      <c r="AG5515" s="11">
        <f t="shared" si="86"/>
        <v>43334</v>
      </c>
    </row>
    <row r="5516" s="4" customFormat="1" spans="1:33">
      <c r="A5516" s="4" t="s">
        <v>21821</v>
      </c>
      <c r="B5516" s="4" t="s">
        <v>21821</v>
      </c>
      <c r="C5516" s="4" t="s">
        <v>21822</v>
      </c>
      <c r="D5516" s="4" t="s">
        <v>21823</v>
      </c>
      <c r="E5516" s="4" t="s">
        <v>36</v>
      </c>
      <c r="F5516" s="4" t="s">
        <v>37</v>
      </c>
      <c r="G5516" s="4" t="s">
        <v>51</v>
      </c>
      <c r="J5516" s="4" t="s">
        <v>39</v>
      </c>
      <c r="K5516" s="4" t="s">
        <v>7953</v>
      </c>
      <c r="L5516" s="4" t="s">
        <v>7954</v>
      </c>
      <c r="M5516" s="4" t="s">
        <v>7955</v>
      </c>
      <c r="N5516" s="4" t="s">
        <v>36</v>
      </c>
      <c r="O5516" s="4">
        <v>1</v>
      </c>
      <c r="P5516" s="4" t="s">
        <v>55</v>
      </c>
      <c r="Q5516" s="4">
        <v>18.98</v>
      </c>
      <c r="Y5516" s="4" t="s">
        <v>13379</v>
      </c>
      <c r="Z5516" s="4" t="s">
        <v>72</v>
      </c>
      <c r="AA5516" s="4" t="s">
        <v>21824</v>
      </c>
      <c r="AB5516" s="4" t="s">
        <v>58</v>
      </c>
      <c r="AD5516" s="4" t="b">
        <v>0</v>
      </c>
      <c r="AG5516" s="11">
        <f t="shared" si="86"/>
        <v>43334</v>
      </c>
    </row>
    <row r="5517" s="4" customFormat="1" spans="1:33">
      <c r="A5517" s="4" t="s">
        <v>21825</v>
      </c>
      <c r="B5517" s="4" t="s">
        <v>21825</v>
      </c>
      <c r="C5517" s="4" t="s">
        <v>21826</v>
      </c>
      <c r="D5517" s="4" t="s">
        <v>21827</v>
      </c>
      <c r="E5517" s="4" t="s">
        <v>36</v>
      </c>
      <c r="F5517" s="4" t="s">
        <v>37</v>
      </c>
      <c r="G5517" s="4" t="s">
        <v>51</v>
      </c>
      <c r="J5517" s="4" t="s">
        <v>39</v>
      </c>
      <c r="K5517" s="4" t="s">
        <v>347</v>
      </c>
      <c r="L5517" s="4" t="s">
        <v>1616</v>
      </c>
      <c r="M5517" s="4" t="s">
        <v>349</v>
      </c>
      <c r="N5517" s="4" t="s">
        <v>36</v>
      </c>
      <c r="O5517" s="4">
        <v>1</v>
      </c>
      <c r="P5517" s="4" t="s">
        <v>55</v>
      </c>
      <c r="Q5517" s="4">
        <v>21.98</v>
      </c>
      <c r="Y5517" s="4" t="s">
        <v>21828</v>
      </c>
      <c r="Z5517" s="4" t="s">
        <v>147</v>
      </c>
      <c r="AA5517" s="4" t="s">
        <v>21829</v>
      </c>
      <c r="AB5517" s="4" t="s">
        <v>58</v>
      </c>
      <c r="AD5517" s="4" t="b">
        <v>0</v>
      </c>
      <c r="AG5517" s="11">
        <f t="shared" si="86"/>
        <v>43334</v>
      </c>
    </row>
    <row r="5518" s="4" customFormat="1" spans="1:33">
      <c r="A5518" s="4" t="s">
        <v>21830</v>
      </c>
      <c r="B5518" s="4" t="s">
        <v>21830</v>
      </c>
      <c r="C5518" s="4" t="s">
        <v>21831</v>
      </c>
      <c r="D5518" s="4" t="s">
        <v>21832</v>
      </c>
      <c r="E5518" s="4" t="s">
        <v>36</v>
      </c>
      <c r="F5518" s="4" t="s">
        <v>37</v>
      </c>
      <c r="G5518" s="4" t="s">
        <v>51</v>
      </c>
      <c r="J5518" s="4" t="s">
        <v>39</v>
      </c>
      <c r="K5518" s="4" t="s">
        <v>87</v>
      </c>
      <c r="L5518" s="4" t="s">
        <v>18342</v>
      </c>
      <c r="M5518" s="4" t="s">
        <v>89</v>
      </c>
      <c r="N5518" s="4" t="s">
        <v>36</v>
      </c>
      <c r="O5518" s="4">
        <v>1</v>
      </c>
      <c r="P5518" s="4" t="s">
        <v>55</v>
      </c>
      <c r="Q5518" s="4">
        <v>22.98</v>
      </c>
      <c r="Y5518" s="4" t="s">
        <v>743</v>
      </c>
      <c r="Z5518" s="4" t="s">
        <v>224</v>
      </c>
      <c r="AA5518" s="4" t="s">
        <v>21833</v>
      </c>
      <c r="AB5518" s="4" t="s">
        <v>58</v>
      </c>
      <c r="AD5518" s="4" t="b">
        <v>0</v>
      </c>
      <c r="AG5518" s="11">
        <f t="shared" si="86"/>
        <v>43334</v>
      </c>
    </row>
    <row r="5519" s="4" customFormat="1" spans="1:33">
      <c r="A5519" s="4" t="s">
        <v>21834</v>
      </c>
      <c r="B5519" s="4" t="s">
        <v>21834</v>
      </c>
      <c r="C5519" s="4" t="s">
        <v>21835</v>
      </c>
      <c r="D5519" s="4" t="s">
        <v>21836</v>
      </c>
      <c r="E5519" s="4" t="s">
        <v>36</v>
      </c>
      <c r="F5519" s="4" t="s">
        <v>37</v>
      </c>
      <c r="G5519" s="4" t="s">
        <v>51</v>
      </c>
      <c r="J5519" s="4" t="s">
        <v>39</v>
      </c>
      <c r="K5519" s="4" t="s">
        <v>263</v>
      </c>
      <c r="L5519" s="4" t="s">
        <v>264</v>
      </c>
      <c r="M5519" s="4" t="s">
        <v>265</v>
      </c>
      <c r="N5519" s="4" t="s">
        <v>36</v>
      </c>
      <c r="O5519" s="4">
        <v>1</v>
      </c>
      <c r="P5519" s="4" t="s">
        <v>55</v>
      </c>
      <c r="Q5519" s="4">
        <v>22.98</v>
      </c>
      <c r="Y5519" s="4" t="s">
        <v>9551</v>
      </c>
      <c r="Z5519" s="4" t="s">
        <v>72</v>
      </c>
      <c r="AA5519" s="4" t="s">
        <v>21837</v>
      </c>
      <c r="AB5519" s="4" t="s">
        <v>58</v>
      </c>
      <c r="AD5519" s="4" t="b">
        <v>0</v>
      </c>
      <c r="AG5519" s="11">
        <f t="shared" si="86"/>
        <v>43334</v>
      </c>
    </row>
    <row r="5520" s="4" customFormat="1" spans="1:33">
      <c r="A5520" s="4" t="s">
        <v>21838</v>
      </c>
      <c r="B5520" s="4" t="s">
        <v>21838</v>
      </c>
      <c r="C5520" s="4" t="s">
        <v>21839</v>
      </c>
      <c r="D5520" s="4" t="s">
        <v>21840</v>
      </c>
      <c r="E5520" s="4" t="s">
        <v>36</v>
      </c>
      <c r="F5520" s="4" t="s">
        <v>37</v>
      </c>
      <c r="G5520" s="4" t="s">
        <v>51</v>
      </c>
      <c r="J5520" s="4" t="s">
        <v>39</v>
      </c>
      <c r="K5520" s="4" t="s">
        <v>81</v>
      </c>
      <c r="L5520" s="4" t="s">
        <v>82</v>
      </c>
      <c r="M5520" s="4" t="s">
        <v>83</v>
      </c>
      <c r="N5520" s="4" t="s">
        <v>36</v>
      </c>
      <c r="O5520" s="4">
        <v>1</v>
      </c>
      <c r="P5520" s="4" t="s">
        <v>55</v>
      </c>
      <c r="Q5520" s="4">
        <v>23.98</v>
      </c>
      <c r="R5520" s="4">
        <v>2.37</v>
      </c>
      <c r="Y5520" s="4" t="s">
        <v>8363</v>
      </c>
      <c r="Z5520" s="4" t="s">
        <v>299</v>
      </c>
      <c r="AA5520" s="4" t="s">
        <v>21841</v>
      </c>
      <c r="AB5520" s="4" t="s">
        <v>58</v>
      </c>
      <c r="AD5520" s="4" t="b">
        <v>0</v>
      </c>
      <c r="AG5520" s="11">
        <f t="shared" si="86"/>
        <v>43334</v>
      </c>
    </row>
    <row r="5521" s="4" customFormat="1" spans="1:33">
      <c r="A5521" s="4" t="s">
        <v>21842</v>
      </c>
      <c r="B5521" s="4" t="s">
        <v>21842</v>
      </c>
      <c r="C5521" s="4" t="s">
        <v>21843</v>
      </c>
      <c r="D5521" s="4" t="s">
        <v>21844</v>
      </c>
      <c r="E5521" s="4" t="s">
        <v>36</v>
      </c>
      <c r="F5521" s="4" t="s">
        <v>37</v>
      </c>
      <c r="G5521" s="4" t="s">
        <v>51</v>
      </c>
      <c r="J5521" s="4" t="s">
        <v>39</v>
      </c>
      <c r="K5521" s="4" t="s">
        <v>1685</v>
      </c>
      <c r="L5521" s="4" t="s">
        <v>1686</v>
      </c>
      <c r="M5521" s="4" t="s">
        <v>1687</v>
      </c>
      <c r="N5521" s="4" t="s">
        <v>36</v>
      </c>
      <c r="O5521" s="4">
        <v>1</v>
      </c>
      <c r="P5521" s="4" t="s">
        <v>55</v>
      </c>
      <c r="Q5521" s="4">
        <v>23.98</v>
      </c>
      <c r="Y5521" s="4" t="s">
        <v>464</v>
      </c>
      <c r="Z5521" s="4" t="s">
        <v>105</v>
      </c>
      <c r="AA5521" s="4" t="s">
        <v>465</v>
      </c>
      <c r="AB5521" s="4" t="s">
        <v>58</v>
      </c>
      <c r="AD5521" s="4" t="b">
        <v>0</v>
      </c>
      <c r="AG5521" s="11">
        <f t="shared" si="86"/>
        <v>43334</v>
      </c>
    </row>
    <row r="5522" s="4" customFormat="1" spans="1:33">
      <c r="A5522" s="4" t="s">
        <v>21845</v>
      </c>
      <c r="B5522" s="4" t="s">
        <v>21845</v>
      </c>
      <c r="C5522" s="4" t="s">
        <v>21846</v>
      </c>
      <c r="D5522" s="4" t="s">
        <v>21847</v>
      </c>
      <c r="E5522" s="4" t="s">
        <v>36</v>
      </c>
      <c r="F5522" s="4" t="s">
        <v>37</v>
      </c>
      <c r="G5522" s="4" t="s">
        <v>51</v>
      </c>
      <c r="J5522" s="4" t="s">
        <v>39</v>
      </c>
      <c r="K5522" s="4" t="s">
        <v>3830</v>
      </c>
      <c r="L5522" s="4" t="s">
        <v>3831</v>
      </c>
      <c r="M5522" s="4" t="s">
        <v>3832</v>
      </c>
      <c r="N5522" s="4" t="s">
        <v>36</v>
      </c>
      <c r="O5522" s="4">
        <v>1</v>
      </c>
      <c r="P5522" s="4" t="s">
        <v>55</v>
      </c>
      <c r="Q5522" s="4">
        <v>23.98</v>
      </c>
      <c r="Y5522" s="4" t="s">
        <v>21848</v>
      </c>
      <c r="Z5522" s="4" t="s">
        <v>368</v>
      </c>
      <c r="AA5522" s="4" t="s">
        <v>21849</v>
      </c>
      <c r="AB5522" s="4" t="s">
        <v>58</v>
      </c>
      <c r="AD5522" s="4" t="b">
        <v>0</v>
      </c>
      <c r="AG5522" s="11">
        <f t="shared" si="86"/>
        <v>43334</v>
      </c>
    </row>
    <row r="5523" s="4" customFormat="1" spans="1:33">
      <c r="A5523" s="4" t="s">
        <v>21850</v>
      </c>
      <c r="B5523" s="4" t="s">
        <v>21850</v>
      </c>
      <c r="C5523" s="4" t="s">
        <v>21851</v>
      </c>
      <c r="D5523" s="4" t="s">
        <v>21852</v>
      </c>
      <c r="E5523" s="4" t="s">
        <v>36</v>
      </c>
      <c r="F5523" s="4" t="s">
        <v>37</v>
      </c>
      <c r="G5523" s="4" t="s">
        <v>51</v>
      </c>
      <c r="J5523" s="4" t="s">
        <v>188</v>
      </c>
      <c r="K5523" s="4" t="s">
        <v>704</v>
      </c>
      <c r="L5523" s="4" t="s">
        <v>705</v>
      </c>
      <c r="M5523" s="4" t="s">
        <v>706</v>
      </c>
      <c r="N5523" s="4" t="s">
        <v>36</v>
      </c>
      <c r="O5523" s="4">
        <v>1</v>
      </c>
      <c r="P5523" s="4" t="s">
        <v>55</v>
      </c>
      <c r="Q5523" s="4">
        <v>22.98</v>
      </c>
      <c r="S5523" s="4">
        <v>3.99</v>
      </c>
      <c r="Y5523" s="4" t="s">
        <v>21853</v>
      </c>
      <c r="Z5523" s="4" t="s">
        <v>6275</v>
      </c>
      <c r="AA5523" s="4" t="s">
        <v>21854</v>
      </c>
      <c r="AB5523" s="4" t="s">
        <v>58</v>
      </c>
      <c r="AD5523" s="4" t="b">
        <v>0</v>
      </c>
      <c r="AG5523" s="11">
        <f t="shared" si="86"/>
        <v>43334</v>
      </c>
    </row>
    <row r="5524" s="4" customFormat="1" spans="1:33">
      <c r="A5524" s="4" t="s">
        <v>21850</v>
      </c>
      <c r="B5524" s="4" t="s">
        <v>21850</v>
      </c>
      <c r="C5524" s="4" t="s">
        <v>21851</v>
      </c>
      <c r="D5524" s="4" t="s">
        <v>21852</v>
      </c>
      <c r="E5524" s="4" t="s">
        <v>36</v>
      </c>
      <c r="F5524" s="4" t="s">
        <v>37</v>
      </c>
      <c r="G5524" s="4" t="s">
        <v>51</v>
      </c>
      <c r="J5524" s="4" t="s">
        <v>188</v>
      </c>
      <c r="K5524" s="4" t="s">
        <v>9772</v>
      </c>
      <c r="L5524" s="4" t="s">
        <v>9773</v>
      </c>
      <c r="M5524" s="4" t="s">
        <v>9774</v>
      </c>
      <c r="N5524" s="4" t="s">
        <v>36</v>
      </c>
      <c r="O5524" s="4">
        <v>1</v>
      </c>
      <c r="P5524" s="4" t="s">
        <v>55</v>
      </c>
      <c r="Q5524" s="4">
        <v>22.99</v>
      </c>
      <c r="S5524" s="4">
        <v>3.99</v>
      </c>
      <c r="Y5524" s="4" t="s">
        <v>21853</v>
      </c>
      <c r="Z5524" s="4" t="s">
        <v>6275</v>
      </c>
      <c r="AA5524" s="4" t="s">
        <v>21854</v>
      </c>
      <c r="AB5524" s="4" t="s">
        <v>58</v>
      </c>
      <c r="AD5524" s="4" t="b">
        <v>0</v>
      </c>
      <c r="AG5524" s="11">
        <f t="shared" si="86"/>
        <v>43334</v>
      </c>
    </row>
    <row r="5525" s="4" customFormat="1" spans="1:33">
      <c r="A5525" s="4" t="s">
        <v>21855</v>
      </c>
      <c r="B5525" s="4" t="s">
        <v>21855</v>
      </c>
      <c r="C5525" s="4" t="s">
        <v>21856</v>
      </c>
      <c r="D5525" s="4" t="s">
        <v>21857</v>
      </c>
      <c r="E5525" s="4" t="s">
        <v>36</v>
      </c>
      <c r="F5525" s="4" t="s">
        <v>37</v>
      </c>
      <c r="G5525" s="4" t="s">
        <v>51</v>
      </c>
      <c r="J5525" s="4" t="s">
        <v>39</v>
      </c>
      <c r="K5525" s="4" t="s">
        <v>827</v>
      </c>
      <c r="L5525" s="4" t="s">
        <v>828</v>
      </c>
      <c r="M5525" s="4" t="s">
        <v>829</v>
      </c>
      <c r="N5525" s="4" t="s">
        <v>36</v>
      </c>
      <c r="O5525" s="4">
        <v>2</v>
      </c>
      <c r="P5525" s="4" t="s">
        <v>55</v>
      </c>
      <c r="Q5525" s="4">
        <v>47.96</v>
      </c>
      <c r="Y5525" s="4" t="s">
        <v>19949</v>
      </c>
      <c r="Z5525" s="4" t="s">
        <v>201</v>
      </c>
      <c r="AA5525" s="4" t="s">
        <v>19950</v>
      </c>
      <c r="AB5525" s="4" t="s">
        <v>58</v>
      </c>
      <c r="AD5525" s="4" t="b">
        <v>0</v>
      </c>
      <c r="AG5525" s="11">
        <f t="shared" si="86"/>
        <v>43334</v>
      </c>
    </row>
    <row r="5526" s="4" customFormat="1" spans="1:33">
      <c r="A5526" s="4" t="s">
        <v>21858</v>
      </c>
      <c r="B5526" s="4" t="s">
        <v>21858</v>
      </c>
      <c r="C5526" s="4" t="s">
        <v>21859</v>
      </c>
      <c r="D5526" s="4" t="s">
        <v>21860</v>
      </c>
      <c r="E5526" s="4" t="s">
        <v>36</v>
      </c>
      <c r="F5526" s="4" t="s">
        <v>37</v>
      </c>
      <c r="G5526" s="4" t="s">
        <v>51</v>
      </c>
      <c r="J5526" s="4" t="s">
        <v>39</v>
      </c>
      <c r="K5526" s="4" t="s">
        <v>1248</v>
      </c>
      <c r="L5526" s="4" t="s">
        <v>1249</v>
      </c>
      <c r="M5526" s="4" t="s">
        <v>1250</v>
      </c>
      <c r="N5526" s="4" t="s">
        <v>36</v>
      </c>
      <c r="O5526" s="4">
        <v>1</v>
      </c>
      <c r="P5526" s="4" t="s">
        <v>55</v>
      </c>
      <c r="Q5526" s="4">
        <v>23.98</v>
      </c>
      <c r="Y5526" s="4" t="s">
        <v>21861</v>
      </c>
      <c r="Z5526" s="4" t="s">
        <v>47</v>
      </c>
      <c r="AA5526" s="4">
        <v>95376</v>
      </c>
      <c r="AB5526" s="4" t="s">
        <v>58</v>
      </c>
      <c r="AD5526" s="4" t="b">
        <v>0</v>
      </c>
      <c r="AG5526" s="11">
        <f t="shared" si="86"/>
        <v>43334</v>
      </c>
    </row>
    <row r="5527" s="4" customFormat="1" spans="1:33">
      <c r="A5527" s="4" t="s">
        <v>21862</v>
      </c>
      <c r="B5527" s="4" t="s">
        <v>21862</v>
      </c>
      <c r="C5527" s="4" t="s">
        <v>21863</v>
      </c>
      <c r="D5527" s="4" t="s">
        <v>21864</v>
      </c>
      <c r="E5527" s="4" t="s">
        <v>36</v>
      </c>
      <c r="F5527" s="4" t="s">
        <v>37</v>
      </c>
      <c r="G5527" s="4" t="s">
        <v>51</v>
      </c>
      <c r="J5527" s="4" t="s">
        <v>39</v>
      </c>
      <c r="K5527" s="4" t="s">
        <v>621</v>
      </c>
      <c r="L5527" s="4" t="s">
        <v>4036</v>
      </c>
      <c r="M5527" s="4" t="s">
        <v>623</v>
      </c>
      <c r="N5527" s="4" t="s">
        <v>36</v>
      </c>
      <c r="O5527" s="4">
        <v>1</v>
      </c>
      <c r="P5527" s="4" t="s">
        <v>55</v>
      </c>
      <c r="Q5527" s="4">
        <v>22.98</v>
      </c>
      <c r="Y5527" s="4" t="s">
        <v>21865</v>
      </c>
      <c r="Z5527" s="4" t="s">
        <v>368</v>
      </c>
      <c r="AA5527" s="4" t="s">
        <v>21866</v>
      </c>
      <c r="AB5527" s="4" t="s">
        <v>58</v>
      </c>
      <c r="AD5527" s="4" t="b">
        <v>0</v>
      </c>
      <c r="AG5527" s="11">
        <f t="shared" si="86"/>
        <v>43334</v>
      </c>
    </row>
    <row r="5528" s="4" customFormat="1" spans="1:33">
      <c r="A5528" s="4" t="s">
        <v>21867</v>
      </c>
      <c r="B5528" s="4" t="s">
        <v>21867</v>
      </c>
      <c r="C5528" s="4" t="s">
        <v>21868</v>
      </c>
      <c r="D5528" s="4" t="s">
        <v>21869</v>
      </c>
      <c r="E5528" s="4" t="s">
        <v>36</v>
      </c>
      <c r="F5528" s="4" t="s">
        <v>37</v>
      </c>
      <c r="G5528" s="4" t="s">
        <v>51</v>
      </c>
      <c r="J5528" s="4" t="s">
        <v>39</v>
      </c>
      <c r="K5528" s="4" t="s">
        <v>4645</v>
      </c>
      <c r="L5528" s="4" t="s">
        <v>4646</v>
      </c>
      <c r="M5528" s="4" t="s">
        <v>4647</v>
      </c>
      <c r="N5528" s="4" t="s">
        <v>36</v>
      </c>
      <c r="O5528" s="4">
        <v>1</v>
      </c>
      <c r="P5528" s="4" t="s">
        <v>55</v>
      </c>
      <c r="Q5528" s="4">
        <v>22.98</v>
      </c>
      <c r="R5528" s="4">
        <v>1.98</v>
      </c>
      <c r="Y5528" s="4" t="s">
        <v>331</v>
      </c>
      <c r="Z5528" s="4" t="s">
        <v>299</v>
      </c>
      <c r="AA5528" s="4" t="s">
        <v>21870</v>
      </c>
      <c r="AB5528" s="4" t="s">
        <v>58</v>
      </c>
      <c r="AD5528" s="4" t="b">
        <v>0</v>
      </c>
      <c r="AG5528" s="11">
        <f t="shared" si="86"/>
        <v>43334</v>
      </c>
    </row>
    <row r="5529" s="4" customFormat="1" spans="1:33">
      <c r="A5529" s="4" t="s">
        <v>21871</v>
      </c>
      <c r="B5529" s="4" t="s">
        <v>21871</v>
      </c>
      <c r="C5529" s="4" t="s">
        <v>21872</v>
      </c>
      <c r="D5529" s="4" t="s">
        <v>21873</v>
      </c>
      <c r="E5529" s="4" t="s">
        <v>161</v>
      </c>
      <c r="F5529" s="4" t="s">
        <v>37</v>
      </c>
      <c r="G5529" s="4" t="s">
        <v>51</v>
      </c>
      <c r="J5529" s="4" t="s">
        <v>39</v>
      </c>
      <c r="K5529" s="4" t="s">
        <v>704</v>
      </c>
      <c r="L5529" s="4" t="s">
        <v>705</v>
      </c>
      <c r="M5529" s="4" t="s">
        <v>706</v>
      </c>
      <c r="N5529" s="4" t="s">
        <v>161</v>
      </c>
      <c r="O5529" s="4">
        <v>0</v>
      </c>
      <c r="Y5529" s="4" t="s">
        <v>21853</v>
      </c>
      <c r="Z5529" s="4" t="s">
        <v>6275</v>
      </c>
      <c r="AA5529" s="4" t="s">
        <v>21854</v>
      </c>
      <c r="AB5529" s="4" t="s">
        <v>58</v>
      </c>
      <c r="AD5529" s="4" t="b">
        <v>0</v>
      </c>
      <c r="AG5529" s="11">
        <f t="shared" si="86"/>
        <v>43334</v>
      </c>
    </row>
    <row r="5530" s="4" customFormat="1" spans="1:33">
      <c r="A5530" s="4" t="s">
        <v>21871</v>
      </c>
      <c r="B5530" s="4" t="s">
        <v>21871</v>
      </c>
      <c r="C5530" s="4" t="s">
        <v>21872</v>
      </c>
      <c r="D5530" s="4" t="s">
        <v>21873</v>
      </c>
      <c r="E5530" s="4" t="s">
        <v>161</v>
      </c>
      <c r="F5530" s="4" t="s">
        <v>37</v>
      </c>
      <c r="G5530" s="4" t="s">
        <v>51</v>
      </c>
      <c r="J5530" s="4" t="s">
        <v>39</v>
      </c>
      <c r="K5530" s="4" t="s">
        <v>9772</v>
      </c>
      <c r="L5530" s="4" t="s">
        <v>9773</v>
      </c>
      <c r="M5530" s="4" t="s">
        <v>9774</v>
      </c>
      <c r="N5530" s="4" t="s">
        <v>161</v>
      </c>
      <c r="O5530" s="4">
        <v>0</v>
      </c>
      <c r="Y5530" s="4" t="s">
        <v>21853</v>
      </c>
      <c r="Z5530" s="4" t="s">
        <v>6275</v>
      </c>
      <c r="AA5530" s="4" t="s">
        <v>21854</v>
      </c>
      <c r="AB5530" s="4" t="s">
        <v>58</v>
      </c>
      <c r="AD5530" s="4" t="b">
        <v>0</v>
      </c>
      <c r="AG5530" s="11">
        <f t="shared" si="86"/>
        <v>43334</v>
      </c>
    </row>
    <row r="5531" s="4" customFormat="1" spans="1:33">
      <c r="A5531" s="4" t="s">
        <v>21874</v>
      </c>
      <c r="B5531" s="4" t="s">
        <v>21874</v>
      </c>
      <c r="C5531" s="4" t="s">
        <v>21875</v>
      </c>
      <c r="D5531" s="4" t="s">
        <v>21876</v>
      </c>
      <c r="E5531" s="4" t="s">
        <v>36</v>
      </c>
      <c r="F5531" s="4" t="s">
        <v>37</v>
      </c>
      <c r="G5531" s="4" t="s">
        <v>51</v>
      </c>
      <c r="J5531" s="4" t="s">
        <v>188</v>
      </c>
      <c r="K5531" s="4" t="s">
        <v>152</v>
      </c>
      <c r="L5531" s="4" t="s">
        <v>396</v>
      </c>
      <c r="M5531" s="4" t="s">
        <v>154</v>
      </c>
      <c r="N5531" s="4" t="s">
        <v>36</v>
      </c>
      <c r="O5531" s="4">
        <v>1</v>
      </c>
      <c r="P5531" s="4" t="s">
        <v>55</v>
      </c>
      <c r="Q5531" s="4">
        <v>22.98</v>
      </c>
      <c r="S5531" s="4">
        <v>3.99</v>
      </c>
      <c r="Y5531" s="4" t="s">
        <v>4419</v>
      </c>
      <c r="Z5531" s="4" t="s">
        <v>57</v>
      </c>
      <c r="AA5531" s="4" t="s">
        <v>21877</v>
      </c>
      <c r="AB5531" s="4" t="s">
        <v>58</v>
      </c>
      <c r="AD5531" s="4" t="b">
        <v>0</v>
      </c>
      <c r="AG5531" s="11">
        <f t="shared" si="86"/>
        <v>43334</v>
      </c>
    </row>
    <row r="5532" s="4" customFormat="1" spans="1:33">
      <c r="A5532" s="4" t="s">
        <v>21878</v>
      </c>
      <c r="B5532" s="4" t="s">
        <v>21878</v>
      </c>
      <c r="C5532" s="4" t="s">
        <v>21879</v>
      </c>
      <c r="D5532" s="4" t="s">
        <v>21880</v>
      </c>
      <c r="E5532" s="4" t="s">
        <v>36</v>
      </c>
      <c r="F5532" s="4" t="s">
        <v>37</v>
      </c>
      <c r="G5532" s="4" t="s">
        <v>51</v>
      </c>
      <c r="J5532" s="4" t="s">
        <v>39</v>
      </c>
      <c r="K5532" s="4" t="s">
        <v>5626</v>
      </c>
      <c r="L5532" s="4" t="s">
        <v>5627</v>
      </c>
      <c r="M5532" s="4" t="s">
        <v>5628</v>
      </c>
      <c r="N5532" s="4" t="s">
        <v>36</v>
      </c>
      <c r="O5532" s="4">
        <v>1</v>
      </c>
      <c r="P5532" s="4" t="s">
        <v>55</v>
      </c>
      <c r="Q5532" s="4">
        <v>10.99</v>
      </c>
      <c r="Y5532" s="4" t="s">
        <v>978</v>
      </c>
      <c r="Z5532" s="4" t="s">
        <v>147</v>
      </c>
      <c r="AA5532" s="4">
        <v>10026</v>
      </c>
      <c r="AB5532" s="4" t="s">
        <v>58</v>
      </c>
      <c r="AD5532" s="4" t="b">
        <v>0</v>
      </c>
      <c r="AG5532" s="11">
        <f t="shared" si="86"/>
        <v>43334</v>
      </c>
    </row>
    <row r="5533" s="4" customFormat="1" spans="1:33">
      <c r="A5533" s="4" t="s">
        <v>21881</v>
      </c>
      <c r="B5533" s="4" t="s">
        <v>21881</v>
      </c>
      <c r="C5533" s="4" t="s">
        <v>21882</v>
      </c>
      <c r="D5533" s="4" t="s">
        <v>21883</v>
      </c>
      <c r="E5533" s="4" t="s">
        <v>36</v>
      </c>
      <c r="F5533" s="4" t="s">
        <v>37</v>
      </c>
      <c r="G5533" s="4" t="s">
        <v>51</v>
      </c>
      <c r="J5533" s="4" t="s">
        <v>39</v>
      </c>
      <c r="K5533" s="4" t="s">
        <v>644</v>
      </c>
      <c r="L5533" s="4" t="s">
        <v>645</v>
      </c>
      <c r="M5533" s="4" t="s">
        <v>646</v>
      </c>
      <c r="N5533" s="4" t="s">
        <v>36</v>
      </c>
      <c r="O5533" s="4">
        <v>1</v>
      </c>
      <c r="P5533" s="4" t="s">
        <v>55</v>
      </c>
      <c r="Q5533" s="4">
        <v>23.98</v>
      </c>
      <c r="Y5533" s="4" t="s">
        <v>6738</v>
      </c>
      <c r="Z5533" s="4" t="s">
        <v>63</v>
      </c>
      <c r="AA5533" s="4" t="s">
        <v>21884</v>
      </c>
      <c r="AB5533" s="4" t="s">
        <v>58</v>
      </c>
      <c r="AD5533" s="4" t="b">
        <v>0</v>
      </c>
      <c r="AG5533" s="11">
        <f t="shared" si="86"/>
        <v>43334</v>
      </c>
    </row>
    <row r="5534" s="4" customFormat="1" spans="1:33">
      <c r="A5534" s="4" t="s">
        <v>21885</v>
      </c>
      <c r="B5534" s="4" t="s">
        <v>21885</v>
      </c>
      <c r="C5534" s="4" t="s">
        <v>21886</v>
      </c>
      <c r="D5534" s="4" t="s">
        <v>21887</v>
      </c>
      <c r="E5534" s="4" t="s">
        <v>19869</v>
      </c>
      <c r="F5534" s="4" t="s">
        <v>37</v>
      </c>
      <c r="G5534" s="4" t="s">
        <v>51</v>
      </c>
      <c r="J5534" s="4" t="s">
        <v>110</v>
      </c>
      <c r="K5534" s="4" t="s">
        <v>12994</v>
      </c>
      <c r="L5534" s="4" t="s">
        <v>12995</v>
      </c>
      <c r="M5534" s="4" t="s">
        <v>12996</v>
      </c>
      <c r="N5534" s="4" t="s">
        <v>1880</v>
      </c>
      <c r="O5534" s="4">
        <v>1</v>
      </c>
      <c r="P5534" s="4" t="s">
        <v>55</v>
      </c>
      <c r="Q5534" s="4">
        <v>10</v>
      </c>
      <c r="Y5534" s="4" t="s">
        <v>17055</v>
      </c>
      <c r="Z5534" s="4" t="s">
        <v>147</v>
      </c>
      <c r="AA5534" s="4" t="s">
        <v>21888</v>
      </c>
      <c r="AB5534" s="4" t="s">
        <v>58</v>
      </c>
      <c r="AC5534" s="4" t="s">
        <v>915</v>
      </c>
      <c r="AD5534" s="4" t="b">
        <v>0</v>
      </c>
      <c r="AG5534" s="11">
        <f t="shared" si="86"/>
        <v>43334</v>
      </c>
    </row>
    <row r="5535" s="4" customFormat="1" spans="1:33">
      <c r="A5535" s="4" t="s">
        <v>21889</v>
      </c>
      <c r="B5535" s="4" t="s">
        <v>21889</v>
      </c>
      <c r="C5535" s="4" t="s">
        <v>21890</v>
      </c>
      <c r="D5535" s="4" t="s">
        <v>21891</v>
      </c>
      <c r="E5535" s="4" t="s">
        <v>36</v>
      </c>
      <c r="F5535" s="4" t="s">
        <v>37</v>
      </c>
      <c r="G5535" s="4" t="s">
        <v>51</v>
      </c>
      <c r="J5535" s="4" t="s">
        <v>110</v>
      </c>
      <c r="K5535" s="4" t="s">
        <v>21892</v>
      </c>
      <c r="L5535" s="4" t="s">
        <v>21893</v>
      </c>
      <c r="M5535" s="4" t="s">
        <v>21894</v>
      </c>
      <c r="N5535" s="4" t="s">
        <v>36</v>
      </c>
      <c r="O5535" s="4">
        <v>1</v>
      </c>
      <c r="P5535" s="4" t="s">
        <v>55</v>
      </c>
      <c r="Q5535" s="4">
        <v>27.98</v>
      </c>
      <c r="Y5535" s="4" t="s">
        <v>21895</v>
      </c>
      <c r="Z5535" s="4" t="s">
        <v>3251</v>
      </c>
      <c r="AA5535" s="4" t="s">
        <v>21896</v>
      </c>
      <c r="AB5535" s="4" t="s">
        <v>58</v>
      </c>
      <c r="AD5535" s="4" t="b">
        <v>0</v>
      </c>
      <c r="AG5535" s="11">
        <f t="shared" si="86"/>
        <v>43334</v>
      </c>
    </row>
    <row r="5536" s="4" customFormat="1" spans="1:33">
      <c r="A5536" s="4" t="s">
        <v>21897</v>
      </c>
      <c r="B5536" s="4" t="s">
        <v>21897</v>
      </c>
      <c r="C5536" s="4" t="s">
        <v>21898</v>
      </c>
      <c r="D5536" s="4" t="s">
        <v>21899</v>
      </c>
      <c r="E5536" s="4" t="s">
        <v>36</v>
      </c>
      <c r="F5536" s="4" t="s">
        <v>37</v>
      </c>
      <c r="G5536" s="4" t="s">
        <v>51</v>
      </c>
      <c r="J5536" s="4" t="s">
        <v>39</v>
      </c>
      <c r="K5536" s="4" t="s">
        <v>2919</v>
      </c>
      <c r="L5536" s="4" t="s">
        <v>2920</v>
      </c>
      <c r="M5536" s="4" t="s">
        <v>2921</v>
      </c>
      <c r="N5536" s="4" t="s">
        <v>36</v>
      </c>
      <c r="O5536" s="4">
        <v>1</v>
      </c>
      <c r="P5536" s="4" t="s">
        <v>55</v>
      </c>
      <c r="Q5536" s="4">
        <v>21.98</v>
      </c>
      <c r="Y5536" s="4" t="s">
        <v>21900</v>
      </c>
      <c r="Z5536" s="4" t="s">
        <v>398</v>
      </c>
      <c r="AA5536" s="4">
        <v>1581</v>
      </c>
      <c r="AB5536" s="4" t="s">
        <v>58</v>
      </c>
      <c r="AD5536" s="4" t="b">
        <v>0</v>
      </c>
      <c r="AG5536" s="11">
        <f t="shared" si="86"/>
        <v>43334</v>
      </c>
    </row>
    <row r="5537" s="4" customFormat="1" spans="1:33">
      <c r="A5537" s="4" t="s">
        <v>21901</v>
      </c>
      <c r="B5537" s="4" t="s">
        <v>21901</v>
      </c>
      <c r="C5537" s="4" t="s">
        <v>21902</v>
      </c>
      <c r="D5537" s="4" t="s">
        <v>21903</v>
      </c>
      <c r="E5537" s="4" t="s">
        <v>36</v>
      </c>
      <c r="F5537" s="4" t="s">
        <v>37</v>
      </c>
      <c r="G5537" s="4" t="s">
        <v>51</v>
      </c>
      <c r="J5537" s="4" t="s">
        <v>39</v>
      </c>
      <c r="K5537" s="4" t="s">
        <v>2165</v>
      </c>
      <c r="L5537" s="4" t="s">
        <v>2166</v>
      </c>
      <c r="M5537" s="4" t="s">
        <v>2167</v>
      </c>
      <c r="N5537" s="4" t="s">
        <v>36</v>
      </c>
      <c r="O5537" s="4">
        <v>1</v>
      </c>
      <c r="P5537" s="4" t="s">
        <v>55</v>
      </c>
      <c r="Q5537" s="4">
        <v>22.98</v>
      </c>
      <c r="R5537" s="4">
        <v>2.37</v>
      </c>
      <c r="Y5537" s="4" t="s">
        <v>6555</v>
      </c>
      <c r="Z5537" s="4" t="s">
        <v>299</v>
      </c>
      <c r="AA5537" s="4" t="s">
        <v>21904</v>
      </c>
      <c r="AB5537" s="4" t="s">
        <v>58</v>
      </c>
      <c r="AD5537" s="4" t="b">
        <v>0</v>
      </c>
      <c r="AG5537" s="11">
        <f t="shared" si="86"/>
        <v>43334</v>
      </c>
    </row>
    <row r="5538" s="4" customFormat="1" spans="1:33">
      <c r="A5538" s="4" t="s">
        <v>21905</v>
      </c>
      <c r="B5538" s="4" t="s">
        <v>21905</v>
      </c>
      <c r="C5538" s="4" t="s">
        <v>21906</v>
      </c>
      <c r="D5538" s="4" t="s">
        <v>21907</v>
      </c>
      <c r="E5538" s="4" t="s">
        <v>36</v>
      </c>
      <c r="F5538" s="4" t="s">
        <v>37</v>
      </c>
      <c r="G5538" s="4" t="s">
        <v>51</v>
      </c>
      <c r="J5538" s="4" t="s">
        <v>39</v>
      </c>
      <c r="K5538" s="4" t="s">
        <v>122</v>
      </c>
      <c r="L5538" s="4" t="s">
        <v>123</v>
      </c>
      <c r="M5538" s="4" t="s">
        <v>124</v>
      </c>
      <c r="N5538" s="4" t="s">
        <v>36</v>
      </c>
      <c r="O5538" s="4">
        <v>1</v>
      </c>
      <c r="P5538" s="4" t="s">
        <v>55</v>
      </c>
      <c r="Q5538" s="4">
        <v>23.98</v>
      </c>
      <c r="Y5538" s="4" t="s">
        <v>21908</v>
      </c>
      <c r="Z5538" s="4" t="s">
        <v>224</v>
      </c>
      <c r="AA5538" s="4" t="s">
        <v>21909</v>
      </c>
      <c r="AB5538" s="4" t="s">
        <v>58</v>
      </c>
      <c r="AD5538" s="4" t="b">
        <v>0</v>
      </c>
      <c r="AG5538" s="11">
        <f t="shared" si="86"/>
        <v>43334</v>
      </c>
    </row>
    <row r="5539" s="4" customFormat="1" spans="1:33">
      <c r="A5539" s="4" t="s">
        <v>21910</v>
      </c>
      <c r="B5539" s="4" t="s">
        <v>21910</v>
      </c>
      <c r="C5539" s="4" t="s">
        <v>21911</v>
      </c>
      <c r="D5539" s="4" t="s">
        <v>21912</v>
      </c>
      <c r="E5539" s="4" t="s">
        <v>36</v>
      </c>
      <c r="F5539" s="4" t="s">
        <v>37</v>
      </c>
      <c r="G5539" s="4" t="s">
        <v>51</v>
      </c>
      <c r="J5539" s="4" t="s">
        <v>39</v>
      </c>
      <c r="K5539" s="4" t="s">
        <v>3722</v>
      </c>
      <c r="L5539" s="4" t="s">
        <v>3723</v>
      </c>
      <c r="M5539" s="4" t="s">
        <v>3724</v>
      </c>
      <c r="N5539" s="4" t="s">
        <v>36</v>
      </c>
      <c r="O5539" s="4">
        <v>1</v>
      </c>
      <c r="P5539" s="4" t="s">
        <v>55</v>
      </c>
      <c r="Q5539" s="4">
        <v>21.98</v>
      </c>
      <c r="Y5539" s="4" t="s">
        <v>870</v>
      </c>
      <c r="Z5539" s="4" t="s">
        <v>398</v>
      </c>
      <c r="AA5539" s="4" t="s">
        <v>21913</v>
      </c>
      <c r="AB5539" s="4" t="s">
        <v>58</v>
      </c>
      <c r="AD5539" s="4" t="b">
        <v>0</v>
      </c>
      <c r="AG5539" s="11">
        <f t="shared" si="86"/>
        <v>43334</v>
      </c>
    </row>
    <row r="5540" s="4" customFormat="1" spans="1:33">
      <c r="A5540" s="4" t="s">
        <v>21914</v>
      </c>
      <c r="B5540" s="4" t="s">
        <v>21914</v>
      </c>
      <c r="C5540" s="4" t="s">
        <v>21915</v>
      </c>
      <c r="D5540" s="4" t="s">
        <v>21916</v>
      </c>
      <c r="E5540" s="4" t="s">
        <v>36</v>
      </c>
      <c r="F5540" s="4" t="s">
        <v>37</v>
      </c>
      <c r="G5540" s="4" t="s">
        <v>51</v>
      </c>
      <c r="J5540" s="4" t="s">
        <v>39</v>
      </c>
      <c r="K5540" s="4" t="s">
        <v>482</v>
      </c>
      <c r="L5540" s="4" t="s">
        <v>1256</v>
      </c>
      <c r="M5540" s="4" t="s">
        <v>484</v>
      </c>
      <c r="N5540" s="4" t="s">
        <v>36</v>
      </c>
      <c r="O5540" s="4">
        <v>1</v>
      </c>
      <c r="P5540" s="4" t="s">
        <v>55</v>
      </c>
      <c r="Q5540" s="4">
        <v>23.98</v>
      </c>
      <c r="Y5540" s="4" t="s">
        <v>21917</v>
      </c>
      <c r="Z5540" s="4" t="s">
        <v>763</v>
      </c>
      <c r="AA5540" s="4" t="s">
        <v>21918</v>
      </c>
      <c r="AB5540" s="4" t="s">
        <v>58</v>
      </c>
      <c r="AD5540" s="4" t="b">
        <v>0</v>
      </c>
      <c r="AG5540" s="11">
        <f t="shared" si="86"/>
        <v>43334</v>
      </c>
    </row>
    <row r="5541" s="4" customFormat="1" spans="1:33">
      <c r="A5541" s="4" t="s">
        <v>21919</v>
      </c>
      <c r="B5541" s="4" t="s">
        <v>21919</v>
      </c>
      <c r="C5541" s="4" t="s">
        <v>21920</v>
      </c>
      <c r="D5541" s="4" t="s">
        <v>21921</v>
      </c>
      <c r="E5541" s="4" t="s">
        <v>36</v>
      </c>
      <c r="F5541" s="4" t="s">
        <v>37</v>
      </c>
      <c r="G5541" s="4" t="s">
        <v>51</v>
      </c>
      <c r="J5541" s="4" t="s">
        <v>39</v>
      </c>
      <c r="K5541" s="4" t="s">
        <v>3458</v>
      </c>
      <c r="L5541" s="4" t="s">
        <v>3459</v>
      </c>
      <c r="M5541" s="4" t="s">
        <v>3460</v>
      </c>
      <c r="N5541" s="4" t="s">
        <v>36</v>
      </c>
      <c r="O5541" s="4">
        <v>1</v>
      </c>
      <c r="P5541" s="4" t="s">
        <v>55</v>
      </c>
      <c r="Q5541" s="4">
        <v>22.98</v>
      </c>
      <c r="Y5541" s="4" t="s">
        <v>21922</v>
      </c>
      <c r="Z5541" s="4" t="s">
        <v>1749</v>
      </c>
      <c r="AA5541" s="4" t="s">
        <v>21923</v>
      </c>
      <c r="AB5541" s="4" t="s">
        <v>58</v>
      </c>
      <c r="AD5541" s="4" t="b">
        <v>0</v>
      </c>
      <c r="AG5541" s="11">
        <f t="shared" si="86"/>
        <v>43334</v>
      </c>
    </row>
    <row r="5542" s="4" customFormat="1" spans="1:33">
      <c r="A5542" s="4" t="s">
        <v>21924</v>
      </c>
      <c r="B5542" s="4" t="s">
        <v>21924</v>
      </c>
      <c r="C5542" s="4" t="s">
        <v>21925</v>
      </c>
      <c r="D5542" s="4" t="s">
        <v>21926</v>
      </c>
      <c r="E5542" s="4" t="s">
        <v>36</v>
      </c>
      <c r="F5542" s="4" t="s">
        <v>37</v>
      </c>
      <c r="G5542" s="4" t="s">
        <v>51</v>
      </c>
      <c r="J5542" s="4" t="s">
        <v>39</v>
      </c>
      <c r="K5542" s="4" t="s">
        <v>1897</v>
      </c>
      <c r="L5542" s="4" t="s">
        <v>1898</v>
      </c>
      <c r="M5542" s="4" t="s">
        <v>1899</v>
      </c>
      <c r="N5542" s="4" t="s">
        <v>36</v>
      </c>
      <c r="O5542" s="4">
        <v>1</v>
      </c>
      <c r="P5542" s="4" t="s">
        <v>55</v>
      </c>
      <c r="Q5542" s="4">
        <v>23.98</v>
      </c>
      <c r="Y5542" s="4" t="s">
        <v>165</v>
      </c>
      <c r="Z5542" s="4" t="s">
        <v>1192</v>
      </c>
      <c r="AA5542" s="4" t="s">
        <v>21927</v>
      </c>
      <c r="AB5542" s="4" t="s">
        <v>58</v>
      </c>
      <c r="AD5542" s="4" t="b">
        <v>0</v>
      </c>
      <c r="AG5542" s="11">
        <f t="shared" si="86"/>
        <v>43334</v>
      </c>
    </row>
    <row r="5543" s="4" customFormat="1" spans="1:33">
      <c r="A5543" s="4" t="s">
        <v>21928</v>
      </c>
      <c r="B5543" s="4" t="s">
        <v>21928</v>
      </c>
      <c r="C5543" s="4" t="s">
        <v>21929</v>
      </c>
      <c r="D5543" s="4" t="s">
        <v>21930</v>
      </c>
      <c r="E5543" s="4" t="s">
        <v>36</v>
      </c>
      <c r="F5543" s="4" t="s">
        <v>37</v>
      </c>
      <c r="G5543" s="4" t="s">
        <v>51</v>
      </c>
      <c r="J5543" s="4" t="s">
        <v>39</v>
      </c>
      <c r="K5543" s="4" t="s">
        <v>1979</v>
      </c>
      <c r="L5543" s="4" t="s">
        <v>1980</v>
      </c>
      <c r="M5543" s="4" t="s">
        <v>1981</v>
      </c>
      <c r="N5543" s="4" t="s">
        <v>36</v>
      </c>
      <c r="O5543" s="4">
        <v>1</v>
      </c>
      <c r="P5543" s="4" t="s">
        <v>55</v>
      </c>
      <c r="Q5543" s="4">
        <v>24.98</v>
      </c>
      <c r="Y5543" s="4" t="s">
        <v>3012</v>
      </c>
      <c r="Z5543" s="4" t="s">
        <v>138</v>
      </c>
      <c r="AA5543" s="4" t="s">
        <v>3013</v>
      </c>
      <c r="AB5543" s="4" t="s">
        <v>58</v>
      </c>
      <c r="AD5543" s="4" t="b">
        <v>0</v>
      </c>
      <c r="AG5543" s="11">
        <f t="shared" si="86"/>
        <v>43334</v>
      </c>
    </row>
    <row r="5544" s="4" customFormat="1" spans="1:33">
      <c r="A5544" s="4" t="s">
        <v>21931</v>
      </c>
      <c r="B5544" s="4" t="s">
        <v>21931</v>
      </c>
      <c r="C5544" s="4" t="s">
        <v>21932</v>
      </c>
      <c r="D5544" s="4" t="s">
        <v>21933</v>
      </c>
      <c r="E5544" s="4" t="s">
        <v>36</v>
      </c>
      <c r="F5544" s="4" t="s">
        <v>37</v>
      </c>
      <c r="G5544" s="4" t="s">
        <v>51</v>
      </c>
      <c r="J5544" s="4" t="s">
        <v>39</v>
      </c>
      <c r="K5544" s="4" t="s">
        <v>1132</v>
      </c>
      <c r="L5544" s="4" t="s">
        <v>1133</v>
      </c>
      <c r="M5544" s="4" t="s">
        <v>1134</v>
      </c>
      <c r="N5544" s="4" t="s">
        <v>36</v>
      </c>
      <c r="O5544" s="4">
        <v>1</v>
      </c>
      <c r="P5544" s="4" t="s">
        <v>55</v>
      </c>
      <c r="Q5544" s="4">
        <v>23.98</v>
      </c>
      <c r="Y5544" s="4" t="s">
        <v>21934</v>
      </c>
      <c r="Z5544" s="4" t="s">
        <v>166</v>
      </c>
      <c r="AA5544" s="4" t="s">
        <v>21935</v>
      </c>
      <c r="AB5544" s="4" t="s">
        <v>58</v>
      </c>
      <c r="AD5544" s="4" t="b">
        <v>0</v>
      </c>
      <c r="AG5544" s="11">
        <f t="shared" si="86"/>
        <v>43334</v>
      </c>
    </row>
    <row r="5545" s="4" customFormat="1" spans="1:33">
      <c r="A5545" s="4" t="s">
        <v>21936</v>
      </c>
      <c r="B5545" s="4" t="s">
        <v>21936</v>
      </c>
      <c r="C5545" s="4" t="s">
        <v>21937</v>
      </c>
      <c r="D5545" s="4" t="s">
        <v>21938</v>
      </c>
      <c r="E5545" s="4" t="s">
        <v>36</v>
      </c>
      <c r="F5545" s="4" t="s">
        <v>37</v>
      </c>
      <c r="G5545" s="4" t="s">
        <v>51</v>
      </c>
      <c r="J5545" s="4" t="s">
        <v>110</v>
      </c>
      <c r="K5545" s="4" t="s">
        <v>2514</v>
      </c>
      <c r="L5545" s="4" t="s">
        <v>2576</v>
      </c>
      <c r="M5545" s="4" t="s">
        <v>2516</v>
      </c>
      <c r="N5545" s="4" t="s">
        <v>36</v>
      </c>
      <c r="O5545" s="4">
        <v>1</v>
      </c>
      <c r="P5545" s="4" t="s">
        <v>55</v>
      </c>
      <c r="Q5545" s="4">
        <v>22.98</v>
      </c>
      <c r="S5545" s="4">
        <v>2.44</v>
      </c>
      <c r="X5545" s="4">
        <v>2.44</v>
      </c>
      <c r="Y5545" s="4" t="s">
        <v>13419</v>
      </c>
      <c r="Z5545" s="4" t="s">
        <v>1931</v>
      </c>
      <c r="AA5545" s="4" t="s">
        <v>21939</v>
      </c>
      <c r="AB5545" s="4" t="s">
        <v>58</v>
      </c>
      <c r="AC5545" s="4" t="s">
        <v>915</v>
      </c>
      <c r="AD5545" s="4" t="b">
        <v>0</v>
      </c>
      <c r="AG5545" s="11">
        <f t="shared" si="86"/>
        <v>43334</v>
      </c>
    </row>
    <row r="5546" s="4" customFormat="1" spans="1:33">
      <c r="A5546" s="4" t="s">
        <v>21940</v>
      </c>
      <c r="B5546" s="4" t="s">
        <v>21940</v>
      </c>
      <c r="C5546" s="4" t="s">
        <v>21941</v>
      </c>
      <c r="D5546" s="4" t="s">
        <v>21942</v>
      </c>
      <c r="E5546" s="4" t="s">
        <v>36</v>
      </c>
      <c r="F5546" s="4" t="s">
        <v>37</v>
      </c>
      <c r="G5546" s="4" t="s">
        <v>51</v>
      </c>
      <c r="J5546" s="4" t="s">
        <v>39</v>
      </c>
      <c r="K5546" s="4" t="s">
        <v>14699</v>
      </c>
      <c r="L5546" s="4" t="s">
        <v>14700</v>
      </c>
      <c r="M5546" s="4" t="s">
        <v>14696</v>
      </c>
      <c r="N5546" s="4" t="s">
        <v>36</v>
      </c>
      <c r="O5546" s="4">
        <v>1</v>
      </c>
      <c r="P5546" s="4" t="s">
        <v>55</v>
      </c>
      <c r="Q5546" s="4">
        <v>22.98</v>
      </c>
      <c r="Y5546" s="4" t="s">
        <v>9794</v>
      </c>
      <c r="Z5546" s="4" t="s">
        <v>47</v>
      </c>
      <c r="AA5546" s="4" t="s">
        <v>21943</v>
      </c>
      <c r="AB5546" s="4" t="s">
        <v>58</v>
      </c>
      <c r="AD5546" s="4" t="b">
        <v>0</v>
      </c>
      <c r="AG5546" s="11">
        <f t="shared" si="86"/>
        <v>43334</v>
      </c>
    </row>
    <row r="5547" s="4" customFormat="1" spans="1:33">
      <c r="A5547" s="4" t="s">
        <v>21944</v>
      </c>
      <c r="B5547" s="4" t="s">
        <v>21944</v>
      </c>
      <c r="C5547" s="4" t="s">
        <v>21945</v>
      </c>
      <c r="D5547" s="4" t="s">
        <v>21946</v>
      </c>
      <c r="E5547" s="4" t="s">
        <v>161</v>
      </c>
      <c r="F5547" s="4" t="s">
        <v>37</v>
      </c>
      <c r="G5547" s="4" t="s">
        <v>51</v>
      </c>
      <c r="J5547" s="4" t="s">
        <v>39</v>
      </c>
      <c r="K5547" s="4" t="s">
        <v>1979</v>
      </c>
      <c r="L5547" s="4" t="s">
        <v>1980</v>
      </c>
      <c r="M5547" s="4" t="s">
        <v>1981</v>
      </c>
      <c r="N5547" s="4" t="s">
        <v>161</v>
      </c>
      <c r="O5547" s="4">
        <v>0</v>
      </c>
      <c r="Y5547" s="4" t="s">
        <v>3012</v>
      </c>
      <c r="Z5547" s="4" t="s">
        <v>138</v>
      </c>
      <c r="AA5547" s="4" t="s">
        <v>3013</v>
      </c>
      <c r="AB5547" s="4" t="s">
        <v>58</v>
      </c>
      <c r="AD5547" s="4" t="b">
        <v>0</v>
      </c>
      <c r="AG5547" s="11">
        <f t="shared" si="86"/>
        <v>43334</v>
      </c>
    </row>
    <row r="5548" s="4" customFormat="1" spans="1:33">
      <c r="A5548" s="4" t="s">
        <v>21947</v>
      </c>
      <c r="B5548" s="4" t="s">
        <v>21947</v>
      </c>
      <c r="C5548" s="4" t="s">
        <v>21948</v>
      </c>
      <c r="D5548" s="4" t="s">
        <v>21949</v>
      </c>
      <c r="E5548" s="4" t="s">
        <v>36</v>
      </c>
      <c r="F5548" s="4" t="s">
        <v>37</v>
      </c>
      <c r="G5548" s="4" t="s">
        <v>51</v>
      </c>
      <c r="J5548" s="4" t="s">
        <v>39</v>
      </c>
      <c r="K5548" s="4" t="s">
        <v>171</v>
      </c>
      <c r="L5548" s="4" t="s">
        <v>172</v>
      </c>
      <c r="M5548" s="4" t="s">
        <v>173</v>
      </c>
      <c r="N5548" s="4" t="s">
        <v>36</v>
      </c>
      <c r="O5548" s="4">
        <v>1</v>
      </c>
      <c r="P5548" s="4" t="s">
        <v>55</v>
      </c>
      <c r="Q5548" s="4">
        <v>23.98</v>
      </c>
      <c r="Y5548" s="4" t="s">
        <v>19475</v>
      </c>
      <c r="Z5548" s="4" t="s">
        <v>147</v>
      </c>
      <c r="AA5548" s="4">
        <v>12144</v>
      </c>
      <c r="AB5548" s="4" t="s">
        <v>58</v>
      </c>
      <c r="AD5548" s="4" t="b">
        <v>0</v>
      </c>
      <c r="AG5548" s="11">
        <f t="shared" si="86"/>
        <v>43334</v>
      </c>
    </row>
    <row r="5549" s="4" customFormat="1" spans="1:33">
      <c r="A5549" s="4" t="s">
        <v>21950</v>
      </c>
      <c r="B5549" s="4" t="s">
        <v>21950</v>
      </c>
      <c r="C5549" s="4" t="s">
        <v>21951</v>
      </c>
      <c r="D5549" s="4" t="s">
        <v>21952</v>
      </c>
      <c r="E5549" s="4" t="s">
        <v>36</v>
      </c>
      <c r="F5549" s="4" t="s">
        <v>37</v>
      </c>
      <c r="G5549" s="4" t="s">
        <v>51</v>
      </c>
      <c r="J5549" s="4" t="s">
        <v>110</v>
      </c>
      <c r="K5549" s="4" t="s">
        <v>19198</v>
      </c>
      <c r="L5549" s="4" t="s">
        <v>19199</v>
      </c>
      <c r="M5549" s="4" t="s">
        <v>19200</v>
      </c>
      <c r="N5549" s="4" t="s">
        <v>36</v>
      </c>
      <c r="O5549" s="4">
        <v>1</v>
      </c>
      <c r="P5549" s="4" t="s">
        <v>55</v>
      </c>
      <c r="Q5549" s="4">
        <v>19.98</v>
      </c>
      <c r="Y5549" s="4" t="s">
        <v>21953</v>
      </c>
      <c r="Z5549" s="4" t="s">
        <v>3251</v>
      </c>
      <c r="AA5549" s="4" t="s">
        <v>21954</v>
      </c>
      <c r="AB5549" s="4" t="s">
        <v>58</v>
      </c>
      <c r="AD5549" s="4" t="b">
        <v>0</v>
      </c>
      <c r="AG5549" s="11">
        <f t="shared" si="86"/>
        <v>43334</v>
      </c>
    </row>
    <row r="5550" s="4" customFormat="1" spans="1:33">
      <c r="A5550" s="4" t="s">
        <v>21950</v>
      </c>
      <c r="B5550" s="4" t="s">
        <v>21950</v>
      </c>
      <c r="C5550" s="4" t="s">
        <v>21951</v>
      </c>
      <c r="D5550" s="4" t="s">
        <v>21952</v>
      </c>
      <c r="E5550" s="4" t="s">
        <v>36</v>
      </c>
      <c r="F5550" s="4" t="s">
        <v>37</v>
      </c>
      <c r="G5550" s="4" t="s">
        <v>51</v>
      </c>
      <c r="J5550" s="4" t="s">
        <v>110</v>
      </c>
      <c r="K5550" s="4" t="s">
        <v>3878</v>
      </c>
      <c r="L5550" s="4" t="s">
        <v>21955</v>
      </c>
      <c r="M5550" s="4" t="s">
        <v>3880</v>
      </c>
      <c r="N5550" s="4" t="s">
        <v>36</v>
      </c>
      <c r="O5550" s="4">
        <v>1</v>
      </c>
      <c r="P5550" s="4" t="s">
        <v>55</v>
      </c>
      <c r="Q5550" s="4">
        <v>19.98</v>
      </c>
      <c r="Y5550" s="4" t="s">
        <v>21953</v>
      </c>
      <c r="Z5550" s="4" t="s">
        <v>3251</v>
      </c>
      <c r="AA5550" s="4" t="s">
        <v>21954</v>
      </c>
      <c r="AB5550" s="4" t="s">
        <v>58</v>
      </c>
      <c r="AD5550" s="4" t="b">
        <v>0</v>
      </c>
      <c r="AG5550" s="11">
        <f t="shared" si="86"/>
        <v>43334</v>
      </c>
    </row>
    <row r="5551" s="4" customFormat="1" spans="1:33">
      <c r="A5551" s="4" t="s">
        <v>21956</v>
      </c>
      <c r="B5551" s="4" t="s">
        <v>21956</v>
      </c>
      <c r="C5551" s="4" t="s">
        <v>21957</v>
      </c>
      <c r="D5551" s="4" t="s">
        <v>21958</v>
      </c>
      <c r="E5551" s="4" t="s">
        <v>161</v>
      </c>
      <c r="F5551" s="4" t="s">
        <v>37</v>
      </c>
      <c r="G5551" s="4" t="s">
        <v>51</v>
      </c>
      <c r="J5551" s="4" t="s">
        <v>39</v>
      </c>
      <c r="K5551" s="4" t="s">
        <v>21959</v>
      </c>
      <c r="L5551" s="4" t="s">
        <v>21960</v>
      </c>
      <c r="M5551" s="4" t="s">
        <v>21961</v>
      </c>
      <c r="N5551" s="4" t="s">
        <v>161</v>
      </c>
      <c r="O5551" s="4">
        <v>0</v>
      </c>
      <c r="Y5551" s="4" t="s">
        <v>21962</v>
      </c>
      <c r="Z5551" s="4" t="s">
        <v>156</v>
      </c>
      <c r="AA5551" s="4" t="s">
        <v>21963</v>
      </c>
      <c r="AB5551" s="4" t="s">
        <v>58</v>
      </c>
      <c r="AD5551" s="4" t="b">
        <v>0</v>
      </c>
      <c r="AG5551" s="11">
        <f t="shared" si="86"/>
        <v>43334</v>
      </c>
    </row>
    <row r="5552" s="4" customFormat="1" spans="1:33">
      <c r="A5552" s="4" t="s">
        <v>21956</v>
      </c>
      <c r="B5552" s="4" t="s">
        <v>21956</v>
      </c>
      <c r="C5552" s="4" t="s">
        <v>21957</v>
      </c>
      <c r="D5552" s="4" t="s">
        <v>21958</v>
      </c>
      <c r="E5552" s="4" t="s">
        <v>161</v>
      </c>
      <c r="F5552" s="4" t="s">
        <v>37</v>
      </c>
      <c r="G5552" s="4" t="s">
        <v>51</v>
      </c>
      <c r="J5552" s="4" t="s">
        <v>39</v>
      </c>
      <c r="K5552" s="4" t="s">
        <v>14639</v>
      </c>
      <c r="L5552" s="4" t="s">
        <v>14640</v>
      </c>
      <c r="M5552" s="4" t="s">
        <v>14636</v>
      </c>
      <c r="N5552" s="4" t="s">
        <v>161</v>
      </c>
      <c r="O5552" s="4">
        <v>0</v>
      </c>
      <c r="Y5552" s="4" t="s">
        <v>21962</v>
      </c>
      <c r="Z5552" s="4" t="s">
        <v>156</v>
      </c>
      <c r="AA5552" s="4" t="s">
        <v>21963</v>
      </c>
      <c r="AB5552" s="4" t="s">
        <v>58</v>
      </c>
      <c r="AD5552" s="4" t="b">
        <v>0</v>
      </c>
      <c r="AG5552" s="11">
        <f t="shared" si="86"/>
        <v>43334</v>
      </c>
    </row>
    <row r="5553" s="4" customFormat="1" spans="1:33">
      <c r="A5553" s="4" t="s">
        <v>21964</v>
      </c>
      <c r="B5553" s="4" t="s">
        <v>21964</v>
      </c>
      <c r="C5553" s="4" t="s">
        <v>21965</v>
      </c>
      <c r="D5553" s="4" t="s">
        <v>21966</v>
      </c>
      <c r="E5553" s="4" t="s">
        <v>36</v>
      </c>
      <c r="F5553" s="4" t="s">
        <v>37</v>
      </c>
      <c r="G5553" s="4" t="s">
        <v>51</v>
      </c>
      <c r="J5553" s="4" t="s">
        <v>110</v>
      </c>
      <c r="K5553" s="4" t="s">
        <v>20038</v>
      </c>
      <c r="L5553" s="4" t="s">
        <v>20039</v>
      </c>
      <c r="M5553" s="4" t="s">
        <v>20040</v>
      </c>
      <c r="N5553" s="4" t="s">
        <v>36</v>
      </c>
      <c r="O5553" s="4">
        <v>1</v>
      </c>
      <c r="P5553" s="4" t="s">
        <v>55</v>
      </c>
      <c r="Q5553" s="4">
        <v>22.98</v>
      </c>
      <c r="Y5553" s="4" t="s">
        <v>21967</v>
      </c>
      <c r="Z5553" s="4" t="s">
        <v>8493</v>
      </c>
      <c r="AA5553" s="4" t="s">
        <v>21968</v>
      </c>
      <c r="AB5553" s="4" t="s">
        <v>58</v>
      </c>
      <c r="AD5553" s="4" t="b">
        <v>0</v>
      </c>
      <c r="AG5553" s="11">
        <f t="shared" si="86"/>
        <v>43334</v>
      </c>
    </row>
    <row r="5554" s="4" customFormat="1" spans="1:33">
      <c r="A5554" s="4" t="s">
        <v>21969</v>
      </c>
      <c r="B5554" s="4" t="s">
        <v>21969</v>
      </c>
      <c r="C5554" s="4" t="s">
        <v>21970</v>
      </c>
      <c r="D5554" s="4" t="s">
        <v>21971</v>
      </c>
      <c r="E5554" s="4" t="s">
        <v>36</v>
      </c>
      <c r="F5554" s="4" t="s">
        <v>37</v>
      </c>
      <c r="G5554" s="4" t="s">
        <v>51</v>
      </c>
      <c r="J5554" s="4" t="s">
        <v>39</v>
      </c>
      <c r="K5554" s="4" t="s">
        <v>1770</v>
      </c>
      <c r="L5554" s="4" t="s">
        <v>1771</v>
      </c>
      <c r="M5554" s="4" t="s">
        <v>1772</v>
      </c>
      <c r="N5554" s="4" t="s">
        <v>36</v>
      </c>
      <c r="O5554" s="4">
        <v>1</v>
      </c>
      <c r="P5554" s="4" t="s">
        <v>55</v>
      </c>
      <c r="Q5554" s="4">
        <v>23.98</v>
      </c>
      <c r="Y5554" s="4" t="s">
        <v>4736</v>
      </c>
      <c r="Z5554" s="4" t="s">
        <v>146</v>
      </c>
      <c r="AA5554" s="4" t="s">
        <v>21972</v>
      </c>
      <c r="AB5554" s="4" t="s">
        <v>58</v>
      </c>
      <c r="AD5554" s="4" t="b">
        <v>0</v>
      </c>
      <c r="AG5554" s="11">
        <f t="shared" si="86"/>
        <v>43334</v>
      </c>
    </row>
    <row r="5555" s="4" customFormat="1" spans="1:33">
      <c r="A5555" s="4" t="s">
        <v>21969</v>
      </c>
      <c r="B5555" s="4" t="s">
        <v>21969</v>
      </c>
      <c r="C5555" s="4" t="s">
        <v>21970</v>
      </c>
      <c r="D5555" s="4" t="s">
        <v>21971</v>
      </c>
      <c r="E5555" s="4" t="s">
        <v>36</v>
      </c>
      <c r="F5555" s="4" t="s">
        <v>37</v>
      </c>
      <c r="G5555" s="4" t="s">
        <v>51</v>
      </c>
      <c r="J5555" s="4" t="s">
        <v>39</v>
      </c>
      <c r="K5555" s="4" t="s">
        <v>1281</v>
      </c>
      <c r="L5555" s="4" t="s">
        <v>1282</v>
      </c>
      <c r="M5555" s="4" t="s">
        <v>1283</v>
      </c>
      <c r="N5555" s="4" t="s">
        <v>36</v>
      </c>
      <c r="O5555" s="4">
        <v>1</v>
      </c>
      <c r="P5555" s="4" t="s">
        <v>55</v>
      </c>
      <c r="Q5555" s="4">
        <v>23.98</v>
      </c>
      <c r="Y5555" s="4" t="s">
        <v>4736</v>
      </c>
      <c r="Z5555" s="4" t="s">
        <v>146</v>
      </c>
      <c r="AA5555" s="4" t="s">
        <v>21972</v>
      </c>
      <c r="AB5555" s="4" t="s">
        <v>58</v>
      </c>
      <c r="AD5555" s="4" t="b">
        <v>0</v>
      </c>
      <c r="AG5555" s="11">
        <f t="shared" si="86"/>
        <v>43334</v>
      </c>
    </row>
    <row r="5556" s="4" customFormat="1" spans="1:33">
      <c r="A5556" s="4" t="s">
        <v>21973</v>
      </c>
      <c r="B5556" s="4" t="s">
        <v>21973</v>
      </c>
      <c r="C5556" s="4" t="s">
        <v>21974</v>
      </c>
      <c r="D5556" s="4" t="s">
        <v>21975</v>
      </c>
      <c r="E5556" s="4" t="s">
        <v>36</v>
      </c>
      <c r="F5556" s="4" t="s">
        <v>37</v>
      </c>
      <c r="G5556" s="4" t="s">
        <v>51</v>
      </c>
      <c r="J5556" s="4" t="s">
        <v>39</v>
      </c>
      <c r="K5556" s="4" t="s">
        <v>4029</v>
      </c>
      <c r="L5556" s="4" t="s">
        <v>6506</v>
      </c>
      <c r="M5556" s="4" t="s">
        <v>4031</v>
      </c>
      <c r="N5556" s="4" t="s">
        <v>36</v>
      </c>
      <c r="O5556" s="4">
        <v>1</v>
      </c>
      <c r="P5556" s="4" t="s">
        <v>55</v>
      </c>
      <c r="Q5556" s="4">
        <v>22.98</v>
      </c>
      <c r="Y5556" s="4" t="s">
        <v>2495</v>
      </c>
      <c r="Z5556" s="4" t="s">
        <v>72</v>
      </c>
      <c r="AA5556" s="4" t="s">
        <v>21976</v>
      </c>
      <c r="AB5556" s="4" t="s">
        <v>58</v>
      </c>
      <c r="AD5556" s="4" t="b">
        <v>0</v>
      </c>
      <c r="AG5556" s="11">
        <f t="shared" si="86"/>
        <v>43334</v>
      </c>
    </row>
    <row r="5557" s="4" customFormat="1" spans="1:33">
      <c r="A5557" s="4" t="s">
        <v>21977</v>
      </c>
      <c r="B5557" s="4" t="s">
        <v>21977</v>
      </c>
      <c r="C5557" s="4" t="s">
        <v>21978</v>
      </c>
      <c r="D5557" s="4" t="s">
        <v>21979</v>
      </c>
      <c r="E5557" s="4" t="s">
        <v>36</v>
      </c>
      <c r="F5557" s="4" t="s">
        <v>37</v>
      </c>
      <c r="G5557" s="4" t="s">
        <v>51</v>
      </c>
      <c r="J5557" s="4" t="s">
        <v>39</v>
      </c>
      <c r="K5557" s="4" t="s">
        <v>1580</v>
      </c>
      <c r="L5557" s="4" t="s">
        <v>1581</v>
      </c>
      <c r="M5557" s="4" t="s">
        <v>1582</v>
      </c>
      <c r="N5557" s="4" t="s">
        <v>36</v>
      </c>
      <c r="O5557" s="4">
        <v>1</v>
      </c>
      <c r="P5557" s="4" t="s">
        <v>55</v>
      </c>
      <c r="Q5557" s="4">
        <v>22.98</v>
      </c>
      <c r="Y5557" s="4" t="s">
        <v>21980</v>
      </c>
      <c r="Z5557" s="4" t="s">
        <v>258</v>
      </c>
      <c r="AA5557" s="4" t="s">
        <v>21981</v>
      </c>
      <c r="AB5557" s="4" t="s">
        <v>58</v>
      </c>
      <c r="AD5557" s="4" t="b">
        <v>0</v>
      </c>
      <c r="AG5557" s="11">
        <f t="shared" si="86"/>
        <v>43334</v>
      </c>
    </row>
    <row r="5558" s="4" customFormat="1" spans="1:33">
      <c r="A5558" s="4" t="s">
        <v>21982</v>
      </c>
      <c r="B5558" s="4" t="s">
        <v>21982</v>
      </c>
      <c r="C5558" s="4" t="s">
        <v>21983</v>
      </c>
      <c r="D5558" s="4" t="s">
        <v>21984</v>
      </c>
      <c r="E5558" s="4" t="s">
        <v>36</v>
      </c>
      <c r="F5558" s="4" t="s">
        <v>37</v>
      </c>
      <c r="G5558" s="4" t="s">
        <v>51</v>
      </c>
      <c r="J5558" s="4" t="s">
        <v>39</v>
      </c>
      <c r="K5558" s="4" t="s">
        <v>627</v>
      </c>
      <c r="L5558" s="4" t="s">
        <v>628</v>
      </c>
      <c r="M5558" s="4" t="s">
        <v>629</v>
      </c>
      <c r="N5558" s="4" t="s">
        <v>36</v>
      </c>
      <c r="O5558" s="4">
        <v>1</v>
      </c>
      <c r="P5558" s="4" t="s">
        <v>55</v>
      </c>
      <c r="Q5558" s="4">
        <v>23.98</v>
      </c>
      <c r="Y5558" s="4" t="s">
        <v>2471</v>
      </c>
      <c r="Z5558" s="4" t="s">
        <v>47</v>
      </c>
      <c r="AA5558" s="4" t="s">
        <v>21985</v>
      </c>
      <c r="AB5558" s="4" t="s">
        <v>58</v>
      </c>
      <c r="AD5558" s="4" t="b">
        <v>0</v>
      </c>
      <c r="AG5558" s="11">
        <f t="shared" si="86"/>
        <v>43334</v>
      </c>
    </row>
    <row r="5559" s="4" customFormat="1" spans="1:33">
      <c r="A5559" s="4" t="s">
        <v>21986</v>
      </c>
      <c r="B5559" s="4" t="s">
        <v>21986</v>
      </c>
      <c r="C5559" s="4" t="s">
        <v>21987</v>
      </c>
      <c r="D5559" s="4" t="s">
        <v>21988</v>
      </c>
      <c r="E5559" s="4" t="s">
        <v>36</v>
      </c>
      <c r="F5559" s="4" t="s">
        <v>37</v>
      </c>
      <c r="G5559" s="4" t="s">
        <v>51</v>
      </c>
      <c r="J5559" s="4" t="s">
        <v>39</v>
      </c>
      <c r="K5559" s="4" t="s">
        <v>77</v>
      </c>
      <c r="L5559" s="4" t="s">
        <v>671</v>
      </c>
      <c r="M5559" s="4" t="s">
        <v>672</v>
      </c>
      <c r="N5559" s="4" t="s">
        <v>36</v>
      </c>
      <c r="O5559" s="4">
        <v>1</v>
      </c>
      <c r="P5559" s="4" t="s">
        <v>55</v>
      </c>
      <c r="Q5559" s="4">
        <v>23.98</v>
      </c>
      <c r="Y5559" s="4" t="s">
        <v>2705</v>
      </c>
      <c r="Z5559" s="4" t="s">
        <v>311</v>
      </c>
      <c r="AA5559" s="4">
        <v>21701</v>
      </c>
      <c r="AB5559" s="4" t="s">
        <v>58</v>
      </c>
      <c r="AD5559" s="4" t="b">
        <v>0</v>
      </c>
      <c r="AG5559" s="11">
        <f t="shared" si="86"/>
        <v>43334</v>
      </c>
    </row>
    <row r="5560" s="4" customFormat="1" spans="1:33">
      <c r="A5560" s="4" t="s">
        <v>21989</v>
      </c>
      <c r="B5560" s="4" t="s">
        <v>21989</v>
      </c>
      <c r="C5560" s="4" t="s">
        <v>21990</v>
      </c>
      <c r="D5560" s="4" t="s">
        <v>21991</v>
      </c>
      <c r="E5560" s="4" t="s">
        <v>36</v>
      </c>
      <c r="F5560" s="4" t="s">
        <v>37</v>
      </c>
      <c r="G5560" s="4" t="s">
        <v>51</v>
      </c>
      <c r="J5560" s="4" t="s">
        <v>39</v>
      </c>
      <c r="K5560" s="4" t="s">
        <v>1085</v>
      </c>
      <c r="L5560" s="4" t="s">
        <v>16561</v>
      </c>
      <c r="M5560" s="4" t="s">
        <v>16562</v>
      </c>
      <c r="N5560" s="4" t="s">
        <v>36</v>
      </c>
      <c r="O5560" s="4">
        <v>1</v>
      </c>
      <c r="P5560" s="4" t="s">
        <v>55</v>
      </c>
      <c r="Q5560" s="4">
        <v>23.98</v>
      </c>
      <c r="Y5560" s="4" t="s">
        <v>21992</v>
      </c>
      <c r="Z5560" s="4" t="s">
        <v>156</v>
      </c>
      <c r="AA5560" s="4" t="s">
        <v>21993</v>
      </c>
      <c r="AB5560" s="4" t="s">
        <v>58</v>
      </c>
      <c r="AD5560" s="4" t="b">
        <v>0</v>
      </c>
      <c r="AG5560" s="11">
        <f t="shared" si="86"/>
        <v>43334</v>
      </c>
    </row>
    <row r="5561" s="4" customFormat="1" spans="1:33">
      <c r="A5561" s="4" t="s">
        <v>21994</v>
      </c>
      <c r="B5561" s="4" t="s">
        <v>21994</v>
      </c>
      <c r="C5561" s="4" t="s">
        <v>21995</v>
      </c>
      <c r="D5561" s="4" t="s">
        <v>21996</v>
      </c>
      <c r="E5561" s="4" t="s">
        <v>36</v>
      </c>
      <c r="F5561" s="4" t="s">
        <v>37</v>
      </c>
      <c r="G5561" s="4" t="s">
        <v>51</v>
      </c>
      <c r="J5561" s="4" t="s">
        <v>39</v>
      </c>
      <c r="K5561" s="4" t="s">
        <v>220</v>
      </c>
      <c r="L5561" s="4" t="s">
        <v>221</v>
      </c>
      <c r="M5561" s="4" t="s">
        <v>222</v>
      </c>
      <c r="N5561" s="4" t="s">
        <v>36</v>
      </c>
      <c r="O5561" s="4">
        <v>1</v>
      </c>
      <c r="P5561" s="4" t="s">
        <v>55</v>
      </c>
      <c r="Q5561" s="4">
        <v>20.98</v>
      </c>
      <c r="Y5561" s="4" t="s">
        <v>21997</v>
      </c>
      <c r="Z5561" s="4" t="s">
        <v>311</v>
      </c>
      <c r="AA5561" s="4" t="s">
        <v>21998</v>
      </c>
      <c r="AB5561" s="4" t="s">
        <v>58</v>
      </c>
      <c r="AD5561" s="4" t="b">
        <v>0</v>
      </c>
      <c r="AG5561" s="11">
        <f t="shared" si="86"/>
        <v>43334</v>
      </c>
    </row>
    <row r="5562" s="4" customFormat="1" spans="1:33">
      <c r="A5562" s="4" t="s">
        <v>21999</v>
      </c>
      <c r="B5562" s="4" t="s">
        <v>21999</v>
      </c>
      <c r="C5562" s="4" t="s">
        <v>22000</v>
      </c>
      <c r="D5562" s="4" t="s">
        <v>22001</v>
      </c>
      <c r="E5562" s="4" t="s">
        <v>36</v>
      </c>
      <c r="F5562" s="4" t="s">
        <v>37</v>
      </c>
      <c r="G5562" s="4" t="s">
        <v>51</v>
      </c>
      <c r="J5562" s="4" t="s">
        <v>39</v>
      </c>
      <c r="K5562" s="4" t="s">
        <v>9512</v>
      </c>
      <c r="L5562" s="4" t="s">
        <v>9513</v>
      </c>
      <c r="M5562" s="4" t="s">
        <v>9514</v>
      </c>
      <c r="N5562" s="4" t="s">
        <v>36</v>
      </c>
      <c r="O5562" s="4">
        <v>1</v>
      </c>
      <c r="P5562" s="4" t="s">
        <v>55</v>
      </c>
      <c r="Q5562" s="4">
        <v>23.98</v>
      </c>
      <c r="Y5562" s="4" t="s">
        <v>22002</v>
      </c>
      <c r="Z5562" s="4" t="s">
        <v>819</v>
      </c>
      <c r="AA5562" s="4" t="s">
        <v>22003</v>
      </c>
      <c r="AB5562" s="4" t="s">
        <v>58</v>
      </c>
      <c r="AD5562" s="4" t="b">
        <v>0</v>
      </c>
      <c r="AG5562" s="11">
        <f t="shared" si="86"/>
        <v>43334</v>
      </c>
    </row>
    <row r="5563" s="4" customFormat="1" spans="1:33">
      <c r="A5563" s="4" t="s">
        <v>22004</v>
      </c>
      <c r="B5563" s="4" t="s">
        <v>22004</v>
      </c>
      <c r="C5563" s="4" t="s">
        <v>22005</v>
      </c>
      <c r="D5563" s="4" t="s">
        <v>22006</v>
      </c>
      <c r="E5563" s="4" t="s">
        <v>36</v>
      </c>
      <c r="F5563" s="4" t="s">
        <v>37</v>
      </c>
      <c r="G5563" s="4" t="s">
        <v>51</v>
      </c>
      <c r="J5563" s="4" t="s">
        <v>110</v>
      </c>
      <c r="K5563" s="4" t="s">
        <v>3017</v>
      </c>
      <c r="L5563" s="4" t="s">
        <v>3018</v>
      </c>
      <c r="M5563" s="4" t="s">
        <v>3019</v>
      </c>
      <c r="N5563" s="4" t="s">
        <v>36</v>
      </c>
      <c r="O5563" s="4">
        <v>1</v>
      </c>
      <c r="P5563" s="4" t="s">
        <v>55</v>
      </c>
      <c r="Q5563" s="4">
        <v>22.98</v>
      </c>
      <c r="S5563" s="4">
        <v>2.82</v>
      </c>
      <c r="X5563" s="4">
        <v>2.82</v>
      </c>
      <c r="Y5563" s="4" t="s">
        <v>20327</v>
      </c>
      <c r="Z5563" s="4" t="s">
        <v>47</v>
      </c>
      <c r="AA5563" s="4" t="s">
        <v>22007</v>
      </c>
      <c r="AB5563" s="4" t="s">
        <v>58</v>
      </c>
      <c r="AC5563" s="4" t="s">
        <v>915</v>
      </c>
      <c r="AD5563" s="4" t="b">
        <v>0</v>
      </c>
      <c r="AG5563" s="11">
        <f t="shared" si="86"/>
        <v>43334</v>
      </c>
    </row>
    <row r="5564" s="4" customFormat="1" spans="1:33">
      <c r="A5564" s="4" t="s">
        <v>22004</v>
      </c>
      <c r="B5564" s="4" t="s">
        <v>22004</v>
      </c>
      <c r="C5564" s="4" t="s">
        <v>22005</v>
      </c>
      <c r="D5564" s="4" t="s">
        <v>22006</v>
      </c>
      <c r="E5564" s="4" t="s">
        <v>36</v>
      </c>
      <c r="F5564" s="4" t="s">
        <v>37</v>
      </c>
      <c r="G5564" s="4" t="s">
        <v>51</v>
      </c>
      <c r="J5564" s="4" t="s">
        <v>110</v>
      </c>
      <c r="K5564" s="4" t="s">
        <v>3125</v>
      </c>
      <c r="L5564" s="4" t="s">
        <v>3126</v>
      </c>
      <c r="M5564" s="4" t="s">
        <v>3127</v>
      </c>
      <c r="N5564" s="4" t="s">
        <v>36</v>
      </c>
      <c r="O5564" s="4">
        <v>1</v>
      </c>
      <c r="P5564" s="4" t="s">
        <v>55</v>
      </c>
      <c r="Q5564" s="4">
        <v>22.98</v>
      </c>
      <c r="S5564" s="4">
        <v>2.82</v>
      </c>
      <c r="X5564" s="4">
        <v>2.82</v>
      </c>
      <c r="Y5564" s="4" t="s">
        <v>20327</v>
      </c>
      <c r="Z5564" s="4" t="s">
        <v>47</v>
      </c>
      <c r="AA5564" s="4" t="s">
        <v>22007</v>
      </c>
      <c r="AB5564" s="4" t="s">
        <v>58</v>
      </c>
      <c r="AC5564" s="4" t="s">
        <v>915</v>
      </c>
      <c r="AD5564" s="4" t="b">
        <v>0</v>
      </c>
      <c r="AG5564" s="11">
        <f t="shared" si="86"/>
        <v>43334</v>
      </c>
    </row>
    <row r="5565" s="4" customFormat="1" spans="1:33">
      <c r="A5565" s="4" t="s">
        <v>22004</v>
      </c>
      <c r="B5565" s="4" t="s">
        <v>22004</v>
      </c>
      <c r="C5565" s="4" t="s">
        <v>22005</v>
      </c>
      <c r="D5565" s="4" t="s">
        <v>22006</v>
      </c>
      <c r="E5565" s="4" t="s">
        <v>36</v>
      </c>
      <c r="F5565" s="4" t="s">
        <v>37</v>
      </c>
      <c r="G5565" s="4" t="s">
        <v>51</v>
      </c>
      <c r="J5565" s="4" t="s">
        <v>110</v>
      </c>
      <c r="K5565" s="4" t="s">
        <v>7930</v>
      </c>
      <c r="L5565" s="4" t="s">
        <v>7931</v>
      </c>
      <c r="M5565" s="4" t="s">
        <v>7932</v>
      </c>
      <c r="N5565" s="4" t="s">
        <v>36</v>
      </c>
      <c r="O5565" s="4">
        <v>1</v>
      </c>
      <c r="P5565" s="4" t="s">
        <v>55</v>
      </c>
      <c r="Q5565" s="4">
        <v>22.98</v>
      </c>
      <c r="S5565" s="4">
        <v>2.82</v>
      </c>
      <c r="X5565" s="4">
        <v>2.82</v>
      </c>
      <c r="Y5565" s="4" t="s">
        <v>20327</v>
      </c>
      <c r="Z5565" s="4" t="s">
        <v>47</v>
      </c>
      <c r="AA5565" s="4" t="s">
        <v>22007</v>
      </c>
      <c r="AB5565" s="4" t="s">
        <v>58</v>
      </c>
      <c r="AC5565" s="4" t="s">
        <v>915</v>
      </c>
      <c r="AD5565" s="4" t="b">
        <v>0</v>
      </c>
      <c r="AG5565" s="11">
        <f t="shared" si="86"/>
        <v>43334</v>
      </c>
    </row>
    <row r="5566" s="4" customFormat="1" spans="1:33">
      <c r="A5566" s="4" t="s">
        <v>22008</v>
      </c>
      <c r="B5566" s="4" t="s">
        <v>22008</v>
      </c>
      <c r="C5566" s="4" t="s">
        <v>22009</v>
      </c>
      <c r="D5566" s="4" t="s">
        <v>22010</v>
      </c>
      <c r="E5566" s="4" t="s">
        <v>161</v>
      </c>
      <c r="F5566" s="4" t="s">
        <v>37</v>
      </c>
      <c r="G5566" s="4" t="s">
        <v>51</v>
      </c>
      <c r="J5566" s="4" t="s">
        <v>110</v>
      </c>
      <c r="K5566" s="4" t="s">
        <v>1864</v>
      </c>
      <c r="L5566" s="4" t="s">
        <v>1865</v>
      </c>
      <c r="M5566" s="4" t="s">
        <v>1866</v>
      </c>
      <c r="N5566" s="4" t="s">
        <v>161</v>
      </c>
      <c r="O5566" s="4">
        <v>0</v>
      </c>
      <c r="Y5566" s="4" t="s">
        <v>22011</v>
      </c>
      <c r="Z5566" s="4" t="s">
        <v>166</v>
      </c>
      <c r="AA5566" s="4" t="s">
        <v>22012</v>
      </c>
      <c r="AB5566" s="4" t="s">
        <v>58</v>
      </c>
      <c r="AD5566" s="4" t="b">
        <v>0</v>
      </c>
      <c r="AG5566" s="11">
        <f t="shared" si="86"/>
        <v>43334</v>
      </c>
    </row>
    <row r="5567" s="4" customFormat="1" spans="1:33">
      <c r="A5567" s="4" t="s">
        <v>22013</v>
      </c>
      <c r="B5567" s="4" t="s">
        <v>22013</v>
      </c>
      <c r="C5567" s="4" t="s">
        <v>22014</v>
      </c>
      <c r="D5567" s="4" t="s">
        <v>22015</v>
      </c>
      <c r="E5567" s="4" t="s">
        <v>36</v>
      </c>
      <c r="F5567" s="4" t="s">
        <v>37</v>
      </c>
      <c r="G5567" s="4" t="s">
        <v>51</v>
      </c>
      <c r="J5567" s="4" t="s">
        <v>891</v>
      </c>
      <c r="K5567" s="4" t="s">
        <v>933</v>
      </c>
      <c r="L5567" s="4" t="s">
        <v>934</v>
      </c>
      <c r="M5567" s="4" t="s">
        <v>935</v>
      </c>
      <c r="N5567" s="4" t="s">
        <v>36</v>
      </c>
      <c r="O5567" s="4">
        <v>1</v>
      </c>
      <c r="P5567" s="4" t="s">
        <v>55</v>
      </c>
      <c r="Q5567" s="4">
        <v>23.98</v>
      </c>
      <c r="Y5567" s="4" t="s">
        <v>8874</v>
      </c>
      <c r="Z5567" s="4" t="s">
        <v>47</v>
      </c>
      <c r="AA5567" s="4" t="s">
        <v>8875</v>
      </c>
      <c r="AB5567" s="4" t="s">
        <v>58</v>
      </c>
      <c r="AD5567" s="4" t="b">
        <v>0</v>
      </c>
      <c r="AG5567" s="11">
        <f t="shared" si="86"/>
        <v>43334</v>
      </c>
    </row>
    <row r="5568" s="4" customFormat="1" spans="1:33">
      <c r="A5568" s="4" t="s">
        <v>22016</v>
      </c>
      <c r="B5568" s="4" t="s">
        <v>22016</v>
      </c>
      <c r="C5568" s="4" t="s">
        <v>22017</v>
      </c>
      <c r="D5568" s="4" t="s">
        <v>22018</v>
      </c>
      <c r="E5568" s="4" t="s">
        <v>36</v>
      </c>
      <c r="F5568" s="4" t="s">
        <v>37</v>
      </c>
      <c r="G5568" s="4" t="s">
        <v>51</v>
      </c>
      <c r="J5568" s="4" t="s">
        <v>39</v>
      </c>
      <c r="K5568" s="4" t="s">
        <v>52</v>
      </c>
      <c r="L5568" s="4" t="s">
        <v>1331</v>
      </c>
      <c r="M5568" s="4" t="s">
        <v>54</v>
      </c>
      <c r="N5568" s="4" t="s">
        <v>36</v>
      </c>
      <c r="O5568" s="4">
        <v>1</v>
      </c>
      <c r="P5568" s="4" t="s">
        <v>55</v>
      </c>
      <c r="Q5568" s="4">
        <v>23.98</v>
      </c>
      <c r="Y5568" s="4" t="s">
        <v>22019</v>
      </c>
      <c r="Z5568" s="4" t="s">
        <v>47</v>
      </c>
      <c r="AA5568" s="4" t="s">
        <v>22020</v>
      </c>
      <c r="AB5568" s="4" t="s">
        <v>58</v>
      </c>
      <c r="AD5568" s="4" t="b">
        <v>0</v>
      </c>
      <c r="AG5568" s="11">
        <f t="shared" si="86"/>
        <v>43334</v>
      </c>
    </row>
    <row r="5569" s="4" customFormat="1" spans="1:33">
      <c r="A5569" s="4" t="s">
        <v>22021</v>
      </c>
      <c r="B5569" s="4" t="s">
        <v>22021</v>
      </c>
      <c r="C5569" s="4" t="s">
        <v>22022</v>
      </c>
      <c r="D5569" s="4" t="s">
        <v>22023</v>
      </c>
      <c r="E5569" s="4" t="s">
        <v>36</v>
      </c>
      <c r="F5569" s="4" t="s">
        <v>37</v>
      </c>
      <c r="G5569" s="4" t="s">
        <v>51</v>
      </c>
      <c r="J5569" s="4" t="s">
        <v>39</v>
      </c>
      <c r="K5569" s="4" t="s">
        <v>1281</v>
      </c>
      <c r="L5569" s="4" t="s">
        <v>1282</v>
      </c>
      <c r="M5569" s="4" t="s">
        <v>1283</v>
      </c>
      <c r="N5569" s="4" t="s">
        <v>36</v>
      </c>
      <c r="O5569" s="4">
        <v>1</v>
      </c>
      <c r="P5569" s="4" t="s">
        <v>55</v>
      </c>
      <c r="Q5569" s="4">
        <v>23.98</v>
      </c>
      <c r="Y5569" s="4" t="s">
        <v>22024</v>
      </c>
      <c r="Z5569" s="4" t="s">
        <v>3437</v>
      </c>
      <c r="AA5569" s="4">
        <v>88260</v>
      </c>
      <c r="AB5569" s="4" t="s">
        <v>58</v>
      </c>
      <c r="AD5569" s="4" t="b">
        <v>0</v>
      </c>
      <c r="AG5569" s="11">
        <f t="shared" si="86"/>
        <v>43334</v>
      </c>
    </row>
    <row r="5570" s="4" customFormat="1" spans="1:33">
      <c r="A5570" s="4" t="s">
        <v>22025</v>
      </c>
      <c r="B5570" s="4" t="s">
        <v>22025</v>
      </c>
      <c r="C5570" s="4" t="s">
        <v>22026</v>
      </c>
      <c r="D5570" s="4" t="s">
        <v>22027</v>
      </c>
      <c r="E5570" s="4" t="s">
        <v>36</v>
      </c>
      <c r="F5570" s="4" t="s">
        <v>37</v>
      </c>
      <c r="G5570" s="4" t="s">
        <v>51</v>
      </c>
      <c r="J5570" s="4" t="s">
        <v>39</v>
      </c>
      <c r="K5570" s="4" t="s">
        <v>621</v>
      </c>
      <c r="L5570" s="4" t="s">
        <v>4036</v>
      </c>
      <c r="M5570" s="4" t="s">
        <v>623</v>
      </c>
      <c r="N5570" s="4" t="s">
        <v>36</v>
      </c>
      <c r="O5570" s="4">
        <v>1</v>
      </c>
      <c r="P5570" s="4" t="s">
        <v>55</v>
      </c>
      <c r="Q5570" s="4">
        <v>22.98</v>
      </c>
      <c r="Y5570" s="4" t="s">
        <v>22028</v>
      </c>
      <c r="Z5570" s="4" t="s">
        <v>156</v>
      </c>
      <c r="AA5570" s="4">
        <v>19462</v>
      </c>
      <c r="AB5570" s="4" t="s">
        <v>58</v>
      </c>
      <c r="AD5570" s="4" t="b">
        <v>1</v>
      </c>
      <c r="AG5570" s="11">
        <f t="shared" ref="AG5570:AG5633" si="87">DATEVALUE(LEFT(C5570,10))</f>
        <v>43334</v>
      </c>
    </row>
    <row r="5571" s="4" customFormat="1" spans="1:33">
      <c r="A5571" s="4" t="s">
        <v>22029</v>
      </c>
      <c r="B5571" s="4" t="s">
        <v>22029</v>
      </c>
      <c r="C5571" s="4" t="s">
        <v>22030</v>
      </c>
      <c r="D5571" s="4" t="s">
        <v>22031</v>
      </c>
      <c r="E5571" s="4" t="s">
        <v>36</v>
      </c>
      <c r="F5571" s="4" t="s">
        <v>37</v>
      </c>
      <c r="G5571" s="4" t="s">
        <v>51</v>
      </c>
      <c r="J5571" s="4" t="s">
        <v>39</v>
      </c>
      <c r="K5571" s="4" t="s">
        <v>171</v>
      </c>
      <c r="L5571" s="4" t="s">
        <v>172</v>
      </c>
      <c r="M5571" s="4" t="s">
        <v>173</v>
      </c>
      <c r="N5571" s="4" t="s">
        <v>36</v>
      </c>
      <c r="O5571" s="4">
        <v>1</v>
      </c>
      <c r="P5571" s="4" t="s">
        <v>55</v>
      </c>
      <c r="Q5571" s="4">
        <v>23.98</v>
      </c>
      <c r="Y5571" s="4" t="s">
        <v>17764</v>
      </c>
      <c r="Z5571" s="4" t="s">
        <v>72</v>
      </c>
      <c r="AA5571" s="4" t="s">
        <v>22032</v>
      </c>
      <c r="AB5571" s="4" t="s">
        <v>58</v>
      </c>
      <c r="AD5571" s="4" t="b">
        <v>0</v>
      </c>
      <c r="AG5571" s="11">
        <f t="shared" si="87"/>
        <v>43334</v>
      </c>
    </row>
    <row r="5572" s="4" customFormat="1" spans="1:33">
      <c r="A5572" s="4" t="s">
        <v>22029</v>
      </c>
      <c r="B5572" s="4" t="s">
        <v>22029</v>
      </c>
      <c r="C5572" s="4" t="s">
        <v>22030</v>
      </c>
      <c r="D5572" s="4" t="s">
        <v>22031</v>
      </c>
      <c r="E5572" s="4" t="s">
        <v>36</v>
      </c>
      <c r="F5572" s="4" t="s">
        <v>37</v>
      </c>
      <c r="G5572" s="4" t="s">
        <v>51</v>
      </c>
      <c r="J5572" s="4" t="s">
        <v>39</v>
      </c>
      <c r="K5572" s="4" t="s">
        <v>122</v>
      </c>
      <c r="L5572" s="4" t="s">
        <v>123</v>
      </c>
      <c r="M5572" s="4" t="s">
        <v>124</v>
      </c>
      <c r="N5572" s="4" t="s">
        <v>36</v>
      </c>
      <c r="O5572" s="4">
        <v>1</v>
      </c>
      <c r="P5572" s="4" t="s">
        <v>55</v>
      </c>
      <c r="Q5572" s="4">
        <v>23.98</v>
      </c>
      <c r="Y5572" s="4" t="s">
        <v>17764</v>
      </c>
      <c r="Z5572" s="4" t="s">
        <v>72</v>
      </c>
      <c r="AA5572" s="4" t="s">
        <v>22032</v>
      </c>
      <c r="AB5572" s="4" t="s">
        <v>58</v>
      </c>
      <c r="AD5572" s="4" t="b">
        <v>0</v>
      </c>
      <c r="AG5572" s="11">
        <f t="shared" si="87"/>
        <v>43334</v>
      </c>
    </row>
    <row r="5573" s="4" customFormat="1" spans="1:33">
      <c r="A5573" s="4" t="s">
        <v>22033</v>
      </c>
      <c r="B5573" s="4" t="s">
        <v>22033</v>
      </c>
      <c r="C5573" s="4" t="s">
        <v>22034</v>
      </c>
      <c r="D5573" s="4" t="s">
        <v>22035</v>
      </c>
      <c r="E5573" s="4" t="s">
        <v>36</v>
      </c>
      <c r="F5573" s="4" t="s">
        <v>37</v>
      </c>
      <c r="G5573" s="4" t="s">
        <v>51</v>
      </c>
      <c r="J5573" s="4" t="s">
        <v>39</v>
      </c>
      <c r="K5573" s="4" t="s">
        <v>2604</v>
      </c>
      <c r="L5573" s="4" t="s">
        <v>2605</v>
      </c>
      <c r="M5573" s="4" t="s">
        <v>2606</v>
      </c>
      <c r="N5573" s="4" t="s">
        <v>36</v>
      </c>
      <c r="O5573" s="4">
        <v>2</v>
      </c>
      <c r="P5573" s="4" t="s">
        <v>55</v>
      </c>
      <c r="Q5573" s="4">
        <v>45.96</v>
      </c>
      <c r="Y5573" s="4" t="s">
        <v>11246</v>
      </c>
      <c r="Z5573" s="4" t="s">
        <v>3547</v>
      </c>
      <c r="AA5573" s="4" t="s">
        <v>11247</v>
      </c>
      <c r="AB5573" s="4" t="s">
        <v>58</v>
      </c>
      <c r="AD5573" s="4" t="b">
        <v>0</v>
      </c>
      <c r="AG5573" s="11">
        <f t="shared" si="87"/>
        <v>43334</v>
      </c>
    </row>
    <row r="5574" s="4" customFormat="1" spans="1:33">
      <c r="A5574" s="4" t="s">
        <v>22036</v>
      </c>
      <c r="B5574" s="4" t="s">
        <v>22036</v>
      </c>
      <c r="C5574" s="4" t="s">
        <v>22037</v>
      </c>
      <c r="D5574" s="4" t="s">
        <v>22038</v>
      </c>
      <c r="E5574" s="4" t="s">
        <v>36</v>
      </c>
      <c r="F5574" s="4" t="s">
        <v>37</v>
      </c>
      <c r="G5574" s="4" t="s">
        <v>51</v>
      </c>
      <c r="J5574" s="4" t="s">
        <v>188</v>
      </c>
      <c r="K5574" s="4" t="s">
        <v>374</v>
      </c>
      <c r="L5574" s="4" t="s">
        <v>375</v>
      </c>
      <c r="M5574" s="4" t="s">
        <v>376</v>
      </c>
      <c r="N5574" s="4" t="s">
        <v>36</v>
      </c>
      <c r="O5574" s="4">
        <v>1</v>
      </c>
      <c r="P5574" s="4" t="s">
        <v>55</v>
      </c>
      <c r="Q5574" s="4">
        <v>22.99</v>
      </c>
      <c r="R5574" s="4">
        <v>1.96</v>
      </c>
      <c r="S5574" s="4">
        <v>3.99</v>
      </c>
      <c r="T5574" s="4">
        <v>0.34</v>
      </c>
      <c r="Y5574" s="4" t="s">
        <v>292</v>
      </c>
      <c r="Z5574" s="4" t="s">
        <v>293</v>
      </c>
      <c r="AA5574" s="4" t="s">
        <v>9309</v>
      </c>
      <c r="AB5574" s="4" t="s">
        <v>58</v>
      </c>
      <c r="AD5574" s="4" t="b">
        <v>1</v>
      </c>
      <c r="AG5574" s="11">
        <f t="shared" si="87"/>
        <v>43334</v>
      </c>
    </row>
    <row r="5575" s="4" customFormat="1" spans="1:33">
      <c r="A5575" s="4" t="s">
        <v>22039</v>
      </c>
      <c r="B5575" s="4" t="s">
        <v>22039</v>
      </c>
      <c r="C5575" s="4" t="s">
        <v>20430</v>
      </c>
      <c r="D5575" s="4" t="s">
        <v>22040</v>
      </c>
      <c r="E5575" s="4" t="s">
        <v>36</v>
      </c>
      <c r="F5575" s="4" t="s">
        <v>37</v>
      </c>
      <c r="G5575" s="4" t="s">
        <v>51</v>
      </c>
      <c r="J5575" s="4" t="s">
        <v>39</v>
      </c>
      <c r="K5575" s="4" t="s">
        <v>3878</v>
      </c>
      <c r="L5575" s="4" t="s">
        <v>21955</v>
      </c>
      <c r="M5575" s="4" t="s">
        <v>3880</v>
      </c>
      <c r="N5575" s="4" t="s">
        <v>36</v>
      </c>
      <c r="O5575" s="4">
        <v>1</v>
      </c>
      <c r="P5575" s="4" t="s">
        <v>55</v>
      </c>
      <c r="Q5575" s="4">
        <v>19.98</v>
      </c>
      <c r="Y5575" s="4" t="s">
        <v>1969</v>
      </c>
      <c r="Z5575" s="4" t="s">
        <v>790</v>
      </c>
      <c r="AA5575" s="4" t="s">
        <v>22041</v>
      </c>
      <c r="AB5575" s="4" t="s">
        <v>58</v>
      </c>
      <c r="AD5575" s="4" t="b">
        <v>0</v>
      </c>
      <c r="AG5575" s="11">
        <f t="shared" si="87"/>
        <v>43334</v>
      </c>
    </row>
    <row r="5576" s="4" customFormat="1" spans="1:33">
      <c r="A5576" s="4" t="s">
        <v>22042</v>
      </c>
      <c r="B5576" s="4" t="s">
        <v>22042</v>
      </c>
      <c r="C5576" s="4" t="s">
        <v>22043</v>
      </c>
      <c r="D5576" s="4" t="s">
        <v>22044</v>
      </c>
      <c r="E5576" s="4" t="s">
        <v>36</v>
      </c>
      <c r="F5576" s="4" t="s">
        <v>37</v>
      </c>
      <c r="G5576" s="4" t="s">
        <v>51</v>
      </c>
      <c r="J5576" s="4" t="s">
        <v>39</v>
      </c>
      <c r="K5576" s="4" t="s">
        <v>307</v>
      </c>
      <c r="L5576" s="4" t="s">
        <v>308</v>
      </c>
      <c r="M5576" s="4" t="s">
        <v>309</v>
      </c>
      <c r="N5576" s="4" t="s">
        <v>36</v>
      </c>
      <c r="O5576" s="4">
        <v>1</v>
      </c>
      <c r="P5576" s="4" t="s">
        <v>55</v>
      </c>
      <c r="Q5576" s="4">
        <v>23.98</v>
      </c>
      <c r="Y5576" s="4" t="s">
        <v>4990</v>
      </c>
      <c r="Z5576" s="4" t="s">
        <v>147</v>
      </c>
      <c r="AA5576" s="4" t="s">
        <v>22045</v>
      </c>
      <c r="AB5576" s="4" t="s">
        <v>58</v>
      </c>
      <c r="AD5576" s="4" t="b">
        <v>0</v>
      </c>
      <c r="AG5576" s="11">
        <f t="shared" si="87"/>
        <v>43334</v>
      </c>
    </row>
    <row r="5577" s="4" customFormat="1" spans="1:33">
      <c r="A5577" s="4" t="s">
        <v>22046</v>
      </c>
      <c r="B5577" s="4" t="s">
        <v>22046</v>
      </c>
      <c r="C5577" s="4" t="s">
        <v>22047</v>
      </c>
      <c r="D5577" s="4" t="s">
        <v>22048</v>
      </c>
      <c r="E5577" s="4" t="s">
        <v>36</v>
      </c>
      <c r="F5577" s="4" t="s">
        <v>37</v>
      </c>
      <c r="G5577" s="4" t="s">
        <v>51</v>
      </c>
      <c r="J5577" s="4" t="s">
        <v>39</v>
      </c>
      <c r="K5577" s="4" t="s">
        <v>125</v>
      </c>
      <c r="L5577" s="4" t="s">
        <v>126</v>
      </c>
      <c r="M5577" s="4" t="s">
        <v>127</v>
      </c>
      <c r="N5577" s="4" t="s">
        <v>36</v>
      </c>
      <c r="O5577" s="4">
        <v>1</v>
      </c>
      <c r="P5577" s="4" t="s">
        <v>55</v>
      </c>
      <c r="Q5577" s="4">
        <v>23.98</v>
      </c>
      <c r="Y5577" s="4" t="s">
        <v>12053</v>
      </c>
      <c r="Z5577" s="4" t="s">
        <v>738</v>
      </c>
      <c r="AA5577" s="4" t="s">
        <v>22049</v>
      </c>
      <c r="AB5577" s="4" t="s">
        <v>58</v>
      </c>
      <c r="AD5577" s="4" t="b">
        <v>0</v>
      </c>
      <c r="AG5577" s="11">
        <f t="shared" si="87"/>
        <v>43334</v>
      </c>
    </row>
    <row r="5578" s="4" customFormat="1" spans="1:33">
      <c r="A5578" s="4" t="s">
        <v>22050</v>
      </c>
      <c r="B5578" s="4" t="s">
        <v>22050</v>
      </c>
      <c r="C5578" s="4" t="s">
        <v>22051</v>
      </c>
      <c r="D5578" s="4" t="s">
        <v>22052</v>
      </c>
      <c r="E5578" s="4" t="s">
        <v>36</v>
      </c>
      <c r="F5578" s="4" t="s">
        <v>37</v>
      </c>
      <c r="G5578" s="4" t="s">
        <v>51</v>
      </c>
      <c r="J5578" s="4" t="s">
        <v>39</v>
      </c>
      <c r="K5578" s="4" t="s">
        <v>1132</v>
      </c>
      <c r="L5578" s="4" t="s">
        <v>1133</v>
      </c>
      <c r="M5578" s="4" t="s">
        <v>1134</v>
      </c>
      <c r="N5578" s="4" t="s">
        <v>36</v>
      </c>
      <c r="O5578" s="4">
        <v>1</v>
      </c>
      <c r="P5578" s="4" t="s">
        <v>55</v>
      </c>
      <c r="Q5578" s="4">
        <v>23.98</v>
      </c>
      <c r="Y5578" s="4" t="s">
        <v>3203</v>
      </c>
      <c r="Z5578" s="4" t="s">
        <v>763</v>
      </c>
      <c r="AA5578" s="4" t="s">
        <v>22053</v>
      </c>
      <c r="AB5578" s="4" t="s">
        <v>58</v>
      </c>
      <c r="AD5578" s="4" t="b">
        <v>0</v>
      </c>
      <c r="AG5578" s="11">
        <f t="shared" si="87"/>
        <v>43334</v>
      </c>
    </row>
    <row r="5579" s="4" customFormat="1" spans="1:33">
      <c r="A5579" s="4" t="s">
        <v>22054</v>
      </c>
      <c r="B5579" s="4" t="s">
        <v>22054</v>
      </c>
      <c r="C5579" s="4" t="s">
        <v>22055</v>
      </c>
      <c r="D5579" s="4" t="s">
        <v>22056</v>
      </c>
      <c r="E5579" s="4" t="s">
        <v>36</v>
      </c>
      <c r="F5579" s="4" t="s">
        <v>37</v>
      </c>
      <c r="G5579" s="4" t="s">
        <v>51</v>
      </c>
      <c r="J5579" s="4" t="s">
        <v>39</v>
      </c>
      <c r="K5579" s="4" t="s">
        <v>3071</v>
      </c>
      <c r="L5579" s="4" t="s">
        <v>22057</v>
      </c>
      <c r="M5579" s="4" t="s">
        <v>3073</v>
      </c>
      <c r="N5579" s="4" t="s">
        <v>36</v>
      </c>
      <c r="O5579" s="4">
        <v>1</v>
      </c>
      <c r="P5579" s="4" t="s">
        <v>55</v>
      </c>
      <c r="Q5579" s="4">
        <v>22.98</v>
      </c>
      <c r="Y5579" s="4" t="s">
        <v>22058</v>
      </c>
      <c r="Z5579" s="4" t="s">
        <v>147</v>
      </c>
      <c r="AA5579" s="4" t="s">
        <v>22059</v>
      </c>
      <c r="AB5579" s="4" t="s">
        <v>58</v>
      </c>
      <c r="AD5579" s="4" t="b">
        <v>0</v>
      </c>
      <c r="AG5579" s="11">
        <f t="shared" si="87"/>
        <v>43334</v>
      </c>
    </row>
    <row r="5580" s="4" customFormat="1" spans="1:33">
      <c r="A5580" s="4" t="s">
        <v>22054</v>
      </c>
      <c r="B5580" s="4" t="s">
        <v>22054</v>
      </c>
      <c r="C5580" s="4" t="s">
        <v>22055</v>
      </c>
      <c r="D5580" s="4" t="s">
        <v>22056</v>
      </c>
      <c r="E5580" s="4" t="s">
        <v>36</v>
      </c>
      <c r="F5580" s="4" t="s">
        <v>37</v>
      </c>
      <c r="G5580" s="4" t="s">
        <v>51</v>
      </c>
      <c r="J5580" s="4" t="s">
        <v>39</v>
      </c>
      <c r="K5580" s="4" t="s">
        <v>1507</v>
      </c>
      <c r="L5580" s="4" t="s">
        <v>20653</v>
      </c>
      <c r="M5580" s="4" t="s">
        <v>1509</v>
      </c>
      <c r="N5580" s="4" t="s">
        <v>36</v>
      </c>
      <c r="O5580" s="4">
        <v>1</v>
      </c>
      <c r="P5580" s="4" t="s">
        <v>55</v>
      </c>
      <c r="Q5580" s="4">
        <v>22.98</v>
      </c>
      <c r="Y5580" s="4" t="s">
        <v>22058</v>
      </c>
      <c r="Z5580" s="4" t="s">
        <v>147</v>
      </c>
      <c r="AA5580" s="4" t="s">
        <v>22059</v>
      </c>
      <c r="AB5580" s="4" t="s">
        <v>58</v>
      </c>
      <c r="AD5580" s="4" t="b">
        <v>0</v>
      </c>
      <c r="AG5580" s="11">
        <f t="shared" si="87"/>
        <v>43334</v>
      </c>
    </row>
    <row r="5581" s="4" customFormat="1" spans="1:33">
      <c r="A5581" s="4" t="s">
        <v>22054</v>
      </c>
      <c r="B5581" s="4" t="s">
        <v>22054</v>
      </c>
      <c r="C5581" s="4" t="s">
        <v>22055</v>
      </c>
      <c r="D5581" s="4" t="s">
        <v>22056</v>
      </c>
      <c r="E5581" s="4" t="s">
        <v>36</v>
      </c>
      <c r="F5581" s="4" t="s">
        <v>37</v>
      </c>
      <c r="G5581" s="4" t="s">
        <v>51</v>
      </c>
      <c r="J5581" s="4" t="s">
        <v>39</v>
      </c>
      <c r="K5581" s="4" t="s">
        <v>1085</v>
      </c>
      <c r="L5581" s="4" t="s">
        <v>16561</v>
      </c>
      <c r="M5581" s="4" t="s">
        <v>16562</v>
      </c>
      <c r="N5581" s="4" t="s">
        <v>36</v>
      </c>
      <c r="O5581" s="4">
        <v>1</v>
      </c>
      <c r="P5581" s="4" t="s">
        <v>55</v>
      </c>
      <c r="Q5581" s="4">
        <v>23.98</v>
      </c>
      <c r="Y5581" s="4" t="s">
        <v>22058</v>
      </c>
      <c r="Z5581" s="4" t="s">
        <v>147</v>
      </c>
      <c r="AA5581" s="4" t="s">
        <v>22059</v>
      </c>
      <c r="AB5581" s="4" t="s">
        <v>58</v>
      </c>
      <c r="AD5581" s="4" t="b">
        <v>0</v>
      </c>
      <c r="AG5581" s="11">
        <f t="shared" si="87"/>
        <v>43334</v>
      </c>
    </row>
    <row r="5582" s="4" customFormat="1" spans="1:33">
      <c r="A5582" s="4" t="s">
        <v>22060</v>
      </c>
      <c r="B5582" s="4" t="s">
        <v>22060</v>
      </c>
      <c r="C5582" s="4" t="s">
        <v>22061</v>
      </c>
      <c r="D5582" s="4" t="s">
        <v>22062</v>
      </c>
      <c r="E5582" s="4" t="s">
        <v>36</v>
      </c>
      <c r="F5582" s="4" t="s">
        <v>37</v>
      </c>
      <c r="G5582" s="4" t="s">
        <v>51</v>
      </c>
      <c r="J5582" s="4" t="s">
        <v>110</v>
      </c>
      <c r="K5582" s="4" t="s">
        <v>3071</v>
      </c>
      <c r="L5582" s="4" t="s">
        <v>22057</v>
      </c>
      <c r="M5582" s="4" t="s">
        <v>3073</v>
      </c>
      <c r="N5582" s="4" t="s">
        <v>36</v>
      </c>
      <c r="O5582" s="4">
        <v>1</v>
      </c>
      <c r="P5582" s="4" t="s">
        <v>55</v>
      </c>
      <c r="Q5582" s="4">
        <v>22.98</v>
      </c>
      <c r="Y5582" s="4" t="s">
        <v>5276</v>
      </c>
      <c r="Z5582" s="4" t="s">
        <v>1993</v>
      </c>
      <c r="AA5582" s="4" t="s">
        <v>22063</v>
      </c>
      <c r="AB5582" s="4" t="s">
        <v>58</v>
      </c>
      <c r="AC5582" s="4" t="s">
        <v>915</v>
      </c>
      <c r="AD5582" s="4" t="b">
        <v>0</v>
      </c>
      <c r="AG5582" s="11">
        <f t="shared" si="87"/>
        <v>43334</v>
      </c>
    </row>
    <row r="5583" s="4" customFormat="1" spans="1:33">
      <c r="A5583" s="4" t="s">
        <v>22064</v>
      </c>
      <c r="B5583" s="4" t="s">
        <v>22064</v>
      </c>
      <c r="C5583" s="4" t="s">
        <v>22065</v>
      </c>
      <c r="D5583" s="4" t="s">
        <v>22066</v>
      </c>
      <c r="E5583" s="4" t="s">
        <v>36</v>
      </c>
      <c r="F5583" s="4" t="s">
        <v>37</v>
      </c>
      <c r="G5583" s="4" t="s">
        <v>51</v>
      </c>
      <c r="J5583" s="4" t="s">
        <v>39</v>
      </c>
      <c r="K5583" s="4" t="s">
        <v>3071</v>
      </c>
      <c r="L5583" s="4" t="s">
        <v>22057</v>
      </c>
      <c r="M5583" s="4" t="s">
        <v>3073</v>
      </c>
      <c r="N5583" s="4" t="s">
        <v>36</v>
      </c>
      <c r="O5583" s="4">
        <v>1</v>
      </c>
      <c r="P5583" s="4" t="s">
        <v>55</v>
      </c>
      <c r="Q5583" s="4">
        <v>22.98</v>
      </c>
      <c r="Y5583" s="4" t="s">
        <v>22067</v>
      </c>
      <c r="Z5583" s="4" t="s">
        <v>3780</v>
      </c>
      <c r="AA5583" s="4" t="s">
        <v>22068</v>
      </c>
      <c r="AB5583" s="4" t="s">
        <v>58</v>
      </c>
      <c r="AD5583" s="4" t="b">
        <v>0</v>
      </c>
      <c r="AG5583" s="11">
        <f t="shared" si="87"/>
        <v>43334</v>
      </c>
    </row>
    <row r="5584" s="4" customFormat="1" spans="1:33">
      <c r="A5584" s="4" t="s">
        <v>22069</v>
      </c>
      <c r="B5584" s="4" t="s">
        <v>22069</v>
      </c>
      <c r="C5584" s="4" t="s">
        <v>22070</v>
      </c>
      <c r="D5584" s="4" t="s">
        <v>22071</v>
      </c>
      <c r="E5584" s="4" t="s">
        <v>36</v>
      </c>
      <c r="F5584" s="4" t="s">
        <v>37</v>
      </c>
      <c r="G5584" s="4" t="s">
        <v>51</v>
      </c>
      <c r="J5584" s="4" t="s">
        <v>110</v>
      </c>
      <c r="K5584" s="4" t="s">
        <v>143</v>
      </c>
      <c r="L5584" s="4" t="s">
        <v>144</v>
      </c>
      <c r="M5584" s="4" t="s">
        <v>145</v>
      </c>
      <c r="N5584" s="4" t="s">
        <v>36</v>
      </c>
      <c r="O5584" s="4">
        <v>1</v>
      </c>
      <c r="P5584" s="4" t="s">
        <v>55</v>
      </c>
      <c r="Q5584" s="4">
        <v>23.98</v>
      </c>
      <c r="S5584" s="4">
        <v>5.99</v>
      </c>
      <c r="Y5584" s="4" t="s">
        <v>22072</v>
      </c>
      <c r="Z5584" s="4" t="s">
        <v>978</v>
      </c>
      <c r="AA5584" s="4">
        <v>11768</v>
      </c>
      <c r="AB5584" s="4" t="s">
        <v>58</v>
      </c>
      <c r="AD5584" s="4" t="b">
        <v>0</v>
      </c>
      <c r="AG5584" s="11">
        <f t="shared" si="87"/>
        <v>43334</v>
      </c>
    </row>
    <row r="5585" s="4" customFormat="1" spans="1:33">
      <c r="A5585" s="4" t="s">
        <v>22073</v>
      </c>
      <c r="B5585" s="4" t="s">
        <v>22073</v>
      </c>
      <c r="C5585" s="4" t="s">
        <v>22074</v>
      </c>
      <c r="D5585" s="4" t="s">
        <v>22075</v>
      </c>
      <c r="E5585" s="4" t="s">
        <v>36</v>
      </c>
      <c r="F5585" s="4" t="s">
        <v>37</v>
      </c>
      <c r="G5585" s="4" t="s">
        <v>51</v>
      </c>
      <c r="J5585" s="4" t="s">
        <v>39</v>
      </c>
      <c r="K5585" s="4" t="s">
        <v>1188</v>
      </c>
      <c r="L5585" s="4" t="s">
        <v>1189</v>
      </c>
      <c r="M5585" s="4" t="s">
        <v>1190</v>
      </c>
      <c r="N5585" s="4" t="s">
        <v>36</v>
      </c>
      <c r="O5585" s="4">
        <v>1</v>
      </c>
      <c r="P5585" s="4" t="s">
        <v>55</v>
      </c>
      <c r="Q5585" s="4">
        <v>23.98</v>
      </c>
      <c r="Y5585" s="4" t="s">
        <v>22076</v>
      </c>
      <c r="Z5585" s="4" t="s">
        <v>6662</v>
      </c>
      <c r="AA5585" s="4">
        <v>53095</v>
      </c>
      <c r="AB5585" s="4" t="s">
        <v>58</v>
      </c>
      <c r="AD5585" s="4" t="b">
        <v>0</v>
      </c>
      <c r="AG5585" s="11">
        <f t="shared" si="87"/>
        <v>43334</v>
      </c>
    </row>
    <row r="5586" s="4" customFormat="1" spans="1:33">
      <c r="A5586" s="4" t="s">
        <v>22077</v>
      </c>
      <c r="B5586" s="4" t="s">
        <v>22077</v>
      </c>
      <c r="C5586" s="4" t="s">
        <v>22078</v>
      </c>
      <c r="D5586" s="4" t="s">
        <v>22079</v>
      </c>
      <c r="E5586" s="4" t="s">
        <v>36</v>
      </c>
      <c r="F5586" s="4" t="s">
        <v>37</v>
      </c>
      <c r="G5586" s="4" t="s">
        <v>51</v>
      </c>
      <c r="J5586" s="4" t="s">
        <v>39</v>
      </c>
      <c r="K5586" s="4" t="s">
        <v>380</v>
      </c>
      <c r="L5586" s="4" t="s">
        <v>381</v>
      </c>
      <c r="M5586" s="4" t="s">
        <v>382</v>
      </c>
      <c r="N5586" s="4" t="s">
        <v>36</v>
      </c>
      <c r="O5586" s="4">
        <v>1</v>
      </c>
      <c r="P5586" s="4" t="s">
        <v>55</v>
      </c>
      <c r="Q5586" s="4">
        <v>23.98</v>
      </c>
      <c r="Y5586" s="4" t="s">
        <v>22080</v>
      </c>
      <c r="Z5586" s="4" t="s">
        <v>147</v>
      </c>
      <c r="AA5586" s="4">
        <v>14203</v>
      </c>
      <c r="AB5586" s="4" t="s">
        <v>58</v>
      </c>
      <c r="AD5586" s="4" t="b">
        <v>0</v>
      </c>
      <c r="AG5586" s="11">
        <f t="shared" si="87"/>
        <v>43334</v>
      </c>
    </row>
    <row r="5587" s="4" customFormat="1" spans="1:33">
      <c r="A5587" s="4" t="s">
        <v>22077</v>
      </c>
      <c r="B5587" s="4" t="s">
        <v>22077</v>
      </c>
      <c r="C5587" s="4" t="s">
        <v>22078</v>
      </c>
      <c r="D5587" s="4" t="s">
        <v>22079</v>
      </c>
      <c r="E5587" s="4" t="s">
        <v>36</v>
      </c>
      <c r="F5587" s="4" t="s">
        <v>37</v>
      </c>
      <c r="G5587" s="4" t="s">
        <v>51</v>
      </c>
      <c r="J5587" s="4" t="s">
        <v>39</v>
      </c>
      <c r="K5587" s="4" t="s">
        <v>122</v>
      </c>
      <c r="L5587" s="4" t="s">
        <v>123</v>
      </c>
      <c r="M5587" s="4" t="s">
        <v>124</v>
      </c>
      <c r="N5587" s="4" t="s">
        <v>36</v>
      </c>
      <c r="O5587" s="4">
        <v>1</v>
      </c>
      <c r="P5587" s="4" t="s">
        <v>55</v>
      </c>
      <c r="Q5587" s="4">
        <v>23.98</v>
      </c>
      <c r="Y5587" s="4" t="s">
        <v>22080</v>
      </c>
      <c r="Z5587" s="4" t="s">
        <v>147</v>
      </c>
      <c r="AA5587" s="4">
        <v>14203</v>
      </c>
      <c r="AB5587" s="4" t="s">
        <v>58</v>
      </c>
      <c r="AD5587" s="4" t="b">
        <v>0</v>
      </c>
      <c r="AG5587" s="11">
        <f t="shared" si="87"/>
        <v>43334</v>
      </c>
    </row>
    <row r="5588" s="4" customFormat="1" spans="1:33">
      <c r="A5588" s="4" t="s">
        <v>22081</v>
      </c>
      <c r="B5588" s="4" t="s">
        <v>22081</v>
      </c>
      <c r="C5588" s="4" t="s">
        <v>22082</v>
      </c>
      <c r="D5588" s="4" t="s">
        <v>22083</v>
      </c>
      <c r="E5588" s="4" t="s">
        <v>36</v>
      </c>
      <c r="F5588" s="4" t="s">
        <v>37</v>
      </c>
      <c r="G5588" s="4" t="s">
        <v>51</v>
      </c>
      <c r="J5588" s="4" t="s">
        <v>39</v>
      </c>
      <c r="K5588" s="4" t="s">
        <v>635</v>
      </c>
      <c r="L5588" s="4" t="s">
        <v>636</v>
      </c>
      <c r="M5588" s="4" t="s">
        <v>637</v>
      </c>
      <c r="N5588" s="4" t="s">
        <v>36</v>
      </c>
      <c r="O5588" s="4">
        <v>1</v>
      </c>
      <c r="P5588" s="4" t="s">
        <v>55</v>
      </c>
      <c r="Q5588" s="4">
        <v>23.98</v>
      </c>
      <c r="Y5588" s="4" t="s">
        <v>688</v>
      </c>
      <c r="Z5588" s="4" t="s">
        <v>689</v>
      </c>
      <c r="AA5588" s="4" t="s">
        <v>690</v>
      </c>
      <c r="AB5588" s="4" t="s">
        <v>58</v>
      </c>
      <c r="AD5588" s="4" t="b">
        <v>0</v>
      </c>
      <c r="AG5588" s="11">
        <f t="shared" si="87"/>
        <v>43334</v>
      </c>
    </row>
    <row r="5589" s="4" customFormat="1" spans="1:33">
      <c r="A5589" s="4" t="s">
        <v>22084</v>
      </c>
      <c r="B5589" s="4" t="s">
        <v>22084</v>
      </c>
      <c r="C5589" s="4" t="s">
        <v>22085</v>
      </c>
      <c r="D5589" s="4" t="s">
        <v>22086</v>
      </c>
      <c r="E5589" s="4" t="s">
        <v>161</v>
      </c>
      <c r="F5589" s="4" t="s">
        <v>37</v>
      </c>
      <c r="G5589" s="4" t="s">
        <v>51</v>
      </c>
      <c r="J5589" s="4" t="s">
        <v>110</v>
      </c>
      <c r="K5589" s="4" t="s">
        <v>254</v>
      </c>
      <c r="L5589" s="4" t="s">
        <v>18860</v>
      </c>
      <c r="M5589" s="4" t="s">
        <v>256</v>
      </c>
      <c r="N5589" s="4" t="s">
        <v>161</v>
      </c>
      <c r="O5589" s="4">
        <v>0</v>
      </c>
      <c r="Y5589" s="4" t="s">
        <v>7594</v>
      </c>
      <c r="Z5589" s="4" t="s">
        <v>1931</v>
      </c>
      <c r="AA5589" s="4" t="s">
        <v>22087</v>
      </c>
      <c r="AB5589" s="4" t="s">
        <v>58</v>
      </c>
      <c r="AD5589" s="4" t="b">
        <v>0</v>
      </c>
      <c r="AG5589" s="11">
        <f t="shared" si="87"/>
        <v>43334</v>
      </c>
    </row>
    <row r="5590" s="4" customFormat="1" spans="1:33">
      <c r="A5590" s="4" t="s">
        <v>22088</v>
      </c>
      <c r="B5590" s="4" t="s">
        <v>22088</v>
      </c>
      <c r="C5590" s="4" t="s">
        <v>22089</v>
      </c>
      <c r="D5590" s="4" t="s">
        <v>22090</v>
      </c>
      <c r="E5590" s="4" t="s">
        <v>36</v>
      </c>
      <c r="F5590" s="4" t="s">
        <v>37</v>
      </c>
      <c r="G5590" s="4" t="s">
        <v>51</v>
      </c>
      <c r="J5590" s="4" t="s">
        <v>39</v>
      </c>
      <c r="K5590" s="4" t="s">
        <v>340</v>
      </c>
      <c r="L5590" s="4" t="s">
        <v>341</v>
      </c>
      <c r="M5590" s="4" t="s">
        <v>342</v>
      </c>
      <c r="N5590" s="4" t="s">
        <v>36</v>
      </c>
      <c r="O5590" s="4">
        <v>1</v>
      </c>
      <c r="P5590" s="4" t="s">
        <v>55</v>
      </c>
      <c r="Q5590" s="4">
        <v>23.98</v>
      </c>
      <c r="Y5590" s="4" t="s">
        <v>22091</v>
      </c>
      <c r="Z5590" s="4" t="s">
        <v>1931</v>
      </c>
      <c r="AA5590" s="4" t="s">
        <v>22092</v>
      </c>
      <c r="AB5590" s="4" t="s">
        <v>58</v>
      </c>
      <c r="AD5590" s="4" t="b">
        <v>0</v>
      </c>
      <c r="AG5590" s="11">
        <f t="shared" si="87"/>
        <v>43334</v>
      </c>
    </row>
    <row r="5591" s="4" customFormat="1" spans="1:33">
      <c r="A5591" s="4" t="s">
        <v>22093</v>
      </c>
      <c r="B5591" s="4" t="s">
        <v>22093</v>
      </c>
      <c r="C5591" s="4" t="s">
        <v>22094</v>
      </c>
      <c r="D5591" s="4" t="s">
        <v>22095</v>
      </c>
      <c r="E5591" s="4" t="s">
        <v>36</v>
      </c>
      <c r="F5591" s="4" t="s">
        <v>37</v>
      </c>
      <c r="G5591" s="4" t="s">
        <v>51</v>
      </c>
      <c r="J5591" s="4" t="s">
        <v>110</v>
      </c>
      <c r="K5591" s="4" t="s">
        <v>340</v>
      </c>
      <c r="L5591" s="4" t="s">
        <v>341</v>
      </c>
      <c r="M5591" s="4" t="s">
        <v>342</v>
      </c>
      <c r="N5591" s="4" t="s">
        <v>36</v>
      </c>
      <c r="O5591" s="4">
        <v>1</v>
      </c>
      <c r="P5591" s="4" t="s">
        <v>55</v>
      </c>
      <c r="Q5591" s="4">
        <v>23.98</v>
      </c>
      <c r="Y5591" s="4" t="s">
        <v>4543</v>
      </c>
      <c r="Z5591" s="4" t="s">
        <v>5375</v>
      </c>
      <c r="AA5591" s="4" t="s">
        <v>22096</v>
      </c>
      <c r="AB5591" s="4" t="s">
        <v>58</v>
      </c>
      <c r="AD5591" s="4" t="b">
        <v>0</v>
      </c>
      <c r="AG5591" s="11">
        <f t="shared" si="87"/>
        <v>43334</v>
      </c>
    </row>
    <row r="5592" s="4" customFormat="1" spans="1:33">
      <c r="A5592" s="4" t="s">
        <v>22097</v>
      </c>
      <c r="B5592" s="4" t="s">
        <v>22097</v>
      </c>
      <c r="C5592" s="4" t="s">
        <v>22098</v>
      </c>
      <c r="D5592" s="4" t="s">
        <v>22099</v>
      </c>
      <c r="E5592" s="4" t="s">
        <v>36</v>
      </c>
      <c r="F5592" s="4" t="s">
        <v>37</v>
      </c>
      <c r="G5592" s="4" t="s">
        <v>51</v>
      </c>
      <c r="J5592" s="4" t="s">
        <v>39</v>
      </c>
      <c r="K5592" s="4" t="s">
        <v>15579</v>
      </c>
      <c r="L5592" s="4" t="s">
        <v>15580</v>
      </c>
      <c r="M5592" s="4" t="s">
        <v>15581</v>
      </c>
      <c r="N5592" s="4" t="s">
        <v>36</v>
      </c>
      <c r="O5592" s="4">
        <v>1</v>
      </c>
      <c r="P5592" s="4" t="s">
        <v>55</v>
      </c>
      <c r="Q5592" s="4">
        <v>27.98</v>
      </c>
      <c r="Y5592" s="4" t="s">
        <v>783</v>
      </c>
      <c r="Z5592" s="4" t="s">
        <v>784</v>
      </c>
      <c r="AA5592" s="4" t="s">
        <v>22100</v>
      </c>
      <c r="AB5592" s="4" t="s">
        <v>58</v>
      </c>
      <c r="AD5592" s="4" t="b">
        <v>0</v>
      </c>
      <c r="AG5592" s="11">
        <f t="shared" si="87"/>
        <v>43334</v>
      </c>
    </row>
    <row r="5593" s="4" customFormat="1" spans="1:33">
      <c r="A5593" s="4" t="s">
        <v>22097</v>
      </c>
      <c r="B5593" s="4" t="s">
        <v>22097</v>
      </c>
      <c r="C5593" s="4" t="s">
        <v>22098</v>
      </c>
      <c r="D5593" s="4" t="s">
        <v>22099</v>
      </c>
      <c r="E5593" s="4" t="s">
        <v>36</v>
      </c>
      <c r="F5593" s="4" t="s">
        <v>37</v>
      </c>
      <c r="G5593" s="4" t="s">
        <v>51</v>
      </c>
      <c r="J5593" s="4" t="s">
        <v>39</v>
      </c>
      <c r="K5593" s="4" t="s">
        <v>4132</v>
      </c>
      <c r="L5593" s="4" t="s">
        <v>4133</v>
      </c>
      <c r="M5593" s="4" t="s">
        <v>4134</v>
      </c>
      <c r="N5593" s="4" t="s">
        <v>36</v>
      </c>
      <c r="O5593" s="4">
        <v>1</v>
      </c>
      <c r="P5593" s="4" t="s">
        <v>55</v>
      </c>
      <c r="Q5593" s="4">
        <v>25.98</v>
      </c>
      <c r="Y5593" s="4" t="s">
        <v>783</v>
      </c>
      <c r="Z5593" s="4" t="s">
        <v>784</v>
      </c>
      <c r="AA5593" s="4" t="s">
        <v>22100</v>
      </c>
      <c r="AB5593" s="4" t="s">
        <v>58</v>
      </c>
      <c r="AD5593" s="4" t="b">
        <v>0</v>
      </c>
      <c r="AG5593" s="11">
        <f t="shared" si="87"/>
        <v>43334</v>
      </c>
    </row>
    <row r="5594" s="4" customFormat="1" spans="1:33">
      <c r="A5594" s="4" t="s">
        <v>22101</v>
      </c>
      <c r="B5594" s="4" t="s">
        <v>22101</v>
      </c>
      <c r="C5594" s="4" t="s">
        <v>22102</v>
      </c>
      <c r="D5594" s="4" t="s">
        <v>22103</v>
      </c>
      <c r="E5594" s="4" t="s">
        <v>36</v>
      </c>
      <c r="F5594" s="4" t="s">
        <v>37</v>
      </c>
      <c r="G5594" s="4" t="s">
        <v>51</v>
      </c>
      <c r="J5594" s="4" t="s">
        <v>39</v>
      </c>
      <c r="K5594" s="4" t="s">
        <v>2036</v>
      </c>
      <c r="L5594" s="4" t="s">
        <v>10016</v>
      </c>
      <c r="M5594" s="4" t="s">
        <v>2038</v>
      </c>
      <c r="N5594" s="4" t="s">
        <v>36</v>
      </c>
      <c r="O5594" s="4">
        <v>1</v>
      </c>
      <c r="P5594" s="4" t="s">
        <v>55</v>
      </c>
      <c r="Q5594" s="4">
        <v>23.98</v>
      </c>
      <c r="Y5594" s="4" t="s">
        <v>1493</v>
      </c>
      <c r="Z5594" s="4" t="s">
        <v>1046</v>
      </c>
      <c r="AA5594" s="4" t="s">
        <v>22104</v>
      </c>
      <c r="AB5594" s="4" t="s">
        <v>58</v>
      </c>
      <c r="AD5594" s="4" t="b">
        <v>0</v>
      </c>
      <c r="AG5594" s="11">
        <f t="shared" si="87"/>
        <v>43334</v>
      </c>
    </row>
    <row r="5595" s="4" customFormat="1" spans="1:33">
      <c r="A5595" s="4" t="s">
        <v>22105</v>
      </c>
      <c r="B5595" s="4" t="s">
        <v>22105</v>
      </c>
      <c r="C5595" s="4" t="s">
        <v>22106</v>
      </c>
      <c r="D5595" s="4" t="s">
        <v>22107</v>
      </c>
      <c r="E5595" s="4" t="s">
        <v>36</v>
      </c>
      <c r="F5595" s="4" t="s">
        <v>37</v>
      </c>
      <c r="G5595" s="4" t="s">
        <v>51</v>
      </c>
      <c r="J5595" s="4" t="s">
        <v>39</v>
      </c>
      <c r="K5595" s="4" t="s">
        <v>1368</v>
      </c>
      <c r="L5595" s="4" t="s">
        <v>1588</v>
      </c>
      <c r="M5595" s="4" t="s">
        <v>1370</v>
      </c>
      <c r="N5595" s="4" t="s">
        <v>36</v>
      </c>
      <c r="O5595" s="4">
        <v>1</v>
      </c>
      <c r="P5595" s="4" t="s">
        <v>55</v>
      </c>
      <c r="Q5595" s="4">
        <v>21.98</v>
      </c>
      <c r="Y5595" s="4" t="s">
        <v>1675</v>
      </c>
      <c r="Z5595" s="4" t="s">
        <v>1608</v>
      </c>
      <c r="AA5595" s="4">
        <v>68601</v>
      </c>
      <c r="AB5595" s="4" t="s">
        <v>58</v>
      </c>
      <c r="AD5595" s="4" t="b">
        <v>0</v>
      </c>
      <c r="AG5595" s="11">
        <f t="shared" si="87"/>
        <v>43334</v>
      </c>
    </row>
    <row r="5596" s="4" customFormat="1" spans="1:33">
      <c r="A5596" s="4" t="s">
        <v>22108</v>
      </c>
      <c r="B5596" s="4" t="s">
        <v>22108</v>
      </c>
      <c r="C5596" s="4" t="s">
        <v>22109</v>
      </c>
      <c r="D5596" s="4" t="s">
        <v>22110</v>
      </c>
      <c r="E5596" s="4" t="s">
        <v>36</v>
      </c>
      <c r="F5596" s="4" t="s">
        <v>37</v>
      </c>
      <c r="G5596" s="4" t="s">
        <v>51</v>
      </c>
      <c r="J5596" s="4" t="s">
        <v>39</v>
      </c>
      <c r="K5596" s="4" t="s">
        <v>16572</v>
      </c>
      <c r="L5596" s="4" t="s">
        <v>16573</v>
      </c>
      <c r="M5596" s="4" t="s">
        <v>16574</v>
      </c>
      <c r="N5596" s="4" t="s">
        <v>36</v>
      </c>
      <c r="O5596" s="4">
        <v>1</v>
      </c>
      <c r="P5596" s="4" t="s">
        <v>55</v>
      </c>
      <c r="Q5596" s="4">
        <v>27.98</v>
      </c>
      <c r="Y5596" s="4" t="s">
        <v>3428</v>
      </c>
      <c r="Z5596" s="4" t="s">
        <v>63</v>
      </c>
      <c r="AA5596" s="4" t="s">
        <v>13092</v>
      </c>
      <c r="AB5596" s="4" t="s">
        <v>58</v>
      </c>
      <c r="AD5596" s="4" t="b">
        <v>0</v>
      </c>
      <c r="AG5596" s="11">
        <f t="shared" si="87"/>
        <v>43334</v>
      </c>
    </row>
    <row r="5597" s="4" customFormat="1" spans="1:33">
      <c r="A5597" s="4" t="s">
        <v>22108</v>
      </c>
      <c r="B5597" s="4" t="s">
        <v>22108</v>
      </c>
      <c r="C5597" s="4" t="s">
        <v>22109</v>
      </c>
      <c r="D5597" s="4" t="s">
        <v>22110</v>
      </c>
      <c r="E5597" s="4" t="s">
        <v>36</v>
      </c>
      <c r="F5597" s="4" t="s">
        <v>37</v>
      </c>
      <c r="G5597" s="4" t="s">
        <v>51</v>
      </c>
      <c r="J5597" s="4" t="s">
        <v>39</v>
      </c>
      <c r="K5597" s="4" t="s">
        <v>22111</v>
      </c>
      <c r="L5597" s="4" t="s">
        <v>22112</v>
      </c>
      <c r="M5597" s="4" t="s">
        <v>22113</v>
      </c>
      <c r="N5597" s="4" t="s">
        <v>36</v>
      </c>
      <c r="O5597" s="4">
        <v>1</v>
      </c>
      <c r="P5597" s="4" t="s">
        <v>55</v>
      </c>
      <c r="Q5597" s="4">
        <v>27.98</v>
      </c>
      <c r="Y5597" s="4" t="s">
        <v>3428</v>
      </c>
      <c r="Z5597" s="4" t="s">
        <v>63</v>
      </c>
      <c r="AA5597" s="4" t="s">
        <v>13092</v>
      </c>
      <c r="AB5597" s="4" t="s">
        <v>58</v>
      </c>
      <c r="AD5597" s="4" t="b">
        <v>0</v>
      </c>
      <c r="AG5597" s="11">
        <f t="shared" si="87"/>
        <v>43334</v>
      </c>
    </row>
    <row r="5598" s="4" customFormat="1" spans="1:33">
      <c r="A5598" s="4" t="s">
        <v>22114</v>
      </c>
      <c r="B5598" s="4" t="s">
        <v>22114</v>
      </c>
      <c r="C5598" s="4" t="s">
        <v>22115</v>
      </c>
      <c r="D5598" s="4" t="s">
        <v>22116</v>
      </c>
      <c r="E5598" s="4" t="s">
        <v>36</v>
      </c>
      <c r="F5598" s="4" t="s">
        <v>37</v>
      </c>
      <c r="G5598" s="4" t="s">
        <v>51</v>
      </c>
      <c r="J5598" s="4" t="s">
        <v>39</v>
      </c>
      <c r="K5598" s="4" t="s">
        <v>246</v>
      </c>
      <c r="L5598" s="4" t="s">
        <v>247</v>
      </c>
      <c r="M5598" s="4" t="s">
        <v>248</v>
      </c>
      <c r="N5598" s="4" t="s">
        <v>36</v>
      </c>
      <c r="O5598" s="4">
        <v>1</v>
      </c>
      <c r="P5598" s="4" t="s">
        <v>55</v>
      </c>
      <c r="Q5598" s="4">
        <v>16.36</v>
      </c>
      <c r="Y5598" s="4" t="s">
        <v>11566</v>
      </c>
      <c r="Z5598" s="4" t="s">
        <v>1822</v>
      </c>
      <c r="AA5598" s="4" t="s">
        <v>22117</v>
      </c>
      <c r="AB5598" s="4" t="s">
        <v>58</v>
      </c>
      <c r="AD5598" s="4" t="b">
        <v>0</v>
      </c>
      <c r="AG5598" s="11">
        <f t="shared" si="87"/>
        <v>43334</v>
      </c>
    </row>
    <row r="5599" s="4" customFormat="1" spans="1:33">
      <c r="A5599" s="4" t="s">
        <v>22118</v>
      </c>
      <c r="B5599" s="4" t="s">
        <v>22118</v>
      </c>
      <c r="C5599" s="4" t="s">
        <v>22119</v>
      </c>
      <c r="D5599" s="4" t="s">
        <v>22120</v>
      </c>
      <c r="E5599" s="4" t="s">
        <v>36</v>
      </c>
      <c r="F5599" s="4" t="s">
        <v>37</v>
      </c>
      <c r="G5599" s="4" t="s">
        <v>51</v>
      </c>
      <c r="J5599" s="4" t="s">
        <v>110</v>
      </c>
      <c r="K5599" s="4" t="s">
        <v>14720</v>
      </c>
      <c r="L5599" s="4" t="s">
        <v>11750</v>
      </c>
      <c r="M5599" s="4" t="s">
        <v>11751</v>
      </c>
      <c r="N5599" s="4" t="s">
        <v>36</v>
      </c>
      <c r="O5599" s="4">
        <v>1</v>
      </c>
      <c r="P5599" s="4" t="s">
        <v>55</v>
      </c>
      <c r="Q5599" s="4">
        <v>16.98</v>
      </c>
      <c r="S5599" s="4">
        <v>0.65</v>
      </c>
      <c r="Y5599" s="4" t="s">
        <v>22121</v>
      </c>
      <c r="Z5599" s="4" t="s">
        <v>47</v>
      </c>
      <c r="AA5599" s="4" t="s">
        <v>22122</v>
      </c>
      <c r="AB5599" s="4" t="s">
        <v>58</v>
      </c>
      <c r="AD5599" s="4" t="b">
        <v>0</v>
      </c>
      <c r="AG5599" s="11">
        <f t="shared" si="87"/>
        <v>43334</v>
      </c>
    </row>
    <row r="5600" s="4" customFormat="1" spans="1:33">
      <c r="A5600" s="4" t="s">
        <v>22123</v>
      </c>
      <c r="B5600" s="4" t="s">
        <v>22123</v>
      </c>
      <c r="C5600" s="4" t="s">
        <v>22124</v>
      </c>
      <c r="D5600" s="4" t="s">
        <v>22125</v>
      </c>
      <c r="E5600" s="4" t="s">
        <v>36</v>
      </c>
      <c r="F5600" s="4" t="s">
        <v>37</v>
      </c>
      <c r="G5600" s="4" t="s">
        <v>51</v>
      </c>
      <c r="J5600" s="4" t="s">
        <v>39</v>
      </c>
      <c r="K5600" s="4" t="s">
        <v>838</v>
      </c>
      <c r="L5600" s="4" t="s">
        <v>839</v>
      </c>
      <c r="M5600" s="4" t="s">
        <v>840</v>
      </c>
      <c r="N5600" s="4" t="s">
        <v>36</v>
      </c>
      <c r="O5600" s="4">
        <v>1</v>
      </c>
      <c r="P5600" s="4" t="s">
        <v>55</v>
      </c>
      <c r="Q5600" s="4">
        <v>22.98</v>
      </c>
      <c r="Y5600" s="4" t="s">
        <v>2082</v>
      </c>
      <c r="Z5600" s="4" t="s">
        <v>1046</v>
      </c>
      <c r="AA5600" s="4">
        <v>46545</v>
      </c>
      <c r="AB5600" s="4" t="s">
        <v>58</v>
      </c>
      <c r="AD5600" s="4" t="b">
        <v>0</v>
      </c>
      <c r="AG5600" s="11">
        <f t="shared" si="87"/>
        <v>43334</v>
      </c>
    </row>
    <row r="5601" s="4" customFormat="1" spans="1:33">
      <c r="A5601" s="4" t="s">
        <v>22126</v>
      </c>
      <c r="B5601" s="4" t="s">
        <v>22126</v>
      </c>
      <c r="C5601" s="4" t="s">
        <v>22127</v>
      </c>
      <c r="D5601" s="4" t="s">
        <v>22128</v>
      </c>
      <c r="E5601" s="4" t="s">
        <v>36</v>
      </c>
      <c r="F5601" s="4" t="s">
        <v>37</v>
      </c>
      <c r="G5601" s="4" t="s">
        <v>51</v>
      </c>
      <c r="J5601" s="4" t="s">
        <v>39</v>
      </c>
      <c r="K5601" s="4" t="s">
        <v>1770</v>
      </c>
      <c r="L5601" s="4" t="s">
        <v>1771</v>
      </c>
      <c r="M5601" s="4" t="s">
        <v>1772</v>
      </c>
      <c r="N5601" s="4" t="s">
        <v>36</v>
      </c>
      <c r="O5601" s="4">
        <v>1</v>
      </c>
      <c r="P5601" s="4" t="s">
        <v>55</v>
      </c>
      <c r="Q5601" s="4">
        <v>23.98</v>
      </c>
      <c r="Y5601" s="4" t="s">
        <v>9222</v>
      </c>
      <c r="Z5601" s="4" t="s">
        <v>72</v>
      </c>
      <c r="AA5601" s="4" t="s">
        <v>22129</v>
      </c>
      <c r="AB5601" s="4" t="s">
        <v>58</v>
      </c>
      <c r="AD5601" s="4" t="b">
        <v>0</v>
      </c>
      <c r="AG5601" s="11">
        <f t="shared" si="87"/>
        <v>43334</v>
      </c>
    </row>
    <row r="5602" s="4" customFormat="1" spans="1:33">
      <c r="A5602" s="4" t="s">
        <v>22126</v>
      </c>
      <c r="B5602" s="4" t="s">
        <v>22126</v>
      </c>
      <c r="C5602" s="4" t="s">
        <v>22127</v>
      </c>
      <c r="D5602" s="4" t="s">
        <v>22128</v>
      </c>
      <c r="E5602" s="4" t="s">
        <v>36</v>
      </c>
      <c r="F5602" s="4" t="s">
        <v>37</v>
      </c>
      <c r="G5602" s="4" t="s">
        <v>51</v>
      </c>
      <c r="J5602" s="4" t="s">
        <v>39</v>
      </c>
      <c r="K5602" s="4" t="s">
        <v>539</v>
      </c>
      <c r="L5602" s="4" t="s">
        <v>1720</v>
      </c>
      <c r="M5602" s="4" t="s">
        <v>541</v>
      </c>
      <c r="N5602" s="4" t="s">
        <v>36</v>
      </c>
      <c r="O5602" s="4">
        <v>1</v>
      </c>
      <c r="P5602" s="4" t="s">
        <v>55</v>
      </c>
      <c r="Q5602" s="4">
        <v>23.98</v>
      </c>
      <c r="Y5602" s="4" t="s">
        <v>9222</v>
      </c>
      <c r="Z5602" s="4" t="s">
        <v>72</v>
      </c>
      <c r="AA5602" s="4" t="s">
        <v>22129</v>
      </c>
      <c r="AB5602" s="4" t="s">
        <v>58</v>
      </c>
      <c r="AD5602" s="4" t="b">
        <v>0</v>
      </c>
      <c r="AG5602" s="11">
        <f t="shared" si="87"/>
        <v>43334</v>
      </c>
    </row>
    <row r="5603" s="4" customFormat="1" spans="1:33">
      <c r="A5603" s="4" t="s">
        <v>22130</v>
      </c>
      <c r="B5603" s="4" t="s">
        <v>22130</v>
      </c>
      <c r="C5603" s="4" t="s">
        <v>22131</v>
      </c>
      <c r="D5603" s="4" t="s">
        <v>22132</v>
      </c>
      <c r="E5603" s="4" t="s">
        <v>36</v>
      </c>
      <c r="F5603" s="4" t="s">
        <v>37</v>
      </c>
      <c r="G5603" s="4" t="s">
        <v>51</v>
      </c>
      <c r="J5603" s="4" t="s">
        <v>39</v>
      </c>
      <c r="K5603" s="4" t="s">
        <v>3017</v>
      </c>
      <c r="L5603" s="4" t="s">
        <v>3018</v>
      </c>
      <c r="M5603" s="4" t="s">
        <v>3019</v>
      </c>
      <c r="N5603" s="4" t="s">
        <v>36</v>
      </c>
      <c r="O5603" s="4">
        <v>1</v>
      </c>
      <c r="P5603" s="4" t="s">
        <v>55</v>
      </c>
      <c r="Q5603" s="4">
        <v>22.98</v>
      </c>
      <c r="Y5603" s="4" t="s">
        <v>22133</v>
      </c>
      <c r="Z5603" s="4" t="s">
        <v>72</v>
      </c>
      <c r="AA5603" s="4" t="s">
        <v>22134</v>
      </c>
      <c r="AB5603" s="4" t="s">
        <v>58</v>
      </c>
      <c r="AD5603" s="4" t="b">
        <v>0</v>
      </c>
      <c r="AG5603" s="11">
        <f t="shared" si="87"/>
        <v>43334</v>
      </c>
    </row>
    <row r="5604" s="4" customFormat="1" spans="1:33">
      <c r="A5604" s="4" t="s">
        <v>22135</v>
      </c>
      <c r="B5604" s="4" t="s">
        <v>22135</v>
      </c>
      <c r="C5604" s="4" t="s">
        <v>22136</v>
      </c>
      <c r="D5604" s="4" t="s">
        <v>22137</v>
      </c>
      <c r="E5604" s="4" t="s">
        <v>36</v>
      </c>
      <c r="F5604" s="4" t="s">
        <v>37</v>
      </c>
      <c r="G5604" s="4" t="s">
        <v>51</v>
      </c>
      <c r="J5604" s="4" t="s">
        <v>39</v>
      </c>
      <c r="K5604" s="4" t="s">
        <v>678</v>
      </c>
      <c r="L5604" s="4" t="s">
        <v>679</v>
      </c>
      <c r="M5604" s="4" t="s">
        <v>680</v>
      </c>
      <c r="N5604" s="4" t="s">
        <v>36</v>
      </c>
      <c r="O5604" s="4">
        <v>1</v>
      </c>
      <c r="P5604" s="4" t="s">
        <v>55</v>
      </c>
      <c r="Q5604" s="4">
        <v>23.98</v>
      </c>
      <c r="Y5604" s="4" t="s">
        <v>22138</v>
      </c>
      <c r="Z5604" s="4" t="s">
        <v>138</v>
      </c>
      <c r="AA5604" s="4">
        <v>55616</v>
      </c>
      <c r="AB5604" s="4" t="s">
        <v>58</v>
      </c>
      <c r="AD5604" s="4" t="b">
        <v>0</v>
      </c>
      <c r="AG5604" s="11">
        <f t="shared" si="87"/>
        <v>43334</v>
      </c>
    </row>
    <row r="5605" s="4" customFormat="1" spans="1:33">
      <c r="A5605" s="4" t="s">
        <v>22139</v>
      </c>
      <c r="B5605" s="4" t="s">
        <v>22139</v>
      </c>
      <c r="C5605" s="4" t="s">
        <v>22140</v>
      </c>
      <c r="D5605" s="4" t="s">
        <v>22141</v>
      </c>
      <c r="E5605" s="4" t="s">
        <v>36</v>
      </c>
      <c r="F5605" s="4" t="s">
        <v>37</v>
      </c>
      <c r="G5605" s="4" t="s">
        <v>51</v>
      </c>
      <c r="J5605" s="4" t="s">
        <v>188</v>
      </c>
      <c r="K5605" s="4" t="s">
        <v>3928</v>
      </c>
      <c r="L5605" s="4" t="s">
        <v>3929</v>
      </c>
      <c r="M5605" s="4" t="s">
        <v>3930</v>
      </c>
      <c r="N5605" s="4" t="s">
        <v>36</v>
      </c>
      <c r="O5605" s="4">
        <v>1</v>
      </c>
      <c r="P5605" s="4" t="s">
        <v>55</v>
      </c>
      <c r="Q5605" s="4">
        <v>22.98</v>
      </c>
      <c r="S5605" s="4">
        <v>3.99</v>
      </c>
      <c r="Y5605" s="4" t="s">
        <v>6640</v>
      </c>
      <c r="Z5605" s="4" t="s">
        <v>63</v>
      </c>
      <c r="AA5605" s="4" t="s">
        <v>22142</v>
      </c>
      <c r="AB5605" s="4" t="s">
        <v>58</v>
      </c>
      <c r="AD5605" s="4" t="b">
        <v>0</v>
      </c>
      <c r="AG5605" s="11">
        <f t="shared" si="87"/>
        <v>43334</v>
      </c>
    </row>
    <row r="5606" s="4" customFormat="1" spans="1:33">
      <c r="A5606" s="4" t="s">
        <v>22143</v>
      </c>
      <c r="B5606" s="4" t="s">
        <v>22143</v>
      </c>
      <c r="C5606" s="4" t="s">
        <v>22144</v>
      </c>
      <c r="D5606" s="4" t="s">
        <v>22145</v>
      </c>
      <c r="E5606" s="4" t="s">
        <v>36</v>
      </c>
      <c r="F5606" s="4" t="s">
        <v>37</v>
      </c>
      <c r="G5606" s="4" t="s">
        <v>51</v>
      </c>
      <c r="J5606" s="4" t="s">
        <v>39</v>
      </c>
      <c r="K5606" s="4" t="s">
        <v>19198</v>
      </c>
      <c r="L5606" s="4" t="s">
        <v>19199</v>
      </c>
      <c r="M5606" s="4" t="s">
        <v>19200</v>
      </c>
      <c r="N5606" s="4" t="s">
        <v>36</v>
      </c>
      <c r="O5606" s="4">
        <v>1</v>
      </c>
      <c r="P5606" s="4" t="s">
        <v>55</v>
      </c>
      <c r="Q5606" s="4">
        <v>19.98</v>
      </c>
      <c r="Y5606" s="4" t="s">
        <v>17826</v>
      </c>
      <c r="Z5606" s="4" t="s">
        <v>72</v>
      </c>
      <c r="AA5606" s="4" t="s">
        <v>22146</v>
      </c>
      <c r="AB5606" s="4" t="s">
        <v>58</v>
      </c>
      <c r="AD5606" s="4" t="b">
        <v>0</v>
      </c>
      <c r="AG5606" s="11">
        <f t="shared" si="87"/>
        <v>43334</v>
      </c>
    </row>
    <row r="5607" s="4" customFormat="1" spans="1:33">
      <c r="A5607" s="4" t="s">
        <v>22147</v>
      </c>
      <c r="B5607" s="4" t="s">
        <v>22147</v>
      </c>
      <c r="C5607" s="4" t="s">
        <v>22148</v>
      </c>
      <c r="D5607" s="4" t="s">
        <v>22149</v>
      </c>
      <c r="E5607" s="4" t="s">
        <v>36</v>
      </c>
      <c r="F5607" s="4" t="s">
        <v>37</v>
      </c>
      <c r="G5607" s="4" t="s">
        <v>51</v>
      </c>
      <c r="J5607" s="4" t="s">
        <v>39</v>
      </c>
      <c r="K5607" s="4" t="s">
        <v>1648</v>
      </c>
      <c r="L5607" s="4" t="s">
        <v>1649</v>
      </c>
      <c r="M5607" s="4" t="s">
        <v>1650</v>
      </c>
      <c r="N5607" s="4" t="s">
        <v>36</v>
      </c>
      <c r="O5607" s="4">
        <v>1</v>
      </c>
      <c r="P5607" s="4" t="s">
        <v>55</v>
      </c>
      <c r="Q5607" s="4">
        <v>25.98</v>
      </c>
      <c r="Y5607" s="4" t="s">
        <v>21111</v>
      </c>
      <c r="Z5607" s="4" t="s">
        <v>115</v>
      </c>
      <c r="AA5607" s="4">
        <v>75028</v>
      </c>
      <c r="AB5607" s="4" t="s">
        <v>58</v>
      </c>
      <c r="AD5607" s="4" t="b">
        <v>0</v>
      </c>
      <c r="AG5607" s="11">
        <f t="shared" si="87"/>
        <v>43334</v>
      </c>
    </row>
    <row r="5608" s="4" customFormat="1" spans="1:33">
      <c r="A5608" s="4" t="s">
        <v>22150</v>
      </c>
      <c r="B5608" s="4" t="s">
        <v>22150</v>
      </c>
      <c r="C5608" s="4" t="s">
        <v>22151</v>
      </c>
      <c r="D5608" s="4" t="s">
        <v>22152</v>
      </c>
      <c r="E5608" s="4" t="s">
        <v>36</v>
      </c>
      <c r="F5608" s="4" t="s">
        <v>37</v>
      </c>
      <c r="G5608" s="4" t="s">
        <v>51</v>
      </c>
      <c r="J5608" s="4" t="s">
        <v>39</v>
      </c>
      <c r="K5608" s="4" t="s">
        <v>635</v>
      </c>
      <c r="L5608" s="4" t="s">
        <v>636</v>
      </c>
      <c r="M5608" s="4" t="s">
        <v>637</v>
      </c>
      <c r="N5608" s="4" t="s">
        <v>36</v>
      </c>
      <c r="O5608" s="4">
        <v>1</v>
      </c>
      <c r="P5608" s="4" t="s">
        <v>55</v>
      </c>
      <c r="Q5608" s="4">
        <v>23.98</v>
      </c>
      <c r="Y5608" s="4" t="s">
        <v>3808</v>
      </c>
      <c r="Z5608" s="4" t="s">
        <v>407</v>
      </c>
      <c r="AA5608" s="4" t="s">
        <v>22153</v>
      </c>
      <c r="AB5608" s="4" t="s">
        <v>58</v>
      </c>
      <c r="AD5608" s="4" t="b">
        <v>0</v>
      </c>
      <c r="AG5608" s="11">
        <f t="shared" si="87"/>
        <v>43334</v>
      </c>
    </row>
    <row r="5609" s="4" customFormat="1" spans="1:33">
      <c r="A5609" s="4" t="s">
        <v>22154</v>
      </c>
      <c r="B5609" s="4" t="s">
        <v>22154</v>
      </c>
      <c r="C5609" s="4" t="s">
        <v>22155</v>
      </c>
      <c r="D5609" s="4" t="s">
        <v>22156</v>
      </c>
      <c r="E5609" s="4" t="s">
        <v>36</v>
      </c>
      <c r="F5609" s="4" t="s">
        <v>37</v>
      </c>
      <c r="G5609" s="4" t="s">
        <v>51</v>
      </c>
      <c r="J5609" s="4" t="s">
        <v>39</v>
      </c>
      <c r="K5609" s="4" t="s">
        <v>4818</v>
      </c>
      <c r="L5609" s="4" t="s">
        <v>4819</v>
      </c>
      <c r="M5609" s="4" t="s">
        <v>4820</v>
      </c>
      <c r="N5609" s="4" t="s">
        <v>36</v>
      </c>
      <c r="O5609" s="4">
        <v>1</v>
      </c>
      <c r="P5609" s="4" t="s">
        <v>55</v>
      </c>
      <c r="Q5609" s="4">
        <v>23.98</v>
      </c>
      <c r="Y5609" s="4" t="s">
        <v>22157</v>
      </c>
      <c r="Z5609" s="4" t="s">
        <v>368</v>
      </c>
      <c r="AA5609" s="4">
        <v>30083</v>
      </c>
      <c r="AB5609" s="4" t="s">
        <v>58</v>
      </c>
      <c r="AD5609" s="4" t="b">
        <v>0</v>
      </c>
      <c r="AG5609" s="11">
        <f t="shared" si="87"/>
        <v>43334</v>
      </c>
    </row>
    <row r="5610" s="4" customFormat="1" spans="1:33">
      <c r="A5610" s="4" t="s">
        <v>22158</v>
      </c>
      <c r="B5610" s="4" t="s">
        <v>22158</v>
      </c>
      <c r="C5610" s="4" t="s">
        <v>22159</v>
      </c>
      <c r="D5610" s="4" t="s">
        <v>22160</v>
      </c>
      <c r="E5610" s="4" t="s">
        <v>36</v>
      </c>
      <c r="F5610" s="4" t="s">
        <v>37</v>
      </c>
      <c r="G5610" s="4" t="s">
        <v>51</v>
      </c>
      <c r="J5610" s="4" t="s">
        <v>39</v>
      </c>
      <c r="K5610" s="4" t="s">
        <v>6913</v>
      </c>
      <c r="L5610" s="4" t="s">
        <v>6914</v>
      </c>
      <c r="M5610" s="4" t="s">
        <v>6915</v>
      </c>
      <c r="N5610" s="4" t="s">
        <v>36</v>
      </c>
      <c r="O5610" s="4">
        <v>1</v>
      </c>
      <c r="P5610" s="4" t="s">
        <v>55</v>
      </c>
      <c r="Q5610" s="4">
        <v>22.98</v>
      </c>
      <c r="Y5610" s="4" t="s">
        <v>22161</v>
      </c>
      <c r="Z5610" s="4" t="s">
        <v>1192</v>
      </c>
      <c r="AA5610" s="4" t="s">
        <v>22162</v>
      </c>
      <c r="AB5610" s="4" t="s">
        <v>58</v>
      </c>
      <c r="AD5610" s="4" t="b">
        <v>0</v>
      </c>
      <c r="AG5610" s="11">
        <f t="shared" si="87"/>
        <v>43334</v>
      </c>
    </row>
    <row r="5611" s="4" customFormat="1" spans="1:33">
      <c r="A5611" s="4" t="s">
        <v>22163</v>
      </c>
      <c r="B5611" s="4" t="s">
        <v>22163</v>
      </c>
      <c r="C5611" s="4" t="s">
        <v>22164</v>
      </c>
      <c r="D5611" s="4" t="s">
        <v>22165</v>
      </c>
      <c r="E5611" s="4" t="s">
        <v>36</v>
      </c>
      <c r="F5611" s="4" t="s">
        <v>37</v>
      </c>
      <c r="G5611" s="4" t="s">
        <v>51</v>
      </c>
      <c r="J5611" s="4" t="s">
        <v>110</v>
      </c>
      <c r="K5611" s="4" t="s">
        <v>4089</v>
      </c>
      <c r="L5611" s="4" t="s">
        <v>4090</v>
      </c>
      <c r="M5611" s="4" t="s">
        <v>4091</v>
      </c>
      <c r="N5611" s="4" t="s">
        <v>36</v>
      </c>
      <c r="O5611" s="4">
        <v>1</v>
      </c>
      <c r="P5611" s="4" t="s">
        <v>55</v>
      </c>
      <c r="Q5611" s="4">
        <v>22.98</v>
      </c>
      <c r="S5611" s="4">
        <v>3.77</v>
      </c>
      <c r="X5611" s="4">
        <v>3.77</v>
      </c>
      <c r="Y5611" s="4" t="s">
        <v>22166</v>
      </c>
      <c r="Z5611" s="4" t="s">
        <v>147</v>
      </c>
      <c r="AA5611" s="4" t="s">
        <v>22167</v>
      </c>
      <c r="AB5611" s="4" t="s">
        <v>58</v>
      </c>
      <c r="AC5611" s="4" t="s">
        <v>915</v>
      </c>
      <c r="AD5611" s="4" t="b">
        <v>0</v>
      </c>
      <c r="AG5611" s="11">
        <f t="shared" si="87"/>
        <v>43334</v>
      </c>
    </row>
    <row r="5612" s="4" customFormat="1" spans="1:33">
      <c r="A5612" s="4" t="s">
        <v>22168</v>
      </c>
      <c r="B5612" s="4" t="s">
        <v>22168</v>
      </c>
      <c r="C5612" s="4" t="s">
        <v>22169</v>
      </c>
      <c r="D5612" s="4" t="s">
        <v>22170</v>
      </c>
      <c r="E5612" s="4" t="s">
        <v>36</v>
      </c>
      <c r="F5612" s="4" t="s">
        <v>37</v>
      </c>
      <c r="G5612" s="4" t="s">
        <v>51</v>
      </c>
      <c r="J5612" s="4" t="s">
        <v>39</v>
      </c>
      <c r="K5612" s="4" t="s">
        <v>52</v>
      </c>
      <c r="L5612" s="4" t="s">
        <v>1331</v>
      </c>
      <c r="M5612" s="4" t="s">
        <v>54</v>
      </c>
      <c r="N5612" s="4" t="s">
        <v>36</v>
      </c>
      <c r="O5612" s="4">
        <v>1</v>
      </c>
      <c r="P5612" s="4" t="s">
        <v>55</v>
      </c>
      <c r="Q5612" s="4">
        <v>23.98</v>
      </c>
      <c r="Y5612" s="4" t="s">
        <v>3078</v>
      </c>
      <c r="Z5612" s="4" t="s">
        <v>738</v>
      </c>
      <c r="AA5612" s="4" t="s">
        <v>22171</v>
      </c>
      <c r="AB5612" s="4" t="s">
        <v>58</v>
      </c>
      <c r="AD5612" s="4" t="b">
        <v>0</v>
      </c>
      <c r="AG5612" s="11">
        <f t="shared" si="87"/>
        <v>43334</v>
      </c>
    </row>
    <row r="5613" s="4" customFormat="1" spans="1:33">
      <c r="A5613" s="4" t="s">
        <v>22172</v>
      </c>
      <c r="B5613" s="4" t="s">
        <v>22172</v>
      </c>
      <c r="C5613" s="4" t="s">
        <v>22173</v>
      </c>
      <c r="D5613" s="4" t="s">
        <v>22174</v>
      </c>
      <c r="E5613" s="4" t="s">
        <v>36</v>
      </c>
      <c r="F5613" s="4" t="s">
        <v>37</v>
      </c>
      <c r="G5613" s="4" t="s">
        <v>51</v>
      </c>
      <c r="J5613" s="4" t="s">
        <v>39</v>
      </c>
      <c r="K5613" s="4" t="s">
        <v>313</v>
      </c>
      <c r="L5613" s="4" t="s">
        <v>314</v>
      </c>
      <c r="M5613" s="4" t="s">
        <v>315</v>
      </c>
      <c r="N5613" s="4" t="s">
        <v>36</v>
      </c>
      <c r="O5613" s="4">
        <v>1</v>
      </c>
      <c r="P5613" s="4" t="s">
        <v>55</v>
      </c>
      <c r="Q5613" s="4">
        <v>21.98</v>
      </c>
      <c r="Y5613" s="4" t="s">
        <v>16840</v>
      </c>
      <c r="Z5613" s="4" t="s">
        <v>2227</v>
      </c>
      <c r="AA5613" s="4">
        <v>89436</v>
      </c>
      <c r="AB5613" s="4" t="s">
        <v>58</v>
      </c>
      <c r="AD5613" s="4" t="b">
        <v>0</v>
      </c>
      <c r="AG5613" s="11">
        <f t="shared" si="87"/>
        <v>43334</v>
      </c>
    </row>
    <row r="5614" s="4" customFormat="1" spans="1:33">
      <c r="A5614" s="4" t="s">
        <v>22175</v>
      </c>
      <c r="B5614" s="4" t="s">
        <v>22175</v>
      </c>
      <c r="C5614" s="4" t="s">
        <v>22176</v>
      </c>
      <c r="D5614" s="4" t="s">
        <v>22177</v>
      </c>
      <c r="E5614" s="4" t="s">
        <v>36</v>
      </c>
      <c r="F5614" s="4" t="s">
        <v>37</v>
      </c>
      <c r="G5614" s="4" t="s">
        <v>51</v>
      </c>
      <c r="J5614" s="4" t="s">
        <v>39</v>
      </c>
      <c r="K5614" s="4" t="s">
        <v>5791</v>
      </c>
      <c r="L5614" s="4" t="s">
        <v>18351</v>
      </c>
      <c r="M5614" s="4" t="s">
        <v>18352</v>
      </c>
      <c r="N5614" s="4" t="s">
        <v>36</v>
      </c>
      <c r="O5614" s="4">
        <v>1</v>
      </c>
      <c r="P5614" s="4" t="s">
        <v>55</v>
      </c>
      <c r="Q5614" s="4">
        <v>23.99</v>
      </c>
      <c r="Y5614" s="4" t="s">
        <v>22178</v>
      </c>
      <c r="Z5614" s="4" t="s">
        <v>567</v>
      </c>
      <c r="AA5614" s="4" t="s">
        <v>22179</v>
      </c>
      <c r="AB5614" s="4" t="s">
        <v>58</v>
      </c>
      <c r="AD5614" s="4" t="b">
        <v>0</v>
      </c>
      <c r="AG5614" s="11">
        <f t="shared" si="87"/>
        <v>43334</v>
      </c>
    </row>
    <row r="5615" s="4" customFormat="1" spans="1:33">
      <c r="A5615" s="4" t="s">
        <v>22180</v>
      </c>
      <c r="B5615" s="4" t="s">
        <v>22180</v>
      </c>
      <c r="C5615" s="4" t="s">
        <v>22181</v>
      </c>
      <c r="D5615" s="4" t="s">
        <v>22182</v>
      </c>
      <c r="E5615" s="4" t="s">
        <v>19869</v>
      </c>
      <c r="F5615" s="4" t="s">
        <v>37</v>
      </c>
      <c r="G5615" s="4" t="s">
        <v>51</v>
      </c>
      <c r="J5615" s="4" t="s">
        <v>39</v>
      </c>
      <c r="K5615" s="4" t="s">
        <v>19101</v>
      </c>
      <c r="L5615" s="4" t="s">
        <v>451</v>
      </c>
      <c r="M5615" s="4" t="s">
        <v>452</v>
      </c>
      <c r="N5615" s="4" t="s">
        <v>1880</v>
      </c>
      <c r="O5615" s="4">
        <v>1</v>
      </c>
      <c r="P5615" s="4" t="s">
        <v>55</v>
      </c>
      <c r="Q5615" s="4">
        <v>24.98</v>
      </c>
      <c r="Y5615" s="4" t="s">
        <v>22183</v>
      </c>
      <c r="Z5615" s="4" t="s">
        <v>63</v>
      </c>
      <c r="AA5615" s="4" t="s">
        <v>22184</v>
      </c>
      <c r="AB5615" s="4" t="s">
        <v>58</v>
      </c>
      <c r="AD5615" s="4" t="b">
        <v>0</v>
      </c>
      <c r="AG5615" s="11">
        <f t="shared" si="87"/>
        <v>43334</v>
      </c>
    </row>
    <row r="5616" s="4" customFormat="1" spans="1:33">
      <c r="A5616" s="4" t="s">
        <v>22185</v>
      </c>
      <c r="B5616" s="4" t="s">
        <v>22185</v>
      </c>
      <c r="C5616" s="4" t="s">
        <v>22186</v>
      </c>
      <c r="D5616" s="4" t="s">
        <v>22187</v>
      </c>
      <c r="E5616" s="4" t="s">
        <v>36</v>
      </c>
      <c r="F5616" s="4" t="s">
        <v>37</v>
      </c>
      <c r="G5616" s="4" t="s">
        <v>51</v>
      </c>
      <c r="J5616" s="4" t="s">
        <v>39</v>
      </c>
      <c r="K5616" s="4" t="s">
        <v>474</v>
      </c>
      <c r="L5616" s="4" t="s">
        <v>475</v>
      </c>
      <c r="M5616" s="4" t="s">
        <v>476</v>
      </c>
      <c r="N5616" s="4" t="s">
        <v>36</v>
      </c>
      <c r="O5616" s="4">
        <v>1</v>
      </c>
      <c r="P5616" s="4" t="s">
        <v>55</v>
      </c>
      <c r="Q5616" s="4">
        <v>22.98</v>
      </c>
      <c r="Y5616" s="4" t="s">
        <v>22188</v>
      </c>
      <c r="Z5616" s="4" t="s">
        <v>72</v>
      </c>
      <c r="AA5616" s="4" t="s">
        <v>22189</v>
      </c>
      <c r="AB5616" s="4" t="s">
        <v>58</v>
      </c>
      <c r="AD5616" s="4" t="b">
        <v>0</v>
      </c>
      <c r="AG5616" s="11">
        <f t="shared" si="87"/>
        <v>43334</v>
      </c>
    </row>
    <row r="5617" s="4" customFormat="1" spans="1:33">
      <c r="A5617" s="4" t="s">
        <v>22190</v>
      </c>
      <c r="B5617" s="4" t="s">
        <v>22190</v>
      </c>
      <c r="C5617" s="4" t="s">
        <v>22191</v>
      </c>
      <c r="D5617" s="4" t="s">
        <v>22192</v>
      </c>
      <c r="E5617" s="4" t="s">
        <v>161</v>
      </c>
      <c r="F5617" s="4" t="s">
        <v>37</v>
      </c>
      <c r="G5617" s="4" t="s">
        <v>51</v>
      </c>
      <c r="J5617" s="4" t="s">
        <v>39</v>
      </c>
      <c r="K5617" s="4" t="s">
        <v>11255</v>
      </c>
      <c r="L5617" s="4" t="s">
        <v>11256</v>
      </c>
      <c r="M5617" s="4" t="s">
        <v>11257</v>
      </c>
      <c r="N5617" s="4" t="s">
        <v>161</v>
      </c>
      <c r="O5617" s="4">
        <v>0</v>
      </c>
      <c r="Y5617" s="4" t="s">
        <v>14062</v>
      </c>
      <c r="Z5617" s="4" t="s">
        <v>258</v>
      </c>
      <c r="AA5617" s="4" t="s">
        <v>19528</v>
      </c>
      <c r="AB5617" s="4" t="s">
        <v>58</v>
      </c>
      <c r="AD5617" s="4" t="b">
        <v>0</v>
      </c>
      <c r="AG5617" s="11">
        <f t="shared" si="87"/>
        <v>43334</v>
      </c>
    </row>
    <row r="5618" s="4" customFormat="1" spans="1:33">
      <c r="A5618" s="4" t="s">
        <v>22193</v>
      </c>
      <c r="B5618" s="4" t="s">
        <v>22193</v>
      </c>
      <c r="C5618" s="4" t="s">
        <v>22194</v>
      </c>
      <c r="D5618" s="4" t="s">
        <v>22195</v>
      </c>
      <c r="E5618" s="4" t="s">
        <v>36</v>
      </c>
      <c r="F5618" s="4" t="s">
        <v>37</v>
      </c>
      <c r="G5618" s="4" t="s">
        <v>51</v>
      </c>
      <c r="J5618" s="4" t="s">
        <v>110</v>
      </c>
      <c r="K5618" s="4" t="s">
        <v>77</v>
      </c>
      <c r="L5618" s="4" t="s">
        <v>5714</v>
      </c>
      <c r="M5618" s="4" t="s">
        <v>5715</v>
      </c>
      <c r="N5618" s="4" t="s">
        <v>36</v>
      </c>
      <c r="O5618" s="4">
        <v>1</v>
      </c>
      <c r="P5618" s="4" t="s">
        <v>55</v>
      </c>
      <c r="Q5618" s="4">
        <v>22.98</v>
      </c>
      <c r="S5618" s="4">
        <v>3.48</v>
      </c>
      <c r="X5618" s="4">
        <v>3.48</v>
      </c>
      <c r="Y5618" s="4" t="s">
        <v>580</v>
      </c>
      <c r="Z5618" s="4" t="s">
        <v>47</v>
      </c>
      <c r="AA5618" s="4" t="s">
        <v>22196</v>
      </c>
      <c r="AB5618" s="4" t="s">
        <v>58</v>
      </c>
      <c r="AC5618" s="4" t="s">
        <v>915</v>
      </c>
      <c r="AD5618" s="4" t="b">
        <v>0</v>
      </c>
      <c r="AG5618" s="11">
        <f t="shared" si="87"/>
        <v>43334</v>
      </c>
    </row>
    <row r="5619" s="4" customFormat="1" spans="1:33">
      <c r="A5619" s="4" t="s">
        <v>22193</v>
      </c>
      <c r="B5619" s="4" t="s">
        <v>22193</v>
      </c>
      <c r="C5619" s="4" t="s">
        <v>22194</v>
      </c>
      <c r="D5619" s="4" t="s">
        <v>22195</v>
      </c>
      <c r="E5619" s="4" t="s">
        <v>36</v>
      </c>
      <c r="F5619" s="4" t="s">
        <v>37</v>
      </c>
      <c r="G5619" s="4" t="s">
        <v>51</v>
      </c>
      <c r="J5619" s="4" t="s">
        <v>110</v>
      </c>
      <c r="K5619" s="4" t="s">
        <v>1672</v>
      </c>
      <c r="L5619" s="4" t="s">
        <v>1673</v>
      </c>
      <c r="M5619" s="4" t="s">
        <v>1674</v>
      </c>
      <c r="N5619" s="4" t="s">
        <v>36</v>
      </c>
      <c r="O5619" s="4">
        <v>1</v>
      </c>
      <c r="P5619" s="4" t="s">
        <v>55</v>
      </c>
      <c r="Q5619" s="4">
        <v>22.98</v>
      </c>
      <c r="S5619" s="4">
        <v>3.49</v>
      </c>
      <c r="X5619" s="4">
        <v>3.49</v>
      </c>
      <c r="Y5619" s="4" t="s">
        <v>580</v>
      </c>
      <c r="Z5619" s="4" t="s">
        <v>47</v>
      </c>
      <c r="AA5619" s="4" t="s">
        <v>22196</v>
      </c>
      <c r="AB5619" s="4" t="s">
        <v>58</v>
      </c>
      <c r="AC5619" s="4" t="s">
        <v>915</v>
      </c>
      <c r="AD5619" s="4" t="b">
        <v>0</v>
      </c>
      <c r="AG5619" s="11">
        <f t="shared" si="87"/>
        <v>43334</v>
      </c>
    </row>
    <row r="5620" s="4" customFormat="1" spans="1:33">
      <c r="A5620" s="4" t="s">
        <v>22197</v>
      </c>
      <c r="B5620" s="4" t="s">
        <v>22197</v>
      </c>
      <c r="C5620" s="4" t="s">
        <v>22198</v>
      </c>
      <c r="D5620" s="4" t="s">
        <v>22199</v>
      </c>
      <c r="E5620" s="4" t="s">
        <v>36</v>
      </c>
      <c r="F5620" s="4" t="s">
        <v>37</v>
      </c>
      <c r="G5620" s="4" t="s">
        <v>51</v>
      </c>
      <c r="J5620" s="4" t="s">
        <v>39</v>
      </c>
      <c r="K5620" s="4" t="s">
        <v>14720</v>
      </c>
      <c r="L5620" s="4" t="s">
        <v>3408</v>
      </c>
      <c r="M5620" s="4" t="s">
        <v>3409</v>
      </c>
      <c r="N5620" s="4" t="s">
        <v>36</v>
      </c>
      <c r="O5620" s="4">
        <v>1</v>
      </c>
      <c r="P5620" s="4" t="s">
        <v>55</v>
      </c>
      <c r="Q5620" s="4">
        <v>16.98</v>
      </c>
      <c r="Y5620" s="4" t="s">
        <v>22200</v>
      </c>
      <c r="Z5620" s="4" t="s">
        <v>9134</v>
      </c>
      <c r="AA5620" s="4">
        <v>22801</v>
      </c>
      <c r="AB5620" s="4" t="s">
        <v>58</v>
      </c>
      <c r="AD5620" s="4" t="b">
        <v>0</v>
      </c>
      <c r="AG5620" s="11">
        <f t="shared" si="87"/>
        <v>43334</v>
      </c>
    </row>
    <row r="5621" s="4" customFormat="1" spans="1:33">
      <c r="A5621" s="4" t="s">
        <v>22197</v>
      </c>
      <c r="B5621" s="4" t="s">
        <v>22197</v>
      </c>
      <c r="C5621" s="4" t="s">
        <v>22198</v>
      </c>
      <c r="D5621" s="4" t="s">
        <v>22199</v>
      </c>
      <c r="E5621" s="4" t="s">
        <v>36</v>
      </c>
      <c r="F5621" s="4" t="s">
        <v>37</v>
      </c>
      <c r="G5621" s="4" t="s">
        <v>51</v>
      </c>
      <c r="J5621" s="4" t="s">
        <v>39</v>
      </c>
      <c r="K5621" s="4" t="s">
        <v>8451</v>
      </c>
      <c r="L5621" s="4" t="s">
        <v>8452</v>
      </c>
      <c r="M5621" s="4" t="s">
        <v>8453</v>
      </c>
      <c r="N5621" s="4" t="s">
        <v>36</v>
      </c>
      <c r="O5621" s="4">
        <v>1</v>
      </c>
      <c r="P5621" s="4" t="s">
        <v>55</v>
      </c>
      <c r="Q5621" s="4">
        <v>22.98</v>
      </c>
      <c r="Y5621" s="4" t="s">
        <v>22200</v>
      </c>
      <c r="Z5621" s="4" t="s">
        <v>9134</v>
      </c>
      <c r="AA5621" s="4">
        <v>22801</v>
      </c>
      <c r="AB5621" s="4" t="s">
        <v>58</v>
      </c>
      <c r="AD5621" s="4" t="b">
        <v>0</v>
      </c>
      <c r="AG5621" s="11">
        <f t="shared" si="87"/>
        <v>43334</v>
      </c>
    </row>
    <row r="5622" s="4" customFormat="1" spans="1:33">
      <c r="A5622" s="4" t="s">
        <v>22201</v>
      </c>
      <c r="B5622" s="4" t="s">
        <v>22201</v>
      </c>
      <c r="C5622" s="4" t="s">
        <v>22202</v>
      </c>
      <c r="D5622" s="4" t="s">
        <v>22203</v>
      </c>
      <c r="E5622" s="4" t="s">
        <v>36</v>
      </c>
      <c r="F5622" s="4" t="s">
        <v>37</v>
      </c>
      <c r="G5622" s="4" t="s">
        <v>51</v>
      </c>
      <c r="J5622" s="4" t="s">
        <v>39</v>
      </c>
      <c r="K5622" s="4" t="s">
        <v>21636</v>
      </c>
      <c r="L5622" s="4" t="s">
        <v>9243</v>
      </c>
      <c r="M5622" s="4" t="s">
        <v>9244</v>
      </c>
      <c r="N5622" s="4" t="s">
        <v>36</v>
      </c>
      <c r="O5622" s="4">
        <v>1</v>
      </c>
      <c r="P5622" s="4" t="s">
        <v>55</v>
      </c>
      <c r="Q5622" s="4">
        <v>23.98</v>
      </c>
      <c r="Y5622" s="4" t="s">
        <v>1122</v>
      </c>
      <c r="Z5622" s="4" t="s">
        <v>407</v>
      </c>
      <c r="AA5622" s="4" t="s">
        <v>22204</v>
      </c>
      <c r="AB5622" s="4" t="s">
        <v>58</v>
      </c>
      <c r="AD5622" s="4" t="b">
        <v>0</v>
      </c>
      <c r="AG5622" s="11">
        <f t="shared" si="87"/>
        <v>43334</v>
      </c>
    </row>
    <row r="5623" s="4" customFormat="1" spans="1:33">
      <c r="A5623" s="4" t="s">
        <v>22205</v>
      </c>
      <c r="B5623" s="4" t="s">
        <v>22205</v>
      </c>
      <c r="C5623" s="4" t="s">
        <v>22206</v>
      </c>
      <c r="D5623" s="4" t="s">
        <v>22207</v>
      </c>
      <c r="E5623" s="4" t="s">
        <v>36</v>
      </c>
      <c r="F5623" s="4" t="s">
        <v>37</v>
      </c>
      <c r="G5623" s="4" t="s">
        <v>51</v>
      </c>
      <c r="J5623" s="4" t="s">
        <v>39</v>
      </c>
      <c r="K5623" s="4" t="s">
        <v>635</v>
      </c>
      <c r="L5623" s="4" t="s">
        <v>636</v>
      </c>
      <c r="M5623" s="4" t="s">
        <v>637</v>
      </c>
      <c r="N5623" s="4" t="s">
        <v>36</v>
      </c>
      <c r="O5623" s="4">
        <v>1</v>
      </c>
      <c r="P5623" s="4" t="s">
        <v>55</v>
      </c>
      <c r="Q5623" s="4">
        <v>23.98</v>
      </c>
      <c r="Y5623" s="4" t="s">
        <v>22208</v>
      </c>
      <c r="Z5623" s="4" t="s">
        <v>1192</v>
      </c>
      <c r="AA5623" s="4" t="s">
        <v>22209</v>
      </c>
      <c r="AB5623" s="4" t="s">
        <v>58</v>
      </c>
      <c r="AD5623" s="4" t="b">
        <v>1</v>
      </c>
      <c r="AG5623" s="11">
        <f t="shared" si="87"/>
        <v>43334</v>
      </c>
    </row>
    <row r="5624" s="4" customFormat="1" spans="1:33">
      <c r="A5624" s="4" t="s">
        <v>22210</v>
      </c>
      <c r="B5624" s="4" t="s">
        <v>22210</v>
      </c>
      <c r="C5624" s="4" t="s">
        <v>22211</v>
      </c>
      <c r="D5624" s="4" t="s">
        <v>22212</v>
      </c>
      <c r="E5624" s="4" t="s">
        <v>36</v>
      </c>
      <c r="F5624" s="4" t="s">
        <v>37</v>
      </c>
      <c r="G5624" s="4" t="s">
        <v>51</v>
      </c>
      <c r="J5624" s="4" t="s">
        <v>110</v>
      </c>
      <c r="K5624" s="4" t="s">
        <v>4811</v>
      </c>
      <c r="L5624" s="4" t="s">
        <v>4812</v>
      </c>
      <c r="M5624" s="4" t="s">
        <v>4813</v>
      </c>
      <c r="N5624" s="4" t="s">
        <v>36</v>
      </c>
      <c r="O5624" s="4">
        <v>1</v>
      </c>
      <c r="P5624" s="4" t="s">
        <v>55</v>
      </c>
      <c r="Q5624" s="4">
        <v>22.99</v>
      </c>
      <c r="Y5624" s="4" t="s">
        <v>5276</v>
      </c>
      <c r="Z5624" s="4" t="s">
        <v>1993</v>
      </c>
      <c r="AA5624" s="4">
        <v>9354</v>
      </c>
      <c r="AB5624" s="4" t="s">
        <v>58</v>
      </c>
      <c r="AC5624" s="4" t="s">
        <v>915</v>
      </c>
      <c r="AD5624" s="4" t="b">
        <v>0</v>
      </c>
      <c r="AG5624" s="11">
        <f t="shared" si="87"/>
        <v>43334</v>
      </c>
    </row>
    <row r="5625" s="4" customFormat="1" spans="1:33">
      <c r="A5625" s="4" t="s">
        <v>22210</v>
      </c>
      <c r="B5625" s="4" t="s">
        <v>22210</v>
      </c>
      <c r="C5625" s="4" t="s">
        <v>22211</v>
      </c>
      <c r="D5625" s="4" t="s">
        <v>22212</v>
      </c>
      <c r="E5625" s="4" t="s">
        <v>36</v>
      </c>
      <c r="F5625" s="4" t="s">
        <v>37</v>
      </c>
      <c r="G5625" s="4" t="s">
        <v>51</v>
      </c>
      <c r="J5625" s="4" t="s">
        <v>110</v>
      </c>
      <c r="K5625" s="4" t="s">
        <v>14720</v>
      </c>
      <c r="L5625" s="4" t="s">
        <v>12234</v>
      </c>
      <c r="M5625" s="4" t="s">
        <v>12235</v>
      </c>
      <c r="N5625" s="4" t="s">
        <v>36</v>
      </c>
      <c r="O5625" s="4">
        <v>1</v>
      </c>
      <c r="P5625" s="4" t="s">
        <v>55</v>
      </c>
      <c r="Q5625" s="4">
        <v>16.98</v>
      </c>
      <c r="Y5625" s="4" t="s">
        <v>5276</v>
      </c>
      <c r="Z5625" s="4" t="s">
        <v>1993</v>
      </c>
      <c r="AA5625" s="4">
        <v>9354</v>
      </c>
      <c r="AB5625" s="4" t="s">
        <v>58</v>
      </c>
      <c r="AC5625" s="4" t="s">
        <v>915</v>
      </c>
      <c r="AD5625" s="4" t="b">
        <v>0</v>
      </c>
      <c r="AG5625" s="11">
        <f t="shared" si="87"/>
        <v>43334</v>
      </c>
    </row>
    <row r="5626" s="4" customFormat="1" spans="1:33">
      <c r="A5626" s="4" t="s">
        <v>22213</v>
      </c>
      <c r="B5626" s="4" t="s">
        <v>22213</v>
      </c>
      <c r="C5626" s="4" t="s">
        <v>22214</v>
      </c>
      <c r="D5626" s="4" t="s">
        <v>22215</v>
      </c>
      <c r="E5626" s="4" t="s">
        <v>36</v>
      </c>
      <c r="F5626" s="4" t="s">
        <v>37</v>
      </c>
      <c r="G5626" s="4" t="s">
        <v>51</v>
      </c>
      <c r="J5626" s="4" t="s">
        <v>39</v>
      </c>
      <c r="K5626" s="4" t="s">
        <v>1672</v>
      </c>
      <c r="L5626" s="4" t="s">
        <v>1673</v>
      </c>
      <c r="M5626" s="4" t="s">
        <v>1674</v>
      </c>
      <c r="N5626" s="4" t="s">
        <v>36</v>
      </c>
      <c r="O5626" s="4">
        <v>1</v>
      </c>
      <c r="P5626" s="4" t="s">
        <v>55</v>
      </c>
      <c r="Q5626" s="4">
        <v>22.98</v>
      </c>
      <c r="Y5626" s="4" t="s">
        <v>21322</v>
      </c>
      <c r="Z5626" s="4" t="s">
        <v>368</v>
      </c>
      <c r="AA5626" s="4" t="s">
        <v>22216</v>
      </c>
      <c r="AB5626" s="4" t="s">
        <v>58</v>
      </c>
      <c r="AD5626" s="4" t="b">
        <v>1</v>
      </c>
      <c r="AG5626" s="11">
        <f t="shared" si="87"/>
        <v>43334</v>
      </c>
    </row>
    <row r="5627" s="4" customFormat="1" spans="1:33">
      <c r="A5627" s="4" t="s">
        <v>22217</v>
      </c>
      <c r="B5627" s="4" t="s">
        <v>22217</v>
      </c>
      <c r="C5627" s="4" t="s">
        <v>22218</v>
      </c>
      <c r="D5627" s="4" t="s">
        <v>22219</v>
      </c>
      <c r="E5627" s="4" t="s">
        <v>36</v>
      </c>
      <c r="F5627" s="4" t="s">
        <v>37</v>
      </c>
      <c r="G5627" s="4" t="s">
        <v>51</v>
      </c>
      <c r="J5627" s="4" t="s">
        <v>39</v>
      </c>
      <c r="K5627" s="4" t="s">
        <v>644</v>
      </c>
      <c r="L5627" s="4" t="s">
        <v>645</v>
      </c>
      <c r="M5627" s="4" t="s">
        <v>646</v>
      </c>
      <c r="N5627" s="4" t="s">
        <v>36</v>
      </c>
      <c r="O5627" s="4">
        <v>1</v>
      </c>
      <c r="P5627" s="4" t="s">
        <v>55</v>
      </c>
      <c r="Q5627" s="4">
        <v>23.98</v>
      </c>
      <c r="Y5627" s="4" t="s">
        <v>209</v>
      </c>
      <c r="Z5627" s="4" t="s">
        <v>115</v>
      </c>
      <c r="AA5627" s="4">
        <v>75206</v>
      </c>
      <c r="AB5627" s="4" t="s">
        <v>58</v>
      </c>
      <c r="AD5627" s="4" t="b">
        <v>0</v>
      </c>
      <c r="AG5627" s="11">
        <f t="shared" si="87"/>
        <v>43334</v>
      </c>
    </row>
    <row r="5628" s="4" customFormat="1" spans="1:33">
      <c r="A5628" s="4" t="s">
        <v>22217</v>
      </c>
      <c r="B5628" s="4" t="s">
        <v>22217</v>
      </c>
      <c r="C5628" s="4" t="s">
        <v>22218</v>
      </c>
      <c r="D5628" s="4" t="s">
        <v>22219</v>
      </c>
      <c r="E5628" s="4" t="s">
        <v>36</v>
      </c>
      <c r="F5628" s="4" t="s">
        <v>37</v>
      </c>
      <c r="G5628" s="4" t="s">
        <v>51</v>
      </c>
      <c r="J5628" s="4" t="s">
        <v>39</v>
      </c>
      <c r="K5628" s="4" t="s">
        <v>593</v>
      </c>
      <c r="L5628" s="4" t="s">
        <v>594</v>
      </c>
      <c r="M5628" s="4" t="s">
        <v>595</v>
      </c>
      <c r="N5628" s="4" t="s">
        <v>36</v>
      </c>
      <c r="O5628" s="4">
        <v>1</v>
      </c>
      <c r="P5628" s="4" t="s">
        <v>55</v>
      </c>
      <c r="Q5628" s="4">
        <v>23.98</v>
      </c>
      <c r="Y5628" s="4" t="s">
        <v>209</v>
      </c>
      <c r="Z5628" s="4" t="s">
        <v>115</v>
      </c>
      <c r="AA5628" s="4">
        <v>75206</v>
      </c>
      <c r="AB5628" s="4" t="s">
        <v>58</v>
      </c>
      <c r="AD5628" s="4" t="b">
        <v>0</v>
      </c>
      <c r="AG5628" s="11">
        <f t="shared" si="87"/>
        <v>43334</v>
      </c>
    </row>
    <row r="5629" s="4" customFormat="1" spans="1:33">
      <c r="A5629" s="4" t="s">
        <v>22220</v>
      </c>
      <c r="B5629" s="4" t="s">
        <v>22220</v>
      </c>
      <c r="C5629" s="4" t="s">
        <v>22221</v>
      </c>
      <c r="D5629" s="4" t="s">
        <v>22222</v>
      </c>
      <c r="E5629" s="4" t="s">
        <v>36</v>
      </c>
      <c r="F5629" s="4" t="s">
        <v>37</v>
      </c>
      <c r="G5629" s="4" t="s">
        <v>51</v>
      </c>
      <c r="J5629" s="4" t="s">
        <v>39</v>
      </c>
      <c r="K5629" s="4" t="s">
        <v>77</v>
      </c>
      <c r="L5629" s="4" t="s">
        <v>1140</v>
      </c>
      <c r="M5629" s="4" t="s">
        <v>1141</v>
      </c>
      <c r="N5629" s="4" t="s">
        <v>36</v>
      </c>
      <c r="O5629" s="4">
        <v>1</v>
      </c>
      <c r="P5629" s="4" t="s">
        <v>55</v>
      </c>
      <c r="Q5629" s="4">
        <v>23.98</v>
      </c>
      <c r="Y5629" s="4" t="s">
        <v>22223</v>
      </c>
      <c r="Z5629" s="4" t="s">
        <v>22224</v>
      </c>
      <c r="AA5629" s="4" t="s">
        <v>22225</v>
      </c>
      <c r="AB5629" s="4" t="s">
        <v>58</v>
      </c>
      <c r="AD5629" s="4" t="b">
        <v>0</v>
      </c>
      <c r="AG5629" s="11">
        <f t="shared" si="87"/>
        <v>43334</v>
      </c>
    </row>
    <row r="5630" s="4" customFormat="1" spans="1:33">
      <c r="A5630" s="4" t="s">
        <v>22226</v>
      </c>
      <c r="B5630" s="4" t="s">
        <v>22226</v>
      </c>
      <c r="C5630" s="4" t="s">
        <v>22227</v>
      </c>
      <c r="D5630" s="4" t="s">
        <v>22228</v>
      </c>
      <c r="E5630" s="4" t="s">
        <v>36</v>
      </c>
      <c r="F5630" s="4" t="s">
        <v>37</v>
      </c>
      <c r="G5630" s="4" t="s">
        <v>51</v>
      </c>
      <c r="J5630" s="4" t="s">
        <v>39</v>
      </c>
      <c r="K5630" s="4" t="s">
        <v>4132</v>
      </c>
      <c r="L5630" s="4" t="s">
        <v>4133</v>
      </c>
      <c r="M5630" s="4" t="s">
        <v>4134</v>
      </c>
      <c r="N5630" s="4" t="s">
        <v>36</v>
      </c>
      <c r="O5630" s="4">
        <v>1</v>
      </c>
      <c r="P5630" s="4" t="s">
        <v>55</v>
      </c>
      <c r="Q5630" s="4">
        <v>25.98</v>
      </c>
      <c r="Y5630" s="4" t="s">
        <v>22229</v>
      </c>
      <c r="Z5630" s="4" t="s">
        <v>407</v>
      </c>
      <c r="AA5630" s="4" t="s">
        <v>22230</v>
      </c>
      <c r="AB5630" s="4" t="s">
        <v>58</v>
      </c>
      <c r="AD5630" s="4" t="b">
        <v>0</v>
      </c>
      <c r="AG5630" s="11">
        <f t="shared" si="87"/>
        <v>43334</v>
      </c>
    </row>
    <row r="5631" s="4" customFormat="1" spans="1:33">
      <c r="A5631" s="4" t="s">
        <v>22226</v>
      </c>
      <c r="B5631" s="4" t="s">
        <v>22226</v>
      </c>
      <c r="C5631" s="4" t="s">
        <v>22227</v>
      </c>
      <c r="D5631" s="4" t="s">
        <v>22228</v>
      </c>
      <c r="E5631" s="4" t="s">
        <v>36</v>
      </c>
      <c r="F5631" s="4" t="s">
        <v>37</v>
      </c>
      <c r="G5631" s="4" t="s">
        <v>51</v>
      </c>
      <c r="J5631" s="4" t="s">
        <v>39</v>
      </c>
      <c r="K5631" s="4" t="s">
        <v>15579</v>
      </c>
      <c r="L5631" s="4" t="s">
        <v>15580</v>
      </c>
      <c r="M5631" s="4" t="s">
        <v>15581</v>
      </c>
      <c r="N5631" s="4" t="s">
        <v>36</v>
      </c>
      <c r="O5631" s="4">
        <v>1</v>
      </c>
      <c r="P5631" s="4" t="s">
        <v>55</v>
      </c>
      <c r="Q5631" s="4">
        <v>27.98</v>
      </c>
      <c r="Y5631" s="4" t="s">
        <v>22229</v>
      </c>
      <c r="Z5631" s="4" t="s">
        <v>407</v>
      </c>
      <c r="AA5631" s="4" t="s">
        <v>22230</v>
      </c>
      <c r="AB5631" s="4" t="s">
        <v>58</v>
      </c>
      <c r="AD5631" s="4" t="b">
        <v>0</v>
      </c>
      <c r="AG5631" s="11">
        <f t="shared" si="87"/>
        <v>43334</v>
      </c>
    </row>
    <row r="5632" s="4" customFormat="1" spans="1:33">
      <c r="A5632" s="4" t="s">
        <v>22231</v>
      </c>
      <c r="B5632" s="4" t="s">
        <v>22231</v>
      </c>
      <c r="C5632" s="4" t="s">
        <v>22232</v>
      </c>
      <c r="D5632" s="4" t="s">
        <v>22233</v>
      </c>
      <c r="E5632" s="4" t="s">
        <v>36</v>
      </c>
      <c r="F5632" s="4" t="s">
        <v>37</v>
      </c>
      <c r="G5632" s="4" t="s">
        <v>51</v>
      </c>
      <c r="J5632" s="4" t="s">
        <v>39</v>
      </c>
      <c r="K5632" s="4" t="s">
        <v>1802</v>
      </c>
      <c r="L5632" s="4" t="s">
        <v>1803</v>
      </c>
      <c r="M5632" s="4" t="s">
        <v>1804</v>
      </c>
      <c r="N5632" s="4" t="s">
        <v>36</v>
      </c>
      <c r="O5632" s="4">
        <v>1</v>
      </c>
      <c r="P5632" s="4" t="s">
        <v>55</v>
      </c>
      <c r="Q5632" s="4">
        <v>25.98</v>
      </c>
      <c r="Y5632" s="4" t="s">
        <v>22234</v>
      </c>
      <c r="Z5632" s="4" t="s">
        <v>18472</v>
      </c>
      <c r="AA5632" s="4">
        <v>6070</v>
      </c>
      <c r="AB5632" s="4" t="s">
        <v>58</v>
      </c>
      <c r="AD5632" s="4" t="b">
        <v>0</v>
      </c>
      <c r="AG5632" s="11">
        <f t="shared" si="87"/>
        <v>43334</v>
      </c>
    </row>
    <row r="5633" s="4" customFormat="1" spans="1:33">
      <c r="A5633" s="4" t="s">
        <v>22235</v>
      </c>
      <c r="B5633" s="4" t="s">
        <v>22235</v>
      </c>
      <c r="C5633" s="4" t="s">
        <v>22236</v>
      </c>
      <c r="D5633" s="4" t="s">
        <v>22237</v>
      </c>
      <c r="E5633" s="4" t="s">
        <v>36</v>
      </c>
      <c r="F5633" s="4" t="s">
        <v>37</v>
      </c>
      <c r="G5633" s="4" t="s">
        <v>51</v>
      </c>
      <c r="J5633" s="4" t="s">
        <v>39</v>
      </c>
      <c r="K5633" s="4" t="s">
        <v>68</v>
      </c>
      <c r="L5633" s="4" t="s">
        <v>69</v>
      </c>
      <c r="M5633" s="4" t="s">
        <v>70</v>
      </c>
      <c r="N5633" s="4" t="s">
        <v>36</v>
      </c>
      <c r="O5633" s="4">
        <v>2</v>
      </c>
      <c r="P5633" s="4" t="s">
        <v>55</v>
      </c>
      <c r="Q5633" s="4">
        <v>45.96</v>
      </c>
      <c r="Y5633" s="4" t="s">
        <v>22238</v>
      </c>
      <c r="Z5633" s="4" t="s">
        <v>63</v>
      </c>
      <c r="AA5633" s="4" t="s">
        <v>22239</v>
      </c>
      <c r="AB5633" s="4" t="s">
        <v>58</v>
      </c>
      <c r="AD5633" s="4" t="b">
        <v>0</v>
      </c>
      <c r="AG5633" s="11">
        <f t="shared" si="87"/>
        <v>43334</v>
      </c>
    </row>
    <row r="5634" s="4" customFormat="1" spans="1:33">
      <c r="A5634" s="4" t="s">
        <v>22240</v>
      </c>
      <c r="B5634" s="4" t="s">
        <v>22240</v>
      </c>
      <c r="C5634" s="4" t="s">
        <v>22241</v>
      </c>
      <c r="D5634" s="4" t="s">
        <v>22242</v>
      </c>
      <c r="E5634" s="4" t="s">
        <v>36</v>
      </c>
      <c r="F5634" s="4" t="s">
        <v>37</v>
      </c>
      <c r="G5634" s="4" t="s">
        <v>51</v>
      </c>
      <c r="J5634" s="4" t="s">
        <v>110</v>
      </c>
      <c r="K5634" s="4" t="s">
        <v>13339</v>
      </c>
      <c r="L5634" s="4" t="s">
        <v>13340</v>
      </c>
      <c r="M5634" s="4" t="s">
        <v>13341</v>
      </c>
      <c r="N5634" s="4" t="s">
        <v>36</v>
      </c>
      <c r="O5634" s="4">
        <v>1</v>
      </c>
      <c r="P5634" s="4" t="s">
        <v>55</v>
      </c>
      <c r="Q5634" s="4">
        <v>25.98</v>
      </c>
      <c r="S5634" s="4">
        <v>2.82</v>
      </c>
      <c r="X5634" s="4">
        <v>2.82</v>
      </c>
      <c r="Y5634" s="4" t="s">
        <v>22243</v>
      </c>
      <c r="Z5634" s="4" t="s">
        <v>22244</v>
      </c>
      <c r="AA5634" s="4">
        <v>27892</v>
      </c>
      <c r="AB5634" s="4" t="s">
        <v>58</v>
      </c>
      <c r="AC5634" s="4" t="s">
        <v>915</v>
      </c>
      <c r="AD5634" s="4" t="b">
        <v>0</v>
      </c>
      <c r="AG5634" s="11">
        <f t="shared" ref="AG5634:AG5697" si="88">DATEVALUE(LEFT(C5634,10))</f>
        <v>43334</v>
      </c>
    </row>
    <row r="5635" s="4" customFormat="1" spans="1:33">
      <c r="A5635" s="4" t="s">
        <v>22245</v>
      </c>
      <c r="B5635" s="4" t="s">
        <v>22245</v>
      </c>
      <c r="C5635" s="4" t="s">
        <v>22246</v>
      </c>
      <c r="D5635" s="4" t="s">
        <v>22247</v>
      </c>
      <c r="E5635" s="4" t="s">
        <v>36</v>
      </c>
      <c r="F5635" s="4" t="s">
        <v>37</v>
      </c>
      <c r="G5635" s="4" t="s">
        <v>51</v>
      </c>
      <c r="J5635" s="4" t="s">
        <v>39</v>
      </c>
      <c r="K5635" s="4" t="s">
        <v>340</v>
      </c>
      <c r="L5635" s="4" t="s">
        <v>341</v>
      </c>
      <c r="M5635" s="4" t="s">
        <v>342</v>
      </c>
      <c r="N5635" s="4" t="s">
        <v>36</v>
      </c>
      <c r="O5635" s="4">
        <v>1</v>
      </c>
      <c r="P5635" s="4" t="s">
        <v>55</v>
      </c>
      <c r="Q5635" s="4">
        <v>23.98</v>
      </c>
      <c r="Y5635" s="4" t="s">
        <v>22248</v>
      </c>
      <c r="Z5635" s="4" t="s">
        <v>1749</v>
      </c>
      <c r="AA5635" s="4" t="s">
        <v>22249</v>
      </c>
      <c r="AB5635" s="4" t="s">
        <v>58</v>
      </c>
      <c r="AD5635" s="4" t="b">
        <v>0</v>
      </c>
      <c r="AG5635" s="11">
        <f t="shared" si="88"/>
        <v>43334</v>
      </c>
    </row>
    <row r="5636" s="4" customFormat="1" spans="1:33">
      <c r="A5636" s="4" t="s">
        <v>22250</v>
      </c>
      <c r="B5636" s="4" t="s">
        <v>22250</v>
      </c>
      <c r="C5636" s="4" t="s">
        <v>22251</v>
      </c>
      <c r="D5636" s="4" t="s">
        <v>22252</v>
      </c>
      <c r="E5636" s="4" t="s">
        <v>36</v>
      </c>
      <c r="F5636" s="4" t="s">
        <v>37</v>
      </c>
      <c r="G5636" s="4" t="s">
        <v>51</v>
      </c>
      <c r="J5636" s="4" t="s">
        <v>39</v>
      </c>
      <c r="K5636" s="4" t="s">
        <v>4451</v>
      </c>
      <c r="L5636" s="4" t="s">
        <v>4452</v>
      </c>
      <c r="M5636" s="4" t="s">
        <v>4453</v>
      </c>
      <c r="N5636" s="4" t="s">
        <v>36</v>
      </c>
      <c r="O5636" s="4">
        <v>1</v>
      </c>
      <c r="P5636" s="4" t="s">
        <v>55</v>
      </c>
      <c r="Q5636" s="4">
        <v>22.98</v>
      </c>
      <c r="Y5636" s="4" t="s">
        <v>22253</v>
      </c>
      <c r="Z5636" s="4" t="s">
        <v>147</v>
      </c>
      <c r="AA5636" s="4" t="s">
        <v>22254</v>
      </c>
      <c r="AB5636" s="4" t="s">
        <v>58</v>
      </c>
      <c r="AD5636" s="4" t="b">
        <v>0</v>
      </c>
      <c r="AG5636" s="11">
        <f t="shared" si="88"/>
        <v>43334</v>
      </c>
    </row>
    <row r="5637" s="4" customFormat="1" spans="1:33">
      <c r="A5637" s="4" t="s">
        <v>22255</v>
      </c>
      <c r="B5637" s="4" t="s">
        <v>22255</v>
      </c>
      <c r="C5637" s="4" t="s">
        <v>22256</v>
      </c>
      <c r="D5637" s="4" t="s">
        <v>22257</v>
      </c>
      <c r="E5637" s="4" t="s">
        <v>36</v>
      </c>
      <c r="F5637" s="4" t="s">
        <v>37</v>
      </c>
      <c r="G5637" s="4" t="s">
        <v>51</v>
      </c>
      <c r="J5637" s="4" t="s">
        <v>39</v>
      </c>
      <c r="K5637" s="4" t="s">
        <v>474</v>
      </c>
      <c r="L5637" s="4" t="s">
        <v>475</v>
      </c>
      <c r="M5637" s="4" t="s">
        <v>476</v>
      </c>
      <c r="N5637" s="4" t="s">
        <v>36</v>
      </c>
      <c r="O5637" s="4">
        <v>1</v>
      </c>
      <c r="P5637" s="4" t="s">
        <v>55</v>
      </c>
      <c r="Q5637" s="4">
        <v>22.98</v>
      </c>
      <c r="Y5637" s="4" t="s">
        <v>22258</v>
      </c>
      <c r="Z5637" s="4" t="s">
        <v>3411</v>
      </c>
      <c r="AA5637" s="4">
        <v>49256</v>
      </c>
      <c r="AB5637" s="4" t="s">
        <v>58</v>
      </c>
      <c r="AD5637" s="4" t="b">
        <v>0</v>
      </c>
      <c r="AG5637" s="11">
        <f t="shared" si="88"/>
        <v>43334</v>
      </c>
    </row>
    <row r="5638" s="4" customFormat="1" spans="1:33">
      <c r="A5638" s="4" t="s">
        <v>22259</v>
      </c>
      <c r="B5638" s="4" t="s">
        <v>22259</v>
      </c>
      <c r="C5638" s="4" t="s">
        <v>22260</v>
      </c>
      <c r="D5638" s="4" t="s">
        <v>22044</v>
      </c>
      <c r="E5638" s="4" t="s">
        <v>36</v>
      </c>
      <c r="F5638" s="4" t="s">
        <v>37</v>
      </c>
      <c r="G5638" s="4" t="s">
        <v>51</v>
      </c>
      <c r="J5638" s="4" t="s">
        <v>39</v>
      </c>
      <c r="K5638" s="4" t="s">
        <v>340</v>
      </c>
      <c r="L5638" s="4" t="s">
        <v>341</v>
      </c>
      <c r="M5638" s="4" t="s">
        <v>342</v>
      </c>
      <c r="N5638" s="4" t="s">
        <v>36</v>
      </c>
      <c r="O5638" s="4">
        <v>1</v>
      </c>
      <c r="P5638" s="4" t="s">
        <v>55</v>
      </c>
      <c r="Q5638" s="4">
        <v>23.98</v>
      </c>
      <c r="Y5638" s="4" t="s">
        <v>22261</v>
      </c>
      <c r="Z5638" s="4" t="s">
        <v>1192</v>
      </c>
      <c r="AA5638" s="4" t="s">
        <v>22262</v>
      </c>
      <c r="AB5638" s="4" t="s">
        <v>58</v>
      </c>
      <c r="AD5638" s="4" t="b">
        <v>0</v>
      </c>
      <c r="AG5638" s="11">
        <f t="shared" si="88"/>
        <v>43334</v>
      </c>
    </row>
    <row r="5639" s="4" customFormat="1" spans="1:33">
      <c r="A5639" s="4" t="s">
        <v>22263</v>
      </c>
      <c r="B5639" s="4" t="s">
        <v>22263</v>
      </c>
      <c r="C5639" s="4" t="s">
        <v>22264</v>
      </c>
      <c r="D5639" s="4" t="s">
        <v>22265</v>
      </c>
      <c r="E5639" s="4" t="s">
        <v>36</v>
      </c>
      <c r="F5639" s="4" t="s">
        <v>37</v>
      </c>
      <c r="G5639" s="4" t="s">
        <v>51</v>
      </c>
      <c r="J5639" s="4" t="s">
        <v>39</v>
      </c>
      <c r="K5639" s="4" t="s">
        <v>704</v>
      </c>
      <c r="L5639" s="4" t="s">
        <v>705</v>
      </c>
      <c r="M5639" s="4" t="s">
        <v>706</v>
      </c>
      <c r="N5639" s="4" t="s">
        <v>36</v>
      </c>
      <c r="O5639" s="4">
        <v>1</v>
      </c>
      <c r="P5639" s="4" t="s">
        <v>55</v>
      </c>
      <c r="Q5639" s="4">
        <v>22.98</v>
      </c>
      <c r="Y5639" s="4" t="s">
        <v>19348</v>
      </c>
      <c r="Z5639" s="4" t="s">
        <v>407</v>
      </c>
      <c r="AA5639" s="4" t="s">
        <v>22266</v>
      </c>
      <c r="AB5639" s="4" t="s">
        <v>58</v>
      </c>
      <c r="AD5639" s="4" t="b">
        <v>0</v>
      </c>
      <c r="AG5639" s="11">
        <f t="shared" si="88"/>
        <v>43334</v>
      </c>
    </row>
    <row r="5640" s="4" customFormat="1" spans="1:33">
      <c r="A5640" s="4" t="s">
        <v>22267</v>
      </c>
      <c r="B5640" s="4" t="s">
        <v>22267</v>
      </c>
      <c r="C5640" s="4" t="s">
        <v>22268</v>
      </c>
      <c r="D5640" s="4" t="s">
        <v>22269</v>
      </c>
      <c r="E5640" s="4" t="s">
        <v>36</v>
      </c>
      <c r="F5640" s="4" t="s">
        <v>37</v>
      </c>
      <c r="G5640" s="4" t="s">
        <v>51</v>
      </c>
      <c r="J5640" s="4" t="s">
        <v>39</v>
      </c>
      <c r="K5640" s="4" t="s">
        <v>13700</v>
      </c>
      <c r="L5640" s="4" t="s">
        <v>22270</v>
      </c>
      <c r="M5640" s="4" t="s">
        <v>13702</v>
      </c>
      <c r="N5640" s="4" t="s">
        <v>36</v>
      </c>
      <c r="O5640" s="4">
        <v>1</v>
      </c>
      <c r="P5640" s="4" t="s">
        <v>55</v>
      </c>
      <c r="Q5640" s="4">
        <v>22.98</v>
      </c>
      <c r="Y5640" s="4" t="s">
        <v>10117</v>
      </c>
      <c r="Z5640" s="4" t="s">
        <v>63</v>
      </c>
      <c r="AA5640" s="4" t="s">
        <v>22271</v>
      </c>
      <c r="AB5640" s="4" t="s">
        <v>58</v>
      </c>
      <c r="AD5640" s="4" t="b">
        <v>0</v>
      </c>
      <c r="AG5640" s="11">
        <f t="shared" si="88"/>
        <v>43334</v>
      </c>
    </row>
    <row r="5641" s="4" customFormat="1" spans="1:33">
      <c r="A5641" s="4" t="s">
        <v>22272</v>
      </c>
      <c r="B5641" s="4" t="s">
        <v>22272</v>
      </c>
      <c r="C5641" s="4" t="s">
        <v>22273</v>
      </c>
      <c r="D5641" s="4" t="s">
        <v>22274</v>
      </c>
      <c r="E5641" s="4" t="s">
        <v>36</v>
      </c>
      <c r="F5641" s="4" t="s">
        <v>37</v>
      </c>
      <c r="G5641" s="4" t="s">
        <v>51</v>
      </c>
      <c r="J5641" s="4" t="s">
        <v>39</v>
      </c>
      <c r="K5641" s="4" t="s">
        <v>125</v>
      </c>
      <c r="L5641" s="4" t="s">
        <v>126</v>
      </c>
      <c r="M5641" s="4" t="s">
        <v>127</v>
      </c>
      <c r="N5641" s="4" t="s">
        <v>36</v>
      </c>
      <c r="O5641" s="4">
        <v>1</v>
      </c>
      <c r="P5641" s="4" t="s">
        <v>55</v>
      </c>
      <c r="Q5641" s="4">
        <v>23.98</v>
      </c>
      <c r="Y5641" s="4" t="s">
        <v>22275</v>
      </c>
      <c r="Z5641" s="4" t="s">
        <v>2774</v>
      </c>
      <c r="AA5641" s="4" t="s">
        <v>22276</v>
      </c>
      <c r="AB5641" s="4" t="s">
        <v>58</v>
      </c>
      <c r="AD5641" s="4" t="b">
        <v>0</v>
      </c>
      <c r="AG5641" s="11">
        <f t="shared" si="88"/>
        <v>43334</v>
      </c>
    </row>
    <row r="5642" s="4" customFormat="1" spans="1:33">
      <c r="A5642" s="4" t="s">
        <v>22277</v>
      </c>
      <c r="B5642" s="4" t="s">
        <v>22277</v>
      </c>
      <c r="C5642" s="4" t="s">
        <v>22278</v>
      </c>
      <c r="D5642" s="4" t="s">
        <v>22279</v>
      </c>
      <c r="E5642" s="4" t="s">
        <v>36</v>
      </c>
      <c r="F5642" s="4" t="s">
        <v>37</v>
      </c>
      <c r="G5642" s="4" t="s">
        <v>51</v>
      </c>
      <c r="J5642" s="4" t="s">
        <v>39</v>
      </c>
      <c r="K5642" s="4" t="s">
        <v>171</v>
      </c>
      <c r="L5642" s="4" t="s">
        <v>172</v>
      </c>
      <c r="M5642" s="4" t="s">
        <v>173</v>
      </c>
      <c r="N5642" s="4" t="s">
        <v>36</v>
      </c>
      <c r="O5642" s="4">
        <v>1</v>
      </c>
      <c r="P5642" s="4" t="s">
        <v>55</v>
      </c>
      <c r="Q5642" s="4">
        <v>23.98</v>
      </c>
      <c r="Y5642" s="4" t="s">
        <v>13560</v>
      </c>
      <c r="Z5642" s="4" t="s">
        <v>156</v>
      </c>
      <c r="AA5642" s="4" t="s">
        <v>13561</v>
      </c>
      <c r="AB5642" s="4" t="s">
        <v>58</v>
      </c>
      <c r="AD5642" s="4" t="b">
        <v>0</v>
      </c>
      <c r="AG5642" s="11">
        <f t="shared" si="88"/>
        <v>43334</v>
      </c>
    </row>
    <row r="5643" s="4" customFormat="1" spans="1:33">
      <c r="A5643" s="4" t="s">
        <v>22280</v>
      </c>
      <c r="B5643" s="4" t="s">
        <v>22280</v>
      </c>
      <c r="C5643" s="4" t="s">
        <v>22281</v>
      </c>
      <c r="D5643" s="4" t="s">
        <v>22282</v>
      </c>
      <c r="E5643" s="4" t="s">
        <v>36</v>
      </c>
      <c r="F5643" s="4" t="s">
        <v>37</v>
      </c>
      <c r="G5643" s="4" t="s">
        <v>51</v>
      </c>
      <c r="J5643" s="4" t="s">
        <v>39</v>
      </c>
      <c r="K5643" s="4" t="s">
        <v>987</v>
      </c>
      <c r="L5643" s="4" t="s">
        <v>988</v>
      </c>
      <c r="M5643" s="4" t="s">
        <v>989</v>
      </c>
      <c r="N5643" s="4" t="s">
        <v>36</v>
      </c>
      <c r="O5643" s="4">
        <v>1</v>
      </c>
      <c r="P5643" s="4" t="s">
        <v>55</v>
      </c>
      <c r="Q5643" s="4">
        <v>20.98</v>
      </c>
      <c r="Y5643" s="4" t="s">
        <v>350</v>
      </c>
      <c r="Z5643" s="4" t="s">
        <v>47</v>
      </c>
      <c r="AA5643" s="4" t="s">
        <v>22283</v>
      </c>
      <c r="AB5643" s="4" t="s">
        <v>58</v>
      </c>
      <c r="AD5643" s="4" t="b">
        <v>0</v>
      </c>
      <c r="AG5643" s="11">
        <f t="shared" si="88"/>
        <v>43334</v>
      </c>
    </row>
    <row r="5644" s="4" customFormat="1" spans="1:33">
      <c r="A5644" s="4" t="s">
        <v>22284</v>
      </c>
      <c r="B5644" s="4" t="s">
        <v>22284</v>
      </c>
      <c r="C5644" s="4" t="s">
        <v>22285</v>
      </c>
      <c r="D5644" s="4" t="s">
        <v>22286</v>
      </c>
      <c r="E5644" s="4" t="s">
        <v>36</v>
      </c>
      <c r="F5644" s="4" t="s">
        <v>37</v>
      </c>
      <c r="G5644" s="4" t="s">
        <v>51</v>
      </c>
      <c r="J5644" s="4" t="s">
        <v>39</v>
      </c>
      <c r="K5644" s="4" t="s">
        <v>3168</v>
      </c>
      <c r="L5644" s="4" t="s">
        <v>3169</v>
      </c>
      <c r="M5644" s="4" t="s">
        <v>3170</v>
      </c>
      <c r="N5644" s="4" t="s">
        <v>36</v>
      </c>
      <c r="O5644" s="4">
        <v>1</v>
      </c>
      <c r="P5644" s="4" t="s">
        <v>55</v>
      </c>
      <c r="Q5644" s="4">
        <v>22.98</v>
      </c>
      <c r="Y5644" s="4" t="s">
        <v>4127</v>
      </c>
      <c r="Z5644" s="4" t="s">
        <v>311</v>
      </c>
      <c r="AA5644" s="4" t="s">
        <v>22287</v>
      </c>
      <c r="AB5644" s="4" t="s">
        <v>58</v>
      </c>
      <c r="AD5644" s="4" t="b">
        <v>0</v>
      </c>
      <c r="AG5644" s="11">
        <f t="shared" si="88"/>
        <v>43334</v>
      </c>
    </row>
    <row r="5645" s="4" customFormat="1" spans="1:33">
      <c r="A5645" s="4" t="s">
        <v>22288</v>
      </c>
      <c r="B5645" s="4" t="s">
        <v>22288</v>
      </c>
      <c r="C5645" s="4" t="s">
        <v>22289</v>
      </c>
      <c r="D5645" s="4" t="s">
        <v>22290</v>
      </c>
      <c r="E5645" s="4" t="s">
        <v>36</v>
      </c>
      <c r="F5645" s="4" t="s">
        <v>37</v>
      </c>
      <c r="G5645" s="4" t="s">
        <v>51</v>
      </c>
      <c r="J5645" s="4" t="s">
        <v>39</v>
      </c>
      <c r="K5645" s="4" t="s">
        <v>3101</v>
      </c>
      <c r="L5645" s="4" t="s">
        <v>3102</v>
      </c>
      <c r="M5645" s="4" t="s">
        <v>3103</v>
      </c>
      <c r="N5645" s="4" t="s">
        <v>36</v>
      </c>
      <c r="O5645" s="4">
        <v>1</v>
      </c>
      <c r="P5645" s="4" t="s">
        <v>55</v>
      </c>
      <c r="Q5645" s="4">
        <v>22.98</v>
      </c>
      <c r="Y5645" s="4" t="s">
        <v>22291</v>
      </c>
      <c r="Z5645" s="4" t="s">
        <v>47</v>
      </c>
      <c r="AA5645" s="4" t="s">
        <v>22292</v>
      </c>
      <c r="AB5645" s="4" t="s">
        <v>58</v>
      </c>
      <c r="AD5645" s="4" t="b">
        <v>0</v>
      </c>
      <c r="AG5645" s="11">
        <f t="shared" si="88"/>
        <v>43334</v>
      </c>
    </row>
    <row r="5646" s="4" customFormat="1" spans="1:33">
      <c r="A5646" s="4" t="s">
        <v>22293</v>
      </c>
      <c r="B5646" s="4" t="s">
        <v>22293</v>
      </c>
      <c r="C5646" s="4" t="s">
        <v>22294</v>
      </c>
      <c r="D5646" s="4" t="s">
        <v>22295</v>
      </c>
      <c r="E5646" s="4" t="s">
        <v>36</v>
      </c>
      <c r="F5646" s="4" t="s">
        <v>37</v>
      </c>
      <c r="G5646" s="4" t="s">
        <v>51</v>
      </c>
      <c r="J5646" s="4" t="s">
        <v>188</v>
      </c>
      <c r="K5646" s="4" t="s">
        <v>10476</v>
      </c>
      <c r="L5646" s="4" t="s">
        <v>10477</v>
      </c>
      <c r="M5646" s="4" t="s">
        <v>10478</v>
      </c>
      <c r="N5646" s="4" t="s">
        <v>36</v>
      </c>
      <c r="O5646" s="4">
        <v>1</v>
      </c>
      <c r="P5646" s="4" t="s">
        <v>55</v>
      </c>
      <c r="Q5646" s="4">
        <v>27.98</v>
      </c>
      <c r="S5646" s="4">
        <v>3.99</v>
      </c>
      <c r="Y5646" s="4" t="s">
        <v>4045</v>
      </c>
      <c r="Z5646" s="4" t="s">
        <v>47</v>
      </c>
      <c r="AA5646" s="4" t="s">
        <v>22296</v>
      </c>
      <c r="AB5646" s="4" t="s">
        <v>58</v>
      </c>
      <c r="AD5646" s="4" t="b">
        <v>0</v>
      </c>
      <c r="AG5646" s="11">
        <f t="shared" si="88"/>
        <v>43334</v>
      </c>
    </row>
    <row r="5647" s="4" customFormat="1" spans="1:33">
      <c r="A5647" s="4" t="s">
        <v>22293</v>
      </c>
      <c r="B5647" s="4" t="s">
        <v>22293</v>
      </c>
      <c r="C5647" s="4" t="s">
        <v>22294</v>
      </c>
      <c r="D5647" s="4" t="s">
        <v>22295</v>
      </c>
      <c r="E5647" s="4" t="s">
        <v>36</v>
      </c>
      <c r="F5647" s="4" t="s">
        <v>37</v>
      </c>
      <c r="G5647" s="4" t="s">
        <v>51</v>
      </c>
      <c r="J5647" s="4" t="s">
        <v>188</v>
      </c>
      <c r="K5647" s="4" t="s">
        <v>4891</v>
      </c>
      <c r="L5647" s="4" t="s">
        <v>21145</v>
      </c>
      <c r="M5647" s="4" t="s">
        <v>4893</v>
      </c>
      <c r="N5647" s="4" t="s">
        <v>36</v>
      </c>
      <c r="O5647" s="4">
        <v>1</v>
      </c>
      <c r="P5647" s="4" t="s">
        <v>55</v>
      </c>
      <c r="Q5647" s="4">
        <v>27.98</v>
      </c>
      <c r="S5647" s="4">
        <v>3.99</v>
      </c>
      <c r="Y5647" s="4" t="s">
        <v>4045</v>
      </c>
      <c r="Z5647" s="4" t="s">
        <v>47</v>
      </c>
      <c r="AA5647" s="4" t="s">
        <v>22296</v>
      </c>
      <c r="AB5647" s="4" t="s">
        <v>58</v>
      </c>
      <c r="AD5647" s="4" t="b">
        <v>0</v>
      </c>
      <c r="AG5647" s="11">
        <f t="shared" si="88"/>
        <v>43334</v>
      </c>
    </row>
    <row r="5648" s="4" customFormat="1" spans="1:33">
      <c r="A5648" s="4" t="s">
        <v>22297</v>
      </c>
      <c r="B5648" s="4" t="s">
        <v>22297</v>
      </c>
      <c r="C5648" s="4" t="s">
        <v>22298</v>
      </c>
      <c r="D5648" s="4" t="s">
        <v>22299</v>
      </c>
      <c r="E5648" s="4" t="s">
        <v>36</v>
      </c>
      <c r="F5648" s="4" t="s">
        <v>37</v>
      </c>
      <c r="G5648" s="4" t="s">
        <v>51</v>
      </c>
      <c r="J5648" s="4" t="s">
        <v>39</v>
      </c>
      <c r="K5648" s="4" t="s">
        <v>1507</v>
      </c>
      <c r="L5648" s="4" t="s">
        <v>20653</v>
      </c>
      <c r="M5648" s="4" t="s">
        <v>1509</v>
      </c>
      <c r="N5648" s="4" t="s">
        <v>36</v>
      </c>
      <c r="O5648" s="4">
        <v>1</v>
      </c>
      <c r="P5648" s="4" t="s">
        <v>55</v>
      </c>
      <c r="Q5648" s="4">
        <v>22.98</v>
      </c>
      <c r="Y5648" s="4" t="s">
        <v>4964</v>
      </c>
      <c r="Z5648" s="4" t="s">
        <v>431</v>
      </c>
      <c r="AA5648" s="4" t="s">
        <v>22300</v>
      </c>
      <c r="AB5648" s="4" t="s">
        <v>58</v>
      </c>
      <c r="AD5648" s="4" t="b">
        <v>0</v>
      </c>
      <c r="AG5648" s="11">
        <f t="shared" si="88"/>
        <v>43334</v>
      </c>
    </row>
    <row r="5649" s="4" customFormat="1" spans="1:33">
      <c r="A5649" s="4" t="s">
        <v>22301</v>
      </c>
      <c r="B5649" s="4" t="s">
        <v>22301</v>
      </c>
      <c r="C5649" s="4" t="s">
        <v>22302</v>
      </c>
      <c r="D5649" s="4" t="s">
        <v>21965</v>
      </c>
      <c r="E5649" s="4" t="s">
        <v>36</v>
      </c>
      <c r="F5649" s="4" t="s">
        <v>37</v>
      </c>
      <c r="G5649" s="4" t="s">
        <v>51</v>
      </c>
      <c r="J5649" s="4" t="s">
        <v>39</v>
      </c>
      <c r="K5649" s="4" t="s">
        <v>14720</v>
      </c>
      <c r="L5649" s="4" t="s">
        <v>14757</v>
      </c>
      <c r="M5649" s="4" t="s">
        <v>14753</v>
      </c>
      <c r="N5649" s="4" t="s">
        <v>36</v>
      </c>
      <c r="O5649" s="4">
        <v>1</v>
      </c>
      <c r="P5649" s="4" t="s">
        <v>55</v>
      </c>
      <c r="Q5649" s="4">
        <v>16.98</v>
      </c>
      <c r="Y5649" s="4" t="s">
        <v>22303</v>
      </c>
      <c r="Z5649" s="4" t="s">
        <v>105</v>
      </c>
      <c r="AA5649" s="4" t="s">
        <v>22304</v>
      </c>
      <c r="AB5649" s="4" t="s">
        <v>58</v>
      </c>
      <c r="AD5649" s="4" t="b">
        <v>0</v>
      </c>
      <c r="AG5649" s="11">
        <f t="shared" si="88"/>
        <v>43334</v>
      </c>
    </row>
    <row r="5650" s="4" customFormat="1" spans="1:33">
      <c r="A5650" s="4" t="s">
        <v>22305</v>
      </c>
      <c r="B5650" s="4" t="s">
        <v>22305</v>
      </c>
      <c r="C5650" s="4" t="s">
        <v>22306</v>
      </c>
      <c r="D5650" s="4" t="s">
        <v>22307</v>
      </c>
      <c r="E5650" s="4" t="s">
        <v>36</v>
      </c>
      <c r="F5650" s="4" t="s">
        <v>37</v>
      </c>
      <c r="G5650" s="4" t="s">
        <v>51</v>
      </c>
      <c r="J5650" s="4" t="s">
        <v>110</v>
      </c>
      <c r="K5650" s="4" t="s">
        <v>313</v>
      </c>
      <c r="L5650" s="4" t="s">
        <v>314</v>
      </c>
      <c r="M5650" s="4" t="s">
        <v>315</v>
      </c>
      <c r="N5650" s="4" t="s">
        <v>36</v>
      </c>
      <c r="O5650" s="4">
        <v>1</v>
      </c>
      <c r="P5650" s="4" t="s">
        <v>55</v>
      </c>
      <c r="Q5650" s="4">
        <v>21.98</v>
      </c>
      <c r="S5650" s="4">
        <v>1.84</v>
      </c>
      <c r="Y5650" s="4" t="s">
        <v>2131</v>
      </c>
      <c r="Z5650" s="4" t="s">
        <v>431</v>
      </c>
      <c r="AA5650" s="4" t="s">
        <v>22308</v>
      </c>
      <c r="AB5650" s="4" t="s">
        <v>58</v>
      </c>
      <c r="AD5650" s="4" t="b">
        <v>0</v>
      </c>
      <c r="AG5650" s="11">
        <f t="shared" si="88"/>
        <v>43334</v>
      </c>
    </row>
    <row r="5651" s="4" customFormat="1" spans="1:33">
      <c r="A5651" s="4" t="s">
        <v>22305</v>
      </c>
      <c r="B5651" s="4" t="s">
        <v>22305</v>
      </c>
      <c r="C5651" s="4" t="s">
        <v>22306</v>
      </c>
      <c r="D5651" s="4" t="s">
        <v>22307</v>
      </c>
      <c r="E5651" s="4" t="s">
        <v>36</v>
      </c>
      <c r="F5651" s="4" t="s">
        <v>37</v>
      </c>
      <c r="G5651" s="4" t="s">
        <v>51</v>
      </c>
      <c r="J5651" s="4" t="s">
        <v>110</v>
      </c>
      <c r="K5651" s="4" t="s">
        <v>340</v>
      </c>
      <c r="L5651" s="4" t="s">
        <v>341</v>
      </c>
      <c r="M5651" s="4" t="s">
        <v>342</v>
      </c>
      <c r="N5651" s="4" t="s">
        <v>36</v>
      </c>
      <c r="O5651" s="4">
        <v>1</v>
      </c>
      <c r="P5651" s="4" t="s">
        <v>55</v>
      </c>
      <c r="Q5651" s="4">
        <v>23.98</v>
      </c>
      <c r="S5651" s="4">
        <v>2.21</v>
      </c>
      <c r="Y5651" s="4" t="s">
        <v>2131</v>
      </c>
      <c r="Z5651" s="4" t="s">
        <v>431</v>
      </c>
      <c r="AA5651" s="4" t="s">
        <v>22308</v>
      </c>
      <c r="AB5651" s="4" t="s">
        <v>58</v>
      </c>
      <c r="AD5651" s="4" t="b">
        <v>0</v>
      </c>
      <c r="AG5651" s="11">
        <f t="shared" si="88"/>
        <v>43334</v>
      </c>
    </row>
    <row r="5652" s="4" customFormat="1" spans="1:33">
      <c r="A5652" s="4" t="s">
        <v>22309</v>
      </c>
      <c r="B5652" s="4" t="s">
        <v>22309</v>
      </c>
      <c r="C5652" s="4" t="s">
        <v>22310</v>
      </c>
      <c r="D5652" s="4" t="s">
        <v>22311</v>
      </c>
      <c r="E5652" s="4" t="s">
        <v>36</v>
      </c>
      <c r="F5652" s="4" t="s">
        <v>37</v>
      </c>
      <c r="G5652" s="4" t="s">
        <v>51</v>
      </c>
      <c r="J5652" s="4" t="s">
        <v>39</v>
      </c>
      <c r="K5652" s="4" t="s">
        <v>162</v>
      </c>
      <c r="L5652" s="4" t="s">
        <v>163</v>
      </c>
      <c r="M5652" s="4" t="s">
        <v>164</v>
      </c>
      <c r="N5652" s="4" t="s">
        <v>36</v>
      </c>
      <c r="O5652" s="4">
        <v>1</v>
      </c>
      <c r="P5652" s="4" t="s">
        <v>55</v>
      </c>
      <c r="Q5652" s="4">
        <v>22.98</v>
      </c>
      <c r="Y5652" s="4" t="s">
        <v>22312</v>
      </c>
      <c r="Z5652" s="4" t="s">
        <v>72</v>
      </c>
      <c r="AA5652" s="4" t="s">
        <v>22313</v>
      </c>
      <c r="AB5652" s="4" t="s">
        <v>58</v>
      </c>
      <c r="AD5652" s="4" t="b">
        <v>0</v>
      </c>
      <c r="AG5652" s="11">
        <f t="shared" si="88"/>
        <v>43334</v>
      </c>
    </row>
    <row r="5653" s="4" customFormat="1" spans="1:33">
      <c r="A5653" s="4" t="s">
        <v>22314</v>
      </c>
      <c r="B5653" s="4" t="s">
        <v>22314</v>
      </c>
      <c r="C5653" s="4" t="s">
        <v>22315</v>
      </c>
      <c r="D5653" s="4" t="s">
        <v>22316</v>
      </c>
      <c r="E5653" s="4" t="s">
        <v>36</v>
      </c>
      <c r="F5653" s="4" t="s">
        <v>37</v>
      </c>
      <c r="G5653" s="4" t="s">
        <v>51</v>
      </c>
      <c r="J5653" s="4" t="s">
        <v>39</v>
      </c>
      <c r="K5653" s="4" t="s">
        <v>1173</v>
      </c>
      <c r="L5653" s="4" t="s">
        <v>9619</v>
      </c>
      <c r="M5653" s="4" t="s">
        <v>1175</v>
      </c>
      <c r="N5653" s="4" t="s">
        <v>36</v>
      </c>
      <c r="O5653" s="4">
        <v>1</v>
      </c>
      <c r="P5653" s="4" t="s">
        <v>55</v>
      </c>
      <c r="Q5653" s="4">
        <v>21.98</v>
      </c>
      <c r="R5653" s="4">
        <v>2.22</v>
      </c>
      <c r="Y5653" s="4" t="s">
        <v>506</v>
      </c>
      <c r="Z5653" s="4" t="s">
        <v>299</v>
      </c>
      <c r="AA5653" s="4" t="s">
        <v>22317</v>
      </c>
      <c r="AB5653" s="4" t="s">
        <v>58</v>
      </c>
      <c r="AD5653" s="4" t="b">
        <v>0</v>
      </c>
      <c r="AG5653" s="11">
        <f t="shared" si="88"/>
        <v>43334</v>
      </c>
    </row>
    <row r="5654" s="4" customFormat="1" spans="1:33">
      <c r="A5654" s="4" t="s">
        <v>22318</v>
      </c>
      <c r="B5654" s="4" t="s">
        <v>22318</v>
      </c>
      <c r="C5654" s="4" t="s">
        <v>22319</v>
      </c>
      <c r="D5654" s="4" t="s">
        <v>22320</v>
      </c>
      <c r="E5654" s="4" t="s">
        <v>36</v>
      </c>
      <c r="F5654" s="4" t="s">
        <v>37</v>
      </c>
      <c r="G5654" s="4" t="s">
        <v>51</v>
      </c>
      <c r="J5654" s="4" t="s">
        <v>891</v>
      </c>
      <c r="K5654" s="4" t="s">
        <v>307</v>
      </c>
      <c r="L5654" s="4" t="s">
        <v>308</v>
      </c>
      <c r="M5654" s="4" t="s">
        <v>309</v>
      </c>
      <c r="N5654" s="4" t="s">
        <v>36</v>
      </c>
      <c r="O5654" s="4">
        <v>1</v>
      </c>
      <c r="P5654" s="4" t="s">
        <v>55</v>
      </c>
      <c r="Q5654" s="4">
        <v>23.98</v>
      </c>
      <c r="S5654" s="4">
        <v>1.99</v>
      </c>
      <c r="X5654" s="4">
        <v>1.99</v>
      </c>
      <c r="Y5654" s="4" t="s">
        <v>20327</v>
      </c>
      <c r="Z5654" s="4" t="s">
        <v>47</v>
      </c>
      <c r="AA5654" s="4" t="s">
        <v>22321</v>
      </c>
      <c r="AB5654" s="4" t="s">
        <v>58</v>
      </c>
      <c r="AD5654" s="4" t="b">
        <v>0</v>
      </c>
      <c r="AG5654" s="11">
        <f t="shared" si="88"/>
        <v>43334</v>
      </c>
    </row>
    <row r="5655" s="4" customFormat="1" spans="1:33">
      <c r="A5655" s="4" t="s">
        <v>22322</v>
      </c>
      <c r="B5655" s="4" t="s">
        <v>22322</v>
      </c>
      <c r="C5655" s="4" t="s">
        <v>22323</v>
      </c>
      <c r="D5655" s="4" t="s">
        <v>22324</v>
      </c>
      <c r="E5655" s="4" t="s">
        <v>36</v>
      </c>
      <c r="F5655" s="4" t="s">
        <v>37</v>
      </c>
      <c r="G5655" s="4" t="s">
        <v>51</v>
      </c>
      <c r="J5655" s="4" t="s">
        <v>39</v>
      </c>
      <c r="K5655" s="4" t="s">
        <v>875</v>
      </c>
      <c r="L5655" s="4" t="s">
        <v>876</v>
      </c>
      <c r="M5655" s="4" t="s">
        <v>877</v>
      </c>
      <c r="N5655" s="4" t="s">
        <v>36</v>
      </c>
      <c r="O5655" s="4">
        <v>1</v>
      </c>
      <c r="P5655" s="4" t="s">
        <v>55</v>
      </c>
      <c r="Q5655" s="4">
        <v>23.98</v>
      </c>
      <c r="Y5655" s="4" t="s">
        <v>22325</v>
      </c>
      <c r="Z5655" s="4" t="s">
        <v>47</v>
      </c>
      <c r="AA5655" s="4">
        <v>91741</v>
      </c>
      <c r="AB5655" s="4" t="s">
        <v>58</v>
      </c>
      <c r="AD5655" s="4" t="b">
        <v>0</v>
      </c>
      <c r="AG5655" s="11">
        <f t="shared" si="88"/>
        <v>43334</v>
      </c>
    </row>
    <row r="5656" s="4" customFormat="1" spans="1:33">
      <c r="A5656" s="4" t="s">
        <v>22326</v>
      </c>
      <c r="B5656" s="4" t="s">
        <v>22326</v>
      </c>
      <c r="C5656" s="4" t="s">
        <v>22327</v>
      </c>
      <c r="D5656" s="4" t="s">
        <v>22328</v>
      </c>
      <c r="E5656" s="4" t="s">
        <v>36</v>
      </c>
      <c r="F5656" s="4" t="s">
        <v>37</v>
      </c>
      <c r="G5656" s="4" t="s">
        <v>51</v>
      </c>
      <c r="J5656" s="4" t="s">
        <v>39</v>
      </c>
      <c r="K5656" s="4" t="s">
        <v>171</v>
      </c>
      <c r="L5656" s="4" t="s">
        <v>172</v>
      </c>
      <c r="M5656" s="4" t="s">
        <v>173</v>
      </c>
      <c r="N5656" s="4" t="s">
        <v>36</v>
      </c>
      <c r="O5656" s="4">
        <v>1</v>
      </c>
      <c r="P5656" s="4" t="s">
        <v>55</v>
      </c>
      <c r="Q5656" s="4">
        <v>23.98</v>
      </c>
      <c r="Y5656" s="4" t="s">
        <v>22329</v>
      </c>
      <c r="Z5656" s="4" t="s">
        <v>924</v>
      </c>
      <c r="AA5656" s="4">
        <v>93065</v>
      </c>
      <c r="AB5656" s="4" t="s">
        <v>58</v>
      </c>
      <c r="AD5656" s="4" t="b">
        <v>0</v>
      </c>
      <c r="AG5656" s="11">
        <f t="shared" si="88"/>
        <v>43334</v>
      </c>
    </row>
    <row r="5657" s="4" customFormat="1" spans="1:33">
      <c r="A5657" s="4" t="s">
        <v>22330</v>
      </c>
      <c r="B5657" s="4" t="s">
        <v>22330</v>
      </c>
      <c r="C5657" s="4" t="s">
        <v>22331</v>
      </c>
      <c r="D5657" s="4" t="s">
        <v>22332</v>
      </c>
      <c r="E5657" s="4" t="s">
        <v>36</v>
      </c>
      <c r="F5657" s="4" t="s">
        <v>37</v>
      </c>
      <c r="G5657" s="4" t="s">
        <v>51</v>
      </c>
      <c r="J5657" s="4" t="s">
        <v>39</v>
      </c>
      <c r="K5657" s="4" t="s">
        <v>1648</v>
      </c>
      <c r="L5657" s="4" t="s">
        <v>1649</v>
      </c>
      <c r="M5657" s="4" t="s">
        <v>1650</v>
      </c>
      <c r="N5657" s="4" t="s">
        <v>36</v>
      </c>
      <c r="O5657" s="4">
        <v>1</v>
      </c>
      <c r="P5657" s="4" t="s">
        <v>55</v>
      </c>
      <c r="Q5657" s="4">
        <v>25.98</v>
      </c>
      <c r="Y5657" s="4" t="s">
        <v>17264</v>
      </c>
      <c r="Z5657" s="4" t="s">
        <v>47</v>
      </c>
      <c r="AA5657" s="4" t="s">
        <v>22333</v>
      </c>
      <c r="AB5657" s="4" t="s">
        <v>58</v>
      </c>
      <c r="AD5657" s="4" t="b">
        <v>0</v>
      </c>
      <c r="AG5657" s="11">
        <f t="shared" si="88"/>
        <v>43334</v>
      </c>
    </row>
    <row r="5658" s="4" customFormat="1" spans="1:33">
      <c r="A5658" s="4" t="s">
        <v>22334</v>
      </c>
      <c r="B5658" s="4" t="s">
        <v>22334</v>
      </c>
      <c r="C5658" s="4" t="s">
        <v>22335</v>
      </c>
      <c r="D5658" s="4" t="s">
        <v>22336</v>
      </c>
      <c r="E5658" s="4" t="s">
        <v>36</v>
      </c>
      <c r="F5658" s="4" t="s">
        <v>37</v>
      </c>
      <c r="G5658" s="4" t="s">
        <v>51</v>
      </c>
      <c r="J5658" s="4" t="s">
        <v>39</v>
      </c>
      <c r="K5658" s="4" t="s">
        <v>10476</v>
      </c>
      <c r="L5658" s="4" t="s">
        <v>22337</v>
      </c>
      <c r="M5658" s="4" t="s">
        <v>10478</v>
      </c>
      <c r="N5658" s="4" t="s">
        <v>36</v>
      </c>
      <c r="O5658" s="4">
        <v>1</v>
      </c>
      <c r="P5658" s="4" t="s">
        <v>55</v>
      </c>
      <c r="Q5658" s="4">
        <v>27.98</v>
      </c>
      <c r="Y5658" s="4" t="s">
        <v>16798</v>
      </c>
      <c r="Z5658" s="4" t="s">
        <v>156</v>
      </c>
      <c r="AA5658" s="4" t="s">
        <v>22338</v>
      </c>
      <c r="AB5658" s="4" t="s">
        <v>58</v>
      </c>
      <c r="AD5658" s="4" t="b">
        <v>0</v>
      </c>
      <c r="AG5658" s="11">
        <f t="shared" si="88"/>
        <v>43334</v>
      </c>
    </row>
    <row r="5659" s="4" customFormat="1" spans="1:33">
      <c r="A5659" s="4" t="s">
        <v>22334</v>
      </c>
      <c r="B5659" s="4" t="s">
        <v>22334</v>
      </c>
      <c r="C5659" s="4" t="s">
        <v>22335</v>
      </c>
      <c r="D5659" s="4" t="s">
        <v>22336</v>
      </c>
      <c r="E5659" s="4" t="s">
        <v>36</v>
      </c>
      <c r="F5659" s="4" t="s">
        <v>37</v>
      </c>
      <c r="G5659" s="4" t="s">
        <v>51</v>
      </c>
      <c r="J5659" s="4" t="s">
        <v>39</v>
      </c>
      <c r="K5659" s="4" t="s">
        <v>15041</v>
      </c>
      <c r="L5659" s="4" t="s">
        <v>22339</v>
      </c>
      <c r="M5659" s="4" t="s">
        <v>22340</v>
      </c>
      <c r="N5659" s="4" t="s">
        <v>36</v>
      </c>
      <c r="O5659" s="4">
        <v>1</v>
      </c>
      <c r="P5659" s="4" t="s">
        <v>55</v>
      </c>
      <c r="Q5659" s="4">
        <v>25.98</v>
      </c>
      <c r="Y5659" s="4" t="s">
        <v>16798</v>
      </c>
      <c r="Z5659" s="4" t="s">
        <v>156</v>
      </c>
      <c r="AA5659" s="4" t="s">
        <v>22338</v>
      </c>
      <c r="AB5659" s="4" t="s">
        <v>58</v>
      </c>
      <c r="AD5659" s="4" t="b">
        <v>0</v>
      </c>
      <c r="AG5659" s="11">
        <f t="shared" si="88"/>
        <v>43334</v>
      </c>
    </row>
    <row r="5660" s="4" customFormat="1" spans="1:33">
      <c r="A5660" s="4" t="s">
        <v>22341</v>
      </c>
      <c r="B5660" s="4" t="s">
        <v>22341</v>
      </c>
      <c r="C5660" s="4" t="s">
        <v>22342</v>
      </c>
      <c r="D5660" s="4" t="s">
        <v>22343</v>
      </c>
      <c r="E5660" s="4" t="s">
        <v>36</v>
      </c>
      <c r="F5660" s="4" t="s">
        <v>37</v>
      </c>
      <c r="G5660" s="4" t="s">
        <v>51</v>
      </c>
      <c r="J5660" s="4" t="s">
        <v>39</v>
      </c>
      <c r="K5660" s="4" t="s">
        <v>14487</v>
      </c>
      <c r="L5660" s="4" t="s">
        <v>14488</v>
      </c>
      <c r="M5660" s="4" t="s">
        <v>14484</v>
      </c>
      <c r="N5660" s="4" t="s">
        <v>36</v>
      </c>
      <c r="O5660" s="4">
        <v>1</v>
      </c>
      <c r="P5660" s="4" t="s">
        <v>55</v>
      </c>
      <c r="Q5660" s="4">
        <v>18.98</v>
      </c>
      <c r="Y5660" s="4" t="s">
        <v>22344</v>
      </c>
      <c r="Z5660" s="4" t="s">
        <v>115</v>
      </c>
      <c r="AA5660" s="4" t="s">
        <v>22345</v>
      </c>
      <c r="AB5660" s="4" t="s">
        <v>58</v>
      </c>
      <c r="AD5660" s="4" t="b">
        <v>0</v>
      </c>
      <c r="AG5660" s="11">
        <f t="shared" si="88"/>
        <v>43334</v>
      </c>
    </row>
    <row r="5661" s="4" customFormat="1" spans="1:33">
      <c r="A5661" s="4" t="s">
        <v>22346</v>
      </c>
      <c r="B5661" s="4" t="s">
        <v>22346</v>
      </c>
      <c r="C5661" s="4" t="s">
        <v>22347</v>
      </c>
      <c r="D5661" s="4" t="s">
        <v>22348</v>
      </c>
      <c r="E5661" s="4" t="s">
        <v>36</v>
      </c>
      <c r="F5661" s="4" t="s">
        <v>37</v>
      </c>
      <c r="G5661" s="4" t="s">
        <v>51</v>
      </c>
      <c r="J5661" s="4" t="s">
        <v>39</v>
      </c>
      <c r="K5661" s="4" t="s">
        <v>171</v>
      </c>
      <c r="L5661" s="4" t="s">
        <v>172</v>
      </c>
      <c r="M5661" s="4" t="s">
        <v>173</v>
      </c>
      <c r="N5661" s="4" t="s">
        <v>36</v>
      </c>
      <c r="O5661" s="4">
        <v>1</v>
      </c>
      <c r="P5661" s="4" t="s">
        <v>55</v>
      </c>
      <c r="Q5661" s="4">
        <v>23.98</v>
      </c>
      <c r="Y5661" s="4" t="s">
        <v>2471</v>
      </c>
      <c r="Z5661" s="4" t="s">
        <v>47</v>
      </c>
      <c r="AA5661" s="4" t="s">
        <v>22349</v>
      </c>
      <c r="AB5661" s="4" t="s">
        <v>58</v>
      </c>
      <c r="AD5661" s="4" t="b">
        <v>0</v>
      </c>
      <c r="AG5661" s="11">
        <f t="shared" si="88"/>
        <v>43334</v>
      </c>
    </row>
    <row r="5662" s="4" customFormat="1" spans="1:33">
      <c r="A5662" s="4" t="s">
        <v>22350</v>
      </c>
      <c r="B5662" s="4" t="s">
        <v>22350</v>
      </c>
      <c r="C5662" s="4" t="s">
        <v>22351</v>
      </c>
      <c r="D5662" s="4" t="s">
        <v>22352</v>
      </c>
      <c r="E5662" s="4" t="s">
        <v>36</v>
      </c>
      <c r="F5662" s="4" t="s">
        <v>37</v>
      </c>
      <c r="G5662" s="4" t="s">
        <v>51</v>
      </c>
      <c r="J5662" s="4" t="s">
        <v>39</v>
      </c>
      <c r="K5662" s="4" t="s">
        <v>22353</v>
      </c>
      <c r="L5662" s="4" t="s">
        <v>22354</v>
      </c>
      <c r="M5662" s="4" t="s">
        <v>22355</v>
      </c>
      <c r="N5662" s="4" t="s">
        <v>36</v>
      </c>
      <c r="O5662" s="4">
        <v>1</v>
      </c>
      <c r="P5662" s="4" t="s">
        <v>55</v>
      </c>
      <c r="Q5662" s="4">
        <v>15</v>
      </c>
      <c r="Y5662" s="4" t="s">
        <v>1773</v>
      </c>
      <c r="Z5662" s="4" t="s">
        <v>738</v>
      </c>
      <c r="AA5662" s="4" t="s">
        <v>22356</v>
      </c>
      <c r="AB5662" s="4" t="s">
        <v>58</v>
      </c>
      <c r="AD5662" s="4" t="b">
        <v>0</v>
      </c>
      <c r="AG5662" s="11">
        <f t="shared" si="88"/>
        <v>43334</v>
      </c>
    </row>
    <row r="5663" s="4" customFormat="1" spans="1:33">
      <c r="A5663" s="4" t="s">
        <v>22357</v>
      </c>
      <c r="B5663" s="4" t="s">
        <v>22357</v>
      </c>
      <c r="C5663" s="4" t="s">
        <v>22358</v>
      </c>
      <c r="D5663" s="4" t="s">
        <v>22359</v>
      </c>
      <c r="E5663" s="4" t="s">
        <v>36</v>
      </c>
      <c r="F5663" s="4" t="s">
        <v>37</v>
      </c>
      <c r="G5663" s="4" t="s">
        <v>51</v>
      </c>
      <c r="J5663" s="4" t="s">
        <v>39</v>
      </c>
      <c r="K5663" s="4" t="s">
        <v>1248</v>
      </c>
      <c r="L5663" s="4" t="s">
        <v>1249</v>
      </c>
      <c r="M5663" s="4" t="s">
        <v>1250</v>
      </c>
      <c r="N5663" s="4" t="s">
        <v>36</v>
      </c>
      <c r="O5663" s="4">
        <v>1</v>
      </c>
      <c r="P5663" s="4" t="s">
        <v>55</v>
      </c>
      <c r="Q5663" s="4">
        <v>23.98</v>
      </c>
      <c r="Y5663" s="4" t="s">
        <v>22360</v>
      </c>
      <c r="Z5663" s="4" t="s">
        <v>47</v>
      </c>
      <c r="AA5663" s="4">
        <v>95476</v>
      </c>
      <c r="AB5663" s="4" t="s">
        <v>58</v>
      </c>
      <c r="AD5663" s="4" t="b">
        <v>0</v>
      </c>
      <c r="AG5663" s="11">
        <f t="shared" si="88"/>
        <v>43334</v>
      </c>
    </row>
    <row r="5664" s="4" customFormat="1" spans="1:33">
      <c r="A5664" s="4" t="s">
        <v>22357</v>
      </c>
      <c r="B5664" s="4" t="s">
        <v>22357</v>
      </c>
      <c r="C5664" s="4" t="s">
        <v>22358</v>
      </c>
      <c r="D5664" s="4" t="s">
        <v>22359</v>
      </c>
      <c r="E5664" s="4" t="s">
        <v>36</v>
      </c>
      <c r="F5664" s="4" t="s">
        <v>37</v>
      </c>
      <c r="G5664" s="4" t="s">
        <v>51</v>
      </c>
      <c r="J5664" s="4" t="s">
        <v>39</v>
      </c>
      <c r="K5664" s="4" t="s">
        <v>3787</v>
      </c>
      <c r="L5664" s="4" t="s">
        <v>11935</v>
      </c>
      <c r="M5664" s="4" t="s">
        <v>3789</v>
      </c>
      <c r="N5664" s="4" t="s">
        <v>36</v>
      </c>
      <c r="O5664" s="4">
        <v>1</v>
      </c>
      <c r="P5664" s="4" t="s">
        <v>55</v>
      </c>
      <c r="Q5664" s="4">
        <v>23.98</v>
      </c>
      <c r="Y5664" s="4" t="s">
        <v>22360</v>
      </c>
      <c r="Z5664" s="4" t="s">
        <v>47</v>
      </c>
      <c r="AA5664" s="4">
        <v>95476</v>
      </c>
      <c r="AB5664" s="4" t="s">
        <v>58</v>
      </c>
      <c r="AD5664" s="4" t="b">
        <v>0</v>
      </c>
      <c r="AG5664" s="11">
        <f t="shared" si="88"/>
        <v>43334</v>
      </c>
    </row>
    <row r="5665" s="4" customFormat="1" spans="1:33">
      <c r="A5665" s="4" t="s">
        <v>22361</v>
      </c>
      <c r="B5665" s="4" t="s">
        <v>22361</v>
      </c>
      <c r="C5665" s="4" t="s">
        <v>22362</v>
      </c>
      <c r="D5665" s="4" t="s">
        <v>22363</v>
      </c>
      <c r="E5665" s="4" t="s">
        <v>36</v>
      </c>
      <c r="F5665" s="4" t="s">
        <v>37</v>
      </c>
      <c r="G5665" s="4" t="s">
        <v>51</v>
      </c>
      <c r="J5665" s="4" t="s">
        <v>39</v>
      </c>
      <c r="K5665" s="4" t="s">
        <v>2441</v>
      </c>
      <c r="L5665" s="4" t="s">
        <v>2442</v>
      </c>
      <c r="M5665" s="4" t="s">
        <v>2443</v>
      </c>
      <c r="N5665" s="4" t="s">
        <v>36</v>
      </c>
      <c r="O5665" s="4">
        <v>1</v>
      </c>
      <c r="P5665" s="4" t="s">
        <v>55</v>
      </c>
      <c r="Q5665" s="4">
        <v>22.98</v>
      </c>
      <c r="Y5665" s="4" t="s">
        <v>897</v>
      </c>
      <c r="Z5665" s="4" t="s">
        <v>407</v>
      </c>
      <c r="AA5665" s="4">
        <v>60637</v>
      </c>
      <c r="AB5665" s="4" t="s">
        <v>58</v>
      </c>
      <c r="AD5665" s="4" t="b">
        <v>0</v>
      </c>
      <c r="AG5665" s="11">
        <f t="shared" si="88"/>
        <v>43334</v>
      </c>
    </row>
    <row r="5666" s="4" customFormat="1" spans="1:33">
      <c r="A5666" s="4" t="s">
        <v>22364</v>
      </c>
      <c r="B5666" s="4" t="s">
        <v>22364</v>
      </c>
      <c r="C5666" s="4" t="s">
        <v>22365</v>
      </c>
      <c r="D5666" s="4" t="s">
        <v>22366</v>
      </c>
      <c r="E5666" s="4" t="s">
        <v>36</v>
      </c>
      <c r="F5666" s="4" t="s">
        <v>37</v>
      </c>
      <c r="G5666" s="4" t="s">
        <v>51</v>
      </c>
      <c r="J5666" s="4" t="s">
        <v>39</v>
      </c>
      <c r="K5666" s="4" t="s">
        <v>602</v>
      </c>
      <c r="L5666" s="4" t="s">
        <v>603</v>
      </c>
      <c r="M5666" s="4" t="s">
        <v>604</v>
      </c>
      <c r="N5666" s="4" t="s">
        <v>36</v>
      </c>
      <c r="O5666" s="4">
        <v>1</v>
      </c>
      <c r="P5666" s="4" t="s">
        <v>55</v>
      </c>
      <c r="Q5666" s="4">
        <v>22.98</v>
      </c>
      <c r="Y5666" s="4" t="s">
        <v>580</v>
      </c>
      <c r="Z5666" s="4" t="s">
        <v>47</v>
      </c>
      <c r="AA5666" s="4" t="s">
        <v>22367</v>
      </c>
      <c r="AB5666" s="4" t="s">
        <v>58</v>
      </c>
      <c r="AD5666" s="4" t="b">
        <v>0</v>
      </c>
      <c r="AG5666" s="11">
        <f t="shared" si="88"/>
        <v>43334</v>
      </c>
    </row>
    <row r="5667" s="4" customFormat="1" spans="1:33">
      <c r="A5667" s="4" t="s">
        <v>22368</v>
      </c>
      <c r="B5667" s="4" t="s">
        <v>22368</v>
      </c>
      <c r="C5667" s="4" t="s">
        <v>22369</v>
      </c>
      <c r="D5667" s="4" t="s">
        <v>22370</v>
      </c>
      <c r="E5667" s="4" t="s">
        <v>36</v>
      </c>
      <c r="F5667" s="4" t="s">
        <v>37</v>
      </c>
      <c r="G5667" s="4" t="s">
        <v>51</v>
      </c>
      <c r="J5667" s="4" t="s">
        <v>39</v>
      </c>
      <c r="K5667" s="4" t="s">
        <v>77</v>
      </c>
      <c r="L5667" s="4" t="s">
        <v>1216</v>
      </c>
      <c r="M5667" s="4" t="s">
        <v>1217</v>
      </c>
      <c r="N5667" s="4" t="s">
        <v>36</v>
      </c>
      <c r="O5667" s="4">
        <v>1</v>
      </c>
      <c r="P5667" s="4" t="s">
        <v>55</v>
      </c>
      <c r="Q5667" s="4">
        <v>23.98</v>
      </c>
      <c r="Y5667" s="4" t="s">
        <v>22371</v>
      </c>
      <c r="Z5667" s="4" t="s">
        <v>47</v>
      </c>
      <c r="AA5667" s="4" t="s">
        <v>22372</v>
      </c>
      <c r="AB5667" s="4" t="s">
        <v>58</v>
      </c>
      <c r="AD5667" s="4" t="b">
        <v>0</v>
      </c>
      <c r="AG5667" s="11">
        <f t="shared" si="88"/>
        <v>43334</v>
      </c>
    </row>
    <row r="5668" s="4" customFormat="1" spans="1:33">
      <c r="A5668" s="4" t="s">
        <v>22373</v>
      </c>
      <c r="B5668" s="4" t="s">
        <v>22373</v>
      </c>
      <c r="C5668" s="4" t="s">
        <v>22374</v>
      </c>
      <c r="D5668" s="4" t="s">
        <v>22375</v>
      </c>
      <c r="E5668" s="4" t="s">
        <v>36</v>
      </c>
      <c r="F5668" s="4" t="s">
        <v>37</v>
      </c>
      <c r="G5668" s="4" t="s">
        <v>51</v>
      </c>
      <c r="J5668" s="4" t="s">
        <v>39</v>
      </c>
      <c r="K5668" s="4" t="s">
        <v>2492</v>
      </c>
      <c r="L5668" s="4" t="s">
        <v>2493</v>
      </c>
      <c r="M5668" s="4" t="s">
        <v>2494</v>
      </c>
      <c r="N5668" s="4" t="s">
        <v>36</v>
      </c>
      <c r="O5668" s="4">
        <v>1</v>
      </c>
      <c r="P5668" s="4" t="s">
        <v>55</v>
      </c>
      <c r="Q5668" s="4">
        <v>22.98</v>
      </c>
      <c r="Y5668" s="4" t="s">
        <v>22376</v>
      </c>
      <c r="Z5668" s="4" t="s">
        <v>1183</v>
      </c>
      <c r="AA5668" s="4">
        <v>29063</v>
      </c>
      <c r="AB5668" s="4" t="s">
        <v>58</v>
      </c>
      <c r="AD5668" s="4" t="b">
        <v>0</v>
      </c>
      <c r="AG5668" s="11">
        <f t="shared" si="88"/>
        <v>43334</v>
      </c>
    </row>
    <row r="5669" s="4" customFormat="1" spans="1:33">
      <c r="A5669" s="4" t="s">
        <v>22377</v>
      </c>
      <c r="B5669" s="4" t="s">
        <v>22377</v>
      </c>
      <c r="C5669" s="4" t="s">
        <v>22374</v>
      </c>
      <c r="D5669" s="4" t="s">
        <v>22378</v>
      </c>
      <c r="E5669" s="4" t="s">
        <v>161</v>
      </c>
      <c r="F5669" s="4" t="s">
        <v>37</v>
      </c>
      <c r="G5669" s="4" t="s">
        <v>51</v>
      </c>
      <c r="J5669" s="4" t="s">
        <v>39</v>
      </c>
      <c r="K5669" s="4" t="s">
        <v>1110</v>
      </c>
      <c r="L5669" s="4" t="s">
        <v>8691</v>
      </c>
      <c r="M5669" s="4" t="s">
        <v>1112</v>
      </c>
      <c r="N5669" s="4" t="s">
        <v>161</v>
      </c>
      <c r="O5669" s="4">
        <v>0</v>
      </c>
      <c r="Y5669" s="4" t="s">
        <v>22379</v>
      </c>
      <c r="Z5669" s="4" t="s">
        <v>201</v>
      </c>
      <c r="AA5669" s="4" t="s">
        <v>22380</v>
      </c>
      <c r="AB5669" s="4" t="s">
        <v>58</v>
      </c>
      <c r="AD5669" s="4" t="b">
        <v>0</v>
      </c>
      <c r="AG5669" s="11">
        <f t="shared" si="88"/>
        <v>43334</v>
      </c>
    </row>
    <row r="5670" s="4" customFormat="1" spans="1:33">
      <c r="A5670" s="4" t="s">
        <v>22381</v>
      </c>
      <c r="B5670" s="4" t="s">
        <v>22381</v>
      </c>
      <c r="C5670" s="4" t="s">
        <v>22382</v>
      </c>
      <c r="D5670" s="4" t="s">
        <v>21823</v>
      </c>
      <c r="E5670" s="4" t="s">
        <v>36</v>
      </c>
      <c r="F5670" s="4" t="s">
        <v>37</v>
      </c>
      <c r="G5670" s="4" t="s">
        <v>51</v>
      </c>
      <c r="J5670" s="4" t="s">
        <v>39</v>
      </c>
      <c r="K5670" s="4" t="s">
        <v>18425</v>
      </c>
      <c r="L5670" s="4" t="s">
        <v>18426</v>
      </c>
      <c r="M5670" s="4" t="s">
        <v>18427</v>
      </c>
      <c r="N5670" s="4" t="s">
        <v>36</v>
      </c>
      <c r="O5670" s="4">
        <v>1</v>
      </c>
      <c r="P5670" s="4" t="s">
        <v>55</v>
      </c>
      <c r="Q5670" s="4">
        <v>20.98</v>
      </c>
      <c r="Y5670" s="4" t="s">
        <v>4959</v>
      </c>
      <c r="Z5670" s="4" t="s">
        <v>47</v>
      </c>
      <c r="AA5670" s="4" t="s">
        <v>22383</v>
      </c>
      <c r="AB5670" s="4" t="s">
        <v>58</v>
      </c>
      <c r="AD5670" s="4" t="b">
        <v>0</v>
      </c>
      <c r="AG5670" s="11">
        <f t="shared" si="88"/>
        <v>43334</v>
      </c>
    </row>
    <row r="5671" s="4" customFormat="1" spans="1:33">
      <c r="A5671" s="4" t="s">
        <v>22384</v>
      </c>
      <c r="B5671" s="4" t="s">
        <v>22384</v>
      </c>
      <c r="C5671" s="4" t="s">
        <v>22385</v>
      </c>
      <c r="D5671" s="4" t="s">
        <v>22386</v>
      </c>
      <c r="E5671" s="4" t="s">
        <v>36</v>
      </c>
      <c r="F5671" s="4" t="s">
        <v>37</v>
      </c>
      <c r="G5671" s="4" t="s">
        <v>51</v>
      </c>
      <c r="J5671" s="4" t="s">
        <v>39</v>
      </c>
      <c r="K5671" s="4" t="s">
        <v>678</v>
      </c>
      <c r="L5671" s="4" t="s">
        <v>679</v>
      </c>
      <c r="M5671" s="4" t="s">
        <v>680</v>
      </c>
      <c r="N5671" s="4" t="s">
        <v>36</v>
      </c>
      <c r="O5671" s="4">
        <v>1</v>
      </c>
      <c r="P5671" s="4" t="s">
        <v>55</v>
      </c>
      <c r="Q5671" s="4">
        <v>23.98</v>
      </c>
      <c r="Y5671" s="4" t="s">
        <v>13468</v>
      </c>
      <c r="Z5671" s="4" t="s">
        <v>115</v>
      </c>
      <c r="AA5671" s="4" t="s">
        <v>22387</v>
      </c>
      <c r="AB5671" s="4" t="s">
        <v>58</v>
      </c>
      <c r="AD5671" s="4" t="b">
        <v>0</v>
      </c>
      <c r="AG5671" s="11">
        <f t="shared" si="88"/>
        <v>43334</v>
      </c>
    </row>
    <row r="5672" s="4" customFormat="1" spans="1:33">
      <c r="A5672" s="4" t="s">
        <v>22388</v>
      </c>
      <c r="B5672" s="4" t="s">
        <v>22388</v>
      </c>
      <c r="C5672" s="4" t="s">
        <v>22389</v>
      </c>
      <c r="D5672" s="4" t="s">
        <v>22390</v>
      </c>
      <c r="E5672" s="4" t="s">
        <v>36</v>
      </c>
      <c r="F5672" s="4" t="s">
        <v>37</v>
      </c>
      <c r="G5672" s="4" t="s">
        <v>51</v>
      </c>
      <c r="J5672" s="4" t="s">
        <v>39</v>
      </c>
      <c r="K5672" s="4" t="s">
        <v>20147</v>
      </c>
      <c r="L5672" s="4" t="s">
        <v>20148</v>
      </c>
      <c r="M5672" s="4" t="s">
        <v>20149</v>
      </c>
      <c r="N5672" s="4" t="s">
        <v>36</v>
      </c>
      <c r="O5672" s="4">
        <v>1</v>
      </c>
      <c r="P5672" s="4" t="s">
        <v>55</v>
      </c>
      <c r="Q5672" s="4">
        <v>22.98</v>
      </c>
      <c r="Y5672" s="4" t="s">
        <v>22391</v>
      </c>
      <c r="Z5672" s="4" t="s">
        <v>105</v>
      </c>
      <c r="AA5672" s="4" t="s">
        <v>22392</v>
      </c>
      <c r="AB5672" s="4" t="s">
        <v>58</v>
      </c>
      <c r="AD5672" s="4" t="b">
        <v>0</v>
      </c>
      <c r="AG5672" s="11">
        <f t="shared" si="88"/>
        <v>43334</v>
      </c>
    </row>
    <row r="5673" s="4" customFormat="1" spans="1:33">
      <c r="A5673" s="4" t="s">
        <v>22393</v>
      </c>
      <c r="B5673" s="4" t="s">
        <v>22393</v>
      </c>
      <c r="C5673" s="4" t="s">
        <v>22394</v>
      </c>
      <c r="D5673" s="4" t="s">
        <v>22395</v>
      </c>
      <c r="E5673" s="4" t="s">
        <v>36</v>
      </c>
      <c r="F5673" s="4" t="s">
        <v>37</v>
      </c>
      <c r="G5673" s="4" t="s">
        <v>51</v>
      </c>
      <c r="J5673" s="4" t="s">
        <v>39</v>
      </c>
      <c r="K5673" s="4" t="s">
        <v>10171</v>
      </c>
      <c r="L5673" s="4" t="s">
        <v>10172</v>
      </c>
      <c r="M5673" s="4" t="s">
        <v>10173</v>
      </c>
      <c r="N5673" s="4" t="s">
        <v>36</v>
      </c>
      <c r="O5673" s="4">
        <v>1</v>
      </c>
      <c r="P5673" s="4" t="s">
        <v>55</v>
      </c>
      <c r="Q5673" s="4">
        <v>22.98</v>
      </c>
      <c r="Y5673" s="4" t="s">
        <v>1443</v>
      </c>
      <c r="Z5673" s="4" t="s">
        <v>47</v>
      </c>
      <c r="AA5673" s="4" t="s">
        <v>22396</v>
      </c>
      <c r="AB5673" s="4" t="s">
        <v>58</v>
      </c>
      <c r="AD5673" s="4" t="b">
        <v>0</v>
      </c>
      <c r="AG5673" s="11">
        <f t="shared" si="88"/>
        <v>43334</v>
      </c>
    </row>
    <row r="5674" s="4" customFormat="1" spans="1:33">
      <c r="A5674" s="4" t="s">
        <v>22397</v>
      </c>
      <c r="B5674" s="4" t="s">
        <v>22397</v>
      </c>
      <c r="C5674" s="4" t="s">
        <v>22398</v>
      </c>
      <c r="D5674" s="4" t="s">
        <v>22399</v>
      </c>
      <c r="E5674" s="4" t="s">
        <v>36</v>
      </c>
      <c r="F5674" s="4" t="s">
        <v>37</v>
      </c>
      <c r="G5674" s="4" t="s">
        <v>51</v>
      </c>
      <c r="J5674" s="4" t="s">
        <v>110</v>
      </c>
      <c r="K5674" s="4" t="s">
        <v>5149</v>
      </c>
      <c r="L5674" s="4" t="s">
        <v>5150</v>
      </c>
      <c r="M5674" s="4" t="s">
        <v>5151</v>
      </c>
      <c r="N5674" s="4" t="s">
        <v>36</v>
      </c>
      <c r="O5674" s="4">
        <v>1</v>
      </c>
      <c r="P5674" s="4" t="s">
        <v>55</v>
      </c>
      <c r="Q5674" s="4">
        <v>26.98</v>
      </c>
      <c r="S5674" s="4">
        <v>5.82</v>
      </c>
      <c r="Y5674" s="4" t="s">
        <v>1265</v>
      </c>
      <c r="Z5674" s="4" t="s">
        <v>47</v>
      </c>
      <c r="AA5674" s="4" t="s">
        <v>22400</v>
      </c>
      <c r="AB5674" s="4" t="s">
        <v>58</v>
      </c>
      <c r="AD5674" s="4" t="b">
        <v>0</v>
      </c>
      <c r="AG5674" s="11">
        <f t="shared" si="88"/>
        <v>43334</v>
      </c>
    </row>
    <row r="5675" s="4" customFormat="1" spans="1:33">
      <c r="A5675" s="4" t="s">
        <v>22401</v>
      </c>
      <c r="B5675" s="4" t="s">
        <v>22401</v>
      </c>
      <c r="C5675" s="4" t="s">
        <v>22402</v>
      </c>
      <c r="D5675" s="4" t="s">
        <v>22403</v>
      </c>
      <c r="E5675" s="4" t="s">
        <v>36</v>
      </c>
      <c r="F5675" s="4" t="s">
        <v>37</v>
      </c>
      <c r="G5675" s="4" t="s">
        <v>51</v>
      </c>
      <c r="J5675" s="4" t="s">
        <v>39</v>
      </c>
      <c r="K5675" s="4" t="s">
        <v>307</v>
      </c>
      <c r="L5675" s="4" t="s">
        <v>308</v>
      </c>
      <c r="M5675" s="4" t="s">
        <v>309</v>
      </c>
      <c r="N5675" s="4" t="s">
        <v>36</v>
      </c>
      <c r="O5675" s="4">
        <v>1</v>
      </c>
      <c r="P5675" s="4" t="s">
        <v>55</v>
      </c>
      <c r="Q5675" s="4">
        <v>23.98</v>
      </c>
      <c r="Y5675" s="4" t="s">
        <v>22404</v>
      </c>
      <c r="Z5675" s="4" t="s">
        <v>323</v>
      </c>
      <c r="AA5675" s="4" t="s">
        <v>22405</v>
      </c>
      <c r="AB5675" s="4" t="s">
        <v>58</v>
      </c>
      <c r="AD5675" s="4" t="b">
        <v>0</v>
      </c>
      <c r="AG5675" s="11">
        <f t="shared" si="88"/>
        <v>43334</v>
      </c>
    </row>
    <row r="5676" s="4" customFormat="1" spans="1:33">
      <c r="A5676" s="4" t="s">
        <v>22401</v>
      </c>
      <c r="B5676" s="4" t="s">
        <v>22401</v>
      </c>
      <c r="C5676" s="4" t="s">
        <v>22402</v>
      </c>
      <c r="D5676" s="4" t="s">
        <v>22403</v>
      </c>
      <c r="E5676" s="4" t="s">
        <v>36</v>
      </c>
      <c r="F5676" s="4" t="s">
        <v>37</v>
      </c>
      <c r="G5676" s="4" t="s">
        <v>51</v>
      </c>
      <c r="J5676" s="4" t="s">
        <v>39</v>
      </c>
      <c r="K5676" s="4" t="s">
        <v>4000</v>
      </c>
      <c r="L5676" s="4" t="s">
        <v>4001</v>
      </c>
      <c r="M5676" s="4" t="s">
        <v>4002</v>
      </c>
      <c r="N5676" s="4" t="s">
        <v>36</v>
      </c>
      <c r="O5676" s="4">
        <v>1</v>
      </c>
      <c r="P5676" s="4" t="s">
        <v>55</v>
      </c>
      <c r="Q5676" s="4">
        <v>23.98</v>
      </c>
      <c r="Y5676" s="4" t="s">
        <v>22404</v>
      </c>
      <c r="Z5676" s="4" t="s">
        <v>323</v>
      </c>
      <c r="AA5676" s="4" t="s">
        <v>22405</v>
      </c>
      <c r="AB5676" s="4" t="s">
        <v>58</v>
      </c>
      <c r="AD5676" s="4" t="b">
        <v>0</v>
      </c>
      <c r="AG5676" s="11">
        <f t="shared" si="88"/>
        <v>43334</v>
      </c>
    </row>
    <row r="5677" s="4" customFormat="1" spans="1:33">
      <c r="A5677" s="4" t="s">
        <v>22406</v>
      </c>
      <c r="B5677" s="4" t="s">
        <v>22406</v>
      </c>
      <c r="C5677" s="4" t="s">
        <v>22407</v>
      </c>
      <c r="D5677" s="4" t="s">
        <v>22408</v>
      </c>
      <c r="E5677" s="4" t="s">
        <v>36</v>
      </c>
      <c r="F5677" s="4" t="s">
        <v>37</v>
      </c>
      <c r="G5677" s="4" t="s">
        <v>51</v>
      </c>
      <c r="J5677" s="4" t="s">
        <v>39</v>
      </c>
      <c r="K5677" s="4" t="s">
        <v>4393</v>
      </c>
      <c r="L5677" s="4" t="s">
        <v>4394</v>
      </c>
      <c r="M5677" s="4" t="s">
        <v>4395</v>
      </c>
      <c r="N5677" s="4" t="s">
        <v>36</v>
      </c>
      <c r="O5677" s="4">
        <v>1</v>
      </c>
      <c r="P5677" s="4" t="s">
        <v>55</v>
      </c>
      <c r="Q5677" s="4">
        <v>22.98</v>
      </c>
      <c r="Y5677" s="4" t="s">
        <v>22409</v>
      </c>
      <c r="Z5677" s="4" t="s">
        <v>166</v>
      </c>
      <c r="AA5677" s="4" t="s">
        <v>22410</v>
      </c>
      <c r="AB5677" s="4" t="s">
        <v>58</v>
      </c>
      <c r="AD5677" s="4" t="b">
        <v>0</v>
      </c>
      <c r="AG5677" s="11">
        <f t="shared" si="88"/>
        <v>43334</v>
      </c>
    </row>
    <row r="5678" s="4" customFormat="1" spans="1:33">
      <c r="A5678" s="4" t="s">
        <v>22411</v>
      </c>
      <c r="B5678" s="4" t="s">
        <v>22411</v>
      </c>
      <c r="C5678" s="4" t="s">
        <v>22412</v>
      </c>
      <c r="D5678" s="4" t="s">
        <v>22413</v>
      </c>
      <c r="E5678" s="4" t="s">
        <v>36</v>
      </c>
      <c r="F5678" s="4" t="s">
        <v>37</v>
      </c>
      <c r="G5678" s="4" t="s">
        <v>51</v>
      </c>
      <c r="J5678" s="4" t="s">
        <v>39</v>
      </c>
      <c r="K5678" s="4" t="s">
        <v>827</v>
      </c>
      <c r="L5678" s="4" t="s">
        <v>828</v>
      </c>
      <c r="M5678" s="4" t="s">
        <v>829</v>
      </c>
      <c r="N5678" s="4" t="s">
        <v>36</v>
      </c>
      <c r="O5678" s="4">
        <v>2</v>
      </c>
      <c r="P5678" s="4" t="s">
        <v>55</v>
      </c>
      <c r="Q5678" s="4">
        <v>47.96</v>
      </c>
      <c r="Y5678" s="4" t="s">
        <v>22414</v>
      </c>
      <c r="Z5678" s="4" t="s">
        <v>2201</v>
      </c>
      <c r="AA5678" s="4">
        <v>19971</v>
      </c>
      <c r="AB5678" s="4" t="s">
        <v>58</v>
      </c>
      <c r="AD5678" s="4" t="b">
        <v>0</v>
      </c>
      <c r="AG5678" s="11">
        <f t="shared" si="88"/>
        <v>43334</v>
      </c>
    </row>
    <row r="5679" s="4" customFormat="1" spans="1:33">
      <c r="A5679" s="4" t="s">
        <v>22415</v>
      </c>
      <c r="B5679" s="4" t="s">
        <v>22415</v>
      </c>
      <c r="C5679" s="4" t="s">
        <v>22416</v>
      </c>
      <c r="D5679" s="4" t="s">
        <v>22417</v>
      </c>
      <c r="E5679" s="4" t="s">
        <v>36</v>
      </c>
      <c r="F5679" s="4" t="s">
        <v>37</v>
      </c>
      <c r="G5679" s="4" t="s">
        <v>51</v>
      </c>
      <c r="J5679" s="4" t="s">
        <v>39</v>
      </c>
      <c r="K5679" s="4" t="s">
        <v>827</v>
      </c>
      <c r="L5679" s="4" t="s">
        <v>828</v>
      </c>
      <c r="M5679" s="4" t="s">
        <v>829</v>
      </c>
      <c r="N5679" s="4" t="s">
        <v>36</v>
      </c>
      <c r="O5679" s="4">
        <v>1</v>
      </c>
      <c r="P5679" s="4" t="s">
        <v>55</v>
      </c>
      <c r="Q5679" s="4">
        <v>23.98</v>
      </c>
      <c r="Y5679" s="4" t="s">
        <v>3738</v>
      </c>
      <c r="Z5679" s="4" t="s">
        <v>47</v>
      </c>
      <c r="AA5679" s="4" t="s">
        <v>22418</v>
      </c>
      <c r="AB5679" s="4" t="s">
        <v>58</v>
      </c>
      <c r="AD5679" s="4" t="b">
        <v>0</v>
      </c>
      <c r="AG5679" s="11">
        <f t="shared" si="88"/>
        <v>43334</v>
      </c>
    </row>
    <row r="5680" s="4" customFormat="1" spans="1:33">
      <c r="A5680" s="4" t="s">
        <v>22419</v>
      </c>
      <c r="B5680" s="4" t="s">
        <v>22419</v>
      </c>
      <c r="C5680" s="4" t="s">
        <v>22420</v>
      </c>
      <c r="D5680" s="4" t="s">
        <v>22421</v>
      </c>
      <c r="E5680" s="4" t="s">
        <v>36</v>
      </c>
      <c r="F5680" s="4" t="s">
        <v>37</v>
      </c>
      <c r="G5680" s="4" t="s">
        <v>51</v>
      </c>
      <c r="J5680" s="4" t="s">
        <v>39</v>
      </c>
      <c r="K5680" s="4" t="s">
        <v>77</v>
      </c>
      <c r="L5680" s="4" t="s">
        <v>671</v>
      </c>
      <c r="M5680" s="4" t="s">
        <v>672</v>
      </c>
      <c r="N5680" s="4" t="s">
        <v>36</v>
      </c>
      <c r="O5680" s="4">
        <v>1</v>
      </c>
      <c r="P5680" s="4" t="s">
        <v>55</v>
      </c>
      <c r="Q5680" s="4">
        <v>23.98</v>
      </c>
      <c r="Y5680" s="4" t="s">
        <v>2937</v>
      </c>
      <c r="Z5680" s="4" t="s">
        <v>431</v>
      </c>
      <c r="AA5680" s="4" t="s">
        <v>22422</v>
      </c>
      <c r="AB5680" s="4" t="s">
        <v>58</v>
      </c>
      <c r="AD5680" s="4" t="b">
        <v>0</v>
      </c>
      <c r="AG5680" s="11">
        <f t="shared" si="88"/>
        <v>43334</v>
      </c>
    </row>
    <row r="5681" s="4" customFormat="1" spans="1:33">
      <c r="A5681" s="4" t="s">
        <v>22419</v>
      </c>
      <c r="B5681" s="4" t="s">
        <v>22419</v>
      </c>
      <c r="C5681" s="4" t="s">
        <v>22420</v>
      </c>
      <c r="D5681" s="4" t="s">
        <v>22421</v>
      </c>
      <c r="E5681" s="4" t="s">
        <v>36</v>
      </c>
      <c r="F5681" s="4" t="s">
        <v>37</v>
      </c>
      <c r="G5681" s="4" t="s">
        <v>51</v>
      </c>
      <c r="J5681" s="4" t="s">
        <v>39</v>
      </c>
      <c r="K5681" s="4" t="s">
        <v>1770</v>
      </c>
      <c r="L5681" s="4" t="s">
        <v>1771</v>
      </c>
      <c r="M5681" s="4" t="s">
        <v>1772</v>
      </c>
      <c r="N5681" s="4" t="s">
        <v>36</v>
      </c>
      <c r="O5681" s="4">
        <v>1</v>
      </c>
      <c r="P5681" s="4" t="s">
        <v>55</v>
      </c>
      <c r="Q5681" s="4">
        <v>23.98</v>
      </c>
      <c r="Y5681" s="4" t="s">
        <v>2937</v>
      </c>
      <c r="Z5681" s="4" t="s">
        <v>431</v>
      </c>
      <c r="AA5681" s="4" t="s">
        <v>22422</v>
      </c>
      <c r="AB5681" s="4" t="s">
        <v>58</v>
      </c>
      <c r="AD5681" s="4" t="b">
        <v>0</v>
      </c>
      <c r="AG5681" s="11">
        <f t="shared" si="88"/>
        <v>43334</v>
      </c>
    </row>
    <row r="5682" s="4" customFormat="1" spans="1:33">
      <c r="A5682" s="4" t="s">
        <v>22423</v>
      </c>
      <c r="B5682" s="4" t="s">
        <v>22423</v>
      </c>
      <c r="C5682" s="4" t="s">
        <v>22424</v>
      </c>
      <c r="D5682" s="4" t="s">
        <v>22425</v>
      </c>
      <c r="E5682" s="4" t="s">
        <v>36</v>
      </c>
      <c r="F5682" s="4" t="s">
        <v>37</v>
      </c>
      <c r="G5682" s="4" t="s">
        <v>51</v>
      </c>
      <c r="J5682" s="4" t="s">
        <v>39</v>
      </c>
      <c r="K5682" s="4" t="s">
        <v>1354</v>
      </c>
      <c r="L5682" s="4" t="s">
        <v>1355</v>
      </c>
      <c r="M5682" s="4" t="s">
        <v>1356</v>
      </c>
      <c r="N5682" s="4" t="s">
        <v>36</v>
      </c>
      <c r="O5682" s="4">
        <v>1</v>
      </c>
      <c r="P5682" s="4" t="s">
        <v>55</v>
      </c>
      <c r="Q5682" s="4">
        <v>22.98</v>
      </c>
      <c r="Y5682" s="4" t="s">
        <v>10828</v>
      </c>
      <c r="Z5682" s="4" t="s">
        <v>323</v>
      </c>
      <c r="AA5682" s="4" t="s">
        <v>22426</v>
      </c>
      <c r="AB5682" s="4" t="s">
        <v>58</v>
      </c>
      <c r="AD5682" s="4" t="b">
        <v>0</v>
      </c>
      <c r="AG5682" s="11">
        <f t="shared" si="88"/>
        <v>43334</v>
      </c>
    </row>
    <row r="5683" s="4" customFormat="1" spans="1:33">
      <c r="A5683" s="4" t="s">
        <v>22427</v>
      </c>
      <c r="B5683" s="4" t="s">
        <v>22427</v>
      </c>
      <c r="C5683" s="4" t="s">
        <v>22428</v>
      </c>
      <c r="D5683" s="4" t="s">
        <v>22429</v>
      </c>
      <c r="E5683" s="4" t="s">
        <v>36</v>
      </c>
      <c r="F5683" s="4" t="s">
        <v>37</v>
      </c>
      <c r="G5683" s="4" t="s">
        <v>51</v>
      </c>
      <c r="J5683" s="4" t="s">
        <v>891</v>
      </c>
      <c r="K5683" s="4" t="s">
        <v>644</v>
      </c>
      <c r="L5683" s="4" t="s">
        <v>645</v>
      </c>
      <c r="M5683" s="4" t="s">
        <v>646</v>
      </c>
      <c r="N5683" s="4" t="s">
        <v>36</v>
      </c>
      <c r="O5683" s="4">
        <v>1</v>
      </c>
      <c r="P5683" s="4" t="s">
        <v>55</v>
      </c>
      <c r="Q5683" s="4">
        <v>23.98</v>
      </c>
      <c r="Y5683" s="4" t="s">
        <v>8874</v>
      </c>
      <c r="Z5683" s="4" t="s">
        <v>47</v>
      </c>
      <c r="AA5683" s="4" t="s">
        <v>8875</v>
      </c>
      <c r="AB5683" s="4" t="s">
        <v>58</v>
      </c>
      <c r="AD5683" s="4" t="b">
        <v>0</v>
      </c>
      <c r="AG5683" s="11">
        <f t="shared" si="88"/>
        <v>43334</v>
      </c>
    </row>
    <row r="5684" s="4" customFormat="1" spans="1:33">
      <c r="A5684" s="4" t="s">
        <v>22430</v>
      </c>
      <c r="B5684" s="4" t="s">
        <v>22430</v>
      </c>
      <c r="C5684" s="4" t="s">
        <v>22431</v>
      </c>
      <c r="D5684" s="4" t="s">
        <v>22432</v>
      </c>
      <c r="E5684" s="4" t="s">
        <v>36</v>
      </c>
      <c r="F5684" s="4" t="s">
        <v>37</v>
      </c>
      <c r="G5684" s="4" t="s">
        <v>51</v>
      </c>
      <c r="J5684" s="4" t="s">
        <v>39</v>
      </c>
      <c r="K5684" s="4" t="s">
        <v>1958</v>
      </c>
      <c r="L5684" s="4" t="s">
        <v>1959</v>
      </c>
      <c r="M5684" s="4" t="s">
        <v>1960</v>
      </c>
      <c r="N5684" s="4" t="s">
        <v>36</v>
      </c>
      <c r="O5684" s="4">
        <v>1</v>
      </c>
      <c r="P5684" s="4" t="s">
        <v>55</v>
      </c>
      <c r="Q5684" s="4">
        <v>20.98</v>
      </c>
      <c r="Y5684" s="4" t="s">
        <v>22433</v>
      </c>
      <c r="Z5684" s="4" t="s">
        <v>147</v>
      </c>
      <c r="AA5684" s="4" t="s">
        <v>22434</v>
      </c>
      <c r="AB5684" s="4" t="s">
        <v>58</v>
      </c>
      <c r="AD5684" s="4" t="b">
        <v>0</v>
      </c>
      <c r="AG5684" s="11">
        <f t="shared" si="88"/>
        <v>43334</v>
      </c>
    </row>
    <row r="5685" s="4" customFormat="1" spans="1:33">
      <c r="A5685" s="4" t="s">
        <v>22435</v>
      </c>
      <c r="B5685" s="4" t="s">
        <v>22435</v>
      </c>
      <c r="C5685" s="4" t="s">
        <v>22436</v>
      </c>
      <c r="D5685" s="4" t="s">
        <v>22437</v>
      </c>
      <c r="E5685" s="4" t="s">
        <v>36</v>
      </c>
      <c r="F5685" s="4" t="s">
        <v>37</v>
      </c>
      <c r="G5685" s="4" t="s">
        <v>51</v>
      </c>
      <c r="J5685" s="4" t="s">
        <v>39</v>
      </c>
      <c r="K5685" s="4" t="s">
        <v>14720</v>
      </c>
      <c r="L5685" s="4" t="s">
        <v>3408</v>
      </c>
      <c r="M5685" s="4" t="s">
        <v>3409</v>
      </c>
      <c r="N5685" s="4" t="s">
        <v>36</v>
      </c>
      <c r="O5685" s="4">
        <v>1</v>
      </c>
      <c r="P5685" s="4" t="s">
        <v>55</v>
      </c>
      <c r="Q5685" s="4">
        <v>16.98</v>
      </c>
      <c r="R5685" s="4">
        <v>0.88</v>
      </c>
      <c r="Y5685" s="4" t="s">
        <v>22438</v>
      </c>
      <c r="Z5685" s="4" t="s">
        <v>293</v>
      </c>
      <c r="AA5685" s="4" t="s">
        <v>22439</v>
      </c>
      <c r="AB5685" s="4" t="s">
        <v>58</v>
      </c>
      <c r="AD5685" s="4" t="b">
        <v>0</v>
      </c>
      <c r="AG5685" s="11">
        <f t="shared" si="88"/>
        <v>43334</v>
      </c>
    </row>
    <row r="5686" s="4" customFormat="1" spans="1:33">
      <c r="A5686" s="4" t="s">
        <v>22440</v>
      </c>
      <c r="B5686" s="4" t="s">
        <v>22440</v>
      </c>
      <c r="C5686" s="4" t="s">
        <v>22441</v>
      </c>
      <c r="D5686" s="4" t="s">
        <v>22442</v>
      </c>
      <c r="E5686" s="4" t="s">
        <v>36</v>
      </c>
      <c r="F5686" s="4" t="s">
        <v>37</v>
      </c>
      <c r="G5686" s="4" t="s">
        <v>51</v>
      </c>
      <c r="J5686" s="4" t="s">
        <v>39</v>
      </c>
      <c r="K5686" s="4" t="s">
        <v>461</v>
      </c>
      <c r="L5686" s="4" t="s">
        <v>462</v>
      </c>
      <c r="M5686" s="4" t="s">
        <v>463</v>
      </c>
      <c r="N5686" s="4" t="s">
        <v>36</v>
      </c>
      <c r="O5686" s="4">
        <v>1</v>
      </c>
      <c r="P5686" s="4" t="s">
        <v>55</v>
      </c>
      <c r="Q5686" s="4">
        <v>21.98</v>
      </c>
      <c r="Y5686" s="4" t="s">
        <v>22443</v>
      </c>
      <c r="Z5686" s="4" t="s">
        <v>3390</v>
      </c>
      <c r="AA5686" s="4">
        <v>77498</v>
      </c>
      <c r="AB5686" s="4" t="s">
        <v>58</v>
      </c>
      <c r="AD5686" s="4" t="b">
        <v>0</v>
      </c>
      <c r="AG5686" s="11">
        <f t="shared" si="88"/>
        <v>43334</v>
      </c>
    </row>
    <row r="5687" s="4" customFormat="1" spans="1:33">
      <c r="A5687" s="4" t="s">
        <v>22444</v>
      </c>
      <c r="B5687" s="4" t="s">
        <v>22444</v>
      </c>
      <c r="C5687" s="4" t="s">
        <v>22445</v>
      </c>
      <c r="D5687" s="4" t="s">
        <v>22446</v>
      </c>
      <c r="E5687" s="4" t="s">
        <v>36</v>
      </c>
      <c r="F5687" s="4" t="s">
        <v>37</v>
      </c>
      <c r="G5687" s="4" t="s">
        <v>51</v>
      </c>
      <c r="J5687" s="4" t="s">
        <v>39</v>
      </c>
      <c r="K5687" s="4" t="s">
        <v>1751</v>
      </c>
      <c r="L5687" s="4" t="s">
        <v>1752</v>
      </c>
      <c r="M5687" s="4" t="s">
        <v>1753</v>
      </c>
      <c r="N5687" s="4" t="s">
        <v>36</v>
      </c>
      <c r="O5687" s="4">
        <v>1</v>
      </c>
      <c r="P5687" s="4" t="s">
        <v>55</v>
      </c>
      <c r="Q5687" s="4">
        <v>22.98</v>
      </c>
      <c r="Y5687" s="4" t="s">
        <v>897</v>
      </c>
      <c r="Z5687" s="4" t="s">
        <v>5170</v>
      </c>
      <c r="AA5687" s="4">
        <v>60605</v>
      </c>
      <c r="AB5687" s="4" t="s">
        <v>58</v>
      </c>
      <c r="AD5687" s="4" t="b">
        <v>0</v>
      </c>
      <c r="AG5687" s="11">
        <f t="shared" si="88"/>
        <v>43334</v>
      </c>
    </row>
    <row r="5688" s="4" customFormat="1" spans="1:33">
      <c r="A5688" s="4" t="s">
        <v>22447</v>
      </c>
      <c r="B5688" s="4" t="s">
        <v>22447</v>
      </c>
      <c r="C5688" s="4" t="s">
        <v>22448</v>
      </c>
      <c r="D5688" s="4" t="s">
        <v>22449</v>
      </c>
      <c r="E5688" s="4" t="s">
        <v>36</v>
      </c>
      <c r="F5688" s="4" t="s">
        <v>37</v>
      </c>
      <c r="G5688" s="4" t="s">
        <v>51</v>
      </c>
      <c r="J5688" s="4" t="s">
        <v>39</v>
      </c>
      <c r="K5688" s="4" t="s">
        <v>1685</v>
      </c>
      <c r="L5688" s="4" t="s">
        <v>1686</v>
      </c>
      <c r="M5688" s="4" t="s">
        <v>1687</v>
      </c>
      <c r="N5688" s="4" t="s">
        <v>36</v>
      </c>
      <c r="O5688" s="4">
        <v>1</v>
      </c>
      <c r="P5688" s="4" t="s">
        <v>55</v>
      </c>
      <c r="Q5688" s="4">
        <v>23.98</v>
      </c>
      <c r="Y5688" s="4" t="s">
        <v>3203</v>
      </c>
      <c r="Z5688" s="4" t="s">
        <v>738</v>
      </c>
      <c r="AA5688" s="4" t="s">
        <v>8166</v>
      </c>
      <c r="AB5688" s="4" t="s">
        <v>58</v>
      </c>
      <c r="AD5688" s="4" t="b">
        <v>0</v>
      </c>
      <c r="AG5688" s="11">
        <f t="shared" si="88"/>
        <v>43334</v>
      </c>
    </row>
    <row r="5689" s="4" customFormat="1" spans="1:33">
      <c r="A5689" s="4" t="s">
        <v>22450</v>
      </c>
      <c r="B5689" s="4" t="s">
        <v>22450</v>
      </c>
      <c r="C5689" s="4" t="s">
        <v>22451</v>
      </c>
      <c r="D5689" s="4" t="s">
        <v>22452</v>
      </c>
      <c r="E5689" s="4" t="s">
        <v>36</v>
      </c>
      <c r="F5689" s="4" t="s">
        <v>37</v>
      </c>
      <c r="G5689" s="4" t="s">
        <v>51</v>
      </c>
      <c r="J5689" s="4" t="s">
        <v>188</v>
      </c>
      <c r="K5689" s="4" t="s">
        <v>5363</v>
      </c>
      <c r="L5689" s="4" t="s">
        <v>7490</v>
      </c>
      <c r="M5689" s="4" t="s">
        <v>5365</v>
      </c>
      <c r="N5689" s="4" t="s">
        <v>161</v>
      </c>
      <c r="O5689" s="4">
        <v>0</v>
      </c>
      <c r="Y5689" s="4" t="s">
        <v>14062</v>
      </c>
      <c r="Z5689" s="4" t="s">
        <v>258</v>
      </c>
      <c r="AA5689" s="4" t="s">
        <v>19528</v>
      </c>
      <c r="AB5689" s="4" t="s">
        <v>58</v>
      </c>
      <c r="AD5689" s="4" t="b">
        <v>0</v>
      </c>
      <c r="AG5689" s="11">
        <f t="shared" si="88"/>
        <v>43334</v>
      </c>
    </row>
    <row r="5690" s="4" customFormat="1" spans="1:33">
      <c r="A5690" s="4" t="s">
        <v>22450</v>
      </c>
      <c r="B5690" s="4" t="s">
        <v>22450</v>
      </c>
      <c r="C5690" s="4" t="s">
        <v>22451</v>
      </c>
      <c r="D5690" s="4" t="s">
        <v>22452</v>
      </c>
      <c r="E5690" s="4" t="s">
        <v>36</v>
      </c>
      <c r="F5690" s="4" t="s">
        <v>37</v>
      </c>
      <c r="G5690" s="4" t="s">
        <v>51</v>
      </c>
      <c r="J5690" s="4" t="s">
        <v>188</v>
      </c>
      <c r="K5690" s="4" t="s">
        <v>19055</v>
      </c>
      <c r="L5690" s="4" t="s">
        <v>19056</v>
      </c>
      <c r="M5690" s="4" t="s">
        <v>19057</v>
      </c>
      <c r="N5690" s="4" t="s">
        <v>36</v>
      </c>
      <c r="O5690" s="4">
        <v>1</v>
      </c>
      <c r="P5690" s="4" t="s">
        <v>55</v>
      </c>
      <c r="Q5690" s="4">
        <v>23.98</v>
      </c>
      <c r="S5690" s="4">
        <v>3.99</v>
      </c>
      <c r="Y5690" s="4" t="s">
        <v>14062</v>
      </c>
      <c r="Z5690" s="4" t="s">
        <v>258</v>
      </c>
      <c r="AA5690" s="4" t="s">
        <v>19528</v>
      </c>
      <c r="AB5690" s="4" t="s">
        <v>58</v>
      </c>
      <c r="AD5690" s="4" t="b">
        <v>0</v>
      </c>
      <c r="AG5690" s="11">
        <f t="shared" si="88"/>
        <v>43334</v>
      </c>
    </row>
    <row r="5691" s="4" customFormat="1" spans="1:33">
      <c r="A5691" s="4" t="s">
        <v>22450</v>
      </c>
      <c r="B5691" s="4" t="s">
        <v>22450</v>
      </c>
      <c r="C5691" s="4" t="s">
        <v>22451</v>
      </c>
      <c r="D5691" s="4" t="s">
        <v>22452</v>
      </c>
      <c r="E5691" s="4" t="s">
        <v>36</v>
      </c>
      <c r="F5691" s="4" t="s">
        <v>37</v>
      </c>
      <c r="G5691" s="4" t="s">
        <v>51</v>
      </c>
      <c r="J5691" s="4" t="s">
        <v>188</v>
      </c>
      <c r="K5691" s="4" t="s">
        <v>11255</v>
      </c>
      <c r="L5691" s="4" t="s">
        <v>11256</v>
      </c>
      <c r="M5691" s="4" t="s">
        <v>11257</v>
      </c>
      <c r="N5691" s="4" t="s">
        <v>36</v>
      </c>
      <c r="O5691" s="4">
        <v>2</v>
      </c>
      <c r="P5691" s="4" t="s">
        <v>55</v>
      </c>
      <c r="Q5691" s="4">
        <v>47.96</v>
      </c>
      <c r="S5691" s="4">
        <v>7.98</v>
      </c>
      <c r="Y5691" s="4" t="s">
        <v>14062</v>
      </c>
      <c r="Z5691" s="4" t="s">
        <v>258</v>
      </c>
      <c r="AA5691" s="4" t="s">
        <v>19528</v>
      </c>
      <c r="AB5691" s="4" t="s">
        <v>58</v>
      </c>
      <c r="AD5691" s="4" t="b">
        <v>0</v>
      </c>
      <c r="AG5691" s="11">
        <f t="shared" si="88"/>
        <v>43334</v>
      </c>
    </row>
    <row r="5692" s="4" customFormat="1" spans="1:33">
      <c r="A5692" s="4" t="s">
        <v>22453</v>
      </c>
      <c r="B5692" s="4" t="s">
        <v>22453</v>
      </c>
      <c r="C5692" s="4" t="s">
        <v>22454</v>
      </c>
      <c r="D5692" s="4" t="s">
        <v>22455</v>
      </c>
      <c r="E5692" s="4" t="s">
        <v>36</v>
      </c>
      <c r="F5692" s="4" t="s">
        <v>37</v>
      </c>
      <c r="G5692" s="4" t="s">
        <v>51</v>
      </c>
      <c r="J5692" s="4" t="s">
        <v>39</v>
      </c>
      <c r="K5692" s="4" t="s">
        <v>2604</v>
      </c>
      <c r="L5692" s="4" t="s">
        <v>2605</v>
      </c>
      <c r="M5692" s="4" t="s">
        <v>2606</v>
      </c>
      <c r="N5692" s="4" t="s">
        <v>36</v>
      </c>
      <c r="O5692" s="4">
        <v>1</v>
      </c>
      <c r="P5692" s="4" t="s">
        <v>55</v>
      </c>
      <c r="Q5692" s="4">
        <v>22.98</v>
      </c>
      <c r="Y5692" s="4" t="s">
        <v>22456</v>
      </c>
      <c r="Z5692" s="4" t="s">
        <v>398</v>
      </c>
      <c r="AA5692" s="4" t="s">
        <v>22457</v>
      </c>
      <c r="AB5692" s="4" t="s">
        <v>58</v>
      </c>
      <c r="AD5692" s="4" t="b">
        <v>0</v>
      </c>
      <c r="AG5692" s="11">
        <f t="shared" si="88"/>
        <v>43334</v>
      </c>
    </row>
    <row r="5693" s="4" customFormat="1" spans="1:33">
      <c r="A5693" s="4" t="s">
        <v>22458</v>
      </c>
      <c r="B5693" s="4" t="s">
        <v>22458</v>
      </c>
      <c r="C5693" s="4" t="s">
        <v>22459</v>
      </c>
      <c r="D5693" s="4" t="s">
        <v>22460</v>
      </c>
      <c r="E5693" s="4" t="s">
        <v>36</v>
      </c>
      <c r="F5693" s="4" t="s">
        <v>37</v>
      </c>
      <c r="G5693" s="4" t="s">
        <v>51</v>
      </c>
      <c r="J5693" s="4" t="s">
        <v>39</v>
      </c>
      <c r="K5693" s="4" t="s">
        <v>171</v>
      </c>
      <c r="L5693" s="4" t="s">
        <v>172</v>
      </c>
      <c r="M5693" s="4" t="s">
        <v>173</v>
      </c>
      <c r="N5693" s="4" t="s">
        <v>36</v>
      </c>
      <c r="O5693" s="4">
        <v>1</v>
      </c>
      <c r="P5693" s="4" t="s">
        <v>55</v>
      </c>
      <c r="Q5693" s="4">
        <v>23.98</v>
      </c>
      <c r="Y5693" s="4" t="s">
        <v>22461</v>
      </c>
      <c r="Z5693" s="4" t="s">
        <v>105</v>
      </c>
      <c r="AA5693" s="4" t="s">
        <v>22462</v>
      </c>
      <c r="AB5693" s="4" t="s">
        <v>58</v>
      </c>
      <c r="AD5693" s="4" t="b">
        <v>0</v>
      </c>
      <c r="AG5693" s="11">
        <f t="shared" si="88"/>
        <v>43334</v>
      </c>
    </row>
    <row r="5694" s="4" customFormat="1" spans="1:33">
      <c r="A5694" s="4" t="s">
        <v>22463</v>
      </c>
      <c r="B5694" s="4" t="s">
        <v>22463</v>
      </c>
      <c r="C5694" s="4" t="s">
        <v>22464</v>
      </c>
      <c r="D5694" s="4" t="s">
        <v>22465</v>
      </c>
      <c r="E5694" s="4" t="s">
        <v>36</v>
      </c>
      <c r="F5694" s="4" t="s">
        <v>37</v>
      </c>
      <c r="G5694" s="4" t="s">
        <v>51</v>
      </c>
      <c r="J5694" s="4" t="s">
        <v>188</v>
      </c>
      <c r="K5694" s="4" t="s">
        <v>1404</v>
      </c>
      <c r="L5694" s="4" t="s">
        <v>1405</v>
      </c>
      <c r="M5694" s="4" t="s">
        <v>1406</v>
      </c>
      <c r="N5694" s="4" t="s">
        <v>36</v>
      </c>
      <c r="O5694" s="4">
        <v>2</v>
      </c>
      <c r="P5694" s="4" t="s">
        <v>55</v>
      </c>
      <c r="Q5694" s="4">
        <v>47.96</v>
      </c>
      <c r="S5694" s="4">
        <v>7.98</v>
      </c>
      <c r="Y5694" s="4" t="s">
        <v>3190</v>
      </c>
      <c r="Z5694" s="4" t="s">
        <v>323</v>
      </c>
      <c r="AA5694" s="4" t="s">
        <v>22466</v>
      </c>
      <c r="AB5694" s="4" t="s">
        <v>58</v>
      </c>
      <c r="AD5694" s="4" t="b">
        <v>0</v>
      </c>
      <c r="AG5694" s="11">
        <f t="shared" si="88"/>
        <v>43334</v>
      </c>
    </row>
    <row r="5695" s="4" customFormat="1" spans="1:33">
      <c r="A5695" s="4" t="s">
        <v>22467</v>
      </c>
      <c r="B5695" s="4" t="s">
        <v>22467</v>
      </c>
      <c r="C5695" s="4" t="s">
        <v>22468</v>
      </c>
      <c r="D5695" s="4" t="s">
        <v>22469</v>
      </c>
      <c r="E5695" s="4" t="s">
        <v>36</v>
      </c>
      <c r="F5695" s="4" t="s">
        <v>37</v>
      </c>
      <c r="G5695" s="4" t="s">
        <v>51</v>
      </c>
      <c r="J5695" s="4" t="s">
        <v>39</v>
      </c>
      <c r="K5695" s="4" t="s">
        <v>14921</v>
      </c>
      <c r="L5695" s="4" t="s">
        <v>14922</v>
      </c>
      <c r="M5695" s="4" t="s">
        <v>14923</v>
      </c>
      <c r="N5695" s="4" t="s">
        <v>36</v>
      </c>
      <c r="O5695" s="4">
        <v>1</v>
      </c>
      <c r="P5695" s="4" t="s">
        <v>55</v>
      </c>
      <c r="Q5695" s="4">
        <v>27.98</v>
      </c>
      <c r="Y5695" s="4" t="s">
        <v>9050</v>
      </c>
      <c r="Z5695" s="4" t="s">
        <v>233</v>
      </c>
      <c r="AA5695" s="4" t="s">
        <v>22470</v>
      </c>
      <c r="AB5695" s="4" t="s">
        <v>58</v>
      </c>
      <c r="AD5695" s="4" t="b">
        <v>0</v>
      </c>
      <c r="AG5695" s="11">
        <f t="shared" si="88"/>
        <v>43334</v>
      </c>
    </row>
    <row r="5696" s="4" customFormat="1" spans="1:33">
      <c r="A5696" s="4" t="s">
        <v>22471</v>
      </c>
      <c r="B5696" s="4" t="s">
        <v>22471</v>
      </c>
      <c r="C5696" s="4" t="s">
        <v>22472</v>
      </c>
      <c r="D5696" s="4" t="s">
        <v>22473</v>
      </c>
      <c r="E5696" s="4" t="s">
        <v>36</v>
      </c>
      <c r="F5696" s="4" t="s">
        <v>37</v>
      </c>
      <c r="G5696" s="4" t="s">
        <v>51</v>
      </c>
      <c r="J5696" s="4" t="s">
        <v>39</v>
      </c>
      <c r="K5696" s="4" t="s">
        <v>171</v>
      </c>
      <c r="L5696" s="4" t="s">
        <v>172</v>
      </c>
      <c r="M5696" s="4" t="s">
        <v>173</v>
      </c>
      <c r="N5696" s="4" t="s">
        <v>36</v>
      </c>
      <c r="O5696" s="4">
        <v>1</v>
      </c>
      <c r="P5696" s="4" t="s">
        <v>55</v>
      </c>
      <c r="Q5696" s="4">
        <v>23.98</v>
      </c>
      <c r="S5696" s="4">
        <v>3.59</v>
      </c>
      <c r="Y5696" s="4" t="s">
        <v>391</v>
      </c>
      <c r="Z5696" s="4" t="s">
        <v>115</v>
      </c>
      <c r="AA5696" s="4" t="s">
        <v>22474</v>
      </c>
      <c r="AB5696" s="4" t="s">
        <v>58</v>
      </c>
      <c r="AD5696" s="4" t="b">
        <v>0</v>
      </c>
      <c r="AG5696" s="11">
        <f t="shared" si="88"/>
        <v>43334</v>
      </c>
    </row>
    <row r="5697" s="4" customFormat="1" spans="1:33">
      <c r="A5697" s="4" t="s">
        <v>22475</v>
      </c>
      <c r="B5697" s="4" t="s">
        <v>22475</v>
      </c>
      <c r="C5697" s="4" t="s">
        <v>22476</v>
      </c>
      <c r="D5697" s="4" t="s">
        <v>22477</v>
      </c>
      <c r="E5697" s="4" t="s">
        <v>36</v>
      </c>
      <c r="F5697" s="4" t="s">
        <v>37</v>
      </c>
      <c r="G5697" s="4" t="s">
        <v>51</v>
      </c>
      <c r="J5697" s="4" t="s">
        <v>39</v>
      </c>
      <c r="K5697" s="4" t="s">
        <v>340</v>
      </c>
      <c r="L5697" s="4" t="s">
        <v>341</v>
      </c>
      <c r="M5697" s="4" t="s">
        <v>342</v>
      </c>
      <c r="N5697" s="4" t="s">
        <v>36</v>
      </c>
      <c r="O5697" s="4">
        <v>1</v>
      </c>
      <c r="P5697" s="4" t="s">
        <v>55</v>
      </c>
      <c r="Q5697" s="4">
        <v>23.98</v>
      </c>
      <c r="Y5697" s="4" t="s">
        <v>22478</v>
      </c>
      <c r="Z5697" s="4" t="s">
        <v>2105</v>
      </c>
      <c r="AA5697" s="4">
        <v>90047</v>
      </c>
      <c r="AB5697" s="4" t="s">
        <v>58</v>
      </c>
      <c r="AD5697" s="4" t="b">
        <v>0</v>
      </c>
      <c r="AG5697" s="11">
        <f t="shared" si="88"/>
        <v>43334</v>
      </c>
    </row>
    <row r="5698" s="4" customFormat="1" spans="1:33">
      <c r="A5698" s="4" t="s">
        <v>22479</v>
      </c>
      <c r="B5698" s="4" t="s">
        <v>22479</v>
      </c>
      <c r="C5698" s="4" t="s">
        <v>22480</v>
      </c>
      <c r="D5698" s="4" t="s">
        <v>22481</v>
      </c>
      <c r="E5698" s="4" t="s">
        <v>161</v>
      </c>
      <c r="F5698" s="4" t="s">
        <v>37</v>
      </c>
      <c r="G5698" s="4" t="s">
        <v>51</v>
      </c>
      <c r="J5698" s="4" t="s">
        <v>188</v>
      </c>
      <c r="K5698" s="4" t="s">
        <v>11255</v>
      </c>
      <c r="L5698" s="4" t="s">
        <v>11256</v>
      </c>
      <c r="M5698" s="4" t="s">
        <v>11257</v>
      </c>
      <c r="N5698" s="4" t="s">
        <v>161</v>
      </c>
      <c r="O5698" s="4">
        <v>0</v>
      </c>
      <c r="Y5698" s="4" t="s">
        <v>14062</v>
      </c>
      <c r="Z5698" s="4" t="s">
        <v>258</v>
      </c>
      <c r="AA5698" s="4" t="s">
        <v>19528</v>
      </c>
      <c r="AB5698" s="4" t="s">
        <v>58</v>
      </c>
      <c r="AD5698" s="4" t="b">
        <v>0</v>
      </c>
      <c r="AG5698" s="11">
        <f t="shared" ref="AG5698:AG5761" si="89">DATEVALUE(LEFT(C5698,10))</f>
        <v>43334</v>
      </c>
    </row>
    <row r="5699" s="4" customFormat="1" spans="1:33">
      <c r="A5699" s="4" t="s">
        <v>22479</v>
      </c>
      <c r="B5699" s="4" t="s">
        <v>22479</v>
      </c>
      <c r="C5699" s="4" t="s">
        <v>22480</v>
      </c>
      <c r="D5699" s="4" t="s">
        <v>22481</v>
      </c>
      <c r="E5699" s="4" t="s">
        <v>161</v>
      </c>
      <c r="F5699" s="4" t="s">
        <v>37</v>
      </c>
      <c r="G5699" s="4" t="s">
        <v>51</v>
      </c>
      <c r="J5699" s="4" t="s">
        <v>188</v>
      </c>
      <c r="K5699" s="4" t="s">
        <v>19055</v>
      </c>
      <c r="L5699" s="4" t="s">
        <v>19056</v>
      </c>
      <c r="M5699" s="4" t="s">
        <v>19057</v>
      </c>
      <c r="N5699" s="4" t="s">
        <v>161</v>
      </c>
      <c r="O5699" s="4">
        <v>0</v>
      </c>
      <c r="Y5699" s="4" t="s">
        <v>14062</v>
      </c>
      <c r="Z5699" s="4" t="s">
        <v>258</v>
      </c>
      <c r="AA5699" s="4" t="s">
        <v>19528</v>
      </c>
      <c r="AB5699" s="4" t="s">
        <v>58</v>
      </c>
      <c r="AD5699" s="4" t="b">
        <v>0</v>
      </c>
      <c r="AG5699" s="11">
        <f t="shared" si="89"/>
        <v>43334</v>
      </c>
    </row>
    <row r="5700" s="4" customFormat="1" spans="1:33">
      <c r="A5700" s="4" t="s">
        <v>22479</v>
      </c>
      <c r="B5700" s="4" t="s">
        <v>22479</v>
      </c>
      <c r="C5700" s="4" t="s">
        <v>22480</v>
      </c>
      <c r="D5700" s="4" t="s">
        <v>22481</v>
      </c>
      <c r="E5700" s="4" t="s">
        <v>161</v>
      </c>
      <c r="F5700" s="4" t="s">
        <v>37</v>
      </c>
      <c r="G5700" s="4" t="s">
        <v>51</v>
      </c>
      <c r="J5700" s="4" t="s">
        <v>188</v>
      </c>
      <c r="K5700" s="4" t="s">
        <v>5363</v>
      </c>
      <c r="L5700" s="4" t="s">
        <v>7490</v>
      </c>
      <c r="M5700" s="4" t="s">
        <v>5365</v>
      </c>
      <c r="N5700" s="4" t="s">
        <v>161</v>
      </c>
      <c r="O5700" s="4">
        <v>0</v>
      </c>
      <c r="Y5700" s="4" t="s">
        <v>14062</v>
      </c>
      <c r="Z5700" s="4" t="s">
        <v>258</v>
      </c>
      <c r="AA5700" s="4" t="s">
        <v>19528</v>
      </c>
      <c r="AB5700" s="4" t="s">
        <v>58</v>
      </c>
      <c r="AD5700" s="4" t="b">
        <v>0</v>
      </c>
      <c r="AG5700" s="11">
        <f t="shared" si="89"/>
        <v>43334</v>
      </c>
    </row>
    <row r="5701" s="4" customFormat="1" spans="1:33">
      <c r="A5701" s="4" t="s">
        <v>22482</v>
      </c>
      <c r="B5701" s="4" t="s">
        <v>22482</v>
      </c>
      <c r="C5701" s="4" t="s">
        <v>22483</v>
      </c>
      <c r="D5701" s="4" t="s">
        <v>22484</v>
      </c>
      <c r="E5701" s="4" t="s">
        <v>36</v>
      </c>
      <c r="F5701" s="4" t="s">
        <v>37</v>
      </c>
      <c r="G5701" s="4" t="s">
        <v>51</v>
      </c>
      <c r="J5701" s="4" t="s">
        <v>39</v>
      </c>
      <c r="K5701" s="4" t="s">
        <v>2128</v>
      </c>
      <c r="L5701" s="4" t="s">
        <v>2129</v>
      </c>
      <c r="M5701" s="4" t="s">
        <v>2130</v>
      </c>
      <c r="N5701" s="4" t="s">
        <v>36</v>
      </c>
      <c r="O5701" s="4">
        <v>1</v>
      </c>
      <c r="P5701" s="4" t="s">
        <v>55</v>
      </c>
      <c r="Q5701" s="4">
        <v>25.98</v>
      </c>
      <c r="Y5701" s="4" t="s">
        <v>14046</v>
      </c>
      <c r="Z5701" s="4" t="s">
        <v>147</v>
      </c>
      <c r="AA5701" s="4" t="s">
        <v>22485</v>
      </c>
      <c r="AB5701" s="4" t="s">
        <v>58</v>
      </c>
      <c r="AD5701" s="4" t="b">
        <v>0</v>
      </c>
      <c r="AG5701" s="11">
        <f t="shared" si="89"/>
        <v>43334</v>
      </c>
    </row>
    <row r="5702" s="4" customFormat="1" spans="1:33">
      <c r="A5702" s="4" t="s">
        <v>22486</v>
      </c>
      <c r="B5702" s="4" t="s">
        <v>22486</v>
      </c>
      <c r="C5702" s="4" t="s">
        <v>22487</v>
      </c>
      <c r="D5702" s="4" t="s">
        <v>22488</v>
      </c>
      <c r="E5702" s="4" t="s">
        <v>36</v>
      </c>
      <c r="F5702" s="4" t="s">
        <v>37</v>
      </c>
      <c r="G5702" s="4" t="s">
        <v>51</v>
      </c>
      <c r="J5702" s="4" t="s">
        <v>39</v>
      </c>
      <c r="K5702" s="4" t="s">
        <v>4000</v>
      </c>
      <c r="L5702" s="4" t="s">
        <v>4001</v>
      </c>
      <c r="M5702" s="4" t="s">
        <v>4002</v>
      </c>
      <c r="N5702" s="4" t="s">
        <v>36</v>
      </c>
      <c r="O5702" s="4">
        <v>1</v>
      </c>
      <c r="P5702" s="4" t="s">
        <v>55</v>
      </c>
      <c r="Q5702" s="4">
        <v>23.98</v>
      </c>
      <c r="Y5702" s="4" t="s">
        <v>4619</v>
      </c>
      <c r="Z5702" s="4" t="s">
        <v>224</v>
      </c>
      <c r="AA5702" s="4" t="s">
        <v>22489</v>
      </c>
      <c r="AB5702" s="4" t="s">
        <v>58</v>
      </c>
      <c r="AD5702" s="4" t="b">
        <v>0</v>
      </c>
      <c r="AG5702" s="11">
        <f t="shared" si="89"/>
        <v>43334</v>
      </c>
    </row>
    <row r="5703" s="4" customFormat="1" spans="1:33">
      <c r="A5703" s="4" t="s">
        <v>22486</v>
      </c>
      <c r="B5703" s="4" t="s">
        <v>22486</v>
      </c>
      <c r="C5703" s="4" t="s">
        <v>22487</v>
      </c>
      <c r="D5703" s="4" t="s">
        <v>22488</v>
      </c>
      <c r="E5703" s="4" t="s">
        <v>36</v>
      </c>
      <c r="F5703" s="4" t="s">
        <v>37</v>
      </c>
      <c r="G5703" s="4" t="s">
        <v>51</v>
      </c>
      <c r="J5703" s="4" t="s">
        <v>39</v>
      </c>
      <c r="K5703" s="4" t="s">
        <v>987</v>
      </c>
      <c r="L5703" s="4" t="s">
        <v>988</v>
      </c>
      <c r="M5703" s="4" t="s">
        <v>989</v>
      </c>
      <c r="N5703" s="4" t="s">
        <v>36</v>
      </c>
      <c r="O5703" s="4">
        <v>1</v>
      </c>
      <c r="P5703" s="4" t="s">
        <v>55</v>
      </c>
      <c r="Q5703" s="4">
        <v>20.98</v>
      </c>
      <c r="Y5703" s="4" t="s">
        <v>4619</v>
      </c>
      <c r="Z5703" s="4" t="s">
        <v>224</v>
      </c>
      <c r="AA5703" s="4" t="s">
        <v>22489</v>
      </c>
      <c r="AB5703" s="4" t="s">
        <v>58</v>
      </c>
      <c r="AD5703" s="4" t="b">
        <v>0</v>
      </c>
      <c r="AG5703" s="11">
        <f t="shared" si="89"/>
        <v>43334</v>
      </c>
    </row>
    <row r="5704" s="4" customFormat="1" spans="1:33">
      <c r="A5704" s="4" t="s">
        <v>22490</v>
      </c>
      <c r="B5704" s="4" t="s">
        <v>22490</v>
      </c>
      <c r="C5704" s="4" t="s">
        <v>22491</v>
      </c>
      <c r="D5704" s="4" t="s">
        <v>22492</v>
      </c>
      <c r="E5704" s="4" t="s">
        <v>36</v>
      </c>
      <c r="F5704" s="4" t="s">
        <v>37</v>
      </c>
      <c r="G5704" s="4" t="s">
        <v>51</v>
      </c>
      <c r="J5704" s="4" t="s">
        <v>39</v>
      </c>
      <c r="K5704" s="4" t="s">
        <v>81</v>
      </c>
      <c r="L5704" s="4" t="s">
        <v>82</v>
      </c>
      <c r="M5704" s="4" t="s">
        <v>83</v>
      </c>
      <c r="N5704" s="4" t="s">
        <v>36</v>
      </c>
      <c r="O5704" s="4">
        <v>1</v>
      </c>
      <c r="P5704" s="4" t="s">
        <v>55</v>
      </c>
      <c r="Q5704" s="4">
        <v>23.98</v>
      </c>
      <c r="Y5704" s="4" t="s">
        <v>11480</v>
      </c>
      <c r="Z5704" s="4" t="s">
        <v>2105</v>
      </c>
      <c r="AA5704" s="4">
        <v>94538</v>
      </c>
      <c r="AB5704" s="4" t="s">
        <v>58</v>
      </c>
      <c r="AD5704" s="4" t="b">
        <v>0</v>
      </c>
      <c r="AG5704" s="11">
        <f t="shared" si="89"/>
        <v>43334</v>
      </c>
    </row>
    <row r="5705" s="4" customFormat="1" spans="1:33">
      <c r="A5705" s="4" t="s">
        <v>22493</v>
      </c>
      <c r="B5705" s="4" t="s">
        <v>22493</v>
      </c>
      <c r="C5705" s="4" t="s">
        <v>22491</v>
      </c>
      <c r="D5705" s="4" t="s">
        <v>22494</v>
      </c>
      <c r="E5705" s="4" t="s">
        <v>36</v>
      </c>
      <c r="F5705" s="4" t="s">
        <v>37</v>
      </c>
      <c r="G5705" s="4" t="s">
        <v>51</v>
      </c>
      <c r="J5705" s="4" t="s">
        <v>188</v>
      </c>
      <c r="K5705" s="4" t="s">
        <v>380</v>
      </c>
      <c r="L5705" s="4" t="s">
        <v>381</v>
      </c>
      <c r="M5705" s="4" t="s">
        <v>382</v>
      </c>
      <c r="N5705" s="4" t="s">
        <v>36</v>
      </c>
      <c r="O5705" s="4">
        <v>1</v>
      </c>
      <c r="P5705" s="4" t="s">
        <v>55</v>
      </c>
      <c r="Q5705" s="4">
        <v>23.98</v>
      </c>
      <c r="S5705" s="4">
        <v>3.99</v>
      </c>
      <c r="Y5705" s="4" t="s">
        <v>11480</v>
      </c>
      <c r="Z5705" s="4" t="s">
        <v>2105</v>
      </c>
      <c r="AA5705" s="4">
        <v>94538</v>
      </c>
      <c r="AB5705" s="4" t="s">
        <v>58</v>
      </c>
      <c r="AD5705" s="4" t="b">
        <v>0</v>
      </c>
      <c r="AG5705" s="11">
        <f t="shared" si="89"/>
        <v>43334</v>
      </c>
    </row>
    <row r="5706" s="4" customFormat="1" spans="1:33">
      <c r="A5706" s="4" t="s">
        <v>22495</v>
      </c>
      <c r="B5706" s="4" t="s">
        <v>22495</v>
      </c>
      <c r="C5706" s="4" t="s">
        <v>22496</v>
      </c>
      <c r="D5706" s="4" t="s">
        <v>22497</v>
      </c>
      <c r="E5706" s="4" t="s">
        <v>36</v>
      </c>
      <c r="F5706" s="4" t="s">
        <v>37</v>
      </c>
      <c r="G5706" s="4" t="s">
        <v>51</v>
      </c>
      <c r="J5706" s="4" t="s">
        <v>39</v>
      </c>
      <c r="K5706" s="4" t="s">
        <v>4662</v>
      </c>
      <c r="L5706" s="4" t="s">
        <v>4663</v>
      </c>
      <c r="M5706" s="4" t="s">
        <v>4664</v>
      </c>
      <c r="N5706" s="4" t="s">
        <v>36</v>
      </c>
      <c r="O5706" s="4">
        <v>1</v>
      </c>
      <c r="P5706" s="4" t="s">
        <v>55</v>
      </c>
      <c r="Q5706" s="4">
        <v>19.98</v>
      </c>
      <c r="Y5706" s="4" t="s">
        <v>1715</v>
      </c>
      <c r="Z5706" s="4" t="s">
        <v>72</v>
      </c>
      <c r="AA5706" s="4" t="s">
        <v>22498</v>
      </c>
      <c r="AB5706" s="4" t="s">
        <v>58</v>
      </c>
      <c r="AD5706" s="4" t="b">
        <v>0</v>
      </c>
      <c r="AG5706" s="11">
        <f t="shared" si="89"/>
        <v>43334</v>
      </c>
    </row>
    <row r="5707" s="4" customFormat="1" spans="1:33">
      <c r="A5707" s="4" t="s">
        <v>22499</v>
      </c>
      <c r="B5707" s="4" t="s">
        <v>22499</v>
      </c>
      <c r="C5707" s="4" t="s">
        <v>22500</v>
      </c>
      <c r="D5707" s="4" t="s">
        <v>22501</v>
      </c>
      <c r="E5707" s="4" t="s">
        <v>36</v>
      </c>
      <c r="F5707" s="4" t="s">
        <v>37</v>
      </c>
      <c r="G5707" s="4" t="s">
        <v>51</v>
      </c>
      <c r="J5707" s="4" t="s">
        <v>110</v>
      </c>
      <c r="K5707" s="4" t="s">
        <v>171</v>
      </c>
      <c r="L5707" s="4" t="s">
        <v>172</v>
      </c>
      <c r="M5707" s="4" t="s">
        <v>173</v>
      </c>
      <c r="N5707" s="4" t="s">
        <v>36</v>
      </c>
      <c r="O5707" s="4">
        <v>1</v>
      </c>
      <c r="P5707" s="4" t="s">
        <v>55</v>
      </c>
      <c r="Q5707" s="4">
        <v>23.98</v>
      </c>
      <c r="S5707" s="4">
        <v>2.35</v>
      </c>
      <c r="X5707" s="4">
        <v>2.35</v>
      </c>
      <c r="Y5707" s="4" t="s">
        <v>22502</v>
      </c>
      <c r="Z5707" s="4" t="s">
        <v>1183</v>
      </c>
      <c r="AA5707" s="4">
        <v>29003</v>
      </c>
      <c r="AB5707" s="4" t="s">
        <v>58</v>
      </c>
      <c r="AC5707" s="4" t="s">
        <v>915</v>
      </c>
      <c r="AD5707" s="4" t="b">
        <v>0</v>
      </c>
      <c r="AG5707" s="11">
        <f t="shared" si="89"/>
        <v>43334</v>
      </c>
    </row>
    <row r="5708" s="4" customFormat="1" spans="1:33">
      <c r="A5708" s="4" t="s">
        <v>22503</v>
      </c>
      <c r="B5708" s="4" t="s">
        <v>22503</v>
      </c>
      <c r="C5708" s="4" t="s">
        <v>22504</v>
      </c>
      <c r="D5708" s="4" t="s">
        <v>22505</v>
      </c>
      <c r="E5708" s="4" t="s">
        <v>36</v>
      </c>
      <c r="F5708" s="4" t="s">
        <v>37</v>
      </c>
      <c r="G5708" s="4" t="s">
        <v>51</v>
      </c>
      <c r="J5708" s="4" t="s">
        <v>39</v>
      </c>
      <c r="K5708" s="4" t="s">
        <v>22506</v>
      </c>
      <c r="L5708" s="4" t="s">
        <v>22507</v>
      </c>
      <c r="M5708" s="4" t="s">
        <v>22508</v>
      </c>
      <c r="N5708" s="4" t="s">
        <v>36</v>
      </c>
      <c r="O5708" s="4">
        <v>1</v>
      </c>
      <c r="P5708" s="4" t="s">
        <v>55</v>
      </c>
      <c r="Q5708" s="4">
        <v>27.98</v>
      </c>
      <c r="Y5708" s="4" t="s">
        <v>9050</v>
      </c>
      <c r="Z5708" s="4" t="s">
        <v>233</v>
      </c>
      <c r="AA5708" s="4" t="s">
        <v>22470</v>
      </c>
      <c r="AB5708" s="4" t="s">
        <v>58</v>
      </c>
      <c r="AD5708" s="4" t="b">
        <v>0</v>
      </c>
      <c r="AG5708" s="11">
        <f t="shared" si="89"/>
        <v>43334</v>
      </c>
    </row>
    <row r="5709" s="4" customFormat="1" spans="1:33">
      <c r="A5709" s="4" t="s">
        <v>22509</v>
      </c>
      <c r="B5709" s="4" t="s">
        <v>22509</v>
      </c>
      <c r="C5709" s="4" t="s">
        <v>22510</v>
      </c>
      <c r="D5709" s="4" t="s">
        <v>22511</v>
      </c>
      <c r="E5709" s="4" t="s">
        <v>36</v>
      </c>
      <c r="F5709" s="4" t="s">
        <v>37</v>
      </c>
      <c r="G5709" s="4" t="s">
        <v>51</v>
      </c>
      <c r="J5709" s="4" t="s">
        <v>39</v>
      </c>
      <c r="K5709" s="4" t="s">
        <v>5042</v>
      </c>
      <c r="L5709" s="4" t="s">
        <v>5043</v>
      </c>
      <c r="M5709" s="4" t="s">
        <v>5044</v>
      </c>
      <c r="N5709" s="4" t="s">
        <v>36</v>
      </c>
      <c r="O5709" s="4">
        <v>1</v>
      </c>
      <c r="P5709" s="4" t="s">
        <v>55</v>
      </c>
      <c r="Q5709" s="4">
        <v>22.98</v>
      </c>
      <c r="Y5709" s="4" t="s">
        <v>22512</v>
      </c>
      <c r="Z5709" s="4" t="s">
        <v>1192</v>
      </c>
      <c r="AA5709" s="4" t="s">
        <v>22513</v>
      </c>
      <c r="AB5709" s="4" t="s">
        <v>58</v>
      </c>
      <c r="AD5709" s="4" t="b">
        <v>0</v>
      </c>
      <c r="AG5709" s="11">
        <f t="shared" si="89"/>
        <v>43334</v>
      </c>
    </row>
    <row r="5710" s="4" customFormat="1" spans="1:33">
      <c r="A5710" s="4" t="s">
        <v>22514</v>
      </c>
      <c r="B5710" s="4" t="s">
        <v>22514</v>
      </c>
      <c r="C5710" s="4" t="s">
        <v>22515</v>
      </c>
      <c r="D5710" s="4" t="s">
        <v>22516</v>
      </c>
      <c r="E5710" s="4" t="s">
        <v>36</v>
      </c>
      <c r="F5710" s="4" t="s">
        <v>37</v>
      </c>
      <c r="G5710" s="4" t="s">
        <v>51</v>
      </c>
      <c r="J5710" s="4" t="s">
        <v>39</v>
      </c>
      <c r="K5710" s="4" t="s">
        <v>6618</v>
      </c>
      <c r="L5710" s="4" t="s">
        <v>6619</v>
      </c>
      <c r="M5710" s="4" t="s">
        <v>6620</v>
      </c>
      <c r="N5710" s="4" t="s">
        <v>36</v>
      </c>
      <c r="O5710" s="4">
        <v>1</v>
      </c>
      <c r="P5710" s="4" t="s">
        <v>55</v>
      </c>
      <c r="Q5710" s="4">
        <v>23.98</v>
      </c>
      <c r="Y5710" s="4" t="s">
        <v>18458</v>
      </c>
      <c r="Z5710" s="4" t="s">
        <v>1931</v>
      </c>
      <c r="AA5710" s="4">
        <v>6455</v>
      </c>
      <c r="AB5710" s="4" t="s">
        <v>58</v>
      </c>
      <c r="AD5710" s="4" t="b">
        <v>0</v>
      </c>
      <c r="AG5710" s="11">
        <f t="shared" si="89"/>
        <v>43334</v>
      </c>
    </row>
    <row r="5711" s="4" customFormat="1" spans="1:33">
      <c r="A5711" s="4" t="s">
        <v>22517</v>
      </c>
      <c r="B5711" s="4" t="s">
        <v>22517</v>
      </c>
      <c r="C5711" s="4" t="s">
        <v>22518</v>
      </c>
      <c r="D5711" s="4" t="s">
        <v>22519</v>
      </c>
      <c r="E5711" s="4" t="s">
        <v>36</v>
      </c>
      <c r="F5711" s="4" t="s">
        <v>37</v>
      </c>
      <c r="G5711" s="4" t="s">
        <v>51</v>
      </c>
      <c r="J5711" s="4" t="s">
        <v>39</v>
      </c>
      <c r="K5711" s="4" t="s">
        <v>4000</v>
      </c>
      <c r="L5711" s="4" t="s">
        <v>4001</v>
      </c>
      <c r="M5711" s="4" t="s">
        <v>4002</v>
      </c>
      <c r="N5711" s="4" t="s">
        <v>36</v>
      </c>
      <c r="O5711" s="4">
        <v>1</v>
      </c>
      <c r="P5711" s="4" t="s">
        <v>55</v>
      </c>
      <c r="Q5711" s="4">
        <v>23.98</v>
      </c>
      <c r="Y5711" s="4" t="s">
        <v>2242</v>
      </c>
      <c r="Z5711" s="4" t="s">
        <v>47</v>
      </c>
      <c r="AA5711" s="4" t="s">
        <v>22520</v>
      </c>
      <c r="AB5711" s="4" t="s">
        <v>58</v>
      </c>
      <c r="AD5711" s="4" t="b">
        <v>0</v>
      </c>
      <c r="AG5711" s="11">
        <f t="shared" si="89"/>
        <v>43334</v>
      </c>
    </row>
    <row r="5712" s="4" customFormat="1" spans="1:33">
      <c r="A5712" s="4" t="s">
        <v>22517</v>
      </c>
      <c r="B5712" s="4" t="s">
        <v>22517</v>
      </c>
      <c r="C5712" s="4" t="s">
        <v>22518</v>
      </c>
      <c r="D5712" s="4" t="s">
        <v>22519</v>
      </c>
      <c r="E5712" s="4" t="s">
        <v>36</v>
      </c>
      <c r="F5712" s="4" t="s">
        <v>37</v>
      </c>
      <c r="G5712" s="4" t="s">
        <v>51</v>
      </c>
      <c r="J5712" s="4" t="s">
        <v>39</v>
      </c>
      <c r="K5712" s="4" t="s">
        <v>1465</v>
      </c>
      <c r="L5712" s="4" t="s">
        <v>1466</v>
      </c>
      <c r="M5712" s="4" t="s">
        <v>1467</v>
      </c>
      <c r="N5712" s="4" t="s">
        <v>36</v>
      </c>
      <c r="O5712" s="4">
        <v>1</v>
      </c>
      <c r="P5712" s="4" t="s">
        <v>55</v>
      </c>
      <c r="Q5712" s="4">
        <v>22.98</v>
      </c>
      <c r="Y5712" s="4" t="s">
        <v>2242</v>
      </c>
      <c r="Z5712" s="4" t="s">
        <v>47</v>
      </c>
      <c r="AA5712" s="4" t="s">
        <v>22520</v>
      </c>
      <c r="AB5712" s="4" t="s">
        <v>58</v>
      </c>
      <c r="AD5712" s="4" t="b">
        <v>0</v>
      </c>
      <c r="AG5712" s="11">
        <f t="shared" si="89"/>
        <v>43334</v>
      </c>
    </row>
    <row r="5713" s="4" customFormat="1" spans="1:33">
      <c r="A5713" s="4" t="s">
        <v>22521</v>
      </c>
      <c r="B5713" s="4" t="s">
        <v>22521</v>
      </c>
      <c r="C5713" s="4" t="s">
        <v>22522</v>
      </c>
      <c r="D5713" s="4" t="s">
        <v>22523</v>
      </c>
      <c r="E5713" s="4" t="s">
        <v>36</v>
      </c>
      <c r="F5713" s="4" t="s">
        <v>37</v>
      </c>
      <c r="G5713" s="4" t="s">
        <v>51</v>
      </c>
      <c r="J5713" s="4" t="s">
        <v>39</v>
      </c>
      <c r="K5713" s="4" t="s">
        <v>827</v>
      </c>
      <c r="L5713" s="4" t="s">
        <v>828</v>
      </c>
      <c r="M5713" s="4" t="s">
        <v>829</v>
      </c>
      <c r="N5713" s="4" t="s">
        <v>36</v>
      </c>
      <c r="O5713" s="4">
        <v>1</v>
      </c>
      <c r="P5713" s="4" t="s">
        <v>55</v>
      </c>
      <c r="Q5713" s="4">
        <v>23.98</v>
      </c>
      <c r="Y5713" s="4" t="s">
        <v>4065</v>
      </c>
      <c r="Z5713" s="4" t="s">
        <v>1749</v>
      </c>
      <c r="AA5713" s="4" t="s">
        <v>22524</v>
      </c>
      <c r="AB5713" s="4" t="s">
        <v>58</v>
      </c>
      <c r="AD5713" s="4" t="b">
        <v>0</v>
      </c>
      <c r="AG5713" s="11">
        <f t="shared" si="89"/>
        <v>43334</v>
      </c>
    </row>
    <row r="5714" s="4" customFormat="1" spans="1:33">
      <c r="A5714" s="4" t="s">
        <v>22525</v>
      </c>
      <c r="B5714" s="4" t="s">
        <v>22525</v>
      </c>
      <c r="C5714" s="4" t="s">
        <v>22526</v>
      </c>
      <c r="D5714" s="4" t="s">
        <v>22527</v>
      </c>
      <c r="E5714" s="4" t="s">
        <v>36</v>
      </c>
      <c r="F5714" s="4" t="s">
        <v>37</v>
      </c>
      <c r="G5714" s="4" t="s">
        <v>51</v>
      </c>
      <c r="J5714" s="4" t="s">
        <v>39</v>
      </c>
      <c r="K5714" s="4" t="s">
        <v>644</v>
      </c>
      <c r="L5714" s="4" t="s">
        <v>645</v>
      </c>
      <c r="M5714" s="4" t="s">
        <v>646</v>
      </c>
      <c r="N5714" s="4" t="s">
        <v>36</v>
      </c>
      <c r="O5714" s="4">
        <v>1</v>
      </c>
      <c r="P5714" s="4" t="s">
        <v>55</v>
      </c>
      <c r="Q5714" s="4">
        <v>23.98</v>
      </c>
      <c r="Y5714" s="4" t="s">
        <v>14304</v>
      </c>
      <c r="Z5714" s="4" t="s">
        <v>156</v>
      </c>
      <c r="AA5714" s="4">
        <v>17046</v>
      </c>
      <c r="AB5714" s="4" t="s">
        <v>58</v>
      </c>
      <c r="AD5714" s="4" t="b">
        <v>0</v>
      </c>
      <c r="AG5714" s="11">
        <f t="shared" si="89"/>
        <v>43334</v>
      </c>
    </row>
    <row r="5715" s="4" customFormat="1" spans="1:33">
      <c r="A5715" s="4" t="s">
        <v>22528</v>
      </c>
      <c r="B5715" s="4" t="s">
        <v>22528</v>
      </c>
      <c r="C5715" s="4" t="s">
        <v>22529</v>
      </c>
      <c r="D5715" s="4" t="s">
        <v>22530</v>
      </c>
      <c r="E5715" s="4" t="s">
        <v>36</v>
      </c>
      <c r="F5715" s="4" t="s">
        <v>37</v>
      </c>
      <c r="G5715" s="4" t="s">
        <v>51</v>
      </c>
      <c r="J5715" s="4" t="s">
        <v>39</v>
      </c>
      <c r="K5715" s="4" t="s">
        <v>7219</v>
      </c>
      <c r="L5715" s="4" t="s">
        <v>7220</v>
      </c>
      <c r="M5715" s="4" t="s">
        <v>7221</v>
      </c>
      <c r="N5715" s="4" t="s">
        <v>36</v>
      </c>
      <c r="O5715" s="4">
        <v>1</v>
      </c>
      <c r="P5715" s="4" t="s">
        <v>55</v>
      </c>
      <c r="Q5715" s="4">
        <v>22.98</v>
      </c>
      <c r="Y5715" s="4" t="s">
        <v>22531</v>
      </c>
      <c r="Z5715" s="4" t="s">
        <v>1192</v>
      </c>
      <c r="AA5715" s="4" t="s">
        <v>22532</v>
      </c>
      <c r="AB5715" s="4" t="s">
        <v>58</v>
      </c>
      <c r="AD5715" s="4" t="b">
        <v>0</v>
      </c>
      <c r="AG5715" s="11">
        <f t="shared" si="89"/>
        <v>43334</v>
      </c>
    </row>
    <row r="5716" s="4" customFormat="1" spans="1:33">
      <c r="A5716" s="4" t="s">
        <v>22533</v>
      </c>
      <c r="B5716" s="4" t="s">
        <v>22533</v>
      </c>
      <c r="C5716" s="4" t="s">
        <v>22534</v>
      </c>
      <c r="D5716" s="4" t="s">
        <v>22535</v>
      </c>
      <c r="E5716" s="4" t="s">
        <v>36</v>
      </c>
      <c r="F5716" s="4" t="s">
        <v>37</v>
      </c>
      <c r="G5716" s="4" t="s">
        <v>51</v>
      </c>
      <c r="J5716" s="4" t="s">
        <v>39</v>
      </c>
      <c r="K5716" s="4" t="s">
        <v>5882</v>
      </c>
      <c r="L5716" s="4" t="s">
        <v>19235</v>
      </c>
      <c r="M5716" s="4" t="s">
        <v>5884</v>
      </c>
      <c r="N5716" s="4" t="s">
        <v>36</v>
      </c>
      <c r="O5716" s="4">
        <v>1</v>
      </c>
      <c r="P5716" s="4" t="s">
        <v>55</v>
      </c>
      <c r="Q5716" s="4">
        <v>19.98</v>
      </c>
      <c r="Y5716" s="4" t="s">
        <v>1827</v>
      </c>
      <c r="Z5716" s="4" t="s">
        <v>784</v>
      </c>
      <c r="AA5716" s="4" t="s">
        <v>22536</v>
      </c>
      <c r="AB5716" s="4" t="s">
        <v>58</v>
      </c>
      <c r="AD5716" s="4" t="b">
        <v>0</v>
      </c>
      <c r="AG5716" s="11">
        <f t="shared" si="89"/>
        <v>43334</v>
      </c>
    </row>
    <row r="5717" s="4" customFormat="1" spans="1:33">
      <c r="A5717" s="4" t="s">
        <v>22537</v>
      </c>
      <c r="B5717" s="4" t="s">
        <v>22537</v>
      </c>
      <c r="C5717" s="4" t="s">
        <v>22538</v>
      </c>
      <c r="D5717" s="4" t="s">
        <v>22539</v>
      </c>
      <c r="E5717" s="4" t="s">
        <v>36</v>
      </c>
      <c r="F5717" s="4" t="s">
        <v>37</v>
      </c>
      <c r="G5717" s="4" t="s">
        <v>51</v>
      </c>
      <c r="J5717" s="4" t="s">
        <v>39</v>
      </c>
      <c r="K5717" s="4" t="s">
        <v>125</v>
      </c>
      <c r="L5717" s="4" t="s">
        <v>126</v>
      </c>
      <c r="M5717" s="4" t="s">
        <v>127</v>
      </c>
      <c r="N5717" s="4" t="s">
        <v>36</v>
      </c>
      <c r="O5717" s="4">
        <v>1</v>
      </c>
      <c r="P5717" s="4" t="s">
        <v>55</v>
      </c>
      <c r="Q5717" s="4">
        <v>23.98</v>
      </c>
      <c r="Y5717" s="4" t="s">
        <v>1443</v>
      </c>
      <c r="Z5717" s="4" t="s">
        <v>47</v>
      </c>
      <c r="AA5717" s="4" t="s">
        <v>22540</v>
      </c>
      <c r="AB5717" s="4" t="s">
        <v>58</v>
      </c>
      <c r="AD5717" s="4" t="b">
        <v>0</v>
      </c>
      <c r="AG5717" s="11">
        <f t="shared" si="89"/>
        <v>43334</v>
      </c>
    </row>
    <row r="5718" s="4" customFormat="1" spans="1:33">
      <c r="A5718" s="4" t="s">
        <v>22541</v>
      </c>
      <c r="B5718" s="4" t="s">
        <v>22541</v>
      </c>
      <c r="C5718" s="4" t="s">
        <v>22542</v>
      </c>
      <c r="D5718" s="4" t="s">
        <v>22543</v>
      </c>
      <c r="E5718" s="4" t="s">
        <v>36</v>
      </c>
      <c r="F5718" s="4" t="s">
        <v>37</v>
      </c>
      <c r="G5718" s="4" t="s">
        <v>51</v>
      </c>
      <c r="J5718" s="4" t="s">
        <v>39</v>
      </c>
      <c r="K5718" s="4" t="s">
        <v>1006</v>
      </c>
      <c r="L5718" s="4" t="s">
        <v>5374</v>
      </c>
      <c r="M5718" s="4" t="s">
        <v>1008</v>
      </c>
      <c r="N5718" s="4" t="s">
        <v>36</v>
      </c>
      <c r="O5718" s="4">
        <v>1</v>
      </c>
      <c r="P5718" s="4" t="s">
        <v>55</v>
      </c>
      <c r="Q5718" s="4">
        <v>19.98</v>
      </c>
      <c r="Y5718" s="4" t="s">
        <v>22544</v>
      </c>
      <c r="Z5718" s="4" t="s">
        <v>138</v>
      </c>
      <c r="AA5718" s="4">
        <v>55447</v>
      </c>
      <c r="AB5718" s="4" t="s">
        <v>58</v>
      </c>
      <c r="AD5718" s="4" t="b">
        <v>0</v>
      </c>
      <c r="AG5718" s="11">
        <f t="shared" si="89"/>
        <v>43334</v>
      </c>
    </row>
    <row r="5719" s="4" customFormat="1" spans="1:33">
      <c r="A5719" s="4" t="s">
        <v>22545</v>
      </c>
      <c r="B5719" s="4" t="s">
        <v>22545</v>
      </c>
      <c r="C5719" s="4" t="s">
        <v>22546</v>
      </c>
      <c r="D5719" s="4" t="s">
        <v>22547</v>
      </c>
      <c r="E5719" s="4" t="s">
        <v>36</v>
      </c>
      <c r="F5719" s="4" t="s">
        <v>37</v>
      </c>
      <c r="G5719" s="4" t="s">
        <v>51</v>
      </c>
      <c r="J5719" s="4" t="s">
        <v>39</v>
      </c>
      <c r="K5719" s="4" t="s">
        <v>162</v>
      </c>
      <c r="L5719" s="4" t="s">
        <v>163</v>
      </c>
      <c r="M5719" s="4" t="s">
        <v>164</v>
      </c>
      <c r="N5719" s="4" t="s">
        <v>36</v>
      </c>
      <c r="O5719" s="4">
        <v>1</v>
      </c>
      <c r="P5719" s="4" t="s">
        <v>55</v>
      </c>
      <c r="Q5719" s="4">
        <v>22.98</v>
      </c>
      <c r="Y5719" s="4" t="s">
        <v>6174</v>
      </c>
      <c r="Z5719" s="4" t="s">
        <v>166</v>
      </c>
      <c r="AA5719" s="4" t="s">
        <v>22548</v>
      </c>
      <c r="AB5719" s="4" t="s">
        <v>58</v>
      </c>
      <c r="AD5719" s="4" t="b">
        <v>0</v>
      </c>
      <c r="AG5719" s="11">
        <f t="shared" si="89"/>
        <v>43334</v>
      </c>
    </row>
    <row r="5720" s="4" customFormat="1" spans="1:33">
      <c r="A5720" s="4" t="s">
        <v>22549</v>
      </c>
      <c r="B5720" s="4" t="s">
        <v>22549</v>
      </c>
      <c r="C5720" s="4" t="s">
        <v>22550</v>
      </c>
      <c r="D5720" s="4" t="s">
        <v>22551</v>
      </c>
      <c r="E5720" s="4" t="s">
        <v>36</v>
      </c>
      <c r="F5720" s="4" t="s">
        <v>37</v>
      </c>
      <c r="G5720" s="4" t="s">
        <v>51</v>
      </c>
      <c r="J5720" s="4" t="s">
        <v>39</v>
      </c>
      <c r="K5720" s="4" t="s">
        <v>128</v>
      </c>
      <c r="L5720" s="4" t="s">
        <v>129</v>
      </c>
      <c r="M5720" s="4" t="s">
        <v>130</v>
      </c>
      <c r="N5720" s="4" t="s">
        <v>36</v>
      </c>
      <c r="O5720" s="4">
        <v>1</v>
      </c>
      <c r="P5720" s="4" t="s">
        <v>55</v>
      </c>
      <c r="Q5720" s="4">
        <v>23.98</v>
      </c>
      <c r="Y5720" s="4" t="s">
        <v>12448</v>
      </c>
      <c r="Z5720" s="4" t="s">
        <v>431</v>
      </c>
      <c r="AA5720" s="4" t="s">
        <v>22552</v>
      </c>
      <c r="AB5720" s="4" t="s">
        <v>58</v>
      </c>
      <c r="AD5720" s="4" t="b">
        <v>0</v>
      </c>
      <c r="AG5720" s="11">
        <f t="shared" si="89"/>
        <v>43334</v>
      </c>
    </row>
    <row r="5721" s="4" customFormat="1" spans="1:33">
      <c r="A5721" s="4" t="s">
        <v>22553</v>
      </c>
      <c r="B5721" s="4" t="s">
        <v>22553</v>
      </c>
      <c r="C5721" s="4" t="s">
        <v>22554</v>
      </c>
      <c r="D5721" s="4" t="s">
        <v>22555</v>
      </c>
      <c r="E5721" s="4" t="s">
        <v>36</v>
      </c>
      <c r="F5721" s="4" t="s">
        <v>37</v>
      </c>
      <c r="G5721" s="4" t="s">
        <v>51</v>
      </c>
      <c r="J5721" s="4" t="s">
        <v>39</v>
      </c>
      <c r="K5721" s="4" t="s">
        <v>1132</v>
      </c>
      <c r="L5721" s="4" t="s">
        <v>1133</v>
      </c>
      <c r="M5721" s="4" t="s">
        <v>1134</v>
      </c>
      <c r="N5721" s="4" t="s">
        <v>36</v>
      </c>
      <c r="O5721" s="4">
        <v>1</v>
      </c>
      <c r="P5721" s="4" t="s">
        <v>55</v>
      </c>
      <c r="Q5721" s="4">
        <v>23.98</v>
      </c>
      <c r="Y5721" s="4" t="s">
        <v>7543</v>
      </c>
      <c r="Z5721" s="4" t="s">
        <v>368</v>
      </c>
      <c r="AA5721" s="4" t="s">
        <v>22556</v>
      </c>
      <c r="AB5721" s="4" t="s">
        <v>58</v>
      </c>
      <c r="AD5721" s="4" t="b">
        <v>0</v>
      </c>
      <c r="AG5721" s="11">
        <f t="shared" si="89"/>
        <v>43334</v>
      </c>
    </row>
    <row r="5722" s="4" customFormat="1" spans="1:33">
      <c r="A5722" s="4" t="s">
        <v>22557</v>
      </c>
      <c r="B5722" s="4" t="s">
        <v>22557</v>
      </c>
      <c r="C5722" s="4" t="s">
        <v>22558</v>
      </c>
      <c r="D5722" s="4" t="s">
        <v>22559</v>
      </c>
      <c r="E5722" s="4" t="s">
        <v>36</v>
      </c>
      <c r="F5722" s="4" t="s">
        <v>37</v>
      </c>
      <c r="G5722" s="4" t="s">
        <v>51</v>
      </c>
      <c r="J5722" s="4" t="s">
        <v>39</v>
      </c>
      <c r="K5722" s="4" t="s">
        <v>358</v>
      </c>
      <c r="L5722" s="4" t="s">
        <v>3029</v>
      </c>
      <c r="M5722" s="4" t="s">
        <v>360</v>
      </c>
      <c r="N5722" s="4" t="s">
        <v>36</v>
      </c>
      <c r="O5722" s="4">
        <v>1</v>
      </c>
      <c r="P5722" s="4" t="s">
        <v>55</v>
      </c>
      <c r="Q5722" s="4">
        <v>17.98</v>
      </c>
      <c r="Y5722" s="4" t="s">
        <v>5584</v>
      </c>
      <c r="Z5722" s="4" t="s">
        <v>47</v>
      </c>
      <c r="AA5722" s="4" t="s">
        <v>22560</v>
      </c>
      <c r="AB5722" s="4" t="s">
        <v>58</v>
      </c>
      <c r="AD5722" s="4" t="b">
        <v>0</v>
      </c>
      <c r="AG5722" s="11">
        <f t="shared" si="89"/>
        <v>43334</v>
      </c>
    </row>
    <row r="5723" s="4" customFormat="1" spans="1:33">
      <c r="A5723" s="4" t="s">
        <v>22561</v>
      </c>
      <c r="B5723" s="4" t="s">
        <v>22561</v>
      </c>
      <c r="C5723" s="4" t="s">
        <v>22562</v>
      </c>
      <c r="D5723" s="4" t="s">
        <v>22563</v>
      </c>
      <c r="E5723" s="4" t="s">
        <v>36</v>
      </c>
      <c r="F5723" s="4" t="s">
        <v>37</v>
      </c>
      <c r="G5723" s="4" t="s">
        <v>51</v>
      </c>
      <c r="J5723" s="4" t="s">
        <v>39</v>
      </c>
      <c r="K5723" s="4" t="s">
        <v>1188</v>
      </c>
      <c r="L5723" s="4" t="s">
        <v>1189</v>
      </c>
      <c r="M5723" s="4" t="s">
        <v>1190</v>
      </c>
      <c r="N5723" s="4" t="s">
        <v>36</v>
      </c>
      <c r="O5723" s="4">
        <v>1</v>
      </c>
      <c r="P5723" s="4" t="s">
        <v>55</v>
      </c>
      <c r="Q5723" s="4">
        <v>23.98</v>
      </c>
      <c r="Y5723" s="4" t="s">
        <v>14078</v>
      </c>
      <c r="Z5723" s="4" t="s">
        <v>233</v>
      </c>
      <c r="AA5723" s="4" t="s">
        <v>22564</v>
      </c>
      <c r="AB5723" s="4" t="s">
        <v>58</v>
      </c>
      <c r="AD5723" s="4" t="b">
        <v>0</v>
      </c>
      <c r="AG5723" s="11">
        <f t="shared" si="89"/>
        <v>43334</v>
      </c>
    </row>
    <row r="5724" s="4" customFormat="1" spans="1:33">
      <c r="A5724" s="4" t="s">
        <v>22565</v>
      </c>
      <c r="B5724" s="4" t="s">
        <v>22565</v>
      </c>
      <c r="C5724" s="4" t="s">
        <v>22566</v>
      </c>
      <c r="D5724" s="4" t="s">
        <v>22567</v>
      </c>
      <c r="E5724" s="4" t="s">
        <v>36</v>
      </c>
      <c r="F5724" s="4" t="s">
        <v>37</v>
      </c>
      <c r="G5724" s="4" t="s">
        <v>51</v>
      </c>
      <c r="J5724" s="4" t="s">
        <v>39</v>
      </c>
      <c r="K5724" s="4" t="s">
        <v>1941</v>
      </c>
      <c r="L5724" s="4" t="s">
        <v>1942</v>
      </c>
      <c r="M5724" s="4" t="s">
        <v>1943</v>
      </c>
      <c r="N5724" s="4" t="s">
        <v>36</v>
      </c>
      <c r="O5724" s="4">
        <v>1</v>
      </c>
      <c r="P5724" s="4" t="s">
        <v>55</v>
      </c>
      <c r="Q5724" s="4">
        <v>23.98</v>
      </c>
      <c r="Y5724" s="4" t="s">
        <v>3259</v>
      </c>
      <c r="Z5724" s="4" t="s">
        <v>862</v>
      </c>
      <c r="AA5724" s="4" t="s">
        <v>18969</v>
      </c>
      <c r="AB5724" s="4" t="s">
        <v>58</v>
      </c>
      <c r="AD5724" s="4" t="b">
        <v>0</v>
      </c>
      <c r="AG5724" s="11">
        <f t="shared" si="89"/>
        <v>43334</v>
      </c>
    </row>
    <row r="5725" s="4" customFormat="1" spans="1:33">
      <c r="A5725" s="4" t="s">
        <v>22568</v>
      </c>
      <c r="B5725" s="4" t="s">
        <v>22568</v>
      </c>
      <c r="C5725" s="4" t="s">
        <v>22569</v>
      </c>
      <c r="D5725" s="4" t="s">
        <v>22570</v>
      </c>
      <c r="E5725" s="4" t="s">
        <v>36</v>
      </c>
      <c r="F5725" s="4" t="s">
        <v>37</v>
      </c>
      <c r="G5725" s="4" t="s">
        <v>51</v>
      </c>
      <c r="J5725" s="4" t="s">
        <v>188</v>
      </c>
      <c r="K5725" s="4" t="s">
        <v>1770</v>
      </c>
      <c r="L5725" s="4" t="s">
        <v>1771</v>
      </c>
      <c r="M5725" s="4" t="s">
        <v>1772</v>
      </c>
      <c r="N5725" s="4" t="s">
        <v>36</v>
      </c>
      <c r="O5725" s="4">
        <v>1</v>
      </c>
      <c r="P5725" s="4" t="s">
        <v>55</v>
      </c>
      <c r="Q5725" s="4">
        <v>23.98</v>
      </c>
      <c r="S5725" s="4">
        <v>3.99</v>
      </c>
      <c r="Y5725" s="4" t="s">
        <v>22571</v>
      </c>
      <c r="Z5725" s="4" t="s">
        <v>6292</v>
      </c>
      <c r="AA5725" s="4">
        <v>56701</v>
      </c>
      <c r="AB5725" s="4" t="s">
        <v>58</v>
      </c>
      <c r="AD5725" s="4" t="b">
        <v>0</v>
      </c>
      <c r="AG5725" s="11">
        <f t="shared" si="89"/>
        <v>43334</v>
      </c>
    </row>
    <row r="5726" s="4" customFormat="1" spans="1:33">
      <c r="A5726" s="4" t="s">
        <v>22568</v>
      </c>
      <c r="B5726" s="4" t="s">
        <v>22568</v>
      </c>
      <c r="C5726" s="4" t="s">
        <v>22569</v>
      </c>
      <c r="D5726" s="4" t="s">
        <v>22570</v>
      </c>
      <c r="E5726" s="4" t="s">
        <v>36</v>
      </c>
      <c r="F5726" s="4" t="s">
        <v>37</v>
      </c>
      <c r="G5726" s="4" t="s">
        <v>51</v>
      </c>
      <c r="J5726" s="4" t="s">
        <v>188</v>
      </c>
      <c r="K5726" s="4" t="s">
        <v>77</v>
      </c>
      <c r="L5726" s="4" t="s">
        <v>671</v>
      </c>
      <c r="M5726" s="4" t="s">
        <v>672</v>
      </c>
      <c r="N5726" s="4" t="s">
        <v>36</v>
      </c>
      <c r="O5726" s="4">
        <v>1</v>
      </c>
      <c r="P5726" s="4" t="s">
        <v>55</v>
      </c>
      <c r="Q5726" s="4">
        <v>23.98</v>
      </c>
      <c r="S5726" s="4">
        <v>3.99</v>
      </c>
      <c r="Y5726" s="4" t="s">
        <v>22571</v>
      </c>
      <c r="Z5726" s="4" t="s">
        <v>6292</v>
      </c>
      <c r="AA5726" s="4">
        <v>56701</v>
      </c>
      <c r="AB5726" s="4" t="s">
        <v>58</v>
      </c>
      <c r="AD5726" s="4" t="b">
        <v>0</v>
      </c>
      <c r="AG5726" s="11">
        <f t="shared" si="89"/>
        <v>43334</v>
      </c>
    </row>
    <row r="5727" s="4" customFormat="1" spans="1:33">
      <c r="A5727" s="4" t="s">
        <v>22572</v>
      </c>
      <c r="B5727" s="4" t="s">
        <v>22572</v>
      </c>
      <c r="C5727" s="4" t="s">
        <v>22573</v>
      </c>
      <c r="D5727" s="4" t="s">
        <v>22574</v>
      </c>
      <c r="E5727" s="4" t="s">
        <v>36</v>
      </c>
      <c r="F5727" s="4" t="s">
        <v>37</v>
      </c>
      <c r="G5727" s="4" t="s">
        <v>51</v>
      </c>
      <c r="J5727" s="4" t="s">
        <v>39</v>
      </c>
      <c r="K5727" s="4" t="s">
        <v>1802</v>
      </c>
      <c r="L5727" s="4" t="s">
        <v>1803</v>
      </c>
      <c r="M5727" s="4" t="s">
        <v>1804</v>
      </c>
      <c r="N5727" s="4" t="s">
        <v>36</v>
      </c>
      <c r="O5727" s="4">
        <v>1</v>
      </c>
      <c r="P5727" s="4" t="s">
        <v>55</v>
      </c>
      <c r="Q5727" s="4">
        <v>25.98</v>
      </c>
      <c r="R5727" s="4">
        <v>2.6</v>
      </c>
      <c r="Y5727" s="4" t="s">
        <v>21802</v>
      </c>
      <c r="Z5727" s="4" t="s">
        <v>299</v>
      </c>
      <c r="AA5727" s="4" t="s">
        <v>22575</v>
      </c>
      <c r="AB5727" s="4" t="s">
        <v>58</v>
      </c>
      <c r="AD5727" s="4" t="b">
        <v>0</v>
      </c>
      <c r="AG5727" s="11">
        <f t="shared" si="89"/>
        <v>43334</v>
      </c>
    </row>
    <row r="5728" s="4" customFormat="1" spans="1:33">
      <c r="A5728" s="4" t="s">
        <v>22576</v>
      </c>
      <c r="B5728" s="4" t="s">
        <v>22576</v>
      </c>
      <c r="C5728" s="4" t="s">
        <v>22577</v>
      </c>
      <c r="D5728" s="4" t="s">
        <v>22578</v>
      </c>
      <c r="E5728" s="4" t="s">
        <v>36</v>
      </c>
      <c r="F5728" s="4" t="s">
        <v>37</v>
      </c>
      <c r="G5728" s="4" t="s">
        <v>51</v>
      </c>
      <c r="J5728" s="4" t="s">
        <v>891</v>
      </c>
      <c r="K5728" s="4" t="s">
        <v>7105</v>
      </c>
      <c r="L5728" s="4" t="s">
        <v>7106</v>
      </c>
      <c r="M5728" s="4" t="s">
        <v>7107</v>
      </c>
      <c r="N5728" s="4" t="s">
        <v>36</v>
      </c>
      <c r="O5728" s="4">
        <v>1</v>
      </c>
      <c r="P5728" s="4" t="s">
        <v>55</v>
      </c>
      <c r="Q5728" s="4">
        <v>21.98</v>
      </c>
      <c r="Y5728" s="4" t="s">
        <v>22579</v>
      </c>
      <c r="Z5728" s="4" t="s">
        <v>72</v>
      </c>
      <c r="AA5728" s="4" t="s">
        <v>22580</v>
      </c>
      <c r="AB5728" s="4" t="s">
        <v>58</v>
      </c>
      <c r="AD5728" s="4" t="b">
        <v>0</v>
      </c>
      <c r="AG5728" s="11">
        <f t="shared" si="89"/>
        <v>43334</v>
      </c>
    </row>
    <row r="5729" s="4" customFormat="1" spans="1:33">
      <c r="A5729" s="4" t="s">
        <v>22581</v>
      </c>
      <c r="B5729" s="4" t="s">
        <v>22581</v>
      </c>
      <c r="C5729" s="4" t="s">
        <v>22582</v>
      </c>
      <c r="D5729" s="4" t="s">
        <v>22583</v>
      </c>
      <c r="E5729" s="4" t="s">
        <v>36</v>
      </c>
      <c r="F5729" s="4" t="s">
        <v>37</v>
      </c>
      <c r="G5729" s="4" t="s">
        <v>51</v>
      </c>
      <c r="J5729" s="4" t="s">
        <v>39</v>
      </c>
      <c r="K5729" s="4" t="s">
        <v>2036</v>
      </c>
      <c r="L5729" s="4" t="s">
        <v>10016</v>
      </c>
      <c r="M5729" s="4" t="s">
        <v>2038</v>
      </c>
      <c r="N5729" s="4" t="s">
        <v>36</v>
      </c>
      <c r="O5729" s="4">
        <v>1</v>
      </c>
      <c r="P5729" s="4" t="s">
        <v>55</v>
      </c>
      <c r="Q5729" s="4">
        <v>23.98</v>
      </c>
      <c r="Y5729" s="4" t="s">
        <v>16330</v>
      </c>
      <c r="Z5729" s="4" t="s">
        <v>147</v>
      </c>
      <c r="AA5729" s="4" t="s">
        <v>22584</v>
      </c>
      <c r="AB5729" s="4" t="s">
        <v>58</v>
      </c>
      <c r="AD5729" s="4" t="b">
        <v>0</v>
      </c>
      <c r="AG5729" s="11">
        <f t="shared" si="89"/>
        <v>43334</v>
      </c>
    </row>
    <row r="5730" s="4" customFormat="1" spans="1:33">
      <c r="A5730" s="4" t="s">
        <v>22581</v>
      </c>
      <c r="B5730" s="4" t="s">
        <v>22581</v>
      </c>
      <c r="C5730" s="4" t="s">
        <v>22582</v>
      </c>
      <c r="D5730" s="4" t="s">
        <v>22583</v>
      </c>
      <c r="E5730" s="4" t="s">
        <v>36</v>
      </c>
      <c r="F5730" s="4" t="s">
        <v>37</v>
      </c>
      <c r="G5730" s="4" t="s">
        <v>51</v>
      </c>
      <c r="J5730" s="4" t="s">
        <v>39</v>
      </c>
      <c r="K5730" s="4" t="s">
        <v>77</v>
      </c>
      <c r="L5730" s="4" t="s">
        <v>5714</v>
      </c>
      <c r="M5730" s="4" t="s">
        <v>5715</v>
      </c>
      <c r="N5730" s="4" t="s">
        <v>36</v>
      </c>
      <c r="O5730" s="4">
        <v>1</v>
      </c>
      <c r="P5730" s="4" t="s">
        <v>55</v>
      </c>
      <c r="Q5730" s="4">
        <v>22.98</v>
      </c>
      <c r="Y5730" s="4" t="s">
        <v>16330</v>
      </c>
      <c r="Z5730" s="4" t="s">
        <v>147</v>
      </c>
      <c r="AA5730" s="4" t="s">
        <v>22584</v>
      </c>
      <c r="AB5730" s="4" t="s">
        <v>58</v>
      </c>
      <c r="AD5730" s="4" t="b">
        <v>0</v>
      </c>
      <c r="AG5730" s="11">
        <f t="shared" si="89"/>
        <v>43334</v>
      </c>
    </row>
    <row r="5731" s="4" customFormat="1" spans="1:33">
      <c r="A5731" s="4" t="s">
        <v>22585</v>
      </c>
      <c r="B5731" s="4" t="s">
        <v>22585</v>
      </c>
      <c r="C5731" s="4" t="s">
        <v>22586</v>
      </c>
      <c r="D5731" s="4" t="s">
        <v>22587</v>
      </c>
      <c r="E5731" s="4" t="s">
        <v>36</v>
      </c>
      <c r="F5731" s="4" t="s">
        <v>37</v>
      </c>
      <c r="G5731" s="4" t="s">
        <v>51</v>
      </c>
      <c r="J5731" s="4" t="s">
        <v>39</v>
      </c>
      <c r="K5731" s="4" t="s">
        <v>593</v>
      </c>
      <c r="L5731" s="4" t="s">
        <v>594</v>
      </c>
      <c r="M5731" s="4" t="s">
        <v>595</v>
      </c>
      <c r="N5731" s="4" t="s">
        <v>36</v>
      </c>
      <c r="O5731" s="4">
        <v>1</v>
      </c>
      <c r="P5731" s="4" t="s">
        <v>55</v>
      </c>
      <c r="Q5731" s="4">
        <v>23.98</v>
      </c>
      <c r="Y5731" s="4" t="s">
        <v>22588</v>
      </c>
      <c r="Z5731" s="4" t="s">
        <v>6283</v>
      </c>
      <c r="AA5731" s="4" t="s">
        <v>22589</v>
      </c>
      <c r="AB5731" s="4" t="s">
        <v>58</v>
      </c>
      <c r="AD5731" s="4" t="b">
        <v>0</v>
      </c>
      <c r="AG5731" s="11">
        <f t="shared" si="89"/>
        <v>43334</v>
      </c>
    </row>
    <row r="5732" s="4" customFormat="1" spans="1:33">
      <c r="A5732" s="4" t="s">
        <v>22585</v>
      </c>
      <c r="B5732" s="4" t="s">
        <v>22585</v>
      </c>
      <c r="C5732" s="4" t="s">
        <v>22586</v>
      </c>
      <c r="D5732" s="4" t="s">
        <v>22587</v>
      </c>
      <c r="E5732" s="4" t="s">
        <v>36</v>
      </c>
      <c r="F5732" s="4" t="s">
        <v>37</v>
      </c>
      <c r="G5732" s="4" t="s">
        <v>51</v>
      </c>
      <c r="J5732" s="4" t="s">
        <v>39</v>
      </c>
      <c r="K5732" s="4" t="s">
        <v>1897</v>
      </c>
      <c r="L5732" s="4" t="s">
        <v>1898</v>
      </c>
      <c r="M5732" s="4" t="s">
        <v>1899</v>
      </c>
      <c r="N5732" s="4" t="s">
        <v>36</v>
      </c>
      <c r="O5732" s="4">
        <v>1</v>
      </c>
      <c r="P5732" s="4" t="s">
        <v>55</v>
      </c>
      <c r="Q5732" s="4">
        <v>23.98</v>
      </c>
      <c r="Y5732" s="4" t="s">
        <v>22588</v>
      </c>
      <c r="Z5732" s="4" t="s">
        <v>6283</v>
      </c>
      <c r="AA5732" s="4" t="s">
        <v>22589</v>
      </c>
      <c r="AB5732" s="4" t="s">
        <v>58</v>
      </c>
      <c r="AD5732" s="4" t="b">
        <v>0</v>
      </c>
      <c r="AG5732" s="11">
        <f t="shared" si="89"/>
        <v>43334</v>
      </c>
    </row>
    <row r="5733" s="4" customFormat="1" spans="1:33">
      <c r="A5733" s="4" t="s">
        <v>22590</v>
      </c>
      <c r="B5733" s="4" t="s">
        <v>22590</v>
      </c>
      <c r="C5733" s="4" t="s">
        <v>22591</v>
      </c>
      <c r="D5733" s="4" t="s">
        <v>22592</v>
      </c>
      <c r="E5733" s="4" t="s">
        <v>36</v>
      </c>
      <c r="F5733" s="4" t="s">
        <v>37</v>
      </c>
      <c r="G5733" s="4" t="s">
        <v>38</v>
      </c>
      <c r="J5733" s="4" t="s">
        <v>39</v>
      </c>
      <c r="K5733" s="4" t="s">
        <v>9157</v>
      </c>
      <c r="L5733" s="4" t="s">
        <v>9158</v>
      </c>
      <c r="M5733" s="4" t="s">
        <v>9159</v>
      </c>
      <c r="N5733" s="4" t="s">
        <v>36</v>
      </c>
      <c r="O5733" s="4">
        <v>1</v>
      </c>
      <c r="P5733" s="4" t="s">
        <v>43</v>
      </c>
      <c r="Q5733" s="4">
        <v>24.99</v>
      </c>
      <c r="Y5733" s="4" t="s">
        <v>22593</v>
      </c>
      <c r="Z5733" s="4" t="s">
        <v>1083</v>
      </c>
      <c r="AA5733" s="4" t="s">
        <v>22594</v>
      </c>
      <c r="AB5733" s="4" t="s">
        <v>47</v>
      </c>
      <c r="AD5733" s="4" t="b">
        <v>0</v>
      </c>
      <c r="AG5733" s="11">
        <f t="shared" si="89"/>
        <v>43335</v>
      </c>
    </row>
    <row r="5734" s="4" customFormat="1" spans="1:33">
      <c r="A5734" s="4" t="s">
        <v>22595</v>
      </c>
      <c r="B5734" s="4" t="s">
        <v>22595</v>
      </c>
      <c r="C5734" s="4" t="s">
        <v>22596</v>
      </c>
      <c r="D5734" s="4" t="s">
        <v>22597</v>
      </c>
      <c r="E5734" s="4" t="s">
        <v>36</v>
      </c>
      <c r="F5734" s="4" t="s">
        <v>37</v>
      </c>
      <c r="G5734" s="4" t="s">
        <v>38</v>
      </c>
      <c r="J5734" s="4" t="s">
        <v>188</v>
      </c>
      <c r="K5734" s="4" t="s">
        <v>9975</v>
      </c>
      <c r="L5734" s="4" t="s">
        <v>1089</v>
      </c>
      <c r="M5734" s="4" t="s">
        <v>1090</v>
      </c>
      <c r="N5734" s="4" t="s">
        <v>36</v>
      </c>
      <c r="O5734" s="4">
        <v>1</v>
      </c>
      <c r="P5734" s="4" t="s">
        <v>43</v>
      </c>
      <c r="Q5734" s="4">
        <v>24.99</v>
      </c>
      <c r="S5734" s="4">
        <v>3.99</v>
      </c>
      <c r="Y5734" s="4" t="s">
        <v>22598</v>
      </c>
      <c r="Z5734" s="4" t="s">
        <v>1083</v>
      </c>
      <c r="AA5734" s="4" t="s">
        <v>22599</v>
      </c>
      <c r="AB5734" s="4" t="s">
        <v>47</v>
      </c>
      <c r="AD5734" s="4" t="b">
        <v>0</v>
      </c>
      <c r="AG5734" s="11">
        <f t="shared" si="89"/>
        <v>43335</v>
      </c>
    </row>
    <row r="5735" s="4" customFormat="1" spans="1:33">
      <c r="A5735" s="4" t="s">
        <v>22595</v>
      </c>
      <c r="B5735" s="4" t="s">
        <v>22595</v>
      </c>
      <c r="C5735" s="4" t="s">
        <v>22596</v>
      </c>
      <c r="D5735" s="4" t="s">
        <v>22597</v>
      </c>
      <c r="E5735" s="4" t="s">
        <v>36</v>
      </c>
      <c r="F5735" s="4" t="s">
        <v>37</v>
      </c>
      <c r="G5735" s="4" t="s">
        <v>38</v>
      </c>
      <c r="J5735" s="4" t="s">
        <v>188</v>
      </c>
      <c r="K5735" s="4" t="s">
        <v>4600</v>
      </c>
      <c r="L5735" s="4" t="s">
        <v>4601</v>
      </c>
      <c r="M5735" s="4" t="s">
        <v>4602</v>
      </c>
      <c r="N5735" s="4" t="s">
        <v>36</v>
      </c>
      <c r="O5735" s="4">
        <v>1</v>
      </c>
      <c r="P5735" s="4" t="s">
        <v>43</v>
      </c>
      <c r="Q5735" s="4">
        <v>24.99</v>
      </c>
      <c r="S5735" s="4">
        <v>3.99</v>
      </c>
      <c r="Y5735" s="4" t="s">
        <v>22598</v>
      </c>
      <c r="Z5735" s="4" t="s">
        <v>1083</v>
      </c>
      <c r="AA5735" s="4" t="s">
        <v>22599</v>
      </c>
      <c r="AB5735" s="4" t="s">
        <v>47</v>
      </c>
      <c r="AD5735" s="4" t="b">
        <v>0</v>
      </c>
      <c r="AG5735" s="11">
        <f t="shared" si="89"/>
        <v>43335</v>
      </c>
    </row>
    <row r="5736" s="4" customFormat="1" spans="1:33">
      <c r="A5736" s="4" t="s">
        <v>22600</v>
      </c>
      <c r="B5736" s="4" t="s">
        <v>22600</v>
      </c>
      <c r="C5736" s="4" t="s">
        <v>22601</v>
      </c>
      <c r="D5736" s="4" t="s">
        <v>22602</v>
      </c>
      <c r="E5736" s="4" t="s">
        <v>36</v>
      </c>
      <c r="F5736" s="4" t="s">
        <v>37</v>
      </c>
      <c r="G5736" s="4" t="s">
        <v>38</v>
      </c>
      <c r="J5736" s="4" t="s">
        <v>39</v>
      </c>
      <c r="K5736" s="4" t="s">
        <v>13505</v>
      </c>
      <c r="L5736" s="4" t="s">
        <v>13506</v>
      </c>
      <c r="M5736" s="4" t="s">
        <v>13507</v>
      </c>
      <c r="N5736" s="4" t="s">
        <v>36</v>
      </c>
      <c r="O5736" s="4">
        <v>1</v>
      </c>
      <c r="P5736" s="4" t="s">
        <v>43</v>
      </c>
      <c r="Q5736" s="4">
        <v>24.99</v>
      </c>
      <c r="Y5736" s="4" t="s">
        <v>1100</v>
      </c>
      <c r="Z5736" s="4" t="s">
        <v>1101</v>
      </c>
      <c r="AA5736" s="4" t="s">
        <v>22603</v>
      </c>
      <c r="AB5736" s="4" t="s">
        <v>47</v>
      </c>
      <c r="AD5736" s="4" t="b">
        <v>0</v>
      </c>
      <c r="AG5736" s="11">
        <f t="shared" si="89"/>
        <v>43335</v>
      </c>
    </row>
    <row r="5737" s="4" customFormat="1" spans="1:33">
      <c r="A5737" s="4" t="s">
        <v>22604</v>
      </c>
      <c r="B5737" s="4" t="s">
        <v>22604</v>
      </c>
      <c r="C5737" s="4" t="s">
        <v>22605</v>
      </c>
      <c r="D5737" s="4" t="s">
        <v>22606</v>
      </c>
      <c r="E5737" s="4" t="s">
        <v>161</v>
      </c>
      <c r="F5737" s="4" t="s">
        <v>37</v>
      </c>
      <c r="G5737" s="4" t="s">
        <v>38</v>
      </c>
      <c r="J5737" s="4" t="s">
        <v>110</v>
      </c>
      <c r="K5737" s="4" t="s">
        <v>12566</v>
      </c>
      <c r="L5737" s="4" t="s">
        <v>12567</v>
      </c>
      <c r="M5737" s="4" t="s">
        <v>12568</v>
      </c>
      <c r="N5737" s="4" t="s">
        <v>161</v>
      </c>
      <c r="O5737" s="4">
        <v>0</v>
      </c>
      <c r="Y5737" s="4" t="s">
        <v>22607</v>
      </c>
      <c r="Z5737" s="4" t="s">
        <v>22608</v>
      </c>
      <c r="AA5737" s="4" t="s">
        <v>22609</v>
      </c>
      <c r="AB5737" s="4" t="s">
        <v>47</v>
      </c>
      <c r="AD5737" s="4" t="b">
        <v>0</v>
      </c>
      <c r="AG5737" s="11">
        <f t="shared" si="89"/>
        <v>43335</v>
      </c>
    </row>
    <row r="5738" s="4" customFormat="1" spans="1:33">
      <c r="A5738" s="4" t="s">
        <v>22610</v>
      </c>
      <c r="B5738" s="4" t="s">
        <v>22610</v>
      </c>
      <c r="C5738" s="4" t="s">
        <v>22611</v>
      </c>
      <c r="D5738" s="4" t="s">
        <v>22612</v>
      </c>
      <c r="E5738" s="4" t="s">
        <v>36</v>
      </c>
      <c r="F5738" s="4" t="s">
        <v>37</v>
      </c>
      <c r="G5738" s="4" t="s">
        <v>51</v>
      </c>
      <c r="J5738" s="4" t="s">
        <v>39</v>
      </c>
      <c r="K5738" s="4" t="s">
        <v>1404</v>
      </c>
      <c r="L5738" s="4" t="s">
        <v>1405</v>
      </c>
      <c r="M5738" s="4" t="s">
        <v>1406</v>
      </c>
      <c r="N5738" s="4" t="s">
        <v>36</v>
      </c>
      <c r="O5738" s="4">
        <v>2</v>
      </c>
      <c r="P5738" s="4" t="s">
        <v>55</v>
      </c>
      <c r="Q5738" s="4">
        <v>47.96</v>
      </c>
      <c r="Y5738" s="4" t="s">
        <v>17730</v>
      </c>
      <c r="Z5738" s="4" t="s">
        <v>115</v>
      </c>
      <c r="AA5738" s="4">
        <v>79772</v>
      </c>
      <c r="AB5738" s="4" t="s">
        <v>58</v>
      </c>
      <c r="AD5738" s="4" t="b">
        <v>0</v>
      </c>
      <c r="AG5738" s="11">
        <f t="shared" si="89"/>
        <v>43335</v>
      </c>
    </row>
    <row r="5739" s="4" customFormat="1" spans="1:33">
      <c r="A5739" s="4" t="s">
        <v>22610</v>
      </c>
      <c r="B5739" s="4" t="s">
        <v>22610</v>
      </c>
      <c r="C5739" s="4" t="s">
        <v>22611</v>
      </c>
      <c r="D5739" s="4" t="s">
        <v>22612</v>
      </c>
      <c r="E5739" s="4" t="s">
        <v>36</v>
      </c>
      <c r="F5739" s="4" t="s">
        <v>37</v>
      </c>
      <c r="G5739" s="4" t="s">
        <v>51</v>
      </c>
      <c r="J5739" s="4" t="s">
        <v>39</v>
      </c>
      <c r="K5739" s="4" t="s">
        <v>6942</v>
      </c>
      <c r="L5739" s="4" t="s">
        <v>6943</v>
      </c>
      <c r="M5739" s="4" t="s">
        <v>6944</v>
      </c>
      <c r="N5739" s="4" t="s">
        <v>36</v>
      </c>
      <c r="O5739" s="4">
        <v>2</v>
      </c>
      <c r="P5739" s="4" t="s">
        <v>55</v>
      </c>
      <c r="Q5739" s="4">
        <v>47.96</v>
      </c>
      <c r="Y5739" s="4" t="s">
        <v>17730</v>
      </c>
      <c r="Z5739" s="4" t="s">
        <v>115</v>
      </c>
      <c r="AA5739" s="4">
        <v>79772</v>
      </c>
      <c r="AB5739" s="4" t="s">
        <v>58</v>
      </c>
      <c r="AD5739" s="4" t="b">
        <v>0</v>
      </c>
      <c r="AG5739" s="11">
        <f t="shared" si="89"/>
        <v>43335</v>
      </c>
    </row>
    <row r="5740" s="4" customFormat="1" spans="1:33">
      <c r="A5740" s="4" t="s">
        <v>22613</v>
      </c>
      <c r="B5740" s="4" t="s">
        <v>22613</v>
      </c>
      <c r="C5740" s="4" t="s">
        <v>22614</v>
      </c>
      <c r="D5740" s="4" t="s">
        <v>22615</v>
      </c>
      <c r="E5740" s="4" t="s">
        <v>36</v>
      </c>
      <c r="F5740" s="4" t="s">
        <v>37</v>
      </c>
      <c r="G5740" s="4" t="s">
        <v>51</v>
      </c>
      <c r="J5740" s="4" t="s">
        <v>39</v>
      </c>
      <c r="K5740" s="4" t="s">
        <v>2839</v>
      </c>
      <c r="L5740" s="4" t="s">
        <v>2840</v>
      </c>
      <c r="M5740" s="4" t="s">
        <v>2841</v>
      </c>
      <c r="N5740" s="4" t="s">
        <v>36</v>
      </c>
      <c r="O5740" s="4">
        <v>1</v>
      </c>
      <c r="P5740" s="4" t="s">
        <v>55</v>
      </c>
      <c r="Q5740" s="4">
        <v>23.98</v>
      </c>
      <c r="Y5740" s="4" t="s">
        <v>1265</v>
      </c>
      <c r="Z5740" s="4" t="s">
        <v>47</v>
      </c>
      <c r="AA5740" s="4" t="s">
        <v>22616</v>
      </c>
      <c r="AB5740" s="4" t="s">
        <v>58</v>
      </c>
      <c r="AD5740" s="4" t="b">
        <v>0</v>
      </c>
      <c r="AG5740" s="11">
        <f t="shared" si="89"/>
        <v>43335</v>
      </c>
    </row>
    <row r="5741" s="4" customFormat="1" spans="1:33">
      <c r="A5741" s="4" t="s">
        <v>22617</v>
      </c>
      <c r="B5741" s="4" t="s">
        <v>22617</v>
      </c>
      <c r="C5741" s="4" t="s">
        <v>22618</v>
      </c>
      <c r="D5741" s="4" t="s">
        <v>22619</v>
      </c>
      <c r="E5741" s="4" t="s">
        <v>36</v>
      </c>
      <c r="F5741" s="4" t="s">
        <v>37</v>
      </c>
      <c r="G5741" s="4" t="s">
        <v>51</v>
      </c>
      <c r="J5741" s="4" t="s">
        <v>39</v>
      </c>
      <c r="K5741" s="4" t="s">
        <v>2087</v>
      </c>
      <c r="L5741" s="4" t="s">
        <v>2088</v>
      </c>
      <c r="M5741" s="4" t="s">
        <v>2089</v>
      </c>
      <c r="N5741" s="4" t="s">
        <v>36</v>
      </c>
      <c r="O5741" s="4">
        <v>1</v>
      </c>
      <c r="P5741" s="4" t="s">
        <v>55</v>
      </c>
      <c r="Q5741" s="4">
        <v>22.98</v>
      </c>
      <c r="Y5741" s="4" t="s">
        <v>22620</v>
      </c>
      <c r="Z5741" s="4" t="s">
        <v>738</v>
      </c>
      <c r="AA5741" s="4" t="s">
        <v>22621</v>
      </c>
      <c r="AB5741" s="4" t="s">
        <v>58</v>
      </c>
      <c r="AD5741" s="4" t="b">
        <v>0</v>
      </c>
      <c r="AG5741" s="11">
        <f t="shared" si="89"/>
        <v>43335</v>
      </c>
    </row>
    <row r="5742" s="4" customFormat="1" spans="1:33">
      <c r="A5742" s="4" t="s">
        <v>22622</v>
      </c>
      <c r="B5742" s="4" t="s">
        <v>22622</v>
      </c>
      <c r="C5742" s="4" t="s">
        <v>22623</v>
      </c>
      <c r="D5742" s="4" t="s">
        <v>22624</v>
      </c>
      <c r="E5742" s="4" t="s">
        <v>36</v>
      </c>
      <c r="F5742" s="4" t="s">
        <v>37</v>
      </c>
      <c r="G5742" s="4" t="s">
        <v>51</v>
      </c>
      <c r="J5742" s="4" t="s">
        <v>39</v>
      </c>
      <c r="K5742" s="4" t="s">
        <v>6618</v>
      </c>
      <c r="L5742" s="4" t="s">
        <v>6619</v>
      </c>
      <c r="M5742" s="4" t="s">
        <v>6620</v>
      </c>
      <c r="N5742" s="4" t="s">
        <v>36</v>
      </c>
      <c r="O5742" s="4">
        <v>1</v>
      </c>
      <c r="P5742" s="4" t="s">
        <v>55</v>
      </c>
      <c r="Q5742" s="4">
        <v>23.98</v>
      </c>
      <c r="Y5742" s="4" t="s">
        <v>22625</v>
      </c>
      <c r="Z5742" s="4" t="s">
        <v>201</v>
      </c>
      <c r="AA5742" s="4" t="s">
        <v>22626</v>
      </c>
      <c r="AB5742" s="4" t="s">
        <v>58</v>
      </c>
      <c r="AD5742" s="4" t="b">
        <v>0</v>
      </c>
      <c r="AG5742" s="11">
        <f t="shared" si="89"/>
        <v>43335</v>
      </c>
    </row>
    <row r="5743" s="4" customFormat="1" spans="1:33">
      <c r="A5743" s="4" t="s">
        <v>22627</v>
      </c>
      <c r="B5743" s="4" t="s">
        <v>22627</v>
      </c>
      <c r="C5743" s="4" t="s">
        <v>22628</v>
      </c>
      <c r="D5743" s="4" t="s">
        <v>22629</v>
      </c>
      <c r="E5743" s="4" t="s">
        <v>36</v>
      </c>
      <c r="F5743" s="4" t="s">
        <v>37</v>
      </c>
      <c r="G5743" s="4" t="s">
        <v>51</v>
      </c>
      <c r="J5743" s="4" t="s">
        <v>891</v>
      </c>
      <c r="K5743" s="4" t="s">
        <v>81</v>
      </c>
      <c r="L5743" s="4" t="s">
        <v>82</v>
      </c>
      <c r="M5743" s="4" t="s">
        <v>83</v>
      </c>
      <c r="N5743" s="4" t="s">
        <v>36</v>
      </c>
      <c r="O5743" s="4">
        <v>1</v>
      </c>
      <c r="P5743" s="4" t="s">
        <v>55</v>
      </c>
      <c r="Q5743" s="4">
        <v>23.98</v>
      </c>
      <c r="S5743" s="4">
        <v>2.99</v>
      </c>
      <c r="X5743" s="4">
        <v>2.99</v>
      </c>
      <c r="Y5743" s="4" t="s">
        <v>580</v>
      </c>
      <c r="Z5743" s="4" t="s">
        <v>47</v>
      </c>
      <c r="AA5743" s="4" t="s">
        <v>22630</v>
      </c>
      <c r="AB5743" s="4" t="s">
        <v>58</v>
      </c>
      <c r="AD5743" s="4" t="b">
        <v>0</v>
      </c>
      <c r="AG5743" s="11">
        <f t="shared" si="89"/>
        <v>43335</v>
      </c>
    </row>
    <row r="5744" s="4" customFormat="1" spans="1:33">
      <c r="A5744" s="4" t="s">
        <v>22631</v>
      </c>
      <c r="B5744" s="4" t="s">
        <v>22631</v>
      </c>
      <c r="C5744" s="4" t="s">
        <v>22632</v>
      </c>
      <c r="D5744" s="4" t="s">
        <v>22633</v>
      </c>
      <c r="E5744" s="4" t="s">
        <v>36</v>
      </c>
      <c r="F5744" s="4" t="s">
        <v>37</v>
      </c>
      <c r="G5744" s="4" t="s">
        <v>51</v>
      </c>
      <c r="J5744" s="4" t="s">
        <v>39</v>
      </c>
      <c r="K5744" s="4" t="s">
        <v>380</v>
      </c>
      <c r="L5744" s="4" t="s">
        <v>381</v>
      </c>
      <c r="M5744" s="4" t="s">
        <v>382</v>
      </c>
      <c r="N5744" s="4" t="s">
        <v>36</v>
      </c>
      <c r="O5744" s="4">
        <v>1</v>
      </c>
      <c r="P5744" s="4" t="s">
        <v>55</v>
      </c>
      <c r="Q5744" s="4">
        <v>23.98</v>
      </c>
      <c r="Y5744" s="4" t="s">
        <v>22634</v>
      </c>
      <c r="Z5744" s="4" t="s">
        <v>784</v>
      </c>
      <c r="AA5744" s="4" t="s">
        <v>22635</v>
      </c>
      <c r="AB5744" s="4" t="s">
        <v>58</v>
      </c>
      <c r="AD5744" s="4" t="b">
        <v>0</v>
      </c>
      <c r="AG5744" s="11">
        <f t="shared" si="89"/>
        <v>43335</v>
      </c>
    </row>
    <row r="5745" s="4" customFormat="1" spans="1:33">
      <c r="A5745" s="4" t="s">
        <v>22636</v>
      </c>
      <c r="B5745" s="4" t="s">
        <v>22636</v>
      </c>
      <c r="C5745" s="4" t="s">
        <v>22637</v>
      </c>
      <c r="D5745" s="4" t="s">
        <v>22638</v>
      </c>
      <c r="E5745" s="4" t="s">
        <v>36</v>
      </c>
      <c r="F5745" s="4" t="s">
        <v>37</v>
      </c>
      <c r="G5745" s="4" t="s">
        <v>51</v>
      </c>
      <c r="J5745" s="4" t="s">
        <v>39</v>
      </c>
      <c r="K5745" s="4" t="s">
        <v>22639</v>
      </c>
      <c r="L5745" s="4" t="s">
        <v>22640</v>
      </c>
      <c r="M5745" s="4" t="s">
        <v>22641</v>
      </c>
      <c r="N5745" s="4" t="s">
        <v>36</v>
      </c>
      <c r="O5745" s="4">
        <v>1</v>
      </c>
      <c r="P5745" s="4" t="s">
        <v>55</v>
      </c>
      <c r="Q5745" s="4">
        <v>24.98</v>
      </c>
      <c r="Y5745" s="4" t="s">
        <v>8997</v>
      </c>
      <c r="Z5745" s="4" t="s">
        <v>57</v>
      </c>
      <c r="AA5745" s="4" t="s">
        <v>22642</v>
      </c>
      <c r="AB5745" s="4" t="s">
        <v>58</v>
      </c>
      <c r="AD5745" s="4" t="b">
        <v>0</v>
      </c>
      <c r="AG5745" s="11">
        <f t="shared" si="89"/>
        <v>43335</v>
      </c>
    </row>
    <row r="5746" s="4" customFormat="1" spans="1:33">
      <c r="A5746" s="4" t="s">
        <v>22643</v>
      </c>
      <c r="B5746" s="4" t="s">
        <v>22643</v>
      </c>
      <c r="C5746" s="4" t="s">
        <v>22644</v>
      </c>
      <c r="D5746" s="4" t="s">
        <v>22645</v>
      </c>
      <c r="E5746" s="4" t="s">
        <v>36</v>
      </c>
      <c r="F5746" s="4" t="s">
        <v>37</v>
      </c>
      <c r="G5746" s="4" t="s">
        <v>51</v>
      </c>
      <c r="J5746" s="4" t="s">
        <v>39</v>
      </c>
      <c r="K5746" s="4" t="s">
        <v>171</v>
      </c>
      <c r="L5746" s="4" t="s">
        <v>5464</v>
      </c>
      <c r="M5746" s="4" t="s">
        <v>173</v>
      </c>
      <c r="N5746" s="4" t="s">
        <v>36</v>
      </c>
      <c r="O5746" s="4">
        <v>1</v>
      </c>
      <c r="P5746" s="4" t="s">
        <v>55</v>
      </c>
      <c r="Q5746" s="4">
        <v>24.98</v>
      </c>
      <c r="Y5746" s="4" t="s">
        <v>192</v>
      </c>
      <c r="Z5746" s="4" t="s">
        <v>4526</v>
      </c>
      <c r="AA5746" s="4">
        <v>78230</v>
      </c>
      <c r="AB5746" s="4" t="s">
        <v>58</v>
      </c>
      <c r="AD5746" s="4" t="b">
        <v>0</v>
      </c>
      <c r="AG5746" s="11">
        <f t="shared" si="89"/>
        <v>43335</v>
      </c>
    </row>
    <row r="5747" s="4" customFormat="1" spans="1:33">
      <c r="A5747" s="4" t="s">
        <v>22646</v>
      </c>
      <c r="B5747" s="4" t="s">
        <v>22646</v>
      </c>
      <c r="C5747" s="4" t="s">
        <v>22647</v>
      </c>
      <c r="D5747" s="4" t="s">
        <v>22648</v>
      </c>
      <c r="E5747" s="4" t="s">
        <v>161</v>
      </c>
      <c r="F5747" s="4" t="s">
        <v>37</v>
      </c>
      <c r="G5747" s="4" t="s">
        <v>51</v>
      </c>
      <c r="J5747" s="4" t="s">
        <v>39</v>
      </c>
      <c r="K5747" s="4" t="s">
        <v>340</v>
      </c>
      <c r="L5747" s="4" t="s">
        <v>341</v>
      </c>
      <c r="M5747" s="4" t="s">
        <v>342</v>
      </c>
      <c r="N5747" s="4" t="s">
        <v>1880</v>
      </c>
      <c r="O5747" s="4">
        <v>1</v>
      </c>
      <c r="P5747" s="4" t="s">
        <v>55</v>
      </c>
      <c r="Q5747" s="4">
        <v>23.98</v>
      </c>
      <c r="Y5747" s="4" t="s">
        <v>21715</v>
      </c>
      <c r="Z5747" s="4" t="s">
        <v>368</v>
      </c>
      <c r="AA5747" s="4" t="s">
        <v>21716</v>
      </c>
      <c r="AB5747" s="4" t="s">
        <v>58</v>
      </c>
      <c r="AD5747" s="4" t="b">
        <v>0</v>
      </c>
      <c r="AG5747" s="11">
        <f t="shared" si="89"/>
        <v>43335</v>
      </c>
    </row>
    <row r="5748" s="4" customFormat="1" spans="1:33">
      <c r="A5748" s="4" t="s">
        <v>22649</v>
      </c>
      <c r="B5748" s="4" t="s">
        <v>22649</v>
      </c>
      <c r="C5748" s="4" t="s">
        <v>22650</v>
      </c>
      <c r="D5748" s="4" t="s">
        <v>22651</v>
      </c>
      <c r="E5748" s="4" t="s">
        <v>36</v>
      </c>
      <c r="F5748" s="4" t="s">
        <v>37</v>
      </c>
      <c r="G5748" s="4" t="s">
        <v>51</v>
      </c>
      <c r="J5748" s="4" t="s">
        <v>39</v>
      </c>
      <c r="K5748" s="4" t="s">
        <v>3386</v>
      </c>
      <c r="L5748" s="4" t="s">
        <v>3387</v>
      </c>
      <c r="M5748" s="4" t="s">
        <v>3388</v>
      </c>
      <c r="N5748" s="4" t="s">
        <v>36</v>
      </c>
      <c r="O5748" s="4">
        <v>1</v>
      </c>
      <c r="P5748" s="4" t="s">
        <v>55</v>
      </c>
      <c r="Q5748" s="4">
        <v>23.98</v>
      </c>
      <c r="Y5748" s="4" t="s">
        <v>673</v>
      </c>
      <c r="Z5748" s="4" t="s">
        <v>166</v>
      </c>
      <c r="AA5748" s="4" t="s">
        <v>19181</v>
      </c>
      <c r="AB5748" s="4" t="s">
        <v>58</v>
      </c>
      <c r="AD5748" s="4" t="b">
        <v>0</v>
      </c>
      <c r="AG5748" s="11">
        <f t="shared" si="89"/>
        <v>43335</v>
      </c>
    </row>
    <row r="5749" s="4" customFormat="1" spans="1:33">
      <c r="A5749" s="4" t="s">
        <v>22652</v>
      </c>
      <c r="B5749" s="4" t="s">
        <v>22652</v>
      </c>
      <c r="C5749" s="4" t="s">
        <v>22650</v>
      </c>
      <c r="D5749" s="4" t="s">
        <v>22653</v>
      </c>
      <c r="E5749" s="4" t="s">
        <v>36</v>
      </c>
      <c r="F5749" s="4" t="s">
        <v>37</v>
      </c>
      <c r="G5749" s="4" t="s">
        <v>51</v>
      </c>
      <c r="J5749" s="4" t="s">
        <v>39</v>
      </c>
      <c r="K5749" s="4" t="s">
        <v>2482</v>
      </c>
      <c r="L5749" s="4" t="s">
        <v>2483</v>
      </c>
      <c r="M5749" s="4" t="s">
        <v>2484</v>
      </c>
      <c r="N5749" s="4" t="s">
        <v>36</v>
      </c>
      <c r="O5749" s="4">
        <v>1</v>
      </c>
      <c r="P5749" s="4" t="s">
        <v>55</v>
      </c>
      <c r="Q5749" s="4">
        <v>23.99</v>
      </c>
      <c r="Y5749" s="4" t="s">
        <v>673</v>
      </c>
      <c r="Z5749" s="4" t="s">
        <v>166</v>
      </c>
      <c r="AA5749" s="4" t="s">
        <v>19181</v>
      </c>
      <c r="AB5749" s="4" t="s">
        <v>58</v>
      </c>
      <c r="AD5749" s="4" t="b">
        <v>0</v>
      </c>
      <c r="AG5749" s="11">
        <f t="shared" si="89"/>
        <v>43335</v>
      </c>
    </row>
    <row r="5750" s="4" customFormat="1" spans="1:33">
      <c r="A5750" s="4" t="s">
        <v>22652</v>
      </c>
      <c r="B5750" s="4" t="s">
        <v>22652</v>
      </c>
      <c r="C5750" s="4" t="s">
        <v>22650</v>
      </c>
      <c r="D5750" s="4" t="s">
        <v>22653</v>
      </c>
      <c r="E5750" s="4" t="s">
        <v>36</v>
      </c>
      <c r="F5750" s="4" t="s">
        <v>37</v>
      </c>
      <c r="G5750" s="4" t="s">
        <v>51</v>
      </c>
      <c r="J5750" s="4" t="s">
        <v>39</v>
      </c>
      <c r="K5750" s="4" t="s">
        <v>3830</v>
      </c>
      <c r="L5750" s="4" t="s">
        <v>3831</v>
      </c>
      <c r="M5750" s="4" t="s">
        <v>3832</v>
      </c>
      <c r="N5750" s="4" t="s">
        <v>36</v>
      </c>
      <c r="O5750" s="4">
        <v>1</v>
      </c>
      <c r="P5750" s="4" t="s">
        <v>55</v>
      </c>
      <c r="Q5750" s="4">
        <v>23.98</v>
      </c>
      <c r="Y5750" s="4" t="s">
        <v>673</v>
      </c>
      <c r="Z5750" s="4" t="s">
        <v>166</v>
      </c>
      <c r="AA5750" s="4" t="s">
        <v>19181</v>
      </c>
      <c r="AB5750" s="4" t="s">
        <v>58</v>
      </c>
      <c r="AD5750" s="4" t="b">
        <v>0</v>
      </c>
      <c r="AG5750" s="11">
        <f t="shared" si="89"/>
        <v>43335</v>
      </c>
    </row>
    <row r="5751" s="4" customFormat="1" spans="1:33">
      <c r="A5751" s="4" t="s">
        <v>22652</v>
      </c>
      <c r="B5751" s="4" t="s">
        <v>22652</v>
      </c>
      <c r="C5751" s="4" t="s">
        <v>22650</v>
      </c>
      <c r="D5751" s="4" t="s">
        <v>22653</v>
      </c>
      <c r="E5751" s="4" t="s">
        <v>36</v>
      </c>
      <c r="F5751" s="4" t="s">
        <v>37</v>
      </c>
      <c r="G5751" s="4" t="s">
        <v>51</v>
      </c>
      <c r="J5751" s="4" t="s">
        <v>39</v>
      </c>
      <c r="K5751" s="4" t="s">
        <v>4000</v>
      </c>
      <c r="L5751" s="4" t="s">
        <v>4001</v>
      </c>
      <c r="M5751" s="4" t="s">
        <v>4002</v>
      </c>
      <c r="N5751" s="4" t="s">
        <v>36</v>
      </c>
      <c r="O5751" s="4">
        <v>1</v>
      </c>
      <c r="P5751" s="4" t="s">
        <v>55</v>
      </c>
      <c r="Q5751" s="4">
        <v>23.98</v>
      </c>
      <c r="Y5751" s="4" t="s">
        <v>673</v>
      </c>
      <c r="Z5751" s="4" t="s">
        <v>166</v>
      </c>
      <c r="AA5751" s="4" t="s">
        <v>19181</v>
      </c>
      <c r="AB5751" s="4" t="s">
        <v>58</v>
      </c>
      <c r="AD5751" s="4" t="b">
        <v>0</v>
      </c>
      <c r="AG5751" s="11">
        <f t="shared" si="89"/>
        <v>43335</v>
      </c>
    </row>
    <row r="5752" s="4" customFormat="1" spans="1:33">
      <c r="A5752" s="4" t="s">
        <v>22654</v>
      </c>
      <c r="B5752" s="4" t="s">
        <v>22654</v>
      </c>
      <c r="C5752" s="4" t="s">
        <v>22655</v>
      </c>
      <c r="D5752" s="4" t="s">
        <v>22656</v>
      </c>
      <c r="E5752" s="4" t="s">
        <v>36</v>
      </c>
      <c r="F5752" s="4" t="s">
        <v>37</v>
      </c>
      <c r="G5752" s="4" t="s">
        <v>51</v>
      </c>
      <c r="J5752" s="4" t="s">
        <v>39</v>
      </c>
      <c r="K5752" s="4" t="s">
        <v>16584</v>
      </c>
      <c r="L5752" s="4" t="s">
        <v>16585</v>
      </c>
      <c r="M5752" s="4" t="s">
        <v>16586</v>
      </c>
      <c r="N5752" s="4" t="s">
        <v>36</v>
      </c>
      <c r="O5752" s="4">
        <v>1</v>
      </c>
      <c r="P5752" s="4" t="s">
        <v>55</v>
      </c>
      <c r="Q5752" s="4">
        <v>22.98</v>
      </c>
      <c r="Y5752" s="4" t="s">
        <v>21917</v>
      </c>
      <c r="Z5752" s="4" t="s">
        <v>156</v>
      </c>
      <c r="AA5752" s="4">
        <v>17402</v>
      </c>
      <c r="AB5752" s="4" t="s">
        <v>58</v>
      </c>
      <c r="AD5752" s="4" t="b">
        <v>0</v>
      </c>
      <c r="AG5752" s="11">
        <f t="shared" si="89"/>
        <v>43335</v>
      </c>
    </row>
    <row r="5753" s="4" customFormat="1" spans="1:33">
      <c r="A5753" s="4" t="s">
        <v>22657</v>
      </c>
      <c r="B5753" s="4" t="s">
        <v>22657</v>
      </c>
      <c r="C5753" s="4" t="s">
        <v>22658</v>
      </c>
      <c r="D5753" s="4" t="s">
        <v>22659</v>
      </c>
      <c r="E5753" s="4" t="s">
        <v>36</v>
      </c>
      <c r="F5753" s="4" t="s">
        <v>37</v>
      </c>
      <c r="G5753" s="4" t="s">
        <v>51</v>
      </c>
      <c r="J5753" s="4" t="s">
        <v>39</v>
      </c>
      <c r="K5753" s="4" t="s">
        <v>3386</v>
      </c>
      <c r="L5753" s="4" t="s">
        <v>3387</v>
      </c>
      <c r="M5753" s="4" t="s">
        <v>3388</v>
      </c>
      <c r="N5753" s="4" t="s">
        <v>36</v>
      </c>
      <c r="O5753" s="4">
        <v>1</v>
      </c>
      <c r="P5753" s="4" t="s">
        <v>55</v>
      </c>
      <c r="Q5753" s="4">
        <v>23.98</v>
      </c>
      <c r="Y5753" s="4" t="s">
        <v>1265</v>
      </c>
      <c r="Z5753" s="4" t="s">
        <v>47</v>
      </c>
      <c r="AA5753" s="4" t="s">
        <v>22660</v>
      </c>
      <c r="AB5753" s="4" t="s">
        <v>58</v>
      </c>
      <c r="AD5753" s="4" t="b">
        <v>0</v>
      </c>
      <c r="AG5753" s="11">
        <f t="shared" si="89"/>
        <v>43335</v>
      </c>
    </row>
    <row r="5754" s="4" customFormat="1" spans="1:33">
      <c r="A5754" s="4" t="s">
        <v>22661</v>
      </c>
      <c r="B5754" s="4" t="s">
        <v>22661</v>
      </c>
      <c r="C5754" s="4" t="s">
        <v>22662</v>
      </c>
      <c r="D5754" s="4" t="s">
        <v>22663</v>
      </c>
      <c r="E5754" s="4" t="s">
        <v>36</v>
      </c>
      <c r="F5754" s="4" t="s">
        <v>37</v>
      </c>
      <c r="G5754" s="4" t="s">
        <v>51</v>
      </c>
      <c r="J5754" s="4" t="s">
        <v>39</v>
      </c>
      <c r="K5754" s="4" t="s">
        <v>1248</v>
      </c>
      <c r="L5754" s="4" t="s">
        <v>1249</v>
      </c>
      <c r="M5754" s="4" t="s">
        <v>1250</v>
      </c>
      <c r="N5754" s="4" t="s">
        <v>36</v>
      </c>
      <c r="O5754" s="4">
        <v>1</v>
      </c>
      <c r="P5754" s="4" t="s">
        <v>55</v>
      </c>
      <c r="Q5754" s="4">
        <v>23.98</v>
      </c>
      <c r="Y5754" s="4" t="s">
        <v>526</v>
      </c>
      <c r="Z5754" s="4" t="s">
        <v>147</v>
      </c>
      <c r="AA5754" s="4" t="s">
        <v>22664</v>
      </c>
      <c r="AB5754" s="4" t="s">
        <v>58</v>
      </c>
      <c r="AD5754" s="4" t="b">
        <v>0</v>
      </c>
      <c r="AG5754" s="11">
        <f t="shared" si="89"/>
        <v>43335</v>
      </c>
    </row>
    <row r="5755" s="4" customFormat="1" spans="1:33">
      <c r="A5755" s="4" t="s">
        <v>22665</v>
      </c>
      <c r="B5755" s="4" t="s">
        <v>22665</v>
      </c>
      <c r="C5755" s="4" t="s">
        <v>22666</v>
      </c>
      <c r="D5755" s="4" t="s">
        <v>22667</v>
      </c>
      <c r="E5755" s="4" t="s">
        <v>36</v>
      </c>
      <c r="F5755" s="4" t="s">
        <v>37</v>
      </c>
      <c r="G5755" s="4" t="s">
        <v>51</v>
      </c>
      <c r="J5755" s="4" t="s">
        <v>39</v>
      </c>
      <c r="K5755" s="4" t="s">
        <v>6342</v>
      </c>
      <c r="L5755" s="4" t="s">
        <v>6343</v>
      </c>
      <c r="M5755" s="4" t="s">
        <v>6344</v>
      </c>
      <c r="N5755" s="4" t="s">
        <v>36</v>
      </c>
      <c r="O5755" s="4">
        <v>1</v>
      </c>
      <c r="P5755" s="4" t="s">
        <v>55</v>
      </c>
      <c r="Q5755" s="4">
        <v>20.98</v>
      </c>
      <c r="Y5755" s="4" t="s">
        <v>22668</v>
      </c>
      <c r="Z5755" s="4" t="s">
        <v>72</v>
      </c>
      <c r="AA5755" s="4" t="s">
        <v>22669</v>
      </c>
      <c r="AB5755" s="4" t="s">
        <v>58</v>
      </c>
      <c r="AD5755" s="4" t="b">
        <v>0</v>
      </c>
      <c r="AG5755" s="11">
        <f t="shared" si="89"/>
        <v>43335</v>
      </c>
    </row>
    <row r="5756" s="4" customFormat="1" spans="1:33">
      <c r="A5756" s="4" t="s">
        <v>22670</v>
      </c>
      <c r="B5756" s="4" t="s">
        <v>22670</v>
      </c>
      <c r="C5756" s="4" t="s">
        <v>22671</v>
      </c>
      <c r="D5756" s="4" t="s">
        <v>22672</v>
      </c>
      <c r="E5756" s="4" t="s">
        <v>36</v>
      </c>
      <c r="F5756" s="4" t="s">
        <v>37</v>
      </c>
      <c r="G5756" s="4" t="s">
        <v>51</v>
      </c>
      <c r="J5756" s="4" t="s">
        <v>39</v>
      </c>
      <c r="K5756" s="4" t="s">
        <v>644</v>
      </c>
      <c r="L5756" s="4" t="s">
        <v>645</v>
      </c>
      <c r="M5756" s="4" t="s">
        <v>646</v>
      </c>
      <c r="N5756" s="4" t="s">
        <v>36</v>
      </c>
      <c r="O5756" s="4">
        <v>1</v>
      </c>
      <c r="P5756" s="4" t="s">
        <v>55</v>
      </c>
      <c r="Q5756" s="4">
        <v>23.98</v>
      </c>
      <c r="Y5756" s="4" t="s">
        <v>3381</v>
      </c>
      <c r="Z5756" s="4" t="s">
        <v>121</v>
      </c>
      <c r="AA5756" s="4" t="s">
        <v>21444</v>
      </c>
      <c r="AB5756" s="4" t="s">
        <v>58</v>
      </c>
      <c r="AD5756" s="4" t="b">
        <v>0</v>
      </c>
      <c r="AG5756" s="11">
        <f t="shared" si="89"/>
        <v>43335</v>
      </c>
    </row>
    <row r="5757" s="4" customFormat="1" spans="1:33">
      <c r="A5757" s="4" t="s">
        <v>22670</v>
      </c>
      <c r="B5757" s="4" t="s">
        <v>22670</v>
      </c>
      <c r="C5757" s="4" t="s">
        <v>22671</v>
      </c>
      <c r="D5757" s="4" t="s">
        <v>22672</v>
      </c>
      <c r="E5757" s="4" t="s">
        <v>36</v>
      </c>
      <c r="F5757" s="4" t="s">
        <v>37</v>
      </c>
      <c r="G5757" s="4" t="s">
        <v>51</v>
      </c>
      <c r="J5757" s="4" t="s">
        <v>39</v>
      </c>
      <c r="K5757" s="4" t="s">
        <v>593</v>
      </c>
      <c r="L5757" s="4" t="s">
        <v>594</v>
      </c>
      <c r="M5757" s="4" t="s">
        <v>595</v>
      </c>
      <c r="N5757" s="4" t="s">
        <v>36</v>
      </c>
      <c r="O5757" s="4">
        <v>1</v>
      </c>
      <c r="P5757" s="4" t="s">
        <v>55</v>
      </c>
      <c r="Q5757" s="4">
        <v>23.98</v>
      </c>
      <c r="Y5757" s="4" t="s">
        <v>3381</v>
      </c>
      <c r="Z5757" s="4" t="s">
        <v>121</v>
      </c>
      <c r="AA5757" s="4" t="s">
        <v>21444</v>
      </c>
      <c r="AB5757" s="4" t="s">
        <v>58</v>
      </c>
      <c r="AD5757" s="4" t="b">
        <v>0</v>
      </c>
      <c r="AG5757" s="11">
        <f t="shared" si="89"/>
        <v>43335</v>
      </c>
    </row>
    <row r="5758" s="4" customFormat="1" spans="1:33">
      <c r="A5758" s="4" t="s">
        <v>22673</v>
      </c>
      <c r="B5758" s="4" t="s">
        <v>22673</v>
      </c>
      <c r="C5758" s="4" t="s">
        <v>22674</v>
      </c>
      <c r="D5758" s="4" t="s">
        <v>22675</v>
      </c>
      <c r="E5758" s="4" t="s">
        <v>36</v>
      </c>
      <c r="F5758" s="4" t="s">
        <v>37</v>
      </c>
      <c r="G5758" s="4" t="s">
        <v>51</v>
      </c>
      <c r="J5758" s="4" t="s">
        <v>39</v>
      </c>
      <c r="K5758" s="4" t="s">
        <v>1281</v>
      </c>
      <c r="L5758" s="4" t="s">
        <v>1282</v>
      </c>
      <c r="M5758" s="4" t="s">
        <v>1283</v>
      </c>
      <c r="N5758" s="4" t="s">
        <v>36</v>
      </c>
      <c r="O5758" s="4">
        <v>1</v>
      </c>
      <c r="P5758" s="4" t="s">
        <v>55</v>
      </c>
      <c r="Q5758" s="4">
        <v>23.98</v>
      </c>
      <c r="Y5758" s="4" t="s">
        <v>21384</v>
      </c>
      <c r="Z5758" s="4" t="s">
        <v>47</v>
      </c>
      <c r="AA5758" s="4" t="s">
        <v>21385</v>
      </c>
      <c r="AB5758" s="4" t="s">
        <v>58</v>
      </c>
      <c r="AD5758" s="4" t="b">
        <v>0</v>
      </c>
      <c r="AG5758" s="11">
        <f t="shared" si="89"/>
        <v>43335</v>
      </c>
    </row>
    <row r="5759" s="4" customFormat="1" spans="1:33">
      <c r="A5759" s="4" t="s">
        <v>22673</v>
      </c>
      <c r="B5759" s="4" t="s">
        <v>22673</v>
      </c>
      <c r="C5759" s="4" t="s">
        <v>22674</v>
      </c>
      <c r="D5759" s="4" t="s">
        <v>22675</v>
      </c>
      <c r="E5759" s="4" t="s">
        <v>36</v>
      </c>
      <c r="F5759" s="4" t="s">
        <v>37</v>
      </c>
      <c r="G5759" s="4" t="s">
        <v>51</v>
      </c>
      <c r="J5759" s="4" t="s">
        <v>39</v>
      </c>
      <c r="K5759" s="4" t="s">
        <v>1770</v>
      </c>
      <c r="L5759" s="4" t="s">
        <v>1771</v>
      </c>
      <c r="M5759" s="4" t="s">
        <v>1772</v>
      </c>
      <c r="N5759" s="4" t="s">
        <v>36</v>
      </c>
      <c r="O5759" s="4">
        <v>1</v>
      </c>
      <c r="P5759" s="4" t="s">
        <v>55</v>
      </c>
      <c r="Q5759" s="4">
        <v>23.98</v>
      </c>
      <c r="Y5759" s="4" t="s">
        <v>21384</v>
      </c>
      <c r="Z5759" s="4" t="s">
        <v>47</v>
      </c>
      <c r="AA5759" s="4" t="s">
        <v>21385</v>
      </c>
      <c r="AB5759" s="4" t="s">
        <v>58</v>
      </c>
      <c r="AD5759" s="4" t="b">
        <v>0</v>
      </c>
      <c r="AG5759" s="11">
        <f t="shared" si="89"/>
        <v>43335</v>
      </c>
    </row>
    <row r="5760" s="4" customFormat="1" spans="1:33">
      <c r="A5760" s="4" t="s">
        <v>22673</v>
      </c>
      <c r="B5760" s="4" t="s">
        <v>22673</v>
      </c>
      <c r="C5760" s="4" t="s">
        <v>22674</v>
      </c>
      <c r="D5760" s="4" t="s">
        <v>22675</v>
      </c>
      <c r="E5760" s="4" t="s">
        <v>36</v>
      </c>
      <c r="F5760" s="4" t="s">
        <v>37</v>
      </c>
      <c r="G5760" s="4" t="s">
        <v>51</v>
      </c>
      <c r="J5760" s="4" t="s">
        <v>39</v>
      </c>
      <c r="K5760" s="4" t="s">
        <v>2514</v>
      </c>
      <c r="L5760" s="4" t="s">
        <v>2576</v>
      </c>
      <c r="M5760" s="4" t="s">
        <v>2516</v>
      </c>
      <c r="N5760" s="4" t="s">
        <v>36</v>
      </c>
      <c r="O5760" s="4">
        <v>1</v>
      </c>
      <c r="P5760" s="4" t="s">
        <v>55</v>
      </c>
      <c r="Q5760" s="4">
        <v>22.98</v>
      </c>
      <c r="Y5760" s="4" t="s">
        <v>21384</v>
      </c>
      <c r="Z5760" s="4" t="s">
        <v>47</v>
      </c>
      <c r="AA5760" s="4" t="s">
        <v>21385</v>
      </c>
      <c r="AB5760" s="4" t="s">
        <v>58</v>
      </c>
      <c r="AD5760" s="4" t="b">
        <v>0</v>
      </c>
      <c r="AG5760" s="11">
        <f t="shared" si="89"/>
        <v>43335</v>
      </c>
    </row>
    <row r="5761" s="4" customFormat="1" spans="1:33">
      <c r="A5761" s="4" t="s">
        <v>22676</v>
      </c>
      <c r="B5761" s="4" t="s">
        <v>22676</v>
      </c>
      <c r="C5761" s="4" t="s">
        <v>22677</v>
      </c>
      <c r="D5761" s="4" t="s">
        <v>22678</v>
      </c>
      <c r="E5761" s="4" t="s">
        <v>36</v>
      </c>
      <c r="F5761" s="4" t="s">
        <v>37</v>
      </c>
      <c r="G5761" s="4" t="s">
        <v>51</v>
      </c>
      <c r="J5761" s="4" t="s">
        <v>39</v>
      </c>
      <c r="K5761" s="4" t="s">
        <v>1368</v>
      </c>
      <c r="L5761" s="4" t="s">
        <v>1588</v>
      </c>
      <c r="M5761" s="4" t="s">
        <v>1370</v>
      </c>
      <c r="N5761" s="4" t="s">
        <v>36</v>
      </c>
      <c r="O5761" s="4">
        <v>1</v>
      </c>
      <c r="P5761" s="4" t="s">
        <v>55</v>
      </c>
      <c r="Q5761" s="4">
        <v>21.98</v>
      </c>
      <c r="Y5761" s="4" t="s">
        <v>22679</v>
      </c>
      <c r="Z5761" s="4" t="s">
        <v>105</v>
      </c>
      <c r="AA5761" s="4">
        <v>7003</v>
      </c>
      <c r="AB5761" s="4" t="s">
        <v>58</v>
      </c>
      <c r="AD5761" s="4" t="b">
        <v>0</v>
      </c>
      <c r="AG5761" s="11">
        <f t="shared" si="89"/>
        <v>43335</v>
      </c>
    </row>
    <row r="5762" s="4" customFormat="1" spans="1:33">
      <c r="A5762" s="4" t="s">
        <v>22680</v>
      </c>
      <c r="B5762" s="4" t="s">
        <v>22680</v>
      </c>
      <c r="C5762" s="4" t="s">
        <v>22681</v>
      </c>
      <c r="D5762" s="4" t="s">
        <v>22682</v>
      </c>
      <c r="E5762" s="4" t="s">
        <v>36</v>
      </c>
      <c r="F5762" s="4" t="s">
        <v>37</v>
      </c>
      <c r="G5762" s="4" t="s">
        <v>51</v>
      </c>
      <c r="J5762" s="4" t="s">
        <v>39</v>
      </c>
      <c r="K5762" s="4" t="s">
        <v>1983</v>
      </c>
      <c r="L5762" s="4" t="s">
        <v>1984</v>
      </c>
      <c r="M5762" s="4" t="s">
        <v>1985</v>
      </c>
      <c r="N5762" s="4" t="s">
        <v>36</v>
      </c>
      <c r="O5762" s="4">
        <v>1</v>
      </c>
      <c r="P5762" s="4" t="s">
        <v>55</v>
      </c>
      <c r="Q5762" s="4">
        <v>24.98</v>
      </c>
      <c r="Y5762" s="4" t="s">
        <v>5410</v>
      </c>
      <c r="Z5762" s="4" t="s">
        <v>47</v>
      </c>
      <c r="AA5762" s="4" t="s">
        <v>19357</v>
      </c>
      <c r="AB5762" s="4" t="s">
        <v>58</v>
      </c>
      <c r="AD5762" s="4" t="b">
        <v>0</v>
      </c>
      <c r="AG5762" s="11">
        <f t="shared" ref="AG5762:AG5825" si="90">DATEVALUE(LEFT(C5762,10))</f>
        <v>43335</v>
      </c>
    </row>
    <row r="5763" s="4" customFormat="1" spans="1:33">
      <c r="A5763" s="4" t="s">
        <v>22683</v>
      </c>
      <c r="B5763" s="4" t="s">
        <v>22683</v>
      </c>
      <c r="C5763" s="4" t="s">
        <v>22684</v>
      </c>
      <c r="D5763" s="4" t="s">
        <v>22685</v>
      </c>
      <c r="E5763" s="4" t="s">
        <v>36</v>
      </c>
      <c r="F5763" s="4" t="s">
        <v>37</v>
      </c>
      <c r="G5763" s="4" t="s">
        <v>51</v>
      </c>
      <c r="J5763" s="4" t="s">
        <v>39</v>
      </c>
      <c r="K5763" s="4" t="s">
        <v>1281</v>
      </c>
      <c r="L5763" s="4" t="s">
        <v>1282</v>
      </c>
      <c r="M5763" s="4" t="s">
        <v>1283</v>
      </c>
      <c r="N5763" s="4" t="s">
        <v>36</v>
      </c>
      <c r="O5763" s="4">
        <v>1</v>
      </c>
      <c r="P5763" s="4" t="s">
        <v>55</v>
      </c>
      <c r="Q5763" s="4">
        <v>23.98</v>
      </c>
      <c r="Y5763" s="4" t="s">
        <v>10575</v>
      </c>
      <c r="Z5763" s="4" t="s">
        <v>146</v>
      </c>
      <c r="AA5763" s="4" t="s">
        <v>22686</v>
      </c>
      <c r="AB5763" s="4" t="s">
        <v>58</v>
      </c>
      <c r="AD5763" s="4" t="b">
        <v>0</v>
      </c>
      <c r="AG5763" s="11">
        <f t="shared" si="90"/>
        <v>43335</v>
      </c>
    </row>
    <row r="5764" s="4" customFormat="1" spans="1:33">
      <c r="A5764" s="4" t="s">
        <v>22687</v>
      </c>
      <c r="B5764" s="4" t="s">
        <v>22687</v>
      </c>
      <c r="C5764" s="4" t="s">
        <v>22688</v>
      </c>
      <c r="D5764" s="4" t="s">
        <v>22689</v>
      </c>
      <c r="E5764" s="4" t="s">
        <v>36</v>
      </c>
      <c r="F5764" s="4" t="s">
        <v>37</v>
      </c>
      <c r="G5764" s="4" t="s">
        <v>51</v>
      </c>
      <c r="J5764" s="4" t="s">
        <v>39</v>
      </c>
      <c r="K5764" s="4" t="s">
        <v>2839</v>
      </c>
      <c r="L5764" s="4" t="s">
        <v>2840</v>
      </c>
      <c r="M5764" s="4" t="s">
        <v>2841</v>
      </c>
      <c r="N5764" s="4" t="s">
        <v>36</v>
      </c>
      <c r="O5764" s="4">
        <v>1</v>
      </c>
      <c r="P5764" s="4" t="s">
        <v>55</v>
      </c>
      <c r="Q5764" s="4">
        <v>23.98</v>
      </c>
      <c r="Y5764" s="4" t="s">
        <v>10117</v>
      </c>
      <c r="Z5764" s="4" t="s">
        <v>63</v>
      </c>
      <c r="AA5764" s="4" t="s">
        <v>22690</v>
      </c>
      <c r="AB5764" s="4" t="s">
        <v>58</v>
      </c>
      <c r="AD5764" s="4" t="b">
        <v>0</v>
      </c>
      <c r="AG5764" s="11">
        <f t="shared" si="90"/>
        <v>43335</v>
      </c>
    </row>
    <row r="5765" s="4" customFormat="1" spans="1:33">
      <c r="A5765" s="4" t="s">
        <v>22687</v>
      </c>
      <c r="B5765" s="4" t="s">
        <v>22687</v>
      </c>
      <c r="C5765" s="4" t="s">
        <v>22688</v>
      </c>
      <c r="D5765" s="4" t="s">
        <v>22689</v>
      </c>
      <c r="E5765" s="4" t="s">
        <v>36</v>
      </c>
      <c r="F5765" s="4" t="s">
        <v>37</v>
      </c>
      <c r="G5765" s="4" t="s">
        <v>51</v>
      </c>
      <c r="J5765" s="4" t="s">
        <v>39</v>
      </c>
      <c r="K5765" s="4" t="s">
        <v>5882</v>
      </c>
      <c r="L5765" s="4" t="s">
        <v>19235</v>
      </c>
      <c r="M5765" s="4" t="s">
        <v>5884</v>
      </c>
      <c r="N5765" s="4" t="s">
        <v>36</v>
      </c>
      <c r="O5765" s="4">
        <v>1</v>
      </c>
      <c r="P5765" s="4" t="s">
        <v>55</v>
      </c>
      <c r="Q5765" s="4">
        <v>19.98</v>
      </c>
      <c r="Y5765" s="4" t="s">
        <v>10117</v>
      </c>
      <c r="Z5765" s="4" t="s">
        <v>63</v>
      </c>
      <c r="AA5765" s="4" t="s">
        <v>22690</v>
      </c>
      <c r="AB5765" s="4" t="s">
        <v>58</v>
      </c>
      <c r="AD5765" s="4" t="b">
        <v>0</v>
      </c>
      <c r="AG5765" s="11">
        <f t="shared" si="90"/>
        <v>43335</v>
      </c>
    </row>
    <row r="5766" s="4" customFormat="1" spans="1:33">
      <c r="A5766" s="4" t="s">
        <v>22687</v>
      </c>
      <c r="B5766" s="4" t="s">
        <v>22687</v>
      </c>
      <c r="C5766" s="4" t="s">
        <v>22688</v>
      </c>
      <c r="D5766" s="4" t="s">
        <v>22689</v>
      </c>
      <c r="E5766" s="4" t="s">
        <v>36</v>
      </c>
      <c r="F5766" s="4" t="s">
        <v>37</v>
      </c>
      <c r="G5766" s="4" t="s">
        <v>51</v>
      </c>
      <c r="J5766" s="4" t="s">
        <v>39</v>
      </c>
      <c r="K5766" s="4" t="s">
        <v>14538</v>
      </c>
      <c r="L5766" s="4" t="s">
        <v>14539</v>
      </c>
      <c r="M5766" s="4" t="s">
        <v>14535</v>
      </c>
      <c r="N5766" s="4" t="s">
        <v>36</v>
      </c>
      <c r="O5766" s="4">
        <v>1</v>
      </c>
      <c r="P5766" s="4" t="s">
        <v>55</v>
      </c>
      <c r="Q5766" s="4">
        <v>23.98</v>
      </c>
      <c r="Y5766" s="4" t="s">
        <v>10117</v>
      </c>
      <c r="Z5766" s="4" t="s">
        <v>63</v>
      </c>
      <c r="AA5766" s="4" t="s">
        <v>22690</v>
      </c>
      <c r="AB5766" s="4" t="s">
        <v>58</v>
      </c>
      <c r="AD5766" s="4" t="b">
        <v>0</v>
      </c>
      <c r="AG5766" s="11">
        <f t="shared" si="90"/>
        <v>43335</v>
      </c>
    </row>
    <row r="5767" s="4" customFormat="1" spans="1:33">
      <c r="A5767" s="4" t="s">
        <v>22687</v>
      </c>
      <c r="B5767" s="4" t="s">
        <v>22687</v>
      </c>
      <c r="C5767" s="4" t="s">
        <v>22688</v>
      </c>
      <c r="D5767" s="4" t="s">
        <v>22689</v>
      </c>
      <c r="E5767" s="4" t="s">
        <v>36</v>
      </c>
      <c r="F5767" s="4" t="s">
        <v>37</v>
      </c>
      <c r="G5767" s="4" t="s">
        <v>51</v>
      </c>
      <c r="J5767" s="4" t="s">
        <v>39</v>
      </c>
      <c r="K5767" s="4" t="s">
        <v>14532</v>
      </c>
      <c r="L5767" s="4" t="s">
        <v>14533</v>
      </c>
      <c r="M5767" s="4" t="s">
        <v>14529</v>
      </c>
      <c r="N5767" s="4" t="s">
        <v>36</v>
      </c>
      <c r="O5767" s="4">
        <v>1</v>
      </c>
      <c r="P5767" s="4" t="s">
        <v>55</v>
      </c>
      <c r="Q5767" s="4">
        <v>23.98</v>
      </c>
      <c r="Y5767" s="4" t="s">
        <v>10117</v>
      </c>
      <c r="Z5767" s="4" t="s">
        <v>63</v>
      </c>
      <c r="AA5767" s="4" t="s">
        <v>22690</v>
      </c>
      <c r="AB5767" s="4" t="s">
        <v>58</v>
      </c>
      <c r="AD5767" s="4" t="b">
        <v>0</v>
      </c>
      <c r="AG5767" s="11">
        <f t="shared" si="90"/>
        <v>43335</v>
      </c>
    </row>
    <row r="5768" s="4" customFormat="1" spans="1:33">
      <c r="A5768" s="4" t="s">
        <v>22691</v>
      </c>
      <c r="B5768" s="4" t="s">
        <v>22691</v>
      </c>
      <c r="C5768" s="4" t="s">
        <v>22692</v>
      </c>
      <c r="D5768" s="4" t="s">
        <v>22693</v>
      </c>
      <c r="E5768" s="4" t="s">
        <v>36</v>
      </c>
      <c r="F5768" s="4" t="s">
        <v>37</v>
      </c>
      <c r="G5768" s="4" t="s">
        <v>51</v>
      </c>
      <c r="J5768" s="4" t="s">
        <v>39</v>
      </c>
      <c r="K5768" s="4" t="s">
        <v>6605</v>
      </c>
      <c r="L5768" s="4" t="s">
        <v>6606</v>
      </c>
      <c r="M5768" s="4" t="s">
        <v>6607</v>
      </c>
      <c r="N5768" s="4" t="s">
        <v>36</v>
      </c>
      <c r="O5768" s="4">
        <v>1</v>
      </c>
      <c r="P5768" s="4" t="s">
        <v>55</v>
      </c>
      <c r="Q5768" s="4">
        <v>21.98</v>
      </c>
      <c r="Y5768" s="4" t="s">
        <v>1468</v>
      </c>
      <c r="Z5768" s="4" t="s">
        <v>233</v>
      </c>
      <c r="AA5768" s="4" t="s">
        <v>22694</v>
      </c>
      <c r="AB5768" s="4" t="s">
        <v>58</v>
      </c>
      <c r="AD5768" s="4" t="b">
        <v>0</v>
      </c>
      <c r="AG5768" s="11">
        <f t="shared" si="90"/>
        <v>43335</v>
      </c>
    </row>
    <row r="5769" s="4" customFormat="1" spans="1:33">
      <c r="A5769" s="4" t="s">
        <v>22691</v>
      </c>
      <c r="B5769" s="4" t="s">
        <v>22691</v>
      </c>
      <c r="C5769" s="4" t="s">
        <v>22692</v>
      </c>
      <c r="D5769" s="4" t="s">
        <v>22693</v>
      </c>
      <c r="E5769" s="4" t="s">
        <v>36</v>
      </c>
      <c r="F5769" s="4" t="s">
        <v>37</v>
      </c>
      <c r="G5769" s="4" t="s">
        <v>51</v>
      </c>
      <c r="J5769" s="4" t="s">
        <v>39</v>
      </c>
      <c r="K5769" s="4" t="s">
        <v>2298</v>
      </c>
      <c r="L5769" s="4" t="s">
        <v>2299</v>
      </c>
      <c r="M5769" s="4" t="s">
        <v>2300</v>
      </c>
      <c r="N5769" s="4" t="s">
        <v>36</v>
      </c>
      <c r="O5769" s="4">
        <v>1</v>
      </c>
      <c r="P5769" s="4" t="s">
        <v>55</v>
      </c>
      <c r="Q5769" s="4">
        <v>21.98</v>
      </c>
      <c r="Y5769" s="4" t="s">
        <v>1468</v>
      </c>
      <c r="Z5769" s="4" t="s">
        <v>233</v>
      </c>
      <c r="AA5769" s="4" t="s">
        <v>22694</v>
      </c>
      <c r="AB5769" s="4" t="s">
        <v>58</v>
      </c>
      <c r="AD5769" s="4" t="b">
        <v>0</v>
      </c>
      <c r="AG5769" s="11">
        <f t="shared" si="90"/>
        <v>43335</v>
      </c>
    </row>
    <row r="5770" s="4" customFormat="1" spans="1:33">
      <c r="A5770" s="4" t="s">
        <v>22695</v>
      </c>
      <c r="B5770" s="4" t="s">
        <v>22695</v>
      </c>
      <c r="C5770" s="4" t="s">
        <v>22696</v>
      </c>
      <c r="D5770" s="4" t="s">
        <v>22697</v>
      </c>
      <c r="E5770" s="4" t="s">
        <v>36</v>
      </c>
      <c r="F5770" s="4" t="s">
        <v>37</v>
      </c>
      <c r="G5770" s="4" t="s">
        <v>51</v>
      </c>
      <c r="J5770" s="4" t="s">
        <v>39</v>
      </c>
      <c r="K5770" s="4" t="s">
        <v>17618</v>
      </c>
      <c r="L5770" s="4" t="s">
        <v>17619</v>
      </c>
      <c r="M5770" s="4" t="s">
        <v>17620</v>
      </c>
      <c r="N5770" s="4" t="s">
        <v>36</v>
      </c>
      <c r="O5770" s="4">
        <v>1</v>
      </c>
      <c r="P5770" s="4" t="s">
        <v>55</v>
      </c>
      <c r="Q5770" s="4">
        <v>26.98</v>
      </c>
      <c r="Y5770" s="4" t="s">
        <v>1875</v>
      </c>
      <c r="Z5770" s="4" t="s">
        <v>233</v>
      </c>
      <c r="AA5770" s="4" t="s">
        <v>22698</v>
      </c>
      <c r="AB5770" s="4" t="s">
        <v>58</v>
      </c>
      <c r="AD5770" s="4" t="b">
        <v>0</v>
      </c>
      <c r="AG5770" s="11">
        <f t="shared" si="90"/>
        <v>43335</v>
      </c>
    </row>
    <row r="5771" s="4" customFormat="1" spans="1:33">
      <c r="A5771" s="4" t="s">
        <v>22699</v>
      </c>
      <c r="B5771" s="4" t="s">
        <v>22699</v>
      </c>
      <c r="C5771" s="4" t="s">
        <v>22700</v>
      </c>
      <c r="D5771" s="4" t="s">
        <v>22701</v>
      </c>
      <c r="E5771" s="4" t="s">
        <v>36</v>
      </c>
      <c r="F5771" s="4" t="s">
        <v>37</v>
      </c>
      <c r="G5771" s="4" t="s">
        <v>51</v>
      </c>
      <c r="J5771" s="4" t="s">
        <v>39</v>
      </c>
      <c r="K5771" s="4" t="s">
        <v>845</v>
      </c>
      <c r="L5771" s="4" t="s">
        <v>846</v>
      </c>
      <c r="M5771" s="4" t="s">
        <v>847</v>
      </c>
      <c r="N5771" s="4" t="s">
        <v>36</v>
      </c>
      <c r="O5771" s="4">
        <v>1</v>
      </c>
      <c r="P5771" s="4" t="s">
        <v>55</v>
      </c>
      <c r="Q5771" s="4">
        <v>22.98</v>
      </c>
      <c r="Y5771" s="4" t="s">
        <v>22702</v>
      </c>
      <c r="Z5771" s="4" t="s">
        <v>166</v>
      </c>
      <c r="AA5771" s="4">
        <v>48315</v>
      </c>
      <c r="AB5771" s="4" t="s">
        <v>58</v>
      </c>
      <c r="AD5771" s="4" t="b">
        <v>0</v>
      </c>
      <c r="AG5771" s="11">
        <f t="shared" si="90"/>
        <v>43335</v>
      </c>
    </row>
    <row r="5772" s="4" customFormat="1" spans="1:33">
      <c r="A5772" s="4" t="s">
        <v>22703</v>
      </c>
      <c r="B5772" s="4" t="s">
        <v>22703</v>
      </c>
      <c r="C5772" s="4" t="s">
        <v>22704</v>
      </c>
      <c r="D5772" s="4" t="s">
        <v>22705</v>
      </c>
      <c r="E5772" s="4" t="s">
        <v>36</v>
      </c>
      <c r="F5772" s="4" t="s">
        <v>37</v>
      </c>
      <c r="G5772" s="4" t="s">
        <v>51</v>
      </c>
      <c r="J5772" s="4" t="s">
        <v>110</v>
      </c>
      <c r="K5772" s="4" t="s">
        <v>3458</v>
      </c>
      <c r="L5772" s="4" t="s">
        <v>3459</v>
      </c>
      <c r="M5772" s="4" t="s">
        <v>3460</v>
      </c>
      <c r="N5772" s="4" t="s">
        <v>36</v>
      </c>
      <c r="O5772" s="4">
        <v>1</v>
      </c>
      <c r="P5772" s="4" t="s">
        <v>55</v>
      </c>
      <c r="Q5772" s="4">
        <v>22.98</v>
      </c>
      <c r="S5772" s="4">
        <v>3.48</v>
      </c>
      <c r="X5772" s="4">
        <v>3.48</v>
      </c>
      <c r="Y5772" s="4" t="s">
        <v>1715</v>
      </c>
      <c r="Z5772" s="4" t="s">
        <v>72</v>
      </c>
      <c r="AA5772" s="4" t="s">
        <v>10761</v>
      </c>
      <c r="AB5772" s="4" t="s">
        <v>58</v>
      </c>
      <c r="AC5772" s="4" t="s">
        <v>915</v>
      </c>
      <c r="AD5772" s="4" t="b">
        <v>0</v>
      </c>
      <c r="AG5772" s="11">
        <f t="shared" si="90"/>
        <v>43335</v>
      </c>
    </row>
    <row r="5773" s="4" customFormat="1" spans="1:33">
      <c r="A5773" s="4" t="s">
        <v>22706</v>
      </c>
      <c r="B5773" s="4" t="s">
        <v>22706</v>
      </c>
      <c r="C5773" s="4" t="s">
        <v>22707</v>
      </c>
      <c r="D5773" s="4" t="s">
        <v>22708</v>
      </c>
      <c r="E5773" s="4" t="s">
        <v>161</v>
      </c>
      <c r="F5773" s="4" t="s">
        <v>37</v>
      </c>
      <c r="G5773" s="4" t="s">
        <v>51</v>
      </c>
      <c r="J5773" s="4" t="s">
        <v>39</v>
      </c>
      <c r="K5773" s="4" t="s">
        <v>307</v>
      </c>
      <c r="L5773" s="4" t="s">
        <v>308</v>
      </c>
      <c r="M5773" s="4" t="s">
        <v>309</v>
      </c>
      <c r="N5773" s="4" t="s">
        <v>1880</v>
      </c>
      <c r="O5773" s="4">
        <v>1</v>
      </c>
      <c r="P5773" s="4" t="s">
        <v>55</v>
      </c>
      <c r="Q5773" s="4">
        <v>23.98</v>
      </c>
      <c r="Y5773" s="4" t="s">
        <v>22709</v>
      </c>
      <c r="Z5773" s="4" t="s">
        <v>299</v>
      </c>
      <c r="AA5773" s="4" t="s">
        <v>22710</v>
      </c>
      <c r="AB5773" s="4" t="s">
        <v>58</v>
      </c>
      <c r="AD5773" s="4" t="b">
        <v>0</v>
      </c>
      <c r="AG5773" s="11">
        <f t="shared" si="90"/>
        <v>43335</v>
      </c>
    </row>
    <row r="5774" s="4" customFormat="1" spans="1:33">
      <c r="A5774" s="4" t="s">
        <v>22711</v>
      </c>
      <c r="B5774" s="4" t="s">
        <v>22711</v>
      </c>
      <c r="C5774" s="4" t="s">
        <v>22712</v>
      </c>
      <c r="D5774" s="4" t="s">
        <v>22713</v>
      </c>
      <c r="E5774" s="4" t="s">
        <v>36</v>
      </c>
      <c r="F5774" s="4" t="s">
        <v>37</v>
      </c>
      <c r="G5774" s="4" t="s">
        <v>51</v>
      </c>
      <c r="J5774" s="4" t="s">
        <v>39</v>
      </c>
      <c r="K5774" s="4" t="s">
        <v>1368</v>
      </c>
      <c r="L5774" s="4" t="s">
        <v>1369</v>
      </c>
      <c r="M5774" s="4" t="s">
        <v>1370</v>
      </c>
      <c r="N5774" s="4" t="s">
        <v>36</v>
      </c>
      <c r="O5774" s="4">
        <v>1</v>
      </c>
      <c r="P5774" s="4" t="s">
        <v>55</v>
      </c>
      <c r="Q5774" s="4">
        <v>21.98</v>
      </c>
      <c r="Y5774" s="4" t="s">
        <v>22714</v>
      </c>
      <c r="Z5774" s="4" t="s">
        <v>22715</v>
      </c>
      <c r="AA5774" s="4">
        <v>63601</v>
      </c>
      <c r="AB5774" s="4" t="s">
        <v>58</v>
      </c>
      <c r="AD5774" s="4" t="b">
        <v>0</v>
      </c>
      <c r="AG5774" s="11">
        <f t="shared" si="90"/>
        <v>43335</v>
      </c>
    </row>
    <row r="5775" s="4" customFormat="1" spans="1:33">
      <c r="A5775" s="4" t="s">
        <v>22716</v>
      </c>
      <c r="B5775" s="4" t="s">
        <v>22716</v>
      </c>
      <c r="C5775" s="4" t="s">
        <v>22717</v>
      </c>
      <c r="D5775" s="4" t="s">
        <v>22718</v>
      </c>
      <c r="E5775" s="4" t="s">
        <v>36</v>
      </c>
      <c r="F5775" s="4" t="s">
        <v>37</v>
      </c>
      <c r="G5775" s="4" t="s">
        <v>51</v>
      </c>
      <c r="J5775" s="4" t="s">
        <v>39</v>
      </c>
      <c r="K5775" s="4" t="s">
        <v>644</v>
      </c>
      <c r="L5775" s="4" t="s">
        <v>645</v>
      </c>
      <c r="M5775" s="4" t="s">
        <v>646</v>
      </c>
      <c r="N5775" s="4" t="s">
        <v>36</v>
      </c>
      <c r="O5775" s="4">
        <v>1</v>
      </c>
      <c r="P5775" s="4" t="s">
        <v>55</v>
      </c>
      <c r="Q5775" s="4">
        <v>23.98</v>
      </c>
      <c r="Y5775" s="4" t="s">
        <v>19711</v>
      </c>
      <c r="Z5775" s="4" t="s">
        <v>1394</v>
      </c>
      <c r="AA5775" s="4" t="s">
        <v>22719</v>
      </c>
      <c r="AB5775" s="4" t="s">
        <v>58</v>
      </c>
      <c r="AD5775" s="4" t="b">
        <v>0</v>
      </c>
      <c r="AG5775" s="11">
        <f t="shared" si="90"/>
        <v>43335</v>
      </c>
    </row>
    <row r="5776" s="4" customFormat="1" spans="1:33">
      <c r="A5776" s="4" t="s">
        <v>22720</v>
      </c>
      <c r="B5776" s="4" t="s">
        <v>22720</v>
      </c>
      <c r="C5776" s="4" t="s">
        <v>22721</v>
      </c>
      <c r="D5776" s="4" t="s">
        <v>22722</v>
      </c>
      <c r="E5776" s="4" t="s">
        <v>36</v>
      </c>
      <c r="F5776" s="4" t="s">
        <v>37</v>
      </c>
      <c r="G5776" s="4" t="s">
        <v>51</v>
      </c>
      <c r="J5776" s="4" t="s">
        <v>39</v>
      </c>
      <c r="K5776" s="4" t="s">
        <v>1248</v>
      </c>
      <c r="L5776" s="4" t="s">
        <v>1249</v>
      </c>
      <c r="M5776" s="4" t="s">
        <v>1250</v>
      </c>
      <c r="N5776" s="4" t="s">
        <v>36</v>
      </c>
      <c r="O5776" s="4">
        <v>1</v>
      </c>
      <c r="P5776" s="4" t="s">
        <v>55</v>
      </c>
      <c r="Q5776" s="4">
        <v>23.98</v>
      </c>
      <c r="R5776" s="4">
        <v>2.42</v>
      </c>
      <c r="Y5776" s="4" t="s">
        <v>5716</v>
      </c>
      <c r="Z5776" s="4" t="s">
        <v>299</v>
      </c>
      <c r="AA5776" s="4" t="s">
        <v>22723</v>
      </c>
      <c r="AB5776" s="4" t="s">
        <v>58</v>
      </c>
      <c r="AD5776" s="4" t="b">
        <v>0</v>
      </c>
      <c r="AG5776" s="11">
        <f t="shared" si="90"/>
        <v>43335</v>
      </c>
    </row>
    <row r="5777" s="4" customFormat="1" spans="1:33">
      <c r="A5777" s="4" t="s">
        <v>22724</v>
      </c>
      <c r="B5777" s="4" t="s">
        <v>22724</v>
      </c>
      <c r="C5777" s="4" t="s">
        <v>22725</v>
      </c>
      <c r="D5777" s="4" t="s">
        <v>22726</v>
      </c>
      <c r="E5777" s="4" t="s">
        <v>36</v>
      </c>
      <c r="F5777" s="4" t="s">
        <v>37</v>
      </c>
      <c r="G5777" s="4" t="s">
        <v>51</v>
      </c>
      <c r="J5777" s="4" t="s">
        <v>39</v>
      </c>
      <c r="K5777" s="4" t="s">
        <v>1810</v>
      </c>
      <c r="L5777" s="4" t="s">
        <v>1811</v>
      </c>
      <c r="M5777" s="4" t="s">
        <v>1812</v>
      </c>
      <c r="N5777" s="4" t="s">
        <v>36</v>
      </c>
      <c r="O5777" s="4">
        <v>1</v>
      </c>
      <c r="P5777" s="4" t="s">
        <v>55</v>
      </c>
      <c r="Q5777" s="4">
        <v>23.98</v>
      </c>
      <c r="Y5777" s="4" t="s">
        <v>526</v>
      </c>
      <c r="Z5777" s="4" t="s">
        <v>147</v>
      </c>
      <c r="AA5777" s="4" t="s">
        <v>11321</v>
      </c>
      <c r="AB5777" s="4" t="s">
        <v>58</v>
      </c>
      <c r="AD5777" s="4" t="b">
        <v>0</v>
      </c>
      <c r="AG5777" s="11">
        <f t="shared" si="90"/>
        <v>43335</v>
      </c>
    </row>
    <row r="5778" s="4" customFormat="1" spans="1:33">
      <c r="A5778" s="4" t="s">
        <v>22727</v>
      </c>
      <c r="B5778" s="4" t="s">
        <v>22727</v>
      </c>
      <c r="C5778" s="4" t="s">
        <v>22728</v>
      </c>
      <c r="D5778" s="4" t="s">
        <v>22729</v>
      </c>
      <c r="E5778" s="4" t="s">
        <v>36</v>
      </c>
      <c r="F5778" s="4" t="s">
        <v>37</v>
      </c>
      <c r="G5778" s="4" t="s">
        <v>51</v>
      </c>
      <c r="J5778" s="4" t="s">
        <v>39</v>
      </c>
      <c r="K5778" s="4" t="s">
        <v>328</v>
      </c>
      <c r="L5778" s="4" t="s">
        <v>329</v>
      </c>
      <c r="M5778" s="4" t="s">
        <v>330</v>
      </c>
      <c r="N5778" s="4" t="s">
        <v>36</v>
      </c>
      <c r="O5778" s="4">
        <v>1</v>
      </c>
      <c r="P5778" s="4" t="s">
        <v>55</v>
      </c>
      <c r="Q5778" s="4">
        <v>23.98</v>
      </c>
      <c r="Y5778" s="4" t="s">
        <v>22730</v>
      </c>
      <c r="Z5778" s="4" t="s">
        <v>368</v>
      </c>
      <c r="AA5778" s="4" t="s">
        <v>22731</v>
      </c>
      <c r="AB5778" s="4" t="s">
        <v>58</v>
      </c>
      <c r="AD5778" s="4" t="b">
        <v>0</v>
      </c>
      <c r="AG5778" s="11">
        <f t="shared" si="90"/>
        <v>43335</v>
      </c>
    </row>
    <row r="5779" s="4" customFormat="1" spans="1:33">
      <c r="A5779" s="4" t="s">
        <v>22732</v>
      </c>
      <c r="B5779" s="4" t="s">
        <v>22732</v>
      </c>
      <c r="C5779" s="4" t="s">
        <v>22733</v>
      </c>
      <c r="D5779" s="4" t="s">
        <v>22734</v>
      </c>
      <c r="E5779" s="4" t="s">
        <v>36</v>
      </c>
      <c r="F5779" s="4" t="s">
        <v>37</v>
      </c>
      <c r="G5779" s="4" t="s">
        <v>51</v>
      </c>
      <c r="J5779" s="4" t="s">
        <v>39</v>
      </c>
      <c r="K5779" s="4" t="s">
        <v>171</v>
      </c>
      <c r="L5779" s="4" t="s">
        <v>5464</v>
      </c>
      <c r="M5779" s="4" t="s">
        <v>173</v>
      </c>
      <c r="N5779" s="4" t="s">
        <v>36</v>
      </c>
      <c r="O5779" s="4">
        <v>1</v>
      </c>
      <c r="P5779" s="4" t="s">
        <v>55</v>
      </c>
      <c r="Q5779" s="4">
        <v>24.98</v>
      </c>
      <c r="Y5779" s="4" t="s">
        <v>22735</v>
      </c>
      <c r="Z5779" s="4" t="s">
        <v>156</v>
      </c>
      <c r="AA5779" s="4">
        <v>15065</v>
      </c>
      <c r="AB5779" s="4" t="s">
        <v>58</v>
      </c>
      <c r="AD5779" s="4" t="b">
        <v>0</v>
      </c>
      <c r="AG5779" s="11">
        <f t="shared" si="90"/>
        <v>43335</v>
      </c>
    </row>
    <row r="5780" s="4" customFormat="1" spans="1:33">
      <c r="A5780" s="4" t="s">
        <v>22732</v>
      </c>
      <c r="B5780" s="4" t="s">
        <v>22732</v>
      </c>
      <c r="C5780" s="4" t="s">
        <v>22733</v>
      </c>
      <c r="D5780" s="4" t="s">
        <v>22734</v>
      </c>
      <c r="E5780" s="4" t="s">
        <v>36</v>
      </c>
      <c r="F5780" s="4" t="s">
        <v>37</v>
      </c>
      <c r="G5780" s="4" t="s">
        <v>51</v>
      </c>
      <c r="J5780" s="4" t="s">
        <v>39</v>
      </c>
      <c r="K5780" s="4" t="s">
        <v>122</v>
      </c>
      <c r="L5780" s="4" t="s">
        <v>123</v>
      </c>
      <c r="M5780" s="4" t="s">
        <v>124</v>
      </c>
      <c r="N5780" s="4" t="s">
        <v>36</v>
      </c>
      <c r="O5780" s="4">
        <v>1</v>
      </c>
      <c r="P5780" s="4" t="s">
        <v>55</v>
      </c>
      <c r="Q5780" s="4">
        <v>23.98</v>
      </c>
      <c r="Y5780" s="4" t="s">
        <v>22735</v>
      </c>
      <c r="Z5780" s="4" t="s">
        <v>156</v>
      </c>
      <c r="AA5780" s="4">
        <v>15065</v>
      </c>
      <c r="AB5780" s="4" t="s">
        <v>58</v>
      </c>
      <c r="AD5780" s="4" t="b">
        <v>0</v>
      </c>
      <c r="AG5780" s="11">
        <f t="shared" si="90"/>
        <v>43335</v>
      </c>
    </row>
    <row r="5781" s="4" customFormat="1" spans="1:33">
      <c r="A5781" s="4" t="s">
        <v>22736</v>
      </c>
      <c r="B5781" s="4" t="s">
        <v>22736</v>
      </c>
      <c r="C5781" s="4" t="s">
        <v>22737</v>
      </c>
      <c r="D5781" s="4" t="s">
        <v>22738</v>
      </c>
      <c r="E5781" s="4" t="s">
        <v>36</v>
      </c>
      <c r="F5781" s="4" t="s">
        <v>37</v>
      </c>
      <c r="G5781" s="4" t="s">
        <v>51</v>
      </c>
      <c r="J5781" s="4" t="s">
        <v>39</v>
      </c>
      <c r="K5781" s="4" t="s">
        <v>412</v>
      </c>
      <c r="L5781" s="4" t="s">
        <v>10425</v>
      </c>
      <c r="M5781" s="4" t="s">
        <v>414</v>
      </c>
      <c r="N5781" s="4" t="s">
        <v>36</v>
      </c>
      <c r="O5781" s="4">
        <v>1</v>
      </c>
      <c r="P5781" s="4" t="s">
        <v>55</v>
      </c>
      <c r="Q5781" s="4">
        <v>16.36</v>
      </c>
      <c r="Y5781" s="4" t="s">
        <v>14029</v>
      </c>
      <c r="Z5781" s="4" t="s">
        <v>5045</v>
      </c>
      <c r="AA5781" s="4">
        <v>30188</v>
      </c>
      <c r="AB5781" s="4" t="s">
        <v>58</v>
      </c>
      <c r="AD5781" s="4" t="b">
        <v>0</v>
      </c>
      <c r="AG5781" s="11">
        <f t="shared" si="90"/>
        <v>43335</v>
      </c>
    </row>
    <row r="5782" s="4" customFormat="1" spans="1:33">
      <c r="A5782" s="4" t="s">
        <v>22739</v>
      </c>
      <c r="B5782" s="4" t="s">
        <v>22739</v>
      </c>
      <c r="C5782" s="4" t="s">
        <v>22740</v>
      </c>
      <c r="D5782" s="4" t="s">
        <v>22741</v>
      </c>
      <c r="E5782" s="4" t="s">
        <v>36</v>
      </c>
      <c r="F5782" s="4" t="s">
        <v>37</v>
      </c>
      <c r="G5782" s="4" t="s">
        <v>51</v>
      </c>
      <c r="J5782" s="4" t="s">
        <v>39</v>
      </c>
      <c r="K5782" s="4" t="s">
        <v>21428</v>
      </c>
      <c r="L5782" s="4" t="s">
        <v>21429</v>
      </c>
      <c r="M5782" s="4" t="s">
        <v>21430</v>
      </c>
      <c r="N5782" s="4" t="s">
        <v>36</v>
      </c>
      <c r="O5782" s="4">
        <v>1</v>
      </c>
      <c r="P5782" s="4" t="s">
        <v>55</v>
      </c>
      <c r="Q5782" s="4">
        <v>27.98</v>
      </c>
      <c r="Y5782" s="4" t="s">
        <v>22742</v>
      </c>
      <c r="Z5782" s="4" t="s">
        <v>431</v>
      </c>
      <c r="AA5782" s="4" t="s">
        <v>22743</v>
      </c>
      <c r="AB5782" s="4" t="s">
        <v>58</v>
      </c>
      <c r="AD5782" s="4" t="b">
        <v>0</v>
      </c>
      <c r="AG5782" s="11">
        <f t="shared" si="90"/>
        <v>43335</v>
      </c>
    </row>
    <row r="5783" s="4" customFormat="1" spans="1:33">
      <c r="A5783" s="4" t="s">
        <v>22744</v>
      </c>
      <c r="B5783" s="4" t="s">
        <v>22744</v>
      </c>
      <c r="C5783" s="4" t="s">
        <v>22745</v>
      </c>
      <c r="D5783" s="4" t="s">
        <v>22746</v>
      </c>
      <c r="E5783" s="4" t="s">
        <v>36</v>
      </c>
      <c r="F5783" s="4" t="s">
        <v>37</v>
      </c>
      <c r="G5783" s="4" t="s">
        <v>51</v>
      </c>
      <c r="J5783" s="4" t="s">
        <v>39</v>
      </c>
      <c r="K5783" s="4" t="s">
        <v>171</v>
      </c>
      <c r="L5783" s="4" t="s">
        <v>172</v>
      </c>
      <c r="M5783" s="4" t="s">
        <v>173</v>
      </c>
      <c r="N5783" s="4" t="s">
        <v>36</v>
      </c>
      <c r="O5783" s="4">
        <v>1</v>
      </c>
      <c r="P5783" s="4" t="s">
        <v>55</v>
      </c>
      <c r="Q5783" s="4">
        <v>23.98</v>
      </c>
      <c r="Y5783" s="4" t="s">
        <v>5901</v>
      </c>
      <c r="Z5783" s="4" t="s">
        <v>4933</v>
      </c>
      <c r="AA5783" s="4" t="s">
        <v>22747</v>
      </c>
      <c r="AB5783" s="4" t="s">
        <v>58</v>
      </c>
      <c r="AD5783" s="4" t="b">
        <v>0</v>
      </c>
      <c r="AG5783" s="11">
        <f t="shared" si="90"/>
        <v>43335</v>
      </c>
    </row>
    <row r="5784" s="4" customFormat="1" spans="1:33">
      <c r="A5784" s="4" t="s">
        <v>22748</v>
      </c>
      <c r="B5784" s="4" t="s">
        <v>22748</v>
      </c>
      <c r="C5784" s="4" t="s">
        <v>22749</v>
      </c>
      <c r="D5784" s="4" t="s">
        <v>22750</v>
      </c>
      <c r="E5784" s="4" t="s">
        <v>161</v>
      </c>
      <c r="F5784" s="4" t="s">
        <v>37</v>
      </c>
      <c r="G5784" s="4" t="s">
        <v>51</v>
      </c>
      <c r="J5784" s="4" t="s">
        <v>891</v>
      </c>
      <c r="K5784" s="4" t="s">
        <v>229</v>
      </c>
      <c r="L5784" s="4" t="s">
        <v>230</v>
      </c>
      <c r="M5784" s="4" t="s">
        <v>231</v>
      </c>
      <c r="N5784" s="4" t="s">
        <v>161</v>
      </c>
      <c r="O5784" s="4">
        <v>0</v>
      </c>
      <c r="Y5784" s="4" t="s">
        <v>22751</v>
      </c>
      <c r="Z5784" s="4" t="s">
        <v>22752</v>
      </c>
      <c r="AA5784" s="4">
        <v>6053</v>
      </c>
      <c r="AB5784" s="4" t="s">
        <v>58</v>
      </c>
      <c r="AD5784" s="4" t="b">
        <v>0</v>
      </c>
      <c r="AG5784" s="11">
        <f t="shared" si="90"/>
        <v>43335</v>
      </c>
    </row>
    <row r="5785" s="4" customFormat="1" spans="1:33">
      <c r="A5785" s="4" t="s">
        <v>22753</v>
      </c>
      <c r="B5785" s="4" t="s">
        <v>22753</v>
      </c>
      <c r="C5785" s="4" t="s">
        <v>22754</v>
      </c>
      <c r="D5785" s="4" t="s">
        <v>22755</v>
      </c>
      <c r="E5785" s="4" t="s">
        <v>36</v>
      </c>
      <c r="F5785" s="4" t="s">
        <v>37</v>
      </c>
      <c r="G5785" s="4" t="s">
        <v>51</v>
      </c>
      <c r="J5785" s="4" t="s">
        <v>110</v>
      </c>
      <c r="K5785" s="4" t="s">
        <v>22756</v>
      </c>
      <c r="L5785" s="4" t="s">
        <v>22757</v>
      </c>
      <c r="M5785" s="4" t="s">
        <v>22758</v>
      </c>
      <c r="N5785" s="4" t="s">
        <v>36</v>
      </c>
      <c r="O5785" s="4">
        <v>1</v>
      </c>
      <c r="P5785" s="4" t="s">
        <v>55</v>
      </c>
      <c r="Q5785" s="4">
        <v>22.98</v>
      </c>
      <c r="S5785" s="4">
        <v>5.99</v>
      </c>
      <c r="Y5785" s="4" t="s">
        <v>10624</v>
      </c>
      <c r="Z5785" s="4" t="s">
        <v>115</v>
      </c>
      <c r="AA5785" s="4" t="s">
        <v>22759</v>
      </c>
      <c r="AB5785" s="4" t="s">
        <v>58</v>
      </c>
      <c r="AD5785" s="4" t="b">
        <v>0</v>
      </c>
      <c r="AG5785" s="11">
        <f t="shared" si="90"/>
        <v>43335</v>
      </c>
    </row>
    <row r="5786" s="4" customFormat="1" spans="1:33">
      <c r="A5786" s="4" t="s">
        <v>22760</v>
      </c>
      <c r="B5786" s="4" t="s">
        <v>22760</v>
      </c>
      <c r="C5786" s="4" t="s">
        <v>22761</v>
      </c>
      <c r="D5786" s="4" t="s">
        <v>22762</v>
      </c>
      <c r="E5786" s="4" t="s">
        <v>36</v>
      </c>
      <c r="F5786" s="4" t="s">
        <v>37</v>
      </c>
      <c r="G5786" s="4" t="s">
        <v>51</v>
      </c>
      <c r="J5786" s="4" t="s">
        <v>39</v>
      </c>
      <c r="K5786" s="4" t="s">
        <v>4029</v>
      </c>
      <c r="L5786" s="4" t="s">
        <v>6506</v>
      </c>
      <c r="M5786" s="4" t="s">
        <v>4031</v>
      </c>
      <c r="N5786" s="4" t="s">
        <v>36</v>
      </c>
      <c r="O5786" s="4">
        <v>1</v>
      </c>
      <c r="P5786" s="4" t="s">
        <v>55</v>
      </c>
      <c r="Q5786" s="4">
        <v>22.98</v>
      </c>
      <c r="Y5786" s="4" t="s">
        <v>4543</v>
      </c>
      <c r="Z5786" s="4" t="s">
        <v>5375</v>
      </c>
      <c r="AA5786" s="4" t="s">
        <v>22763</v>
      </c>
      <c r="AB5786" s="4" t="s">
        <v>58</v>
      </c>
      <c r="AD5786" s="4" t="b">
        <v>0</v>
      </c>
      <c r="AG5786" s="11">
        <f t="shared" si="90"/>
        <v>43335</v>
      </c>
    </row>
    <row r="5787" s="4" customFormat="1" spans="1:33">
      <c r="A5787" s="4" t="s">
        <v>22764</v>
      </c>
      <c r="B5787" s="4" t="s">
        <v>22764</v>
      </c>
      <c r="C5787" s="4" t="s">
        <v>22765</v>
      </c>
      <c r="D5787" s="4" t="s">
        <v>22766</v>
      </c>
      <c r="E5787" s="4" t="s">
        <v>36</v>
      </c>
      <c r="F5787" s="4" t="s">
        <v>37</v>
      </c>
      <c r="G5787" s="4" t="s">
        <v>51</v>
      </c>
      <c r="J5787" s="4" t="s">
        <v>39</v>
      </c>
      <c r="K5787" s="4" t="s">
        <v>1564</v>
      </c>
      <c r="L5787" s="4" t="s">
        <v>1565</v>
      </c>
      <c r="M5787" s="4" t="s">
        <v>1566</v>
      </c>
      <c r="N5787" s="4" t="s">
        <v>36</v>
      </c>
      <c r="O5787" s="4">
        <v>1</v>
      </c>
      <c r="P5787" s="4" t="s">
        <v>55</v>
      </c>
      <c r="Q5787" s="4">
        <v>21.98</v>
      </c>
      <c r="Y5787" s="4" t="s">
        <v>22767</v>
      </c>
      <c r="Z5787" s="4" t="s">
        <v>147</v>
      </c>
      <c r="AA5787" s="4" t="s">
        <v>22768</v>
      </c>
      <c r="AB5787" s="4" t="s">
        <v>58</v>
      </c>
      <c r="AD5787" s="4" t="b">
        <v>0</v>
      </c>
      <c r="AG5787" s="11">
        <f t="shared" si="90"/>
        <v>43335</v>
      </c>
    </row>
    <row r="5788" s="4" customFormat="1" spans="1:33">
      <c r="A5788" s="4" t="s">
        <v>22769</v>
      </c>
      <c r="B5788" s="4" t="s">
        <v>22769</v>
      </c>
      <c r="C5788" s="4" t="s">
        <v>22770</v>
      </c>
      <c r="D5788" s="4" t="s">
        <v>22771</v>
      </c>
      <c r="E5788" s="4" t="s">
        <v>36</v>
      </c>
      <c r="F5788" s="4" t="s">
        <v>37</v>
      </c>
      <c r="G5788" s="4" t="s">
        <v>51</v>
      </c>
      <c r="J5788" s="4" t="s">
        <v>39</v>
      </c>
      <c r="K5788" s="4" t="s">
        <v>206</v>
      </c>
      <c r="L5788" s="4" t="s">
        <v>207</v>
      </c>
      <c r="M5788" s="4" t="s">
        <v>208</v>
      </c>
      <c r="N5788" s="4" t="s">
        <v>36</v>
      </c>
      <c r="O5788" s="4">
        <v>1</v>
      </c>
      <c r="P5788" s="4" t="s">
        <v>55</v>
      </c>
      <c r="Q5788" s="4">
        <v>23.98</v>
      </c>
      <c r="Y5788" s="4" t="s">
        <v>1787</v>
      </c>
      <c r="Z5788" s="4" t="s">
        <v>407</v>
      </c>
      <c r="AA5788" s="4" t="s">
        <v>22772</v>
      </c>
      <c r="AB5788" s="4" t="s">
        <v>58</v>
      </c>
      <c r="AD5788" s="4" t="b">
        <v>0</v>
      </c>
      <c r="AG5788" s="11">
        <f t="shared" si="90"/>
        <v>43335</v>
      </c>
    </row>
    <row r="5789" s="4" customFormat="1" spans="1:33">
      <c r="A5789" s="4" t="s">
        <v>22769</v>
      </c>
      <c r="B5789" s="4" t="s">
        <v>22769</v>
      </c>
      <c r="C5789" s="4" t="s">
        <v>22770</v>
      </c>
      <c r="D5789" s="4" t="s">
        <v>22771</v>
      </c>
      <c r="E5789" s="4" t="s">
        <v>36</v>
      </c>
      <c r="F5789" s="4" t="s">
        <v>37</v>
      </c>
      <c r="G5789" s="4" t="s">
        <v>51</v>
      </c>
      <c r="J5789" s="4" t="s">
        <v>39</v>
      </c>
      <c r="K5789" s="4" t="s">
        <v>340</v>
      </c>
      <c r="L5789" s="4" t="s">
        <v>341</v>
      </c>
      <c r="M5789" s="4" t="s">
        <v>342</v>
      </c>
      <c r="N5789" s="4" t="s">
        <v>36</v>
      </c>
      <c r="O5789" s="4">
        <v>1</v>
      </c>
      <c r="P5789" s="4" t="s">
        <v>55</v>
      </c>
      <c r="Q5789" s="4">
        <v>23.98</v>
      </c>
      <c r="Y5789" s="4" t="s">
        <v>1787</v>
      </c>
      <c r="Z5789" s="4" t="s">
        <v>407</v>
      </c>
      <c r="AA5789" s="4" t="s">
        <v>22772</v>
      </c>
      <c r="AB5789" s="4" t="s">
        <v>58</v>
      </c>
      <c r="AD5789" s="4" t="b">
        <v>0</v>
      </c>
      <c r="AG5789" s="11">
        <f t="shared" si="90"/>
        <v>43335</v>
      </c>
    </row>
    <row r="5790" s="4" customFormat="1" spans="1:33">
      <c r="A5790" s="4" t="s">
        <v>22773</v>
      </c>
      <c r="B5790" s="4" t="s">
        <v>22773</v>
      </c>
      <c r="C5790" s="4" t="s">
        <v>22774</v>
      </c>
      <c r="D5790" s="4" t="s">
        <v>22775</v>
      </c>
      <c r="E5790" s="4" t="s">
        <v>36</v>
      </c>
      <c r="F5790" s="4" t="s">
        <v>37</v>
      </c>
      <c r="G5790" s="4" t="s">
        <v>51</v>
      </c>
      <c r="J5790" s="4" t="s">
        <v>39</v>
      </c>
      <c r="K5790" s="4" t="s">
        <v>5320</v>
      </c>
      <c r="L5790" s="4" t="s">
        <v>22776</v>
      </c>
      <c r="M5790" s="4" t="s">
        <v>5322</v>
      </c>
      <c r="N5790" s="4" t="s">
        <v>36</v>
      </c>
      <c r="O5790" s="4">
        <v>1</v>
      </c>
      <c r="P5790" s="4" t="s">
        <v>55</v>
      </c>
      <c r="Q5790" s="4">
        <v>22.98</v>
      </c>
      <c r="Y5790" s="4" t="s">
        <v>20501</v>
      </c>
      <c r="Z5790" s="4" t="s">
        <v>1046</v>
      </c>
      <c r="AA5790" s="4" t="s">
        <v>22777</v>
      </c>
      <c r="AB5790" s="4" t="s">
        <v>58</v>
      </c>
      <c r="AD5790" s="4" t="b">
        <v>0</v>
      </c>
      <c r="AG5790" s="11">
        <f t="shared" si="90"/>
        <v>43335</v>
      </c>
    </row>
    <row r="5791" s="4" customFormat="1" spans="1:33">
      <c r="A5791" s="4" t="s">
        <v>22778</v>
      </c>
      <c r="B5791" s="4" t="s">
        <v>22778</v>
      </c>
      <c r="C5791" s="4" t="s">
        <v>22779</v>
      </c>
      <c r="D5791" s="4" t="s">
        <v>22780</v>
      </c>
      <c r="E5791" s="4" t="s">
        <v>36</v>
      </c>
      <c r="F5791" s="4" t="s">
        <v>37</v>
      </c>
      <c r="G5791" s="4" t="s">
        <v>51</v>
      </c>
      <c r="J5791" s="4" t="s">
        <v>39</v>
      </c>
      <c r="K5791" s="4" t="s">
        <v>340</v>
      </c>
      <c r="L5791" s="4" t="s">
        <v>341</v>
      </c>
      <c r="M5791" s="4" t="s">
        <v>342</v>
      </c>
      <c r="N5791" s="4" t="s">
        <v>36</v>
      </c>
      <c r="O5791" s="4">
        <v>1</v>
      </c>
      <c r="P5791" s="4" t="s">
        <v>55</v>
      </c>
      <c r="Q5791" s="4">
        <v>23.98</v>
      </c>
      <c r="Y5791" s="4" t="s">
        <v>22781</v>
      </c>
      <c r="Z5791" s="4" t="s">
        <v>72</v>
      </c>
      <c r="AA5791" s="4" t="s">
        <v>22782</v>
      </c>
      <c r="AB5791" s="4" t="s">
        <v>58</v>
      </c>
      <c r="AD5791" s="4" t="b">
        <v>0</v>
      </c>
      <c r="AG5791" s="11">
        <f t="shared" si="90"/>
        <v>43335</v>
      </c>
    </row>
    <row r="5792" s="4" customFormat="1" spans="1:33">
      <c r="A5792" s="4" t="s">
        <v>22783</v>
      </c>
      <c r="B5792" s="4" t="s">
        <v>22783</v>
      </c>
      <c r="C5792" s="4" t="s">
        <v>22784</v>
      </c>
      <c r="D5792" s="4" t="s">
        <v>22785</v>
      </c>
      <c r="E5792" s="4" t="s">
        <v>36</v>
      </c>
      <c r="F5792" s="4" t="s">
        <v>37</v>
      </c>
      <c r="G5792" s="4" t="s">
        <v>51</v>
      </c>
      <c r="J5792" s="4" t="s">
        <v>39</v>
      </c>
      <c r="K5792" s="4" t="s">
        <v>3195</v>
      </c>
      <c r="L5792" s="4" t="s">
        <v>3196</v>
      </c>
      <c r="M5792" s="4" t="s">
        <v>3197</v>
      </c>
      <c r="N5792" s="4" t="s">
        <v>36</v>
      </c>
      <c r="O5792" s="4">
        <v>1</v>
      </c>
      <c r="P5792" s="4" t="s">
        <v>55</v>
      </c>
      <c r="Q5792" s="4">
        <v>23.98</v>
      </c>
      <c r="Y5792" s="4" t="s">
        <v>71</v>
      </c>
      <c r="Z5792" s="4" t="s">
        <v>72</v>
      </c>
      <c r="AA5792" s="4" t="s">
        <v>22786</v>
      </c>
      <c r="AB5792" s="4" t="s">
        <v>58</v>
      </c>
      <c r="AD5792" s="4" t="b">
        <v>0</v>
      </c>
      <c r="AG5792" s="11">
        <f t="shared" si="90"/>
        <v>43335</v>
      </c>
    </row>
    <row r="5793" s="4" customFormat="1" spans="1:33">
      <c r="A5793" s="4" t="s">
        <v>22787</v>
      </c>
      <c r="B5793" s="4" t="s">
        <v>22787</v>
      </c>
      <c r="C5793" s="4" t="s">
        <v>22788</v>
      </c>
      <c r="D5793" s="4" t="s">
        <v>22789</v>
      </c>
      <c r="E5793" s="4" t="s">
        <v>19869</v>
      </c>
      <c r="F5793" s="4" t="s">
        <v>37</v>
      </c>
      <c r="G5793" s="4" t="s">
        <v>51</v>
      </c>
      <c r="J5793" s="4" t="s">
        <v>110</v>
      </c>
      <c r="K5793" s="4" t="s">
        <v>4805</v>
      </c>
      <c r="L5793" s="4" t="s">
        <v>4806</v>
      </c>
      <c r="M5793" s="4" t="s">
        <v>4807</v>
      </c>
      <c r="N5793" s="4" t="s">
        <v>1880</v>
      </c>
      <c r="O5793" s="4">
        <v>1</v>
      </c>
      <c r="P5793" s="4" t="s">
        <v>55</v>
      </c>
      <c r="Q5793" s="4">
        <v>22.98</v>
      </c>
      <c r="Y5793" s="4" t="s">
        <v>1715</v>
      </c>
      <c r="Z5793" s="4" t="s">
        <v>72</v>
      </c>
      <c r="AA5793" s="4" t="s">
        <v>22790</v>
      </c>
      <c r="AB5793" s="4" t="s">
        <v>58</v>
      </c>
      <c r="AC5793" s="4" t="s">
        <v>915</v>
      </c>
      <c r="AD5793" s="4" t="b">
        <v>0</v>
      </c>
      <c r="AG5793" s="11">
        <f t="shared" si="90"/>
        <v>43335</v>
      </c>
    </row>
    <row r="5794" s="4" customFormat="1" spans="1:33">
      <c r="A5794" s="4" t="s">
        <v>22791</v>
      </c>
      <c r="B5794" s="4" t="s">
        <v>22791</v>
      </c>
      <c r="C5794" s="4" t="s">
        <v>22792</v>
      </c>
      <c r="D5794" s="4" t="s">
        <v>22793</v>
      </c>
      <c r="E5794" s="4" t="s">
        <v>36</v>
      </c>
      <c r="F5794" s="4" t="s">
        <v>37</v>
      </c>
      <c r="G5794" s="4" t="s">
        <v>51</v>
      </c>
      <c r="J5794" s="4" t="s">
        <v>39</v>
      </c>
      <c r="K5794" s="4" t="s">
        <v>5360</v>
      </c>
      <c r="L5794" s="4" t="s">
        <v>8150</v>
      </c>
      <c r="M5794" s="4" t="s">
        <v>5362</v>
      </c>
      <c r="N5794" s="4" t="s">
        <v>36</v>
      </c>
      <c r="O5794" s="4">
        <v>1</v>
      </c>
      <c r="P5794" s="4" t="s">
        <v>55</v>
      </c>
      <c r="Q5794" s="4">
        <v>23.98</v>
      </c>
      <c r="Y5794" s="4" t="s">
        <v>5465</v>
      </c>
      <c r="Z5794" s="4" t="s">
        <v>166</v>
      </c>
      <c r="AA5794" s="4" t="s">
        <v>22794</v>
      </c>
      <c r="AB5794" s="4" t="s">
        <v>58</v>
      </c>
      <c r="AD5794" s="4" t="b">
        <v>0</v>
      </c>
      <c r="AG5794" s="11">
        <f t="shared" si="90"/>
        <v>43335</v>
      </c>
    </row>
    <row r="5795" s="4" customFormat="1" spans="1:33">
      <c r="A5795" s="4" t="s">
        <v>22795</v>
      </c>
      <c r="B5795" s="4" t="s">
        <v>22795</v>
      </c>
      <c r="C5795" s="4" t="s">
        <v>22796</v>
      </c>
      <c r="D5795" s="4" t="s">
        <v>22797</v>
      </c>
      <c r="E5795" s="4" t="s">
        <v>36</v>
      </c>
      <c r="F5795" s="4" t="s">
        <v>37</v>
      </c>
      <c r="G5795" s="4" t="s">
        <v>51</v>
      </c>
      <c r="J5795" s="4" t="s">
        <v>39</v>
      </c>
      <c r="K5795" s="4" t="s">
        <v>2839</v>
      </c>
      <c r="L5795" s="4" t="s">
        <v>2840</v>
      </c>
      <c r="M5795" s="4" t="s">
        <v>2841</v>
      </c>
      <c r="N5795" s="4" t="s">
        <v>36</v>
      </c>
      <c r="O5795" s="4">
        <v>1</v>
      </c>
      <c r="P5795" s="4" t="s">
        <v>55</v>
      </c>
      <c r="Q5795" s="4">
        <v>23.98</v>
      </c>
      <c r="Y5795" s="4" t="s">
        <v>9624</v>
      </c>
      <c r="Z5795" s="4" t="s">
        <v>431</v>
      </c>
      <c r="AA5795" s="4" t="s">
        <v>22798</v>
      </c>
      <c r="AB5795" s="4" t="s">
        <v>58</v>
      </c>
      <c r="AD5795" s="4" t="b">
        <v>0</v>
      </c>
      <c r="AG5795" s="11">
        <f t="shared" si="90"/>
        <v>43335</v>
      </c>
    </row>
    <row r="5796" s="4" customFormat="1" spans="1:33">
      <c r="A5796" s="4" t="s">
        <v>22795</v>
      </c>
      <c r="B5796" s="4" t="s">
        <v>22795</v>
      </c>
      <c r="C5796" s="4" t="s">
        <v>22796</v>
      </c>
      <c r="D5796" s="4" t="s">
        <v>22797</v>
      </c>
      <c r="E5796" s="4" t="s">
        <v>36</v>
      </c>
      <c r="F5796" s="4" t="s">
        <v>37</v>
      </c>
      <c r="G5796" s="4" t="s">
        <v>51</v>
      </c>
      <c r="J5796" s="4" t="s">
        <v>39</v>
      </c>
      <c r="K5796" s="4" t="s">
        <v>427</v>
      </c>
      <c r="L5796" s="4" t="s">
        <v>22799</v>
      </c>
      <c r="M5796" s="4" t="s">
        <v>429</v>
      </c>
      <c r="N5796" s="4" t="s">
        <v>36</v>
      </c>
      <c r="O5796" s="4">
        <v>1</v>
      </c>
      <c r="P5796" s="4" t="s">
        <v>55</v>
      </c>
      <c r="Q5796" s="4">
        <v>19.98</v>
      </c>
      <c r="Y5796" s="4" t="s">
        <v>9624</v>
      </c>
      <c r="Z5796" s="4" t="s">
        <v>431</v>
      </c>
      <c r="AA5796" s="4" t="s">
        <v>22798</v>
      </c>
      <c r="AB5796" s="4" t="s">
        <v>58</v>
      </c>
      <c r="AD5796" s="4" t="b">
        <v>0</v>
      </c>
      <c r="AG5796" s="11">
        <f t="shared" si="90"/>
        <v>43335</v>
      </c>
    </row>
    <row r="5797" s="4" customFormat="1" spans="1:33">
      <c r="A5797" s="4" t="s">
        <v>22800</v>
      </c>
      <c r="B5797" s="4" t="s">
        <v>22800</v>
      </c>
      <c r="C5797" s="4" t="s">
        <v>22801</v>
      </c>
      <c r="D5797" s="4" t="s">
        <v>22802</v>
      </c>
      <c r="E5797" s="4" t="s">
        <v>36</v>
      </c>
      <c r="F5797" s="4" t="s">
        <v>37</v>
      </c>
      <c r="G5797" s="4" t="s">
        <v>51</v>
      </c>
      <c r="J5797" s="4" t="s">
        <v>39</v>
      </c>
      <c r="K5797" s="4" t="s">
        <v>5363</v>
      </c>
      <c r="L5797" s="4" t="s">
        <v>7490</v>
      </c>
      <c r="M5797" s="4" t="s">
        <v>5365</v>
      </c>
      <c r="N5797" s="4" t="s">
        <v>36</v>
      </c>
      <c r="O5797" s="4">
        <v>1</v>
      </c>
      <c r="P5797" s="4" t="s">
        <v>55</v>
      </c>
      <c r="Q5797" s="4">
        <v>23.98</v>
      </c>
      <c r="Y5797" s="4" t="s">
        <v>18392</v>
      </c>
      <c r="Z5797" s="4" t="s">
        <v>1931</v>
      </c>
      <c r="AA5797" s="4">
        <v>6460</v>
      </c>
      <c r="AB5797" s="4" t="s">
        <v>58</v>
      </c>
      <c r="AD5797" s="4" t="b">
        <v>0</v>
      </c>
      <c r="AG5797" s="11">
        <f t="shared" si="90"/>
        <v>43335</v>
      </c>
    </row>
    <row r="5798" s="4" customFormat="1" spans="1:33">
      <c r="A5798" s="4" t="s">
        <v>22803</v>
      </c>
      <c r="B5798" s="4" t="s">
        <v>22803</v>
      </c>
      <c r="C5798" s="4" t="s">
        <v>22804</v>
      </c>
      <c r="D5798" s="4" t="s">
        <v>22805</v>
      </c>
      <c r="E5798" s="4" t="s">
        <v>36</v>
      </c>
      <c r="F5798" s="4" t="s">
        <v>37</v>
      </c>
      <c r="G5798" s="4" t="s">
        <v>51</v>
      </c>
      <c r="J5798" s="4" t="s">
        <v>39</v>
      </c>
      <c r="K5798" s="4" t="s">
        <v>77</v>
      </c>
      <c r="L5798" s="4" t="s">
        <v>1431</v>
      </c>
      <c r="M5798" s="4" t="s">
        <v>1432</v>
      </c>
      <c r="N5798" s="4" t="s">
        <v>36</v>
      </c>
      <c r="O5798" s="4">
        <v>1</v>
      </c>
      <c r="P5798" s="4" t="s">
        <v>55</v>
      </c>
      <c r="Q5798" s="4">
        <v>23.98</v>
      </c>
      <c r="Y5798" s="4" t="s">
        <v>8866</v>
      </c>
      <c r="Z5798" s="4" t="s">
        <v>368</v>
      </c>
      <c r="AA5798" s="4">
        <v>30752</v>
      </c>
      <c r="AB5798" s="4" t="s">
        <v>58</v>
      </c>
      <c r="AD5798" s="4" t="b">
        <v>0</v>
      </c>
      <c r="AG5798" s="11">
        <f t="shared" si="90"/>
        <v>43335</v>
      </c>
    </row>
    <row r="5799" s="4" customFormat="1" spans="1:33">
      <c r="A5799" s="4" t="s">
        <v>22806</v>
      </c>
      <c r="B5799" s="4" t="s">
        <v>22806</v>
      </c>
      <c r="C5799" s="4" t="s">
        <v>22807</v>
      </c>
      <c r="D5799" s="4" t="s">
        <v>22808</v>
      </c>
      <c r="E5799" s="4" t="s">
        <v>36</v>
      </c>
      <c r="F5799" s="4" t="s">
        <v>37</v>
      </c>
      <c r="G5799" s="4" t="s">
        <v>51</v>
      </c>
      <c r="J5799" s="4" t="s">
        <v>39</v>
      </c>
      <c r="K5799" s="4" t="s">
        <v>340</v>
      </c>
      <c r="L5799" s="4" t="s">
        <v>341</v>
      </c>
      <c r="M5799" s="4" t="s">
        <v>342</v>
      </c>
      <c r="N5799" s="4" t="s">
        <v>36</v>
      </c>
      <c r="O5799" s="4">
        <v>1</v>
      </c>
      <c r="P5799" s="4" t="s">
        <v>55</v>
      </c>
      <c r="Q5799" s="4">
        <v>23.98</v>
      </c>
      <c r="Y5799" s="4" t="s">
        <v>22809</v>
      </c>
      <c r="Z5799" s="4" t="s">
        <v>47</v>
      </c>
      <c r="AA5799" s="4" t="s">
        <v>22810</v>
      </c>
      <c r="AB5799" s="4" t="s">
        <v>58</v>
      </c>
      <c r="AD5799" s="4" t="b">
        <v>0</v>
      </c>
      <c r="AG5799" s="11">
        <f t="shared" si="90"/>
        <v>43335</v>
      </c>
    </row>
    <row r="5800" s="4" customFormat="1" spans="1:33">
      <c r="A5800" s="4" t="s">
        <v>22811</v>
      </c>
      <c r="B5800" s="4" t="s">
        <v>22811</v>
      </c>
      <c r="C5800" s="4" t="s">
        <v>22812</v>
      </c>
      <c r="D5800" s="4" t="s">
        <v>22813</v>
      </c>
      <c r="E5800" s="4" t="s">
        <v>36</v>
      </c>
      <c r="F5800" s="4" t="s">
        <v>37</v>
      </c>
      <c r="G5800" s="4" t="s">
        <v>51</v>
      </c>
      <c r="J5800" s="4" t="s">
        <v>39</v>
      </c>
      <c r="K5800" s="4" t="s">
        <v>340</v>
      </c>
      <c r="L5800" s="4" t="s">
        <v>341</v>
      </c>
      <c r="M5800" s="4" t="s">
        <v>342</v>
      </c>
      <c r="N5800" s="4" t="s">
        <v>36</v>
      </c>
      <c r="O5800" s="4">
        <v>1</v>
      </c>
      <c r="P5800" s="4" t="s">
        <v>55</v>
      </c>
      <c r="Q5800" s="4">
        <v>23.98</v>
      </c>
      <c r="Y5800" s="4" t="s">
        <v>22814</v>
      </c>
      <c r="Z5800" s="4" t="s">
        <v>8846</v>
      </c>
      <c r="AA5800" s="4">
        <v>57301</v>
      </c>
      <c r="AB5800" s="4" t="s">
        <v>58</v>
      </c>
      <c r="AD5800" s="4" t="b">
        <v>0</v>
      </c>
      <c r="AG5800" s="11">
        <f t="shared" si="90"/>
        <v>43335</v>
      </c>
    </row>
    <row r="5801" s="4" customFormat="1" spans="1:33">
      <c r="A5801" s="4" t="s">
        <v>22815</v>
      </c>
      <c r="B5801" s="4" t="s">
        <v>22815</v>
      </c>
      <c r="C5801" s="4" t="s">
        <v>22816</v>
      </c>
      <c r="D5801" s="4" t="s">
        <v>22817</v>
      </c>
      <c r="E5801" s="4" t="s">
        <v>36</v>
      </c>
      <c r="F5801" s="4" t="s">
        <v>37</v>
      </c>
      <c r="G5801" s="4" t="s">
        <v>51</v>
      </c>
      <c r="J5801" s="4" t="s">
        <v>39</v>
      </c>
      <c r="K5801" s="4" t="s">
        <v>14720</v>
      </c>
      <c r="L5801" s="4" t="s">
        <v>11750</v>
      </c>
      <c r="M5801" s="4" t="s">
        <v>11751</v>
      </c>
      <c r="N5801" s="4" t="s">
        <v>36</v>
      </c>
      <c r="O5801" s="4">
        <v>1</v>
      </c>
      <c r="P5801" s="4" t="s">
        <v>55</v>
      </c>
      <c r="Q5801" s="4">
        <v>23.99</v>
      </c>
      <c r="Y5801" s="4" t="s">
        <v>9272</v>
      </c>
      <c r="Z5801" s="4" t="s">
        <v>4526</v>
      </c>
      <c r="AA5801" s="4" t="s">
        <v>22818</v>
      </c>
      <c r="AB5801" s="4" t="s">
        <v>58</v>
      </c>
      <c r="AD5801" s="4" t="b">
        <v>0</v>
      </c>
      <c r="AG5801" s="11">
        <f t="shared" si="90"/>
        <v>43335</v>
      </c>
    </row>
    <row r="5802" s="4" customFormat="1" spans="1:33">
      <c r="A5802" s="4" t="s">
        <v>22819</v>
      </c>
      <c r="B5802" s="4" t="s">
        <v>22819</v>
      </c>
      <c r="C5802" s="4" t="s">
        <v>22820</v>
      </c>
      <c r="D5802" s="4" t="s">
        <v>22821</v>
      </c>
      <c r="E5802" s="4" t="s">
        <v>36</v>
      </c>
      <c r="F5802" s="4" t="s">
        <v>37</v>
      </c>
      <c r="G5802" s="4" t="s">
        <v>51</v>
      </c>
      <c r="J5802" s="4" t="s">
        <v>39</v>
      </c>
      <c r="K5802" s="4" t="s">
        <v>134</v>
      </c>
      <c r="L5802" s="4" t="s">
        <v>22822</v>
      </c>
      <c r="M5802" s="4" t="s">
        <v>136</v>
      </c>
      <c r="N5802" s="4" t="s">
        <v>36</v>
      </c>
      <c r="O5802" s="4">
        <v>1</v>
      </c>
      <c r="P5802" s="4" t="s">
        <v>55</v>
      </c>
      <c r="Q5802" s="4">
        <v>22.98</v>
      </c>
      <c r="Y5802" s="4" t="s">
        <v>22823</v>
      </c>
      <c r="Z5802" s="4" t="s">
        <v>147</v>
      </c>
      <c r="AA5802" s="4">
        <v>10930</v>
      </c>
      <c r="AB5802" s="4" t="s">
        <v>58</v>
      </c>
      <c r="AD5802" s="4" t="b">
        <v>0</v>
      </c>
      <c r="AG5802" s="11">
        <f t="shared" si="90"/>
        <v>43335</v>
      </c>
    </row>
    <row r="5803" s="4" customFormat="1" spans="1:33">
      <c r="A5803" s="4" t="s">
        <v>22824</v>
      </c>
      <c r="B5803" s="4" t="s">
        <v>22824</v>
      </c>
      <c r="C5803" s="4" t="s">
        <v>22825</v>
      </c>
      <c r="D5803" s="4" t="s">
        <v>22826</v>
      </c>
      <c r="E5803" s="4" t="s">
        <v>36</v>
      </c>
      <c r="F5803" s="4" t="s">
        <v>37</v>
      </c>
      <c r="G5803" s="4" t="s">
        <v>51</v>
      </c>
      <c r="J5803" s="4" t="s">
        <v>39</v>
      </c>
      <c r="K5803" s="4" t="s">
        <v>2298</v>
      </c>
      <c r="L5803" s="4" t="s">
        <v>2299</v>
      </c>
      <c r="M5803" s="4" t="s">
        <v>2300</v>
      </c>
      <c r="N5803" s="4" t="s">
        <v>36</v>
      </c>
      <c r="O5803" s="4">
        <v>1</v>
      </c>
      <c r="P5803" s="4" t="s">
        <v>55</v>
      </c>
      <c r="Q5803" s="4">
        <v>21.98</v>
      </c>
      <c r="Y5803" s="4" t="s">
        <v>22827</v>
      </c>
      <c r="Z5803" s="4" t="s">
        <v>431</v>
      </c>
      <c r="AA5803" s="4" t="s">
        <v>22828</v>
      </c>
      <c r="AB5803" s="4" t="s">
        <v>58</v>
      </c>
      <c r="AD5803" s="4" t="b">
        <v>0</v>
      </c>
      <c r="AG5803" s="11">
        <f t="shared" si="90"/>
        <v>43335</v>
      </c>
    </row>
    <row r="5804" s="4" customFormat="1" spans="1:33">
      <c r="A5804" s="4" t="s">
        <v>22829</v>
      </c>
      <c r="B5804" s="4" t="s">
        <v>22829</v>
      </c>
      <c r="C5804" s="4" t="s">
        <v>22830</v>
      </c>
      <c r="D5804" s="4" t="s">
        <v>22831</v>
      </c>
      <c r="E5804" s="4" t="s">
        <v>36</v>
      </c>
      <c r="F5804" s="4" t="s">
        <v>37</v>
      </c>
      <c r="G5804" s="4" t="s">
        <v>51</v>
      </c>
      <c r="J5804" s="4" t="s">
        <v>39</v>
      </c>
      <c r="K5804" s="4" t="s">
        <v>22832</v>
      </c>
      <c r="L5804" s="4" t="s">
        <v>22833</v>
      </c>
      <c r="M5804" s="4" t="s">
        <v>22834</v>
      </c>
      <c r="N5804" s="4" t="s">
        <v>36</v>
      </c>
      <c r="O5804" s="4">
        <v>1</v>
      </c>
      <c r="P5804" s="4" t="s">
        <v>55</v>
      </c>
      <c r="Q5804" s="4">
        <v>17.99</v>
      </c>
      <c r="Y5804" s="4" t="s">
        <v>9808</v>
      </c>
      <c r="Z5804" s="4" t="s">
        <v>398</v>
      </c>
      <c r="AA5804" s="4" t="s">
        <v>22835</v>
      </c>
      <c r="AB5804" s="4" t="s">
        <v>58</v>
      </c>
      <c r="AD5804" s="4" t="b">
        <v>0</v>
      </c>
      <c r="AG5804" s="11">
        <f t="shared" si="90"/>
        <v>43335</v>
      </c>
    </row>
    <row r="5805" s="4" customFormat="1" spans="1:33">
      <c r="A5805" s="4" t="s">
        <v>22836</v>
      </c>
      <c r="B5805" s="4" t="s">
        <v>22836</v>
      </c>
      <c r="C5805" s="4" t="s">
        <v>22837</v>
      </c>
      <c r="D5805" s="4" t="s">
        <v>22838</v>
      </c>
      <c r="E5805" s="4" t="s">
        <v>36</v>
      </c>
      <c r="F5805" s="4" t="s">
        <v>37</v>
      </c>
      <c r="G5805" s="4" t="s">
        <v>51</v>
      </c>
      <c r="J5805" s="4" t="s">
        <v>39</v>
      </c>
      <c r="K5805" s="4" t="s">
        <v>7467</v>
      </c>
      <c r="L5805" s="4" t="s">
        <v>8687</v>
      </c>
      <c r="M5805" s="4" t="s">
        <v>7469</v>
      </c>
      <c r="N5805" s="4" t="s">
        <v>36</v>
      </c>
      <c r="O5805" s="4">
        <v>1</v>
      </c>
      <c r="P5805" s="4" t="s">
        <v>55</v>
      </c>
      <c r="Q5805" s="4">
        <v>22.98</v>
      </c>
      <c r="Y5805" s="4" t="s">
        <v>2232</v>
      </c>
      <c r="Z5805" s="4" t="s">
        <v>2227</v>
      </c>
      <c r="AA5805" s="4" t="s">
        <v>22839</v>
      </c>
      <c r="AB5805" s="4" t="s">
        <v>58</v>
      </c>
      <c r="AD5805" s="4" t="b">
        <v>0</v>
      </c>
      <c r="AG5805" s="11">
        <f t="shared" si="90"/>
        <v>43335</v>
      </c>
    </row>
    <row r="5806" s="4" customFormat="1" spans="1:33">
      <c r="A5806" s="4" t="s">
        <v>22840</v>
      </c>
      <c r="B5806" s="4" t="s">
        <v>22840</v>
      </c>
      <c r="C5806" s="4" t="s">
        <v>22841</v>
      </c>
      <c r="D5806" s="4" t="s">
        <v>22842</v>
      </c>
      <c r="E5806" s="4" t="s">
        <v>36</v>
      </c>
      <c r="F5806" s="4" t="s">
        <v>37</v>
      </c>
      <c r="G5806" s="4" t="s">
        <v>51</v>
      </c>
      <c r="J5806" s="4" t="s">
        <v>39</v>
      </c>
      <c r="K5806" s="4" t="s">
        <v>678</v>
      </c>
      <c r="L5806" s="4" t="s">
        <v>679</v>
      </c>
      <c r="M5806" s="4" t="s">
        <v>680</v>
      </c>
      <c r="N5806" s="4" t="s">
        <v>36</v>
      </c>
      <c r="O5806" s="4">
        <v>1</v>
      </c>
      <c r="P5806" s="4" t="s">
        <v>55</v>
      </c>
      <c r="Q5806" s="4">
        <v>23.98</v>
      </c>
      <c r="Y5806" s="4" t="s">
        <v>8675</v>
      </c>
      <c r="Z5806" s="4" t="s">
        <v>2201</v>
      </c>
      <c r="AA5806" s="4">
        <v>19809</v>
      </c>
      <c r="AB5806" s="4" t="s">
        <v>58</v>
      </c>
      <c r="AD5806" s="4" t="b">
        <v>0</v>
      </c>
      <c r="AG5806" s="11">
        <f t="shared" si="90"/>
        <v>43335</v>
      </c>
    </row>
    <row r="5807" s="4" customFormat="1" spans="1:33">
      <c r="A5807" s="4" t="s">
        <v>22843</v>
      </c>
      <c r="B5807" s="4" t="s">
        <v>22843</v>
      </c>
      <c r="C5807" s="4" t="s">
        <v>22844</v>
      </c>
      <c r="D5807" s="4" t="s">
        <v>22845</v>
      </c>
      <c r="E5807" s="4" t="s">
        <v>36</v>
      </c>
      <c r="F5807" s="4" t="s">
        <v>37</v>
      </c>
      <c r="G5807" s="4" t="s">
        <v>51</v>
      </c>
      <c r="J5807" s="4" t="s">
        <v>39</v>
      </c>
      <c r="K5807" s="4" t="s">
        <v>751</v>
      </c>
      <c r="L5807" s="4" t="s">
        <v>752</v>
      </c>
      <c r="M5807" s="4" t="s">
        <v>753</v>
      </c>
      <c r="N5807" s="4" t="s">
        <v>36</v>
      </c>
      <c r="O5807" s="4">
        <v>2</v>
      </c>
      <c r="P5807" s="4" t="s">
        <v>55</v>
      </c>
      <c r="Q5807" s="4">
        <v>45.96</v>
      </c>
      <c r="Y5807" s="4" t="s">
        <v>22846</v>
      </c>
      <c r="Z5807" s="4" t="s">
        <v>115</v>
      </c>
      <c r="AA5807" s="4">
        <v>75021</v>
      </c>
      <c r="AB5807" s="4" t="s">
        <v>58</v>
      </c>
      <c r="AD5807" s="4" t="b">
        <v>0</v>
      </c>
      <c r="AG5807" s="11">
        <f t="shared" si="90"/>
        <v>43335</v>
      </c>
    </row>
    <row r="5808" s="4" customFormat="1" spans="1:33">
      <c r="A5808" s="4" t="s">
        <v>22847</v>
      </c>
      <c r="B5808" s="4" t="s">
        <v>22847</v>
      </c>
      <c r="C5808" s="4" t="s">
        <v>22848</v>
      </c>
      <c r="D5808" s="4" t="s">
        <v>22849</v>
      </c>
      <c r="E5808" s="4" t="s">
        <v>36</v>
      </c>
      <c r="F5808" s="4" t="s">
        <v>37</v>
      </c>
      <c r="G5808" s="4" t="s">
        <v>51</v>
      </c>
      <c r="J5808" s="4" t="s">
        <v>39</v>
      </c>
      <c r="K5808" s="4" t="s">
        <v>77</v>
      </c>
      <c r="L5808" s="4" t="s">
        <v>671</v>
      </c>
      <c r="M5808" s="4" t="s">
        <v>672</v>
      </c>
      <c r="N5808" s="4" t="s">
        <v>36</v>
      </c>
      <c r="O5808" s="4">
        <v>1</v>
      </c>
      <c r="P5808" s="4" t="s">
        <v>55</v>
      </c>
      <c r="Q5808" s="4">
        <v>23.98</v>
      </c>
      <c r="Y5808" s="4" t="s">
        <v>7076</v>
      </c>
      <c r="Z5808" s="4" t="s">
        <v>1192</v>
      </c>
      <c r="AA5808" s="4" t="s">
        <v>22850</v>
      </c>
      <c r="AB5808" s="4" t="s">
        <v>58</v>
      </c>
      <c r="AD5808" s="4" t="b">
        <v>0</v>
      </c>
      <c r="AG5808" s="11">
        <f t="shared" si="90"/>
        <v>43335</v>
      </c>
    </row>
    <row r="5809" s="4" customFormat="1" spans="1:33">
      <c r="A5809" s="4" t="s">
        <v>22851</v>
      </c>
      <c r="B5809" s="4" t="s">
        <v>22851</v>
      </c>
      <c r="C5809" s="4" t="s">
        <v>22852</v>
      </c>
      <c r="D5809" s="4" t="s">
        <v>22853</v>
      </c>
      <c r="E5809" s="4" t="s">
        <v>36</v>
      </c>
      <c r="F5809" s="4" t="s">
        <v>37</v>
      </c>
      <c r="G5809" s="4" t="s">
        <v>51</v>
      </c>
      <c r="J5809" s="4" t="s">
        <v>188</v>
      </c>
      <c r="K5809" s="4" t="s">
        <v>122</v>
      </c>
      <c r="L5809" s="4" t="s">
        <v>123</v>
      </c>
      <c r="M5809" s="4" t="s">
        <v>124</v>
      </c>
      <c r="N5809" s="4" t="s">
        <v>36</v>
      </c>
      <c r="O5809" s="4">
        <v>1</v>
      </c>
      <c r="P5809" s="4" t="s">
        <v>55</v>
      </c>
      <c r="Q5809" s="4">
        <v>23.98</v>
      </c>
      <c r="S5809" s="4">
        <v>3.99</v>
      </c>
      <c r="Y5809" s="4" t="s">
        <v>22854</v>
      </c>
      <c r="Z5809" s="4" t="s">
        <v>738</v>
      </c>
      <c r="AA5809" s="4" t="s">
        <v>22855</v>
      </c>
      <c r="AB5809" s="4" t="s">
        <v>58</v>
      </c>
      <c r="AD5809" s="4" t="b">
        <v>0</v>
      </c>
      <c r="AG5809" s="11">
        <f t="shared" si="90"/>
        <v>43335</v>
      </c>
    </row>
    <row r="5810" s="4" customFormat="1" spans="1:33">
      <c r="A5810" s="4" t="s">
        <v>22856</v>
      </c>
      <c r="B5810" s="4" t="s">
        <v>22856</v>
      </c>
      <c r="C5810" s="4" t="s">
        <v>22857</v>
      </c>
      <c r="D5810" s="4" t="s">
        <v>22858</v>
      </c>
      <c r="E5810" s="4" t="s">
        <v>36</v>
      </c>
      <c r="F5810" s="4" t="s">
        <v>37</v>
      </c>
      <c r="G5810" s="4" t="s">
        <v>51</v>
      </c>
      <c r="J5810" s="4" t="s">
        <v>39</v>
      </c>
      <c r="K5810" s="4" t="s">
        <v>461</v>
      </c>
      <c r="L5810" s="4" t="s">
        <v>462</v>
      </c>
      <c r="M5810" s="4" t="s">
        <v>463</v>
      </c>
      <c r="N5810" s="4" t="s">
        <v>36</v>
      </c>
      <c r="O5810" s="4">
        <v>1</v>
      </c>
      <c r="P5810" s="4" t="s">
        <v>55</v>
      </c>
      <c r="Q5810" s="4">
        <v>21.98</v>
      </c>
      <c r="Y5810" s="4" t="s">
        <v>7959</v>
      </c>
      <c r="Z5810" s="4" t="s">
        <v>233</v>
      </c>
      <c r="AA5810" s="4">
        <v>80020</v>
      </c>
      <c r="AB5810" s="4" t="s">
        <v>58</v>
      </c>
      <c r="AD5810" s="4" t="b">
        <v>0</v>
      </c>
      <c r="AG5810" s="11">
        <f t="shared" si="90"/>
        <v>43335</v>
      </c>
    </row>
    <row r="5811" s="4" customFormat="1" spans="1:33">
      <c r="A5811" s="4" t="s">
        <v>22856</v>
      </c>
      <c r="B5811" s="4" t="s">
        <v>22856</v>
      </c>
      <c r="C5811" s="4" t="s">
        <v>22857</v>
      </c>
      <c r="D5811" s="4" t="s">
        <v>22858</v>
      </c>
      <c r="E5811" s="4" t="s">
        <v>36</v>
      </c>
      <c r="F5811" s="4" t="s">
        <v>37</v>
      </c>
      <c r="G5811" s="4" t="s">
        <v>51</v>
      </c>
      <c r="J5811" s="4" t="s">
        <v>39</v>
      </c>
      <c r="K5811" s="4" t="s">
        <v>3274</v>
      </c>
      <c r="L5811" s="4" t="s">
        <v>3275</v>
      </c>
      <c r="M5811" s="4" t="s">
        <v>3276</v>
      </c>
      <c r="N5811" s="4" t="s">
        <v>36</v>
      </c>
      <c r="O5811" s="4">
        <v>1</v>
      </c>
      <c r="P5811" s="4" t="s">
        <v>55</v>
      </c>
      <c r="Q5811" s="4">
        <v>22.98</v>
      </c>
      <c r="Y5811" s="4" t="s">
        <v>7959</v>
      </c>
      <c r="Z5811" s="4" t="s">
        <v>233</v>
      </c>
      <c r="AA5811" s="4">
        <v>80020</v>
      </c>
      <c r="AB5811" s="4" t="s">
        <v>58</v>
      </c>
      <c r="AD5811" s="4" t="b">
        <v>0</v>
      </c>
      <c r="AG5811" s="11">
        <f t="shared" si="90"/>
        <v>43335</v>
      </c>
    </row>
    <row r="5812" s="4" customFormat="1" spans="1:33">
      <c r="A5812" s="4" t="s">
        <v>22856</v>
      </c>
      <c r="B5812" s="4" t="s">
        <v>22856</v>
      </c>
      <c r="C5812" s="4" t="s">
        <v>22857</v>
      </c>
      <c r="D5812" s="4" t="s">
        <v>22858</v>
      </c>
      <c r="E5812" s="4" t="s">
        <v>36</v>
      </c>
      <c r="F5812" s="4" t="s">
        <v>37</v>
      </c>
      <c r="G5812" s="4" t="s">
        <v>51</v>
      </c>
      <c r="J5812" s="4" t="s">
        <v>39</v>
      </c>
      <c r="K5812" s="4" t="s">
        <v>1507</v>
      </c>
      <c r="L5812" s="4" t="s">
        <v>20653</v>
      </c>
      <c r="M5812" s="4" t="s">
        <v>1509</v>
      </c>
      <c r="N5812" s="4" t="s">
        <v>36</v>
      </c>
      <c r="O5812" s="4">
        <v>1</v>
      </c>
      <c r="P5812" s="4" t="s">
        <v>55</v>
      </c>
      <c r="Q5812" s="4">
        <v>22.98</v>
      </c>
      <c r="Y5812" s="4" t="s">
        <v>7959</v>
      </c>
      <c r="Z5812" s="4" t="s">
        <v>233</v>
      </c>
      <c r="AA5812" s="4">
        <v>80020</v>
      </c>
      <c r="AB5812" s="4" t="s">
        <v>58</v>
      </c>
      <c r="AD5812" s="4" t="b">
        <v>0</v>
      </c>
      <c r="AG5812" s="11">
        <f t="shared" si="90"/>
        <v>43335</v>
      </c>
    </row>
    <row r="5813" s="4" customFormat="1" spans="1:33">
      <c r="A5813" s="4" t="s">
        <v>22859</v>
      </c>
      <c r="B5813" s="4" t="s">
        <v>22859</v>
      </c>
      <c r="C5813" s="4" t="s">
        <v>22860</v>
      </c>
      <c r="D5813" s="4" t="s">
        <v>22861</v>
      </c>
      <c r="E5813" s="4" t="s">
        <v>36</v>
      </c>
      <c r="F5813" s="4" t="s">
        <v>37</v>
      </c>
      <c r="G5813" s="4" t="s">
        <v>51</v>
      </c>
      <c r="J5813" s="4" t="s">
        <v>39</v>
      </c>
      <c r="K5813" s="4" t="s">
        <v>1941</v>
      </c>
      <c r="L5813" s="4" t="s">
        <v>1942</v>
      </c>
      <c r="M5813" s="4" t="s">
        <v>1943</v>
      </c>
      <c r="N5813" s="4" t="s">
        <v>36</v>
      </c>
      <c r="O5813" s="4">
        <v>1</v>
      </c>
      <c r="P5813" s="4" t="s">
        <v>55</v>
      </c>
      <c r="Q5813" s="4">
        <v>23.98</v>
      </c>
      <c r="R5813" s="4">
        <v>2.13</v>
      </c>
      <c r="Y5813" s="4" t="s">
        <v>7841</v>
      </c>
      <c r="Z5813" s="4" t="s">
        <v>293</v>
      </c>
      <c r="AA5813" s="4" t="s">
        <v>22862</v>
      </c>
      <c r="AB5813" s="4" t="s">
        <v>58</v>
      </c>
      <c r="AD5813" s="4" t="b">
        <v>0</v>
      </c>
      <c r="AG5813" s="11">
        <f t="shared" si="90"/>
        <v>43335</v>
      </c>
    </row>
    <row r="5814" s="4" customFormat="1" spans="1:33">
      <c r="A5814" s="4" t="s">
        <v>22863</v>
      </c>
      <c r="B5814" s="4" t="s">
        <v>22863</v>
      </c>
      <c r="C5814" s="4" t="s">
        <v>22864</v>
      </c>
      <c r="D5814" s="4" t="s">
        <v>22865</v>
      </c>
      <c r="E5814" s="4" t="s">
        <v>36</v>
      </c>
      <c r="F5814" s="4" t="s">
        <v>37</v>
      </c>
      <c r="G5814" s="4" t="s">
        <v>51</v>
      </c>
      <c r="J5814" s="4" t="s">
        <v>39</v>
      </c>
      <c r="K5814" s="4" t="s">
        <v>4000</v>
      </c>
      <c r="L5814" s="4" t="s">
        <v>4001</v>
      </c>
      <c r="M5814" s="4" t="s">
        <v>4002</v>
      </c>
      <c r="N5814" s="4" t="s">
        <v>36</v>
      </c>
      <c r="O5814" s="4">
        <v>1</v>
      </c>
      <c r="P5814" s="4" t="s">
        <v>55</v>
      </c>
      <c r="Q5814" s="4">
        <v>23.98</v>
      </c>
      <c r="Y5814" s="4" t="s">
        <v>22866</v>
      </c>
      <c r="Z5814" s="4" t="s">
        <v>924</v>
      </c>
      <c r="AA5814" s="4">
        <v>95709</v>
      </c>
      <c r="AB5814" s="4" t="s">
        <v>58</v>
      </c>
      <c r="AD5814" s="4" t="b">
        <v>0</v>
      </c>
      <c r="AG5814" s="11">
        <f t="shared" si="90"/>
        <v>43335</v>
      </c>
    </row>
    <row r="5815" s="4" customFormat="1" spans="1:33">
      <c r="A5815" s="4" t="s">
        <v>22867</v>
      </c>
      <c r="B5815" s="4" t="s">
        <v>22867</v>
      </c>
      <c r="C5815" s="4" t="s">
        <v>22868</v>
      </c>
      <c r="D5815" s="4" t="s">
        <v>22869</v>
      </c>
      <c r="E5815" s="4" t="s">
        <v>36</v>
      </c>
      <c r="F5815" s="4" t="s">
        <v>37</v>
      </c>
      <c r="G5815" s="4" t="s">
        <v>51</v>
      </c>
      <c r="J5815" s="4" t="s">
        <v>39</v>
      </c>
      <c r="K5815" s="4" t="s">
        <v>827</v>
      </c>
      <c r="L5815" s="4" t="s">
        <v>828</v>
      </c>
      <c r="M5815" s="4" t="s">
        <v>829</v>
      </c>
      <c r="N5815" s="4" t="s">
        <v>36</v>
      </c>
      <c r="O5815" s="4">
        <v>1</v>
      </c>
      <c r="P5815" s="4" t="s">
        <v>55</v>
      </c>
      <c r="Q5815" s="4">
        <v>23.98</v>
      </c>
      <c r="Y5815" s="4" t="s">
        <v>22870</v>
      </c>
      <c r="Z5815" s="4" t="s">
        <v>47</v>
      </c>
      <c r="AA5815" s="4" t="s">
        <v>22871</v>
      </c>
      <c r="AB5815" s="4" t="s">
        <v>58</v>
      </c>
      <c r="AD5815" s="4" t="b">
        <v>0</v>
      </c>
      <c r="AG5815" s="11">
        <f t="shared" si="90"/>
        <v>43335</v>
      </c>
    </row>
    <row r="5816" s="4" customFormat="1" spans="1:33">
      <c r="A5816" s="4" t="s">
        <v>22872</v>
      </c>
      <c r="B5816" s="4" t="s">
        <v>22872</v>
      </c>
      <c r="C5816" s="4" t="s">
        <v>22873</v>
      </c>
      <c r="D5816" s="4" t="s">
        <v>22874</v>
      </c>
      <c r="E5816" s="4" t="s">
        <v>36</v>
      </c>
      <c r="F5816" s="4" t="s">
        <v>37</v>
      </c>
      <c r="G5816" s="4" t="s">
        <v>51</v>
      </c>
      <c r="J5816" s="4" t="s">
        <v>39</v>
      </c>
      <c r="K5816" s="4" t="s">
        <v>1770</v>
      </c>
      <c r="L5816" s="4" t="s">
        <v>1771</v>
      </c>
      <c r="M5816" s="4" t="s">
        <v>1772</v>
      </c>
      <c r="N5816" s="4" t="s">
        <v>36</v>
      </c>
      <c r="O5816" s="4">
        <v>1</v>
      </c>
      <c r="P5816" s="4" t="s">
        <v>55</v>
      </c>
      <c r="Q5816" s="4">
        <v>23.98</v>
      </c>
      <c r="Y5816" s="4" t="s">
        <v>789</v>
      </c>
      <c r="Z5816" s="4" t="s">
        <v>47</v>
      </c>
      <c r="AA5816" s="4" t="s">
        <v>22875</v>
      </c>
      <c r="AB5816" s="4" t="s">
        <v>58</v>
      </c>
      <c r="AD5816" s="4" t="b">
        <v>0</v>
      </c>
      <c r="AG5816" s="11">
        <f t="shared" si="90"/>
        <v>43335</v>
      </c>
    </row>
    <row r="5817" s="4" customFormat="1" spans="1:33">
      <c r="A5817" s="4" t="s">
        <v>22876</v>
      </c>
      <c r="B5817" s="4" t="s">
        <v>22876</v>
      </c>
      <c r="C5817" s="4" t="s">
        <v>22877</v>
      </c>
      <c r="D5817" s="4" t="s">
        <v>22878</v>
      </c>
      <c r="E5817" s="4" t="s">
        <v>36</v>
      </c>
      <c r="F5817" s="4" t="s">
        <v>37</v>
      </c>
      <c r="G5817" s="4" t="s">
        <v>51</v>
      </c>
      <c r="J5817" s="4" t="s">
        <v>39</v>
      </c>
      <c r="K5817" s="4" t="s">
        <v>5878</v>
      </c>
      <c r="L5817" s="4" t="s">
        <v>5879</v>
      </c>
      <c r="M5817" s="4" t="s">
        <v>5880</v>
      </c>
      <c r="N5817" s="4" t="s">
        <v>36</v>
      </c>
      <c r="O5817" s="4">
        <v>1</v>
      </c>
      <c r="P5817" s="4" t="s">
        <v>55</v>
      </c>
      <c r="Q5817" s="4">
        <v>23.98</v>
      </c>
      <c r="Y5817" s="4" t="s">
        <v>22879</v>
      </c>
      <c r="Z5817" s="4" t="s">
        <v>258</v>
      </c>
      <c r="AA5817" s="4" t="s">
        <v>22880</v>
      </c>
      <c r="AB5817" s="4" t="s">
        <v>58</v>
      </c>
      <c r="AD5817" s="4" t="b">
        <v>0</v>
      </c>
      <c r="AG5817" s="11">
        <f t="shared" si="90"/>
        <v>43335</v>
      </c>
    </row>
    <row r="5818" s="4" customFormat="1" spans="1:33">
      <c r="A5818" s="4" t="s">
        <v>22876</v>
      </c>
      <c r="B5818" s="4" t="s">
        <v>22876</v>
      </c>
      <c r="C5818" s="4" t="s">
        <v>22877</v>
      </c>
      <c r="D5818" s="4" t="s">
        <v>22878</v>
      </c>
      <c r="E5818" s="4" t="s">
        <v>36</v>
      </c>
      <c r="F5818" s="4" t="s">
        <v>37</v>
      </c>
      <c r="G5818" s="4" t="s">
        <v>51</v>
      </c>
      <c r="J5818" s="4" t="s">
        <v>39</v>
      </c>
      <c r="K5818" s="4" t="s">
        <v>14532</v>
      </c>
      <c r="L5818" s="4" t="s">
        <v>14533</v>
      </c>
      <c r="M5818" s="4" t="s">
        <v>14529</v>
      </c>
      <c r="N5818" s="4" t="s">
        <v>36</v>
      </c>
      <c r="O5818" s="4">
        <v>1</v>
      </c>
      <c r="P5818" s="4" t="s">
        <v>55</v>
      </c>
      <c r="Q5818" s="4">
        <v>23.98</v>
      </c>
      <c r="Y5818" s="4" t="s">
        <v>22879</v>
      </c>
      <c r="Z5818" s="4" t="s">
        <v>258</v>
      </c>
      <c r="AA5818" s="4" t="s">
        <v>22880</v>
      </c>
      <c r="AB5818" s="4" t="s">
        <v>58</v>
      </c>
      <c r="AD5818" s="4" t="b">
        <v>0</v>
      </c>
      <c r="AG5818" s="11">
        <f t="shared" si="90"/>
        <v>43335</v>
      </c>
    </row>
    <row r="5819" s="4" customFormat="1" spans="1:33">
      <c r="A5819" s="4" t="s">
        <v>22876</v>
      </c>
      <c r="B5819" s="4" t="s">
        <v>22876</v>
      </c>
      <c r="C5819" s="4" t="s">
        <v>22877</v>
      </c>
      <c r="D5819" s="4" t="s">
        <v>22878</v>
      </c>
      <c r="E5819" s="4" t="s">
        <v>36</v>
      </c>
      <c r="F5819" s="4" t="s">
        <v>37</v>
      </c>
      <c r="G5819" s="4" t="s">
        <v>51</v>
      </c>
      <c r="J5819" s="4" t="s">
        <v>39</v>
      </c>
      <c r="K5819" s="4" t="s">
        <v>8436</v>
      </c>
      <c r="L5819" s="4" t="s">
        <v>8437</v>
      </c>
      <c r="M5819" s="4" t="s">
        <v>8438</v>
      </c>
      <c r="N5819" s="4" t="s">
        <v>36</v>
      </c>
      <c r="O5819" s="4">
        <v>1</v>
      </c>
      <c r="P5819" s="4" t="s">
        <v>55</v>
      </c>
      <c r="Q5819" s="4">
        <v>22.98</v>
      </c>
      <c r="W5819" s="4">
        <v>1.84</v>
      </c>
      <c r="Y5819" s="4" t="s">
        <v>22879</v>
      </c>
      <c r="Z5819" s="4" t="s">
        <v>258</v>
      </c>
      <c r="AA5819" s="4" t="s">
        <v>22880</v>
      </c>
      <c r="AB5819" s="4" t="s">
        <v>58</v>
      </c>
      <c r="AC5819" s="4" t="s">
        <v>370</v>
      </c>
      <c r="AG5819" s="11">
        <f t="shared" si="90"/>
        <v>43335</v>
      </c>
    </row>
    <row r="5820" s="4" customFormat="1" spans="1:33">
      <c r="A5820" s="4" t="s">
        <v>22876</v>
      </c>
      <c r="B5820" s="4" t="s">
        <v>22876</v>
      </c>
      <c r="C5820" s="4" t="s">
        <v>22877</v>
      </c>
      <c r="D5820" s="4" t="s">
        <v>22878</v>
      </c>
      <c r="E5820" s="4" t="s">
        <v>36</v>
      </c>
      <c r="F5820" s="4" t="s">
        <v>37</v>
      </c>
      <c r="G5820" s="4" t="s">
        <v>51</v>
      </c>
      <c r="J5820" s="4" t="s">
        <v>39</v>
      </c>
      <c r="K5820" s="4" t="s">
        <v>427</v>
      </c>
      <c r="L5820" s="4" t="s">
        <v>22799</v>
      </c>
      <c r="M5820" s="4" t="s">
        <v>429</v>
      </c>
      <c r="N5820" s="4" t="s">
        <v>36</v>
      </c>
      <c r="O5820" s="4">
        <v>1</v>
      </c>
      <c r="P5820" s="4" t="s">
        <v>55</v>
      </c>
      <c r="Q5820" s="4">
        <v>19.98</v>
      </c>
      <c r="Y5820" s="4" t="s">
        <v>22879</v>
      </c>
      <c r="Z5820" s="4" t="s">
        <v>258</v>
      </c>
      <c r="AA5820" s="4" t="s">
        <v>22880</v>
      </c>
      <c r="AB5820" s="4" t="s">
        <v>58</v>
      </c>
      <c r="AD5820" s="4" t="b">
        <v>0</v>
      </c>
      <c r="AG5820" s="11">
        <f t="shared" si="90"/>
        <v>43335</v>
      </c>
    </row>
    <row r="5821" s="4" customFormat="1" spans="1:33">
      <c r="A5821" s="4" t="s">
        <v>22876</v>
      </c>
      <c r="B5821" s="4" t="s">
        <v>22876</v>
      </c>
      <c r="C5821" s="4" t="s">
        <v>22877</v>
      </c>
      <c r="D5821" s="4" t="s">
        <v>22878</v>
      </c>
      <c r="E5821" s="4" t="s">
        <v>36</v>
      </c>
      <c r="F5821" s="4" t="s">
        <v>37</v>
      </c>
      <c r="G5821" s="4" t="s">
        <v>51</v>
      </c>
      <c r="J5821" s="4" t="s">
        <v>39</v>
      </c>
      <c r="K5821" s="4" t="s">
        <v>1310</v>
      </c>
      <c r="L5821" s="4" t="s">
        <v>1311</v>
      </c>
      <c r="M5821" s="4" t="s">
        <v>1312</v>
      </c>
      <c r="N5821" s="4" t="s">
        <v>36</v>
      </c>
      <c r="O5821" s="4">
        <v>1</v>
      </c>
      <c r="P5821" s="4" t="s">
        <v>55</v>
      </c>
      <c r="Q5821" s="4">
        <v>20.98</v>
      </c>
      <c r="W5821" s="4">
        <v>1.68</v>
      </c>
      <c r="Y5821" s="4" t="s">
        <v>22879</v>
      </c>
      <c r="Z5821" s="4" t="s">
        <v>258</v>
      </c>
      <c r="AA5821" s="4" t="s">
        <v>22880</v>
      </c>
      <c r="AB5821" s="4" t="s">
        <v>58</v>
      </c>
      <c r="AC5821" s="4" t="s">
        <v>370</v>
      </c>
      <c r="AG5821" s="11">
        <f t="shared" si="90"/>
        <v>43335</v>
      </c>
    </row>
    <row r="5822" s="4" customFormat="1" spans="1:33">
      <c r="A5822" s="4" t="s">
        <v>22881</v>
      </c>
      <c r="B5822" s="4" t="s">
        <v>22881</v>
      </c>
      <c r="C5822" s="4" t="s">
        <v>22882</v>
      </c>
      <c r="D5822" s="4" t="s">
        <v>22883</v>
      </c>
      <c r="E5822" s="4" t="s">
        <v>36</v>
      </c>
      <c r="F5822" s="4" t="s">
        <v>37</v>
      </c>
      <c r="G5822" s="4" t="s">
        <v>51</v>
      </c>
      <c r="J5822" s="4" t="s">
        <v>39</v>
      </c>
      <c r="K5822" s="4" t="s">
        <v>4029</v>
      </c>
      <c r="L5822" s="4" t="s">
        <v>6506</v>
      </c>
      <c r="M5822" s="4" t="s">
        <v>4031</v>
      </c>
      <c r="N5822" s="4" t="s">
        <v>36</v>
      </c>
      <c r="O5822" s="4">
        <v>1</v>
      </c>
      <c r="P5822" s="4" t="s">
        <v>55</v>
      </c>
      <c r="Q5822" s="4">
        <v>22.98</v>
      </c>
      <c r="Y5822" s="4" t="s">
        <v>436</v>
      </c>
      <c r="Z5822" s="4" t="s">
        <v>115</v>
      </c>
      <c r="AA5822" s="4" t="s">
        <v>22884</v>
      </c>
      <c r="AB5822" s="4" t="s">
        <v>58</v>
      </c>
      <c r="AD5822" s="4" t="b">
        <v>0</v>
      </c>
      <c r="AG5822" s="11">
        <f t="shared" si="90"/>
        <v>43335</v>
      </c>
    </row>
    <row r="5823" s="4" customFormat="1" spans="1:33">
      <c r="A5823" s="4" t="s">
        <v>22885</v>
      </c>
      <c r="B5823" s="4" t="s">
        <v>22885</v>
      </c>
      <c r="C5823" s="4" t="s">
        <v>22886</v>
      </c>
      <c r="D5823" s="4" t="s">
        <v>22887</v>
      </c>
      <c r="E5823" s="4" t="s">
        <v>36</v>
      </c>
      <c r="F5823" s="4" t="s">
        <v>37</v>
      </c>
      <c r="G5823" s="4" t="s">
        <v>51</v>
      </c>
      <c r="J5823" s="4" t="s">
        <v>39</v>
      </c>
      <c r="K5823" s="4" t="s">
        <v>3264</v>
      </c>
      <c r="L5823" s="4" t="s">
        <v>3265</v>
      </c>
      <c r="M5823" s="4" t="s">
        <v>3266</v>
      </c>
      <c r="N5823" s="4" t="s">
        <v>36</v>
      </c>
      <c r="O5823" s="4">
        <v>1</v>
      </c>
      <c r="P5823" s="4" t="s">
        <v>55</v>
      </c>
      <c r="Q5823" s="4">
        <v>22.98</v>
      </c>
      <c r="Y5823" s="4" t="s">
        <v>5781</v>
      </c>
      <c r="Z5823" s="4" t="s">
        <v>47</v>
      </c>
      <c r="AA5823" s="4" t="s">
        <v>22888</v>
      </c>
      <c r="AB5823" s="4" t="s">
        <v>58</v>
      </c>
      <c r="AD5823" s="4" t="b">
        <v>0</v>
      </c>
      <c r="AG5823" s="11">
        <f t="shared" si="90"/>
        <v>43335</v>
      </c>
    </row>
    <row r="5824" s="4" customFormat="1" spans="1:33">
      <c r="A5824" s="4" t="s">
        <v>22889</v>
      </c>
      <c r="B5824" s="4" t="s">
        <v>22889</v>
      </c>
      <c r="C5824" s="4" t="s">
        <v>22890</v>
      </c>
      <c r="D5824" s="4" t="s">
        <v>22891</v>
      </c>
      <c r="E5824" s="4" t="s">
        <v>36</v>
      </c>
      <c r="F5824" s="4" t="s">
        <v>37</v>
      </c>
      <c r="G5824" s="4" t="s">
        <v>51</v>
      </c>
      <c r="J5824" s="4" t="s">
        <v>39</v>
      </c>
      <c r="K5824" s="4" t="s">
        <v>14720</v>
      </c>
      <c r="L5824" s="4" t="s">
        <v>11750</v>
      </c>
      <c r="M5824" s="4" t="s">
        <v>11751</v>
      </c>
      <c r="N5824" s="4" t="s">
        <v>36</v>
      </c>
      <c r="O5824" s="4">
        <v>1</v>
      </c>
      <c r="P5824" s="4" t="s">
        <v>55</v>
      </c>
      <c r="Q5824" s="4">
        <v>23.99</v>
      </c>
      <c r="Y5824" s="4" t="s">
        <v>71</v>
      </c>
      <c r="Z5824" s="4" t="s">
        <v>3547</v>
      </c>
      <c r="AA5824" s="4" t="s">
        <v>22892</v>
      </c>
      <c r="AB5824" s="4" t="s">
        <v>58</v>
      </c>
      <c r="AD5824" s="4" t="b">
        <v>0</v>
      </c>
      <c r="AG5824" s="11">
        <f t="shared" si="90"/>
        <v>43335</v>
      </c>
    </row>
    <row r="5825" s="4" customFormat="1" spans="1:33">
      <c r="A5825" s="4" t="s">
        <v>22893</v>
      </c>
      <c r="B5825" s="4" t="s">
        <v>22893</v>
      </c>
      <c r="C5825" s="4" t="s">
        <v>22894</v>
      </c>
      <c r="D5825" s="4" t="s">
        <v>22895</v>
      </c>
      <c r="E5825" s="4" t="s">
        <v>36</v>
      </c>
      <c r="F5825" s="4" t="s">
        <v>37</v>
      </c>
      <c r="G5825" s="4" t="s">
        <v>51</v>
      </c>
      <c r="J5825" s="4" t="s">
        <v>39</v>
      </c>
      <c r="K5825" s="4" t="s">
        <v>2604</v>
      </c>
      <c r="L5825" s="4" t="s">
        <v>2605</v>
      </c>
      <c r="M5825" s="4" t="s">
        <v>2606</v>
      </c>
      <c r="N5825" s="4" t="s">
        <v>36</v>
      </c>
      <c r="O5825" s="4">
        <v>3</v>
      </c>
      <c r="P5825" s="4" t="s">
        <v>55</v>
      </c>
      <c r="Q5825" s="4">
        <v>68.94</v>
      </c>
      <c r="Y5825" s="4" t="s">
        <v>4127</v>
      </c>
      <c r="Z5825" s="4" t="s">
        <v>311</v>
      </c>
      <c r="AA5825" s="4" t="s">
        <v>22896</v>
      </c>
      <c r="AB5825" s="4" t="s">
        <v>58</v>
      </c>
      <c r="AD5825" s="4" t="b">
        <v>0</v>
      </c>
      <c r="AG5825" s="11">
        <f t="shared" si="90"/>
        <v>43335</v>
      </c>
    </row>
    <row r="5826" s="4" customFormat="1" spans="1:33">
      <c r="A5826" s="4" t="s">
        <v>22897</v>
      </c>
      <c r="B5826" s="4" t="s">
        <v>22897</v>
      </c>
      <c r="C5826" s="4" t="s">
        <v>22898</v>
      </c>
      <c r="D5826" s="4" t="s">
        <v>22899</v>
      </c>
      <c r="E5826" s="4" t="s">
        <v>36</v>
      </c>
      <c r="F5826" s="4" t="s">
        <v>37</v>
      </c>
      <c r="G5826" s="4" t="s">
        <v>51</v>
      </c>
      <c r="J5826" s="4" t="s">
        <v>188</v>
      </c>
      <c r="K5826" s="4" t="s">
        <v>4548</v>
      </c>
      <c r="L5826" s="4" t="s">
        <v>4549</v>
      </c>
      <c r="M5826" s="4" t="s">
        <v>4550</v>
      </c>
      <c r="N5826" s="4" t="s">
        <v>36</v>
      </c>
      <c r="O5826" s="4">
        <v>1</v>
      </c>
      <c r="P5826" s="4" t="s">
        <v>55</v>
      </c>
      <c r="Q5826" s="4">
        <v>21.98</v>
      </c>
      <c r="S5826" s="4">
        <v>3.99</v>
      </c>
      <c r="Y5826" s="4" t="s">
        <v>22900</v>
      </c>
      <c r="Z5826" s="4" t="s">
        <v>6609</v>
      </c>
      <c r="AA5826" s="4">
        <v>21610</v>
      </c>
      <c r="AB5826" s="4" t="s">
        <v>58</v>
      </c>
      <c r="AD5826" s="4" t="b">
        <v>0</v>
      </c>
      <c r="AG5826" s="11">
        <f t="shared" ref="AG5826:AG5889" si="91">DATEVALUE(LEFT(C5826,10))</f>
        <v>43335</v>
      </c>
    </row>
    <row r="5827" s="4" customFormat="1" spans="1:33">
      <c r="A5827" s="4" t="s">
        <v>22901</v>
      </c>
      <c r="B5827" s="4" t="s">
        <v>22901</v>
      </c>
      <c r="C5827" s="4" t="s">
        <v>22902</v>
      </c>
      <c r="D5827" s="4" t="s">
        <v>22903</v>
      </c>
      <c r="E5827" s="4" t="s">
        <v>36</v>
      </c>
      <c r="F5827" s="4" t="s">
        <v>37</v>
      </c>
      <c r="G5827" s="4" t="s">
        <v>51</v>
      </c>
      <c r="J5827" s="4" t="s">
        <v>39</v>
      </c>
      <c r="K5827" s="4" t="s">
        <v>7517</v>
      </c>
      <c r="L5827" s="4" t="s">
        <v>7518</v>
      </c>
      <c r="M5827" s="4" t="s">
        <v>7519</v>
      </c>
      <c r="N5827" s="4" t="s">
        <v>36</v>
      </c>
      <c r="O5827" s="4">
        <v>1</v>
      </c>
      <c r="P5827" s="4" t="s">
        <v>55</v>
      </c>
      <c r="Q5827" s="4">
        <v>20.98</v>
      </c>
      <c r="Y5827" s="4" t="s">
        <v>436</v>
      </c>
      <c r="Z5827" s="4" t="s">
        <v>115</v>
      </c>
      <c r="AA5827" s="4" t="s">
        <v>22904</v>
      </c>
      <c r="AB5827" s="4" t="s">
        <v>58</v>
      </c>
      <c r="AD5827" s="4" t="b">
        <v>0</v>
      </c>
      <c r="AG5827" s="11">
        <f t="shared" si="91"/>
        <v>43335</v>
      </c>
    </row>
    <row r="5828" s="4" customFormat="1" spans="1:33">
      <c r="A5828" s="4" t="s">
        <v>22905</v>
      </c>
      <c r="B5828" s="4" t="s">
        <v>22905</v>
      </c>
      <c r="C5828" s="4" t="s">
        <v>22906</v>
      </c>
      <c r="D5828" s="4" t="s">
        <v>22907</v>
      </c>
      <c r="E5828" s="4" t="s">
        <v>36</v>
      </c>
      <c r="F5828" s="4" t="s">
        <v>37</v>
      </c>
      <c r="G5828" s="4" t="s">
        <v>51</v>
      </c>
      <c r="J5828" s="4" t="s">
        <v>39</v>
      </c>
      <c r="K5828" s="4" t="s">
        <v>7219</v>
      </c>
      <c r="L5828" s="4" t="s">
        <v>7220</v>
      </c>
      <c r="M5828" s="4" t="s">
        <v>7221</v>
      </c>
      <c r="N5828" s="4" t="s">
        <v>36</v>
      </c>
      <c r="O5828" s="4">
        <v>1</v>
      </c>
      <c r="P5828" s="4" t="s">
        <v>55</v>
      </c>
      <c r="Q5828" s="4">
        <v>22.98</v>
      </c>
      <c r="Y5828" s="4" t="s">
        <v>22908</v>
      </c>
      <c r="Z5828" s="4" t="s">
        <v>224</v>
      </c>
      <c r="AA5828" s="4" t="s">
        <v>22909</v>
      </c>
      <c r="AB5828" s="4" t="s">
        <v>58</v>
      </c>
      <c r="AD5828" s="4" t="b">
        <v>0</v>
      </c>
      <c r="AG5828" s="11">
        <f t="shared" si="91"/>
        <v>43335</v>
      </c>
    </row>
    <row r="5829" s="4" customFormat="1" spans="1:33">
      <c r="A5829" s="4" t="s">
        <v>22910</v>
      </c>
      <c r="B5829" s="4" t="s">
        <v>22910</v>
      </c>
      <c r="C5829" s="4" t="s">
        <v>22911</v>
      </c>
      <c r="D5829" s="4" t="s">
        <v>22912</v>
      </c>
      <c r="E5829" s="4" t="s">
        <v>36</v>
      </c>
      <c r="F5829" s="4" t="s">
        <v>37</v>
      </c>
      <c r="G5829" s="4" t="s">
        <v>51</v>
      </c>
      <c r="J5829" s="4" t="s">
        <v>39</v>
      </c>
      <c r="K5829" s="4" t="s">
        <v>14720</v>
      </c>
      <c r="L5829" s="4" t="s">
        <v>5913</v>
      </c>
      <c r="M5829" s="4" t="s">
        <v>5914</v>
      </c>
      <c r="N5829" s="4" t="s">
        <v>36</v>
      </c>
      <c r="O5829" s="4">
        <v>1</v>
      </c>
      <c r="P5829" s="4" t="s">
        <v>55</v>
      </c>
      <c r="Q5829" s="4">
        <v>23.99</v>
      </c>
      <c r="Y5829" s="4" t="s">
        <v>19749</v>
      </c>
      <c r="Z5829" s="4" t="s">
        <v>156</v>
      </c>
      <c r="AA5829" s="4">
        <v>15905</v>
      </c>
      <c r="AB5829" s="4" t="s">
        <v>58</v>
      </c>
      <c r="AD5829" s="4" t="b">
        <v>0</v>
      </c>
      <c r="AG5829" s="11">
        <f t="shared" si="91"/>
        <v>43335</v>
      </c>
    </row>
    <row r="5830" s="4" customFormat="1" spans="1:33">
      <c r="A5830" s="4" t="s">
        <v>22913</v>
      </c>
      <c r="B5830" s="4" t="s">
        <v>22913</v>
      </c>
      <c r="C5830" s="4" t="s">
        <v>22914</v>
      </c>
      <c r="D5830" s="4" t="s">
        <v>22915</v>
      </c>
      <c r="E5830" s="4" t="s">
        <v>36</v>
      </c>
      <c r="F5830" s="4" t="s">
        <v>37</v>
      </c>
      <c r="G5830" s="4" t="s">
        <v>51</v>
      </c>
      <c r="J5830" s="4" t="s">
        <v>39</v>
      </c>
      <c r="K5830" s="4" t="s">
        <v>8946</v>
      </c>
      <c r="L5830" s="4" t="s">
        <v>8947</v>
      </c>
      <c r="M5830" s="4" t="s">
        <v>8948</v>
      </c>
      <c r="N5830" s="4" t="s">
        <v>36</v>
      </c>
      <c r="O5830" s="4">
        <v>1</v>
      </c>
      <c r="P5830" s="4" t="s">
        <v>55</v>
      </c>
      <c r="Q5830" s="4">
        <v>23.98</v>
      </c>
      <c r="S5830" s="4">
        <v>9.98</v>
      </c>
      <c r="Y5830" s="4" t="s">
        <v>17555</v>
      </c>
      <c r="Z5830" s="4" t="s">
        <v>63</v>
      </c>
      <c r="AA5830" s="4" t="s">
        <v>22916</v>
      </c>
      <c r="AB5830" s="4" t="s">
        <v>58</v>
      </c>
      <c r="AD5830" s="4" t="b">
        <v>0</v>
      </c>
      <c r="AG5830" s="11">
        <f t="shared" si="91"/>
        <v>43335</v>
      </c>
    </row>
    <row r="5831" s="4" customFormat="1" spans="1:33">
      <c r="A5831" s="4" t="s">
        <v>22917</v>
      </c>
      <c r="B5831" s="4" t="s">
        <v>22917</v>
      </c>
      <c r="C5831" s="4" t="s">
        <v>22918</v>
      </c>
      <c r="D5831" s="4" t="s">
        <v>22919</v>
      </c>
      <c r="E5831" s="4" t="s">
        <v>36</v>
      </c>
      <c r="F5831" s="4" t="s">
        <v>37</v>
      </c>
      <c r="G5831" s="4" t="s">
        <v>51</v>
      </c>
      <c r="J5831" s="4" t="s">
        <v>39</v>
      </c>
      <c r="K5831" s="4" t="s">
        <v>9646</v>
      </c>
      <c r="L5831" s="4" t="s">
        <v>9647</v>
      </c>
      <c r="M5831" s="4" t="s">
        <v>9648</v>
      </c>
      <c r="N5831" s="4" t="s">
        <v>36</v>
      </c>
      <c r="O5831" s="4">
        <v>1</v>
      </c>
      <c r="P5831" s="4" t="s">
        <v>55</v>
      </c>
      <c r="Q5831" s="4">
        <v>22.98</v>
      </c>
      <c r="Y5831" s="4" t="s">
        <v>22920</v>
      </c>
      <c r="Z5831" s="4" t="s">
        <v>156</v>
      </c>
      <c r="AA5831" s="4" t="s">
        <v>22921</v>
      </c>
      <c r="AB5831" s="4" t="s">
        <v>58</v>
      </c>
      <c r="AD5831" s="4" t="b">
        <v>0</v>
      </c>
      <c r="AG5831" s="11">
        <f t="shared" si="91"/>
        <v>43335</v>
      </c>
    </row>
    <row r="5832" s="4" customFormat="1" spans="1:33">
      <c r="A5832" s="4" t="s">
        <v>22922</v>
      </c>
      <c r="B5832" s="4" t="s">
        <v>22922</v>
      </c>
      <c r="C5832" s="4" t="s">
        <v>22923</v>
      </c>
      <c r="D5832" s="4" t="s">
        <v>22924</v>
      </c>
      <c r="E5832" s="4" t="s">
        <v>36</v>
      </c>
      <c r="F5832" s="4" t="s">
        <v>37</v>
      </c>
      <c r="G5832" s="4" t="s">
        <v>51</v>
      </c>
      <c r="J5832" s="4" t="s">
        <v>39</v>
      </c>
      <c r="K5832" s="4" t="s">
        <v>4167</v>
      </c>
      <c r="L5832" s="4" t="s">
        <v>4168</v>
      </c>
      <c r="M5832" s="4" t="s">
        <v>4169</v>
      </c>
      <c r="N5832" s="4" t="s">
        <v>36</v>
      </c>
      <c r="O5832" s="4">
        <v>1</v>
      </c>
      <c r="P5832" s="4" t="s">
        <v>55</v>
      </c>
      <c r="Q5832" s="4">
        <v>23.98</v>
      </c>
      <c r="Y5832" s="4" t="s">
        <v>22925</v>
      </c>
      <c r="Z5832" s="4" t="s">
        <v>115</v>
      </c>
      <c r="AA5832" s="4" t="s">
        <v>22926</v>
      </c>
      <c r="AB5832" s="4" t="s">
        <v>58</v>
      </c>
      <c r="AD5832" s="4" t="b">
        <v>0</v>
      </c>
      <c r="AG5832" s="11">
        <f t="shared" si="91"/>
        <v>43335</v>
      </c>
    </row>
    <row r="5833" s="4" customFormat="1" spans="1:33">
      <c r="A5833" s="4" t="s">
        <v>22927</v>
      </c>
      <c r="B5833" s="4" t="s">
        <v>22927</v>
      </c>
      <c r="C5833" s="4" t="s">
        <v>22928</v>
      </c>
      <c r="D5833" s="4" t="s">
        <v>22929</v>
      </c>
      <c r="E5833" s="4" t="s">
        <v>161</v>
      </c>
      <c r="F5833" s="4" t="s">
        <v>37</v>
      </c>
      <c r="G5833" s="4" t="s">
        <v>51</v>
      </c>
      <c r="J5833" s="4" t="s">
        <v>39</v>
      </c>
      <c r="K5833" s="4" t="s">
        <v>4029</v>
      </c>
      <c r="L5833" s="4" t="s">
        <v>6506</v>
      </c>
      <c r="M5833" s="4" t="s">
        <v>4031</v>
      </c>
      <c r="N5833" s="4" t="s">
        <v>161</v>
      </c>
      <c r="O5833" s="4">
        <v>0</v>
      </c>
      <c r="Y5833" s="4" t="s">
        <v>4543</v>
      </c>
      <c r="Z5833" s="4" t="s">
        <v>5375</v>
      </c>
      <c r="AA5833" s="4" t="s">
        <v>22763</v>
      </c>
      <c r="AB5833" s="4" t="s">
        <v>58</v>
      </c>
      <c r="AD5833" s="4" t="b">
        <v>0</v>
      </c>
      <c r="AG5833" s="11">
        <f t="shared" si="91"/>
        <v>43335</v>
      </c>
    </row>
    <row r="5834" s="4" customFormat="1" spans="1:33">
      <c r="A5834" s="4" t="s">
        <v>22930</v>
      </c>
      <c r="B5834" s="4" t="s">
        <v>22930</v>
      </c>
      <c r="C5834" s="4" t="s">
        <v>22931</v>
      </c>
      <c r="D5834" s="4" t="s">
        <v>22932</v>
      </c>
      <c r="E5834" s="4" t="s">
        <v>161</v>
      </c>
      <c r="F5834" s="4" t="s">
        <v>37</v>
      </c>
      <c r="G5834" s="4" t="s">
        <v>51</v>
      </c>
      <c r="J5834" s="4" t="s">
        <v>39</v>
      </c>
      <c r="K5834" s="4" t="s">
        <v>954</v>
      </c>
      <c r="L5834" s="4" t="s">
        <v>955</v>
      </c>
      <c r="M5834" s="4" t="s">
        <v>956</v>
      </c>
      <c r="N5834" s="4" t="s">
        <v>161</v>
      </c>
      <c r="O5834" s="4">
        <v>0</v>
      </c>
      <c r="Y5834" s="4" t="s">
        <v>22823</v>
      </c>
      <c r="Z5834" s="4" t="s">
        <v>147</v>
      </c>
      <c r="AA5834" s="4">
        <v>10930</v>
      </c>
      <c r="AB5834" s="4" t="s">
        <v>58</v>
      </c>
      <c r="AD5834" s="4" t="b">
        <v>0</v>
      </c>
      <c r="AG5834" s="11">
        <f t="shared" si="91"/>
        <v>43335</v>
      </c>
    </row>
    <row r="5835" s="4" customFormat="1" spans="1:33">
      <c r="A5835" s="4" t="s">
        <v>22933</v>
      </c>
      <c r="B5835" s="4" t="s">
        <v>22933</v>
      </c>
      <c r="C5835" s="4" t="s">
        <v>22934</v>
      </c>
      <c r="D5835" s="4" t="s">
        <v>22935</v>
      </c>
      <c r="E5835" s="4" t="s">
        <v>36</v>
      </c>
      <c r="F5835" s="4" t="s">
        <v>37</v>
      </c>
      <c r="G5835" s="4" t="s">
        <v>51</v>
      </c>
      <c r="J5835" s="4" t="s">
        <v>39</v>
      </c>
      <c r="K5835" s="4" t="s">
        <v>22936</v>
      </c>
      <c r="L5835" s="4" t="s">
        <v>22937</v>
      </c>
      <c r="M5835" s="4" t="s">
        <v>22938</v>
      </c>
      <c r="N5835" s="4" t="s">
        <v>36</v>
      </c>
      <c r="O5835" s="4">
        <v>1</v>
      </c>
      <c r="P5835" s="4" t="s">
        <v>55</v>
      </c>
      <c r="Q5835" s="4">
        <v>26.98</v>
      </c>
      <c r="Y5835" s="4" t="s">
        <v>22939</v>
      </c>
      <c r="Z5835" s="4" t="s">
        <v>105</v>
      </c>
      <c r="AA5835" s="4" t="s">
        <v>22940</v>
      </c>
      <c r="AB5835" s="4" t="s">
        <v>58</v>
      </c>
      <c r="AD5835" s="4" t="b">
        <v>0</v>
      </c>
      <c r="AG5835" s="11">
        <f t="shared" si="91"/>
        <v>43335</v>
      </c>
    </row>
    <row r="5836" s="4" customFormat="1" spans="1:33">
      <c r="A5836" s="4" t="s">
        <v>22941</v>
      </c>
      <c r="B5836" s="4" t="s">
        <v>22941</v>
      </c>
      <c r="C5836" s="4" t="s">
        <v>22942</v>
      </c>
      <c r="D5836" s="4" t="s">
        <v>22943</v>
      </c>
      <c r="E5836" s="4" t="s">
        <v>36</v>
      </c>
      <c r="F5836" s="4" t="s">
        <v>37</v>
      </c>
      <c r="G5836" s="4" t="s">
        <v>51</v>
      </c>
      <c r="J5836" s="4" t="s">
        <v>39</v>
      </c>
      <c r="K5836" s="4" t="s">
        <v>1310</v>
      </c>
      <c r="L5836" s="4" t="s">
        <v>1311</v>
      </c>
      <c r="M5836" s="4" t="s">
        <v>1312</v>
      </c>
      <c r="N5836" s="4" t="s">
        <v>36</v>
      </c>
      <c r="O5836" s="4">
        <v>1</v>
      </c>
      <c r="P5836" s="4" t="s">
        <v>55</v>
      </c>
      <c r="Q5836" s="4">
        <v>20.98</v>
      </c>
      <c r="Y5836" s="4" t="s">
        <v>22944</v>
      </c>
      <c r="Z5836" s="4" t="s">
        <v>105</v>
      </c>
      <c r="AA5836" s="4">
        <v>7506</v>
      </c>
      <c r="AB5836" s="4" t="s">
        <v>58</v>
      </c>
      <c r="AD5836" s="4" t="b">
        <v>0</v>
      </c>
      <c r="AG5836" s="11">
        <f t="shared" si="91"/>
        <v>43335</v>
      </c>
    </row>
    <row r="5837" s="4" customFormat="1" spans="1:33">
      <c r="A5837" s="4" t="s">
        <v>22945</v>
      </c>
      <c r="B5837" s="4" t="s">
        <v>22945</v>
      </c>
      <c r="C5837" s="4" t="s">
        <v>22946</v>
      </c>
      <c r="D5837" s="4" t="s">
        <v>22947</v>
      </c>
      <c r="E5837" s="4" t="s">
        <v>36</v>
      </c>
      <c r="F5837" s="4" t="s">
        <v>37</v>
      </c>
      <c r="G5837" s="4" t="s">
        <v>51</v>
      </c>
      <c r="J5837" s="4" t="s">
        <v>39</v>
      </c>
      <c r="K5837" s="4" t="s">
        <v>1188</v>
      </c>
      <c r="L5837" s="4" t="s">
        <v>1189</v>
      </c>
      <c r="M5837" s="4" t="s">
        <v>1190</v>
      </c>
      <c r="N5837" s="4" t="s">
        <v>36</v>
      </c>
      <c r="O5837" s="4">
        <v>1</v>
      </c>
      <c r="P5837" s="4" t="s">
        <v>55</v>
      </c>
      <c r="Q5837" s="4">
        <v>23.98</v>
      </c>
      <c r="Y5837" s="4" t="s">
        <v>22948</v>
      </c>
      <c r="Z5837" s="4" t="s">
        <v>8846</v>
      </c>
      <c r="AA5837" s="4" t="s">
        <v>22949</v>
      </c>
      <c r="AB5837" s="4" t="s">
        <v>58</v>
      </c>
      <c r="AD5837" s="4" t="b">
        <v>0</v>
      </c>
      <c r="AG5837" s="11">
        <f t="shared" si="91"/>
        <v>43335</v>
      </c>
    </row>
    <row r="5838" s="4" customFormat="1" spans="1:33">
      <c r="A5838" s="4" t="s">
        <v>22950</v>
      </c>
      <c r="B5838" s="4" t="s">
        <v>22950</v>
      </c>
      <c r="C5838" s="4" t="s">
        <v>22951</v>
      </c>
      <c r="D5838" s="4" t="s">
        <v>22952</v>
      </c>
      <c r="E5838" s="4" t="s">
        <v>36</v>
      </c>
      <c r="F5838" s="4" t="s">
        <v>37</v>
      </c>
      <c r="G5838" s="4" t="s">
        <v>51</v>
      </c>
      <c r="J5838" s="4" t="s">
        <v>39</v>
      </c>
      <c r="K5838" s="4" t="s">
        <v>355</v>
      </c>
      <c r="L5838" s="4" t="s">
        <v>356</v>
      </c>
      <c r="M5838" s="4" t="s">
        <v>357</v>
      </c>
      <c r="N5838" s="4" t="s">
        <v>36</v>
      </c>
      <c r="O5838" s="4">
        <v>1</v>
      </c>
      <c r="P5838" s="4" t="s">
        <v>55</v>
      </c>
      <c r="Q5838" s="4">
        <v>21.98</v>
      </c>
      <c r="Y5838" s="4" t="s">
        <v>9515</v>
      </c>
      <c r="Z5838" s="4" t="s">
        <v>1931</v>
      </c>
      <c r="AA5838" s="4" t="s">
        <v>22953</v>
      </c>
      <c r="AB5838" s="4" t="s">
        <v>58</v>
      </c>
      <c r="AD5838" s="4" t="b">
        <v>0</v>
      </c>
      <c r="AG5838" s="11">
        <f t="shared" si="91"/>
        <v>43335</v>
      </c>
    </row>
    <row r="5839" s="4" customFormat="1" spans="1:33">
      <c r="A5839" s="4" t="s">
        <v>22954</v>
      </c>
      <c r="B5839" s="4" t="s">
        <v>22954</v>
      </c>
      <c r="C5839" s="4" t="s">
        <v>22955</v>
      </c>
      <c r="D5839" s="4" t="s">
        <v>22956</v>
      </c>
      <c r="E5839" s="4" t="s">
        <v>36</v>
      </c>
      <c r="F5839" s="4" t="s">
        <v>37</v>
      </c>
      <c r="G5839" s="4" t="s">
        <v>51</v>
      </c>
      <c r="J5839" s="4" t="s">
        <v>188</v>
      </c>
      <c r="K5839" s="4" t="s">
        <v>1838</v>
      </c>
      <c r="L5839" s="4" t="s">
        <v>1839</v>
      </c>
      <c r="M5839" s="4" t="s">
        <v>1840</v>
      </c>
      <c r="N5839" s="4" t="s">
        <v>36</v>
      </c>
      <c r="O5839" s="4">
        <v>1</v>
      </c>
      <c r="P5839" s="4" t="s">
        <v>55</v>
      </c>
      <c r="Q5839" s="4">
        <v>21.98</v>
      </c>
      <c r="S5839" s="4">
        <v>3.99</v>
      </c>
      <c r="Y5839" s="4" t="s">
        <v>17229</v>
      </c>
      <c r="Z5839" s="4" t="s">
        <v>201</v>
      </c>
      <c r="AA5839" s="4" t="s">
        <v>22957</v>
      </c>
      <c r="AB5839" s="4" t="s">
        <v>58</v>
      </c>
      <c r="AD5839" s="4" t="b">
        <v>0</v>
      </c>
      <c r="AG5839" s="11">
        <f t="shared" si="91"/>
        <v>43335</v>
      </c>
    </row>
    <row r="5840" s="4" customFormat="1" spans="1:33">
      <c r="A5840" s="4" t="s">
        <v>22958</v>
      </c>
      <c r="B5840" s="4" t="s">
        <v>22958</v>
      </c>
      <c r="C5840" s="4" t="s">
        <v>22959</v>
      </c>
      <c r="D5840" s="4" t="s">
        <v>22960</v>
      </c>
      <c r="E5840" s="4" t="s">
        <v>36</v>
      </c>
      <c r="F5840" s="4" t="s">
        <v>37</v>
      </c>
      <c r="G5840" s="4" t="s">
        <v>51</v>
      </c>
      <c r="J5840" s="4" t="s">
        <v>39</v>
      </c>
      <c r="K5840" s="4" t="s">
        <v>2839</v>
      </c>
      <c r="L5840" s="4" t="s">
        <v>2840</v>
      </c>
      <c r="M5840" s="4" t="s">
        <v>2841</v>
      </c>
      <c r="N5840" s="4" t="s">
        <v>36</v>
      </c>
      <c r="O5840" s="4">
        <v>1</v>
      </c>
      <c r="P5840" s="4" t="s">
        <v>55</v>
      </c>
      <c r="Q5840" s="4">
        <v>23.98</v>
      </c>
      <c r="Y5840" s="4" t="s">
        <v>8972</v>
      </c>
      <c r="Z5840" s="4" t="s">
        <v>156</v>
      </c>
      <c r="AA5840" s="4" t="s">
        <v>22961</v>
      </c>
      <c r="AB5840" s="4" t="s">
        <v>58</v>
      </c>
      <c r="AD5840" s="4" t="b">
        <v>0</v>
      </c>
      <c r="AG5840" s="11">
        <f t="shared" si="91"/>
        <v>43335</v>
      </c>
    </row>
    <row r="5841" s="4" customFormat="1" spans="1:33">
      <c r="A5841" s="4" t="s">
        <v>22962</v>
      </c>
      <c r="B5841" s="4" t="s">
        <v>22962</v>
      </c>
      <c r="C5841" s="4" t="s">
        <v>22963</v>
      </c>
      <c r="D5841" s="4" t="s">
        <v>22964</v>
      </c>
      <c r="E5841" s="4" t="s">
        <v>36</v>
      </c>
      <c r="F5841" s="4" t="s">
        <v>37</v>
      </c>
      <c r="G5841" s="4" t="s">
        <v>51</v>
      </c>
      <c r="J5841" s="4" t="s">
        <v>39</v>
      </c>
      <c r="K5841" s="4" t="s">
        <v>11378</v>
      </c>
      <c r="L5841" s="4" t="s">
        <v>11379</v>
      </c>
      <c r="M5841" s="4" t="s">
        <v>11380</v>
      </c>
      <c r="N5841" s="4" t="s">
        <v>36</v>
      </c>
      <c r="O5841" s="4">
        <v>1</v>
      </c>
      <c r="P5841" s="4" t="s">
        <v>55</v>
      </c>
      <c r="Q5841" s="4">
        <v>23.98</v>
      </c>
      <c r="Y5841" s="4" t="s">
        <v>22965</v>
      </c>
      <c r="Z5841" s="4" t="s">
        <v>22966</v>
      </c>
      <c r="AA5841" s="4">
        <v>28217</v>
      </c>
      <c r="AB5841" s="4" t="s">
        <v>58</v>
      </c>
      <c r="AD5841" s="4" t="b">
        <v>0</v>
      </c>
      <c r="AG5841" s="11">
        <f t="shared" si="91"/>
        <v>43335</v>
      </c>
    </row>
    <row r="5842" s="4" customFormat="1" spans="1:33">
      <c r="A5842" s="4" t="s">
        <v>22967</v>
      </c>
      <c r="B5842" s="4" t="s">
        <v>22967</v>
      </c>
      <c r="C5842" s="4" t="s">
        <v>22968</v>
      </c>
      <c r="D5842" s="4" t="s">
        <v>22969</v>
      </c>
      <c r="E5842" s="4" t="s">
        <v>36</v>
      </c>
      <c r="F5842" s="4" t="s">
        <v>37</v>
      </c>
      <c r="G5842" s="4" t="s">
        <v>51</v>
      </c>
      <c r="J5842" s="4" t="s">
        <v>39</v>
      </c>
      <c r="K5842" s="4" t="s">
        <v>87</v>
      </c>
      <c r="L5842" s="4" t="s">
        <v>18342</v>
      </c>
      <c r="M5842" s="4" t="s">
        <v>89</v>
      </c>
      <c r="N5842" s="4" t="s">
        <v>36</v>
      </c>
      <c r="O5842" s="4">
        <v>1</v>
      </c>
      <c r="P5842" s="4" t="s">
        <v>55</v>
      </c>
      <c r="Q5842" s="4">
        <v>22.98</v>
      </c>
      <c r="Y5842" s="4" t="s">
        <v>1715</v>
      </c>
      <c r="Z5842" s="4" t="s">
        <v>72</v>
      </c>
      <c r="AA5842" s="4" t="s">
        <v>5655</v>
      </c>
      <c r="AB5842" s="4" t="s">
        <v>58</v>
      </c>
      <c r="AD5842" s="4" t="b">
        <v>1</v>
      </c>
      <c r="AE5842" s="4">
        <v>200260179</v>
      </c>
      <c r="AG5842" s="11">
        <f t="shared" si="91"/>
        <v>43335</v>
      </c>
    </row>
    <row r="5843" s="4" customFormat="1" spans="1:33">
      <c r="A5843" s="4" t="s">
        <v>22970</v>
      </c>
      <c r="B5843" s="4" t="s">
        <v>22970</v>
      </c>
      <c r="C5843" s="4" t="s">
        <v>22971</v>
      </c>
      <c r="D5843" s="4" t="s">
        <v>22972</v>
      </c>
      <c r="E5843" s="4" t="s">
        <v>36</v>
      </c>
      <c r="F5843" s="4" t="s">
        <v>37</v>
      </c>
      <c r="G5843" s="4" t="s">
        <v>51</v>
      </c>
      <c r="J5843" s="4" t="s">
        <v>39</v>
      </c>
      <c r="K5843" s="4" t="s">
        <v>707</v>
      </c>
      <c r="L5843" s="4" t="s">
        <v>708</v>
      </c>
      <c r="M5843" s="4" t="s">
        <v>709</v>
      </c>
      <c r="N5843" s="4" t="s">
        <v>36</v>
      </c>
      <c r="O5843" s="4">
        <v>1</v>
      </c>
      <c r="P5843" s="4" t="s">
        <v>55</v>
      </c>
      <c r="Q5843" s="4">
        <v>22.98</v>
      </c>
      <c r="Y5843" s="4" t="s">
        <v>20973</v>
      </c>
      <c r="Z5843" s="4" t="s">
        <v>233</v>
      </c>
      <c r="AA5843" s="4">
        <v>80204</v>
      </c>
      <c r="AB5843" s="4" t="s">
        <v>58</v>
      </c>
      <c r="AD5843" s="4" t="b">
        <v>0</v>
      </c>
      <c r="AG5843" s="11">
        <f t="shared" si="91"/>
        <v>43335</v>
      </c>
    </row>
    <row r="5844" s="4" customFormat="1" spans="1:33">
      <c r="A5844" s="4" t="s">
        <v>22973</v>
      </c>
      <c r="B5844" s="4" t="s">
        <v>22973</v>
      </c>
      <c r="C5844" s="4" t="s">
        <v>22974</v>
      </c>
      <c r="D5844" s="4" t="s">
        <v>22975</v>
      </c>
      <c r="E5844" s="4" t="s">
        <v>36</v>
      </c>
      <c r="F5844" s="4" t="s">
        <v>37</v>
      </c>
      <c r="G5844" s="4" t="s">
        <v>51</v>
      </c>
      <c r="J5844" s="4" t="s">
        <v>39</v>
      </c>
      <c r="K5844" s="4" t="s">
        <v>644</v>
      </c>
      <c r="L5844" s="4" t="s">
        <v>645</v>
      </c>
      <c r="M5844" s="4" t="s">
        <v>646</v>
      </c>
      <c r="N5844" s="4" t="s">
        <v>36</v>
      </c>
      <c r="O5844" s="4">
        <v>1</v>
      </c>
      <c r="P5844" s="4" t="s">
        <v>55</v>
      </c>
      <c r="Q5844" s="4">
        <v>23.98</v>
      </c>
      <c r="Y5844" s="4" t="s">
        <v>1813</v>
      </c>
      <c r="Z5844" s="4" t="s">
        <v>1192</v>
      </c>
      <c r="AA5844" s="4" t="s">
        <v>22976</v>
      </c>
      <c r="AB5844" s="4" t="s">
        <v>58</v>
      </c>
      <c r="AD5844" s="4" t="b">
        <v>0</v>
      </c>
      <c r="AG5844" s="11">
        <f t="shared" si="91"/>
        <v>43335</v>
      </c>
    </row>
    <row r="5845" s="4" customFormat="1" spans="1:33">
      <c r="A5845" s="4" t="s">
        <v>22977</v>
      </c>
      <c r="B5845" s="4" t="s">
        <v>22977</v>
      </c>
      <c r="C5845" s="4" t="s">
        <v>22978</v>
      </c>
      <c r="D5845" s="4" t="s">
        <v>22979</v>
      </c>
      <c r="E5845" s="4" t="s">
        <v>36</v>
      </c>
      <c r="F5845" s="4" t="s">
        <v>37</v>
      </c>
      <c r="G5845" s="4" t="s">
        <v>51</v>
      </c>
      <c r="J5845" s="4" t="s">
        <v>39</v>
      </c>
      <c r="K5845" s="4" t="s">
        <v>827</v>
      </c>
      <c r="L5845" s="4" t="s">
        <v>828</v>
      </c>
      <c r="M5845" s="4" t="s">
        <v>829</v>
      </c>
      <c r="N5845" s="4" t="s">
        <v>36</v>
      </c>
      <c r="O5845" s="4">
        <v>1</v>
      </c>
      <c r="P5845" s="4" t="s">
        <v>55</v>
      </c>
      <c r="Q5845" s="4">
        <v>23.98</v>
      </c>
      <c r="Y5845" s="4" t="s">
        <v>22980</v>
      </c>
      <c r="Z5845" s="4" t="s">
        <v>166</v>
      </c>
      <c r="AA5845" s="4">
        <v>49306</v>
      </c>
      <c r="AB5845" s="4" t="s">
        <v>58</v>
      </c>
      <c r="AD5845" s="4" t="b">
        <v>0</v>
      </c>
      <c r="AG5845" s="11">
        <f t="shared" si="91"/>
        <v>43335</v>
      </c>
    </row>
    <row r="5846" s="4" customFormat="1" spans="1:33">
      <c r="A5846" s="4" t="s">
        <v>22981</v>
      </c>
      <c r="B5846" s="4" t="s">
        <v>22981</v>
      </c>
      <c r="C5846" s="4" t="s">
        <v>22982</v>
      </c>
      <c r="D5846" s="4" t="s">
        <v>22983</v>
      </c>
      <c r="E5846" s="4" t="s">
        <v>36</v>
      </c>
      <c r="F5846" s="4" t="s">
        <v>37</v>
      </c>
      <c r="G5846" s="4" t="s">
        <v>51</v>
      </c>
      <c r="J5846" s="4" t="s">
        <v>39</v>
      </c>
      <c r="K5846" s="4" t="s">
        <v>707</v>
      </c>
      <c r="L5846" s="4" t="s">
        <v>708</v>
      </c>
      <c r="M5846" s="4" t="s">
        <v>709</v>
      </c>
      <c r="N5846" s="4" t="s">
        <v>36</v>
      </c>
      <c r="O5846" s="4">
        <v>1</v>
      </c>
      <c r="P5846" s="4" t="s">
        <v>55</v>
      </c>
      <c r="Q5846" s="4">
        <v>22.98</v>
      </c>
      <c r="Y5846" s="4" t="s">
        <v>22984</v>
      </c>
      <c r="Z5846" s="4" t="s">
        <v>407</v>
      </c>
      <c r="AA5846" s="4" t="s">
        <v>22985</v>
      </c>
      <c r="AB5846" s="4" t="s">
        <v>58</v>
      </c>
      <c r="AD5846" s="4" t="b">
        <v>0</v>
      </c>
      <c r="AG5846" s="11">
        <f t="shared" si="91"/>
        <v>43335</v>
      </c>
    </row>
    <row r="5847" s="4" customFormat="1" spans="1:33">
      <c r="A5847" s="4" t="s">
        <v>22981</v>
      </c>
      <c r="B5847" s="4" t="s">
        <v>22981</v>
      </c>
      <c r="C5847" s="4" t="s">
        <v>22982</v>
      </c>
      <c r="D5847" s="4" t="s">
        <v>22983</v>
      </c>
      <c r="E5847" s="4" t="s">
        <v>36</v>
      </c>
      <c r="F5847" s="4" t="s">
        <v>37</v>
      </c>
      <c r="G5847" s="4" t="s">
        <v>51</v>
      </c>
      <c r="J5847" s="4" t="s">
        <v>39</v>
      </c>
      <c r="K5847" s="4" t="s">
        <v>4081</v>
      </c>
      <c r="L5847" s="4" t="s">
        <v>4082</v>
      </c>
      <c r="M5847" s="4" t="s">
        <v>4083</v>
      </c>
      <c r="N5847" s="4" t="s">
        <v>36</v>
      </c>
      <c r="O5847" s="4">
        <v>1</v>
      </c>
      <c r="P5847" s="4" t="s">
        <v>55</v>
      </c>
      <c r="Q5847" s="4">
        <v>22.98</v>
      </c>
      <c r="Y5847" s="4" t="s">
        <v>22984</v>
      </c>
      <c r="Z5847" s="4" t="s">
        <v>407</v>
      </c>
      <c r="AA5847" s="4" t="s">
        <v>22985</v>
      </c>
      <c r="AB5847" s="4" t="s">
        <v>58</v>
      </c>
      <c r="AD5847" s="4" t="b">
        <v>0</v>
      </c>
      <c r="AG5847" s="11">
        <f t="shared" si="91"/>
        <v>43335</v>
      </c>
    </row>
    <row r="5848" s="4" customFormat="1" spans="1:33">
      <c r="A5848" s="4" t="s">
        <v>22981</v>
      </c>
      <c r="B5848" s="4" t="s">
        <v>22981</v>
      </c>
      <c r="C5848" s="4" t="s">
        <v>22982</v>
      </c>
      <c r="D5848" s="4" t="s">
        <v>22983</v>
      </c>
      <c r="E5848" s="4" t="s">
        <v>36</v>
      </c>
      <c r="F5848" s="4" t="s">
        <v>37</v>
      </c>
      <c r="G5848" s="4" t="s">
        <v>51</v>
      </c>
      <c r="J5848" s="4" t="s">
        <v>39</v>
      </c>
      <c r="K5848" s="4" t="s">
        <v>14720</v>
      </c>
      <c r="L5848" s="4" t="s">
        <v>5913</v>
      </c>
      <c r="M5848" s="4" t="s">
        <v>5914</v>
      </c>
      <c r="N5848" s="4" t="s">
        <v>36</v>
      </c>
      <c r="O5848" s="4">
        <v>1</v>
      </c>
      <c r="P5848" s="4" t="s">
        <v>55</v>
      </c>
      <c r="Q5848" s="4">
        <v>23.99</v>
      </c>
      <c r="Y5848" s="4" t="s">
        <v>22984</v>
      </c>
      <c r="Z5848" s="4" t="s">
        <v>407</v>
      </c>
      <c r="AA5848" s="4" t="s">
        <v>22985</v>
      </c>
      <c r="AB5848" s="4" t="s">
        <v>58</v>
      </c>
      <c r="AD5848" s="4" t="b">
        <v>0</v>
      </c>
      <c r="AG5848" s="11">
        <f t="shared" si="91"/>
        <v>43335</v>
      </c>
    </row>
    <row r="5849" s="4" customFormat="1" spans="1:33">
      <c r="A5849" s="4" t="s">
        <v>22986</v>
      </c>
      <c r="B5849" s="4" t="s">
        <v>22986</v>
      </c>
      <c r="C5849" s="4" t="s">
        <v>22987</v>
      </c>
      <c r="D5849" s="4" t="s">
        <v>22988</v>
      </c>
      <c r="E5849" s="4" t="s">
        <v>36</v>
      </c>
      <c r="F5849" s="4" t="s">
        <v>37</v>
      </c>
      <c r="G5849" s="4" t="s">
        <v>51</v>
      </c>
      <c r="J5849" s="4" t="s">
        <v>39</v>
      </c>
      <c r="K5849" s="4" t="s">
        <v>2899</v>
      </c>
      <c r="L5849" s="4" t="s">
        <v>2900</v>
      </c>
      <c r="M5849" s="4" t="s">
        <v>2901</v>
      </c>
      <c r="N5849" s="4" t="s">
        <v>36</v>
      </c>
      <c r="O5849" s="4">
        <v>1</v>
      </c>
      <c r="P5849" s="4" t="s">
        <v>55</v>
      </c>
      <c r="Q5849" s="4">
        <v>22.98</v>
      </c>
      <c r="Y5849" s="4" t="s">
        <v>22989</v>
      </c>
      <c r="Z5849" s="4" t="s">
        <v>147</v>
      </c>
      <c r="AA5849" s="4">
        <v>11709</v>
      </c>
      <c r="AB5849" s="4" t="s">
        <v>58</v>
      </c>
      <c r="AD5849" s="4" t="b">
        <v>0</v>
      </c>
      <c r="AG5849" s="11">
        <f t="shared" si="91"/>
        <v>43335</v>
      </c>
    </row>
    <row r="5850" s="4" customFormat="1" spans="1:33">
      <c r="A5850" s="4" t="s">
        <v>22990</v>
      </c>
      <c r="B5850" s="4" t="s">
        <v>22990</v>
      </c>
      <c r="C5850" s="4" t="s">
        <v>22991</v>
      </c>
      <c r="D5850" s="4" t="s">
        <v>22992</v>
      </c>
      <c r="E5850" s="4" t="s">
        <v>36</v>
      </c>
      <c r="F5850" s="4" t="s">
        <v>37</v>
      </c>
      <c r="G5850" s="4" t="s">
        <v>51</v>
      </c>
      <c r="J5850" s="4" t="s">
        <v>39</v>
      </c>
      <c r="K5850" s="4" t="s">
        <v>644</v>
      </c>
      <c r="L5850" s="4" t="s">
        <v>645</v>
      </c>
      <c r="M5850" s="4" t="s">
        <v>646</v>
      </c>
      <c r="N5850" s="4" t="s">
        <v>36</v>
      </c>
      <c r="O5850" s="4">
        <v>1</v>
      </c>
      <c r="P5850" s="4" t="s">
        <v>55</v>
      </c>
      <c r="Q5850" s="4">
        <v>23.98</v>
      </c>
      <c r="Y5850" s="4" t="s">
        <v>22993</v>
      </c>
      <c r="Z5850" s="4" t="s">
        <v>311</v>
      </c>
      <c r="AA5850" s="4" t="s">
        <v>22994</v>
      </c>
      <c r="AB5850" s="4" t="s">
        <v>58</v>
      </c>
      <c r="AD5850" s="4" t="b">
        <v>0</v>
      </c>
      <c r="AG5850" s="11">
        <f t="shared" si="91"/>
        <v>43335</v>
      </c>
    </row>
    <row r="5851" s="4" customFormat="1" spans="1:33">
      <c r="A5851" s="4" t="s">
        <v>22990</v>
      </c>
      <c r="B5851" s="4" t="s">
        <v>22990</v>
      </c>
      <c r="C5851" s="4" t="s">
        <v>22991</v>
      </c>
      <c r="D5851" s="4" t="s">
        <v>22992</v>
      </c>
      <c r="E5851" s="4" t="s">
        <v>36</v>
      </c>
      <c r="F5851" s="4" t="s">
        <v>37</v>
      </c>
      <c r="G5851" s="4" t="s">
        <v>51</v>
      </c>
      <c r="J5851" s="4" t="s">
        <v>39</v>
      </c>
      <c r="K5851" s="4" t="s">
        <v>2165</v>
      </c>
      <c r="L5851" s="4" t="s">
        <v>2166</v>
      </c>
      <c r="M5851" s="4" t="s">
        <v>2167</v>
      </c>
      <c r="N5851" s="4" t="s">
        <v>36</v>
      </c>
      <c r="O5851" s="4">
        <v>1</v>
      </c>
      <c r="P5851" s="4" t="s">
        <v>55</v>
      </c>
      <c r="Q5851" s="4">
        <v>22.98</v>
      </c>
      <c r="Y5851" s="4" t="s">
        <v>22993</v>
      </c>
      <c r="Z5851" s="4" t="s">
        <v>311</v>
      </c>
      <c r="AA5851" s="4" t="s">
        <v>22994</v>
      </c>
      <c r="AB5851" s="4" t="s">
        <v>58</v>
      </c>
      <c r="AD5851" s="4" t="b">
        <v>0</v>
      </c>
      <c r="AG5851" s="11">
        <f t="shared" si="91"/>
        <v>43335</v>
      </c>
    </row>
    <row r="5852" s="4" customFormat="1" spans="1:33">
      <c r="A5852" s="4" t="s">
        <v>22990</v>
      </c>
      <c r="B5852" s="4" t="s">
        <v>22990</v>
      </c>
      <c r="C5852" s="4" t="s">
        <v>22991</v>
      </c>
      <c r="D5852" s="4" t="s">
        <v>22992</v>
      </c>
      <c r="E5852" s="4" t="s">
        <v>36</v>
      </c>
      <c r="F5852" s="4" t="s">
        <v>37</v>
      </c>
      <c r="G5852" s="4" t="s">
        <v>51</v>
      </c>
      <c r="J5852" s="4" t="s">
        <v>39</v>
      </c>
      <c r="K5852" s="4" t="s">
        <v>2919</v>
      </c>
      <c r="L5852" s="4" t="s">
        <v>2920</v>
      </c>
      <c r="M5852" s="4" t="s">
        <v>2921</v>
      </c>
      <c r="N5852" s="4" t="s">
        <v>36</v>
      </c>
      <c r="O5852" s="4">
        <v>1</v>
      </c>
      <c r="P5852" s="4" t="s">
        <v>55</v>
      </c>
      <c r="Q5852" s="4">
        <v>21.98</v>
      </c>
      <c r="Y5852" s="4" t="s">
        <v>22993</v>
      </c>
      <c r="Z5852" s="4" t="s">
        <v>311</v>
      </c>
      <c r="AA5852" s="4" t="s">
        <v>22994</v>
      </c>
      <c r="AB5852" s="4" t="s">
        <v>58</v>
      </c>
      <c r="AD5852" s="4" t="b">
        <v>0</v>
      </c>
      <c r="AG5852" s="11">
        <f t="shared" si="91"/>
        <v>43335</v>
      </c>
    </row>
    <row r="5853" s="4" customFormat="1" spans="1:33">
      <c r="A5853" s="4" t="s">
        <v>22990</v>
      </c>
      <c r="B5853" s="4" t="s">
        <v>22990</v>
      </c>
      <c r="C5853" s="4" t="s">
        <v>22991</v>
      </c>
      <c r="D5853" s="4" t="s">
        <v>22992</v>
      </c>
      <c r="E5853" s="4" t="s">
        <v>36</v>
      </c>
      <c r="F5853" s="4" t="s">
        <v>37</v>
      </c>
      <c r="G5853" s="4" t="s">
        <v>51</v>
      </c>
      <c r="J5853" s="4" t="s">
        <v>39</v>
      </c>
      <c r="K5853" s="4" t="s">
        <v>229</v>
      </c>
      <c r="L5853" s="4" t="s">
        <v>230</v>
      </c>
      <c r="M5853" s="4" t="s">
        <v>231</v>
      </c>
      <c r="N5853" s="4" t="s">
        <v>36</v>
      </c>
      <c r="O5853" s="4">
        <v>1</v>
      </c>
      <c r="P5853" s="4" t="s">
        <v>55</v>
      </c>
      <c r="Q5853" s="4">
        <v>23.98</v>
      </c>
      <c r="Y5853" s="4" t="s">
        <v>22993</v>
      </c>
      <c r="Z5853" s="4" t="s">
        <v>311</v>
      </c>
      <c r="AA5853" s="4" t="s">
        <v>22994</v>
      </c>
      <c r="AB5853" s="4" t="s">
        <v>58</v>
      </c>
      <c r="AD5853" s="4" t="b">
        <v>0</v>
      </c>
      <c r="AG5853" s="11">
        <f t="shared" si="91"/>
        <v>43335</v>
      </c>
    </row>
    <row r="5854" s="4" customFormat="1" spans="1:33">
      <c r="A5854" s="4" t="s">
        <v>22995</v>
      </c>
      <c r="B5854" s="4" t="s">
        <v>22995</v>
      </c>
      <c r="C5854" s="4" t="s">
        <v>22996</v>
      </c>
      <c r="D5854" s="4" t="s">
        <v>22997</v>
      </c>
      <c r="E5854" s="4" t="s">
        <v>36</v>
      </c>
      <c r="F5854" s="4" t="s">
        <v>37</v>
      </c>
      <c r="G5854" s="4" t="s">
        <v>51</v>
      </c>
      <c r="J5854" s="4" t="s">
        <v>110</v>
      </c>
      <c r="K5854" s="4" t="s">
        <v>2604</v>
      </c>
      <c r="L5854" s="4" t="s">
        <v>2605</v>
      </c>
      <c r="M5854" s="4" t="s">
        <v>2606</v>
      </c>
      <c r="N5854" s="4" t="s">
        <v>36</v>
      </c>
      <c r="O5854" s="4">
        <v>2</v>
      </c>
      <c r="P5854" s="4" t="s">
        <v>55</v>
      </c>
      <c r="Q5854" s="4">
        <v>45.96</v>
      </c>
      <c r="S5854" s="4">
        <v>0.61</v>
      </c>
      <c r="Y5854" s="4" t="s">
        <v>542</v>
      </c>
      <c r="Z5854" s="4" t="s">
        <v>407</v>
      </c>
      <c r="AA5854" s="4" t="s">
        <v>543</v>
      </c>
      <c r="AB5854" s="4" t="s">
        <v>58</v>
      </c>
      <c r="AD5854" s="4" t="b">
        <v>0</v>
      </c>
      <c r="AG5854" s="11">
        <f t="shared" si="91"/>
        <v>43335</v>
      </c>
    </row>
    <row r="5855" s="4" customFormat="1" spans="1:33">
      <c r="A5855" s="4" t="s">
        <v>22998</v>
      </c>
      <c r="B5855" s="4" t="s">
        <v>22998</v>
      </c>
      <c r="C5855" s="4" t="s">
        <v>22999</v>
      </c>
      <c r="D5855" s="4" t="s">
        <v>23000</v>
      </c>
      <c r="E5855" s="4" t="s">
        <v>36</v>
      </c>
      <c r="F5855" s="4" t="s">
        <v>37</v>
      </c>
      <c r="G5855" s="4" t="s">
        <v>51</v>
      </c>
      <c r="J5855" s="4" t="s">
        <v>188</v>
      </c>
      <c r="K5855" s="4" t="s">
        <v>5030</v>
      </c>
      <c r="L5855" s="4" t="s">
        <v>5031</v>
      </c>
      <c r="M5855" s="4" t="s">
        <v>5032</v>
      </c>
      <c r="N5855" s="4" t="s">
        <v>36</v>
      </c>
      <c r="O5855" s="4">
        <v>1</v>
      </c>
      <c r="P5855" s="4" t="s">
        <v>55</v>
      </c>
      <c r="Q5855" s="4">
        <v>20.98</v>
      </c>
      <c r="S5855" s="4">
        <v>8.49</v>
      </c>
      <c r="Y5855" s="4" t="s">
        <v>284</v>
      </c>
      <c r="Z5855" s="4" t="s">
        <v>72</v>
      </c>
      <c r="AA5855" s="4" t="s">
        <v>23001</v>
      </c>
      <c r="AB5855" s="4" t="s">
        <v>58</v>
      </c>
      <c r="AD5855" s="4" t="b">
        <v>0</v>
      </c>
      <c r="AG5855" s="11">
        <f t="shared" si="91"/>
        <v>43335</v>
      </c>
    </row>
    <row r="5856" s="4" customFormat="1" spans="1:33">
      <c r="A5856" s="4" t="s">
        <v>23002</v>
      </c>
      <c r="B5856" s="4" t="s">
        <v>23002</v>
      </c>
      <c r="C5856" s="4" t="s">
        <v>23003</v>
      </c>
      <c r="D5856" s="4" t="s">
        <v>23004</v>
      </c>
      <c r="E5856" s="4" t="s">
        <v>36</v>
      </c>
      <c r="F5856" s="4" t="s">
        <v>37</v>
      </c>
      <c r="G5856" s="4" t="s">
        <v>51</v>
      </c>
      <c r="J5856" s="4" t="s">
        <v>39</v>
      </c>
      <c r="K5856" s="4" t="s">
        <v>719</v>
      </c>
      <c r="L5856" s="4" t="s">
        <v>720</v>
      </c>
      <c r="M5856" s="4" t="s">
        <v>721</v>
      </c>
      <c r="N5856" s="4" t="s">
        <v>36</v>
      </c>
      <c r="O5856" s="4">
        <v>1</v>
      </c>
      <c r="P5856" s="4" t="s">
        <v>55</v>
      </c>
      <c r="Q5856" s="4">
        <v>23.98</v>
      </c>
      <c r="Y5856" s="4" t="s">
        <v>22980</v>
      </c>
      <c r="Z5856" s="4" t="s">
        <v>166</v>
      </c>
      <c r="AA5856" s="4">
        <v>49306</v>
      </c>
      <c r="AB5856" s="4" t="s">
        <v>58</v>
      </c>
      <c r="AD5856" s="4" t="b">
        <v>0</v>
      </c>
      <c r="AG5856" s="11">
        <f t="shared" si="91"/>
        <v>43335</v>
      </c>
    </row>
    <row r="5857" s="4" customFormat="1" spans="1:33">
      <c r="A5857" s="4" t="s">
        <v>23005</v>
      </c>
      <c r="B5857" s="4" t="s">
        <v>23005</v>
      </c>
      <c r="C5857" s="4" t="s">
        <v>23006</v>
      </c>
      <c r="D5857" s="4" t="s">
        <v>23007</v>
      </c>
      <c r="E5857" s="4" t="s">
        <v>36</v>
      </c>
      <c r="F5857" s="4" t="s">
        <v>37</v>
      </c>
      <c r="G5857" s="4" t="s">
        <v>51</v>
      </c>
      <c r="J5857" s="4" t="s">
        <v>110</v>
      </c>
      <c r="K5857" s="4" t="s">
        <v>14720</v>
      </c>
      <c r="L5857" s="4" t="s">
        <v>8770</v>
      </c>
      <c r="M5857" s="4" t="s">
        <v>8771</v>
      </c>
      <c r="N5857" s="4" t="s">
        <v>36</v>
      </c>
      <c r="O5857" s="4">
        <v>1</v>
      </c>
      <c r="P5857" s="4" t="s">
        <v>55</v>
      </c>
      <c r="Q5857" s="4">
        <v>23.98</v>
      </c>
      <c r="S5857" s="4">
        <v>5.99</v>
      </c>
      <c r="Y5857" s="4" t="s">
        <v>8891</v>
      </c>
      <c r="Z5857" s="4" t="s">
        <v>233</v>
      </c>
      <c r="AA5857" s="4" t="s">
        <v>23008</v>
      </c>
      <c r="AB5857" s="4" t="s">
        <v>58</v>
      </c>
      <c r="AD5857" s="4" t="b">
        <v>0</v>
      </c>
      <c r="AG5857" s="11">
        <f t="shared" si="91"/>
        <v>43335</v>
      </c>
    </row>
    <row r="5858" s="4" customFormat="1" spans="1:33">
      <c r="A5858" s="4" t="s">
        <v>23009</v>
      </c>
      <c r="B5858" s="4" t="s">
        <v>23009</v>
      </c>
      <c r="C5858" s="4" t="s">
        <v>23010</v>
      </c>
      <c r="D5858" s="4" t="s">
        <v>23011</v>
      </c>
      <c r="E5858" s="4" t="s">
        <v>36</v>
      </c>
      <c r="F5858" s="4" t="s">
        <v>37</v>
      </c>
      <c r="G5858" s="4" t="s">
        <v>51</v>
      </c>
      <c r="J5858" s="4" t="s">
        <v>39</v>
      </c>
      <c r="K5858" s="4" t="s">
        <v>122</v>
      </c>
      <c r="L5858" s="4" t="s">
        <v>123</v>
      </c>
      <c r="M5858" s="4" t="s">
        <v>124</v>
      </c>
      <c r="N5858" s="4" t="s">
        <v>36</v>
      </c>
      <c r="O5858" s="4">
        <v>1</v>
      </c>
      <c r="P5858" s="4" t="s">
        <v>55</v>
      </c>
      <c r="Q5858" s="4">
        <v>23.98</v>
      </c>
      <c r="Y5858" s="4" t="s">
        <v>23012</v>
      </c>
      <c r="Z5858" s="4" t="s">
        <v>1676</v>
      </c>
      <c r="AA5858" s="4" t="s">
        <v>23013</v>
      </c>
      <c r="AB5858" s="4" t="s">
        <v>58</v>
      </c>
      <c r="AD5858" s="4" t="b">
        <v>0</v>
      </c>
      <c r="AG5858" s="11">
        <f t="shared" si="91"/>
        <v>43335</v>
      </c>
    </row>
    <row r="5859" s="4" customFormat="1" spans="1:33">
      <c r="A5859" s="4" t="s">
        <v>23014</v>
      </c>
      <c r="B5859" s="4" t="s">
        <v>23014</v>
      </c>
      <c r="C5859" s="4" t="s">
        <v>23015</v>
      </c>
      <c r="D5859" s="4" t="s">
        <v>23016</v>
      </c>
      <c r="E5859" s="4" t="s">
        <v>36</v>
      </c>
      <c r="F5859" s="4" t="s">
        <v>37</v>
      </c>
      <c r="G5859" s="4" t="s">
        <v>51</v>
      </c>
      <c r="J5859" s="4" t="s">
        <v>39</v>
      </c>
      <c r="K5859" s="4" t="s">
        <v>23017</v>
      </c>
      <c r="L5859" s="4" t="s">
        <v>23018</v>
      </c>
      <c r="M5859" s="4" t="s">
        <v>23019</v>
      </c>
      <c r="N5859" s="4" t="s">
        <v>36</v>
      </c>
      <c r="O5859" s="4">
        <v>1</v>
      </c>
      <c r="P5859" s="4" t="s">
        <v>55</v>
      </c>
      <c r="Q5859" s="4">
        <v>26.98</v>
      </c>
      <c r="Y5859" s="4" t="s">
        <v>4481</v>
      </c>
      <c r="Z5859" s="4" t="s">
        <v>72</v>
      </c>
      <c r="AA5859" s="4" t="s">
        <v>15636</v>
      </c>
      <c r="AB5859" s="4" t="s">
        <v>58</v>
      </c>
      <c r="AD5859" s="4" t="b">
        <v>0</v>
      </c>
      <c r="AG5859" s="11">
        <f t="shared" si="91"/>
        <v>43335</v>
      </c>
    </row>
    <row r="5860" s="4" customFormat="1" spans="1:33">
      <c r="A5860" s="4" t="s">
        <v>23014</v>
      </c>
      <c r="B5860" s="4" t="s">
        <v>23014</v>
      </c>
      <c r="C5860" s="4" t="s">
        <v>23015</v>
      </c>
      <c r="D5860" s="4" t="s">
        <v>23016</v>
      </c>
      <c r="E5860" s="4" t="s">
        <v>36</v>
      </c>
      <c r="F5860" s="4" t="s">
        <v>37</v>
      </c>
      <c r="G5860" s="4" t="s">
        <v>51</v>
      </c>
      <c r="J5860" s="4" t="s">
        <v>39</v>
      </c>
      <c r="K5860" s="4" t="s">
        <v>2684</v>
      </c>
      <c r="L5860" s="4" t="s">
        <v>2685</v>
      </c>
      <c r="M5860" s="4" t="s">
        <v>2686</v>
      </c>
      <c r="N5860" s="4" t="s">
        <v>36</v>
      </c>
      <c r="O5860" s="4">
        <v>1</v>
      </c>
      <c r="P5860" s="4" t="s">
        <v>55</v>
      </c>
      <c r="Q5860" s="4">
        <v>26.98</v>
      </c>
      <c r="Y5860" s="4" t="s">
        <v>4481</v>
      </c>
      <c r="Z5860" s="4" t="s">
        <v>72</v>
      </c>
      <c r="AA5860" s="4" t="s">
        <v>15636</v>
      </c>
      <c r="AB5860" s="4" t="s">
        <v>58</v>
      </c>
      <c r="AD5860" s="4" t="b">
        <v>0</v>
      </c>
      <c r="AG5860" s="11">
        <f t="shared" si="91"/>
        <v>43335</v>
      </c>
    </row>
    <row r="5861" s="4" customFormat="1" spans="1:33">
      <c r="A5861" s="4" t="s">
        <v>23014</v>
      </c>
      <c r="B5861" s="4" t="s">
        <v>23014</v>
      </c>
      <c r="C5861" s="4" t="s">
        <v>23015</v>
      </c>
      <c r="D5861" s="4" t="s">
        <v>23016</v>
      </c>
      <c r="E5861" s="4" t="s">
        <v>36</v>
      </c>
      <c r="F5861" s="4" t="s">
        <v>37</v>
      </c>
      <c r="G5861" s="4" t="s">
        <v>51</v>
      </c>
      <c r="J5861" s="4" t="s">
        <v>39</v>
      </c>
      <c r="K5861" s="4" t="s">
        <v>2688</v>
      </c>
      <c r="L5861" s="4" t="s">
        <v>2689</v>
      </c>
      <c r="M5861" s="4" t="s">
        <v>2690</v>
      </c>
      <c r="N5861" s="4" t="s">
        <v>36</v>
      </c>
      <c r="O5861" s="4">
        <v>1</v>
      </c>
      <c r="P5861" s="4" t="s">
        <v>55</v>
      </c>
      <c r="Q5861" s="4">
        <v>26.98</v>
      </c>
      <c r="Y5861" s="4" t="s">
        <v>4481</v>
      </c>
      <c r="Z5861" s="4" t="s">
        <v>72</v>
      </c>
      <c r="AA5861" s="4" t="s">
        <v>15636</v>
      </c>
      <c r="AB5861" s="4" t="s">
        <v>58</v>
      </c>
      <c r="AD5861" s="4" t="b">
        <v>0</v>
      </c>
      <c r="AG5861" s="11">
        <f t="shared" si="91"/>
        <v>43335</v>
      </c>
    </row>
    <row r="5862" s="4" customFormat="1" spans="1:33">
      <c r="A5862" s="4" t="s">
        <v>23020</v>
      </c>
      <c r="B5862" s="4" t="s">
        <v>23020</v>
      </c>
      <c r="C5862" s="4" t="s">
        <v>23021</v>
      </c>
      <c r="D5862" s="4" t="s">
        <v>23022</v>
      </c>
      <c r="E5862" s="4" t="s">
        <v>36</v>
      </c>
      <c r="F5862" s="4" t="s">
        <v>37</v>
      </c>
      <c r="G5862" s="4" t="s">
        <v>51</v>
      </c>
      <c r="J5862" s="4" t="s">
        <v>39</v>
      </c>
      <c r="K5862" s="4" t="s">
        <v>77</v>
      </c>
      <c r="L5862" s="4" t="s">
        <v>671</v>
      </c>
      <c r="M5862" s="4" t="s">
        <v>672</v>
      </c>
      <c r="N5862" s="4" t="s">
        <v>36</v>
      </c>
      <c r="O5862" s="4">
        <v>1</v>
      </c>
      <c r="P5862" s="4" t="s">
        <v>55</v>
      </c>
      <c r="Q5862" s="4">
        <v>23.98</v>
      </c>
      <c r="Y5862" s="4" t="s">
        <v>5346</v>
      </c>
      <c r="Z5862" s="4" t="s">
        <v>407</v>
      </c>
      <c r="AA5862" s="4">
        <v>60124</v>
      </c>
      <c r="AB5862" s="4" t="s">
        <v>58</v>
      </c>
      <c r="AD5862" s="4" t="b">
        <v>0</v>
      </c>
      <c r="AG5862" s="11">
        <f t="shared" si="91"/>
        <v>43335</v>
      </c>
    </row>
    <row r="5863" s="4" customFormat="1" spans="1:33">
      <c r="A5863" s="4" t="s">
        <v>23020</v>
      </c>
      <c r="B5863" s="4" t="s">
        <v>23020</v>
      </c>
      <c r="C5863" s="4" t="s">
        <v>23021</v>
      </c>
      <c r="D5863" s="4" t="s">
        <v>23022</v>
      </c>
      <c r="E5863" s="4" t="s">
        <v>36</v>
      </c>
      <c r="F5863" s="4" t="s">
        <v>37</v>
      </c>
      <c r="G5863" s="4" t="s">
        <v>51</v>
      </c>
      <c r="J5863" s="4" t="s">
        <v>39</v>
      </c>
      <c r="K5863" s="4" t="s">
        <v>1132</v>
      </c>
      <c r="L5863" s="4" t="s">
        <v>1133</v>
      </c>
      <c r="M5863" s="4" t="s">
        <v>1134</v>
      </c>
      <c r="N5863" s="4" t="s">
        <v>36</v>
      </c>
      <c r="O5863" s="4">
        <v>1</v>
      </c>
      <c r="P5863" s="4" t="s">
        <v>55</v>
      </c>
      <c r="Q5863" s="4">
        <v>23.98</v>
      </c>
      <c r="Y5863" s="4" t="s">
        <v>5346</v>
      </c>
      <c r="Z5863" s="4" t="s">
        <v>407</v>
      </c>
      <c r="AA5863" s="4">
        <v>60124</v>
      </c>
      <c r="AB5863" s="4" t="s">
        <v>58</v>
      </c>
      <c r="AD5863" s="4" t="b">
        <v>0</v>
      </c>
      <c r="AG5863" s="11">
        <f t="shared" si="91"/>
        <v>43335</v>
      </c>
    </row>
    <row r="5864" s="4" customFormat="1" spans="1:33">
      <c r="A5864" s="4" t="s">
        <v>23020</v>
      </c>
      <c r="B5864" s="4" t="s">
        <v>23020</v>
      </c>
      <c r="C5864" s="4" t="s">
        <v>23021</v>
      </c>
      <c r="D5864" s="4" t="s">
        <v>23022</v>
      </c>
      <c r="E5864" s="4" t="s">
        <v>36</v>
      </c>
      <c r="F5864" s="4" t="s">
        <v>37</v>
      </c>
      <c r="G5864" s="4" t="s">
        <v>51</v>
      </c>
      <c r="J5864" s="4" t="s">
        <v>39</v>
      </c>
      <c r="K5864" s="4" t="s">
        <v>1770</v>
      </c>
      <c r="L5864" s="4" t="s">
        <v>1771</v>
      </c>
      <c r="M5864" s="4" t="s">
        <v>1772</v>
      </c>
      <c r="N5864" s="4" t="s">
        <v>36</v>
      </c>
      <c r="O5864" s="4">
        <v>1</v>
      </c>
      <c r="P5864" s="4" t="s">
        <v>55</v>
      </c>
      <c r="Q5864" s="4">
        <v>23.98</v>
      </c>
      <c r="Y5864" s="4" t="s">
        <v>5346</v>
      </c>
      <c r="Z5864" s="4" t="s">
        <v>407</v>
      </c>
      <c r="AA5864" s="4">
        <v>60124</v>
      </c>
      <c r="AB5864" s="4" t="s">
        <v>58</v>
      </c>
      <c r="AD5864" s="4" t="b">
        <v>0</v>
      </c>
      <c r="AG5864" s="11">
        <f t="shared" si="91"/>
        <v>43335</v>
      </c>
    </row>
    <row r="5865" s="4" customFormat="1" spans="1:33">
      <c r="A5865" s="4" t="s">
        <v>23023</v>
      </c>
      <c r="B5865" s="4" t="s">
        <v>23023</v>
      </c>
      <c r="C5865" s="4" t="s">
        <v>23024</v>
      </c>
      <c r="D5865" s="4" t="s">
        <v>23025</v>
      </c>
      <c r="E5865" s="4" t="s">
        <v>36</v>
      </c>
      <c r="F5865" s="4" t="s">
        <v>37</v>
      </c>
      <c r="G5865" s="4" t="s">
        <v>51</v>
      </c>
      <c r="J5865" s="4" t="s">
        <v>188</v>
      </c>
      <c r="K5865" s="4" t="s">
        <v>14720</v>
      </c>
      <c r="L5865" s="4" t="s">
        <v>6494</v>
      </c>
      <c r="M5865" s="4" t="s">
        <v>6495</v>
      </c>
      <c r="N5865" s="4" t="s">
        <v>36</v>
      </c>
      <c r="O5865" s="4">
        <v>1</v>
      </c>
      <c r="P5865" s="4" t="s">
        <v>55</v>
      </c>
      <c r="Q5865" s="4">
        <v>24.99</v>
      </c>
      <c r="S5865" s="4">
        <v>3.99</v>
      </c>
      <c r="Y5865" s="4" t="s">
        <v>23026</v>
      </c>
      <c r="Z5865" s="4" t="s">
        <v>147</v>
      </c>
      <c r="AA5865" s="4" t="s">
        <v>23027</v>
      </c>
      <c r="AB5865" s="4" t="s">
        <v>58</v>
      </c>
      <c r="AD5865" s="4" t="b">
        <v>0</v>
      </c>
      <c r="AG5865" s="11">
        <f t="shared" si="91"/>
        <v>43335</v>
      </c>
    </row>
    <row r="5866" s="4" customFormat="1" spans="1:33">
      <c r="A5866" s="4" t="s">
        <v>23028</v>
      </c>
      <c r="B5866" s="4" t="s">
        <v>23028</v>
      </c>
      <c r="C5866" s="4" t="s">
        <v>23029</v>
      </c>
      <c r="D5866" s="4" t="s">
        <v>23030</v>
      </c>
      <c r="E5866" s="4" t="s">
        <v>36</v>
      </c>
      <c r="F5866" s="4" t="s">
        <v>37</v>
      </c>
      <c r="G5866" s="4" t="s">
        <v>51</v>
      </c>
      <c r="J5866" s="4" t="s">
        <v>39</v>
      </c>
      <c r="K5866" s="4" t="s">
        <v>1648</v>
      </c>
      <c r="L5866" s="4" t="s">
        <v>1649</v>
      </c>
      <c r="M5866" s="4" t="s">
        <v>1650</v>
      </c>
      <c r="N5866" s="4" t="s">
        <v>36</v>
      </c>
      <c r="O5866" s="4">
        <v>1</v>
      </c>
      <c r="P5866" s="4" t="s">
        <v>55</v>
      </c>
      <c r="Q5866" s="4">
        <v>25.98</v>
      </c>
      <c r="Y5866" s="4" t="s">
        <v>23031</v>
      </c>
      <c r="Z5866" s="4" t="s">
        <v>115</v>
      </c>
      <c r="AA5866" s="4" t="s">
        <v>23032</v>
      </c>
      <c r="AB5866" s="4" t="s">
        <v>58</v>
      </c>
      <c r="AD5866" s="4" t="b">
        <v>0</v>
      </c>
      <c r="AG5866" s="11">
        <f t="shared" si="91"/>
        <v>43335</v>
      </c>
    </row>
    <row r="5867" s="4" customFormat="1" spans="1:33">
      <c r="A5867" s="4" t="s">
        <v>23033</v>
      </c>
      <c r="B5867" s="4" t="s">
        <v>23033</v>
      </c>
      <c r="C5867" s="4" t="s">
        <v>23034</v>
      </c>
      <c r="D5867" s="4" t="s">
        <v>23035</v>
      </c>
      <c r="E5867" s="4" t="s">
        <v>36</v>
      </c>
      <c r="F5867" s="4" t="s">
        <v>37</v>
      </c>
      <c r="G5867" s="4" t="s">
        <v>51</v>
      </c>
      <c r="J5867" s="4" t="s">
        <v>39</v>
      </c>
      <c r="K5867" s="4" t="s">
        <v>77</v>
      </c>
      <c r="L5867" s="4" t="s">
        <v>671</v>
      </c>
      <c r="M5867" s="4" t="s">
        <v>672</v>
      </c>
      <c r="N5867" s="4" t="s">
        <v>36</v>
      </c>
      <c r="O5867" s="4">
        <v>1</v>
      </c>
      <c r="P5867" s="4" t="s">
        <v>55</v>
      </c>
      <c r="Q5867" s="4">
        <v>23.98</v>
      </c>
      <c r="Y5867" s="4" t="s">
        <v>23036</v>
      </c>
      <c r="Z5867" s="4" t="s">
        <v>166</v>
      </c>
      <c r="AA5867" s="4" t="s">
        <v>23037</v>
      </c>
      <c r="AB5867" s="4" t="s">
        <v>58</v>
      </c>
      <c r="AD5867" s="4" t="b">
        <v>0</v>
      </c>
      <c r="AG5867" s="11">
        <f t="shared" si="91"/>
        <v>43335</v>
      </c>
    </row>
    <row r="5868" s="4" customFormat="1" spans="1:33">
      <c r="A5868" s="4" t="s">
        <v>23033</v>
      </c>
      <c r="B5868" s="4" t="s">
        <v>23033</v>
      </c>
      <c r="C5868" s="4" t="s">
        <v>23034</v>
      </c>
      <c r="D5868" s="4" t="s">
        <v>23035</v>
      </c>
      <c r="E5868" s="4" t="s">
        <v>36</v>
      </c>
      <c r="F5868" s="4" t="s">
        <v>37</v>
      </c>
      <c r="G5868" s="4" t="s">
        <v>51</v>
      </c>
      <c r="J5868" s="4" t="s">
        <v>39</v>
      </c>
      <c r="K5868" s="4" t="s">
        <v>678</v>
      </c>
      <c r="L5868" s="4" t="s">
        <v>679</v>
      </c>
      <c r="M5868" s="4" t="s">
        <v>680</v>
      </c>
      <c r="N5868" s="4" t="s">
        <v>36</v>
      </c>
      <c r="O5868" s="4">
        <v>1</v>
      </c>
      <c r="P5868" s="4" t="s">
        <v>55</v>
      </c>
      <c r="Q5868" s="4">
        <v>23.98</v>
      </c>
      <c r="Y5868" s="4" t="s">
        <v>23036</v>
      </c>
      <c r="Z5868" s="4" t="s">
        <v>166</v>
      </c>
      <c r="AA5868" s="4" t="s">
        <v>23037</v>
      </c>
      <c r="AB5868" s="4" t="s">
        <v>58</v>
      </c>
      <c r="AD5868" s="4" t="b">
        <v>0</v>
      </c>
      <c r="AG5868" s="11">
        <f t="shared" si="91"/>
        <v>43335</v>
      </c>
    </row>
    <row r="5869" s="4" customFormat="1" spans="1:33">
      <c r="A5869" s="4" t="s">
        <v>23038</v>
      </c>
      <c r="B5869" s="4" t="s">
        <v>23038</v>
      </c>
      <c r="C5869" s="4" t="s">
        <v>23039</v>
      </c>
      <c r="D5869" s="4" t="s">
        <v>23040</v>
      </c>
      <c r="E5869" s="4" t="s">
        <v>36</v>
      </c>
      <c r="F5869" s="4" t="s">
        <v>37</v>
      </c>
      <c r="G5869" s="4" t="s">
        <v>51</v>
      </c>
      <c r="J5869" s="4" t="s">
        <v>39</v>
      </c>
      <c r="K5869" s="4" t="s">
        <v>122</v>
      </c>
      <c r="L5869" s="4" t="s">
        <v>123</v>
      </c>
      <c r="M5869" s="4" t="s">
        <v>124</v>
      </c>
      <c r="N5869" s="4" t="s">
        <v>36</v>
      </c>
      <c r="O5869" s="4">
        <v>1</v>
      </c>
      <c r="P5869" s="4" t="s">
        <v>55</v>
      </c>
      <c r="Q5869" s="4">
        <v>23.98</v>
      </c>
      <c r="Y5869" s="4" t="s">
        <v>23041</v>
      </c>
      <c r="Z5869" s="4" t="s">
        <v>105</v>
      </c>
      <c r="AA5869" s="4">
        <v>7646</v>
      </c>
      <c r="AB5869" s="4" t="s">
        <v>58</v>
      </c>
      <c r="AD5869" s="4" t="b">
        <v>0</v>
      </c>
      <c r="AG5869" s="11">
        <f t="shared" si="91"/>
        <v>43335</v>
      </c>
    </row>
    <row r="5870" s="4" customFormat="1" spans="1:33">
      <c r="A5870" s="4" t="s">
        <v>23038</v>
      </c>
      <c r="B5870" s="4" t="s">
        <v>23038</v>
      </c>
      <c r="C5870" s="4" t="s">
        <v>23039</v>
      </c>
      <c r="D5870" s="4" t="s">
        <v>23040</v>
      </c>
      <c r="E5870" s="4" t="s">
        <v>36</v>
      </c>
      <c r="F5870" s="4" t="s">
        <v>37</v>
      </c>
      <c r="G5870" s="4" t="s">
        <v>51</v>
      </c>
      <c r="J5870" s="4" t="s">
        <v>39</v>
      </c>
      <c r="K5870" s="4" t="s">
        <v>128</v>
      </c>
      <c r="L5870" s="4" t="s">
        <v>129</v>
      </c>
      <c r="M5870" s="4" t="s">
        <v>130</v>
      </c>
      <c r="N5870" s="4" t="s">
        <v>36</v>
      </c>
      <c r="O5870" s="4">
        <v>1</v>
      </c>
      <c r="P5870" s="4" t="s">
        <v>55</v>
      </c>
      <c r="Q5870" s="4">
        <v>23.98</v>
      </c>
      <c r="Y5870" s="4" t="s">
        <v>23041</v>
      </c>
      <c r="Z5870" s="4" t="s">
        <v>105</v>
      </c>
      <c r="AA5870" s="4">
        <v>7646</v>
      </c>
      <c r="AB5870" s="4" t="s">
        <v>58</v>
      </c>
      <c r="AD5870" s="4" t="b">
        <v>0</v>
      </c>
      <c r="AG5870" s="11">
        <f t="shared" si="91"/>
        <v>43335</v>
      </c>
    </row>
    <row r="5871" s="4" customFormat="1" spans="1:33">
      <c r="A5871" s="4" t="s">
        <v>23042</v>
      </c>
      <c r="B5871" s="4" t="s">
        <v>23042</v>
      </c>
      <c r="C5871" s="4" t="s">
        <v>23043</v>
      </c>
      <c r="D5871" s="4" t="s">
        <v>23044</v>
      </c>
      <c r="E5871" s="4" t="s">
        <v>36</v>
      </c>
      <c r="F5871" s="4" t="s">
        <v>37</v>
      </c>
      <c r="G5871" s="4" t="s">
        <v>51</v>
      </c>
      <c r="J5871" s="4" t="s">
        <v>39</v>
      </c>
      <c r="K5871" s="4" t="s">
        <v>2514</v>
      </c>
      <c r="L5871" s="4" t="s">
        <v>2576</v>
      </c>
      <c r="M5871" s="4" t="s">
        <v>2516</v>
      </c>
      <c r="N5871" s="4" t="s">
        <v>36</v>
      </c>
      <c r="O5871" s="4">
        <v>1</v>
      </c>
      <c r="P5871" s="4" t="s">
        <v>55</v>
      </c>
      <c r="Q5871" s="4">
        <v>22.98</v>
      </c>
      <c r="Y5871" s="4" t="s">
        <v>12004</v>
      </c>
      <c r="Z5871" s="4" t="s">
        <v>10123</v>
      </c>
      <c r="AA5871" s="4" t="s">
        <v>23045</v>
      </c>
      <c r="AB5871" s="4" t="s">
        <v>58</v>
      </c>
      <c r="AD5871" s="4" t="b">
        <v>0</v>
      </c>
      <c r="AG5871" s="11">
        <f t="shared" si="91"/>
        <v>43335</v>
      </c>
    </row>
    <row r="5872" s="4" customFormat="1" spans="1:33">
      <c r="A5872" s="4" t="s">
        <v>23042</v>
      </c>
      <c r="B5872" s="4" t="s">
        <v>23042</v>
      </c>
      <c r="C5872" s="4" t="s">
        <v>23043</v>
      </c>
      <c r="D5872" s="4" t="s">
        <v>23044</v>
      </c>
      <c r="E5872" s="4" t="s">
        <v>36</v>
      </c>
      <c r="F5872" s="4" t="s">
        <v>37</v>
      </c>
      <c r="G5872" s="4" t="s">
        <v>51</v>
      </c>
      <c r="J5872" s="4" t="s">
        <v>39</v>
      </c>
      <c r="K5872" s="4" t="s">
        <v>1854</v>
      </c>
      <c r="L5872" s="4" t="s">
        <v>5250</v>
      </c>
      <c r="M5872" s="4" t="s">
        <v>1856</v>
      </c>
      <c r="N5872" s="4" t="s">
        <v>36</v>
      </c>
      <c r="O5872" s="4">
        <v>1</v>
      </c>
      <c r="P5872" s="4" t="s">
        <v>55</v>
      </c>
      <c r="Q5872" s="4">
        <v>22.98</v>
      </c>
      <c r="Y5872" s="4" t="s">
        <v>12004</v>
      </c>
      <c r="Z5872" s="4" t="s">
        <v>10123</v>
      </c>
      <c r="AA5872" s="4" t="s">
        <v>23045</v>
      </c>
      <c r="AB5872" s="4" t="s">
        <v>58</v>
      </c>
      <c r="AD5872" s="4" t="b">
        <v>0</v>
      </c>
      <c r="AG5872" s="11">
        <f t="shared" si="91"/>
        <v>43335</v>
      </c>
    </row>
    <row r="5873" s="4" customFormat="1" spans="1:33">
      <c r="A5873" s="4" t="s">
        <v>23046</v>
      </c>
      <c r="B5873" s="4" t="s">
        <v>23046</v>
      </c>
      <c r="C5873" s="4" t="s">
        <v>23047</v>
      </c>
      <c r="D5873" s="4" t="s">
        <v>23048</v>
      </c>
      <c r="E5873" s="4" t="s">
        <v>36</v>
      </c>
      <c r="F5873" s="4" t="s">
        <v>37</v>
      </c>
      <c r="G5873" s="4" t="s">
        <v>51</v>
      </c>
      <c r="J5873" s="4" t="s">
        <v>39</v>
      </c>
      <c r="K5873" s="4" t="s">
        <v>307</v>
      </c>
      <c r="L5873" s="4" t="s">
        <v>308</v>
      </c>
      <c r="M5873" s="4" t="s">
        <v>309</v>
      </c>
      <c r="N5873" s="4" t="s">
        <v>36</v>
      </c>
      <c r="O5873" s="4">
        <v>1</v>
      </c>
      <c r="P5873" s="4" t="s">
        <v>55</v>
      </c>
      <c r="Q5873" s="4">
        <v>23.98</v>
      </c>
      <c r="Y5873" s="4" t="s">
        <v>23049</v>
      </c>
      <c r="Z5873" s="4" t="s">
        <v>72</v>
      </c>
      <c r="AA5873" s="4" t="s">
        <v>23050</v>
      </c>
      <c r="AB5873" s="4" t="s">
        <v>58</v>
      </c>
      <c r="AD5873" s="4" t="b">
        <v>0</v>
      </c>
      <c r="AG5873" s="11">
        <f t="shared" si="91"/>
        <v>43335</v>
      </c>
    </row>
    <row r="5874" s="4" customFormat="1" spans="1:33">
      <c r="A5874" s="4" t="s">
        <v>23051</v>
      </c>
      <c r="B5874" s="4" t="s">
        <v>23051</v>
      </c>
      <c r="C5874" s="4" t="s">
        <v>23052</v>
      </c>
      <c r="D5874" s="4" t="s">
        <v>23053</v>
      </c>
      <c r="E5874" s="4" t="s">
        <v>36</v>
      </c>
      <c r="F5874" s="4" t="s">
        <v>37</v>
      </c>
      <c r="G5874" s="4" t="s">
        <v>51</v>
      </c>
      <c r="J5874" s="4" t="s">
        <v>39</v>
      </c>
      <c r="K5874" s="4" t="s">
        <v>974</v>
      </c>
      <c r="L5874" s="4" t="s">
        <v>975</v>
      </c>
      <c r="M5874" s="4" t="s">
        <v>976</v>
      </c>
      <c r="N5874" s="4" t="s">
        <v>36</v>
      </c>
      <c r="O5874" s="4">
        <v>1</v>
      </c>
      <c r="P5874" s="4" t="s">
        <v>55</v>
      </c>
      <c r="Q5874" s="4">
        <v>23.98</v>
      </c>
      <c r="Y5874" s="4" t="s">
        <v>9842</v>
      </c>
      <c r="Z5874" s="4" t="s">
        <v>1243</v>
      </c>
      <c r="AA5874" s="4" t="s">
        <v>23054</v>
      </c>
      <c r="AB5874" s="4" t="s">
        <v>58</v>
      </c>
      <c r="AD5874" s="4" t="b">
        <v>0</v>
      </c>
      <c r="AG5874" s="11">
        <f t="shared" si="91"/>
        <v>43335</v>
      </c>
    </row>
    <row r="5875" s="4" customFormat="1" spans="1:33">
      <c r="A5875" s="4" t="s">
        <v>23055</v>
      </c>
      <c r="B5875" s="4" t="s">
        <v>23055</v>
      </c>
      <c r="C5875" s="4" t="s">
        <v>23056</v>
      </c>
      <c r="D5875" s="4" t="s">
        <v>23057</v>
      </c>
      <c r="E5875" s="4" t="s">
        <v>36</v>
      </c>
      <c r="F5875" s="4" t="s">
        <v>37</v>
      </c>
      <c r="G5875" s="4" t="s">
        <v>51</v>
      </c>
      <c r="J5875" s="4" t="s">
        <v>39</v>
      </c>
      <c r="K5875" s="4" t="s">
        <v>18950</v>
      </c>
      <c r="L5875" s="4" t="s">
        <v>23058</v>
      </c>
      <c r="M5875" s="4" t="s">
        <v>18952</v>
      </c>
      <c r="N5875" s="4" t="s">
        <v>36</v>
      </c>
      <c r="O5875" s="4">
        <v>1</v>
      </c>
      <c r="P5875" s="4" t="s">
        <v>55</v>
      </c>
      <c r="Q5875" s="4">
        <v>22.98</v>
      </c>
      <c r="Y5875" s="4" t="s">
        <v>23059</v>
      </c>
      <c r="Z5875" s="4" t="s">
        <v>72</v>
      </c>
      <c r="AA5875" s="4">
        <v>32024</v>
      </c>
      <c r="AB5875" s="4" t="s">
        <v>58</v>
      </c>
      <c r="AD5875" s="4" t="b">
        <v>0</v>
      </c>
      <c r="AG5875" s="11">
        <f t="shared" si="91"/>
        <v>43335</v>
      </c>
    </row>
    <row r="5876" s="4" customFormat="1" spans="1:33">
      <c r="A5876" s="4" t="s">
        <v>23060</v>
      </c>
      <c r="B5876" s="4" t="s">
        <v>23060</v>
      </c>
      <c r="C5876" s="4" t="s">
        <v>23061</v>
      </c>
      <c r="D5876" s="4" t="s">
        <v>23062</v>
      </c>
      <c r="E5876" s="4" t="s">
        <v>36</v>
      </c>
      <c r="F5876" s="4" t="s">
        <v>37</v>
      </c>
      <c r="G5876" s="4" t="s">
        <v>51</v>
      </c>
      <c r="J5876" s="4" t="s">
        <v>39</v>
      </c>
      <c r="K5876" s="4" t="s">
        <v>3195</v>
      </c>
      <c r="L5876" s="4" t="s">
        <v>3196</v>
      </c>
      <c r="M5876" s="4" t="s">
        <v>3197</v>
      </c>
      <c r="N5876" s="4" t="s">
        <v>36</v>
      </c>
      <c r="O5876" s="4">
        <v>1</v>
      </c>
      <c r="P5876" s="4" t="s">
        <v>55</v>
      </c>
      <c r="Q5876" s="4">
        <v>23.98</v>
      </c>
      <c r="Y5876" s="4" t="s">
        <v>23063</v>
      </c>
      <c r="Z5876" s="4" t="s">
        <v>323</v>
      </c>
      <c r="AA5876" s="4" t="s">
        <v>23064</v>
      </c>
      <c r="AB5876" s="4" t="s">
        <v>58</v>
      </c>
      <c r="AD5876" s="4" t="b">
        <v>0</v>
      </c>
      <c r="AG5876" s="11">
        <f t="shared" si="91"/>
        <v>43335</v>
      </c>
    </row>
    <row r="5877" s="4" customFormat="1" spans="1:33">
      <c r="A5877" s="4" t="s">
        <v>23065</v>
      </c>
      <c r="B5877" s="4" t="s">
        <v>23065</v>
      </c>
      <c r="C5877" s="4" t="s">
        <v>23066</v>
      </c>
      <c r="D5877" s="4" t="s">
        <v>23067</v>
      </c>
      <c r="E5877" s="4" t="s">
        <v>36</v>
      </c>
      <c r="F5877" s="4" t="s">
        <v>37</v>
      </c>
      <c r="G5877" s="4" t="s">
        <v>51</v>
      </c>
      <c r="J5877" s="4" t="s">
        <v>39</v>
      </c>
      <c r="K5877" s="4" t="s">
        <v>5283</v>
      </c>
      <c r="L5877" s="4" t="s">
        <v>5284</v>
      </c>
      <c r="M5877" s="4" t="s">
        <v>5285</v>
      </c>
      <c r="N5877" s="4" t="s">
        <v>36</v>
      </c>
      <c r="O5877" s="4">
        <v>1</v>
      </c>
      <c r="P5877" s="4" t="s">
        <v>55</v>
      </c>
      <c r="Q5877" s="4">
        <v>23.98</v>
      </c>
      <c r="Y5877" s="4" t="s">
        <v>23068</v>
      </c>
      <c r="Z5877" s="4" t="s">
        <v>166</v>
      </c>
      <c r="AA5877" s="4" t="s">
        <v>23069</v>
      </c>
      <c r="AB5877" s="4" t="s">
        <v>58</v>
      </c>
      <c r="AD5877" s="4" t="b">
        <v>0</v>
      </c>
      <c r="AG5877" s="11">
        <f t="shared" si="91"/>
        <v>43335</v>
      </c>
    </row>
    <row r="5878" s="4" customFormat="1" spans="1:33">
      <c r="A5878" s="4" t="s">
        <v>23070</v>
      </c>
      <c r="B5878" s="4" t="s">
        <v>23070</v>
      </c>
      <c r="C5878" s="4" t="s">
        <v>23071</v>
      </c>
      <c r="D5878" s="4" t="s">
        <v>23072</v>
      </c>
      <c r="E5878" s="4" t="s">
        <v>36</v>
      </c>
      <c r="F5878" s="4" t="s">
        <v>37</v>
      </c>
      <c r="G5878" s="4" t="s">
        <v>51</v>
      </c>
      <c r="J5878" s="4" t="s">
        <v>39</v>
      </c>
      <c r="K5878" s="4" t="s">
        <v>12844</v>
      </c>
      <c r="L5878" s="4" t="s">
        <v>12845</v>
      </c>
      <c r="M5878" s="4" t="s">
        <v>12846</v>
      </c>
      <c r="N5878" s="4" t="s">
        <v>36</v>
      </c>
      <c r="O5878" s="4">
        <v>1</v>
      </c>
      <c r="P5878" s="4" t="s">
        <v>55</v>
      </c>
      <c r="Q5878" s="4">
        <v>22.98</v>
      </c>
      <c r="Y5878" s="4" t="s">
        <v>23073</v>
      </c>
      <c r="Z5878" s="4" t="s">
        <v>1931</v>
      </c>
      <c r="AA5878" s="4" t="s">
        <v>23074</v>
      </c>
      <c r="AB5878" s="4" t="s">
        <v>58</v>
      </c>
      <c r="AD5878" s="4" t="b">
        <v>0</v>
      </c>
      <c r="AG5878" s="11">
        <f t="shared" si="91"/>
        <v>43335</v>
      </c>
    </row>
    <row r="5879" s="4" customFormat="1" spans="1:33">
      <c r="A5879" s="4" t="s">
        <v>23070</v>
      </c>
      <c r="B5879" s="4" t="s">
        <v>23070</v>
      </c>
      <c r="C5879" s="4" t="s">
        <v>23071</v>
      </c>
      <c r="D5879" s="4" t="s">
        <v>23072</v>
      </c>
      <c r="E5879" s="4" t="s">
        <v>36</v>
      </c>
      <c r="F5879" s="4" t="s">
        <v>37</v>
      </c>
      <c r="G5879" s="4" t="s">
        <v>51</v>
      </c>
      <c r="J5879" s="4" t="s">
        <v>39</v>
      </c>
      <c r="K5879" s="4" t="s">
        <v>3122</v>
      </c>
      <c r="L5879" s="4" t="s">
        <v>3123</v>
      </c>
      <c r="M5879" s="4" t="s">
        <v>3124</v>
      </c>
      <c r="N5879" s="4" t="s">
        <v>36</v>
      </c>
      <c r="O5879" s="4">
        <v>1</v>
      </c>
      <c r="P5879" s="4" t="s">
        <v>55</v>
      </c>
      <c r="Q5879" s="4">
        <v>22.98</v>
      </c>
      <c r="Y5879" s="4" t="s">
        <v>23073</v>
      </c>
      <c r="Z5879" s="4" t="s">
        <v>1931</v>
      </c>
      <c r="AA5879" s="4" t="s">
        <v>23074</v>
      </c>
      <c r="AB5879" s="4" t="s">
        <v>58</v>
      </c>
      <c r="AD5879" s="4" t="b">
        <v>0</v>
      </c>
      <c r="AG5879" s="11">
        <f t="shared" si="91"/>
        <v>43335</v>
      </c>
    </row>
    <row r="5880" s="4" customFormat="1" spans="1:33">
      <c r="A5880" s="4" t="s">
        <v>23070</v>
      </c>
      <c r="B5880" s="4" t="s">
        <v>23070</v>
      </c>
      <c r="C5880" s="4" t="s">
        <v>23071</v>
      </c>
      <c r="D5880" s="4" t="s">
        <v>23072</v>
      </c>
      <c r="E5880" s="4" t="s">
        <v>36</v>
      </c>
      <c r="F5880" s="4" t="s">
        <v>37</v>
      </c>
      <c r="G5880" s="4" t="s">
        <v>51</v>
      </c>
      <c r="J5880" s="4" t="s">
        <v>39</v>
      </c>
      <c r="K5880" s="4" t="s">
        <v>5616</v>
      </c>
      <c r="L5880" s="4" t="s">
        <v>5617</v>
      </c>
      <c r="M5880" s="4" t="s">
        <v>5618</v>
      </c>
      <c r="N5880" s="4" t="s">
        <v>36</v>
      </c>
      <c r="O5880" s="4">
        <v>1</v>
      </c>
      <c r="P5880" s="4" t="s">
        <v>55</v>
      </c>
      <c r="Q5880" s="4">
        <v>22.98</v>
      </c>
      <c r="Y5880" s="4" t="s">
        <v>23073</v>
      </c>
      <c r="Z5880" s="4" t="s">
        <v>1931</v>
      </c>
      <c r="AA5880" s="4" t="s">
        <v>23074</v>
      </c>
      <c r="AB5880" s="4" t="s">
        <v>58</v>
      </c>
      <c r="AD5880" s="4" t="b">
        <v>0</v>
      </c>
      <c r="AG5880" s="11">
        <f t="shared" si="91"/>
        <v>43335</v>
      </c>
    </row>
    <row r="5881" s="4" customFormat="1" spans="1:33">
      <c r="A5881" s="4" t="s">
        <v>23075</v>
      </c>
      <c r="B5881" s="4" t="s">
        <v>23075</v>
      </c>
      <c r="C5881" s="4" t="s">
        <v>23076</v>
      </c>
      <c r="D5881" s="4" t="s">
        <v>23077</v>
      </c>
      <c r="E5881" s="4" t="s">
        <v>36</v>
      </c>
      <c r="F5881" s="4" t="s">
        <v>37</v>
      </c>
      <c r="G5881" s="4" t="s">
        <v>51</v>
      </c>
      <c r="J5881" s="4" t="s">
        <v>110</v>
      </c>
      <c r="K5881" s="4" t="s">
        <v>1354</v>
      </c>
      <c r="L5881" s="4" t="s">
        <v>1355</v>
      </c>
      <c r="M5881" s="4" t="s">
        <v>1356</v>
      </c>
      <c r="N5881" s="4" t="s">
        <v>36</v>
      </c>
      <c r="O5881" s="4">
        <v>1</v>
      </c>
      <c r="P5881" s="4" t="s">
        <v>55</v>
      </c>
      <c r="Q5881" s="4">
        <v>22.98</v>
      </c>
      <c r="S5881" s="4">
        <v>1.77</v>
      </c>
      <c r="X5881" s="4">
        <v>1.77</v>
      </c>
      <c r="Y5881" s="4" t="s">
        <v>526</v>
      </c>
      <c r="Z5881" s="4" t="s">
        <v>147</v>
      </c>
      <c r="AA5881" s="4" t="s">
        <v>17918</v>
      </c>
      <c r="AB5881" s="4" t="s">
        <v>58</v>
      </c>
      <c r="AC5881" s="4" t="s">
        <v>915</v>
      </c>
      <c r="AD5881" s="4" t="b">
        <v>0</v>
      </c>
      <c r="AG5881" s="11">
        <f t="shared" si="91"/>
        <v>43335</v>
      </c>
    </row>
    <row r="5882" s="4" customFormat="1" spans="1:33">
      <c r="A5882" s="4" t="s">
        <v>23078</v>
      </c>
      <c r="B5882" s="4" t="s">
        <v>23078</v>
      </c>
      <c r="C5882" s="4" t="s">
        <v>23079</v>
      </c>
      <c r="D5882" s="4" t="s">
        <v>23080</v>
      </c>
      <c r="E5882" s="4" t="s">
        <v>36</v>
      </c>
      <c r="F5882" s="4" t="s">
        <v>37</v>
      </c>
      <c r="G5882" s="4" t="s">
        <v>51</v>
      </c>
      <c r="J5882" s="4" t="s">
        <v>110</v>
      </c>
      <c r="K5882" s="4" t="s">
        <v>1132</v>
      </c>
      <c r="L5882" s="4" t="s">
        <v>1133</v>
      </c>
      <c r="M5882" s="4" t="s">
        <v>1134</v>
      </c>
      <c r="N5882" s="4" t="s">
        <v>36</v>
      </c>
      <c r="O5882" s="4">
        <v>1</v>
      </c>
      <c r="P5882" s="4" t="s">
        <v>55</v>
      </c>
      <c r="Q5882" s="4">
        <v>23.98</v>
      </c>
      <c r="S5882" s="4">
        <v>2.82</v>
      </c>
      <c r="X5882" s="4">
        <v>2.82</v>
      </c>
      <c r="Y5882" s="4" t="s">
        <v>4614</v>
      </c>
      <c r="Z5882" s="4" t="s">
        <v>738</v>
      </c>
      <c r="AA5882" s="4" t="s">
        <v>23081</v>
      </c>
      <c r="AB5882" s="4" t="s">
        <v>58</v>
      </c>
      <c r="AC5882" s="4" t="s">
        <v>915</v>
      </c>
      <c r="AD5882" s="4" t="b">
        <v>0</v>
      </c>
      <c r="AG5882" s="11">
        <f t="shared" si="91"/>
        <v>43335</v>
      </c>
    </row>
    <row r="5883" s="4" customFormat="1" spans="1:33">
      <c r="A5883" s="4" t="s">
        <v>23082</v>
      </c>
      <c r="B5883" s="4" t="s">
        <v>23082</v>
      </c>
      <c r="C5883" s="4" t="s">
        <v>23083</v>
      </c>
      <c r="D5883" s="4" t="s">
        <v>23084</v>
      </c>
      <c r="E5883" s="4" t="s">
        <v>36</v>
      </c>
      <c r="F5883" s="4" t="s">
        <v>37</v>
      </c>
      <c r="G5883" s="4" t="s">
        <v>51</v>
      </c>
      <c r="J5883" s="4" t="s">
        <v>39</v>
      </c>
      <c r="K5883" s="4" t="s">
        <v>23085</v>
      </c>
      <c r="L5883" s="4" t="s">
        <v>23086</v>
      </c>
      <c r="M5883" s="4" t="s">
        <v>23087</v>
      </c>
      <c r="N5883" s="4" t="s">
        <v>36</v>
      </c>
      <c r="O5883" s="4">
        <v>1</v>
      </c>
      <c r="P5883" s="4" t="s">
        <v>55</v>
      </c>
      <c r="Q5883" s="4">
        <v>22.98</v>
      </c>
      <c r="Y5883" s="4" t="s">
        <v>5693</v>
      </c>
      <c r="Z5883" s="4" t="s">
        <v>72</v>
      </c>
      <c r="AA5883" s="4" t="s">
        <v>19524</v>
      </c>
      <c r="AB5883" s="4" t="s">
        <v>58</v>
      </c>
      <c r="AD5883" s="4" t="b">
        <v>0</v>
      </c>
      <c r="AG5883" s="11">
        <f t="shared" si="91"/>
        <v>43335</v>
      </c>
    </row>
    <row r="5884" s="4" customFormat="1" spans="1:33">
      <c r="A5884" s="4" t="s">
        <v>23082</v>
      </c>
      <c r="B5884" s="4" t="s">
        <v>23082</v>
      </c>
      <c r="C5884" s="4" t="s">
        <v>23083</v>
      </c>
      <c r="D5884" s="4" t="s">
        <v>23084</v>
      </c>
      <c r="E5884" s="4" t="s">
        <v>36</v>
      </c>
      <c r="F5884" s="4" t="s">
        <v>37</v>
      </c>
      <c r="G5884" s="4" t="s">
        <v>51</v>
      </c>
      <c r="J5884" s="4" t="s">
        <v>39</v>
      </c>
      <c r="K5884" s="4" t="s">
        <v>3557</v>
      </c>
      <c r="L5884" s="4" t="s">
        <v>3558</v>
      </c>
      <c r="M5884" s="4" t="s">
        <v>3559</v>
      </c>
      <c r="N5884" s="4" t="s">
        <v>36</v>
      </c>
      <c r="O5884" s="4">
        <v>1</v>
      </c>
      <c r="P5884" s="4" t="s">
        <v>55</v>
      </c>
      <c r="Q5884" s="4">
        <v>22.98</v>
      </c>
      <c r="Y5884" s="4" t="s">
        <v>5693</v>
      </c>
      <c r="Z5884" s="4" t="s">
        <v>72</v>
      </c>
      <c r="AA5884" s="4" t="s">
        <v>19524</v>
      </c>
      <c r="AB5884" s="4" t="s">
        <v>58</v>
      </c>
      <c r="AD5884" s="4" t="b">
        <v>0</v>
      </c>
      <c r="AG5884" s="11">
        <f t="shared" si="91"/>
        <v>43335</v>
      </c>
    </row>
    <row r="5885" s="4" customFormat="1" spans="1:33">
      <c r="A5885" s="4" t="s">
        <v>23082</v>
      </c>
      <c r="B5885" s="4" t="s">
        <v>23082</v>
      </c>
      <c r="C5885" s="4" t="s">
        <v>23083</v>
      </c>
      <c r="D5885" s="4" t="s">
        <v>23084</v>
      </c>
      <c r="E5885" s="4" t="s">
        <v>36</v>
      </c>
      <c r="F5885" s="4" t="s">
        <v>37</v>
      </c>
      <c r="G5885" s="4" t="s">
        <v>51</v>
      </c>
      <c r="J5885" s="4" t="s">
        <v>39</v>
      </c>
      <c r="K5885" s="4" t="s">
        <v>22756</v>
      </c>
      <c r="L5885" s="4" t="s">
        <v>22757</v>
      </c>
      <c r="M5885" s="4" t="s">
        <v>22758</v>
      </c>
      <c r="N5885" s="4" t="s">
        <v>36</v>
      </c>
      <c r="O5885" s="4">
        <v>1</v>
      </c>
      <c r="P5885" s="4" t="s">
        <v>55</v>
      </c>
      <c r="Q5885" s="4">
        <v>22.98</v>
      </c>
      <c r="Y5885" s="4" t="s">
        <v>5693</v>
      </c>
      <c r="Z5885" s="4" t="s">
        <v>72</v>
      </c>
      <c r="AA5885" s="4" t="s">
        <v>19524</v>
      </c>
      <c r="AB5885" s="4" t="s">
        <v>58</v>
      </c>
      <c r="AD5885" s="4" t="b">
        <v>0</v>
      </c>
      <c r="AG5885" s="11">
        <f t="shared" si="91"/>
        <v>43335</v>
      </c>
    </row>
    <row r="5886" s="4" customFormat="1" spans="1:33">
      <c r="A5886" s="4" t="s">
        <v>23088</v>
      </c>
      <c r="B5886" s="4" t="s">
        <v>23088</v>
      </c>
      <c r="C5886" s="4" t="s">
        <v>23089</v>
      </c>
      <c r="D5886" s="4" t="s">
        <v>23090</v>
      </c>
      <c r="E5886" s="4" t="s">
        <v>36</v>
      </c>
      <c r="F5886" s="4" t="s">
        <v>37</v>
      </c>
      <c r="G5886" s="4" t="s">
        <v>51</v>
      </c>
      <c r="J5886" s="4" t="s">
        <v>39</v>
      </c>
      <c r="K5886" s="4" t="s">
        <v>14720</v>
      </c>
      <c r="L5886" s="4" t="s">
        <v>11750</v>
      </c>
      <c r="M5886" s="4" t="s">
        <v>11751</v>
      </c>
      <c r="N5886" s="4" t="s">
        <v>36</v>
      </c>
      <c r="O5886" s="4">
        <v>1</v>
      </c>
      <c r="P5886" s="4" t="s">
        <v>55</v>
      </c>
      <c r="Q5886" s="4">
        <v>23.99</v>
      </c>
      <c r="Y5886" s="4" t="s">
        <v>23091</v>
      </c>
      <c r="Z5886" s="4" t="s">
        <v>368</v>
      </c>
      <c r="AA5886" s="4" t="s">
        <v>23092</v>
      </c>
      <c r="AB5886" s="4" t="s">
        <v>58</v>
      </c>
      <c r="AD5886" s="4" t="b">
        <v>0</v>
      </c>
      <c r="AG5886" s="11">
        <f t="shared" si="91"/>
        <v>43335</v>
      </c>
    </row>
    <row r="5887" s="4" customFormat="1" spans="1:33">
      <c r="A5887" s="4" t="s">
        <v>23093</v>
      </c>
      <c r="B5887" s="4" t="s">
        <v>23093</v>
      </c>
      <c r="C5887" s="4" t="s">
        <v>23094</v>
      </c>
      <c r="D5887" s="4" t="s">
        <v>23095</v>
      </c>
      <c r="E5887" s="4" t="s">
        <v>36</v>
      </c>
      <c r="F5887" s="4" t="s">
        <v>37</v>
      </c>
      <c r="G5887" s="4" t="s">
        <v>51</v>
      </c>
      <c r="J5887" s="4" t="s">
        <v>891</v>
      </c>
      <c r="K5887" s="4" t="s">
        <v>380</v>
      </c>
      <c r="L5887" s="4" t="s">
        <v>381</v>
      </c>
      <c r="M5887" s="4" t="s">
        <v>382</v>
      </c>
      <c r="N5887" s="4" t="s">
        <v>36</v>
      </c>
      <c r="O5887" s="4">
        <v>1</v>
      </c>
      <c r="P5887" s="4" t="s">
        <v>55</v>
      </c>
      <c r="Q5887" s="4">
        <v>23.98</v>
      </c>
      <c r="S5887" s="4">
        <v>5.99</v>
      </c>
      <c r="Y5887" s="4" t="s">
        <v>23096</v>
      </c>
      <c r="Z5887" s="4" t="s">
        <v>105</v>
      </c>
      <c r="AA5887" s="4" t="s">
        <v>23097</v>
      </c>
      <c r="AB5887" s="4" t="s">
        <v>58</v>
      </c>
      <c r="AD5887" s="4" t="b">
        <v>0</v>
      </c>
      <c r="AG5887" s="11">
        <f t="shared" si="91"/>
        <v>43335</v>
      </c>
    </row>
    <row r="5888" s="4" customFormat="1" spans="1:33">
      <c r="A5888" s="4" t="s">
        <v>23098</v>
      </c>
      <c r="B5888" s="4" t="s">
        <v>23098</v>
      </c>
      <c r="C5888" s="4" t="s">
        <v>23099</v>
      </c>
      <c r="D5888" s="4" t="s">
        <v>23100</v>
      </c>
      <c r="E5888" s="4" t="s">
        <v>36</v>
      </c>
      <c r="F5888" s="4" t="s">
        <v>37</v>
      </c>
      <c r="G5888" s="4" t="s">
        <v>51</v>
      </c>
      <c r="J5888" s="4" t="s">
        <v>188</v>
      </c>
      <c r="K5888" s="4" t="s">
        <v>355</v>
      </c>
      <c r="L5888" s="4" t="s">
        <v>356</v>
      </c>
      <c r="M5888" s="4" t="s">
        <v>357</v>
      </c>
      <c r="N5888" s="4" t="s">
        <v>36</v>
      </c>
      <c r="O5888" s="4">
        <v>1</v>
      </c>
      <c r="P5888" s="4" t="s">
        <v>55</v>
      </c>
      <c r="Q5888" s="4">
        <v>21.98</v>
      </c>
      <c r="S5888" s="4">
        <v>3.99</v>
      </c>
      <c r="Y5888" s="4" t="s">
        <v>1715</v>
      </c>
      <c r="Z5888" s="4" t="s">
        <v>72</v>
      </c>
      <c r="AA5888" s="4" t="s">
        <v>23101</v>
      </c>
      <c r="AB5888" s="4" t="s">
        <v>58</v>
      </c>
      <c r="AD5888" s="4" t="b">
        <v>0</v>
      </c>
      <c r="AG5888" s="11">
        <f t="shared" si="91"/>
        <v>43335</v>
      </c>
    </row>
    <row r="5889" s="4" customFormat="1" spans="1:33">
      <c r="A5889" s="4" t="s">
        <v>23098</v>
      </c>
      <c r="B5889" s="4" t="s">
        <v>23098</v>
      </c>
      <c r="C5889" s="4" t="s">
        <v>23099</v>
      </c>
      <c r="D5889" s="4" t="s">
        <v>23100</v>
      </c>
      <c r="E5889" s="4" t="s">
        <v>36</v>
      </c>
      <c r="F5889" s="4" t="s">
        <v>37</v>
      </c>
      <c r="G5889" s="4" t="s">
        <v>51</v>
      </c>
      <c r="J5889" s="4" t="s">
        <v>188</v>
      </c>
      <c r="K5889" s="4" t="s">
        <v>8163</v>
      </c>
      <c r="L5889" s="4" t="s">
        <v>8164</v>
      </c>
      <c r="M5889" s="4" t="s">
        <v>8165</v>
      </c>
      <c r="N5889" s="4" t="s">
        <v>36</v>
      </c>
      <c r="O5889" s="4">
        <v>1</v>
      </c>
      <c r="P5889" s="4" t="s">
        <v>55</v>
      </c>
      <c r="Q5889" s="4">
        <v>22.98</v>
      </c>
      <c r="S5889" s="4">
        <v>3.99</v>
      </c>
      <c r="Y5889" s="4" t="s">
        <v>1715</v>
      </c>
      <c r="Z5889" s="4" t="s">
        <v>72</v>
      </c>
      <c r="AA5889" s="4" t="s">
        <v>23101</v>
      </c>
      <c r="AB5889" s="4" t="s">
        <v>58</v>
      </c>
      <c r="AD5889" s="4" t="b">
        <v>0</v>
      </c>
      <c r="AG5889" s="11">
        <f t="shared" si="91"/>
        <v>43335</v>
      </c>
    </row>
    <row r="5890" s="4" customFormat="1" spans="1:33">
      <c r="A5890" s="4" t="s">
        <v>23102</v>
      </c>
      <c r="B5890" s="4" t="s">
        <v>23102</v>
      </c>
      <c r="C5890" s="4" t="s">
        <v>23103</v>
      </c>
      <c r="D5890" s="4" t="s">
        <v>23104</v>
      </c>
      <c r="E5890" s="4" t="s">
        <v>36</v>
      </c>
      <c r="F5890" s="4" t="s">
        <v>37</v>
      </c>
      <c r="G5890" s="4" t="s">
        <v>51</v>
      </c>
      <c r="J5890" s="4" t="s">
        <v>39</v>
      </c>
      <c r="K5890" s="4" t="s">
        <v>380</v>
      </c>
      <c r="L5890" s="4" t="s">
        <v>381</v>
      </c>
      <c r="M5890" s="4" t="s">
        <v>382</v>
      </c>
      <c r="N5890" s="4" t="s">
        <v>36</v>
      </c>
      <c r="O5890" s="4">
        <v>1</v>
      </c>
      <c r="P5890" s="4" t="s">
        <v>55</v>
      </c>
      <c r="Q5890" s="4">
        <v>23.98</v>
      </c>
      <c r="R5890" s="4">
        <v>2.4</v>
      </c>
      <c r="Y5890" s="4" t="s">
        <v>2587</v>
      </c>
      <c r="Z5890" s="4" t="s">
        <v>299</v>
      </c>
      <c r="AA5890" s="4" t="s">
        <v>23105</v>
      </c>
      <c r="AB5890" s="4" t="s">
        <v>58</v>
      </c>
      <c r="AD5890" s="4" t="b">
        <v>0</v>
      </c>
      <c r="AG5890" s="11">
        <f t="shared" ref="AG5890:AG5953" si="92">DATEVALUE(LEFT(C5890,10))</f>
        <v>43335</v>
      </c>
    </row>
    <row r="5891" s="4" customFormat="1" spans="1:33">
      <c r="A5891" s="4" t="s">
        <v>23106</v>
      </c>
      <c r="B5891" s="4" t="s">
        <v>23106</v>
      </c>
      <c r="C5891" s="4" t="s">
        <v>23107</v>
      </c>
      <c r="D5891" s="4" t="s">
        <v>23108</v>
      </c>
      <c r="E5891" s="4" t="s">
        <v>36</v>
      </c>
      <c r="F5891" s="4" t="s">
        <v>37</v>
      </c>
      <c r="G5891" s="4" t="s">
        <v>51</v>
      </c>
      <c r="J5891" s="4" t="s">
        <v>110</v>
      </c>
      <c r="K5891" s="4" t="s">
        <v>5616</v>
      </c>
      <c r="L5891" s="4" t="s">
        <v>5617</v>
      </c>
      <c r="M5891" s="4" t="s">
        <v>5618</v>
      </c>
      <c r="N5891" s="4" t="s">
        <v>36</v>
      </c>
      <c r="O5891" s="4">
        <v>1</v>
      </c>
      <c r="P5891" s="4" t="s">
        <v>55</v>
      </c>
      <c r="Q5891" s="4">
        <v>22.98</v>
      </c>
      <c r="S5891" s="4">
        <v>1.99</v>
      </c>
      <c r="X5891" s="4">
        <v>1.99</v>
      </c>
      <c r="Y5891" s="4" t="s">
        <v>14197</v>
      </c>
      <c r="Z5891" s="4" t="s">
        <v>105</v>
      </c>
      <c r="AA5891" s="4" t="s">
        <v>23109</v>
      </c>
      <c r="AB5891" s="4" t="s">
        <v>58</v>
      </c>
      <c r="AC5891" s="4" t="s">
        <v>915</v>
      </c>
      <c r="AD5891" s="4" t="b">
        <v>0</v>
      </c>
      <c r="AG5891" s="11">
        <f t="shared" si="92"/>
        <v>43335</v>
      </c>
    </row>
    <row r="5892" s="4" customFormat="1" spans="1:33">
      <c r="A5892" s="4" t="s">
        <v>23106</v>
      </c>
      <c r="B5892" s="4" t="s">
        <v>23106</v>
      </c>
      <c r="C5892" s="4" t="s">
        <v>23107</v>
      </c>
      <c r="D5892" s="4" t="s">
        <v>23108</v>
      </c>
      <c r="E5892" s="4" t="s">
        <v>36</v>
      </c>
      <c r="F5892" s="4" t="s">
        <v>37</v>
      </c>
      <c r="G5892" s="4" t="s">
        <v>51</v>
      </c>
      <c r="J5892" s="4" t="s">
        <v>110</v>
      </c>
      <c r="K5892" s="4" t="s">
        <v>6678</v>
      </c>
      <c r="L5892" s="4" t="s">
        <v>6679</v>
      </c>
      <c r="M5892" s="4" t="s">
        <v>6680</v>
      </c>
      <c r="N5892" s="4" t="s">
        <v>36</v>
      </c>
      <c r="O5892" s="4">
        <v>1</v>
      </c>
      <c r="P5892" s="4" t="s">
        <v>55</v>
      </c>
      <c r="Q5892" s="4">
        <v>19.98</v>
      </c>
      <c r="S5892" s="4">
        <v>1.99</v>
      </c>
      <c r="X5892" s="4">
        <v>1.99</v>
      </c>
      <c r="Y5892" s="4" t="s">
        <v>14197</v>
      </c>
      <c r="Z5892" s="4" t="s">
        <v>105</v>
      </c>
      <c r="AA5892" s="4" t="s">
        <v>23109</v>
      </c>
      <c r="AB5892" s="4" t="s">
        <v>58</v>
      </c>
      <c r="AC5892" s="4" t="s">
        <v>915</v>
      </c>
      <c r="AD5892" s="4" t="b">
        <v>0</v>
      </c>
      <c r="AG5892" s="11">
        <f t="shared" si="92"/>
        <v>43335</v>
      </c>
    </row>
    <row r="5893" s="4" customFormat="1" spans="1:33">
      <c r="A5893" s="4" t="s">
        <v>23110</v>
      </c>
      <c r="B5893" s="4" t="s">
        <v>23110</v>
      </c>
      <c r="C5893" s="4" t="s">
        <v>23111</v>
      </c>
      <c r="D5893" s="4" t="s">
        <v>23112</v>
      </c>
      <c r="E5893" s="4" t="s">
        <v>36</v>
      </c>
      <c r="F5893" s="4" t="s">
        <v>37</v>
      </c>
      <c r="G5893" s="4" t="s">
        <v>51</v>
      </c>
      <c r="J5893" s="4" t="s">
        <v>39</v>
      </c>
      <c r="K5893" s="4" t="s">
        <v>2839</v>
      </c>
      <c r="L5893" s="4" t="s">
        <v>2840</v>
      </c>
      <c r="M5893" s="4" t="s">
        <v>2841</v>
      </c>
      <c r="N5893" s="4" t="s">
        <v>36</v>
      </c>
      <c r="O5893" s="4">
        <v>1</v>
      </c>
      <c r="P5893" s="4" t="s">
        <v>55</v>
      </c>
      <c r="Q5893" s="4">
        <v>23.98</v>
      </c>
      <c r="Y5893" s="4" t="s">
        <v>978</v>
      </c>
      <c r="Z5893" s="4" t="s">
        <v>978</v>
      </c>
      <c r="AA5893" s="4" t="s">
        <v>23113</v>
      </c>
      <c r="AB5893" s="4" t="s">
        <v>58</v>
      </c>
      <c r="AD5893" s="4" t="b">
        <v>0</v>
      </c>
      <c r="AG5893" s="11">
        <f t="shared" si="92"/>
        <v>43335</v>
      </c>
    </row>
    <row r="5894" s="4" customFormat="1" spans="1:33">
      <c r="A5894" s="4" t="s">
        <v>23114</v>
      </c>
      <c r="B5894" s="4" t="s">
        <v>23114</v>
      </c>
      <c r="C5894" s="4" t="s">
        <v>23115</v>
      </c>
      <c r="D5894" s="4" t="s">
        <v>23116</v>
      </c>
      <c r="E5894" s="4" t="s">
        <v>36</v>
      </c>
      <c r="F5894" s="4" t="s">
        <v>37</v>
      </c>
      <c r="G5894" s="4" t="s">
        <v>51</v>
      </c>
      <c r="J5894" s="4" t="s">
        <v>110</v>
      </c>
      <c r="K5894" s="4" t="s">
        <v>1404</v>
      </c>
      <c r="L5894" s="4" t="s">
        <v>1405</v>
      </c>
      <c r="M5894" s="4" t="s">
        <v>1406</v>
      </c>
      <c r="N5894" s="4" t="s">
        <v>36</v>
      </c>
      <c r="O5894" s="4">
        <v>1</v>
      </c>
      <c r="P5894" s="4" t="s">
        <v>55</v>
      </c>
      <c r="Q5894" s="4">
        <v>23.98</v>
      </c>
      <c r="S5894" s="4">
        <v>1.91</v>
      </c>
      <c r="Y5894" s="4" t="s">
        <v>3203</v>
      </c>
      <c r="Z5894" s="4" t="s">
        <v>738</v>
      </c>
      <c r="AA5894" s="4" t="s">
        <v>23117</v>
      </c>
      <c r="AB5894" s="4" t="s">
        <v>58</v>
      </c>
      <c r="AD5894" s="4" t="b">
        <v>0</v>
      </c>
      <c r="AG5894" s="11">
        <f t="shared" si="92"/>
        <v>43335</v>
      </c>
    </row>
    <row r="5895" s="4" customFormat="1" spans="1:33">
      <c r="A5895" s="4" t="s">
        <v>23118</v>
      </c>
      <c r="B5895" s="4" t="s">
        <v>23118</v>
      </c>
      <c r="C5895" s="4" t="s">
        <v>23119</v>
      </c>
      <c r="D5895" s="4" t="s">
        <v>23120</v>
      </c>
      <c r="E5895" s="4" t="s">
        <v>36</v>
      </c>
      <c r="F5895" s="4" t="s">
        <v>37</v>
      </c>
      <c r="G5895" s="4" t="s">
        <v>51</v>
      </c>
      <c r="J5895" s="4" t="s">
        <v>39</v>
      </c>
      <c r="K5895" s="4" t="s">
        <v>125</v>
      </c>
      <c r="L5895" s="4" t="s">
        <v>126</v>
      </c>
      <c r="M5895" s="4" t="s">
        <v>127</v>
      </c>
      <c r="N5895" s="4" t="s">
        <v>36</v>
      </c>
      <c r="O5895" s="4">
        <v>1</v>
      </c>
      <c r="P5895" s="4" t="s">
        <v>55</v>
      </c>
      <c r="Q5895" s="4">
        <v>23.98</v>
      </c>
      <c r="Y5895" s="4" t="s">
        <v>23121</v>
      </c>
      <c r="Z5895" s="4" t="s">
        <v>368</v>
      </c>
      <c r="AA5895" s="4" t="s">
        <v>23122</v>
      </c>
      <c r="AB5895" s="4" t="s">
        <v>58</v>
      </c>
      <c r="AD5895" s="4" t="b">
        <v>0</v>
      </c>
      <c r="AG5895" s="11">
        <f t="shared" si="92"/>
        <v>43335</v>
      </c>
    </row>
    <row r="5896" s="4" customFormat="1" spans="1:33">
      <c r="A5896" s="4" t="s">
        <v>23123</v>
      </c>
      <c r="B5896" s="4" t="s">
        <v>23123</v>
      </c>
      <c r="C5896" s="4" t="s">
        <v>23124</v>
      </c>
      <c r="D5896" s="4" t="s">
        <v>23125</v>
      </c>
      <c r="E5896" s="4" t="s">
        <v>19869</v>
      </c>
      <c r="F5896" s="4" t="s">
        <v>37</v>
      </c>
      <c r="G5896" s="4" t="s">
        <v>51</v>
      </c>
      <c r="J5896" s="4" t="s">
        <v>110</v>
      </c>
      <c r="K5896" s="4" t="s">
        <v>4124</v>
      </c>
      <c r="L5896" s="4" t="s">
        <v>4125</v>
      </c>
      <c r="M5896" s="4" t="s">
        <v>4126</v>
      </c>
      <c r="N5896" s="4" t="s">
        <v>1880</v>
      </c>
      <c r="O5896" s="4">
        <v>1</v>
      </c>
      <c r="P5896" s="4" t="s">
        <v>55</v>
      </c>
      <c r="Q5896" s="4">
        <v>22.98</v>
      </c>
      <c r="Y5896" s="4" t="s">
        <v>23126</v>
      </c>
      <c r="Z5896" s="4" t="s">
        <v>105</v>
      </c>
      <c r="AA5896" s="4" t="s">
        <v>23127</v>
      </c>
      <c r="AB5896" s="4" t="s">
        <v>58</v>
      </c>
      <c r="AC5896" s="4" t="s">
        <v>915</v>
      </c>
      <c r="AD5896" s="4" t="b">
        <v>0</v>
      </c>
      <c r="AG5896" s="11">
        <f t="shared" si="92"/>
        <v>43335</v>
      </c>
    </row>
    <row r="5897" s="4" customFormat="1" spans="1:33">
      <c r="A5897" s="4" t="s">
        <v>23128</v>
      </c>
      <c r="B5897" s="4" t="s">
        <v>23128</v>
      </c>
      <c r="C5897" s="4" t="s">
        <v>23129</v>
      </c>
      <c r="D5897" s="4" t="s">
        <v>23130</v>
      </c>
      <c r="E5897" s="4" t="s">
        <v>36</v>
      </c>
      <c r="F5897" s="4" t="s">
        <v>37</v>
      </c>
      <c r="G5897" s="4" t="s">
        <v>51</v>
      </c>
      <c r="J5897" s="4" t="s">
        <v>39</v>
      </c>
      <c r="K5897" s="4" t="s">
        <v>1132</v>
      </c>
      <c r="L5897" s="4" t="s">
        <v>1133</v>
      </c>
      <c r="M5897" s="4" t="s">
        <v>1134</v>
      </c>
      <c r="N5897" s="4" t="s">
        <v>36</v>
      </c>
      <c r="O5897" s="4">
        <v>1</v>
      </c>
      <c r="P5897" s="4" t="s">
        <v>55</v>
      </c>
      <c r="Q5897" s="4">
        <v>23.98</v>
      </c>
      <c r="Y5897" s="4" t="s">
        <v>20471</v>
      </c>
      <c r="Z5897" s="4" t="s">
        <v>233</v>
      </c>
      <c r="AA5897" s="4" t="s">
        <v>23131</v>
      </c>
      <c r="AB5897" s="4" t="s">
        <v>58</v>
      </c>
      <c r="AD5897" s="4" t="b">
        <v>0</v>
      </c>
      <c r="AG5897" s="11">
        <f t="shared" si="92"/>
        <v>43335</v>
      </c>
    </row>
    <row r="5898" s="4" customFormat="1" spans="1:33">
      <c r="A5898" s="4" t="s">
        <v>23132</v>
      </c>
      <c r="B5898" s="4" t="s">
        <v>23132</v>
      </c>
      <c r="C5898" s="4" t="s">
        <v>23133</v>
      </c>
      <c r="D5898" s="4" t="s">
        <v>23134</v>
      </c>
      <c r="E5898" s="4" t="s">
        <v>36</v>
      </c>
      <c r="F5898" s="4" t="s">
        <v>37</v>
      </c>
      <c r="G5898" s="4" t="s">
        <v>51</v>
      </c>
      <c r="J5898" s="4" t="s">
        <v>39</v>
      </c>
      <c r="K5898" s="4" t="s">
        <v>1648</v>
      </c>
      <c r="L5898" s="4" t="s">
        <v>1649</v>
      </c>
      <c r="M5898" s="4" t="s">
        <v>1650</v>
      </c>
      <c r="N5898" s="4" t="s">
        <v>36</v>
      </c>
      <c r="O5898" s="4">
        <v>1</v>
      </c>
      <c r="P5898" s="4" t="s">
        <v>55</v>
      </c>
      <c r="Q5898" s="4">
        <v>25.98</v>
      </c>
      <c r="Y5898" s="4" t="s">
        <v>23135</v>
      </c>
      <c r="Z5898" s="4" t="s">
        <v>147</v>
      </c>
      <c r="AA5898" s="4" t="s">
        <v>23136</v>
      </c>
      <c r="AB5898" s="4" t="s">
        <v>58</v>
      </c>
      <c r="AD5898" s="4" t="b">
        <v>0</v>
      </c>
      <c r="AG5898" s="11">
        <f t="shared" si="92"/>
        <v>43335</v>
      </c>
    </row>
    <row r="5899" s="4" customFormat="1" spans="1:33">
      <c r="A5899" s="4" t="s">
        <v>23137</v>
      </c>
      <c r="B5899" s="4" t="s">
        <v>23137</v>
      </c>
      <c r="C5899" s="4" t="s">
        <v>23138</v>
      </c>
      <c r="D5899" s="4" t="s">
        <v>22865</v>
      </c>
      <c r="E5899" s="4" t="s">
        <v>36</v>
      </c>
      <c r="F5899" s="4" t="s">
        <v>37</v>
      </c>
      <c r="G5899" s="4" t="s">
        <v>51</v>
      </c>
      <c r="J5899" s="4" t="s">
        <v>110</v>
      </c>
      <c r="K5899" s="4" t="s">
        <v>5659</v>
      </c>
      <c r="L5899" s="4" t="s">
        <v>5660</v>
      </c>
      <c r="M5899" s="4" t="s">
        <v>5661</v>
      </c>
      <c r="N5899" s="4" t="s">
        <v>36</v>
      </c>
      <c r="O5899" s="4">
        <v>1</v>
      </c>
      <c r="P5899" s="4" t="s">
        <v>55</v>
      </c>
      <c r="Q5899" s="4">
        <v>22.98</v>
      </c>
      <c r="Y5899" s="4" t="s">
        <v>23139</v>
      </c>
      <c r="Z5899" s="4" t="s">
        <v>3251</v>
      </c>
      <c r="AA5899" s="4">
        <v>99559</v>
      </c>
      <c r="AB5899" s="4" t="s">
        <v>58</v>
      </c>
      <c r="AD5899" s="4" t="b">
        <v>0</v>
      </c>
      <c r="AG5899" s="11">
        <f t="shared" si="92"/>
        <v>43335</v>
      </c>
    </row>
    <row r="5900" s="4" customFormat="1" spans="1:33">
      <c r="A5900" s="4" t="s">
        <v>23140</v>
      </c>
      <c r="B5900" s="4" t="s">
        <v>23140</v>
      </c>
      <c r="C5900" s="4" t="s">
        <v>23141</v>
      </c>
      <c r="D5900" s="4" t="s">
        <v>23142</v>
      </c>
      <c r="E5900" s="4" t="s">
        <v>161</v>
      </c>
      <c r="F5900" s="4" t="s">
        <v>37</v>
      </c>
      <c r="G5900" s="4" t="s">
        <v>51</v>
      </c>
      <c r="J5900" s="4" t="s">
        <v>188</v>
      </c>
      <c r="K5900" s="4" t="s">
        <v>497</v>
      </c>
      <c r="L5900" s="4" t="s">
        <v>498</v>
      </c>
      <c r="M5900" s="4" t="s">
        <v>499</v>
      </c>
      <c r="N5900" s="4" t="s">
        <v>161</v>
      </c>
      <c r="O5900" s="4">
        <v>0</v>
      </c>
      <c r="Y5900" s="4" t="s">
        <v>4619</v>
      </c>
      <c r="Z5900" s="4" t="s">
        <v>323</v>
      </c>
      <c r="AA5900" s="4" t="s">
        <v>23143</v>
      </c>
      <c r="AB5900" s="4" t="s">
        <v>58</v>
      </c>
      <c r="AD5900" s="4" t="b">
        <v>0</v>
      </c>
      <c r="AG5900" s="11">
        <f t="shared" si="92"/>
        <v>43335</v>
      </c>
    </row>
    <row r="5901" s="4" customFormat="1" spans="1:33">
      <c r="A5901" s="4" t="s">
        <v>23140</v>
      </c>
      <c r="B5901" s="4" t="s">
        <v>23140</v>
      </c>
      <c r="C5901" s="4" t="s">
        <v>23141</v>
      </c>
      <c r="D5901" s="4" t="s">
        <v>23142</v>
      </c>
      <c r="E5901" s="4" t="s">
        <v>161</v>
      </c>
      <c r="F5901" s="4" t="s">
        <v>37</v>
      </c>
      <c r="G5901" s="4" t="s">
        <v>51</v>
      </c>
      <c r="J5901" s="4" t="s">
        <v>188</v>
      </c>
      <c r="K5901" s="4" t="s">
        <v>340</v>
      </c>
      <c r="L5901" s="4" t="s">
        <v>341</v>
      </c>
      <c r="M5901" s="4" t="s">
        <v>342</v>
      </c>
      <c r="N5901" s="4" t="s">
        <v>161</v>
      </c>
      <c r="O5901" s="4">
        <v>0</v>
      </c>
      <c r="Y5901" s="4" t="s">
        <v>4619</v>
      </c>
      <c r="Z5901" s="4" t="s">
        <v>323</v>
      </c>
      <c r="AA5901" s="4" t="s">
        <v>23143</v>
      </c>
      <c r="AB5901" s="4" t="s">
        <v>58</v>
      </c>
      <c r="AD5901" s="4" t="b">
        <v>0</v>
      </c>
      <c r="AG5901" s="11">
        <f t="shared" si="92"/>
        <v>43335</v>
      </c>
    </row>
    <row r="5902" s="4" customFormat="1" spans="1:33">
      <c r="A5902" s="4" t="s">
        <v>23140</v>
      </c>
      <c r="B5902" s="4" t="s">
        <v>23140</v>
      </c>
      <c r="C5902" s="4" t="s">
        <v>23141</v>
      </c>
      <c r="D5902" s="4" t="s">
        <v>23142</v>
      </c>
      <c r="E5902" s="4" t="s">
        <v>161</v>
      </c>
      <c r="F5902" s="4" t="s">
        <v>37</v>
      </c>
      <c r="G5902" s="4" t="s">
        <v>51</v>
      </c>
      <c r="J5902" s="4" t="s">
        <v>188</v>
      </c>
      <c r="K5902" s="4" t="s">
        <v>307</v>
      </c>
      <c r="L5902" s="4" t="s">
        <v>308</v>
      </c>
      <c r="M5902" s="4" t="s">
        <v>309</v>
      </c>
      <c r="N5902" s="4" t="s">
        <v>161</v>
      </c>
      <c r="O5902" s="4">
        <v>0</v>
      </c>
      <c r="Y5902" s="4" t="s">
        <v>4619</v>
      </c>
      <c r="Z5902" s="4" t="s">
        <v>323</v>
      </c>
      <c r="AA5902" s="4" t="s">
        <v>23143</v>
      </c>
      <c r="AB5902" s="4" t="s">
        <v>58</v>
      </c>
      <c r="AD5902" s="4" t="b">
        <v>0</v>
      </c>
      <c r="AG5902" s="11">
        <f t="shared" si="92"/>
        <v>43335</v>
      </c>
    </row>
    <row r="5903" s="4" customFormat="1" spans="1:33">
      <c r="A5903" s="4" t="s">
        <v>23144</v>
      </c>
      <c r="B5903" s="4" t="s">
        <v>23144</v>
      </c>
      <c r="C5903" s="4" t="s">
        <v>23145</v>
      </c>
      <c r="D5903" s="4" t="s">
        <v>23146</v>
      </c>
      <c r="E5903" s="4" t="s">
        <v>36</v>
      </c>
      <c r="F5903" s="4" t="s">
        <v>37</v>
      </c>
      <c r="G5903" s="4" t="s">
        <v>51</v>
      </c>
      <c r="J5903" s="4" t="s">
        <v>110</v>
      </c>
      <c r="K5903" s="4" t="s">
        <v>6357</v>
      </c>
      <c r="L5903" s="4" t="s">
        <v>6358</v>
      </c>
      <c r="M5903" s="4" t="s">
        <v>6359</v>
      </c>
      <c r="N5903" s="4" t="s">
        <v>36</v>
      </c>
      <c r="O5903" s="4">
        <v>1</v>
      </c>
      <c r="P5903" s="4" t="s">
        <v>55</v>
      </c>
      <c r="Q5903" s="4">
        <v>26.98</v>
      </c>
      <c r="S5903" s="4">
        <v>2.6</v>
      </c>
      <c r="X5903" s="4">
        <v>2.6</v>
      </c>
      <c r="Y5903" s="4" t="s">
        <v>23147</v>
      </c>
      <c r="Z5903" s="4" t="s">
        <v>1243</v>
      </c>
      <c r="AA5903" s="4" t="s">
        <v>23148</v>
      </c>
      <c r="AB5903" s="4" t="s">
        <v>58</v>
      </c>
      <c r="AC5903" s="4" t="s">
        <v>915</v>
      </c>
      <c r="AD5903" s="4" t="b">
        <v>0</v>
      </c>
      <c r="AG5903" s="11">
        <f t="shared" si="92"/>
        <v>43335</v>
      </c>
    </row>
    <row r="5904" s="4" customFormat="1" spans="1:33">
      <c r="A5904" s="4" t="s">
        <v>23149</v>
      </c>
      <c r="B5904" s="4" t="s">
        <v>23149</v>
      </c>
      <c r="C5904" s="4" t="s">
        <v>23150</v>
      </c>
      <c r="D5904" s="4" t="s">
        <v>23151</v>
      </c>
      <c r="E5904" s="4" t="s">
        <v>36</v>
      </c>
      <c r="F5904" s="4" t="s">
        <v>37</v>
      </c>
      <c r="G5904" s="4" t="s">
        <v>51</v>
      </c>
      <c r="J5904" s="4" t="s">
        <v>39</v>
      </c>
      <c r="K5904" s="4" t="s">
        <v>644</v>
      </c>
      <c r="L5904" s="4" t="s">
        <v>645</v>
      </c>
      <c r="M5904" s="4" t="s">
        <v>646</v>
      </c>
      <c r="N5904" s="4" t="s">
        <v>36</v>
      </c>
      <c r="O5904" s="4">
        <v>1</v>
      </c>
      <c r="P5904" s="4" t="s">
        <v>55</v>
      </c>
      <c r="Q5904" s="4">
        <v>23.98</v>
      </c>
      <c r="Y5904" s="4" t="s">
        <v>436</v>
      </c>
      <c r="Z5904" s="4" t="s">
        <v>115</v>
      </c>
      <c r="AA5904" s="4" t="s">
        <v>23152</v>
      </c>
      <c r="AB5904" s="4" t="s">
        <v>58</v>
      </c>
      <c r="AD5904" s="4" t="b">
        <v>0</v>
      </c>
      <c r="AG5904" s="11">
        <f t="shared" si="92"/>
        <v>43335</v>
      </c>
    </row>
    <row r="5905" s="4" customFormat="1" spans="1:33">
      <c r="A5905" s="4" t="s">
        <v>23149</v>
      </c>
      <c r="B5905" s="4" t="s">
        <v>23149</v>
      </c>
      <c r="C5905" s="4" t="s">
        <v>23150</v>
      </c>
      <c r="D5905" s="4" t="s">
        <v>23151</v>
      </c>
      <c r="E5905" s="4" t="s">
        <v>36</v>
      </c>
      <c r="F5905" s="4" t="s">
        <v>37</v>
      </c>
      <c r="G5905" s="4" t="s">
        <v>51</v>
      </c>
      <c r="J5905" s="4" t="s">
        <v>39</v>
      </c>
      <c r="K5905" s="4" t="s">
        <v>593</v>
      </c>
      <c r="L5905" s="4" t="s">
        <v>594</v>
      </c>
      <c r="M5905" s="4" t="s">
        <v>595</v>
      </c>
      <c r="N5905" s="4" t="s">
        <v>36</v>
      </c>
      <c r="O5905" s="4">
        <v>1</v>
      </c>
      <c r="P5905" s="4" t="s">
        <v>55</v>
      </c>
      <c r="Q5905" s="4">
        <v>23.98</v>
      </c>
      <c r="Y5905" s="4" t="s">
        <v>436</v>
      </c>
      <c r="Z5905" s="4" t="s">
        <v>115</v>
      </c>
      <c r="AA5905" s="4" t="s">
        <v>23152</v>
      </c>
      <c r="AB5905" s="4" t="s">
        <v>58</v>
      </c>
      <c r="AD5905" s="4" t="b">
        <v>0</v>
      </c>
      <c r="AG5905" s="11">
        <f t="shared" si="92"/>
        <v>43335</v>
      </c>
    </row>
    <row r="5906" s="4" customFormat="1" spans="1:33">
      <c r="A5906" s="4" t="s">
        <v>23153</v>
      </c>
      <c r="B5906" s="4" t="s">
        <v>23153</v>
      </c>
      <c r="C5906" s="4" t="s">
        <v>23154</v>
      </c>
      <c r="D5906" s="4" t="s">
        <v>23155</v>
      </c>
      <c r="E5906" s="4" t="s">
        <v>36</v>
      </c>
      <c r="F5906" s="4" t="s">
        <v>37</v>
      </c>
      <c r="G5906" s="4" t="s">
        <v>51</v>
      </c>
      <c r="J5906" s="4" t="s">
        <v>39</v>
      </c>
      <c r="K5906" s="4" t="s">
        <v>152</v>
      </c>
      <c r="L5906" s="4" t="s">
        <v>396</v>
      </c>
      <c r="M5906" s="4" t="s">
        <v>154</v>
      </c>
      <c r="N5906" s="4" t="s">
        <v>36</v>
      </c>
      <c r="O5906" s="4">
        <v>1</v>
      </c>
      <c r="P5906" s="4" t="s">
        <v>55</v>
      </c>
      <c r="Q5906" s="4">
        <v>22.98</v>
      </c>
      <c r="Y5906" s="4" t="s">
        <v>23156</v>
      </c>
      <c r="Z5906" s="4" t="s">
        <v>47</v>
      </c>
      <c r="AA5906" s="4" t="s">
        <v>23157</v>
      </c>
      <c r="AB5906" s="4" t="s">
        <v>58</v>
      </c>
      <c r="AD5906" s="4" t="b">
        <v>0</v>
      </c>
      <c r="AG5906" s="11">
        <f t="shared" si="92"/>
        <v>43335</v>
      </c>
    </row>
    <row r="5907" s="4" customFormat="1" spans="1:33">
      <c r="A5907" s="4" t="s">
        <v>23158</v>
      </c>
      <c r="B5907" s="4" t="s">
        <v>23158</v>
      </c>
      <c r="C5907" s="4" t="s">
        <v>23159</v>
      </c>
      <c r="D5907" s="4" t="s">
        <v>23160</v>
      </c>
      <c r="E5907" s="4" t="s">
        <v>36</v>
      </c>
      <c r="F5907" s="4" t="s">
        <v>37</v>
      </c>
      <c r="G5907" s="4" t="s">
        <v>51</v>
      </c>
      <c r="J5907" s="4" t="s">
        <v>188</v>
      </c>
      <c r="K5907" s="4" t="s">
        <v>171</v>
      </c>
      <c r="L5907" s="4" t="s">
        <v>172</v>
      </c>
      <c r="M5907" s="4" t="s">
        <v>173</v>
      </c>
      <c r="N5907" s="4" t="s">
        <v>36</v>
      </c>
      <c r="O5907" s="4">
        <v>1</v>
      </c>
      <c r="P5907" s="4" t="s">
        <v>55</v>
      </c>
      <c r="Q5907" s="4">
        <v>23.98</v>
      </c>
      <c r="S5907" s="4">
        <v>3.99</v>
      </c>
      <c r="Y5907" s="4" t="s">
        <v>20062</v>
      </c>
      <c r="Z5907" s="4" t="s">
        <v>323</v>
      </c>
      <c r="AA5907" s="4" t="s">
        <v>23161</v>
      </c>
      <c r="AB5907" s="4" t="s">
        <v>58</v>
      </c>
      <c r="AD5907" s="4" t="b">
        <v>0</v>
      </c>
      <c r="AG5907" s="11">
        <f t="shared" si="92"/>
        <v>43335</v>
      </c>
    </row>
    <row r="5908" s="4" customFormat="1" spans="1:33">
      <c r="A5908" s="4" t="s">
        <v>23162</v>
      </c>
      <c r="B5908" s="4" t="s">
        <v>23162</v>
      </c>
      <c r="C5908" s="4" t="s">
        <v>23163</v>
      </c>
      <c r="D5908" s="4" t="s">
        <v>23164</v>
      </c>
      <c r="E5908" s="4" t="s">
        <v>36</v>
      </c>
      <c r="F5908" s="4" t="s">
        <v>37</v>
      </c>
      <c r="G5908" s="4" t="s">
        <v>51</v>
      </c>
      <c r="J5908" s="4" t="s">
        <v>39</v>
      </c>
      <c r="K5908" s="4" t="s">
        <v>1110</v>
      </c>
      <c r="L5908" s="4" t="s">
        <v>8691</v>
      </c>
      <c r="M5908" s="4" t="s">
        <v>1112</v>
      </c>
      <c r="N5908" s="4" t="s">
        <v>36</v>
      </c>
      <c r="O5908" s="4">
        <v>1</v>
      </c>
      <c r="P5908" s="4" t="s">
        <v>55</v>
      </c>
      <c r="Q5908" s="4">
        <v>19.53</v>
      </c>
      <c r="Y5908" s="4" t="s">
        <v>23165</v>
      </c>
      <c r="Z5908" s="4" t="s">
        <v>47</v>
      </c>
      <c r="AA5908" s="4">
        <v>93905</v>
      </c>
      <c r="AB5908" s="4" t="s">
        <v>58</v>
      </c>
      <c r="AD5908" s="4" t="b">
        <v>0</v>
      </c>
      <c r="AG5908" s="11">
        <f t="shared" si="92"/>
        <v>43335</v>
      </c>
    </row>
    <row r="5909" s="4" customFormat="1" spans="1:33">
      <c r="A5909" s="4" t="s">
        <v>23162</v>
      </c>
      <c r="B5909" s="4" t="s">
        <v>23162</v>
      </c>
      <c r="C5909" s="4" t="s">
        <v>23163</v>
      </c>
      <c r="D5909" s="4" t="s">
        <v>23164</v>
      </c>
      <c r="E5909" s="4" t="s">
        <v>36</v>
      </c>
      <c r="F5909" s="4" t="s">
        <v>37</v>
      </c>
      <c r="G5909" s="4" t="s">
        <v>51</v>
      </c>
      <c r="J5909" s="4" t="s">
        <v>39</v>
      </c>
      <c r="K5909" s="4" t="s">
        <v>14693</v>
      </c>
      <c r="L5909" s="4" t="s">
        <v>14694</v>
      </c>
      <c r="M5909" s="4" t="s">
        <v>14690</v>
      </c>
      <c r="N5909" s="4" t="s">
        <v>36</v>
      </c>
      <c r="O5909" s="4">
        <v>1</v>
      </c>
      <c r="P5909" s="4" t="s">
        <v>55</v>
      </c>
      <c r="Q5909" s="4">
        <v>22.98</v>
      </c>
      <c r="Y5909" s="4" t="s">
        <v>23165</v>
      </c>
      <c r="Z5909" s="4" t="s">
        <v>47</v>
      </c>
      <c r="AA5909" s="4">
        <v>93905</v>
      </c>
      <c r="AB5909" s="4" t="s">
        <v>58</v>
      </c>
      <c r="AD5909" s="4" t="b">
        <v>0</v>
      </c>
      <c r="AG5909" s="11">
        <f t="shared" si="92"/>
        <v>43335</v>
      </c>
    </row>
    <row r="5910" s="4" customFormat="1" spans="1:33">
      <c r="A5910" s="4" t="s">
        <v>23166</v>
      </c>
      <c r="B5910" s="4" t="s">
        <v>23166</v>
      </c>
      <c r="C5910" s="4" t="s">
        <v>23167</v>
      </c>
      <c r="D5910" s="4" t="s">
        <v>23168</v>
      </c>
      <c r="E5910" s="4" t="s">
        <v>36</v>
      </c>
      <c r="F5910" s="4" t="s">
        <v>37</v>
      </c>
      <c r="G5910" s="4" t="s">
        <v>51</v>
      </c>
      <c r="J5910" s="4" t="s">
        <v>39</v>
      </c>
      <c r="K5910" s="4" t="s">
        <v>128</v>
      </c>
      <c r="L5910" s="4" t="s">
        <v>129</v>
      </c>
      <c r="M5910" s="4" t="s">
        <v>130</v>
      </c>
      <c r="N5910" s="4" t="s">
        <v>36</v>
      </c>
      <c r="O5910" s="4">
        <v>1</v>
      </c>
      <c r="P5910" s="4" t="s">
        <v>55</v>
      </c>
      <c r="Q5910" s="4">
        <v>23.98</v>
      </c>
      <c r="Y5910" s="4" t="s">
        <v>23169</v>
      </c>
      <c r="Z5910" s="4" t="s">
        <v>47</v>
      </c>
      <c r="AA5910" s="4">
        <v>94551</v>
      </c>
      <c r="AB5910" s="4" t="s">
        <v>58</v>
      </c>
      <c r="AD5910" s="4" t="b">
        <v>0</v>
      </c>
      <c r="AG5910" s="11">
        <f t="shared" si="92"/>
        <v>43335</v>
      </c>
    </row>
    <row r="5911" s="4" customFormat="1" spans="1:33">
      <c r="A5911" s="4" t="s">
        <v>23170</v>
      </c>
      <c r="B5911" s="4" t="s">
        <v>23170</v>
      </c>
      <c r="C5911" s="4" t="s">
        <v>23171</v>
      </c>
      <c r="D5911" s="4" t="s">
        <v>23172</v>
      </c>
      <c r="E5911" s="4" t="s">
        <v>36</v>
      </c>
      <c r="F5911" s="4" t="s">
        <v>37</v>
      </c>
      <c r="G5911" s="4" t="s">
        <v>51</v>
      </c>
      <c r="J5911" s="4" t="s">
        <v>39</v>
      </c>
      <c r="K5911" s="4" t="s">
        <v>15027</v>
      </c>
      <c r="L5911" s="4" t="s">
        <v>15028</v>
      </c>
      <c r="M5911" s="4" t="s">
        <v>15024</v>
      </c>
      <c r="N5911" s="4" t="s">
        <v>36</v>
      </c>
      <c r="O5911" s="4">
        <v>1</v>
      </c>
      <c r="P5911" s="4" t="s">
        <v>55</v>
      </c>
      <c r="Q5911" s="4">
        <v>25.98</v>
      </c>
      <c r="Y5911" s="4" t="s">
        <v>936</v>
      </c>
      <c r="Z5911" s="4" t="s">
        <v>47</v>
      </c>
      <c r="AA5911" s="4" t="s">
        <v>23173</v>
      </c>
      <c r="AB5911" s="4" t="s">
        <v>58</v>
      </c>
      <c r="AD5911" s="4" t="b">
        <v>0</v>
      </c>
      <c r="AG5911" s="11">
        <f t="shared" si="92"/>
        <v>43335</v>
      </c>
    </row>
    <row r="5912" s="4" customFormat="1" spans="1:33">
      <c r="A5912" s="4" t="s">
        <v>23174</v>
      </c>
      <c r="B5912" s="4" t="s">
        <v>23174</v>
      </c>
      <c r="C5912" s="4" t="s">
        <v>23175</v>
      </c>
      <c r="D5912" s="4" t="s">
        <v>23176</v>
      </c>
      <c r="E5912" s="4" t="s">
        <v>36</v>
      </c>
      <c r="F5912" s="4" t="s">
        <v>37</v>
      </c>
      <c r="G5912" s="4" t="s">
        <v>51</v>
      </c>
      <c r="J5912" s="4" t="s">
        <v>110</v>
      </c>
      <c r="K5912" s="4" t="s">
        <v>827</v>
      </c>
      <c r="L5912" s="4" t="s">
        <v>828</v>
      </c>
      <c r="M5912" s="4" t="s">
        <v>829</v>
      </c>
      <c r="N5912" s="4" t="s">
        <v>36</v>
      </c>
      <c r="O5912" s="4">
        <v>1</v>
      </c>
      <c r="P5912" s="4" t="s">
        <v>55</v>
      </c>
      <c r="Q5912" s="4">
        <v>23.98</v>
      </c>
      <c r="S5912" s="4">
        <v>5.99</v>
      </c>
      <c r="Y5912" s="4" t="s">
        <v>4749</v>
      </c>
      <c r="Z5912" s="4" t="s">
        <v>3437</v>
      </c>
      <c r="AA5912" s="4" t="s">
        <v>23177</v>
      </c>
      <c r="AB5912" s="4" t="s">
        <v>58</v>
      </c>
      <c r="AD5912" s="4" t="b">
        <v>0</v>
      </c>
      <c r="AG5912" s="11">
        <f t="shared" si="92"/>
        <v>43335</v>
      </c>
    </row>
    <row r="5913" s="4" customFormat="1" spans="1:33">
      <c r="A5913" s="4" t="s">
        <v>23178</v>
      </c>
      <c r="B5913" s="4" t="s">
        <v>23178</v>
      </c>
      <c r="C5913" s="4" t="s">
        <v>23179</v>
      </c>
      <c r="D5913" s="4" t="s">
        <v>23180</v>
      </c>
      <c r="E5913" s="4" t="s">
        <v>36</v>
      </c>
      <c r="F5913" s="4" t="s">
        <v>37</v>
      </c>
      <c r="G5913" s="4" t="s">
        <v>51</v>
      </c>
      <c r="J5913" s="4" t="s">
        <v>39</v>
      </c>
      <c r="K5913" s="4" t="s">
        <v>15579</v>
      </c>
      <c r="L5913" s="4" t="s">
        <v>15580</v>
      </c>
      <c r="M5913" s="4" t="s">
        <v>15581</v>
      </c>
      <c r="N5913" s="4" t="s">
        <v>36</v>
      </c>
      <c r="O5913" s="4">
        <v>1</v>
      </c>
      <c r="P5913" s="4" t="s">
        <v>55</v>
      </c>
      <c r="Q5913" s="4">
        <v>27.98</v>
      </c>
      <c r="Y5913" s="4" t="s">
        <v>7491</v>
      </c>
      <c r="Z5913" s="4" t="s">
        <v>1394</v>
      </c>
      <c r="AA5913" s="4" t="s">
        <v>23181</v>
      </c>
      <c r="AB5913" s="4" t="s">
        <v>58</v>
      </c>
      <c r="AD5913" s="4" t="b">
        <v>0</v>
      </c>
      <c r="AG5913" s="11">
        <f t="shared" si="92"/>
        <v>43335</v>
      </c>
    </row>
    <row r="5914" s="4" customFormat="1" spans="1:33">
      <c r="A5914" s="4" t="s">
        <v>23182</v>
      </c>
      <c r="B5914" s="4" t="s">
        <v>23182</v>
      </c>
      <c r="C5914" s="4" t="s">
        <v>23183</v>
      </c>
      <c r="D5914" s="4" t="s">
        <v>23184</v>
      </c>
      <c r="E5914" s="4" t="s">
        <v>36</v>
      </c>
      <c r="F5914" s="4" t="s">
        <v>37</v>
      </c>
      <c r="G5914" s="4" t="s">
        <v>51</v>
      </c>
      <c r="J5914" s="4" t="s">
        <v>188</v>
      </c>
      <c r="K5914" s="4" t="s">
        <v>125</v>
      </c>
      <c r="L5914" s="4" t="s">
        <v>126</v>
      </c>
      <c r="M5914" s="4" t="s">
        <v>127</v>
      </c>
      <c r="N5914" s="4" t="s">
        <v>36</v>
      </c>
      <c r="O5914" s="4">
        <v>1</v>
      </c>
      <c r="P5914" s="4" t="s">
        <v>55</v>
      </c>
      <c r="Q5914" s="4">
        <v>23.98</v>
      </c>
      <c r="S5914" s="4">
        <v>3.99</v>
      </c>
      <c r="Y5914" s="4" t="s">
        <v>23185</v>
      </c>
      <c r="Z5914" s="4" t="s">
        <v>47</v>
      </c>
      <c r="AA5914" s="4" t="s">
        <v>23186</v>
      </c>
      <c r="AB5914" s="4" t="s">
        <v>58</v>
      </c>
      <c r="AD5914" s="4" t="b">
        <v>0</v>
      </c>
      <c r="AG5914" s="11">
        <f t="shared" si="92"/>
        <v>43335</v>
      </c>
    </row>
    <row r="5915" s="4" customFormat="1" spans="1:33">
      <c r="A5915" s="4" t="s">
        <v>23187</v>
      </c>
      <c r="B5915" s="4" t="s">
        <v>23187</v>
      </c>
      <c r="C5915" s="4" t="s">
        <v>23188</v>
      </c>
      <c r="D5915" s="4" t="s">
        <v>23189</v>
      </c>
      <c r="E5915" s="4" t="s">
        <v>36</v>
      </c>
      <c r="F5915" s="4" t="s">
        <v>37</v>
      </c>
      <c r="G5915" s="4" t="s">
        <v>51</v>
      </c>
      <c r="J5915" s="4" t="s">
        <v>39</v>
      </c>
      <c r="K5915" s="4" t="s">
        <v>8163</v>
      </c>
      <c r="L5915" s="4" t="s">
        <v>8164</v>
      </c>
      <c r="M5915" s="4" t="s">
        <v>8165</v>
      </c>
      <c r="N5915" s="4" t="s">
        <v>36</v>
      </c>
      <c r="O5915" s="4">
        <v>1</v>
      </c>
      <c r="P5915" s="4" t="s">
        <v>55</v>
      </c>
      <c r="Q5915" s="4">
        <v>22.98</v>
      </c>
      <c r="Y5915" s="4" t="s">
        <v>17264</v>
      </c>
      <c r="Z5915" s="4" t="s">
        <v>47</v>
      </c>
      <c r="AA5915" s="4" t="s">
        <v>23190</v>
      </c>
      <c r="AB5915" s="4" t="s">
        <v>58</v>
      </c>
      <c r="AD5915" s="4" t="b">
        <v>0</v>
      </c>
      <c r="AG5915" s="11">
        <f t="shared" si="92"/>
        <v>43335</v>
      </c>
    </row>
    <row r="5916" s="4" customFormat="1" spans="1:33">
      <c r="A5916" s="4" t="s">
        <v>23191</v>
      </c>
      <c r="B5916" s="4" t="s">
        <v>23191</v>
      </c>
      <c r="C5916" s="4" t="s">
        <v>23192</v>
      </c>
      <c r="D5916" s="4" t="s">
        <v>23193</v>
      </c>
      <c r="E5916" s="4" t="s">
        <v>36</v>
      </c>
      <c r="F5916" s="4" t="s">
        <v>37</v>
      </c>
      <c r="G5916" s="4" t="s">
        <v>51</v>
      </c>
      <c r="J5916" s="4" t="s">
        <v>39</v>
      </c>
      <c r="K5916" s="4" t="s">
        <v>593</v>
      </c>
      <c r="L5916" s="4" t="s">
        <v>594</v>
      </c>
      <c r="M5916" s="4" t="s">
        <v>595</v>
      </c>
      <c r="N5916" s="4" t="s">
        <v>36</v>
      </c>
      <c r="O5916" s="4">
        <v>1</v>
      </c>
      <c r="P5916" s="4" t="s">
        <v>55</v>
      </c>
      <c r="Q5916" s="4">
        <v>23.98</v>
      </c>
      <c r="Y5916" s="4" t="s">
        <v>1443</v>
      </c>
      <c r="Z5916" s="4" t="s">
        <v>47</v>
      </c>
      <c r="AA5916" s="4" t="s">
        <v>23194</v>
      </c>
      <c r="AB5916" s="4" t="s">
        <v>58</v>
      </c>
      <c r="AD5916" s="4" t="b">
        <v>0</v>
      </c>
      <c r="AG5916" s="11">
        <f t="shared" si="92"/>
        <v>43335</v>
      </c>
    </row>
    <row r="5917" s="4" customFormat="1" spans="1:33">
      <c r="A5917" s="4" t="s">
        <v>23195</v>
      </c>
      <c r="B5917" s="4" t="s">
        <v>23195</v>
      </c>
      <c r="C5917" s="4" t="s">
        <v>23196</v>
      </c>
      <c r="D5917" s="4" t="s">
        <v>23197</v>
      </c>
      <c r="E5917" s="4" t="s">
        <v>36</v>
      </c>
      <c r="F5917" s="4" t="s">
        <v>37</v>
      </c>
      <c r="G5917" s="4" t="s">
        <v>51</v>
      </c>
      <c r="J5917" s="4" t="s">
        <v>39</v>
      </c>
      <c r="K5917" s="4" t="s">
        <v>13677</v>
      </c>
      <c r="L5917" s="4" t="s">
        <v>13678</v>
      </c>
      <c r="M5917" s="4" t="s">
        <v>13679</v>
      </c>
      <c r="N5917" s="4" t="s">
        <v>36</v>
      </c>
      <c r="O5917" s="4">
        <v>1</v>
      </c>
      <c r="P5917" s="4" t="s">
        <v>55</v>
      </c>
      <c r="Q5917" s="4">
        <v>25.98</v>
      </c>
      <c r="Y5917" s="4" t="s">
        <v>23198</v>
      </c>
      <c r="Z5917" s="4" t="s">
        <v>47</v>
      </c>
      <c r="AA5917" s="4" t="s">
        <v>23199</v>
      </c>
      <c r="AB5917" s="4" t="s">
        <v>58</v>
      </c>
      <c r="AD5917" s="4" t="b">
        <v>0</v>
      </c>
      <c r="AG5917" s="11">
        <f t="shared" si="92"/>
        <v>43335</v>
      </c>
    </row>
    <row r="5918" s="4" customFormat="1" spans="1:33">
      <c r="A5918" s="4" t="s">
        <v>23200</v>
      </c>
      <c r="B5918" s="4" t="s">
        <v>23200</v>
      </c>
      <c r="C5918" s="4" t="s">
        <v>23201</v>
      </c>
      <c r="D5918" s="4" t="s">
        <v>23202</v>
      </c>
      <c r="E5918" s="4" t="s">
        <v>36</v>
      </c>
      <c r="F5918" s="4" t="s">
        <v>37</v>
      </c>
      <c r="G5918" s="4" t="s">
        <v>51</v>
      </c>
      <c r="J5918" s="4" t="s">
        <v>39</v>
      </c>
      <c r="K5918" s="4" t="s">
        <v>81</v>
      </c>
      <c r="L5918" s="4" t="s">
        <v>82</v>
      </c>
      <c r="M5918" s="4" t="s">
        <v>83</v>
      </c>
      <c r="N5918" s="4" t="s">
        <v>36</v>
      </c>
      <c r="O5918" s="4">
        <v>1</v>
      </c>
      <c r="P5918" s="4" t="s">
        <v>55</v>
      </c>
      <c r="Q5918" s="4">
        <v>23.98</v>
      </c>
      <c r="Y5918" s="4" t="s">
        <v>23203</v>
      </c>
      <c r="Z5918" s="4" t="s">
        <v>23204</v>
      </c>
      <c r="AA5918" s="4">
        <v>48837</v>
      </c>
      <c r="AB5918" s="4" t="s">
        <v>58</v>
      </c>
      <c r="AD5918" s="4" t="b">
        <v>0</v>
      </c>
      <c r="AG5918" s="11">
        <f t="shared" si="92"/>
        <v>43335</v>
      </c>
    </row>
    <row r="5919" s="4" customFormat="1" spans="1:33">
      <c r="A5919" s="4" t="s">
        <v>23205</v>
      </c>
      <c r="B5919" s="4" t="s">
        <v>23205</v>
      </c>
      <c r="C5919" s="4" t="s">
        <v>23206</v>
      </c>
      <c r="D5919" s="4" t="s">
        <v>23207</v>
      </c>
      <c r="E5919" s="4" t="s">
        <v>36</v>
      </c>
      <c r="F5919" s="4" t="s">
        <v>37</v>
      </c>
      <c r="G5919" s="4" t="s">
        <v>51</v>
      </c>
      <c r="J5919" s="4" t="s">
        <v>110</v>
      </c>
      <c r="K5919" s="4" t="s">
        <v>23208</v>
      </c>
      <c r="L5919" s="4" t="s">
        <v>23209</v>
      </c>
      <c r="M5919" s="4" t="s">
        <v>23210</v>
      </c>
      <c r="N5919" s="4" t="s">
        <v>36</v>
      </c>
      <c r="O5919" s="4">
        <v>1</v>
      </c>
      <c r="P5919" s="4" t="s">
        <v>55</v>
      </c>
      <c r="Q5919" s="4">
        <v>22.99</v>
      </c>
      <c r="S5919" s="4">
        <v>3.48</v>
      </c>
      <c r="X5919" s="4">
        <v>3.48</v>
      </c>
      <c r="Y5919" s="4" t="s">
        <v>1443</v>
      </c>
      <c r="Z5919" s="4" t="s">
        <v>47</v>
      </c>
      <c r="AA5919" s="4" t="s">
        <v>23211</v>
      </c>
      <c r="AB5919" s="4" t="s">
        <v>58</v>
      </c>
      <c r="AC5919" s="4" t="s">
        <v>915</v>
      </c>
      <c r="AD5919" s="4" t="b">
        <v>0</v>
      </c>
      <c r="AG5919" s="11">
        <f t="shared" si="92"/>
        <v>43335</v>
      </c>
    </row>
    <row r="5920" s="4" customFormat="1" spans="1:33">
      <c r="A5920" s="4" t="s">
        <v>23212</v>
      </c>
      <c r="B5920" s="4" t="s">
        <v>23212</v>
      </c>
      <c r="C5920" s="4" t="s">
        <v>23213</v>
      </c>
      <c r="D5920" s="4" t="s">
        <v>23214</v>
      </c>
      <c r="E5920" s="4" t="s">
        <v>36</v>
      </c>
      <c r="F5920" s="4" t="s">
        <v>37</v>
      </c>
      <c r="G5920" s="4" t="s">
        <v>51</v>
      </c>
      <c r="J5920" s="4" t="s">
        <v>39</v>
      </c>
      <c r="K5920" s="4" t="s">
        <v>23215</v>
      </c>
      <c r="L5920" s="4" t="s">
        <v>23216</v>
      </c>
      <c r="M5920" s="4" t="s">
        <v>23217</v>
      </c>
      <c r="N5920" s="4" t="s">
        <v>36</v>
      </c>
      <c r="O5920" s="4">
        <v>1</v>
      </c>
      <c r="P5920" s="4" t="s">
        <v>55</v>
      </c>
      <c r="Q5920" s="4">
        <v>23.98</v>
      </c>
      <c r="R5920" s="4">
        <v>2.37</v>
      </c>
      <c r="Y5920" s="4" t="s">
        <v>9546</v>
      </c>
      <c r="Z5920" s="4" t="s">
        <v>4543</v>
      </c>
      <c r="AA5920" s="4" t="s">
        <v>23218</v>
      </c>
      <c r="AB5920" s="4" t="s">
        <v>58</v>
      </c>
      <c r="AD5920" s="4" t="b">
        <v>0</v>
      </c>
      <c r="AG5920" s="11">
        <f t="shared" si="92"/>
        <v>43335</v>
      </c>
    </row>
    <row r="5921" s="4" customFormat="1" spans="1:33">
      <c r="A5921" s="4" t="s">
        <v>23219</v>
      </c>
      <c r="B5921" s="4" t="s">
        <v>23219</v>
      </c>
      <c r="C5921" s="4" t="s">
        <v>23220</v>
      </c>
      <c r="D5921" s="4" t="s">
        <v>23221</v>
      </c>
      <c r="E5921" s="4" t="s">
        <v>36</v>
      </c>
      <c r="F5921" s="4" t="s">
        <v>37</v>
      </c>
      <c r="G5921" s="4" t="s">
        <v>51</v>
      </c>
      <c r="J5921" s="4" t="s">
        <v>39</v>
      </c>
      <c r="K5921" s="4" t="s">
        <v>12790</v>
      </c>
      <c r="L5921" s="4" t="s">
        <v>12791</v>
      </c>
      <c r="M5921" s="4" t="s">
        <v>12792</v>
      </c>
      <c r="N5921" s="4" t="s">
        <v>36</v>
      </c>
      <c r="O5921" s="4">
        <v>1</v>
      </c>
      <c r="P5921" s="4" t="s">
        <v>55</v>
      </c>
      <c r="Q5921" s="4">
        <v>22.98</v>
      </c>
      <c r="R5921" s="4">
        <v>2.3</v>
      </c>
      <c r="Y5921" s="4" t="s">
        <v>2587</v>
      </c>
      <c r="Z5921" s="4" t="s">
        <v>299</v>
      </c>
      <c r="AA5921" s="4" t="s">
        <v>23222</v>
      </c>
      <c r="AB5921" s="4" t="s">
        <v>58</v>
      </c>
      <c r="AD5921" s="4" t="b">
        <v>0</v>
      </c>
      <c r="AG5921" s="11">
        <f t="shared" si="92"/>
        <v>43335</v>
      </c>
    </row>
    <row r="5922" s="4" customFormat="1" spans="1:33">
      <c r="A5922" s="4" t="s">
        <v>23223</v>
      </c>
      <c r="B5922" s="4" t="s">
        <v>23223</v>
      </c>
      <c r="C5922" s="4" t="s">
        <v>23224</v>
      </c>
      <c r="D5922" s="4" t="s">
        <v>23225</v>
      </c>
      <c r="E5922" s="4" t="s">
        <v>19869</v>
      </c>
      <c r="F5922" s="4" t="s">
        <v>37</v>
      </c>
      <c r="G5922" s="4" t="s">
        <v>51</v>
      </c>
      <c r="J5922" s="4" t="s">
        <v>110</v>
      </c>
      <c r="K5922" s="4" t="s">
        <v>3000</v>
      </c>
      <c r="L5922" s="4" t="s">
        <v>3001</v>
      </c>
      <c r="M5922" s="4" t="s">
        <v>3002</v>
      </c>
      <c r="N5922" s="4" t="s">
        <v>1880</v>
      </c>
      <c r="O5922" s="4">
        <v>1</v>
      </c>
      <c r="P5922" s="4" t="s">
        <v>55</v>
      </c>
      <c r="Q5922" s="4">
        <v>25.98</v>
      </c>
      <c r="Y5922" s="4" t="s">
        <v>21895</v>
      </c>
      <c r="Z5922" s="4" t="s">
        <v>3251</v>
      </c>
      <c r="AA5922" s="4" t="s">
        <v>23226</v>
      </c>
      <c r="AB5922" s="4" t="s">
        <v>58</v>
      </c>
      <c r="AD5922" s="4" t="b">
        <v>0</v>
      </c>
      <c r="AG5922" s="11">
        <f t="shared" si="92"/>
        <v>43335</v>
      </c>
    </row>
    <row r="5923" s="4" customFormat="1" spans="1:33">
      <c r="A5923" s="4" t="s">
        <v>23223</v>
      </c>
      <c r="B5923" s="4" t="s">
        <v>23223</v>
      </c>
      <c r="C5923" s="4" t="s">
        <v>23224</v>
      </c>
      <c r="D5923" s="4" t="s">
        <v>23225</v>
      </c>
      <c r="E5923" s="4" t="s">
        <v>19869</v>
      </c>
      <c r="F5923" s="4" t="s">
        <v>37</v>
      </c>
      <c r="G5923" s="4" t="s">
        <v>51</v>
      </c>
      <c r="J5923" s="4" t="s">
        <v>110</v>
      </c>
      <c r="K5923" s="4" t="s">
        <v>2128</v>
      </c>
      <c r="L5923" s="4" t="s">
        <v>2129</v>
      </c>
      <c r="M5923" s="4" t="s">
        <v>2130</v>
      </c>
      <c r="N5923" s="4" t="s">
        <v>1880</v>
      </c>
      <c r="O5923" s="4">
        <v>1</v>
      </c>
      <c r="P5923" s="4" t="s">
        <v>55</v>
      </c>
      <c r="Q5923" s="4">
        <v>25.98</v>
      </c>
      <c r="Y5923" s="4" t="s">
        <v>21895</v>
      </c>
      <c r="Z5923" s="4" t="s">
        <v>3251</v>
      </c>
      <c r="AA5923" s="4" t="s">
        <v>23226</v>
      </c>
      <c r="AB5923" s="4" t="s">
        <v>58</v>
      </c>
      <c r="AD5923" s="4" t="b">
        <v>0</v>
      </c>
      <c r="AG5923" s="11">
        <f t="shared" si="92"/>
        <v>43335</v>
      </c>
    </row>
    <row r="5924" s="4" customFormat="1" spans="1:33">
      <c r="A5924" s="4" t="s">
        <v>23227</v>
      </c>
      <c r="B5924" s="4" t="s">
        <v>23227</v>
      </c>
      <c r="C5924" s="4" t="s">
        <v>23228</v>
      </c>
      <c r="D5924" s="4" t="s">
        <v>23229</v>
      </c>
      <c r="E5924" s="4" t="s">
        <v>36</v>
      </c>
      <c r="F5924" s="4" t="s">
        <v>37</v>
      </c>
      <c r="G5924" s="4" t="s">
        <v>51</v>
      </c>
      <c r="J5924" s="4" t="s">
        <v>39</v>
      </c>
      <c r="K5924" s="4" t="s">
        <v>1188</v>
      </c>
      <c r="L5924" s="4" t="s">
        <v>1189</v>
      </c>
      <c r="M5924" s="4" t="s">
        <v>1190</v>
      </c>
      <c r="N5924" s="4" t="s">
        <v>36</v>
      </c>
      <c r="O5924" s="4">
        <v>1</v>
      </c>
      <c r="P5924" s="4" t="s">
        <v>55</v>
      </c>
      <c r="Q5924" s="4">
        <v>23.98</v>
      </c>
      <c r="Y5924" s="4" t="s">
        <v>4070</v>
      </c>
      <c r="Z5924" s="4" t="s">
        <v>115</v>
      </c>
      <c r="AA5924" s="4" t="s">
        <v>23230</v>
      </c>
      <c r="AB5924" s="4" t="s">
        <v>58</v>
      </c>
      <c r="AD5924" s="4" t="b">
        <v>0</v>
      </c>
      <c r="AG5924" s="11">
        <f t="shared" si="92"/>
        <v>43335</v>
      </c>
    </row>
    <row r="5925" s="4" customFormat="1" spans="1:33">
      <c r="A5925" s="4" t="s">
        <v>23231</v>
      </c>
      <c r="B5925" s="4" t="s">
        <v>23231</v>
      </c>
      <c r="C5925" s="4" t="s">
        <v>23232</v>
      </c>
      <c r="D5925" s="4" t="s">
        <v>23233</v>
      </c>
      <c r="E5925" s="4" t="s">
        <v>36</v>
      </c>
      <c r="F5925" s="4" t="s">
        <v>37</v>
      </c>
      <c r="G5925" s="4" t="s">
        <v>51</v>
      </c>
      <c r="J5925" s="4" t="s">
        <v>39</v>
      </c>
      <c r="K5925" s="4" t="s">
        <v>12620</v>
      </c>
      <c r="L5925" s="4" t="s">
        <v>12621</v>
      </c>
      <c r="M5925" s="4" t="s">
        <v>12622</v>
      </c>
      <c r="N5925" s="4" t="s">
        <v>36</v>
      </c>
      <c r="O5925" s="4">
        <v>1</v>
      </c>
      <c r="P5925" s="4" t="s">
        <v>55</v>
      </c>
      <c r="Q5925" s="4">
        <v>23.98</v>
      </c>
      <c r="Y5925" s="4" t="s">
        <v>4736</v>
      </c>
      <c r="Z5925" s="4" t="s">
        <v>138</v>
      </c>
      <c r="AA5925" s="4" t="s">
        <v>19435</v>
      </c>
      <c r="AB5925" s="4" t="s">
        <v>58</v>
      </c>
      <c r="AD5925" s="4" t="b">
        <v>0</v>
      </c>
      <c r="AG5925" s="11">
        <f t="shared" si="92"/>
        <v>43335</v>
      </c>
    </row>
    <row r="5926" s="4" customFormat="1" spans="1:33">
      <c r="A5926" s="4" t="s">
        <v>23231</v>
      </c>
      <c r="B5926" s="4" t="s">
        <v>23231</v>
      </c>
      <c r="C5926" s="4" t="s">
        <v>23232</v>
      </c>
      <c r="D5926" s="4" t="s">
        <v>23233</v>
      </c>
      <c r="E5926" s="4" t="s">
        <v>36</v>
      </c>
      <c r="F5926" s="4" t="s">
        <v>37</v>
      </c>
      <c r="G5926" s="4" t="s">
        <v>51</v>
      </c>
      <c r="J5926" s="4" t="s">
        <v>39</v>
      </c>
      <c r="K5926" s="4" t="s">
        <v>809</v>
      </c>
      <c r="L5926" s="4" t="s">
        <v>810</v>
      </c>
      <c r="M5926" s="4" t="s">
        <v>811</v>
      </c>
      <c r="N5926" s="4" t="s">
        <v>36</v>
      </c>
      <c r="O5926" s="4">
        <v>1</v>
      </c>
      <c r="P5926" s="4" t="s">
        <v>55</v>
      </c>
      <c r="Q5926" s="4">
        <v>23.98</v>
      </c>
      <c r="Y5926" s="4" t="s">
        <v>4736</v>
      </c>
      <c r="Z5926" s="4" t="s">
        <v>138</v>
      </c>
      <c r="AA5926" s="4" t="s">
        <v>19435</v>
      </c>
      <c r="AB5926" s="4" t="s">
        <v>58</v>
      </c>
      <c r="AD5926" s="4" t="b">
        <v>0</v>
      </c>
      <c r="AG5926" s="11">
        <f t="shared" si="92"/>
        <v>43335</v>
      </c>
    </row>
    <row r="5927" s="4" customFormat="1" spans="1:33">
      <c r="A5927" s="4" t="s">
        <v>23231</v>
      </c>
      <c r="B5927" s="4" t="s">
        <v>23231</v>
      </c>
      <c r="C5927" s="4" t="s">
        <v>23232</v>
      </c>
      <c r="D5927" s="4" t="s">
        <v>23233</v>
      </c>
      <c r="E5927" s="4" t="s">
        <v>36</v>
      </c>
      <c r="F5927" s="4" t="s">
        <v>37</v>
      </c>
      <c r="G5927" s="4" t="s">
        <v>51</v>
      </c>
      <c r="J5927" s="4" t="s">
        <v>39</v>
      </c>
      <c r="K5927" s="4" t="s">
        <v>933</v>
      </c>
      <c r="L5927" s="4" t="s">
        <v>934</v>
      </c>
      <c r="M5927" s="4" t="s">
        <v>935</v>
      </c>
      <c r="N5927" s="4" t="s">
        <v>36</v>
      </c>
      <c r="O5927" s="4">
        <v>1</v>
      </c>
      <c r="P5927" s="4" t="s">
        <v>55</v>
      </c>
      <c r="Q5927" s="4">
        <v>23.98</v>
      </c>
      <c r="Y5927" s="4" t="s">
        <v>4736</v>
      </c>
      <c r="Z5927" s="4" t="s">
        <v>138</v>
      </c>
      <c r="AA5927" s="4" t="s">
        <v>19435</v>
      </c>
      <c r="AB5927" s="4" t="s">
        <v>58</v>
      </c>
      <c r="AD5927" s="4" t="b">
        <v>0</v>
      </c>
      <c r="AG5927" s="11">
        <f t="shared" si="92"/>
        <v>43335</v>
      </c>
    </row>
    <row r="5928" s="4" customFormat="1" spans="1:33">
      <c r="A5928" s="4" t="s">
        <v>23231</v>
      </c>
      <c r="B5928" s="4" t="s">
        <v>23231</v>
      </c>
      <c r="C5928" s="4" t="s">
        <v>23232</v>
      </c>
      <c r="D5928" s="4" t="s">
        <v>23233</v>
      </c>
      <c r="E5928" s="4" t="s">
        <v>36</v>
      </c>
      <c r="F5928" s="4" t="s">
        <v>37</v>
      </c>
      <c r="G5928" s="4" t="s">
        <v>51</v>
      </c>
      <c r="J5928" s="4" t="s">
        <v>39</v>
      </c>
      <c r="K5928" s="4" t="s">
        <v>5791</v>
      </c>
      <c r="L5928" s="4" t="s">
        <v>18351</v>
      </c>
      <c r="M5928" s="4" t="s">
        <v>18352</v>
      </c>
      <c r="N5928" s="4" t="s">
        <v>36</v>
      </c>
      <c r="O5928" s="4">
        <v>1</v>
      </c>
      <c r="P5928" s="4" t="s">
        <v>55</v>
      </c>
      <c r="Q5928" s="4">
        <v>23.99</v>
      </c>
      <c r="Y5928" s="4" t="s">
        <v>4736</v>
      </c>
      <c r="Z5928" s="4" t="s">
        <v>138</v>
      </c>
      <c r="AA5928" s="4" t="s">
        <v>19435</v>
      </c>
      <c r="AB5928" s="4" t="s">
        <v>58</v>
      </c>
      <c r="AD5928" s="4" t="b">
        <v>0</v>
      </c>
      <c r="AG5928" s="11">
        <f t="shared" si="92"/>
        <v>43335</v>
      </c>
    </row>
    <row r="5929" s="4" customFormat="1" spans="1:33">
      <c r="A5929" s="4" t="s">
        <v>23234</v>
      </c>
      <c r="B5929" s="4" t="s">
        <v>23234</v>
      </c>
      <c r="C5929" s="4" t="s">
        <v>23235</v>
      </c>
      <c r="D5929" s="4" t="s">
        <v>23236</v>
      </c>
      <c r="E5929" s="4" t="s">
        <v>36</v>
      </c>
      <c r="F5929" s="4" t="s">
        <v>37</v>
      </c>
      <c r="G5929" s="4" t="s">
        <v>51</v>
      </c>
      <c r="J5929" s="4" t="s">
        <v>39</v>
      </c>
      <c r="K5929" s="4" t="s">
        <v>1564</v>
      </c>
      <c r="L5929" s="4" t="s">
        <v>1565</v>
      </c>
      <c r="M5929" s="4" t="s">
        <v>1566</v>
      </c>
      <c r="N5929" s="4" t="s">
        <v>36</v>
      </c>
      <c r="O5929" s="4">
        <v>1</v>
      </c>
      <c r="P5929" s="4" t="s">
        <v>55</v>
      </c>
      <c r="Q5929" s="4">
        <v>21.98</v>
      </c>
      <c r="Y5929" s="4" t="s">
        <v>10946</v>
      </c>
      <c r="Z5929" s="4" t="s">
        <v>368</v>
      </c>
      <c r="AA5929" s="4" t="s">
        <v>23237</v>
      </c>
      <c r="AB5929" s="4" t="s">
        <v>58</v>
      </c>
      <c r="AD5929" s="4" t="b">
        <v>0</v>
      </c>
      <c r="AG5929" s="11">
        <f t="shared" si="92"/>
        <v>43335</v>
      </c>
    </row>
    <row r="5930" s="4" customFormat="1" spans="1:33">
      <c r="A5930" s="4" t="s">
        <v>23238</v>
      </c>
      <c r="B5930" s="4" t="s">
        <v>23238</v>
      </c>
      <c r="C5930" s="4" t="s">
        <v>23239</v>
      </c>
      <c r="D5930" s="4" t="s">
        <v>23240</v>
      </c>
      <c r="E5930" s="4" t="s">
        <v>19869</v>
      </c>
      <c r="F5930" s="4" t="s">
        <v>37</v>
      </c>
      <c r="G5930" s="4" t="s">
        <v>51</v>
      </c>
      <c r="J5930" s="4" t="s">
        <v>110</v>
      </c>
      <c r="K5930" s="4" t="s">
        <v>14595</v>
      </c>
      <c r="L5930" s="4" t="s">
        <v>14596</v>
      </c>
      <c r="M5930" s="4" t="s">
        <v>14592</v>
      </c>
      <c r="N5930" s="4" t="s">
        <v>1880</v>
      </c>
      <c r="O5930" s="4">
        <v>1</v>
      </c>
      <c r="P5930" s="4" t="s">
        <v>55</v>
      </c>
      <c r="Q5930" s="4">
        <v>22.98</v>
      </c>
      <c r="Y5930" s="4" t="s">
        <v>4652</v>
      </c>
      <c r="Z5930" s="4" t="s">
        <v>47</v>
      </c>
      <c r="AA5930" s="4" t="s">
        <v>23241</v>
      </c>
      <c r="AB5930" s="4" t="s">
        <v>58</v>
      </c>
      <c r="AC5930" s="4" t="s">
        <v>915</v>
      </c>
      <c r="AD5930" s="4" t="b">
        <v>0</v>
      </c>
      <c r="AG5930" s="11">
        <f t="shared" si="92"/>
        <v>43335</v>
      </c>
    </row>
    <row r="5931" s="4" customFormat="1" spans="1:33">
      <c r="A5931" s="4" t="s">
        <v>23242</v>
      </c>
      <c r="B5931" s="4" t="s">
        <v>23242</v>
      </c>
      <c r="C5931" s="4" t="s">
        <v>23243</v>
      </c>
      <c r="D5931" s="4" t="s">
        <v>23244</v>
      </c>
      <c r="E5931" s="4" t="s">
        <v>36</v>
      </c>
      <c r="F5931" s="4" t="s">
        <v>37</v>
      </c>
      <c r="G5931" s="4" t="s">
        <v>51</v>
      </c>
      <c r="J5931" s="4" t="s">
        <v>39</v>
      </c>
      <c r="K5931" s="4" t="s">
        <v>3071</v>
      </c>
      <c r="L5931" s="4" t="s">
        <v>3072</v>
      </c>
      <c r="M5931" s="4" t="s">
        <v>3073</v>
      </c>
      <c r="N5931" s="4" t="s">
        <v>36</v>
      </c>
      <c r="O5931" s="4">
        <v>1</v>
      </c>
      <c r="P5931" s="4" t="s">
        <v>55</v>
      </c>
      <c r="Q5931" s="4">
        <v>22.98</v>
      </c>
      <c r="Y5931" s="4" t="s">
        <v>23245</v>
      </c>
      <c r="Z5931" s="4" t="s">
        <v>738</v>
      </c>
      <c r="AA5931" s="4">
        <v>97322</v>
      </c>
      <c r="AB5931" s="4" t="s">
        <v>58</v>
      </c>
      <c r="AD5931" s="4" t="b">
        <v>0</v>
      </c>
      <c r="AG5931" s="11">
        <f t="shared" si="92"/>
        <v>43335</v>
      </c>
    </row>
    <row r="5932" s="4" customFormat="1" spans="1:33">
      <c r="A5932" s="4" t="s">
        <v>23246</v>
      </c>
      <c r="B5932" s="4" t="s">
        <v>23246</v>
      </c>
      <c r="C5932" s="4" t="s">
        <v>23247</v>
      </c>
      <c r="D5932" s="4" t="s">
        <v>23248</v>
      </c>
      <c r="E5932" s="4" t="s">
        <v>36</v>
      </c>
      <c r="F5932" s="4" t="s">
        <v>37</v>
      </c>
      <c r="G5932" s="4" t="s">
        <v>51</v>
      </c>
      <c r="J5932" s="4" t="s">
        <v>39</v>
      </c>
      <c r="K5932" s="4" t="s">
        <v>2036</v>
      </c>
      <c r="L5932" s="4" t="s">
        <v>10016</v>
      </c>
      <c r="M5932" s="4" t="s">
        <v>2038</v>
      </c>
      <c r="N5932" s="4" t="s">
        <v>36</v>
      </c>
      <c r="O5932" s="4">
        <v>1</v>
      </c>
      <c r="P5932" s="4" t="s">
        <v>55</v>
      </c>
      <c r="Q5932" s="4">
        <v>23.98</v>
      </c>
      <c r="Y5932" s="4" t="s">
        <v>23249</v>
      </c>
      <c r="Z5932" s="4" t="s">
        <v>784</v>
      </c>
      <c r="AA5932" s="4" t="s">
        <v>23250</v>
      </c>
      <c r="AB5932" s="4" t="s">
        <v>58</v>
      </c>
      <c r="AD5932" s="4" t="b">
        <v>0</v>
      </c>
      <c r="AG5932" s="11">
        <f t="shared" si="92"/>
        <v>43335</v>
      </c>
    </row>
    <row r="5933" s="4" customFormat="1" spans="1:33">
      <c r="A5933" s="4" t="s">
        <v>23251</v>
      </c>
      <c r="B5933" s="4" t="s">
        <v>23251</v>
      </c>
      <c r="C5933" s="4" t="s">
        <v>23252</v>
      </c>
      <c r="D5933" s="4" t="s">
        <v>23253</v>
      </c>
      <c r="E5933" s="4" t="s">
        <v>36</v>
      </c>
      <c r="F5933" s="4" t="s">
        <v>37</v>
      </c>
      <c r="G5933" s="4" t="s">
        <v>51</v>
      </c>
      <c r="J5933" s="4" t="s">
        <v>39</v>
      </c>
      <c r="K5933" s="4" t="s">
        <v>3474</v>
      </c>
      <c r="L5933" s="4" t="s">
        <v>3475</v>
      </c>
      <c r="M5933" s="4" t="s">
        <v>3476</v>
      </c>
      <c r="N5933" s="4" t="s">
        <v>36</v>
      </c>
      <c r="O5933" s="4">
        <v>1</v>
      </c>
      <c r="P5933" s="4" t="s">
        <v>55</v>
      </c>
      <c r="Q5933" s="4">
        <v>23.98</v>
      </c>
      <c r="Y5933" s="4" t="s">
        <v>23254</v>
      </c>
      <c r="Z5933" s="4" t="s">
        <v>2105</v>
      </c>
      <c r="AA5933" s="4">
        <v>91601</v>
      </c>
      <c r="AB5933" s="4" t="s">
        <v>58</v>
      </c>
      <c r="AD5933" s="4" t="b">
        <v>0</v>
      </c>
      <c r="AG5933" s="11">
        <f t="shared" si="92"/>
        <v>43335</v>
      </c>
    </row>
    <row r="5934" s="4" customFormat="1" spans="1:33">
      <c r="A5934" s="4" t="s">
        <v>23255</v>
      </c>
      <c r="B5934" s="4" t="s">
        <v>23255</v>
      </c>
      <c r="C5934" s="4" t="s">
        <v>23256</v>
      </c>
      <c r="D5934" s="4" t="s">
        <v>23257</v>
      </c>
      <c r="E5934" s="4" t="s">
        <v>36</v>
      </c>
      <c r="F5934" s="4" t="s">
        <v>37</v>
      </c>
      <c r="G5934" s="4" t="s">
        <v>51</v>
      </c>
      <c r="J5934" s="4" t="s">
        <v>39</v>
      </c>
      <c r="K5934" s="4" t="s">
        <v>10256</v>
      </c>
      <c r="L5934" s="4" t="s">
        <v>10257</v>
      </c>
      <c r="M5934" s="4" t="s">
        <v>10258</v>
      </c>
      <c r="N5934" s="4" t="s">
        <v>36</v>
      </c>
      <c r="O5934" s="4">
        <v>1</v>
      </c>
      <c r="P5934" s="4" t="s">
        <v>55</v>
      </c>
      <c r="Q5934" s="4">
        <v>22.98</v>
      </c>
      <c r="Y5934" s="4" t="s">
        <v>7263</v>
      </c>
      <c r="Z5934" s="4" t="s">
        <v>1046</v>
      </c>
      <c r="AA5934" s="4" t="s">
        <v>23258</v>
      </c>
      <c r="AB5934" s="4" t="s">
        <v>58</v>
      </c>
      <c r="AD5934" s="4" t="b">
        <v>0</v>
      </c>
      <c r="AG5934" s="11">
        <f t="shared" si="92"/>
        <v>43335</v>
      </c>
    </row>
    <row r="5935" s="4" customFormat="1" spans="1:33">
      <c r="A5935" s="4" t="s">
        <v>23259</v>
      </c>
      <c r="B5935" s="4" t="s">
        <v>23259</v>
      </c>
      <c r="C5935" s="4" t="s">
        <v>23260</v>
      </c>
      <c r="D5935" s="4" t="s">
        <v>23261</v>
      </c>
      <c r="E5935" s="4" t="s">
        <v>36</v>
      </c>
      <c r="F5935" s="4" t="s">
        <v>37</v>
      </c>
      <c r="G5935" s="4" t="s">
        <v>51</v>
      </c>
      <c r="J5935" s="4" t="s">
        <v>39</v>
      </c>
      <c r="K5935" s="4" t="s">
        <v>2899</v>
      </c>
      <c r="L5935" s="4" t="s">
        <v>2900</v>
      </c>
      <c r="M5935" s="4" t="s">
        <v>2901</v>
      </c>
      <c r="N5935" s="4" t="s">
        <v>36</v>
      </c>
      <c r="O5935" s="4">
        <v>1</v>
      </c>
      <c r="P5935" s="4" t="s">
        <v>55</v>
      </c>
      <c r="Q5935" s="4">
        <v>22.98</v>
      </c>
      <c r="Y5935" s="4" t="s">
        <v>18315</v>
      </c>
      <c r="Z5935" s="4" t="s">
        <v>72</v>
      </c>
      <c r="AA5935" s="4" t="s">
        <v>23262</v>
      </c>
      <c r="AB5935" s="4" t="s">
        <v>58</v>
      </c>
      <c r="AD5935" s="4" t="b">
        <v>0</v>
      </c>
      <c r="AG5935" s="11">
        <f t="shared" si="92"/>
        <v>43335</v>
      </c>
    </row>
    <row r="5936" s="4" customFormat="1" spans="1:33">
      <c r="A5936" s="4" t="s">
        <v>23263</v>
      </c>
      <c r="B5936" s="4" t="s">
        <v>23263</v>
      </c>
      <c r="C5936" s="4" t="s">
        <v>23264</v>
      </c>
      <c r="D5936" s="4" t="s">
        <v>23265</v>
      </c>
      <c r="E5936" s="4" t="s">
        <v>36</v>
      </c>
      <c r="F5936" s="4" t="s">
        <v>37</v>
      </c>
      <c r="G5936" s="4" t="s">
        <v>51</v>
      </c>
      <c r="J5936" s="4" t="s">
        <v>39</v>
      </c>
      <c r="K5936" s="4" t="s">
        <v>2482</v>
      </c>
      <c r="L5936" s="4" t="s">
        <v>2483</v>
      </c>
      <c r="M5936" s="4" t="s">
        <v>2484</v>
      </c>
      <c r="N5936" s="4" t="s">
        <v>36</v>
      </c>
      <c r="O5936" s="4">
        <v>1</v>
      </c>
      <c r="P5936" s="4" t="s">
        <v>55</v>
      </c>
      <c r="Q5936" s="4">
        <v>23.99</v>
      </c>
      <c r="Y5936" s="4" t="s">
        <v>8726</v>
      </c>
      <c r="Z5936" s="4" t="s">
        <v>1931</v>
      </c>
      <c r="AA5936" s="4">
        <v>6798</v>
      </c>
      <c r="AB5936" s="4" t="s">
        <v>58</v>
      </c>
      <c r="AD5936" s="4" t="b">
        <v>0</v>
      </c>
      <c r="AG5936" s="11">
        <f t="shared" si="92"/>
        <v>43335</v>
      </c>
    </row>
    <row r="5937" s="4" customFormat="1" spans="1:33">
      <c r="A5937" s="4" t="s">
        <v>23266</v>
      </c>
      <c r="B5937" s="4" t="s">
        <v>23266</v>
      </c>
      <c r="C5937" s="4" t="s">
        <v>23267</v>
      </c>
      <c r="D5937" s="4" t="s">
        <v>23268</v>
      </c>
      <c r="E5937" s="4" t="s">
        <v>36</v>
      </c>
      <c r="F5937" s="4" t="s">
        <v>37</v>
      </c>
      <c r="G5937" s="4" t="s">
        <v>51</v>
      </c>
      <c r="J5937" s="4" t="s">
        <v>39</v>
      </c>
      <c r="K5937" s="4" t="s">
        <v>6891</v>
      </c>
      <c r="L5937" s="4" t="s">
        <v>6892</v>
      </c>
      <c r="M5937" s="4" t="s">
        <v>6893</v>
      </c>
      <c r="N5937" s="4" t="s">
        <v>36</v>
      </c>
      <c r="O5937" s="4">
        <v>1</v>
      </c>
      <c r="P5937" s="4" t="s">
        <v>55</v>
      </c>
      <c r="Q5937" s="4">
        <v>22.98</v>
      </c>
      <c r="Y5937" s="4" t="s">
        <v>23269</v>
      </c>
      <c r="Z5937" s="4" t="s">
        <v>407</v>
      </c>
      <c r="AA5937" s="4" t="s">
        <v>23270</v>
      </c>
      <c r="AB5937" s="4" t="s">
        <v>58</v>
      </c>
      <c r="AD5937" s="4" t="b">
        <v>0</v>
      </c>
      <c r="AG5937" s="11">
        <f t="shared" si="92"/>
        <v>43335</v>
      </c>
    </row>
    <row r="5938" s="4" customFormat="1" spans="1:33">
      <c r="A5938" s="4" t="s">
        <v>23271</v>
      </c>
      <c r="B5938" s="4" t="s">
        <v>23271</v>
      </c>
      <c r="C5938" s="4" t="s">
        <v>23272</v>
      </c>
      <c r="D5938" s="4" t="s">
        <v>23273</v>
      </c>
      <c r="E5938" s="4" t="s">
        <v>36</v>
      </c>
      <c r="F5938" s="4" t="s">
        <v>37</v>
      </c>
      <c r="G5938" s="4" t="s">
        <v>51</v>
      </c>
      <c r="J5938" s="4" t="s">
        <v>39</v>
      </c>
      <c r="K5938" s="4" t="s">
        <v>4451</v>
      </c>
      <c r="L5938" s="4" t="s">
        <v>4452</v>
      </c>
      <c r="M5938" s="4" t="s">
        <v>4453</v>
      </c>
      <c r="N5938" s="4" t="s">
        <v>36</v>
      </c>
      <c r="O5938" s="4">
        <v>1</v>
      </c>
      <c r="P5938" s="4" t="s">
        <v>55</v>
      </c>
      <c r="Q5938" s="4">
        <v>22.98</v>
      </c>
      <c r="Y5938" s="4" t="s">
        <v>23274</v>
      </c>
      <c r="Z5938" s="4" t="s">
        <v>258</v>
      </c>
      <c r="AA5938" s="4" t="s">
        <v>23275</v>
      </c>
      <c r="AB5938" s="4" t="s">
        <v>58</v>
      </c>
      <c r="AD5938" s="4" t="b">
        <v>0</v>
      </c>
      <c r="AG5938" s="11">
        <f t="shared" si="92"/>
        <v>43335</v>
      </c>
    </row>
    <row r="5939" s="4" customFormat="1" spans="1:33">
      <c r="A5939" s="4" t="s">
        <v>23271</v>
      </c>
      <c r="B5939" s="4" t="s">
        <v>23271</v>
      </c>
      <c r="C5939" s="4" t="s">
        <v>23272</v>
      </c>
      <c r="D5939" s="4" t="s">
        <v>23273</v>
      </c>
      <c r="E5939" s="4" t="s">
        <v>36</v>
      </c>
      <c r="F5939" s="4" t="s">
        <v>37</v>
      </c>
      <c r="G5939" s="4" t="s">
        <v>51</v>
      </c>
      <c r="J5939" s="4" t="s">
        <v>39</v>
      </c>
      <c r="K5939" s="4" t="s">
        <v>14720</v>
      </c>
      <c r="L5939" s="4" t="s">
        <v>3408</v>
      </c>
      <c r="M5939" s="4" t="s">
        <v>3409</v>
      </c>
      <c r="N5939" s="4" t="s">
        <v>36</v>
      </c>
      <c r="O5939" s="4">
        <v>1</v>
      </c>
      <c r="P5939" s="4" t="s">
        <v>55</v>
      </c>
      <c r="Q5939" s="4">
        <v>16.98</v>
      </c>
      <c r="Y5939" s="4" t="s">
        <v>23274</v>
      </c>
      <c r="Z5939" s="4" t="s">
        <v>258</v>
      </c>
      <c r="AA5939" s="4" t="s">
        <v>23275</v>
      </c>
      <c r="AB5939" s="4" t="s">
        <v>58</v>
      </c>
      <c r="AD5939" s="4" t="b">
        <v>0</v>
      </c>
      <c r="AG5939" s="11">
        <f t="shared" si="92"/>
        <v>43335</v>
      </c>
    </row>
    <row r="5940" s="4" customFormat="1" spans="1:33">
      <c r="A5940" s="4" t="s">
        <v>23271</v>
      </c>
      <c r="B5940" s="4" t="s">
        <v>23271</v>
      </c>
      <c r="C5940" s="4" t="s">
        <v>23272</v>
      </c>
      <c r="D5940" s="4" t="s">
        <v>23273</v>
      </c>
      <c r="E5940" s="4" t="s">
        <v>36</v>
      </c>
      <c r="F5940" s="4" t="s">
        <v>37</v>
      </c>
      <c r="G5940" s="4" t="s">
        <v>51</v>
      </c>
      <c r="J5940" s="4" t="s">
        <v>39</v>
      </c>
      <c r="K5940" s="4" t="s">
        <v>8451</v>
      </c>
      <c r="L5940" s="4" t="s">
        <v>8452</v>
      </c>
      <c r="M5940" s="4" t="s">
        <v>8453</v>
      </c>
      <c r="N5940" s="4" t="s">
        <v>36</v>
      </c>
      <c r="O5940" s="4">
        <v>1</v>
      </c>
      <c r="P5940" s="4" t="s">
        <v>55</v>
      </c>
      <c r="Q5940" s="4">
        <v>22.98</v>
      </c>
      <c r="Y5940" s="4" t="s">
        <v>23274</v>
      </c>
      <c r="Z5940" s="4" t="s">
        <v>258</v>
      </c>
      <c r="AA5940" s="4" t="s">
        <v>23275</v>
      </c>
      <c r="AB5940" s="4" t="s">
        <v>58</v>
      </c>
      <c r="AD5940" s="4" t="b">
        <v>0</v>
      </c>
      <c r="AG5940" s="11">
        <f t="shared" si="92"/>
        <v>43335</v>
      </c>
    </row>
    <row r="5941" s="4" customFormat="1" spans="1:33">
      <c r="A5941" s="4" t="s">
        <v>23276</v>
      </c>
      <c r="B5941" s="4" t="s">
        <v>23276</v>
      </c>
      <c r="C5941" s="4" t="s">
        <v>23277</v>
      </c>
      <c r="D5941" s="4" t="s">
        <v>23278</v>
      </c>
      <c r="E5941" s="4" t="s">
        <v>36</v>
      </c>
      <c r="F5941" s="4" t="s">
        <v>37</v>
      </c>
      <c r="G5941" s="4" t="s">
        <v>51</v>
      </c>
      <c r="J5941" s="4" t="s">
        <v>39</v>
      </c>
      <c r="K5941" s="4" t="s">
        <v>3274</v>
      </c>
      <c r="L5941" s="4" t="s">
        <v>3275</v>
      </c>
      <c r="M5941" s="4" t="s">
        <v>3276</v>
      </c>
      <c r="N5941" s="4" t="s">
        <v>36</v>
      </c>
      <c r="O5941" s="4">
        <v>1</v>
      </c>
      <c r="P5941" s="4" t="s">
        <v>55</v>
      </c>
      <c r="Q5941" s="4">
        <v>22.98</v>
      </c>
      <c r="Y5941" s="4" t="s">
        <v>23279</v>
      </c>
      <c r="Z5941" s="4" t="s">
        <v>1931</v>
      </c>
      <c r="AA5941" s="4" t="s">
        <v>23280</v>
      </c>
      <c r="AB5941" s="4" t="s">
        <v>58</v>
      </c>
      <c r="AD5941" s="4" t="b">
        <v>0</v>
      </c>
      <c r="AG5941" s="11">
        <f t="shared" si="92"/>
        <v>43335</v>
      </c>
    </row>
    <row r="5942" s="4" customFormat="1" spans="1:33">
      <c r="A5942" s="4" t="s">
        <v>23281</v>
      </c>
      <c r="B5942" s="4" t="s">
        <v>23281</v>
      </c>
      <c r="C5942" s="4" t="s">
        <v>23282</v>
      </c>
      <c r="D5942" s="4" t="s">
        <v>23283</v>
      </c>
      <c r="E5942" s="4" t="s">
        <v>36</v>
      </c>
      <c r="F5942" s="4" t="s">
        <v>37</v>
      </c>
      <c r="G5942" s="4" t="s">
        <v>51</v>
      </c>
      <c r="J5942" s="4" t="s">
        <v>39</v>
      </c>
      <c r="K5942" s="4" t="s">
        <v>23284</v>
      </c>
      <c r="L5942" s="4" t="s">
        <v>23285</v>
      </c>
      <c r="M5942" s="4" t="s">
        <v>23286</v>
      </c>
      <c r="N5942" s="4" t="s">
        <v>36</v>
      </c>
      <c r="O5942" s="4">
        <v>1</v>
      </c>
      <c r="P5942" s="4" t="s">
        <v>55</v>
      </c>
      <c r="Q5942" s="4">
        <v>22.98</v>
      </c>
      <c r="Y5942" s="4" t="s">
        <v>3339</v>
      </c>
      <c r="Z5942" s="4" t="s">
        <v>47</v>
      </c>
      <c r="AA5942" s="4" t="s">
        <v>23287</v>
      </c>
      <c r="AB5942" s="4" t="s">
        <v>58</v>
      </c>
      <c r="AD5942" s="4" t="b">
        <v>0</v>
      </c>
      <c r="AG5942" s="11">
        <f t="shared" si="92"/>
        <v>43335</v>
      </c>
    </row>
    <row r="5943" s="4" customFormat="1" spans="1:33">
      <c r="A5943" s="4" t="s">
        <v>23288</v>
      </c>
      <c r="B5943" s="4" t="s">
        <v>23288</v>
      </c>
      <c r="C5943" s="4" t="s">
        <v>23289</v>
      </c>
      <c r="D5943" s="4" t="s">
        <v>23290</v>
      </c>
      <c r="E5943" s="4" t="s">
        <v>161</v>
      </c>
      <c r="F5943" s="4" t="s">
        <v>37</v>
      </c>
      <c r="G5943" s="4" t="s">
        <v>51</v>
      </c>
      <c r="J5943" s="4" t="s">
        <v>188</v>
      </c>
      <c r="K5943" s="4" t="s">
        <v>1838</v>
      </c>
      <c r="L5943" s="4" t="s">
        <v>1839</v>
      </c>
      <c r="M5943" s="4" t="s">
        <v>1840</v>
      </c>
      <c r="N5943" s="4" t="s">
        <v>161</v>
      </c>
      <c r="O5943" s="4">
        <v>0</v>
      </c>
      <c r="Y5943" s="4" t="s">
        <v>23291</v>
      </c>
      <c r="Z5943" s="4" t="s">
        <v>4924</v>
      </c>
      <c r="AA5943" s="4">
        <v>80549</v>
      </c>
      <c r="AB5943" s="4" t="s">
        <v>58</v>
      </c>
      <c r="AD5943" s="4" t="b">
        <v>0</v>
      </c>
      <c r="AG5943" s="11">
        <f t="shared" si="92"/>
        <v>43335</v>
      </c>
    </row>
    <row r="5944" s="4" customFormat="1" spans="1:33">
      <c r="A5944" s="4" t="s">
        <v>23292</v>
      </c>
      <c r="B5944" s="4" t="s">
        <v>23292</v>
      </c>
      <c r="C5944" s="4" t="s">
        <v>23293</v>
      </c>
      <c r="D5944" s="4" t="s">
        <v>23294</v>
      </c>
      <c r="E5944" s="4" t="s">
        <v>36</v>
      </c>
      <c r="F5944" s="4" t="s">
        <v>37</v>
      </c>
      <c r="G5944" s="4" t="s">
        <v>51</v>
      </c>
      <c r="J5944" s="4" t="s">
        <v>39</v>
      </c>
      <c r="K5944" s="4" t="s">
        <v>162</v>
      </c>
      <c r="L5944" s="4" t="s">
        <v>163</v>
      </c>
      <c r="M5944" s="4" t="s">
        <v>164</v>
      </c>
      <c r="N5944" s="4" t="s">
        <v>36</v>
      </c>
      <c r="O5944" s="4">
        <v>1</v>
      </c>
      <c r="P5944" s="4" t="s">
        <v>55</v>
      </c>
      <c r="Q5944" s="4">
        <v>22.98</v>
      </c>
      <c r="Y5944" s="4" t="s">
        <v>23295</v>
      </c>
      <c r="Z5944" s="4" t="s">
        <v>1608</v>
      </c>
      <c r="AA5944" s="4" t="s">
        <v>23296</v>
      </c>
      <c r="AB5944" s="4" t="s">
        <v>58</v>
      </c>
      <c r="AD5944" s="4" t="b">
        <v>0</v>
      </c>
      <c r="AG5944" s="11">
        <f t="shared" si="92"/>
        <v>43335</v>
      </c>
    </row>
    <row r="5945" s="4" customFormat="1" spans="1:33">
      <c r="A5945" s="4" t="s">
        <v>23297</v>
      </c>
      <c r="B5945" s="4" t="s">
        <v>23297</v>
      </c>
      <c r="C5945" s="4" t="s">
        <v>23298</v>
      </c>
      <c r="D5945" s="4" t="s">
        <v>23299</v>
      </c>
      <c r="E5945" s="4" t="s">
        <v>36</v>
      </c>
      <c r="F5945" s="4" t="s">
        <v>37</v>
      </c>
      <c r="G5945" s="4" t="s">
        <v>51</v>
      </c>
      <c r="J5945" s="4" t="s">
        <v>39</v>
      </c>
      <c r="K5945" s="4" t="s">
        <v>2811</v>
      </c>
      <c r="L5945" s="4" t="s">
        <v>2812</v>
      </c>
      <c r="M5945" s="4" t="s">
        <v>2813</v>
      </c>
      <c r="N5945" s="4" t="s">
        <v>36</v>
      </c>
      <c r="O5945" s="4">
        <v>1</v>
      </c>
      <c r="P5945" s="4" t="s">
        <v>55</v>
      </c>
      <c r="Q5945" s="4">
        <v>23.98</v>
      </c>
      <c r="Y5945" s="4" t="s">
        <v>23300</v>
      </c>
      <c r="Z5945" s="4" t="s">
        <v>18984</v>
      </c>
      <c r="AA5945" s="4">
        <v>41091</v>
      </c>
      <c r="AB5945" s="4" t="s">
        <v>58</v>
      </c>
      <c r="AD5945" s="4" t="b">
        <v>0</v>
      </c>
      <c r="AG5945" s="11">
        <f t="shared" si="92"/>
        <v>43335</v>
      </c>
    </row>
    <row r="5946" s="4" customFormat="1" spans="1:33">
      <c r="A5946" s="4" t="s">
        <v>23301</v>
      </c>
      <c r="B5946" s="4" t="s">
        <v>23301</v>
      </c>
      <c r="C5946" s="4" t="s">
        <v>23302</v>
      </c>
      <c r="D5946" s="4" t="s">
        <v>23303</v>
      </c>
      <c r="E5946" s="4" t="s">
        <v>36</v>
      </c>
      <c r="F5946" s="4" t="s">
        <v>37</v>
      </c>
      <c r="G5946" s="4" t="s">
        <v>51</v>
      </c>
      <c r="J5946" s="4" t="s">
        <v>39</v>
      </c>
      <c r="K5946" s="4" t="s">
        <v>206</v>
      </c>
      <c r="L5946" s="4" t="s">
        <v>207</v>
      </c>
      <c r="M5946" s="4" t="s">
        <v>208</v>
      </c>
      <c r="N5946" s="4" t="s">
        <v>36</v>
      </c>
      <c r="O5946" s="4">
        <v>1</v>
      </c>
      <c r="P5946" s="4" t="s">
        <v>55</v>
      </c>
      <c r="Q5946" s="4">
        <v>23.98</v>
      </c>
      <c r="Y5946" s="4" t="s">
        <v>1667</v>
      </c>
      <c r="Z5946" s="4" t="s">
        <v>47</v>
      </c>
      <c r="AA5946" s="4" t="s">
        <v>23304</v>
      </c>
      <c r="AB5946" s="4" t="s">
        <v>58</v>
      </c>
      <c r="AD5946" s="4" t="b">
        <v>0</v>
      </c>
      <c r="AG5946" s="11">
        <f t="shared" si="92"/>
        <v>43335</v>
      </c>
    </row>
    <row r="5947" s="4" customFormat="1" spans="1:33">
      <c r="A5947" s="4" t="s">
        <v>23305</v>
      </c>
      <c r="B5947" s="4" t="s">
        <v>23305</v>
      </c>
      <c r="C5947" s="4" t="s">
        <v>23306</v>
      </c>
      <c r="D5947" s="4" t="s">
        <v>23307</v>
      </c>
      <c r="E5947" s="4" t="s">
        <v>36</v>
      </c>
      <c r="F5947" s="4" t="s">
        <v>37</v>
      </c>
      <c r="G5947" s="4" t="s">
        <v>51</v>
      </c>
      <c r="J5947" s="4" t="s">
        <v>39</v>
      </c>
      <c r="K5947" s="4" t="s">
        <v>68</v>
      </c>
      <c r="L5947" s="4" t="s">
        <v>69</v>
      </c>
      <c r="M5947" s="4" t="s">
        <v>70</v>
      </c>
      <c r="N5947" s="4" t="s">
        <v>36</v>
      </c>
      <c r="O5947" s="4">
        <v>1</v>
      </c>
      <c r="P5947" s="4" t="s">
        <v>55</v>
      </c>
      <c r="Q5947" s="4">
        <v>22.98</v>
      </c>
      <c r="Y5947" s="4" t="s">
        <v>23308</v>
      </c>
      <c r="Z5947" s="4" t="s">
        <v>156</v>
      </c>
      <c r="AA5947" s="4" t="s">
        <v>23309</v>
      </c>
      <c r="AB5947" s="4" t="s">
        <v>58</v>
      </c>
      <c r="AD5947" s="4" t="b">
        <v>0</v>
      </c>
      <c r="AG5947" s="11">
        <f t="shared" si="92"/>
        <v>43335</v>
      </c>
    </row>
    <row r="5948" s="4" customFormat="1" spans="1:33">
      <c r="A5948" s="4" t="s">
        <v>23310</v>
      </c>
      <c r="B5948" s="4" t="s">
        <v>23310</v>
      </c>
      <c r="C5948" s="4" t="s">
        <v>23311</v>
      </c>
      <c r="D5948" s="4" t="s">
        <v>23312</v>
      </c>
      <c r="E5948" s="4" t="s">
        <v>36</v>
      </c>
      <c r="F5948" s="4" t="s">
        <v>37</v>
      </c>
      <c r="G5948" s="4" t="s">
        <v>51</v>
      </c>
      <c r="J5948" s="4" t="s">
        <v>39</v>
      </c>
      <c r="K5948" s="4" t="s">
        <v>134</v>
      </c>
      <c r="L5948" s="4" t="s">
        <v>135</v>
      </c>
      <c r="M5948" s="4" t="s">
        <v>136</v>
      </c>
      <c r="N5948" s="4" t="s">
        <v>36</v>
      </c>
      <c r="O5948" s="4">
        <v>1</v>
      </c>
      <c r="P5948" s="4" t="s">
        <v>55</v>
      </c>
      <c r="Q5948" s="4">
        <v>22.98</v>
      </c>
      <c r="Y5948" s="4" t="s">
        <v>3112</v>
      </c>
      <c r="Z5948" s="4" t="s">
        <v>323</v>
      </c>
      <c r="AA5948" s="4" t="s">
        <v>23313</v>
      </c>
      <c r="AB5948" s="4" t="s">
        <v>58</v>
      </c>
      <c r="AD5948" s="4" t="b">
        <v>0</v>
      </c>
      <c r="AG5948" s="11">
        <f t="shared" si="92"/>
        <v>43335</v>
      </c>
    </row>
    <row r="5949" s="4" customFormat="1" spans="1:33">
      <c r="A5949" s="4" t="s">
        <v>23310</v>
      </c>
      <c r="B5949" s="4" t="s">
        <v>23310</v>
      </c>
      <c r="C5949" s="4" t="s">
        <v>23311</v>
      </c>
      <c r="D5949" s="4" t="s">
        <v>23312</v>
      </c>
      <c r="E5949" s="4" t="s">
        <v>36</v>
      </c>
      <c r="F5949" s="4" t="s">
        <v>37</v>
      </c>
      <c r="G5949" s="4" t="s">
        <v>51</v>
      </c>
      <c r="J5949" s="4" t="s">
        <v>39</v>
      </c>
      <c r="K5949" s="4" t="s">
        <v>11209</v>
      </c>
      <c r="L5949" s="4" t="s">
        <v>11210</v>
      </c>
      <c r="M5949" s="4" t="s">
        <v>11211</v>
      </c>
      <c r="N5949" s="4" t="s">
        <v>36</v>
      </c>
      <c r="O5949" s="4">
        <v>1</v>
      </c>
      <c r="P5949" s="4" t="s">
        <v>55</v>
      </c>
      <c r="Q5949" s="4">
        <v>22.98</v>
      </c>
      <c r="Y5949" s="4" t="s">
        <v>3112</v>
      </c>
      <c r="Z5949" s="4" t="s">
        <v>323</v>
      </c>
      <c r="AA5949" s="4" t="s">
        <v>23313</v>
      </c>
      <c r="AB5949" s="4" t="s">
        <v>58</v>
      </c>
      <c r="AD5949" s="4" t="b">
        <v>0</v>
      </c>
      <c r="AG5949" s="11">
        <f t="shared" si="92"/>
        <v>43335</v>
      </c>
    </row>
    <row r="5950" s="4" customFormat="1" spans="1:33">
      <c r="A5950" s="4" t="s">
        <v>23314</v>
      </c>
      <c r="B5950" s="4" t="s">
        <v>23314</v>
      </c>
      <c r="C5950" s="4" t="s">
        <v>23315</v>
      </c>
      <c r="D5950" s="4" t="s">
        <v>23316</v>
      </c>
      <c r="E5950" s="4" t="s">
        <v>36</v>
      </c>
      <c r="F5950" s="4" t="s">
        <v>37</v>
      </c>
      <c r="G5950" s="4" t="s">
        <v>51</v>
      </c>
      <c r="J5950" s="4" t="s">
        <v>39</v>
      </c>
      <c r="K5950" s="4" t="s">
        <v>1132</v>
      </c>
      <c r="L5950" s="4" t="s">
        <v>1133</v>
      </c>
      <c r="M5950" s="4" t="s">
        <v>1134</v>
      </c>
      <c r="N5950" s="4" t="s">
        <v>36</v>
      </c>
      <c r="O5950" s="4">
        <v>1</v>
      </c>
      <c r="P5950" s="4" t="s">
        <v>55</v>
      </c>
      <c r="Q5950" s="4">
        <v>23.98</v>
      </c>
      <c r="Y5950" s="4" t="s">
        <v>23317</v>
      </c>
      <c r="Z5950" s="4" t="s">
        <v>5170</v>
      </c>
      <c r="AA5950" s="4">
        <v>60053</v>
      </c>
      <c r="AB5950" s="4" t="s">
        <v>58</v>
      </c>
      <c r="AD5950" s="4" t="b">
        <v>0</v>
      </c>
      <c r="AG5950" s="11">
        <f t="shared" si="92"/>
        <v>43335</v>
      </c>
    </row>
    <row r="5951" s="4" customFormat="1" spans="1:33">
      <c r="A5951" s="4" t="s">
        <v>23318</v>
      </c>
      <c r="B5951" s="4" t="s">
        <v>23318</v>
      </c>
      <c r="C5951" s="4" t="s">
        <v>23319</v>
      </c>
      <c r="D5951" s="4" t="s">
        <v>23320</v>
      </c>
      <c r="E5951" s="4" t="s">
        <v>36</v>
      </c>
      <c r="F5951" s="4" t="s">
        <v>37</v>
      </c>
      <c r="G5951" s="4" t="s">
        <v>51</v>
      </c>
      <c r="J5951" s="4" t="s">
        <v>39</v>
      </c>
      <c r="K5951" s="4" t="s">
        <v>1473</v>
      </c>
      <c r="L5951" s="4" t="s">
        <v>3083</v>
      </c>
      <c r="M5951" s="4" t="s">
        <v>1475</v>
      </c>
      <c r="N5951" s="4" t="s">
        <v>36</v>
      </c>
      <c r="O5951" s="4">
        <v>1</v>
      </c>
      <c r="P5951" s="4" t="s">
        <v>55</v>
      </c>
      <c r="Q5951" s="4">
        <v>22.98</v>
      </c>
      <c r="Y5951" s="4" t="s">
        <v>1122</v>
      </c>
      <c r="Z5951" s="4" t="s">
        <v>407</v>
      </c>
      <c r="AA5951" s="4" t="s">
        <v>23321</v>
      </c>
      <c r="AB5951" s="4" t="s">
        <v>58</v>
      </c>
      <c r="AD5951" s="4" t="b">
        <v>0</v>
      </c>
      <c r="AG5951" s="11">
        <f t="shared" si="92"/>
        <v>43335</v>
      </c>
    </row>
    <row r="5952" s="4" customFormat="1" spans="1:33">
      <c r="A5952" s="4" t="s">
        <v>23322</v>
      </c>
      <c r="B5952" s="4" t="s">
        <v>23322</v>
      </c>
      <c r="C5952" s="4" t="s">
        <v>23323</v>
      </c>
      <c r="D5952" s="4" t="s">
        <v>23324</v>
      </c>
      <c r="E5952" s="4" t="s">
        <v>36</v>
      </c>
      <c r="F5952" s="4" t="s">
        <v>37</v>
      </c>
      <c r="G5952" s="4" t="s">
        <v>51</v>
      </c>
      <c r="J5952" s="4" t="s">
        <v>39</v>
      </c>
      <c r="K5952" s="4" t="s">
        <v>1281</v>
      </c>
      <c r="L5952" s="4" t="s">
        <v>1282</v>
      </c>
      <c r="M5952" s="4" t="s">
        <v>1283</v>
      </c>
      <c r="N5952" s="4" t="s">
        <v>36</v>
      </c>
      <c r="O5952" s="4">
        <v>1</v>
      </c>
      <c r="P5952" s="4" t="s">
        <v>55</v>
      </c>
      <c r="Q5952" s="4">
        <v>23.98</v>
      </c>
      <c r="Y5952" s="4" t="s">
        <v>2697</v>
      </c>
      <c r="Z5952" s="4" t="s">
        <v>311</v>
      </c>
      <c r="AA5952" s="4" t="s">
        <v>23325</v>
      </c>
      <c r="AB5952" s="4" t="s">
        <v>58</v>
      </c>
      <c r="AD5952" s="4" t="b">
        <v>0</v>
      </c>
      <c r="AG5952" s="11">
        <f t="shared" si="92"/>
        <v>43335</v>
      </c>
    </row>
    <row r="5953" s="4" customFormat="1" spans="1:33">
      <c r="A5953" s="4" t="s">
        <v>23326</v>
      </c>
      <c r="B5953" s="4" t="s">
        <v>23326</v>
      </c>
      <c r="C5953" s="4" t="s">
        <v>23327</v>
      </c>
      <c r="D5953" s="4" t="s">
        <v>23328</v>
      </c>
      <c r="E5953" s="4" t="s">
        <v>36</v>
      </c>
      <c r="F5953" s="4" t="s">
        <v>37</v>
      </c>
      <c r="G5953" s="4" t="s">
        <v>51</v>
      </c>
      <c r="J5953" s="4" t="s">
        <v>39</v>
      </c>
      <c r="K5953" s="4" t="s">
        <v>171</v>
      </c>
      <c r="L5953" s="4" t="s">
        <v>172</v>
      </c>
      <c r="M5953" s="4" t="s">
        <v>173</v>
      </c>
      <c r="N5953" s="4" t="s">
        <v>36</v>
      </c>
      <c r="O5953" s="4">
        <v>1</v>
      </c>
      <c r="P5953" s="4" t="s">
        <v>55</v>
      </c>
      <c r="Q5953" s="4">
        <v>23.98</v>
      </c>
      <c r="Y5953" s="4" t="s">
        <v>11936</v>
      </c>
      <c r="Z5953" s="4" t="s">
        <v>7268</v>
      </c>
      <c r="AA5953" s="4" t="s">
        <v>23329</v>
      </c>
      <c r="AB5953" s="4" t="s">
        <v>58</v>
      </c>
      <c r="AD5953" s="4" t="b">
        <v>0</v>
      </c>
      <c r="AG5953" s="11">
        <f t="shared" si="92"/>
        <v>43335</v>
      </c>
    </row>
    <row r="5954" s="4" customFormat="1" spans="1:33">
      <c r="A5954" s="4" t="s">
        <v>23330</v>
      </c>
      <c r="B5954" s="4" t="s">
        <v>23330</v>
      </c>
      <c r="C5954" s="4" t="s">
        <v>23331</v>
      </c>
      <c r="D5954" s="4" t="s">
        <v>23332</v>
      </c>
      <c r="E5954" s="4" t="s">
        <v>36</v>
      </c>
      <c r="F5954" s="4" t="s">
        <v>37</v>
      </c>
      <c r="G5954" s="4" t="s">
        <v>51</v>
      </c>
      <c r="J5954" s="4" t="s">
        <v>39</v>
      </c>
      <c r="K5954" s="4" t="s">
        <v>2890</v>
      </c>
      <c r="L5954" s="4" t="s">
        <v>2891</v>
      </c>
      <c r="M5954" s="4" t="s">
        <v>2892</v>
      </c>
      <c r="N5954" s="4" t="s">
        <v>36</v>
      </c>
      <c r="O5954" s="4">
        <v>1</v>
      </c>
      <c r="P5954" s="4" t="s">
        <v>55</v>
      </c>
      <c r="Q5954" s="4">
        <v>12.98</v>
      </c>
      <c r="Y5954" s="4" t="s">
        <v>7277</v>
      </c>
      <c r="Z5954" s="4" t="s">
        <v>738</v>
      </c>
      <c r="AA5954" s="4">
        <v>97202</v>
      </c>
      <c r="AB5954" s="4" t="s">
        <v>58</v>
      </c>
      <c r="AD5954" s="4" t="b">
        <v>0</v>
      </c>
      <c r="AG5954" s="11">
        <f t="shared" ref="AG5954:AG6017" si="93">DATEVALUE(LEFT(C5954,10))</f>
        <v>43335</v>
      </c>
    </row>
    <row r="5955" s="4" customFormat="1" spans="1:33">
      <c r="A5955" s="4" t="s">
        <v>23333</v>
      </c>
      <c r="B5955" s="4" t="s">
        <v>23333</v>
      </c>
      <c r="C5955" s="4" t="s">
        <v>23334</v>
      </c>
      <c r="D5955" s="4" t="s">
        <v>23335</v>
      </c>
      <c r="E5955" s="4" t="s">
        <v>36</v>
      </c>
      <c r="F5955" s="4" t="s">
        <v>37</v>
      </c>
      <c r="G5955" s="4" t="s">
        <v>51</v>
      </c>
      <c r="J5955" s="4" t="s">
        <v>188</v>
      </c>
      <c r="K5955" s="4" t="s">
        <v>474</v>
      </c>
      <c r="L5955" s="4" t="s">
        <v>475</v>
      </c>
      <c r="M5955" s="4" t="s">
        <v>476</v>
      </c>
      <c r="N5955" s="4" t="s">
        <v>36</v>
      </c>
      <c r="O5955" s="4">
        <v>1</v>
      </c>
      <c r="P5955" s="4" t="s">
        <v>55</v>
      </c>
      <c r="Q5955" s="4">
        <v>22.98</v>
      </c>
      <c r="S5955" s="4">
        <v>3.99</v>
      </c>
      <c r="Y5955" s="4" t="s">
        <v>4619</v>
      </c>
      <c r="Z5955" s="4" t="s">
        <v>368</v>
      </c>
      <c r="AA5955" s="4" t="s">
        <v>23336</v>
      </c>
      <c r="AB5955" s="4" t="s">
        <v>58</v>
      </c>
      <c r="AD5955" s="4" t="b">
        <v>0</v>
      </c>
      <c r="AG5955" s="11">
        <f t="shared" si="93"/>
        <v>43335</v>
      </c>
    </row>
    <row r="5956" s="4" customFormat="1" spans="1:33">
      <c r="A5956" s="4" t="s">
        <v>23337</v>
      </c>
      <c r="B5956" s="4" t="s">
        <v>23337</v>
      </c>
      <c r="C5956" s="4" t="s">
        <v>23338</v>
      </c>
      <c r="D5956" s="4" t="s">
        <v>23339</v>
      </c>
      <c r="E5956" s="4" t="s">
        <v>36</v>
      </c>
      <c r="F5956" s="4" t="s">
        <v>37</v>
      </c>
      <c r="G5956" s="4" t="s">
        <v>51</v>
      </c>
      <c r="J5956" s="4" t="s">
        <v>39</v>
      </c>
      <c r="K5956" s="4" t="s">
        <v>1132</v>
      </c>
      <c r="L5956" s="4" t="s">
        <v>1133</v>
      </c>
      <c r="M5956" s="4" t="s">
        <v>1134</v>
      </c>
      <c r="N5956" s="4" t="s">
        <v>36</v>
      </c>
      <c r="O5956" s="4">
        <v>1</v>
      </c>
      <c r="P5956" s="4" t="s">
        <v>55</v>
      </c>
      <c r="Q5956" s="4">
        <v>23.98</v>
      </c>
      <c r="Y5956" s="4" t="s">
        <v>12458</v>
      </c>
      <c r="Z5956" s="4" t="s">
        <v>224</v>
      </c>
      <c r="AA5956" s="4" t="s">
        <v>23340</v>
      </c>
      <c r="AB5956" s="4" t="s">
        <v>58</v>
      </c>
      <c r="AD5956" s="4" t="b">
        <v>0</v>
      </c>
      <c r="AG5956" s="11">
        <f t="shared" si="93"/>
        <v>43335</v>
      </c>
    </row>
    <row r="5957" s="4" customFormat="1" spans="1:33">
      <c r="A5957" s="4" t="s">
        <v>23341</v>
      </c>
      <c r="B5957" s="4" t="s">
        <v>23341</v>
      </c>
      <c r="C5957" s="4" t="s">
        <v>23342</v>
      </c>
      <c r="D5957" s="4" t="s">
        <v>23343</v>
      </c>
      <c r="E5957" s="4" t="s">
        <v>19869</v>
      </c>
      <c r="F5957" s="4" t="s">
        <v>37</v>
      </c>
      <c r="G5957" s="4" t="s">
        <v>38</v>
      </c>
      <c r="J5957" s="4" t="s">
        <v>110</v>
      </c>
      <c r="K5957" s="4" t="s">
        <v>6245</v>
      </c>
      <c r="L5957" s="4" t="s">
        <v>6246</v>
      </c>
      <c r="M5957" s="4" t="s">
        <v>6247</v>
      </c>
      <c r="N5957" s="4" t="s">
        <v>1880</v>
      </c>
      <c r="O5957" s="4">
        <v>1</v>
      </c>
      <c r="P5957" s="4" t="s">
        <v>43</v>
      </c>
      <c r="Q5957" s="4">
        <v>24.99</v>
      </c>
      <c r="Y5957" s="4" t="s">
        <v>23344</v>
      </c>
      <c r="Z5957" s="4" t="s">
        <v>2339</v>
      </c>
      <c r="AA5957" s="4" t="s">
        <v>23345</v>
      </c>
      <c r="AB5957" s="4" t="s">
        <v>47</v>
      </c>
      <c r="AC5957" s="4" t="s">
        <v>1068</v>
      </c>
      <c r="AD5957" s="4" t="b">
        <v>0</v>
      </c>
      <c r="AG5957" s="11">
        <f t="shared" si="93"/>
        <v>43336</v>
      </c>
    </row>
    <row r="5958" s="4" customFormat="1" spans="1:33">
      <c r="A5958" s="4" t="s">
        <v>23346</v>
      </c>
      <c r="B5958" s="4" t="s">
        <v>23346</v>
      </c>
      <c r="C5958" s="4" t="s">
        <v>23347</v>
      </c>
      <c r="D5958" s="4" t="s">
        <v>23348</v>
      </c>
      <c r="E5958" s="4" t="s">
        <v>36</v>
      </c>
      <c r="F5958" s="4" t="s">
        <v>37</v>
      </c>
      <c r="G5958" s="4" t="s">
        <v>38</v>
      </c>
      <c r="J5958" s="4" t="s">
        <v>891</v>
      </c>
      <c r="K5958" s="4" t="s">
        <v>40</v>
      </c>
      <c r="L5958" s="4" t="s">
        <v>41</v>
      </c>
      <c r="M5958" s="4" t="s">
        <v>42</v>
      </c>
      <c r="N5958" s="4" t="s">
        <v>36</v>
      </c>
      <c r="O5958" s="4">
        <v>1</v>
      </c>
      <c r="P5958" s="4" t="s">
        <v>43</v>
      </c>
      <c r="Q5958" s="4">
        <v>24.99</v>
      </c>
      <c r="Y5958" s="4" t="s">
        <v>23349</v>
      </c>
      <c r="Z5958" s="4" t="s">
        <v>2339</v>
      </c>
      <c r="AA5958" s="4" t="s">
        <v>23350</v>
      </c>
      <c r="AB5958" s="4" t="s">
        <v>47</v>
      </c>
      <c r="AD5958" s="4" t="b">
        <v>0</v>
      </c>
      <c r="AG5958" s="11">
        <f t="shared" si="93"/>
        <v>43336</v>
      </c>
    </row>
    <row r="5959" s="4" customFormat="1" spans="1:33">
      <c r="A5959" s="4" t="s">
        <v>23351</v>
      </c>
      <c r="B5959" s="4" t="s">
        <v>23351</v>
      </c>
      <c r="C5959" s="4" t="s">
        <v>23352</v>
      </c>
      <c r="D5959" s="4" t="s">
        <v>23353</v>
      </c>
      <c r="E5959" s="4" t="s">
        <v>161</v>
      </c>
      <c r="F5959" s="4" t="s">
        <v>37</v>
      </c>
      <c r="G5959" s="4" t="s">
        <v>38</v>
      </c>
      <c r="J5959" s="4" t="s">
        <v>110</v>
      </c>
      <c r="K5959" s="4" t="s">
        <v>6245</v>
      </c>
      <c r="L5959" s="4" t="s">
        <v>6246</v>
      </c>
      <c r="M5959" s="4" t="s">
        <v>6247</v>
      </c>
      <c r="N5959" s="4" t="s">
        <v>161</v>
      </c>
      <c r="O5959" s="4">
        <v>0</v>
      </c>
      <c r="Y5959" s="4" t="s">
        <v>23344</v>
      </c>
      <c r="Z5959" s="4" t="s">
        <v>2339</v>
      </c>
      <c r="AA5959" s="4" t="s">
        <v>23345</v>
      </c>
      <c r="AB5959" s="4" t="s">
        <v>47</v>
      </c>
      <c r="AD5959" s="4" t="b">
        <v>0</v>
      </c>
      <c r="AG5959" s="11">
        <f t="shared" si="93"/>
        <v>43336</v>
      </c>
    </row>
    <row r="5960" s="4" customFormat="1" spans="1:33">
      <c r="A5960" s="4" t="s">
        <v>23354</v>
      </c>
      <c r="B5960" s="4" t="s">
        <v>23354</v>
      </c>
      <c r="C5960" s="4" t="s">
        <v>23355</v>
      </c>
      <c r="D5960" s="4" t="s">
        <v>23356</v>
      </c>
      <c r="E5960" s="4" t="s">
        <v>36</v>
      </c>
      <c r="F5960" s="4" t="s">
        <v>37</v>
      </c>
      <c r="G5960" s="4" t="s">
        <v>38</v>
      </c>
      <c r="J5960" s="4" t="s">
        <v>110</v>
      </c>
      <c r="K5960" s="4" t="s">
        <v>23357</v>
      </c>
      <c r="L5960" s="4" t="s">
        <v>23358</v>
      </c>
      <c r="M5960" s="4" t="s">
        <v>23359</v>
      </c>
      <c r="N5960" s="4" t="s">
        <v>36</v>
      </c>
      <c r="O5960" s="4">
        <v>1</v>
      </c>
      <c r="P5960" s="4" t="s">
        <v>43</v>
      </c>
      <c r="Q5960" s="4">
        <v>24.99</v>
      </c>
      <c r="S5960" s="4">
        <v>3.92</v>
      </c>
      <c r="X5960" s="4">
        <v>3.92</v>
      </c>
      <c r="Y5960" s="4" t="s">
        <v>23360</v>
      </c>
      <c r="Z5960" s="4" t="s">
        <v>12543</v>
      </c>
      <c r="AA5960" s="4" t="s">
        <v>23361</v>
      </c>
      <c r="AB5960" s="4" t="s">
        <v>47</v>
      </c>
      <c r="AC5960" s="4" t="s">
        <v>1068</v>
      </c>
      <c r="AD5960" s="4" t="b">
        <v>0</v>
      </c>
      <c r="AG5960" s="11">
        <f t="shared" si="93"/>
        <v>43336</v>
      </c>
    </row>
    <row r="5961" s="4" customFormat="1" spans="1:33">
      <c r="A5961" s="4" t="s">
        <v>23362</v>
      </c>
      <c r="B5961" s="4" t="s">
        <v>23362</v>
      </c>
      <c r="C5961" s="4" t="s">
        <v>23363</v>
      </c>
      <c r="D5961" s="4" t="s">
        <v>23364</v>
      </c>
      <c r="E5961" s="4" t="s">
        <v>36</v>
      </c>
      <c r="F5961" s="4" t="s">
        <v>37</v>
      </c>
      <c r="G5961" s="4" t="s">
        <v>38</v>
      </c>
      <c r="J5961" s="4" t="s">
        <v>39</v>
      </c>
      <c r="K5961" s="4" t="s">
        <v>9961</v>
      </c>
      <c r="L5961" s="4" t="s">
        <v>1081</v>
      </c>
      <c r="M5961" s="4" t="s">
        <v>1082</v>
      </c>
      <c r="N5961" s="4" t="s">
        <v>36</v>
      </c>
      <c r="O5961" s="4">
        <v>1</v>
      </c>
      <c r="P5961" s="4" t="s">
        <v>43</v>
      </c>
      <c r="Q5961" s="4">
        <v>24.99</v>
      </c>
      <c r="Y5961" s="4" t="s">
        <v>16382</v>
      </c>
      <c r="Z5961" s="4" t="s">
        <v>3633</v>
      </c>
      <c r="AA5961" s="4" t="s">
        <v>23365</v>
      </c>
      <c r="AB5961" s="4" t="s">
        <v>47</v>
      </c>
      <c r="AD5961" s="4" t="b">
        <v>0</v>
      </c>
      <c r="AG5961" s="11">
        <f t="shared" si="93"/>
        <v>43336</v>
      </c>
    </row>
    <row r="5962" s="4" customFormat="1" spans="1:33">
      <c r="A5962" s="4" t="s">
        <v>23366</v>
      </c>
      <c r="B5962" s="4" t="s">
        <v>23366</v>
      </c>
      <c r="C5962" s="4" t="s">
        <v>23367</v>
      </c>
      <c r="D5962" s="4" t="s">
        <v>23368</v>
      </c>
      <c r="E5962" s="4" t="s">
        <v>36</v>
      </c>
      <c r="F5962" s="4" t="s">
        <v>37</v>
      </c>
      <c r="G5962" s="4" t="s">
        <v>38</v>
      </c>
      <c r="J5962" s="4" t="s">
        <v>39</v>
      </c>
      <c r="K5962" s="4" t="s">
        <v>13495</v>
      </c>
      <c r="L5962" s="4" t="s">
        <v>13496</v>
      </c>
      <c r="M5962" s="4" t="s">
        <v>13497</v>
      </c>
      <c r="N5962" s="4" t="s">
        <v>36</v>
      </c>
      <c r="O5962" s="4">
        <v>2</v>
      </c>
      <c r="P5962" s="4" t="s">
        <v>43</v>
      </c>
      <c r="Q5962" s="4">
        <v>49.98</v>
      </c>
      <c r="Y5962" s="4" t="s">
        <v>10917</v>
      </c>
      <c r="Z5962" s="4" t="s">
        <v>1083</v>
      </c>
      <c r="AA5962" s="4" t="s">
        <v>23369</v>
      </c>
      <c r="AB5962" s="4" t="s">
        <v>47</v>
      </c>
      <c r="AD5962" s="4" t="b">
        <v>0</v>
      </c>
      <c r="AG5962" s="11">
        <f t="shared" si="93"/>
        <v>43336</v>
      </c>
    </row>
    <row r="5963" s="4" customFormat="1" spans="1:33">
      <c r="A5963" s="4" t="s">
        <v>23370</v>
      </c>
      <c r="B5963" s="4" t="s">
        <v>23370</v>
      </c>
      <c r="C5963" s="4" t="s">
        <v>23371</v>
      </c>
      <c r="D5963" s="4" t="s">
        <v>23372</v>
      </c>
      <c r="E5963" s="4" t="s">
        <v>36</v>
      </c>
      <c r="F5963" s="4" t="s">
        <v>37</v>
      </c>
      <c r="G5963" s="4" t="s">
        <v>38</v>
      </c>
      <c r="J5963" s="4" t="s">
        <v>188</v>
      </c>
      <c r="K5963" s="4" t="s">
        <v>23373</v>
      </c>
      <c r="L5963" s="4" t="s">
        <v>23374</v>
      </c>
      <c r="M5963" s="4" t="s">
        <v>9469</v>
      </c>
      <c r="N5963" s="4" t="s">
        <v>36</v>
      </c>
      <c r="O5963" s="4">
        <v>1</v>
      </c>
      <c r="P5963" s="4" t="s">
        <v>43</v>
      </c>
      <c r="Q5963" s="4">
        <v>27.99</v>
      </c>
      <c r="S5963" s="4">
        <v>3.99</v>
      </c>
      <c r="Y5963" s="4" t="s">
        <v>10923</v>
      </c>
      <c r="Z5963" s="4" t="s">
        <v>1083</v>
      </c>
      <c r="AA5963" s="4" t="s">
        <v>23375</v>
      </c>
      <c r="AB5963" s="4" t="s">
        <v>47</v>
      </c>
      <c r="AD5963" s="4" t="b">
        <v>0</v>
      </c>
      <c r="AG5963" s="11">
        <f t="shared" si="93"/>
        <v>43336</v>
      </c>
    </row>
    <row r="5964" s="4" customFormat="1" spans="1:33">
      <c r="A5964" s="4" t="s">
        <v>23376</v>
      </c>
      <c r="B5964" s="4" t="s">
        <v>23376</v>
      </c>
      <c r="C5964" s="4" t="s">
        <v>23377</v>
      </c>
      <c r="D5964" s="4" t="s">
        <v>23378</v>
      </c>
      <c r="E5964" s="4" t="s">
        <v>36</v>
      </c>
      <c r="F5964" s="4" t="s">
        <v>37</v>
      </c>
      <c r="G5964" s="4" t="s">
        <v>38</v>
      </c>
      <c r="J5964" s="4" t="s">
        <v>39</v>
      </c>
      <c r="K5964" s="4" t="s">
        <v>12523</v>
      </c>
      <c r="L5964" s="4" t="s">
        <v>12524</v>
      </c>
      <c r="M5964" s="4" t="s">
        <v>12525</v>
      </c>
      <c r="N5964" s="4" t="s">
        <v>36</v>
      </c>
      <c r="O5964" s="4">
        <v>1</v>
      </c>
      <c r="P5964" s="4" t="s">
        <v>43</v>
      </c>
      <c r="Q5964" s="4">
        <v>24.99</v>
      </c>
      <c r="Y5964" s="4" t="s">
        <v>23379</v>
      </c>
      <c r="Z5964" s="4" t="s">
        <v>1101</v>
      </c>
      <c r="AA5964" s="4" t="s">
        <v>23380</v>
      </c>
      <c r="AB5964" s="4" t="s">
        <v>47</v>
      </c>
      <c r="AD5964" s="4" t="b">
        <v>0</v>
      </c>
      <c r="AG5964" s="11">
        <f t="shared" si="93"/>
        <v>43336</v>
      </c>
    </row>
    <row r="5965" s="4" customFormat="1" spans="1:33">
      <c r="A5965" s="4" t="s">
        <v>23381</v>
      </c>
      <c r="B5965" s="4" t="s">
        <v>23381</v>
      </c>
      <c r="C5965" s="4" t="s">
        <v>23382</v>
      </c>
      <c r="D5965" s="4" t="s">
        <v>23383</v>
      </c>
      <c r="E5965" s="4" t="s">
        <v>36</v>
      </c>
      <c r="F5965" s="4" t="s">
        <v>37</v>
      </c>
      <c r="G5965" s="4" t="s">
        <v>38</v>
      </c>
      <c r="J5965" s="4" t="s">
        <v>39</v>
      </c>
      <c r="K5965" s="4" t="s">
        <v>1110</v>
      </c>
      <c r="L5965" s="4" t="s">
        <v>1111</v>
      </c>
      <c r="M5965" s="4" t="s">
        <v>1112</v>
      </c>
      <c r="N5965" s="4" t="s">
        <v>36</v>
      </c>
      <c r="O5965" s="4">
        <v>1</v>
      </c>
      <c r="P5965" s="4" t="s">
        <v>43</v>
      </c>
      <c r="Q5965" s="4">
        <v>24.99</v>
      </c>
      <c r="Y5965" s="4" t="s">
        <v>19515</v>
      </c>
      <c r="Z5965" s="4" t="s">
        <v>3633</v>
      </c>
      <c r="AA5965" s="4" t="s">
        <v>23384</v>
      </c>
      <c r="AB5965" s="4" t="s">
        <v>47</v>
      </c>
      <c r="AD5965" s="4" t="b">
        <v>0</v>
      </c>
      <c r="AG5965" s="11">
        <f t="shared" si="93"/>
        <v>43336</v>
      </c>
    </row>
    <row r="5966" s="4" customFormat="1" spans="1:33">
      <c r="A5966" s="4" t="s">
        <v>23385</v>
      </c>
      <c r="B5966" s="4" t="s">
        <v>23385</v>
      </c>
      <c r="C5966" s="4" t="s">
        <v>23386</v>
      </c>
      <c r="D5966" s="4" t="s">
        <v>23387</v>
      </c>
      <c r="E5966" s="4" t="s">
        <v>36</v>
      </c>
      <c r="F5966" s="4" t="s">
        <v>37</v>
      </c>
      <c r="G5966" s="4" t="s">
        <v>51</v>
      </c>
      <c r="J5966" s="4" t="s">
        <v>39</v>
      </c>
      <c r="K5966" s="4" t="s">
        <v>52</v>
      </c>
      <c r="L5966" s="4" t="s">
        <v>1331</v>
      </c>
      <c r="M5966" s="4" t="s">
        <v>54</v>
      </c>
      <c r="N5966" s="4" t="s">
        <v>36</v>
      </c>
      <c r="O5966" s="4">
        <v>1</v>
      </c>
      <c r="P5966" s="4" t="s">
        <v>55</v>
      </c>
      <c r="Q5966" s="4">
        <v>23.98</v>
      </c>
      <c r="Y5966" s="4" t="s">
        <v>22461</v>
      </c>
      <c r="Z5966" s="4" t="s">
        <v>105</v>
      </c>
      <c r="AA5966" s="4" t="s">
        <v>22462</v>
      </c>
      <c r="AB5966" s="4" t="s">
        <v>58</v>
      </c>
      <c r="AD5966" s="4" t="b">
        <v>0</v>
      </c>
      <c r="AG5966" s="11">
        <f t="shared" si="93"/>
        <v>43336</v>
      </c>
    </row>
    <row r="5967" s="4" customFormat="1" spans="1:33">
      <c r="A5967" s="4" t="s">
        <v>23388</v>
      </c>
      <c r="B5967" s="4" t="s">
        <v>23388</v>
      </c>
      <c r="C5967" s="4" t="s">
        <v>23389</v>
      </c>
      <c r="D5967" s="4" t="s">
        <v>23390</v>
      </c>
      <c r="E5967" s="4" t="s">
        <v>36</v>
      </c>
      <c r="F5967" s="4" t="s">
        <v>37</v>
      </c>
      <c r="G5967" s="4" t="s">
        <v>51</v>
      </c>
      <c r="J5967" s="4" t="s">
        <v>39</v>
      </c>
      <c r="K5967" s="4" t="s">
        <v>1281</v>
      </c>
      <c r="L5967" s="4" t="s">
        <v>1282</v>
      </c>
      <c r="M5967" s="4" t="s">
        <v>1283</v>
      </c>
      <c r="N5967" s="4" t="s">
        <v>36</v>
      </c>
      <c r="O5967" s="4">
        <v>1</v>
      </c>
      <c r="P5967" s="4" t="s">
        <v>55</v>
      </c>
      <c r="Q5967" s="4">
        <v>23.98</v>
      </c>
      <c r="Y5967" s="4" t="s">
        <v>17027</v>
      </c>
      <c r="Z5967" s="4" t="s">
        <v>1749</v>
      </c>
      <c r="AA5967" s="4" t="s">
        <v>23391</v>
      </c>
      <c r="AB5967" s="4" t="s">
        <v>58</v>
      </c>
      <c r="AD5967" s="4" t="b">
        <v>0</v>
      </c>
      <c r="AG5967" s="11">
        <f t="shared" si="93"/>
        <v>43336</v>
      </c>
    </row>
    <row r="5968" s="4" customFormat="1" spans="1:33">
      <c r="A5968" s="4" t="s">
        <v>23392</v>
      </c>
      <c r="B5968" s="4" t="s">
        <v>23392</v>
      </c>
      <c r="C5968" s="4" t="s">
        <v>23393</v>
      </c>
      <c r="D5968" s="4" t="s">
        <v>23394</v>
      </c>
      <c r="E5968" s="4" t="s">
        <v>19869</v>
      </c>
      <c r="F5968" s="4" t="s">
        <v>37</v>
      </c>
      <c r="G5968" s="4" t="s">
        <v>51</v>
      </c>
      <c r="J5968" s="4" t="s">
        <v>110</v>
      </c>
      <c r="K5968" s="4" t="s">
        <v>340</v>
      </c>
      <c r="L5968" s="4" t="s">
        <v>341</v>
      </c>
      <c r="M5968" s="4" t="s">
        <v>342</v>
      </c>
      <c r="N5968" s="4" t="s">
        <v>1880</v>
      </c>
      <c r="O5968" s="4">
        <v>1</v>
      </c>
      <c r="P5968" s="4" t="s">
        <v>55</v>
      </c>
      <c r="Q5968" s="4">
        <v>23.98</v>
      </c>
      <c r="S5968" s="4">
        <v>2.1</v>
      </c>
      <c r="X5968" s="4">
        <v>2.1</v>
      </c>
      <c r="Y5968" s="4" t="s">
        <v>605</v>
      </c>
      <c r="Z5968" s="4" t="s">
        <v>233</v>
      </c>
      <c r="AA5968" s="4" t="s">
        <v>23395</v>
      </c>
      <c r="AB5968" s="4" t="s">
        <v>58</v>
      </c>
      <c r="AC5968" s="4" t="s">
        <v>915</v>
      </c>
      <c r="AD5968" s="4" t="b">
        <v>0</v>
      </c>
      <c r="AG5968" s="11">
        <f t="shared" si="93"/>
        <v>43336</v>
      </c>
    </row>
    <row r="5969" s="4" customFormat="1" spans="1:33">
      <c r="A5969" s="4" t="s">
        <v>23396</v>
      </c>
      <c r="B5969" s="4" t="s">
        <v>23396</v>
      </c>
      <c r="C5969" s="4" t="s">
        <v>23397</v>
      </c>
      <c r="D5969" s="4" t="s">
        <v>23398</v>
      </c>
      <c r="E5969" s="4" t="s">
        <v>19869</v>
      </c>
      <c r="F5969" s="4" t="s">
        <v>37</v>
      </c>
      <c r="G5969" s="4" t="s">
        <v>51</v>
      </c>
      <c r="J5969" s="4" t="s">
        <v>110</v>
      </c>
      <c r="K5969" s="4" t="s">
        <v>14998</v>
      </c>
      <c r="L5969" s="4" t="s">
        <v>14999</v>
      </c>
      <c r="M5969" s="4" t="s">
        <v>14995</v>
      </c>
      <c r="N5969" s="4" t="s">
        <v>1880</v>
      </c>
      <c r="O5969" s="4">
        <v>1</v>
      </c>
      <c r="P5969" s="4" t="s">
        <v>55</v>
      </c>
      <c r="Q5969" s="4">
        <v>25.98</v>
      </c>
      <c r="Y5969" s="4" t="s">
        <v>23399</v>
      </c>
      <c r="Z5969" s="4" t="s">
        <v>121</v>
      </c>
      <c r="AA5969" s="4" t="s">
        <v>23400</v>
      </c>
      <c r="AB5969" s="4" t="s">
        <v>58</v>
      </c>
      <c r="AD5969" s="4" t="b">
        <v>0</v>
      </c>
      <c r="AG5969" s="11">
        <f t="shared" si="93"/>
        <v>43336</v>
      </c>
    </row>
    <row r="5970" s="4" customFormat="1" spans="1:33">
      <c r="A5970" s="4" t="s">
        <v>23401</v>
      </c>
      <c r="B5970" s="4" t="s">
        <v>23401</v>
      </c>
      <c r="C5970" s="4" t="s">
        <v>23402</v>
      </c>
      <c r="D5970" s="4" t="s">
        <v>23403</v>
      </c>
      <c r="E5970" s="4" t="s">
        <v>36</v>
      </c>
      <c r="F5970" s="4" t="s">
        <v>37</v>
      </c>
      <c r="G5970" s="4" t="s">
        <v>51</v>
      </c>
      <c r="J5970" s="4" t="s">
        <v>39</v>
      </c>
      <c r="K5970" s="4" t="s">
        <v>593</v>
      </c>
      <c r="L5970" s="4" t="s">
        <v>594</v>
      </c>
      <c r="M5970" s="4" t="s">
        <v>595</v>
      </c>
      <c r="N5970" s="4" t="s">
        <v>36</v>
      </c>
      <c r="O5970" s="4">
        <v>1</v>
      </c>
      <c r="P5970" s="4" t="s">
        <v>55</v>
      </c>
      <c r="Q5970" s="4">
        <v>23.98</v>
      </c>
      <c r="Y5970" s="4" t="s">
        <v>580</v>
      </c>
      <c r="Z5970" s="4" t="s">
        <v>47</v>
      </c>
      <c r="AA5970" s="4" t="s">
        <v>23404</v>
      </c>
      <c r="AB5970" s="4" t="s">
        <v>58</v>
      </c>
      <c r="AD5970" s="4" t="b">
        <v>0</v>
      </c>
      <c r="AG5970" s="11">
        <f t="shared" si="93"/>
        <v>43336</v>
      </c>
    </row>
    <row r="5971" s="4" customFormat="1" spans="1:33">
      <c r="A5971" s="4" t="s">
        <v>23405</v>
      </c>
      <c r="B5971" s="4" t="s">
        <v>23405</v>
      </c>
      <c r="C5971" s="4" t="s">
        <v>23406</v>
      </c>
      <c r="D5971" s="4" t="s">
        <v>23407</v>
      </c>
      <c r="E5971" s="4" t="s">
        <v>36</v>
      </c>
      <c r="F5971" s="4" t="s">
        <v>37</v>
      </c>
      <c r="G5971" s="4" t="s">
        <v>51</v>
      </c>
      <c r="J5971" s="4" t="s">
        <v>39</v>
      </c>
      <c r="K5971" s="4" t="s">
        <v>380</v>
      </c>
      <c r="L5971" s="4" t="s">
        <v>381</v>
      </c>
      <c r="M5971" s="4" t="s">
        <v>382</v>
      </c>
      <c r="N5971" s="4" t="s">
        <v>36</v>
      </c>
      <c r="O5971" s="4">
        <v>1</v>
      </c>
      <c r="P5971" s="4" t="s">
        <v>55</v>
      </c>
      <c r="Q5971" s="4">
        <v>23.98</v>
      </c>
      <c r="S5971" s="4">
        <v>3.59</v>
      </c>
      <c r="Y5971" s="4" t="s">
        <v>192</v>
      </c>
      <c r="Z5971" s="4" t="s">
        <v>115</v>
      </c>
      <c r="AA5971" s="4" t="s">
        <v>23408</v>
      </c>
      <c r="AB5971" s="4" t="s">
        <v>58</v>
      </c>
      <c r="AD5971" s="4" t="b">
        <v>0</v>
      </c>
      <c r="AG5971" s="11">
        <f t="shared" si="93"/>
        <v>43336</v>
      </c>
    </row>
    <row r="5972" s="4" customFormat="1" spans="1:33">
      <c r="A5972" s="4" t="s">
        <v>23409</v>
      </c>
      <c r="B5972" s="4" t="s">
        <v>23409</v>
      </c>
      <c r="C5972" s="4" t="s">
        <v>23410</v>
      </c>
      <c r="D5972" s="4" t="s">
        <v>23411</v>
      </c>
      <c r="E5972" s="4" t="s">
        <v>36</v>
      </c>
      <c r="F5972" s="4" t="s">
        <v>37</v>
      </c>
      <c r="G5972" s="4" t="s">
        <v>51</v>
      </c>
      <c r="J5972" s="4" t="s">
        <v>39</v>
      </c>
      <c r="K5972" s="4" t="s">
        <v>2036</v>
      </c>
      <c r="L5972" s="4" t="s">
        <v>10016</v>
      </c>
      <c r="M5972" s="4" t="s">
        <v>2038</v>
      </c>
      <c r="N5972" s="4" t="s">
        <v>36</v>
      </c>
      <c r="O5972" s="4">
        <v>1</v>
      </c>
      <c r="P5972" s="4" t="s">
        <v>55</v>
      </c>
      <c r="Q5972" s="4">
        <v>23.98</v>
      </c>
      <c r="Y5972" s="4" t="s">
        <v>23412</v>
      </c>
      <c r="Z5972" s="4" t="s">
        <v>311</v>
      </c>
      <c r="AA5972" s="4" t="s">
        <v>23413</v>
      </c>
      <c r="AB5972" s="4" t="s">
        <v>58</v>
      </c>
      <c r="AD5972" s="4" t="b">
        <v>0</v>
      </c>
      <c r="AG5972" s="11">
        <f t="shared" si="93"/>
        <v>43336</v>
      </c>
    </row>
    <row r="5973" s="4" customFormat="1" spans="1:33">
      <c r="A5973" s="4" t="s">
        <v>23414</v>
      </c>
      <c r="B5973" s="4" t="s">
        <v>23414</v>
      </c>
      <c r="C5973" s="4" t="s">
        <v>23415</v>
      </c>
      <c r="D5973" s="4" t="s">
        <v>23416</v>
      </c>
      <c r="E5973" s="4" t="s">
        <v>161</v>
      </c>
      <c r="F5973" s="4" t="s">
        <v>37</v>
      </c>
      <c r="G5973" s="4" t="s">
        <v>51</v>
      </c>
      <c r="J5973" s="4" t="s">
        <v>188</v>
      </c>
      <c r="K5973" s="4" t="s">
        <v>5363</v>
      </c>
      <c r="L5973" s="4" t="s">
        <v>7490</v>
      </c>
      <c r="M5973" s="4" t="s">
        <v>5365</v>
      </c>
      <c r="N5973" s="4" t="s">
        <v>1880</v>
      </c>
      <c r="O5973" s="4">
        <v>1</v>
      </c>
      <c r="P5973" s="4" t="s">
        <v>55</v>
      </c>
      <c r="Q5973" s="4">
        <v>23.98</v>
      </c>
      <c r="Y5973" s="4" t="s">
        <v>3418</v>
      </c>
      <c r="Z5973" s="4" t="s">
        <v>147</v>
      </c>
      <c r="AA5973" s="4" t="s">
        <v>23417</v>
      </c>
      <c r="AB5973" s="4" t="s">
        <v>58</v>
      </c>
      <c r="AD5973" s="4" t="b">
        <v>0</v>
      </c>
      <c r="AG5973" s="11">
        <f t="shared" si="93"/>
        <v>43336</v>
      </c>
    </row>
    <row r="5974" s="4" customFormat="1" spans="1:33">
      <c r="A5974" s="4" t="s">
        <v>23414</v>
      </c>
      <c r="B5974" s="4" t="s">
        <v>23414</v>
      </c>
      <c r="C5974" s="4" t="s">
        <v>23415</v>
      </c>
      <c r="D5974" s="4" t="s">
        <v>23416</v>
      </c>
      <c r="E5974" s="4" t="s">
        <v>161</v>
      </c>
      <c r="F5974" s="4" t="s">
        <v>37</v>
      </c>
      <c r="G5974" s="4" t="s">
        <v>51</v>
      </c>
      <c r="J5974" s="4" t="s">
        <v>188</v>
      </c>
      <c r="K5974" s="4" t="s">
        <v>5224</v>
      </c>
      <c r="L5974" s="4" t="s">
        <v>7624</v>
      </c>
      <c r="M5974" s="4" t="s">
        <v>5226</v>
      </c>
      <c r="N5974" s="4" t="s">
        <v>1880</v>
      </c>
      <c r="O5974" s="4">
        <v>1</v>
      </c>
      <c r="P5974" s="4" t="s">
        <v>55</v>
      </c>
      <c r="Q5974" s="4">
        <v>23.98</v>
      </c>
      <c r="Y5974" s="4" t="s">
        <v>3418</v>
      </c>
      <c r="Z5974" s="4" t="s">
        <v>147</v>
      </c>
      <c r="AA5974" s="4" t="s">
        <v>23417</v>
      </c>
      <c r="AB5974" s="4" t="s">
        <v>58</v>
      </c>
      <c r="AD5974" s="4" t="b">
        <v>0</v>
      </c>
      <c r="AG5974" s="11">
        <f t="shared" si="93"/>
        <v>43336</v>
      </c>
    </row>
    <row r="5975" s="4" customFormat="1" spans="1:33">
      <c r="A5975" s="4" t="s">
        <v>23418</v>
      </c>
      <c r="B5975" s="4" t="s">
        <v>23418</v>
      </c>
      <c r="C5975" s="4" t="s">
        <v>23419</v>
      </c>
      <c r="D5975" s="4" t="s">
        <v>23420</v>
      </c>
      <c r="E5975" s="4" t="s">
        <v>36</v>
      </c>
      <c r="F5975" s="4" t="s">
        <v>37</v>
      </c>
      <c r="G5975" s="4" t="s">
        <v>51</v>
      </c>
      <c r="J5975" s="4" t="s">
        <v>39</v>
      </c>
      <c r="K5975" s="4" t="s">
        <v>3857</v>
      </c>
      <c r="L5975" s="4" t="s">
        <v>3858</v>
      </c>
      <c r="M5975" s="4" t="s">
        <v>3859</v>
      </c>
      <c r="N5975" s="4" t="s">
        <v>36</v>
      </c>
      <c r="O5975" s="4">
        <v>1</v>
      </c>
      <c r="P5975" s="4" t="s">
        <v>55</v>
      </c>
      <c r="Q5975" s="4">
        <v>23.98</v>
      </c>
      <c r="Y5975" s="4" t="s">
        <v>17017</v>
      </c>
      <c r="Z5975" s="4" t="s">
        <v>47</v>
      </c>
      <c r="AA5975" s="4" t="s">
        <v>23421</v>
      </c>
      <c r="AB5975" s="4" t="s">
        <v>58</v>
      </c>
      <c r="AD5975" s="4" t="b">
        <v>0</v>
      </c>
      <c r="AG5975" s="11">
        <f t="shared" si="93"/>
        <v>43336</v>
      </c>
    </row>
    <row r="5976" s="4" customFormat="1" spans="1:33">
      <c r="A5976" s="4" t="s">
        <v>23422</v>
      </c>
      <c r="B5976" s="4" t="s">
        <v>23422</v>
      </c>
      <c r="C5976" s="4" t="s">
        <v>23423</v>
      </c>
      <c r="D5976" s="4" t="s">
        <v>23424</v>
      </c>
      <c r="E5976" s="4" t="s">
        <v>36</v>
      </c>
      <c r="F5976" s="4" t="s">
        <v>37</v>
      </c>
      <c r="G5976" s="4" t="s">
        <v>51</v>
      </c>
      <c r="J5976" s="4" t="s">
        <v>110</v>
      </c>
      <c r="K5976" s="4" t="s">
        <v>412</v>
      </c>
      <c r="L5976" s="4" t="s">
        <v>10425</v>
      </c>
      <c r="M5976" s="4" t="s">
        <v>414</v>
      </c>
      <c r="N5976" s="4" t="s">
        <v>36</v>
      </c>
      <c r="O5976" s="4">
        <v>1</v>
      </c>
      <c r="P5976" s="4" t="s">
        <v>55</v>
      </c>
      <c r="Q5976" s="4">
        <v>16.36</v>
      </c>
      <c r="Y5976" s="4" t="s">
        <v>23425</v>
      </c>
      <c r="Z5976" s="4" t="s">
        <v>8493</v>
      </c>
      <c r="AA5976" s="4" t="s">
        <v>23426</v>
      </c>
      <c r="AB5976" s="4" t="s">
        <v>58</v>
      </c>
      <c r="AD5976" s="4" t="b">
        <v>0</v>
      </c>
      <c r="AG5976" s="11">
        <f t="shared" si="93"/>
        <v>43336</v>
      </c>
    </row>
    <row r="5977" s="4" customFormat="1" spans="1:33">
      <c r="A5977" s="4" t="s">
        <v>23422</v>
      </c>
      <c r="B5977" s="4" t="s">
        <v>23422</v>
      </c>
      <c r="C5977" s="4" t="s">
        <v>23423</v>
      </c>
      <c r="D5977" s="4" t="s">
        <v>23424</v>
      </c>
      <c r="E5977" s="4" t="s">
        <v>36</v>
      </c>
      <c r="F5977" s="4" t="s">
        <v>37</v>
      </c>
      <c r="G5977" s="4" t="s">
        <v>51</v>
      </c>
      <c r="J5977" s="4" t="s">
        <v>110</v>
      </c>
      <c r="K5977" s="4" t="s">
        <v>313</v>
      </c>
      <c r="L5977" s="4" t="s">
        <v>314</v>
      </c>
      <c r="M5977" s="4" t="s">
        <v>315</v>
      </c>
      <c r="N5977" s="4" t="s">
        <v>36</v>
      </c>
      <c r="O5977" s="4">
        <v>1</v>
      </c>
      <c r="P5977" s="4" t="s">
        <v>55</v>
      </c>
      <c r="Q5977" s="4">
        <v>21.98</v>
      </c>
      <c r="Y5977" s="4" t="s">
        <v>23425</v>
      </c>
      <c r="Z5977" s="4" t="s">
        <v>8493</v>
      </c>
      <c r="AA5977" s="4" t="s">
        <v>23426</v>
      </c>
      <c r="AB5977" s="4" t="s">
        <v>58</v>
      </c>
      <c r="AD5977" s="4" t="b">
        <v>0</v>
      </c>
      <c r="AG5977" s="11">
        <f t="shared" si="93"/>
        <v>43336</v>
      </c>
    </row>
    <row r="5978" s="4" customFormat="1" spans="1:33">
      <c r="A5978" s="4" t="s">
        <v>23427</v>
      </c>
      <c r="B5978" s="4" t="s">
        <v>23427</v>
      </c>
      <c r="C5978" s="4" t="s">
        <v>23428</v>
      </c>
      <c r="D5978" s="4" t="s">
        <v>23429</v>
      </c>
      <c r="E5978" s="4" t="s">
        <v>36</v>
      </c>
      <c r="F5978" s="4" t="s">
        <v>37</v>
      </c>
      <c r="G5978" s="4" t="s">
        <v>51</v>
      </c>
      <c r="J5978" s="4" t="s">
        <v>39</v>
      </c>
      <c r="K5978" s="4" t="s">
        <v>2036</v>
      </c>
      <c r="L5978" s="4" t="s">
        <v>10016</v>
      </c>
      <c r="M5978" s="4" t="s">
        <v>2038</v>
      </c>
      <c r="N5978" s="4" t="s">
        <v>36</v>
      </c>
      <c r="O5978" s="4">
        <v>1</v>
      </c>
      <c r="P5978" s="4" t="s">
        <v>55</v>
      </c>
      <c r="Q5978" s="4">
        <v>23.98</v>
      </c>
      <c r="Y5978" s="4" t="s">
        <v>2383</v>
      </c>
      <c r="Z5978" s="4" t="s">
        <v>1749</v>
      </c>
      <c r="AA5978" s="4" t="s">
        <v>23430</v>
      </c>
      <c r="AB5978" s="4" t="s">
        <v>58</v>
      </c>
      <c r="AD5978" s="4" t="b">
        <v>0</v>
      </c>
      <c r="AG5978" s="11">
        <f t="shared" si="93"/>
        <v>43336</v>
      </c>
    </row>
    <row r="5979" s="4" customFormat="1" spans="1:33">
      <c r="A5979" s="4" t="s">
        <v>23431</v>
      </c>
      <c r="B5979" s="4" t="s">
        <v>23431</v>
      </c>
      <c r="C5979" s="4" t="s">
        <v>23432</v>
      </c>
      <c r="D5979" s="4" t="s">
        <v>23433</v>
      </c>
      <c r="E5979" s="4" t="s">
        <v>36</v>
      </c>
      <c r="F5979" s="4" t="s">
        <v>37</v>
      </c>
      <c r="G5979" s="4" t="s">
        <v>51</v>
      </c>
      <c r="J5979" s="4" t="s">
        <v>39</v>
      </c>
      <c r="K5979" s="4" t="s">
        <v>482</v>
      </c>
      <c r="L5979" s="4" t="s">
        <v>1256</v>
      </c>
      <c r="M5979" s="4" t="s">
        <v>484</v>
      </c>
      <c r="N5979" s="4" t="s">
        <v>36</v>
      </c>
      <c r="O5979" s="4">
        <v>1</v>
      </c>
      <c r="P5979" s="4" t="s">
        <v>55</v>
      </c>
      <c r="Q5979" s="4">
        <v>23.98</v>
      </c>
      <c r="Y5979" s="4" t="s">
        <v>23434</v>
      </c>
      <c r="Z5979" s="4" t="s">
        <v>47</v>
      </c>
      <c r="AA5979" s="4">
        <v>92808</v>
      </c>
      <c r="AB5979" s="4" t="s">
        <v>58</v>
      </c>
      <c r="AD5979" s="4" t="b">
        <v>0</v>
      </c>
      <c r="AG5979" s="11">
        <f t="shared" si="93"/>
        <v>43336</v>
      </c>
    </row>
    <row r="5980" s="4" customFormat="1" spans="1:33">
      <c r="A5980" s="4" t="s">
        <v>23435</v>
      </c>
      <c r="B5980" s="4" t="s">
        <v>23435</v>
      </c>
      <c r="C5980" s="4" t="s">
        <v>23436</v>
      </c>
      <c r="D5980" s="4" t="s">
        <v>23437</v>
      </c>
      <c r="E5980" s="4" t="s">
        <v>36</v>
      </c>
      <c r="F5980" s="4" t="s">
        <v>37</v>
      </c>
      <c r="G5980" s="4" t="s">
        <v>51</v>
      </c>
      <c r="J5980" s="4" t="s">
        <v>39</v>
      </c>
      <c r="K5980" s="4" t="s">
        <v>20138</v>
      </c>
      <c r="L5980" s="4" t="s">
        <v>12373</v>
      </c>
      <c r="M5980" s="4" t="s">
        <v>12374</v>
      </c>
      <c r="N5980" s="4" t="s">
        <v>36</v>
      </c>
      <c r="O5980" s="4">
        <v>1</v>
      </c>
      <c r="P5980" s="4" t="s">
        <v>55</v>
      </c>
      <c r="Q5980" s="4">
        <v>18.99</v>
      </c>
      <c r="Y5980" s="4" t="s">
        <v>23438</v>
      </c>
      <c r="Z5980" s="4" t="s">
        <v>368</v>
      </c>
      <c r="AA5980" s="4" t="s">
        <v>23439</v>
      </c>
      <c r="AB5980" s="4" t="s">
        <v>58</v>
      </c>
      <c r="AD5980" s="4" t="b">
        <v>0</v>
      </c>
      <c r="AG5980" s="11">
        <f t="shared" si="93"/>
        <v>43336</v>
      </c>
    </row>
    <row r="5981" s="4" customFormat="1" spans="1:33">
      <c r="A5981" s="4" t="s">
        <v>23440</v>
      </c>
      <c r="B5981" s="4" t="s">
        <v>23440</v>
      </c>
      <c r="C5981" s="4" t="s">
        <v>23441</v>
      </c>
      <c r="D5981" s="4" t="s">
        <v>23442</v>
      </c>
      <c r="E5981" s="4" t="s">
        <v>36</v>
      </c>
      <c r="F5981" s="4" t="s">
        <v>37</v>
      </c>
      <c r="G5981" s="4" t="s">
        <v>51</v>
      </c>
      <c r="J5981" s="4" t="s">
        <v>110</v>
      </c>
      <c r="K5981" s="4" t="s">
        <v>14720</v>
      </c>
      <c r="L5981" s="4" t="s">
        <v>5913</v>
      </c>
      <c r="M5981" s="4" t="s">
        <v>5914</v>
      </c>
      <c r="N5981" s="4" t="s">
        <v>36</v>
      </c>
      <c r="O5981" s="4">
        <v>1</v>
      </c>
      <c r="P5981" s="4" t="s">
        <v>55</v>
      </c>
      <c r="Q5981" s="4">
        <v>23.99</v>
      </c>
      <c r="Y5981" s="4" t="s">
        <v>23443</v>
      </c>
      <c r="Z5981" s="4" t="s">
        <v>763</v>
      </c>
      <c r="AA5981" s="4">
        <v>4353</v>
      </c>
      <c r="AB5981" s="4" t="s">
        <v>58</v>
      </c>
      <c r="AD5981" s="4" t="b">
        <v>0</v>
      </c>
      <c r="AG5981" s="11">
        <f t="shared" si="93"/>
        <v>43336</v>
      </c>
    </row>
    <row r="5982" s="4" customFormat="1" spans="1:33">
      <c r="A5982" s="4" t="s">
        <v>23440</v>
      </c>
      <c r="B5982" s="4" t="s">
        <v>23440</v>
      </c>
      <c r="C5982" s="4" t="s">
        <v>23441</v>
      </c>
      <c r="D5982" s="4" t="s">
        <v>23442</v>
      </c>
      <c r="E5982" s="4" t="s">
        <v>36</v>
      </c>
      <c r="F5982" s="4" t="s">
        <v>37</v>
      </c>
      <c r="G5982" s="4" t="s">
        <v>51</v>
      </c>
      <c r="J5982" s="4" t="s">
        <v>110</v>
      </c>
      <c r="K5982" s="4" t="s">
        <v>14720</v>
      </c>
      <c r="L5982" s="4" t="s">
        <v>11750</v>
      </c>
      <c r="M5982" s="4" t="s">
        <v>11751</v>
      </c>
      <c r="N5982" s="4" t="s">
        <v>36</v>
      </c>
      <c r="O5982" s="4">
        <v>1</v>
      </c>
      <c r="P5982" s="4" t="s">
        <v>55</v>
      </c>
      <c r="Q5982" s="4">
        <v>23.99</v>
      </c>
      <c r="Y5982" s="4" t="s">
        <v>23443</v>
      </c>
      <c r="Z5982" s="4" t="s">
        <v>763</v>
      </c>
      <c r="AA5982" s="4">
        <v>4353</v>
      </c>
      <c r="AB5982" s="4" t="s">
        <v>58</v>
      </c>
      <c r="AD5982" s="4" t="b">
        <v>0</v>
      </c>
      <c r="AG5982" s="11">
        <f t="shared" si="93"/>
        <v>43336</v>
      </c>
    </row>
    <row r="5983" s="4" customFormat="1" spans="1:33">
      <c r="A5983" s="4" t="s">
        <v>23444</v>
      </c>
      <c r="B5983" s="4" t="s">
        <v>23444</v>
      </c>
      <c r="C5983" s="4" t="s">
        <v>23445</v>
      </c>
      <c r="D5983" s="4" t="s">
        <v>23446</v>
      </c>
      <c r="E5983" s="4" t="s">
        <v>19869</v>
      </c>
      <c r="F5983" s="4" t="s">
        <v>37</v>
      </c>
      <c r="G5983" s="4" t="s">
        <v>51</v>
      </c>
      <c r="J5983" s="4" t="s">
        <v>39</v>
      </c>
      <c r="K5983" s="4" t="s">
        <v>171</v>
      </c>
      <c r="L5983" s="4" t="s">
        <v>172</v>
      </c>
      <c r="M5983" s="4" t="s">
        <v>173</v>
      </c>
      <c r="N5983" s="4" t="s">
        <v>1880</v>
      </c>
      <c r="O5983" s="4">
        <v>1</v>
      </c>
      <c r="P5983" s="4" t="s">
        <v>55</v>
      </c>
      <c r="Q5983" s="4">
        <v>23.98</v>
      </c>
      <c r="Y5983" s="4" t="s">
        <v>23447</v>
      </c>
      <c r="Z5983" s="4" t="s">
        <v>63</v>
      </c>
      <c r="AA5983" s="4">
        <v>28083</v>
      </c>
      <c r="AB5983" s="4" t="s">
        <v>58</v>
      </c>
      <c r="AD5983" s="4" t="b">
        <v>0</v>
      </c>
      <c r="AG5983" s="11">
        <f t="shared" si="93"/>
        <v>43336</v>
      </c>
    </row>
    <row r="5984" s="4" customFormat="1" spans="1:33">
      <c r="A5984" s="4" t="s">
        <v>23448</v>
      </c>
      <c r="B5984" s="4" t="s">
        <v>23448</v>
      </c>
      <c r="C5984" s="4" t="s">
        <v>23445</v>
      </c>
      <c r="D5984" s="4" t="s">
        <v>23449</v>
      </c>
      <c r="E5984" s="4" t="s">
        <v>36</v>
      </c>
      <c r="F5984" s="4" t="s">
        <v>37</v>
      </c>
      <c r="G5984" s="4" t="s">
        <v>51</v>
      </c>
      <c r="J5984" s="4" t="s">
        <v>39</v>
      </c>
      <c r="K5984" s="4" t="s">
        <v>3474</v>
      </c>
      <c r="L5984" s="4" t="s">
        <v>3475</v>
      </c>
      <c r="M5984" s="4" t="s">
        <v>3476</v>
      </c>
      <c r="N5984" s="4" t="s">
        <v>36</v>
      </c>
      <c r="O5984" s="4">
        <v>1</v>
      </c>
      <c r="P5984" s="4" t="s">
        <v>55</v>
      </c>
      <c r="Q5984" s="4">
        <v>23.98</v>
      </c>
      <c r="Y5984" s="4" t="s">
        <v>23447</v>
      </c>
      <c r="Z5984" s="4" t="s">
        <v>63</v>
      </c>
      <c r="AA5984" s="4">
        <v>28083</v>
      </c>
      <c r="AB5984" s="4" t="s">
        <v>58</v>
      </c>
      <c r="AD5984" s="4" t="b">
        <v>0</v>
      </c>
      <c r="AG5984" s="11">
        <f t="shared" si="93"/>
        <v>43336</v>
      </c>
    </row>
    <row r="5985" s="4" customFormat="1" spans="1:33">
      <c r="A5985" s="4" t="s">
        <v>23450</v>
      </c>
      <c r="B5985" s="4" t="s">
        <v>23450</v>
      </c>
      <c r="C5985" s="4" t="s">
        <v>23451</v>
      </c>
      <c r="D5985" s="4" t="s">
        <v>23452</v>
      </c>
      <c r="E5985" s="4" t="s">
        <v>36</v>
      </c>
      <c r="F5985" s="4" t="s">
        <v>37</v>
      </c>
      <c r="G5985" s="4" t="s">
        <v>51</v>
      </c>
      <c r="J5985" s="4" t="s">
        <v>188</v>
      </c>
      <c r="K5985" s="4" t="s">
        <v>1507</v>
      </c>
      <c r="L5985" s="4" t="s">
        <v>1508</v>
      </c>
      <c r="M5985" s="4" t="s">
        <v>1509</v>
      </c>
      <c r="N5985" s="4" t="s">
        <v>36</v>
      </c>
      <c r="O5985" s="4">
        <v>1</v>
      </c>
      <c r="P5985" s="4" t="s">
        <v>55</v>
      </c>
      <c r="Q5985" s="4">
        <v>22.98</v>
      </c>
      <c r="S5985" s="4">
        <v>3.99</v>
      </c>
      <c r="Y5985" s="4" t="s">
        <v>23453</v>
      </c>
      <c r="Z5985" s="4" t="s">
        <v>166</v>
      </c>
      <c r="AA5985" s="4" t="s">
        <v>23454</v>
      </c>
      <c r="AB5985" s="4" t="s">
        <v>58</v>
      </c>
      <c r="AD5985" s="4" t="b">
        <v>0</v>
      </c>
      <c r="AG5985" s="11">
        <f t="shared" si="93"/>
        <v>43336</v>
      </c>
    </row>
    <row r="5986" s="4" customFormat="1" spans="1:33">
      <c r="A5986" s="4" t="s">
        <v>23455</v>
      </c>
      <c r="B5986" s="4" t="s">
        <v>23455</v>
      </c>
      <c r="C5986" s="4" t="s">
        <v>23456</v>
      </c>
      <c r="D5986" s="4" t="s">
        <v>23457</v>
      </c>
      <c r="E5986" s="4" t="s">
        <v>36</v>
      </c>
      <c r="F5986" s="4" t="s">
        <v>37</v>
      </c>
      <c r="G5986" s="4" t="s">
        <v>51</v>
      </c>
      <c r="J5986" s="4" t="s">
        <v>39</v>
      </c>
      <c r="K5986" s="4" t="s">
        <v>15584</v>
      </c>
      <c r="L5986" s="4" t="s">
        <v>15585</v>
      </c>
      <c r="M5986" s="4" t="s">
        <v>15586</v>
      </c>
      <c r="N5986" s="4" t="s">
        <v>36</v>
      </c>
      <c r="O5986" s="4">
        <v>1</v>
      </c>
      <c r="P5986" s="4" t="s">
        <v>55</v>
      </c>
      <c r="Q5986" s="4">
        <v>25.98</v>
      </c>
      <c r="Y5986" s="4" t="s">
        <v>23458</v>
      </c>
      <c r="Z5986" s="4" t="s">
        <v>147</v>
      </c>
      <c r="AA5986" s="4" t="s">
        <v>23459</v>
      </c>
      <c r="AB5986" s="4" t="s">
        <v>58</v>
      </c>
      <c r="AD5986" s="4" t="b">
        <v>0</v>
      </c>
      <c r="AG5986" s="11">
        <f t="shared" si="93"/>
        <v>43336</v>
      </c>
    </row>
    <row r="5987" s="4" customFormat="1" spans="1:33">
      <c r="A5987" s="4" t="s">
        <v>23460</v>
      </c>
      <c r="B5987" s="4" t="s">
        <v>23460</v>
      </c>
      <c r="C5987" s="4" t="s">
        <v>23461</v>
      </c>
      <c r="D5987" s="4" t="s">
        <v>23462</v>
      </c>
      <c r="E5987" s="4" t="s">
        <v>36</v>
      </c>
      <c r="F5987" s="4" t="s">
        <v>37</v>
      </c>
      <c r="G5987" s="4" t="s">
        <v>51</v>
      </c>
      <c r="J5987" s="4" t="s">
        <v>39</v>
      </c>
      <c r="K5987" s="4" t="s">
        <v>4841</v>
      </c>
      <c r="L5987" s="4" t="s">
        <v>4842</v>
      </c>
      <c r="M5987" s="4" t="s">
        <v>4843</v>
      </c>
      <c r="N5987" s="4" t="s">
        <v>36</v>
      </c>
      <c r="O5987" s="4">
        <v>1</v>
      </c>
      <c r="P5987" s="4" t="s">
        <v>55</v>
      </c>
      <c r="Q5987" s="4">
        <v>21.98</v>
      </c>
      <c r="Y5987" s="4" t="s">
        <v>19949</v>
      </c>
      <c r="Z5987" s="4" t="s">
        <v>201</v>
      </c>
      <c r="AA5987" s="4" t="s">
        <v>23463</v>
      </c>
      <c r="AB5987" s="4" t="s">
        <v>58</v>
      </c>
      <c r="AD5987" s="4" t="b">
        <v>0</v>
      </c>
      <c r="AG5987" s="11">
        <f t="shared" si="93"/>
        <v>43336</v>
      </c>
    </row>
    <row r="5988" s="4" customFormat="1" spans="1:33">
      <c r="A5988" s="4" t="s">
        <v>23464</v>
      </c>
      <c r="B5988" s="4" t="s">
        <v>23464</v>
      </c>
      <c r="C5988" s="4" t="s">
        <v>23465</v>
      </c>
      <c r="D5988" s="4" t="s">
        <v>23466</v>
      </c>
      <c r="E5988" s="4" t="s">
        <v>36</v>
      </c>
      <c r="F5988" s="4" t="s">
        <v>37</v>
      </c>
      <c r="G5988" s="4" t="s">
        <v>51</v>
      </c>
      <c r="J5988" s="4" t="s">
        <v>39</v>
      </c>
      <c r="K5988" s="4" t="s">
        <v>81</v>
      </c>
      <c r="L5988" s="4" t="s">
        <v>82</v>
      </c>
      <c r="M5988" s="4" t="s">
        <v>83</v>
      </c>
      <c r="N5988" s="4" t="s">
        <v>36</v>
      </c>
      <c r="O5988" s="4">
        <v>1</v>
      </c>
      <c r="P5988" s="4" t="s">
        <v>55</v>
      </c>
      <c r="Q5988" s="4">
        <v>23.98</v>
      </c>
      <c r="Y5988" s="4" t="s">
        <v>10964</v>
      </c>
      <c r="Z5988" s="4" t="s">
        <v>72</v>
      </c>
      <c r="AA5988" s="4" t="s">
        <v>23467</v>
      </c>
      <c r="AB5988" s="4" t="s">
        <v>58</v>
      </c>
      <c r="AD5988" s="4" t="b">
        <v>0</v>
      </c>
      <c r="AG5988" s="11">
        <f t="shared" si="93"/>
        <v>43336</v>
      </c>
    </row>
    <row r="5989" s="4" customFormat="1" spans="1:33">
      <c r="A5989" s="4" t="s">
        <v>23468</v>
      </c>
      <c r="B5989" s="4" t="s">
        <v>23468</v>
      </c>
      <c r="C5989" s="4" t="s">
        <v>23469</v>
      </c>
      <c r="D5989" s="4" t="s">
        <v>23470</v>
      </c>
      <c r="E5989" s="4" t="s">
        <v>36</v>
      </c>
      <c r="F5989" s="4" t="s">
        <v>37</v>
      </c>
      <c r="G5989" s="4" t="s">
        <v>51</v>
      </c>
      <c r="J5989" s="4" t="s">
        <v>39</v>
      </c>
      <c r="K5989" s="4" t="s">
        <v>81</v>
      </c>
      <c r="L5989" s="4" t="s">
        <v>82</v>
      </c>
      <c r="M5989" s="4" t="s">
        <v>83</v>
      </c>
      <c r="N5989" s="4" t="s">
        <v>36</v>
      </c>
      <c r="O5989" s="4">
        <v>1</v>
      </c>
      <c r="P5989" s="4" t="s">
        <v>55</v>
      </c>
      <c r="Q5989" s="4">
        <v>23.98</v>
      </c>
      <c r="Y5989" s="4" t="s">
        <v>7355</v>
      </c>
      <c r="Z5989" s="4" t="s">
        <v>407</v>
      </c>
      <c r="AA5989" s="4" t="s">
        <v>23471</v>
      </c>
      <c r="AB5989" s="4" t="s">
        <v>58</v>
      </c>
      <c r="AD5989" s="4" t="b">
        <v>0</v>
      </c>
      <c r="AG5989" s="11">
        <f t="shared" si="93"/>
        <v>43336</v>
      </c>
    </row>
    <row r="5990" s="4" customFormat="1" spans="1:33">
      <c r="A5990" s="4" t="s">
        <v>23472</v>
      </c>
      <c r="B5990" s="4" t="s">
        <v>23472</v>
      </c>
      <c r="C5990" s="4" t="s">
        <v>23473</v>
      </c>
      <c r="D5990" s="4" t="s">
        <v>23474</v>
      </c>
      <c r="E5990" s="4" t="s">
        <v>36</v>
      </c>
      <c r="F5990" s="4" t="s">
        <v>37</v>
      </c>
      <c r="G5990" s="4" t="s">
        <v>51</v>
      </c>
      <c r="J5990" s="4" t="s">
        <v>39</v>
      </c>
      <c r="K5990" s="4" t="s">
        <v>613</v>
      </c>
      <c r="L5990" s="4" t="s">
        <v>5639</v>
      </c>
      <c r="M5990" s="4" t="s">
        <v>615</v>
      </c>
      <c r="N5990" s="4" t="s">
        <v>36</v>
      </c>
      <c r="O5990" s="4">
        <v>1</v>
      </c>
      <c r="P5990" s="4" t="s">
        <v>55</v>
      </c>
      <c r="Q5990" s="4">
        <v>22.98</v>
      </c>
      <c r="Y5990" s="4" t="s">
        <v>23475</v>
      </c>
      <c r="Z5990" s="4" t="s">
        <v>813</v>
      </c>
      <c r="AA5990" s="4" t="s">
        <v>23476</v>
      </c>
      <c r="AB5990" s="4" t="s">
        <v>58</v>
      </c>
      <c r="AD5990" s="4" t="b">
        <v>0</v>
      </c>
      <c r="AG5990" s="11">
        <f t="shared" si="93"/>
        <v>43336</v>
      </c>
    </row>
    <row r="5991" s="4" customFormat="1" spans="1:33">
      <c r="A5991" s="4" t="s">
        <v>23472</v>
      </c>
      <c r="B5991" s="4" t="s">
        <v>23472</v>
      </c>
      <c r="C5991" s="4" t="s">
        <v>23473</v>
      </c>
      <c r="D5991" s="4" t="s">
        <v>23474</v>
      </c>
      <c r="E5991" s="4" t="s">
        <v>36</v>
      </c>
      <c r="F5991" s="4" t="s">
        <v>37</v>
      </c>
      <c r="G5991" s="4" t="s">
        <v>51</v>
      </c>
      <c r="J5991" s="4" t="s">
        <v>39</v>
      </c>
      <c r="K5991" s="4" t="s">
        <v>5320</v>
      </c>
      <c r="L5991" s="4" t="s">
        <v>5321</v>
      </c>
      <c r="M5991" s="4" t="s">
        <v>5322</v>
      </c>
      <c r="N5991" s="4" t="s">
        <v>36</v>
      </c>
      <c r="O5991" s="4">
        <v>1</v>
      </c>
      <c r="P5991" s="4" t="s">
        <v>55</v>
      </c>
      <c r="Q5991" s="4">
        <v>22.98</v>
      </c>
      <c r="Y5991" s="4" t="s">
        <v>23475</v>
      </c>
      <c r="Z5991" s="4" t="s">
        <v>813</v>
      </c>
      <c r="AA5991" s="4" t="s">
        <v>23476</v>
      </c>
      <c r="AB5991" s="4" t="s">
        <v>58</v>
      </c>
      <c r="AD5991" s="4" t="b">
        <v>0</v>
      </c>
      <c r="AG5991" s="11">
        <f t="shared" si="93"/>
        <v>43336</v>
      </c>
    </row>
    <row r="5992" s="4" customFormat="1" spans="1:33">
      <c r="A5992" s="4" t="s">
        <v>23477</v>
      </c>
      <c r="B5992" s="4" t="s">
        <v>23477</v>
      </c>
      <c r="C5992" s="4" t="s">
        <v>23478</v>
      </c>
      <c r="D5992" s="4" t="s">
        <v>23479</v>
      </c>
      <c r="E5992" s="4" t="s">
        <v>36</v>
      </c>
      <c r="F5992" s="4" t="s">
        <v>37</v>
      </c>
      <c r="G5992" s="4" t="s">
        <v>51</v>
      </c>
      <c r="J5992" s="4" t="s">
        <v>39</v>
      </c>
      <c r="K5992" s="4" t="s">
        <v>5626</v>
      </c>
      <c r="L5992" s="4" t="s">
        <v>5627</v>
      </c>
      <c r="M5992" s="4" t="s">
        <v>5628</v>
      </c>
      <c r="N5992" s="4" t="s">
        <v>36</v>
      </c>
      <c r="O5992" s="4">
        <v>1</v>
      </c>
      <c r="P5992" s="4" t="s">
        <v>55</v>
      </c>
      <c r="Q5992" s="4">
        <v>10.99</v>
      </c>
      <c r="Y5992" s="4" t="s">
        <v>23480</v>
      </c>
      <c r="Z5992" s="4" t="s">
        <v>201</v>
      </c>
      <c r="AA5992" s="4">
        <v>23824</v>
      </c>
      <c r="AB5992" s="4" t="s">
        <v>58</v>
      </c>
      <c r="AD5992" s="4" t="b">
        <v>0</v>
      </c>
      <c r="AG5992" s="11">
        <f t="shared" si="93"/>
        <v>43336</v>
      </c>
    </row>
    <row r="5993" s="4" customFormat="1" spans="1:33">
      <c r="A5993" s="4" t="s">
        <v>23481</v>
      </c>
      <c r="B5993" s="4" t="s">
        <v>23481</v>
      </c>
      <c r="C5993" s="4" t="s">
        <v>23482</v>
      </c>
      <c r="D5993" s="4" t="s">
        <v>23483</v>
      </c>
      <c r="E5993" s="4" t="s">
        <v>36</v>
      </c>
      <c r="F5993" s="4" t="s">
        <v>37</v>
      </c>
      <c r="G5993" s="4" t="s">
        <v>51</v>
      </c>
      <c r="J5993" s="4" t="s">
        <v>39</v>
      </c>
      <c r="K5993" s="4" t="s">
        <v>171</v>
      </c>
      <c r="L5993" s="4" t="s">
        <v>172</v>
      </c>
      <c r="M5993" s="4" t="s">
        <v>173</v>
      </c>
      <c r="N5993" s="4" t="s">
        <v>36</v>
      </c>
      <c r="O5993" s="4">
        <v>1</v>
      </c>
      <c r="P5993" s="4" t="s">
        <v>55</v>
      </c>
      <c r="Q5993" s="4">
        <v>23.98</v>
      </c>
      <c r="Y5993" s="4" t="s">
        <v>4127</v>
      </c>
      <c r="Z5993" s="4" t="s">
        <v>311</v>
      </c>
      <c r="AA5993" s="4" t="s">
        <v>23484</v>
      </c>
      <c r="AB5993" s="4" t="s">
        <v>58</v>
      </c>
      <c r="AD5993" s="4" t="b">
        <v>0</v>
      </c>
      <c r="AG5993" s="11">
        <f t="shared" si="93"/>
        <v>43336</v>
      </c>
    </row>
    <row r="5994" s="4" customFormat="1" spans="1:33">
      <c r="A5994" s="4" t="s">
        <v>23485</v>
      </c>
      <c r="B5994" s="4" t="s">
        <v>23485</v>
      </c>
      <c r="C5994" s="4" t="s">
        <v>23486</v>
      </c>
      <c r="D5994" s="4" t="s">
        <v>23487</v>
      </c>
      <c r="E5994" s="4" t="s">
        <v>36</v>
      </c>
      <c r="F5994" s="4" t="s">
        <v>37</v>
      </c>
      <c r="G5994" s="4" t="s">
        <v>51</v>
      </c>
      <c r="J5994" s="4" t="s">
        <v>39</v>
      </c>
      <c r="K5994" s="4" t="s">
        <v>18455</v>
      </c>
      <c r="L5994" s="4" t="s">
        <v>18456</v>
      </c>
      <c r="M5994" s="4" t="s">
        <v>18457</v>
      </c>
      <c r="N5994" s="4" t="s">
        <v>36</v>
      </c>
      <c r="O5994" s="4">
        <v>1</v>
      </c>
      <c r="P5994" s="4" t="s">
        <v>55</v>
      </c>
      <c r="Q5994" s="4">
        <v>23.98</v>
      </c>
      <c r="Y5994" s="4" t="s">
        <v>5350</v>
      </c>
      <c r="Z5994" s="4" t="s">
        <v>1192</v>
      </c>
      <c r="AA5994" s="4" t="s">
        <v>23488</v>
      </c>
      <c r="AB5994" s="4" t="s">
        <v>58</v>
      </c>
      <c r="AD5994" s="4" t="b">
        <v>0</v>
      </c>
      <c r="AG5994" s="11">
        <f t="shared" si="93"/>
        <v>43336</v>
      </c>
    </row>
    <row r="5995" s="4" customFormat="1" spans="1:33">
      <c r="A5995" s="4" t="s">
        <v>23489</v>
      </c>
      <c r="B5995" s="4" t="s">
        <v>23489</v>
      </c>
      <c r="C5995" s="4" t="s">
        <v>23490</v>
      </c>
      <c r="D5995" s="4" t="s">
        <v>23491</v>
      </c>
      <c r="E5995" s="4" t="s">
        <v>19869</v>
      </c>
      <c r="F5995" s="4" t="s">
        <v>37</v>
      </c>
      <c r="G5995" s="4" t="s">
        <v>51</v>
      </c>
      <c r="J5995" s="4" t="s">
        <v>110</v>
      </c>
      <c r="K5995" s="4" t="s">
        <v>1918</v>
      </c>
      <c r="L5995" s="4" t="s">
        <v>1919</v>
      </c>
      <c r="M5995" s="4" t="s">
        <v>1920</v>
      </c>
      <c r="N5995" s="4" t="s">
        <v>1880</v>
      </c>
      <c r="O5995" s="4">
        <v>1</v>
      </c>
      <c r="P5995" s="4" t="s">
        <v>55</v>
      </c>
      <c r="Q5995" s="4">
        <v>22.98</v>
      </c>
      <c r="Y5995" s="4" t="s">
        <v>4804</v>
      </c>
      <c r="Z5995" s="4" t="s">
        <v>6526</v>
      </c>
      <c r="AA5995" s="4">
        <v>73118</v>
      </c>
      <c r="AB5995" s="4" t="s">
        <v>58</v>
      </c>
      <c r="AD5995" s="4" t="b">
        <v>0</v>
      </c>
      <c r="AG5995" s="11">
        <f t="shared" si="93"/>
        <v>43336</v>
      </c>
    </row>
    <row r="5996" s="4" customFormat="1" spans="1:33">
      <c r="A5996" s="4" t="s">
        <v>23492</v>
      </c>
      <c r="B5996" s="4" t="s">
        <v>23492</v>
      </c>
      <c r="C5996" s="4" t="s">
        <v>23493</v>
      </c>
      <c r="D5996" s="4" t="s">
        <v>23494</v>
      </c>
      <c r="E5996" s="4" t="s">
        <v>19869</v>
      </c>
      <c r="F5996" s="4" t="s">
        <v>37</v>
      </c>
      <c r="G5996" s="4" t="s">
        <v>51</v>
      </c>
      <c r="J5996" s="4" t="s">
        <v>110</v>
      </c>
      <c r="K5996" s="4" t="s">
        <v>307</v>
      </c>
      <c r="L5996" s="4" t="s">
        <v>308</v>
      </c>
      <c r="M5996" s="4" t="s">
        <v>309</v>
      </c>
      <c r="N5996" s="4" t="s">
        <v>1880</v>
      </c>
      <c r="O5996" s="4">
        <v>1</v>
      </c>
      <c r="P5996" s="4" t="s">
        <v>55</v>
      </c>
      <c r="Q5996" s="4">
        <v>23.98</v>
      </c>
      <c r="Y5996" s="4" t="s">
        <v>783</v>
      </c>
      <c r="Z5996" s="4" t="s">
        <v>784</v>
      </c>
      <c r="AA5996" s="4" t="s">
        <v>23495</v>
      </c>
      <c r="AB5996" s="4" t="s">
        <v>58</v>
      </c>
      <c r="AC5996" s="4" t="s">
        <v>915</v>
      </c>
      <c r="AD5996" s="4" t="b">
        <v>0</v>
      </c>
      <c r="AG5996" s="11">
        <f t="shared" si="93"/>
        <v>43336</v>
      </c>
    </row>
    <row r="5997" s="4" customFormat="1" spans="1:33">
      <c r="A5997" s="4" t="s">
        <v>23496</v>
      </c>
      <c r="B5997" s="4" t="s">
        <v>23496</v>
      </c>
      <c r="C5997" s="4" t="s">
        <v>23497</v>
      </c>
      <c r="D5997" s="4" t="s">
        <v>23498</v>
      </c>
      <c r="E5997" s="4" t="s">
        <v>161</v>
      </c>
      <c r="F5997" s="4" t="s">
        <v>37</v>
      </c>
      <c r="G5997" s="4" t="s">
        <v>51</v>
      </c>
      <c r="J5997" s="4" t="s">
        <v>39</v>
      </c>
      <c r="K5997" s="4" t="s">
        <v>152</v>
      </c>
      <c r="L5997" s="4" t="s">
        <v>396</v>
      </c>
      <c r="M5997" s="4" t="s">
        <v>154</v>
      </c>
      <c r="N5997" s="4" t="s">
        <v>161</v>
      </c>
      <c r="O5997" s="4">
        <v>0</v>
      </c>
      <c r="Y5997" s="4" t="s">
        <v>8019</v>
      </c>
      <c r="Z5997" s="4" t="s">
        <v>115</v>
      </c>
      <c r="AA5997" s="4" t="s">
        <v>23499</v>
      </c>
      <c r="AB5997" s="4" t="s">
        <v>58</v>
      </c>
      <c r="AD5997" s="4" t="b">
        <v>0</v>
      </c>
      <c r="AG5997" s="11">
        <f t="shared" si="93"/>
        <v>43336</v>
      </c>
    </row>
    <row r="5998" s="4" customFormat="1" spans="1:33">
      <c r="A5998" s="4" t="s">
        <v>23500</v>
      </c>
      <c r="B5998" s="4" t="s">
        <v>23500</v>
      </c>
      <c r="C5998" s="4" t="s">
        <v>23501</v>
      </c>
      <c r="D5998" s="4" t="s">
        <v>23502</v>
      </c>
      <c r="E5998" s="4" t="s">
        <v>36</v>
      </c>
      <c r="F5998" s="4" t="s">
        <v>37</v>
      </c>
      <c r="G5998" s="4" t="s">
        <v>51</v>
      </c>
      <c r="J5998" s="4" t="s">
        <v>39</v>
      </c>
      <c r="K5998" s="4" t="s">
        <v>18905</v>
      </c>
      <c r="L5998" s="4" t="s">
        <v>18906</v>
      </c>
      <c r="M5998" s="4" t="s">
        <v>18907</v>
      </c>
      <c r="N5998" s="4" t="s">
        <v>36</v>
      </c>
      <c r="O5998" s="4">
        <v>2</v>
      </c>
      <c r="P5998" s="4" t="s">
        <v>55</v>
      </c>
      <c r="Q5998" s="4">
        <v>47.96</v>
      </c>
      <c r="Y5998" s="4" t="s">
        <v>146</v>
      </c>
      <c r="Z5998" s="4" t="s">
        <v>147</v>
      </c>
      <c r="AA5998" s="4" t="s">
        <v>23503</v>
      </c>
      <c r="AB5998" s="4" t="s">
        <v>58</v>
      </c>
      <c r="AD5998" s="4" t="b">
        <v>0</v>
      </c>
      <c r="AG5998" s="11">
        <f t="shared" si="93"/>
        <v>43336</v>
      </c>
    </row>
    <row r="5999" s="4" customFormat="1" spans="1:33">
      <c r="A5999" s="4" t="s">
        <v>23504</v>
      </c>
      <c r="B5999" s="4" t="s">
        <v>23504</v>
      </c>
      <c r="C5999" s="4" t="s">
        <v>23505</v>
      </c>
      <c r="D5999" s="4" t="s">
        <v>23506</v>
      </c>
      <c r="E5999" s="4" t="s">
        <v>36</v>
      </c>
      <c r="F5999" s="4" t="s">
        <v>37</v>
      </c>
      <c r="G5999" s="4" t="s">
        <v>51</v>
      </c>
      <c r="J5999" s="4" t="s">
        <v>39</v>
      </c>
      <c r="K5999" s="4" t="s">
        <v>340</v>
      </c>
      <c r="L5999" s="4" t="s">
        <v>341</v>
      </c>
      <c r="M5999" s="4" t="s">
        <v>342</v>
      </c>
      <c r="N5999" s="4" t="s">
        <v>36</v>
      </c>
      <c r="O5999" s="4">
        <v>1</v>
      </c>
      <c r="P5999" s="4" t="s">
        <v>55</v>
      </c>
      <c r="Q5999" s="4">
        <v>23.98</v>
      </c>
      <c r="Y5999" s="4" t="s">
        <v>3024</v>
      </c>
      <c r="Z5999" s="4" t="s">
        <v>47</v>
      </c>
      <c r="AA5999" s="4" t="s">
        <v>23507</v>
      </c>
      <c r="AB5999" s="4" t="s">
        <v>58</v>
      </c>
      <c r="AD5999" s="4" t="b">
        <v>0</v>
      </c>
      <c r="AG5999" s="11">
        <f t="shared" si="93"/>
        <v>43336</v>
      </c>
    </row>
    <row r="6000" s="4" customFormat="1" spans="1:33">
      <c r="A6000" s="4" t="s">
        <v>23508</v>
      </c>
      <c r="B6000" s="4" t="s">
        <v>23508</v>
      </c>
      <c r="C6000" s="4" t="s">
        <v>23509</v>
      </c>
      <c r="D6000" s="4" t="s">
        <v>23510</v>
      </c>
      <c r="E6000" s="4" t="s">
        <v>36</v>
      </c>
      <c r="F6000" s="4" t="s">
        <v>37</v>
      </c>
      <c r="G6000" s="4" t="s">
        <v>51</v>
      </c>
      <c r="J6000" s="4" t="s">
        <v>39</v>
      </c>
      <c r="K6000" s="4" t="s">
        <v>809</v>
      </c>
      <c r="L6000" s="4" t="s">
        <v>810</v>
      </c>
      <c r="M6000" s="4" t="s">
        <v>811</v>
      </c>
      <c r="N6000" s="4" t="s">
        <v>36</v>
      </c>
      <c r="O6000" s="4">
        <v>1</v>
      </c>
      <c r="P6000" s="4" t="s">
        <v>55</v>
      </c>
      <c r="Q6000" s="4">
        <v>23.98</v>
      </c>
      <c r="Y6000" s="4" t="s">
        <v>21258</v>
      </c>
      <c r="Z6000" s="4" t="s">
        <v>311</v>
      </c>
      <c r="AA6000" s="4" t="s">
        <v>23511</v>
      </c>
      <c r="AB6000" s="4" t="s">
        <v>58</v>
      </c>
      <c r="AD6000" s="4" t="b">
        <v>0</v>
      </c>
      <c r="AG6000" s="11">
        <f t="shared" si="93"/>
        <v>43336</v>
      </c>
    </row>
    <row r="6001" s="4" customFormat="1" spans="1:33">
      <c r="A6001" s="4" t="s">
        <v>23512</v>
      </c>
      <c r="B6001" s="4" t="s">
        <v>23512</v>
      </c>
      <c r="C6001" s="4" t="s">
        <v>23513</v>
      </c>
      <c r="D6001" s="4" t="s">
        <v>23514</v>
      </c>
      <c r="E6001" s="4" t="s">
        <v>36</v>
      </c>
      <c r="F6001" s="4" t="s">
        <v>37</v>
      </c>
      <c r="G6001" s="4" t="s">
        <v>51</v>
      </c>
      <c r="J6001" s="4" t="s">
        <v>891</v>
      </c>
      <c r="K6001" s="4" t="s">
        <v>340</v>
      </c>
      <c r="L6001" s="4" t="s">
        <v>341</v>
      </c>
      <c r="M6001" s="4" t="s">
        <v>342</v>
      </c>
      <c r="N6001" s="4" t="s">
        <v>36</v>
      </c>
      <c r="O6001" s="4">
        <v>1</v>
      </c>
      <c r="P6001" s="4" t="s">
        <v>55</v>
      </c>
      <c r="Q6001" s="4">
        <v>23.98</v>
      </c>
      <c r="S6001" s="4">
        <v>5.99</v>
      </c>
      <c r="X6001" s="4">
        <v>5.99</v>
      </c>
      <c r="Y6001" s="4" t="s">
        <v>526</v>
      </c>
      <c r="Z6001" s="4" t="s">
        <v>147</v>
      </c>
      <c r="AA6001" s="4" t="s">
        <v>23515</v>
      </c>
      <c r="AB6001" s="4" t="s">
        <v>58</v>
      </c>
      <c r="AD6001" s="4" t="b">
        <v>0</v>
      </c>
      <c r="AG6001" s="11">
        <f t="shared" si="93"/>
        <v>43336</v>
      </c>
    </row>
    <row r="6002" s="4" customFormat="1" spans="1:33">
      <c r="A6002" s="4" t="s">
        <v>23516</v>
      </c>
      <c r="B6002" s="4" t="s">
        <v>23516</v>
      </c>
      <c r="C6002" s="4" t="s">
        <v>23517</v>
      </c>
      <c r="D6002" s="4" t="s">
        <v>23518</v>
      </c>
      <c r="E6002" s="4" t="s">
        <v>36</v>
      </c>
      <c r="F6002" s="4" t="s">
        <v>37</v>
      </c>
      <c r="G6002" s="4" t="s">
        <v>51</v>
      </c>
      <c r="J6002" s="4" t="s">
        <v>39</v>
      </c>
      <c r="K6002" s="4" t="s">
        <v>707</v>
      </c>
      <c r="L6002" s="4" t="s">
        <v>708</v>
      </c>
      <c r="M6002" s="4" t="s">
        <v>709</v>
      </c>
      <c r="N6002" s="4" t="s">
        <v>36</v>
      </c>
      <c r="O6002" s="4">
        <v>1</v>
      </c>
      <c r="P6002" s="4" t="s">
        <v>55</v>
      </c>
      <c r="Q6002" s="4">
        <v>22.99</v>
      </c>
      <c r="Y6002" s="4" t="s">
        <v>6875</v>
      </c>
      <c r="Z6002" s="4" t="s">
        <v>1243</v>
      </c>
      <c r="AA6002" s="4" t="s">
        <v>23519</v>
      </c>
      <c r="AB6002" s="4" t="s">
        <v>58</v>
      </c>
      <c r="AD6002" s="4" t="b">
        <v>0</v>
      </c>
      <c r="AG6002" s="11">
        <f t="shared" si="93"/>
        <v>43336</v>
      </c>
    </row>
    <row r="6003" s="4" customFormat="1" spans="1:33">
      <c r="A6003" s="4" t="s">
        <v>23520</v>
      </c>
      <c r="B6003" s="4" t="s">
        <v>23520</v>
      </c>
      <c r="C6003" s="4" t="s">
        <v>23521</v>
      </c>
      <c r="D6003" s="4" t="s">
        <v>23522</v>
      </c>
      <c r="E6003" s="4" t="s">
        <v>36</v>
      </c>
      <c r="F6003" s="4" t="s">
        <v>37</v>
      </c>
      <c r="G6003" s="4" t="s">
        <v>51</v>
      </c>
      <c r="J6003" s="4" t="s">
        <v>110</v>
      </c>
      <c r="K6003" s="4" t="s">
        <v>2298</v>
      </c>
      <c r="L6003" s="4" t="s">
        <v>2299</v>
      </c>
      <c r="M6003" s="4" t="s">
        <v>2300</v>
      </c>
      <c r="N6003" s="4" t="s">
        <v>36</v>
      </c>
      <c r="O6003" s="4">
        <v>1</v>
      </c>
      <c r="P6003" s="4" t="s">
        <v>55</v>
      </c>
      <c r="Q6003" s="4">
        <v>21.98</v>
      </c>
      <c r="S6003" s="4">
        <v>2.82</v>
      </c>
      <c r="X6003" s="4">
        <v>2.82</v>
      </c>
      <c r="Y6003" s="4" t="s">
        <v>1715</v>
      </c>
      <c r="Z6003" s="4" t="s">
        <v>72</v>
      </c>
      <c r="AA6003" s="4" t="s">
        <v>23523</v>
      </c>
      <c r="AB6003" s="4" t="s">
        <v>58</v>
      </c>
      <c r="AC6003" s="4" t="s">
        <v>915</v>
      </c>
      <c r="AD6003" s="4" t="b">
        <v>0</v>
      </c>
      <c r="AG6003" s="11">
        <f t="shared" si="93"/>
        <v>43336</v>
      </c>
    </row>
    <row r="6004" s="4" customFormat="1" spans="1:33">
      <c r="A6004" s="4" t="s">
        <v>23524</v>
      </c>
      <c r="B6004" s="4" t="s">
        <v>23524</v>
      </c>
      <c r="C6004" s="4" t="s">
        <v>23525</v>
      </c>
      <c r="D6004" s="4" t="s">
        <v>23526</v>
      </c>
      <c r="E6004" s="4" t="s">
        <v>161</v>
      </c>
      <c r="F6004" s="4" t="s">
        <v>37</v>
      </c>
      <c r="G6004" s="4" t="s">
        <v>51</v>
      </c>
      <c r="J6004" s="4" t="s">
        <v>39</v>
      </c>
      <c r="K6004" s="4" t="s">
        <v>307</v>
      </c>
      <c r="L6004" s="4" t="s">
        <v>308</v>
      </c>
      <c r="M6004" s="4" t="s">
        <v>309</v>
      </c>
      <c r="N6004" s="4" t="s">
        <v>161</v>
      </c>
      <c r="O6004" s="4">
        <v>0</v>
      </c>
      <c r="Y6004" s="4" t="s">
        <v>19970</v>
      </c>
      <c r="Z6004" s="4" t="s">
        <v>1926</v>
      </c>
      <c r="AA6004" s="4">
        <v>32935</v>
      </c>
      <c r="AB6004" s="4" t="s">
        <v>58</v>
      </c>
      <c r="AD6004" s="4" t="b">
        <v>0</v>
      </c>
      <c r="AG6004" s="11">
        <f t="shared" si="93"/>
        <v>43336</v>
      </c>
    </row>
    <row r="6005" s="4" customFormat="1" spans="1:33">
      <c r="A6005" s="4" t="s">
        <v>23527</v>
      </c>
      <c r="B6005" s="4" t="s">
        <v>23527</v>
      </c>
      <c r="C6005" s="4" t="s">
        <v>23528</v>
      </c>
      <c r="D6005" s="4" t="s">
        <v>23529</v>
      </c>
      <c r="E6005" s="4" t="s">
        <v>36</v>
      </c>
      <c r="F6005" s="4" t="s">
        <v>37</v>
      </c>
      <c r="G6005" s="4" t="s">
        <v>51</v>
      </c>
      <c r="J6005" s="4" t="s">
        <v>39</v>
      </c>
      <c r="K6005" s="4" t="s">
        <v>87</v>
      </c>
      <c r="L6005" s="4" t="s">
        <v>18342</v>
      </c>
      <c r="M6005" s="4" t="s">
        <v>89</v>
      </c>
      <c r="N6005" s="4" t="s">
        <v>36</v>
      </c>
      <c r="O6005" s="4">
        <v>1</v>
      </c>
      <c r="P6005" s="4" t="s">
        <v>55</v>
      </c>
      <c r="Q6005" s="4">
        <v>22.98</v>
      </c>
      <c r="Y6005" s="4" t="s">
        <v>23530</v>
      </c>
      <c r="Z6005" s="4" t="s">
        <v>47</v>
      </c>
      <c r="AA6005" s="4">
        <v>95382</v>
      </c>
      <c r="AB6005" s="4" t="s">
        <v>58</v>
      </c>
      <c r="AD6005" s="4" t="b">
        <v>0</v>
      </c>
      <c r="AG6005" s="11">
        <f t="shared" si="93"/>
        <v>43336</v>
      </c>
    </row>
    <row r="6006" s="4" customFormat="1" spans="1:33">
      <c r="A6006" s="4" t="s">
        <v>23531</v>
      </c>
      <c r="B6006" s="4" t="s">
        <v>23531</v>
      </c>
      <c r="C6006" s="4" t="s">
        <v>23532</v>
      </c>
      <c r="D6006" s="4" t="s">
        <v>23533</v>
      </c>
      <c r="E6006" s="4" t="s">
        <v>36</v>
      </c>
      <c r="F6006" s="4" t="s">
        <v>37</v>
      </c>
      <c r="G6006" s="4" t="s">
        <v>51</v>
      </c>
      <c r="J6006" s="4" t="s">
        <v>39</v>
      </c>
      <c r="K6006" s="4" t="s">
        <v>220</v>
      </c>
      <c r="L6006" s="4" t="s">
        <v>221</v>
      </c>
      <c r="M6006" s="4" t="s">
        <v>222</v>
      </c>
      <c r="N6006" s="4" t="s">
        <v>36</v>
      </c>
      <c r="O6006" s="4">
        <v>1</v>
      </c>
      <c r="P6006" s="4" t="s">
        <v>55</v>
      </c>
      <c r="Q6006" s="4">
        <v>20.98</v>
      </c>
      <c r="Y6006" s="4" t="s">
        <v>23534</v>
      </c>
      <c r="Z6006" s="4" t="s">
        <v>3904</v>
      </c>
      <c r="AA6006" s="4" t="s">
        <v>23535</v>
      </c>
      <c r="AB6006" s="4" t="s">
        <v>58</v>
      </c>
      <c r="AD6006" s="4" t="b">
        <v>0</v>
      </c>
      <c r="AG6006" s="11">
        <f t="shared" si="93"/>
        <v>43336</v>
      </c>
    </row>
    <row r="6007" s="4" customFormat="1" spans="1:33">
      <c r="A6007" s="4" t="s">
        <v>23536</v>
      </c>
      <c r="B6007" s="4" t="s">
        <v>23536</v>
      </c>
      <c r="C6007" s="4" t="s">
        <v>23537</v>
      </c>
      <c r="D6007" s="4" t="s">
        <v>23538</v>
      </c>
      <c r="E6007" s="4" t="s">
        <v>36</v>
      </c>
      <c r="F6007" s="4" t="s">
        <v>37</v>
      </c>
      <c r="G6007" s="4" t="s">
        <v>51</v>
      </c>
      <c r="J6007" s="4" t="s">
        <v>39</v>
      </c>
      <c r="K6007" s="4" t="s">
        <v>371</v>
      </c>
      <c r="L6007" s="4" t="s">
        <v>372</v>
      </c>
      <c r="M6007" s="4" t="s">
        <v>373</v>
      </c>
      <c r="N6007" s="4" t="s">
        <v>36</v>
      </c>
      <c r="O6007" s="4">
        <v>1</v>
      </c>
      <c r="P6007" s="4" t="s">
        <v>55</v>
      </c>
      <c r="Q6007" s="4">
        <v>22.98</v>
      </c>
      <c r="Y6007" s="4" t="s">
        <v>23539</v>
      </c>
      <c r="Z6007" s="4" t="s">
        <v>156</v>
      </c>
      <c r="AA6007" s="4" t="s">
        <v>23540</v>
      </c>
      <c r="AB6007" s="4" t="s">
        <v>58</v>
      </c>
      <c r="AD6007" s="4" t="b">
        <v>0</v>
      </c>
      <c r="AG6007" s="11">
        <f t="shared" si="93"/>
        <v>43336</v>
      </c>
    </row>
    <row r="6008" s="4" customFormat="1" spans="1:33">
      <c r="A6008" s="4" t="s">
        <v>23541</v>
      </c>
      <c r="B6008" s="4" t="s">
        <v>23541</v>
      </c>
      <c r="C6008" s="4" t="s">
        <v>23542</v>
      </c>
      <c r="D6008" s="4" t="s">
        <v>23543</v>
      </c>
      <c r="E6008" s="4" t="s">
        <v>36</v>
      </c>
      <c r="F6008" s="4" t="s">
        <v>37</v>
      </c>
      <c r="G6008" s="4" t="s">
        <v>51</v>
      </c>
      <c r="J6008" s="4" t="s">
        <v>39</v>
      </c>
      <c r="K6008" s="4" t="s">
        <v>3071</v>
      </c>
      <c r="L6008" s="4" t="s">
        <v>22057</v>
      </c>
      <c r="M6008" s="4" t="s">
        <v>3073</v>
      </c>
      <c r="N6008" s="4" t="s">
        <v>36</v>
      </c>
      <c r="O6008" s="4">
        <v>1</v>
      </c>
      <c r="P6008" s="4" t="s">
        <v>55</v>
      </c>
      <c r="Q6008" s="4">
        <v>22.98</v>
      </c>
      <c r="Y6008" s="4" t="s">
        <v>23544</v>
      </c>
      <c r="Z6008" s="4" t="s">
        <v>63</v>
      </c>
      <c r="AA6008" s="4" t="s">
        <v>23545</v>
      </c>
      <c r="AB6008" s="4" t="s">
        <v>58</v>
      </c>
      <c r="AD6008" s="4" t="b">
        <v>0</v>
      </c>
      <c r="AG6008" s="11">
        <f t="shared" si="93"/>
        <v>43336</v>
      </c>
    </row>
    <row r="6009" s="4" customFormat="1" spans="1:33">
      <c r="A6009" s="4" t="s">
        <v>23546</v>
      </c>
      <c r="B6009" s="4" t="s">
        <v>23546</v>
      </c>
      <c r="C6009" s="4" t="s">
        <v>23547</v>
      </c>
      <c r="D6009" s="4" t="s">
        <v>23548</v>
      </c>
      <c r="E6009" s="4" t="s">
        <v>36</v>
      </c>
      <c r="F6009" s="4" t="s">
        <v>37</v>
      </c>
      <c r="G6009" s="4" t="s">
        <v>51</v>
      </c>
      <c r="J6009" s="4" t="s">
        <v>39</v>
      </c>
      <c r="K6009" s="4" t="s">
        <v>3071</v>
      </c>
      <c r="L6009" s="4" t="s">
        <v>22057</v>
      </c>
      <c r="M6009" s="4" t="s">
        <v>3073</v>
      </c>
      <c r="N6009" s="4" t="s">
        <v>36</v>
      </c>
      <c r="O6009" s="4">
        <v>1</v>
      </c>
      <c r="P6009" s="4" t="s">
        <v>55</v>
      </c>
      <c r="Q6009" s="4">
        <v>22.98</v>
      </c>
      <c r="Y6009" s="4" t="s">
        <v>19707</v>
      </c>
      <c r="Z6009" s="4" t="s">
        <v>115</v>
      </c>
      <c r="AA6009" s="4">
        <v>75056</v>
      </c>
      <c r="AB6009" s="4" t="s">
        <v>58</v>
      </c>
      <c r="AD6009" s="4" t="b">
        <v>0</v>
      </c>
      <c r="AG6009" s="11">
        <f t="shared" si="93"/>
        <v>43336</v>
      </c>
    </row>
    <row r="6010" s="4" customFormat="1" spans="1:33">
      <c r="A6010" s="4" t="s">
        <v>23549</v>
      </c>
      <c r="B6010" s="4" t="s">
        <v>23549</v>
      </c>
      <c r="C6010" s="4" t="s">
        <v>23550</v>
      </c>
      <c r="D6010" s="4" t="s">
        <v>23551</v>
      </c>
      <c r="E6010" s="4" t="s">
        <v>36</v>
      </c>
      <c r="F6010" s="4" t="s">
        <v>37</v>
      </c>
      <c r="G6010" s="4" t="s">
        <v>51</v>
      </c>
      <c r="J6010" s="4" t="s">
        <v>39</v>
      </c>
      <c r="K6010" s="4" t="s">
        <v>23552</v>
      </c>
      <c r="L6010" s="4" t="s">
        <v>23553</v>
      </c>
      <c r="M6010" s="4" t="s">
        <v>23554</v>
      </c>
      <c r="N6010" s="4" t="s">
        <v>36</v>
      </c>
      <c r="O6010" s="4">
        <v>1</v>
      </c>
      <c r="P6010" s="4" t="s">
        <v>55</v>
      </c>
      <c r="Q6010" s="4">
        <v>22.98</v>
      </c>
      <c r="Y6010" s="4" t="s">
        <v>23555</v>
      </c>
      <c r="Z6010" s="4" t="s">
        <v>1183</v>
      </c>
      <c r="AA6010" s="4" t="s">
        <v>23556</v>
      </c>
      <c r="AB6010" s="4" t="s">
        <v>58</v>
      </c>
      <c r="AD6010" s="4" t="b">
        <v>0</v>
      </c>
      <c r="AG6010" s="11">
        <f t="shared" si="93"/>
        <v>43336</v>
      </c>
    </row>
    <row r="6011" s="4" customFormat="1" spans="1:33">
      <c r="A6011" s="4" t="s">
        <v>23557</v>
      </c>
      <c r="B6011" s="4" t="s">
        <v>23557</v>
      </c>
      <c r="C6011" s="4" t="s">
        <v>23558</v>
      </c>
      <c r="D6011" s="4" t="s">
        <v>23559</v>
      </c>
      <c r="E6011" s="4" t="s">
        <v>36</v>
      </c>
      <c r="F6011" s="4" t="s">
        <v>37</v>
      </c>
      <c r="G6011" s="4" t="s">
        <v>51</v>
      </c>
      <c r="J6011" s="4" t="s">
        <v>39</v>
      </c>
      <c r="K6011" s="4" t="s">
        <v>974</v>
      </c>
      <c r="L6011" s="4" t="s">
        <v>975</v>
      </c>
      <c r="M6011" s="4" t="s">
        <v>976</v>
      </c>
      <c r="N6011" s="4" t="s">
        <v>36</v>
      </c>
      <c r="O6011" s="4">
        <v>1</v>
      </c>
      <c r="P6011" s="4" t="s">
        <v>55</v>
      </c>
      <c r="Q6011" s="4">
        <v>23.98</v>
      </c>
      <c r="Y6011" s="4" t="s">
        <v>5764</v>
      </c>
      <c r="Z6011" s="4" t="s">
        <v>138</v>
      </c>
      <c r="AA6011" s="4" t="s">
        <v>23560</v>
      </c>
      <c r="AB6011" s="4" t="s">
        <v>58</v>
      </c>
      <c r="AD6011" s="4" t="b">
        <v>0</v>
      </c>
      <c r="AG6011" s="11">
        <f t="shared" si="93"/>
        <v>43336</v>
      </c>
    </row>
    <row r="6012" s="4" customFormat="1" spans="1:33">
      <c r="A6012" s="4" t="s">
        <v>23561</v>
      </c>
      <c r="B6012" s="4" t="s">
        <v>23561</v>
      </c>
      <c r="C6012" s="4" t="s">
        <v>23562</v>
      </c>
      <c r="D6012" s="4" t="s">
        <v>23563</v>
      </c>
      <c r="E6012" s="4" t="s">
        <v>36</v>
      </c>
      <c r="F6012" s="4" t="s">
        <v>37</v>
      </c>
      <c r="G6012" s="4" t="s">
        <v>51</v>
      </c>
      <c r="J6012" s="4" t="s">
        <v>110</v>
      </c>
      <c r="K6012" s="4" t="s">
        <v>21061</v>
      </c>
      <c r="L6012" s="4" t="s">
        <v>21062</v>
      </c>
      <c r="M6012" s="4" t="s">
        <v>21063</v>
      </c>
      <c r="N6012" s="4" t="s">
        <v>36</v>
      </c>
      <c r="O6012" s="4">
        <v>1</v>
      </c>
      <c r="P6012" s="4" t="s">
        <v>55</v>
      </c>
      <c r="Q6012" s="4">
        <v>26.98</v>
      </c>
      <c r="S6012" s="4">
        <v>2.82</v>
      </c>
      <c r="X6012" s="4">
        <v>2.82</v>
      </c>
      <c r="Y6012" s="4" t="s">
        <v>23564</v>
      </c>
      <c r="Z6012" s="4" t="s">
        <v>2022</v>
      </c>
      <c r="AA6012" s="4" t="s">
        <v>23565</v>
      </c>
      <c r="AB6012" s="4" t="s">
        <v>58</v>
      </c>
      <c r="AC6012" s="4" t="s">
        <v>915</v>
      </c>
      <c r="AD6012" s="4" t="b">
        <v>0</v>
      </c>
      <c r="AG6012" s="11">
        <f t="shared" si="93"/>
        <v>43336</v>
      </c>
    </row>
    <row r="6013" s="4" customFormat="1" spans="1:33">
      <c r="A6013" s="4" t="s">
        <v>23566</v>
      </c>
      <c r="B6013" s="4" t="s">
        <v>23566</v>
      </c>
      <c r="C6013" s="4" t="s">
        <v>23567</v>
      </c>
      <c r="D6013" s="4" t="s">
        <v>23568</v>
      </c>
      <c r="E6013" s="4" t="s">
        <v>36</v>
      </c>
      <c r="F6013" s="4" t="s">
        <v>37</v>
      </c>
      <c r="G6013" s="4" t="s">
        <v>51</v>
      </c>
      <c r="J6013" s="4" t="s">
        <v>39</v>
      </c>
      <c r="K6013" s="4" t="s">
        <v>328</v>
      </c>
      <c r="L6013" s="4" t="s">
        <v>329</v>
      </c>
      <c r="M6013" s="4" t="s">
        <v>330</v>
      </c>
      <c r="N6013" s="4" t="s">
        <v>36</v>
      </c>
      <c r="O6013" s="4">
        <v>2</v>
      </c>
      <c r="P6013" s="4" t="s">
        <v>55</v>
      </c>
      <c r="Q6013" s="4">
        <v>47.96</v>
      </c>
      <c r="Y6013" s="4" t="s">
        <v>436</v>
      </c>
      <c r="Z6013" s="4" t="s">
        <v>115</v>
      </c>
      <c r="AA6013" s="4" t="s">
        <v>23569</v>
      </c>
      <c r="AB6013" s="4" t="s">
        <v>58</v>
      </c>
      <c r="AD6013" s="4" t="b">
        <v>0</v>
      </c>
      <c r="AG6013" s="11">
        <f t="shared" si="93"/>
        <v>43336</v>
      </c>
    </row>
    <row r="6014" s="4" customFormat="1" spans="1:33">
      <c r="A6014" s="4" t="s">
        <v>23570</v>
      </c>
      <c r="B6014" s="4" t="s">
        <v>23570</v>
      </c>
      <c r="C6014" s="4" t="s">
        <v>23571</v>
      </c>
      <c r="D6014" s="4" t="s">
        <v>23572</v>
      </c>
      <c r="E6014" s="4" t="s">
        <v>36</v>
      </c>
      <c r="F6014" s="4" t="s">
        <v>37</v>
      </c>
      <c r="G6014" s="4" t="s">
        <v>51</v>
      </c>
      <c r="J6014" s="4" t="s">
        <v>39</v>
      </c>
      <c r="K6014" s="4" t="s">
        <v>23573</v>
      </c>
      <c r="L6014" s="4" t="s">
        <v>1538</v>
      </c>
      <c r="M6014" s="4" t="s">
        <v>1539</v>
      </c>
      <c r="N6014" s="4" t="s">
        <v>36</v>
      </c>
      <c r="O6014" s="4">
        <v>1</v>
      </c>
      <c r="P6014" s="4" t="s">
        <v>55</v>
      </c>
      <c r="Q6014" s="4">
        <v>22.99</v>
      </c>
      <c r="S6014" s="4">
        <v>5.99</v>
      </c>
      <c r="Y6014" s="4" t="s">
        <v>23574</v>
      </c>
      <c r="Z6014" s="4" t="s">
        <v>115</v>
      </c>
      <c r="AA6014" s="4" t="s">
        <v>23575</v>
      </c>
      <c r="AB6014" s="4" t="s">
        <v>58</v>
      </c>
      <c r="AD6014" s="4" t="b">
        <v>0</v>
      </c>
      <c r="AG6014" s="11">
        <f t="shared" si="93"/>
        <v>43336</v>
      </c>
    </row>
    <row r="6015" s="4" customFormat="1" spans="1:33">
      <c r="A6015" s="4" t="s">
        <v>23570</v>
      </c>
      <c r="B6015" s="4" t="s">
        <v>23570</v>
      </c>
      <c r="C6015" s="4" t="s">
        <v>23571</v>
      </c>
      <c r="D6015" s="4" t="s">
        <v>23572</v>
      </c>
      <c r="E6015" s="4" t="s">
        <v>36</v>
      </c>
      <c r="F6015" s="4" t="s">
        <v>37</v>
      </c>
      <c r="G6015" s="4" t="s">
        <v>51</v>
      </c>
      <c r="J6015" s="4" t="s">
        <v>39</v>
      </c>
      <c r="K6015" s="4" t="s">
        <v>4772</v>
      </c>
      <c r="L6015" s="4" t="s">
        <v>4773</v>
      </c>
      <c r="M6015" s="4" t="s">
        <v>4774</v>
      </c>
      <c r="N6015" s="4" t="s">
        <v>36</v>
      </c>
      <c r="O6015" s="4">
        <v>1</v>
      </c>
      <c r="P6015" s="4" t="s">
        <v>55</v>
      </c>
      <c r="Q6015" s="4">
        <v>22.98</v>
      </c>
      <c r="S6015" s="4">
        <v>5.98</v>
      </c>
      <c r="Y6015" s="4" t="s">
        <v>23574</v>
      </c>
      <c r="Z6015" s="4" t="s">
        <v>115</v>
      </c>
      <c r="AA6015" s="4" t="s">
        <v>23575</v>
      </c>
      <c r="AB6015" s="4" t="s">
        <v>58</v>
      </c>
      <c r="AD6015" s="4" t="b">
        <v>0</v>
      </c>
      <c r="AG6015" s="11">
        <f t="shared" si="93"/>
        <v>43336</v>
      </c>
    </row>
    <row r="6016" s="4" customFormat="1" spans="1:33">
      <c r="A6016" s="4" t="s">
        <v>23576</v>
      </c>
      <c r="B6016" s="4" t="s">
        <v>23576</v>
      </c>
      <c r="C6016" s="4" t="s">
        <v>23577</v>
      </c>
      <c r="D6016" s="4" t="s">
        <v>23578</v>
      </c>
      <c r="E6016" s="4" t="s">
        <v>36</v>
      </c>
      <c r="F6016" s="4" t="s">
        <v>37</v>
      </c>
      <c r="G6016" s="4" t="s">
        <v>51</v>
      </c>
      <c r="J6016" s="4" t="s">
        <v>39</v>
      </c>
      <c r="K6016" s="4" t="s">
        <v>1648</v>
      </c>
      <c r="L6016" s="4" t="s">
        <v>1649</v>
      </c>
      <c r="M6016" s="4" t="s">
        <v>1650</v>
      </c>
      <c r="N6016" s="4" t="s">
        <v>36</v>
      </c>
      <c r="O6016" s="4">
        <v>1</v>
      </c>
      <c r="P6016" s="4" t="s">
        <v>55</v>
      </c>
      <c r="Q6016" s="4">
        <v>25.98</v>
      </c>
      <c r="Y6016" s="4" t="s">
        <v>23579</v>
      </c>
      <c r="Z6016" s="4" t="s">
        <v>115</v>
      </c>
      <c r="AA6016" s="4" t="s">
        <v>23580</v>
      </c>
      <c r="AB6016" s="4" t="s">
        <v>58</v>
      </c>
      <c r="AD6016" s="4" t="b">
        <v>0</v>
      </c>
      <c r="AG6016" s="11">
        <f t="shared" si="93"/>
        <v>43336</v>
      </c>
    </row>
    <row r="6017" s="4" customFormat="1" spans="1:33">
      <c r="A6017" s="4" t="s">
        <v>23581</v>
      </c>
      <c r="B6017" s="4" t="s">
        <v>23581</v>
      </c>
      <c r="C6017" s="4" t="s">
        <v>23582</v>
      </c>
      <c r="D6017" s="4" t="s">
        <v>23583</v>
      </c>
      <c r="E6017" s="4" t="s">
        <v>36</v>
      </c>
      <c r="F6017" s="4" t="s">
        <v>37</v>
      </c>
      <c r="G6017" s="4" t="s">
        <v>51</v>
      </c>
      <c r="J6017" s="4" t="s">
        <v>39</v>
      </c>
      <c r="K6017" s="4" t="s">
        <v>23584</v>
      </c>
      <c r="L6017" s="4" t="s">
        <v>23585</v>
      </c>
      <c r="M6017" s="4" t="s">
        <v>23586</v>
      </c>
      <c r="N6017" s="4" t="s">
        <v>36</v>
      </c>
      <c r="O6017" s="4">
        <v>1</v>
      </c>
      <c r="P6017" s="4" t="s">
        <v>55</v>
      </c>
      <c r="Q6017" s="4">
        <v>18.99</v>
      </c>
      <c r="S6017" s="4">
        <v>2.99</v>
      </c>
      <c r="Y6017" s="4" t="s">
        <v>8424</v>
      </c>
      <c r="Z6017" s="4" t="s">
        <v>147</v>
      </c>
      <c r="AA6017" s="4">
        <v>11358</v>
      </c>
      <c r="AB6017" s="4" t="s">
        <v>58</v>
      </c>
      <c r="AD6017" s="4" t="b">
        <v>0</v>
      </c>
      <c r="AG6017" s="11">
        <f t="shared" si="93"/>
        <v>43336</v>
      </c>
    </row>
    <row r="6018" s="4" customFormat="1" spans="1:33">
      <c r="A6018" s="4" t="s">
        <v>23587</v>
      </c>
      <c r="B6018" s="4" t="s">
        <v>23587</v>
      </c>
      <c r="C6018" s="4" t="s">
        <v>23588</v>
      </c>
      <c r="D6018" s="4" t="s">
        <v>23589</v>
      </c>
      <c r="E6018" s="4" t="s">
        <v>36</v>
      </c>
      <c r="F6018" s="4" t="s">
        <v>37</v>
      </c>
      <c r="G6018" s="4" t="s">
        <v>51</v>
      </c>
      <c r="J6018" s="4" t="s">
        <v>110</v>
      </c>
      <c r="K6018" s="4" t="s">
        <v>5496</v>
      </c>
      <c r="L6018" s="4" t="s">
        <v>5497</v>
      </c>
      <c r="M6018" s="4" t="s">
        <v>5498</v>
      </c>
      <c r="N6018" s="4" t="s">
        <v>36</v>
      </c>
      <c r="O6018" s="4">
        <v>1</v>
      </c>
      <c r="P6018" s="4" t="s">
        <v>55</v>
      </c>
      <c r="Q6018" s="4">
        <v>19.99</v>
      </c>
      <c r="S6018" s="4">
        <v>3.48</v>
      </c>
      <c r="X6018" s="4">
        <v>3.48</v>
      </c>
      <c r="Y6018" s="4" t="s">
        <v>23590</v>
      </c>
      <c r="Z6018" s="4" t="s">
        <v>3437</v>
      </c>
      <c r="AA6018" s="4" t="s">
        <v>23591</v>
      </c>
      <c r="AB6018" s="4" t="s">
        <v>58</v>
      </c>
      <c r="AC6018" s="4" t="s">
        <v>915</v>
      </c>
      <c r="AD6018" s="4" t="b">
        <v>0</v>
      </c>
      <c r="AG6018" s="11">
        <f t="shared" ref="AG6018:AG6081" si="94">DATEVALUE(LEFT(C6018,10))</f>
        <v>43336</v>
      </c>
    </row>
    <row r="6019" s="4" customFormat="1" spans="1:33">
      <c r="A6019" s="4" t="s">
        <v>23592</v>
      </c>
      <c r="B6019" s="4" t="s">
        <v>23592</v>
      </c>
      <c r="C6019" s="4" t="s">
        <v>23593</v>
      </c>
      <c r="D6019" s="4" t="s">
        <v>23594</v>
      </c>
      <c r="E6019" s="4" t="s">
        <v>36</v>
      </c>
      <c r="F6019" s="4" t="s">
        <v>37</v>
      </c>
      <c r="G6019" s="4" t="s">
        <v>51</v>
      </c>
      <c r="J6019" s="4" t="s">
        <v>39</v>
      </c>
      <c r="K6019" s="4" t="s">
        <v>827</v>
      </c>
      <c r="L6019" s="4" t="s">
        <v>1197</v>
      </c>
      <c r="M6019" s="4" t="s">
        <v>1198</v>
      </c>
      <c r="N6019" s="4" t="s">
        <v>36</v>
      </c>
      <c r="O6019" s="4">
        <v>1</v>
      </c>
      <c r="P6019" s="4" t="s">
        <v>55</v>
      </c>
      <c r="Q6019" s="4">
        <v>23.98</v>
      </c>
      <c r="Y6019" s="4" t="s">
        <v>23595</v>
      </c>
      <c r="Z6019" s="4" t="s">
        <v>1749</v>
      </c>
      <c r="AA6019" s="4" t="s">
        <v>23596</v>
      </c>
      <c r="AB6019" s="4" t="s">
        <v>58</v>
      </c>
      <c r="AD6019" s="4" t="b">
        <v>0</v>
      </c>
      <c r="AG6019" s="11">
        <f t="shared" si="94"/>
        <v>43336</v>
      </c>
    </row>
    <row r="6020" s="4" customFormat="1" spans="1:33">
      <c r="A6020" s="4" t="s">
        <v>23597</v>
      </c>
      <c r="B6020" s="4" t="s">
        <v>23597</v>
      </c>
      <c r="C6020" s="4" t="s">
        <v>23598</v>
      </c>
      <c r="D6020" s="4" t="s">
        <v>23599</v>
      </c>
      <c r="E6020" s="4" t="s">
        <v>36</v>
      </c>
      <c r="F6020" s="4" t="s">
        <v>37</v>
      </c>
      <c r="G6020" s="4" t="s">
        <v>51</v>
      </c>
      <c r="J6020" s="4" t="s">
        <v>110</v>
      </c>
      <c r="K6020" s="4" t="s">
        <v>1132</v>
      </c>
      <c r="L6020" s="4" t="s">
        <v>1133</v>
      </c>
      <c r="M6020" s="4" t="s">
        <v>1134</v>
      </c>
      <c r="N6020" s="4" t="s">
        <v>36</v>
      </c>
      <c r="O6020" s="4">
        <v>1</v>
      </c>
      <c r="P6020" s="4" t="s">
        <v>55</v>
      </c>
      <c r="Q6020" s="4">
        <v>23.98</v>
      </c>
      <c r="S6020" s="4">
        <v>3.48</v>
      </c>
      <c r="X6020" s="4">
        <v>3.48</v>
      </c>
      <c r="Y6020" s="4" t="s">
        <v>9751</v>
      </c>
      <c r="Z6020" s="4" t="s">
        <v>47</v>
      </c>
      <c r="AA6020" s="4" t="s">
        <v>23600</v>
      </c>
      <c r="AB6020" s="4" t="s">
        <v>58</v>
      </c>
      <c r="AC6020" s="4" t="s">
        <v>915</v>
      </c>
      <c r="AD6020" s="4" t="b">
        <v>0</v>
      </c>
      <c r="AG6020" s="11">
        <f t="shared" si="94"/>
        <v>43336</v>
      </c>
    </row>
    <row r="6021" s="4" customFormat="1" spans="1:33">
      <c r="A6021" s="4" t="s">
        <v>23601</v>
      </c>
      <c r="B6021" s="4" t="s">
        <v>23601</v>
      </c>
      <c r="C6021" s="4" t="s">
        <v>23602</v>
      </c>
      <c r="D6021" s="4" t="s">
        <v>23603</v>
      </c>
      <c r="E6021" s="4" t="s">
        <v>36</v>
      </c>
      <c r="F6021" s="4" t="s">
        <v>37</v>
      </c>
      <c r="G6021" s="4" t="s">
        <v>51</v>
      </c>
      <c r="J6021" s="4" t="s">
        <v>39</v>
      </c>
      <c r="K6021" s="4" t="s">
        <v>1273</v>
      </c>
      <c r="L6021" s="4" t="s">
        <v>1274</v>
      </c>
      <c r="M6021" s="4" t="s">
        <v>1275</v>
      </c>
      <c r="N6021" s="4" t="s">
        <v>36</v>
      </c>
      <c r="O6021" s="4">
        <v>1</v>
      </c>
      <c r="P6021" s="4" t="s">
        <v>55</v>
      </c>
      <c r="Q6021" s="4">
        <v>22.98</v>
      </c>
      <c r="Y6021" s="4" t="s">
        <v>4969</v>
      </c>
      <c r="Z6021" s="4" t="s">
        <v>47</v>
      </c>
      <c r="AA6021" s="4" t="s">
        <v>23604</v>
      </c>
      <c r="AB6021" s="4" t="s">
        <v>58</v>
      </c>
      <c r="AD6021" s="4" t="b">
        <v>0</v>
      </c>
      <c r="AG6021" s="11">
        <f t="shared" si="94"/>
        <v>43336</v>
      </c>
    </row>
    <row r="6022" s="4" customFormat="1" spans="1:33">
      <c r="A6022" s="4" t="s">
        <v>23605</v>
      </c>
      <c r="B6022" s="4" t="s">
        <v>23605</v>
      </c>
      <c r="C6022" s="4" t="s">
        <v>23606</v>
      </c>
      <c r="D6022" s="4" t="s">
        <v>23607</v>
      </c>
      <c r="E6022" s="4" t="s">
        <v>36</v>
      </c>
      <c r="F6022" s="4" t="s">
        <v>37</v>
      </c>
      <c r="G6022" s="4" t="s">
        <v>51</v>
      </c>
      <c r="J6022" s="4" t="s">
        <v>39</v>
      </c>
      <c r="K6022" s="4" t="s">
        <v>171</v>
      </c>
      <c r="L6022" s="4" t="s">
        <v>172</v>
      </c>
      <c r="M6022" s="4" t="s">
        <v>173</v>
      </c>
      <c r="N6022" s="4" t="s">
        <v>36</v>
      </c>
      <c r="O6022" s="4">
        <v>1</v>
      </c>
      <c r="P6022" s="4" t="s">
        <v>55</v>
      </c>
      <c r="Q6022" s="4">
        <v>23.98</v>
      </c>
      <c r="Y6022" s="4" t="s">
        <v>1813</v>
      </c>
      <c r="Z6022" s="4" t="s">
        <v>1192</v>
      </c>
      <c r="AA6022" s="4" t="s">
        <v>23608</v>
      </c>
      <c r="AB6022" s="4" t="s">
        <v>58</v>
      </c>
      <c r="AD6022" s="4" t="b">
        <v>0</v>
      </c>
      <c r="AG6022" s="11">
        <f t="shared" si="94"/>
        <v>43336</v>
      </c>
    </row>
    <row r="6023" s="4" customFormat="1" spans="1:33">
      <c r="A6023" s="4" t="s">
        <v>23609</v>
      </c>
      <c r="B6023" s="4" t="s">
        <v>23609</v>
      </c>
      <c r="C6023" s="4" t="s">
        <v>23610</v>
      </c>
      <c r="D6023" s="4" t="s">
        <v>23611</v>
      </c>
      <c r="E6023" s="4" t="s">
        <v>36</v>
      </c>
      <c r="F6023" s="4" t="s">
        <v>37</v>
      </c>
      <c r="G6023" s="4" t="s">
        <v>51</v>
      </c>
      <c r="J6023" s="4" t="s">
        <v>39</v>
      </c>
      <c r="K6023" s="4" t="s">
        <v>128</v>
      </c>
      <c r="L6023" s="4" t="s">
        <v>129</v>
      </c>
      <c r="M6023" s="4" t="s">
        <v>130</v>
      </c>
      <c r="N6023" s="4" t="s">
        <v>36</v>
      </c>
      <c r="O6023" s="4">
        <v>1</v>
      </c>
      <c r="P6023" s="4" t="s">
        <v>55</v>
      </c>
      <c r="Q6023" s="4">
        <v>23.98</v>
      </c>
      <c r="Y6023" s="4" t="s">
        <v>23612</v>
      </c>
      <c r="Z6023" s="4" t="s">
        <v>21079</v>
      </c>
      <c r="AA6023" s="4">
        <v>70726</v>
      </c>
      <c r="AB6023" s="4" t="s">
        <v>58</v>
      </c>
      <c r="AD6023" s="4" t="b">
        <v>0</v>
      </c>
      <c r="AG6023" s="11">
        <f t="shared" si="94"/>
        <v>43336</v>
      </c>
    </row>
    <row r="6024" s="4" customFormat="1" spans="1:33">
      <c r="A6024" s="4" t="s">
        <v>23613</v>
      </c>
      <c r="B6024" s="4" t="s">
        <v>23613</v>
      </c>
      <c r="C6024" s="4" t="s">
        <v>23614</v>
      </c>
      <c r="D6024" s="4" t="s">
        <v>23615</v>
      </c>
      <c r="E6024" s="4" t="s">
        <v>36</v>
      </c>
      <c r="F6024" s="4" t="s">
        <v>37</v>
      </c>
      <c r="G6024" s="4" t="s">
        <v>51</v>
      </c>
      <c r="J6024" s="4" t="s">
        <v>39</v>
      </c>
      <c r="K6024" s="4" t="s">
        <v>497</v>
      </c>
      <c r="L6024" s="4" t="s">
        <v>498</v>
      </c>
      <c r="M6024" s="4" t="s">
        <v>499</v>
      </c>
      <c r="N6024" s="4" t="s">
        <v>36</v>
      </c>
      <c r="O6024" s="4">
        <v>1</v>
      </c>
      <c r="P6024" s="4" t="s">
        <v>55</v>
      </c>
      <c r="Q6024" s="4">
        <v>22.98</v>
      </c>
      <c r="Y6024" s="4" t="s">
        <v>12437</v>
      </c>
      <c r="Z6024" s="4" t="s">
        <v>47</v>
      </c>
      <c r="AA6024" s="4" t="s">
        <v>23616</v>
      </c>
      <c r="AB6024" s="4" t="s">
        <v>58</v>
      </c>
      <c r="AD6024" s="4" t="b">
        <v>0</v>
      </c>
      <c r="AG6024" s="11">
        <f t="shared" si="94"/>
        <v>43336</v>
      </c>
    </row>
    <row r="6025" s="4" customFormat="1" spans="1:33">
      <c r="A6025" s="4" t="s">
        <v>23613</v>
      </c>
      <c r="B6025" s="4" t="s">
        <v>23613</v>
      </c>
      <c r="C6025" s="4" t="s">
        <v>23614</v>
      </c>
      <c r="D6025" s="4" t="s">
        <v>23615</v>
      </c>
      <c r="E6025" s="4" t="s">
        <v>36</v>
      </c>
      <c r="F6025" s="4" t="s">
        <v>37</v>
      </c>
      <c r="G6025" s="4" t="s">
        <v>51</v>
      </c>
      <c r="J6025" s="4" t="s">
        <v>39</v>
      </c>
      <c r="K6025" s="4" t="s">
        <v>1473</v>
      </c>
      <c r="L6025" s="4" t="s">
        <v>3083</v>
      </c>
      <c r="M6025" s="4" t="s">
        <v>1475</v>
      </c>
      <c r="N6025" s="4" t="s">
        <v>36</v>
      </c>
      <c r="O6025" s="4">
        <v>1</v>
      </c>
      <c r="P6025" s="4" t="s">
        <v>55</v>
      </c>
      <c r="Q6025" s="4">
        <v>22.98</v>
      </c>
      <c r="Y6025" s="4" t="s">
        <v>12437</v>
      </c>
      <c r="Z6025" s="4" t="s">
        <v>47</v>
      </c>
      <c r="AA6025" s="4" t="s">
        <v>23616</v>
      </c>
      <c r="AB6025" s="4" t="s">
        <v>58</v>
      </c>
      <c r="AD6025" s="4" t="b">
        <v>0</v>
      </c>
      <c r="AG6025" s="11">
        <f t="shared" si="94"/>
        <v>43336</v>
      </c>
    </row>
    <row r="6026" s="4" customFormat="1" spans="1:33">
      <c r="A6026" s="4" t="s">
        <v>23617</v>
      </c>
      <c r="B6026" s="4" t="s">
        <v>23617</v>
      </c>
      <c r="C6026" s="4" t="s">
        <v>23618</v>
      </c>
      <c r="D6026" s="4" t="s">
        <v>23619</v>
      </c>
      <c r="E6026" s="4" t="s">
        <v>36</v>
      </c>
      <c r="F6026" s="4" t="s">
        <v>37</v>
      </c>
      <c r="G6026" s="4" t="s">
        <v>51</v>
      </c>
      <c r="J6026" s="4" t="s">
        <v>39</v>
      </c>
      <c r="K6026" s="4" t="s">
        <v>14067</v>
      </c>
      <c r="L6026" s="4" t="s">
        <v>14068</v>
      </c>
      <c r="M6026" s="4" t="s">
        <v>14069</v>
      </c>
      <c r="N6026" s="4" t="s">
        <v>36</v>
      </c>
      <c r="O6026" s="4">
        <v>1</v>
      </c>
      <c r="P6026" s="4" t="s">
        <v>55</v>
      </c>
      <c r="Q6026" s="4">
        <v>23.98</v>
      </c>
      <c r="Y6026" s="4" t="s">
        <v>580</v>
      </c>
      <c r="Z6026" s="4" t="s">
        <v>47</v>
      </c>
      <c r="AA6026" s="4" t="s">
        <v>14070</v>
      </c>
      <c r="AB6026" s="4" t="s">
        <v>58</v>
      </c>
      <c r="AD6026" s="4" t="b">
        <v>0</v>
      </c>
      <c r="AG6026" s="11">
        <f t="shared" si="94"/>
        <v>43336</v>
      </c>
    </row>
    <row r="6027" s="4" customFormat="1" spans="1:33">
      <c r="A6027" s="4" t="s">
        <v>23620</v>
      </c>
      <c r="B6027" s="4" t="s">
        <v>23620</v>
      </c>
      <c r="C6027" s="4" t="s">
        <v>23621</v>
      </c>
      <c r="D6027" s="4" t="s">
        <v>23622</v>
      </c>
      <c r="E6027" s="4" t="s">
        <v>36</v>
      </c>
      <c r="F6027" s="4" t="s">
        <v>37</v>
      </c>
      <c r="G6027" s="4" t="s">
        <v>51</v>
      </c>
      <c r="J6027" s="4" t="s">
        <v>39</v>
      </c>
      <c r="K6027" s="4" t="s">
        <v>5882</v>
      </c>
      <c r="L6027" s="4" t="s">
        <v>19235</v>
      </c>
      <c r="M6027" s="4" t="s">
        <v>5884</v>
      </c>
      <c r="N6027" s="4" t="s">
        <v>36</v>
      </c>
      <c r="O6027" s="4">
        <v>1</v>
      </c>
      <c r="P6027" s="4" t="s">
        <v>55</v>
      </c>
      <c r="Q6027" s="4">
        <v>19.98</v>
      </c>
      <c r="Y6027" s="4" t="s">
        <v>7068</v>
      </c>
      <c r="Z6027" s="4" t="s">
        <v>147</v>
      </c>
      <c r="AA6027" s="4" t="s">
        <v>23623</v>
      </c>
      <c r="AB6027" s="4" t="s">
        <v>58</v>
      </c>
      <c r="AD6027" s="4" t="b">
        <v>0</v>
      </c>
      <c r="AG6027" s="11">
        <f t="shared" si="94"/>
        <v>43336</v>
      </c>
    </row>
    <row r="6028" s="4" customFormat="1" spans="1:33">
      <c r="A6028" s="4" t="s">
        <v>23620</v>
      </c>
      <c r="B6028" s="4" t="s">
        <v>23620</v>
      </c>
      <c r="C6028" s="4" t="s">
        <v>23621</v>
      </c>
      <c r="D6028" s="4" t="s">
        <v>23622</v>
      </c>
      <c r="E6028" s="4" t="s">
        <v>36</v>
      </c>
      <c r="F6028" s="4" t="s">
        <v>37</v>
      </c>
      <c r="G6028" s="4" t="s">
        <v>51</v>
      </c>
      <c r="J6028" s="4" t="s">
        <v>39</v>
      </c>
      <c r="K6028" s="4" t="s">
        <v>5116</v>
      </c>
      <c r="L6028" s="4" t="s">
        <v>23624</v>
      </c>
      <c r="M6028" s="4" t="s">
        <v>5118</v>
      </c>
      <c r="N6028" s="4" t="s">
        <v>36</v>
      </c>
      <c r="O6028" s="4">
        <v>1</v>
      </c>
      <c r="P6028" s="4" t="s">
        <v>55</v>
      </c>
      <c r="Q6028" s="4">
        <v>19.98</v>
      </c>
      <c r="Y6028" s="4" t="s">
        <v>7068</v>
      </c>
      <c r="Z6028" s="4" t="s">
        <v>147</v>
      </c>
      <c r="AA6028" s="4" t="s">
        <v>23623</v>
      </c>
      <c r="AB6028" s="4" t="s">
        <v>58</v>
      </c>
      <c r="AD6028" s="4" t="b">
        <v>0</v>
      </c>
      <c r="AG6028" s="11">
        <f t="shared" si="94"/>
        <v>43336</v>
      </c>
    </row>
    <row r="6029" s="4" customFormat="1" spans="1:33">
      <c r="A6029" s="4" t="s">
        <v>23620</v>
      </c>
      <c r="B6029" s="4" t="s">
        <v>23620</v>
      </c>
      <c r="C6029" s="4" t="s">
        <v>23621</v>
      </c>
      <c r="D6029" s="4" t="s">
        <v>23622</v>
      </c>
      <c r="E6029" s="4" t="s">
        <v>36</v>
      </c>
      <c r="F6029" s="4" t="s">
        <v>37</v>
      </c>
      <c r="G6029" s="4" t="s">
        <v>51</v>
      </c>
      <c r="J6029" s="4" t="s">
        <v>39</v>
      </c>
      <c r="K6029" s="4" t="s">
        <v>5277</v>
      </c>
      <c r="L6029" s="4" t="s">
        <v>5278</v>
      </c>
      <c r="M6029" s="4" t="s">
        <v>5279</v>
      </c>
      <c r="N6029" s="4" t="s">
        <v>36</v>
      </c>
      <c r="O6029" s="4">
        <v>1</v>
      </c>
      <c r="P6029" s="4" t="s">
        <v>55</v>
      </c>
      <c r="Q6029" s="4">
        <v>23.98</v>
      </c>
      <c r="Y6029" s="4" t="s">
        <v>7068</v>
      </c>
      <c r="Z6029" s="4" t="s">
        <v>147</v>
      </c>
      <c r="AA6029" s="4" t="s">
        <v>23623</v>
      </c>
      <c r="AB6029" s="4" t="s">
        <v>58</v>
      </c>
      <c r="AD6029" s="4" t="b">
        <v>0</v>
      </c>
      <c r="AG6029" s="11">
        <f t="shared" si="94"/>
        <v>43336</v>
      </c>
    </row>
    <row r="6030" s="4" customFormat="1" spans="1:33">
      <c r="A6030" s="4" t="s">
        <v>23620</v>
      </c>
      <c r="B6030" s="4" t="s">
        <v>23620</v>
      </c>
      <c r="C6030" s="4" t="s">
        <v>23621</v>
      </c>
      <c r="D6030" s="4" t="s">
        <v>23622</v>
      </c>
      <c r="E6030" s="4" t="s">
        <v>36</v>
      </c>
      <c r="F6030" s="4" t="s">
        <v>37</v>
      </c>
      <c r="G6030" s="4" t="s">
        <v>51</v>
      </c>
      <c r="J6030" s="4" t="s">
        <v>39</v>
      </c>
      <c r="K6030" s="4" t="s">
        <v>380</v>
      </c>
      <c r="L6030" s="4" t="s">
        <v>381</v>
      </c>
      <c r="M6030" s="4" t="s">
        <v>382</v>
      </c>
      <c r="N6030" s="4" t="s">
        <v>36</v>
      </c>
      <c r="O6030" s="4">
        <v>1</v>
      </c>
      <c r="P6030" s="4" t="s">
        <v>55</v>
      </c>
      <c r="Q6030" s="4">
        <v>23.98</v>
      </c>
      <c r="Y6030" s="4" t="s">
        <v>7068</v>
      </c>
      <c r="Z6030" s="4" t="s">
        <v>147</v>
      </c>
      <c r="AA6030" s="4" t="s">
        <v>23623</v>
      </c>
      <c r="AB6030" s="4" t="s">
        <v>58</v>
      </c>
      <c r="AD6030" s="4" t="b">
        <v>0</v>
      </c>
      <c r="AG6030" s="11">
        <f t="shared" si="94"/>
        <v>43336</v>
      </c>
    </row>
    <row r="6031" s="4" customFormat="1" spans="1:33">
      <c r="A6031" s="4" t="s">
        <v>23625</v>
      </c>
      <c r="B6031" s="4" t="s">
        <v>23625</v>
      </c>
      <c r="C6031" s="4" t="s">
        <v>23626</v>
      </c>
      <c r="D6031" s="4" t="s">
        <v>23627</v>
      </c>
      <c r="E6031" s="4" t="s">
        <v>36</v>
      </c>
      <c r="F6031" s="4" t="s">
        <v>37</v>
      </c>
      <c r="G6031" s="4" t="s">
        <v>51</v>
      </c>
      <c r="J6031" s="4" t="s">
        <v>39</v>
      </c>
      <c r="K6031" s="4" t="s">
        <v>23628</v>
      </c>
      <c r="L6031" s="4" t="s">
        <v>4082</v>
      </c>
      <c r="M6031" s="4" t="s">
        <v>4083</v>
      </c>
      <c r="N6031" s="4" t="s">
        <v>36</v>
      </c>
      <c r="O6031" s="4">
        <v>1</v>
      </c>
      <c r="P6031" s="4" t="s">
        <v>55</v>
      </c>
      <c r="Q6031" s="4">
        <v>22.99</v>
      </c>
      <c r="Y6031" s="4" t="s">
        <v>4425</v>
      </c>
      <c r="Z6031" s="4" t="s">
        <v>201</v>
      </c>
      <c r="AA6031" s="4" t="s">
        <v>23629</v>
      </c>
      <c r="AB6031" s="4" t="s">
        <v>58</v>
      </c>
      <c r="AD6031" s="4" t="b">
        <v>0</v>
      </c>
      <c r="AG6031" s="11">
        <f t="shared" si="94"/>
        <v>43336</v>
      </c>
    </row>
    <row r="6032" s="4" customFormat="1" spans="1:33">
      <c r="A6032" s="4" t="s">
        <v>23630</v>
      </c>
      <c r="B6032" s="4" t="s">
        <v>23630</v>
      </c>
      <c r="C6032" s="4" t="s">
        <v>23631</v>
      </c>
      <c r="D6032" s="4" t="s">
        <v>23632</v>
      </c>
      <c r="E6032" s="4" t="s">
        <v>36</v>
      </c>
      <c r="F6032" s="4" t="s">
        <v>37</v>
      </c>
      <c r="G6032" s="4" t="s">
        <v>51</v>
      </c>
      <c r="J6032" s="4" t="s">
        <v>39</v>
      </c>
      <c r="K6032" s="4" t="s">
        <v>125</v>
      </c>
      <c r="L6032" s="4" t="s">
        <v>126</v>
      </c>
      <c r="M6032" s="4" t="s">
        <v>127</v>
      </c>
      <c r="N6032" s="4" t="s">
        <v>36</v>
      </c>
      <c r="O6032" s="4">
        <v>1</v>
      </c>
      <c r="P6032" s="4" t="s">
        <v>55</v>
      </c>
      <c r="Q6032" s="4">
        <v>23.98</v>
      </c>
      <c r="Y6032" s="4" t="s">
        <v>1443</v>
      </c>
      <c r="Z6032" s="4" t="s">
        <v>47</v>
      </c>
      <c r="AA6032" s="4" t="s">
        <v>23633</v>
      </c>
      <c r="AB6032" s="4" t="s">
        <v>58</v>
      </c>
      <c r="AD6032" s="4" t="b">
        <v>0</v>
      </c>
      <c r="AG6032" s="11">
        <f t="shared" si="94"/>
        <v>43336</v>
      </c>
    </row>
    <row r="6033" s="4" customFormat="1" spans="1:33">
      <c r="A6033" s="4" t="s">
        <v>23634</v>
      </c>
      <c r="B6033" s="4" t="s">
        <v>23634</v>
      </c>
      <c r="C6033" s="4" t="s">
        <v>23635</v>
      </c>
      <c r="D6033" s="4" t="s">
        <v>23636</v>
      </c>
      <c r="E6033" s="4" t="s">
        <v>36</v>
      </c>
      <c r="F6033" s="4" t="s">
        <v>37</v>
      </c>
      <c r="G6033" s="4" t="s">
        <v>51</v>
      </c>
      <c r="J6033" s="4" t="s">
        <v>39</v>
      </c>
      <c r="K6033" s="4" t="s">
        <v>933</v>
      </c>
      <c r="L6033" s="4" t="s">
        <v>934</v>
      </c>
      <c r="M6033" s="4" t="s">
        <v>935</v>
      </c>
      <c r="N6033" s="4" t="s">
        <v>36</v>
      </c>
      <c r="O6033" s="4">
        <v>1</v>
      </c>
      <c r="P6033" s="4" t="s">
        <v>55</v>
      </c>
      <c r="Q6033" s="4">
        <v>23.98</v>
      </c>
      <c r="Y6033" s="4" t="s">
        <v>7481</v>
      </c>
      <c r="Z6033" s="4" t="s">
        <v>398</v>
      </c>
      <c r="AA6033" s="4" t="s">
        <v>23637</v>
      </c>
      <c r="AB6033" s="4" t="s">
        <v>58</v>
      </c>
      <c r="AD6033" s="4" t="b">
        <v>0</v>
      </c>
      <c r="AG6033" s="11">
        <f t="shared" si="94"/>
        <v>43336</v>
      </c>
    </row>
    <row r="6034" s="4" customFormat="1" spans="1:33">
      <c r="A6034" s="4" t="s">
        <v>23638</v>
      </c>
      <c r="B6034" s="4" t="s">
        <v>23638</v>
      </c>
      <c r="C6034" s="4" t="s">
        <v>23639</v>
      </c>
      <c r="D6034" s="4" t="s">
        <v>23640</v>
      </c>
      <c r="E6034" s="4" t="s">
        <v>36</v>
      </c>
      <c r="F6034" s="4" t="s">
        <v>37</v>
      </c>
      <c r="G6034" s="4" t="s">
        <v>51</v>
      </c>
      <c r="J6034" s="4" t="s">
        <v>110</v>
      </c>
      <c r="K6034" s="4" t="s">
        <v>482</v>
      </c>
      <c r="L6034" s="4" t="s">
        <v>1256</v>
      </c>
      <c r="M6034" s="4" t="s">
        <v>484</v>
      </c>
      <c r="N6034" s="4" t="s">
        <v>36</v>
      </c>
      <c r="O6034" s="4">
        <v>1</v>
      </c>
      <c r="P6034" s="4" t="s">
        <v>55</v>
      </c>
      <c r="Q6034" s="4">
        <v>23.98</v>
      </c>
      <c r="S6034" s="4">
        <v>2.82</v>
      </c>
      <c r="X6034" s="4">
        <v>2.82</v>
      </c>
      <c r="Y6034" s="4" t="s">
        <v>23641</v>
      </c>
      <c r="Z6034" s="4" t="s">
        <v>201</v>
      </c>
      <c r="AA6034" s="4" t="s">
        <v>23642</v>
      </c>
      <c r="AB6034" s="4" t="s">
        <v>58</v>
      </c>
      <c r="AC6034" s="4" t="s">
        <v>915</v>
      </c>
      <c r="AD6034" s="4" t="b">
        <v>0</v>
      </c>
      <c r="AG6034" s="11">
        <f t="shared" si="94"/>
        <v>43336</v>
      </c>
    </row>
    <row r="6035" s="4" customFormat="1" spans="1:33">
      <c r="A6035" s="4" t="s">
        <v>23643</v>
      </c>
      <c r="B6035" s="4" t="s">
        <v>23643</v>
      </c>
      <c r="C6035" s="4" t="s">
        <v>23644</v>
      </c>
      <c r="D6035" s="4" t="s">
        <v>23645</v>
      </c>
      <c r="E6035" s="4" t="s">
        <v>36</v>
      </c>
      <c r="F6035" s="4" t="s">
        <v>37</v>
      </c>
      <c r="G6035" s="4" t="s">
        <v>51</v>
      </c>
      <c r="J6035" s="4" t="s">
        <v>39</v>
      </c>
      <c r="K6035" s="4" t="s">
        <v>6259</v>
      </c>
      <c r="L6035" s="4" t="s">
        <v>12101</v>
      </c>
      <c r="M6035" s="4" t="s">
        <v>12102</v>
      </c>
      <c r="N6035" s="4" t="s">
        <v>36</v>
      </c>
      <c r="O6035" s="4">
        <v>1</v>
      </c>
      <c r="P6035" s="4" t="s">
        <v>55</v>
      </c>
      <c r="Q6035" s="4">
        <v>22.98</v>
      </c>
      <c r="Y6035" s="4" t="s">
        <v>1936</v>
      </c>
      <c r="Z6035" s="4" t="s">
        <v>398</v>
      </c>
      <c r="AA6035" s="4" t="s">
        <v>23646</v>
      </c>
      <c r="AB6035" s="4" t="s">
        <v>58</v>
      </c>
      <c r="AD6035" s="4" t="b">
        <v>0</v>
      </c>
      <c r="AG6035" s="11">
        <f t="shared" si="94"/>
        <v>43336</v>
      </c>
    </row>
    <row r="6036" s="4" customFormat="1" spans="1:33">
      <c r="A6036" s="4" t="s">
        <v>23647</v>
      </c>
      <c r="B6036" s="4" t="s">
        <v>23647</v>
      </c>
      <c r="C6036" s="4" t="s">
        <v>23648</v>
      </c>
      <c r="D6036" s="4" t="s">
        <v>23649</v>
      </c>
      <c r="E6036" s="4" t="s">
        <v>161</v>
      </c>
      <c r="F6036" s="4" t="s">
        <v>37</v>
      </c>
      <c r="G6036" s="4" t="s">
        <v>51</v>
      </c>
      <c r="J6036" s="4" t="s">
        <v>39</v>
      </c>
      <c r="K6036" s="4" t="s">
        <v>6259</v>
      </c>
      <c r="L6036" s="4" t="s">
        <v>12101</v>
      </c>
      <c r="M6036" s="4" t="s">
        <v>12102</v>
      </c>
      <c r="N6036" s="4" t="s">
        <v>161</v>
      </c>
      <c r="O6036" s="4">
        <v>0</v>
      </c>
      <c r="Y6036" s="4" t="s">
        <v>1936</v>
      </c>
      <c r="Z6036" s="4" t="s">
        <v>398</v>
      </c>
      <c r="AA6036" s="4" t="s">
        <v>23646</v>
      </c>
      <c r="AB6036" s="4" t="s">
        <v>58</v>
      </c>
      <c r="AD6036" s="4" t="b">
        <v>0</v>
      </c>
      <c r="AG6036" s="11">
        <f t="shared" si="94"/>
        <v>43336</v>
      </c>
    </row>
    <row r="6037" s="4" customFormat="1" spans="1:33">
      <c r="A6037" s="4" t="s">
        <v>23650</v>
      </c>
      <c r="B6037" s="4" t="s">
        <v>23650</v>
      </c>
      <c r="C6037" s="4" t="s">
        <v>23651</v>
      </c>
      <c r="D6037" s="4" t="s">
        <v>23652</v>
      </c>
      <c r="E6037" s="4" t="s">
        <v>36</v>
      </c>
      <c r="F6037" s="4" t="s">
        <v>37</v>
      </c>
      <c r="G6037" s="4" t="s">
        <v>51</v>
      </c>
      <c r="J6037" s="4" t="s">
        <v>39</v>
      </c>
      <c r="K6037" s="4" t="s">
        <v>307</v>
      </c>
      <c r="L6037" s="4" t="s">
        <v>308</v>
      </c>
      <c r="M6037" s="4" t="s">
        <v>309</v>
      </c>
      <c r="N6037" s="4" t="s">
        <v>36</v>
      </c>
      <c r="O6037" s="4">
        <v>1</v>
      </c>
      <c r="P6037" s="4" t="s">
        <v>55</v>
      </c>
      <c r="Q6037" s="4">
        <v>23.98</v>
      </c>
      <c r="Y6037" s="4" t="s">
        <v>23653</v>
      </c>
      <c r="Z6037" s="4" t="s">
        <v>1822</v>
      </c>
      <c r="AA6037" s="4">
        <v>36553</v>
      </c>
      <c r="AB6037" s="4" t="s">
        <v>58</v>
      </c>
      <c r="AD6037" s="4" t="b">
        <v>0</v>
      </c>
      <c r="AG6037" s="11">
        <f t="shared" si="94"/>
        <v>43336</v>
      </c>
    </row>
    <row r="6038" s="4" customFormat="1" spans="1:33">
      <c r="A6038" s="4" t="s">
        <v>23650</v>
      </c>
      <c r="B6038" s="4" t="s">
        <v>23650</v>
      </c>
      <c r="C6038" s="4" t="s">
        <v>23651</v>
      </c>
      <c r="D6038" s="4" t="s">
        <v>23652</v>
      </c>
      <c r="E6038" s="4" t="s">
        <v>36</v>
      </c>
      <c r="F6038" s="4" t="s">
        <v>37</v>
      </c>
      <c r="G6038" s="4" t="s">
        <v>51</v>
      </c>
      <c r="J6038" s="4" t="s">
        <v>39</v>
      </c>
      <c r="K6038" s="4" t="s">
        <v>52</v>
      </c>
      <c r="L6038" s="4" t="s">
        <v>1331</v>
      </c>
      <c r="M6038" s="4" t="s">
        <v>54</v>
      </c>
      <c r="N6038" s="4" t="s">
        <v>36</v>
      </c>
      <c r="O6038" s="4">
        <v>1</v>
      </c>
      <c r="P6038" s="4" t="s">
        <v>55</v>
      </c>
      <c r="Q6038" s="4">
        <v>23.98</v>
      </c>
      <c r="Y6038" s="4" t="s">
        <v>23653</v>
      </c>
      <c r="Z6038" s="4" t="s">
        <v>1822</v>
      </c>
      <c r="AA6038" s="4">
        <v>36553</v>
      </c>
      <c r="AB6038" s="4" t="s">
        <v>58</v>
      </c>
      <c r="AD6038" s="4" t="b">
        <v>0</v>
      </c>
      <c r="AG6038" s="11">
        <f t="shared" si="94"/>
        <v>43336</v>
      </c>
    </row>
    <row r="6039" s="4" customFormat="1" spans="1:33">
      <c r="A6039" s="4" t="s">
        <v>23650</v>
      </c>
      <c r="B6039" s="4" t="s">
        <v>23650</v>
      </c>
      <c r="C6039" s="4" t="s">
        <v>23651</v>
      </c>
      <c r="D6039" s="4" t="s">
        <v>23652</v>
      </c>
      <c r="E6039" s="4" t="s">
        <v>36</v>
      </c>
      <c r="F6039" s="4" t="s">
        <v>37</v>
      </c>
      <c r="G6039" s="4" t="s">
        <v>51</v>
      </c>
      <c r="J6039" s="4" t="s">
        <v>39</v>
      </c>
      <c r="K6039" s="4" t="s">
        <v>627</v>
      </c>
      <c r="L6039" s="4" t="s">
        <v>628</v>
      </c>
      <c r="M6039" s="4" t="s">
        <v>629</v>
      </c>
      <c r="N6039" s="4" t="s">
        <v>36</v>
      </c>
      <c r="O6039" s="4">
        <v>1</v>
      </c>
      <c r="P6039" s="4" t="s">
        <v>55</v>
      </c>
      <c r="Q6039" s="4">
        <v>23.98</v>
      </c>
      <c r="Y6039" s="4" t="s">
        <v>23653</v>
      </c>
      <c r="Z6039" s="4" t="s">
        <v>1822</v>
      </c>
      <c r="AA6039" s="4">
        <v>36553</v>
      </c>
      <c r="AB6039" s="4" t="s">
        <v>58</v>
      </c>
      <c r="AD6039" s="4" t="b">
        <v>0</v>
      </c>
      <c r="AG6039" s="11">
        <f t="shared" si="94"/>
        <v>43336</v>
      </c>
    </row>
    <row r="6040" s="4" customFormat="1" spans="1:33">
      <c r="A6040" s="4" t="s">
        <v>23650</v>
      </c>
      <c r="B6040" s="4" t="s">
        <v>23650</v>
      </c>
      <c r="C6040" s="4" t="s">
        <v>23651</v>
      </c>
      <c r="D6040" s="4" t="s">
        <v>23652</v>
      </c>
      <c r="E6040" s="4" t="s">
        <v>36</v>
      </c>
      <c r="F6040" s="4" t="s">
        <v>37</v>
      </c>
      <c r="G6040" s="4" t="s">
        <v>51</v>
      </c>
      <c r="J6040" s="4" t="s">
        <v>39</v>
      </c>
      <c r="K6040" s="4" t="s">
        <v>122</v>
      </c>
      <c r="L6040" s="4" t="s">
        <v>123</v>
      </c>
      <c r="M6040" s="4" t="s">
        <v>124</v>
      </c>
      <c r="N6040" s="4" t="s">
        <v>36</v>
      </c>
      <c r="O6040" s="4">
        <v>1</v>
      </c>
      <c r="P6040" s="4" t="s">
        <v>55</v>
      </c>
      <c r="Q6040" s="4">
        <v>23.98</v>
      </c>
      <c r="Y6040" s="4" t="s">
        <v>23653</v>
      </c>
      <c r="Z6040" s="4" t="s">
        <v>1822</v>
      </c>
      <c r="AA6040" s="4">
        <v>36553</v>
      </c>
      <c r="AB6040" s="4" t="s">
        <v>58</v>
      </c>
      <c r="AD6040" s="4" t="b">
        <v>0</v>
      </c>
      <c r="AG6040" s="11">
        <f t="shared" si="94"/>
        <v>43336</v>
      </c>
    </row>
    <row r="6041" s="4" customFormat="1" spans="1:33">
      <c r="A6041" s="4" t="s">
        <v>23650</v>
      </c>
      <c r="B6041" s="4" t="s">
        <v>23650</v>
      </c>
      <c r="C6041" s="4" t="s">
        <v>23651</v>
      </c>
      <c r="D6041" s="4" t="s">
        <v>23652</v>
      </c>
      <c r="E6041" s="4" t="s">
        <v>36</v>
      </c>
      <c r="F6041" s="4" t="s">
        <v>37</v>
      </c>
      <c r="G6041" s="4" t="s">
        <v>51</v>
      </c>
      <c r="J6041" s="4" t="s">
        <v>39</v>
      </c>
      <c r="K6041" s="4" t="s">
        <v>152</v>
      </c>
      <c r="L6041" s="4" t="s">
        <v>396</v>
      </c>
      <c r="M6041" s="4" t="s">
        <v>154</v>
      </c>
      <c r="N6041" s="4" t="s">
        <v>36</v>
      </c>
      <c r="O6041" s="4">
        <v>1</v>
      </c>
      <c r="P6041" s="4" t="s">
        <v>55</v>
      </c>
      <c r="Q6041" s="4">
        <v>22.98</v>
      </c>
      <c r="Y6041" s="4" t="s">
        <v>23653</v>
      </c>
      <c r="Z6041" s="4" t="s">
        <v>1822</v>
      </c>
      <c r="AA6041" s="4">
        <v>36553</v>
      </c>
      <c r="AB6041" s="4" t="s">
        <v>58</v>
      </c>
      <c r="AD6041" s="4" t="b">
        <v>0</v>
      </c>
      <c r="AG6041" s="11">
        <f t="shared" si="94"/>
        <v>43336</v>
      </c>
    </row>
    <row r="6042" s="4" customFormat="1" spans="1:33">
      <c r="A6042" s="4" t="s">
        <v>23650</v>
      </c>
      <c r="B6042" s="4" t="s">
        <v>23650</v>
      </c>
      <c r="C6042" s="4" t="s">
        <v>23651</v>
      </c>
      <c r="D6042" s="4" t="s">
        <v>23652</v>
      </c>
      <c r="E6042" s="4" t="s">
        <v>36</v>
      </c>
      <c r="F6042" s="4" t="s">
        <v>37</v>
      </c>
      <c r="G6042" s="4" t="s">
        <v>51</v>
      </c>
      <c r="J6042" s="4" t="s">
        <v>39</v>
      </c>
      <c r="K6042" s="4" t="s">
        <v>143</v>
      </c>
      <c r="L6042" s="4" t="s">
        <v>144</v>
      </c>
      <c r="M6042" s="4" t="s">
        <v>145</v>
      </c>
      <c r="N6042" s="4" t="s">
        <v>36</v>
      </c>
      <c r="O6042" s="4">
        <v>1</v>
      </c>
      <c r="P6042" s="4" t="s">
        <v>55</v>
      </c>
      <c r="Q6042" s="4">
        <v>23.98</v>
      </c>
      <c r="Y6042" s="4" t="s">
        <v>23653</v>
      </c>
      <c r="Z6042" s="4" t="s">
        <v>1822</v>
      </c>
      <c r="AA6042" s="4">
        <v>36553</v>
      </c>
      <c r="AB6042" s="4" t="s">
        <v>58</v>
      </c>
      <c r="AD6042" s="4" t="b">
        <v>0</v>
      </c>
      <c r="AG6042" s="11">
        <f t="shared" si="94"/>
        <v>43336</v>
      </c>
    </row>
    <row r="6043" s="4" customFormat="1" spans="1:33">
      <c r="A6043" s="4" t="s">
        <v>23650</v>
      </c>
      <c r="B6043" s="4" t="s">
        <v>23650</v>
      </c>
      <c r="C6043" s="4" t="s">
        <v>23651</v>
      </c>
      <c r="D6043" s="4" t="s">
        <v>23652</v>
      </c>
      <c r="E6043" s="4" t="s">
        <v>36</v>
      </c>
      <c r="F6043" s="4" t="s">
        <v>37</v>
      </c>
      <c r="G6043" s="4" t="s">
        <v>51</v>
      </c>
      <c r="J6043" s="4" t="s">
        <v>39</v>
      </c>
      <c r="K6043" s="4" t="s">
        <v>125</v>
      </c>
      <c r="L6043" s="4" t="s">
        <v>126</v>
      </c>
      <c r="M6043" s="4" t="s">
        <v>127</v>
      </c>
      <c r="N6043" s="4" t="s">
        <v>36</v>
      </c>
      <c r="O6043" s="4">
        <v>1</v>
      </c>
      <c r="P6043" s="4" t="s">
        <v>55</v>
      </c>
      <c r="Q6043" s="4">
        <v>23.98</v>
      </c>
      <c r="Y6043" s="4" t="s">
        <v>23653</v>
      </c>
      <c r="Z6043" s="4" t="s">
        <v>1822</v>
      </c>
      <c r="AA6043" s="4">
        <v>36553</v>
      </c>
      <c r="AB6043" s="4" t="s">
        <v>58</v>
      </c>
      <c r="AD6043" s="4" t="b">
        <v>0</v>
      </c>
      <c r="AG6043" s="11">
        <f t="shared" si="94"/>
        <v>43336</v>
      </c>
    </row>
    <row r="6044" s="4" customFormat="1" spans="1:33">
      <c r="A6044" s="4" t="s">
        <v>23654</v>
      </c>
      <c r="B6044" s="4" t="s">
        <v>23654</v>
      </c>
      <c r="C6044" s="4" t="s">
        <v>23655</v>
      </c>
      <c r="D6044" s="4" t="s">
        <v>23656</v>
      </c>
      <c r="E6044" s="4" t="s">
        <v>36</v>
      </c>
      <c r="F6044" s="4" t="s">
        <v>37</v>
      </c>
      <c r="G6044" s="4" t="s">
        <v>51</v>
      </c>
      <c r="J6044" s="4" t="s">
        <v>39</v>
      </c>
      <c r="K6044" s="4" t="s">
        <v>13664</v>
      </c>
      <c r="L6044" s="4" t="s">
        <v>13665</v>
      </c>
      <c r="M6044" s="4" t="s">
        <v>1403</v>
      </c>
      <c r="N6044" s="4" t="s">
        <v>36</v>
      </c>
      <c r="O6044" s="4">
        <v>1</v>
      </c>
      <c r="P6044" s="4" t="s">
        <v>55</v>
      </c>
      <c r="Q6044" s="4">
        <v>23.98</v>
      </c>
      <c r="Y6044" s="4" t="s">
        <v>23657</v>
      </c>
      <c r="Z6044" s="4" t="s">
        <v>115</v>
      </c>
      <c r="AA6044" s="4" t="s">
        <v>23658</v>
      </c>
      <c r="AB6044" s="4" t="s">
        <v>58</v>
      </c>
      <c r="AD6044" s="4" t="b">
        <v>0</v>
      </c>
      <c r="AG6044" s="11">
        <f t="shared" si="94"/>
        <v>43336</v>
      </c>
    </row>
    <row r="6045" s="4" customFormat="1" spans="1:33">
      <c r="A6045" s="4" t="s">
        <v>23654</v>
      </c>
      <c r="B6045" s="4" t="s">
        <v>23654</v>
      </c>
      <c r="C6045" s="4" t="s">
        <v>23655</v>
      </c>
      <c r="D6045" s="4" t="s">
        <v>23656</v>
      </c>
      <c r="E6045" s="4" t="s">
        <v>36</v>
      </c>
      <c r="F6045" s="4" t="s">
        <v>37</v>
      </c>
      <c r="G6045" s="4" t="s">
        <v>51</v>
      </c>
      <c r="J6045" s="4" t="s">
        <v>39</v>
      </c>
      <c r="K6045" s="4" t="s">
        <v>19198</v>
      </c>
      <c r="L6045" s="4" t="s">
        <v>19199</v>
      </c>
      <c r="M6045" s="4" t="s">
        <v>19200</v>
      </c>
      <c r="N6045" s="4" t="s">
        <v>36</v>
      </c>
      <c r="O6045" s="4">
        <v>1</v>
      </c>
      <c r="P6045" s="4" t="s">
        <v>55</v>
      </c>
      <c r="Q6045" s="4">
        <v>19.98</v>
      </c>
      <c r="Y6045" s="4" t="s">
        <v>23657</v>
      </c>
      <c r="Z6045" s="4" t="s">
        <v>115</v>
      </c>
      <c r="AA6045" s="4" t="s">
        <v>23658</v>
      </c>
      <c r="AB6045" s="4" t="s">
        <v>58</v>
      </c>
      <c r="AD6045" s="4" t="b">
        <v>0</v>
      </c>
      <c r="AG6045" s="11">
        <f t="shared" si="94"/>
        <v>43336</v>
      </c>
    </row>
    <row r="6046" s="4" customFormat="1" spans="1:33">
      <c r="A6046" s="4" t="s">
        <v>23659</v>
      </c>
      <c r="B6046" s="4" t="s">
        <v>23659</v>
      </c>
      <c r="C6046" s="4" t="s">
        <v>23660</v>
      </c>
      <c r="D6046" s="4" t="s">
        <v>23661</v>
      </c>
      <c r="E6046" s="4" t="s">
        <v>161</v>
      </c>
      <c r="F6046" s="4" t="s">
        <v>37</v>
      </c>
      <c r="G6046" s="4" t="s">
        <v>51</v>
      </c>
      <c r="J6046" s="4" t="s">
        <v>39</v>
      </c>
      <c r="K6046" s="4" t="s">
        <v>128</v>
      </c>
      <c r="L6046" s="4" t="s">
        <v>129</v>
      </c>
      <c r="M6046" s="4" t="s">
        <v>130</v>
      </c>
      <c r="N6046" s="4" t="s">
        <v>161</v>
      </c>
      <c r="O6046" s="4">
        <v>0</v>
      </c>
      <c r="Y6046" s="4" t="s">
        <v>11757</v>
      </c>
      <c r="Z6046" s="4" t="s">
        <v>147</v>
      </c>
      <c r="AA6046" s="4">
        <v>10533</v>
      </c>
      <c r="AB6046" s="4" t="s">
        <v>58</v>
      </c>
      <c r="AD6046" s="4" t="b">
        <v>0</v>
      </c>
      <c r="AG6046" s="11">
        <f t="shared" si="94"/>
        <v>43336</v>
      </c>
    </row>
    <row r="6047" s="4" customFormat="1" spans="1:33">
      <c r="A6047" s="4" t="s">
        <v>23662</v>
      </c>
      <c r="B6047" s="4" t="s">
        <v>23662</v>
      </c>
      <c r="C6047" s="4" t="s">
        <v>23663</v>
      </c>
      <c r="D6047" s="4" t="s">
        <v>23664</v>
      </c>
      <c r="E6047" s="4" t="s">
        <v>36</v>
      </c>
      <c r="F6047" s="4" t="s">
        <v>37</v>
      </c>
      <c r="G6047" s="4" t="s">
        <v>51</v>
      </c>
      <c r="J6047" s="4" t="s">
        <v>39</v>
      </c>
      <c r="K6047" s="4" t="s">
        <v>4451</v>
      </c>
      <c r="L6047" s="4" t="s">
        <v>4452</v>
      </c>
      <c r="M6047" s="4" t="s">
        <v>4453</v>
      </c>
      <c r="N6047" s="4" t="s">
        <v>36</v>
      </c>
      <c r="O6047" s="4">
        <v>1</v>
      </c>
      <c r="P6047" s="4" t="s">
        <v>55</v>
      </c>
      <c r="Q6047" s="4">
        <v>22.98</v>
      </c>
      <c r="Y6047" s="4" t="s">
        <v>4092</v>
      </c>
      <c r="Z6047" s="4" t="s">
        <v>1192</v>
      </c>
      <c r="AA6047" s="4" t="s">
        <v>23665</v>
      </c>
      <c r="AB6047" s="4" t="s">
        <v>58</v>
      </c>
      <c r="AD6047" s="4" t="b">
        <v>0</v>
      </c>
      <c r="AG6047" s="11">
        <f t="shared" si="94"/>
        <v>43336</v>
      </c>
    </row>
    <row r="6048" s="4" customFormat="1" spans="1:33">
      <c r="A6048" s="4" t="s">
        <v>23666</v>
      </c>
      <c r="B6048" s="4" t="s">
        <v>23666</v>
      </c>
      <c r="C6048" s="4" t="s">
        <v>23667</v>
      </c>
      <c r="D6048" s="4" t="s">
        <v>23668</v>
      </c>
      <c r="E6048" s="4" t="s">
        <v>36</v>
      </c>
      <c r="F6048" s="4" t="s">
        <v>37</v>
      </c>
      <c r="G6048" s="4" t="s">
        <v>51</v>
      </c>
      <c r="J6048" s="4" t="s">
        <v>39</v>
      </c>
      <c r="K6048" s="4" t="s">
        <v>358</v>
      </c>
      <c r="L6048" s="4" t="s">
        <v>3029</v>
      </c>
      <c r="M6048" s="4" t="s">
        <v>360</v>
      </c>
      <c r="N6048" s="4" t="s">
        <v>36</v>
      </c>
      <c r="O6048" s="4">
        <v>3</v>
      </c>
      <c r="P6048" s="4" t="s">
        <v>55</v>
      </c>
      <c r="Q6048" s="4">
        <v>53.94</v>
      </c>
      <c r="Y6048" s="4" t="s">
        <v>23669</v>
      </c>
      <c r="Z6048" s="4" t="s">
        <v>156</v>
      </c>
      <c r="AA6048" s="4">
        <v>16509</v>
      </c>
      <c r="AB6048" s="4" t="s">
        <v>58</v>
      </c>
      <c r="AD6048" s="4" t="b">
        <v>0</v>
      </c>
      <c r="AG6048" s="11">
        <f t="shared" si="94"/>
        <v>43336</v>
      </c>
    </row>
    <row r="6049" s="4" customFormat="1" spans="1:33">
      <c r="A6049" s="4" t="s">
        <v>23670</v>
      </c>
      <c r="B6049" s="4" t="s">
        <v>23670</v>
      </c>
      <c r="C6049" s="4" t="s">
        <v>23671</v>
      </c>
      <c r="D6049" s="4" t="s">
        <v>23672</v>
      </c>
      <c r="E6049" s="4" t="s">
        <v>36</v>
      </c>
      <c r="F6049" s="4" t="s">
        <v>37</v>
      </c>
      <c r="G6049" s="4" t="s">
        <v>51</v>
      </c>
      <c r="J6049" s="4" t="s">
        <v>110</v>
      </c>
      <c r="K6049" s="4" t="s">
        <v>3071</v>
      </c>
      <c r="L6049" s="4" t="s">
        <v>22057</v>
      </c>
      <c r="M6049" s="4" t="s">
        <v>3073</v>
      </c>
      <c r="N6049" s="4" t="s">
        <v>36</v>
      </c>
      <c r="O6049" s="4">
        <v>1</v>
      </c>
      <c r="P6049" s="4" t="s">
        <v>55</v>
      </c>
      <c r="Q6049" s="4">
        <v>22.98</v>
      </c>
      <c r="S6049" s="4">
        <v>2.42</v>
      </c>
      <c r="Y6049" s="4" t="s">
        <v>23673</v>
      </c>
      <c r="Z6049" s="4" t="s">
        <v>7847</v>
      </c>
      <c r="AA6049" s="4">
        <v>33161</v>
      </c>
      <c r="AB6049" s="4" t="s">
        <v>58</v>
      </c>
      <c r="AD6049" s="4" t="b">
        <v>0</v>
      </c>
      <c r="AG6049" s="11">
        <f t="shared" si="94"/>
        <v>43336</v>
      </c>
    </row>
    <row r="6050" s="4" customFormat="1" spans="1:33">
      <c r="A6050" s="4" t="s">
        <v>23674</v>
      </c>
      <c r="B6050" s="4" t="s">
        <v>23674</v>
      </c>
      <c r="C6050" s="4" t="s">
        <v>23675</v>
      </c>
      <c r="D6050" s="4" t="s">
        <v>23676</v>
      </c>
      <c r="E6050" s="4" t="s">
        <v>36</v>
      </c>
      <c r="F6050" s="4" t="s">
        <v>37</v>
      </c>
      <c r="G6050" s="4" t="s">
        <v>51</v>
      </c>
      <c r="J6050" s="4" t="s">
        <v>39</v>
      </c>
      <c r="K6050" s="4" t="s">
        <v>3474</v>
      </c>
      <c r="L6050" s="4" t="s">
        <v>3475</v>
      </c>
      <c r="M6050" s="4" t="s">
        <v>3476</v>
      </c>
      <c r="N6050" s="4" t="s">
        <v>36</v>
      </c>
      <c r="O6050" s="4">
        <v>1</v>
      </c>
      <c r="P6050" s="4" t="s">
        <v>55</v>
      </c>
      <c r="Q6050" s="4">
        <v>23.98</v>
      </c>
      <c r="Y6050" s="4" t="s">
        <v>4539</v>
      </c>
      <c r="Z6050" s="4" t="s">
        <v>47</v>
      </c>
      <c r="AA6050" s="4">
        <v>92119</v>
      </c>
      <c r="AB6050" s="4" t="s">
        <v>58</v>
      </c>
      <c r="AD6050" s="4" t="b">
        <v>0</v>
      </c>
      <c r="AG6050" s="11">
        <f t="shared" si="94"/>
        <v>43336</v>
      </c>
    </row>
    <row r="6051" s="4" customFormat="1" spans="1:33">
      <c r="A6051" s="4" t="s">
        <v>23674</v>
      </c>
      <c r="B6051" s="4" t="s">
        <v>23674</v>
      </c>
      <c r="C6051" s="4" t="s">
        <v>23675</v>
      </c>
      <c r="D6051" s="4" t="s">
        <v>23676</v>
      </c>
      <c r="E6051" s="4" t="s">
        <v>36</v>
      </c>
      <c r="F6051" s="4" t="s">
        <v>37</v>
      </c>
      <c r="G6051" s="4" t="s">
        <v>51</v>
      </c>
      <c r="J6051" s="4" t="s">
        <v>39</v>
      </c>
      <c r="K6051" s="4" t="s">
        <v>340</v>
      </c>
      <c r="L6051" s="4" t="s">
        <v>341</v>
      </c>
      <c r="M6051" s="4" t="s">
        <v>342</v>
      </c>
      <c r="N6051" s="4" t="s">
        <v>36</v>
      </c>
      <c r="O6051" s="4">
        <v>1</v>
      </c>
      <c r="P6051" s="4" t="s">
        <v>55</v>
      </c>
      <c r="Q6051" s="4">
        <v>23.98</v>
      </c>
      <c r="Y6051" s="4" t="s">
        <v>4539</v>
      </c>
      <c r="Z6051" s="4" t="s">
        <v>47</v>
      </c>
      <c r="AA6051" s="4">
        <v>92119</v>
      </c>
      <c r="AB6051" s="4" t="s">
        <v>58</v>
      </c>
      <c r="AD6051" s="4" t="b">
        <v>0</v>
      </c>
      <c r="AG6051" s="11">
        <f t="shared" si="94"/>
        <v>43336</v>
      </c>
    </row>
    <row r="6052" s="4" customFormat="1" spans="1:33">
      <c r="A6052" s="4" t="s">
        <v>23677</v>
      </c>
      <c r="B6052" s="4" t="s">
        <v>23677</v>
      </c>
      <c r="C6052" s="4" t="s">
        <v>23678</v>
      </c>
      <c r="D6052" s="4" t="s">
        <v>23679</v>
      </c>
      <c r="E6052" s="4" t="s">
        <v>36</v>
      </c>
      <c r="F6052" s="4" t="s">
        <v>37</v>
      </c>
      <c r="G6052" s="4" t="s">
        <v>51</v>
      </c>
      <c r="J6052" s="4" t="s">
        <v>39</v>
      </c>
      <c r="K6052" s="4" t="s">
        <v>845</v>
      </c>
      <c r="L6052" s="4" t="s">
        <v>846</v>
      </c>
      <c r="M6052" s="4" t="s">
        <v>847</v>
      </c>
      <c r="N6052" s="4" t="s">
        <v>36</v>
      </c>
      <c r="O6052" s="4">
        <v>1</v>
      </c>
      <c r="P6052" s="4" t="s">
        <v>55</v>
      </c>
      <c r="Q6052" s="4">
        <v>22.98</v>
      </c>
      <c r="Y6052" s="4" t="s">
        <v>23680</v>
      </c>
      <c r="Z6052" s="4" t="s">
        <v>6005</v>
      </c>
      <c r="AA6052" s="4">
        <v>1915</v>
      </c>
      <c r="AB6052" s="4" t="s">
        <v>58</v>
      </c>
      <c r="AD6052" s="4" t="b">
        <v>0</v>
      </c>
      <c r="AG6052" s="11">
        <f t="shared" si="94"/>
        <v>43336</v>
      </c>
    </row>
    <row r="6053" s="4" customFormat="1" spans="1:33">
      <c r="A6053" s="4" t="s">
        <v>23681</v>
      </c>
      <c r="B6053" s="4" t="s">
        <v>23681</v>
      </c>
      <c r="C6053" s="4" t="s">
        <v>23682</v>
      </c>
      <c r="D6053" s="4" t="s">
        <v>23683</v>
      </c>
      <c r="E6053" s="4" t="s">
        <v>36</v>
      </c>
      <c r="F6053" s="4" t="s">
        <v>37</v>
      </c>
      <c r="G6053" s="4" t="s">
        <v>51</v>
      </c>
      <c r="J6053" s="4" t="s">
        <v>39</v>
      </c>
      <c r="K6053" s="4" t="s">
        <v>474</v>
      </c>
      <c r="L6053" s="4" t="s">
        <v>475</v>
      </c>
      <c r="M6053" s="4" t="s">
        <v>476</v>
      </c>
      <c r="N6053" s="4" t="s">
        <v>36</v>
      </c>
      <c r="O6053" s="4">
        <v>1</v>
      </c>
      <c r="P6053" s="4" t="s">
        <v>55</v>
      </c>
      <c r="Q6053" s="4">
        <v>22.99</v>
      </c>
      <c r="Y6053" s="4" t="s">
        <v>23684</v>
      </c>
      <c r="Z6053" s="4" t="s">
        <v>72</v>
      </c>
      <c r="AA6053" s="4" t="s">
        <v>23685</v>
      </c>
      <c r="AB6053" s="4" t="s">
        <v>58</v>
      </c>
      <c r="AD6053" s="4" t="b">
        <v>0</v>
      </c>
      <c r="AG6053" s="11">
        <f t="shared" si="94"/>
        <v>43336</v>
      </c>
    </row>
    <row r="6054" s="4" customFormat="1" spans="1:33">
      <c r="A6054" s="4" t="s">
        <v>23686</v>
      </c>
      <c r="B6054" s="4" t="s">
        <v>23686</v>
      </c>
      <c r="C6054" s="4" t="s">
        <v>23687</v>
      </c>
      <c r="D6054" s="4" t="s">
        <v>23688</v>
      </c>
      <c r="E6054" s="4" t="s">
        <v>36</v>
      </c>
      <c r="F6054" s="4" t="s">
        <v>37</v>
      </c>
      <c r="G6054" s="4" t="s">
        <v>51</v>
      </c>
      <c r="J6054" s="4" t="s">
        <v>110</v>
      </c>
      <c r="K6054" s="4" t="s">
        <v>20164</v>
      </c>
      <c r="L6054" s="4" t="s">
        <v>20165</v>
      </c>
      <c r="M6054" s="4" t="s">
        <v>20166</v>
      </c>
      <c r="N6054" s="4" t="s">
        <v>36</v>
      </c>
      <c r="O6054" s="4">
        <v>1</v>
      </c>
      <c r="P6054" s="4" t="s">
        <v>55</v>
      </c>
      <c r="Q6054" s="4">
        <v>22.98</v>
      </c>
      <c r="Y6054" s="4" t="s">
        <v>11064</v>
      </c>
      <c r="Z6054" s="4" t="s">
        <v>233</v>
      </c>
      <c r="AA6054" s="4" t="s">
        <v>23689</v>
      </c>
      <c r="AB6054" s="4" t="s">
        <v>58</v>
      </c>
      <c r="AD6054" s="4" t="b">
        <v>0</v>
      </c>
      <c r="AG6054" s="11">
        <f t="shared" si="94"/>
        <v>43336</v>
      </c>
    </row>
    <row r="6055" s="4" customFormat="1" spans="1:33">
      <c r="A6055" s="4" t="s">
        <v>23690</v>
      </c>
      <c r="B6055" s="4" t="s">
        <v>23690</v>
      </c>
      <c r="C6055" s="4" t="s">
        <v>23691</v>
      </c>
      <c r="D6055" s="4" t="s">
        <v>23692</v>
      </c>
      <c r="E6055" s="4" t="s">
        <v>36</v>
      </c>
      <c r="F6055" s="4" t="s">
        <v>37</v>
      </c>
      <c r="G6055" s="4" t="s">
        <v>51</v>
      </c>
      <c r="J6055" s="4" t="s">
        <v>891</v>
      </c>
      <c r="K6055" s="4" t="s">
        <v>10499</v>
      </c>
      <c r="L6055" s="4" t="s">
        <v>10500</v>
      </c>
      <c r="M6055" s="4" t="s">
        <v>10501</v>
      </c>
      <c r="N6055" s="4" t="s">
        <v>36</v>
      </c>
      <c r="O6055" s="4">
        <v>1</v>
      </c>
      <c r="P6055" s="4" t="s">
        <v>55</v>
      </c>
      <c r="Q6055" s="4">
        <v>22.98</v>
      </c>
      <c r="S6055" s="4">
        <v>25.98</v>
      </c>
      <c r="Y6055" s="4" t="s">
        <v>17759</v>
      </c>
      <c r="Z6055" s="4" t="s">
        <v>323</v>
      </c>
      <c r="AA6055" s="4" t="s">
        <v>23693</v>
      </c>
      <c r="AB6055" s="4" t="s">
        <v>58</v>
      </c>
      <c r="AD6055" s="4" t="b">
        <v>0</v>
      </c>
      <c r="AG6055" s="11">
        <f t="shared" si="94"/>
        <v>43336</v>
      </c>
    </row>
    <row r="6056" s="4" customFormat="1" spans="1:33">
      <c r="A6056" s="4" t="s">
        <v>23694</v>
      </c>
      <c r="B6056" s="4" t="s">
        <v>23694</v>
      </c>
      <c r="C6056" s="4" t="s">
        <v>23695</v>
      </c>
      <c r="D6056" s="4" t="s">
        <v>23696</v>
      </c>
      <c r="E6056" s="4" t="s">
        <v>36</v>
      </c>
      <c r="F6056" s="4" t="s">
        <v>37</v>
      </c>
      <c r="G6056" s="4" t="s">
        <v>51</v>
      </c>
      <c r="J6056" s="4" t="s">
        <v>39</v>
      </c>
      <c r="K6056" s="4" t="s">
        <v>52</v>
      </c>
      <c r="L6056" s="4" t="s">
        <v>1331</v>
      </c>
      <c r="M6056" s="4" t="s">
        <v>54</v>
      </c>
      <c r="N6056" s="4" t="s">
        <v>36</v>
      </c>
      <c r="O6056" s="4">
        <v>1</v>
      </c>
      <c r="P6056" s="4" t="s">
        <v>55</v>
      </c>
      <c r="Q6056" s="4">
        <v>23.98</v>
      </c>
      <c r="Y6056" s="4" t="s">
        <v>331</v>
      </c>
      <c r="Z6056" s="4" t="s">
        <v>5808</v>
      </c>
      <c r="AA6056" s="4" t="s">
        <v>23697</v>
      </c>
      <c r="AB6056" s="4" t="s">
        <v>58</v>
      </c>
      <c r="AD6056" s="4" t="b">
        <v>1</v>
      </c>
      <c r="AG6056" s="11">
        <f t="shared" si="94"/>
        <v>43336</v>
      </c>
    </row>
    <row r="6057" s="4" customFormat="1" spans="1:33">
      <c r="A6057" s="4" t="s">
        <v>23694</v>
      </c>
      <c r="B6057" s="4" t="s">
        <v>23694</v>
      </c>
      <c r="C6057" s="4" t="s">
        <v>23695</v>
      </c>
      <c r="D6057" s="4" t="s">
        <v>23696</v>
      </c>
      <c r="E6057" s="4" t="s">
        <v>36</v>
      </c>
      <c r="F6057" s="4" t="s">
        <v>37</v>
      </c>
      <c r="G6057" s="4" t="s">
        <v>51</v>
      </c>
      <c r="J6057" s="4" t="s">
        <v>39</v>
      </c>
      <c r="K6057" s="4" t="s">
        <v>122</v>
      </c>
      <c r="L6057" s="4" t="s">
        <v>123</v>
      </c>
      <c r="M6057" s="4" t="s">
        <v>124</v>
      </c>
      <c r="N6057" s="4" t="s">
        <v>36</v>
      </c>
      <c r="O6057" s="4">
        <v>1</v>
      </c>
      <c r="P6057" s="4" t="s">
        <v>55</v>
      </c>
      <c r="Q6057" s="4">
        <v>23.98</v>
      </c>
      <c r="Y6057" s="4" t="s">
        <v>331</v>
      </c>
      <c r="Z6057" s="4" t="s">
        <v>5808</v>
      </c>
      <c r="AA6057" s="4" t="s">
        <v>23697</v>
      </c>
      <c r="AB6057" s="4" t="s">
        <v>58</v>
      </c>
      <c r="AD6057" s="4" t="b">
        <v>1</v>
      </c>
      <c r="AG6057" s="11">
        <f t="shared" si="94"/>
        <v>43336</v>
      </c>
    </row>
    <row r="6058" s="4" customFormat="1" spans="1:33">
      <c r="A6058" s="4" t="s">
        <v>23698</v>
      </c>
      <c r="B6058" s="4" t="s">
        <v>23698</v>
      </c>
      <c r="C6058" s="4" t="s">
        <v>23699</v>
      </c>
      <c r="D6058" s="4" t="s">
        <v>23700</v>
      </c>
      <c r="E6058" s="4" t="s">
        <v>36</v>
      </c>
      <c r="F6058" s="4" t="s">
        <v>37</v>
      </c>
      <c r="G6058" s="4" t="s">
        <v>51</v>
      </c>
      <c r="J6058" s="4" t="s">
        <v>39</v>
      </c>
      <c r="K6058" s="4" t="s">
        <v>128</v>
      </c>
      <c r="L6058" s="4" t="s">
        <v>129</v>
      </c>
      <c r="M6058" s="4" t="s">
        <v>130</v>
      </c>
      <c r="N6058" s="4" t="s">
        <v>36</v>
      </c>
      <c r="O6058" s="4">
        <v>1</v>
      </c>
      <c r="P6058" s="4" t="s">
        <v>55</v>
      </c>
      <c r="Q6058" s="4">
        <v>23.98</v>
      </c>
      <c r="Y6058" s="4" t="s">
        <v>21322</v>
      </c>
      <c r="Z6058" s="4" t="s">
        <v>368</v>
      </c>
      <c r="AA6058" s="4" t="s">
        <v>23701</v>
      </c>
      <c r="AB6058" s="4" t="s">
        <v>58</v>
      </c>
      <c r="AD6058" s="4" t="b">
        <v>0</v>
      </c>
      <c r="AG6058" s="11">
        <f t="shared" si="94"/>
        <v>43336</v>
      </c>
    </row>
    <row r="6059" s="4" customFormat="1" spans="1:33">
      <c r="A6059" s="4" t="s">
        <v>23698</v>
      </c>
      <c r="B6059" s="4" t="s">
        <v>23698</v>
      </c>
      <c r="C6059" s="4" t="s">
        <v>23699</v>
      </c>
      <c r="D6059" s="4" t="s">
        <v>23700</v>
      </c>
      <c r="E6059" s="4" t="s">
        <v>36</v>
      </c>
      <c r="F6059" s="4" t="s">
        <v>37</v>
      </c>
      <c r="G6059" s="4" t="s">
        <v>51</v>
      </c>
      <c r="J6059" s="4" t="s">
        <v>39</v>
      </c>
      <c r="K6059" s="4" t="s">
        <v>77</v>
      </c>
      <c r="L6059" s="4" t="s">
        <v>1431</v>
      </c>
      <c r="M6059" s="4" t="s">
        <v>1432</v>
      </c>
      <c r="N6059" s="4" t="s">
        <v>36</v>
      </c>
      <c r="O6059" s="4">
        <v>1</v>
      </c>
      <c r="P6059" s="4" t="s">
        <v>55</v>
      </c>
      <c r="Q6059" s="4">
        <v>23.98</v>
      </c>
      <c r="Y6059" s="4" t="s">
        <v>21322</v>
      </c>
      <c r="Z6059" s="4" t="s">
        <v>368</v>
      </c>
      <c r="AA6059" s="4" t="s">
        <v>23701</v>
      </c>
      <c r="AB6059" s="4" t="s">
        <v>58</v>
      </c>
      <c r="AD6059" s="4" t="b">
        <v>0</v>
      </c>
      <c r="AG6059" s="11">
        <f t="shared" si="94"/>
        <v>43336</v>
      </c>
    </row>
    <row r="6060" s="4" customFormat="1" spans="1:33">
      <c r="A6060" s="4" t="s">
        <v>23702</v>
      </c>
      <c r="B6060" s="4" t="s">
        <v>23702</v>
      </c>
      <c r="C6060" s="4" t="s">
        <v>23703</v>
      </c>
      <c r="D6060" s="4" t="s">
        <v>23704</v>
      </c>
      <c r="E6060" s="4" t="s">
        <v>36</v>
      </c>
      <c r="F6060" s="4" t="s">
        <v>37</v>
      </c>
      <c r="G6060" s="4" t="s">
        <v>51</v>
      </c>
      <c r="J6060" s="4" t="s">
        <v>39</v>
      </c>
      <c r="K6060" s="4" t="s">
        <v>23705</v>
      </c>
      <c r="L6060" s="4" t="s">
        <v>23706</v>
      </c>
      <c r="M6060" s="4" t="s">
        <v>23707</v>
      </c>
      <c r="N6060" s="4" t="s">
        <v>36</v>
      </c>
      <c r="O6060" s="4">
        <v>1</v>
      </c>
      <c r="P6060" s="4" t="s">
        <v>55</v>
      </c>
      <c r="Q6060" s="4">
        <v>23.98</v>
      </c>
      <c r="Y6060" s="4" t="s">
        <v>15857</v>
      </c>
      <c r="Z6060" s="4" t="s">
        <v>431</v>
      </c>
      <c r="AA6060" s="4" t="s">
        <v>23708</v>
      </c>
      <c r="AB6060" s="4" t="s">
        <v>58</v>
      </c>
      <c r="AD6060" s="4" t="b">
        <v>0</v>
      </c>
      <c r="AG6060" s="11">
        <f t="shared" si="94"/>
        <v>43336</v>
      </c>
    </row>
    <row r="6061" s="4" customFormat="1" spans="1:33">
      <c r="A6061" s="4" t="s">
        <v>23709</v>
      </c>
      <c r="B6061" s="4" t="s">
        <v>23709</v>
      </c>
      <c r="C6061" s="4" t="s">
        <v>23710</v>
      </c>
      <c r="D6061" s="4" t="s">
        <v>23711</v>
      </c>
      <c r="E6061" s="4" t="s">
        <v>19869</v>
      </c>
      <c r="F6061" s="4" t="s">
        <v>37</v>
      </c>
      <c r="G6061" s="4" t="s">
        <v>51</v>
      </c>
      <c r="J6061" s="4" t="s">
        <v>39</v>
      </c>
      <c r="K6061" s="4" t="s">
        <v>340</v>
      </c>
      <c r="L6061" s="4" t="s">
        <v>341</v>
      </c>
      <c r="M6061" s="4" t="s">
        <v>342</v>
      </c>
      <c r="N6061" s="4" t="s">
        <v>1880</v>
      </c>
      <c r="O6061" s="4">
        <v>1</v>
      </c>
      <c r="P6061" s="4" t="s">
        <v>55</v>
      </c>
      <c r="Q6061" s="4">
        <v>23.98</v>
      </c>
      <c r="Y6061" s="4" t="s">
        <v>23712</v>
      </c>
      <c r="Z6061" s="4" t="s">
        <v>5045</v>
      </c>
      <c r="AA6061" s="4">
        <v>30253</v>
      </c>
      <c r="AB6061" s="4" t="s">
        <v>58</v>
      </c>
      <c r="AD6061" s="4" t="b">
        <v>0</v>
      </c>
      <c r="AG6061" s="11">
        <f t="shared" si="94"/>
        <v>43336</v>
      </c>
    </row>
    <row r="6062" s="4" customFormat="1" spans="1:33">
      <c r="A6062" s="4" t="s">
        <v>23713</v>
      </c>
      <c r="B6062" s="4" t="s">
        <v>23713</v>
      </c>
      <c r="C6062" s="4" t="s">
        <v>23714</v>
      </c>
      <c r="D6062" s="4" t="s">
        <v>23715</v>
      </c>
      <c r="E6062" s="4" t="s">
        <v>36</v>
      </c>
      <c r="F6062" s="4" t="s">
        <v>37</v>
      </c>
      <c r="G6062" s="4" t="s">
        <v>51</v>
      </c>
      <c r="J6062" s="4" t="s">
        <v>39</v>
      </c>
      <c r="K6062" s="4" t="s">
        <v>16730</v>
      </c>
      <c r="L6062" s="4" t="s">
        <v>16731</v>
      </c>
      <c r="M6062" s="4" t="s">
        <v>16732</v>
      </c>
      <c r="N6062" s="4" t="s">
        <v>36</v>
      </c>
      <c r="O6062" s="4">
        <v>1</v>
      </c>
      <c r="P6062" s="4" t="s">
        <v>55</v>
      </c>
      <c r="Q6062" s="4">
        <v>19.98</v>
      </c>
      <c r="Y6062" s="4" t="s">
        <v>23716</v>
      </c>
      <c r="Z6062" s="4" t="s">
        <v>23717</v>
      </c>
      <c r="AA6062" s="4">
        <v>48917</v>
      </c>
      <c r="AB6062" s="4" t="s">
        <v>58</v>
      </c>
      <c r="AD6062" s="4" t="b">
        <v>0</v>
      </c>
      <c r="AG6062" s="11">
        <f t="shared" si="94"/>
        <v>43336</v>
      </c>
    </row>
    <row r="6063" s="4" customFormat="1" spans="1:33">
      <c r="A6063" s="4" t="s">
        <v>23718</v>
      </c>
      <c r="B6063" s="4" t="s">
        <v>23718</v>
      </c>
      <c r="C6063" s="4" t="s">
        <v>23719</v>
      </c>
      <c r="D6063" s="4" t="s">
        <v>23720</v>
      </c>
      <c r="E6063" s="4" t="s">
        <v>161</v>
      </c>
      <c r="F6063" s="4" t="s">
        <v>37</v>
      </c>
      <c r="G6063" s="4" t="s">
        <v>51</v>
      </c>
      <c r="J6063" s="4" t="s">
        <v>39</v>
      </c>
      <c r="K6063" s="4" t="s">
        <v>340</v>
      </c>
      <c r="L6063" s="4" t="s">
        <v>341</v>
      </c>
      <c r="M6063" s="4" t="s">
        <v>342</v>
      </c>
      <c r="N6063" s="4" t="s">
        <v>1880</v>
      </c>
      <c r="O6063" s="4">
        <v>1</v>
      </c>
      <c r="P6063" s="4" t="s">
        <v>55</v>
      </c>
      <c r="Q6063" s="4">
        <v>23.98</v>
      </c>
      <c r="Y6063" s="4" t="s">
        <v>21715</v>
      </c>
      <c r="Z6063" s="4" t="s">
        <v>368</v>
      </c>
      <c r="AA6063" s="4" t="s">
        <v>21716</v>
      </c>
      <c r="AB6063" s="4" t="s">
        <v>58</v>
      </c>
      <c r="AD6063" s="4" t="b">
        <v>0</v>
      </c>
      <c r="AG6063" s="11">
        <f t="shared" si="94"/>
        <v>43336</v>
      </c>
    </row>
    <row r="6064" s="4" customFormat="1" spans="1:33">
      <c r="A6064" s="4" t="s">
        <v>23721</v>
      </c>
      <c r="B6064" s="4" t="s">
        <v>23721</v>
      </c>
      <c r="C6064" s="4" t="s">
        <v>23722</v>
      </c>
      <c r="D6064" s="4" t="s">
        <v>23723</v>
      </c>
      <c r="E6064" s="4" t="s">
        <v>36</v>
      </c>
      <c r="F6064" s="4" t="s">
        <v>37</v>
      </c>
      <c r="G6064" s="4" t="s">
        <v>51</v>
      </c>
      <c r="J6064" s="4" t="s">
        <v>39</v>
      </c>
      <c r="K6064" s="4" t="s">
        <v>838</v>
      </c>
      <c r="L6064" s="4" t="s">
        <v>839</v>
      </c>
      <c r="M6064" s="4" t="s">
        <v>840</v>
      </c>
      <c r="N6064" s="4" t="s">
        <v>36</v>
      </c>
      <c r="O6064" s="4">
        <v>1</v>
      </c>
      <c r="P6064" s="4" t="s">
        <v>55</v>
      </c>
      <c r="Q6064" s="4">
        <v>22.98</v>
      </c>
      <c r="Y6064" s="4" t="s">
        <v>23724</v>
      </c>
      <c r="Z6064" s="4" t="s">
        <v>8846</v>
      </c>
      <c r="AA6064" s="4" t="s">
        <v>23725</v>
      </c>
      <c r="AB6064" s="4" t="s">
        <v>58</v>
      </c>
      <c r="AD6064" s="4" t="b">
        <v>0</v>
      </c>
      <c r="AG6064" s="11">
        <f t="shared" si="94"/>
        <v>43336</v>
      </c>
    </row>
    <row r="6065" s="4" customFormat="1" spans="1:33">
      <c r="A6065" s="4" t="s">
        <v>23726</v>
      </c>
      <c r="B6065" s="4" t="s">
        <v>23726</v>
      </c>
      <c r="C6065" s="4" t="s">
        <v>23727</v>
      </c>
      <c r="D6065" s="4" t="s">
        <v>23728</v>
      </c>
      <c r="E6065" s="4" t="s">
        <v>36</v>
      </c>
      <c r="F6065" s="4" t="s">
        <v>37</v>
      </c>
      <c r="G6065" s="4" t="s">
        <v>51</v>
      </c>
      <c r="J6065" s="4" t="s">
        <v>891</v>
      </c>
      <c r="K6065" s="4" t="s">
        <v>593</v>
      </c>
      <c r="L6065" s="4" t="s">
        <v>594</v>
      </c>
      <c r="M6065" s="4" t="s">
        <v>595</v>
      </c>
      <c r="N6065" s="4" t="s">
        <v>36</v>
      </c>
      <c r="O6065" s="4">
        <v>1</v>
      </c>
      <c r="P6065" s="4" t="s">
        <v>55</v>
      </c>
      <c r="Q6065" s="4">
        <v>23.98</v>
      </c>
      <c r="S6065" s="4">
        <v>2.99</v>
      </c>
      <c r="X6065" s="4">
        <v>2.99</v>
      </c>
      <c r="Y6065" s="4" t="s">
        <v>9861</v>
      </c>
      <c r="Z6065" s="4" t="s">
        <v>47</v>
      </c>
      <c r="AA6065" s="4" t="s">
        <v>23729</v>
      </c>
      <c r="AB6065" s="4" t="s">
        <v>58</v>
      </c>
      <c r="AD6065" s="4" t="b">
        <v>0</v>
      </c>
      <c r="AG6065" s="11">
        <f t="shared" si="94"/>
        <v>43336</v>
      </c>
    </row>
    <row r="6066" s="4" customFormat="1" spans="1:33">
      <c r="A6066" s="4" t="s">
        <v>23726</v>
      </c>
      <c r="B6066" s="4" t="s">
        <v>23726</v>
      </c>
      <c r="C6066" s="4" t="s">
        <v>23727</v>
      </c>
      <c r="D6066" s="4" t="s">
        <v>23728</v>
      </c>
      <c r="E6066" s="4" t="s">
        <v>36</v>
      </c>
      <c r="F6066" s="4" t="s">
        <v>37</v>
      </c>
      <c r="G6066" s="4" t="s">
        <v>51</v>
      </c>
      <c r="J6066" s="4" t="s">
        <v>891</v>
      </c>
      <c r="K6066" s="4" t="s">
        <v>1248</v>
      </c>
      <c r="L6066" s="4" t="s">
        <v>1249</v>
      </c>
      <c r="M6066" s="4" t="s">
        <v>1250</v>
      </c>
      <c r="N6066" s="4" t="s">
        <v>36</v>
      </c>
      <c r="O6066" s="4">
        <v>1</v>
      </c>
      <c r="P6066" s="4" t="s">
        <v>55</v>
      </c>
      <c r="Q6066" s="4">
        <v>23.98</v>
      </c>
      <c r="S6066" s="4">
        <v>3</v>
      </c>
      <c r="X6066" s="4">
        <v>3</v>
      </c>
      <c r="Y6066" s="4" t="s">
        <v>9861</v>
      </c>
      <c r="Z6066" s="4" t="s">
        <v>47</v>
      </c>
      <c r="AA6066" s="4" t="s">
        <v>23729</v>
      </c>
      <c r="AB6066" s="4" t="s">
        <v>58</v>
      </c>
      <c r="AD6066" s="4" t="b">
        <v>0</v>
      </c>
      <c r="AG6066" s="11">
        <f t="shared" si="94"/>
        <v>43336</v>
      </c>
    </row>
    <row r="6067" s="4" customFormat="1" spans="1:33">
      <c r="A6067" s="4" t="s">
        <v>23730</v>
      </c>
      <c r="B6067" s="4" t="s">
        <v>23730</v>
      </c>
      <c r="C6067" s="4" t="s">
        <v>23731</v>
      </c>
      <c r="D6067" s="4" t="s">
        <v>23732</v>
      </c>
      <c r="E6067" s="4" t="s">
        <v>36</v>
      </c>
      <c r="F6067" s="4" t="s">
        <v>37</v>
      </c>
      <c r="G6067" s="4" t="s">
        <v>51</v>
      </c>
      <c r="I6067" s="4" t="s">
        <v>23733</v>
      </c>
      <c r="J6067" s="4" t="s">
        <v>39</v>
      </c>
      <c r="K6067" s="4" t="s">
        <v>1869</v>
      </c>
      <c r="L6067" s="4" t="s">
        <v>1870</v>
      </c>
      <c r="M6067" s="4" t="s">
        <v>1871</v>
      </c>
      <c r="N6067" s="4" t="s">
        <v>36</v>
      </c>
      <c r="O6067" s="4">
        <v>1</v>
      </c>
      <c r="P6067" s="4" t="s">
        <v>55</v>
      </c>
      <c r="Q6067" s="4">
        <v>23.98</v>
      </c>
      <c r="Y6067" s="4" t="s">
        <v>6435</v>
      </c>
      <c r="Z6067" s="4" t="s">
        <v>72</v>
      </c>
      <c r="AA6067" s="4" t="s">
        <v>23734</v>
      </c>
      <c r="AB6067" s="4" t="s">
        <v>58</v>
      </c>
      <c r="AD6067" s="4" t="b">
        <v>1</v>
      </c>
      <c r="AE6067" s="4">
        <v>12400113</v>
      </c>
      <c r="AG6067" s="11">
        <f t="shared" si="94"/>
        <v>43336</v>
      </c>
    </row>
    <row r="6068" s="4" customFormat="1" spans="1:33">
      <c r="A6068" s="4" t="s">
        <v>23735</v>
      </c>
      <c r="B6068" s="4" t="s">
        <v>23735</v>
      </c>
      <c r="C6068" s="4" t="s">
        <v>23736</v>
      </c>
      <c r="D6068" s="4" t="s">
        <v>23737</v>
      </c>
      <c r="E6068" s="4" t="s">
        <v>36</v>
      </c>
      <c r="F6068" s="4" t="s">
        <v>37</v>
      </c>
      <c r="G6068" s="4" t="s">
        <v>51</v>
      </c>
      <c r="J6068" s="4" t="s">
        <v>39</v>
      </c>
      <c r="K6068" s="4" t="s">
        <v>13176</v>
      </c>
      <c r="L6068" s="4" t="s">
        <v>13177</v>
      </c>
      <c r="M6068" s="4" t="s">
        <v>13178</v>
      </c>
      <c r="N6068" s="4" t="s">
        <v>36</v>
      </c>
      <c r="O6068" s="4">
        <v>1</v>
      </c>
      <c r="P6068" s="4" t="s">
        <v>55</v>
      </c>
      <c r="Q6068" s="4">
        <v>14.98</v>
      </c>
      <c r="Y6068" s="4" t="s">
        <v>23738</v>
      </c>
      <c r="Z6068" s="4" t="s">
        <v>156</v>
      </c>
      <c r="AA6068" s="4" t="s">
        <v>23739</v>
      </c>
      <c r="AB6068" s="4" t="s">
        <v>58</v>
      </c>
      <c r="AD6068" s="4" t="b">
        <v>0</v>
      </c>
      <c r="AG6068" s="11">
        <f t="shared" si="94"/>
        <v>43336</v>
      </c>
    </row>
    <row r="6069" s="4" customFormat="1" spans="1:33">
      <c r="A6069" s="4" t="s">
        <v>23740</v>
      </c>
      <c r="B6069" s="4" t="s">
        <v>23740</v>
      </c>
      <c r="C6069" s="4" t="s">
        <v>23741</v>
      </c>
      <c r="D6069" s="4" t="s">
        <v>23742</v>
      </c>
      <c r="E6069" s="4" t="s">
        <v>36</v>
      </c>
      <c r="F6069" s="4" t="s">
        <v>37</v>
      </c>
      <c r="G6069" s="4" t="s">
        <v>51</v>
      </c>
      <c r="J6069" s="4" t="s">
        <v>39</v>
      </c>
      <c r="K6069" s="4" t="s">
        <v>15579</v>
      </c>
      <c r="L6069" s="4" t="s">
        <v>15580</v>
      </c>
      <c r="M6069" s="4" t="s">
        <v>15581</v>
      </c>
      <c r="N6069" s="4" t="s">
        <v>36</v>
      </c>
      <c r="O6069" s="4">
        <v>1</v>
      </c>
      <c r="P6069" s="4" t="s">
        <v>55</v>
      </c>
      <c r="Q6069" s="4">
        <v>27.98</v>
      </c>
      <c r="Y6069" s="4" t="s">
        <v>3203</v>
      </c>
      <c r="Z6069" s="4" t="s">
        <v>738</v>
      </c>
      <c r="AA6069" s="4" t="s">
        <v>23743</v>
      </c>
      <c r="AB6069" s="4" t="s">
        <v>58</v>
      </c>
      <c r="AD6069" s="4" t="b">
        <v>0</v>
      </c>
      <c r="AG6069" s="11">
        <f t="shared" si="94"/>
        <v>43336</v>
      </c>
    </row>
    <row r="6070" s="4" customFormat="1" spans="1:33">
      <c r="A6070" s="4" t="s">
        <v>23744</v>
      </c>
      <c r="B6070" s="4" t="s">
        <v>23744</v>
      </c>
      <c r="C6070" s="4" t="s">
        <v>23745</v>
      </c>
      <c r="D6070" s="4" t="s">
        <v>23746</v>
      </c>
      <c r="E6070" s="4" t="s">
        <v>19869</v>
      </c>
      <c r="F6070" s="4" t="s">
        <v>37</v>
      </c>
      <c r="G6070" s="4" t="s">
        <v>51</v>
      </c>
      <c r="J6070" s="4" t="s">
        <v>110</v>
      </c>
      <c r="K6070" s="4" t="s">
        <v>19198</v>
      </c>
      <c r="L6070" s="4" t="s">
        <v>19199</v>
      </c>
      <c r="M6070" s="4" t="s">
        <v>19200</v>
      </c>
      <c r="N6070" s="4" t="s">
        <v>1880</v>
      </c>
      <c r="O6070" s="4">
        <v>1</v>
      </c>
      <c r="P6070" s="4" t="s">
        <v>55</v>
      </c>
      <c r="Q6070" s="4">
        <v>19.98</v>
      </c>
      <c r="Y6070" s="4" t="s">
        <v>3203</v>
      </c>
      <c r="Z6070" s="4" t="s">
        <v>738</v>
      </c>
      <c r="AA6070" s="4" t="s">
        <v>23747</v>
      </c>
      <c r="AB6070" s="4" t="s">
        <v>58</v>
      </c>
      <c r="AC6070" s="4" t="s">
        <v>915</v>
      </c>
      <c r="AD6070" s="4" t="b">
        <v>0</v>
      </c>
      <c r="AG6070" s="11">
        <f t="shared" si="94"/>
        <v>43336</v>
      </c>
    </row>
    <row r="6071" s="4" customFormat="1" spans="1:33">
      <c r="A6071" s="4" t="s">
        <v>23748</v>
      </c>
      <c r="B6071" s="4" t="s">
        <v>23748</v>
      </c>
      <c r="C6071" s="4" t="s">
        <v>23749</v>
      </c>
      <c r="D6071" s="4" t="s">
        <v>23750</v>
      </c>
      <c r="E6071" s="4" t="s">
        <v>36</v>
      </c>
      <c r="F6071" s="4" t="s">
        <v>37</v>
      </c>
      <c r="G6071" s="4" t="s">
        <v>51</v>
      </c>
      <c r="J6071" s="4" t="s">
        <v>39</v>
      </c>
      <c r="K6071" s="4" t="s">
        <v>12811</v>
      </c>
      <c r="L6071" s="4" t="s">
        <v>12812</v>
      </c>
      <c r="M6071" s="4" t="s">
        <v>12813</v>
      </c>
      <c r="N6071" s="4" t="s">
        <v>36</v>
      </c>
      <c r="O6071" s="4">
        <v>1</v>
      </c>
      <c r="P6071" s="4" t="s">
        <v>55</v>
      </c>
      <c r="Q6071" s="4">
        <v>16.99</v>
      </c>
      <c r="Y6071" s="4" t="s">
        <v>23751</v>
      </c>
      <c r="Z6071" s="4" t="s">
        <v>311</v>
      </c>
      <c r="AA6071" s="4" t="s">
        <v>23752</v>
      </c>
      <c r="AB6071" s="4" t="s">
        <v>58</v>
      </c>
      <c r="AD6071" s="4" t="b">
        <v>0</v>
      </c>
      <c r="AG6071" s="11">
        <f t="shared" si="94"/>
        <v>43336</v>
      </c>
    </row>
    <row r="6072" s="4" customFormat="1" spans="1:33">
      <c r="A6072" s="4" t="s">
        <v>23753</v>
      </c>
      <c r="B6072" s="4" t="s">
        <v>23753</v>
      </c>
      <c r="C6072" s="4" t="s">
        <v>23754</v>
      </c>
      <c r="D6072" s="4" t="s">
        <v>23755</v>
      </c>
      <c r="E6072" s="4" t="s">
        <v>36</v>
      </c>
      <c r="F6072" s="4" t="s">
        <v>37</v>
      </c>
      <c r="G6072" s="4" t="s">
        <v>51</v>
      </c>
      <c r="J6072" s="4" t="s">
        <v>110</v>
      </c>
      <c r="K6072" s="4" t="s">
        <v>1188</v>
      </c>
      <c r="L6072" s="4" t="s">
        <v>1189</v>
      </c>
      <c r="M6072" s="4" t="s">
        <v>1190</v>
      </c>
      <c r="N6072" s="4" t="s">
        <v>36</v>
      </c>
      <c r="O6072" s="4">
        <v>1</v>
      </c>
      <c r="P6072" s="4" t="s">
        <v>55</v>
      </c>
      <c r="Q6072" s="4">
        <v>23.98</v>
      </c>
      <c r="S6072" s="4">
        <v>3.48</v>
      </c>
      <c r="X6072" s="4">
        <v>3.48</v>
      </c>
      <c r="Y6072" s="4" t="s">
        <v>9431</v>
      </c>
      <c r="Z6072" s="4" t="s">
        <v>72</v>
      </c>
      <c r="AA6072" s="4" t="s">
        <v>23756</v>
      </c>
      <c r="AB6072" s="4" t="s">
        <v>58</v>
      </c>
      <c r="AC6072" s="4" t="s">
        <v>915</v>
      </c>
      <c r="AD6072" s="4" t="b">
        <v>0</v>
      </c>
      <c r="AG6072" s="11">
        <f t="shared" si="94"/>
        <v>43336</v>
      </c>
    </row>
    <row r="6073" s="4" customFormat="1" spans="1:33">
      <c r="A6073" s="4" t="s">
        <v>23757</v>
      </c>
      <c r="B6073" s="4" t="s">
        <v>23757</v>
      </c>
      <c r="C6073" s="4" t="s">
        <v>23758</v>
      </c>
      <c r="D6073" s="4" t="s">
        <v>23759</v>
      </c>
      <c r="E6073" s="4" t="s">
        <v>36</v>
      </c>
      <c r="F6073" s="4" t="s">
        <v>37</v>
      </c>
      <c r="G6073" s="4" t="s">
        <v>51</v>
      </c>
      <c r="J6073" s="4" t="s">
        <v>39</v>
      </c>
      <c r="K6073" s="4" t="s">
        <v>5555</v>
      </c>
      <c r="L6073" s="4" t="s">
        <v>23760</v>
      </c>
      <c r="M6073" s="4" t="s">
        <v>5557</v>
      </c>
      <c r="N6073" s="4" t="s">
        <v>36</v>
      </c>
      <c r="O6073" s="4">
        <v>1</v>
      </c>
      <c r="P6073" s="4" t="s">
        <v>55</v>
      </c>
      <c r="Q6073" s="4">
        <v>27.98</v>
      </c>
      <c r="Y6073" s="4" t="s">
        <v>1182</v>
      </c>
      <c r="Z6073" s="4" t="s">
        <v>1183</v>
      </c>
      <c r="AA6073" s="4" t="s">
        <v>23761</v>
      </c>
      <c r="AB6073" s="4" t="s">
        <v>58</v>
      </c>
      <c r="AD6073" s="4" t="b">
        <v>0</v>
      </c>
      <c r="AG6073" s="11">
        <f t="shared" si="94"/>
        <v>43336</v>
      </c>
    </row>
    <row r="6074" s="4" customFormat="1" spans="1:33">
      <c r="A6074" s="4" t="s">
        <v>23762</v>
      </c>
      <c r="B6074" s="4" t="s">
        <v>23762</v>
      </c>
      <c r="C6074" s="4" t="s">
        <v>23763</v>
      </c>
      <c r="D6074" s="4" t="s">
        <v>23764</v>
      </c>
      <c r="E6074" s="4" t="s">
        <v>19869</v>
      </c>
      <c r="F6074" s="4" t="s">
        <v>37</v>
      </c>
      <c r="G6074" s="4" t="s">
        <v>51</v>
      </c>
      <c r="J6074" s="4" t="s">
        <v>110</v>
      </c>
      <c r="K6074" s="4" t="s">
        <v>3878</v>
      </c>
      <c r="L6074" s="4" t="s">
        <v>21955</v>
      </c>
      <c r="M6074" s="4" t="s">
        <v>3880</v>
      </c>
      <c r="N6074" s="4" t="s">
        <v>1880</v>
      </c>
      <c r="O6074" s="4">
        <v>1</v>
      </c>
      <c r="P6074" s="4" t="s">
        <v>55</v>
      </c>
      <c r="Q6074" s="4">
        <v>19.98</v>
      </c>
      <c r="Y6074" s="4" t="s">
        <v>23765</v>
      </c>
      <c r="Z6074" s="4" t="s">
        <v>105</v>
      </c>
      <c r="AA6074" s="4" t="s">
        <v>23766</v>
      </c>
      <c r="AB6074" s="4" t="s">
        <v>58</v>
      </c>
      <c r="AC6074" s="4" t="s">
        <v>915</v>
      </c>
      <c r="AD6074" s="4" t="b">
        <v>0</v>
      </c>
      <c r="AG6074" s="11">
        <f t="shared" si="94"/>
        <v>43336</v>
      </c>
    </row>
    <row r="6075" s="4" customFormat="1" spans="1:33">
      <c r="A6075" s="4" t="s">
        <v>23762</v>
      </c>
      <c r="B6075" s="4" t="s">
        <v>23762</v>
      </c>
      <c r="C6075" s="4" t="s">
        <v>23763</v>
      </c>
      <c r="D6075" s="4" t="s">
        <v>23764</v>
      </c>
      <c r="E6075" s="4" t="s">
        <v>19869</v>
      </c>
      <c r="F6075" s="4" t="s">
        <v>37</v>
      </c>
      <c r="G6075" s="4" t="s">
        <v>51</v>
      </c>
      <c r="J6075" s="4" t="s">
        <v>110</v>
      </c>
      <c r="K6075" s="4" t="s">
        <v>19198</v>
      </c>
      <c r="L6075" s="4" t="s">
        <v>19199</v>
      </c>
      <c r="M6075" s="4" t="s">
        <v>19200</v>
      </c>
      <c r="N6075" s="4" t="s">
        <v>1880</v>
      </c>
      <c r="O6075" s="4">
        <v>1</v>
      </c>
      <c r="P6075" s="4" t="s">
        <v>55</v>
      </c>
      <c r="Q6075" s="4">
        <v>19.98</v>
      </c>
      <c r="Y6075" s="4" t="s">
        <v>23765</v>
      </c>
      <c r="Z6075" s="4" t="s">
        <v>105</v>
      </c>
      <c r="AA6075" s="4" t="s">
        <v>23766</v>
      </c>
      <c r="AB6075" s="4" t="s">
        <v>58</v>
      </c>
      <c r="AC6075" s="4" t="s">
        <v>915</v>
      </c>
      <c r="AD6075" s="4" t="b">
        <v>0</v>
      </c>
      <c r="AG6075" s="11">
        <f t="shared" si="94"/>
        <v>43336</v>
      </c>
    </row>
    <row r="6076" s="4" customFormat="1" spans="1:33">
      <c r="A6076" s="4" t="s">
        <v>23767</v>
      </c>
      <c r="B6076" s="4" t="s">
        <v>23767</v>
      </c>
      <c r="C6076" s="4" t="s">
        <v>23768</v>
      </c>
      <c r="D6076" s="4" t="s">
        <v>23769</v>
      </c>
      <c r="E6076" s="4" t="s">
        <v>36</v>
      </c>
      <c r="F6076" s="4" t="s">
        <v>37</v>
      </c>
      <c r="G6076" s="4" t="s">
        <v>51</v>
      </c>
      <c r="J6076" s="4" t="s">
        <v>110</v>
      </c>
      <c r="K6076" s="4" t="s">
        <v>23770</v>
      </c>
      <c r="L6076" s="4" t="s">
        <v>23771</v>
      </c>
      <c r="M6076" s="4" t="s">
        <v>23772</v>
      </c>
      <c r="N6076" s="4" t="s">
        <v>36</v>
      </c>
      <c r="O6076" s="4">
        <v>1</v>
      </c>
      <c r="P6076" s="4" t="s">
        <v>55</v>
      </c>
      <c r="Q6076" s="4">
        <v>22.99</v>
      </c>
      <c r="Y6076" s="4" t="s">
        <v>23773</v>
      </c>
      <c r="Z6076" s="4" t="s">
        <v>147</v>
      </c>
      <c r="AA6076" s="4" t="s">
        <v>23774</v>
      </c>
      <c r="AB6076" s="4" t="s">
        <v>58</v>
      </c>
      <c r="AD6076" s="4" t="b">
        <v>0</v>
      </c>
      <c r="AG6076" s="11">
        <f t="shared" si="94"/>
        <v>43336</v>
      </c>
    </row>
    <row r="6077" s="4" customFormat="1" spans="1:33">
      <c r="A6077" s="4" t="s">
        <v>23775</v>
      </c>
      <c r="B6077" s="4" t="s">
        <v>23775</v>
      </c>
      <c r="C6077" s="4" t="s">
        <v>23776</v>
      </c>
      <c r="D6077" s="4" t="s">
        <v>23777</v>
      </c>
      <c r="E6077" s="4" t="s">
        <v>36</v>
      </c>
      <c r="F6077" s="4" t="s">
        <v>37</v>
      </c>
      <c r="G6077" s="4" t="s">
        <v>51</v>
      </c>
      <c r="J6077" s="4" t="s">
        <v>39</v>
      </c>
      <c r="K6077" s="4" t="s">
        <v>933</v>
      </c>
      <c r="L6077" s="4" t="s">
        <v>934</v>
      </c>
      <c r="M6077" s="4" t="s">
        <v>935</v>
      </c>
      <c r="N6077" s="4" t="s">
        <v>36</v>
      </c>
      <c r="O6077" s="4">
        <v>1</v>
      </c>
      <c r="P6077" s="4" t="s">
        <v>55</v>
      </c>
      <c r="Q6077" s="4">
        <v>23.98</v>
      </c>
      <c r="Y6077" s="4" t="s">
        <v>23778</v>
      </c>
      <c r="Z6077" s="4" t="s">
        <v>1931</v>
      </c>
      <c r="AA6077" s="4" t="s">
        <v>23779</v>
      </c>
      <c r="AB6077" s="4" t="s">
        <v>58</v>
      </c>
      <c r="AD6077" s="4" t="b">
        <v>0</v>
      </c>
      <c r="AG6077" s="11">
        <f t="shared" si="94"/>
        <v>43336</v>
      </c>
    </row>
    <row r="6078" s="4" customFormat="1" spans="1:33">
      <c r="A6078" s="4" t="s">
        <v>23780</v>
      </c>
      <c r="B6078" s="4" t="s">
        <v>23780</v>
      </c>
      <c r="C6078" s="4" t="s">
        <v>23781</v>
      </c>
      <c r="D6078" s="4" t="s">
        <v>23782</v>
      </c>
      <c r="E6078" s="4" t="s">
        <v>36</v>
      </c>
      <c r="F6078" s="4" t="s">
        <v>37</v>
      </c>
      <c r="G6078" s="4" t="s">
        <v>51</v>
      </c>
      <c r="J6078" s="4" t="s">
        <v>39</v>
      </c>
      <c r="K6078" s="4" t="s">
        <v>4416</v>
      </c>
      <c r="L6078" s="4" t="s">
        <v>4417</v>
      </c>
      <c r="M6078" s="4" t="s">
        <v>4418</v>
      </c>
      <c r="N6078" s="4" t="s">
        <v>36</v>
      </c>
      <c r="O6078" s="4">
        <v>1</v>
      </c>
      <c r="P6078" s="4" t="s">
        <v>55</v>
      </c>
      <c r="Q6078" s="4">
        <v>22.98</v>
      </c>
      <c r="Y6078" s="4" t="s">
        <v>4401</v>
      </c>
      <c r="Z6078" s="4" t="s">
        <v>398</v>
      </c>
      <c r="AA6078" s="4" t="s">
        <v>23783</v>
      </c>
      <c r="AB6078" s="4" t="s">
        <v>58</v>
      </c>
      <c r="AD6078" s="4" t="b">
        <v>0</v>
      </c>
      <c r="AG6078" s="11">
        <f t="shared" si="94"/>
        <v>43336</v>
      </c>
    </row>
    <row r="6079" s="4" customFormat="1" spans="1:33">
      <c r="A6079" s="4" t="s">
        <v>23784</v>
      </c>
      <c r="B6079" s="4" t="s">
        <v>23784</v>
      </c>
      <c r="C6079" s="4" t="s">
        <v>23785</v>
      </c>
      <c r="D6079" s="4" t="s">
        <v>23786</v>
      </c>
      <c r="E6079" s="4" t="s">
        <v>36</v>
      </c>
      <c r="F6079" s="4" t="s">
        <v>37</v>
      </c>
      <c r="G6079" s="4" t="s">
        <v>51</v>
      </c>
      <c r="J6079" s="4" t="s">
        <v>39</v>
      </c>
      <c r="K6079" s="4" t="s">
        <v>14720</v>
      </c>
      <c r="L6079" s="4" t="s">
        <v>5913</v>
      </c>
      <c r="M6079" s="4" t="s">
        <v>5914</v>
      </c>
      <c r="N6079" s="4" t="s">
        <v>36</v>
      </c>
      <c r="O6079" s="4">
        <v>1</v>
      </c>
      <c r="P6079" s="4" t="s">
        <v>55</v>
      </c>
      <c r="Q6079" s="4">
        <v>23.99</v>
      </c>
      <c r="Y6079" s="4" t="s">
        <v>22944</v>
      </c>
      <c r="Z6079" s="4" t="s">
        <v>147</v>
      </c>
      <c r="AA6079" s="4" t="s">
        <v>23787</v>
      </c>
      <c r="AB6079" s="4" t="s">
        <v>58</v>
      </c>
      <c r="AD6079" s="4" t="b">
        <v>0</v>
      </c>
      <c r="AG6079" s="11">
        <f t="shared" si="94"/>
        <v>43336</v>
      </c>
    </row>
    <row r="6080" s="4" customFormat="1" spans="1:33">
      <c r="A6080" s="4" t="s">
        <v>23784</v>
      </c>
      <c r="B6080" s="4" t="s">
        <v>23784</v>
      </c>
      <c r="C6080" s="4" t="s">
        <v>23785</v>
      </c>
      <c r="D6080" s="4" t="s">
        <v>23786</v>
      </c>
      <c r="E6080" s="4" t="s">
        <v>36</v>
      </c>
      <c r="F6080" s="4" t="s">
        <v>37</v>
      </c>
      <c r="G6080" s="4" t="s">
        <v>51</v>
      </c>
      <c r="J6080" s="4" t="s">
        <v>39</v>
      </c>
      <c r="K6080" s="4" t="s">
        <v>827</v>
      </c>
      <c r="L6080" s="4" t="s">
        <v>828</v>
      </c>
      <c r="M6080" s="4" t="s">
        <v>829</v>
      </c>
      <c r="N6080" s="4" t="s">
        <v>36</v>
      </c>
      <c r="O6080" s="4">
        <v>1</v>
      </c>
      <c r="P6080" s="4" t="s">
        <v>55</v>
      </c>
      <c r="Q6080" s="4">
        <v>23.98</v>
      </c>
      <c r="Y6080" s="4" t="s">
        <v>22944</v>
      </c>
      <c r="Z6080" s="4" t="s">
        <v>147</v>
      </c>
      <c r="AA6080" s="4" t="s">
        <v>23787</v>
      </c>
      <c r="AB6080" s="4" t="s">
        <v>58</v>
      </c>
      <c r="AD6080" s="4" t="b">
        <v>0</v>
      </c>
      <c r="AG6080" s="11">
        <f t="shared" si="94"/>
        <v>43336</v>
      </c>
    </row>
    <row r="6081" s="4" customFormat="1" spans="1:33">
      <c r="A6081" s="4" t="s">
        <v>23784</v>
      </c>
      <c r="B6081" s="4" t="s">
        <v>23784</v>
      </c>
      <c r="C6081" s="4" t="s">
        <v>23785</v>
      </c>
      <c r="D6081" s="4" t="s">
        <v>23786</v>
      </c>
      <c r="E6081" s="4" t="s">
        <v>36</v>
      </c>
      <c r="F6081" s="4" t="s">
        <v>37</v>
      </c>
      <c r="G6081" s="4" t="s">
        <v>51</v>
      </c>
      <c r="J6081" s="4" t="s">
        <v>39</v>
      </c>
      <c r="K6081" s="4" t="s">
        <v>1672</v>
      </c>
      <c r="L6081" s="4" t="s">
        <v>1673</v>
      </c>
      <c r="M6081" s="4" t="s">
        <v>1674</v>
      </c>
      <c r="N6081" s="4" t="s">
        <v>36</v>
      </c>
      <c r="O6081" s="4">
        <v>1</v>
      </c>
      <c r="P6081" s="4" t="s">
        <v>55</v>
      </c>
      <c r="Q6081" s="4">
        <v>22.98</v>
      </c>
      <c r="Y6081" s="4" t="s">
        <v>22944</v>
      </c>
      <c r="Z6081" s="4" t="s">
        <v>147</v>
      </c>
      <c r="AA6081" s="4" t="s">
        <v>23787</v>
      </c>
      <c r="AB6081" s="4" t="s">
        <v>58</v>
      </c>
      <c r="AD6081" s="4" t="b">
        <v>0</v>
      </c>
      <c r="AG6081" s="11">
        <f t="shared" si="94"/>
        <v>43336</v>
      </c>
    </row>
    <row r="6082" s="4" customFormat="1" spans="1:33">
      <c r="A6082" s="4" t="s">
        <v>23788</v>
      </c>
      <c r="B6082" s="4" t="s">
        <v>23788</v>
      </c>
      <c r="C6082" s="4" t="s">
        <v>23789</v>
      </c>
      <c r="D6082" s="4" t="s">
        <v>23790</v>
      </c>
      <c r="E6082" s="4" t="s">
        <v>36</v>
      </c>
      <c r="F6082" s="4" t="s">
        <v>37</v>
      </c>
      <c r="G6082" s="4" t="s">
        <v>51</v>
      </c>
      <c r="J6082" s="4" t="s">
        <v>39</v>
      </c>
      <c r="K6082" s="4" t="s">
        <v>3071</v>
      </c>
      <c r="L6082" s="4" t="s">
        <v>22057</v>
      </c>
      <c r="M6082" s="4" t="s">
        <v>3073</v>
      </c>
      <c r="N6082" s="4" t="s">
        <v>36</v>
      </c>
      <c r="O6082" s="4">
        <v>1</v>
      </c>
      <c r="P6082" s="4" t="s">
        <v>55</v>
      </c>
      <c r="Q6082" s="4">
        <v>22.98</v>
      </c>
      <c r="Y6082" s="4" t="s">
        <v>23791</v>
      </c>
      <c r="Z6082" s="4" t="s">
        <v>147</v>
      </c>
      <c r="AA6082" s="4" t="s">
        <v>23792</v>
      </c>
      <c r="AB6082" s="4" t="s">
        <v>58</v>
      </c>
      <c r="AD6082" s="4" t="b">
        <v>0</v>
      </c>
      <c r="AG6082" s="11">
        <f t="shared" ref="AG6082:AG6145" si="95">DATEVALUE(LEFT(C6082,10))</f>
        <v>43336</v>
      </c>
    </row>
    <row r="6083" s="4" customFormat="1" spans="1:33">
      <c r="A6083" s="4" t="s">
        <v>23793</v>
      </c>
      <c r="B6083" s="4" t="s">
        <v>23793</v>
      </c>
      <c r="C6083" s="4" t="s">
        <v>23794</v>
      </c>
      <c r="D6083" s="4" t="s">
        <v>23795</v>
      </c>
      <c r="E6083" s="4" t="s">
        <v>36</v>
      </c>
      <c r="F6083" s="4" t="s">
        <v>37</v>
      </c>
      <c r="G6083" s="4" t="s">
        <v>51</v>
      </c>
      <c r="J6083" s="4" t="s">
        <v>110</v>
      </c>
      <c r="K6083" s="4" t="s">
        <v>2815</v>
      </c>
      <c r="L6083" s="4" t="s">
        <v>2816</v>
      </c>
      <c r="M6083" s="4" t="s">
        <v>2817</v>
      </c>
      <c r="N6083" s="4" t="s">
        <v>36</v>
      </c>
      <c r="O6083" s="4">
        <v>1</v>
      </c>
      <c r="P6083" s="4" t="s">
        <v>55</v>
      </c>
      <c r="Q6083" s="4">
        <v>23.98</v>
      </c>
      <c r="Y6083" s="4" t="s">
        <v>5276</v>
      </c>
      <c r="Z6083" s="4" t="s">
        <v>1993</v>
      </c>
      <c r="AA6083" s="4">
        <v>9355</v>
      </c>
      <c r="AB6083" s="4" t="s">
        <v>58</v>
      </c>
      <c r="AC6083" s="4" t="s">
        <v>915</v>
      </c>
      <c r="AD6083" s="4" t="b">
        <v>0</v>
      </c>
      <c r="AG6083" s="11">
        <f t="shared" si="95"/>
        <v>43336</v>
      </c>
    </row>
    <row r="6084" s="4" customFormat="1" spans="1:33">
      <c r="A6084" s="4" t="s">
        <v>23796</v>
      </c>
      <c r="B6084" s="4" t="s">
        <v>23796</v>
      </c>
      <c r="C6084" s="4" t="s">
        <v>23797</v>
      </c>
      <c r="D6084" s="4" t="s">
        <v>23798</v>
      </c>
      <c r="E6084" s="4" t="s">
        <v>36</v>
      </c>
      <c r="F6084" s="4" t="s">
        <v>37</v>
      </c>
      <c r="G6084" s="4" t="s">
        <v>51</v>
      </c>
      <c r="J6084" s="4" t="s">
        <v>39</v>
      </c>
      <c r="K6084" s="4" t="s">
        <v>3210</v>
      </c>
      <c r="L6084" s="4" t="s">
        <v>3211</v>
      </c>
      <c r="M6084" s="4" t="s">
        <v>3212</v>
      </c>
      <c r="N6084" s="4" t="s">
        <v>36</v>
      </c>
      <c r="O6084" s="4">
        <v>1</v>
      </c>
      <c r="P6084" s="4" t="s">
        <v>55</v>
      </c>
      <c r="Q6084" s="4">
        <v>23.98</v>
      </c>
      <c r="Y6084" s="4" t="s">
        <v>4045</v>
      </c>
      <c r="Z6084" s="4" t="s">
        <v>47</v>
      </c>
      <c r="AA6084" s="4" t="s">
        <v>23799</v>
      </c>
      <c r="AB6084" s="4" t="s">
        <v>58</v>
      </c>
      <c r="AD6084" s="4" t="b">
        <v>0</v>
      </c>
      <c r="AG6084" s="11">
        <f t="shared" si="95"/>
        <v>43336</v>
      </c>
    </row>
    <row r="6085" s="4" customFormat="1" spans="1:33">
      <c r="A6085" s="4" t="s">
        <v>23800</v>
      </c>
      <c r="B6085" s="4" t="s">
        <v>23800</v>
      </c>
      <c r="C6085" s="4" t="s">
        <v>23801</v>
      </c>
      <c r="D6085" s="4" t="s">
        <v>23802</v>
      </c>
      <c r="E6085" s="4" t="s">
        <v>36</v>
      </c>
      <c r="F6085" s="4" t="s">
        <v>37</v>
      </c>
      <c r="G6085" s="4" t="s">
        <v>51</v>
      </c>
      <c r="J6085" s="4" t="s">
        <v>110</v>
      </c>
      <c r="K6085" s="4" t="s">
        <v>77</v>
      </c>
      <c r="L6085" s="4" t="s">
        <v>5714</v>
      </c>
      <c r="M6085" s="4" t="s">
        <v>5715</v>
      </c>
      <c r="N6085" s="4" t="s">
        <v>36</v>
      </c>
      <c r="O6085" s="4">
        <v>1</v>
      </c>
      <c r="P6085" s="4" t="s">
        <v>55</v>
      </c>
      <c r="Q6085" s="4">
        <v>22.98</v>
      </c>
      <c r="S6085" s="4">
        <v>2.49</v>
      </c>
      <c r="X6085" s="4">
        <v>2.49</v>
      </c>
      <c r="Y6085" s="4" t="s">
        <v>23803</v>
      </c>
      <c r="Z6085" s="4" t="s">
        <v>156</v>
      </c>
      <c r="AA6085" s="4" t="s">
        <v>23804</v>
      </c>
      <c r="AB6085" s="4" t="s">
        <v>58</v>
      </c>
      <c r="AC6085" s="4" t="s">
        <v>915</v>
      </c>
      <c r="AD6085" s="4" t="b">
        <v>0</v>
      </c>
      <c r="AG6085" s="11">
        <f t="shared" si="95"/>
        <v>43336</v>
      </c>
    </row>
    <row r="6086" s="4" customFormat="1" spans="1:33">
      <c r="A6086" s="4" t="s">
        <v>23805</v>
      </c>
      <c r="B6086" s="4" t="s">
        <v>23805</v>
      </c>
      <c r="C6086" s="4" t="s">
        <v>23806</v>
      </c>
      <c r="D6086" s="4" t="s">
        <v>23807</v>
      </c>
      <c r="E6086" s="4" t="s">
        <v>36</v>
      </c>
      <c r="F6086" s="4" t="s">
        <v>37</v>
      </c>
      <c r="G6086" s="4" t="s">
        <v>51</v>
      </c>
      <c r="J6086" s="4" t="s">
        <v>110</v>
      </c>
      <c r="K6086" s="4" t="s">
        <v>1465</v>
      </c>
      <c r="L6086" s="4" t="s">
        <v>1466</v>
      </c>
      <c r="M6086" s="4" t="s">
        <v>1467</v>
      </c>
      <c r="N6086" s="4" t="s">
        <v>36</v>
      </c>
      <c r="O6086" s="4">
        <v>1</v>
      </c>
      <c r="P6086" s="4" t="s">
        <v>55</v>
      </c>
      <c r="Q6086" s="4">
        <v>22.99</v>
      </c>
      <c r="S6086" s="4">
        <v>5.99</v>
      </c>
      <c r="Y6086" s="4" t="s">
        <v>2383</v>
      </c>
      <c r="Z6086" s="4" t="s">
        <v>2077</v>
      </c>
      <c r="AA6086" s="4" t="s">
        <v>23808</v>
      </c>
      <c r="AB6086" s="4" t="s">
        <v>58</v>
      </c>
      <c r="AD6086" s="4" t="b">
        <v>0</v>
      </c>
      <c r="AG6086" s="11">
        <f t="shared" si="95"/>
        <v>43336</v>
      </c>
    </row>
    <row r="6087" s="4" customFormat="1" spans="1:33">
      <c r="A6087" s="4" t="s">
        <v>23809</v>
      </c>
      <c r="B6087" s="4" t="s">
        <v>23809</v>
      </c>
      <c r="C6087" s="4" t="s">
        <v>23810</v>
      </c>
      <c r="D6087" s="4" t="s">
        <v>23811</v>
      </c>
      <c r="E6087" s="4" t="s">
        <v>36</v>
      </c>
      <c r="F6087" s="4" t="s">
        <v>37</v>
      </c>
      <c r="G6087" s="4" t="s">
        <v>51</v>
      </c>
      <c r="J6087" s="4" t="s">
        <v>39</v>
      </c>
      <c r="K6087" s="4" t="s">
        <v>827</v>
      </c>
      <c r="L6087" s="4" t="s">
        <v>828</v>
      </c>
      <c r="M6087" s="4" t="s">
        <v>829</v>
      </c>
      <c r="N6087" s="4" t="s">
        <v>36</v>
      </c>
      <c r="O6087" s="4">
        <v>1</v>
      </c>
      <c r="P6087" s="4" t="s">
        <v>55</v>
      </c>
      <c r="Q6087" s="4">
        <v>23.98</v>
      </c>
      <c r="Y6087" s="4" t="s">
        <v>1122</v>
      </c>
      <c r="Z6087" s="4" t="s">
        <v>407</v>
      </c>
      <c r="AA6087" s="4" t="s">
        <v>23812</v>
      </c>
      <c r="AB6087" s="4" t="s">
        <v>58</v>
      </c>
      <c r="AD6087" s="4" t="b">
        <v>0</v>
      </c>
      <c r="AG6087" s="11">
        <f t="shared" si="95"/>
        <v>43336</v>
      </c>
    </row>
    <row r="6088" s="4" customFormat="1" spans="1:33">
      <c r="A6088" s="4" t="s">
        <v>23813</v>
      </c>
      <c r="B6088" s="4" t="s">
        <v>23813</v>
      </c>
      <c r="C6088" s="4" t="s">
        <v>23814</v>
      </c>
      <c r="D6088" s="4" t="s">
        <v>23815</v>
      </c>
      <c r="E6088" s="4" t="s">
        <v>36</v>
      </c>
      <c r="F6088" s="4" t="s">
        <v>37</v>
      </c>
      <c r="G6088" s="4" t="s">
        <v>51</v>
      </c>
      <c r="J6088" s="4" t="s">
        <v>39</v>
      </c>
      <c r="K6088" s="4" t="s">
        <v>2036</v>
      </c>
      <c r="L6088" s="4" t="s">
        <v>10016</v>
      </c>
      <c r="M6088" s="4" t="s">
        <v>2038</v>
      </c>
      <c r="N6088" s="4" t="s">
        <v>36</v>
      </c>
      <c r="O6088" s="4">
        <v>1</v>
      </c>
      <c r="P6088" s="4" t="s">
        <v>55</v>
      </c>
      <c r="Q6088" s="4">
        <v>23.98</v>
      </c>
      <c r="Y6088" s="4" t="s">
        <v>146</v>
      </c>
      <c r="Z6088" s="4" t="s">
        <v>147</v>
      </c>
      <c r="AA6088" s="4" t="s">
        <v>23816</v>
      </c>
      <c r="AB6088" s="4" t="s">
        <v>58</v>
      </c>
      <c r="AD6088" s="4" t="b">
        <v>0</v>
      </c>
      <c r="AG6088" s="11">
        <f t="shared" si="95"/>
        <v>43336</v>
      </c>
    </row>
    <row r="6089" s="4" customFormat="1" spans="1:33">
      <c r="A6089" s="4" t="s">
        <v>23813</v>
      </c>
      <c r="B6089" s="4" t="s">
        <v>23813</v>
      </c>
      <c r="C6089" s="4" t="s">
        <v>23814</v>
      </c>
      <c r="D6089" s="4" t="s">
        <v>23815</v>
      </c>
      <c r="E6089" s="4" t="s">
        <v>36</v>
      </c>
      <c r="F6089" s="4" t="s">
        <v>37</v>
      </c>
      <c r="G6089" s="4" t="s">
        <v>51</v>
      </c>
      <c r="J6089" s="4" t="s">
        <v>39</v>
      </c>
      <c r="K6089" s="4" t="s">
        <v>651</v>
      </c>
      <c r="L6089" s="4" t="s">
        <v>652</v>
      </c>
      <c r="M6089" s="4" t="s">
        <v>653</v>
      </c>
      <c r="N6089" s="4" t="s">
        <v>36</v>
      </c>
      <c r="O6089" s="4">
        <v>1</v>
      </c>
      <c r="P6089" s="4" t="s">
        <v>55</v>
      </c>
      <c r="Q6089" s="4">
        <v>21.98</v>
      </c>
      <c r="Y6089" s="4" t="s">
        <v>146</v>
      </c>
      <c r="Z6089" s="4" t="s">
        <v>147</v>
      </c>
      <c r="AA6089" s="4" t="s">
        <v>23816</v>
      </c>
      <c r="AB6089" s="4" t="s">
        <v>58</v>
      </c>
      <c r="AD6089" s="4" t="b">
        <v>0</v>
      </c>
      <c r="AG6089" s="11">
        <f t="shared" si="95"/>
        <v>43336</v>
      </c>
    </row>
    <row r="6090" s="4" customFormat="1" spans="1:33">
      <c r="A6090" s="4" t="s">
        <v>23817</v>
      </c>
      <c r="B6090" s="4" t="s">
        <v>23817</v>
      </c>
      <c r="C6090" s="4" t="s">
        <v>23818</v>
      </c>
      <c r="D6090" s="4" t="s">
        <v>23819</v>
      </c>
      <c r="E6090" s="4" t="s">
        <v>36</v>
      </c>
      <c r="F6090" s="4" t="s">
        <v>37</v>
      </c>
      <c r="G6090" s="4" t="s">
        <v>51</v>
      </c>
      <c r="J6090" s="4" t="s">
        <v>39</v>
      </c>
      <c r="K6090" s="4" t="s">
        <v>77</v>
      </c>
      <c r="L6090" s="4" t="s">
        <v>1431</v>
      </c>
      <c r="M6090" s="4" t="s">
        <v>1432</v>
      </c>
      <c r="N6090" s="4" t="s">
        <v>36</v>
      </c>
      <c r="O6090" s="4">
        <v>1</v>
      </c>
      <c r="P6090" s="4" t="s">
        <v>55</v>
      </c>
      <c r="Q6090" s="4">
        <v>23.98</v>
      </c>
      <c r="Y6090" s="4" t="s">
        <v>23820</v>
      </c>
      <c r="Z6090" s="4" t="s">
        <v>47</v>
      </c>
      <c r="AA6090" s="4" t="s">
        <v>23821</v>
      </c>
      <c r="AB6090" s="4" t="s">
        <v>58</v>
      </c>
      <c r="AD6090" s="4" t="b">
        <v>0</v>
      </c>
      <c r="AG6090" s="11">
        <f t="shared" si="95"/>
        <v>43336</v>
      </c>
    </row>
    <row r="6091" s="4" customFormat="1" spans="1:33">
      <c r="A6091" s="4" t="s">
        <v>23822</v>
      </c>
      <c r="B6091" s="4" t="s">
        <v>23822</v>
      </c>
      <c r="C6091" s="4" t="s">
        <v>23823</v>
      </c>
      <c r="D6091" s="4" t="s">
        <v>23824</v>
      </c>
      <c r="E6091" s="4" t="s">
        <v>36</v>
      </c>
      <c r="F6091" s="4" t="s">
        <v>37</v>
      </c>
      <c r="G6091" s="4" t="s">
        <v>51</v>
      </c>
      <c r="J6091" s="4" t="s">
        <v>39</v>
      </c>
      <c r="K6091" s="4" t="s">
        <v>122</v>
      </c>
      <c r="L6091" s="4" t="s">
        <v>123</v>
      </c>
      <c r="M6091" s="4" t="s">
        <v>124</v>
      </c>
      <c r="N6091" s="4" t="s">
        <v>36</v>
      </c>
      <c r="O6091" s="4">
        <v>1</v>
      </c>
      <c r="P6091" s="4" t="s">
        <v>55</v>
      </c>
      <c r="Q6091" s="4">
        <v>23.98</v>
      </c>
      <c r="Y6091" s="4" t="s">
        <v>4045</v>
      </c>
      <c r="Z6091" s="4" t="s">
        <v>47</v>
      </c>
      <c r="AA6091" s="4" t="s">
        <v>23825</v>
      </c>
      <c r="AB6091" s="4" t="s">
        <v>58</v>
      </c>
      <c r="AD6091" s="4" t="b">
        <v>0</v>
      </c>
      <c r="AG6091" s="11">
        <f t="shared" si="95"/>
        <v>43336</v>
      </c>
    </row>
    <row r="6092" s="4" customFormat="1" spans="1:33">
      <c r="A6092" s="4" t="s">
        <v>23826</v>
      </c>
      <c r="B6092" s="4" t="s">
        <v>23826</v>
      </c>
      <c r="C6092" s="4" t="s">
        <v>23827</v>
      </c>
      <c r="D6092" s="4" t="s">
        <v>23828</v>
      </c>
      <c r="E6092" s="4" t="s">
        <v>36</v>
      </c>
      <c r="F6092" s="4" t="s">
        <v>37</v>
      </c>
      <c r="G6092" s="4" t="s">
        <v>51</v>
      </c>
      <c r="J6092" s="4" t="s">
        <v>891</v>
      </c>
      <c r="K6092" s="4" t="s">
        <v>1918</v>
      </c>
      <c r="L6092" s="4" t="s">
        <v>1919</v>
      </c>
      <c r="M6092" s="4" t="s">
        <v>1920</v>
      </c>
      <c r="N6092" s="4" t="s">
        <v>36</v>
      </c>
      <c r="O6092" s="4">
        <v>1</v>
      </c>
      <c r="P6092" s="4" t="s">
        <v>55</v>
      </c>
      <c r="Q6092" s="4">
        <v>22.98</v>
      </c>
      <c r="S6092" s="4">
        <v>3</v>
      </c>
      <c r="X6092" s="4">
        <v>3</v>
      </c>
      <c r="Y6092" s="4" t="s">
        <v>146</v>
      </c>
      <c r="Z6092" s="4" t="s">
        <v>147</v>
      </c>
      <c r="AA6092" s="4" t="s">
        <v>3316</v>
      </c>
      <c r="AB6092" s="4" t="s">
        <v>58</v>
      </c>
      <c r="AD6092" s="4" t="b">
        <v>0</v>
      </c>
      <c r="AG6092" s="11">
        <f t="shared" si="95"/>
        <v>43336</v>
      </c>
    </row>
    <row r="6093" s="4" customFormat="1" spans="1:33">
      <c r="A6093" s="4" t="s">
        <v>23829</v>
      </c>
      <c r="B6093" s="4" t="s">
        <v>23829</v>
      </c>
      <c r="C6093" s="4" t="s">
        <v>23830</v>
      </c>
      <c r="D6093" s="4" t="s">
        <v>23831</v>
      </c>
      <c r="E6093" s="4" t="s">
        <v>36</v>
      </c>
      <c r="F6093" s="4" t="s">
        <v>37</v>
      </c>
      <c r="G6093" s="4" t="s">
        <v>51</v>
      </c>
      <c r="J6093" s="4" t="s">
        <v>39</v>
      </c>
      <c r="K6093" s="4" t="s">
        <v>644</v>
      </c>
      <c r="L6093" s="4" t="s">
        <v>645</v>
      </c>
      <c r="M6093" s="4" t="s">
        <v>646</v>
      </c>
      <c r="N6093" s="4" t="s">
        <v>36</v>
      </c>
      <c r="O6093" s="4">
        <v>1</v>
      </c>
      <c r="P6093" s="4" t="s">
        <v>55</v>
      </c>
      <c r="Q6093" s="4">
        <v>23.98</v>
      </c>
      <c r="Y6093" s="4" t="s">
        <v>23832</v>
      </c>
      <c r="Z6093" s="4" t="s">
        <v>47</v>
      </c>
      <c r="AA6093" s="4" t="s">
        <v>23833</v>
      </c>
      <c r="AB6093" s="4" t="s">
        <v>58</v>
      </c>
      <c r="AD6093" s="4" t="b">
        <v>0</v>
      </c>
      <c r="AG6093" s="11">
        <f t="shared" si="95"/>
        <v>43336</v>
      </c>
    </row>
    <row r="6094" s="4" customFormat="1" spans="1:33">
      <c r="A6094" s="4" t="s">
        <v>23834</v>
      </c>
      <c r="B6094" s="4" t="s">
        <v>23834</v>
      </c>
      <c r="C6094" s="4" t="s">
        <v>23835</v>
      </c>
      <c r="D6094" s="4" t="s">
        <v>23836</v>
      </c>
      <c r="E6094" s="4" t="s">
        <v>36</v>
      </c>
      <c r="F6094" s="4" t="s">
        <v>37</v>
      </c>
      <c r="G6094" s="4" t="s">
        <v>51</v>
      </c>
      <c r="J6094" s="4" t="s">
        <v>39</v>
      </c>
      <c r="K6094" s="4" t="s">
        <v>2482</v>
      </c>
      <c r="L6094" s="4" t="s">
        <v>2483</v>
      </c>
      <c r="M6094" s="4" t="s">
        <v>2484</v>
      </c>
      <c r="N6094" s="4" t="s">
        <v>36</v>
      </c>
      <c r="O6094" s="4">
        <v>1</v>
      </c>
      <c r="P6094" s="4" t="s">
        <v>55</v>
      </c>
      <c r="Q6094" s="4">
        <v>23.99</v>
      </c>
      <c r="Y6094" s="4" t="s">
        <v>8315</v>
      </c>
      <c r="Z6094" s="4" t="s">
        <v>47</v>
      </c>
      <c r="AA6094" s="4" t="s">
        <v>23837</v>
      </c>
      <c r="AB6094" s="4" t="s">
        <v>58</v>
      </c>
      <c r="AD6094" s="4" t="b">
        <v>0</v>
      </c>
      <c r="AG6094" s="11">
        <f t="shared" si="95"/>
        <v>43336</v>
      </c>
    </row>
    <row r="6095" s="4" customFormat="1" spans="1:33">
      <c r="A6095" s="4" t="s">
        <v>23838</v>
      </c>
      <c r="B6095" s="4" t="s">
        <v>23838</v>
      </c>
      <c r="C6095" s="4" t="s">
        <v>23839</v>
      </c>
      <c r="D6095" s="4" t="s">
        <v>23840</v>
      </c>
      <c r="E6095" s="4" t="s">
        <v>36</v>
      </c>
      <c r="F6095" s="4" t="s">
        <v>37</v>
      </c>
      <c r="G6095" s="4" t="s">
        <v>51</v>
      </c>
      <c r="J6095" s="4" t="s">
        <v>39</v>
      </c>
      <c r="K6095" s="4" t="s">
        <v>482</v>
      </c>
      <c r="L6095" s="4" t="s">
        <v>483</v>
      </c>
      <c r="M6095" s="4" t="s">
        <v>484</v>
      </c>
      <c r="N6095" s="4" t="s">
        <v>36</v>
      </c>
      <c r="O6095" s="4">
        <v>1</v>
      </c>
      <c r="P6095" s="4" t="s">
        <v>55</v>
      </c>
      <c r="Q6095" s="4">
        <v>23.98</v>
      </c>
      <c r="Y6095" s="4" t="s">
        <v>1528</v>
      </c>
      <c r="Z6095" s="4" t="s">
        <v>47</v>
      </c>
      <c r="AA6095" s="4" t="s">
        <v>23841</v>
      </c>
      <c r="AB6095" s="4" t="s">
        <v>58</v>
      </c>
      <c r="AD6095" s="4" t="b">
        <v>0</v>
      </c>
      <c r="AG6095" s="11">
        <f t="shared" si="95"/>
        <v>43336</v>
      </c>
    </row>
    <row r="6096" s="4" customFormat="1" spans="1:33">
      <c r="A6096" s="4" t="s">
        <v>23842</v>
      </c>
      <c r="B6096" s="4" t="s">
        <v>23842</v>
      </c>
      <c r="C6096" s="4" t="s">
        <v>23843</v>
      </c>
      <c r="D6096" s="4" t="s">
        <v>23844</v>
      </c>
      <c r="E6096" s="4" t="s">
        <v>36</v>
      </c>
      <c r="F6096" s="4" t="s">
        <v>37</v>
      </c>
      <c r="G6096" s="4" t="s">
        <v>51</v>
      </c>
      <c r="J6096" s="4" t="s">
        <v>39</v>
      </c>
      <c r="K6096" s="4" t="s">
        <v>4891</v>
      </c>
      <c r="L6096" s="4" t="s">
        <v>4892</v>
      </c>
      <c r="M6096" s="4" t="s">
        <v>4893</v>
      </c>
      <c r="N6096" s="4" t="s">
        <v>36</v>
      </c>
      <c r="O6096" s="4">
        <v>1</v>
      </c>
      <c r="P6096" s="4" t="s">
        <v>55</v>
      </c>
      <c r="Q6096" s="4">
        <v>27.98</v>
      </c>
      <c r="Y6096" s="4" t="s">
        <v>6481</v>
      </c>
      <c r="Z6096" s="4" t="s">
        <v>368</v>
      </c>
      <c r="AA6096" s="4" t="s">
        <v>23845</v>
      </c>
      <c r="AB6096" s="4" t="s">
        <v>58</v>
      </c>
      <c r="AD6096" s="4" t="b">
        <v>0</v>
      </c>
      <c r="AG6096" s="11">
        <f t="shared" si="95"/>
        <v>43336</v>
      </c>
    </row>
    <row r="6097" s="4" customFormat="1" spans="1:33">
      <c r="A6097" s="4" t="s">
        <v>23846</v>
      </c>
      <c r="B6097" s="4" t="s">
        <v>23846</v>
      </c>
      <c r="C6097" s="4" t="s">
        <v>23847</v>
      </c>
      <c r="D6097" s="4" t="s">
        <v>23848</v>
      </c>
      <c r="E6097" s="4" t="s">
        <v>36</v>
      </c>
      <c r="F6097" s="4" t="s">
        <v>37</v>
      </c>
      <c r="G6097" s="4" t="s">
        <v>51</v>
      </c>
      <c r="J6097" s="4" t="s">
        <v>39</v>
      </c>
      <c r="K6097" s="4" t="s">
        <v>2811</v>
      </c>
      <c r="L6097" s="4" t="s">
        <v>2812</v>
      </c>
      <c r="M6097" s="4" t="s">
        <v>2813</v>
      </c>
      <c r="N6097" s="4" t="s">
        <v>36</v>
      </c>
      <c r="O6097" s="4">
        <v>1</v>
      </c>
      <c r="P6097" s="4" t="s">
        <v>55</v>
      </c>
      <c r="Q6097" s="4">
        <v>23.98</v>
      </c>
      <c r="S6097" s="4">
        <v>5.99</v>
      </c>
      <c r="Y6097" s="4" t="s">
        <v>1715</v>
      </c>
      <c r="Z6097" s="4" t="s">
        <v>72</v>
      </c>
      <c r="AA6097" s="4" t="s">
        <v>23849</v>
      </c>
      <c r="AB6097" s="4" t="s">
        <v>58</v>
      </c>
      <c r="AD6097" s="4" t="b">
        <v>0</v>
      </c>
      <c r="AG6097" s="11">
        <f t="shared" si="95"/>
        <v>43336</v>
      </c>
    </row>
    <row r="6098" s="4" customFormat="1" spans="1:33">
      <c r="A6098" s="4" t="s">
        <v>23850</v>
      </c>
      <c r="B6098" s="4" t="s">
        <v>23850</v>
      </c>
      <c r="C6098" s="4" t="s">
        <v>23851</v>
      </c>
      <c r="D6098" s="4" t="s">
        <v>23852</v>
      </c>
      <c r="E6098" s="4" t="s">
        <v>36</v>
      </c>
      <c r="F6098" s="4" t="s">
        <v>37</v>
      </c>
      <c r="G6098" s="4" t="s">
        <v>51</v>
      </c>
      <c r="J6098" s="4" t="s">
        <v>891</v>
      </c>
      <c r="K6098" s="4" t="s">
        <v>974</v>
      </c>
      <c r="L6098" s="4" t="s">
        <v>975</v>
      </c>
      <c r="M6098" s="4" t="s">
        <v>976</v>
      </c>
      <c r="N6098" s="4" t="s">
        <v>36</v>
      </c>
      <c r="O6098" s="4">
        <v>1</v>
      </c>
      <c r="P6098" s="4" t="s">
        <v>55</v>
      </c>
      <c r="Q6098" s="4">
        <v>23.98</v>
      </c>
      <c r="Y6098" s="4" t="s">
        <v>17470</v>
      </c>
      <c r="Z6098" s="4" t="s">
        <v>1192</v>
      </c>
      <c r="AA6098" s="4">
        <v>44115</v>
      </c>
      <c r="AB6098" s="4" t="s">
        <v>58</v>
      </c>
      <c r="AD6098" s="4" t="b">
        <v>0</v>
      </c>
      <c r="AG6098" s="11">
        <f t="shared" si="95"/>
        <v>43336</v>
      </c>
    </row>
    <row r="6099" s="4" customFormat="1" spans="1:33">
      <c r="A6099" s="4" t="s">
        <v>23853</v>
      </c>
      <c r="B6099" s="4" t="s">
        <v>23853</v>
      </c>
      <c r="C6099" s="4" t="s">
        <v>23854</v>
      </c>
      <c r="D6099" s="4" t="s">
        <v>23855</v>
      </c>
      <c r="E6099" s="4" t="s">
        <v>36</v>
      </c>
      <c r="F6099" s="4" t="s">
        <v>37</v>
      </c>
      <c r="G6099" s="4" t="s">
        <v>51</v>
      </c>
      <c r="J6099" s="4" t="s">
        <v>188</v>
      </c>
      <c r="K6099" s="4" t="s">
        <v>152</v>
      </c>
      <c r="L6099" s="4" t="s">
        <v>396</v>
      </c>
      <c r="M6099" s="4" t="s">
        <v>154</v>
      </c>
      <c r="N6099" s="4" t="s">
        <v>36</v>
      </c>
      <c r="O6099" s="4">
        <v>1</v>
      </c>
      <c r="P6099" s="4" t="s">
        <v>55</v>
      </c>
      <c r="Q6099" s="4">
        <v>22.98</v>
      </c>
      <c r="S6099" s="4">
        <v>3.99</v>
      </c>
      <c r="Y6099" s="4" t="s">
        <v>23856</v>
      </c>
      <c r="Z6099" s="4" t="s">
        <v>1046</v>
      </c>
      <c r="AA6099" s="4" t="s">
        <v>23857</v>
      </c>
      <c r="AB6099" s="4" t="s">
        <v>58</v>
      </c>
      <c r="AD6099" s="4" t="b">
        <v>0</v>
      </c>
      <c r="AG6099" s="11">
        <f t="shared" si="95"/>
        <v>43336</v>
      </c>
    </row>
    <row r="6100" s="4" customFormat="1" spans="1:33">
      <c r="A6100" s="4" t="s">
        <v>23858</v>
      </c>
      <c r="B6100" s="4" t="s">
        <v>23858</v>
      </c>
      <c r="C6100" s="4" t="s">
        <v>23859</v>
      </c>
      <c r="D6100" s="4" t="s">
        <v>23860</v>
      </c>
      <c r="E6100" s="4" t="s">
        <v>36</v>
      </c>
      <c r="F6100" s="4" t="s">
        <v>37</v>
      </c>
      <c r="G6100" s="4" t="s">
        <v>51</v>
      </c>
      <c r="J6100" s="4" t="s">
        <v>110</v>
      </c>
      <c r="K6100" s="4" t="s">
        <v>19101</v>
      </c>
      <c r="L6100" s="4" t="s">
        <v>451</v>
      </c>
      <c r="M6100" s="4" t="s">
        <v>452</v>
      </c>
      <c r="N6100" s="4" t="s">
        <v>36</v>
      </c>
      <c r="O6100" s="4">
        <v>1</v>
      </c>
      <c r="P6100" s="4" t="s">
        <v>55</v>
      </c>
      <c r="Q6100" s="4">
        <v>24.98</v>
      </c>
      <c r="S6100" s="4">
        <v>2.49</v>
      </c>
      <c r="X6100" s="4">
        <v>2.49</v>
      </c>
      <c r="Y6100" s="4" t="s">
        <v>23861</v>
      </c>
      <c r="Z6100" s="4" t="s">
        <v>311</v>
      </c>
      <c r="AA6100" s="4" t="s">
        <v>23862</v>
      </c>
      <c r="AB6100" s="4" t="s">
        <v>58</v>
      </c>
      <c r="AC6100" s="4" t="s">
        <v>915</v>
      </c>
      <c r="AD6100" s="4" t="b">
        <v>0</v>
      </c>
      <c r="AG6100" s="11">
        <f t="shared" si="95"/>
        <v>43336</v>
      </c>
    </row>
    <row r="6101" s="4" customFormat="1" spans="1:33">
      <c r="A6101" s="4" t="s">
        <v>23863</v>
      </c>
      <c r="B6101" s="4" t="s">
        <v>23863</v>
      </c>
      <c r="C6101" s="4" t="s">
        <v>23864</v>
      </c>
      <c r="D6101" s="4" t="s">
        <v>23865</v>
      </c>
      <c r="E6101" s="4" t="s">
        <v>36</v>
      </c>
      <c r="F6101" s="4" t="s">
        <v>37</v>
      </c>
      <c r="G6101" s="4" t="s">
        <v>51</v>
      </c>
      <c r="J6101" s="4" t="s">
        <v>39</v>
      </c>
      <c r="K6101" s="4" t="s">
        <v>6039</v>
      </c>
      <c r="L6101" s="4" t="s">
        <v>6040</v>
      </c>
      <c r="M6101" s="4" t="s">
        <v>6041</v>
      </c>
      <c r="N6101" s="4" t="s">
        <v>36</v>
      </c>
      <c r="O6101" s="4">
        <v>1</v>
      </c>
      <c r="P6101" s="4" t="s">
        <v>55</v>
      </c>
      <c r="Q6101" s="4">
        <v>22.99</v>
      </c>
      <c r="Y6101" s="4" t="s">
        <v>4481</v>
      </c>
      <c r="Z6101" s="4" t="s">
        <v>72</v>
      </c>
      <c r="AA6101" s="4" t="s">
        <v>23866</v>
      </c>
      <c r="AB6101" s="4" t="s">
        <v>58</v>
      </c>
      <c r="AD6101" s="4" t="b">
        <v>0</v>
      </c>
      <c r="AG6101" s="11">
        <f t="shared" si="95"/>
        <v>43336</v>
      </c>
    </row>
    <row r="6102" s="4" customFormat="1" spans="1:33">
      <c r="A6102" s="4" t="s">
        <v>23863</v>
      </c>
      <c r="B6102" s="4" t="s">
        <v>23863</v>
      </c>
      <c r="C6102" s="4" t="s">
        <v>23864</v>
      </c>
      <c r="D6102" s="4" t="s">
        <v>23865</v>
      </c>
      <c r="E6102" s="4" t="s">
        <v>36</v>
      </c>
      <c r="F6102" s="4" t="s">
        <v>37</v>
      </c>
      <c r="G6102" s="4" t="s">
        <v>51</v>
      </c>
      <c r="J6102" s="4" t="s">
        <v>39</v>
      </c>
      <c r="K6102" s="4" t="s">
        <v>845</v>
      </c>
      <c r="L6102" s="4" t="s">
        <v>846</v>
      </c>
      <c r="M6102" s="4" t="s">
        <v>847</v>
      </c>
      <c r="N6102" s="4" t="s">
        <v>36</v>
      </c>
      <c r="O6102" s="4">
        <v>1</v>
      </c>
      <c r="P6102" s="4" t="s">
        <v>55</v>
      </c>
      <c r="Q6102" s="4">
        <v>22.98</v>
      </c>
      <c r="Y6102" s="4" t="s">
        <v>4481</v>
      </c>
      <c r="Z6102" s="4" t="s">
        <v>72</v>
      </c>
      <c r="AA6102" s="4" t="s">
        <v>23866</v>
      </c>
      <c r="AB6102" s="4" t="s">
        <v>58</v>
      </c>
      <c r="AD6102" s="4" t="b">
        <v>0</v>
      </c>
      <c r="AG6102" s="11">
        <f t="shared" si="95"/>
        <v>43336</v>
      </c>
    </row>
    <row r="6103" s="4" customFormat="1" spans="1:33">
      <c r="A6103" s="4" t="s">
        <v>23867</v>
      </c>
      <c r="B6103" s="4" t="s">
        <v>23867</v>
      </c>
      <c r="C6103" s="4" t="s">
        <v>23868</v>
      </c>
      <c r="D6103" s="4" t="s">
        <v>23869</v>
      </c>
      <c r="E6103" s="4" t="s">
        <v>36</v>
      </c>
      <c r="F6103" s="4" t="s">
        <v>37</v>
      </c>
      <c r="G6103" s="4" t="s">
        <v>51</v>
      </c>
      <c r="J6103" s="4" t="s">
        <v>39</v>
      </c>
      <c r="K6103" s="4" t="s">
        <v>380</v>
      </c>
      <c r="L6103" s="4" t="s">
        <v>381</v>
      </c>
      <c r="M6103" s="4" t="s">
        <v>382</v>
      </c>
      <c r="N6103" s="4" t="s">
        <v>36</v>
      </c>
      <c r="O6103" s="4">
        <v>1</v>
      </c>
      <c r="P6103" s="4" t="s">
        <v>55</v>
      </c>
      <c r="Q6103" s="4">
        <v>23.98</v>
      </c>
      <c r="Y6103" s="4" t="s">
        <v>23870</v>
      </c>
      <c r="Z6103" s="4" t="s">
        <v>2105</v>
      </c>
      <c r="AA6103" s="4">
        <v>90292</v>
      </c>
      <c r="AB6103" s="4" t="s">
        <v>58</v>
      </c>
      <c r="AD6103" s="4" t="b">
        <v>0</v>
      </c>
      <c r="AG6103" s="11">
        <f t="shared" si="95"/>
        <v>43336</v>
      </c>
    </row>
    <row r="6104" s="4" customFormat="1" spans="1:33">
      <c r="A6104" s="4" t="s">
        <v>23871</v>
      </c>
      <c r="B6104" s="4" t="s">
        <v>23871</v>
      </c>
      <c r="C6104" s="4" t="s">
        <v>23872</v>
      </c>
      <c r="D6104" s="4" t="s">
        <v>23873</v>
      </c>
      <c r="E6104" s="4" t="s">
        <v>36</v>
      </c>
      <c r="F6104" s="4" t="s">
        <v>37</v>
      </c>
      <c r="G6104" s="4" t="s">
        <v>51</v>
      </c>
      <c r="J6104" s="4" t="s">
        <v>39</v>
      </c>
      <c r="K6104" s="4" t="s">
        <v>81</v>
      </c>
      <c r="L6104" s="4" t="s">
        <v>82</v>
      </c>
      <c r="M6104" s="4" t="s">
        <v>83</v>
      </c>
      <c r="N6104" s="4" t="s">
        <v>36</v>
      </c>
      <c r="O6104" s="4">
        <v>1</v>
      </c>
      <c r="P6104" s="4" t="s">
        <v>55</v>
      </c>
      <c r="Q6104" s="4">
        <v>23.98</v>
      </c>
      <c r="Y6104" s="4" t="s">
        <v>1778</v>
      </c>
      <c r="Z6104" s="4" t="s">
        <v>115</v>
      </c>
      <c r="AA6104" s="4">
        <v>77006</v>
      </c>
      <c r="AB6104" s="4" t="s">
        <v>58</v>
      </c>
      <c r="AD6104" s="4" t="b">
        <v>0</v>
      </c>
      <c r="AG6104" s="11">
        <f t="shared" si="95"/>
        <v>43336</v>
      </c>
    </row>
    <row r="6105" s="4" customFormat="1" spans="1:33">
      <c r="A6105" s="4" t="s">
        <v>23874</v>
      </c>
      <c r="B6105" s="4" t="s">
        <v>23874</v>
      </c>
      <c r="C6105" s="4" t="s">
        <v>23875</v>
      </c>
      <c r="D6105" s="4" t="s">
        <v>23876</v>
      </c>
      <c r="E6105" s="4" t="s">
        <v>36</v>
      </c>
      <c r="F6105" s="4" t="s">
        <v>37</v>
      </c>
      <c r="G6105" s="4" t="s">
        <v>51</v>
      </c>
      <c r="J6105" s="4" t="s">
        <v>39</v>
      </c>
      <c r="K6105" s="4" t="s">
        <v>87</v>
      </c>
      <c r="L6105" s="4" t="s">
        <v>18342</v>
      </c>
      <c r="M6105" s="4" t="s">
        <v>89</v>
      </c>
      <c r="N6105" s="4" t="s">
        <v>36</v>
      </c>
      <c r="O6105" s="4">
        <v>1</v>
      </c>
      <c r="P6105" s="4" t="s">
        <v>55</v>
      </c>
      <c r="Q6105" s="4">
        <v>22.98</v>
      </c>
      <c r="Y6105" s="4" t="s">
        <v>23877</v>
      </c>
      <c r="Z6105" s="4" t="s">
        <v>156</v>
      </c>
      <c r="AA6105" s="4" t="s">
        <v>23878</v>
      </c>
      <c r="AB6105" s="4" t="s">
        <v>58</v>
      </c>
      <c r="AD6105" s="4" t="b">
        <v>0</v>
      </c>
      <c r="AG6105" s="11">
        <f t="shared" si="95"/>
        <v>43336</v>
      </c>
    </row>
    <row r="6106" s="4" customFormat="1" spans="1:33">
      <c r="A6106" s="4" t="s">
        <v>23879</v>
      </c>
      <c r="B6106" s="4" t="s">
        <v>23879</v>
      </c>
      <c r="C6106" s="4" t="s">
        <v>23880</v>
      </c>
      <c r="D6106" s="4" t="s">
        <v>23881</v>
      </c>
      <c r="E6106" s="4" t="s">
        <v>36</v>
      </c>
      <c r="F6106" s="4" t="s">
        <v>37</v>
      </c>
      <c r="G6106" s="4" t="s">
        <v>51</v>
      </c>
      <c r="J6106" s="4" t="s">
        <v>39</v>
      </c>
      <c r="K6106" s="4" t="s">
        <v>9250</v>
      </c>
      <c r="L6106" s="4" t="s">
        <v>9251</v>
      </c>
      <c r="M6106" s="4" t="s">
        <v>9252</v>
      </c>
      <c r="N6106" s="4" t="s">
        <v>36</v>
      </c>
      <c r="O6106" s="4">
        <v>1</v>
      </c>
      <c r="P6106" s="4" t="s">
        <v>55</v>
      </c>
      <c r="Q6106" s="4">
        <v>27.98</v>
      </c>
      <c r="R6106" s="4">
        <v>2.46</v>
      </c>
      <c r="Y6106" s="4" t="s">
        <v>23882</v>
      </c>
      <c r="Z6106" s="4" t="s">
        <v>299</v>
      </c>
      <c r="AA6106" s="4">
        <v>99208</v>
      </c>
      <c r="AB6106" s="4" t="s">
        <v>58</v>
      </c>
      <c r="AD6106" s="4" t="b">
        <v>0</v>
      </c>
      <c r="AG6106" s="11">
        <f t="shared" si="95"/>
        <v>43336</v>
      </c>
    </row>
    <row r="6107" s="4" customFormat="1" spans="1:33">
      <c r="A6107" s="4" t="s">
        <v>23883</v>
      </c>
      <c r="B6107" s="4" t="s">
        <v>23883</v>
      </c>
      <c r="C6107" s="4" t="s">
        <v>23884</v>
      </c>
      <c r="D6107" s="4" t="s">
        <v>23885</v>
      </c>
      <c r="E6107" s="4" t="s">
        <v>36</v>
      </c>
      <c r="F6107" s="4" t="s">
        <v>37</v>
      </c>
      <c r="G6107" s="4" t="s">
        <v>51</v>
      </c>
      <c r="J6107" s="4" t="s">
        <v>39</v>
      </c>
      <c r="K6107" s="4" t="s">
        <v>371</v>
      </c>
      <c r="L6107" s="4" t="s">
        <v>372</v>
      </c>
      <c r="M6107" s="4" t="s">
        <v>373</v>
      </c>
      <c r="N6107" s="4" t="s">
        <v>36</v>
      </c>
      <c r="O6107" s="4">
        <v>1</v>
      </c>
      <c r="P6107" s="4" t="s">
        <v>55</v>
      </c>
      <c r="Q6107" s="4">
        <v>22.98</v>
      </c>
      <c r="W6107" s="4">
        <v>1.84</v>
      </c>
      <c r="Y6107" s="4" t="s">
        <v>19275</v>
      </c>
      <c r="Z6107" s="4" t="s">
        <v>738</v>
      </c>
      <c r="AA6107" s="4" t="s">
        <v>19276</v>
      </c>
      <c r="AB6107" s="4" t="s">
        <v>58</v>
      </c>
      <c r="AC6107" s="4" t="s">
        <v>370</v>
      </c>
      <c r="AG6107" s="11">
        <f t="shared" si="95"/>
        <v>43336</v>
      </c>
    </row>
    <row r="6108" s="4" customFormat="1" spans="1:33">
      <c r="A6108" s="4" t="s">
        <v>23883</v>
      </c>
      <c r="B6108" s="4" t="s">
        <v>23883</v>
      </c>
      <c r="C6108" s="4" t="s">
        <v>23884</v>
      </c>
      <c r="D6108" s="4" t="s">
        <v>23885</v>
      </c>
      <c r="E6108" s="4" t="s">
        <v>36</v>
      </c>
      <c r="F6108" s="4" t="s">
        <v>37</v>
      </c>
      <c r="G6108" s="4" t="s">
        <v>51</v>
      </c>
      <c r="J6108" s="4" t="s">
        <v>39</v>
      </c>
      <c r="K6108" s="4" t="s">
        <v>1580</v>
      </c>
      <c r="L6108" s="4" t="s">
        <v>1581</v>
      </c>
      <c r="M6108" s="4" t="s">
        <v>1582</v>
      </c>
      <c r="N6108" s="4" t="s">
        <v>36</v>
      </c>
      <c r="O6108" s="4">
        <v>1</v>
      </c>
      <c r="P6108" s="4" t="s">
        <v>55</v>
      </c>
      <c r="Q6108" s="4">
        <v>22.98</v>
      </c>
      <c r="W6108" s="4">
        <v>1.84</v>
      </c>
      <c r="Y6108" s="4" t="s">
        <v>19275</v>
      </c>
      <c r="Z6108" s="4" t="s">
        <v>738</v>
      </c>
      <c r="AA6108" s="4" t="s">
        <v>19276</v>
      </c>
      <c r="AB6108" s="4" t="s">
        <v>58</v>
      </c>
      <c r="AC6108" s="4" t="s">
        <v>370</v>
      </c>
      <c r="AG6108" s="11">
        <f t="shared" si="95"/>
        <v>43336</v>
      </c>
    </row>
    <row r="6109" s="4" customFormat="1" spans="1:33">
      <c r="A6109" s="4" t="s">
        <v>23886</v>
      </c>
      <c r="B6109" s="4" t="s">
        <v>23886</v>
      </c>
      <c r="C6109" s="4" t="s">
        <v>23887</v>
      </c>
      <c r="D6109" s="4" t="s">
        <v>23888</v>
      </c>
      <c r="E6109" s="4" t="s">
        <v>36</v>
      </c>
      <c r="F6109" s="4" t="s">
        <v>37</v>
      </c>
      <c r="G6109" s="4" t="s">
        <v>51</v>
      </c>
      <c r="J6109" s="4" t="s">
        <v>891</v>
      </c>
      <c r="K6109" s="4" t="s">
        <v>77</v>
      </c>
      <c r="L6109" s="4" t="s">
        <v>5714</v>
      </c>
      <c r="M6109" s="4" t="s">
        <v>5715</v>
      </c>
      <c r="N6109" s="4" t="s">
        <v>36</v>
      </c>
      <c r="O6109" s="4">
        <v>1</v>
      </c>
      <c r="P6109" s="4" t="s">
        <v>55</v>
      </c>
      <c r="Q6109" s="4">
        <v>22.98</v>
      </c>
      <c r="S6109" s="4">
        <v>2.99</v>
      </c>
      <c r="X6109" s="4">
        <v>2.99</v>
      </c>
      <c r="Y6109" s="4" t="s">
        <v>4045</v>
      </c>
      <c r="Z6109" s="4" t="s">
        <v>47</v>
      </c>
      <c r="AA6109" s="4" t="s">
        <v>23889</v>
      </c>
      <c r="AB6109" s="4" t="s">
        <v>58</v>
      </c>
      <c r="AD6109" s="4" t="b">
        <v>0</v>
      </c>
      <c r="AG6109" s="11">
        <f t="shared" si="95"/>
        <v>43336</v>
      </c>
    </row>
    <row r="6110" s="4" customFormat="1" spans="1:33">
      <c r="A6110" s="4" t="s">
        <v>23890</v>
      </c>
      <c r="B6110" s="4" t="s">
        <v>23890</v>
      </c>
      <c r="C6110" s="4" t="s">
        <v>23891</v>
      </c>
      <c r="D6110" s="4" t="s">
        <v>23892</v>
      </c>
      <c r="E6110" s="4" t="s">
        <v>36</v>
      </c>
      <c r="F6110" s="4" t="s">
        <v>37</v>
      </c>
      <c r="G6110" s="4" t="s">
        <v>51</v>
      </c>
      <c r="J6110" s="4" t="s">
        <v>39</v>
      </c>
      <c r="K6110" s="4" t="s">
        <v>853</v>
      </c>
      <c r="L6110" s="4" t="s">
        <v>2214</v>
      </c>
      <c r="M6110" s="4" t="s">
        <v>855</v>
      </c>
      <c r="N6110" s="4" t="s">
        <v>36</v>
      </c>
      <c r="O6110" s="4">
        <v>1</v>
      </c>
      <c r="P6110" s="4" t="s">
        <v>55</v>
      </c>
      <c r="Q6110" s="4">
        <v>22.98</v>
      </c>
      <c r="Y6110" s="4" t="s">
        <v>23893</v>
      </c>
      <c r="Z6110" s="4" t="s">
        <v>224</v>
      </c>
      <c r="AA6110" s="4" t="s">
        <v>23894</v>
      </c>
      <c r="AB6110" s="4" t="s">
        <v>58</v>
      </c>
      <c r="AD6110" s="4" t="b">
        <v>0</v>
      </c>
      <c r="AG6110" s="11">
        <f t="shared" si="95"/>
        <v>43336</v>
      </c>
    </row>
    <row r="6111" s="4" customFormat="1" spans="1:33">
      <c r="A6111" s="4" t="s">
        <v>23895</v>
      </c>
      <c r="B6111" s="4" t="s">
        <v>23895</v>
      </c>
      <c r="C6111" s="4" t="s">
        <v>23896</v>
      </c>
      <c r="D6111" s="4" t="s">
        <v>23897</v>
      </c>
      <c r="E6111" s="4" t="s">
        <v>36</v>
      </c>
      <c r="F6111" s="4" t="s">
        <v>37</v>
      </c>
      <c r="G6111" s="4" t="s">
        <v>51</v>
      </c>
      <c r="J6111" s="4" t="s">
        <v>110</v>
      </c>
      <c r="K6111" s="4" t="s">
        <v>380</v>
      </c>
      <c r="L6111" s="4" t="s">
        <v>381</v>
      </c>
      <c r="M6111" s="4" t="s">
        <v>382</v>
      </c>
      <c r="N6111" s="4" t="s">
        <v>36</v>
      </c>
      <c r="O6111" s="4">
        <v>1</v>
      </c>
      <c r="P6111" s="4" t="s">
        <v>55</v>
      </c>
      <c r="Q6111" s="4">
        <v>23.98</v>
      </c>
      <c r="S6111" s="4">
        <v>3.48</v>
      </c>
      <c r="X6111" s="4">
        <v>3.48</v>
      </c>
      <c r="Y6111" s="4" t="s">
        <v>23898</v>
      </c>
      <c r="Z6111" s="4" t="s">
        <v>147</v>
      </c>
      <c r="AA6111" s="4" t="s">
        <v>23899</v>
      </c>
      <c r="AB6111" s="4" t="s">
        <v>58</v>
      </c>
      <c r="AC6111" s="4" t="s">
        <v>915</v>
      </c>
      <c r="AD6111" s="4" t="b">
        <v>0</v>
      </c>
      <c r="AG6111" s="11">
        <f t="shared" si="95"/>
        <v>43336</v>
      </c>
    </row>
    <row r="6112" s="4" customFormat="1" spans="1:33">
      <c r="A6112" s="4" t="s">
        <v>23900</v>
      </c>
      <c r="B6112" s="4" t="s">
        <v>23900</v>
      </c>
      <c r="C6112" s="4" t="s">
        <v>23901</v>
      </c>
      <c r="D6112" s="4" t="s">
        <v>23902</v>
      </c>
      <c r="E6112" s="4" t="s">
        <v>36</v>
      </c>
      <c r="F6112" s="4" t="s">
        <v>37</v>
      </c>
      <c r="G6112" s="4" t="s">
        <v>51</v>
      </c>
      <c r="J6112" s="4" t="s">
        <v>110</v>
      </c>
      <c r="K6112" s="4" t="s">
        <v>23903</v>
      </c>
      <c r="L6112" s="4" t="s">
        <v>23904</v>
      </c>
      <c r="M6112" s="4" t="s">
        <v>23905</v>
      </c>
      <c r="N6112" s="4" t="s">
        <v>36</v>
      </c>
      <c r="O6112" s="4">
        <v>1</v>
      </c>
      <c r="P6112" s="4" t="s">
        <v>55</v>
      </c>
      <c r="Q6112" s="4">
        <v>10.98</v>
      </c>
      <c r="S6112" s="4">
        <v>2.82</v>
      </c>
      <c r="X6112" s="4">
        <v>2.82</v>
      </c>
      <c r="Y6112" s="4" t="s">
        <v>4974</v>
      </c>
      <c r="Z6112" s="4" t="s">
        <v>72</v>
      </c>
      <c r="AA6112" s="4">
        <v>34714</v>
      </c>
      <c r="AB6112" s="4" t="s">
        <v>58</v>
      </c>
      <c r="AC6112" s="4" t="s">
        <v>915</v>
      </c>
      <c r="AD6112" s="4" t="b">
        <v>0</v>
      </c>
      <c r="AG6112" s="11">
        <f t="shared" si="95"/>
        <v>43336</v>
      </c>
    </row>
    <row r="6113" s="4" customFormat="1" spans="1:33">
      <c r="A6113" s="4" t="s">
        <v>23906</v>
      </c>
      <c r="B6113" s="4" t="s">
        <v>23906</v>
      </c>
      <c r="C6113" s="4" t="s">
        <v>23907</v>
      </c>
      <c r="D6113" s="4" t="s">
        <v>23908</v>
      </c>
      <c r="E6113" s="4" t="s">
        <v>36</v>
      </c>
      <c r="F6113" s="4" t="s">
        <v>37</v>
      </c>
      <c r="G6113" s="4" t="s">
        <v>51</v>
      </c>
      <c r="J6113" s="4" t="s">
        <v>39</v>
      </c>
      <c r="K6113" s="4" t="s">
        <v>593</v>
      </c>
      <c r="L6113" s="4" t="s">
        <v>594</v>
      </c>
      <c r="M6113" s="4" t="s">
        <v>595</v>
      </c>
      <c r="N6113" s="4" t="s">
        <v>36</v>
      </c>
      <c r="O6113" s="4">
        <v>1</v>
      </c>
      <c r="P6113" s="4" t="s">
        <v>55</v>
      </c>
      <c r="Q6113" s="4">
        <v>23.98</v>
      </c>
      <c r="Y6113" s="4" t="s">
        <v>23909</v>
      </c>
      <c r="Z6113" s="4" t="s">
        <v>16750</v>
      </c>
      <c r="AA6113" s="4" t="s">
        <v>23910</v>
      </c>
      <c r="AB6113" s="4" t="s">
        <v>58</v>
      </c>
      <c r="AD6113" s="4" t="b">
        <v>0</v>
      </c>
      <c r="AG6113" s="11">
        <f t="shared" si="95"/>
        <v>43336</v>
      </c>
    </row>
    <row r="6114" s="4" customFormat="1" spans="1:33">
      <c r="A6114" s="4" t="s">
        <v>23911</v>
      </c>
      <c r="B6114" s="4" t="s">
        <v>23911</v>
      </c>
      <c r="C6114" s="4" t="s">
        <v>23912</v>
      </c>
      <c r="D6114" s="4" t="s">
        <v>23913</v>
      </c>
      <c r="E6114" s="4" t="s">
        <v>19869</v>
      </c>
      <c r="F6114" s="4" t="s">
        <v>37</v>
      </c>
      <c r="G6114" s="4" t="s">
        <v>51</v>
      </c>
      <c r="J6114" s="4" t="s">
        <v>110</v>
      </c>
      <c r="K6114" s="4" t="s">
        <v>644</v>
      </c>
      <c r="L6114" s="4" t="s">
        <v>645</v>
      </c>
      <c r="M6114" s="4" t="s">
        <v>646</v>
      </c>
      <c r="N6114" s="4" t="s">
        <v>1880</v>
      </c>
      <c r="O6114" s="4">
        <v>1</v>
      </c>
      <c r="P6114" s="4" t="s">
        <v>55</v>
      </c>
      <c r="Q6114" s="4">
        <v>23.98</v>
      </c>
      <c r="Y6114" s="4" t="s">
        <v>23914</v>
      </c>
      <c r="Z6114" s="4" t="s">
        <v>368</v>
      </c>
      <c r="AA6114" s="4" t="s">
        <v>23915</v>
      </c>
      <c r="AB6114" s="4" t="s">
        <v>58</v>
      </c>
      <c r="AC6114" s="4" t="s">
        <v>915</v>
      </c>
      <c r="AD6114" s="4" t="b">
        <v>0</v>
      </c>
      <c r="AG6114" s="11">
        <f t="shared" si="95"/>
        <v>43336</v>
      </c>
    </row>
    <row r="6115" s="4" customFormat="1" spans="1:33">
      <c r="A6115" s="4" t="s">
        <v>23916</v>
      </c>
      <c r="B6115" s="4" t="s">
        <v>23916</v>
      </c>
      <c r="C6115" s="4" t="s">
        <v>23917</v>
      </c>
      <c r="D6115" s="4" t="s">
        <v>23446</v>
      </c>
      <c r="E6115" s="4" t="s">
        <v>36</v>
      </c>
      <c r="F6115" s="4" t="s">
        <v>37</v>
      </c>
      <c r="G6115" s="4" t="s">
        <v>51</v>
      </c>
      <c r="J6115" s="4" t="s">
        <v>39</v>
      </c>
      <c r="K6115" s="4" t="s">
        <v>827</v>
      </c>
      <c r="L6115" s="4" t="s">
        <v>828</v>
      </c>
      <c r="M6115" s="4" t="s">
        <v>829</v>
      </c>
      <c r="N6115" s="4" t="s">
        <v>36</v>
      </c>
      <c r="O6115" s="4">
        <v>1</v>
      </c>
      <c r="P6115" s="4" t="s">
        <v>55</v>
      </c>
      <c r="Q6115" s="4">
        <v>23.98</v>
      </c>
      <c r="Y6115" s="4" t="s">
        <v>23918</v>
      </c>
      <c r="Z6115" s="4" t="s">
        <v>138</v>
      </c>
      <c r="AA6115" s="4" t="s">
        <v>23919</v>
      </c>
      <c r="AB6115" s="4" t="s">
        <v>58</v>
      </c>
      <c r="AD6115" s="4" t="b">
        <v>0</v>
      </c>
      <c r="AG6115" s="11">
        <f t="shared" si="95"/>
        <v>43336</v>
      </c>
    </row>
    <row r="6116" s="4" customFormat="1" spans="1:33">
      <c r="A6116" s="4" t="s">
        <v>23920</v>
      </c>
      <c r="B6116" s="4" t="s">
        <v>23920</v>
      </c>
      <c r="C6116" s="4" t="s">
        <v>23921</v>
      </c>
      <c r="D6116" s="4" t="s">
        <v>23922</v>
      </c>
      <c r="E6116" s="4" t="s">
        <v>36</v>
      </c>
      <c r="F6116" s="4" t="s">
        <v>37</v>
      </c>
      <c r="G6116" s="4" t="s">
        <v>51</v>
      </c>
      <c r="J6116" s="4" t="s">
        <v>39</v>
      </c>
      <c r="K6116" s="4" t="s">
        <v>2087</v>
      </c>
      <c r="L6116" s="4" t="s">
        <v>2088</v>
      </c>
      <c r="M6116" s="4" t="s">
        <v>2089</v>
      </c>
      <c r="N6116" s="4" t="s">
        <v>36</v>
      </c>
      <c r="O6116" s="4">
        <v>1</v>
      </c>
      <c r="P6116" s="4" t="s">
        <v>55</v>
      </c>
      <c r="Q6116" s="4">
        <v>22.98</v>
      </c>
      <c r="Y6116" s="4" t="s">
        <v>23923</v>
      </c>
      <c r="Z6116" s="4" t="s">
        <v>115</v>
      </c>
      <c r="AA6116" s="4">
        <v>77346</v>
      </c>
      <c r="AB6116" s="4" t="s">
        <v>58</v>
      </c>
      <c r="AD6116" s="4" t="b">
        <v>0</v>
      </c>
      <c r="AG6116" s="11">
        <f t="shared" si="95"/>
        <v>43336</v>
      </c>
    </row>
    <row r="6117" s="4" customFormat="1" spans="1:33">
      <c r="A6117" s="4" t="s">
        <v>23924</v>
      </c>
      <c r="B6117" s="4" t="s">
        <v>23924</v>
      </c>
      <c r="C6117" s="4" t="s">
        <v>23925</v>
      </c>
      <c r="D6117" s="4" t="s">
        <v>23926</v>
      </c>
      <c r="E6117" s="4" t="s">
        <v>36</v>
      </c>
      <c r="F6117" s="4" t="s">
        <v>37</v>
      </c>
      <c r="G6117" s="4" t="s">
        <v>51</v>
      </c>
      <c r="J6117" s="4" t="s">
        <v>39</v>
      </c>
      <c r="K6117" s="4" t="s">
        <v>2684</v>
      </c>
      <c r="L6117" s="4" t="s">
        <v>2685</v>
      </c>
      <c r="M6117" s="4" t="s">
        <v>2686</v>
      </c>
      <c r="N6117" s="4" t="s">
        <v>36</v>
      </c>
      <c r="O6117" s="4">
        <v>1</v>
      </c>
      <c r="P6117" s="4" t="s">
        <v>55</v>
      </c>
      <c r="Q6117" s="4">
        <v>26.98</v>
      </c>
      <c r="Y6117" s="4" t="s">
        <v>20903</v>
      </c>
      <c r="Z6117" s="4" t="s">
        <v>115</v>
      </c>
      <c r="AA6117" s="4">
        <v>76058</v>
      </c>
      <c r="AB6117" s="4" t="s">
        <v>58</v>
      </c>
      <c r="AD6117" s="4" t="b">
        <v>0</v>
      </c>
      <c r="AG6117" s="11">
        <f t="shared" si="95"/>
        <v>43336</v>
      </c>
    </row>
    <row r="6118" s="4" customFormat="1" spans="1:33">
      <c r="A6118" s="4" t="s">
        <v>23927</v>
      </c>
      <c r="B6118" s="4" t="s">
        <v>23927</v>
      </c>
      <c r="C6118" s="4" t="s">
        <v>23928</v>
      </c>
      <c r="D6118" s="4" t="s">
        <v>23929</v>
      </c>
      <c r="E6118" s="4" t="s">
        <v>161</v>
      </c>
      <c r="F6118" s="4" t="s">
        <v>37</v>
      </c>
      <c r="G6118" s="4" t="s">
        <v>51</v>
      </c>
      <c r="J6118" s="4" t="s">
        <v>110</v>
      </c>
      <c r="K6118" s="4" t="s">
        <v>1188</v>
      </c>
      <c r="L6118" s="4" t="s">
        <v>1189</v>
      </c>
      <c r="M6118" s="4" t="s">
        <v>1190</v>
      </c>
      <c r="N6118" s="4" t="s">
        <v>161</v>
      </c>
      <c r="O6118" s="4">
        <v>0</v>
      </c>
      <c r="Y6118" s="4" t="s">
        <v>7841</v>
      </c>
      <c r="Z6118" s="4" t="s">
        <v>175</v>
      </c>
      <c r="AA6118" s="4" t="s">
        <v>18927</v>
      </c>
      <c r="AB6118" s="4" t="s">
        <v>58</v>
      </c>
      <c r="AD6118" s="4" t="b">
        <v>0</v>
      </c>
      <c r="AG6118" s="11">
        <f t="shared" si="95"/>
        <v>43336</v>
      </c>
    </row>
    <row r="6119" s="4" customFormat="1" spans="1:33">
      <c r="A6119" s="4" t="s">
        <v>23930</v>
      </c>
      <c r="B6119" s="4" t="s">
        <v>23930</v>
      </c>
      <c r="C6119" s="4" t="s">
        <v>23931</v>
      </c>
      <c r="D6119" s="4" t="s">
        <v>23932</v>
      </c>
      <c r="E6119" s="4" t="s">
        <v>36</v>
      </c>
      <c r="F6119" s="4" t="s">
        <v>37</v>
      </c>
      <c r="G6119" s="4" t="s">
        <v>51</v>
      </c>
      <c r="J6119" s="4" t="s">
        <v>39</v>
      </c>
      <c r="K6119" s="4" t="s">
        <v>340</v>
      </c>
      <c r="L6119" s="4" t="s">
        <v>341</v>
      </c>
      <c r="M6119" s="4" t="s">
        <v>342</v>
      </c>
      <c r="N6119" s="4" t="s">
        <v>36</v>
      </c>
      <c r="O6119" s="4">
        <v>1</v>
      </c>
      <c r="P6119" s="4" t="s">
        <v>55</v>
      </c>
      <c r="Q6119" s="4">
        <v>23.98</v>
      </c>
      <c r="Y6119" s="4" t="s">
        <v>23933</v>
      </c>
      <c r="Z6119" s="4" t="s">
        <v>147</v>
      </c>
      <c r="AA6119" s="4" t="s">
        <v>23934</v>
      </c>
      <c r="AB6119" s="4" t="s">
        <v>58</v>
      </c>
      <c r="AD6119" s="4" t="b">
        <v>0</v>
      </c>
      <c r="AG6119" s="11">
        <f t="shared" si="95"/>
        <v>43336</v>
      </c>
    </row>
    <row r="6120" s="4" customFormat="1" spans="1:33">
      <c r="A6120" s="4" t="s">
        <v>23935</v>
      </c>
      <c r="B6120" s="4" t="s">
        <v>23935</v>
      </c>
      <c r="C6120" s="4" t="s">
        <v>23936</v>
      </c>
      <c r="D6120" s="4" t="s">
        <v>23937</v>
      </c>
      <c r="E6120" s="4" t="s">
        <v>36</v>
      </c>
      <c r="F6120" s="4" t="s">
        <v>37</v>
      </c>
      <c r="G6120" s="4" t="s">
        <v>51</v>
      </c>
      <c r="J6120" s="4" t="s">
        <v>39</v>
      </c>
      <c r="K6120" s="4" t="s">
        <v>52</v>
      </c>
      <c r="L6120" s="4" t="s">
        <v>1331</v>
      </c>
      <c r="M6120" s="4" t="s">
        <v>54</v>
      </c>
      <c r="N6120" s="4" t="s">
        <v>36</v>
      </c>
      <c r="O6120" s="4">
        <v>1</v>
      </c>
      <c r="P6120" s="4" t="s">
        <v>55</v>
      </c>
      <c r="Q6120" s="4">
        <v>23.98</v>
      </c>
      <c r="Y6120" s="4" t="s">
        <v>2206</v>
      </c>
      <c r="Z6120" s="4" t="s">
        <v>115</v>
      </c>
      <c r="AA6120" s="4">
        <v>78232</v>
      </c>
      <c r="AB6120" s="4" t="s">
        <v>58</v>
      </c>
      <c r="AD6120" s="4" t="b">
        <v>0</v>
      </c>
      <c r="AG6120" s="11">
        <f t="shared" si="95"/>
        <v>43336</v>
      </c>
    </row>
    <row r="6121" s="4" customFormat="1" spans="1:33">
      <c r="A6121" s="4" t="s">
        <v>23938</v>
      </c>
      <c r="B6121" s="4" t="s">
        <v>23938</v>
      </c>
      <c r="C6121" s="4" t="s">
        <v>23936</v>
      </c>
      <c r="D6121" s="4" t="s">
        <v>23939</v>
      </c>
      <c r="E6121" s="4" t="s">
        <v>36</v>
      </c>
      <c r="F6121" s="4" t="s">
        <v>37</v>
      </c>
      <c r="G6121" s="4" t="s">
        <v>51</v>
      </c>
      <c r="J6121" s="4" t="s">
        <v>39</v>
      </c>
      <c r="K6121" s="4" t="s">
        <v>122</v>
      </c>
      <c r="L6121" s="4" t="s">
        <v>123</v>
      </c>
      <c r="M6121" s="4" t="s">
        <v>124</v>
      </c>
      <c r="N6121" s="4" t="s">
        <v>36</v>
      </c>
      <c r="O6121" s="4">
        <v>1</v>
      </c>
      <c r="P6121" s="4" t="s">
        <v>55</v>
      </c>
      <c r="Q6121" s="4">
        <v>23.98</v>
      </c>
      <c r="Y6121" s="4" t="s">
        <v>2206</v>
      </c>
      <c r="Z6121" s="4" t="s">
        <v>115</v>
      </c>
      <c r="AA6121" s="4">
        <v>78232</v>
      </c>
      <c r="AB6121" s="4" t="s">
        <v>58</v>
      </c>
      <c r="AD6121" s="4" t="b">
        <v>0</v>
      </c>
      <c r="AG6121" s="11">
        <f t="shared" si="95"/>
        <v>43336</v>
      </c>
    </row>
    <row r="6122" s="4" customFormat="1" spans="1:33">
      <c r="A6122" s="4" t="s">
        <v>23940</v>
      </c>
      <c r="B6122" s="4" t="s">
        <v>23940</v>
      </c>
      <c r="C6122" s="4" t="s">
        <v>23941</v>
      </c>
      <c r="D6122" s="4" t="s">
        <v>22653</v>
      </c>
      <c r="E6122" s="4" t="s">
        <v>36</v>
      </c>
      <c r="F6122" s="4" t="s">
        <v>37</v>
      </c>
      <c r="G6122" s="4" t="s">
        <v>51</v>
      </c>
      <c r="J6122" s="4" t="s">
        <v>39</v>
      </c>
      <c r="K6122" s="4" t="s">
        <v>4372</v>
      </c>
      <c r="L6122" s="4" t="s">
        <v>4373</v>
      </c>
      <c r="M6122" s="4" t="s">
        <v>4374</v>
      </c>
      <c r="N6122" s="4" t="s">
        <v>36</v>
      </c>
      <c r="O6122" s="4">
        <v>1</v>
      </c>
      <c r="P6122" s="4" t="s">
        <v>55</v>
      </c>
      <c r="Q6122" s="4">
        <v>22.98</v>
      </c>
      <c r="Y6122" s="4" t="s">
        <v>10983</v>
      </c>
      <c r="Z6122" s="4" t="s">
        <v>323</v>
      </c>
      <c r="AA6122" s="4" t="s">
        <v>23942</v>
      </c>
      <c r="AB6122" s="4" t="s">
        <v>58</v>
      </c>
      <c r="AD6122" s="4" t="b">
        <v>0</v>
      </c>
      <c r="AG6122" s="11">
        <f t="shared" si="95"/>
        <v>43336</v>
      </c>
    </row>
    <row r="6123" s="4" customFormat="1" spans="1:33">
      <c r="A6123" s="4" t="s">
        <v>23943</v>
      </c>
      <c r="B6123" s="4" t="s">
        <v>23943</v>
      </c>
      <c r="C6123" s="4" t="s">
        <v>23941</v>
      </c>
      <c r="D6123" s="4" t="s">
        <v>23944</v>
      </c>
      <c r="E6123" s="4" t="s">
        <v>36</v>
      </c>
      <c r="F6123" s="4" t="s">
        <v>37</v>
      </c>
      <c r="G6123" s="4" t="s">
        <v>51</v>
      </c>
      <c r="J6123" s="4" t="s">
        <v>39</v>
      </c>
      <c r="K6123" s="4" t="s">
        <v>2087</v>
      </c>
      <c r="L6123" s="4" t="s">
        <v>2088</v>
      </c>
      <c r="M6123" s="4" t="s">
        <v>2089</v>
      </c>
      <c r="N6123" s="4" t="s">
        <v>36</v>
      </c>
      <c r="O6123" s="4">
        <v>1</v>
      </c>
      <c r="P6123" s="4" t="s">
        <v>55</v>
      </c>
      <c r="Q6123" s="4">
        <v>22.98</v>
      </c>
      <c r="Y6123" s="4" t="s">
        <v>10983</v>
      </c>
      <c r="Z6123" s="4" t="s">
        <v>323</v>
      </c>
      <c r="AA6123" s="4" t="s">
        <v>23942</v>
      </c>
      <c r="AB6123" s="4" t="s">
        <v>58</v>
      </c>
      <c r="AD6123" s="4" t="b">
        <v>0</v>
      </c>
      <c r="AG6123" s="11">
        <f t="shared" si="95"/>
        <v>43336</v>
      </c>
    </row>
    <row r="6124" s="4" customFormat="1" spans="1:33">
      <c r="A6124" s="4" t="s">
        <v>23945</v>
      </c>
      <c r="B6124" s="4" t="s">
        <v>23945</v>
      </c>
      <c r="C6124" s="4" t="s">
        <v>23946</v>
      </c>
      <c r="D6124" s="4" t="s">
        <v>23947</v>
      </c>
      <c r="E6124" s="4" t="s">
        <v>36</v>
      </c>
      <c r="F6124" s="4" t="s">
        <v>37</v>
      </c>
      <c r="G6124" s="4" t="s">
        <v>51</v>
      </c>
      <c r="J6124" s="4" t="s">
        <v>39</v>
      </c>
      <c r="K6124" s="4" t="s">
        <v>23948</v>
      </c>
      <c r="L6124" s="4" t="s">
        <v>23949</v>
      </c>
      <c r="M6124" s="4" t="s">
        <v>23950</v>
      </c>
      <c r="N6124" s="4" t="s">
        <v>36</v>
      </c>
      <c r="O6124" s="4">
        <v>1</v>
      </c>
      <c r="P6124" s="4" t="s">
        <v>55</v>
      </c>
      <c r="Q6124" s="4">
        <v>23.98</v>
      </c>
      <c r="Y6124" s="4" t="s">
        <v>23951</v>
      </c>
      <c r="Z6124" s="4" t="s">
        <v>11585</v>
      </c>
      <c r="AA6124" s="4">
        <v>53149</v>
      </c>
      <c r="AB6124" s="4" t="s">
        <v>58</v>
      </c>
      <c r="AD6124" s="4" t="b">
        <v>0</v>
      </c>
      <c r="AG6124" s="11">
        <f t="shared" si="95"/>
        <v>43336</v>
      </c>
    </row>
    <row r="6125" s="4" customFormat="1" spans="1:33">
      <c r="A6125" s="4" t="s">
        <v>23952</v>
      </c>
      <c r="B6125" s="4" t="s">
        <v>23952</v>
      </c>
      <c r="C6125" s="4" t="s">
        <v>23953</v>
      </c>
      <c r="D6125" s="4" t="s">
        <v>23954</v>
      </c>
      <c r="E6125" s="4" t="s">
        <v>36</v>
      </c>
      <c r="F6125" s="4" t="s">
        <v>37</v>
      </c>
      <c r="G6125" s="4" t="s">
        <v>51</v>
      </c>
      <c r="J6125" s="4" t="s">
        <v>39</v>
      </c>
      <c r="K6125" s="4" t="s">
        <v>307</v>
      </c>
      <c r="L6125" s="4" t="s">
        <v>308</v>
      </c>
      <c r="M6125" s="4" t="s">
        <v>309</v>
      </c>
      <c r="N6125" s="4" t="s">
        <v>36</v>
      </c>
      <c r="O6125" s="4">
        <v>1</v>
      </c>
      <c r="P6125" s="4" t="s">
        <v>55</v>
      </c>
      <c r="Q6125" s="4">
        <v>23.98</v>
      </c>
      <c r="Y6125" s="4" t="s">
        <v>23955</v>
      </c>
      <c r="Z6125" s="4" t="s">
        <v>23956</v>
      </c>
      <c r="AA6125" s="4">
        <v>84655</v>
      </c>
      <c r="AB6125" s="4" t="s">
        <v>58</v>
      </c>
      <c r="AD6125" s="4" t="b">
        <v>0</v>
      </c>
      <c r="AG6125" s="11">
        <f t="shared" si="95"/>
        <v>43336</v>
      </c>
    </row>
    <row r="6126" s="4" customFormat="1" spans="1:33">
      <c r="A6126" s="4" t="s">
        <v>23957</v>
      </c>
      <c r="B6126" s="4" t="s">
        <v>23957</v>
      </c>
      <c r="C6126" s="4" t="s">
        <v>23958</v>
      </c>
      <c r="D6126" s="4" t="s">
        <v>23959</v>
      </c>
      <c r="E6126" s="4" t="s">
        <v>36</v>
      </c>
      <c r="F6126" s="4" t="s">
        <v>37</v>
      </c>
      <c r="G6126" s="4" t="s">
        <v>51</v>
      </c>
      <c r="J6126" s="4" t="s">
        <v>39</v>
      </c>
      <c r="K6126" s="4" t="s">
        <v>8307</v>
      </c>
      <c r="L6126" s="4" t="s">
        <v>23960</v>
      </c>
      <c r="M6126" s="4" t="s">
        <v>8309</v>
      </c>
      <c r="N6126" s="4" t="s">
        <v>36</v>
      </c>
      <c r="O6126" s="4">
        <v>1</v>
      </c>
      <c r="P6126" s="4" t="s">
        <v>55</v>
      </c>
      <c r="Q6126" s="4">
        <v>21.98</v>
      </c>
      <c r="Y6126" s="4" t="s">
        <v>7155</v>
      </c>
      <c r="Z6126" s="4" t="s">
        <v>1046</v>
      </c>
      <c r="AA6126" s="4" t="s">
        <v>23961</v>
      </c>
      <c r="AB6126" s="4" t="s">
        <v>58</v>
      </c>
      <c r="AD6126" s="4" t="b">
        <v>0</v>
      </c>
      <c r="AG6126" s="11">
        <f t="shared" si="95"/>
        <v>43336</v>
      </c>
    </row>
    <row r="6127" s="4" customFormat="1" spans="1:33">
      <c r="A6127" s="4" t="s">
        <v>23962</v>
      </c>
      <c r="B6127" s="4" t="s">
        <v>23962</v>
      </c>
      <c r="C6127" s="4" t="s">
        <v>23963</v>
      </c>
      <c r="D6127" s="4" t="s">
        <v>23964</v>
      </c>
      <c r="E6127" s="4" t="s">
        <v>36</v>
      </c>
      <c r="F6127" s="4" t="s">
        <v>37</v>
      </c>
      <c r="G6127" s="4" t="s">
        <v>51</v>
      </c>
      <c r="J6127" s="4" t="s">
        <v>39</v>
      </c>
      <c r="K6127" s="4" t="s">
        <v>3182</v>
      </c>
      <c r="L6127" s="4" t="s">
        <v>9313</v>
      </c>
      <c r="M6127" s="4" t="s">
        <v>3184</v>
      </c>
      <c r="N6127" s="4" t="s">
        <v>36</v>
      </c>
      <c r="O6127" s="4">
        <v>1</v>
      </c>
      <c r="P6127" s="4" t="s">
        <v>55</v>
      </c>
      <c r="Q6127" s="4">
        <v>22.98</v>
      </c>
      <c r="Y6127" s="4" t="s">
        <v>5893</v>
      </c>
      <c r="Z6127" s="4" t="s">
        <v>105</v>
      </c>
      <c r="AA6127" s="4" t="s">
        <v>23965</v>
      </c>
      <c r="AB6127" s="4" t="s">
        <v>58</v>
      </c>
      <c r="AD6127" s="4" t="b">
        <v>0</v>
      </c>
      <c r="AG6127" s="11">
        <f t="shared" si="95"/>
        <v>43336</v>
      </c>
    </row>
    <row r="6128" s="4" customFormat="1" spans="1:33">
      <c r="A6128" s="4" t="s">
        <v>23966</v>
      </c>
      <c r="B6128" s="4" t="s">
        <v>23966</v>
      </c>
      <c r="C6128" s="4" t="s">
        <v>23967</v>
      </c>
      <c r="D6128" s="4" t="s">
        <v>23968</v>
      </c>
      <c r="E6128" s="4" t="s">
        <v>36</v>
      </c>
      <c r="F6128" s="4" t="s">
        <v>37</v>
      </c>
      <c r="G6128" s="4" t="s">
        <v>51</v>
      </c>
      <c r="J6128" s="4" t="s">
        <v>39</v>
      </c>
      <c r="K6128" s="4" t="s">
        <v>3035</v>
      </c>
      <c r="L6128" s="4" t="s">
        <v>23969</v>
      </c>
      <c r="M6128" s="4" t="s">
        <v>3037</v>
      </c>
      <c r="N6128" s="4" t="s">
        <v>36</v>
      </c>
      <c r="O6128" s="4">
        <v>1</v>
      </c>
      <c r="P6128" s="4" t="s">
        <v>55</v>
      </c>
      <c r="Q6128" s="4">
        <v>20.98</v>
      </c>
      <c r="Y6128" s="4" t="s">
        <v>23970</v>
      </c>
      <c r="Z6128" s="4" t="s">
        <v>1749</v>
      </c>
      <c r="AA6128" s="4" t="s">
        <v>23971</v>
      </c>
      <c r="AB6128" s="4" t="s">
        <v>58</v>
      </c>
      <c r="AD6128" s="4" t="b">
        <v>0</v>
      </c>
      <c r="AG6128" s="11">
        <f t="shared" si="95"/>
        <v>43336</v>
      </c>
    </row>
    <row r="6129" s="4" customFormat="1" spans="1:33">
      <c r="A6129" s="4" t="s">
        <v>23972</v>
      </c>
      <c r="B6129" s="4" t="s">
        <v>23972</v>
      </c>
      <c r="C6129" s="4" t="s">
        <v>23973</v>
      </c>
      <c r="D6129" s="4" t="s">
        <v>23974</v>
      </c>
      <c r="E6129" s="4" t="s">
        <v>36</v>
      </c>
      <c r="F6129" s="4" t="s">
        <v>37</v>
      </c>
      <c r="G6129" s="4" t="s">
        <v>51</v>
      </c>
      <c r="J6129" s="4" t="s">
        <v>39</v>
      </c>
      <c r="K6129" s="4" t="s">
        <v>15027</v>
      </c>
      <c r="L6129" s="4" t="s">
        <v>15028</v>
      </c>
      <c r="M6129" s="4" t="s">
        <v>15024</v>
      </c>
      <c r="N6129" s="4" t="s">
        <v>36</v>
      </c>
      <c r="O6129" s="4">
        <v>1</v>
      </c>
      <c r="P6129" s="4" t="s">
        <v>55</v>
      </c>
      <c r="Q6129" s="4">
        <v>25.98</v>
      </c>
      <c r="Y6129" s="4" t="s">
        <v>4204</v>
      </c>
      <c r="Z6129" s="4" t="s">
        <v>311</v>
      </c>
      <c r="AA6129" s="4">
        <v>21060</v>
      </c>
      <c r="AB6129" s="4" t="s">
        <v>58</v>
      </c>
      <c r="AD6129" s="4" t="b">
        <v>0</v>
      </c>
      <c r="AG6129" s="11">
        <f t="shared" si="95"/>
        <v>43336</v>
      </c>
    </row>
    <row r="6130" s="4" customFormat="1" spans="1:33">
      <c r="A6130" s="4" t="s">
        <v>23975</v>
      </c>
      <c r="B6130" s="4" t="s">
        <v>23975</v>
      </c>
      <c r="C6130" s="4" t="s">
        <v>23976</v>
      </c>
      <c r="D6130" s="4" t="s">
        <v>23977</v>
      </c>
      <c r="E6130" s="4" t="s">
        <v>36</v>
      </c>
      <c r="F6130" s="4" t="s">
        <v>37</v>
      </c>
      <c r="G6130" s="4" t="s">
        <v>51</v>
      </c>
      <c r="J6130" s="4" t="s">
        <v>39</v>
      </c>
      <c r="K6130" s="4" t="s">
        <v>371</v>
      </c>
      <c r="L6130" s="4" t="s">
        <v>372</v>
      </c>
      <c r="M6130" s="4" t="s">
        <v>373</v>
      </c>
      <c r="N6130" s="4" t="s">
        <v>36</v>
      </c>
      <c r="O6130" s="4">
        <v>1</v>
      </c>
      <c r="P6130" s="4" t="s">
        <v>55</v>
      </c>
      <c r="Q6130" s="4">
        <v>22.98</v>
      </c>
      <c r="Y6130" s="4" t="s">
        <v>1265</v>
      </c>
      <c r="Z6130" s="4" t="s">
        <v>47</v>
      </c>
      <c r="AA6130" s="4" t="s">
        <v>23978</v>
      </c>
      <c r="AB6130" s="4" t="s">
        <v>58</v>
      </c>
      <c r="AD6130" s="4" t="b">
        <v>0</v>
      </c>
      <c r="AG6130" s="11">
        <f t="shared" si="95"/>
        <v>43336</v>
      </c>
    </row>
    <row r="6131" s="4" customFormat="1" spans="1:33">
      <c r="A6131" s="4" t="s">
        <v>23979</v>
      </c>
      <c r="B6131" s="4" t="s">
        <v>23979</v>
      </c>
      <c r="C6131" s="4" t="s">
        <v>22336</v>
      </c>
      <c r="D6131" s="4" t="s">
        <v>23980</v>
      </c>
      <c r="E6131" s="4" t="s">
        <v>36</v>
      </c>
      <c r="F6131" s="4" t="s">
        <v>37</v>
      </c>
      <c r="G6131" s="4" t="s">
        <v>51</v>
      </c>
      <c r="J6131" s="4" t="s">
        <v>39</v>
      </c>
      <c r="K6131" s="4" t="s">
        <v>81</v>
      </c>
      <c r="L6131" s="4" t="s">
        <v>82</v>
      </c>
      <c r="M6131" s="4" t="s">
        <v>83</v>
      </c>
      <c r="N6131" s="4" t="s">
        <v>36</v>
      </c>
      <c r="O6131" s="4">
        <v>1</v>
      </c>
      <c r="P6131" s="4" t="s">
        <v>55</v>
      </c>
      <c r="Q6131" s="4">
        <v>23.98</v>
      </c>
      <c r="Y6131" s="4" t="s">
        <v>3190</v>
      </c>
      <c r="Z6131" s="4" t="s">
        <v>323</v>
      </c>
      <c r="AA6131" s="4" t="s">
        <v>23981</v>
      </c>
      <c r="AB6131" s="4" t="s">
        <v>58</v>
      </c>
      <c r="AD6131" s="4" t="b">
        <v>0</v>
      </c>
      <c r="AG6131" s="11">
        <f t="shared" si="95"/>
        <v>43336</v>
      </c>
    </row>
    <row r="6132" s="4" customFormat="1" spans="1:33">
      <c r="A6132" s="4" t="s">
        <v>23982</v>
      </c>
      <c r="B6132" s="4" t="s">
        <v>23982</v>
      </c>
      <c r="C6132" s="4" t="s">
        <v>23983</v>
      </c>
      <c r="D6132" s="4" t="s">
        <v>23984</v>
      </c>
      <c r="E6132" s="4" t="s">
        <v>36</v>
      </c>
      <c r="F6132" s="4" t="s">
        <v>37</v>
      </c>
      <c r="G6132" s="4" t="s">
        <v>51</v>
      </c>
      <c r="J6132" s="4" t="s">
        <v>39</v>
      </c>
      <c r="K6132" s="4" t="s">
        <v>3760</v>
      </c>
      <c r="L6132" s="4" t="s">
        <v>3761</v>
      </c>
      <c r="M6132" s="4" t="s">
        <v>3762</v>
      </c>
      <c r="N6132" s="4" t="s">
        <v>36</v>
      </c>
      <c r="O6132" s="4">
        <v>1</v>
      </c>
      <c r="P6132" s="4" t="s">
        <v>55</v>
      </c>
      <c r="Q6132" s="4">
        <v>23.98</v>
      </c>
      <c r="Y6132" s="4" t="s">
        <v>1827</v>
      </c>
      <c r="Z6132" s="4" t="s">
        <v>201</v>
      </c>
      <c r="AA6132" s="4" t="s">
        <v>23985</v>
      </c>
      <c r="AB6132" s="4" t="s">
        <v>58</v>
      </c>
      <c r="AD6132" s="4" t="b">
        <v>0</v>
      </c>
      <c r="AG6132" s="11">
        <f t="shared" si="95"/>
        <v>43336</v>
      </c>
    </row>
    <row r="6133" s="4" customFormat="1" spans="1:33">
      <c r="A6133" s="4" t="s">
        <v>23986</v>
      </c>
      <c r="B6133" s="4" t="s">
        <v>23986</v>
      </c>
      <c r="C6133" s="4" t="s">
        <v>23987</v>
      </c>
      <c r="D6133" s="4" t="s">
        <v>22960</v>
      </c>
      <c r="E6133" s="4" t="s">
        <v>36</v>
      </c>
      <c r="F6133" s="4" t="s">
        <v>37</v>
      </c>
      <c r="G6133" s="4" t="s">
        <v>51</v>
      </c>
      <c r="J6133" s="4" t="s">
        <v>39</v>
      </c>
      <c r="K6133" s="4" t="s">
        <v>125</v>
      </c>
      <c r="L6133" s="4" t="s">
        <v>126</v>
      </c>
      <c r="M6133" s="4" t="s">
        <v>127</v>
      </c>
      <c r="N6133" s="4" t="s">
        <v>36</v>
      </c>
      <c r="O6133" s="4">
        <v>1</v>
      </c>
      <c r="P6133" s="4" t="s">
        <v>55</v>
      </c>
      <c r="Q6133" s="4">
        <v>23.98</v>
      </c>
      <c r="Y6133" s="4" t="s">
        <v>13026</v>
      </c>
      <c r="Z6133" s="4" t="s">
        <v>115</v>
      </c>
      <c r="AA6133" s="4" t="s">
        <v>23988</v>
      </c>
      <c r="AB6133" s="4" t="s">
        <v>58</v>
      </c>
      <c r="AD6133" s="4" t="b">
        <v>0</v>
      </c>
      <c r="AG6133" s="11">
        <f t="shared" si="95"/>
        <v>43336</v>
      </c>
    </row>
    <row r="6134" s="4" customFormat="1" spans="1:33">
      <c r="A6134" s="4" t="s">
        <v>23989</v>
      </c>
      <c r="B6134" s="4" t="s">
        <v>23989</v>
      </c>
      <c r="C6134" s="4" t="s">
        <v>23990</v>
      </c>
      <c r="D6134" s="4" t="s">
        <v>23991</v>
      </c>
      <c r="E6134" s="4" t="s">
        <v>19869</v>
      </c>
      <c r="F6134" s="4" t="s">
        <v>37</v>
      </c>
      <c r="G6134" s="4" t="s">
        <v>51</v>
      </c>
      <c r="J6134" s="4" t="s">
        <v>110</v>
      </c>
      <c r="K6134" s="4" t="s">
        <v>497</v>
      </c>
      <c r="L6134" s="4" t="s">
        <v>498</v>
      </c>
      <c r="M6134" s="4" t="s">
        <v>499</v>
      </c>
      <c r="N6134" s="4" t="s">
        <v>1880</v>
      </c>
      <c r="O6134" s="4">
        <v>1</v>
      </c>
      <c r="P6134" s="4" t="s">
        <v>55</v>
      </c>
      <c r="Q6134" s="4">
        <v>22.98</v>
      </c>
      <c r="Y6134" s="4" t="s">
        <v>292</v>
      </c>
      <c r="Z6134" s="4" t="s">
        <v>293</v>
      </c>
      <c r="AA6134" s="4" t="s">
        <v>23992</v>
      </c>
      <c r="AB6134" s="4" t="s">
        <v>58</v>
      </c>
      <c r="AD6134" s="4" t="b">
        <v>0</v>
      </c>
      <c r="AG6134" s="11">
        <f t="shared" si="95"/>
        <v>43336</v>
      </c>
    </row>
    <row r="6135" s="4" customFormat="1" spans="1:33">
      <c r="A6135" s="4" t="s">
        <v>23989</v>
      </c>
      <c r="B6135" s="4" t="s">
        <v>23989</v>
      </c>
      <c r="C6135" s="4" t="s">
        <v>23990</v>
      </c>
      <c r="D6135" s="4" t="s">
        <v>23991</v>
      </c>
      <c r="E6135" s="4" t="s">
        <v>19869</v>
      </c>
      <c r="F6135" s="4" t="s">
        <v>37</v>
      </c>
      <c r="G6135" s="4" t="s">
        <v>51</v>
      </c>
      <c r="J6135" s="4" t="s">
        <v>110</v>
      </c>
      <c r="K6135" s="4" t="s">
        <v>340</v>
      </c>
      <c r="L6135" s="4" t="s">
        <v>341</v>
      </c>
      <c r="M6135" s="4" t="s">
        <v>342</v>
      </c>
      <c r="N6135" s="4" t="s">
        <v>1880</v>
      </c>
      <c r="O6135" s="4">
        <v>1</v>
      </c>
      <c r="P6135" s="4" t="s">
        <v>55</v>
      </c>
      <c r="Q6135" s="4">
        <v>23.98</v>
      </c>
      <c r="Y6135" s="4" t="s">
        <v>292</v>
      </c>
      <c r="Z6135" s="4" t="s">
        <v>293</v>
      </c>
      <c r="AA6135" s="4" t="s">
        <v>23992</v>
      </c>
      <c r="AB6135" s="4" t="s">
        <v>58</v>
      </c>
      <c r="AD6135" s="4" t="b">
        <v>0</v>
      </c>
      <c r="AG6135" s="11">
        <f t="shared" si="95"/>
        <v>43336</v>
      </c>
    </row>
    <row r="6136" s="4" customFormat="1" spans="1:33">
      <c r="A6136" s="4" t="s">
        <v>23989</v>
      </c>
      <c r="B6136" s="4" t="s">
        <v>23989</v>
      </c>
      <c r="C6136" s="4" t="s">
        <v>23990</v>
      </c>
      <c r="D6136" s="4" t="s">
        <v>23991</v>
      </c>
      <c r="E6136" s="4" t="s">
        <v>19869</v>
      </c>
      <c r="F6136" s="4" t="s">
        <v>37</v>
      </c>
      <c r="G6136" s="4" t="s">
        <v>51</v>
      </c>
      <c r="J6136" s="4" t="s">
        <v>110</v>
      </c>
      <c r="K6136" s="4" t="s">
        <v>1368</v>
      </c>
      <c r="L6136" s="4" t="s">
        <v>1588</v>
      </c>
      <c r="M6136" s="4" t="s">
        <v>1370</v>
      </c>
      <c r="N6136" s="4" t="s">
        <v>1880</v>
      </c>
      <c r="O6136" s="4">
        <v>1</v>
      </c>
      <c r="P6136" s="4" t="s">
        <v>55</v>
      </c>
      <c r="Q6136" s="4">
        <v>21.98</v>
      </c>
      <c r="Y6136" s="4" t="s">
        <v>292</v>
      </c>
      <c r="Z6136" s="4" t="s">
        <v>293</v>
      </c>
      <c r="AA6136" s="4" t="s">
        <v>23992</v>
      </c>
      <c r="AB6136" s="4" t="s">
        <v>58</v>
      </c>
      <c r="AD6136" s="4" t="b">
        <v>0</v>
      </c>
      <c r="AG6136" s="11">
        <f t="shared" si="95"/>
        <v>43336</v>
      </c>
    </row>
    <row r="6137" s="4" customFormat="1" spans="1:33">
      <c r="A6137" s="4" t="s">
        <v>23993</v>
      </c>
      <c r="B6137" s="4" t="s">
        <v>23993</v>
      </c>
      <c r="C6137" s="4" t="s">
        <v>23994</v>
      </c>
      <c r="D6137" s="4" t="s">
        <v>23995</v>
      </c>
      <c r="E6137" s="4" t="s">
        <v>36</v>
      </c>
      <c r="F6137" s="4" t="s">
        <v>37</v>
      </c>
      <c r="G6137" s="4" t="s">
        <v>51</v>
      </c>
      <c r="J6137" s="4" t="s">
        <v>39</v>
      </c>
      <c r="K6137" s="4" t="s">
        <v>206</v>
      </c>
      <c r="L6137" s="4" t="s">
        <v>207</v>
      </c>
      <c r="M6137" s="4" t="s">
        <v>208</v>
      </c>
      <c r="N6137" s="4" t="s">
        <v>36</v>
      </c>
      <c r="O6137" s="4">
        <v>1</v>
      </c>
      <c r="P6137" s="4" t="s">
        <v>55</v>
      </c>
      <c r="Q6137" s="4">
        <v>23.98</v>
      </c>
      <c r="Y6137" s="4" t="s">
        <v>23996</v>
      </c>
      <c r="Z6137" s="4" t="s">
        <v>6601</v>
      </c>
      <c r="AA6137" s="4">
        <v>18104</v>
      </c>
      <c r="AB6137" s="4" t="s">
        <v>58</v>
      </c>
      <c r="AD6137" s="4" t="b">
        <v>0</v>
      </c>
      <c r="AG6137" s="11">
        <f t="shared" si="95"/>
        <v>43336</v>
      </c>
    </row>
    <row r="6138" s="4" customFormat="1" spans="1:33">
      <c r="A6138" s="4" t="s">
        <v>23997</v>
      </c>
      <c r="B6138" s="4" t="s">
        <v>23997</v>
      </c>
      <c r="C6138" s="4" t="s">
        <v>23998</v>
      </c>
      <c r="D6138" s="4" t="s">
        <v>23999</v>
      </c>
      <c r="E6138" s="4" t="s">
        <v>36</v>
      </c>
      <c r="F6138" s="4" t="s">
        <v>37</v>
      </c>
      <c r="G6138" s="4" t="s">
        <v>51</v>
      </c>
      <c r="J6138" s="4" t="s">
        <v>39</v>
      </c>
      <c r="K6138" s="4" t="s">
        <v>412</v>
      </c>
      <c r="L6138" s="4" t="s">
        <v>10425</v>
      </c>
      <c r="M6138" s="4" t="s">
        <v>414</v>
      </c>
      <c r="N6138" s="4" t="s">
        <v>36</v>
      </c>
      <c r="O6138" s="4">
        <v>1</v>
      </c>
      <c r="P6138" s="4" t="s">
        <v>55</v>
      </c>
      <c r="Q6138" s="4">
        <v>16.36</v>
      </c>
      <c r="Y6138" s="4" t="s">
        <v>24000</v>
      </c>
      <c r="Z6138" s="4" t="s">
        <v>63</v>
      </c>
      <c r="AA6138" s="4" t="s">
        <v>24001</v>
      </c>
      <c r="AB6138" s="4" t="s">
        <v>58</v>
      </c>
      <c r="AD6138" s="4" t="b">
        <v>0</v>
      </c>
      <c r="AG6138" s="11">
        <f t="shared" si="95"/>
        <v>43336</v>
      </c>
    </row>
    <row r="6139" s="4" customFormat="1" spans="1:33">
      <c r="A6139" s="4" t="s">
        <v>24002</v>
      </c>
      <c r="B6139" s="4" t="s">
        <v>24002</v>
      </c>
      <c r="C6139" s="4" t="s">
        <v>24003</v>
      </c>
      <c r="D6139" s="4" t="s">
        <v>24004</v>
      </c>
      <c r="E6139" s="4" t="s">
        <v>36</v>
      </c>
      <c r="F6139" s="4" t="s">
        <v>37</v>
      </c>
      <c r="G6139" s="4" t="s">
        <v>51</v>
      </c>
      <c r="J6139" s="4" t="s">
        <v>39</v>
      </c>
      <c r="K6139" s="4" t="s">
        <v>1415</v>
      </c>
      <c r="L6139" s="4" t="s">
        <v>1416</v>
      </c>
      <c r="M6139" s="4" t="s">
        <v>1417</v>
      </c>
      <c r="N6139" s="4" t="s">
        <v>36</v>
      </c>
      <c r="O6139" s="4">
        <v>1</v>
      </c>
      <c r="P6139" s="4" t="s">
        <v>55</v>
      </c>
      <c r="Q6139" s="4">
        <v>22.98</v>
      </c>
      <c r="Y6139" s="4" t="s">
        <v>24005</v>
      </c>
      <c r="Z6139" s="4" t="s">
        <v>862</v>
      </c>
      <c r="AA6139" s="4" t="s">
        <v>24006</v>
      </c>
      <c r="AB6139" s="4" t="s">
        <v>58</v>
      </c>
      <c r="AD6139" s="4" t="b">
        <v>0</v>
      </c>
      <c r="AG6139" s="11">
        <f t="shared" si="95"/>
        <v>43336</v>
      </c>
    </row>
    <row r="6140" s="4" customFormat="1" spans="1:33">
      <c r="A6140" s="4" t="s">
        <v>24007</v>
      </c>
      <c r="B6140" s="4" t="s">
        <v>24007</v>
      </c>
      <c r="C6140" s="4" t="s">
        <v>24008</v>
      </c>
      <c r="D6140" s="4" t="s">
        <v>24009</v>
      </c>
      <c r="E6140" s="4" t="s">
        <v>36</v>
      </c>
      <c r="F6140" s="4" t="s">
        <v>37</v>
      </c>
      <c r="G6140" s="4" t="s">
        <v>51</v>
      </c>
      <c r="J6140" s="4" t="s">
        <v>110</v>
      </c>
      <c r="K6140" s="4" t="s">
        <v>3864</v>
      </c>
      <c r="L6140" s="4" t="s">
        <v>3865</v>
      </c>
      <c r="M6140" s="4" t="s">
        <v>3866</v>
      </c>
      <c r="N6140" s="4" t="s">
        <v>36</v>
      </c>
      <c r="O6140" s="4">
        <v>1</v>
      </c>
      <c r="P6140" s="4" t="s">
        <v>55</v>
      </c>
      <c r="Q6140" s="4">
        <v>22.98</v>
      </c>
      <c r="S6140" s="4">
        <v>3.49</v>
      </c>
      <c r="X6140" s="4">
        <v>3.49</v>
      </c>
      <c r="Y6140" s="4" t="s">
        <v>284</v>
      </c>
      <c r="Z6140" s="4" t="s">
        <v>3547</v>
      </c>
      <c r="AA6140" s="4" t="s">
        <v>24010</v>
      </c>
      <c r="AB6140" s="4" t="s">
        <v>58</v>
      </c>
      <c r="AC6140" s="4" t="s">
        <v>915</v>
      </c>
      <c r="AD6140" s="4" t="b">
        <v>0</v>
      </c>
      <c r="AG6140" s="11">
        <f t="shared" si="95"/>
        <v>43336</v>
      </c>
    </row>
    <row r="6141" s="4" customFormat="1" spans="1:33">
      <c r="A6141" s="4" t="s">
        <v>24011</v>
      </c>
      <c r="B6141" s="4" t="s">
        <v>24011</v>
      </c>
      <c r="C6141" s="4" t="s">
        <v>24012</v>
      </c>
      <c r="D6141" s="4" t="s">
        <v>24013</v>
      </c>
      <c r="E6141" s="4" t="s">
        <v>36</v>
      </c>
      <c r="F6141" s="4" t="s">
        <v>37</v>
      </c>
      <c r="G6141" s="4" t="s">
        <v>51</v>
      </c>
      <c r="J6141" s="4" t="s">
        <v>39</v>
      </c>
      <c r="K6141" s="4" t="s">
        <v>24014</v>
      </c>
      <c r="L6141" s="4" t="s">
        <v>24015</v>
      </c>
      <c r="M6141" s="4" t="s">
        <v>24016</v>
      </c>
      <c r="N6141" s="4" t="s">
        <v>36</v>
      </c>
      <c r="O6141" s="4">
        <v>1</v>
      </c>
      <c r="P6141" s="4" t="s">
        <v>55</v>
      </c>
      <c r="Q6141" s="4">
        <v>22.98</v>
      </c>
      <c r="Y6141" s="4" t="s">
        <v>6033</v>
      </c>
      <c r="Z6141" s="4" t="s">
        <v>156</v>
      </c>
      <c r="AA6141" s="4" t="s">
        <v>24017</v>
      </c>
      <c r="AB6141" s="4" t="s">
        <v>58</v>
      </c>
      <c r="AD6141" s="4" t="b">
        <v>0</v>
      </c>
      <c r="AG6141" s="11">
        <f t="shared" si="95"/>
        <v>43336</v>
      </c>
    </row>
    <row r="6142" s="4" customFormat="1" spans="1:33">
      <c r="A6142" s="4" t="s">
        <v>24011</v>
      </c>
      <c r="B6142" s="4" t="s">
        <v>24011</v>
      </c>
      <c r="C6142" s="4" t="s">
        <v>24012</v>
      </c>
      <c r="D6142" s="4" t="s">
        <v>24013</v>
      </c>
      <c r="E6142" s="4" t="s">
        <v>36</v>
      </c>
      <c r="F6142" s="4" t="s">
        <v>37</v>
      </c>
      <c r="G6142" s="4" t="s">
        <v>51</v>
      </c>
      <c r="J6142" s="4" t="s">
        <v>39</v>
      </c>
      <c r="K6142" s="4" t="s">
        <v>2298</v>
      </c>
      <c r="L6142" s="4" t="s">
        <v>2299</v>
      </c>
      <c r="M6142" s="4" t="s">
        <v>2300</v>
      </c>
      <c r="N6142" s="4" t="s">
        <v>36</v>
      </c>
      <c r="O6142" s="4">
        <v>1</v>
      </c>
      <c r="P6142" s="4" t="s">
        <v>55</v>
      </c>
      <c r="Q6142" s="4">
        <v>21.98</v>
      </c>
      <c r="Y6142" s="4" t="s">
        <v>6033</v>
      </c>
      <c r="Z6142" s="4" t="s">
        <v>156</v>
      </c>
      <c r="AA6142" s="4" t="s">
        <v>24017</v>
      </c>
      <c r="AB6142" s="4" t="s">
        <v>58</v>
      </c>
      <c r="AD6142" s="4" t="b">
        <v>0</v>
      </c>
      <c r="AG6142" s="11">
        <f t="shared" si="95"/>
        <v>43336</v>
      </c>
    </row>
    <row r="6143" s="4" customFormat="1" spans="1:33">
      <c r="A6143" s="4" t="s">
        <v>24018</v>
      </c>
      <c r="B6143" s="4" t="s">
        <v>24018</v>
      </c>
      <c r="C6143" s="4" t="s">
        <v>24019</v>
      </c>
      <c r="D6143" s="4" t="s">
        <v>24020</v>
      </c>
      <c r="E6143" s="4" t="s">
        <v>36</v>
      </c>
      <c r="F6143" s="4" t="s">
        <v>37</v>
      </c>
      <c r="G6143" s="4" t="s">
        <v>51</v>
      </c>
      <c r="J6143" s="4" t="s">
        <v>39</v>
      </c>
      <c r="K6143" s="4" t="s">
        <v>1858</v>
      </c>
      <c r="L6143" s="4" t="s">
        <v>1859</v>
      </c>
      <c r="M6143" s="4" t="s">
        <v>1860</v>
      </c>
      <c r="N6143" s="4" t="s">
        <v>36</v>
      </c>
      <c r="O6143" s="4">
        <v>1</v>
      </c>
      <c r="P6143" s="4" t="s">
        <v>55</v>
      </c>
      <c r="Q6143" s="4">
        <v>22.98</v>
      </c>
      <c r="Y6143" s="4" t="s">
        <v>24021</v>
      </c>
      <c r="Z6143" s="4" t="s">
        <v>115</v>
      </c>
      <c r="AA6143" s="4" t="s">
        <v>24022</v>
      </c>
      <c r="AB6143" s="4" t="s">
        <v>58</v>
      </c>
      <c r="AD6143" s="4" t="b">
        <v>0</v>
      </c>
      <c r="AG6143" s="11">
        <f t="shared" si="95"/>
        <v>43336</v>
      </c>
    </row>
    <row r="6144" s="4" customFormat="1" spans="1:33">
      <c r="A6144" s="4" t="s">
        <v>24018</v>
      </c>
      <c r="B6144" s="4" t="s">
        <v>24018</v>
      </c>
      <c r="C6144" s="4" t="s">
        <v>24019</v>
      </c>
      <c r="D6144" s="4" t="s">
        <v>24020</v>
      </c>
      <c r="E6144" s="4" t="s">
        <v>36</v>
      </c>
      <c r="F6144" s="4" t="s">
        <v>37</v>
      </c>
      <c r="G6144" s="4" t="s">
        <v>51</v>
      </c>
      <c r="J6144" s="4" t="s">
        <v>39</v>
      </c>
      <c r="K6144" s="4" t="s">
        <v>1854</v>
      </c>
      <c r="L6144" s="4" t="s">
        <v>5250</v>
      </c>
      <c r="M6144" s="4" t="s">
        <v>1856</v>
      </c>
      <c r="N6144" s="4" t="s">
        <v>36</v>
      </c>
      <c r="O6144" s="4">
        <v>1</v>
      </c>
      <c r="P6144" s="4" t="s">
        <v>55</v>
      </c>
      <c r="Q6144" s="4">
        <v>22.98</v>
      </c>
      <c r="Y6144" s="4" t="s">
        <v>24021</v>
      </c>
      <c r="Z6144" s="4" t="s">
        <v>115</v>
      </c>
      <c r="AA6144" s="4" t="s">
        <v>24022</v>
      </c>
      <c r="AB6144" s="4" t="s">
        <v>58</v>
      </c>
      <c r="AD6144" s="4" t="b">
        <v>0</v>
      </c>
      <c r="AG6144" s="11">
        <f t="shared" si="95"/>
        <v>43336</v>
      </c>
    </row>
    <row r="6145" s="4" customFormat="1" spans="1:33">
      <c r="A6145" s="4" t="s">
        <v>24023</v>
      </c>
      <c r="B6145" s="4" t="s">
        <v>24023</v>
      </c>
      <c r="C6145" s="4" t="s">
        <v>24024</v>
      </c>
      <c r="D6145" s="4" t="s">
        <v>24025</v>
      </c>
      <c r="E6145" s="4" t="s">
        <v>36</v>
      </c>
      <c r="F6145" s="4" t="s">
        <v>37</v>
      </c>
      <c r="G6145" s="4" t="s">
        <v>51</v>
      </c>
      <c r="J6145" s="4" t="s">
        <v>39</v>
      </c>
      <c r="K6145" s="4" t="s">
        <v>1132</v>
      </c>
      <c r="L6145" s="4" t="s">
        <v>1133</v>
      </c>
      <c r="M6145" s="4" t="s">
        <v>1134</v>
      </c>
      <c r="N6145" s="4" t="s">
        <v>36</v>
      </c>
      <c r="O6145" s="4">
        <v>1</v>
      </c>
      <c r="P6145" s="4" t="s">
        <v>55</v>
      </c>
      <c r="Q6145" s="4">
        <v>23.98</v>
      </c>
      <c r="Y6145" s="4" t="s">
        <v>1031</v>
      </c>
      <c r="Z6145" s="4" t="s">
        <v>156</v>
      </c>
      <c r="AA6145" s="4" t="s">
        <v>24026</v>
      </c>
      <c r="AB6145" s="4" t="s">
        <v>58</v>
      </c>
      <c r="AD6145" s="4" t="b">
        <v>0</v>
      </c>
      <c r="AG6145" s="11">
        <f t="shared" si="95"/>
        <v>43336</v>
      </c>
    </row>
    <row r="6146" s="4" customFormat="1" spans="1:33">
      <c r="A6146" s="4" t="s">
        <v>24027</v>
      </c>
      <c r="B6146" s="4" t="s">
        <v>24027</v>
      </c>
      <c r="C6146" s="4" t="s">
        <v>24028</v>
      </c>
      <c r="D6146" s="4" t="s">
        <v>24029</v>
      </c>
      <c r="E6146" s="4" t="s">
        <v>36</v>
      </c>
      <c r="F6146" s="4" t="s">
        <v>37</v>
      </c>
      <c r="G6146" s="4" t="s">
        <v>51</v>
      </c>
      <c r="J6146" s="4" t="s">
        <v>110</v>
      </c>
      <c r="K6146" s="4" t="s">
        <v>24030</v>
      </c>
      <c r="L6146" s="4" t="s">
        <v>24031</v>
      </c>
      <c r="M6146" s="4" t="s">
        <v>24032</v>
      </c>
      <c r="N6146" s="4" t="s">
        <v>36</v>
      </c>
      <c r="O6146" s="4">
        <v>1</v>
      </c>
      <c r="P6146" s="4" t="s">
        <v>55</v>
      </c>
      <c r="Q6146" s="4">
        <v>22.98</v>
      </c>
      <c r="S6146" s="4">
        <v>5.99</v>
      </c>
      <c r="Y6146" s="4" t="s">
        <v>24033</v>
      </c>
      <c r="Z6146" s="4" t="s">
        <v>6045</v>
      </c>
      <c r="AA6146" s="4" t="s">
        <v>24034</v>
      </c>
      <c r="AB6146" s="4" t="s">
        <v>58</v>
      </c>
      <c r="AD6146" s="4" t="b">
        <v>0</v>
      </c>
      <c r="AG6146" s="11">
        <f t="shared" ref="AG6146:AG6209" si="96">DATEVALUE(LEFT(C6146,10))</f>
        <v>43336</v>
      </c>
    </row>
    <row r="6147" s="4" customFormat="1" spans="1:33">
      <c r="A6147" s="4" t="s">
        <v>24035</v>
      </c>
      <c r="B6147" s="4" t="s">
        <v>24035</v>
      </c>
      <c r="C6147" s="4" t="s">
        <v>24036</v>
      </c>
      <c r="D6147" s="4" t="s">
        <v>24037</v>
      </c>
      <c r="E6147" s="4" t="s">
        <v>36</v>
      </c>
      <c r="F6147" s="4" t="s">
        <v>37</v>
      </c>
      <c r="G6147" s="4" t="s">
        <v>51</v>
      </c>
      <c r="J6147" s="4" t="s">
        <v>39</v>
      </c>
      <c r="K6147" s="4" t="s">
        <v>4215</v>
      </c>
      <c r="L6147" s="4" t="s">
        <v>4216</v>
      </c>
      <c r="M6147" s="4" t="s">
        <v>4217</v>
      </c>
      <c r="N6147" s="4" t="s">
        <v>36</v>
      </c>
      <c r="O6147" s="4">
        <v>1</v>
      </c>
      <c r="P6147" s="4" t="s">
        <v>55</v>
      </c>
      <c r="Q6147" s="4">
        <v>22.98</v>
      </c>
      <c r="Y6147" s="4" t="s">
        <v>17148</v>
      </c>
      <c r="Z6147" s="4" t="s">
        <v>201</v>
      </c>
      <c r="AA6147" s="4" t="s">
        <v>24038</v>
      </c>
      <c r="AB6147" s="4" t="s">
        <v>58</v>
      </c>
      <c r="AD6147" s="4" t="b">
        <v>0</v>
      </c>
      <c r="AG6147" s="11">
        <f t="shared" si="96"/>
        <v>43336</v>
      </c>
    </row>
    <row r="6148" s="4" customFormat="1" spans="1:33">
      <c r="A6148" s="4" t="s">
        <v>24039</v>
      </c>
      <c r="B6148" s="4" t="s">
        <v>24039</v>
      </c>
      <c r="C6148" s="4" t="s">
        <v>24040</v>
      </c>
      <c r="D6148" s="4" t="s">
        <v>24041</v>
      </c>
      <c r="E6148" s="4" t="s">
        <v>36</v>
      </c>
      <c r="F6148" s="4" t="s">
        <v>37</v>
      </c>
      <c r="G6148" s="4" t="s">
        <v>38</v>
      </c>
      <c r="J6148" s="4" t="s">
        <v>39</v>
      </c>
      <c r="K6148" s="4" t="s">
        <v>11698</v>
      </c>
      <c r="L6148" s="4" t="s">
        <v>11699</v>
      </c>
      <c r="M6148" s="4" t="s">
        <v>11700</v>
      </c>
      <c r="N6148" s="4" t="s">
        <v>36</v>
      </c>
      <c r="O6148" s="4">
        <v>1</v>
      </c>
      <c r="P6148" s="4" t="s">
        <v>43</v>
      </c>
      <c r="Q6148" s="4">
        <v>24.99</v>
      </c>
      <c r="Y6148" s="4" t="s">
        <v>14114</v>
      </c>
      <c r="Z6148" s="4" t="s">
        <v>3609</v>
      </c>
      <c r="AA6148" s="4" t="s">
        <v>24042</v>
      </c>
      <c r="AB6148" s="4" t="s">
        <v>47</v>
      </c>
      <c r="AD6148" s="4" t="b">
        <v>0</v>
      </c>
      <c r="AG6148" s="11">
        <f t="shared" si="96"/>
        <v>43337</v>
      </c>
    </row>
    <row r="6149" s="4" customFormat="1" spans="1:33">
      <c r="A6149" s="4" t="s">
        <v>24043</v>
      </c>
      <c r="B6149" s="4" t="s">
        <v>24043</v>
      </c>
      <c r="C6149" s="4" t="s">
        <v>24044</v>
      </c>
      <c r="D6149" s="4" t="s">
        <v>24045</v>
      </c>
      <c r="E6149" s="4" t="s">
        <v>36</v>
      </c>
      <c r="F6149" s="4" t="s">
        <v>37</v>
      </c>
      <c r="G6149" s="4" t="s">
        <v>38</v>
      </c>
      <c r="J6149" s="4" t="s">
        <v>39</v>
      </c>
      <c r="K6149" s="4" t="s">
        <v>9961</v>
      </c>
      <c r="L6149" s="4" t="s">
        <v>1081</v>
      </c>
      <c r="M6149" s="4" t="s">
        <v>1082</v>
      </c>
      <c r="N6149" s="4" t="s">
        <v>36</v>
      </c>
      <c r="O6149" s="4">
        <v>2</v>
      </c>
      <c r="P6149" s="4" t="s">
        <v>43</v>
      </c>
      <c r="Q6149" s="4">
        <v>49.98</v>
      </c>
      <c r="Y6149" s="4" t="s">
        <v>1100</v>
      </c>
      <c r="Z6149" s="4" t="s">
        <v>1101</v>
      </c>
      <c r="AA6149" s="4" t="s">
        <v>24046</v>
      </c>
      <c r="AB6149" s="4" t="s">
        <v>47</v>
      </c>
      <c r="AD6149" s="4" t="b">
        <v>0</v>
      </c>
      <c r="AG6149" s="11">
        <f t="shared" si="96"/>
        <v>43337</v>
      </c>
    </row>
    <row r="6150" s="4" customFormat="1" spans="1:33">
      <c r="A6150" s="4" t="s">
        <v>24047</v>
      </c>
      <c r="B6150" s="4" t="s">
        <v>24047</v>
      </c>
      <c r="C6150" s="4" t="s">
        <v>24048</v>
      </c>
      <c r="D6150" s="4" t="s">
        <v>24049</v>
      </c>
      <c r="E6150" s="4" t="s">
        <v>36</v>
      </c>
      <c r="F6150" s="4" t="s">
        <v>37</v>
      </c>
      <c r="G6150" s="4" t="s">
        <v>38</v>
      </c>
      <c r="J6150" s="4" t="s">
        <v>39</v>
      </c>
      <c r="K6150" s="4" t="s">
        <v>17338</v>
      </c>
      <c r="L6150" s="4" t="s">
        <v>7189</v>
      </c>
      <c r="M6150" s="4" t="s">
        <v>7190</v>
      </c>
      <c r="N6150" s="4" t="s">
        <v>36</v>
      </c>
      <c r="O6150" s="4">
        <v>1</v>
      </c>
      <c r="P6150" s="4" t="s">
        <v>43</v>
      </c>
      <c r="Q6150" s="4">
        <v>24.99</v>
      </c>
      <c r="Y6150" s="4" t="s">
        <v>24050</v>
      </c>
      <c r="Z6150" s="4" t="s">
        <v>24051</v>
      </c>
      <c r="AA6150" s="4" t="s">
        <v>24052</v>
      </c>
      <c r="AB6150" s="4" t="s">
        <v>47</v>
      </c>
      <c r="AD6150" s="4" t="b">
        <v>0</v>
      </c>
      <c r="AG6150" s="11">
        <f t="shared" si="96"/>
        <v>43337</v>
      </c>
    </row>
    <row r="6151" s="4" customFormat="1" spans="1:33">
      <c r="A6151" s="4" t="s">
        <v>24053</v>
      </c>
      <c r="B6151" s="4" t="s">
        <v>24053</v>
      </c>
      <c r="C6151" s="4" t="s">
        <v>24054</v>
      </c>
      <c r="D6151" s="4" t="s">
        <v>24055</v>
      </c>
      <c r="E6151" s="4" t="s">
        <v>36</v>
      </c>
      <c r="F6151" s="4" t="s">
        <v>37</v>
      </c>
      <c r="G6151" s="4" t="s">
        <v>38</v>
      </c>
      <c r="J6151" s="4" t="s">
        <v>39</v>
      </c>
      <c r="K6151" s="4" t="s">
        <v>17335</v>
      </c>
      <c r="L6151" s="4" t="s">
        <v>17336</v>
      </c>
      <c r="M6151" s="4" t="s">
        <v>17337</v>
      </c>
      <c r="N6151" s="4" t="s">
        <v>36</v>
      </c>
      <c r="O6151" s="4">
        <v>1</v>
      </c>
      <c r="P6151" s="4" t="s">
        <v>43</v>
      </c>
      <c r="Q6151" s="4">
        <v>24.99</v>
      </c>
      <c r="Y6151" s="4" t="s">
        <v>3646</v>
      </c>
      <c r="Z6151" s="4" t="s">
        <v>3646</v>
      </c>
      <c r="AA6151" s="4" t="s">
        <v>24056</v>
      </c>
      <c r="AB6151" s="4" t="s">
        <v>47</v>
      </c>
      <c r="AD6151" s="4" t="b">
        <v>0</v>
      </c>
      <c r="AG6151" s="11">
        <f t="shared" si="96"/>
        <v>43337</v>
      </c>
    </row>
    <row r="6152" s="4" customFormat="1" spans="1:33">
      <c r="A6152" s="4" t="s">
        <v>24057</v>
      </c>
      <c r="B6152" s="4" t="s">
        <v>24057</v>
      </c>
      <c r="C6152" s="4" t="s">
        <v>24058</v>
      </c>
      <c r="D6152" s="4" t="s">
        <v>24059</v>
      </c>
      <c r="E6152" s="4" t="s">
        <v>19869</v>
      </c>
      <c r="F6152" s="4" t="s">
        <v>37</v>
      </c>
      <c r="G6152" s="4" t="s">
        <v>38</v>
      </c>
      <c r="J6152" s="4" t="s">
        <v>110</v>
      </c>
      <c r="K6152" s="4" t="s">
        <v>4360</v>
      </c>
      <c r="L6152" s="4" t="s">
        <v>24060</v>
      </c>
      <c r="M6152" s="4" t="s">
        <v>4362</v>
      </c>
      <c r="N6152" s="4" t="s">
        <v>1880</v>
      </c>
      <c r="O6152" s="4">
        <v>1</v>
      </c>
      <c r="P6152" s="4" t="s">
        <v>43</v>
      </c>
      <c r="Q6152" s="4">
        <v>24.99</v>
      </c>
      <c r="Y6152" s="4" t="s">
        <v>24061</v>
      </c>
      <c r="Z6152" s="4" t="s">
        <v>22608</v>
      </c>
      <c r="AA6152" s="4" t="s">
        <v>24062</v>
      </c>
      <c r="AB6152" s="4" t="s">
        <v>47</v>
      </c>
      <c r="AD6152" s="4" t="b">
        <v>0</v>
      </c>
      <c r="AG6152" s="11">
        <f t="shared" si="96"/>
        <v>43337</v>
      </c>
    </row>
    <row r="6153" s="4" customFormat="1" spans="1:33">
      <c r="A6153" s="4" t="s">
        <v>24063</v>
      </c>
      <c r="B6153" s="4" t="s">
        <v>24063</v>
      </c>
      <c r="C6153" s="4" t="s">
        <v>24064</v>
      </c>
      <c r="D6153" s="4" t="s">
        <v>24065</v>
      </c>
      <c r="E6153" s="4" t="s">
        <v>161</v>
      </c>
      <c r="F6153" s="4" t="s">
        <v>37</v>
      </c>
      <c r="G6153" s="4" t="s">
        <v>38</v>
      </c>
      <c r="J6153" s="4" t="s">
        <v>39</v>
      </c>
      <c r="K6153" s="4" t="s">
        <v>40</v>
      </c>
      <c r="L6153" s="4" t="s">
        <v>41</v>
      </c>
      <c r="M6153" s="4" t="s">
        <v>42</v>
      </c>
      <c r="N6153" s="4" t="s">
        <v>161</v>
      </c>
      <c r="O6153" s="4">
        <v>0</v>
      </c>
      <c r="Y6153" s="4" t="s">
        <v>5451</v>
      </c>
      <c r="Z6153" s="4" t="s">
        <v>1083</v>
      </c>
      <c r="AA6153" s="4" t="s">
        <v>24066</v>
      </c>
      <c r="AB6153" s="4" t="s">
        <v>47</v>
      </c>
      <c r="AD6153" s="4" t="b">
        <v>0</v>
      </c>
      <c r="AG6153" s="11">
        <f t="shared" si="96"/>
        <v>43337</v>
      </c>
    </row>
    <row r="6154" s="4" customFormat="1" spans="1:33">
      <c r="A6154" s="4" t="s">
        <v>24063</v>
      </c>
      <c r="B6154" s="4" t="s">
        <v>24063</v>
      </c>
      <c r="C6154" s="4" t="s">
        <v>24064</v>
      </c>
      <c r="D6154" s="4" t="s">
        <v>24065</v>
      </c>
      <c r="E6154" s="4" t="s">
        <v>161</v>
      </c>
      <c r="F6154" s="4" t="s">
        <v>37</v>
      </c>
      <c r="G6154" s="4" t="s">
        <v>38</v>
      </c>
      <c r="J6154" s="4" t="s">
        <v>39</v>
      </c>
      <c r="K6154" s="4" t="s">
        <v>40</v>
      </c>
      <c r="L6154" s="4" t="s">
        <v>41</v>
      </c>
      <c r="M6154" s="4" t="s">
        <v>42</v>
      </c>
      <c r="N6154" s="4" t="s">
        <v>161</v>
      </c>
      <c r="O6154" s="4">
        <v>0</v>
      </c>
      <c r="Y6154" s="4" t="s">
        <v>5451</v>
      </c>
      <c r="Z6154" s="4" t="s">
        <v>1083</v>
      </c>
      <c r="AA6154" s="4" t="s">
        <v>24066</v>
      </c>
      <c r="AB6154" s="4" t="s">
        <v>47</v>
      </c>
      <c r="AD6154" s="4" t="b">
        <v>0</v>
      </c>
      <c r="AG6154" s="11">
        <f t="shared" si="96"/>
        <v>43337</v>
      </c>
    </row>
    <row r="6155" s="4" customFormat="1" spans="1:33">
      <c r="A6155" s="4" t="s">
        <v>24067</v>
      </c>
      <c r="B6155" s="4" t="s">
        <v>24067</v>
      </c>
      <c r="C6155" s="4" t="s">
        <v>24068</v>
      </c>
      <c r="D6155" s="4" t="s">
        <v>24069</v>
      </c>
      <c r="E6155" s="4" t="s">
        <v>36</v>
      </c>
      <c r="F6155" s="4" t="s">
        <v>37</v>
      </c>
      <c r="G6155" s="4" t="s">
        <v>51</v>
      </c>
      <c r="J6155" s="4" t="s">
        <v>110</v>
      </c>
      <c r="K6155" s="4" t="s">
        <v>18905</v>
      </c>
      <c r="L6155" s="4" t="s">
        <v>18906</v>
      </c>
      <c r="M6155" s="4" t="s">
        <v>18907</v>
      </c>
      <c r="N6155" s="4" t="s">
        <v>36</v>
      </c>
      <c r="O6155" s="4">
        <v>1</v>
      </c>
      <c r="P6155" s="4" t="s">
        <v>55</v>
      </c>
      <c r="Q6155" s="4">
        <v>23.98</v>
      </c>
      <c r="S6155" s="4">
        <v>3.49</v>
      </c>
      <c r="X6155" s="4">
        <v>3.49</v>
      </c>
      <c r="Y6155" s="4" t="s">
        <v>1031</v>
      </c>
      <c r="Z6155" s="4" t="s">
        <v>156</v>
      </c>
      <c r="AA6155" s="4" t="s">
        <v>24070</v>
      </c>
      <c r="AB6155" s="4" t="s">
        <v>58</v>
      </c>
      <c r="AC6155" s="4" t="s">
        <v>915</v>
      </c>
      <c r="AD6155" s="4" t="b">
        <v>0</v>
      </c>
      <c r="AG6155" s="11">
        <f t="shared" si="96"/>
        <v>43337</v>
      </c>
    </row>
    <row r="6156" s="4" customFormat="1" spans="1:33">
      <c r="A6156" s="4" t="s">
        <v>24071</v>
      </c>
      <c r="B6156" s="4" t="s">
        <v>24071</v>
      </c>
      <c r="C6156" s="4" t="s">
        <v>24072</v>
      </c>
      <c r="D6156" s="4" t="s">
        <v>24073</v>
      </c>
      <c r="E6156" s="4" t="s">
        <v>36</v>
      </c>
      <c r="F6156" s="4" t="s">
        <v>37</v>
      </c>
      <c r="G6156" s="4" t="s">
        <v>51</v>
      </c>
      <c r="J6156" s="4" t="s">
        <v>39</v>
      </c>
      <c r="K6156" s="4" t="s">
        <v>152</v>
      </c>
      <c r="L6156" s="4" t="s">
        <v>396</v>
      </c>
      <c r="M6156" s="4" t="s">
        <v>154</v>
      </c>
      <c r="N6156" s="4" t="s">
        <v>36</v>
      </c>
      <c r="O6156" s="4">
        <v>1</v>
      </c>
      <c r="P6156" s="4" t="s">
        <v>55</v>
      </c>
      <c r="Q6156" s="4">
        <v>22.98</v>
      </c>
      <c r="Y6156" s="4" t="s">
        <v>24074</v>
      </c>
      <c r="Z6156" s="4" t="s">
        <v>156</v>
      </c>
      <c r="AA6156" s="4" t="s">
        <v>24075</v>
      </c>
      <c r="AB6156" s="4" t="s">
        <v>58</v>
      </c>
      <c r="AD6156" s="4" t="b">
        <v>0</v>
      </c>
      <c r="AG6156" s="11">
        <f t="shared" si="96"/>
        <v>43337</v>
      </c>
    </row>
    <row r="6157" s="4" customFormat="1" spans="1:33">
      <c r="A6157" s="4" t="s">
        <v>24076</v>
      </c>
      <c r="B6157" s="4" t="s">
        <v>24076</v>
      </c>
      <c r="C6157" s="4" t="s">
        <v>24077</v>
      </c>
      <c r="D6157" s="4" t="s">
        <v>24078</v>
      </c>
      <c r="E6157" s="4" t="s">
        <v>19869</v>
      </c>
      <c r="F6157" s="4" t="s">
        <v>37</v>
      </c>
      <c r="G6157" s="4" t="s">
        <v>51</v>
      </c>
      <c r="J6157" s="4" t="s">
        <v>110</v>
      </c>
      <c r="K6157" s="4" t="s">
        <v>14059</v>
      </c>
      <c r="L6157" s="4" t="s">
        <v>24079</v>
      </c>
      <c r="M6157" s="4" t="s">
        <v>14061</v>
      </c>
      <c r="N6157" s="4" t="s">
        <v>1880</v>
      </c>
      <c r="O6157" s="4">
        <v>1</v>
      </c>
      <c r="P6157" s="4" t="s">
        <v>55</v>
      </c>
      <c r="Q6157" s="4">
        <v>23.98</v>
      </c>
      <c r="Y6157" s="4" t="s">
        <v>1715</v>
      </c>
      <c r="Z6157" s="4" t="s">
        <v>72</v>
      </c>
      <c r="AA6157" s="4" t="s">
        <v>2186</v>
      </c>
      <c r="AB6157" s="4" t="s">
        <v>58</v>
      </c>
      <c r="AC6157" s="4" t="s">
        <v>915</v>
      </c>
      <c r="AD6157" s="4" t="b">
        <v>0</v>
      </c>
      <c r="AG6157" s="11">
        <f t="shared" si="96"/>
        <v>43337</v>
      </c>
    </row>
    <row r="6158" s="4" customFormat="1" spans="1:33">
      <c r="A6158" s="4" t="s">
        <v>24080</v>
      </c>
      <c r="B6158" s="4" t="s">
        <v>24080</v>
      </c>
      <c r="C6158" s="4" t="s">
        <v>24081</v>
      </c>
      <c r="D6158" s="4" t="s">
        <v>24082</v>
      </c>
      <c r="E6158" s="4" t="s">
        <v>36</v>
      </c>
      <c r="F6158" s="4" t="s">
        <v>37</v>
      </c>
      <c r="G6158" s="4" t="s">
        <v>51</v>
      </c>
      <c r="J6158" s="4" t="s">
        <v>39</v>
      </c>
      <c r="K6158" s="4" t="s">
        <v>1854</v>
      </c>
      <c r="L6158" s="4" t="s">
        <v>5250</v>
      </c>
      <c r="M6158" s="4" t="s">
        <v>1856</v>
      </c>
      <c r="N6158" s="4" t="s">
        <v>36</v>
      </c>
      <c r="O6158" s="4">
        <v>1</v>
      </c>
      <c r="P6158" s="4" t="s">
        <v>55</v>
      </c>
      <c r="Q6158" s="4">
        <v>22.98</v>
      </c>
      <c r="Y6158" s="4" t="s">
        <v>2131</v>
      </c>
      <c r="Z6158" s="4" t="s">
        <v>431</v>
      </c>
      <c r="AA6158" s="4" t="s">
        <v>24083</v>
      </c>
      <c r="AB6158" s="4" t="s">
        <v>58</v>
      </c>
      <c r="AD6158" s="4" t="b">
        <v>0</v>
      </c>
      <c r="AG6158" s="11">
        <f t="shared" si="96"/>
        <v>43337</v>
      </c>
    </row>
    <row r="6159" s="4" customFormat="1" spans="1:33">
      <c r="A6159" s="4" t="s">
        <v>24080</v>
      </c>
      <c r="B6159" s="4" t="s">
        <v>24080</v>
      </c>
      <c r="C6159" s="4" t="s">
        <v>24081</v>
      </c>
      <c r="D6159" s="4" t="s">
        <v>24082</v>
      </c>
      <c r="E6159" s="4" t="s">
        <v>36</v>
      </c>
      <c r="F6159" s="4" t="s">
        <v>37</v>
      </c>
      <c r="G6159" s="4" t="s">
        <v>51</v>
      </c>
      <c r="J6159" s="4" t="s">
        <v>39</v>
      </c>
      <c r="K6159" s="4" t="s">
        <v>632</v>
      </c>
      <c r="L6159" s="4" t="s">
        <v>633</v>
      </c>
      <c r="M6159" s="4" t="s">
        <v>634</v>
      </c>
      <c r="N6159" s="4" t="s">
        <v>36</v>
      </c>
      <c r="O6159" s="4">
        <v>1</v>
      </c>
      <c r="P6159" s="4" t="s">
        <v>55</v>
      </c>
      <c r="Q6159" s="4">
        <v>22.98</v>
      </c>
      <c r="Y6159" s="4" t="s">
        <v>2131</v>
      </c>
      <c r="Z6159" s="4" t="s">
        <v>431</v>
      </c>
      <c r="AA6159" s="4" t="s">
        <v>24083</v>
      </c>
      <c r="AB6159" s="4" t="s">
        <v>58</v>
      </c>
      <c r="AD6159" s="4" t="b">
        <v>0</v>
      </c>
      <c r="AG6159" s="11">
        <f t="shared" si="96"/>
        <v>43337</v>
      </c>
    </row>
    <row r="6160" s="4" customFormat="1" spans="1:33">
      <c r="A6160" s="4" t="s">
        <v>24084</v>
      </c>
      <c r="B6160" s="4" t="s">
        <v>24084</v>
      </c>
      <c r="C6160" s="4" t="s">
        <v>24085</v>
      </c>
      <c r="D6160" s="4" t="s">
        <v>24086</v>
      </c>
      <c r="E6160" s="4" t="s">
        <v>36</v>
      </c>
      <c r="F6160" s="4" t="s">
        <v>37</v>
      </c>
      <c r="G6160" s="4" t="s">
        <v>51</v>
      </c>
      <c r="J6160" s="4" t="s">
        <v>39</v>
      </c>
      <c r="K6160" s="4" t="s">
        <v>9227</v>
      </c>
      <c r="L6160" s="4" t="s">
        <v>9228</v>
      </c>
      <c r="M6160" s="4" t="s">
        <v>9229</v>
      </c>
      <c r="N6160" s="4" t="s">
        <v>36</v>
      </c>
      <c r="O6160" s="4">
        <v>1</v>
      </c>
      <c r="P6160" s="4" t="s">
        <v>55</v>
      </c>
      <c r="Q6160" s="4">
        <v>27.98</v>
      </c>
      <c r="Y6160" s="4" t="s">
        <v>10382</v>
      </c>
      <c r="Z6160" s="4" t="s">
        <v>2105</v>
      </c>
      <c r="AA6160" s="4">
        <v>91501</v>
      </c>
      <c r="AB6160" s="4" t="s">
        <v>58</v>
      </c>
      <c r="AD6160" s="4" t="b">
        <v>0</v>
      </c>
      <c r="AG6160" s="11">
        <f t="shared" si="96"/>
        <v>43337</v>
      </c>
    </row>
    <row r="6161" s="4" customFormat="1" spans="1:33">
      <c r="A6161" s="4" t="s">
        <v>24087</v>
      </c>
      <c r="B6161" s="4" t="s">
        <v>24087</v>
      </c>
      <c r="C6161" s="4" t="s">
        <v>24088</v>
      </c>
      <c r="D6161" s="4" t="s">
        <v>24089</v>
      </c>
      <c r="E6161" s="4" t="s">
        <v>36</v>
      </c>
      <c r="F6161" s="4" t="s">
        <v>37</v>
      </c>
      <c r="G6161" s="4" t="s">
        <v>51</v>
      </c>
      <c r="J6161" s="4" t="s">
        <v>39</v>
      </c>
      <c r="K6161" s="4" t="s">
        <v>987</v>
      </c>
      <c r="L6161" s="4" t="s">
        <v>988</v>
      </c>
      <c r="M6161" s="4" t="s">
        <v>989</v>
      </c>
      <c r="N6161" s="4" t="s">
        <v>36</v>
      </c>
      <c r="O6161" s="4">
        <v>1</v>
      </c>
      <c r="P6161" s="4" t="s">
        <v>55</v>
      </c>
      <c r="Q6161" s="4">
        <v>20.98</v>
      </c>
      <c r="Y6161" s="4" t="s">
        <v>2051</v>
      </c>
      <c r="Z6161" s="4" t="s">
        <v>115</v>
      </c>
      <c r="AA6161" s="4" t="s">
        <v>24090</v>
      </c>
      <c r="AB6161" s="4" t="s">
        <v>58</v>
      </c>
      <c r="AD6161" s="4" t="b">
        <v>0</v>
      </c>
      <c r="AG6161" s="11">
        <f t="shared" si="96"/>
        <v>43337</v>
      </c>
    </row>
    <row r="6162" s="4" customFormat="1" spans="1:33">
      <c r="A6162" s="4" t="s">
        <v>24091</v>
      </c>
      <c r="B6162" s="4" t="s">
        <v>24091</v>
      </c>
      <c r="C6162" s="4" t="s">
        <v>24092</v>
      </c>
      <c r="D6162" s="4" t="s">
        <v>24093</v>
      </c>
      <c r="E6162" s="4" t="s">
        <v>36</v>
      </c>
      <c r="F6162" s="4" t="s">
        <v>37</v>
      </c>
      <c r="G6162" s="4" t="s">
        <v>51</v>
      </c>
      <c r="J6162" s="4" t="s">
        <v>39</v>
      </c>
      <c r="K6162" s="4" t="s">
        <v>1648</v>
      </c>
      <c r="L6162" s="4" t="s">
        <v>1649</v>
      </c>
      <c r="M6162" s="4" t="s">
        <v>1650</v>
      </c>
      <c r="N6162" s="4" t="s">
        <v>36</v>
      </c>
      <c r="O6162" s="4">
        <v>1</v>
      </c>
      <c r="P6162" s="4" t="s">
        <v>55</v>
      </c>
      <c r="Q6162" s="4">
        <v>25.98</v>
      </c>
      <c r="Y6162" s="4" t="s">
        <v>1704</v>
      </c>
      <c r="Z6162" s="4" t="s">
        <v>47</v>
      </c>
      <c r="AA6162" s="4" t="s">
        <v>24094</v>
      </c>
      <c r="AB6162" s="4" t="s">
        <v>58</v>
      </c>
      <c r="AD6162" s="4" t="b">
        <v>0</v>
      </c>
      <c r="AG6162" s="11">
        <f t="shared" si="96"/>
        <v>43337</v>
      </c>
    </row>
    <row r="6163" s="4" customFormat="1" spans="1:33">
      <c r="A6163" s="4" t="s">
        <v>24095</v>
      </c>
      <c r="B6163" s="4" t="s">
        <v>24095</v>
      </c>
      <c r="C6163" s="4" t="s">
        <v>24096</v>
      </c>
      <c r="D6163" s="4" t="s">
        <v>24097</v>
      </c>
      <c r="E6163" s="4" t="s">
        <v>36</v>
      </c>
      <c r="F6163" s="4" t="s">
        <v>37</v>
      </c>
      <c r="G6163" s="4" t="s">
        <v>51</v>
      </c>
      <c r="J6163" s="4" t="s">
        <v>39</v>
      </c>
      <c r="K6163" s="4" t="s">
        <v>13759</v>
      </c>
      <c r="L6163" s="4" t="s">
        <v>13760</v>
      </c>
      <c r="M6163" s="4" t="s">
        <v>13761</v>
      </c>
      <c r="N6163" s="4" t="s">
        <v>36</v>
      </c>
      <c r="O6163" s="4">
        <v>1</v>
      </c>
      <c r="P6163" s="4" t="s">
        <v>55</v>
      </c>
      <c r="Q6163" s="4">
        <v>23.98</v>
      </c>
      <c r="Y6163" s="4" t="s">
        <v>24098</v>
      </c>
      <c r="Z6163" s="4" t="s">
        <v>166</v>
      </c>
      <c r="AA6163" s="4">
        <v>48138</v>
      </c>
      <c r="AB6163" s="4" t="s">
        <v>58</v>
      </c>
      <c r="AD6163" s="4" t="b">
        <v>0</v>
      </c>
      <c r="AG6163" s="11">
        <f t="shared" si="96"/>
        <v>43337</v>
      </c>
    </row>
    <row r="6164" s="4" customFormat="1" spans="1:33">
      <c r="A6164" s="4" t="s">
        <v>24099</v>
      </c>
      <c r="B6164" s="4" t="s">
        <v>24099</v>
      </c>
      <c r="C6164" s="4" t="s">
        <v>24100</v>
      </c>
      <c r="D6164" s="4" t="s">
        <v>24101</v>
      </c>
      <c r="E6164" s="4" t="s">
        <v>36</v>
      </c>
      <c r="F6164" s="4" t="s">
        <v>37</v>
      </c>
      <c r="G6164" s="4" t="s">
        <v>51</v>
      </c>
      <c r="J6164" s="4" t="s">
        <v>39</v>
      </c>
      <c r="K6164" s="4" t="s">
        <v>9459</v>
      </c>
      <c r="L6164" s="4" t="s">
        <v>9460</v>
      </c>
      <c r="M6164" s="4" t="s">
        <v>9461</v>
      </c>
      <c r="N6164" s="4" t="s">
        <v>36</v>
      </c>
      <c r="O6164" s="4">
        <v>1</v>
      </c>
      <c r="P6164" s="4" t="s">
        <v>55</v>
      </c>
      <c r="Q6164" s="4">
        <v>14.98</v>
      </c>
      <c r="Y6164" s="4" t="s">
        <v>24102</v>
      </c>
      <c r="Z6164" s="4" t="s">
        <v>63</v>
      </c>
      <c r="AA6164" s="4">
        <v>28307</v>
      </c>
      <c r="AB6164" s="4" t="s">
        <v>58</v>
      </c>
      <c r="AD6164" s="4" t="b">
        <v>0</v>
      </c>
      <c r="AG6164" s="11">
        <f t="shared" si="96"/>
        <v>43337</v>
      </c>
    </row>
    <row r="6165" s="4" customFormat="1" spans="1:33">
      <c r="A6165" s="4" t="s">
        <v>24103</v>
      </c>
      <c r="B6165" s="4" t="s">
        <v>24103</v>
      </c>
      <c r="C6165" s="4" t="s">
        <v>24104</v>
      </c>
      <c r="D6165" s="4" t="s">
        <v>24105</v>
      </c>
      <c r="E6165" s="4" t="s">
        <v>36</v>
      </c>
      <c r="F6165" s="4" t="s">
        <v>37</v>
      </c>
      <c r="G6165" s="4" t="s">
        <v>51</v>
      </c>
      <c r="J6165" s="4" t="s">
        <v>39</v>
      </c>
      <c r="K6165" s="4" t="s">
        <v>14414</v>
      </c>
      <c r="L6165" s="4" t="s">
        <v>14415</v>
      </c>
      <c r="M6165" s="4" t="s">
        <v>14411</v>
      </c>
      <c r="N6165" s="4" t="s">
        <v>36</v>
      </c>
      <c r="O6165" s="4">
        <v>1</v>
      </c>
      <c r="P6165" s="4" t="s">
        <v>55</v>
      </c>
      <c r="Q6165" s="4">
        <v>16.99</v>
      </c>
      <c r="Y6165" s="4" t="s">
        <v>436</v>
      </c>
      <c r="Z6165" s="4" t="s">
        <v>115</v>
      </c>
      <c r="AA6165" s="4" t="s">
        <v>24106</v>
      </c>
      <c r="AB6165" s="4" t="s">
        <v>58</v>
      </c>
      <c r="AD6165" s="4" t="b">
        <v>0</v>
      </c>
      <c r="AG6165" s="11">
        <f t="shared" si="96"/>
        <v>43337</v>
      </c>
    </row>
    <row r="6166" s="4" customFormat="1" spans="1:33">
      <c r="A6166" s="4" t="s">
        <v>24107</v>
      </c>
      <c r="B6166" s="4" t="s">
        <v>24107</v>
      </c>
      <c r="C6166" s="4" t="s">
        <v>24108</v>
      </c>
      <c r="D6166" s="4" t="s">
        <v>24109</v>
      </c>
      <c r="E6166" s="4" t="s">
        <v>36</v>
      </c>
      <c r="F6166" s="4" t="s">
        <v>37</v>
      </c>
      <c r="G6166" s="4" t="s">
        <v>51</v>
      </c>
      <c r="J6166" s="4" t="s">
        <v>39</v>
      </c>
      <c r="K6166" s="4" t="s">
        <v>7953</v>
      </c>
      <c r="L6166" s="4" t="s">
        <v>7954</v>
      </c>
      <c r="M6166" s="4" t="s">
        <v>7955</v>
      </c>
      <c r="N6166" s="4" t="s">
        <v>36</v>
      </c>
      <c r="O6166" s="4">
        <v>1</v>
      </c>
      <c r="P6166" s="4" t="s">
        <v>55</v>
      </c>
      <c r="Q6166" s="4">
        <v>18.98</v>
      </c>
      <c r="Y6166" s="4" t="s">
        <v>743</v>
      </c>
      <c r="Z6166" s="4" t="s">
        <v>224</v>
      </c>
      <c r="AA6166" s="4" t="s">
        <v>24110</v>
      </c>
      <c r="AB6166" s="4" t="s">
        <v>58</v>
      </c>
      <c r="AD6166" s="4" t="b">
        <v>0</v>
      </c>
      <c r="AG6166" s="11">
        <f t="shared" si="96"/>
        <v>43337</v>
      </c>
    </row>
    <row r="6167" s="4" customFormat="1" spans="1:33">
      <c r="A6167" s="4" t="s">
        <v>24111</v>
      </c>
      <c r="B6167" s="4" t="s">
        <v>24111</v>
      </c>
      <c r="C6167" s="4" t="s">
        <v>24112</v>
      </c>
      <c r="D6167" s="4" t="s">
        <v>24113</v>
      </c>
      <c r="E6167" s="4" t="s">
        <v>36</v>
      </c>
      <c r="F6167" s="4" t="s">
        <v>37</v>
      </c>
      <c r="G6167" s="4" t="s">
        <v>51</v>
      </c>
      <c r="J6167" s="4" t="s">
        <v>39</v>
      </c>
      <c r="K6167" s="4" t="s">
        <v>954</v>
      </c>
      <c r="L6167" s="4" t="s">
        <v>955</v>
      </c>
      <c r="M6167" s="4" t="s">
        <v>956</v>
      </c>
      <c r="N6167" s="4" t="s">
        <v>36</v>
      </c>
      <c r="O6167" s="4">
        <v>1</v>
      </c>
      <c r="P6167" s="4" t="s">
        <v>55</v>
      </c>
      <c r="Q6167" s="4">
        <v>23.98</v>
      </c>
      <c r="Y6167" s="4" t="s">
        <v>17480</v>
      </c>
      <c r="Z6167" s="4" t="s">
        <v>9660</v>
      </c>
      <c r="AA6167" s="4" t="s">
        <v>24114</v>
      </c>
      <c r="AB6167" s="4" t="s">
        <v>58</v>
      </c>
      <c r="AD6167" s="4" t="b">
        <v>0</v>
      </c>
      <c r="AG6167" s="11">
        <f t="shared" si="96"/>
        <v>43337</v>
      </c>
    </row>
    <row r="6168" s="4" customFormat="1" spans="1:33">
      <c r="A6168" s="4" t="s">
        <v>24111</v>
      </c>
      <c r="B6168" s="4" t="s">
        <v>24111</v>
      </c>
      <c r="C6168" s="4" t="s">
        <v>24112</v>
      </c>
      <c r="D6168" s="4" t="s">
        <v>24113</v>
      </c>
      <c r="E6168" s="4" t="s">
        <v>36</v>
      </c>
      <c r="F6168" s="4" t="s">
        <v>37</v>
      </c>
      <c r="G6168" s="4" t="s">
        <v>51</v>
      </c>
      <c r="J6168" s="4" t="s">
        <v>39</v>
      </c>
      <c r="K6168" s="4" t="s">
        <v>3760</v>
      </c>
      <c r="L6168" s="4" t="s">
        <v>3761</v>
      </c>
      <c r="M6168" s="4" t="s">
        <v>3762</v>
      </c>
      <c r="N6168" s="4" t="s">
        <v>36</v>
      </c>
      <c r="O6168" s="4">
        <v>1</v>
      </c>
      <c r="P6168" s="4" t="s">
        <v>55</v>
      </c>
      <c r="Q6168" s="4">
        <v>23.98</v>
      </c>
      <c r="Y6168" s="4" t="s">
        <v>17480</v>
      </c>
      <c r="Z6168" s="4" t="s">
        <v>9660</v>
      </c>
      <c r="AA6168" s="4" t="s">
        <v>24114</v>
      </c>
      <c r="AB6168" s="4" t="s">
        <v>58</v>
      </c>
      <c r="AD6168" s="4" t="b">
        <v>0</v>
      </c>
      <c r="AG6168" s="11">
        <f t="shared" si="96"/>
        <v>43337</v>
      </c>
    </row>
    <row r="6169" s="4" customFormat="1" spans="1:33">
      <c r="A6169" s="4" t="s">
        <v>24115</v>
      </c>
      <c r="B6169" s="4" t="s">
        <v>24115</v>
      </c>
      <c r="C6169" s="4" t="s">
        <v>24116</v>
      </c>
      <c r="D6169" s="4" t="s">
        <v>24117</v>
      </c>
      <c r="E6169" s="4" t="s">
        <v>36</v>
      </c>
      <c r="F6169" s="4" t="s">
        <v>37</v>
      </c>
      <c r="G6169" s="4" t="s">
        <v>51</v>
      </c>
      <c r="J6169" s="4" t="s">
        <v>39</v>
      </c>
      <c r="K6169" s="4" t="s">
        <v>1404</v>
      </c>
      <c r="L6169" s="4" t="s">
        <v>1405</v>
      </c>
      <c r="M6169" s="4" t="s">
        <v>1406</v>
      </c>
      <c r="N6169" s="4" t="s">
        <v>36</v>
      </c>
      <c r="O6169" s="4">
        <v>1</v>
      </c>
      <c r="P6169" s="4" t="s">
        <v>55</v>
      </c>
      <c r="Q6169" s="4">
        <v>23.98</v>
      </c>
      <c r="R6169" s="4">
        <v>2.11</v>
      </c>
      <c r="Y6169" s="4" t="s">
        <v>1300</v>
      </c>
      <c r="Z6169" s="4" t="s">
        <v>299</v>
      </c>
      <c r="AA6169" s="4" t="s">
        <v>24118</v>
      </c>
      <c r="AB6169" s="4" t="s">
        <v>58</v>
      </c>
      <c r="AD6169" s="4" t="b">
        <v>0</v>
      </c>
      <c r="AG6169" s="11">
        <f t="shared" si="96"/>
        <v>43337</v>
      </c>
    </row>
    <row r="6170" s="4" customFormat="1" spans="1:33">
      <c r="A6170" s="4" t="s">
        <v>24119</v>
      </c>
      <c r="B6170" s="4" t="s">
        <v>24119</v>
      </c>
      <c r="C6170" s="4" t="s">
        <v>24120</v>
      </c>
      <c r="D6170" s="4" t="s">
        <v>24121</v>
      </c>
      <c r="E6170" s="4" t="s">
        <v>36</v>
      </c>
      <c r="F6170" s="4" t="s">
        <v>37</v>
      </c>
      <c r="G6170" s="4" t="s">
        <v>51</v>
      </c>
      <c r="J6170" s="4" t="s">
        <v>39</v>
      </c>
      <c r="K6170" s="4" t="s">
        <v>3474</v>
      </c>
      <c r="L6170" s="4" t="s">
        <v>3475</v>
      </c>
      <c r="M6170" s="4" t="s">
        <v>3476</v>
      </c>
      <c r="N6170" s="4" t="s">
        <v>36</v>
      </c>
      <c r="O6170" s="4">
        <v>1</v>
      </c>
      <c r="P6170" s="4" t="s">
        <v>55</v>
      </c>
      <c r="Q6170" s="4">
        <v>23.98</v>
      </c>
      <c r="Y6170" s="4" t="s">
        <v>15932</v>
      </c>
      <c r="Z6170" s="4" t="s">
        <v>1931</v>
      </c>
      <c r="AA6170" s="4" t="s">
        <v>24122</v>
      </c>
      <c r="AB6170" s="4" t="s">
        <v>58</v>
      </c>
      <c r="AD6170" s="4" t="b">
        <v>0</v>
      </c>
      <c r="AG6170" s="11">
        <f t="shared" si="96"/>
        <v>43337</v>
      </c>
    </row>
    <row r="6171" s="4" customFormat="1" spans="1:33">
      <c r="A6171" s="4" t="s">
        <v>24123</v>
      </c>
      <c r="B6171" s="4" t="s">
        <v>24123</v>
      </c>
      <c r="C6171" s="4" t="s">
        <v>24124</v>
      </c>
      <c r="D6171" s="4" t="s">
        <v>24125</v>
      </c>
      <c r="E6171" s="4" t="s">
        <v>36</v>
      </c>
      <c r="F6171" s="4" t="s">
        <v>37</v>
      </c>
      <c r="G6171" s="4" t="s">
        <v>51</v>
      </c>
      <c r="J6171" s="4" t="s">
        <v>39</v>
      </c>
      <c r="K6171" s="4" t="s">
        <v>77</v>
      </c>
      <c r="L6171" s="4" t="s">
        <v>2323</v>
      </c>
      <c r="M6171" s="4" t="s">
        <v>2324</v>
      </c>
      <c r="N6171" s="4" t="s">
        <v>36</v>
      </c>
      <c r="O6171" s="4">
        <v>1</v>
      </c>
      <c r="P6171" s="4" t="s">
        <v>55</v>
      </c>
      <c r="Q6171" s="4">
        <v>23.98</v>
      </c>
      <c r="S6171" s="4">
        <v>3.99</v>
      </c>
      <c r="Y6171" s="4" t="s">
        <v>13163</v>
      </c>
      <c r="Z6171" s="4" t="s">
        <v>72</v>
      </c>
      <c r="AA6171" s="4" t="s">
        <v>13164</v>
      </c>
      <c r="AB6171" s="4" t="s">
        <v>58</v>
      </c>
      <c r="AD6171" s="4" t="b">
        <v>0</v>
      </c>
      <c r="AG6171" s="11">
        <f t="shared" si="96"/>
        <v>43337</v>
      </c>
    </row>
    <row r="6172" s="4" customFormat="1" spans="1:33">
      <c r="A6172" s="4" t="s">
        <v>24126</v>
      </c>
      <c r="B6172" s="4" t="s">
        <v>24126</v>
      </c>
      <c r="C6172" s="4" t="s">
        <v>24127</v>
      </c>
      <c r="D6172" s="4" t="s">
        <v>24128</v>
      </c>
      <c r="E6172" s="4" t="s">
        <v>36</v>
      </c>
      <c r="F6172" s="4" t="s">
        <v>37</v>
      </c>
      <c r="G6172" s="4" t="s">
        <v>51</v>
      </c>
      <c r="J6172" s="4" t="s">
        <v>110</v>
      </c>
      <c r="K6172" s="4" t="s">
        <v>845</v>
      </c>
      <c r="L6172" s="4" t="s">
        <v>846</v>
      </c>
      <c r="M6172" s="4" t="s">
        <v>847</v>
      </c>
      <c r="N6172" s="4" t="s">
        <v>36</v>
      </c>
      <c r="O6172" s="4">
        <v>1</v>
      </c>
      <c r="P6172" s="4" t="s">
        <v>55</v>
      </c>
      <c r="Q6172" s="4">
        <v>22.98</v>
      </c>
      <c r="Y6172" s="4" t="s">
        <v>4262</v>
      </c>
      <c r="Z6172" s="4" t="s">
        <v>1993</v>
      </c>
      <c r="AA6172" s="4" t="s">
        <v>24129</v>
      </c>
      <c r="AB6172" s="4" t="s">
        <v>58</v>
      </c>
      <c r="AC6172" s="4" t="s">
        <v>915</v>
      </c>
      <c r="AD6172" s="4" t="b">
        <v>0</v>
      </c>
      <c r="AG6172" s="11">
        <f t="shared" si="96"/>
        <v>43337</v>
      </c>
    </row>
    <row r="6173" s="4" customFormat="1" spans="1:33">
      <c r="A6173" s="4" t="s">
        <v>24130</v>
      </c>
      <c r="B6173" s="4" t="s">
        <v>24130</v>
      </c>
      <c r="C6173" s="4" t="s">
        <v>24131</v>
      </c>
      <c r="D6173" s="4" t="s">
        <v>24132</v>
      </c>
      <c r="E6173" s="4" t="s">
        <v>36</v>
      </c>
      <c r="F6173" s="4" t="s">
        <v>37</v>
      </c>
      <c r="G6173" s="4" t="s">
        <v>51</v>
      </c>
      <c r="J6173" s="4" t="s">
        <v>39</v>
      </c>
      <c r="K6173" s="4" t="s">
        <v>268</v>
      </c>
      <c r="L6173" s="4" t="s">
        <v>269</v>
      </c>
      <c r="M6173" s="4" t="s">
        <v>270</v>
      </c>
      <c r="N6173" s="4" t="s">
        <v>36</v>
      </c>
      <c r="O6173" s="4">
        <v>1</v>
      </c>
      <c r="P6173" s="4" t="s">
        <v>55</v>
      </c>
      <c r="Q6173" s="4">
        <v>24.98</v>
      </c>
      <c r="Y6173" s="4" t="s">
        <v>24133</v>
      </c>
      <c r="Z6173" s="4" t="s">
        <v>156</v>
      </c>
      <c r="AA6173" s="4" t="s">
        <v>24134</v>
      </c>
      <c r="AB6173" s="4" t="s">
        <v>58</v>
      </c>
      <c r="AD6173" s="4" t="b">
        <v>0</v>
      </c>
      <c r="AG6173" s="11">
        <f t="shared" si="96"/>
        <v>43337</v>
      </c>
    </row>
    <row r="6174" s="4" customFormat="1" spans="1:33">
      <c r="A6174" s="4" t="s">
        <v>24135</v>
      </c>
      <c r="B6174" s="4" t="s">
        <v>24135</v>
      </c>
      <c r="C6174" s="4" t="s">
        <v>24136</v>
      </c>
      <c r="D6174" s="4" t="s">
        <v>24137</v>
      </c>
      <c r="E6174" s="4" t="s">
        <v>19869</v>
      </c>
      <c r="F6174" s="4" t="s">
        <v>37</v>
      </c>
      <c r="G6174" s="4" t="s">
        <v>51</v>
      </c>
      <c r="J6174" s="4" t="s">
        <v>110</v>
      </c>
      <c r="K6174" s="4" t="s">
        <v>81</v>
      </c>
      <c r="L6174" s="4" t="s">
        <v>82</v>
      </c>
      <c r="M6174" s="4" t="s">
        <v>83</v>
      </c>
      <c r="N6174" s="4" t="s">
        <v>1880</v>
      </c>
      <c r="O6174" s="4">
        <v>1</v>
      </c>
      <c r="P6174" s="4" t="s">
        <v>55</v>
      </c>
      <c r="Q6174" s="4">
        <v>23.98</v>
      </c>
      <c r="Y6174" s="4" t="s">
        <v>24138</v>
      </c>
      <c r="Z6174" s="4" t="s">
        <v>5808</v>
      </c>
      <c r="AA6174" s="4" t="s">
        <v>24139</v>
      </c>
      <c r="AB6174" s="4" t="s">
        <v>58</v>
      </c>
      <c r="AD6174" s="4" t="b">
        <v>0</v>
      </c>
      <c r="AG6174" s="11">
        <f t="shared" si="96"/>
        <v>43337</v>
      </c>
    </row>
    <row r="6175" s="4" customFormat="1" spans="1:33">
      <c r="A6175" s="4" t="s">
        <v>24135</v>
      </c>
      <c r="B6175" s="4" t="s">
        <v>24135</v>
      </c>
      <c r="C6175" s="4" t="s">
        <v>24136</v>
      </c>
      <c r="D6175" s="4" t="s">
        <v>24137</v>
      </c>
      <c r="E6175" s="4" t="s">
        <v>19869</v>
      </c>
      <c r="F6175" s="4" t="s">
        <v>37</v>
      </c>
      <c r="G6175" s="4" t="s">
        <v>51</v>
      </c>
      <c r="J6175" s="4" t="s">
        <v>110</v>
      </c>
      <c r="K6175" s="4" t="s">
        <v>152</v>
      </c>
      <c r="L6175" s="4" t="s">
        <v>396</v>
      </c>
      <c r="M6175" s="4" t="s">
        <v>154</v>
      </c>
      <c r="N6175" s="4" t="s">
        <v>1880</v>
      </c>
      <c r="O6175" s="4">
        <v>1</v>
      </c>
      <c r="P6175" s="4" t="s">
        <v>55</v>
      </c>
      <c r="Q6175" s="4">
        <v>22.98</v>
      </c>
      <c r="Y6175" s="4" t="s">
        <v>24138</v>
      </c>
      <c r="Z6175" s="4" t="s">
        <v>5808</v>
      </c>
      <c r="AA6175" s="4" t="s">
        <v>24139</v>
      </c>
      <c r="AB6175" s="4" t="s">
        <v>58</v>
      </c>
      <c r="AD6175" s="4" t="b">
        <v>0</v>
      </c>
      <c r="AG6175" s="11">
        <f t="shared" si="96"/>
        <v>43337</v>
      </c>
    </row>
    <row r="6176" s="4" customFormat="1" spans="1:33">
      <c r="A6176" s="4" t="s">
        <v>24140</v>
      </c>
      <c r="B6176" s="4" t="s">
        <v>24140</v>
      </c>
      <c r="C6176" s="4" t="s">
        <v>24141</v>
      </c>
      <c r="D6176" s="4" t="s">
        <v>24142</v>
      </c>
      <c r="E6176" s="4" t="s">
        <v>36</v>
      </c>
      <c r="F6176" s="4" t="s">
        <v>37</v>
      </c>
      <c r="G6176" s="4" t="s">
        <v>51</v>
      </c>
      <c r="J6176" s="4" t="s">
        <v>39</v>
      </c>
      <c r="K6176" s="4" t="s">
        <v>9556</v>
      </c>
      <c r="L6176" s="4" t="s">
        <v>9557</v>
      </c>
      <c r="M6176" s="4" t="s">
        <v>9558</v>
      </c>
      <c r="N6176" s="4" t="s">
        <v>36</v>
      </c>
      <c r="O6176" s="4">
        <v>1</v>
      </c>
      <c r="P6176" s="4" t="s">
        <v>55</v>
      </c>
      <c r="Q6176" s="4">
        <v>23.98</v>
      </c>
      <c r="Y6176" s="4" t="s">
        <v>24143</v>
      </c>
      <c r="Z6176" s="4" t="s">
        <v>147</v>
      </c>
      <c r="AA6176" s="4" t="s">
        <v>24144</v>
      </c>
      <c r="AB6176" s="4" t="s">
        <v>58</v>
      </c>
      <c r="AD6176" s="4" t="b">
        <v>0</v>
      </c>
      <c r="AG6176" s="11">
        <f t="shared" si="96"/>
        <v>43337</v>
      </c>
    </row>
    <row r="6177" s="4" customFormat="1" spans="1:33">
      <c r="A6177" s="4" t="s">
        <v>24145</v>
      </c>
      <c r="B6177" s="4" t="s">
        <v>24145</v>
      </c>
      <c r="C6177" s="4" t="s">
        <v>24146</v>
      </c>
      <c r="D6177" s="4" t="s">
        <v>24147</v>
      </c>
      <c r="E6177" s="4" t="s">
        <v>36</v>
      </c>
      <c r="F6177" s="4" t="s">
        <v>37</v>
      </c>
      <c r="G6177" s="4" t="s">
        <v>51</v>
      </c>
      <c r="J6177" s="4" t="s">
        <v>39</v>
      </c>
      <c r="K6177" s="4" t="s">
        <v>7105</v>
      </c>
      <c r="L6177" s="4" t="s">
        <v>8789</v>
      </c>
      <c r="M6177" s="4" t="s">
        <v>7107</v>
      </c>
      <c r="N6177" s="4" t="s">
        <v>36</v>
      </c>
      <c r="O6177" s="4">
        <v>1</v>
      </c>
      <c r="P6177" s="4" t="s">
        <v>55</v>
      </c>
      <c r="Q6177" s="4">
        <v>21.98</v>
      </c>
      <c r="Y6177" s="4" t="s">
        <v>6950</v>
      </c>
      <c r="Z6177" s="4" t="s">
        <v>1192</v>
      </c>
      <c r="AA6177" s="4" t="s">
        <v>24148</v>
      </c>
      <c r="AB6177" s="4" t="s">
        <v>58</v>
      </c>
      <c r="AD6177" s="4" t="b">
        <v>0</v>
      </c>
      <c r="AG6177" s="11">
        <f t="shared" si="96"/>
        <v>43337</v>
      </c>
    </row>
    <row r="6178" s="4" customFormat="1" spans="1:33">
      <c r="A6178" s="4" t="s">
        <v>24149</v>
      </c>
      <c r="B6178" s="4" t="s">
        <v>24149</v>
      </c>
      <c r="C6178" s="4" t="s">
        <v>24150</v>
      </c>
      <c r="D6178" s="4" t="s">
        <v>24151</v>
      </c>
      <c r="E6178" s="4" t="s">
        <v>36</v>
      </c>
      <c r="F6178" s="4" t="s">
        <v>37</v>
      </c>
      <c r="G6178" s="4" t="s">
        <v>51</v>
      </c>
      <c r="J6178" s="4" t="s">
        <v>39</v>
      </c>
      <c r="K6178" s="4" t="s">
        <v>6124</v>
      </c>
      <c r="L6178" s="4" t="s">
        <v>6125</v>
      </c>
      <c r="M6178" s="4" t="s">
        <v>6126</v>
      </c>
      <c r="N6178" s="4" t="s">
        <v>36</v>
      </c>
      <c r="O6178" s="4">
        <v>1</v>
      </c>
      <c r="P6178" s="4" t="s">
        <v>55</v>
      </c>
      <c r="Q6178" s="4">
        <v>23.98</v>
      </c>
      <c r="Y6178" s="4" t="s">
        <v>24152</v>
      </c>
      <c r="Z6178" s="4" t="s">
        <v>72</v>
      </c>
      <c r="AA6178" s="4" t="s">
        <v>24153</v>
      </c>
      <c r="AB6178" s="4" t="s">
        <v>58</v>
      </c>
      <c r="AD6178" s="4" t="b">
        <v>0</v>
      </c>
      <c r="AG6178" s="11">
        <f t="shared" si="96"/>
        <v>43337</v>
      </c>
    </row>
    <row r="6179" s="4" customFormat="1" spans="1:33">
      <c r="A6179" s="4" t="s">
        <v>24154</v>
      </c>
      <c r="B6179" s="4" t="s">
        <v>24154</v>
      </c>
      <c r="C6179" s="4" t="s">
        <v>24155</v>
      </c>
      <c r="D6179" s="4" t="s">
        <v>24156</v>
      </c>
      <c r="E6179" s="4" t="s">
        <v>19869</v>
      </c>
      <c r="F6179" s="4" t="s">
        <v>37</v>
      </c>
      <c r="G6179" s="4" t="s">
        <v>51</v>
      </c>
      <c r="J6179" s="4" t="s">
        <v>110</v>
      </c>
      <c r="K6179" s="4" t="s">
        <v>347</v>
      </c>
      <c r="L6179" s="4" t="s">
        <v>1616</v>
      </c>
      <c r="M6179" s="4" t="s">
        <v>349</v>
      </c>
      <c r="N6179" s="4" t="s">
        <v>1880</v>
      </c>
      <c r="O6179" s="4">
        <v>1</v>
      </c>
      <c r="P6179" s="4" t="s">
        <v>55</v>
      </c>
      <c r="Q6179" s="4">
        <v>21.98</v>
      </c>
      <c r="Y6179" s="4" t="s">
        <v>24157</v>
      </c>
      <c r="Z6179" s="4" t="s">
        <v>6436</v>
      </c>
      <c r="AA6179" s="4" t="s">
        <v>10761</v>
      </c>
      <c r="AB6179" s="4" t="s">
        <v>58</v>
      </c>
      <c r="AC6179" s="4" t="s">
        <v>915</v>
      </c>
      <c r="AD6179" s="4" t="b">
        <v>0</v>
      </c>
      <c r="AG6179" s="11">
        <f t="shared" si="96"/>
        <v>43337</v>
      </c>
    </row>
    <row r="6180" s="4" customFormat="1" spans="1:33">
      <c r="A6180" s="4" t="s">
        <v>24158</v>
      </c>
      <c r="B6180" s="4" t="s">
        <v>24158</v>
      </c>
      <c r="C6180" s="4" t="s">
        <v>24159</v>
      </c>
      <c r="D6180" s="4" t="s">
        <v>24160</v>
      </c>
      <c r="E6180" s="4" t="s">
        <v>19869</v>
      </c>
      <c r="F6180" s="4" t="s">
        <v>37</v>
      </c>
      <c r="G6180" s="4" t="s">
        <v>51</v>
      </c>
      <c r="J6180" s="4" t="s">
        <v>39</v>
      </c>
      <c r="K6180" s="4" t="s">
        <v>437</v>
      </c>
      <c r="L6180" s="4" t="s">
        <v>438</v>
      </c>
      <c r="M6180" s="4" t="s">
        <v>439</v>
      </c>
      <c r="N6180" s="4" t="s">
        <v>1880</v>
      </c>
      <c r="O6180" s="4">
        <v>1</v>
      </c>
      <c r="P6180" s="4" t="s">
        <v>55</v>
      </c>
      <c r="Q6180" s="4">
        <v>23.98</v>
      </c>
      <c r="Y6180" s="4" t="s">
        <v>6470</v>
      </c>
      <c r="Z6180" s="4" t="s">
        <v>738</v>
      </c>
      <c r="AA6180" s="4" t="s">
        <v>24161</v>
      </c>
      <c r="AB6180" s="4" t="s">
        <v>58</v>
      </c>
      <c r="AD6180" s="4" t="b">
        <v>0</v>
      </c>
      <c r="AG6180" s="11">
        <f t="shared" si="96"/>
        <v>43337</v>
      </c>
    </row>
    <row r="6181" s="4" customFormat="1" spans="1:33">
      <c r="A6181" s="4" t="s">
        <v>24162</v>
      </c>
      <c r="B6181" s="4" t="s">
        <v>24162</v>
      </c>
      <c r="C6181" s="4" t="s">
        <v>24163</v>
      </c>
      <c r="D6181" s="4" t="s">
        <v>24164</v>
      </c>
      <c r="E6181" s="4" t="s">
        <v>36</v>
      </c>
      <c r="F6181" s="4" t="s">
        <v>37</v>
      </c>
      <c r="G6181" s="4" t="s">
        <v>51</v>
      </c>
      <c r="J6181" s="4" t="s">
        <v>39</v>
      </c>
      <c r="K6181" s="4" t="s">
        <v>427</v>
      </c>
      <c r="L6181" s="4" t="s">
        <v>22799</v>
      </c>
      <c r="M6181" s="4" t="s">
        <v>429</v>
      </c>
      <c r="N6181" s="4" t="s">
        <v>36</v>
      </c>
      <c r="O6181" s="4">
        <v>1</v>
      </c>
      <c r="P6181" s="4" t="s">
        <v>55</v>
      </c>
      <c r="Q6181" s="4">
        <v>19.98</v>
      </c>
      <c r="Y6181" s="4" t="s">
        <v>2842</v>
      </c>
      <c r="Z6181" s="4" t="s">
        <v>121</v>
      </c>
      <c r="AA6181" s="4" t="s">
        <v>24165</v>
      </c>
      <c r="AB6181" s="4" t="s">
        <v>58</v>
      </c>
      <c r="AD6181" s="4" t="b">
        <v>0</v>
      </c>
      <c r="AG6181" s="11">
        <f t="shared" si="96"/>
        <v>43337</v>
      </c>
    </row>
    <row r="6182" s="4" customFormat="1" spans="1:33">
      <c r="A6182" s="4" t="s">
        <v>24166</v>
      </c>
      <c r="B6182" s="4" t="s">
        <v>24166</v>
      </c>
      <c r="C6182" s="4" t="s">
        <v>24167</v>
      </c>
      <c r="D6182" s="4" t="s">
        <v>24168</v>
      </c>
      <c r="E6182" s="4" t="s">
        <v>36</v>
      </c>
      <c r="F6182" s="4" t="s">
        <v>37</v>
      </c>
      <c r="G6182" s="4" t="s">
        <v>51</v>
      </c>
      <c r="J6182" s="4" t="s">
        <v>39</v>
      </c>
      <c r="K6182" s="4" t="s">
        <v>14589</v>
      </c>
      <c r="L6182" s="4" t="s">
        <v>14590</v>
      </c>
      <c r="M6182" s="4" t="s">
        <v>14586</v>
      </c>
      <c r="N6182" s="4" t="s">
        <v>36</v>
      </c>
      <c r="O6182" s="4">
        <v>1</v>
      </c>
      <c r="P6182" s="4" t="s">
        <v>55</v>
      </c>
      <c r="Q6182" s="4">
        <v>22.98</v>
      </c>
      <c r="Y6182" s="4" t="s">
        <v>10137</v>
      </c>
      <c r="Z6182" s="4" t="s">
        <v>1822</v>
      </c>
      <c r="AA6182" s="4" t="s">
        <v>24169</v>
      </c>
      <c r="AB6182" s="4" t="s">
        <v>58</v>
      </c>
      <c r="AD6182" s="4" t="b">
        <v>0</v>
      </c>
      <c r="AG6182" s="11">
        <f t="shared" si="96"/>
        <v>43337</v>
      </c>
    </row>
    <row r="6183" s="4" customFormat="1" spans="1:33">
      <c r="A6183" s="4" t="s">
        <v>24166</v>
      </c>
      <c r="B6183" s="4" t="s">
        <v>24166</v>
      </c>
      <c r="C6183" s="4" t="s">
        <v>24167</v>
      </c>
      <c r="D6183" s="4" t="s">
        <v>24168</v>
      </c>
      <c r="E6183" s="4" t="s">
        <v>36</v>
      </c>
      <c r="F6183" s="4" t="s">
        <v>37</v>
      </c>
      <c r="G6183" s="4" t="s">
        <v>51</v>
      </c>
      <c r="J6183" s="4" t="s">
        <v>39</v>
      </c>
      <c r="K6183" s="4" t="s">
        <v>10444</v>
      </c>
      <c r="L6183" s="4" t="s">
        <v>10445</v>
      </c>
      <c r="M6183" s="4" t="s">
        <v>10446</v>
      </c>
      <c r="N6183" s="4" t="s">
        <v>36</v>
      </c>
      <c r="O6183" s="4">
        <v>1</v>
      </c>
      <c r="P6183" s="4" t="s">
        <v>55</v>
      </c>
      <c r="Q6183" s="4">
        <v>12.98</v>
      </c>
      <c r="Y6183" s="4" t="s">
        <v>10137</v>
      </c>
      <c r="Z6183" s="4" t="s">
        <v>1822</v>
      </c>
      <c r="AA6183" s="4" t="s">
        <v>24169</v>
      </c>
      <c r="AB6183" s="4" t="s">
        <v>58</v>
      </c>
      <c r="AD6183" s="4" t="b">
        <v>0</v>
      </c>
      <c r="AG6183" s="11">
        <f t="shared" si="96"/>
        <v>43337</v>
      </c>
    </row>
    <row r="6184" s="4" customFormat="1" spans="1:33">
      <c r="A6184" s="4" t="s">
        <v>24170</v>
      </c>
      <c r="B6184" s="4" t="s">
        <v>24170</v>
      </c>
      <c r="C6184" s="4" t="s">
        <v>24171</v>
      </c>
      <c r="D6184" s="4" t="s">
        <v>24172</v>
      </c>
      <c r="E6184" s="4" t="s">
        <v>36</v>
      </c>
      <c r="F6184" s="4" t="s">
        <v>37</v>
      </c>
      <c r="G6184" s="4" t="s">
        <v>51</v>
      </c>
      <c r="J6184" s="4" t="s">
        <v>110</v>
      </c>
      <c r="K6184" s="4" t="s">
        <v>15892</v>
      </c>
      <c r="L6184" s="4" t="s">
        <v>17041</v>
      </c>
      <c r="M6184" s="4" t="s">
        <v>15894</v>
      </c>
      <c r="N6184" s="4" t="s">
        <v>36</v>
      </c>
      <c r="O6184" s="4">
        <v>1</v>
      </c>
      <c r="P6184" s="4" t="s">
        <v>55</v>
      </c>
      <c r="Q6184" s="4">
        <v>24.98</v>
      </c>
      <c r="S6184" s="4">
        <v>4.15</v>
      </c>
      <c r="X6184" s="4">
        <v>4.15</v>
      </c>
      <c r="Y6184" s="4" t="s">
        <v>1667</v>
      </c>
      <c r="Z6184" s="4" t="s">
        <v>47</v>
      </c>
      <c r="AA6184" s="4" t="s">
        <v>24173</v>
      </c>
      <c r="AB6184" s="4" t="s">
        <v>58</v>
      </c>
      <c r="AC6184" s="4" t="s">
        <v>915</v>
      </c>
      <c r="AD6184" s="4" t="b">
        <v>0</v>
      </c>
      <c r="AG6184" s="11">
        <f t="shared" si="96"/>
        <v>43337</v>
      </c>
    </row>
    <row r="6185" s="4" customFormat="1" spans="1:33">
      <c r="A6185" s="4" t="s">
        <v>24174</v>
      </c>
      <c r="B6185" s="4" t="s">
        <v>24174</v>
      </c>
      <c r="C6185" s="4" t="s">
        <v>24175</v>
      </c>
      <c r="D6185" s="4" t="s">
        <v>24176</v>
      </c>
      <c r="E6185" s="4" t="s">
        <v>36</v>
      </c>
      <c r="F6185" s="4" t="s">
        <v>37</v>
      </c>
      <c r="G6185" s="4" t="s">
        <v>51</v>
      </c>
      <c r="J6185" s="4" t="s">
        <v>39</v>
      </c>
      <c r="K6185" s="4" t="s">
        <v>77</v>
      </c>
      <c r="L6185" s="4" t="s">
        <v>671</v>
      </c>
      <c r="M6185" s="4" t="s">
        <v>672</v>
      </c>
      <c r="N6185" s="4" t="s">
        <v>36</v>
      </c>
      <c r="O6185" s="4">
        <v>1</v>
      </c>
      <c r="P6185" s="4" t="s">
        <v>55</v>
      </c>
      <c r="Q6185" s="4">
        <v>23.98</v>
      </c>
      <c r="Y6185" s="4" t="s">
        <v>24177</v>
      </c>
      <c r="Z6185" s="4" t="s">
        <v>47</v>
      </c>
      <c r="AA6185" s="4" t="s">
        <v>24178</v>
      </c>
      <c r="AB6185" s="4" t="s">
        <v>58</v>
      </c>
      <c r="AD6185" s="4" t="b">
        <v>0</v>
      </c>
      <c r="AG6185" s="11">
        <f t="shared" si="96"/>
        <v>43337</v>
      </c>
    </row>
    <row r="6186" s="4" customFormat="1" spans="1:33">
      <c r="A6186" s="4" t="s">
        <v>24174</v>
      </c>
      <c r="B6186" s="4" t="s">
        <v>24174</v>
      </c>
      <c r="C6186" s="4" t="s">
        <v>24175</v>
      </c>
      <c r="D6186" s="4" t="s">
        <v>24176</v>
      </c>
      <c r="E6186" s="4" t="s">
        <v>36</v>
      </c>
      <c r="F6186" s="4" t="s">
        <v>37</v>
      </c>
      <c r="G6186" s="4" t="s">
        <v>51</v>
      </c>
      <c r="J6186" s="4" t="s">
        <v>39</v>
      </c>
      <c r="K6186" s="4" t="s">
        <v>678</v>
      </c>
      <c r="L6186" s="4" t="s">
        <v>679</v>
      </c>
      <c r="M6186" s="4" t="s">
        <v>680</v>
      </c>
      <c r="N6186" s="4" t="s">
        <v>36</v>
      </c>
      <c r="O6186" s="4">
        <v>1</v>
      </c>
      <c r="P6186" s="4" t="s">
        <v>55</v>
      </c>
      <c r="Q6186" s="4">
        <v>23.98</v>
      </c>
      <c r="Y6186" s="4" t="s">
        <v>24177</v>
      </c>
      <c r="Z6186" s="4" t="s">
        <v>47</v>
      </c>
      <c r="AA6186" s="4" t="s">
        <v>24178</v>
      </c>
      <c r="AB6186" s="4" t="s">
        <v>58</v>
      </c>
      <c r="AD6186" s="4" t="b">
        <v>0</v>
      </c>
      <c r="AG6186" s="11">
        <f t="shared" si="96"/>
        <v>43337</v>
      </c>
    </row>
    <row r="6187" s="4" customFormat="1" spans="1:33">
      <c r="A6187" s="4" t="s">
        <v>24179</v>
      </c>
      <c r="B6187" s="4" t="s">
        <v>24179</v>
      </c>
      <c r="C6187" s="4" t="s">
        <v>24180</v>
      </c>
      <c r="D6187" s="4" t="s">
        <v>24181</v>
      </c>
      <c r="E6187" s="4" t="s">
        <v>36</v>
      </c>
      <c r="F6187" s="4" t="s">
        <v>37</v>
      </c>
      <c r="G6187" s="4" t="s">
        <v>51</v>
      </c>
      <c r="J6187" s="4" t="s">
        <v>39</v>
      </c>
      <c r="K6187" s="4" t="s">
        <v>24182</v>
      </c>
      <c r="L6187" s="4" t="s">
        <v>24183</v>
      </c>
      <c r="M6187" s="4" t="s">
        <v>24184</v>
      </c>
      <c r="N6187" s="4" t="s">
        <v>36</v>
      </c>
      <c r="O6187" s="4">
        <v>1</v>
      </c>
      <c r="P6187" s="4" t="s">
        <v>55</v>
      </c>
      <c r="Q6187" s="4">
        <v>20.98</v>
      </c>
      <c r="Y6187" s="4" t="s">
        <v>13864</v>
      </c>
      <c r="Z6187" s="4" t="s">
        <v>115</v>
      </c>
      <c r="AA6187" s="4">
        <v>76133</v>
      </c>
      <c r="AB6187" s="4" t="s">
        <v>58</v>
      </c>
      <c r="AD6187" s="4" t="b">
        <v>0</v>
      </c>
      <c r="AG6187" s="11">
        <f t="shared" si="96"/>
        <v>43337</v>
      </c>
    </row>
    <row r="6188" s="4" customFormat="1" spans="1:33">
      <c r="A6188" s="4" t="s">
        <v>24185</v>
      </c>
      <c r="B6188" s="4" t="s">
        <v>24185</v>
      </c>
      <c r="C6188" s="4" t="s">
        <v>24186</v>
      </c>
      <c r="D6188" s="4" t="s">
        <v>24187</v>
      </c>
      <c r="E6188" s="4" t="s">
        <v>36</v>
      </c>
      <c r="F6188" s="4" t="s">
        <v>37</v>
      </c>
      <c r="G6188" s="4" t="s">
        <v>51</v>
      </c>
      <c r="J6188" s="4" t="s">
        <v>39</v>
      </c>
      <c r="K6188" s="4" t="s">
        <v>1770</v>
      </c>
      <c r="L6188" s="4" t="s">
        <v>1771</v>
      </c>
      <c r="M6188" s="4" t="s">
        <v>1772</v>
      </c>
      <c r="N6188" s="4" t="s">
        <v>36</v>
      </c>
      <c r="O6188" s="4">
        <v>1</v>
      </c>
      <c r="P6188" s="4" t="s">
        <v>55</v>
      </c>
      <c r="Q6188" s="4">
        <v>23.98</v>
      </c>
      <c r="Y6188" s="4" t="s">
        <v>24188</v>
      </c>
      <c r="Z6188" s="4" t="s">
        <v>156</v>
      </c>
      <c r="AA6188" s="4" t="s">
        <v>24189</v>
      </c>
      <c r="AB6188" s="4" t="s">
        <v>58</v>
      </c>
      <c r="AD6188" s="4" t="b">
        <v>0</v>
      </c>
      <c r="AG6188" s="11">
        <f t="shared" si="96"/>
        <v>43337</v>
      </c>
    </row>
    <row r="6189" s="4" customFormat="1" spans="1:33">
      <c r="A6189" s="4" t="s">
        <v>24190</v>
      </c>
      <c r="B6189" s="4" t="s">
        <v>24190</v>
      </c>
      <c r="C6189" s="4" t="s">
        <v>24191</v>
      </c>
      <c r="D6189" s="4" t="s">
        <v>24192</v>
      </c>
      <c r="E6189" s="4" t="s">
        <v>36</v>
      </c>
      <c r="F6189" s="4" t="s">
        <v>37</v>
      </c>
      <c r="G6189" s="4" t="s">
        <v>51</v>
      </c>
      <c r="J6189" s="4" t="s">
        <v>39</v>
      </c>
      <c r="K6189" s="4" t="s">
        <v>328</v>
      </c>
      <c r="L6189" s="4" t="s">
        <v>329</v>
      </c>
      <c r="M6189" s="4" t="s">
        <v>330</v>
      </c>
      <c r="N6189" s="4" t="s">
        <v>36</v>
      </c>
      <c r="O6189" s="4">
        <v>1</v>
      </c>
      <c r="P6189" s="4" t="s">
        <v>55</v>
      </c>
      <c r="Q6189" s="4">
        <v>23.98</v>
      </c>
      <c r="Y6189" s="4" t="s">
        <v>1122</v>
      </c>
      <c r="Z6189" s="4" t="s">
        <v>407</v>
      </c>
      <c r="AA6189" s="4" t="s">
        <v>24193</v>
      </c>
      <c r="AB6189" s="4" t="s">
        <v>58</v>
      </c>
      <c r="AD6189" s="4" t="b">
        <v>0</v>
      </c>
      <c r="AG6189" s="11">
        <f t="shared" si="96"/>
        <v>43337</v>
      </c>
    </row>
    <row r="6190" s="4" customFormat="1" spans="1:33">
      <c r="A6190" s="4" t="s">
        <v>24194</v>
      </c>
      <c r="B6190" s="4" t="s">
        <v>24194</v>
      </c>
      <c r="C6190" s="4" t="s">
        <v>24195</v>
      </c>
      <c r="D6190" s="4" t="s">
        <v>24196</v>
      </c>
      <c r="E6190" s="4" t="s">
        <v>36</v>
      </c>
      <c r="F6190" s="4" t="s">
        <v>37</v>
      </c>
      <c r="G6190" s="4" t="s">
        <v>51</v>
      </c>
      <c r="J6190" s="4" t="s">
        <v>39</v>
      </c>
      <c r="K6190" s="4" t="s">
        <v>1983</v>
      </c>
      <c r="L6190" s="4" t="s">
        <v>1984</v>
      </c>
      <c r="M6190" s="4" t="s">
        <v>1985</v>
      </c>
      <c r="N6190" s="4" t="s">
        <v>36</v>
      </c>
      <c r="O6190" s="4">
        <v>1</v>
      </c>
      <c r="P6190" s="4" t="s">
        <v>55</v>
      </c>
      <c r="Q6190" s="4">
        <v>24.98</v>
      </c>
      <c r="Y6190" s="4" t="s">
        <v>24197</v>
      </c>
      <c r="Z6190" s="4" t="s">
        <v>2201</v>
      </c>
      <c r="AA6190" s="4" t="s">
        <v>24198</v>
      </c>
      <c r="AB6190" s="4" t="s">
        <v>58</v>
      </c>
      <c r="AD6190" s="4" t="b">
        <v>0</v>
      </c>
      <c r="AG6190" s="11">
        <f t="shared" si="96"/>
        <v>43337</v>
      </c>
    </row>
    <row r="6191" s="4" customFormat="1" spans="1:33">
      <c r="A6191" s="4" t="s">
        <v>24194</v>
      </c>
      <c r="B6191" s="4" t="s">
        <v>24194</v>
      </c>
      <c r="C6191" s="4" t="s">
        <v>24195</v>
      </c>
      <c r="D6191" s="4" t="s">
        <v>24196</v>
      </c>
      <c r="E6191" s="4" t="s">
        <v>36</v>
      </c>
      <c r="F6191" s="4" t="s">
        <v>37</v>
      </c>
      <c r="G6191" s="4" t="s">
        <v>51</v>
      </c>
      <c r="J6191" s="4" t="s">
        <v>39</v>
      </c>
      <c r="K6191" s="4" t="s">
        <v>263</v>
      </c>
      <c r="L6191" s="4" t="s">
        <v>264</v>
      </c>
      <c r="M6191" s="4" t="s">
        <v>265</v>
      </c>
      <c r="N6191" s="4" t="s">
        <v>36</v>
      </c>
      <c r="O6191" s="4">
        <v>1</v>
      </c>
      <c r="P6191" s="4" t="s">
        <v>55</v>
      </c>
      <c r="Q6191" s="4">
        <v>22.98</v>
      </c>
      <c r="Y6191" s="4" t="s">
        <v>24197</v>
      </c>
      <c r="Z6191" s="4" t="s">
        <v>2201</v>
      </c>
      <c r="AA6191" s="4" t="s">
        <v>24198</v>
      </c>
      <c r="AB6191" s="4" t="s">
        <v>58</v>
      </c>
      <c r="AD6191" s="4" t="b">
        <v>0</v>
      </c>
      <c r="AG6191" s="11">
        <f t="shared" si="96"/>
        <v>43337</v>
      </c>
    </row>
    <row r="6192" s="4" customFormat="1" spans="1:33">
      <c r="A6192" s="4" t="s">
        <v>24199</v>
      </c>
      <c r="B6192" s="4" t="s">
        <v>24199</v>
      </c>
      <c r="C6192" s="4" t="s">
        <v>24200</v>
      </c>
      <c r="D6192" s="4" t="s">
        <v>24201</v>
      </c>
      <c r="E6192" s="4" t="s">
        <v>36</v>
      </c>
      <c r="F6192" s="4" t="s">
        <v>37</v>
      </c>
      <c r="G6192" s="4" t="s">
        <v>51</v>
      </c>
      <c r="J6192" s="4" t="s">
        <v>39</v>
      </c>
      <c r="K6192" s="4" t="s">
        <v>1648</v>
      </c>
      <c r="L6192" s="4" t="s">
        <v>1649</v>
      </c>
      <c r="M6192" s="4" t="s">
        <v>1650</v>
      </c>
      <c r="N6192" s="4" t="s">
        <v>36</v>
      </c>
      <c r="O6192" s="4">
        <v>1</v>
      </c>
      <c r="P6192" s="4" t="s">
        <v>55</v>
      </c>
      <c r="Q6192" s="4">
        <v>25.98</v>
      </c>
      <c r="Y6192" s="4" t="s">
        <v>3203</v>
      </c>
      <c r="Z6192" s="4" t="s">
        <v>738</v>
      </c>
      <c r="AA6192" s="4" t="s">
        <v>24202</v>
      </c>
      <c r="AB6192" s="4" t="s">
        <v>58</v>
      </c>
      <c r="AD6192" s="4" t="b">
        <v>0</v>
      </c>
      <c r="AG6192" s="11">
        <f t="shared" si="96"/>
        <v>43337</v>
      </c>
    </row>
    <row r="6193" s="4" customFormat="1" spans="1:33">
      <c r="A6193" s="4" t="s">
        <v>24203</v>
      </c>
      <c r="B6193" s="4" t="s">
        <v>24203</v>
      </c>
      <c r="C6193" s="4" t="s">
        <v>24204</v>
      </c>
      <c r="D6193" s="4" t="s">
        <v>24205</v>
      </c>
      <c r="E6193" s="4" t="s">
        <v>36</v>
      </c>
      <c r="F6193" s="4" t="s">
        <v>37</v>
      </c>
      <c r="G6193" s="4" t="s">
        <v>51</v>
      </c>
      <c r="J6193" s="4" t="s">
        <v>39</v>
      </c>
      <c r="K6193" s="4" t="s">
        <v>125</v>
      </c>
      <c r="L6193" s="4" t="s">
        <v>126</v>
      </c>
      <c r="M6193" s="4" t="s">
        <v>127</v>
      </c>
      <c r="N6193" s="4" t="s">
        <v>36</v>
      </c>
      <c r="O6193" s="4">
        <v>1</v>
      </c>
      <c r="P6193" s="4" t="s">
        <v>55</v>
      </c>
      <c r="Q6193" s="4">
        <v>23.98</v>
      </c>
      <c r="Y6193" s="4" t="s">
        <v>24206</v>
      </c>
      <c r="Z6193" s="4" t="s">
        <v>47</v>
      </c>
      <c r="AA6193" s="4" t="s">
        <v>24207</v>
      </c>
      <c r="AB6193" s="4" t="s">
        <v>58</v>
      </c>
      <c r="AD6193" s="4" t="b">
        <v>0</v>
      </c>
      <c r="AG6193" s="11">
        <f t="shared" si="96"/>
        <v>43337</v>
      </c>
    </row>
    <row r="6194" s="4" customFormat="1" spans="1:33">
      <c r="A6194" s="4" t="s">
        <v>24208</v>
      </c>
      <c r="B6194" s="4" t="s">
        <v>24208</v>
      </c>
      <c r="C6194" s="4" t="s">
        <v>24209</v>
      </c>
      <c r="D6194" s="4" t="s">
        <v>24210</v>
      </c>
      <c r="E6194" s="4" t="s">
        <v>36</v>
      </c>
      <c r="F6194" s="4" t="s">
        <v>37</v>
      </c>
      <c r="G6194" s="4" t="s">
        <v>51</v>
      </c>
      <c r="J6194" s="4" t="s">
        <v>39</v>
      </c>
      <c r="K6194" s="4" t="s">
        <v>2036</v>
      </c>
      <c r="L6194" s="4" t="s">
        <v>2037</v>
      </c>
      <c r="M6194" s="4" t="s">
        <v>2038</v>
      </c>
      <c r="N6194" s="4" t="s">
        <v>36</v>
      </c>
      <c r="O6194" s="4">
        <v>1</v>
      </c>
      <c r="P6194" s="4" t="s">
        <v>55</v>
      </c>
      <c r="Q6194" s="4">
        <v>22.98</v>
      </c>
      <c r="Y6194" s="4" t="s">
        <v>3381</v>
      </c>
      <c r="Z6194" s="4" t="s">
        <v>121</v>
      </c>
      <c r="AA6194" s="4" t="s">
        <v>21444</v>
      </c>
      <c r="AB6194" s="4" t="s">
        <v>58</v>
      </c>
      <c r="AD6194" s="4" t="b">
        <v>0</v>
      </c>
      <c r="AG6194" s="11">
        <f t="shared" si="96"/>
        <v>43337</v>
      </c>
    </row>
    <row r="6195" s="4" customFormat="1" spans="1:33">
      <c r="A6195" s="4" t="s">
        <v>24211</v>
      </c>
      <c r="B6195" s="4" t="s">
        <v>24211</v>
      </c>
      <c r="C6195" s="4" t="s">
        <v>24212</v>
      </c>
      <c r="D6195" s="4" t="s">
        <v>24213</v>
      </c>
      <c r="E6195" s="4" t="s">
        <v>36</v>
      </c>
      <c r="F6195" s="4" t="s">
        <v>37</v>
      </c>
      <c r="G6195" s="4" t="s">
        <v>51</v>
      </c>
      <c r="J6195" s="4" t="s">
        <v>39</v>
      </c>
      <c r="K6195" s="4" t="s">
        <v>5616</v>
      </c>
      <c r="L6195" s="4" t="s">
        <v>5617</v>
      </c>
      <c r="M6195" s="4" t="s">
        <v>5618</v>
      </c>
      <c r="N6195" s="4" t="s">
        <v>36</v>
      </c>
      <c r="O6195" s="4">
        <v>1</v>
      </c>
      <c r="P6195" s="4" t="s">
        <v>55</v>
      </c>
      <c r="Q6195" s="4">
        <v>22.98</v>
      </c>
      <c r="Y6195" s="4" t="s">
        <v>14220</v>
      </c>
      <c r="Z6195" s="4" t="s">
        <v>47</v>
      </c>
      <c r="AA6195" s="4" t="s">
        <v>24214</v>
      </c>
      <c r="AB6195" s="4" t="s">
        <v>58</v>
      </c>
      <c r="AD6195" s="4" t="b">
        <v>0</v>
      </c>
      <c r="AG6195" s="11">
        <f t="shared" si="96"/>
        <v>43337</v>
      </c>
    </row>
    <row r="6196" s="4" customFormat="1" spans="1:33">
      <c r="A6196" s="4" t="s">
        <v>24215</v>
      </c>
      <c r="B6196" s="4" t="s">
        <v>24215</v>
      </c>
      <c r="C6196" s="4" t="s">
        <v>24216</v>
      </c>
      <c r="D6196" s="4" t="s">
        <v>24217</v>
      </c>
      <c r="E6196" s="4" t="s">
        <v>36</v>
      </c>
      <c r="F6196" s="4" t="s">
        <v>37</v>
      </c>
      <c r="G6196" s="4" t="s">
        <v>51</v>
      </c>
      <c r="J6196" s="4" t="s">
        <v>39</v>
      </c>
      <c r="K6196" s="4" t="s">
        <v>1897</v>
      </c>
      <c r="L6196" s="4" t="s">
        <v>1898</v>
      </c>
      <c r="M6196" s="4" t="s">
        <v>1899</v>
      </c>
      <c r="N6196" s="4" t="s">
        <v>36</v>
      </c>
      <c r="O6196" s="4">
        <v>2</v>
      </c>
      <c r="P6196" s="4" t="s">
        <v>55</v>
      </c>
      <c r="Q6196" s="4">
        <v>47.96</v>
      </c>
      <c r="Y6196" s="4" t="s">
        <v>24218</v>
      </c>
      <c r="Z6196" s="4" t="s">
        <v>5808</v>
      </c>
      <c r="AA6196" s="4" t="s">
        <v>24219</v>
      </c>
      <c r="AB6196" s="4" t="s">
        <v>58</v>
      </c>
      <c r="AD6196" s="4" t="b">
        <v>0</v>
      </c>
      <c r="AG6196" s="11">
        <f t="shared" si="96"/>
        <v>43337</v>
      </c>
    </row>
    <row r="6197" s="4" customFormat="1" spans="1:33">
      <c r="A6197" s="4" t="s">
        <v>24215</v>
      </c>
      <c r="B6197" s="4" t="s">
        <v>24215</v>
      </c>
      <c r="C6197" s="4" t="s">
        <v>24216</v>
      </c>
      <c r="D6197" s="4" t="s">
        <v>24217</v>
      </c>
      <c r="E6197" s="4" t="s">
        <v>36</v>
      </c>
      <c r="F6197" s="4" t="s">
        <v>37</v>
      </c>
      <c r="G6197" s="4" t="s">
        <v>51</v>
      </c>
      <c r="J6197" s="4" t="s">
        <v>39</v>
      </c>
      <c r="K6197" s="4" t="s">
        <v>229</v>
      </c>
      <c r="L6197" s="4" t="s">
        <v>230</v>
      </c>
      <c r="M6197" s="4" t="s">
        <v>231</v>
      </c>
      <c r="N6197" s="4" t="s">
        <v>36</v>
      </c>
      <c r="O6197" s="4">
        <v>2</v>
      </c>
      <c r="P6197" s="4" t="s">
        <v>55</v>
      </c>
      <c r="Q6197" s="4">
        <v>47.96</v>
      </c>
      <c r="Y6197" s="4" t="s">
        <v>24218</v>
      </c>
      <c r="Z6197" s="4" t="s">
        <v>5808</v>
      </c>
      <c r="AA6197" s="4" t="s">
        <v>24219</v>
      </c>
      <c r="AB6197" s="4" t="s">
        <v>58</v>
      </c>
      <c r="AD6197" s="4" t="b">
        <v>0</v>
      </c>
      <c r="AG6197" s="11">
        <f t="shared" si="96"/>
        <v>43337</v>
      </c>
    </row>
    <row r="6198" s="4" customFormat="1" spans="1:33">
      <c r="A6198" s="4" t="s">
        <v>24220</v>
      </c>
      <c r="B6198" s="4" t="s">
        <v>24220</v>
      </c>
      <c r="C6198" s="4" t="s">
        <v>24221</v>
      </c>
      <c r="D6198" s="4" t="s">
        <v>24222</v>
      </c>
      <c r="E6198" s="4" t="s">
        <v>36</v>
      </c>
      <c r="F6198" s="4" t="s">
        <v>37</v>
      </c>
      <c r="G6198" s="4" t="s">
        <v>51</v>
      </c>
      <c r="J6198" s="4" t="s">
        <v>39</v>
      </c>
      <c r="K6198" s="4" t="s">
        <v>2716</v>
      </c>
      <c r="L6198" s="4" t="s">
        <v>2717</v>
      </c>
      <c r="M6198" s="4" t="s">
        <v>2718</v>
      </c>
      <c r="N6198" s="4" t="s">
        <v>36</v>
      </c>
      <c r="O6198" s="4">
        <v>1</v>
      </c>
      <c r="P6198" s="4" t="s">
        <v>55</v>
      </c>
      <c r="Q6198" s="4">
        <v>26.98</v>
      </c>
      <c r="Y6198" s="4" t="s">
        <v>24223</v>
      </c>
      <c r="Z6198" s="4" t="s">
        <v>156</v>
      </c>
      <c r="AA6198" s="4" t="s">
        <v>24224</v>
      </c>
      <c r="AB6198" s="4" t="s">
        <v>58</v>
      </c>
      <c r="AD6198" s="4" t="b">
        <v>0</v>
      </c>
      <c r="AG6198" s="11">
        <f t="shared" si="96"/>
        <v>43337</v>
      </c>
    </row>
    <row r="6199" s="4" customFormat="1" spans="1:33">
      <c r="A6199" s="4" t="s">
        <v>24225</v>
      </c>
      <c r="B6199" s="4" t="s">
        <v>24225</v>
      </c>
      <c r="C6199" s="4" t="s">
        <v>24226</v>
      </c>
      <c r="D6199" s="4" t="s">
        <v>24227</v>
      </c>
      <c r="E6199" s="4" t="s">
        <v>19869</v>
      </c>
      <c r="F6199" s="4" t="s">
        <v>37</v>
      </c>
      <c r="G6199" s="4" t="s">
        <v>51</v>
      </c>
      <c r="J6199" s="4" t="s">
        <v>110</v>
      </c>
      <c r="K6199" s="4" t="s">
        <v>24228</v>
      </c>
      <c r="L6199" s="4" t="s">
        <v>24229</v>
      </c>
      <c r="M6199" s="4" t="s">
        <v>24230</v>
      </c>
      <c r="N6199" s="4" t="s">
        <v>1880</v>
      </c>
      <c r="O6199" s="4">
        <v>1</v>
      </c>
      <c r="P6199" s="4" t="s">
        <v>55</v>
      </c>
      <c r="Q6199" s="4">
        <v>22.99</v>
      </c>
      <c r="Y6199" s="4" t="s">
        <v>24231</v>
      </c>
      <c r="Z6199" s="4" t="s">
        <v>8493</v>
      </c>
      <c r="AA6199" s="4" t="s">
        <v>24232</v>
      </c>
      <c r="AB6199" s="4" t="s">
        <v>58</v>
      </c>
      <c r="AD6199" s="4" t="b">
        <v>0</v>
      </c>
      <c r="AG6199" s="11">
        <f t="shared" si="96"/>
        <v>43337</v>
      </c>
    </row>
    <row r="6200" s="4" customFormat="1" spans="1:33">
      <c r="A6200" s="4" t="s">
        <v>24233</v>
      </c>
      <c r="B6200" s="4" t="s">
        <v>24233</v>
      </c>
      <c r="C6200" s="4" t="s">
        <v>24234</v>
      </c>
      <c r="D6200" s="4" t="s">
        <v>24235</v>
      </c>
      <c r="E6200" s="4" t="s">
        <v>36</v>
      </c>
      <c r="F6200" s="4" t="s">
        <v>37</v>
      </c>
      <c r="G6200" s="4" t="s">
        <v>51</v>
      </c>
      <c r="J6200" s="4" t="s">
        <v>39</v>
      </c>
      <c r="K6200" s="4" t="s">
        <v>122</v>
      </c>
      <c r="L6200" s="4" t="s">
        <v>123</v>
      </c>
      <c r="M6200" s="4" t="s">
        <v>124</v>
      </c>
      <c r="N6200" s="4" t="s">
        <v>36</v>
      </c>
      <c r="O6200" s="4">
        <v>1</v>
      </c>
      <c r="P6200" s="4" t="s">
        <v>55</v>
      </c>
      <c r="Q6200" s="4">
        <v>23.98</v>
      </c>
      <c r="Y6200" s="4" t="s">
        <v>24236</v>
      </c>
      <c r="Z6200" s="4" t="s">
        <v>47</v>
      </c>
      <c r="AA6200" s="4">
        <v>94118</v>
      </c>
      <c r="AB6200" s="4" t="s">
        <v>58</v>
      </c>
      <c r="AD6200" s="4" t="b">
        <v>0</v>
      </c>
      <c r="AG6200" s="11">
        <f t="shared" si="96"/>
        <v>43337</v>
      </c>
    </row>
    <row r="6201" s="4" customFormat="1" spans="1:33">
      <c r="A6201" s="4" t="s">
        <v>24237</v>
      </c>
      <c r="B6201" s="4" t="s">
        <v>24237</v>
      </c>
      <c r="C6201" s="4" t="s">
        <v>24234</v>
      </c>
      <c r="D6201" s="4" t="s">
        <v>24238</v>
      </c>
      <c r="E6201" s="4" t="s">
        <v>19869</v>
      </c>
      <c r="F6201" s="4" t="s">
        <v>37</v>
      </c>
      <c r="G6201" s="4" t="s">
        <v>51</v>
      </c>
      <c r="J6201" s="4" t="s">
        <v>39</v>
      </c>
      <c r="K6201" s="4" t="s">
        <v>171</v>
      </c>
      <c r="L6201" s="4" t="s">
        <v>172</v>
      </c>
      <c r="M6201" s="4" t="s">
        <v>173</v>
      </c>
      <c r="N6201" s="4" t="s">
        <v>1880</v>
      </c>
      <c r="O6201" s="4">
        <v>1</v>
      </c>
      <c r="P6201" s="4" t="s">
        <v>55</v>
      </c>
      <c r="Q6201" s="4">
        <v>23.98</v>
      </c>
      <c r="Y6201" s="4" t="s">
        <v>24236</v>
      </c>
      <c r="Z6201" s="4" t="s">
        <v>47</v>
      </c>
      <c r="AA6201" s="4">
        <v>94118</v>
      </c>
      <c r="AB6201" s="4" t="s">
        <v>58</v>
      </c>
      <c r="AD6201" s="4" t="b">
        <v>0</v>
      </c>
      <c r="AG6201" s="11">
        <f t="shared" si="96"/>
        <v>43337</v>
      </c>
    </row>
    <row r="6202" s="4" customFormat="1" spans="1:33">
      <c r="A6202" s="4" t="s">
        <v>24239</v>
      </c>
      <c r="B6202" s="4" t="s">
        <v>24239</v>
      </c>
      <c r="C6202" s="4" t="s">
        <v>24240</v>
      </c>
      <c r="D6202" s="4" t="s">
        <v>24241</v>
      </c>
      <c r="E6202" s="4" t="s">
        <v>19869</v>
      </c>
      <c r="F6202" s="4" t="s">
        <v>37</v>
      </c>
      <c r="G6202" s="4" t="s">
        <v>51</v>
      </c>
      <c r="J6202" s="4" t="s">
        <v>110</v>
      </c>
      <c r="K6202" s="4" t="s">
        <v>2811</v>
      </c>
      <c r="L6202" s="4" t="s">
        <v>2812</v>
      </c>
      <c r="M6202" s="4" t="s">
        <v>2813</v>
      </c>
      <c r="N6202" s="4" t="s">
        <v>1880</v>
      </c>
      <c r="O6202" s="4">
        <v>1</v>
      </c>
      <c r="P6202" s="4" t="s">
        <v>55</v>
      </c>
      <c r="Q6202" s="4">
        <v>23.98</v>
      </c>
      <c r="Y6202" s="4" t="s">
        <v>17913</v>
      </c>
      <c r="Z6202" s="4" t="s">
        <v>233</v>
      </c>
      <c r="AA6202" s="4" t="s">
        <v>24242</v>
      </c>
      <c r="AB6202" s="4" t="s">
        <v>58</v>
      </c>
      <c r="AC6202" s="4" t="s">
        <v>915</v>
      </c>
      <c r="AD6202" s="4" t="b">
        <v>0</v>
      </c>
      <c r="AG6202" s="11">
        <f t="shared" si="96"/>
        <v>43337</v>
      </c>
    </row>
    <row r="6203" s="4" customFormat="1" spans="1:33">
      <c r="A6203" s="4" t="s">
        <v>24243</v>
      </c>
      <c r="B6203" s="4" t="s">
        <v>24243</v>
      </c>
      <c r="C6203" s="4" t="s">
        <v>24244</v>
      </c>
      <c r="D6203" s="4" t="s">
        <v>24245</v>
      </c>
      <c r="E6203" s="4" t="s">
        <v>36</v>
      </c>
      <c r="F6203" s="4" t="s">
        <v>37</v>
      </c>
      <c r="G6203" s="4" t="s">
        <v>51</v>
      </c>
      <c r="J6203" s="4" t="s">
        <v>110</v>
      </c>
      <c r="K6203" s="4" t="s">
        <v>340</v>
      </c>
      <c r="L6203" s="4" t="s">
        <v>341</v>
      </c>
      <c r="M6203" s="4" t="s">
        <v>342</v>
      </c>
      <c r="N6203" s="4" t="s">
        <v>36</v>
      </c>
      <c r="O6203" s="4">
        <v>1</v>
      </c>
      <c r="P6203" s="4" t="s">
        <v>55</v>
      </c>
      <c r="Q6203" s="4">
        <v>23.98</v>
      </c>
      <c r="Y6203" s="4" t="s">
        <v>5276</v>
      </c>
      <c r="Z6203" s="4" t="s">
        <v>1993</v>
      </c>
      <c r="AA6203" s="4" t="s">
        <v>24246</v>
      </c>
      <c r="AB6203" s="4" t="s">
        <v>58</v>
      </c>
      <c r="AC6203" s="4" t="s">
        <v>915</v>
      </c>
      <c r="AD6203" s="4" t="b">
        <v>0</v>
      </c>
      <c r="AG6203" s="11">
        <f t="shared" si="96"/>
        <v>43337</v>
      </c>
    </row>
    <row r="6204" s="4" customFormat="1" spans="1:33">
      <c r="A6204" s="4" t="s">
        <v>24243</v>
      </c>
      <c r="B6204" s="4" t="s">
        <v>24243</v>
      </c>
      <c r="C6204" s="4" t="s">
        <v>24244</v>
      </c>
      <c r="D6204" s="4" t="s">
        <v>24245</v>
      </c>
      <c r="E6204" s="4" t="s">
        <v>36</v>
      </c>
      <c r="F6204" s="4" t="s">
        <v>37</v>
      </c>
      <c r="G6204" s="4" t="s">
        <v>51</v>
      </c>
      <c r="J6204" s="4" t="s">
        <v>110</v>
      </c>
      <c r="K6204" s="4" t="s">
        <v>497</v>
      </c>
      <c r="L6204" s="4" t="s">
        <v>498</v>
      </c>
      <c r="M6204" s="4" t="s">
        <v>499</v>
      </c>
      <c r="N6204" s="4" t="s">
        <v>36</v>
      </c>
      <c r="O6204" s="4">
        <v>1</v>
      </c>
      <c r="P6204" s="4" t="s">
        <v>55</v>
      </c>
      <c r="Q6204" s="4">
        <v>22.98</v>
      </c>
      <c r="Y6204" s="4" t="s">
        <v>5276</v>
      </c>
      <c r="Z6204" s="4" t="s">
        <v>1993</v>
      </c>
      <c r="AA6204" s="4" t="s">
        <v>24246</v>
      </c>
      <c r="AB6204" s="4" t="s">
        <v>58</v>
      </c>
      <c r="AC6204" s="4" t="s">
        <v>915</v>
      </c>
      <c r="AD6204" s="4" t="b">
        <v>0</v>
      </c>
      <c r="AG6204" s="11">
        <f t="shared" si="96"/>
        <v>43337</v>
      </c>
    </row>
    <row r="6205" s="4" customFormat="1" spans="1:33">
      <c r="A6205" s="4" t="s">
        <v>24243</v>
      </c>
      <c r="B6205" s="4" t="s">
        <v>24243</v>
      </c>
      <c r="C6205" s="4" t="s">
        <v>24244</v>
      </c>
      <c r="D6205" s="4" t="s">
        <v>24245</v>
      </c>
      <c r="E6205" s="4" t="s">
        <v>36</v>
      </c>
      <c r="F6205" s="4" t="s">
        <v>37</v>
      </c>
      <c r="G6205" s="4" t="s">
        <v>51</v>
      </c>
      <c r="J6205" s="4" t="s">
        <v>110</v>
      </c>
      <c r="K6205" s="4" t="s">
        <v>307</v>
      </c>
      <c r="L6205" s="4" t="s">
        <v>308</v>
      </c>
      <c r="M6205" s="4" t="s">
        <v>309</v>
      </c>
      <c r="N6205" s="4" t="s">
        <v>36</v>
      </c>
      <c r="O6205" s="4">
        <v>1</v>
      </c>
      <c r="P6205" s="4" t="s">
        <v>55</v>
      </c>
      <c r="Q6205" s="4">
        <v>23.98</v>
      </c>
      <c r="Y6205" s="4" t="s">
        <v>5276</v>
      </c>
      <c r="Z6205" s="4" t="s">
        <v>1993</v>
      </c>
      <c r="AA6205" s="4" t="s">
        <v>24246</v>
      </c>
      <c r="AB6205" s="4" t="s">
        <v>58</v>
      </c>
      <c r="AC6205" s="4" t="s">
        <v>915</v>
      </c>
      <c r="AD6205" s="4" t="b">
        <v>0</v>
      </c>
      <c r="AG6205" s="11">
        <f t="shared" si="96"/>
        <v>43337</v>
      </c>
    </row>
    <row r="6206" s="4" customFormat="1" spans="1:33">
      <c r="A6206" s="4" t="s">
        <v>24243</v>
      </c>
      <c r="B6206" s="4" t="s">
        <v>24243</v>
      </c>
      <c r="C6206" s="4" t="s">
        <v>24244</v>
      </c>
      <c r="D6206" s="4" t="s">
        <v>24245</v>
      </c>
      <c r="E6206" s="4" t="s">
        <v>36</v>
      </c>
      <c r="F6206" s="4" t="s">
        <v>37</v>
      </c>
      <c r="G6206" s="4" t="s">
        <v>51</v>
      </c>
      <c r="J6206" s="4" t="s">
        <v>110</v>
      </c>
      <c r="K6206" s="4" t="s">
        <v>1248</v>
      </c>
      <c r="L6206" s="4" t="s">
        <v>1249</v>
      </c>
      <c r="M6206" s="4" t="s">
        <v>1250</v>
      </c>
      <c r="N6206" s="4" t="s">
        <v>36</v>
      </c>
      <c r="O6206" s="4">
        <v>1</v>
      </c>
      <c r="P6206" s="4" t="s">
        <v>55</v>
      </c>
      <c r="Q6206" s="4">
        <v>23.98</v>
      </c>
      <c r="Y6206" s="4" t="s">
        <v>5276</v>
      </c>
      <c r="Z6206" s="4" t="s">
        <v>1993</v>
      </c>
      <c r="AA6206" s="4" t="s">
        <v>24246</v>
      </c>
      <c r="AB6206" s="4" t="s">
        <v>58</v>
      </c>
      <c r="AC6206" s="4" t="s">
        <v>915</v>
      </c>
      <c r="AD6206" s="4" t="b">
        <v>0</v>
      </c>
      <c r="AG6206" s="11">
        <f t="shared" si="96"/>
        <v>43337</v>
      </c>
    </row>
    <row r="6207" s="4" customFormat="1" spans="1:33">
      <c r="A6207" s="4" t="s">
        <v>24243</v>
      </c>
      <c r="B6207" s="4" t="s">
        <v>24243</v>
      </c>
      <c r="C6207" s="4" t="s">
        <v>24244</v>
      </c>
      <c r="D6207" s="4" t="s">
        <v>24245</v>
      </c>
      <c r="E6207" s="4" t="s">
        <v>36</v>
      </c>
      <c r="F6207" s="4" t="s">
        <v>37</v>
      </c>
      <c r="G6207" s="4" t="s">
        <v>51</v>
      </c>
      <c r="J6207" s="4" t="s">
        <v>110</v>
      </c>
      <c r="K6207" s="4" t="s">
        <v>206</v>
      </c>
      <c r="L6207" s="4" t="s">
        <v>207</v>
      </c>
      <c r="M6207" s="4" t="s">
        <v>208</v>
      </c>
      <c r="N6207" s="4" t="s">
        <v>36</v>
      </c>
      <c r="O6207" s="4">
        <v>1</v>
      </c>
      <c r="P6207" s="4" t="s">
        <v>55</v>
      </c>
      <c r="Q6207" s="4">
        <v>23.98</v>
      </c>
      <c r="Y6207" s="4" t="s">
        <v>5276</v>
      </c>
      <c r="Z6207" s="4" t="s">
        <v>1993</v>
      </c>
      <c r="AA6207" s="4" t="s">
        <v>24246</v>
      </c>
      <c r="AB6207" s="4" t="s">
        <v>58</v>
      </c>
      <c r="AC6207" s="4" t="s">
        <v>915</v>
      </c>
      <c r="AD6207" s="4" t="b">
        <v>0</v>
      </c>
      <c r="AG6207" s="11">
        <f t="shared" si="96"/>
        <v>43337</v>
      </c>
    </row>
    <row r="6208" s="4" customFormat="1" spans="1:33">
      <c r="A6208" s="4" t="s">
        <v>24247</v>
      </c>
      <c r="B6208" s="4" t="s">
        <v>24247</v>
      </c>
      <c r="C6208" s="4" t="s">
        <v>24248</v>
      </c>
      <c r="D6208" s="4" t="s">
        <v>24249</v>
      </c>
      <c r="E6208" s="4" t="s">
        <v>19869</v>
      </c>
      <c r="F6208" s="4" t="s">
        <v>37</v>
      </c>
      <c r="G6208" s="4" t="s">
        <v>51</v>
      </c>
      <c r="J6208" s="4" t="s">
        <v>39</v>
      </c>
      <c r="K6208" s="4" t="s">
        <v>403</v>
      </c>
      <c r="L6208" s="4" t="s">
        <v>404</v>
      </c>
      <c r="M6208" s="4" t="s">
        <v>405</v>
      </c>
      <c r="N6208" s="4" t="s">
        <v>1880</v>
      </c>
      <c r="O6208" s="4">
        <v>1</v>
      </c>
      <c r="P6208" s="4" t="s">
        <v>55</v>
      </c>
      <c r="Q6208" s="4">
        <v>22.98</v>
      </c>
      <c r="Y6208" s="4" t="s">
        <v>4619</v>
      </c>
      <c r="Z6208" s="4" t="s">
        <v>224</v>
      </c>
      <c r="AA6208" s="4">
        <v>53715</v>
      </c>
      <c r="AB6208" s="4" t="s">
        <v>58</v>
      </c>
      <c r="AD6208" s="4" t="b">
        <v>0</v>
      </c>
      <c r="AG6208" s="11">
        <f t="shared" si="96"/>
        <v>43337</v>
      </c>
    </row>
    <row r="6209" s="4" customFormat="1" spans="1:33">
      <c r="A6209" s="4" t="s">
        <v>24250</v>
      </c>
      <c r="B6209" s="4" t="s">
        <v>24250</v>
      </c>
      <c r="C6209" s="4" t="s">
        <v>24251</v>
      </c>
      <c r="D6209" s="4" t="s">
        <v>24252</v>
      </c>
      <c r="E6209" s="4" t="s">
        <v>36</v>
      </c>
      <c r="F6209" s="4" t="s">
        <v>37</v>
      </c>
      <c r="G6209" s="4" t="s">
        <v>51</v>
      </c>
      <c r="J6209" s="4" t="s">
        <v>39</v>
      </c>
      <c r="K6209" s="4" t="s">
        <v>4124</v>
      </c>
      <c r="L6209" s="4" t="s">
        <v>4125</v>
      </c>
      <c r="M6209" s="4" t="s">
        <v>4126</v>
      </c>
      <c r="N6209" s="4" t="s">
        <v>36</v>
      </c>
      <c r="O6209" s="4">
        <v>1</v>
      </c>
      <c r="P6209" s="4" t="s">
        <v>55</v>
      </c>
      <c r="Q6209" s="4">
        <v>22.98</v>
      </c>
      <c r="Y6209" s="4" t="s">
        <v>146</v>
      </c>
      <c r="Z6209" s="4" t="s">
        <v>147</v>
      </c>
      <c r="AA6209" s="4" t="s">
        <v>24253</v>
      </c>
      <c r="AB6209" s="4" t="s">
        <v>58</v>
      </c>
      <c r="AD6209" s="4" t="b">
        <v>0</v>
      </c>
      <c r="AG6209" s="11">
        <f t="shared" si="96"/>
        <v>43337</v>
      </c>
    </row>
    <row r="6210" s="4" customFormat="1" spans="1:33">
      <c r="A6210" s="4" t="s">
        <v>24254</v>
      </c>
      <c r="B6210" s="4" t="s">
        <v>24254</v>
      </c>
      <c r="C6210" s="4" t="s">
        <v>24255</v>
      </c>
      <c r="D6210" s="4" t="s">
        <v>24256</v>
      </c>
      <c r="E6210" s="4" t="s">
        <v>36</v>
      </c>
      <c r="F6210" s="4" t="s">
        <v>37</v>
      </c>
      <c r="G6210" s="4" t="s">
        <v>51</v>
      </c>
      <c r="J6210" s="4" t="s">
        <v>39</v>
      </c>
      <c r="K6210" s="4" t="s">
        <v>1028</v>
      </c>
      <c r="L6210" s="4" t="s">
        <v>1029</v>
      </c>
      <c r="M6210" s="4" t="s">
        <v>1030</v>
      </c>
      <c r="N6210" s="4" t="s">
        <v>36</v>
      </c>
      <c r="O6210" s="4">
        <v>1</v>
      </c>
      <c r="P6210" s="4" t="s">
        <v>55</v>
      </c>
      <c r="Q6210" s="4">
        <v>12.98</v>
      </c>
      <c r="Y6210" s="4" t="s">
        <v>1448</v>
      </c>
      <c r="Z6210" s="4" t="s">
        <v>47</v>
      </c>
      <c r="AA6210" s="4" t="s">
        <v>24257</v>
      </c>
      <c r="AB6210" s="4" t="s">
        <v>58</v>
      </c>
      <c r="AD6210" s="4" t="b">
        <v>0</v>
      </c>
      <c r="AG6210" s="11">
        <f t="shared" ref="AG6210:AG6273" si="97">DATEVALUE(LEFT(C6210,10))</f>
        <v>43337</v>
      </c>
    </row>
    <row r="6211" s="4" customFormat="1" spans="1:33">
      <c r="A6211" s="4" t="s">
        <v>24258</v>
      </c>
      <c r="B6211" s="4" t="s">
        <v>24258</v>
      </c>
      <c r="C6211" s="4" t="s">
        <v>24259</v>
      </c>
      <c r="D6211" s="4" t="s">
        <v>24260</v>
      </c>
      <c r="E6211" s="4" t="s">
        <v>36</v>
      </c>
      <c r="F6211" s="4" t="s">
        <v>37</v>
      </c>
      <c r="G6211" s="4" t="s">
        <v>51</v>
      </c>
      <c r="J6211" s="4" t="s">
        <v>39</v>
      </c>
      <c r="K6211" s="4" t="s">
        <v>13700</v>
      </c>
      <c r="L6211" s="4" t="s">
        <v>13701</v>
      </c>
      <c r="M6211" s="4" t="s">
        <v>13702</v>
      </c>
      <c r="N6211" s="4" t="s">
        <v>36</v>
      </c>
      <c r="O6211" s="4">
        <v>1</v>
      </c>
      <c r="P6211" s="4" t="s">
        <v>55</v>
      </c>
      <c r="Q6211" s="4">
        <v>22.98</v>
      </c>
      <c r="Y6211" s="4" t="s">
        <v>146</v>
      </c>
      <c r="Z6211" s="4" t="s">
        <v>146</v>
      </c>
      <c r="AA6211" s="4" t="s">
        <v>24261</v>
      </c>
      <c r="AB6211" s="4" t="s">
        <v>58</v>
      </c>
      <c r="AD6211" s="4" t="b">
        <v>0</v>
      </c>
      <c r="AG6211" s="11">
        <f t="shared" si="97"/>
        <v>43337</v>
      </c>
    </row>
    <row r="6212" s="4" customFormat="1" spans="1:33">
      <c r="A6212" s="4" t="s">
        <v>24262</v>
      </c>
      <c r="B6212" s="4" t="s">
        <v>24262</v>
      </c>
      <c r="C6212" s="4" t="s">
        <v>24263</v>
      </c>
      <c r="D6212" s="4" t="s">
        <v>24264</v>
      </c>
      <c r="E6212" s="4" t="s">
        <v>36</v>
      </c>
      <c r="F6212" s="4" t="s">
        <v>37</v>
      </c>
      <c r="G6212" s="4" t="s">
        <v>51</v>
      </c>
      <c r="J6212" s="4" t="s">
        <v>39</v>
      </c>
      <c r="K6212" s="4" t="s">
        <v>340</v>
      </c>
      <c r="L6212" s="4" t="s">
        <v>341</v>
      </c>
      <c r="M6212" s="4" t="s">
        <v>342</v>
      </c>
      <c r="N6212" s="4" t="s">
        <v>36</v>
      </c>
      <c r="O6212" s="4">
        <v>1</v>
      </c>
      <c r="P6212" s="4" t="s">
        <v>55</v>
      </c>
      <c r="Q6212" s="4">
        <v>23.98</v>
      </c>
      <c r="Y6212" s="4" t="s">
        <v>2665</v>
      </c>
      <c r="Z6212" s="4" t="s">
        <v>2666</v>
      </c>
      <c r="AA6212" s="4" t="s">
        <v>24265</v>
      </c>
      <c r="AB6212" s="4" t="s">
        <v>58</v>
      </c>
      <c r="AD6212" s="4" t="b">
        <v>0</v>
      </c>
      <c r="AG6212" s="11">
        <f t="shared" si="97"/>
        <v>43337</v>
      </c>
    </row>
    <row r="6213" s="4" customFormat="1" spans="1:33">
      <c r="A6213" s="4" t="s">
        <v>24266</v>
      </c>
      <c r="B6213" s="4" t="s">
        <v>24266</v>
      </c>
      <c r="C6213" s="4" t="s">
        <v>24267</v>
      </c>
      <c r="D6213" s="4" t="s">
        <v>24268</v>
      </c>
      <c r="E6213" s="4" t="s">
        <v>19869</v>
      </c>
      <c r="F6213" s="4" t="s">
        <v>37</v>
      </c>
      <c r="G6213" s="4" t="s">
        <v>51</v>
      </c>
      <c r="J6213" s="4" t="s">
        <v>39</v>
      </c>
      <c r="K6213" s="4" t="s">
        <v>845</v>
      </c>
      <c r="L6213" s="4" t="s">
        <v>846</v>
      </c>
      <c r="M6213" s="4" t="s">
        <v>847</v>
      </c>
      <c r="N6213" s="4" t="s">
        <v>1880</v>
      </c>
      <c r="O6213" s="4">
        <v>1</v>
      </c>
      <c r="P6213" s="4" t="s">
        <v>55</v>
      </c>
      <c r="Q6213" s="4">
        <v>22.98</v>
      </c>
      <c r="Y6213" s="4" t="s">
        <v>24269</v>
      </c>
      <c r="Z6213" s="4" t="s">
        <v>63</v>
      </c>
      <c r="AA6213" s="4" t="s">
        <v>24270</v>
      </c>
      <c r="AB6213" s="4" t="s">
        <v>58</v>
      </c>
      <c r="AD6213" s="4" t="b">
        <v>0</v>
      </c>
      <c r="AG6213" s="11">
        <f t="shared" si="97"/>
        <v>43337</v>
      </c>
    </row>
    <row r="6214" s="4" customFormat="1" spans="1:33">
      <c r="A6214" s="4" t="s">
        <v>24271</v>
      </c>
      <c r="B6214" s="4" t="s">
        <v>24271</v>
      </c>
      <c r="C6214" s="4" t="s">
        <v>24272</v>
      </c>
      <c r="D6214" s="4" t="s">
        <v>24273</v>
      </c>
      <c r="E6214" s="4" t="s">
        <v>36</v>
      </c>
      <c r="F6214" s="4" t="s">
        <v>37</v>
      </c>
      <c r="G6214" s="4" t="s">
        <v>51</v>
      </c>
      <c r="J6214" s="4" t="s">
        <v>39</v>
      </c>
      <c r="K6214" s="4" t="s">
        <v>602</v>
      </c>
      <c r="L6214" s="4" t="s">
        <v>603</v>
      </c>
      <c r="M6214" s="4" t="s">
        <v>604</v>
      </c>
      <c r="N6214" s="4" t="s">
        <v>36</v>
      </c>
      <c r="O6214" s="4">
        <v>1</v>
      </c>
      <c r="P6214" s="4" t="s">
        <v>55</v>
      </c>
      <c r="Q6214" s="4">
        <v>22.98</v>
      </c>
      <c r="Y6214" s="4" t="s">
        <v>24274</v>
      </c>
      <c r="Z6214" s="4" t="s">
        <v>72</v>
      </c>
      <c r="AA6214" s="4" t="s">
        <v>24275</v>
      </c>
      <c r="AB6214" s="4" t="s">
        <v>58</v>
      </c>
      <c r="AD6214" s="4" t="b">
        <v>0</v>
      </c>
      <c r="AG6214" s="11">
        <f t="shared" si="97"/>
        <v>43337</v>
      </c>
    </row>
    <row r="6215" s="4" customFormat="1" spans="1:33">
      <c r="A6215" s="4" t="s">
        <v>24276</v>
      </c>
      <c r="B6215" s="4" t="s">
        <v>24276</v>
      </c>
      <c r="C6215" s="4" t="s">
        <v>24277</v>
      </c>
      <c r="D6215" s="4" t="s">
        <v>24278</v>
      </c>
      <c r="E6215" s="4" t="s">
        <v>36</v>
      </c>
      <c r="F6215" s="4" t="s">
        <v>37</v>
      </c>
      <c r="G6215" s="4" t="s">
        <v>51</v>
      </c>
      <c r="J6215" s="4" t="s">
        <v>39</v>
      </c>
      <c r="K6215" s="4" t="s">
        <v>875</v>
      </c>
      <c r="L6215" s="4" t="s">
        <v>876</v>
      </c>
      <c r="M6215" s="4" t="s">
        <v>877</v>
      </c>
      <c r="N6215" s="4" t="s">
        <v>36</v>
      </c>
      <c r="O6215" s="4">
        <v>1</v>
      </c>
      <c r="P6215" s="4" t="s">
        <v>55</v>
      </c>
      <c r="Q6215" s="4">
        <v>23.98</v>
      </c>
      <c r="R6215" s="4">
        <v>2.42</v>
      </c>
      <c r="Y6215" s="4" t="s">
        <v>506</v>
      </c>
      <c r="Z6215" s="4" t="s">
        <v>299</v>
      </c>
      <c r="AA6215" s="4" t="s">
        <v>24279</v>
      </c>
      <c r="AB6215" s="4" t="s">
        <v>58</v>
      </c>
      <c r="AD6215" s="4" t="b">
        <v>0</v>
      </c>
      <c r="AG6215" s="11">
        <f t="shared" si="97"/>
        <v>43337</v>
      </c>
    </row>
    <row r="6216" s="4" customFormat="1" spans="1:33">
      <c r="A6216" s="4" t="s">
        <v>24280</v>
      </c>
      <c r="B6216" s="4" t="s">
        <v>24280</v>
      </c>
      <c r="C6216" s="4" t="s">
        <v>24281</v>
      </c>
      <c r="D6216" s="4" t="s">
        <v>24282</v>
      </c>
      <c r="E6216" s="4" t="s">
        <v>36</v>
      </c>
      <c r="F6216" s="4" t="s">
        <v>37</v>
      </c>
      <c r="G6216" s="4" t="s">
        <v>51</v>
      </c>
      <c r="J6216" s="4" t="s">
        <v>39</v>
      </c>
      <c r="K6216" s="4" t="s">
        <v>4841</v>
      </c>
      <c r="L6216" s="4" t="s">
        <v>4842</v>
      </c>
      <c r="M6216" s="4" t="s">
        <v>4843</v>
      </c>
      <c r="N6216" s="4" t="s">
        <v>36</v>
      </c>
      <c r="O6216" s="4">
        <v>1</v>
      </c>
      <c r="P6216" s="4" t="s">
        <v>55</v>
      </c>
      <c r="Q6216" s="4">
        <v>21.98</v>
      </c>
      <c r="Y6216" s="4" t="s">
        <v>24283</v>
      </c>
      <c r="Z6216" s="4" t="s">
        <v>47</v>
      </c>
      <c r="AA6216" s="4" t="s">
        <v>24284</v>
      </c>
      <c r="AB6216" s="4" t="s">
        <v>58</v>
      </c>
      <c r="AD6216" s="4" t="b">
        <v>0</v>
      </c>
      <c r="AG6216" s="11">
        <f t="shared" si="97"/>
        <v>43337</v>
      </c>
    </row>
    <row r="6217" s="4" customFormat="1" spans="1:33">
      <c r="A6217" s="4" t="s">
        <v>24280</v>
      </c>
      <c r="B6217" s="4" t="s">
        <v>24280</v>
      </c>
      <c r="C6217" s="4" t="s">
        <v>24281</v>
      </c>
      <c r="D6217" s="4" t="s">
        <v>24282</v>
      </c>
      <c r="E6217" s="4" t="s">
        <v>36</v>
      </c>
      <c r="F6217" s="4" t="s">
        <v>37</v>
      </c>
      <c r="G6217" s="4" t="s">
        <v>51</v>
      </c>
      <c r="J6217" s="4" t="s">
        <v>39</v>
      </c>
      <c r="K6217" s="4" t="s">
        <v>11630</v>
      </c>
      <c r="L6217" s="4" t="s">
        <v>11631</v>
      </c>
      <c r="M6217" s="4" t="s">
        <v>11632</v>
      </c>
      <c r="N6217" s="4" t="s">
        <v>36</v>
      </c>
      <c r="O6217" s="4">
        <v>1</v>
      </c>
      <c r="P6217" s="4" t="s">
        <v>55</v>
      </c>
      <c r="Q6217" s="4">
        <v>21.98</v>
      </c>
      <c r="Y6217" s="4" t="s">
        <v>24283</v>
      </c>
      <c r="Z6217" s="4" t="s">
        <v>47</v>
      </c>
      <c r="AA6217" s="4" t="s">
        <v>24284</v>
      </c>
      <c r="AB6217" s="4" t="s">
        <v>58</v>
      </c>
      <c r="AD6217" s="4" t="b">
        <v>0</v>
      </c>
      <c r="AG6217" s="11">
        <f t="shared" si="97"/>
        <v>43337</v>
      </c>
    </row>
    <row r="6218" s="4" customFormat="1" spans="1:33">
      <c r="A6218" s="4" t="s">
        <v>24280</v>
      </c>
      <c r="B6218" s="4" t="s">
        <v>24280</v>
      </c>
      <c r="C6218" s="4" t="s">
        <v>24281</v>
      </c>
      <c r="D6218" s="4" t="s">
        <v>24282</v>
      </c>
      <c r="E6218" s="4" t="s">
        <v>36</v>
      </c>
      <c r="F6218" s="4" t="s">
        <v>37</v>
      </c>
      <c r="G6218" s="4" t="s">
        <v>51</v>
      </c>
      <c r="J6218" s="4" t="s">
        <v>39</v>
      </c>
      <c r="K6218" s="4" t="s">
        <v>651</v>
      </c>
      <c r="L6218" s="4" t="s">
        <v>652</v>
      </c>
      <c r="M6218" s="4" t="s">
        <v>653</v>
      </c>
      <c r="N6218" s="4" t="s">
        <v>36</v>
      </c>
      <c r="O6218" s="4">
        <v>1</v>
      </c>
      <c r="P6218" s="4" t="s">
        <v>55</v>
      </c>
      <c r="Q6218" s="4">
        <v>21.98</v>
      </c>
      <c r="Y6218" s="4" t="s">
        <v>24283</v>
      </c>
      <c r="Z6218" s="4" t="s">
        <v>47</v>
      </c>
      <c r="AA6218" s="4" t="s">
        <v>24284</v>
      </c>
      <c r="AB6218" s="4" t="s">
        <v>58</v>
      </c>
      <c r="AD6218" s="4" t="b">
        <v>0</v>
      </c>
      <c r="AG6218" s="11">
        <f t="shared" si="97"/>
        <v>43337</v>
      </c>
    </row>
    <row r="6219" s="4" customFormat="1" spans="1:33">
      <c r="A6219" s="4" t="s">
        <v>24285</v>
      </c>
      <c r="B6219" s="4" t="s">
        <v>24285</v>
      </c>
      <c r="C6219" s="4" t="s">
        <v>24286</v>
      </c>
      <c r="D6219" s="4" t="s">
        <v>24287</v>
      </c>
      <c r="E6219" s="4" t="s">
        <v>36</v>
      </c>
      <c r="F6219" s="4" t="s">
        <v>37</v>
      </c>
      <c r="G6219" s="4" t="s">
        <v>51</v>
      </c>
      <c r="J6219" s="4" t="s">
        <v>891</v>
      </c>
      <c r="K6219" s="4" t="s">
        <v>1132</v>
      </c>
      <c r="L6219" s="4" t="s">
        <v>1133</v>
      </c>
      <c r="M6219" s="4" t="s">
        <v>1134</v>
      </c>
      <c r="N6219" s="4" t="s">
        <v>36</v>
      </c>
      <c r="O6219" s="4">
        <v>1</v>
      </c>
      <c r="P6219" s="4" t="s">
        <v>55</v>
      </c>
      <c r="Q6219" s="4">
        <v>23.98</v>
      </c>
      <c r="S6219" s="4">
        <v>2</v>
      </c>
      <c r="X6219" s="4">
        <v>2</v>
      </c>
      <c r="Y6219" s="4" t="s">
        <v>266</v>
      </c>
      <c r="Z6219" s="4" t="s">
        <v>47</v>
      </c>
      <c r="AA6219" s="4" t="s">
        <v>24288</v>
      </c>
      <c r="AB6219" s="4" t="s">
        <v>58</v>
      </c>
      <c r="AD6219" s="4" t="b">
        <v>0</v>
      </c>
      <c r="AG6219" s="11">
        <f t="shared" si="97"/>
        <v>43337</v>
      </c>
    </row>
    <row r="6220" s="4" customFormat="1" spans="1:33">
      <c r="A6220" s="4" t="s">
        <v>24289</v>
      </c>
      <c r="B6220" s="4" t="s">
        <v>24289</v>
      </c>
      <c r="C6220" s="4" t="s">
        <v>24290</v>
      </c>
      <c r="D6220" s="4" t="s">
        <v>24291</v>
      </c>
      <c r="E6220" s="4" t="s">
        <v>36</v>
      </c>
      <c r="F6220" s="4" t="s">
        <v>37</v>
      </c>
      <c r="G6220" s="4" t="s">
        <v>51</v>
      </c>
      <c r="J6220" s="4" t="s">
        <v>39</v>
      </c>
      <c r="K6220" s="4" t="s">
        <v>1770</v>
      </c>
      <c r="L6220" s="4" t="s">
        <v>1771</v>
      </c>
      <c r="M6220" s="4" t="s">
        <v>1772</v>
      </c>
      <c r="N6220" s="4" t="s">
        <v>36</v>
      </c>
      <c r="O6220" s="4">
        <v>1</v>
      </c>
      <c r="P6220" s="4" t="s">
        <v>55</v>
      </c>
      <c r="Q6220" s="4">
        <v>23.98</v>
      </c>
      <c r="Y6220" s="4" t="s">
        <v>24292</v>
      </c>
      <c r="Z6220" s="4" t="s">
        <v>813</v>
      </c>
      <c r="AA6220" s="4" t="s">
        <v>24293</v>
      </c>
      <c r="AB6220" s="4" t="s">
        <v>58</v>
      </c>
      <c r="AD6220" s="4" t="b">
        <v>0</v>
      </c>
      <c r="AG6220" s="11">
        <f t="shared" si="97"/>
        <v>43337</v>
      </c>
    </row>
    <row r="6221" s="4" customFormat="1" spans="1:33">
      <c r="A6221" s="4" t="s">
        <v>24294</v>
      </c>
      <c r="B6221" s="4" t="s">
        <v>24294</v>
      </c>
      <c r="C6221" s="4" t="s">
        <v>24295</v>
      </c>
      <c r="D6221" s="4" t="s">
        <v>24296</v>
      </c>
      <c r="E6221" s="4" t="s">
        <v>19869</v>
      </c>
      <c r="F6221" s="4" t="s">
        <v>37</v>
      </c>
      <c r="G6221" s="4" t="s">
        <v>51</v>
      </c>
      <c r="J6221" s="4" t="s">
        <v>39</v>
      </c>
      <c r="K6221" s="4" t="s">
        <v>998</v>
      </c>
      <c r="L6221" s="4" t="s">
        <v>999</v>
      </c>
      <c r="M6221" s="4" t="s">
        <v>1000</v>
      </c>
      <c r="N6221" s="4" t="s">
        <v>1880</v>
      </c>
      <c r="O6221" s="4">
        <v>1</v>
      </c>
      <c r="P6221" s="4" t="s">
        <v>55</v>
      </c>
      <c r="Q6221" s="4">
        <v>22.98</v>
      </c>
      <c r="Y6221" s="4" t="s">
        <v>24297</v>
      </c>
      <c r="Z6221" s="4" t="s">
        <v>368</v>
      </c>
      <c r="AA6221" s="4" t="s">
        <v>24298</v>
      </c>
      <c r="AB6221" s="4" t="s">
        <v>58</v>
      </c>
      <c r="AD6221" s="4" t="b">
        <v>0</v>
      </c>
      <c r="AG6221" s="11">
        <f t="shared" si="97"/>
        <v>43337</v>
      </c>
    </row>
    <row r="6222" s="4" customFormat="1" spans="1:33">
      <c r="A6222" s="4" t="s">
        <v>24299</v>
      </c>
      <c r="B6222" s="4" t="s">
        <v>24299</v>
      </c>
      <c r="C6222" s="4" t="s">
        <v>24300</v>
      </c>
      <c r="D6222" s="4" t="s">
        <v>24301</v>
      </c>
      <c r="E6222" s="4" t="s">
        <v>36</v>
      </c>
      <c r="F6222" s="4" t="s">
        <v>37</v>
      </c>
      <c r="G6222" s="4" t="s">
        <v>51</v>
      </c>
      <c r="J6222" s="4" t="s">
        <v>39</v>
      </c>
      <c r="K6222" s="4" t="s">
        <v>122</v>
      </c>
      <c r="L6222" s="4" t="s">
        <v>123</v>
      </c>
      <c r="M6222" s="4" t="s">
        <v>124</v>
      </c>
      <c r="N6222" s="4" t="s">
        <v>36</v>
      </c>
      <c r="O6222" s="4">
        <v>1</v>
      </c>
      <c r="P6222" s="4" t="s">
        <v>55</v>
      </c>
      <c r="Q6222" s="4">
        <v>23.98</v>
      </c>
      <c r="Y6222" s="4" t="s">
        <v>24302</v>
      </c>
      <c r="Z6222" s="4" t="s">
        <v>1965</v>
      </c>
      <c r="AA6222" s="4" t="s">
        <v>24303</v>
      </c>
      <c r="AB6222" s="4" t="s">
        <v>58</v>
      </c>
      <c r="AD6222" s="4" t="b">
        <v>0</v>
      </c>
      <c r="AG6222" s="11">
        <f t="shared" si="97"/>
        <v>43337</v>
      </c>
    </row>
    <row r="6223" s="4" customFormat="1" spans="1:33">
      <c r="A6223" s="4" t="s">
        <v>24304</v>
      </c>
      <c r="B6223" s="4" t="s">
        <v>24304</v>
      </c>
      <c r="C6223" s="4" t="s">
        <v>24305</v>
      </c>
      <c r="D6223" s="4" t="s">
        <v>24306</v>
      </c>
      <c r="E6223" s="4" t="s">
        <v>19869</v>
      </c>
      <c r="F6223" s="4" t="s">
        <v>37</v>
      </c>
      <c r="G6223" s="4" t="s">
        <v>51</v>
      </c>
      <c r="J6223" s="4" t="s">
        <v>110</v>
      </c>
      <c r="K6223" s="4" t="s">
        <v>635</v>
      </c>
      <c r="L6223" s="4" t="s">
        <v>636</v>
      </c>
      <c r="M6223" s="4" t="s">
        <v>637</v>
      </c>
      <c r="N6223" s="4" t="s">
        <v>1880</v>
      </c>
      <c r="O6223" s="4">
        <v>1</v>
      </c>
      <c r="P6223" s="4" t="s">
        <v>55</v>
      </c>
      <c r="Q6223" s="4">
        <v>23.98</v>
      </c>
      <c r="Y6223" s="4" t="s">
        <v>4619</v>
      </c>
      <c r="Z6223" s="4" t="s">
        <v>138</v>
      </c>
      <c r="AA6223" s="4">
        <v>56256</v>
      </c>
      <c r="AB6223" s="4" t="s">
        <v>58</v>
      </c>
      <c r="AC6223" s="4" t="s">
        <v>915</v>
      </c>
      <c r="AD6223" s="4" t="b">
        <v>0</v>
      </c>
      <c r="AG6223" s="11">
        <f t="shared" si="97"/>
        <v>43337</v>
      </c>
    </row>
    <row r="6224" s="4" customFormat="1" spans="1:33">
      <c r="A6224" s="4" t="s">
        <v>24307</v>
      </c>
      <c r="B6224" s="4" t="s">
        <v>24307</v>
      </c>
      <c r="C6224" s="4" t="s">
        <v>24308</v>
      </c>
      <c r="D6224" s="4" t="s">
        <v>24309</v>
      </c>
      <c r="E6224" s="4" t="s">
        <v>36</v>
      </c>
      <c r="F6224" s="4" t="s">
        <v>37</v>
      </c>
      <c r="G6224" s="4" t="s">
        <v>51</v>
      </c>
      <c r="J6224" s="4" t="s">
        <v>39</v>
      </c>
      <c r="K6224" s="4" t="s">
        <v>593</v>
      </c>
      <c r="L6224" s="4" t="s">
        <v>594</v>
      </c>
      <c r="M6224" s="4" t="s">
        <v>595</v>
      </c>
      <c r="N6224" s="4" t="s">
        <v>36</v>
      </c>
      <c r="O6224" s="4">
        <v>1</v>
      </c>
      <c r="P6224" s="4" t="s">
        <v>55</v>
      </c>
      <c r="Q6224" s="4">
        <v>23.98</v>
      </c>
      <c r="Y6224" s="4" t="s">
        <v>16665</v>
      </c>
      <c r="Z6224" s="4" t="s">
        <v>47</v>
      </c>
      <c r="AA6224" s="4" t="s">
        <v>24310</v>
      </c>
      <c r="AB6224" s="4" t="s">
        <v>58</v>
      </c>
      <c r="AD6224" s="4" t="b">
        <v>0</v>
      </c>
      <c r="AG6224" s="11">
        <f t="shared" si="97"/>
        <v>43337</v>
      </c>
    </row>
    <row r="6225" s="4" customFormat="1" spans="1:33">
      <c r="A6225" s="4" t="s">
        <v>24311</v>
      </c>
      <c r="B6225" s="4" t="s">
        <v>24311</v>
      </c>
      <c r="C6225" s="4" t="s">
        <v>24312</v>
      </c>
      <c r="D6225" s="4" t="s">
        <v>24313</v>
      </c>
      <c r="E6225" s="4" t="s">
        <v>36</v>
      </c>
      <c r="F6225" s="4" t="s">
        <v>37</v>
      </c>
      <c r="G6225" s="4" t="s">
        <v>51</v>
      </c>
      <c r="J6225" s="4" t="s">
        <v>39</v>
      </c>
      <c r="K6225" s="4" t="s">
        <v>355</v>
      </c>
      <c r="L6225" s="4" t="s">
        <v>356</v>
      </c>
      <c r="M6225" s="4" t="s">
        <v>357</v>
      </c>
      <c r="N6225" s="4" t="s">
        <v>36</v>
      </c>
      <c r="O6225" s="4">
        <v>1</v>
      </c>
      <c r="P6225" s="4" t="s">
        <v>55</v>
      </c>
      <c r="Q6225" s="4">
        <v>21.98</v>
      </c>
      <c r="Y6225" s="4" t="s">
        <v>24314</v>
      </c>
      <c r="Z6225" s="4" t="s">
        <v>398</v>
      </c>
      <c r="AA6225" s="4" t="s">
        <v>24315</v>
      </c>
      <c r="AB6225" s="4" t="s">
        <v>58</v>
      </c>
      <c r="AD6225" s="4" t="b">
        <v>0</v>
      </c>
      <c r="AG6225" s="11">
        <f t="shared" si="97"/>
        <v>43337</v>
      </c>
    </row>
    <row r="6226" s="4" customFormat="1" spans="1:33">
      <c r="A6226" s="4" t="s">
        <v>24311</v>
      </c>
      <c r="B6226" s="4" t="s">
        <v>24311</v>
      </c>
      <c r="C6226" s="4" t="s">
        <v>24312</v>
      </c>
      <c r="D6226" s="4" t="s">
        <v>24313</v>
      </c>
      <c r="E6226" s="4" t="s">
        <v>36</v>
      </c>
      <c r="F6226" s="4" t="s">
        <v>37</v>
      </c>
      <c r="G6226" s="4" t="s">
        <v>51</v>
      </c>
      <c r="J6226" s="4" t="s">
        <v>39</v>
      </c>
      <c r="K6226" s="4" t="s">
        <v>3240</v>
      </c>
      <c r="L6226" s="4" t="s">
        <v>3241</v>
      </c>
      <c r="M6226" s="4" t="s">
        <v>3242</v>
      </c>
      <c r="N6226" s="4" t="s">
        <v>36</v>
      </c>
      <c r="O6226" s="4">
        <v>1</v>
      </c>
      <c r="P6226" s="4" t="s">
        <v>55</v>
      </c>
      <c r="Q6226" s="4">
        <v>21.99</v>
      </c>
      <c r="Y6226" s="4" t="s">
        <v>24314</v>
      </c>
      <c r="Z6226" s="4" t="s">
        <v>398</v>
      </c>
      <c r="AA6226" s="4" t="s">
        <v>24315</v>
      </c>
      <c r="AB6226" s="4" t="s">
        <v>58</v>
      </c>
      <c r="AD6226" s="4" t="b">
        <v>0</v>
      </c>
      <c r="AG6226" s="11">
        <f t="shared" si="97"/>
        <v>43337</v>
      </c>
    </row>
    <row r="6227" s="4" customFormat="1" spans="1:33">
      <c r="A6227" s="4" t="s">
        <v>24316</v>
      </c>
      <c r="B6227" s="4" t="s">
        <v>24316</v>
      </c>
      <c r="C6227" s="4" t="s">
        <v>24317</v>
      </c>
      <c r="D6227" s="4" t="s">
        <v>24318</v>
      </c>
      <c r="E6227" s="4" t="s">
        <v>36</v>
      </c>
      <c r="F6227" s="4" t="s">
        <v>37</v>
      </c>
      <c r="G6227" s="4" t="s">
        <v>51</v>
      </c>
      <c r="J6227" s="4" t="s">
        <v>39</v>
      </c>
      <c r="K6227" s="4" t="s">
        <v>707</v>
      </c>
      <c r="L6227" s="4" t="s">
        <v>708</v>
      </c>
      <c r="M6227" s="4" t="s">
        <v>709</v>
      </c>
      <c r="N6227" s="4" t="s">
        <v>36</v>
      </c>
      <c r="O6227" s="4">
        <v>1</v>
      </c>
      <c r="P6227" s="4" t="s">
        <v>55</v>
      </c>
      <c r="Q6227" s="4">
        <v>22.99</v>
      </c>
      <c r="Y6227" s="4" t="s">
        <v>1813</v>
      </c>
      <c r="Z6227" s="4" t="s">
        <v>1608</v>
      </c>
      <c r="AA6227" s="4" t="s">
        <v>24319</v>
      </c>
      <c r="AB6227" s="4" t="s">
        <v>58</v>
      </c>
      <c r="AD6227" s="4" t="b">
        <v>0</v>
      </c>
      <c r="AG6227" s="11">
        <f t="shared" si="97"/>
        <v>43337</v>
      </c>
    </row>
    <row r="6228" s="4" customFormat="1" spans="1:33">
      <c r="A6228" s="4" t="s">
        <v>24320</v>
      </c>
      <c r="B6228" s="4" t="s">
        <v>24320</v>
      </c>
      <c r="C6228" s="4" t="s">
        <v>24321</v>
      </c>
      <c r="D6228" s="4" t="s">
        <v>24322</v>
      </c>
      <c r="E6228" s="4" t="s">
        <v>36</v>
      </c>
      <c r="F6228" s="4" t="s">
        <v>37</v>
      </c>
      <c r="G6228" s="4" t="s">
        <v>51</v>
      </c>
      <c r="J6228" s="4" t="s">
        <v>39</v>
      </c>
      <c r="K6228" s="4" t="s">
        <v>4228</v>
      </c>
      <c r="L6228" s="4" t="s">
        <v>9418</v>
      </c>
      <c r="M6228" s="4" t="s">
        <v>4230</v>
      </c>
      <c r="N6228" s="4" t="s">
        <v>36</v>
      </c>
      <c r="O6228" s="4">
        <v>1</v>
      </c>
      <c r="P6228" s="4" t="s">
        <v>55</v>
      </c>
      <c r="Q6228" s="4">
        <v>22.98</v>
      </c>
      <c r="Y6228" s="4" t="s">
        <v>7388</v>
      </c>
      <c r="Z6228" s="4" t="s">
        <v>1749</v>
      </c>
      <c r="AA6228" s="4" t="s">
        <v>24323</v>
      </c>
      <c r="AB6228" s="4" t="s">
        <v>58</v>
      </c>
      <c r="AD6228" s="4" t="b">
        <v>0</v>
      </c>
      <c r="AG6228" s="11">
        <f t="shared" si="97"/>
        <v>43337</v>
      </c>
    </row>
    <row r="6229" s="4" customFormat="1" spans="1:33">
      <c r="A6229" s="4" t="s">
        <v>24324</v>
      </c>
      <c r="B6229" s="4" t="s">
        <v>24324</v>
      </c>
      <c r="C6229" s="4" t="s">
        <v>24325</v>
      </c>
      <c r="D6229" s="4" t="s">
        <v>24326</v>
      </c>
      <c r="E6229" s="4" t="s">
        <v>19869</v>
      </c>
      <c r="F6229" s="4" t="s">
        <v>37</v>
      </c>
      <c r="G6229" s="4" t="s">
        <v>51</v>
      </c>
      <c r="J6229" s="4" t="s">
        <v>39</v>
      </c>
      <c r="K6229" s="4" t="s">
        <v>171</v>
      </c>
      <c r="L6229" s="4" t="s">
        <v>172</v>
      </c>
      <c r="M6229" s="4" t="s">
        <v>173</v>
      </c>
      <c r="N6229" s="4" t="s">
        <v>1880</v>
      </c>
      <c r="O6229" s="4">
        <v>1</v>
      </c>
      <c r="P6229" s="4" t="s">
        <v>55</v>
      </c>
      <c r="Q6229" s="4">
        <v>23.98</v>
      </c>
      <c r="Y6229" s="4" t="s">
        <v>1015</v>
      </c>
      <c r="Z6229" s="4" t="s">
        <v>47</v>
      </c>
      <c r="AA6229" s="4" t="s">
        <v>24327</v>
      </c>
      <c r="AB6229" s="4" t="s">
        <v>58</v>
      </c>
      <c r="AD6229" s="4" t="b">
        <v>0</v>
      </c>
      <c r="AG6229" s="11">
        <f t="shared" si="97"/>
        <v>43337</v>
      </c>
    </row>
    <row r="6230" s="4" customFormat="1" spans="1:33">
      <c r="A6230" s="4" t="s">
        <v>24328</v>
      </c>
      <c r="B6230" s="4" t="s">
        <v>24328</v>
      </c>
      <c r="C6230" s="4" t="s">
        <v>24329</v>
      </c>
      <c r="D6230" s="4" t="s">
        <v>24330</v>
      </c>
      <c r="E6230" s="4" t="s">
        <v>19869</v>
      </c>
      <c r="F6230" s="4" t="s">
        <v>37</v>
      </c>
      <c r="G6230" s="4" t="s">
        <v>51</v>
      </c>
      <c r="J6230" s="4" t="s">
        <v>110</v>
      </c>
      <c r="K6230" s="4" t="s">
        <v>197</v>
      </c>
      <c r="L6230" s="4" t="s">
        <v>198</v>
      </c>
      <c r="M6230" s="4" t="s">
        <v>199</v>
      </c>
      <c r="N6230" s="4" t="s">
        <v>1880</v>
      </c>
      <c r="O6230" s="4">
        <v>1</v>
      </c>
      <c r="P6230" s="4" t="s">
        <v>55</v>
      </c>
      <c r="Q6230" s="4">
        <v>18.98</v>
      </c>
      <c r="Y6230" s="4" t="s">
        <v>10231</v>
      </c>
      <c r="Z6230" s="4" t="s">
        <v>156</v>
      </c>
      <c r="AA6230" s="4" t="s">
        <v>24331</v>
      </c>
      <c r="AB6230" s="4" t="s">
        <v>58</v>
      </c>
      <c r="AC6230" s="4" t="s">
        <v>4444</v>
      </c>
      <c r="AD6230" s="4" t="b">
        <v>0</v>
      </c>
      <c r="AG6230" s="11">
        <f t="shared" si="97"/>
        <v>43337</v>
      </c>
    </row>
    <row r="6231" s="4" customFormat="1" spans="1:33">
      <c r="A6231" s="4" t="s">
        <v>24328</v>
      </c>
      <c r="B6231" s="4" t="s">
        <v>24328</v>
      </c>
      <c r="C6231" s="4" t="s">
        <v>24329</v>
      </c>
      <c r="D6231" s="4" t="s">
        <v>24330</v>
      </c>
      <c r="E6231" s="4" t="s">
        <v>19869</v>
      </c>
      <c r="F6231" s="4" t="s">
        <v>37</v>
      </c>
      <c r="G6231" s="4" t="s">
        <v>51</v>
      </c>
      <c r="J6231" s="4" t="s">
        <v>110</v>
      </c>
      <c r="K6231" s="4" t="s">
        <v>355</v>
      </c>
      <c r="L6231" s="4" t="s">
        <v>356</v>
      </c>
      <c r="M6231" s="4" t="s">
        <v>357</v>
      </c>
      <c r="N6231" s="4" t="s">
        <v>1880</v>
      </c>
      <c r="O6231" s="4">
        <v>1</v>
      </c>
      <c r="P6231" s="4" t="s">
        <v>55</v>
      </c>
      <c r="Q6231" s="4">
        <v>21.98</v>
      </c>
      <c r="Y6231" s="4" t="s">
        <v>10231</v>
      </c>
      <c r="Z6231" s="4" t="s">
        <v>156</v>
      </c>
      <c r="AA6231" s="4" t="s">
        <v>24331</v>
      </c>
      <c r="AB6231" s="4" t="s">
        <v>58</v>
      </c>
      <c r="AC6231" s="4" t="s">
        <v>915</v>
      </c>
      <c r="AD6231" s="4" t="b">
        <v>0</v>
      </c>
      <c r="AG6231" s="11">
        <f t="shared" si="97"/>
        <v>43337</v>
      </c>
    </row>
    <row r="6232" s="4" customFormat="1" spans="1:33">
      <c r="A6232" s="4" t="s">
        <v>24328</v>
      </c>
      <c r="B6232" s="4" t="s">
        <v>24328</v>
      </c>
      <c r="C6232" s="4" t="s">
        <v>24329</v>
      </c>
      <c r="D6232" s="4" t="s">
        <v>24330</v>
      </c>
      <c r="E6232" s="4" t="s">
        <v>19869</v>
      </c>
      <c r="F6232" s="4" t="s">
        <v>37</v>
      </c>
      <c r="G6232" s="4" t="s">
        <v>51</v>
      </c>
      <c r="J6232" s="4" t="s">
        <v>110</v>
      </c>
      <c r="K6232" s="4" t="s">
        <v>14493</v>
      </c>
      <c r="L6232" s="4" t="s">
        <v>14494</v>
      </c>
      <c r="M6232" s="4" t="s">
        <v>14490</v>
      </c>
      <c r="N6232" s="4" t="s">
        <v>1880</v>
      </c>
      <c r="O6232" s="4">
        <v>1</v>
      </c>
      <c r="P6232" s="4" t="s">
        <v>55</v>
      </c>
      <c r="Q6232" s="4">
        <v>12.98</v>
      </c>
      <c r="Y6232" s="4" t="s">
        <v>10231</v>
      </c>
      <c r="Z6232" s="4" t="s">
        <v>156</v>
      </c>
      <c r="AA6232" s="4" t="s">
        <v>24331</v>
      </c>
      <c r="AB6232" s="4" t="s">
        <v>58</v>
      </c>
      <c r="AC6232" s="4" t="s">
        <v>4444</v>
      </c>
      <c r="AD6232" s="4" t="b">
        <v>0</v>
      </c>
      <c r="AG6232" s="11">
        <f t="shared" si="97"/>
        <v>43337</v>
      </c>
    </row>
    <row r="6233" s="4" customFormat="1" spans="1:33">
      <c r="A6233" s="4" t="s">
        <v>24332</v>
      </c>
      <c r="B6233" s="4" t="s">
        <v>24332</v>
      </c>
      <c r="C6233" s="4" t="s">
        <v>24333</v>
      </c>
      <c r="D6233" s="4" t="s">
        <v>24334</v>
      </c>
      <c r="E6233" s="4" t="s">
        <v>36</v>
      </c>
      <c r="F6233" s="4" t="s">
        <v>37</v>
      </c>
      <c r="G6233" s="4" t="s">
        <v>51</v>
      </c>
      <c r="J6233" s="4" t="s">
        <v>39</v>
      </c>
      <c r="K6233" s="4" t="s">
        <v>340</v>
      </c>
      <c r="L6233" s="4" t="s">
        <v>341</v>
      </c>
      <c r="M6233" s="4" t="s">
        <v>342</v>
      </c>
      <c r="N6233" s="4" t="s">
        <v>36</v>
      </c>
      <c r="O6233" s="4">
        <v>1</v>
      </c>
      <c r="P6233" s="4" t="s">
        <v>55</v>
      </c>
      <c r="Q6233" s="4">
        <v>23.98</v>
      </c>
      <c r="Y6233" s="4" t="s">
        <v>24335</v>
      </c>
      <c r="Z6233" s="4" t="s">
        <v>3437</v>
      </c>
      <c r="AA6233" s="4" t="s">
        <v>24336</v>
      </c>
      <c r="AB6233" s="4" t="s">
        <v>58</v>
      </c>
      <c r="AD6233" s="4" t="b">
        <v>0</v>
      </c>
      <c r="AG6233" s="11">
        <f t="shared" si="97"/>
        <v>43337</v>
      </c>
    </row>
    <row r="6234" s="4" customFormat="1" spans="1:33">
      <c r="A6234" s="4" t="s">
        <v>24337</v>
      </c>
      <c r="B6234" s="4" t="s">
        <v>24337</v>
      </c>
      <c r="C6234" s="4" t="s">
        <v>24338</v>
      </c>
      <c r="D6234" s="4" t="s">
        <v>24339</v>
      </c>
      <c r="E6234" s="4" t="s">
        <v>36</v>
      </c>
      <c r="F6234" s="4" t="s">
        <v>37</v>
      </c>
      <c r="G6234" s="4" t="s">
        <v>51</v>
      </c>
      <c r="J6234" s="4" t="s">
        <v>39</v>
      </c>
      <c r="K6234" s="4" t="s">
        <v>17895</v>
      </c>
      <c r="L6234" s="4" t="s">
        <v>17896</v>
      </c>
      <c r="M6234" s="4" t="s">
        <v>17897</v>
      </c>
      <c r="N6234" s="4" t="s">
        <v>36</v>
      </c>
      <c r="O6234" s="4">
        <v>1</v>
      </c>
      <c r="P6234" s="4" t="s">
        <v>55</v>
      </c>
      <c r="Q6234" s="4">
        <v>23.98</v>
      </c>
      <c r="Y6234" s="4" t="s">
        <v>526</v>
      </c>
      <c r="Z6234" s="4" t="s">
        <v>147</v>
      </c>
      <c r="AA6234" s="4" t="s">
        <v>24340</v>
      </c>
      <c r="AB6234" s="4" t="s">
        <v>58</v>
      </c>
      <c r="AD6234" s="4" t="b">
        <v>0</v>
      </c>
      <c r="AG6234" s="11">
        <f t="shared" si="97"/>
        <v>43337</v>
      </c>
    </row>
    <row r="6235" s="4" customFormat="1" spans="1:33">
      <c r="A6235" s="4" t="s">
        <v>24341</v>
      </c>
      <c r="B6235" s="4" t="s">
        <v>24341</v>
      </c>
      <c r="C6235" s="4" t="s">
        <v>24342</v>
      </c>
      <c r="D6235" s="4" t="s">
        <v>24343</v>
      </c>
      <c r="E6235" s="4" t="s">
        <v>36</v>
      </c>
      <c r="F6235" s="4" t="s">
        <v>37</v>
      </c>
      <c r="G6235" s="4" t="s">
        <v>51</v>
      </c>
      <c r="J6235" s="4" t="s">
        <v>891</v>
      </c>
      <c r="K6235" s="4" t="s">
        <v>1648</v>
      </c>
      <c r="L6235" s="4" t="s">
        <v>1649</v>
      </c>
      <c r="M6235" s="4" t="s">
        <v>1650</v>
      </c>
      <c r="N6235" s="4" t="s">
        <v>36</v>
      </c>
      <c r="O6235" s="4">
        <v>1</v>
      </c>
      <c r="P6235" s="4" t="s">
        <v>55</v>
      </c>
      <c r="Q6235" s="4">
        <v>25.98</v>
      </c>
      <c r="S6235" s="4">
        <v>5.99</v>
      </c>
      <c r="X6235" s="4">
        <v>5.99</v>
      </c>
      <c r="Y6235" s="4" t="s">
        <v>24344</v>
      </c>
      <c r="Z6235" s="4" t="s">
        <v>47</v>
      </c>
      <c r="AA6235" s="4">
        <v>90247</v>
      </c>
      <c r="AB6235" s="4" t="s">
        <v>58</v>
      </c>
      <c r="AD6235" s="4" t="b">
        <v>0</v>
      </c>
      <c r="AG6235" s="11">
        <f t="shared" si="97"/>
        <v>43337</v>
      </c>
    </row>
    <row r="6236" s="4" customFormat="1" spans="1:33">
      <c r="A6236" s="4" t="s">
        <v>24345</v>
      </c>
      <c r="B6236" s="4" t="s">
        <v>24345</v>
      </c>
      <c r="C6236" s="4" t="s">
        <v>24346</v>
      </c>
      <c r="D6236" s="4" t="s">
        <v>24347</v>
      </c>
      <c r="E6236" s="4" t="s">
        <v>36</v>
      </c>
      <c r="F6236" s="4" t="s">
        <v>37</v>
      </c>
      <c r="G6236" s="4" t="s">
        <v>51</v>
      </c>
      <c r="J6236" s="4" t="s">
        <v>39</v>
      </c>
      <c r="K6236" s="4" t="s">
        <v>1132</v>
      </c>
      <c r="L6236" s="4" t="s">
        <v>1133</v>
      </c>
      <c r="M6236" s="4" t="s">
        <v>1134</v>
      </c>
      <c r="N6236" s="4" t="s">
        <v>36</v>
      </c>
      <c r="O6236" s="4">
        <v>1</v>
      </c>
      <c r="P6236" s="4" t="s">
        <v>55</v>
      </c>
      <c r="Q6236" s="4">
        <v>23.98</v>
      </c>
      <c r="Y6236" s="4" t="s">
        <v>24348</v>
      </c>
      <c r="Z6236" s="4" t="s">
        <v>115</v>
      </c>
      <c r="AA6236" s="4" t="s">
        <v>24349</v>
      </c>
      <c r="AB6236" s="4" t="s">
        <v>58</v>
      </c>
      <c r="AD6236" s="4" t="b">
        <v>0</v>
      </c>
      <c r="AG6236" s="11">
        <f t="shared" si="97"/>
        <v>43337</v>
      </c>
    </row>
    <row r="6237" s="4" customFormat="1" spans="1:33">
      <c r="A6237" s="4" t="s">
        <v>24350</v>
      </c>
      <c r="B6237" s="4" t="s">
        <v>24350</v>
      </c>
      <c r="C6237" s="4" t="s">
        <v>24351</v>
      </c>
      <c r="D6237" s="4" t="s">
        <v>24352</v>
      </c>
      <c r="E6237" s="4" t="s">
        <v>36</v>
      </c>
      <c r="F6237" s="4" t="s">
        <v>37</v>
      </c>
      <c r="G6237" s="4" t="s">
        <v>51</v>
      </c>
      <c r="J6237" s="4" t="s">
        <v>39</v>
      </c>
      <c r="K6237" s="4" t="s">
        <v>24353</v>
      </c>
      <c r="L6237" s="4" t="s">
        <v>24354</v>
      </c>
      <c r="M6237" s="4" t="s">
        <v>24355</v>
      </c>
      <c r="N6237" s="4" t="s">
        <v>36</v>
      </c>
      <c r="O6237" s="4">
        <v>1</v>
      </c>
      <c r="P6237" s="4" t="s">
        <v>55</v>
      </c>
      <c r="Q6237" s="4">
        <v>19.99</v>
      </c>
      <c r="Y6237" s="4" t="s">
        <v>24356</v>
      </c>
      <c r="Z6237" s="4" t="s">
        <v>47</v>
      </c>
      <c r="AA6237" s="4" t="s">
        <v>24357</v>
      </c>
      <c r="AB6237" s="4" t="s">
        <v>58</v>
      </c>
      <c r="AD6237" s="4" t="b">
        <v>0</v>
      </c>
      <c r="AG6237" s="11">
        <f t="shared" si="97"/>
        <v>43337</v>
      </c>
    </row>
    <row r="6238" s="4" customFormat="1" spans="1:33">
      <c r="A6238" s="4" t="s">
        <v>24358</v>
      </c>
      <c r="B6238" s="4" t="s">
        <v>24358</v>
      </c>
      <c r="C6238" s="4" t="s">
        <v>24359</v>
      </c>
      <c r="D6238" s="4" t="s">
        <v>24360</v>
      </c>
      <c r="E6238" s="4" t="s">
        <v>36</v>
      </c>
      <c r="F6238" s="4" t="s">
        <v>37</v>
      </c>
      <c r="G6238" s="4" t="s">
        <v>51</v>
      </c>
      <c r="J6238" s="4" t="s">
        <v>39</v>
      </c>
      <c r="K6238" s="4" t="s">
        <v>1672</v>
      </c>
      <c r="L6238" s="4" t="s">
        <v>1673</v>
      </c>
      <c r="M6238" s="4" t="s">
        <v>1674</v>
      </c>
      <c r="N6238" s="4" t="s">
        <v>36</v>
      </c>
      <c r="O6238" s="4">
        <v>1</v>
      </c>
      <c r="P6238" s="4" t="s">
        <v>55</v>
      </c>
      <c r="Q6238" s="4">
        <v>22.98</v>
      </c>
      <c r="Y6238" s="4" t="s">
        <v>24361</v>
      </c>
      <c r="Z6238" s="4" t="s">
        <v>201</v>
      </c>
      <c r="AA6238" s="4" t="s">
        <v>24362</v>
      </c>
      <c r="AB6238" s="4" t="s">
        <v>58</v>
      </c>
      <c r="AD6238" s="4" t="b">
        <v>0</v>
      </c>
      <c r="AG6238" s="11">
        <f t="shared" si="97"/>
        <v>43337</v>
      </c>
    </row>
    <row r="6239" s="4" customFormat="1" spans="1:33">
      <c r="A6239" s="4" t="s">
        <v>24363</v>
      </c>
      <c r="B6239" s="4" t="s">
        <v>24363</v>
      </c>
      <c r="C6239" s="4" t="s">
        <v>24364</v>
      </c>
      <c r="D6239" s="4" t="s">
        <v>24365</v>
      </c>
      <c r="E6239" s="4" t="s">
        <v>36</v>
      </c>
      <c r="F6239" s="4" t="s">
        <v>37</v>
      </c>
      <c r="G6239" s="4" t="s">
        <v>51</v>
      </c>
      <c r="J6239" s="4" t="s">
        <v>39</v>
      </c>
      <c r="K6239" s="4" t="s">
        <v>6381</v>
      </c>
      <c r="L6239" s="4" t="s">
        <v>6382</v>
      </c>
      <c r="M6239" s="4" t="s">
        <v>6383</v>
      </c>
      <c r="N6239" s="4" t="s">
        <v>36</v>
      </c>
      <c r="O6239" s="4">
        <v>1</v>
      </c>
      <c r="P6239" s="4" t="s">
        <v>55</v>
      </c>
      <c r="Q6239" s="4">
        <v>23.98</v>
      </c>
      <c r="Y6239" s="4" t="s">
        <v>24366</v>
      </c>
      <c r="Z6239" s="4" t="s">
        <v>1822</v>
      </c>
      <c r="AA6239" s="4" t="s">
        <v>24367</v>
      </c>
      <c r="AB6239" s="4" t="s">
        <v>58</v>
      </c>
      <c r="AD6239" s="4" t="b">
        <v>0</v>
      </c>
      <c r="AG6239" s="11">
        <f t="shared" si="97"/>
        <v>43337</v>
      </c>
    </row>
    <row r="6240" s="4" customFormat="1" spans="1:33">
      <c r="A6240" s="4" t="s">
        <v>24368</v>
      </c>
      <c r="B6240" s="4" t="s">
        <v>24368</v>
      </c>
      <c r="C6240" s="4" t="s">
        <v>24369</v>
      </c>
      <c r="D6240" s="4" t="s">
        <v>24370</v>
      </c>
      <c r="E6240" s="4" t="s">
        <v>19869</v>
      </c>
      <c r="F6240" s="4" t="s">
        <v>37</v>
      </c>
      <c r="G6240" s="4" t="s">
        <v>51</v>
      </c>
      <c r="J6240" s="4" t="s">
        <v>39</v>
      </c>
      <c r="K6240" s="4" t="s">
        <v>1179</v>
      </c>
      <c r="L6240" s="4" t="s">
        <v>1180</v>
      </c>
      <c r="M6240" s="4" t="s">
        <v>1181</v>
      </c>
      <c r="N6240" s="4" t="s">
        <v>1880</v>
      </c>
      <c r="O6240" s="4">
        <v>1</v>
      </c>
      <c r="P6240" s="4" t="s">
        <v>55</v>
      </c>
      <c r="Q6240" s="4">
        <v>23.98</v>
      </c>
      <c r="Y6240" s="4" t="s">
        <v>4990</v>
      </c>
      <c r="Z6240" s="4" t="s">
        <v>147</v>
      </c>
      <c r="AA6240" s="4">
        <v>11238</v>
      </c>
      <c r="AB6240" s="4" t="s">
        <v>58</v>
      </c>
      <c r="AD6240" s="4" t="b">
        <v>0</v>
      </c>
      <c r="AG6240" s="11">
        <f t="shared" si="97"/>
        <v>43337</v>
      </c>
    </row>
    <row r="6241" s="4" customFormat="1" spans="1:33">
      <c r="A6241" s="4" t="s">
        <v>24371</v>
      </c>
      <c r="B6241" s="4" t="s">
        <v>24371</v>
      </c>
      <c r="C6241" s="4" t="s">
        <v>24372</v>
      </c>
      <c r="D6241" s="4" t="s">
        <v>24373</v>
      </c>
      <c r="E6241" s="4" t="s">
        <v>36</v>
      </c>
      <c r="F6241" s="4" t="s">
        <v>37</v>
      </c>
      <c r="G6241" s="4" t="s">
        <v>51</v>
      </c>
      <c r="J6241" s="4" t="s">
        <v>39</v>
      </c>
      <c r="K6241" s="4" t="s">
        <v>1132</v>
      </c>
      <c r="L6241" s="4" t="s">
        <v>1133</v>
      </c>
      <c r="M6241" s="4" t="s">
        <v>1134</v>
      </c>
      <c r="N6241" s="4" t="s">
        <v>36</v>
      </c>
      <c r="O6241" s="4">
        <v>1</v>
      </c>
      <c r="P6241" s="4" t="s">
        <v>55</v>
      </c>
      <c r="Q6241" s="4">
        <v>23.98</v>
      </c>
      <c r="Y6241" s="4" t="s">
        <v>20641</v>
      </c>
      <c r="Z6241" s="4" t="s">
        <v>1183</v>
      </c>
      <c r="AA6241" s="4" t="s">
        <v>24374</v>
      </c>
      <c r="AB6241" s="4" t="s">
        <v>58</v>
      </c>
      <c r="AD6241" s="4" t="b">
        <v>0</v>
      </c>
      <c r="AG6241" s="11">
        <f t="shared" si="97"/>
        <v>43337</v>
      </c>
    </row>
    <row r="6242" s="4" customFormat="1" spans="1:33">
      <c r="A6242" s="4" t="s">
        <v>24375</v>
      </c>
      <c r="B6242" s="4" t="s">
        <v>24375</v>
      </c>
      <c r="C6242" s="4" t="s">
        <v>24376</v>
      </c>
      <c r="D6242" s="4" t="s">
        <v>24377</v>
      </c>
      <c r="E6242" s="4" t="s">
        <v>36</v>
      </c>
      <c r="F6242" s="4" t="s">
        <v>37</v>
      </c>
      <c r="G6242" s="4" t="s">
        <v>51</v>
      </c>
      <c r="J6242" s="4" t="s">
        <v>39</v>
      </c>
      <c r="K6242" s="4" t="s">
        <v>16730</v>
      </c>
      <c r="L6242" s="4" t="s">
        <v>16731</v>
      </c>
      <c r="M6242" s="4" t="s">
        <v>16732</v>
      </c>
      <c r="N6242" s="4" t="s">
        <v>36</v>
      </c>
      <c r="O6242" s="4">
        <v>1</v>
      </c>
      <c r="P6242" s="4" t="s">
        <v>55</v>
      </c>
      <c r="Q6242" s="4">
        <v>19.98</v>
      </c>
      <c r="Y6242" s="4" t="s">
        <v>978</v>
      </c>
      <c r="Z6242" s="4" t="s">
        <v>147</v>
      </c>
      <c r="AA6242" s="4">
        <v>10009</v>
      </c>
      <c r="AB6242" s="4" t="s">
        <v>58</v>
      </c>
      <c r="AD6242" s="4" t="b">
        <v>0</v>
      </c>
      <c r="AG6242" s="11">
        <f t="shared" si="97"/>
        <v>43337</v>
      </c>
    </row>
    <row r="6243" s="4" customFormat="1" spans="1:33">
      <c r="A6243" s="4" t="s">
        <v>24378</v>
      </c>
      <c r="B6243" s="4" t="s">
        <v>24378</v>
      </c>
      <c r="C6243" s="4" t="s">
        <v>24376</v>
      </c>
      <c r="D6243" s="4" t="s">
        <v>24379</v>
      </c>
      <c r="E6243" s="4" t="s">
        <v>36</v>
      </c>
      <c r="F6243" s="4" t="s">
        <v>37</v>
      </c>
      <c r="G6243" s="4" t="s">
        <v>51</v>
      </c>
      <c r="J6243" s="4" t="s">
        <v>39</v>
      </c>
      <c r="K6243" s="4" t="s">
        <v>24380</v>
      </c>
      <c r="L6243" s="4" t="s">
        <v>24381</v>
      </c>
      <c r="M6243" s="4" t="s">
        <v>24382</v>
      </c>
      <c r="N6243" s="4" t="s">
        <v>36</v>
      </c>
      <c r="O6243" s="4">
        <v>1</v>
      </c>
      <c r="P6243" s="4" t="s">
        <v>55</v>
      </c>
      <c r="Q6243" s="4">
        <v>19.98</v>
      </c>
      <c r="Y6243" s="4" t="s">
        <v>978</v>
      </c>
      <c r="Z6243" s="4" t="s">
        <v>147</v>
      </c>
      <c r="AA6243" s="4">
        <v>10009</v>
      </c>
      <c r="AB6243" s="4" t="s">
        <v>58</v>
      </c>
      <c r="AD6243" s="4" t="b">
        <v>0</v>
      </c>
      <c r="AG6243" s="11">
        <f t="shared" si="97"/>
        <v>43337</v>
      </c>
    </row>
    <row r="6244" s="4" customFormat="1" spans="1:33">
      <c r="A6244" s="4" t="s">
        <v>24383</v>
      </c>
      <c r="B6244" s="4" t="s">
        <v>24383</v>
      </c>
      <c r="C6244" s="4" t="s">
        <v>24384</v>
      </c>
      <c r="D6244" s="4" t="s">
        <v>24385</v>
      </c>
      <c r="E6244" s="4" t="s">
        <v>36</v>
      </c>
      <c r="F6244" s="4" t="s">
        <v>37</v>
      </c>
      <c r="G6244" s="4" t="s">
        <v>51</v>
      </c>
      <c r="J6244" s="4" t="s">
        <v>39</v>
      </c>
      <c r="K6244" s="4" t="s">
        <v>1918</v>
      </c>
      <c r="L6244" s="4" t="s">
        <v>1919</v>
      </c>
      <c r="M6244" s="4" t="s">
        <v>1920</v>
      </c>
      <c r="N6244" s="4" t="s">
        <v>36</v>
      </c>
      <c r="O6244" s="4">
        <v>1</v>
      </c>
      <c r="P6244" s="4" t="s">
        <v>55</v>
      </c>
      <c r="Q6244" s="4">
        <v>22.98</v>
      </c>
      <c r="Y6244" s="4" t="s">
        <v>24386</v>
      </c>
      <c r="Z6244" s="4" t="s">
        <v>1183</v>
      </c>
      <c r="AA6244" s="4">
        <v>29439</v>
      </c>
      <c r="AB6244" s="4" t="s">
        <v>58</v>
      </c>
      <c r="AD6244" s="4" t="b">
        <v>0</v>
      </c>
      <c r="AG6244" s="11">
        <f t="shared" si="97"/>
        <v>43337</v>
      </c>
    </row>
    <row r="6245" s="4" customFormat="1" spans="1:33">
      <c r="A6245" s="4" t="s">
        <v>24387</v>
      </c>
      <c r="B6245" s="4" t="s">
        <v>24387</v>
      </c>
      <c r="C6245" s="4" t="s">
        <v>24388</v>
      </c>
      <c r="D6245" s="4" t="s">
        <v>24389</v>
      </c>
      <c r="E6245" s="4" t="s">
        <v>36</v>
      </c>
      <c r="F6245" s="4" t="s">
        <v>37</v>
      </c>
      <c r="G6245" s="4" t="s">
        <v>51</v>
      </c>
      <c r="J6245" s="4" t="s">
        <v>39</v>
      </c>
      <c r="K6245" s="4" t="s">
        <v>7105</v>
      </c>
      <c r="L6245" s="4" t="s">
        <v>7106</v>
      </c>
      <c r="M6245" s="4" t="s">
        <v>7107</v>
      </c>
      <c r="N6245" s="4" t="s">
        <v>36</v>
      </c>
      <c r="O6245" s="4">
        <v>1</v>
      </c>
      <c r="P6245" s="4" t="s">
        <v>55</v>
      </c>
      <c r="Q6245" s="4">
        <v>21.98</v>
      </c>
      <c r="Y6245" s="4" t="s">
        <v>5693</v>
      </c>
      <c r="Z6245" s="4" t="s">
        <v>72</v>
      </c>
      <c r="AA6245" s="4" t="s">
        <v>24390</v>
      </c>
      <c r="AB6245" s="4" t="s">
        <v>58</v>
      </c>
      <c r="AD6245" s="4" t="b">
        <v>0</v>
      </c>
      <c r="AG6245" s="11">
        <f t="shared" si="97"/>
        <v>43337</v>
      </c>
    </row>
    <row r="6246" s="4" customFormat="1" spans="1:33">
      <c r="A6246" s="4" t="s">
        <v>24387</v>
      </c>
      <c r="B6246" s="4" t="s">
        <v>24387</v>
      </c>
      <c r="C6246" s="4" t="s">
        <v>24388</v>
      </c>
      <c r="D6246" s="4" t="s">
        <v>24389</v>
      </c>
      <c r="E6246" s="4" t="s">
        <v>36</v>
      </c>
      <c r="F6246" s="4" t="s">
        <v>37</v>
      </c>
      <c r="G6246" s="4" t="s">
        <v>51</v>
      </c>
      <c r="J6246" s="4" t="s">
        <v>39</v>
      </c>
      <c r="K6246" s="4" t="s">
        <v>313</v>
      </c>
      <c r="L6246" s="4" t="s">
        <v>314</v>
      </c>
      <c r="M6246" s="4" t="s">
        <v>315</v>
      </c>
      <c r="N6246" s="4" t="s">
        <v>36</v>
      </c>
      <c r="O6246" s="4">
        <v>1</v>
      </c>
      <c r="P6246" s="4" t="s">
        <v>55</v>
      </c>
      <c r="Q6246" s="4">
        <v>21.98</v>
      </c>
      <c r="Y6246" s="4" t="s">
        <v>5693</v>
      </c>
      <c r="Z6246" s="4" t="s">
        <v>72</v>
      </c>
      <c r="AA6246" s="4" t="s">
        <v>24390</v>
      </c>
      <c r="AB6246" s="4" t="s">
        <v>58</v>
      </c>
      <c r="AD6246" s="4" t="b">
        <v>0</v>
      </c>
      <c r="AG6246" s="11">
        <f t="shared" si="97"/>
        <v>43337</v>
      </c>
    </row>
    <row r="6247" s="4" customFormat="1" spans="1:33">
      <c r="A6247" s="4" t="s">
        <v>24391</v>
      </c>
      <c r="B6247" s="4" t="s">
        <v>24391</v>
      </c>
      <c r="C6247" s="4" t="s">
        <v>24392</v>
      </c>
      <c r="D6247" s="4" t="s">
        <v>24393</v>
      </c>
      <c r="E6247" s="4" t="s">
        <v>36</v>
      </c>
      <c r="F6247" s="4" t="s">
        <v>37</v>
      </c>
      <c r="G6247" s="4" t="s">
        <v>51</v>
      </c>
      <c r="J6247" s="4" t="s">
        <v>39</v>
      </c>
      <c r="K6247" s="4" t="s">
        <v>8428</v>
      </c>
      <c r="L6247" s="4" t="s">
        <v>24394</v>
      </c>
      <c r="M6247" s="4" t="s">
        <v>8430</v>
      </c>
      <c r="N6247" s="4" t="s">
        <v>36</v>
      </c>
      <c r="O6247" s="4">
        <v>1</v>
      </c>
      <c r="P6247" s="4" t="s">
        <v>55</v>
      </c>
      <c r="Q6247" s="4">
        <v>24.98</v>
      </c>
      <c r="Y6247" s="4" t="s">
        <v>24395</v>
      </c>
      <c r="Z6247" s="4" t="s">
        <v>121</v>
      </c>
      <c r="AA6247" s="4" t="s">
        <v>24396</v>
      </c>
      <c r="AB6247" s="4" t="s">
        <v>58</v>
      </c>
      <c r="AD6247" s="4" t="b">
        <v>0</v>
      </c>
      <c r="AG6247" s="11">
        <f t="shared" si="97"/>
        <v>43337</v>
      </c>
    </row>
    <row r="6248" s="4" customFormat="1" spans="1:33">
      <c r="A6248" s="4" t="s">
        <v>24397</v>
      </c>
      <c r="B6248" s="4" t="s">
        <v>24397</v>
      </c>
      <c r="C6248" s="4" t="s">
        <v>24398</v>
      </c>
      <c r="D6248" s="4" t="s">
        <v>24399</v>
      </c>
      <c r="E6248" s="4" t="s">
        <v>36</v>
      </c>
      <c r="F6248" s="4" t="s">
        <v>37</v>
      </c>
      <c r="G6248" s="4" t="s">
        <v>51</v>
      </c>
      <c r="J6248" s="4" t="s">
        <v>39</v>
      </c>
      <c r="K6248" s="4" t="s">
        <v>24400</v>
      </c>
      <c r="L6248" s="4" t="s">
        <v>24401</v>
      </c>
      <c r="M6248" s="4" t="s">
        <v>24402</v>
      </c>
      <c r="N6248" s="4" t="s">
        <v>36</v>
      </c>
      <c r="O6248" s="4">
        <v>1</v>
      </c>
      <c r="P6248" s="4" t="s">
        <v>55</v>
      </c>
      <c r="Q6248" s="4">
        <v>18.99</v>
      </c>
      <c r="Y6248" s="4" t="s">
        <v>2143</v>
      </c>
      <c r="Z6248" s="4" t="s">
        <v>63</v>
      </c>
      <c r="AA6248" s="4" t="s">
        <v>2144</v>
      </c>
      <c r="AB6248" s="4" t="s">
        <v>58</v>
      </c>
      <c r="AD6248" s="4" t="b">
        <v>0</v>
      </c>
      <c r="AG6248" s="11">
        <f t="shared" si="97"/>
        <v>43337</v>
      </c>
    </row>
    <row r="6249" s="4" customFormat="1" spans="1:33">
      <c r="A6249" s="4" t="s">
        <v>24403</v>
      </c>
      <c r="B6249" s="4" t="s">
        <v>24403</v>
      </c>
      <c r="C6249" s="4" t="s">
        <v>24404</v>
      </c>
      <c r="D6249" s="4" t="s">
        <v>24405</v>
      </c>
      <c r="E6249" s="4" t="s">
        <v>36</v>
      </c>
      <c r="F6249" s="4" t="s">
        <v>37</v>
      </c>
      <c r="G6249" s="4" t="s">
        <v>51</v>
      </c>
      <c r="J6249" s="4" t="s">
        <v>39</v>
      </c>
      <c r="K6249" s="4" t="s">
        <v>3878</v>
      </c>
      <c r="L6249" s="4" t="s">
        <v>21955</v>
      </c>
      <c r="M6249" s="4" t="s">
        <v>3880</v>
      </c>
      <c r="N6249" s="4" t="s">
        <v>36</v>
      </c>
      <c r="O6249" s="4">
        <v>1</v>
      </c>
      <c r="P6249" s="4" t="s">
        <v>55</v>
      </c>
      <c r="Q6249" s="4">
        <v>19.98</v>
      </c>
      <c r="Y6249" s="4" t="s">
        <v>24406</v>
      </c>
      <c r="Z6249" s="4" t="s">
        <v>11585</v>
      </c>
      <c r="AA6249" s="4">
        <v>53045</v>
      </c>
      <c r="AB6249" s="4" t="s">
        <v>58</v>
      </c>
      <c r="AD6249" s="4" t="b">
        <v>0</v>
      </c>
      <c r="AG6249" s="11">
        <f t="shared" si="97"/>
        <v>43337</v>
      </c>
    </row>
    <row r="6250" s="4" customFormat="1" spans="1:33">
      <c r="A6250" s="4" t="s">
        <v>24407</v>
      </c>
      <c r="B6250" s="4" t="s">
        <v>24407</v>
      </c>
      <c r="C6250" s="4" t="s">
        <v>24408</v>
      </c>
      <c r="D6250" s="4" t="s">
        <v>24409</v>
      </c>
      <c r="E6250" s="4" t="s">
        <v>36</v>
      </c>
      <c r="F6250" s="4" t="s">
        <v>37</v>
      </c>
      <c r="G6250" s="4" t="s">
        <v>51</v>
      </c>
      <c r="J6250" s="4" t="s">
        <v>39</v>
      </c>
      <c r="K6250" s="4" t="s">
        <v>1085</v>
      </c>
      <c r="L6250" s="4" t="s">
        <v>16561</v>
      </c>
      <c r="M6250" s="4" t="s">
        <v>16562</v>
      </c>
      <c r="N6250" s="4" t="s">
        <v>36</v>
      </c>
      <c r="O6250" s="4">
        <v>1</v>
      </c>
      <c r="P6250" s="4" t="s">
        <v>55</v>
      </c>
      <c r="Q6250" s="4">
        <v>23.98</v>
      </c>
      <c r="Y6250" s="4" t="s">
        <v>15685</v>
      </c>
      <c r="Z6250" s="4" t="s">
        <v>147</v>
      </c>
      <c r="AA6250" s="4" t="s">
        <v>24410</v>
      </c>
      <c r="AB6250" s="4" t="s">
        <v>58</v>
      </c>
      <c r="AD6250" s="4" t="b">
        <v>0</v>
      </c>
      <c r="AG6250" s="11">
        <f t="shared" si="97"/>
        <v>43337</v>
      </c>
    </row>
    <row r="6251" s="4" customFormat="1" spans="1:33">
      <c r="A6251" s="4" t="s">
        <v>24411</v>
      </c>
      <c r="B6251" s="4" t="s">
        <v>24411</v>
      </c>
      <c r="C6251" s="4" t="s">
        <v>24412</v>
      </c>
      <c r="D6251" s="4" t="s">
        <v>24413</v>
      </c>
      <c r="E6251" s="4" t="s">
        <v>36</v>
      </c>
      <c r="F6251" s="4" t="s">
        <v>37</v>
      </c>
      <c r="G6251" s="4" t="s">
        <v>51</v>
      </c>
      <c r="J6251" s="4" t="s">
        <v>39</v>
      </c>
      <c r="K6251" s="4" t="s">
        <v>380</v>
      </c>
      <c r="L6251" s="4" t="s">
        <v>381</v>
      </c>
      <c r="M6251" s="4" t="s">
        <v>382</v>
      </c>
      <c r="N6251" s="4" t="s">
        <v>36</v>
      </c>
      <c r="O6251" s="4">
        <v>1</v>
      </c>
      <c r="P6251" s="4" t="s">
        <v>55</v>
      </c>
      <c r="Q6251" s="4">
        <v>23.98</v>
      </c>
      <c r="Y6251" s="4" t="s">
        <v>216</v>
      </c>
      <c r="Z6251" s="4" t="s">
        <v>115</v>
      </c>
      <c r="AA6251" s="4" t="s">
        <v>24414</v>
      </c>
      <c r="AB6251" s="4" t="s">
        <v>58</v>
      </c>
      <c r="AD6251" s="4" t="b">
        <v>0</v>
      </c>
      <c r="AG6251" s="11">
        <f t="shared" si="97"/>
        <v>43337</v>
      </c>
    </row>
    <row r="6252" s="4" customFormat="1" spans="1:33">
      <c r="A6252" s="4" t="s">
        <v>24415</v>
      </c>
      <c r="B6252" s="4" t="s">
        <v>24415</v>
      </c>
      <c r="C6252" s="4" t="s">
        <v>24416</v>
      </c>
      <c r="D6252" s="4" t="s">
        <v>24417</v>
      </c>
      <c r="E6252" s="4" t="s">
        <v>36</v>
      </c>
      <c r="F6252" s="4" t="s">
        <v>37</v>
      </c>
      <c r="G6252" s="4" t="s">
        <v>51</v>
      </c>
      <c r="J6252" s="4" t="s">
        <v>39</v>
      </c>
      <c r="K6252" s="4" t="s">
        <v>10476</v>
      </c>
      <c r="L6252" s="4" t="s">
        <v>22337</v>
      </c>
      <c r="M6252" s="4" t="s">
        <v>10478</v>
      </c>
      <c r="N6252" s="4" t="s">
        <v>36</v>
      </c>
      <c r="O6252" s="4">
        <v>1</v>
      </c>
      <c r="P6252" s="4" t="s">
        <v>55</v>
      </c>
      <c r="Q6252" s="4">
        <v>27.98</v>
      </c>
      <c r="S6252" s="4">
        <v>4.9</v>
      </c>
      <c r="Y6252" s="4" t="s">
        <v>2922</v>
      </c>
      <c r="Z6252" s="4" t="s">
        <v>233</v>
      </c>
      <c r="AA6252" s="4" t="s">
        <v>24418</v>
      </c>
      <c r="AB6252" s="4" t="s">
        <v>58</v>
      </c>
      <c r="AD6252" s="4" t="b">
        <v>0</v>
      </c>
      <c r="AG6252" s="11">
        <f t="shared" si="97"/>
        <v>43337</v>
      </c>
    </row>
    <row r="6253" s="4" customFormat="1" spans="1:33">
      <c r="A6253" s="4" t="s">
        <v>24419</v>
      </c>
      <c r="B6253" s="4" t="s">
        <v>24419</v>
      </c>
      <c r="C6253" s="4" t="s">
        <v>24420</v>
      </c>
      <c r="D6253" s="4" t="s">
        <v>24421</v>
      </c>
      <c r="E6253" s="4" t="s">
        <v>36</v>
      </c>
      <c r="F6253" s="4" t="s">
        <v>37</v>
      </c>
      <c r="G6253" s="4" t="s">
        <v>51</v>
      </c>
      <c r="J6253" s="4" t="s">
        <v>39</v>
      </c>
      <c r="K6253" s="4" t="s">
        <v>621</v>
      </c>
      <c r="L6253" s="4" t="s">
        <v>4036</v>
      </c>
      <c r="M6253" s="4" t="s">
        <v>623</v>
      </c>
      <c r="N6253" s="4" t="s">
        <v>36</v>
      </c>
      <c r="O6253" s="4">
        <v>1</v>
      </c>
      <c r="P6253" s="4" t="s">
        <v>55</v>
      </c>
      <c r="Q6253" s="4">
        <v>22.98</v>
      </c>
      <c r="Y6253" s="4" t="s">
        <v>24422</v>
      </c>
      <c r="Z6253" s="4" t="s">
        <v>407</v>
      </c>
      <c r="AA6253" s="4" t="s">
        <v>24423</v>
      </c>
      <c r="AB6253" s="4" t="s">
        <v>58</v>
      </c>
      <c r="AD6253" s="4" t="b">
        <v>0</v>
      </c>
      <c r="AG6253" s="11">
        <f t="shared" si="97"/>
        <v>43337</v>
      </c>
    </row>
    <row r="6254" s="4" customFormat="1" spans="1:33">
      <c r="A6254" s="4" t="s">
        <v>24419</v>
      </c>
      <c r="B6254" s="4" t="s">
        <v>24419</v>
      </c>
      <c r="C6254" s="4" t="s">
        <v>24420</v>
      </c>
      <c r="D6254" s="4" t="s">
        <v>24421</v>
      </c>
      <c r="E6254" s="4" t="s">
        <v>36</v>
      </c>
      <c r="F6254" s="4" t="s">
        <v>37</v>
      </c>
      <c r="G6254" s="4" t="s">
        <v>51</v>
      </c>
      <c r="J6254" s="4" t="s">
        <v>39</v>
      </c>
      <c r="K6254" s="4" t="s">
        <v>5320</v>
      </c>
      <c r="L6254" s="4" t="s">
        <v>5321</v>
      </c>
      <c r="M6254" s="4" t="s">
        <v>5322</v>
      </c>
      <c r="N6254" s="4" t="s">
        <v>36</v>
      </c>
      <c r="O6254" s="4">
        <v>1</v>
      </c>
      <c r="P6254" s="4" t="s">
        <v>55</v>
      </c>
      <c r="Q6254" s="4">
        <v>22.98</v>
      </c>
      <c r="Y6254" s="4" t="s">
        <v>24422</v>
      </c>
      <c r="Z6254" s="4" t="s">
        <v>407</v>
      </c>
      <c r="AA6254" s="4" t="s">
        <v>24423</v>
      </c>
      <c r="AB6254" s="4" t="s">
        <v>58</v>
      </c>
      <c r="AD6254" s="4" t="b">
        <v>0</v>
      </c>
      <c r="AG6254" s="11">
        <f t="shared" si="97"/>
        <v>43337</v>
      </c>
    </row>
    <row r="6255" s="4" customFormat="1" spans="1:33">
      <c r="A6255" s="4" t="s">
        <v>24424</v>
      </c>
      <c r="B6255" s="4" t="s">
        <v>24424</v>
      </c>
      <c r="C6255" s="4" t="s">
        <v>24425</v>
      </c>
      <c r="D6255" s="4" t="s">
        <v>24426</v>
      </c>
      <c r="E6255" s="4" t="s">
        <v>36</v>
      </c>
      <c r="F6255" s="4" t="s">
        <v>37</v>
      </c>
      <c r="G6255" s="4" t="s">
        <v>51</v>
      </c>
      <c r="J6255" s="4" t="s">
        <v>39</v>
      </c>
      <c r="K6255" s="4" t="s">
        <v>340</v>
      </c>
      <c r="L6255" s="4" t="s">
        <v>341</v>
      </c>
      <c r="M6255" s="4" t="s">
        <v>342</v>
      </c>
      <c r="N6255" s="4" t="s">
        <v>36</v>
      </c>
      <c r="O6255" s="4">
        <v>3</v>
      </c>
      <c r="P6255" s="4" t="s">
        <v>55</v>
      </c>
      <c r="Q6255" s="4">
        <v>71.94</v>
      </c>
      <c r="Y6255" s="4" t="s">
        <v>5769</v>
      </c>
      <c r="Z6255" s="4" t="s">
        <v>156</v>
      </c>
      <c r="AA6255" s="4" t="s">
        <v>5770</v>
      </c>
      <c r="AB6255" s="4" t="s">
        <v>58</v>
      </c>
      <c r="AD6255" s="4" t="b">
        <v>0</v>
      </c>
      <c r="AG6255" s="11">
        <f t="shared" si="97"/>
        <v>43337</v>
      </c>
    </row>
    <row r="6256" s="4" customFormat="1" spans="1:33">
      <c r="A6256" s="4" t="s">
        <v>24427</v>
      </c>
      <c r="B6256" s="4" t="s">
        <v>24427</v>
      </c>
      <c r="C6256" s="4" t="s">
        <v>24428</v>
      </c>
      <c r="D6256" s="4" t="s">
        <v>24429</v>
      </c>
      <c r="E6256" s="4" t="s">
        <v>36</v>
      </c>
      <c r="F6256" s="4" t="s">
        <v>37</v>
      </c>
      <c r="G6256" s="4" t="s">
        <v>51</v>
      </c>
      <c r="J6256" s="4" t="s">
        <v>39</v>
      </c>
      <c r="K6256" s="4" t="s">
        <v>2036</v>
      </c>
      <c r="L6256" s="4" t="s">
        <v>10016</v>
      </c>
      <c r="M6256" s="4" t="s">
        <v>2038</v>
      </c>
      <c r="N6256" s="4" t="s">
        <v>36</v>
      </c>
      <c r="O6256" s="4">
        <v>1</v>
      </c>
      <c r="P6256" s="4" t="s">
        <v>55</v>
      </c>
      <c r="Q6256" s="4">
        <v>23.98</v>
      </c>
      <c r="Y6256" s="4" t="s">
        <v>5558</v>
      </c>
      <c r="Z6256" s="4" t="s">
        <v>398</v>
      </c>
      <c r="AA6256" s="4" t="s">
        <v>24430</v>
      </c>
      <c r="AB6256" s="4" t="s">
        <v>58</v>
      </c>
      <c r="AD6256" s="4" t="b">
        <v>0</v>
      </c>
      <c r="AG6256" s="11">
        <f t="shared" si="97"/>
        <v>43337</v>
      </c>
    </row>
    <row r="6257" s="4" customFormat="1" spans="1:33">
      <c r="A6257" s="4" t="s">
        <v>24431</v>
      </c>
      <c r="B6257" s="4" t="s">
        <v>24431</v>
      </c>
      <c r="C6257" s="4" t="s">
        <v>24432</v>
      </c>
      <c r="D6257" s="4" t="s">
        <v>24433</v>
      </c>
      <c r="E6257" s="4" t="s">
        <v>36</v>
      </c>
      <c r="F6257" s="4" t="s">
        <v>37</v>
      </c>
      <c r="G6257" s="4" t="s">
        <v>51</v>
      </c>
      <c r="J6257" s="4" t="s">
        <v>39</v>
      </c>
      <c r="K6257" s="4" t="s">
        <v>15929</v>
      </c>
      <c r="L6257" s="4" t="s">
        <v>15930</v>
      </c>
      <c r="M6257" s="4" t="s">
        <v>15931</v>
      </c>
      <c r="N6257" s="4" t="s">
        <v>36</v>
      </c>
      <c r="O6257" s="4">
        <v>1</v>
      </c>
      <c r="P6257" s="4" t="s">
        <v>55</v>
      </c>
      <c r="Q6257" s="4">
        <v>23.98</v>
      </c>
      <c r="Y6257" s="4" t="s">
        <v>2200</v>
      </c>
      <c r="Z6257" s="4" t="s">
        <v>2201</v>
      </c>
      <c r="AA6257" s="4" t="s">
        <v>24434</v>
      </c>
      <c r="AB6257" s="4" t="s">
        <v>58</v>
      </c>
      <c r="AD6257" s="4" t="b">
        <v>0</v>
      </c>
      <c r="AG6257" s="11">
        <f t="shared" si="97"/>
        <v>43337</v>
      </c>
    </row>
    <row r="6258" s="4" customFormat="1" spans="1:33">
      <c r="A6258" s="4" t="s">
        <v>24435</v>
      </c>
      <c r="B6258" s="4" t="s">
        <v>24435</v>
      </c>
      <c r="C6258" s="4" t="s">
        <v>24436</v>
      </c>
      <c r="D6258" s="4" t="s">
        <v>24437</v>
      </c>
      <c r="E6258" s="4" t="s">
        <v>36</v>
      </c>
      <c r="F6258" s="4" t="s">
        <v>37</v>
      </c>
      <c r="G6258" s="4" t="s">
        <v>51</v>
      </c>
      <c r="J6258" s="4" t="s">
        <v>39</v>
      </c>
      <c r="K6258" s="4" t="s">
        <v>347</v>
      </c>
      <c r="L6258" s="4" t="s">
        <v>1616</v>
      </c>
      <c r="M6258" s="4" t="s">
        <v>349</v>
      </c>
      <c r="N6258" s="4" t="s">
        <v>36</v>
      </c>
      <c r="O6258" s="4">
        <v>1</v>
      </c>
      <c r="P6258" s="4" t="s">
        <v>55</v>
      </c>
      <c r="Q6258" s="4">
        <v>21.98</v>
      </c>
      <c r="Y6258" s="4" t="s">
        <v>24438</v>
      </c>
      <c r="Z6258" s="4" t="s">
        <v>47</v>
      </c>
      <c r="AA6258" s="4" t="s">
        <v>24439</v>
      </c>
      <c r="AB6258" s="4" t="s">
        <v>58</v>
      </c>
      <c r="AD6258" s="4" t="b">
        <v>0</v>
      </c>
      <c r="AG6258" s="11">
        <f t="shared" si="97"/>
        <v>43337</v>
      </c>
    </row>
    <row r="6259" s="4" customFormat="1" spans="1:33">
      <c r="A6259" s="4" t="s">
        <v>24435</v>
      </c>
      <c r="B6259" s="4" t="s">
        <v>24435</v>
      </c>
      <c r="C6259" s="4" t="s">
        <v>24436</v>
      </c>
      <c r="D6259" s="4" t="s">
        <v>24437</v>
      </c>
      <c r="E6259" s="4" t="s">
        <v>36</v>
      </c>
      <c r="F6259" s="4" t="s">
        <v>37</v>
      </c>
      <c r="G6259" s="4" t="s">
        <v>51</v>
      </c>
      <c r="J6259" s="4" t="s">
        <v>39</v>
      </c>
      <c r="K6259" s="4" t="s">
        <v>5822</v>
      </c>
      <c r="L6259" s="4" t="s">
        <v>5823</v>
      </c>
      <c r="M6259" s="4" t="s">
        <v>5824</v>
      </c>
      <c r="N6259" s="4" t="s">
        <v>36</v>
      </c>
      <c r="O6259" s="4">
        <v>1</v>
      </c>
      <c r="P6259" s="4" t="s">
        <v>55</v>
      </c>
      <c r="Q6259" s="4">
        <v>22.98</v>
      </c>
      <c r="Y6259" s="4" t="s">
        <v>24438</v>
      </c>
      <c r="Z6259" s="4" t="s">
        <v>47</v>
      </c>
      <c r="AA6259" s="4" t="s">
        <v>24439</v>
      </c>
      <c r="AB6259" s="4" t="s">
        <v>58</v>
      </c>
      <c r="AD6259" s="4" t="b">
        <v>0</v>
      </c>
      <c r="AG6259" s="11">
        <f t="shared" si="97"/>
        <v>43337</v>
      </c>
    </row>
    <row r="6260" s="4" customFormat="1" spans="1:33">
      <c r="A6260" s="4" t="s">
        <v>24435</v>
      </c>
      <c r="B6260" s="4" t="s">
        <v>24435</v>
      </c>
      <c r="C6260" s="4" t="s">
        <v>24436</v>
      </c>
      <c r="D6260" s="4" t="s">
        <v>24437</v>
      </c>
      <c r="E6260" s="4" t="s">
        <v>36</v>
      </c>
      <c r="F6260" s="4" t="s">
        <v>37</v>
      </c>
      <c r="G6260" s="4" t="s">
        <v>51</v>
      </c>
      <c r="J6260" s="4" t="s">
        <v>39</v>
      </c>
      <c r="K6260" s="4" t="s">
        <v>3722</v>
      </c>
      <c r="L6260" s="4" t="s">
        <v>3723</v>
      </c>
      <c r="M6260" s="4" t="s">
        <v>3724</v>
      </c>
      <c r="N6260" s="4" t="s">
        <v>36</v>
      </c>
      <c r="O6260" s="4">
        <v>1</v>
      </c>
      <c r="P6260" s="4" t="s">
        <v>55</v>
      </c>
      <c r="Q6260" s="4">
        <v>21.98</v>
      </c>
      <c r="Y6260" s="4" t="s">
        <v>24438</v>
      </c>
      <c r="Z6260" s="4" t="s">
        <v>47</v>
      </c>
      <c r="AA6260" s="4" t="s">
        <v>24439</v>
      </c>
      <c r="AB6260" s="4" t="s">
        <v>58</v>
      </c>
      <c r="AD6260" s="4" t="b">
        <v>0</v>
      </c>
      <c r="AG6260" s="11">
        <f t="shared" si="97"/>
        <v>43337</v>
      </c>
    </row>
    <row r="6261" s="4" customFormat="1" spans="1:33">
      <c r="A6261" s="4" t="s">
        <v>24435</v>
      </c>
      <c r="B6261" s="4" t="s">
        <v>24435</v>
      </c>
      <c r="C6261" s="4" t="s">
        <v>24436</v>
      </c>
      <c r="D6261" s="4" t="s">
        <v>24437</v>
      </c>
      <c r="E6261" s="4" t="s">
        <v>36</v>
      </c>
      <c r="F6261" s="4" t="s">
        <v>37</v>
      </c>
      <c r="G6261" s="4" t="s">
        <v>51</v>
      </c>
      <c r="J6261" s="4" t="s">
        <v>39</v>
      </c>
      <c r="K6261" s="4" t="s">
        <v>974</v>
      </c>
      <c r="L6261" s="4" t="s">
        <v>975</v>
      </c>
      <c r="M6261" s="4" t="s">
        <v>976</v>
      </c>
      <c r="N6261" s="4" t="s">
        <v>36</v>
      </c>
      <c r="O6261" s="4">
        <v>1</v>
      </c>
      <c r="P6261" s="4" t="s">
        <v>55</v>
      </c>
      <c r="Q6261" s="4">
        <v>23.98</v>
      </c>
      <c r="Y6261" s="4" t="s">
        <v>24438</v>
      </c>
      <c r="Z6261" s="4" t="s">
        <v>47</v>
      </c>
      <c r="AA6261" s="4" t="s">
        <v>24439</v>
      </c>
      <c r="AB6261" s="4" t="s">
        <v>58</v>
      </c>
      <c r="AD6261" s="4" t="b">
        <v>0</v>
      </c>
      <c r="AG6261" s="11">
        <f t="shared" si="97"/>
        <v>43337</v>
      </c>
    </row>
    <row r="6262" s="4" customFormat="1" spans="1:33">
      <c r="A6262" s="4" t="s">
        <v>24440</v>
      </c>
      <c r="B6262" s="4" t="s">
        <v>24440</v>
      </c>
      <c r="C6262" s="4" t="s">
        <v>24441</v>
      </c>
      <c r="D6262" s="4" t="s">
        <v>24442</v>
      </c>
      <c r="E6262" s="4" t="s">
        <v>36</v>
      </c>
      <c r="F6262" s="4" t="s">
        <v>37</v>
      </c>
      <c r="G6262" s="4" t="s">
        <v>51</v>
      </c>
      <c r="J6262" s="4" t="s">
        <v>39</v>
      </c>
      <c r="K6262" s="4" t="s">
        <v>644</v>
      </c>
      <c r="L6262" s="4" t="s">
        <v>645</v>
      </c>
      <c r="M6262" s="4" t="s">
        <v>646</v>
      </c>
      <c r="N6262" s="4" t="s">
        <v>36</v>
      </c>
      <c r="O6262" s="4">
        <v>1</v>
      </c>
      <c r="P6262" s="4" t="s">
        <v>55</v>
      </c>
      <c r="Q6262" s="4">
        <v>23.98</v>
      </c>
      <c r="R6262" s="4">
        <v>2.4</v>
      </c>
      <c r="Y6262" s="4" t="s">
        <v>490</v>
      </c>
      <c r="Z6262" s="4" t="s">
        <v>299</v>
      </c>
      <c r="AA6262" s="4" t="s">
        <v>24443</v>
      </c>
      <c r="AB6262" s="4" t="s">
        <v>58</v>
      </c>
      <c r="AD6262" s="4" t="b">
        <v>0</v>
      </c>
      <c r="AG6262" s="11">
        <f t="shared" si="97"/>
        <v>43337</v>
      </c>
    </row>
    <row r="6263" s="4" customFormat="1" spans="1:33">
      <c r="A6263" s="4" t="s">
        <v>24444</v>
      </c>
      <c r="B6263" s="4" t="s">
        <v>24444</v>
      </c>
      <c r="C6263" s="4" t="s">
        <v>24445</v>
      </c>
      <c r="D6263" s="4" t="s">
        <v>24446</v>
      </c>
      <c r="E6263" s="4" t="s">
        <v>36</v>
      </c>
      <c r="F6263" s="4" t="s">
        <v>37</v>
      </c>
      <c r="G6263" s="4" t="s">
        <v>51</v>
      </c>
      <c r="J6263" s="4" t="s">
        <v>39</v>
      </c>
      <c r="K6263" s="4" t="s">
        <v>23770</v>
      </c>
      <c r="L6263" s="4" t="s">
        <v>23771</v>
      </c>
      <c r="M6263" s="4" t="s">
        <v>23772</v>
      </c>
      <c r="N6263" s="4" t="s">
        <v>36</v>
      </c>
      <c r="O6263" s="4">
        <v>1</v>
      </c>
      <c r="P6263" s="4" t="s">
        <v>55</v>
      </c>
      <c r="Q6263" s="4">
        <v>22.99</v>
      </c>
      <c r="Y6263" s="4" t="s">
        <v>24447</v>
      </c>
      <c r="Z6263" s="4" t="s">
        <v>2105</v>
      </c>
      <c r="AA6263" s="4">
        <v>92620</v>
      </c>
      <c r="AB6263" s="4" t="s">
        <v>58</v>
      </c>
      <c r="AD6263" s="4" t="b">
        <v>0</v>
      </c>
      <c r="AG6263" s="11">
        <f t="shared" si="97"/>
        <v>43337</v>
      </c>
    </row>
    <row r="6264" s="4" customFormat="1" spans="1:33">
      <c r="A6264" s="4" t="s">
        <v>24448</v>
      </c>
      <c r="B6264" s="4" t="s">
        <v>24448</v>
      </c>
      <c r="C6264" s="4" t="s">
        <v>24449</v>
      </c>
      <c r="D6264" s="4" t="s">
        <v>24450</v>
      </c>
      <c r="E6264" s="4" t="s">
        <v>19869</v>
      </c>
      <c r="F6264" s="4" t="s">
        <v>37</v>
      </c>
      <c r="G6264" s="4" t="s">
        <v>51</v>
      </c>
      <c r="J6264" s="4" t="s">
        <v>39</v>
      </c>
      <c r="K6264" s="4" t="s">
        <v>827</v>
      </c>
      <c r="L6264" s="4" t="s">
        <v>1197</v>
      </c>
      <c r="M6264" s="4" t="s">
        <v>1198</v>
      </c>
      <c r="N6264" s="4" t="s">
        <v>1880</v>
      </c>
      <c r="O6264" s="4">
        <v>1</v>
      </c>
      <c r="P6264" s="4" t="s">
        <v>55</v>
      </c>
      <c r="Q6264" s="4">
        <v>23.98</v>
      </c>
      <c r="Y6264" s="4" t="s">
        <v>24451</v>
      </c>
      <c r="Z6264" s="4" t="s">
        <v>407</v>
      </c>
      <c r="AA6264" s="4" t="s">
        <v>24452</v>
      </c>
      <c r="AB6264" s="4" t="s">
        <v>58</v>
      </c>
      <c r="AD6264" s="4" t="b">
        <v>0</v>
      </c>
      <c r="AG6264" s="11">
        <f t="shared" si="97"/>
        <v>43337</v>
      </c>
    </row>
    <row r="6265" s="4" customFormat="1" spans="1:33">
      <c r="A6265" s="4" t="s">
        <v>24453</v>
      </c>
      <c r="B6265" s="4" t="s">
        <v>24453</v>
      </c>
      <c r="C6265" s="4" t="s">
        <v>24454</v>
      </c>
      <c r="D6265" s="4" t="s">
        <v>24455</v>
      </c>
      <c r="E6265" s="4" t="s">
        <v>36</v>
      </c>
      <c r="F6265" s="4" t="s">
        <v>37</v>
      </c>
      <c r="G6265" s="4" t="s">
        <v>51</v>
      </c>
      <c r="J6265" s="4" t="s">
        <v>891</v>
      </c>
      <c r="K6265" s="4" t="s">
        <v>1983</v>
      </c>
      <c r="L6265" s="4" t="s">
        <v>1984</v>
      </c>
      <c r="M6265" s="4" t="s">
        <v>1985</v>
      </c>
      <c r="N6265" s="4" t="s">
        <v>36</v>
      </c>
      <c r="O6265" s="4">
        <v>1</v>
      </c>
      <c r="P6265" s="4" t="s">
        <v>55</v>
      </c>
      <c r="Q6265" s="4">
        <v>24.98</v>
      </c>
      <c r="S6265" s="4">
        <v>0.67</v>
      </c>
      <c r="X6265" s="4">
        <v>0.67</v>
      </c>
      <c r="Y6265" s="4" t="s">
        <v>580</v>
      </c>
      <c r="Z6265" s="4" t="s">
        <v>47</v>
      </c>
      <c r="AA6265" s="4" t="s">
        <v>24456</v>
      </c>
      <c r="AB6265" s="4" t="s">
        <v>58</v>
      </c>
      <c r="AD6265" s="4" t="b">
        <v>0</v>
      </c>
      <c r="AG6265" s="11">
        <f t="shared" si="97"/>
        <v>43337</v>
      </c>
    </row>
    <row r="6266" s="4" customFormat="1" spans="1:33">
      <c r="A6266" s="4" t="s">
        <v>24457</v>
      </c>
      <c r="B6266" s="4" t="s">
        <v>24457</v>
      </c>
      <c r="C6266" s="4" t="s">
        <v>24458</v>
      </c>
      <c r="D6266" s="4" t="s">
        <v>24459</v>
      </c>
      <c r="E6266" s="4" t="s">
        <v>36</v>
      </c>
      <c r="F6266" s="4" t="s">
        <v>37</v>
      </c>
      <c r="G6266" s="4" t="s">
        <v>51</v>
      </c>
      <c r="J6266" s="4" t="s">
        <v>39</v>
      </c>
      <c r="K6266" s="4" t="s">
        <v>18035</v>
      </c>
      <c r="L6266" s="4" t="s">
        <v>18036</v>
      </c>
      <c r="M6266" s="4" t="s">
        <v>18037</v>
      </c>
      <c r="N6266" s="4" t="s">
        <v>36</v>
      </c>
      <c r="O6266" s="4">
        <v>1</v>
      </c>
      <c r="P6266" s="4" t="s">
        <v>55</v>
      </c>
      <c r="Q6266" s="4">
        <v>26.98</v>
      </c>
      <c r="Y6266" s="4" t="s">
        <v>284</v>
      </c>
      <c r="Z6266" s="4" t="s">
        <v>72</v>
      </c>
      <c r="AA6266" s="4" t="s">
        <v>24460</v>
      </c>
      <c r="AB6266" s="4" t="s">
        <v>58</v>
      </c>
      <c r="AD6266" s="4" t="b">
        <v>0</v>
      </c>
      <c r="AG6266" s="11">
        <f t="shared" si="97"/>
        <v>43337</v>
      </c>
    </row>
    <row r="6267" s="4" customFormat="1" spans="1:33">
      <c r="A6267" s="4" t="s">
        <v>24457</v>
      </c>
      <c r="B6267" s="4" t="s">
        <v>24457</v>
      </c>
      <c r="C6267" s="4" t="s">
        <v>24458</v>
      </c>
      <c r="D6267" s="4" t="s">
        <v>24459</v>
      </c>
      <c r="E6267" s="4" t="s">
        <v>36</v>
      </c>
      <c r="F6267" s="4" t="s">
        <v>37</v>
      </c>
      <c r="G6267" s="4" t="s">
        <v>51</v>
      </c>
      <c r="J6267" s="4" t="s">
        <v>39</v>
      </c>
      <c r="K6267" s="4" t="s">
        <v>20554</v>
      </c>
      <c r="L6267" s="4" t="s">
        <v>20555</v>
      </c>
      <c r="M6267" s="4" t="s">
        <v>20556</v>
      </c>
      <c r="N6267" s="4" t="s">
        <v>36</v>
      </c>
      <c r="O6267" s="4">
        <v>1</v>
      </c>
      <c r="P6267" s="4" t="s">
        <v>55</v>
      </c>
      <c r="Q6267" s="4">
        <v>26.98</v>
      </c>
      <c r="Y6267" s="4" t="s">
        <v>284</v>
      </c>
      <c r="Z6267" s="4" t="s">
        <v>72</v>
      </c>
      <c r="AA6267" s="4" t="s">
        <v>24460</v>
      </c>
      <c r="AB6267" s="4" t="s">
        <v>58</v>
      </c>
      <c r="AD6267" s="4" t="b">
        <v>0</v>
      </c>
      <c r="AG6267" s="11">
        <f t="shared" si="97"/>
        <v>43337</v>
      </c>
    </row>
    <row r="6268" s="4" customFormat="1" spans="1:33">
      <c r="A6268" s="4" t="s">
        <v>24457</v>
      </c>
      <c r="B6268" s="4" t="s">
        <v>24457</v>
      </c>
      <c r="C6268" s="4" t="s">
        <v>24458</v>
      </c>
      <c r="D6268" s="4" t="s">
        <v>24459</v>
      </c>
      <c r="E6268" s="4" t="s">
        <v>36</v>
      </c>
      <c r="F6268" s="4" t="s">
        <v>37</v>
      </c>
      <c r="G6268" s="4" t="s">
        <v>51</v>
      </c>
      <c r="J6268" s="4" t="s">
        <v>39</v>
      </c>
      <c r="K6268" s="4" t="s">
        <v>2716</v>
      </c>
      <c r="L6268" s="4" t="s">
        <v>2717</v>
      </c>
      <c r="M6268" s="4" t="s">
        <v>2718</v>
      </c>
      <c r="N6268" s="4" t="s">
        <v>36</v>
      </c>
      <c r="O6268" s="4">
        <v>1</v>
      </c>
      <c r="P6268" s="4" t="s">
        <v>55</v>
      </c>
      <c r="Q6268" s="4">
        <v>26.98</v>
      </c>
      <c r="Y6268" s="4" t="s">
        <v>284</v>
      </c>
      <c r="Z6268" s="4" t="s">
        <v>72</v>
      </c>
      <c r="AA6268" s="4" t="s">
        <v>24460</v>
      </c>
      <c r="AB6268" s="4" t="s">
        <v>58</v>
      </c>
      <c r="AD6268" s="4" t="b">
        <v>0</v>
      </c>
      <c r="AG6268" s="11">
        <f t="shared" si="97"/>
        <v>43337</v>
      </c>
    </row>
    <row r="6269" s="4" customFormat="1" spans="1:33">
      <c r="A6269" s="4" t="s">
        <v>24461</v>
      </c>
      <c r="B6269" s="4" t="s">
        <v>24461</v>
      </c>
      <c r="C6269" s="4" t="s">
        <v>24462</v>
      </c>
      <c r="D6269" s="4" t="s">
        <v>24463</v>
      </c>
      <c r="E6269" s="4" t="s">
        <v>36</v>
      </c>
      <c r="F6269" s="4" t="s">
        <v>37</v>
      </c>
      <c r="G6269" s="4" t="s">
        <v>51</v>
      </c>
      <c r="J6269" s="4" t="s">
        <v>39</v>
      </c>
      <c r="K6269" s="4" t="s">
        <v>627</v>
      </c>
      <c r="L6269" s="4" t="s">
        <v>628</v>
      </c>
      <c r="M6269" s="4" t="s">
        <v>629</v>
      </c>
      <c r="N6269" s="4" t="s">
        <v>36</v>
      </c>
      <c r="O6269" s="4">
        <v>1</v>
      </c>
      <c r="P6269" s="4" t="s">
        <v>55</v>
      </c>
      <c r="Q6269" s="4">
        <v>23.98</v>
      </c>
      <c r="Y6269" s="4" t="s">
        <v>23185</v>
      </c>
      <c r="Z6269" s="4" t="s">
        <v>47</v>
      </c>
      <c r="AA6269" s="4" t="s">
        <v>23186</v>
      </c>
      <c r="AB6269" s="4" t="s">
        <v>58</v>
      </c>
      <c r="AD6269" s="4" t="b">
        <v>0</v>
      </c>
      <c r="AG6269" s="11">
        <f t="shared" si="97"/>
        <v>43337</v>
      </c>
    </row>
    <row r="6270" s="4" customFormat="1" spans="1:33">
      <c r="A6270" s="4" t="s">
        <v>24464</v>
      </c>
      <c r="B6270" s="4" t="s">
        <v>24464</v>
      </c>
      <c r="C6270" s="4" t="s">
        <v>24465</v>
      </c>
      <c r="D6270" s="4" t="s">
        <v>24466</v>
      </c>
      <c r="E6270" s="4" t="s">
        <v>36</v>
      </c>
      <c r="F6270" s="4" t="s">
        <v>37</v>
      </c>
      <c r="G6270" s="4" t="s">
        <v>51</v>
      </c>
      <c r="J6270" s="4" t="s">
        <v>39</v>
      </c>
      <c r="K6270" s="4" t="s">
        <v>197</v>
      </c>
      <c r="L6270" s="4" t="s">
        <v>198</v>
      </c>
      <c r="M6270" s="4" t="s">
        <v>199</v>
      </c>
      <c r="N6270" s="4" t="s">
        <v>36</v>
      </c>
      <c r="O6270" s="4">
        <v>1</v>
      </c>
      <c r="P6270" s="4" t="s">
        <v>55</v>
      </c>
      <c r="Q6270" s="4">
        <v>18.98</v>
      </c>
      <c r="Y6270" s="4" t="s">
        <v>5286</v>
      </c>
      <c r="Z6270" s="4" t="s">
        <v>72</v>
      </c>
      <c r="AA6270" s="4" t="s">
        <v>24467</v>
      </c>
      <c r="AB6270" s="4" t="s">
        <v>58</v>
      </c>
      <c r="AD6270" s="4" t="b">
        <v>0</v>
      </c>
      <c r="AG6270" s="11">
        <f t="shared" si="97"/>
        <v>43337</v>
      </c>
    </row>
    <row r="6271" s="4" customFormat="1" spans="1:33">
      <c r="A6271" s="4" t="s">
        <v>24468</v>
      </c>
      <c r="B6271" s="4" t="s">
        <v>24468</v>
      </c>
      <c r="C6271" s="4" t="s">
        <v>24469</v>
      </c>
      <c r="D6271" s="4" t="s">
        <v>24470</v>
      </c>
      <c r="E6271" s="4" t="s">
        <v>36</v>
      </c>
      <c r="F6271" s="4" t="s">
        <v>37</v>
      </c>
      <c r="G6271" s="4" t="s">
        <v>51</v>
      </c>
      <c r="J6271" s="4" t="s">
        <v>39</v>
      </c>
      <c r="K6271" s="4" t="s">
        <v>24471</v>
      </c>
      <c r="L6271" s="4" t="s">
        <v>4090</v>
      </c>
      <c r="M6271" s="4" t="s">
        <v>4091</v>
      </c>
      <c r="N6271" s="4" t="s">
        <v>36</v>
      </c>
      <c r="O6271" s="4">
        <v>1</v>
      </c>
      <c r="P6271" s="4" t="s">
        <v>55</v>
      </c>
      <c r="Q6271" s="4">
        <v>22.99</v>
      </c>
      <c r="Y6271" s="4" t="s">
        <v>24472</v>
      </c>
      <c r="Z6271" s="4" t="s">
        <v>2105</v>
      </c>
      <c r="AA6271" s="4">
        <v>95030</v>
      </c>
      <c r="AB6271" s="4" t="s">
        <v>58</v>
      </c>
      <c r="AD6271" s="4" t="b">
        <v>0</v>
      </c>
      <c r="AG6271" s="11">
        <f t="shared" si="97"/>
        <v>43337</v>
      </c>
    </row>
    <row r="6272" s="4" customFormat="1" spans="1:33">
      <c r="A6272" s="4" t="s">
        <v>24473</v>
      </c>
      <c r="B6272" s="4" t="s">
        <v>24473</v>
      </c>
      <c r="C6272" s="4" t="s">
        <v>24474</v>
      </c>
      <c r="D6272" s="4" t="s">
        <v>24475</v>
      </c>
      <c r="E6272" s="4" t="s">
        <v>36</v>
      </c>
      <c r="F6272" s="4" t="s">
        <v>37</v>
      </c>
      <c r="G6272" s="4" t="s">
        <v>51</v>
      </c>
      <c r="J6272" s="4" t="s">
        <v>39</v>
      </c>
      <c r="K6272" s="4" t="s">
        <v>77</v>
      </c>
      <c r="L6272" s="4" t="s">
        <v>78</v>
      </c>
      <c r="M6272" s="4" t="s">
        <v>79</v>
      </c>
      <c r="N6272" s="4" t="s">
        <v>36</v>
      </c>
      <c r="O6272" s="4">
        <v>1</v>
      </c>
      <c r="P6272" s="4" t="s">
        <v>55</v>
      </c>
      <c r="Q6272" s="4">
        <v>23.98</v>
      </c>
      <c r="Y6272" s="4" t="s">
        <v>10946</v>
      </c>
      <c r="Z6272" s="4" t="s">
        <v>138</v>
      </c>
      <c r="AA6272" s="4" t="s">
        <v>24476</v>
      </c>
      <c r="AB6272" s="4" t="s">
        <v>58</v>
      </c>
      <c r="AD6272" s="4" t="b">
        <v>0</v>
      </c>
      <c r="AG6272" s="11">
        <f t="shared" si="97"/>
        <v>43337</v>
      </c>
    </row>
    <row r="6273" s="4" customFormat="1" spans="1:33">
      <c r="A6273" s="4" t="s">
        <v>24477</v>
      </c>
      <c r="B6273" s="4" t="s">
        <v>24477</v>
      </c>
      <c r="C6273" s="4" t="s">
        <v>24478</v>
      </c>
      <c r="D6273" s="4" t="s">
        <v>24479</v>
      </c>
      <c r="E6273" s="4" t="s">
        <v>36</v>
      </c>
      <c r="F6273" s="4" t="s">
        <v>37</v>
      </c>
      <c r="G6273" s="4" t="s">
        <v>51</v>
      </c>
      <c r="J6273" s="4" t="s">
        <v>39</v>
      </c>
      <c r="K6273" s="4" t="s">
        <v>19101</v>
      </c>
      <c r="L6273" s="4" t="s">
        <v>451</v>
      </c>
      <c r="M6273" s="4" t="s">
        <v>452</v>
      </c>
      <c r="N6273" s="4" t="s">
        <v>36</v>
      </c>
      <c r="O6273" s="4">
        <v>1</v>
      </c>
      <c r="P6273" s="4" t="s">
        <v>55</v>
      </c>
      <c r="Q6273" s="4">
        <v>24.98</v>
      </c>
      <c r="Y6273" s="4" t="s">
        <v>17922</v>
      </c>
      <c r="Z6273" s="4" t="s">
        <v>115</v>
      </c>
      <c r="AA6273" s="4" t="s">
        <v>24480</v>
      </c>
      <c r="AB6273" s="4" t="s">
        <v>58</v>
      </c>
      <c r="AD6273" s="4" t="b">
        <v>0</v>
      </c>
      <c r="AG6273" s="11">
        <f t="shared" si="97"/>
        <v>43337</v>
      </c>
    </row>
    <row r="6274" s="4" customFormat="1" spans="1:33">
      <c r="A6274" s="4" t="s">
        <v>24481</v>
      </c>
      <c r="B6274" s="4" t="s">
        <v>24481</v>
      </c>
      <c r="C6274" s="4" t="s">
        <v>24482</v>
      </c>
      <c r="D6274" s="4" t="s">
        <v>24483</v>
      </c>
      <c r="E6274" s="4" t="s">
        <v>36</v>
      </c>
      <c r="F6274" s="4" t="s">
        <v>37</v>
      </c>
      <c r="G6274" s="4" t="s">
        <v>51</v>
      </c>
      <c r="J6274" s="4" t="s">
        <v>39</v>
      </c>
      <c r="K6274" s="4" t="s">
        <v>81</v>
      </c>
      <c r="L6274" s="4" t="s">
        <v>525</v>
      </c>
      <c r="M6274" s="4" t="s">
        <v>83</v>
      </c>
      <c r="N6274" s="4" t="s">
        <v>36</v>
      </c>
      <c r="O6274" s="4">
        <v>1</v>
      </c>
      <c r="P6274" s="4" t="s">
        <v>55</v>
      </c>
      <c r="Q6274" s="4">
        <v>23.98</v>
      </c>
      <c r="Y6274" s="4" t="s">
        <v>24484</v>
      </c>
      <c r="Z6274" s="4" t="s">
        <v>6275</v>
      </c>
      <c r="AA6274" s="4" t="s">
        <v>24485</v>
      </c>
      <c r="AB6274" s="4" t="s">
        <v>58</v>
      </c>
      <c r="AD6274" s="4" t="b">
        <v>0</v>
      </c>
      <c r="AG6274" s="11">
        <f t="shared" ref="AG6274:AG6337" si="98">DATEVALUE(LEFT(C6274,10))</f>
        <v>43337</v>
      </c>
    </row>
    <row r="6275" s="4" customFormat="1" spans="1:33">
      <c r="A6275" s="4" t="s">
        <v>24486</v>
      </c>
      <c r="B6275" s="4" t="s">
        <v>24486</v>
      </c>
      <c r="C6275" s="4" t="s">
        <v>24487</v>
      </c>
      <c r="D6275" s="4" t="s">
        <v>24488</v>
      </c>
      <c r="E6275" s="4" t="s">
        <v>36</v>
      </c>
      <c r="F6275" s="4" t="s">
        <v>37</v>
      </c>
      <c r="G6275" s="4" t="s">
        <v>51</v>
      </c>
      <c r="J6275" s="4" t="s">
        <v>188</v>
      </c>
      <c r="K6275" s="4" t="s">
        <v>6075</v>
      </c>
      <c r="L6275" s="4" t="s">
        <v>6076</v>
      </c>
      <c r="M6275" s="4" t="s">
        <v>6077</v>
      </c>
      <c r="N6275" s="4" t="s">
        <v>36</v>
      </c>
      <c r="O6275" s="4">
        <v>1</v>
      </c>
      <c r="P6275" s="4" t="s">
        <v>55</v>
      </c>
      <c r="Q6275" s="4">
        <v>26.98</v>
      </c>
      <c r="S6275" s="4">
        <v>5.99</v>
      </c>
      <c r="Y6275" s="4" t="s">
        <v>24489</v>
      </c>
      <c r="Z6275" s="4" t="s">
        <v>368</v>
      </c>
      <c r="AA6275" s="4">
        <v>30045</v>
      </c>
      <c r="AB6275" s="4" t="s">
        <v>58</v>
      </c>
      <c r="AD6275" s="4" t="b">
        <v>0</v>
      </c>
      <c r="AG6275" s="11">
        <f t="shared" si="98"/>
        <v>43337</v>
      </c>
    </row>
    <row r="6276" s="4" customFormat="1" spans="1:33">
      <c r="A6276" s="4" t="s">
        <v>24490</v>
      </c>
      <c r="B6276" s="4" t="s">
        <v>24490</v>
      </c>
      <c r="C6276" s="4" t="s">
        <v>24491</v>
      </c>
      <c r="D6276" s="4" t="s">
        <v>24492</v>
      </c>
      <c r="E6276" s="4" t="s">
        <v>19869</v>
      </c>
      <c r="F6276" s="4" t="s">
        <v>37</v>
      </c>
      <c r="G6276" s="4" t="s">
        <v>51</v>
      </c>
      <c r="J6276" s="4" t="s">
        <v>39</v>
      </c>
      <c r="K6276" s="4" t="s">
        <v>1292</v>
      </c>
      <c r="L6276" s="4" t="s">
        <v>24493</v>
      </c>
      <c r="M6276" s="4" t="s">
        <v>1294</v>
      </c>
      <c r="N6276" s="4" t="s">
        <v>1880</v>
      </c>
      <c r="O6276" s="4">
        <v>1</v>
      </c>
      <c r="P6276" s="4" t="s">
        <v>55</v>
      </c>
      <c r="Q6276" s="4">
        <v>23.98</v>
      </c>
      <c r="Y6276" s="4" t="s">
        <v>24494</v>
      </c>
      <c r="Z6276" s="4" t="s">
        <v>1749</v>
      </c>
      <c r="AA6276" s="4" t="s">
        <v>24495</v>
      </c>
      <c r="AB6276" s="4" t="s">
        <v>58</v>
      </c>
      <c r="AD6276" s="4" t="b">
        <v>0</v>
      </c>
      <c r="AG6276" s="11">
        <f t="shared" si="98"/>
        <v>43337</v>
      </c>
    </row>
    <row r="6277" s="4" customFormat="1" spans="1:33">
      <c r="A6277" s="4" t="s">
        <v>24496</v>
      </c>
      <c r="B6277" s="4" t="s">
        <v>24496</v>
      </c>
      <c r="C6277" s="4" t="s">
        <v>24497</v>
      </c>
      <c r="D6277" s="4" t="s">
        <v>24498</v>
      </c>
      <c r="E6277" s="4" t="s">
        <v>36</v>
      </c>
      <c r="F6277" s="4" t="s">
        <v>37</v>
      </c>
      <c r="G6277" s="4" t="s">
        <v>51</v>
      </c>
      <c r="J6277" s="4" t="s">
        <v>39</v>
      </c>
      <c r="K6277" s="4" t="s">
        <v>24182</v>
      </c>
      <c r="L6277" s="4" t="s">
        <v>24183</v>
      </c>
      <c r="M6277" s="4" t="s">
        <v>24184</v>
      </c>
      <c r="N6277" s="4" t="s">
        <v>36</v>
      </c>
      <c r="O6277" s="4">
        <v>1</v>
      </c>
      <c r="P6277" s="4" t="s">
        <v>55</v>
      </c>
      <c r="Q6277" s="4">
        <v>20.98</v>
      </c>
      <c r="Y6277" s="4" t="s">
        <v>24499</v>
      </c>
      <c r="Z6277" s="4" t="s">
        <v>1183</v>
      </c>
      <c r="AA6277" s="4">
        <v>29927</v>
      </c>
      <c r="AB6277" s="4" t="s">
        <v>58</v>
      </c>
      <c r="AD6277" s="4" t="b">
        <v>0</v>
      </c>
      <c r="AG6277" s="11">
        <f t="shared" si="98"/>
        <v>43337</v>
      </c>
    </row>
    <row r="6278" s="4" customFormat="1" spans="1:33">
      <c r="A6278" s="4" t="s">
        <v>24500</v>
      </c>
      <c r="B6278" s="4" t="s">
        <v>24500</v>
      </c>
      <c r="C6278" s="4" t="s">
        <v>24501</v>
      </c>
      <c r="D6278" s="4" t="s">
        <v>24502</v>
      </c>
      <c r="E6278" s="4" t="s">
        <v>36</v>
      </c>
      <c r="F6278" s="4" t="s">
        <v>37</v>
      </c>
      <c r="G6278" s="4" t="s">
        <v>51</v>
      </c>
      <c r="J6278" s="4" t="s">
        <v>39</v>
      </c>
      <c r="K6278" s="4" t="s">
        <v>307</v>
      </c>
      <c r="L6278" s="4" t="s">
        <v>308</v>
      </c>
      <c r="M6278" s="4" t="s">
        <v>309</v>
      </c>
      <c r="N6278" s="4" t="s">
        <v>36</v>
      </c>
      <c r="O6278" s="4">
        <v>1</v>
      </c>
      <c r="P6278" s="4" t="s">
        <v>55</v>
      </c>
      <c r="Q6278" s="4">
        <v>23.98</v>
      </c>
      <c r="Y6278" s="4" t="s">
        <v>1443</v>
      </c>
      <c r="Z6278" s="4" t="s">
        <v>47</v>
      </c>
      <c r="AA6278" s="4" t="s">
        <v>24503</v>
      </c>
      <c r="AB6278" s="4" t="s">
        <v>58</v>
      </c>
      <c r="AD6278" s="4" t="b">
        <v>0</v>
      </c>
      <c r="AG6278" s="11">
        <f t="shared" si="98"/>
        <v>43337</v>
      </c>
    </row>
    <row r="6279" s="4" customFormat="1" spans="1:33">
      <c r="A6279" s="4" t="s">
        <v>24500</v>
      </c>
      <c r="B6279" s="4" t="s">
        <v>24500</v>
      </c>
      <c r="C6279" s="4" t="s">
        <v>24501</v>
      </c>
      <c r="D6279" s="4" t="s">
        <v>24502</v>
      </c>
      <c r="E6279" s="4" t="s">
        <v>36</v>
      </c>
      <c r="F6279" s="4" t="s">
        <v>37</v>
      </c>
      <c r="G6279" s="4" t="s">
        <v>51</v>
      </c>
      <c r="J6279" s="4" t="s">
        <v>39</v>
      </c>
      <c r="K6279" s="4" t="s">
        <v>412</v>
      </c>
      <c r="L6279" s="4" t="s">
        <v>10425</v>
      </c>
      <c r="M6279" s="4" t="s">
        <v>414</v>
      </c>
      <c r="N6279" s="4" t="s">
        <v>36</v>
      </c>
      <c r="O6279" s="4">
        <v>1</v>
      </c>
      <c r="P6279" s="4" t="s">
        <v>55</v>
      </c>
      <c r="Q6279" s="4">
        <v>16.36</v>
      </c>
      <c r="Y6279" s="4" t="s">
        <v>1443</v>
      </c>
      <c r="Z6279" s="4" t="s">
        <v>47</v>
      </c>
      <c r="AA6279" s="4" t="s">
        <v>24503</v>
      </c>
      <c r="AB6279" s="4" t="s">
        <v>58</v>
      </c>
      <c r="AD6279" s="4" t="b">
        <v>0</v>
      </c>
      <c r="AG6279" s="11">
        <f t="shared" si="98"/>
        <v>43337</v>
      </c>
    </row>
    <row r="6280" s="4" customFormat="1" spans="1:33">
      <c r="A6280" s="4" t="s">
        <v>24504</v>
      </c>
      <c r="B6280" s="4" t="s">
        <v>24504</v>
      </c>
      <c r="C6280" s="4" t="s">
        <v>24505</v>
      </c>
      <c r="D6280" s="4" t="s">
        <v>24506</v>
      </c>
      <c r="E6280" s="4" t="s">
        <v>36</v>
      </c>
      <c r="F6280" s="4" t="s">
        <v>37</v>
      </c>
      <c r="G6280" s="4" t="s">
        <v>51</v>
      </c>
      <c r="J6280" s="4" t="s">
        <v>110</v>
      </c>
      <c r="K6280" s="4" t="s">
        <v>24353</v>
      </c>
      <c r="L6280" s="4" t="s">
        <v>24354</v>
      </c>
      <c r="M6280" s="4" t="s">
        <v>24355</v>
      </c>
      <c r="N6280" s="4" t="s">
        <v>36</v>
      </c>
      <c r="O6280" s="4">
        <v>1</v>
      </c>
      <c r="P6280" s="4" t="s">
        <v>55</v>
      </c>
      <c r="Q6280" s="4">
        <v>19.99</v>
      </c>
      <c r="S6280" s="4">
        <v>3.49</v>
      </c>
      <c r="X6280" s="4">
        <v>3.49</v>
      </c>
      <c r="Y6280" s="4" t="s">
        <v>20713</v>
      </c>
      <c r="Z6280" s="4" t="s">
        <v>1192</v>
      </c>
      <c r="AA6280" s="4" t="s">
        <v>24507</v>
      </c>
      <c r="AB6280" s="4" t="s">
        <v>58</v>
      </c>
      <c r="AC6280" s="4" t="s">
        <v>915</v>
      </c>
      <c r="AD6280" s="4" t="b">
        <v>0</v>
      </c>
      <c r="AG6280" s="11">
        <f t="shared" si="98"/>
        <v>43337</v>
      </c>
    </row>
    <row r="6281" s="4" customFormat="1" spans="1:33">
      <c r="A6281" s="4" t="s">
        <v>24508</v>
      </c>
      <c r="B6281" s="4" t="s">
        <v>24508</v>
      </c>
      <c r="C6281" s="4" t="s">
        <v>24509</v>
      </c>
      <c r="D6281" s="4" t="s">
        <v>24510</v>
      </c>
      <c r="E6281" s="4" t="s">
        <v>36</v>
      </c>
      <c r="F6281" s="4" t="s">
        <v>37</v>
      </c>
      <c r="G6281" s="4" t="s">
        <v>51</v>
      </c>
      <c r="J6281" s="4" t="s">
        <v>39</v>
      </c>
      <c r="K6281" s="4" t="s">
        <v>1281</v>
      </c>
      <c r="L6281" s="4" t="s">
        <v>1282</v>
      </c>
      <c r="M6281" s="4" t="s">
        <v>1283</v>
      </c>
      <c r="N6281" s="4" t="s">
        <v>36</v>
      </c>
      <c r="O6281" s="4">
        <v>1</v>
      </c>
      <c r="P6281" s="4" t="s">
        <v>55</v>
      </c>
      <c r="Q6281" s="4">
        <v>23.98</v>
      </c>
      <c r="Y6281" s="4" t="s">
        <v>3190</v>
      </c>
      <c r="Z6281" s="4" t="s">
        <v>323</v>
      </c>
      <c r="AA6281" s="4" t="s">
        <v>24511</v>
      </c>
      <c r="AB6281" s="4" t="s">
        <v>58</v>
      </c>
      <c r="AD6281" s="4" t="b">
        <v>0</v>
      </c>
      <c r="AG6281" s="11">
        <f t="shared" si="98"/>
        <v>43337</v>
      </c>
    </row>
    <row r="6282" s="4" customFormat="1" spans="1:33">
      <c r="A6282" s="4" t="s">
        <v>24512</v>
      </c>
      <c r="B6282" s="4" t="s">
        <v>24512</v>
      </c>
      <c r="C6282" s="4" t="s">
        <v>24513</v>
      </c>
      <c r="D6282" s="4" t="s">
        <v>24514</v>
      </c>
      <c r="E6282" s="4" t="s">
        <v>36</v>
      </c>
      <c r="F6282" s="4" t="s">
        <v>37</v>
      </c>
      <c r="G6282" s="4" t="s">
        <v>51</v>
      </c>
      <c r="J6282" s="4" t="s">
        <v>39</v>
      </c>
      <c r="K6282" s="4" t="s">
        <v>1415</v>
      </c>
      <c r="L6282" s="4" t="s">
        <v>1416</v>
      </c>
      <c r="M6282" s="4" t="s">
        <v>1417</v>
      </c>
      <c r="N6282" s="4" t="s">
        <v>36</v>
      </c>
      <c r="O6282" s="4">
        <v>1</v>
      </c>
      <c r="P6282" s="4" t="s">
        <v>55</v>
      </c>
      <c r="Q6282" s="4">
        <v>22.98</v>
      </c>
      <c r="R6282" s="4">
        <v>1.93</v>
      </c>
      <c r="Y6282" s="4" t="s">
        <v>14114</v>
      </c>
      <c r="Z6282" s="4" t="s">
        <v>299</v>
      </c>
      <c r="AA6282" s="4" t="s">
        <v>24515</v>
      </c>
      <c r="AB6282" s="4" t="s">
        <v>58</v>
      </c>
      <c r="AD6282" s="4" t="b">
        <v>0</v>
      </c>
      <c r="AG6282" s="11">
        <f t="shared" si="98"/>
        <v>43337</v>
      </c>
    </row>
    <row r="6283" s="4" customFormat="1" spans="1:33">
      <c r="A6283" s="4" t="s">
        <v>24516</v>
      </c>
      <c r="B6283" s="4" t="s">
        <v>24516</v>
      </c>
      <c r="C6283" s="4" t="s">
        <v>24517</v>
      </c>
      <c r="D6283" s="4" t="s">
        <v>24518</v>
      </c>
      <c r="E6283" s="4" t="s">
        <v>36</v>
      </c>
      <c r="F6283" s="4" t="s">
        <v>37</v>
      </c>
      <c r="G6283" s="4" t="s">
        <v>51</v>
      </c>
      <c r="J6283" s="4" t="s">
        <v>39</v>
      </c>
      <c r="K6283" s="4" t="s">
        <v>627</v>
      </c>
      <c r="L6283" s="4" t="s">
        <v>628</v>
      </c>
      <c r="M6283" s="4" t="s">
        <v>629</v>
      </c>
      <c r="N6283" s="4" t="s">
        <v>36</v>
      </c>
      <c r="O6283" s="4">
        <v>2</v>
      </c>
      <c r="P6283" s="4" t="s">
        <v>55</v>
      </c>
      <c r="Q6283" s="4">
        <v>47.96</v>
      </c>
      <c r="R6283" s="4">
        <v>4.84</v>
      </c>
      <c r="Y6283" s="4" t="s">
        <v>506</v>
      </c>
      <c r="Z6283" s="4" t="s">
        <v>299</v>
      </c>
      <c r="AA6283" s="4" t="s">
        <v>24519</v>
      </c>
      <c r="AB6283" s="4" t="s">
        <v>58</v>
      </c>
      <c r="AD6283" s="4" t="b">
        <v>0</v>
      </c>
      <c r="AG6283" s="11">
        <f t="shared" si="98"/>
        <v>43337</v>
      </c>
    </row>
    <row r="6284" s="4" customFormat="1" spans="1:33">
      <c r="A6284" s="4" t="s">
        <v>24520</v>
      </c>
      <c r="B6284" s="4" t="s">
        <v>24520</v>
      </c>
      <c r="C6284" s="4" t="s">
        <v>24521</v>
      </c>
      <c r="D6284" s="4" t="s">
        <v>24522</v>
      </c>
      <c r="E6284" s="4" t="s">
        <v>36</v>
      </c>
      <c r="F6284" s="4" t="s">
        <v>37</v>
      </c>
      <c r="G6284" s="4" t="s">
        <v>51</v>
      </c>
      <c r="J6284" s="4" t="s">
        <v>39</v>
      </c>
      <c r="K6284" s="4" t="s">
        <v>5503</v>
      </c>
      <c r="L6284" s="4" t="s">
        <v>5504</v>
      </c>
      <c r="M6284" s="4" t="s">
        <v>5505</v>
      </c>
      <c r="N6284" s="4" t="s">
        <v>36</v>
      </c>
      <c r="O6284" s="4">
        <v>1</v>
      </c>
      <c r="P6284" s="4" t="s">
        <v>55</v>
      </c>
      <c r="Q6284" s="4">
        <v>23.98</v>
      </c>
      <c r="Y6284" s="4" t="s">
        <v>24523</v>
      </c>
      <c r="Z6284" s="4" t="s">
        <v>147</v>
      </c>
      <c r="AA6284" s="4">
        <v>14094</v>
      </c>
      <c r="AB6284" s="4" t="s">
        <v>58</v>
      </c>
      <c r="AD6284" s="4" t="b">
        <v>0</v>
      </c>
      <c r="AG6284" s="11">
        <f t="shared" si="98"/>
        <v>43337</v>
      </c>
    </row>
    <row r="6285" s="4" customFormat="1" spans="1:33">
      <c r="A6285" s="4" t="s">
        <v>24520</v>
      </c>
      <c r="B6285" s="4" t="s">
        <v>24520</v>
      </c>
      <c r="C6285" s="4" t="s">
        <v>24521</v>
      </c>
      <c r="D6285" s="4" t="s">
        <v>24522</v>
      </c>
      <c r="E6285" s="4" t="s">
        <v>36</v>
      </c>
      <c r="F6285" s="4" t="s">
        <v>37</v>
      </c>
      <c r="G6285" s="4" t="s">
        <v>51</v>
      </c>
      <c r="J6285" s="4" t="s">
        <v>39</v>
      </c>
      <c r="K6285" s="4" t="s">
        <v>24524</v>
      </c>
      <c r="L6285" s="4" t="s">
        <v>24525</v>
      </c>
      <c r="M6285" s="4" t="s">
        <v>24526</v>
      </c>
      <c r="N6285" s="4" t="s">
        <v>36</v>
      </c>
      <c r="O6285" s="4">
        <v>1</v>
      </c>
      <c r="P6285" s="4" t="s">
        <v>55</v>
      </c>
      <c r="Q6285" s="4">
        <v>23.98</v>
      </c>
      <c r="Y6285" s="4" t="s">
        <v>24523</v>
      </c>
      <c r="Z6285" s="4" t="s">
        <v>147</v>
      </c>
      <c r="AA6285" s="4">
        <v>14094</v>
      </c>
      <c r="AB6285" s="4" t="s">
        <v>58</v>
      </c>
      <c r="AD6285" s="4" t="b">
        <v>0</v>
      </c>
      <c r="AG6285" s="11">
        <f t="shared" si="98"/>
        <v>43337</v>
      </c>
    </row>
    <row r="6286" s="4" customFormat="1" spans="1:33">
      <c r="A6286" s="4" t="s">
        <v>24520</v>
      </c>
      <c r="B6286" s="4" t="s">
        <v>24520</v>
      </c>
      <c r="C6286" s="4" t="s">
        <v>24521</v>
      </c>
      <c r="D6286" s="4" t="s">
        <v>24522</v>
      </c>
      <c r="E6286" s="4" t="s">
        <v>36</v>
      </c>
      <c r="F6286" s="4" t="s">
        <v>37</v>
      </c>
      <c r="G6286" s="4" t="s">
        <v>51</v>
      </c>
      <c r="J6286" s="4" t="s">
        <v>39</v>
      </c>
      <c r="K6286" s="4" t="s">
        <v>3361</v>
      </c>
      <c r="L6286" s="4" t="s">
        <v>3362</v>
      </c>
      <c r="M6286" s="4" t="s">
        <v>3363</v>
      </c>
      <c r="N6286" s="4" t="s">
        <v>36</v>
      </c>
      <c r="O6286" s="4">
        <v>1</v>
      </c>
      <c r="P6286" s="4" t="s">
        <v>55</v>
      </c>
      <c r="Q6286" s="4">
        <v>23.98</v>
      </c>
      <c r="Y6286" s="4" t="s">
        <v>24523</v>
      </c>
      <c r="Z6286" s="4" t="s">
        <v>147</v>
      </c>
      <c r="AA6286" s="4">
        <v>14094</v>
      </c>
      <c r="AB6286" s="4" t="s">
        <v>58</v>
      </c>
      <c r="AD6286" s="4" t="b">
        <v>0</v>
      </c>
      <c r="AG6286" s="11">
        <f t="shared" si="98"/>
        <v>43337</v>
      </c>
    </row>
    <row r="6287" s="4" customFormat="1" spans="1:33">
      <c r="A6287" s="4" t="s">
        <v>24520</v>
      </c>
      <c r="B6287" s="4" t="s">
        <v>24520</v>
      </c>
      <c r="C6287" s="4" t="s">
        <v>24521</v>
      </c>
      <c r="D6287" s="4" t="s">
        <v>24522</v>
      </c>
      <c r="E6287" s="4" t="s">
        <v>36</v>
      </c>
      <c r="F6287" s="4" t="s">
        <v>37</v>
      </c>
      <c r="G6287" s="4" t="s">
        <v>51</v>
      </c>
      <c r="J6287" s="4" t="s">
        <v>39</v>
      </c>
      <c r="K6287" s="4" t="s">
        <v>24527</v>
      </c>
      <c r="L6287" s="4" t="s">
        <v>24528</v>
      </c>
      <c r="M6287" s="4" t="s">
        <v>24529</v>
      </c>
      <c r="N6287" s="4" t="s">
        <v>36</v>
      </c>
      <c r="O6287" s="4">
        <v>1</v>
      </c>
      <c r="P6287" s="4" t="s">
        <v>55</v>
      </c>
      <c r="Q6287" s="4">
        <v>23.98</v>
      </c>
      <c r="Y6287" s="4" t="s">
        <v>24523</v>
      </c>
      <c r="Z6287" s="4" t="s">
        <v>147</v>
      </c>
      <c r="AA6287" s="4">
        <v>14094</v>
      </c>
      <c r="AB6287" s="4" t="s">
        <v>58</v>
      </c>
      <c r="AD6287" s="4" t="b">
        <v>0</v>
      </c>
      <c r="AG6287" s="11">
        <f t="shared" si="98"/>
        <v>43337</v>
      </c>
    </row>
    <row r="6288" s="4" customFormat="1" spans="1:33">
      <c r="A6288" s="4" t="s">
        <v>24520</v>
      </c>
      <c r="B6288" s="4" t="s">
        <v>24520</v>
      </c>
      <c r="C6288" s="4" t="s">
        <v>24521</v>
      </c>
      <c r="D6288" s="4" t="s">
        <v>24522</v>
      </c>
      <c r="E6288" s="4" t="s">
        <v>36</v>
      </c>
      <c r="F6288" s="4" t="s">
        <v>37</v>
      </c>
      <c r="G6288" s="4" t="s">
        <v>51</v>
      </c>
      <c r="J6288" s="4" t="s">
        <v>39</v>
      </c>
      <c r="K6288" s="4" t="s">
        <v>23215</v>
      </c>
      <c r="L6288" s="4" t="s">
        <v>23216</v>
      </c>
      <c r="M6288" s="4" t="s">
        <v>23217</v>
      </c>
      <c r="N6288" s="4" t="s">
        <v>36</v>
      </c>
      <c r="O6288" s="4">
        <v>1</v>
      </c>
      <c r="P6288" s="4" t="s">
        <v>55</v>
      </c>
      <c r="Q6288" s="4">
        <v>23.98</v>
      </c>
      <c r="Y6288" s="4" t="s">
        <v>24523</v>
      </c>
      <c r="Z6288" s="4" t="s">
        <v>147</v>
      </c>
      <c r="AA6288" s="4">
        <v>14094</v>
      </c>
      <c r="AB6288" s="4" t="s">
        <v>58</v>
      </c>
      <c r="AD6288" s="4" t="b">
        <v>0</v>
      </c>
      <c r="AG6288" s="11">
        <f t="shared" si="98"/>
        <v>43337</v>
      </c>
    </row>
    <row r="6289" s="4" customFormat="1" spans="1:33">
      <c r="A6289" s="4" t="s">
        <v>24520</v>
      </c>
      <c r="B6289" s="4" t="s">
        <v>24520</v>
      </c>
      <c r="C6289" s="4" t="s">
        <v>24521</v>
      </c>
      <c r="D6289" s="4" t="s">
        <v>24522</v>
      </c>
      <c r="E6289" s="4" t="s">
        <v>36</v>
      </c>
      <c r="F6289" s="4" t="s">
        <v>37</v>
      </c>
      <c r="G6289" s="4" t="s">
        <v>51</v>
      </c>
      <c r="J6289" s="4" t="s">
        <v>39</v>
      </c>
      <c r="K6289" s="4" t="s">
        <v>24530</v>
      </c>
      <c r="L6289" s="4" t="s">
        <v>24531</v>
      </c>
      <c r="M6289" s="4" t="s">
        <v>24532</v>
      </c>
      <c r="N6289" s="4" t="s">
        <v>36</v>
      </c>
      <c r="O6289" s="4">
        <v>1</v>
      </c>
      <c r="P6289" s="4" t="s">
        <v>55</v>
      </c>
      <c r="Q6289" s="4">
        <v>23.98</v>
      </c>
      <c r="Y6289" s="4" t="s">
        <v>24523</v>
      </c>
      <c r="Z6289" s="4" t="s">
        <v>147</v>
      </c>
      <c r="AA6289" s="4">
        <v>14094</v>
      </c>
      <c r="AB6289" s="4" t="s">
        <v>58</v>
      </c>
      <c r="AD6289" s="4" t="b">
        <v>0</v>
      </c>
      <c r="AG6289" s="11">
        <f t="shared" si="98"/>
        <v>43337</v>
      </c>
    </row>
    <row r="6290" s="4" customFormat="1" spans="1:33">
      <c r="A6290" s="4" t="s">
        <v>24533</v>
      </c>
      <c r="B6290" s="4" t="s">
        <v>24533</v>
      </c>
      <c r="C6290" s="4" t="s">
        <v>24534</v>
      </c>
      <c r="D6290" s="4" t="s">
        <v>24535</v>
      </c>
      <c r="E6290" s="4" t="s">
        <v>36</v>
      </c>
      <c r="F6290" s="4" t="s">
        <v>37</v>
      </c>
      <c r="G6290" s="4" t="s">
        <v>51</v>
      </c>
      <c r="J6290" s="4" t="s">
        <v>39</v>
      </c>
      <c r="K6290" s="4" t="s">
        <v>497</v>
      </c>
      <c r="L6290" s="4" t="s">
        <v>498</v>
      </c>
      <c r="M6290" s="4" t="s">
        <v>499</v>
      </c>
      <c r="N6290" s="4" t="s">
        <v>36</v>
      </c>
      <c r="O6290" s="4">
        <v>1</v>
      </c>
      <c r="P6290" s="4" t="s">
        <v>55</v>
      </c>
      <c r="Q6290" s="4">
        <v>22.98</v>
      </c>
      <c r="R6290" s="4">
        <v>1.82</v>
      </c>
      <c r="Y6290" s="4" t="s">
        <v>24536</v>
      </c>
      <c r="Z6290" s="4" t="s">
        <v>299</v>
      </c>
      <c r="AA6290" s="4">
        <v>98332</v>
      </c>
      <c r="AB6290" s="4" t="s">
        <v>58</v>
      </c>
      <c r="AD6290" s="4" t="b">
        <v>0</v>
      </c>
      <c r="AG6290" s="11">
        <f t="shared" si="98"/>
        <v>43337</v>
      </c>
    </row>
    <row r="6291" s="4" customFormat="1" spans="1:33">
      <c r="A6291" s="4" t="s">
        <v>24537</v>
      </c>
      <c r="B6291" s="4" t="s">
        <v>24537</v>
      </c>
      <c r="C6291" s="4" t="s">
        <v>24538</v>
      </c>
      <c r="D6291" s="4" t="s">
        <v>24539</v>
      </c>
      <c r="E6291" s="4" t="s">
        <v>36</v>
      </c>
      <c r="F6291" s="4" t="s">
        <v>37</v>
      </c>
      <c r="G6291" s="4" t="s">
        <v>51</v>
      </c>
      <c r="J6291" s="4" t="s">
        <v>39</v>
      </c>
      <c r="K6291" s="4" t="s">
        <v>4228</v>
      </c>
      <c r="L6291" s="4" t="s">
        <v>9418</v>
      </c>
      <c r="M6291" s="4" t="s">
        <v>4230</v>
      </c>
      <c r="N6291" s="4" t="s">
        <v>36</v>
      </c>
      <c r="O6291" s="4">
        <v>1</v>
      </c>
      <c r="P6291" s="4" t="s">
        <v>55</v>
      </c>
      <c r="Q6291" s="4">
        <v>22.98</v>
      </c>
      <c r="Y6291" s="4" t="s">
        <v>9478</v>
      </c>
      <c r="Z6291" s="4" t="s">
        <v>738</v>
      </c>
      <c r="AA6291" s="4">
        <v>97601</v>
      </c>
      <c r="AB6291" s="4" t="s">
        <v>58</v>
      </c>
      <c r="AD6291" s="4" t="b">
        <v>0</v>
      </c>
      <c r="AG6291" s="11">
        <f t="shared" si="98"/>
        <v>43337</v>
      </c>
    </row>
    <row r="6292" s="4" customFormat="1" spans="1:33">
      <c r="A6292" s="4" t="s">
        <v>24540</v>
      </c>
      <c r="B6292" s="4" t="s">
        <v>24540</v>
      </c>
      <c r="C6292" s="4" t="s">
        <v>24541</v>
      </c>
      <c r="D6292" s="4" t="s">
        <v>24542</v>
      </c>
      <c r="E6292" s="4" t="s">
        <v>36</v>
      </c>
      <c r="F6292" s="4" t="s">
        <v>37</v>
      </c>
      <c r="G6292" s="4" t="s">
        <v>51</v>
      </c>
      <c r="J6292" s="4" t="s">
        <v>39</v>
      </c>
      <c r="K6292" s="4" t="s">
        <v>4811</v>
      </c>
      <c r="L6292" s="4" t="s">
        <v>4812</v>
      </c>
      <c r="M6292" s="4" t="s">
        <v>4813</v>
      </c>
      <c r="N6292" s="4" t="s">
        <v>36</v>
      </c>
      <c r="O6292" s="4">
        <v>1</v>
      </c>
      <c r="P6292" s="4" t="s">
        <v>55</v>
      </c>
      <c r="Q6292" s="4">
        <v>22.99</v>
      </c>
      <c r="Y6292" s="4" t="s">
        <v>24543</v>
      </c>
      <c r="Z6292" s="4" t="s">
        <v>72</v>
      </c>
      <c r="AA6292" s="4" t="s">
        <v>24544</v>
      </c>
      <c r="AB6292" s="4" t="s">
        <v>58</v>
      </c>
      <c r="AD6292" s="4" t="b">
        <v>0</v>
      </c>
      <c r="AG6292" s="11">
        <f t="shared" si="98"/>
        <v>43337</v>
      </c>
    </row>
    <row r="6293" s="4" customFormat="1" spans="1:33">
      <c r="A6293" s="4" t="s">
        <v>24545</v>
      </c>
      <c r="B6293" s="4" t="s">
        <v>24545</v>
      </c>
      <c r="C6293" s="4" t="s">
        <v>24546</v>
      </c>
      <c r="D6293" s="4" t="s">
        <v>24547</v>
      </c>
      <c r="E6293" s="4" t="s">
        <v>19869</v>
      </c>
      <c r="F6293" s="4" t="s">
        <v>37</v>
      </c>
      <c r="G6293" s="4" t="s">
        <v>51</v>
      </c>
      <c r="J6293" s="4" t="s">
        <v>39</v>
      </c>
      <c r="K6293" s="4" t="s">
        <v>24548</v>
      </c>
      <c r="L6293" s="4" t="s">
        <v>24549</v>
      </c>
      <c r="M6293" s="4" t="s">
        <v>24550</v>
      </c>
      <c r="N6293" s="4" t="s">
        <v>1880</v>
      </c>
      <c r="O6293" s="4">
        <v>1</v>
      </c>
      <c r="P6293" s="4" t="s">
        <v>55</v>
      </c>
      <c r="Q6293" s="4">
        <v>18</v>
      </c>
      <c r="Y6293" s="4" t="s">
        <v>6435</v>
      </c>
      <c r="Z6293" s="4" t="s">
        <v>72</v>
      </c>
      <c r="AA6293" s="4" t="s">
        <v>24551</v>
      </c>
      <c r="AB6293" s="4" t="s">
        <v>58</v>
      </c>
      <c r="AD6293" s="4" t="b">
        <v>0</v>
      </c>
      <c r="AG6293" s="11">
        <f t="shared" si="98"/>
        <v>43337</v>
      </c>
    </row>
    <row r="6294" s="4" customFormat="1" spans="1:33">
      <c r="A6294" s="4" t="s">
        <v>24552</v>
      </c>
      <c r="B6294" s="4" t="s">
        <v>24552</v>
      </c>
      <c r="C6294" s="4" t="s">
        <v>24553</v>
      </c>
      <c r="D6294" s="4" t="s">
        <v>24554</v>
      </c>
      <c r="E6294" s="4" t="s">
        <v>36</v>
      </c>
      <c r="F6294" s="4" t="s">
        <v>37</v>
      </c>
      <c r="G6294" s="4" t="s">
        <v>51</v>
      </c>
      <c r="J6294" s="4" t="s">
        <v>39</v>
      </c>
      <c r="K6294" s="4" t="s">
        <v>14720</v>
      </c>
      <c r="L6294" s="4" t="s">
        <v>8510</v>
      </c>
      <c r="M6294" s="4" t="s">
        <v>8511</v>
      </c>
      <c r="N6294" s="4" t="s">
        <v>36</v>
      </c>
      <c r="O6294" s="4">
        <v>1</v>
      </c>
      <c r="P6294" s="4" t="s">
        <v>55</v>
      </c>
      <c r="Q6294" s="4">
        <v>16.98</v>
      </c>
      <c r="Y6294" s="4" t="s">
        <v>13346</v>
      </c>
      <c r="Z6294" s="4" t="s">
        <v>115</v>
      </c>
      <c r="AA6294" s="4" t="s">
        <v>13347</v>
      </c>
      <c r="AB6294" s="4" t="s">
        <v>58</v>
      </c>
      <c r="AD6294" s="4" t="b">
        <v>0</v>
      </c>
      <c r="AG6294" s="11">
        <f t="shared" si="98"/>
        <v>43337</v>
      </c>
    </row>
    <row r="6295" s="4" customFormat="1" spans="1:33">
      <c r="A6295" s="4" t="s">
        <v>24555</v>
      </c>
      <c r="B6295" s="4" t="s">
        <v>24555</v>
      </c>
      <c r="C6295" s="4" t="s">
        <v>24556</v>
      </c>
      <c r="D6295" s="4" t="s">
        <v>24557</v>
      </c>
      <c r="E6295" s="4" t="s">
        <v>36</v>
      </c>
      <c r="F6295" s="4" t="s">
        <v>37</v>
      </c>
      <c r="G6295" s="4" t="s">
        <v>51</v>
      </c>
      <c r="J6295" s="4" t="s">
        <v>39</v>
      </c>
      <c r="K6295" s="4" t="s">
        <v>644</v>
      </c>
      <c r="L6295" s="4" t="s">
        <v>645</v>
      </c>
      <c r="M6295" s="4" t="s">
        <v>646</v>
      </c>
      <c r="N6295" s="4" t="s">
        <v>36</v>
      </c>
      <c r="O6295" s="4">
        <v>1</v>
      </c>
      <c r="P6295" s="4" t="s">
        <v>55</v>
      </c>
      <c r="Q6295" s="4">
        <v>23.98</v>
      </c>
      <c r="Y6295" s="4" t="s">
        <v>19306</v>
      </c>
      <c r="Z6295" s="4" t="s">
        <v>1931</v>
      </c>
      <c r="AA6295" s="4" t="s">
        <v>24558</v>
      </c>
      <c r="AB6295" s="4" t="s">
        <v>58</v>
      </c>
      <c r="AD6295" s="4" t="b">
        <v>0</v>
      </c>
      <c r="AG6295" s="11">
        <f t="shared" si="98"/>
        <v>43337</v>
      </c>
    </row>
    <row r="6296" s="4" customFormat="1" spans="1:33">
      <c r="A6296" s="4" t="s">
        <v>24555</v>
      </c>
      <c r="B6296" s="4" t="s">
        <v>24555</v>
      </c>
      <c r="C6296" s="4" t="s">
        <v>24556</v>
      </c>
      <c r="D6296" s="4" t="s">
        <v>24557</v>
      </c>
      <c r="E6296" s="4" t="s">
        <v>36</v>
      </c>
      <c r="F6296" s="4" t="s">
        <v>37</v>
      </c>
      <c r="G6296" s="4" t="s">
        <v>51</v>
      </c>
      <c r="J6296" s="4" t="s">
        <v>39</v>
      </c>
      <c r="K6296" s="4" t="s">
        <v>593</v>
      </c>
      <c r="L6296" s="4" t="s">
        <v>594</v>
      </c>
      <c r="M6296" s="4" t="s">
        <v>595</v>
      </c>
      <c r="N6296" s="4" t="s">
        <v>36</v>
      </c>
      <c r="O6296" s="4">
        <v>1</v>
      </c>
      <c r="P6296" s="4" t="s">
        <v>55</v>
      </c>
      <c r="Q6296" s="4">
        <v>23.98</v>
      </c>
      <c r="Y6296" s="4" t="s">
        <v>19306</v>
      </c>
      <c r="Z6296" s="4" t="s">
        <v>1931</v>
      </c>
      <c r="AA6296" s="4" t="s">
        <v>24558</v>
      </c>
      <c r="AB6296" s="4" t="s">
        <v>58</v>
      </c>
      <c r="AD6296" s="4" t="b">
        <v>0</v>
      </c>
      <c r="AG6296" s="11">
        <f t="shared" si="98"/>
        <v>43337</v>
      </c>
    </row>
    <row r="6297" s="4" customFormat="1" spans="1:33">
      <c r="A6297" s="4" t="s">
        <v>24559</v>
      </c>
      <c r="B6297" s="4" t="s">
        <v>24559</v>
      </c>
      <c r="C6297" s="4" t="s">
        <v>24560</v>
      </c>
      <c r="D6297" s="4" t="s">
        <v>24561</v>
      </c>
      <c r="E6297" s="4" t="s">
        <v>36</v>
      </c>
      <c r="F6297" s="4" t="s">
        <v>37</v>
      </c>
      <c r="G6297" s="4" t="s">
        <v>51</v>
      </c>
      <c r="J6297" s="4" t="s">
        <v>39</v>
      </c>
      <c r="K6297" s="4" t="s">
        <v>152</v>
      </c>
      <c r="L6297" s="4" t="s">
        <v>396</v>
      </c>
      <c r="M6297" s="4" t="s">
        <v>154</v>
      </c>
      <c r="N6297" s="4" t="s">
        <v>36</v>
      </c>
      <c r="O6297" s="4">
        <v>1</v>
      </c>
      <c r="P6297" s="4" t="s">
        <v>55</v>
      </c>
      <c r="Q6297" s="4">
        <v>22.98</v>
      </c>
      <c r="Y6297" s="4" t="s">
        <v>24562</v>
      </c>
      <c r="Z6297" s="4" t="s">
        <v>63</v>
      </c>
      <c r="AA6297" s="4">
        <v>27949</v>
      </c>
      <c r="AB6297" s="4" t="s">
        <v>58</v>
      </c>
      <c r="AD6297" s="4" t="b">
        <v>0</v>
      </c>
      <c r="AG6297" s="11">
        <f t="shared" si="98"/>
        <v>43337</v>
      </c>
    </row>
    <row r="6298" s="4" customFormat="1" spans="1:33">
      <c r="A6298" s="4" t="s">
        <v>24563</v>
      </c>
      <c r="B6298" s="4" t="s">
        <v>24563</v>
      </c>
      <c r="C6298" s="4" t="s">
        <v>24564</v>
      </c>
      <c r="D6298" s="4" t="s">
        <v>24565</v>
      </c>
      <c r="E6298" s="4" t="s">
        <v>36</v>
      </c>
      <c r="F6298" s="4" t="s">
        <v>37</v>
      </c>
      <c r="G6298" s="4" t="s">
        <v>51</v>
      </c>
      <c r="J6298" s="4" t="s">
        <v>39</v>
      </c>
      <c r="K6298" s="4" t="s">
        <v>340</v>
      </c>
      <c r="L6298" s="4" t="s">
        <v>341</v>
      </c>
      <c r="M6298" s="4" t="s">
        <v>342</v>
      </c>
      <c r="N6298" s="4" t="s">
        <v>36</v>
      </c>
      <c r="O6298" s="4">
        <v>1</v>
      </c>
      <c r="P6298" s="4" t="s">
        <v>55</v>
      </c>
      <c r="Q6298" s="4">
        <v>23.98</v>
      </c>
      <c r="Y6298" s="4" t="s">
        <v>14046</v>
      </c>
      <c r="Z6298" s="4" t="s">
        <v>47</v>
      </c>
      <c r="AA6298" s="4" t="s">
        <v>24566</v>
      </c>
      <c r="AB6298" s="4" t="s">
        <v>58</v>
      </c>
      <c r="AD6298" s="4" t="b">
        <v>0</v>
      </c>
      <c r="AG6298" s="11">
        <f t="shared" si="98"/>
        <v>43337</v>
      </c>
    </row>
    <row r="6299" s="4" customFormat="1" spans="1:33">
      <c r="A6299" s="4" t="s">
        <v>24567</v>
      </c>
      <c r="B6299" s="4" t="s">
        <v>24567</v>
      </c>
      <c r="C6299" s="4" t="s">
        <v>24568</v>
      </c>
      <c r="D6299" s="4" t="s">
        <v>24569</v>
      </c>
      <c r="E6299" s="4" t="s">
        <v>36</v>
      </c>
      <c r="F6299" s="4" t="s">
        <v>37</v>
      </c>
      <c r="G6299" s="4" t="s">
        <v>51</v>
      </c>
      <c r="J6299" s="4" t="s">
        <v>39</v>
      </c>
      <c r="K6299" s="4" t="s">
        <v>10171</v>
      </c>
      <c r="L6299" s="4" t="s">
        <v>10172</v>
      </c>
      <c r="M6299" s="4" t="s">
        <v>10173</v>
      </c>
      <c r="N6299" s="4" t="s">
        <v>36</v>
      </c>
      <c r="O6299" s="4">
        <v>1</v>
      </c>
      <c r="P6299" s="4" t="s">
        <v>55</v>
      </c>
      <c r="Q6299" s="4">
        <v>22.99</v>
      </c>
      <c r="Y6299" s="4" t="s">
        <v>1443</v>
      </c>
      <c r="Z6299" s="4" t="s">
        <v>47</v>
      </c>
      <c r="AA6299" s="4" t="s">
        <v>24570</v>
      </c>
      <c r="AB6299" s="4" t="s">
        <v>58</v>
      </c>
      <c r="AD6299" s="4" t="b">
        <v>0</v>
      </c>
      <c r="AG6299" s="11">
        <f t="shared" si="98"/>
        <v>43337</v>
      </c>
    </row>
    <row r="6300" s="4" customFormat="1" spans="1:33">
      <c r="A6300" s="4" t="s">
        <v>24571</v>
      </c>
      <c r="B6300" s="4" t="s">
        <v>24571</v>
      </c>
      <c r="C6300" s="4" t="s">
        <v>24572</v>
      </c>
      <c r="D6300" s="4" t="s">
        <v>24573</v>
      </c>
      <c r="E6300" s="4" t="s">
        <v>36</v>
      </c>
      <c r="F6300" s="4" t="s">
        <v>37</v>
      </c>
      <c r="G6300" s="4" t="s">
        <v>51</v>
      </c>
      <c r="J6300" s="4" t="s">
        <v>39</v>
      </c>
      <c r="K6300" s="4" t="s">
        <v>24574</v>
      </c>
      <c r="L6300" s="4" t="s">
        <v>14745</v>
      </c>
      <c r="M6300" s="4" t="s">
        <v>14741</v>
      </c>
      <c r="N6300" s="4" t="s">
        <v>36</v>
      </c>
      <c r="O6300" s="4">
        <v>1</v>
      </c>
      <c r="P6300" s="4" t="s">
        <v>55</v>
      </c>
      <c r="Q6300" s="4">
        <v>23.99</v>
      </c>
      <c r="Y6300" s="4" t="s">
        <v>10849</v>
      </c>
      <c r="Z6300" s="4" t="s">
        <v>431</v>
      </c>
      <c r="AA6300" s="4" t="s">
        <v>10850</v>
      </c>
      <c r="AB6300" s="4" t="s">
        <v>58</v>
      </c>
      <c r="AD6300" s="4" t="b">
        <v>0</v>
      </c>
      <c r="AG6300" s="11">
        <f t="shared" si="98"/>
        <v>43337</v>
      </c>
    </row>
    <row r="6301" s="4" customFormat="1" spans="1:33">
      <c r="A6301" s="4" t="s">
        <v>24575</v>
      </c>
      <c r="B6301" s="4" t="s">
        <v>24575</v>
      </c>
      <c r="C6301" s="4" t="s">
        <v>24576</v>
      </c>
      <c r="D6301" s="4" t="s">
        <v>24577</v>
      </c>
      <c r="E6301" s="4" t="s">
        <v>36</v>
      </c>
      <c r="F6301" s="4" t="s">
        <v>37</v>
      </c>
      <c r="G6301" s="4" t="s">
        <v>51</v>
      </c>
      <c r="J6301" s="4" t="s">
        <v>39</v>
      </c>
      <c r="K6301" s="4" t="s">
        <v>2482</v>
      </c>
      <c r="L6301" s="4" t="s">
        <v>2483</v>
      </c>
      <c r="M6301" s="4" t="s">
        <v>2484</v>
      </c>
      <c r="N6301" s="4" t="s">
        <v>36</v>
      </c>
      <c r="O6301" s="4">
        <v>1</v>
      </c>
      <c r="P6301" s="4" t="s">
        <v>55</v>
      </c>
      <c r="Q6301" s="4">
        <v>23.99</v>
      </c>
      <c r="Y6301" s="4" t="s">
        <v>7388</v>
      </c>
      <c r="Z6301" s="4" t="s">
        <v>1749</v>
      </c>
      <c r="AA6301" s="4" t="s">
        <v>24323</v>
      </c>
      <c r="AB6301" s="4" t="s">
        <v>58</v>
      </c>
      <c r="AD6301" s="4" t="b">
        <v>0</v>
      </c>
      <c r="AG6301" s="11">
        <f t="shared" si="98"/>
        <v>43337</v>
      </c>
    </row>
    <row r="6302" s="4" customFormat="1" spans="1:33">
      <c r="A6302" s="4" t="s">
        <v>24575</v>
      </c>
      <c r="B6302" s="4" t="s">
        <v>24575</v>
      </c>
      <c r="C6302" s="4" t="s">
        <v>24576</v>
      </c>
      <c r="D6302" s="4" t="s">
        <v>24577</v>
      </c>
      <c r="E6302" s="4" t="s">
        <v>36</v>
      </c>
      <c r="F6302" s="4" t="s">
        <v>37</v>
      </c>
      <c r="G6302" s="4" t="s">
        <v>51</v>
      </c>
      <c r="J6302" s="4" t="s">
        <v>39</v>
      </c>
      <c r="K6302" s="4" t="s">
        <v>1838</v>
      </c>
      <c r="L6302" s="4" t="s">
        <v>1839</v>
      </c>
      <c r="M6302" s="4" t="s">
        <v>1840</v>
      </c>
      <c r="N6302" s="4" t="s">
        <v>36</v>
      </c>
      <c r="O6302" s="4">
        <v>1</v>
      </c>
      <c r="P6302" s="4" t="s">
        <v>55</v>
      </c>
      <c r="Q6302" s="4">
        <v>21.98</v>
      </c>
      <c r="Y6302" s="4" t="s">
        <v>7388</v>
      </c>
      <c r="Z6302" s="4" t="s">
        <v>1749</v>
      </c>
      <c r="AA6302" s="4" t="s">
        <v>24323</v>
      </c>
      <c r="AB6302" s="4" t="s">
        <v>58</v>
      </c>
      <c r="AD6302" s="4" t="b">
        <v>0</v>
      </c>
      <c r="AG6302" s="11">
        <f t="shared" si="98"/>
        <v>43337</v>
      </c>
    </row>
    <row r="6303" s="4" customFormat="1" spans="1:33">
      <c r="A6303" s="4" t="s">
        <v>24575</v>
      </c>
      <c r="B6303" s="4" t="s">
        <v>24575</v>
      </c>
      <c r="C6303" s="4" t="s">
        <v>24576</v>
      </c>
      <c r="D6303" s="4" t="s">
        <v>24577</v>
      </c>
      <c r="E6303" s="4" t="s">
        <v>36</v>
      </c>
      <c r="F6303" s="4" t="s">
        <v>37</v>
      </c>
      <c r="G6303" s="4" t="s">
        <v>51</v>
      </c>
      <c r="J6303" s="4" t="s">
        <v>39</v>
      </c>
      <c r="K6303" s="4" t="s">
        <v>1385</v>
      </c>
      <c r="L6303" s="4" t="s">
        <v>1386</v>
      </c>
      <c r="M6303" s="4" t="s">
        <v>1387</v>
      </c>
      <c r="N6303" s="4" t="s">
        <v>36</v>
      </c>
      <c r="O6303" s="4">
        <v>1</v>
      </c>
      <c r="P6303" s="4" t="s">
        <v>55</v>
      </c>
      <c r="Q6303" s="4">
        <v>22.98</v>
      </c>
      <c r="Y6303" s="4" t="s">
        <v>7388</v>
      </c>
      <c r="Z6303" s="4" t="s">
        <v>1749</v>
      </c>
      <c r="AA6303" s="4" t="s">
        <v>24323</v>
      </c>
      <c r="AB6303" s="4" t="s">
        <v>58</v>
      </c>
      <c r="AD6303" s="4" t="b">
        <v>0</v>
      </c>
      <c r="AG6303" s="11">
        <f t="shared" si="98"/>
        <v>43337</v>
      </c>
    </row>
    <row r="6304" s="4" customFormat="1" spans="1:33">
      <c r="A6304" s="4" t="s">
        <v>24578</v>
      </c>
      <c r="B6304" s="4" t="s">
        <v>24578</v>
      </c>
      <c r="C6304" s="4" t="s">
        <v>24579</v>
      </c>
      <c r="D6304" s="4" t="s">
        <v>24580</v>
      </c>
      <c r="E6304" s="4" t="s">
        <v>36</v>
      </c>
      <c r="F6304" s="4" t="s">
        <v>37</v>
      </c>
      <c r="G6304" s="4" t="s">
        <v>51</v>
      </c>
      <c r="J6304" s="4" t="s">
        <v>39</v>
      </c>
      <c r="K6304" s="4" t="s">
        <v>125</v>
      </c>
      <c r="L6304" s="4" t="s">
        <v>126</v>
      </c>
      <c r="M6304" s="4" t="s">
        <v>127</v>
      </c>
      <c r="N6304" s="4" t="s">
        <v>36</v>
      </c>
      <c r="O6304" s="4">
        <v>1</v>
      </c>
      <c r="P6304" s="4" t="s">
        <v>55</v>
      </c>
      <c r="Q6304" s="4">
        <v>23.98</v>
      </c>
      <c r="Y6304" s="4" t="s">
        <v>10849</v>
      </c>
      <c r="Z6304" s="4" t="s">
        <v>431</v>
      </c>
      <c r="AA6304" s="4" t="s">
        <v>10850</v>
      </c>
      <c r="AB6304" s="4" t="s">
        <v>58</v>
      </c>
      <c r="AD6304" s="4" t="b">
        <v>0</v>
      </c>
      <c r="AG6304" s="11">
        <f t="shared" si="98"/>
        <v>43337</v>
      </c>
    </row>
    <row r="6305" s="4" customFormat="1" spans="1:33">
      <c r="A6305" s="4" t="s">
        <v>24581</v>
      </c>
      <c r="B6305" s="4" t="s">
        <v>24581</v>
      </c>
      <c r="C6305" s="4" t="s">
        <v>24582</v>
      </c>
      <c r="D6305" s="4" t="s">
        <v>24583</v>
      </c>
      <c r="E6305" s="4" t="s">
        <v>19869</v>
      </c>
      <c r="F6305" s="4" t="s">
        <v>37</v>
      </c>
      <c r="G6305" s="4" t="s">
        <v>51</v>
      </c>
      <c r="J6305" s="4" t="s">
        <v>110</v>
      </c>
      <c r="K6305" s="4" t="s">
        <v>17390</v>
      </c>
      <c r="L6305" s="4" t="s">
        <v>17391</v>
      </c>
      <c r="M6305" s="4" t="s">
        <v>17392</v>
      </c>
      <c r="N6305" s="4" t="s">
        <v>1880</v>
      </c>
      <c r="O6305" s="4">
        <v>1</v>
      </c>
      <c r="P6305" s="4" t="s">
        <v>55</v>
      </c>
      <c r="Q6305" s="4">
        <v>23.98</v>
      </c>
      <c r="Y6305" s="4" t="s">
        <v>24584</v>
      </c>
      <c r="Z6305" s="4" t="s">
        <v>72</v>
      </c>
      <c r="AA6305" s="4" t="s">
        <v>24585</v>
      </c>
      <c r="AB6305" s="4" t="s">
        <v>58</v>
      </c>
      <c r="AD6305" s="4" t="b">
        <v>0</v>
      </c>
      <c r="AG6305" s="11">
        <f t="shared" si="98"/>
        <v>43337</v>
      </c>
    </row>
    <row r="6306" s="4" customFormat="1" spans="1:33">
      <c r="A6306" s="4" t="s">
        <v>24581</v>
      </c>
      <c r="B6306" s="4" t="s">
        <v>24581</v>
      </c>
      <c r="C6306" s="4" t="s">
        <v>24582</v>
      </c>
      <c r="D6306" s="4" t="s">
        <v>24583</v>
      </c>
      <c r="E6306" s="4" t="s">
        <v>19869</v>
      </c>
      <c r="F6306" s="4" t="s">
        <v>37</v>
      </c>
      <c r="G6306" s="4" t="s">
        <v>51</v>
      </c>
      <c r="J6306" s="4" t="s">
        <v>110</v>
      </c>
      <c r="K6306" s="4" t="s">
        <v>3760</v>
      </c>
      <c r="L6306" s="4" t="s">
        <v>3761</v>
      </c>
      <c r="M6306" s="4" t="s">
        <v>3762</v>
      </c>
      <c r="N6306" s="4" t="s">
        <v>1880</v>
      </c>
      <c r="O6306" s="4">
        <v>1</v>
      </c>
      <c r="P6306" s="4" t="s">
        <v>55</v>
      </c>
      <c r="Q6306" s="4">
        <v>23.98</v>
      </c>
      <c r="Y6306" s="4" t="s">
        <v>24584</v>
      </c>
      <c r="Z6306" s="4" t="s">
        <v>72</v>
      </c>
      <c r="AA6306" s="4" t="s">
        <v>24585</v>
      </c>
      <c r="AB6306" s="4" t="s">
        <v>58</v>
      </c>
      <c r="AD6306" s="4" t="b">
        <v>0</v>
      </c>
      <c r="AG6306" s="11">
        <f t="shared" si="98"/>
        <v>43337</v>
      </c>
    </row>
    <row r="6307" s="4" customFormat="1" spans="1:33">
      <c r="A6307" s="4" t="s">
        <v>24581</v>
      </c>
      <c r="B6307" s="4" t="s">
        <v>24581</v>
      </c>
      <c r="C6307" s="4" t="s">
        <v>24582</v>
      </c>
      <c r="D6307" s="4" t="s">
        <v>24583</v>
      </c>
      <c r="E6307" s="4" t="s">
        <v>19869</v>
      </c>
      <c r="F6307" s="4" t="s">
        <v>37</v>
      </c>
      <c r="G6307" s="4" t="s">
        <v>51</v>
      </c>
      <c r="J6307" s="4" t="s">
        <v>110</v>
      </c>
      <c r="K6307" s="4" t="s">
        <v>7910</v>
      </c>
      <c r="L6307" s="4" t="s">
        <v>7911</v>
      </c>
      <c r="M6307" s="4" t="s">
        <v>7912</v>
      </c>
      <c r="N6307" s="4" t="s">
        <v>1880</v>
      </c>
      <c r="O6307" s="4">
        <v>1</v>
      </c>
      <c r="P6307" s="4" t="s">
        <v>55</v>
      </c>
      <c r="Q6307" s="4">
        <v>23.98</v>
      </c>
      <c r="Y6307" s="4" t="s">
        <v>24584</v>
      </c>
      <c r="Z6307" s="4" t="s">
        <v>72</v>
      </c>
      <c r="AA6307" s="4" t="s">
        <v>24585</v>
      </c>
      <c r="AB6307" s="4" t="s">
        <v>58</v>
      </c>
      <c r="AD6307" s="4" t="b">
        <v>0</v>
      </c>
      <c r="AG6307" s="11">
        <f t="shared" si="98"/>
        <v>43337</v>
      </c>
    </row>
    <row r="6308" s="4" customFormat="1" spans="1:33">
      <c r="A6308" s="4" t="s">
        <v>24586</v>
      </c>
      <c r="B6308" s="4" t="s">
        <v>24586</v>
      </c>
      <c r="C6308" s="4" t="s">
        <v>24587</v>
      </c>
      <c r="D6308" s="4" t="s">
        <v>24588</v>
      </c>
      <c r="E6308" s="4" t="s">
        <v>36</v>
      </c>
      <c r="F6308" s="4" t="s">
        <v>37</v>
      </c>
      <c r="G6308" s="4" t="s">
        <v>51</v>
      </c>
      <c r="J6308" s="4" t="s">
        <v>39</v>
      </c>
      <c r="K6308" s="4" t="s">
        <v>15168</v>
      </c>
      <c r="L6308" s="4" t="s">
        <v>15169</v>
      </c>
      <c r="M6308" s="4" t="s">
        <v>15165</v>
      </c>
      <c r="N6308" s="4" t="s">
        <v>36</v>
      </c>
      <c r="O6308" s="4">
        <v>1</v>
      </c>
      <c r="P6308" s="4" t="s">
        <v>55</v>
      </c>
      <c r="Q6308" s="4">
        <v>23.98</v>
      </c>
      <c r="Y6308" s="4" t="s">
        <v>24589</v>
      </c>
      <c r="Z6308" s="4" t="s">
        <v>72</v>
      </c>
      <c r="AA6308" s="4" t="s">
        <v>24590</v>
      </c>
      <c r="AB6308" s="4" t="s">
        <v>58</v>
      </c>
      <c r="AD6308" s="4" t="b">
        <v>0</v>
      </c>
      <c r="AG6308" s="11">
        <f t="shared" si="98"/>
        <v>43337</v>
      </c>
    </row>
    <row r="6309" s="4" customFormat="1" spans="1:33">
      <c r="A6309" s="4" t="s">
        <v>24591</v>
      </c>
      <c r="B6309" s="4" t="s">
        <v>24591</v>
      </c>
      <c r="C6309" s="4" t="s">
        <v>24592</v>
      </c>
      <c r="D6309" s="4" t="s">
        <v>24593</v>
      </c>
      <c r="E6309" s="4" t="s">
        <v>36</v>
      </c>
      <c r="F6309" s="4" t="s">
        <v>37</v>
      </c>
      <c r="G6309" s="4" t="s">
        <v>51</v>
      </c>
      <c r="J6309" s="4" t="s">
        <v>110</v>
      </c>
      <c r="K6309" s="4" t="s">
        <v>122</v>
      </c>
      <c r="L6309" s="4" t="s">
        <v>123</v>
      </c>
      <c r="M6309" s="4" t="s">
        <v>124</v>
      </c>
      <c r="N6309" s="4" t="s">
        <v>36</v>
      </c>
      <c r="O6309" s="4">
        <v>1</v>
      </c>
      <c r="P6309" s="4" t="s">
        <v>55</v>
      </c>
      <c r="Q6309" s="4">
        <v>23.98</v>
      </c>
      <c r="S6309" s="4">
        <v>3.71</v>
      </c>
      <c r="X6309" s="4">
        <v>3.71</v>
      </c>
      <c r="Y6309" s="4" t="s">
        <v>24594</v>
      </c>
      <c r="Z6309" s="4" t="s">
        <v>790</v>
      </c>
      <c r="AA6309" s="4" t="s">
        <v>24595</v>
      </c>
      <c r="AB6309" s="4" t="s">
        <v>58</v>
      </c>
      <c r="AC6309" s="4" t="s">
        <v>915</v>
      </c>
      <c r="AD6309" s="4" t="b">
        <v>0</v>
      </c>
      <c r="AG6309" s="11">
        <f t="shared" si="98"/>
        <v>43337</v>
      </c>
    </row>
    <row r="6310" s="4" customFormat="1" spans="1:33">
      <c r="A6310" s="4" t="s">
        <v>24596</v>
      </c>
      <c r="B6310" s="4" t="s">
        <v>24596</v>
      </c>
      <c r="C6310" s="4" t="s">
        <v>24597</v>
      </c>
      <c r="D6310" s="4" t="s">
        <v>24598</v>
      </c>
      <c r="E6310" s="4" t="s">
        <v>36</v>
      </c>
      <c r="F6310" s="4" t="s">
        <v>37</v>
      </c>
      <c r="G6310" s="4" t="s">
        <v>51</v>
      </c>
      <c r="J6310" s="4" t="s">
        <v>39</v>
      </c>
      <c r="K6310" s="4" t="s">
        <v>1672</v>
      </c>
      <c r="L6310" s="4" t="s">
        <v>1673</v>
      </c>
      <c r="M6310" s="4" t="s">
        <v>1674</v>
      </c>
      <c r="N6310" s="4" t="s">
        <v>36</v>
      </c>
      <c r="O6310" s="4">
        <v>1</v>
      </c>
      <c r="P6310" s="4" t="s">
        <v>55</v>
      </c>
      <c r="Q6310" s="4">
        <v>22.98</v>
      </c>
      <c r="Y6310" s="4" t="s">
        <v>1715</v>
      </c>
      <c r="Z6310" s="4" t="s">
        <v>72</v>
      </c>
      <c r="AA6310" s="4" t="s">
        <v>24599</v>
      </c>
      <c r="AB6310" s="4" t="s">
        <v>58</v>
      </c>
      <c r="AD6310" s="4" t="b">
        <v>0</v>
      </c>
      <c r="AG6310" s="11">
        <f t="shared" si="98"/>
        <v>43337</v>
      </c>
    </row>
    <row r="6311" s="4" customFormat="1" spans="1:33">
      <c r="A6311" s="4" t="s">
        <v>24600</v>
      </c>
      <c r="B6311" s="4" t="s">
        <v>24600</v>
      </c>
      <c r="C6311" s="4" t="s">
        <v>24601</v>
      </c>
      <c r="D6311" s="4" t="s">
        <v>24602</v>
      </c>
      <c r="E6311" s="4" t="s">
        <v>36</v>
      </c>
      <c r="F6311" s="4" t="s">
        <v>37</v>
      </c>
      <c r="G6311" s="4" t="s">
        <v>51</v>
      </c>
      <c r="J6311" s="4" t="s">
        <v>891</v>
      </c>
      <c r="K6311" s="4" t="s">
        <v>1770</v>
      </c>
      <c r="L6311" s="4" t="s">
        <v>1771</v>
      </c>
      <c r="M6311" s="4" t="s">
        <v>1772</v>
      </c>
      <c r="N6311" s="4" t="s">
        <v>36</v>
      </c>
      <c r="O6311" s="4">
        <v>1</v>
      </c>
      <c r="P6311" s="4" t="s">
        <v>55</v>
      </c>
      <c r="Q6311" s="4">
        <v>23.98</v>
      </c>
      <c r="S6311" s="4">
        <v>5.99</v>
      </c>
      <c r="Y6311" s="4" t="s">
        <v>146</v>
      </c>
      <c r="Z6311" s="4" t="s">
        <v>146</v>
      </c>
      <c r="AA6311" s="4" t="s">
        <v>24603</v>
      </c>
      <c r="AB6311" s="4" t="s">
        <v>58</v>
      </c>
      <c r="AD6311" s="4" t="b">
        <v>0</v>
      </c>
      <c r="AG6311" s="11">
        <f t="shared" si="98"/>
        <v>43337</v>
      </c>
    </row>
    <row r="6312" s="4" customFormat="1" spans="1:33">
      <c r="A6312" s="4" t="s">
        <v>24604</v>
      </c>
      <c r="B6312" s="4" t="s">
        <v>24604</v>
      </c>
      <c r="C6312" s="4" t="s">
        <v>24605</v>
      </c>
      <c r="D6312" s="4" t="s">
        <v>24606</v>
      </c>
      <c r="E6312" s="4" t="s">
        <v>19869</v>
      </c>
      <c r="F6312" s="4" t="s">
        <v>37</v>
      </c>
      <c r="G6312" s="4" t="s">
        <v>51</v>
      </c>
      <c r="J6312" s="4" t="s">
        <v>110</v>
      </c>
      <c r="K6312" s="4" t="s">
        <v>5882</v>
      </c>
      <c r="L6312" s="4" t="s">
        <v>19235</v>
      </c>
      <c r="M6312" s="4" t="s">
        <v>5884</v>
      </c>
      <c r="N6312" s="4" t="s">
        <v>1880</v>
      </c>
      <c r="O6312" s="4">
        <v>1</v>
      </c>
      <c r="P6312" s="4" t="s">
        <v>55</v>
      </c>
      <c r="Q6312" s="4">
        <v>19.98</v>
      </c>
      <c r="S6312" s="4">
        <v>2.74</v>
      </c>
      <c r="X6312" s="4">
        <v>2.74</v>
      </c>
      <c r="Y6312" s="4" t="s">
        <v>24607</v>
      </c>
      <c r="Z6312" s="4" t="s">
        <v>24608</v>
      </c>
      <c r="AA6312" s="4" t="s">
        <v>24609</v>
      </c>
      <c r="AB6312" s="4" t="s">
        <v>58</v>
      </c>
      <c r="AC6312" s="4" t="s">
        <v>915</v>
      </c>
      <c r="AD6312" s="4" t="b">
        <v>0</v>
      </c>
      <c r="AG6312" s="11">
        <f t="shared" si="98"/>
        <v>43337</v>
      </c>
    </row>
    <row r="6313" s="4" customFormat="1" spans="1:33">
      <c r="A6313" s="4" t="s">
        <v>24604</v>
      </c>
      <c r="B6313" s="4" t="s">
        <v>24604</v>
      </c>
      <c r="C6313" s="4" t="s">
        <v>24605</v>
      </c>
      <c r="D6313" s="4" t="s">
        <v>24606</v>
      </c>
      <c r="E6313" s="4" t="s">
        <v>19869</v>
      </c>
      <c r="F6313" s="4" t="s">
        <v>37</v>
      </c>
      <c r="G6313" s="4" t="s">
        <v>51</v>
      </c>
      <c r="J6313" s="4" t="s">
        <v>110</v>
      </c>
      <c r="K6313" s="4" t="s">
        <v>2433</v>
      </c>
      <c r="L6313" s="4" t="s">
        <v>2434</v>
      </c>
      <c r="M6313" s="4" t="s">
        <v>2435</v>
      </c>
      <c r="N6313" s="4" t="s">
        <v>1880</v>
      </c>
      <c r="O6313" s="4">
        <v>1</v>
      </c>
      <c r="P6313" s="4" t="s">
        <v>55</v>
      </c>
      <c r="Q6313" s="4">
        <v>22.98</v>
      </c>
      <c r="S6313" s="4">
        <v>2.74</v>
      </c>
      <c r="X6313" s="4">
        <v>2.74</v>
      </c>
      <c r="Y6313" s="4" t="s">
        <v>24607</v>
      </c>
      <c r="Z6313" s="4" t="s">
        <v>24608</v>
      </c>
      <c r="AA6313" s="4" t="s">
        <v>24609</v>
      </c>
      <c r="AB6313" s="4" t="s">
        <v>58</v>
      </c>
      <c r="AC6313" s="4" t="s">
        <v>915</v>
      </c>
      <c r="AD6313" s="4" t="b">
        <v>0</v>
      </c>
      <c r="AG6313" s="11">
        <f t="shared" si="98"/>
        <v>43337</v>
      </c>
    </row>
    <row r="6314" s="4" customFormat="1" spans="1:33">
      <c r="A6314" s="4" t="s">
        <v>24610</v>
      </c>
      <c r="B6314" s="4" t="s">
        <v>24610</v>
      </c>
      <c r="C6314" s="4" t="s">
        <v>24611</v>
      </c>
      <c r="D6314" s="4" t="s">
        <v>24612</v>
      </c>
      <c r="E6314" s="4" t="s">
        <v>36</v>
      </c>
      <c r="F6314" s="4" t="s">
        <v>37</v>
      </c>
      <c r="G6314" s="4" t="s">
        <v>51</v>
      </c>
      <c r="J6314" s="4" t="s">
        <v>39</v>
      </c>
      <c r="K6314" s="4" t="s">
        <v>77</v>
      </c>
      <c r="L6314" s="4" t="s">
        <v>1140</v>
      </c>
      <c r="M6314" s="4" t="s">
        <v>1141</v>
      </c>
      <c r="N6314" s="4" t="s">
        <v>36</v>
      </c>
      <c r="O6314" s="4">
        <v>1</v>
      </c>
      <c r="P6314" s="4" t="s">
        <v>55</v>
      </c>
      <c r="Q6314" s="4">
        <v>23.98</v>
      </c>
      <c r="Y6314" s="4" t="s">
        <v>24613</v>
      </c>
      <c r="Z6314" s="4" t="s">
        <v>311</v>
      </c>
      <c r="AA6314" s="4" t="s">
        <v>24614</v>
      </c>
      <c r="AB6314" s="4" t="s">
        <v>58</v>
      </c>
      <c r="AD6314" s="4" t="b">
        <v>0</v>
      </c>
      <c r="AG6314" s="11">
        <f t="shared" si="98"/>
        <v>43337</v>
      </c>
    </row>
    <row r="6315" s="4" customFormat="1" spans="1:33">
      <c r="A6315" s="4" t="s">
        <v>24615</v>
      </c>
      <c r="B6315" s="4" t="s">
        <v>24615</v>
      </c>
      <c r="C6315" s="4" t="s">
        <v>24616</v>
      </c>
      <c r="D6315" s="4" t="s">
        <v>24617</v>
      </c>
      <c r="E6315" s="4" t="s">
        <v>19869</v>
      </c>
      <c r="F6315" s="4" t="s">
        <v>37</v>
      </c>
      <c r="G6315" s="4" t="s">
        <v>51</v>
      </c>
      <c r="J6315" s="4" t="s">
        <v>110</v>
      </c>
      <c r="K6315" s="4" t="s">
        <v>229</v>
      </c>
      <c r="L6315" s="4" t="s">
        <v>230</v>
      </c>
      <c r="M6315" s="4" t="s">
        <v>231</v>
      </c>
      <c r="N6315" s="4" t="s">
        <v>1880</v>
      </c>
      <c r="O6315" s="4">
        <v>1</v>
      </c>
      <c r="P6315" s="4" t="s">
        <v>55</v>
      </c>
      <c r="Q6315" s="4">
        <v>23.98</v>
      </c>
      <c r="Y6315" s="4" t="s">
        <v>24618</v>
      </c>
      <c r="Z6315" s="4" t="s">
        <v>311</v>
      </c>
      <c r="AA6315" s="4" t="s">
        <v>24619</v>
      </c>
      <c r="AB6315" s="4" t="s">
        <v>58</v>
      </c>
      <c r="AD6315" s="4" t="b">
        <v>0</v>
      </c>
      <c r="AG6315" s="11">
        <f t="shared" si="98"/>
        <v>43337</v>
      </c>
    </row>
    <row r="6316" s="4" customFormat="1" spans="1:33">
      <c r="A6316" s="4" t="s">
        <v>24620</v>
      </c>
      <c r="B6316" s="4" t="s">
        <v>24620</v>
      </c>
      <c r="C6316" s="4" t="s">
        <v>24621</v>
      </c>
      <c r="D6316" s="4" t="s">
        <v>24622</v>
      </c>
      <c r="E6316" s="4" t="s">
        <v>36</v>
      </c>
      <c r="F6316" s="4" t="s">
        <v>37</v>
      </c>
      <c r="G6316" s="4" t="s">
        <v>51</v>
      </c>
      <c r="J6316" s="4" t="s">
        <v>39</v>
      </c>
      <c r="K6316" s="4" t="s">
        <v>122</v>
      </c>
      <c r="L6316" s="4" t="s">
        <v>123</v>
      </c>
      <c r="M6316" s="4" t="s">
        <v>124</v>
      </c>
      <c r="N6316" s="4" t="s">
        <v>36</v>
      </c>
      <c r="O6316" s="4">
        <v>1</v>
      </c>
      <c r="P6316" s="4" t="s">
        <v>55</v>
      </c>
      <c r="Q6316" s="4">
        <v>23.98</v>
      </c>
      <c r="R6316" s="4">
        <v>2.4</v>
      </c>
      <c r="Y6316" s="4" t="s">
        <v>1633</v>
      </c>
      <c r="Z6316" s="4" t="s">
        <v>299</v>
      </c>
      <c r="AA6316" s="4" t="s">
        <v>24623</v>
      </c>
      <c r="AB6316" s="4" t="s">
        <v>58</v>
      </c>
      <c r="AD6316" s="4" t="b">
        <v>0</v>
      </c>
      <c r="AG6316" s="11">
        <f t="shared" si="98"/>
        <v>43337</v>
      </c>
    </row>
    <row r="6317" s="4" customFormat="1" spans="1:33">
      <c r="A6317" s="4" t="s">
        <v>24624</v>
      </c>
      <c r="B6317" s="4" t="s">
        <v>24624</v>
      </c>
      <c r="C6317" s="4" t="s">
        <v>24625</v>
      </c>
      <c r="D6317" s="4" t="s">
        <v>24626</v>
      </c>
      <c r="E6317" s="4" t="s">
        <v>36</v>
      </c>
      <c r="F6317" s="4" t="s">
        <v>37</v>
      </c>
      <c r="G6317" s="4" t="s">
        <v>51</v>
      </c>
      <c r="J6317" s="4" t="s">
        <v>39</v>
      </c>
      <c r="K6317" s="4" t="s">
        <v>6913</v>
      </c>
      <c r="L6317" s="4" t="s">
        <v>6914</v>
      </c>
      <c r="M6317" s="4" t="s">
        <v>6915</v>
      </c>
      <c r="N6317" s="4" t="s">
        <v>36</v>
      </c>
      <c r="O6317" s="4">
        <v>1</v>
      </c>
      <c r="P6317" s="4" t="s">
        <v>55</v>
      </c>
      <c r="Q6317" s="4">
        <v>22.98</v>
      </c>
      <c r="Y6317" s="4" t="s">
        <v>10511</v>
      </c>
      <c r="Z6317" s="4" t="s">
        <v>63</v>
      </c>
      <c r="AA6317" s="4">
        <v>28214</v>
      </c>
      <c r="AB6317" s="4" t="s">
        <v>58</v>
      </c>
      <c r="AD6317" s="4" t="b">
        <v>0</v>
      </c>
      <c r="AG6317" s="11">
        <f t="shared" si="98"/>
        <v>43337</v>
      </c>
    </row>
    <row r="6318" s="4" customFormat="1" spans="1:33">
      <c r="A6318" s="4" t="s">
        <v>24627</v>
      </c>
      <c r="B6318" s="4" t="s">
        <v>24627</v>
      </c>
      <c r="C6318" s="4" t="s">
        <v>24628</v>
      </c>
      <c r="D6318" s="4" t="s">
        <v>24629</v>
      </c>
      <c r="E6318" s="4" t="s">
        <v>36</v>
      </c>
      <c r="F6318" s="4" t="s">
        <v>37</v>
      </c>
      <c r="G6318" s="4" t="s">
        <v>51</v>
      </c>
      <c r="J6318" s="4" t="s">
        <v>39</v>
      </c>
      <c r="K6318" s="4" t="s">
        <v>24630</v>
      </c>
      <c r="L6318" s="4" t="s">
        <v>24631</v>
      </c>
      <c r="M6318" s="4" t="s">
        <v>24632</v>
      </c>
      <c r="N6318" s="4" t="s">
        <v>36</v>
      </c>
      <c r="O6318" s="4">
        <v>1</v>
      </c>
      <c r="P6318" s="4" t="s">
        <v>55</v>
      </c>
      <c r="Q6318" s="4">
        <v>22.98</v>
      </c>
      <c r="Y6318" s="4" t="s">
        <v>10511</v>
      </c>
      <c r="Z6318" s="4" t="s">
        <v>63</v>
      </c>
      <c r="AA6318" s="4">
        <v>28214</v>
      </c>
      <c r="AB6318" s="4" t="s">
        <v>58</v>
      </c>
      <c r="AD6318" s="4" t="b">
        <v>0</v>
      </c>
      <c r="AG6318" s="11">
        <f t="shared" si="98"/>
        <v>43337</v>
      </c>
    </row>
    <row r="6319" s="4" customFormat="1" spans="1:33">
      <c r="A6319" s="4" t="s">
        <v>24633</v>
      </c>
      <c r="B6319" s="4" t="s">
        <v>24633</v>
      </c>
      <c r="C6319" s="4" t="s">
        <v>24634</v>
      </c>
      <c r="D6319" s="4" t="s">
        <v>24635</v>
      </c>
      <c r="E6319" s="4" t="s">
        <v>19869</v>
      </c>
      <c r="F6319" s="4" t="s">
        <v>37</v>
      </c>
      <c r="G6319" s="4" t="s">
        <v>38</v>
      </c>
      <c r="J6319" s="4" t="s">
        <v>110</v>
      </c>
      <c r="K6319" s="4" t="s">
        <v>11721</v>
      </c>
      <c r="L6319" s="4" t="s">
        <v>3638</v>
      </c>
      <c r="M6319" s="4" t="s">
        <v>3639</v>
      </c>
      <c r="N6319" s="4" t="s">
        <v>1880</v>
      </c>
      <c r="O6319" s="4">
        <v>1</v>
      </c>
      <c r="P6319" s="4" t="s">
        <v>43</v>
      </c>
      <c r="Q6319" s="4">
        <v>24.99</v>
      </c>
      <c r="Y6319" s="4" t="s">
        <v>24636</v>
      </c>
      <c r="Z6319" s="4" t="s">
        <v>22608</v>
      </c>
      <c r="AA6319" s="4" t="s">
        <v>24637</v>
      </c>
      <c r="AB6319" s="4" t="s">
        <v>47</v>
      </c>
      <c r="AD6319" s="4" t="b">
        <v>0</v>
      </c>
      <c r="AG6319" s="11">
        <f t="shared" si="98"/>
        <v>43338</v>
      </c>
    </row>
    <row r="6320" s="4" customFormat="1" spans="1:33">
      <c r="A6320" s="4" t="s">
        <v>24638</v>
      </c>
      <c r="B6320" s="4" t="s">
        <v>24638</v>
      </c>
      <c r="C6320" s="4" t="s">
        <v>24639</v>
      </c>
      <c r="D6320" s="4" t="s">
        <v>24640</v>
      </c>
      <c r="E6320" s="4" t="s">
        <v>19869</v>
      </c>
      <c r="F6320" s="4" t="s">
        <v>37</v>
      </c>
      <c r="G6320" s="4" t="s">
        <v>38</v>
      </c>
      <c r="J6320" s="4" t="s">
        <v>39</v>
      </c>
      <c r="K6320" s="4" t="s">
        <v>11713</v>
      </c>
      <c r="L6320" s="4" t="s">
        <v>11714</v>
      </c>
      <c r="M6320" s="4" t="s">
        <v>11715</v>
      </c>
      <c r="N6320" s="4" t="s">
        <v>1880</v>
      </c>
      <c r="O6320" s="4">
        <v>1</v>
      </c>
      <c r="P6320" s="4" t="s">
        <v>43</v>
      </c>
      <c r="Q6320" s="4">
        <v>24.99</v>
      </c>
      <c r="Y6320" s="4" t="s">
        <v>1100</v>
      </c>
      <c r="Z6320" s="4" t="s">
        <v>1101</v>
      </c>
      <c r="AA6320" s="4" t="s">
        <v>24641</v>
      </c>
      <c r="AB6320" s="4" t="s">
        <v>47</v>
      </c>
      <c r="AD6320" s="4" t="b">
        <v>0</v>
      </c>
      <c r="AG6320" s="11">
        <f t="shared" si="98"/>
        <v>43338</v>
      </c>
    </row>
    <row r="6321" s="4" customFormat="1" spans="1:33">
      <c r="A6321" s="4" t="s">
        <v>24642</v>
      </c>
      <c r="B6321" s="4" t="s">
        <v>24642</v>
      </c>
      <c r="C6321" s="4" t="s">
        <v>24643</v>
      </c>
      <c r="D6321" s="4" t="s">
        <v>24644</v>
      </c>
      <c r="E6321" s="4" t="s">
        <v>36</v>
      </c>
      <c r="F6321" s="4" t="s">
        <v>37</v>
      </c>
      <c r="G6321" s="4" t="s">
        <v>38</v>
      </c>
      <c r="J6321" s="4" t="s">
        <v>39</v>
      </c>
      <c r="K6321" s="4" t="s">
        <v>18788</v>
      </c>
      <c r="L6321" s="4" t="s">
        <v>18789</v>
      </c>
      <c r="M6321" s="4" t="s">
        <v>18790</v>
      </c>
      <c r="N6321" s="4" t="s">
        <v>36</v>
      </c>
      <c r="O6321" s="4">
        <v>1</v>
      </c>
      <c r="P6321" s="4" t="s">
        <v>43</v>
      </c>
      <c r="Q6321" s="4">
        <v>24.99</v>
      </c>
      <c r="Y6321" s="4" t="s">
        <v>44</v>
      </c>
      <c r="Z6321" s="4" t="s">
        <v>1083</v>
      </c>
      <c r="AA6321" s="4" t="s">
        <v>24645</v>
      </c>
      <c r="AB6321" s="4" t="s">
        <v>47</v>
      </c>
      <c r="AD6321" s="4" t="b">
        <v>0</v>
      </c>
      <c r="AG6321" s="11">
        <f t="shared" si="98"/>
        <v>43338</v>
      </c>
    </row>
    <row r="6322" s="4" customFormat="1" spans="1:33">
      <c r="A6322" s="4" t="s">
        <v>24646</v>
      </c>
      <c r="B6322" s="4" t="s">
        <v>24646</v>
      </c>
      <c r="C6322" s="4" t="s">
        <v>24647</v>
      </c>
      <c r="D6322" s="4" t="s">
        <v>24648</v>
      </c>
      <c r="E6322" s="4" t="s">
        <v>36</v>
      </c>
      <c r="F6322" s="4" t="s">
        <v>37</v>
      </c>
      <c r="G6322" s="4" t="s">
        <v>38</v>
      </c>
      <c r="J6322" s="4" t="s">
        <v>39</v>
      </c>
      <c r="K6322" s="4" t="s">
        <v>10895</v>
      </c>
      <c r="L6322" s="4" t="s">
        <v>7177</v>
      </c>
      <c r="M6322" s="4" t="s">
        <v>7178</v>
      </c>
      <c r="N6322" s="4" t="s">
        <v>36</v>
      </c>
      <c r="O6322" s="4">
        <v>1</v>
      </c>
      <c r="P6322" s="4" t="s">
        <v>43</v>
      </c>
      <c r="Q6322" s="4">
        <v>24.99</v>
      </c>
      <c r="Y6322" s="4" t="s">
        <v>24649</v>
      </c>
      <c r="Z6322" s="4" t="s">
        <v>1083</v>
      </c>
      <c r="AA6322" s="4" t="s">
        <v>24650</v>
      </c>
      <c r="AB6322" s="4" t="s">
        <v>47</v>
      </c>
      <c r="AD6322" s="4" t="b">
        <v>0</v>
      </c>
      <c r="AG6322" s="11">
        <f t="shared" si="98"/>
        <v>43338</v>
      </c>
    </row>
    <row r="6323" s="4" customFormat="1" spans="1:33">
      <c r="A6323" s="4" t="s">
        <v>24651</v>
      </c>
      <c r="B6323" s="4" t="s">
        <v>24651</v>
      </c>
      <c r="C6323" s="4" t="s">
        <v>24652</v>
      </c>
      <c r="D6323" s="4" t="s">
        <v>24653</v>
      </c>
      <c r="E6323" s="4" t="s">
        <v>36</v>
      </c>
      <c r="F6323" s="4" t="s">
        <v>37</v>
      </c>
      <c r="G6323" s="4" t="s">
        <v>38</v>
      </c>
      <c r="J6323" s="4" t="s">
        <v>39</v>
      </c>
      <c r="K6323" s="4" t="s">
        <v>6245</v>
      </c>
      <c r="L6323" s="4" t="s">
        <v>6246</v>
      </c>
      <c r="M6323" s="4" t="s">
        <v>6247</v>
      </c>
      <c r="N6323" s="4" t="s">
        <v>36</v>
      </c>
      <c r="O6323" s="4">
        <v>1</v>
      </c>
      <c r="P6323" s="4" t="s">
        <v>43</v>
      </c>
      <c r="Q6323" s="4">
        <v>24.99</v>
      </c>
      <c r="Y6323" s="4" t="s">
        <v>44</v>
      </c>
      <c r="Z6323" s="4" t="s">
        <v>1083</v>
      </c>
      <c r="AA6323" s="4" t="s">
        <v>24654</v>
      </c>
      <c r="AB6323" s="4" t="s">
        <v>47</v>
      </c>
      <c r="AD6323" s="4" t="b">
        <v>0</v>
      </c>
      <c r="AG6323" s="11">
        <f t="shared" si="98"/>
        <v>43338</v>
      </c>
    </row>
    <row r="6324" s="4" customFormat="1" spans="1:33">
      <c r="A6324" s="4" t="s">
        <v>24655</v>
      </c>
      <c r="B6324" s="4" t="s">
        <v>24655</v>
      </c>
      <c r="C6324" s="4" t="s">
        <v>24656</v>
      </c>
      <c r="D6324" s="4" t="s">
        <v>24657</v>
      </c>
      <c r="E6324" s="4" t="s">
        <v>36</v>
      </c>
      <c r="F6324" s="4" t="s">
        <v>37</v>
      </c>
      <c r="G6324" s="4" t="s">
        <v>38</v>
      </c>
      <c r="J6324" s="4" t="s">
        <v>39</v>
      </c>
      <c r="K6324" s="4" t="s">
        <v>40</v>
      </c>
      <c r="L6324" s="4" t="s">
        <v>41</v>
      </c>
      <c r="M6324" s="4" t="s">
        <v>42</v>
      </c>
      <c r="N6324" s="4" t="s">
        <v>36</v>
      </c>
      <c r="O6324" s="4">
        <v>1</v>
      </c>
      <c r="P6324" s="4" t="s">
        <v>43</v>
      </c>
      <c r="Q6324" s="4">
        <v>24.99</v>
      </c>
      <c r="Y6324" s="4" t="s">
        <v>3645</v>
      </c>
      <c r="Z6324" s="4" t="s">
        <v>3646</v>
      </c>
      <c r="AA6324" s="4" t="s">
        <v>24658</v>
      </c>
      <c r="AB6324" s="4" t="s">
        <v>47</v>
      </c>
      <c r="AD6324" s="4" t="b">
        <v>0</v>
      </c>
      <c r="AG6324" s="11">
        <f t="shared" si="98"/>
        <v>43338</v>
      </c>
    </row>
    <row r="6325" s="4" customFormat="1" spans="1:33">
      <c r="A6325" s="4" t="s">
        <v>24659</v>
      </c>
      <c r="B6325" s="4" t="s">
        <v>24659</v>
      </c>
      <c r="C6325" s="4" t="s">
        <v>24660</v>
      </c>
      <c r="D6325" s="4" t="s">
        <v>24661</v>
      </c>
      <c r="E6325" s="4" t="s">
        <v>36</v>
      </c>
      <c r="F6325" s="4" t="s">
        <v>37</v>
      </c>
      <c r="G6325" s="4" t="s">
        <v>38</v>
      </c>
      <c r="J6325" s="4" t="s">
        <v>39</v>
      </c>
      <c r="K6325" s="4" t="s">
        <v>17304</v>
      </c>
      <c r="L6325" s="4" t="s">
        <v>6260</v>
      </c>
      <c r="M6325" s="4" t="s">
        <v>6261</v>
      </c>
      <c r="N6325" s="4" t="s">
        <v>36</v>
      </c>
      <c r="O6325" s="4">
        <v>1</v>
      </c>
      <c r="P6325" s="4" t="s">
        <v>43</v>
      </c>
      <c r="Q6325" s="4">
        <v>24.99</v>
      </c>
      <c r="Y6325" s="4" t="s">
        <v>9997</v>
      </c>
      <c r="Z6325" s="4" t="s">
        <v>2339</v>
      </c>
      <c r="AA6325" s="4" t="s">
        <v>24662</v>
      </c>
      <c r="AB6325" s="4" t="s">
        <v>47</v>
      </c>
      <c r="AD6325" s="4" t="b">
        <v>0</v>
      </c>
      <c r="AG6325" s="11">
        <f t="shared" si="98"/>
        <v>43338</v>
      </c>
    </row>
    <row r="6326" s="4" customFormat="1" spans="1:33">
      <c r="A6326" s="4" t="s">
        <v>24663</v>
      </c>
      <c r="B6326" s="4" t="s">
        <v>24663</v>
      </c>
      <c r="C6326" s="4" t="s">
        <v>24664</v>
      </c>
      <c r="D6326" s="4" t="s">
        <v>24665</v>
      </c>
      <c r="E6326" s="4" t="s">
        <v>36</v>
      </c>
      <c r="F6326" s="4" t="s">
        <v>37</v>
      </c>
      <c r="G6326" s="4" t="s">
        <v>38</v>
      </c>
      <c r="J6326" s="4" t="s">
        <v>39</v>
      </c>
      <c r="K6326" s="4" t="s">
        <v>24666</v>
      </c>
      <c r="L6326" s="4" t="s">
        <v>24667</v>
      </c>
      <c r="M6326" s="4" t="s">
        <v>24668</v>
      </c>
      <c r="N6326" s="4" t="s">
        <v>36</v>
      </c>
      <c r="O6326" s="4">
        <v>1</v>
      </c>
      <c r="P6326" s="4" t="s">
        <v>43</v>
      </c>
      <c r="Q6326" s="4">
        <v>24.99</v>
      </c>
      <c r="Y6326" s="4" t="s">
        <v>1100</v>
      </c>
      <c r="Z6326" s="4" t="s">
        <v>1101</v>
      </c>
      <c r="AA6326" s="4" t="s">
        <v>24669</v>
      </c>
      <c r="AB6326" s="4" t="s">
        <v>47</v>
      </c>
      <c r="AD6326" s="4" t="b">
        <v>0</v>
      </c>
      <c r="AG6326" s="11">
        <f t="shared" si="98"/>
        <v>43338</v>
      </c>
    </row>
    <row r="6327" s="4" customFormat="1" spans="1:33">
      <c r="A6327" s="4" t="s">
        <v>24670</v>
      </c>
      <c r="B6327" s="4" t="s">
        <v>24670</v>
      </c>
      <c r="C6327" s="4" t="s">
        <v>24671</v>
      </c>
      <c r="D6327" s="4" t="s">
        <v>24672</v>
      </c>
      <c r="E6327" s="4" t="s">
        <v>19869</v>
      </c>
      <c r="F6327" s="4" t="s">
        <v>37</v>
      </c>
      <c r="G6327" s="4" t="s">
        <v>38</v>
      </c>
      <c r="J6327" s="4" t="s">
        <v>39</v>
      </c>
      <c r="K6327" s="4" t="s">
        <v>13487</v>
      </c>
      <c r="L6327" s="4" t="s">
        <v>13488</v>
      </c>
      <c r="M6327" s="4" t="s">
        <v>13489</v>
      </c>
      <c r="N6327" s="4" t="s">
        <v>1880</v>
      </c>
      <c r="O6327" s="4">
        <v>1</v>
      </c>
      <c r="P6327" s="4" t="s">
        <v>43</v>
      </c>
      <c r="Q6327" s="4">
        <v>24.99</v>
      </c>
      <c r="Y6327" s="4" t="s">
        <v>24673</v>
      </c>
      <c r="Z6327" s="4" t="s">
        <v>1083</v>
      </c>
      <c r="AA6327" s="4" t="s">
        <v>24674</v>
      </c>
      <c r="AB6327" s="4" t="s">
        <v>47</v>
      </c>
      <c r="AD6327" s="4" t="b">
        <v>0</v>
      </c>
      <c r="AG6327" s="11">
        <f t="shared" si="98"/>
        <v>43338</v>
      </c>
    </row>
    <row r="6328" s="4" customFormat="1" spans="1:33">
      <c r="A6328" s="4" t="s">
        <v>24675</v>
      </c>
      <c r="B6328" s="4" t="s">
        <v>24675</v>
      </c>
      <c r="C6328" s="4" t="s">
        <v>24676</v>
      </c>
      <c r="D6328" s="4" t="s">
        <v>24677</v>
      </c>
      <c r="E6328" s="4" t="s">
        <v>19869</v>
      </c>
      <c r="F6328" s="4" t="s">
        <v>37</v>
      </c>
      <c r="G6328" s="4" t="s">
        <v>51</v>
      </c>
      <c r="J6328" s="4" t="s">
        <v>39</v>
      </c>
      <c r="K6328" s="4" t="s">
        <v>1179</v>
      </c>
      <c r="L6328" s="4" t="s">
        <v>1180</v>
      </c>
      <c r="M6328" s="4" t="s">
        <v>1181</v>
      </c>
      <c r="N6328" s="4" t="s">
        <v>1880</v>
      </c>
      <c r="O6328" s="4">
        <v>1</v>
      </c>
      <c r="P6328" s="4" t="s">
        <v>55</v>
      </c>
      <c r="Q6328" s="4">
        <v>23.98</v>
      </c>
      <c r="Y6328" s="4" t="s">
        <v>24678</v>
      </c>
      <c r="Z6328" s="4" t="s">
        <v>147</v>
      </c>
      <c r="AA6328" s="4" t="s">
        <v>24679</v>
      </c>
      <c r="AB6328" s="4" t="s">
        <v>58</v>
      </c>
      <c r="AD6328" s="4" t="b">
        <v>0</v>
      </c>
      <c r="AG6328" s="11">
        <f t="shared" si="98"/>
        <v>43338</v>
      </c>
    </row>
    <row r="6329" s="4" customFormat="1" spans="1:33">
      <c r="A6329" s="4" t="s">
        <v>24680</v>
      </c>
      <c r="B6329" s="4" t="s">
        <v>24680</v>
      </c>
      <c r="C6329" s="4" t="s">
        <v>24681</v>
      </c>
      <c r="D6329" s="4" t="s">
        <v>24682</v>
      </c>
      <c r="E6329" s="4" t="s">
        <v>19869</v>
      </c>
      <c r="F6329" s="4" t="s">
        <v>37</v>
      </c>
      <c r="G6329" s="4" t="s">
        <v>51</v>
      </c>
      <c r="J6329" s="4" t="s">
        <v>110</v>
      </c>
      <c r="K6329" s="4" t="s">
        <v>125</v>
      </c>
      <c r="L6329" s="4" t="s">
        <v>24683</v>
      </c>
      <c r="M6329" s="4" t="s">
        <v>127</v>
      </c>
      <c r="N6329" s="4" t="s">
        <v>1880</v>
      </c>
      <c r="O6329" s="4">
        <v>1</v>
      </c>
      <c r="P6329" s="4" t="s">
        <v>55</v>
      </c>
      <c r="Q6329" s="4">
        <v>24.98</v>
      </c>
      <c r="Y6329" s="4" t="s">
        <v>24684</v>
      </c>
      <c r="Z6329" s="4" t="s">
        <v>24685</v>
      </c>
      <c r="AA6329" s="4">
        <v>8884</v>
      </c>
      <c r="AB6329" s="4" t="s">
        <v>58</v>
      </c>
      <c r="AD6329" s="4" t="b">
        <v>0</v>
      </c>
      <c r="AG6329" s="11">
        <f t="shared" si="98"/>
        <v>43338</v>
      </c>
    </row>
    <row r="6330" s="4" customFormat="1" spans="1:33">
      <c r="A6330" s="4" t="s">
        <v>24686</v>
      </c>
      <c r="B6330" s="4" t="s">
        <v>24686</v>
      </c>
      <c r="C6330" s="4" t="s">
        <v>24687</v>
      </c>
      <c r="D6330" s="4" t="s">
        <v>24688</v>
      </c>
      <c r="E6330" s="4" t="s">
        <v>36</v>
      </c>
      <c r="F6330" s="4" t="s">
        <v>37</v>
      </c>
      <c r="G6330" s="4" t="s">
        <v>51</v>
      </c>
      <c r="J6330" s="4" t="s">
        <v>39</v>
      </c>
      <c r="K6330" s="4" t="s">
        <v>13664</v>
      </c>
      <c r="L6330" s="4" t="s">
        <v>13665</v>
      </c>
      <c r="M6330" s="4" t="s">
        <v>1403</v>
      </c>
      <c r="N6330" s="4" t="s">
        <v>36</v>
      </c>
      <c r="O6330" s="4">
        <v>1</v>
      </c>
      <c r="P6330" s="4" t="s">
        <v>55</v>
      </c>
      <c r="Q6330" s="4">
        <v>23.98</v>
      </c>
      <c r="Y6330" s="4" t="s">
        <v>8565</v>
      </c>
      <c r="Z6330" s="4" t="s">
        <v>407</v>
      </c>
      <c r="AA6330" s="4" t="s">
        <v>24689</v>
      </c>
      <c r="AB6330" s="4" t="s">
        <v>58</v>
      </c>
      <c r="AD6330" s="4" t="b">
        <v>0</v>
      </c>
      <c r="AG6330" s="11">
        <f t="shared" si="98"/>
        <v>43338</v>
      </c>
    </row>
    <row r="6331" s="4" customFormat="1" spans="1:33">
      <c r="A6331" s="4" t="s">
        <v>24690</v>
      </c>
      <c r="B6331" s="4" t="s">
        <v>24690</v>
      </c>
      <c r="C6331" s="4" t="s">
        <v>24691</v>
      </c>
      <c r="D6331" s="4" t="s">
        <v>24692</v>
      </c>
      <c r="E6331" s="4" t="s">
        <v>36</v>
      </c>
      <c r="F6331" s="4" t="s">
        <v>37</v>
      </c>
      <c r="G6331" s="4" t="s">
        <v>51</v>
      </c>
      <c r="J6331" s="4" t="s">
        <v>39</v>
      </c>
      <c r="K6331" s="4" t="s">
        <v>3928</v>
      </c>
      <c r="L6331" s="4" t="s">
        <v>3929</v>
      </c>
      <c r="M6331" s="4" t="s">
        <v>3930</v>
      </c>
      <c r="N6331" s="4" t="s">
        <v>36</v>
      </c>
      <c r="O6331" s="4">
        <v>1</v>
      </c>
      <c r="P6331" s="4" t="s">
        <v>55</v>
      </c>
      <c r="Q6331" s="4">
        <v>22.98</v>
      </c>
      <c r="Y6331" s="4" t="s">
        <v>24693</v>
      </c>
      <c r="Z6331" s="4" t="s">
        <v>156</v>
      </c>
      <c r="AA6331" s="4" t="s">
        <v>24694</v>
      </c>
      <c r="AB6331" s="4" t="s">
        <v>58</v>
      </c>
      <c r="AD6331" s="4" t="b">
        <v>0</v>
      </c>
      <c r="AG6331" s="11">
        <f t="shared" si="98"/>
        <v>43338</v>
      </c>
    </row>
    <row r="6332" s="4" customFormat="1" spans="1:33">
      <c r="A6332" s="4" t="s">
        <v>24695</v>
      </c>
      <c r="B6332" s="4" t="s">
        <v>24695</v>
      </c>
      <c r="C6332" s="4" t="s">
        <v>24696</v>
      </c>
      <c r="D6332" s="4" t="s">
        <v>24697</v>
      </c>
      <c r="E6332" s="4" t="s">
        <v>36</v>
      </c>
      <c r="F6332" s="4" t="s">
        <v>37</v>
      </c>
      <c r="G6332" s="4" t="s">
        <v>51</v>
      </c>
      <c r="J6332" s="4" t="s">
        <v>39</v>
      </c>
      <c r="K6332" s="4" t="s">
        <v>4805</v>
      </c>
      <c r="L6332" s="4" t="s">
        <v>4806</v>
      </c>
      <c r="M6332" s="4" t="s">
        <v>4807</v>
      </c>
      <c r="N6332" s="4" t="s">
        <v>36</v>
      </c>
      <c r="O6332" s="4">
        <v>1</v>
      </c>
      <c r="P6332" s="4" t="s">
        <v>55</v>
      </c>
      <c r="Q6332" s="4">
        <v>22.98</v>
      </c>
      <c r="Y6332" s="4" t="s">
        <v>24698</v>
      </c>
      <c r="Z6332" s="4" t="s">
        <v>311</v>
      </c>
      <c r="AA6332" s="4">
        <v>20852</v>
      </c>
      <c r="AB6332" s="4" t="s">
        <v>58</v>
      </c>
      <c r="AD6332" s="4" t="b">
        <v>0</v>
      </c>
      <c r="AG6332" s="11">
        <f t="shared" si="98"/>
        <v>43338</v>
      </c>
    </row>
    <row r="6333" s="4" customFormat="1" spans="1:33">
      <c r="A6333" s="4" t="s">
        <v>24699</v>
      </c>
      <c r="B6333" s="4" t="s">
        <v>24699</v>
      </c>
      <c r="C6333" s="4" t="s">
        <v>24700</v>
      </c>
      <c r="D6333" s="4" t="s">
        <v>24701</v>
      </c>
      <c r="E6333" s="4" t="s">
        <v>19869</v>
      </c>
      <c r="F6333" s="4" t="s">
        <v>37</v>
      </c>
      <c r="G6333" s="4" t="s">
        <v>51</v>
      </c>
      <c r="J6333" s="4" t="s">
        <v>39</v>
      </c>
      <c r="K6333" s="4" t="s">
        <v>719</v>
      </c>
      <c r="L6333" s="4" t="s">
        <v>720</v>
      </c>
      <c r="M6333" s="4" t="s">
        <v>721</v>
      </c>
      <c r="N6333" s="4" t="s">
        <v>1880</v>
      </c>
      <c r="O6333" s="4">
        <v>1</v>
      </c>
      <c r="P6333" s="4" t="s">
        <v>55</v>
      </c>
      <c r="Q6333" s="4">
        <v>23.98</v>
      </c>
      <c r="Y6333" s="4" t="s">
        <v>1443</v>
      </c>
      <c r="Z6333" s="4" t="s">
        <v>47</v>
      </c>
      <c r="AA6333" s="4" t="s">
        <v>24702</v>
      </c>
      <c r="AB6333" s="4" t="s">
        <v>58</v>
      </c>
      <c r="AD6333" s="4" t="b">
        <v>0</v>
      </c>
      <c r="AG6333" s="11">
        <f t="shared" si="98"/>
        <v>43338</v>
      </c>
    </row>
    <row r="6334" s="4" customFormat="1" spans="1:33">
      <c r="A6334" s="4" t="s">
        <v>24703</v>
      </c>
      <c r="B6334" s="4" t="s">
        <v>24703</v>
      </c>
      <c r="C6334" s="4" t="s">
        <v>24704</v>
      </c>
      <c r="D6334" s="4" t="s">
        <v>24705</v>
      </c>
      <c r="E6334" s="4" t="s">
        <v>36</v>
      </c>
      <c r="F6334" s="4" t="s">
        <v>37</v>
      </c>
      <c r="G6334" s="4" t="s">
        <v>51</v>
      </c>
      <c r="J6334" s="4" t="s">
        <v>39</v>
      </c>
      <c r="K6334" s="4" t="s">
        <v>6075</v>
      </c>
      <c r="L6334" s="4" t="s">
        <v>6076</v>
      </c>
      <c r="M6334" s="4" t="s">
        <v>6077</v>
      </c>
      <c r="N6334" s="4" t="s">
        <v>36</v>
      </c>
      <c r="O6334" s="4">
        <v>1</v>
      </c>
      <c r="P6334" s="4" t="s">
        <v>55</v>
      </c>
      <c r="Q6334" s="4">
        <v>26.98</v>
      </c>
      <c r="Y6334" s="4" t="s">
        <v>24706</v>
      </c>
      <c r="Z6334" s="4" t="s">
        <v>166</v>
      </c>
      <c r="AA6334" s="4" t="s">
        <v>24707</v>
      </c>
      <c r="AB6334" s="4" t="s">
        <v>58</v>
      </c>
      <c r="AD6334" s="4" t="b">
        <v>0</v>
      </c>
      <c r="AG6334" s="11">
        <f t="shared" si="98"/>
        <v>43338</v>
      </c>
    </row>
    <row r="6335" s="4" customFormat="1" spans="1:33">
      <c r="A6335" s="4" t="s">
        <v>24708</v>
      </c>
      <c r="B6335" s="4" t="s">
        <v>24708</v>
      </c>
      <c r="C6335" s="4" t="s">
        <v>24709</v>
      </c>
      <c r="D6335" s="4" t="s">
        <v>24710</v>
      </c>
      <c r="E6335" s="4" t="s">
        <v>36</v>
      </c>
      <c r="F6335" s="4" t="s">
        <v>37</v>
      </c>
      <c r="G6335" s="4" t="s">
        <v>51</v>
      </c>
      <c r="J6335" s="4" t="s">
        <v>39</v>
      </c>
      <c r="K6335" s="4" t="s">
        <v>14720</v>
      </c>
      <c r="L6335" s="4" t="s">
        <v>8770</v>
      </c>
      <c r="M6335" s="4" t="s">
        <v>8771</v>
      </c>
      <c r="N6335" s="4" t="s">
        <v>36</v>
      </c>
      <c r="O6335" s="4">
        <v>1</v>
      </c>
      <c r="P6335" s="4" t="s">
        <v>55</v>
      </c>
      <c r="Q6335" s="4">
        <v>23.98</v>
      </c>
      <c r="Y6335" s="4" t="s">
        <v>3738</v>
      </c>
      <c r="Z6335" s="4" t="s">
        <v>47</v>
      </c>
      <c r="AA6335" s="4" t="s">
        <v>24711</v>
      </c>
      <c r="AB6335" s="4" t="s">
        <v>58</v>
      </c>
      <c r="AD6335" s="4" t="b">
        <v>0</v>
      </c>
      <c r="AG6335" s="11">
        <f t="shared" si="98"/>
        <v>43338</v>
      </c>
    </row>
    <row r="6336" s="4" customFormat="1" spans="1:33">
      <c r="A6336" s="4" t="s">
        <v>24712</v>
      </c>
      <c r="B6336" s="4" t="s">
        <v>24712</v>
      </c>
      <c r="C6336" s="4" t="s">
        <v>24713</v>
      </c>
      <c r="D6336" s="4" t="s">
        <v>24714</v>
      </c>
      <c r="E6336" s="4" t="s">
        <v>19869</v>
      </c>
      <c r="F6336" s="4" t="s">
        <v>37</v>
      </c>
      <c r="G6336" s="4" t="s">
        <v>51</v>
      </c>
      <c r="J6336" s="4" t="s">
        <v>39</v>
      </c>
      <c r="K6336" s="4" t="s">
        <v>24715</v>
      </c>
      <c r="L6336" s="4" t="s">
        <v>24716</v>
      </c>
      <c r="M6336" s="4" t="s">
        <v>24717</v>
      </c>
      <c r="N6336" s="4" t="s">
        <v>1880</v>
      </c>
      <c r="O6336" s="4">
        <v>1</v>
      </c>
      <c r="P6336" s="4" t="s">
        <v>55</v>
      </c>
      <c r="Q6336" s="4">
        <v>23.98</v>
      </c>
      <c r="Y6336" s="4" t="s">
        <v>24718</v>
      </c>
      <c r="Z6336" s="4" t="s">
        <v>115</v>
      </c>
      <c r="AA6336" s="4" t="s">
        <v>24719</v>
      </c>
      <c r="AB6336" s="4" t="s">
        <v>58</v>
      </c>
      <c r="AD6336" s="4" t="b">
        <v>0</v>
      </c>
      <c r="AG6336" s="11">
        <f t="shared" si="98"/>
        <v>43338</v>
      </c>
    </row>
    <row r="6337" s="4" customFormat="1" spans="1:33">
      <c r="A6337" s="4" t="s">
        <v>24720</v>
      </c>
      <c r="B6337" s="4" t="s">
        <v>24720</v>
      </c>
      <c r="C6337" s="4" t="s">
        <v>24721</v>
      </c>
      <c r="D6337" s="4" t="s">
        <v>24722</v>
      </c>
      <c r="E6337" s="4" t="s">
        <v>161</v>
      </c>
      <c r="F6337" s="4" t="s">
        <v>37</v>
      </c>
      <c r="G6337" s="4" t="s">
        <v>51</v>
      </c>
      <c r="J6337" s="4" t="s">
        <v>39</v>
      </c>
      <c r="K6337" s="4" t="s">
        <v>2036</v>
      </c>
      <c r="L6337" s="4" t="s">
        <v>10016</v>
      </c>
      <c r="M6337" s="4" t="s">
        <v>2038</v>
      </c>
      <c r="N6337" s="4" t="s">
        <v>161</v>
      </c>
      <c r="O6337" s="4">
        <v>0</v>
      </c>
      <c r="Y6337" s="4" t="s">
        <v>526</v>
      </c>
      <c r="Z6337" s="4" t="s">
        <v>147</v>
      </c>
      <c r="AA6337" s="4" t="s">
        <v>24723</v>
      </c>
      <c r="AB6337" s="4" t="s">
        <v>58</v>
      </c>
      <c r="AD6337" s="4" t="b">
        <v>0</v>
      </c>
      <c r="AG6337" s="11">
        <f t="shared" si="98"/>
        <v>43338</v>
      </c>
    </row>
    <row r="6338" s="4" customFormat="1" spans="1:33">
      <c r="A6338" s="4" t="s">
        <v>24724</v>
      </c>
      <c r="B6338" s="4" t="s">
        <v>24724</v>
      </c>
      <c r="C6338" s="4" t="s">
        <v>24725</v>
      </c>
      <c r="D6338" s="4" t="s">
        <v>24726</v>
      </c>
      <c r="E6338" s="4" t="s">
        <v>36</v>
      </c>
      <c r="F6338" s="4" t="s">
        <v>37</v>
      </c>
      <c r="G6338" s="4" t="s">
        <v>51</v>
      </c>
      <c r="J6338" s="4" t="s">
        <v>39</v>
      </c>
      <c r="K6338" s="4" t="s">
        <v>8428</v>
      </c>
      <c r="L6338" s="4" t="s">
        <v>24394</v>
      </c>
      <c r="M6338" s="4" t="s">
        <v>8430</v>
      </c>
      <c r="N6338" s="4" t="s">
        <v>36</v>
      </c>
      <c r="O6338" s="4">
        <v>1</v>
      </c>
      <c r="P6338" s="4" t="s">
        <v>55</v>
      </c>
      <c r="Q6338" s="4">
        <v>24.98</v>
      </c>
      <c r="Y6338" s="4" t="s">
        <v>7355</v>
      </c>
      <c r="Z6338" s="4" t="s">
        <v>115</v>
      </c>
      <c r="AA6338" s="4" t="s">
        <v>24727</v>
      </c>
      <c r="AB6338" s="4" t="s">
        <v>58</v>
      </c>
      <c r="AD6338" s="4" t="b">
        <v>0</v>
      </c>
      <c r="AG6338" s="11">
        <f t="shared" ref="AG6338:AG6401" si="99">DATEVALUE(LEFT(C6338,10))</f>
        <v>43338</v>
      </c>
    </row>
    <row r="6339" s="4" customFormat="1" spans="1:33">
      <c r="A6339" s="4" t="s">
        <v>24728</v>
      </c>
      <c r="B6339" s="4" t="s">
        <v>24728</v>
      </c>
      <c r="C6339" s="4" t="s">
        <v>24729</v>
      </c>
      <c r="D6339" s="4" t="s">
        <v>24730</v>
      </c>
      <c r="E6339" s="4" t="s">
        <v>36</v>
      </c>
      <c r="F6339" s="4" t="s">
        <v>37</v>
      </c>
      <c r="G6339" s="4" t="s">
        <v>51</v>
      </c>
      <c r="J6339" s="4" t="s">
        <v>39</v>
      </c>
      <c r="K6339" s="4" t="s">
        <v>6942</v>
      </c>
      <c r="L6339" s="4" t="s">
        <v>6943</v>
      </c>
      <c r="M6339" s="4" t="s">
        <v>6944</v>
      </c>
      <c r="N6339" s="4" t="s">
        <v>36</v>
      </c>
      <c r="O6339" s="4">
        <v>1</v>
      </c>
      <c r="P6339" s="4" t="s">
        <v>55</v>
      </c>
      <c r="Q6339" s="4">
        <v>23.98</v>
      </c>
      <c r="Y6339" s="4" t="s">
        <v>19954</v>
      </c>
      <c r="Z6339" s="4" t="s">
        <v>63</v>
      </c>
      <c r="AA6339" s="4" t="s">
        <v>24731</v>
      </c>
      <c r="AB6339" s="4" t="s">
        <v>58</v>
      </c>
      <c r="AD6339" s="4" t="b">
        <v>0</v>
      </c>
      <c r="AG6339" s="11">
        <f t="shared" si="99"/>
        <v>43338</v>
      </c>
    </row>
    <row r="6340" s="4" customFormat="1" spans="1:33">
      <c r="A6340" s="4" t="s">
        <v>24732</v>
      </c>
      <c r="B6340" s="4" t="s">
        <v>24732</v>
      </c>
      <c r="C6340" s="4" t="s">
        <v>24733</v>
      </c>
      <c r="D6340" s="4" t="s">
        <v>24734</v>
      </c>
      <c r="E6340" s="4" t="s">
        <v>161</v>
      </c>
      <c r="F6340" s="4" t="s">
        <v>37</v>
      </c>
      <c r="G6340" s="4" t="s">
        <v>51</v>
      </c>
      <c r="J6340" s="4" t="s">
        <v>39</v>
      </c>
      <c r="K6340" s="4" t="s">
        <v>24735</v>
      </c>
      <c r="L6340" s="4" t="s">
        <v>3527</v>
      </c>
      <c r="M6340" s="4" t="s">
        <v>3528</v>
      </c>
      <c r="N6340" s="4" t="s">
        <v>161</v>
      </c>
      <c r="O6340" s="4">
        <v>0</v>
      </c>
      <c r="Y6340" s="4" t="s">
        <v>783</v>
      </c>
      <c r="Z6340" s="4" t="s">
        <v>784</v>
      </c>
      <c r="AA6340" s="4" t="s">
        <v>24736</v>
      </c>
      <c r="AB6340" s="4" t="s">
        <v>58</v>
      </c>
      <c r="AD6340" s="4" t="b">
        <v>0</v>
      </c>
      <c r="AG6340" s="11">
        <f t="shared" si="99"/>
        <v>43338</v>
      </c>
    </row>
    <row r="6341" s="4" customFormat="1" spans="1:33">
      <c r="A6341" s="4" t="s">
        <v>24737</v>
      </c>
      <c r="B6341" s="4" t="s">
        <v>24737</v>
      </c>
      <c r="C6341" s="4" t="s">
        <v>24738</v>
      </c>
      <c r="D6341" s="4" t="s">
        <v>24739</v>
      </c>
      <c r="E6341" s="4" t="s">
        <v>19869</v>
      </c>
      <c r="F6341" s="4" t="s">
        <v>37</v>
      </c>
      <c r="G6341" s="4" t="s">
        <v>51</v>
      </c>
      <c r="J6341" s="4" t="s">
        <v>188</v>
      </c>
      <c r="K6341" s="4" t="s">
        <v>122</v>
      </c>
      <c r="L6341" s="4" t="s">
        <v>123</v>
      </c>
      <c r="M6341" s="4" t="s">
        <v>124</v>
      </c>
      <c r="N6341" s="4" t="s">
        <v>1880</v>
      </c>
      <c r="O6341" s="4">
        <v>1</v>
      </c>
      <c r="P6341" s="4" t="s">
        <v>55</v>
      </c>
      <c r="Q6341" s="4">
        <v>23.98</v>
      </c>
      <c r="Y6341" s="4" t="s">
        <v>24740</v>
      </c>
      <c r="Z6341" s="4" t="s">
        <v>47</v>
      </c>
      <c r="AA6341" s="4" t="s">
        <v>24741</v>
      </c>
      <c r="AB6341" s="4" t="s">
        <v>58</v>
      </c>
      <c r="AD6341" s="4" t="b">
        <v>0</v>
      </c>
      <c r="AG6341" s="11">
        <f t="shared" si="99"/>
        <v>43338</v>
      </c>
    </row>
    <row r="6342" s="4" customFormat="1" spans="1:33">
      <c r="A6342" s="4" t="s">
        <v>24742</v>
      </c>
      <c r="B6342" s="4" t="s">
        <v>24742</v>
      </c>
      <c r="C6342" s="4" t="s">
        <v>24743</v>
      </c>
      <c r="D6342" s="4" t="s">
        <v>24744</v>
      </c>
      <c r="E6342" s="4" t="s">
        <v>36</v>
      </c>
      <c r="F6342" s="4" t="s">
        <v>37</v>
      </c>
      <c r="G6342" s="4" t="s">
        <v>51</v>
      </c>
      <c r="J6342" s="4" t="s">
        <v>39</v>
      </c>
      <c r="K6342" s="4" t="s">
        <v>4645</v>
      </c>
      <c r="L6342" s="4" t="s">
        <v>4646</v>
      </c>
      <c r="M6342" s="4" t="s">
        <v>4647</v>
      </c>
      <c r="N6342" s="4" t="s">
        <v>36</v>
      </c>
      <c r="O6342" s="4">
        <v>1</v>
      </c>
      <c r="P6342" s="4" t="s">
        <v>55</v>
      </c>
      <c r="Q6342" s="4">
        <v>22.98</v>
      </c>
      <c r="Y6342" s="4" t="s">
        <v>2288</v>
      </c>
      <c r="Z6342" s="4" t="s">
        <v>1046</v>
      </c>
      <c r="AA6342" s="4">
        <v>46220</v>
      </c>
      <c r="AB6342" s="4" t="s">
        <v>58</v>
      </c>
      <c r="AD6342" s="4" t="b">
        <v>0</v>
      </c>
      <c r="AG6342" s="11">
        <f t="shared" si="99"/>
        <v>43338</v>
      </c>
    </row>
    <row r="6343" s="4" customFormat="1" spans="1:33">
      <c r="A6343" s="4" t="s">
        <v>24745</v>
      </c>
      <c r="B6343" s="4" t="s">
        <v>24745</v>
      </c>
      <c r="C6343" s="4" t="s">
        <v>24746</v>
      </c>
      <c r="D6343" s="4" t="s">
        <v>24747</v>
      </c>
      <c r="E6343" s="4" t="s">
        <v>36</v>
      </c>
      <c r="F6343" s="4" t="s">
        <v>37</v>
      </c>
      <c r="G6343" s="4" t="s">
        <v>51</v>
      </c>
      <c r="J6343" s="4" t="s">
        <v>39</v>
      </c>
      <c r="K6343" s="4" t="s">
        <v>13689</v>
      </c>
      <c r="L6343" s="4" t="s">
        <v>13690</v>
      </c>
      <c r="M6343" s="4" t="s">
        <v>13691</v>
      </c>
      <c r="N6343" s="4" t="s">
        <v>36</v>
      </c>
      <c r="O6343" s="4">
        <v>1</v>
      </c>
      <c r="P6343" s="4" t="s">
        <v>55</v>
      </c>
      <c r="Q6343" s="4">
        <v>22.98</v>
      </c>
      <c r="Y6343" s="4" t="s">
        <v>2131</v>
      </c>
      <c r="Z6343" s="4" t="s">
        <v>431</v>
      </c>
      <c r="AA6343" s="4" t="s">
        <v>24748</v>
      </c>
      <c r="AB6343" s="4" t="s">
        <v>58</v>
      </c>
      <c r="AD6343" s="4" t="b">
        <v>0</v>
      </c>
      <c r="AG6343" s="11">
        <f t="shared" si="99"/>
        <v>43338</v>
      </c>
    </row>
    <row r="6344" s="4" customFormat="1" spans="1:33">
      <c r="A6344" s="4" t="s">
        <v>24749</v>
      </c>
      <c r="B6344" s="4" t="s">
        <v>24749</v>
      </c>
      <c r="C6344" s="4" t="s">
        <v>24750</v>
      </c>
      <c r="D6344" s="4" t="s">
        <v>24751</v>
      </c>
      <c r="E6344" s="4" t="s">
        <v>19869</v>
      </c>
      <c r="F6344" s="4" t="s">
        <v>37</v>
      </c>
      <c r="G6344" s="4" t="s">
        <v>51</v>
      </c>
      <c r="J6344" s="4" t="s">
        <v>39</v>
      </c>
      <c r="K6344" s="4" t="s">
        <v>15579</v>
      </c>
      <c r="L6344" s="4" t="s">
        <v>15580</v>
      </c>
      <c r="M6344" s="4" t="s">
        <v>15581</v>
      </c>
      <c r="N6344" s="4" t="s">
        <v>1880</v>
      </c>
      <c r="O6344" s="4">
        <v>1</v>
      </c>
      <c r="P6344" s="4" t="s">
        <v>55</v>
      </c>
      <c r="Q6344" s="4">
        <v>27.98</v>
      </c>
      <c r="Y6344" s="4" t="s">
        <v>17913</v>
      </c>
      <c r="Z6344" s="4" t="s">
        <v>233</v>
      </c>
      <c r="AA6344" s="4" t="s">
        <v>24752</v>
      </c>
      <c r="AB6344" s="4" t="s">
        <v>58</v>
      </c>
      <c r="AD6344" s="4" t="b">
        <v>0</v>
      </c>
      <c r="AG6344" s="11">
        <f t="shared" si="99"/>
        <v>43338</v>
      </c>
    </row>
    <row r="6345" s="4" customFormat="1" spans="1:33">
      <c r="A6345" s="4" t="s">
        <v>24753</v>
      </c>
      <c r="B6345" s="4" t="s">
        <v>24753</v>
      </c>
      <c r="C6345" s="4" t="s">
        <v>24754</v>
      </c>
      <c r="D6345" s="4" t="s">
        <v>24755</v>
      </c>
      <c r="E6345" s="4" t="s">
        <v>36</v>
      </c>
      <c r="F6345" s="4" t="s">
        <v>37</v>
      </c>
      <c r="G6345" s="4" t="s">
        <v>51</v>
      </c>
      <c r="J6345" s="4" t="s">
        <v>39</v>
      </c>
      <c r="K6345" s="4" t="s">
        <v>125</v>
      </c>
      <c r="L6345" s="4" t="s">
        <v>126</v>
      </c>
      <c r="M6345" s="4" t="s">
        <v>127</v>
      </c>
      <c r="N6345" s="4" t="s">
        <v>36</v>
      </c>
      <c r="O6345" s="4">
        <v>1</v>
      </c>
      <c r="P6345" s="4" t="s">
        <v>55</v>
      </c>
      <c r="Q6345" s="4">
        <v>23.98</v>
      </c>
      <c r="Y6345" s="4" t="s">
        <v>24756</v>
      </c>
      <c r="Z6345" s="4" t="s">
        <v>47</v>
      </c>
      <c r="AA6345" s="4">
        <v>92627</v>
      </c>
      <c r="AB6345" s="4" t="s">
        <v>58</v>
      </c>
      <c r="AD6345" s="4" t="b">
        <v>0</v>
      </c>
      <c r="AG6345" s="11">
        <f t="shared" si="99"/>
        <v>43338</v>
      </c>
    </row>
    <row r="6346" s="4" customFormat="1" spans="1:33">
      <c r="A6346" s="4" t="s">
        <v>24757</v>
      </c>
      <c r="B6346" s="4" t="s">
        <v>24757</v>
      </c>
      <c r="C6346" s="4" t="s">
        <v>24758</v>
      </c>
      <c r="D6346" s="4" t="s">
        <v>24759</v>
      </c>
      <c r="E6346" s="4" t="s">
        <v>19869</v>
      </c>
      <c r="F6346" s="4" t="s">
        <v>37</v>
      </c>
      <c r="G6346" s="4" t="s">
        <v>51</v>
      </c>
      <c r="J6346" s="4" t="s">
        <v>39</v>
      </c>
      <c r="K6346" s="4" t="s">
        <v>301</v>
      </c>
      <c r="L6346" s="4" t="s">
        <v>302</v>
      </c>
      <c r="M6346" s="4" t="s">
        <v>303</v>
      </c>
      <c r="N6346" s="4" t="s">
        <v>1880</v>
      </c>
      <c r="O6346" s="4">
        <v>1</v>
      </c>
      <c r="P6346" s="4" t="s">
        <v>55</v>
      </c>
      <c r="Q6346" s="4">
        <v>23.98</v>
      </c>
      <c r="Y6346" s="4" t="s">
        <v>24760</v>
      </c>
      <c r="Z6346" s="4" t="s">
        <v>2105</v>
      </c>
      <c r="AA6346" s="4">
        <v>92692</v>
      </c>
      <c r="AB6346" s="4" t="s">
        <v>58</v>
      </c>
      <c r="AD6346" s="4" t="b">
        <v>0</v>
      </c>
      <c r="AG6346" s="11">
        <f t="shared" si="99"/>
        <v>43338</v>
      </c>
    </row>
    <row r="6347" s="4" customFormat="1" spans="1:33">
      <c r="A6347" s="4" t="s">
        <v>24761</v>
      </c>
      <c r="B6347" s="4" t="s">
        <v>24761</v>
      </c>
      <c r="C6347" s="4" t="s">
        <v>24762</v>
      </c>
      <c r="D6347" s="4" t="s">
        <v>24763</v>
      </c>
      <c r="E6347" s="4" t="s">
        <v>19869</v>
      </c>
      <c r="F6347" s="4" t="s">
        <v>37</v>
      </c>
      <c r="G6347" s="4" t="s">
        <v>51</v>
      </c>
      <c r="J6347" s="4" t="s">
        <v>39</v>
      </c>
      <c r="K6347" s="4" t="s">
        <v>621</v>
      </c>
      <c r="L6347" s="4" t="s">
        <v>4036</v>
      </c>
      <c r="M6347" s="4" t="s">
        <v>623</v>
      </c>
      <c r="N6347" s="4" t="s">
        <v>1880</v>
      </c>
      <c r="O6347" s="4">
        <v>1</v>
      </c>
      <c r="P6347" s="4" t="s">
        <v>55</v>
      </c>
      <c r="Q6347" s="4">
        <v>22.98</v>
      </c>
      <c r="Y6347" s="4" t="s">
        <v>11064</v>
      </c>
      <c r="Z6347" s="4" t="s">
        <v>233</v>
      </c>
      <c r="AA6347" s="4" t="s">
        <v>24764</v>
      </c>
      <c r="AB6347" s="4" t="s">
        <v>58</v>
      </c>
      <c r="AD6347" s="4" t="b">
        <v>0</v>
      </c>
      <c r="AG6347" s="11">
        <f t="shared" si="99"/>
        <v>43338</v>
      </c>
    </row>
    <row r="6348" s="4" customFormat="1" spans="1:33">
      <c r="A6348" s="4" t="s">
        <v>24765</v>
      </c>
      <c r="B6348" s="4" t="s">
        <v>24765</v>
      </c>
      <c r="C6348" s="4" t="s">
        <v>24766</v>
      </c>
      <c r="D6348" s="4" t="s">
        <v>24767</v>
      </c>
      <c r="E6348" s="4" t="s">
        <v>36</v>
      </c>
      <c r="F6348" s="4" t="s">
        <v>37</v>
      </c>
      <c r="G6348" s="4" t="s">
        <v>51</v>
      </c>
      <c r="J6348" s="4" t="s">
        <v>39</v>
      </c>
      <c r="K6348" s="4" t="s">
        <v>307</v>
      </c>
      <c r="L6348" s="4" t="s">
        <v>308</v>
      </c>
      <c r="M6348" s="4" t="s">
        <v>309</v>
      </c>
      <c r="N6348" s="4" t="s">
        <v>36</v>
      </c>
      <c r="O6348" s="4">
        <v>1</v>
      </c>
      <c r="P6348" s="4" t="s">
        <v>55</v>
      </c>
      <c r="Q6348" s="4">
        <v>23.98</v>
      </c>
      <c r="Y6348" s="4" t="s">
        <v>24768</v>
      </c>
      <c r="Z6348" s="4" t="s">
        <v>72</v>
      </c>
      <c r="AA6348" s="4" t="s">
        <v>24769</v>
      </c>
      <c r="AB6348" s="4" t="s">
        <v>58</v>
      </c>
      <c r="AD6348" s="4" t="b">
        <v>0</v>
      </c>
      <c r="AG6348" s="11">
        <f t="shared" si="99"/>
        <v>43338</v>
      </c>
    </row>
    <row r="6349" s="4" customFormat="1" spans="1:33">
      <c r="A6349" s="4" t="s">
        <v>24765</v>
      </c>
      <c r="B6349" s="4" t="s">
        <v>24765</v>
      </c>
      <c r="C6349" s="4" t="s">
        <v>24766</v>
      </c>
      <c r="D6349" s="4" t="s">
        <v>24767</v>
      </c>
      <c r="E6349" s="4" t="s">
        <v>36</v>
      </c>
      <c r="F6349" s="4" t="s">
        <v>37</v>
      </c>
      <c r="G6349" s="4" t="s">
        <v>51</v>
      </c>
      <c r="J6349" s="4" t="s">
        <v>39</v>
      </c>
      <c r="K6349" s="4" t="s">
        <v>152</v>
      </c>
      <c r="L6349" s="4" t="s">
        <v>396</v>
      </c>
      <c r="M6349" s="4" t="s">
        <v>154</v>
      </c>
      <c r="N6349" s="4" t="s">
        <v>36</v>
      </c>
      <c r="O6349" s="4">
        <v>1</v>
      </c>
      <c r="P6349" s="4" t="s">
        <v>55</v>
      </c>
      <c r="Q6349" s="4">
        <v>22.98</v>
      </c>
      <c r="Y6349" s="4" t="s">
        <v>24768</v>
      </c>
      <c r="Z6349" s="4" t="s">
        <v>72</v>
      </c>
      <c r="AA6349" s="4" t="s">
        <v>24769</v>
      </c>
      <c r="AB6349" s="4" t="s">
        <v>58</v>
      </c>
      <c r="AD6349" s="4" t="b">
        <v>0</v>
      </c>
      <c r="AG6349" s="11">
        <f t="shared" si="99"/>
        <v>43338</v>
      </c>
    </row>
    <row r="6350" s="4" customFormat="1" spans="1:33">
      <c r="A6350" s="4" t="s">
        <v>24765</v>
      </c>
      <c r="B6350" s="4" t="s">
        <v>24765</v>
      </c>
      <c r="C6350" s="4" t="s">
        <v>24766</v>
      </c>
      <c r="D6350" s="4" t="s">
        <v>24767</v>
      </c>
      <c r="E6350" s="4" t="s">
        <v>36</v>
      </c>
      <c r="F6350" s="4" t="s">
        <v>37</v>
      </c>
      <c r="G6350" s="4" t="s">
        <v>51</v>
      </c>
      <c r="J6350" s="4" t="s">
        <v>39</v>
      </c>
      <c r="K6350" s="4" t="s">
        <v>827</v>
      </c>
      <c r="L6350" s="4" t="s">
        <v>1197</v>
      </c>
      <c r="M6350" s="4" t="s">
        <v>1198</v>
      </c>
      <c r="N6350" s="4" t="s">
        <v>36</v>
      </c>
      <c r="O6350" s="4">
        <v>1</v>
      </c>
      <c r="P6350" s="4" t="s">
        <v>55</v>
      </c>
      <c r="Q6350" s="4">
        <v>23.98</v>
      </c>
      <c r="Y6350" s="4" t="s">
        <v>24768</v>
      </c>
      <c r="Z6350" s="4" t="s">
        <v>72</v>
      </c>
      <c r="AA6350" s="4" t="s">
        <v>24769</v>
      </c>
      <c r="AB6350" s="4" t="s">
        <v>58</v>
      </c>
      <c r="AD6350" s="4" t="b">
        <v>0</v>
      </c>
      <c r="AG6350" s="11">
        <f t="shared" si="99"/>
        <v>43338</v>
      </c>
    </row>
    <row r="6351" s="4" customFormat="1" spans="1:33">
      <c r="A6351" s="4" t="s">
        <v>24770</v>
      </c>
      <c r="B6351" s="4" t="s">
        <v>24770</v>
      </c>
      <c r="C6351" s="4" t="s">
        <v>24771</v>
      </c>
      <c r="D6351" s="4" t="s">
        <v>24772</v>
      </c>
      <c r="E6351" s="4" t="s">
        <v>36</v>
      </c>
      <c r="F6351" s="4" t="s">
        <v>37</v>
      </c>
      <c r="G6351" s="4" t="s">
        <v>51</v>
      </c>
      <c r="J6351" s="4" t="s">
        <v>39</v>
      </c>
      <c r="K6351" s="4" t="s">
        <v>437</v>
      </c>
      <c r="L6351" s="4" t="s">
        <v>438</v>
      </c>
      <c r="M6351" s="4" t="s">
        <v>439</v>
      </c>
      <c r="N6351" s="4" t="s">
        <v>36</v>
      </c>
      <c r="O6351" s="4">
        <v>1</v>
      </c>
      <c r="P6351" s="4" t="s">
        <v>55</v>
      </c>
      <c r="Q6351" s="4">
        <v>23.98</v>
      </c>
      <c r="Y6351" s="4" t="s">
        <v>23073</v>
      </c>
      <c r="Z6351" s="4" t="s">
        <v>1931</v>
      </c>
      <c r="AA6351" s="4" t="s">
        <v>24773</v>
      </c>
      <c r="AB6351" s="4" t="s">
        <v>58</v>
      </c>
      <c r="AD6351" s="4" t="b">
        <v>0</v>
      </c>
      <c r="AG6351" s="11">
        <f t="shared" si="99"/>
        <v>43338</v>
      </c>
    </row>
    <row r="6352" s="4" customFormat="1" spans="1:33">
      <c r="A6352" s="4" t="s">
        <v>24770</v>
      </c>
      <c r="B6352" s="4" t="s">
        <v>24770</v>
      </c>
      <c r="C6352" s="4" t="s">
        <v>24771</v>
      </c>
      <c r="D6352" s="4" t="s">
        <v>24772</v>
      </c>
      <c r="E6352" s="4" t="s">
        <v>36</v>
      </c>
      <c r="F6352" s="4" t="s">
        <v>37</v>
      </c>
      <c r="G6352" s="4" t="s">
        <v>51</v>
      </c>
      <c r="J6352" s="4" t="s">
        <v>39</v>
      </c>
      <c r="K6352" s="4" t="s">
        <v>81</v>
      </c>
      <c r="L6352" s="4" t="s">
        <v>82</v>
      </c>
      <c r="M6352" s="4" t="s">
        <v>83</v>
      </c>
      <c r="N6352" s="4" t="s">
        <v>36</v>
      </c>
      <c r="O6352" s="4">
        <v>1</v>
      </c>
      <c r="P6352" s="4" t="s">
        <v>55</v>
      </c>
      <c r="Q6352" s="4">
        <v>23.98</v>
      </c>
      <c r="Y6352" s="4" t="s">
        <v>23073</v>
      </c>
      <c r="Z6352" s="4" t="s">
        <v>1931</v>
      </c>
      <c r="AA6352" s="4" t="s">
        <v>24773</v>
      </c>
      <c r="AB6352" s="4" t="s">
        <v>58</v>
      </c>
      <c r="AD6352" s="4" t="b">
        <v>0</v>
      </c>
      <c r="AG6352" s="11">
        <f t="shared" si="99"/>
        <v>43338</v>
      </c>
    </row>
    <row r="6353" s="4" customFormat="1" spans="1:33">
      <c r="A6353" s="4" t="s">
        <v>24774</v>
      </c>
      <c r="B6353" s="4" t="s">
        <v>24774</v>
      </c>
      <c r="C6353" s="4" t="s">
        <v>24775</v>
      </c>
      <c r="D6353" s="4" t="s">
        <v>24776</v>
      </c>
      <c r="E6353" s="4" t="s">
        <v>36</v>
      </c>
      <c r="F6353" s="4" t="s">
        <v>37</v>
      </c>
      <c r="G6353" s="4" t="s">
        <v>51</v>
      </c>
      <c r="J6353" s="4" t="s">
        <v>39</v>
      </c>
      <c r="K6353" s="4" t="s">
        <v>52</v>
      </c>
      <c r="L6353" s="4" t="s">
        <v>1331</v>
      </c>
      <c r="M6353" s="4" t="s">
        <v>54</v>
      </c>
      <c r="N6353" s="4" t="s">
        <v>36</v>
      </c>
      <c r="O6353" s="4">
        <v>1</v>
      </c>
      <c r="P6353" s="4" t="s">
        <v>55</v>
      </c>
      <c r="Q6353" s="4">
        <v>23.98</v>
      </c>
      <c r="Y6353" s="4" t="s">
        <v>24777</v>
      </c>
      <c r="Z6353" s="4" t="s">
        <v>147</v>
      </c>
      <c r="AA6353" s="4" t="s">
        <v>24778</v>
      </c>
      <c r="AB6353" s="4" t="s">
        <v>58</v>
      </c>
      <c r="AD6353" s="4" t="b">
        <v>0</v>
      </c>
      <c r="AG6353" s="11">
        <f t="shared" si="99"/>
        <v>43338</v>
      </c>
    </row>
    <row r="6354" s="4" customFormat="1" spans="1:33">
      <c r="A6354" s="4" t="s">
        <v>24779</v>
      </c>
      <c r="B6354" s="4" t="s">
        <v>24779</v>
      </c>
      <c r="C6354" s="4" t="s">
        <v>24780</v>
      </c>
      <c r="D6354" s="4" t="s">
        <v>24781</v>
      </c>
      <c r="E6354" s="4" t="s">
        <v>19869</v>
      </c>
      <c r="F6354" s="4" t="s">
        <v>37</v>
      </c>
      <c r="G6354" s="4" t="s">
        <v>51</v>
      </c>
      <c r="J6354" s="4" t="s">
        <v>39</v>
      </c>
      <c r="K6354" s="4" t="s">
        <v>355</v>
      </c>
      <c r="L6354" s="4" t="s">
        <v>21105</v>
      </c>
      <c r="M6354" s="4" t="s">
        <v>357</v>
      </c>
      <c r="N6354" s="4" t="s">
        <v>1880</v>
      </c>
      <c r="O6354" s="4">
        <v>1</v>
      </c>
      <c r="P6354" s="4" t="s">
        <v>55</v>
      </c>
      <c r="Q6354" s="4">
        <v>21.98</v>
      </c>
      <c r="Y6354" s="4" t="s">
        <v>3847</v>
      </c>
      <c r="Z6354" s="4" t="s">
        <v>201</v>
      </c>
      <c r="AA6354" s="4" t="s">
        <v>24782</v>
      </c>
      <c r="AB6354" s="4" t="s">
        <v>58</v>
      </c>
      <c r="AD6354" s="4" t="b">
        <v>0</v>
      </c>
      <c r="AG6354" s="11">
        <f t="shared" si="99"/>
        <v>43338</v>
      </c>
    </row>
    <row r="6355" s="4" customFormat="1" spans="1:33">
      <c r="A6355" s="4" t="s">
        <v>24783</v>
      </c>
      <c r="B6355" s="4" t="s">
        <v>24783</v>
      </c>
      <c r="C6355" s="4" t="s">
        <v>24784</v>
      </c>
      <c r="D6355" s="4" t="s">
        <v>24785</v>
      </c>
      <c r="E6355" s="4" t="s">
        <v>36</v>
      </c>
      <c r="F6355" s="4" t="s">
        <v>37</v>
      </c>
      <c r="G6355" s="4" t="s">
        <v>51</v>
      </c>
      <c r="J6355" s="4" t="s">
        <v>39</v>
      </c>
      <c r="K6355" s="4" t="s">
        <v>81</v>
      </c>
      <c r="L6355" s="4" t="s">
        <v>82</v>
      </c>
      <c r="M6355" s="4" t="s">
        <v>83</v>
      </c>
      <c r="N6355" s="4" t="s">
        <v>36</v>
      </c>
      <c r="O6355" s="4">
        <v>1</v>
      </c>
      <c r="P6355" s="4" t="s">
        <v>55</v>
      </c>
      <c r="Q6355" s="4">
        <v>23.98</v>
      </c>
      <c r="Y6355" s="4" t="s">
        <v>4127</v>
      </c>
      <c r="Z6355" s="4" t="s">
        <v>311</v>
      </c>
      <c r="AA6355" s="4" t="s">
        <v>24786</v>
      </c>
      <c r="AB6355" s="4" t="s">
        <v>58</v>
      </c>
      <c r="AD6355" s="4" t="b">
        <v>0</v>
      </c>
      <c r="AG6355" s="11">
        <f t="shared" si="99"/>
        <v>43338</v>
      </c>
    </row>
    <row r="6356" s="4" customFormat="1" spans="1:33">
      <c r="A6356" s="4" t="s">
        <v>24787</v>
      </c>
      <c r="B6356" s="4" t="s">
        <v>24787</v>
      </c>
      <c r="C6356" s="4" t="s">
        <v>24788</v>
      </c>
      <c r="D6356" s="4" t="s">
        <v>24789</v>
      </c>
      <c r="E6356" s="4" t="s">
        <v>36</v>
      </c>
      <c r="F6356" s="4" t="s">
        <v>37</v>
      </c>
      <c r="G6356" s="4" t="s">
        <v>51</v>
      </c>
      <c r="J6356" s="4" t="s">
        <v>39</v>
      </c>
      <c r="K6356" s="4" t="s">
        <v>427</v>
      </c>
      <c r="L6356" s="4" t="s">
        <v>22799</v>
      </c>
      <c r="M6356" s="4" t="s">
        <v>429</v>
      </c>
      <c r="N6356" s="4" t="s">
        <v>36</v>
      </c>
      <c r="O6356" s="4">
        <v>1</v>
      </c>
      <c r="P6356" s="4" t="s">
        <v>55</v>
      </c>
      <c r="Q6356" s="4">
        <v>19.98</v>
      </c>
      <c r="Y6356" s="4" t="s">
        <v>24790</v>
      </c>
      <c r="Z6356" s="4" t="s">
        <v>1046</v>
      </c>
      <c r="AA6356" s="4" t="s">
        <v>24791</v>
      </c>
      <c r="AB6356" s="4" t="s">
        <v>58</v>
      </c>
      <c r="AD6356" s="4" t="b">
        <v>0</v>
      </c>
      <c r="AG6356" s="11">
        <f t="shared" si="99"/>
        <v>43338</v>
      </c>
    </row>
    <row r="6357" s="4" customFormat="1" spans="1:33">
      <c r="A6357" s="4" t="s">
        <v>24792</v>
      </c>
      <c r="B6357" s="4" t="s">
        <v>24792</v>
      </c>
      <c r="C6357" s="4" t="s">
        <v>24793</v>
      </c>
      <c r="D6357" s="4" t="s">
        <v>24794</v>
      </c>
      <c r="E6357" s="4" t="s">
        <v>36</v>
      </c>
      <c r="F6357" s="4" t="s">
        <v>37</v>
      </c>
      <c r="G6357" s="4" t="s">
        <v>51</v>
      </c>
      <c r="J6357" s="4" t="s">
        <v>39</v>
      </c>
      <c r="K6357" s="4" t="s">
        <v>77</v>
      </c>
      <c r="L6357" s="4" t="s">
        <v>5714</v>
      </c>
      <c r="M6357" s="4" t="s">
        <v>5715</v>
      </c>
      <c r="N6357" s="4" t="s">
        <v>36</v>
      </c>
      <c r="O6357" s="4">
        <v>1</v>
      </c>
      <c r="P6357" s="4" t="s">
        <v>55</v>
      </c>
      <c r="Q6357" s="4">
        <v>22.98</v>
      </c>
      <c r="Y6357" s="4" t="s">
        <v>526</v>
      </c>
      <c r="Z6357" s="4" t="s">
        <v>147</v>
      </c>
      <c r="AA6357" s="4" t="s">
        <v>24795</v>
      </c>
      <c r="AB6357" s="4" t="s">
        <v>58</v>
      </c>
      <c r="AD6357" s="4" t="b">
        <v>0</v>
      </c>
      <c r="AG6357" s="11">
        <f t="shared" si="99"/>
        <v>43338</v>
      </c>
    </row>
    <row r="6358" s="4" customFormat="1" spans="1:33">
      <c r="A6358" s="4" t="s">
        <v>24792</v>
      </c>
      <c r="B6358" s="4" t="s">
        <v>24792</v>
      </c>
      <c r="C6358" s="4" t="s">
        <v>24793</v>
      </c>
      <c r="D6358" s="4" t="s">
        <v>24794</v>
      </c>
      <c r="E6358" s="4" t="s">
        <v>36</v>
      </c>
      <c r="F6358" s="4" t="s">
        <v>37</v>
      </c>
      <c r="G6358" s="4" t="s">
        <v>51</v>
      </c>
      <c r="J6358" s="4" t="s">
        <v>39</v>
      </c>
      <c r="K6358" s="4" t="s">
        <v>2036</v>
      </c>
      <c r="L6358" s="4" t="s">
        <v>10016</v>
      </c>
      <c r="M6358" s="4" t="s">
        <v>2038</v>
      </c>
      <c r="N6358" s="4" t="s">
        <v>36</v>
      </c>
      <c r="O6358" s="4">
        <v>2</v>
      </c>
      <c r="P6358" s="4" t="s">
        <v>55</v>
      </c>
      <c r="Q6358" s="4">
        <v>47.96</v>
      </c>
      <c r="Y6358" s="4" t="s">
        <v>526</v>
      </c>
      <c r="Z6358" s="4" t="s">
        <v>147</v>
      </c>
      <c r="AA6358" s="4" t="s">
        <v>24795</v>
      </c>
      <c r="AB6358" s="4" t="s">
        <v>58</v>
      </c>
      <c r="AD6358" s="4" t="b">
        <v>0</v>
      </c>
      <c r="AG6358" s="11">
        <f t="shared" si="99"/>
        <v>43338</v>
      </c>
    </row>
    <row r="6359" s="4" customFormat="1" spans="1:33">
      <c r="A6359" s="4" t="s">
        <v>24796</v>
      </c>
      <c r="B6359" s="4" t="s">
        <v>24796</v>
      </c>
      <c r="C6359" s="4" t="s">
        <v>24797</v>
      </c>
      <c r="D6359" s="4" t="s">
        <v>24798</v>
      </c>
      <c r="E6359" s="4" t="s">
        <v>19869</v>
      </c>
      <c r="F6359" s="4" t="s">
        <v>37</v>
      </c>
      <c r="G6359" s="4" t="s">
        <v>51</v>
      </c>
      <c r="J6359" s="4" t="s">
        <v>39</v>
      </c>
      <c r="K6359" s="4" t="s">
        <v>3474</v>
      </c>
      <c r="L6359" s="4" t="s">
        <v>3475</v>
      </c>
      <c r="M6359" s="4" t="s">
        <v>3476</v>
      </c>
      <c r="N6359" s="4" t="s">
        <v>1880</v>
      </c>
      <c r="O6359" s="4">
        <v>1</v>
      </c>
      <c r="P6359" s="4" t="s">
        <v>55</v>
      </c>
      <c r="Q6359" s="4">
        <v>23.98</v>
      </c>
      <c r="Y6359" s="4" t="s">
        <v>10137</v>
      </c>
      <c r="Z6359" s="4" t="s">
        <v>368</v>
      </c>
      <c r="AA6359" s="4" t="s">
        <v>24799</v>
      </c>
      <c r="AB6359" s="4" t="s">
        <v>58</v>
      </c>
      <c r="AD6359" s="4" t="b">
        <v>0</v>
      </c>
      <c r="AG6359" s="11">
        <f t="shared" si="99"/>
        <v>43338</v>
      </c>
    </row>
    <row r="6360" s="4" customFormat="1" spans="1:33">
      <c r="A6360" s="4" t="s">
        <v>24800</v>
      </c>
      <c r="B6360" s="4" t="s">
        <v>24800</v>
      </c>
      <c r="C6360" s="4" t="s">
        <v>24801</v>
      </c>
      <c r="D6360" s="4" t="s">
        <v>24802</v>
      </c>
      <c r="E6360" s="4" t="s">
        <v>36</v>
      </c>
      <c r="F6360" s="4" t="s">
        <v>37</v>
      </c>
      <c r="G6360" s="4" t="s">
        <v>51</v>
      </c>
      <c r="J6360" s="4" t="s">
        <v>39</v>
      </c>
      <c r="K6360" s="4" t="s">
        <v>602</v>
      </c>
      <c r="L6360" s="4" t="s">
        <v>603</v>
      </c>
      <c r="M6360" s="4" t="s">
        <v>604</v>
      </c>
      <c r="N6360" s="4" t="s">
        <v>36</v>
      </c>
      <c r="O6360" s="4">
        <v>1</v>
      </c>
      <c r="P6360" s="4" t="s">
        <v>55</v>
      </c>
      <c r="Q6360" s="4">
        <v>22.98</v>
      </c>
      <c r="Y6360" s="4" t="s">
        <v>4065</v>
      </c>
      <c r="Z6360" s="4" t="s">
        <v>1749</v>
      </c>
      <c r="AA6360" s="4" t="s">
        <v>24803</v>
      </c>
      <c r="AB6360" s="4" t="s">
        <v>58</v>
      </c>
      <c r="AD6360" s="4" t="b">
        <v>0</v>
      </c>
      <c r="AG6360" s="11">
        <f t="shared" si="99"/>
        <v>43338</v>
      </c>
    </row>
    <row r="6361" s="4" customFormat="1" spans="1:33">
      <c r="A6361" s="4" t="s">
        <v>24804</v>
      </c>
      <c r="B6361" s="4" t="s">
        <v>24804</v>
      </c>
      <c r="C6361" s="4" t="s">
        <v>24805</v>
      </c>
      <c r="D6361" s="4" t="s">
        <v>24806</v>
      </c>
      <c r="E6361" s="4" t="s">
        <v>36</v>
      </c>
      <c r="F6361" s="4" t="s">
        <v>37</v>
      </c>
      <c r="G6361" s="4" t="s">
        <v>51</v>
      </c>
      <c r="J6361" s="4" t="s">
        <v>39</v>
      </c>
      <c r="K6361" s="4" t="s">
        <v>707</v>
      </c>
      <c r="L6361" s="4" t="s">
        <v>708</v>
      </c>
      <c r="M6361" s="4" t="s">
        <v>709</v>
      </c>
      <c r="N6361" s="4" t="s">
        <v>36</v>
      </c>
      <c r="O6361" s="4">
        <v>1</v>
      </c>
      <c r="P6361" s="4" t="s">
        <v>55</v>
      </c>
      <c r="Q6361" s="4">
        <v>22.99</v>
      </c>
      <c r="Y6361" s="4" t="s">
        <v>24807</v>
      </c>
      <c r="Z6361" s="4" t="s">
        <v>24685</v>
      </c>
      <c r="AA6361" s="4">
        <v>7825</v>
      </c>
      <c r="AB6361" s="4" t="s">
        <v>58</v>
      </c>
      <c r="AD6361" s="4" t="b">
        <v>0</v>
      </c>
      <c r="AG6361" s="11">
        <f t="shared" si="99"/>
        <v>43338</v>
      </c>
    </row>
    <row r="6362" s="4" customFormat="1" spans="1:33">
      <c r="A6362" s="4" t="s">
        <v>24808</v>
      </c>
      <c r="B6362" s="4" t="s">
        <v>24808</v>
      </c>
      <c r="C6362" s="4" t="s">
        <v>24809</v>
      </c>
      <c r="D6362" s="4" t="s">
        <v>24810</v>
      </c>
      <c r="E6362" s="4" t="s">
        <v>19869</v>
      </c>
      <c r="F6362" s="4" t="s">
        <v>37</v>
      </c>
      <c r="G6362" s="4" t="s">
        <v>51</v>
      </c>
      <c r="J6362" s="4" t="s">
        <v>39</v>
      </c>
      <c r="K6362" s="4" t="s">
        <v>974</v>
      </c>
      <c r="L6362" s="4" t="s">
        <v>975</v>
      </c>
      <c r="M6362" s="4" t="s">
        <v>976</v>
      </c>
      <c r="N6362" s="4" t="s">
        <v>1880</v>
      </c>
      <c r="O6362" s="4">
        <v>1</v>
      </c>
      <c r="P6362" s="4" t="s">
        <v>55</v>
      </c>
      <c r="Q6362" s="4">
        <v>23.98</v>
      </c>
      <c r="Y6362" s="4" t="s">
        <v>3203</v>
      </c>
      <c r="Z6362" s="4" t="s">
        <v>738</v>
      </c>
      <c r="AA6362" s="4" t="s">
        <v>24811</v>
      </c>
      <c r="AB6362" s="4" t="s">
        <v>58</v>
      </c>
      <c r="AD6362" s="4" t="b">
        <v>0</v>
      </c>
      <c r="AG6362" s="11">
        <f t="shared" si="99"/>
        <v>43338</v>
      </c>
    </row>
    <row r="6363" s="4" customFormat="1" spans="1:33">
      <c r="A6363" s="4" t="s">
        <v>24808</v>
      </c>
      <c r="B6363" s="4" t="s">
        <v>24808</v>
      </c>
      <c r="C6363" s="4" t="s">
        <v>24809</v>
      </c>
      <c r="D6363" s="4" t="s">
        <v>24810</v>
      </c>
      <c r="E6363" s="4" t="s">
        <v>19869</v>
      </c>
      <c r="F6363" s="4" t="s">
        <v>37</v>
      </c>
      <c r="G6363" s="4" t="s">
        <v>51</v>
      </c>
      <c r="J6363" s="4" t="s">
        <v>39</v>
      </c>
      <c r="K6363" s="4" t="s">
        <v>5431</v>
      </c>
      <c r="L6363" s="4" t="s">
        <v>5432</v>
      </c>
      <c r="M6363" s="4" t="s">
        <v>5433</v>
      </c>
      <c r="N6363" s="4" t="s">
        <v>1880</v>
      </c>
      <c r="O6363" s="4">
        <v>1</v>
      </c>
      <c r="P6363" s="4" t="s">
        <v>55</v>
      </c>
      <c r="Q6363" s="4">
        <v>23.98</v>
      </c>
      <c r="Y6363" s="4" t="s">
        <v>3203</v>
      </c>
      <c r="Z6363" s="4" t="s">
        <v>738</v>
      </c>
      <c r="AA6363" s="4" t="s">
        <v>24811</v>
      </c>
      <c r="AB6363" s="4" t="s">
        <v>58</v>
      </c>
      <c r="AD6363" s="4" t="b">
        <v>0</v>
      </c>
      <c r="AG6363" s="11">
        <f t="shared" si="99"/>
        <v>43338</v>
      </c>
    </row>
    <row r="6364" s="4" customFormat="1" spans="1:33">
      <c r="A6364" s="4" t="s">
        <v>24812</v>
      </c>
      <c r="B6364" s="4" t="s">
        <v>24812</v>
      </c>
      <c r="C6364" s="4" t="s">
        <v>24813</v>
      </c>
      <c r="D6364" s="4" t="s">
        <v>24814</v>
      </c>
      <c r="E6364" s="4" t="s">
        <v>36</v>
      </c>
      <c r="F6364" s="4" t="s">
        <v>37</v>
      </c>
      <c r="G6364" s="4" t="s">
        <v>51</v>
      </c>
      <c r="J6364" s="4" t="s">
        <v>39</v>
      </c>
      <c r="K6364" s="4" t="s">
        <v>1281</v>
      </c>
      <c r="L6364" s="4" t="s">
        <v>1282</v>
      </c>
      <c r="M6364" s="4" t="s">
        <v>1283</v>
      </c>
      <c r="N6364" s="4" t="s">
        <v>36</v>
      </c>
      <c r="O6364" s="4">
        <v>1</v>
      </c>
      <c r="P6364" s="4" t="s">
        <v>55</v>
      </c>
      <c r="Q6364" s="4">
        <v>23.98</v>
      </c>
      <c r="Y6364" s="4" t="s">
        <v>13695</v>
      </c>
      <c r="Z6364" s="4" t="s">
        <v>4933</v>
      </c>
      <c r="AA6364" s="4" t="s">
        <v>24815</v>
      </c>
      <c r="AB6364" s="4" t="s">
        <v>58</v>
      </c>
      <c r="AD6364" s="4" t="b">
        <v>0</v>
      </c>
      <c r="AG6364" s="11">
        <f t="shared" si="99"/>
        <v>43338</v>
      </c>
    </row>
    <row r="6365" s="4" customFormat="1" spans="1:33">
      <c r="A6365" s="4" t="s">
        <v>24816</v>
      </c>
      <c r="B6365" s="4" t="s">
        <v>24816</v>
      </c>
      <c r="C6365" s="4" t="s">
        <v>24817</v>
      </c>
      <c r="D6365" s="4" t="s">
        <v>24818</v>
      </c>
      <c r="E6365" s="4" t="s">
        <v>36</v>
      </c>
      <c r="F6365" s="4" t="s">
        <v>37</v>
      </c>
      <c r="G6365" s="4" t="s">
        <v>51</v>
      </c>
      <c r="J6365" s="4" t="s">
        <v>39</v>
      </c>
      <c r="K6365" s="4" t="s">
        <v>2441</v>
      </c>
      <c r="L6365" s="4" t="s">
        <v>2442</v>
      </c>
      <c r="M6365" s="4" t="s">
        <v>2443</v>
      </c>
      <c r="N6365" s="4" t="s">
        <v>36</v>
      </c>
      <c r="O6365" s="4">
        <v>1</v>
      </c>
      <c r="P6365" s="4" t="s">
        <v>55</v>
      </c>
      <c r="Q6365" s="4">
        <v>22.98</v>
      </c>
      <c r="Y6365" s="4" t="s">
        <v>5976</v>
      </c>
      <c r="Z6365" s="4" t="s">
        <v>201</v>
      </c>
      <c r="AA6365" s="4" t="s">
        <v>24819</v>
      </c>
      <c r="AB6365" s="4" t="s">
        <v>58</v>
      </c>
      <c r="AD6365" s="4" t="b">
        <v>0</v>
      </c>
      <c r="AG6365" s="11">
        <f t="shared" si="99"/>
        <v>43338</v>
      </c>
    </row>
    <row r="6366" s="4" customFormat="1" spans="1:33">
      <c r="A6366" s="4" t="s">
        <v>24816</v>
      </c>
      <c r="B6366" s="4" t="s">
        <v>24816</v>
      </c>
      <c r="C6366" s="4" t="s">
        <v>24817</v>
      </c>
      <c r="D6366" s="4" t="s">
        <v>24818</v>
      </c>
      <c r="E6366" s="4" t="s">
        <v>36</v>
      </c>
      <c r="F6366" s="4" t="s">
        <v>37</v>
      </c>
      <c r="G6366" s="4" t="s">
        <v>51</v>
      </c>
      <c r="J6366" s="4" t="s">
        <v>39</v>
      </c>
      <c r="K6366" s="4" t="s">
        <v>14532</v>
      </c>
      <c r="L6366" s="4" t="s">
        <v>14533</v>
      </c>
      <c r="M6366" s="4" t="s">
        <v>14529</v>
      </c>
      <c r="N6366" s="4" t="s">
        <v>36</v>
      </c>
      <c r="O6366" s="4">
        <v>1</v>
      </c>
      <c r="P6366" s="4" t="s">
        <v>55</v>
      </c>
      <c r="Q6366" s="4">
        <v>23.98</v>
      </c>
      <c r="Y6366" s="4" t="s">
        <v>5976</v>
      </c>
      <c r="Z6366" s="4" t="s">
        <v>201</v>
      </c>
      <c r="AA6366" s="4" t="s">
        <v>24819</v>
      </c>
      <c r="AB6366" s="4" t="s">
        <v>58</v>
      </c>
      <c r="AD6366" s="4" t="b">
        <v>0</v>
      </c>
      <c r="AG6366" s="11">
        <f t="shared" si="99"/>
        <v>43338</v>
      </c>
    </row>
    <row r="6367" s="4" customFormat="1" spans="1:33">
      <c r="A6367" s="4" t="s">
        <v>24820</v>
      </c>
      <c r="B6367" s="4" t="s">
        <v>24820</v>
      </c>
      <c r="C6367" s="4" t="s">
        <v>24821</v>
      </c>
      <c r="D6367" s="4" t="s">
        <v>24822</v>
      </c>
      <c r="E6367" s="4" t="s">
        <v>19869</v>
      </c>
      <c r="F6367" s="4" t="s">
        <v>37</v>
      </c>
      <c r="G6367" s="4" t="s">
        <v>51</v>
      </c>
      <c r="J6367" s="4" t="s">
        <v>39</v>
      </c>
      <c r="K6367" s="4" t="s">
        <v>125</v>
      </c>
      <c r="L6367" s="4" t="s">
        <v>126</v>
      </c>
      <c r="M6367" s="4" t="s">
        <v>127</v>
      </c>
      <c r="N6367" s="4" t="s">
        <v>36</v>
      </c>
      <c r="O6367" s="4">
        <v>1</v>
      </c>
      <c r="P6367" s="4" t="s">
        <v>55</v>
      </c>
      <c r="Q6367" s="4">
        <v>23.98</v>
      </c>
      <c r="Y6367" s="4" t="s">
        <v>5910</v>
      </c>
      <c r="Z6367" s="4" t="s">
        <v>1183</v>
      </c>
      <c r="AA6367" s="4" t="s">
        <v>24823</v>
      </c>
      <c r="AB6367" s="4" t="s">
        <v>58</v>
      </c>
      <c r="AD6367" s="4" t="b">
        <v>0</v>
      </c>
      <c r="AG6367" s="11">
        <f t="shared" si="99"/>
        <v>43338</v>
      </c>
    </row>
    <row r="6368" s="4" customFormat="1" spans="1:33">
      <c r="A6368" s="4" t="s">
        <v>24820</v>
      </c>
      <c r="B6368" s="4" t="s">
        <v>24820</v>
      </c>
      <c r="C6368" s="4" t="s">
        <v>24821</v>
      </c>
      <c r="D6368" s="4" t="s">
        <v>24822</v>
      </c>
      <c r="E6368" s="4" t="s">
        <v>19869</v>
      </c>
      <c r="F6368" s="4" t="s">
        <v>37</v>
      </c>
      <c r="G6368" s="4" t="s">
        <v>51</v>
      </c>
      <c r="J6368" s="4" t="s">
        <v>39</v>
      </c>
      <c r="K6368" s="4" t="s">
        <v>4029</v>
      </c>
      <c r="L6368" s="4" t="s">
        <v>6506</v>
      </c>
      <c r="M6368" s="4" t="s">
        <v>4031</v>
      </c>
      <c r="N6368" s="4" t="s">
        <v>1880</v>
      </c>
      <c r="O6368" s="4">
        <v>1</v>
      </c>
      <c r="P6368" s="4" t="s">
        <v>55</v>
      </c>
      <c r="Q6368" s="4">
        <v>22.98</v>
      </c>
      <c r="Y6368" s="4" t="s">
        <v>5910</v>
      </c>
      <c r="Z6368" s="4" t="s">
        <v>1183</v>
      </c>
      <c r="AA6368" s="4" t="s">
        <v>24823</v>
      </c>
      <c r="AB6368" s="4" t="s">
        <v>58</v>
      </c>
      <c r="AD6368" s="4" t="b">
        <v>0</v>
      </c>
      <c r="AG6368" s="11">
        <f t="shared" si="99"/>
        <v>43338</v>
      </c>
    </row>
    <row r="6369" s="4" customFormat="1" spans="1:33">
      <c r="A6369" s="4" t="s">
        <v>24824</v>
      </c>
      <c r="B6369" s="4" t="s">
        <v>24824</v>
      </c>
      <c r="C6369" s="4" t="s">
        <v>24825</v>
      </c>
      <c r="D6369" s="4" t="s">
        <v>24826</v>
      </c>
      <c r="E6369" s="4" t="s">
        <v>36</v>
      </c>
      <c r="F6369" s="4" t="s">
        <v>37</v>
      </c>
      <c r="G6369" s="4" t="s">
        <v>51</v>
      </c>
      <c r="J6369" s="4" t="s">
        <v>39</v>
      </c>
      <c r="K6369" s="4" t="s">
        <v>3000</v>
      </c>
      <c r="L6369" s="4" t="s">
        <v>3001</v>
      </c>
      <c r="M6369" s="4" t="s">
        <v>3002</v>
      </c>
      <c r="N6369" s="4" t="s">
        <v>36</v>
      </c>
      <c r="O6369" s="4">
        <v>1</v>
      </c>
      <c r="P6369" s="4" t="s">
        <v>55</v>
      </c>
      <c r="Q6369" s="4">
        <v>25.98</v>
      </c>
      <c r="Y6369" s="4" t="s">
        <v>24827</v>
      </c>
      <c r="Z6369" s="4" t="s">
        <v>156</v>
      </c>
      <c r="AA6369" s="4" t="s">
        <v>24828</v>
      </c>
      <c r="AB6369" s="4" t="s">
        <v>58</v>
      </c>
      <c r="AD6369" s="4" t="b">
        <v>0</v>
      </c>
      <c r="AG6369" s="11">
        <f t="shared" si="99"/>
        <v>43338</v>
      </c>
    </row>
    <row r="6370" s="4" customFormat="1" spans="1:33">
      <c r="A6370" s="4" t="s">
        <v>24829</v>
      </c>
      <c r="B6370" s="4" t="s">
        <v>24829</v>
      </c>
      <c r="C6370" s="4" t="s">
        <v>24830</v>
      </c>
      <c r="D6370" s="4" t="s">
        <v>24831</v>
      </c>
      <c r="E6370" s="4" t="s">
        <v>36</v>
      </c>
      <c r="F6370" s="4" t="s">
        <v>37</v>
      </c>
      <c r="G6370" s="4" t="s">
        <v>51</v>
      </c>
      <c r="J6370" s="4" t="s">
        <v>39</v>
      </c>
      <c r="K6370" s="4" t="s">
        <v>933</v>
      </c>
      <c r="L6370" s="4" t="s">
        <v>934</v>
      </c>
      <c r="M6370" s="4" t="s">
        <v>935</v>
      </c>
      <c r="N6370" s="4" t="s">
        <v>36</v>
      </c>
      <c r="O6370" s="4">
        <v>1</v>
      </c>
      <c r="P6370" s="4" t="s">
        <v>55</v>
      </c>
      <c r="Q6370" s="4">
        <v>23.98</v>
      </c>
      <c r="R6370" s="4">
        <v>2.01</v>
      </c>
      <c r="Y6370" s="4" t="s">
        <v>14114</v>
      </c>
      <c r="Z6370" s="4" t="s">
        <v>299</v>
      </c>
      <c r="AA6370" s="4" t="s">
        <v>24832</v>
      </c>
      <c r="AB6370" s="4" t="s">
        <v>58</v>
      </c>
      <c r="AD6370" s="4" t="b">
        <v>0</v>
      </c>
      <c r="AG6370" s="11">
        <f t="shared" si="99"/>
        <v>43338</v>
      </c>
    </row>
    <row r="6371" s="4" customFormat="1" spans="1:33">
      <c r="A6371" s="4" t="s">
        <v>24833</v>
      </c>
      <c r="B6371" s="4" t="s">
        <v>24833</v>
      </c>
      <c r="C6371" s="4" t="s">
        <v>24834</v>
      </c>
      <c r="D6371" s="4" t="s">
        <v>24835</v>
      </c>
      <c r="E6371" s="4" t="s">
        <v>36</v>
      </c>
      <c r="F6371" s="4" t="s">
        <v>37</v>
      </c>
      <c r="G6371" s="4" t="s">
        <v>51</v>
      </c>
      <c r="J6371" s="4" t="s">
        <v>39</v>
      </c>
      <c r="K6371" s="4" t="s">
        <v>644</v>
      </c>
      <c r="L6371" s="4" t="s">
        <v>645</v>
      </c>
      <c r="M6371" s="4" t="s">
        <v>646</v>
      </c>
      <c r="N6371" s="4" t="s">
        <v>36</v>
      </c>
      <c r="O6371" s="4">
        <v>1</v>
      </c>
      <c r="P6371" s="4" t="s">
        <v>55</v>
      </c>
      <c r="Q6371" s="4">
        <v>23.98</v>
      </c>
      <c r="Y6371" s="4" t="s">
        <v>192</v>
      </c>
      <c r="Z6371" s="4" t="s">
        <v>115</v>
      </c>
      <c r="AA6371" s="4" t="s">
        <v>24836</v>
      </c>
      <c r="AB6371" s="4" t="s">
        <v>58</v>
      </c>
      <c r="AD6371" s="4" t="b">
        <v>0</v>
      </c>
      <c r="AG6371" s="11">
        <f t="shared" si="99"/>
        <v>43338</v>
      </c>
    </row>
    <row r="6372" s="4" customFormat="1" spans="1:33">
      <c r="A6372" s="4" t="s">
        <v>24837</v>
      </c>
      <c r="B6372" s="4" t="s">
        <v>24837</v>
      </c>
      <c r="C6372" s="4" t="s">
        <v>24838</v>
      </c>
      <c r="D6372" s="4" t="s">
        <v>24839</v>
      </c>
      <c r="E6372" s="4" t="s">
        <v>19869</v>
      </c>
      <c r="F6372" s="4" t="s">
        <v>37</v>
      </c>
      <c r="G6372" s="4" t="s">
        <v>51</v>
      </c>
      <c r="J6372" s="4" t="s">
        <v>39</v>
      </c>
      <c r="K6372" s="4" t="s">
        <v>3195</v>
      </c>
      <c r="L6372" s="4" t="s">
        <v>24840</v>
      </c>
      <c r="M6372" s="4" t="s">
        <v>3197</v>
      </c>
      <c r="N6372" s="4" t="s">
        <v>1880</v>
      </c>
      <c r="O6372" s="4">
        <v>1</v>
      </c>
      <c r="P6372" s="4" t="s">
        <v>55</v>
      </c>
      <c r="Q6372" s="4">
        <v>19.98</v>
      </c>
      <c r="Y6372" s="4" t="s">
        <v>24841</v>
      </c>
      <c r="Z6372" s="4" t="s">
        <v>368</v>
      </c>
      <c r="AA6372" s="4" t="s">
        <v>24842</v>
      </c>
      <c r="AB6372" s="4" t="s">
        <v>58</v>
      </c>
      <c r="AD6372" s="4" t="b">
        <v>0</v>
      </c>
      <c r="AG6372" s="11">
        <f t="shared" si="99"/>
        <v>43338</v>
      </c>
    </row>
    <row r="6373" s="4" customFormat="1" spans="1:33">
      <c r="A6373" s="4" t="s">
        <v>24843</v>
      </c>
      <c r="B6373" s="4" t="s">
        <v>24843</v>
      </c>
      <c r="C6373" s="4" t="s">
        <v>24844</v>
      </c>
      <c r="D6373" s="4" t="s">
        <v>24845</v>
      </c>
      <c r="E6373" s="4" t="s">
        <v>36</v>
      </c>
      <c r="F6373" s="4" t="s">
        <v>37</v>
      </c>
      <c r="G6373" s="4" t="s">
        <v>51</v>
      </c>
      <c r="J6373" s="4" t="s">
        <v>39</v>
      </c>
      <c r="K6373" s="4" t="s">
        <v>482</v>
      </c>
      <c r="L6373" s="4" t="s">
        <v>483</v>
      </c>
      <c r="M6373" s="4" t="s">
        <v>484</v>
      </c>
      <c r="N6373" s="4" t="s">
        <v>36</v>
      </c>
      <c r="O6373" s="4">
        <v>1</v>
      </c>
      <c r="P6373" s="4" t="s">
        <v>55</v>
      </c>
      <c r="Q6373" s="4">
        <v>23.98</v>
      </c>
      <c r="S6373" s="4">
        <v>9.98</v>
      </c>
      <c r="Y6373" s="4" t="s">
        <v>2104</v>
      </c>
      <c r="Z6373" s="4" t="s">
        <v>2105</v>
      </c>
      <c r="AA6373" s="4">
        <v>91911</v>
      </c>
      <c r="AB6373" s="4" t="s">
        <v>58</v>
      </c>
      <c r="AD6373" s="4" t="b">
        <v>0</v>
      </c>
      <c r="AG6373" s="11">
        <f t="shared" si="99"/>
        <v>43338</v>
      </c>
    </row>
    <row r="6374" s="4" customFormat="1" spans="1:33">
      <c r="A6374" s="4" t="s">
        <v>24846</v>
      </c>
      <c r="B6374" s="4" t="s">
        <v>24846</v>
      </c>
      <c r="C6374" s="4" t="s">
        <v>24847</v>
      </c>
      <c r="D6374" s="4" t="s">
        <v>24848</v>
      </c>
      <c r="E6374" s="4" t="s">
        <v>36</v>
      </c>
      <c r="F6374" s="4" t="s">
        <v>37</v>
      </c>
      <c r="G6374" s="4" t="s">
        <v>51</v>
      </c>
      <c r="J6374" s="4" t="s">
        <v>39</v>
      </c>
      <c r="K6374" s="4" t="s">
        <v>1404</v>
      </c>
      <c r="L6374" s="4" t="s">
        <v>1405</v>
      </c>
      <c r="M6374" s="4" t="s">
        <v>1406</v>
      </c>
      <c r="N6374" s="4" t="s">
        <v>36</v>
      </c>
      <c r="O6374" s="4">
        <v>1</v>
      </c>
      <c r="P6374" s="4" t="s">
        <v>55</v>
      </c>
      <c r="Q6374" s="4">
        <v>23.98</v>
      </c>
      <c r="Y6374" s="4" t="s">
        <v>4543</v>
      </c>
      <c r="Z6374" s="4" t="s">
        <v>5375</v>
      </c>
      <c r="AA6374" s="4" t="s">
        <v>24849</v>
      </c>
      <c r="AB6374" s="4" t="s">
        <v>58</v>
      </c>
      <c r="AD6374" s="4" t="b">
        <v>0</v>
      </c>
      <c r="AG6374" s="11">
        <f t="shared" si="99"/>
        <v>43338</v>
      </c>
    </row>
    <row r="6375" s="4" customFormat="1" spans="1:33">
      <c r="A6375" s="4" t="s">
        <v>24850</v>
      </c>
      <c r="B6375" s="4" t="s">
        <v>24850</v>
      </c>
      <c r="C6375" s="4" t="s">
        <v>24851</v>
      </c>
      <c r="D6375" s="4" t="s">
        <v>24852</v>
      </c>
      <c r="E6375" s="4" t="s">
        <v>19869</v>
      </c>
      <c r="F6375" s="4" t="s">
        <v>37</v>
      </c>
      <c r="G6375" s="4" t="s">
        <v>51</v>
      </c>
      <c r="J6375" s="4" t="s">
        <v>110</v>
      </c>
      <c r="K6375" s="4" t="s">
        <v>1179</v>
      </c>
      <c r="L6375" s="4" t="s">
        <v>1180</v>
      </c>
      <c r="M6375" s="4" t="s">
        <v>1181</v>
      </c>
      <c r="N6375" s="4" t="s">
        <v>1880</v>
      </c>
      <c r="O6375" s="4">
        <v>1</v>
      </c>
      <c r="P6375" s="4" t="s">
        <v>55</v>
      </c>
      <c r="Q6375" s="4">
        <v>23.98</v>
      </c>
      <c r="Y6375" s="4" t="s">
        <v>23877</v>
      </c>
      <c r="Z6375" s="4" t="s">
        <v>105</v>
      </c>
      <c r="AA6375" s="4" t="s">
        <v>24853</v>
      </c>
      <c r="AB6375" s="4" t="s">
        <v>58</v>
      </c>
      <c r="AD6375" s="4" t="b">
        <v>0</v>
      </c>
      <c r="AG6375" s="11">
        <f t="shared" si="99"/>
        <v>43338</v>
      </c>
    </row>
    <row r="6376" s="4" customFormat="1" spans="1:33">
      <c r="A6376" s="4" t="s">
        <v>24854</v>
      </c>
      <c r="B6376" s="4" t="s">
        <v>24854</v>
      </c>
      <c r="C6376" s="4" t="s">
        <v>24855</v>
      </c>
      <c r="D6376" s="4" t="s">
        <v>24856</v>
      </c>
      <c r="E6376" s="4" t="s">
        <v>19869</v>
      </c>
      <c r="F6376" s="4" t="s">
        <v>37</v>
      </c>
      <c r="G6376" s="4" t="s">
        <v>51</v>
      </c>
      <c r="J6376" s="4" t="s">
        <v>39</v>
      </c>
      <c r="K6376" s="4" t="s">
        <v>1179</v>
      </c>
      <c r="L6376" s="4" t="s">
        <v>1180</v>
      </c>
      <c r="M6376" s="4" t="s">
        <v>1181</v>
      </c>
      <c r="N6376" s="4" t="s">
        <v>1880</v>
      </c>
      <c r="O6376" s="4">
        <v>1</v>
      </c>
      <c r="P6376" s="4" t="s">
        <v>55</v>
      </c>
      <c r="Q6376" s="4">
        <v>23.98</v>
      </c>
      <c r="Y6376" s="4" t="s">
        <v>24857</v>
      </c>
      <c r="Z6376" s="4" t="s">
        <v>398</v>
      </c>
      <c r="AA6376" s="4">
        <v>1851</v>
      </c>
      <c r="AB6376" s="4" t="s">
        <v>58</v>
      </c>
      <c r="AD6376" s="4" t="b">
        <v>0</v>
      </c>
      <c r="AG6376" s="11">
        <f t="shared" si="99"/>
        <v>43338</v>
      </c>
    </row>
    <row r="6377" s="4" customFormat="1" spans="1:33">
      <c r="A6377" s="4" t="s">
        <v>24858</v>
      </c>
      <c r="B6377" s="4" t="s">
        <v>24858</v>
      </c>
      <c r="C6377" s="4" t="s">
        <v>24859</v>
      </c>
      <c r="D6377" s="4" t="s">
        <v>24860</v>
      </c>
      <c r="E6377" s="4" t="s">
        <v>19869</v>
      </c>
      <c r="F6377" s="4" t="s">
        <v>37</v>
      </c>
      <c r="G6377" s="4" t="s">
        <v>51</v>
      </c>
      <c r="J6377" s="4" t="s">
        <v>39</v>
      </c>
      <c r="K6377" s="4" t="s">
        <v>1188</v>
      </c>
      <c r="L6377" s="4" t="s">
        <v>1189</v>
      </c>
      <c r="M6377" s="4" t="s">
        <v>1190</v>
      </c>
      <c r="N6377" s="4" t="s">
        <v>1880</v>
      </c>
      <c r="O6377" s="4">
        <v>1</v>
      </c>
      <c r="P6377" s="4" t="s">
        <v>55</v>
      </c>
      <c r="Q6377" s="4">
        <v>23.98</v>
      </c>
      <c r="Y6377" s="4" t="s">
        <v>24861</v>
      </c>
      <c r="Z6377" s="4" t="s">
        <v>233</v>
      </c>
      <c r="AA6377" s="4">
        <v>80454</v>
      </c>
      <c r="AB6377" s="4" t="s">
        <v>58</v>
      </c>
      <c r="AD6377" s="4" t="b">
        <v>0</v>
      </c>
      <c r="AG6377" s="11">
        <f t="shared" si="99"/>
        <v>43338</v>
      </c>
    </row>
    <row r="6378" s="4" customFormat="1" spans="1:33">
      <c r="A6378" s="4" t="s">
        <v>24862</v>
      </c>
      <c r="B6378" s="4" t="s">
        <v>24862</v>
      </c>
      <c r="C6378" s="4" t="s">
        <v>24863</v>
      </c>
      <c r="D6378" s="4" t="s">
        <v>24864</v>
      </c>
      <c r="E6378" s="4" t="s">
        <v>36</v>
      </c>
      <c r="F6378" s="4" t="s">
        <v>37</v>
      </c>
      <c r="G6378" s="4" t="s">
        <v>51</v>
      </c>
      <c r="J6378" s="4" t="s">
        <v>39</v>
      </c>
      <c r="K6378" s="4" t="s">
        <v>81</v>
      </c>
      <c r="L6378" s="4" t="s">
        <v>82</v>
      </c>
      <c r="M6378" s="4" t="s">
        <v>83</v>
      </c>
      <c r="N6378" s="4" t="s">
        <v>36</v>
      </c>
      <c r="O6378" s="4">
        <v>1</v>
      </c>
      <c r="P6378" s="4" t="s">
        <v>55</v>
      </c>
      <c r="Q6378" s="4">
        <v>23.98</v>
      </c>
      <c r="Y6378" s="4" t="s">
        <v>24865</v>
      </c>
      <c r="Z6378" s="4" t="s">
        <v>1394</v>
      </c>
      <c r="AA6378" s="4" t="s">
        <v>24866</v>
      </c>
      <c r="AB6378" s="4" t="s">
        <v>58</v>
      </c>
      <c r="AD6378" s="4" t="b">
        <v>0</v>
      </c>
      <c r="AG6378" s="11">
        <f t="shared" si="99"/>
        <v>43338</v>
      </c>
    </row>
    <row r="6379" s="4" customFormat="1" spans="1:33">
      <c r="A6379" s="4" t="s">
        <v>24867</v>
      </c>
      <c r="B6379" s="4" t="s">
        <v>24867</v>
      </c>
      <c r="C6379" s="4" t="s">
        <v>24868</v>
      </c>
      <c r="D6379" s="4" t="s">
        <v>24869</v>
      </c>
      <c r="E6379" s="4" t="s">
        <v>19869</v>
      </c>
      <c r="F6379" s="4" t="s">
        <v>37</v>
      </c>
      <c r="G6379" s="4" t="s">
        <v>51</v>
      </c>
      <c r="J6379" s="4" t="s">
        <v>188</v>
      </c>
      <c r="K6379" s="4" t="s">
        <v>24870</v>
      </c>
      <c r="L6379" s="4" t="s">
        <v>24871</v>
      </c>
      <c r="M6379" s="4" t="s">
        <v>24872</v>
      </c>
      <c r="N6379" s="4" t="s">
        <v>1880</v>
      </c>
      <c r="O6379" s="4">
        <v>1</v>
      </c>
      <c r="P6379" s="4" t="s">
        <v>55</v>
      </c>
      <c r="Q6379" s="4">
        <v>22.98</v>
      </c>
      <c r="Y6379" s="4" t="s">
        <v>4425</v>
      </c>
      <c r="Z6379" s="4" t="s">
        <v>738</v>
      </c>
      <c r="AA6379" s="4" t="s">
        <v>24873</v>
      </c>
      <c r="AB6379" s="4" t="s">
        <v>58</v>
      </c>
      <c r="AD6379" s="4" t="b">
        <v>0</v>
      </c>
      <c r="AG6379" s="11">
        <f t="shared" si="99"/>
        <v>43338</v>
      </c>
    </row>
    <row r="6380" s="4" customFormat="1" spans="1:33">
      <c r="A6380" s="4" t="s">
        <v>24867</v>
      </c>
      <c r="B6380" s="4" t="s">
        <v>24867</v>
      </c>
      <c r="C6380" s="4" t="s">
        <v>24868</v>
      </c>
      <c r="D6380" s="4" t="s">
        <v>24869</v>
      </c>
      <c r="E6380" s="4" t="s">
        <v>19869</v>
      </c>
      <c r="F6380" s="4" t="s">
        <v>37</v>
      </c>
      <c r="G6380" s="4" t="s">
        <v>51</v>
      </c>
      <c r="J6380" s="4" t="s">
        <v>188</v>
      </c>
      <c r="K6380" s="4" t="s">
        <v>6221</v>
      </c>
      <c r="L6380" s="4" t="s">
        <v>6222</v>
      </c>
      <c r="M6380" s="4" t="s">
        <v>6223</v>
      </c>
      <c r="N6380" s="4" t="s">
        <v>1880</v>
      </c>
      <c r="O6380" s="4">
        <v>1</v>
      </c>
      <c r="P6380" s="4" t="s">
        <v>55</v>
      </c>
      <c r="Q6380" s="4">
        <v>22.98</v>
      </c>
      <c r="Y6380" s="4" t="s">
        <v>4425</v>
      </c>
      <c r="Z6380" s="4" t="s">
        <v>738</v>
      </c>
      <c r="AA6380" s="4" t="s">
        <v>24873</v>
      </c>
      <c r="AB6380" s="4" t="s">
        <v>58</v>
      </c>
      <c r="AD6380" s="4" t="b">
        <v>0</v>
      </c>
      <c r="AG6380" s="11">
        <f t="shared" si="99"/>
        <v>43338</v>
      </c>
    </row>
    <row r="6381" s="4" customFormat="1" spans="1:33">
      <c r="A6381" s="4" t="s">
        <v>24874</v>
      </c>
      <c r="B6381" s="4" t="s">
        <v>24874</v>
      </c>
      <c r="C6381" s="4" t="s">
        <v>24875</v>
      </c>
      <c r="D6381" s="4" t="s">
        <v>24876</v>
      </c>
      <c r="E6381" s="4" t="s">
        <v>36</v>
      </c>
      <c r="F6381" s="4" t="s">
        <v>37</v>
      </c>
      <c r="G6381" s="4" t="s">
        <v>51</v>
      </c>
      <c r="J6381" s="4" t="s">
        <v>39</v>
      </c>
      <c r="K6381" s="4" t="s">
        <v>340</v>
      </c>
      <c r="L6381" s="4" t="s">
        <v>341</v>
      </c>
      <c r="M6381" s="4" t="s">
        <v>342</v>
      </c>
      <c r="N6381" s="4" t="s">
        <v>36</v>
      </c>
      <c r="O6381" s="4">
        <v>1</v>
      </c>
      <c r="P6381" s="4" t="s">
        <v>55</v>
      </c>
      <c r="Q6381" s="4">
        <v>23.98</v>
      </c>
      <c r="Y6381" s="4" t="s">
        <v>146</v>
      </c>
      <c r="Z6381" s="4" t="s">
        <v>147</v>
      </c>
      <c r="AA6381" s="4" t="s">
        <v>24877</v>
      </c>
      <c r="AB6381" s="4" t="s">
        <v>58</v>
      </c>
      <c r="AD6381" s="4" t="b">
        <v>0</v>
      </c>
      <c r="AG6381" s="11">
        <f t="shared" si="99"/>
        <v>43338</v>
      </c>
    </row>
    <row r="6382" s="4" customFormat="1" spans="1:33">
      <c r="A6382" s="4" t="s">
        <v>24878</v>
      </c>
      <c r="B6382" s="4" t="s">
        <v>24878</v>
      </c>
      <c r="C6382" s="4" t="s">
        <v>24879</v>
      </c>
      <c r="D6382" s="4" t="s">
        <v>24880</v>
      </c>
      <c r="E6382" s="4" t="s">
        <v>36</v>
      </c>
      <c r="F6382" s="4" t="s">
        <v>37</v>
      </c>
      <c r="G6382" s="4" t="s">
        <v>51</v>
      </c>
      <c r="J6382" s="4" t="s">
        <v>39</v>
      </c>
      <c r="K6382" s="4" t="s">
        <v>3035</v>
      </c>
      <c r="L6382" s="4" t="s">
        <v>23969</v>
      </c>
      <c r="M6382" s="4" t="s">
        <v>3037</v>
      </c>
      <c r="N6382" s="4" t="s">
        <v>36</v>
      </c>
      <c r="O6382" s="4">
        <v>1</v>
      </c>
      <c r="P6382" s="4" t="s">
        <v>55</v>
      </c>
      <c r="Q6382" s="4">
        <v>20.98</v>
      </c>
      <c r="Y6382" s="4" t="s">
        <v>24881</v>
      </c>
      <c r="Z6382" s="4" t="s">
        <v>147</v>
      </c>
      <c r="AA6382" s="4">
        <v>10573</v>
      </c>
      <c r="AB6382" s="4" t="s">
        <v>58</v>
      </c>
      <c r="AD6382" s="4" t="b">
        <v>0</v>
      </c>
      <c r="AG6382" s="11">
        <f t="shared" si="99"/>
        <v>43338</v>
      </c>
    </row>
    <row r="6383" s="4" customFormat="1" spans="1:33">
      <c r="A6383" s="4" t="s">
        <v>24882</v>
      </c>
      <c r="B6383" s="4" t="s">
        <v>24882</v>
      </c>
      <c r="C6383" s="4" t="s">
        <v>24883</v>
      </c>
      <c r="D6383" s="4" t="s">
        <v>24884</v>
      </c>
      <c r="E6383" s="4" t="s">
        <v>36</v>
      </c>
      <c r="F6383" s="4" t="s">
        <v>37</v>
      </c>
      <c r="G6383" s="4" t="s">
        <v>51</v>
      </c>
      <c r="J6383" s="4" t="s">
        <v>39</v>
      </c>
      <c r="K6383" s="4" t="s">
        <v>14969</v>
      </c>
      <c r="L6383" s="4" t="s">
        <v>24885</v>
      </c>
      <c r="M6383" s="4" t="s">
        <v>24886</v>
      </c>
      <c r="N6383" s="4" t="s">
        <v>36</v>
      </c>
      <c r="O6383" s="4">
        <v>1</v>
      </c>
      <c r="P6383" s="4" t="s">
        <v>55</v>
      </c>
      <c r="Q6383" s="4">
        <v>25.98</v>
      </c>
      <c r="Y6383" s="4" t="s">
        <v>1715</v>
      </c>
      <c r="Z6383" s="4" t="s">
        <v>72</v>
      </c>
      <c r="AA6383" s="4" t="s">
        <v>23734</v>
      </c>
      <c r="AB6383" s="4" t="s">
        <v>58</v>
      </c>
      <c r="AD6383" s="4" t="b">
        <v>0</v>
      </c>
      <c r="AG6383" s="11">
        <f t="shared" si="99"/>
        <v>43338</v>
      </c>
    </row>
    <row r="6384" s="4" customFormat="1" spans="1:33">
      <c r="A6384" s="4" t="s">
        <v>24882</v>
      </c>
      <c r="B6384" s="4" t="s">
        <v>24882</v>
      </c>
      <c r="C6384" s="4" t="s">
        <v>24883</v>
      </c>
      <c r="D6384" s="4" t="s">
        <v>24884</v>
      </c>
      <c r="E6384" s="4" t="s">
        <v>36</v>
      </c>
      <c r="F6384" s="4" t="s">
        <v>37</v>
      </c>
      <c r="G6384" s="4" t="s">
        <v>51</v>
      </c>
      <c r="J6384" s="4" t="s">
        <v>39</v>
      </c>
      <c r="K6384" s="4" t="s">
        <v>1712</v>
      </c>
      <c r="L6384" s="4" t="s">
        <v>1713</v>
      </c>
      <c r="M6384" s="4" t="s">
        <v>1714</v>
      </c>
      <c r="N6384" s="4" t="s">
        <v>36</v>
      </c>
      <c r="O6384" s="4">
        <v>1</v>
      </c>
      <c r="P6384" s="4" t="s">
        <v>55</v>
      </c>
      <c r="Q6384" s="4">
        <v>24.98</v>
      </c>
      <c r="Y6384" s="4" t="s">
        <v>1715</v>
      </c>
      <c r="Z6384" s="4" t="s">
        <v>72</v>
      </c>
      <c r="AA6384" s="4" t="s">
        <v>23734</v>
      </c>
      <c r="AB6384" s="4" t="s">
        <v>58</v>
      </c>
      <c r="AD6384" s="4" t="b">
        <v>0</v>
      </c>
      <c r="AG6384" s="11">
        <f t="shared" si="99"/>
        <v>43338</v>
      </c>
    </row>
    <row r="6385" s="4" customFormat="1" spans="1:33">
      <c r="A6385" s="4" t="s">
        <v>24887</v>
      </c>
      <c r="B6385" s="4" t="s">
        <v>24887</v>
      </c>
      <c r="C6385" s="4" t="s">
        <v>24888</v>
      </c>
      <c r="D6385" s="4" t="s">
        <v>24889</v>
      </c>
      <c r="E6385" s="4" t="s">
        <v>19869</v>
      </c>
      <c r="F6385" s="4" t="s">
        <v>37</v>
      </c>
      <c r="G6385" s="4" t="s">
        <v>51</v>
      </c>
      <c r="J6385" s="4" t="s">
        <v>39</v>
      </c>
      <c r="K6385" s="4" t="s">
        <v>122</v>
      </c>
      <c r="L6385" s="4" t="s">
        <v>123</v>
      </c>
      <c r="M6385" s="4" t="s">
        <v>124</v>
      </c>
      <c r="N6385" s="4" t="s">
        <v>1880</v>
      </c>
      <c r="O6385" s="4">
        <v>1</v>
      </c>
      <c r="P6385" s="4" t="s">
        <v>55</v>
      </c>
      <c r="Q6385" s="4">
        <v>23.98</v>
      </c>
      <c r="Y6385" s="4" t="s">
        <v>24890</v>
      </c>
      <c r="Z6385" s="4" t="s">
        <v>115</v>
      </c>
      <c r="AA6385" s="4" t="s">
        <v>24891</v>
      </c>
      <c r="AB6385" s="4" t="s">
        <v>58</v>
      </c>
      <c r="AD6385" s="4" t="b">
        <v>0</v>
      </c>
      <c r="AG6385" s="11">
        <f t="shared" si="99"/>
        <v>43338</v>
      </c>
    </row>
    <row r="6386" s="4" customFormat="1" spans="1:33">
      <c r="A6386" s="4" t="s">
        <v>24887</v>
      </c>
      <c r="B6386" s="4" t="s">
        <v>24887</v>
      </c>
      <c r="C6386" s="4" t="s">
        <v>24888</v>
      </c>
      <c r="D6386" s="4" t="s">
        <v>24889</v>
      </c>
      <c r="E6386" s="4" t="s">
        <v>19869</v>
      </c>
      <c r="F6386" s="4" t="s">
        <v>37</v>
      </c>
      <c r="G6386" s="4" t="s">
        <v>51</v>
      </c>
      <c r="J6386" s="4" t="s">
        <v>39</v>
      </c>
      <c r="K6386" s="4" t="s">
        <v>1179</v>
      </c>
      <c r="L6386" s="4" t="s">
        <v>1180</v>
      </c>
      <c r="M6386" s="4" t="s">
        <v>1181</v>
      </c>
      <c r="N6386" s="4" t="s">
        <v>36</v>
      </c>
      <c r="O6386" s="4">
        <v>1</v>
      </c>
      <c r="P6386" s="4" t="s">
        <v>55</v>
      </c>
      <c r="Q6386" s="4">
        <v>23.98</v>
      </c>
      <c r="Y6386" s="4" t="s">
        <v>24890</v>
      </c>
      <c r="Z6386" s="4" t="s">
        <v>115</v>
      </c>
      <c r="AA6386" s="4" t="s">
        <v>24891</v>
      </c>
      <c r="AB6386" s="4" t="s">
        <v>58</v>
      </c>
      <c r="AD6386" s="4" t="b">
        <v>0</v>
      </c>
      <c r="AG6386" s="11">
        <f t="shared" si="99"/>
        <v>43338</v>
      </c>
    </row>
    <row r="6387" s="4" customFormat="1" spans="1:33">
      <c r="A6387" s="4" t="s">
        <v>24892</v>
      </c>
      <c r="B6387" s="4" t="s">
        <v>24892</v>
      </c>
      <c r="C6387" s="4" t="s">
        <v>24893</v>
      </c>
      <c r="D6387" s="4" t="s">
        <v>24894</v>
      </c>
      <c r="E6387" s="4" t="s">
        <v>19869</v>
      </c>
      <c r="F6387" s="4" t="s">
        <v>37</v>
      </c>
      <c r="G6387" s="4" t="s">
        <v>51</v>
      </c>
      <c r="J6387" s="4" t="s">
        <v>39</v>
      </c>
      <c r="K6387" s="4" t="s">
        <v>171</v>
      </c>
      <c r="L6387" s="4" t="s">
        <v>172</v>
      </c>
      <c r="M6387" s="4" t="s">
        <v>173</v>
      </c>
      <c r="N6387" s="4" t="s">
        <v>1880</v>
      </c>
      <c r="O6387" s="4">
        <v>1</v>
      </c>
      <c r="P6387" s="4" t="s">
        <v>55</v>
      </c>
      <c r="Q6387" s="4">
        <v>23.98</v>
      </c>
      <c r="Y6387" s="4" t="s">
        <v>11845</v>
      </c>
      <c r="Z6387" s="4" t="s">
        <v>146</v>
      </c>
      <c r="AA6387" s="4" t="s">
        <v>24895</v>
      </c>
      <c r="AB6387" s="4" t="s">
        <v>58</v>
      </c>
      <c r="AD6387" s="4" t="b">
        <v>0</v>
      </c>
      <c r="AG6387" s="11">
        <f t="shared" si="99"/>
        <v>43338</v>
      </c>
    </row>
    <row r="6388" s="4" customFormat="1" spans="1:33">
      <c r="A6388" s="4" t="s">
        <v>24892</v>
      </c>
      <c r="B6388" s="4" t="s">
        <v>24892</v>
      </c>
      <c r="C6388" s="4" t="s">
        <v>24893</v>
      </c>
      <c r="D6388" s="4" t="s">
        <v>24894</v>
      </c>
      <c r="E6388" s="4" t="s">
        <v>19869</v>
      </c>
      <c r="F6388" s="4" t="s">
        <v>37</v>
      </c>
      <c r="G6388" s="4" t="s">
        <v>51</v>
      </c>
      <c r="J6388" s="4" t="s">
        <v>39</v>
      </c>
      <c r="K6388" s="4" t="s">
        <v>81</v>
      </c>
      <c r="L6388" s="4" t="s">
        <v>82</v>
      </c>
      <c r="M6388" s="4" t="s">
        <v>83</v>
      </c>
      <c r="N6388" s="4" t="s">
        <v>36</v>
      </c>
      <c r="O6388" s="4">
        <v>1</v>
      </c>
      <c r="P6388" s="4" t="s">
        <v>55</v>
      </c>
      <c r="Q6388" s="4">
        <v>23.98</v>
      </c>
      <c r="Y6388" s="4" t="s">
        <v>11845</v>
      </c>
      <c r="Z6388" s="4" t="s">
        <v>146</v>
      </c>
      <c r="AA6388" s="4" t="s">
        <v>24895</v>
      </c>
      <c r="AB6388" s="4" t="s">
        <v>58</v>
      </c>
      <c r="AD6388" s="4" t="b">
        <v>0</v>
      </c>
      <c r="AG6388" s="11">
        <f t="shared" si="99"/>
        <v>43338</v>
      </c>
    </row>
    <row r="6389" s="4" customFormat="1" spans="1:33">
      <c r="A6389" s="4" t="s">
        <v>24896</v>
      </c>
      <c r="B6389" s="4" t="s">
        <v>24896</v>
      </c>
      <c r="C6389" s="4" t="s">
        <v>24897</v>
      </c>
      <c r="D6389" s="4" t="s">
        <v>24898</v>
      </c>
      <c r="E6389" s="4" t="s">
        <v>19869</v>
      </c>
      <c r="F6389" s="4" t="s">
        <v>37</v>
      </c>
      <c r="G6389" s="4" t="s">
        <v>51</v>
      </c>
      <c r="J6389" s="4" t="s">
        <v>39</v>
      </c>
      <c r="K6389" s="4" t="s">
        <v>122</v>
      </c>
      <c r="L6389" s="4" t="s">
        <v>123</v>
      </c>
      <c r="M6389" s="4" t="s">
        <v>124</v>
      </c>
      <c r="N6389" s="4" t="s">
        <v>1880</v>
      </c>
      <c r="O6389" s="4">
        <v>1</v>
      </c>
      <c r="P6389" s="4" t="s">
        <v>55</v>
      </c>
      <c r="Q6389" s="4">
        <v>23.98</v>
      </c>
      <c r="Y6389" s="4" t="s">
        <v>24899</v>
      </c>
      <c r="Z6389" s="4" t="s">
        <v>47</v>
      </c>
      <c r="AA6389" s="4" t="s">
        <v>24900</v>
      </c>
      <c r="AB6389" s="4" t="s">
        <v>58</v>
      </c>
      <c r="AD6389" s="4" t="b">
        <v>0</v>
      </c>
      <c r="AG6389" s="11">
        <f t="shared" si="99"/>
        <v>43338</v>
      </c>
    </row>
    <row r="6390" s="4" customFormat="1" spans="1:33">
      <c r="A6390" s="4" t="s">
        <v>24901</v>
      </c>
      <c r="B6390" s="4" t="s">
        <v>24901</v>
      </c>
      <c r="C6390" s="4" t="s">
        <v>24902</v>
      </c>
      <c r="D6390" s="4" t="s">
        <v>24903</v>
      </c>
      <c r="E6390" s="4" t="s">
        <v>36</v>
      </c>
      <c r="F6390" s="4" t="s">
        <v>37</v>
      </c>
      <c r="G6390" s="4" t="s">
        <v>51</v>
      </c>
      <c r="J6390" s="4" t="s">
        <v>39</v>
      </c>
      <c r="K6390" s="4" t="s">
        <v>125</v>
      </c>
      <c r="L6390" s="4" t="s">
        <v>126</v>
      </c>
      <c r="M6390" s="4" t="s">
        <v>127</v>
      </c>
      <c r="N6390" s="4" t="s">
        <v>36</v>
      </c>
      <c r="O6390" s="4">
        <v>1</v>
      </c>
      <c r="P6390" s="4" t="s">
        <v>55</v>
      </c>
      <c r="Q6390" s="4">
        <v>23.98</v>
      </c>
      <c r="Y6390" s="4" t="s">
        <v>24904</v>
      </c>
      <c r="Z6390" s="4" t="s">
        <v>115</v>
      </c>
      <c r="AA6390" s="4" t="s">
        <v>24905</v>
      </c>
      <c r="AB6390" s="4" t="s">
        <v>58</v>
      </c>
      <c r="AD6390" s="4" t="b">
        <v>0</v>
      </c>
      <c r="AG6390" s="11">
        <f t="shared" si="99"/>
        <v>43338</v>
      </c>
    </row>
    <row r="6391" s="4" customFormat="1" spans="1:33">
      <c r="A6391" s="4" t="s">
        <v>24906</v>
      </c>
      <c r="B6391" s="4" t="s">
        <v>24906</v>
      </c>
      <c r="C6391" s="4" t="s">
        <v>24907</v>
      </c>
      <c r="D6391" s="4" t="s">
        <v>24908</v>
      </c>
      <c r="E6391" s="4" t="s">
        <v>36</v>
      </c>
      <c r="F6391" s="4" t="s">
        <v>37</v>
      </c>
      <c r="G6391" s="4" t="s">
        <v>51</v>
      </c>
      <c r="J6391" s="4" t="s">
        <v>39</v>
      </c>
      <c r="K6391" s="4" t="s">
        <v>12930</v>
      </c>
      <c r="L6391" s="4" t="s">
        <v>12931</v>
      </c>
      <c r="M6391" s="4" t="s">
        <v>12932</v>
      </c>
      <c r="N6391" s="4" t="s">
        <v>36</v>
      </c>
      <c r="O6391" s="4">
        <v>1</v>
      </c>
      <c r="P6391" s="4" t="s">
        <v>55</v>
      </c>
      <c r="Q6391" s="4">
        <v>24.98</v>
      </c>
      <c r="Y6391" s="4" t="s">
        <v>6209</v>
      </c>
      <c r="Z6391" s="4" t="s">
        <v>72</v>
      </c>
      <c r="AA6391" s="4" t="s">
        <v>24909</v>
      </c>
      <c r="AB6391" s="4" t="s">
        <v>58</v>
      </c>
      <c r="AD6391" s="4" t="b">
        <v>0</v>
      </c>
      <c r="AG6391" s="11">
        <f t="shared" si="99"/>
        <v>43338</v>
      </c>
    </row>
    <row r="6392" s="4" customFormat="1" spans="1:33">
      <c r="A6392" s="4" t="s">
        <v>24910</v>
      </c>
      <c r="B6392" s="4" t="s">
        <v>24910</v>
      </c>
      <c r="C6392" s="4" t="s">
        <v>24911</v>
      </c>
      <c r="D6392" s="4" t="s">
        <v>24912</v>
      </c>
      <c r="E6392" s="4" t="s">
        <v>36</v>
      </c>
      <c r="F6392" s="4" t="s">
        <v>37</v>
      </c>
      <c r="G6392" s="4" t="s">
        <v>51</v>
      </c>
      <c r="J6392" s="4" t="s">
        <v>39</v>
      </c>
      <c r="K6392" s="4" t="s">
        <v>1132</v>
      </c>
      <c r="L6392" s="4" t="s">
        <v>1133</v>
      </c>
      <c r="M6392" s="4" t="s">
        <v>1134</v>
      </c>
      <c r="N6392" s="4" t="s">
        <v>36</v>
      </c>
      <c r="O6392" s="4">
        <v>1</v>
      </c>
      <c r="P6392" s="4" t="s">
        <v>55</v>
      </c>
      <c r="Q6392" s="4">
        <v>23.98</v>
      </c>
      <c r="Y6392" s="4" t="s">
        <v>24913</v>
      </c>
      <c r="Z6392" s="4" t="s">
        <v>166</v>
      </c>
      <c r="AA6392" s="4" t="s">
        <v>24914</v>
      </c>
      <c r="AB6392" s="4" t="s">
        <v>58</v>
      </c>
      <c r="AD6392" s="4" t="b">
        <v>0</v>
      </c>
      <c r="AG6392" s="11">
        <f t="shared" si="99"/>
        <v>43338</v>
      </c>
    </row>
    <row r="6393" s="4" customFormat="1" spans="1:33">
      <c r="A6393" s="4" t="s">
        <v>24915</v>
      </c>
      <c r="B6393" s="4" t="s">
        <v>24915</v>
      </c>
      <c r="C6393" s="4" t="s">
        <v>24916</v>
      </c>
      <c r="D6393" s="4" t="s">
        <v>24917</v>
      </c>
      <c r="E6393" s="4" t="s">
        <v>36</v>
      </c>
      <c r="F6393" s="4" t="s">
        <v>37</v>
      </c>
      <c r="G6393" s="4" t="s">
        <v>51</v>
      </c>
      <c r="J6393" s="4" t="s">
        <v>39</v>
      </c>
      <c r="K6393" s="4" t="s">
        <v>1132</v>
      </c>
      <c r="L6393" s="4" t="s">
        <v>1133</v>
      </c>
      <c r="M6393" s="4" t="s">
        <v>1134</v>
      </c>
      <c r="N6393" s="4" t="s">
        <v>36</v>
      </c>
      <c r="O6393" s="4">
        <v>1</v>
      </c>
      <c r="P6393" s="4" t="s">
        <v>55</v>
      </c>
      <c r="Q6393" s="4">
        <v>23.98</v>
      </c>
      <c r="Y6393" s="4" t="s">
        <v>4045</v>
      </c>
      <c r="Z6393" s="4" t="s">
        <v>47</v>
      </c>
      <c r="AA6393" s="4" t="s">
        <v>24918</v>
      </c>
      <c r="AB6393" s="4" t="s">
        <v>58</v>
      </c>
      <c r="AD6393" s="4" t="b">
        <v>0</v>
      </c>
      <c r="AG6393" s="11">
        <f t="shared" si="99"/>
        <v>43338</v>
      </c>
    </row>
    <row r="6394" s="4" customFormat="1" spans="1:33">
      <c r="A6394" s="4" t="s">
        <v>24919</v>
      </c>
      <c r="B6394" s="4" t="s">
        <v>24919</v>
      </c>
      <c r="C6394" s="4" t="s">
        <v>24916</v>
      </c>
      <c r="D6394" s="4" t="s">
        <v>24920</v>
      </c>
      <c r="E6394" s="4" t="s">
        <v>36</v>
      </c>
      <c r="F6394" s="4" t="s">
        <v>37</v>
      </c>
      <c r="G6394" s="4" t="s">
        <v>51</v>
      </c>
      <c r="J6394" s="4" t="s">
        <v>39</v>
      </c>
      <c r="K6394" s="4" t="s">
        <v>3146</v>
      </c>
      <c r="L6394" s="4" t="s">
        <v>12056</v>
      </c>
      <c r="M6394" s="4" t="s">
        <v>3148</v>
      </c>
      <c r="N6394" s="4" t="s">
        <v>36</v>
      </c>
      <c r="O6394" s="4">
        <v>1</v>
      </c>
      <c r="P6394" s="4" t="s">
        <v>55</v>
      </c>
      <c r="Q6394" s="4">
        <v>22.98</v>
      </c>
      <c r="Y6394" s="4" t="s">
        <v>24921</v>
      </c>
      <c r="Z6394" s="4" t="s">
        <v>47</v>
      </c>
      <c r="AA6394" s="4" t="s">
        <v>24922</v>
      </c>
      <c r="AB6394" s="4" t="s">
        <v>58</v>
      </c>
      <c r="AD6394" s="4" t="b">
        <v>0</v>
      </c>
      <c r="AG6394" s="11">
        <f t="shared" si="99"/>
        <v>43338</v>
      </c>
    </row>
    <row r="6395" s="4" customFormat="1" spans="1:33">
      <c r="A6395" s="4" t="s">
        <v>24923</v>
      </c>
      <c r="B6395" s="4" t="s">
        <v>24923</v>
      </c>
      <c r="C6395" s="4" t="s">
        <v>24924</v>
      </c>
      <c r="D6395" s="4" t="s">
        <v>24925</v>
      </c>
      <c r="E6395" s="4" t="s">
        <v>19869</v>
      </c>
      <c r="F6395" s="4" t="s">
        <v>37</v>
      </c>
      <c r="G6395" s="4" t="s">
        <v>51</v>
      </c>
      <c r="J6395" s="4" t="s">
        <v>110</v>
      </c>
      <c r="K6395" s="4" t="s">
        <v>10075</v>
      </c>
      <c r="L6395" s="4" t="s">
        <v>24926</v>
      </c>
      <c r="M6395" s="4" t="s">
        <v>10077</v>
      </c>
      <c r="N6395" s="4" t="s">
        <v>1880</v>
      </c>
      <c r="O6395" s="4">
        <v>1</v>
      </c>
      <c r="P6395" s="4" t="s">
        <v>55</v>
      </c>
      <c r="Q6395" s="4">
        <v>24.98</v>
      </c>
      <c r="Y6395" s="4" t="s">
        <v>24927</v>
      </c>
      <c r="Z6395" s="4" t="s">
        <v>24928</v>
      </c>
      <c r="AA6395" s="4">
        <v>25313</v>
      </c>
      <c r="AB6395" s="4" t="s">
        <v>58</v>
      </c>
      <c r="AC6395" s="4" t="s">
        <v>915</v>
      </c>
      <c r="AD6395" s="4" t="b">
        <v>0</v>
      </c>
      <c r="AG6395" s="11">
        <f t="shared" si="99"/>
        <v>43338</v>
      </c>
    </row>
    <row r="6396" s="4" customFormat="1" spans="1:33">
      <c r="A6396" s="4" t="s">
        <v>24929</v>
      </c>
      <c r="B6396" s="4" t="s">
        <v>24929</v>
      </c>
      <c r="C6396" s="4" t="s">
        <v>24930</v>
      </c>
      <c r="D6396" s="4" t="s">
        <v>24931</v>
      </c>
      <c r="E6396" s="4" t="s">
        <v>36</v>
      </c>
      <c r="F6396" s="4" t="s">
        <v>37</v>
      </c>
      <c r="G6396" s="4" t="s">
        <v>51</v>
      </c>
      <c r="J6396" s="4" t="s">
        <v>39</v>
      </c>
      <c r="K6396" s="4" t="s">
        <v>1983</v>
      </c>
      <c r="L6396" s="4" t="s">
        <v>1984</v>
      </c>
      <c r="M6396" s="4" t="s">
        <v>1985</v>
      </c>
      <c r="N6396" s="4" t="s">
        <v>36</v>
      </c>
      <c r="O6396" s="4">
        <v>1</v>
      </c>
      <c r="P6396" s="4" t="s">
        <v>55</v>
      </c>
      <c r="Q6396" s="4">
        <v>24.98</v>
      </c>
      <c r="Y6396" s="4" t="s">
        <v>4258</v>
      </c>
      <c r="Z6396" s="4" t="s">
        <v>115</v>
      </c>
      <c r="AA6396" s="4">
        <v>78704</v>
      </c>
      <c r="AB6396" s="4" t="s">
        <v>58</v>
      </c>
      <c r="AD6396" s="4" t="b">
        <v>0</v>
      </c>
      <c r="AG6396" s="11">
        <f t="shared" si="99"/>
        <v>43338</v>
      </c>
    </row>
    <row r="6397" s="4" customFormat="1" spans="1:33">
      <c r="A6397" s="4" t="s">
        <v>24932</v>
      </c>
      <c r="B6397" s="4" t="s">
        <v>24932</v>
      </c>
      <c r="C6397" s="4" t="s">
        <v>24933</v>
      </c>
      <c r="D6397" s="4" t="s">
        <v>24934</v>
      </c>
      <c r="E6397" s="4" t="s">
        <v>19869</v>
      </c>
      <c r="F6397" s="4" t="s">
        <v>37</v>
      </c>
      <c r="G6397" s="4" t="s">
        <v>51</v>
      </c>
      <c r="J6397" s="4" t="s">
        <v>39</v>
      </c>
      <c r="K6397" s="4" t="s">
        <v>1281</v>
      </c>
      <c r="L6397" s="4" t="s">
        <v>1282</v>
      </c>
      <c r="M6397" s="4" t="s">
        <v>1283</v>
      </c>
      <c r="N6397" s="4" t="s">
        <v>1880</v>
      </c>
      <c r="O6397" s="4">
        <v>1</v>
      </c>
      <c r="P6397" s="4" t="s">
        <v>55</v>
      </c>
      <c r="Q6397" s="4">
        <v>23.98</v>
      </c>
      <c r="Y6397" s="4" t="s">
        <v>1813</v>
      </c>
      <c r="Z6397" s="4" t="s">
        <v>1046</v>
      </c>
      <c r="AA6397" s="4" t="s">
        <v>24935</v>
      </c>
      <c r="AB6397" s="4" t="s">
        <v>58</v>
      </c>
      <c r="AD6397" s="4" t="b">
        <v>0</v>
      </c>
      <c r="AG6397" s="11">
        <f t="shared" si="99"/>
        <v>43338</v>
      </c>
    </row>
    <row r="6398" s="4" customFormat="1" spans="1:33">
      <c r="A6398" s="4" t="s">
        <v>24936</v>
      </c>
      <c r="B6398" s="4" t="s">
        <v>24936</v>
      </c>
      <c r="C6398" s="4" t="s">
        <v>24937</v>
      </c>
      <c r="D6398" s="4" t="s">
        <v>24938</v>
      </c>
      <c r="E6398" s="4" t="s">
        <v>36</v>
      </c>
      <c r="F6398" s="4" t="s">
        <v>37</v>
      </c>
      <c r="G6398" s="4" t="s">
        <v>51</v>
      </c>
      <c r="J6398" s="4" t="s">
        <v>39</v>
      </c>
      <c r="K6398" s="4" t="s">
        <v>24939</v>
      </c>
      <c r="L6398" s="4" t="s">
        <v>24940</v>
      </c>
      <c r="M6398" s="4" t="s">
        <v>24941</v>
      </c>
      <c r="N6398" s="4" t="s">
        <v>36</v>
      </c>
      <c r="O6398" s="4">
        <v>1</v>
      </c>
      <c r="P6398" s="4" t="s">
        <v>55</v>
      </c>
      <c r="Q6398" s="4">
        <v>22.99</v>
      </c>
      <c r="Y6398" s="4" t="s">
        <v>6738</v>
      </c>
      <c r="Z6398" s="4" t="s">
        <v>63</v>
      </c>
      <c r="AA6398" s="4" t="s">
        <v>24942</v>
      </c>
      <c r="AB6398" s="4" t="s">
        <v>58</v>
      </c>
      <c r="AD6398" s="4" t="b">
        <v>0</v>
      </c>
      <c r="AG6398" s="11">
        <f t="shared" si="99"/>
        <v>43338</v>
      </c>
    </row>
    <row r="6399" s="4" customFormat="1" spans="1:33">
      <c r="A6399" s="4" t="s">
        <v>24943</v>
      </c>
      <c r="B6399" s="4" t="s">
        <v>24943</v>
      </c>
      <c r="C6399" s="4" t="s">
        <v>24944</v>
      </c>
      <c r="D6399" s="4" t="s">
        <v>24945</v>
      </c>
      <c r="E6399" s="4" t="s">
        <v>36</v>
      </c>
      <c r="F6399" s="4" t="s">
        <v>37</v>
      </c>
      <c r="G6399" s="4" t="s">
        <v>51</v>
      </c>
      <c r="J6399" s="4" t="s">
        <v>39</v>
      </c>
      <c r="K6399" s="4" t="s">
        <v>307</v>
      </c>
      <c r="L6399" s="4" t="s">
        <v>308</v>
      </c>
      <c r="M6399" s="4" t="s">
        <v>309</v>
      </c>
      <c r="N6399" s="4" t="s">
        <v>36</v>
      </c>
      <c r="O6399" s="4">
        <v>1</v>
      </c>
      <c r="P6399" s="4" t="s">
        <v>55</v>
      </c>
      <c r="Q6399" s="4">
        <v>23.98</v>
      </c>
      <c r="Y6399" s="4" t="s">
        <v>146</v>
      </c>
      <c r="Z6399" s="4" t="s">
        <v>147</v>
      </c>
      <c r="AA6399" s="4" t="s">
        <v>24946</v>
      </c>
      <c r="AB6399" s="4" t="s">
        <v>58</v>
      </c>
      <c r="AD6399" s="4" t="b">
        <v>0</v>
      </c>
      <c r="AG6399" s="11">
        <f t="shared" si="99"/>
        <v>43338</v>
      </c>
    </row>
    <row r="6400" s="4" customFormat="1" spans="1:33">
      <c r="A6400" s="4" t="s">
        <v>24947</v>
      </c>
      <c r="B6400" s="4" t="s">
        <v>24947</v>
      </c>
      <c r="C6400" s="4" t="s">
        <v>24948</v>
      </c>
      <c r="D6400" s="4" t="s">
        <v>24949</v>
      </c>
      <c r="E6400" s="4" t="s">
        <v>36</v>
      </c>
      <c r="F6400" s="4" t="s">
        <v>37</v>
      </c>
      <c r="G6400" s="4" t="s">
        <v>51</v>
      </c>
      <c r="J6400" s="4" t="s">
        <v>39</v>
      </c>
      <c r="K6400" s="4" t="s">
        <v>933</v>
      </c>
      <c r="L6400" s="4" t="s">
        <v>934</v>
      </c>
      <c r="M6400" s="4" t="s">
        <v>935</v>
      </c>
      <c r="N6400" s="4" t="s">
        <v>36</v>
      </c>
      <c r="O6400" s="4">
        <v>1</v>
      </c>
      <c r="P6400" s="4" t="s">
        <v>55</v>
      </c>
      <c r="Q6400" s="4">
        <v>23.98</v>
      </c>
      <c r="Y6400" s="4" t="s">
        <v>146</v>
      </c>
      <c r="Z6400" s="4" t="s">
        <v>147</v>
      </c>
      <c r="AA6400" s="4" t="s">
        <v>24950</v>
      </c>
      <c r="AB6400" s="4" t="s">
        <v>58</v>
      </c>
      <c r="AD6400" s="4" t="b">
        <v>0</v>
      </c>
      <c r="AG6400" s="11">
        <f t="shared" si="99"/>
        <v>43338</v>
      </c>
    </row>
    <row r="6401" s="4" customFormat="1" spans="1:33">
      <c r="A6401" s="4" t="s">
        <v>24951</v>
      </c>
      <c r="B6401" s="4" t="s">
        <v>24951</v>
      </c>
      <c r="C6401" s="4" t="s">
        <v>24952</v>
      </c>
      <c r="D6401" s="4" t="s">
        <v>24953</v>
      </c>
      <c r="E6401" s="4" t="s">
        <v>36</v>
      </c>
      <c r="F6401" s="4" t="s">
        <v>37</v>
      </c>
      <c r="G6401" s="4" t="s">
        <v>51</v>
      </c>
      <c r="J6401" s="4" t="s">
        <v>39</v>
      </c>
      <c r="K6401" s="4" t="s">
        <v>593</v>
      </c>
      <c r="L6401" s="4" t="s">
        <v>594</v>
      </c>
      <c r="M6401" s="4" t="s">
        <v>595</v>
      </c>
      <c r="N6401" s="4" t="s">
        <v>36</v>
      </c>
      <c r="O6401" s="4">
        <v>1</v>
      </c>
      <c r="P6401" s="4" t="s">
        <v>55</v>
      </c>
      <c r="Q6401" s="4">
        <v>23.98</v>
      </c>
      <c r="Y6401" s="4" t="s">
        <v>24954</v>
      </c>
      <c r="Z6401" s="4" t="s">
        <v>115</v>
      </c>
      <c r="AA6401" s="4" t="s">
        <v>24955</v>
      </c>
      <c r="AB6401" s="4" t="s">
        <v>58</v>
      </c>
      <c r="AD6401" s="4" t="b">
        <v>0</v>
      </c>
      <c r="AG6401" s="11">
        <f t="shared" si="99"/>
        <v>43338</v>
      </c>
    </row>
    <row r="6402" s="4" customFormat="1" spans="1:33">
      <c r="A6402" s="4" t="s">
        <v>24956</v>
      </c>
      <c r="B6402" s="4" t="s">
        <v>24956</v>
      </c>
      <c r="C6402" s="4" t="s">
        <v>24952</v>
      </c>
      <c r="D6402" s="4" t="s">
        <v>24957</v>
      </c>
      <c r="E6402" s="4" t="s">
        <v>36</v>
      </c>
      <c r="F6402" s="4" t="s">
        <v>37</v>
      </c>
      <c r="G6402" s="4" t="s">
        <v>51</v>
      </c>
      <c r="J6402" s="4" t="s">
        <v>188</v>
      </c>
      <c r="K6402" s="4" t="s">
        <v>644</v>
      </c>
      <c r="L6402" s="4" t="s">
        <v>645</v>
      </c>
      <c r="M6402" s="4" t="s">
        <v>646</v>
      </c>
      <c r="N6402" s="4" t="s">
        <v>36</v>
      </c>
      <c r="O6402" s="4">
        <v>1</v>
      </c>
      <c r="P6402" s="4" t="s">
        <v>55</v>
      </c>
      <c r="Q6402" s="4">
        <v>23.98</v>
      </c>
      <c r="S6402" s="4">
        <v>3.99</v>
      </c>
      <c r="Y6402" s="4" t="s">
        <v>24954</v>
      </c>
      <c r="Z6402" s="4" t="s">
        <v>115</v>
      </c>
      <c r="AA6402" s="4" t="s">
        <v>24955</v>
      </c>
      <c r="AB6402" s="4" t="s">
        <v>58</v>
      </c>
      <c r="AD6402" s="4" t="b">
        <v>0</v>
      </c>
      <c r="AG6402" s="11">
        <f t="shared" ref="AG6402:AG6465" si="100">DATEVALUE(LEFT(C6402,10))</f>
        <v>43338</v>
      </c>
    </row>
    <row r="6403" s="4" customFormat="1" spans="1:33">
      <c r="A6403" s="4" t="s">
        <v>24958</v>
      </c>
      <c r="B6403" s="4" t="s">
        <v>24958</v>
      </c>
      <c r="C6403" s="4" t="s">
        <v>24959</v>
      </c>
      <c r="D6403" s="4" t="s">
        <v>24960</v>
      </c>
      <c r="E6403" s="4" t="s">
        <v>36</v>
      </c>
      <c r="F6403" s="4" t="s">
        <v>37</v>
      </c>
      <c r="G6403" s="4" t="s">
        <v>51</v>
      </c>
      <c r="J6403" s="4" t="s">
        <v>39</v>
      </c>
      <c r="K6403" s="4" t="s">
        <v>3059</v>
      </c>
      <c r="L6403" s="4" t="s">
        <v>3060</v>
      </c>
      <c r="M6403" s="4" t="s">
        <v>3061</v>
      </c>
      <c r="N6403" s="4" t="s">
        <v>36</v>
      </c>
      <c r="O6403" s="4">
        <v>1</v>
      </c>
      <c r="P6403" s="4" t="s">
        <v>55</v>
      </c>
      <c r="Q6403" s="4">
        <v>20.98</v>
      </c>
      <c r="Y6403" s="4" t="s">
        <v>3477</v>
      </c>
      <c r="Z6403" s="4" t="s">
        <v>47</v>
      </c>
      <c r="AA6403" s="4" t="s">
        <v>24961</v>
      </c>
      <c r="AB6403" s="4" t="s">
        <v>58</v>
      </c>
      <c r="AD6403" s="4" t="b">
        <v>0</v>
      </c>
      <c r="AG6403" s="11">
        <f t="shared" si="100"/>
        <v>43338</v>
      </c>
    </row>
    <row r="6404" s="4" customFormat="1" spans="1:33">
      <c r="A6404" s="4" t="s">
        <v>24962</v>
      </c>
      <c r="B6404" s="4" t="s">
        <v>24962</v>
      </c>
      <c r="C6404" s="4" t="s">
        <v>24963</v>
      </c>
      <c r="D6404" s="4" t="s">
        <v>24964</v>
      </c>
      <c r="E6404" s="4" t="s">
        <v>36</v>
      </c>
      <c r="F6404" s="4" t="s">
        <v>37</v>
      </c>
      <c r="G6404" s="4" t="s">
        <v>51</v>
      </c>
      <c r="J6404" s="4" t="s">
        <v>39</v>
      </c>
      <c r="K6404" s="4" t="s">
        <v>380</v>
      </c>
      <c r="L6404" s="4" t="s">
        <v>381</v>
      </c>
      <c r="M6404" s="4" t="s">
        <v>382</v>
      </c>
      <c r="N6404" s="4" t="s">
        <v>36</v>
      </c>
      <c r="O6404" s="4">
        <v>1</v>
      </c>
      <c r="P6404" s="4" t="s">
        <v>55</v>
      </c>
      <c r="Q6404" s="4">
        <v>23.98</v>
      </c>
      <c r="Y6404" s="4" t="s">
        <v>1153</v>
      </c>
      <c r="Z6404" s="4" t="s">
        <v>72</v>
      </c>
      <c r="AA6404" s="4" t="s">
        <v>24965</v>
      </c>
      <c r="AB6404" s="4" t="s">
        <v>58</v>
      </c>
      <c r="AD6404" s="4" t="b">
        <v>0</v>
      </c>
      <c r="AG6404" s="11">
        <f t="shared" si="100"/>
        <v>43338</v>
      </c>
    </row>
    <row r="6405" s="4" customFormat="1" spans="1:33">
      <c r="A6405" s="4" t="s">
        <v>24966</v>
      </c>
      <c r="B6405" s="4" t="s">
        <v>24966</v>
      </c>
      <c r="C6405" s="4" t="s">
        <v>24967</v>
      </c>
      <c r="D6405" s="4" t="s">
        <v>24968</v>
      </c>
      <c r="E6405" s="4" t="s">
        <v>36</v>
      </c>
      <c r="F6405" s="4" t="s">
        <v>37</v>
      </c>
      <c r="G6405" s="4" t="s">
        <v>51</v>
      </c>
      <c r="J6405" s="4" t="s">
        <v>39</v>
      </c>
      <c r="K6405" s="4" t="s">
        <v>24715</v>
      </c>
      <c r="L6405" s="4" t="s">
        <v>24716</v>
      </c>
      <c r="M6405" s="4" t="s">
        <v>24717</v>
      </c>
      <c r="N6405" s="4" t="s">
        <v>36</v>
      </c>
      <c r="O6405" s="4">
        <v>1</v>
      </c>
      <c r="P6405" s="4" t="s">
        <v>55</v>
      </c>
      <c r="Q6405" s="4">
        <v>23.98</v>
      </c>
      <c r="Y6405" s="4" t="s">
        <v>526</v>
      </c>
      <c r="Z6405" s="4" t="s">
        <v>147</v>
      </c>
      <c r="AA6405" s="4" t="s">
        <v>24969</v>
      </c>
      <c r="AB6405" s="4" t="s">
        <v>58</v>
      </c>
      <c r="AD6405" s="4" t="b">
        <v>0</v>
      </c>
      <c r="AG6405" s="11">
        <f t="shared" si="100"/>
        <v>43338</v>
      </c>
    </row>
    <row r="6406" s="4" customFormat="1" spans="1:33">
      <c r="A6406" s="4" t="s">
        <v>24970</v>
      </c>
      <c r="B6406" s="4" t="s">
        <v>24970</v>
      </c>
      <c r="C6406" s="4" t="s">
        <v>24971</v>
      </c>
      <c r="D6406" s="4" t="s">
        <v>24972</v>
      </c>
      <c r="E6406" s="4" t="s">
        <v>36</v>
      </c>
      <c r="F6406" s="4" t="s">
        <v>37</v>
      </c>
      <c r="G6406" s="4" t="s">
        <v>51</v>
      </c>
      <c r="J6406" s="4" t="s">
        <v>39</v>
      </c>
      <c r="K6406" s="4" t="s">
        <v>701</v>
      </c>
      <c r="L6406" s="4" t="s">
        <v>702</v>
      </c>
      <c r="M6406" s="4" t="s">
        <v>703</v>
      </c>
      <c r="N6406" s="4" t="s">
        <v>36</v>
      </c>
      <c r="O6406" s="4">
        <v>1</v>
      </c>
      <c r="P6406" s="4" t="s">
        <v>55</v>
      </c>
      <c r="Q6406" s="4">
        <v>22.99</v>
      </c>
      <c r="Y6406" s="4" t="s">
        <v>18490</v>
      </c>
      <c r="Z6406" s="4" t="s">
        <v>224</v>
      </c>
      <c r="AA6406" s="4">
        <v>54313</v>
      </c>
      <c r="AB6406" s="4" t="s">
        <v>58</v>
      </c>
      <c r="AD6406" s="4" t="b">
        <v>0</v>
      </c>
      <c r="AG6406" s="11">
        <f t="shared" si="100"/>
        <v>43338</v>
      </c>
    </row>
    <row r="6407" s="4" customFormat="1" spans="1:33">
      <c r="A6407" s="4" t="s">
        <v>24973</v>
      </c>
      <c r="B6407" s="4" t="s">
        <v>24973</v>
      </c>
      <c r="C6407" s="4" t="s">
        <v>24974</v>
      </c>
      <c r="D6407" s="4" t="s">
        <v>24975</v>
      </c>
      <c r="E6407" s="4" t="s">
        <v>19869</v>
      </c>
      <c r="F6407" s="4" t="s">
        <v>37</v>
      </c>
      <c r="G6407" s="4" t="s">
        <v>51</v>
      </c>
      <c r="J6407" s="4" t="s">
        <v>39</v>
      </c>
      <c r="K6407" s="4" t="s">
        <v>685</v>
      </c>
      <c r="L6407" s="4" t="s">
        <v>686</v>
      </c>
      <c r="M6407" s="4" t="s">
        <v>687</v>
      </c>
      <c r="N6407" s="4" t="s">
        <v>36</v>
      </c>
      <c r="O6407" s="4">
        <v>1</v>
      </c>
      <c r="P6407" s="4" t="s">
        <v>55</v>
      </c>
      <c r="Q6407" s="4">
        <v>22.98</v>
      </c>
      <c r="Y6407" s="4" t="s">
        <v>10828</v>
      </c>
      <c r="Z6407" s="4" t="s">
        <v>323</v>
      </c>
      <c r="AA6407" s="4" t="s">
        <v>24976</v>
      </c>
      <c r="AB6407" s="4" t="s">
        <v>58</v>
      </c>
      <c r="AD6407" s="4" t="b">
        <v>0</v>
      </c>
      <c r="AG6407" s="11">
        <f t="shared" si="100"/>
        <v>43338</v>
      </c>
    </row>
    <row r="6408" s="4" customFormat="1" spans="1:33">
      <c r="A6408" s="4" t="s">
        <v>24973</v>
      </c>
      <c r="B6408" s="4" t="s">
        <v>24973</v>
      </c>
      <c r="C6408" s="4" t="s">
        <v>24974</v>
      </c>
      <c r="D6408" s="4" t="s">
        <v>24975</v>
      </c>
      <c r="E6408" s="4" t="s">
        <v>19869</v>
      </c>
      <c r="F6408" s="4" t="s">
        <v>37</v>
      </c>
      <c r="G6408" s="4" t="s">
        <v>51</v>
      </c>
      <c r="J6408" s="4" t="s">
        <v>39</v>
      </c>
      <c r="K6408" s="4" t="s">
        <v>482</v>
      </c>
      <c r="L6408" s="4" t="s">
        <v>1256</v>
      </c>
      <c r="M6408" s="4" t="s">
        <v>484</v>
      </c>
      <c r="N6408" s="4" t="s">
        <v>36</v>
      </c>
      <c r="O6408" s="4">
        <v>1</v>
      </c>
      <c r="P6408" s="4" t="s">
        <v>55</v>
      </c>
      <c r="Q6408" s="4">
        <v>23.98</v>
      </c>
      <c r="Y6408" s="4" t="s">
        <v>10828</v>
      </c>
      <c r="Z6408" s="4" t="s">
        <v>323</v>
      </c>
      <c r="AA6408" s="4" t="s">
        <v>24976</v>
      </c>
      <c r="AB6408" s="4" t="s">
        <v>58</v>
      </c>
      <c r="AD6408" s="4" t="b">
        <v>0</v>
      </c>
      <c r="AG6408" s="11">
        <f t="shared" si="100"/>
        <v>43338</v>
      </c>
    </row>
    <row r="6409" s="4" customFormat="1" spans="1:33">
      <c r="A6409" s="4" t="s">
        <v>24973</v>
      </c>
      <c r="B6409" s="4" t="s">
        <v>24973</v>
      </c>
      <c r="C6409" s="4" t="s">
        <v>24974</v>
      </c>
      <c r="D6409" s="4" t="s">
        <v>24975</v>
      </c>
      <c r="E6409" s="4" t="s">
        <v>19869</v>
      </c>
      <c r="F6409" s="4" t="s">
        <v>37</v>
      </c>
      <c r="G6409" s="4" t="s">
        <v>51</v>
      </c>
      <c r="J6409" s="4" t="s">
        <v>39</v>
      </c>
      <c r="K6409" s="4" t="s">
        <v>635</v>
      </c>
      <c r="L6409" s="4" t="s">
        <v>636</v>
      </c>
      <c r="M6409" s="4" t="s">
        <v>637</v>
      </c>
      <c r="N6409" s="4" t="s">
        <v>36</v>
      </c>
      <c r="O6409" s="4">
        <v>1</v>
      </c>
      <c r="P6409" s="4" t="s">
        <v>55</v>
      </c>
      <c r="Q6409" s="4">
        <v>23.98</v>
      </c>
      <c r="Y6409" s="4" t="s">
        <v>10828</v>
      </c>
      <c r="Z6409" s="4" t="s">
        <v>323</v>
      </c>
      <c r="AA6409" s="4" t="s">
        <v>24976</v>
      </c>
      <c r="AB6409" s="4" t="s">
        <v>58</v>
      </c>
      <c r="AD6409" s="4" t="b">
        <v>0</v>
      </c>
      <c r="AG6409" s="11">
        <f t="shared" si="100"/>
        <v>43338</v>
      </c>
    </row>
    <row r="6410" s="4" customFormat="1" spans="1:33">
      <c r="A6410" s="4" t="s">
        <v>24973</v>
      </c>
      <c r="B6410" s="4" t="s">
        <v>24973</v>
      </c>
      <c r="C6410" s="4" t="s">
        <v>24974</v>
      </c>
      <c r="D6410" s="4" t="s">
        <v>24975</v>
      </c>
      <c r="E6410" s="4" t="s">
        <v>19869</v>
      </c>
      <c r="F6410" s="4" t="s">
        <v>37</v>
      </c>
      <c r="G6410" s="4" t="s">
        <v>51</v>
      </c>
      <c r="J6410" s="4" t="s">
        <v>39</v>
      </c>
      <c r="K6410" s="4" t="s">
        <v>1292</v>
      </c>
      <c r="L6410" s="4" t="s">
        <v>24493</v>
      </c>
      <c r="M6410" s="4" t="s">
        <v>1294</v>
      </c>
      <c r="N6410" s="4" t="s">
        <v>1880</v>
      </c>
      <c r="O6410" s="4">
        <v>1</v>
      </c>
      <c r="P6410" s="4" t="s">
        <v>55</v>
      </c>
      <c r="Q6410" s="4">
        <v>23.98</v>
      </c>
      <c r="Y6410" s="4" t="s">
        <v>10828</v>
      </c>
      <c r="Z6410" s="4" t="s">
        <v>323</v>
      </c>
      <c r="AA6410" s="4" t="s">
        <v>24976</v>
      </c>
      <c r="AB6410" s="4" t="s">
        <v>58</v>
      </c>
      <c r="AD6410" s="4" t="b">
        <v>0</v>
      </c>
      <c r="AG6410" s="11">
        <f t="shared" si="100"/>
        <v>43338</v>
      </c>
    </row>
    <row r="6411" s="4" customFormat="1" spans="1:33">
      <c r="A6411" s="4" t="s">
        <v>24977</v>
      </c>
      <c r="B6411" s="4" t="s">
        <v>24977</v>
      </c>
      <c r="C6411" s="4" t="s">
        <v>24978</v>
      </c>
      <c r="D6411" s="4" t="s">
        <v>24979</v>
      </c>
      <c r="E6411" s="4" t="s">
        <v>36</v>
      </c>
      <c r="F6411" s="4" t="s">
        <v>37</v>
      </c>
      <c r="G6411" s="4" t="s">
        <v>51</v>
      </c>
      <c r="J6411" s="4" t="s">
        <v>39</v>
      </c>
      <c r="K6411" s="4" t="s">
        <v>3122</v>
      </c>
      <c r="L6411" s="4" t="s">
        <v>3123</v>
      </c>
      <c r="M6411" s="4" t="s">
        <v>3124</v>
      </c>
      <c r="N6411" s="4" t="s">
        <v>36</v>
      </c>
      <c r="O6411" s="4">
        <v>1</v>
      </c>
      <c r="P6411" s="4" t="s">
        <v>55</v>
      </c>
      <c r="Q6411" s="4">
        <v>22.99</v>
      </c>
      <c r="Y6411" s="4" t="s">
        <v>20150</v>
      </c>
      <c r="Z6411" s="4" t="s">
        <v>166</v>
      </c>
      <c r="AA6411" s="4" t="s">
        <v>24980</v>
      </c>
      <c r="AB6411" s="4" t="s">
        <v>58</v>
      </c>
      <c r="AD6411" s="4" t="b">
        <v>0</v>
      </c>
      <c r="AG6411" s="11">
        <f t="shared" si="100"/>
        <v>43338</v>
      </c>
    </row>
    <row r="6412" s="4" customFormat="1" spans="1:33">
      <c r="A6412" s="4" t="s">
        <v>24981</v>
      </c>
      <c r="B6412" s="4" t="s">
        <v>24981</v>
      </c>
      <c r="C6412" s="4" t="s">
        <v>24982</v>
      </c>
      <c r="D6412" s="4" t="s">
        <v>24983</v>
      </c>
      <c r="E6412" s="4" t="s">
        <v>19869</v>
      </c>
      <c r="F6412" s="4" t="s">
        <v>37</v>
      </c>
      <c r="G6412" s="4" t="s">
        <v>51</v>
      </c>
      <c r="J6412" s="4" t="s">
        <v>39</v>
      </c>
      <c r="K6412" s="4" t="s">
        <v>171</v>
      </c>
      <c r="L6412" s="4" t="s">
        <v>172</v>
      </c>
      <c r="M6412" s="4" t="s">
        <v>173</v>
      </c>
      <c r="N6412" s="4" t="s">
        <v>1880</v>
      </c>
      <c r="O6412" s="4">
        <v>1</v>
      </c>
      <c r="P6412" s="4" t="s">
        <v>55</v>
      </c>
      <c r="Q6412" s="4">
        <v>23.98</v>
      </c>
      <c r="Y6412" s="4" t="s">
        <v>8083</v>
      </c>
      <c r="Z6412" s="4" t="s">
        <v>47</v>
      </c>
      <c r="AA6412" s="4" t="s">
        <v>24984</v>
      </c>
      <c r="AB6412" s="4" t="s">
        <v>58</v>
      </c>
      <c r="AD6412" s="4" t="b">
        <v>0</v>
      </c>
      <c r="AG6412" s="11">
        <f t="shared" si="100"/>
        <v>43338</v>
      </c>
    </row>
    <row r="6413" s="4" customFormat="1" spans="1:33">
      <c r="A6413" s="4" t="s">
        <v>24985</v>
      </c>
      <c r="B6413" s="4" t="s">
        <v>24985</v>
      </c>
      <c r="C6413" s="4" t="s">
        <v>24986</v>
      </c>
      <c r="D6413" s="4" t="s">
        <v>24987</v>
      </c>
      <c r="E6413" s="4" t="s">
        <v>36</v>
      </c>
      <c r="F6413" s="4" t="s">
        <v>37</v>
      </c>
      <c r="G6413" s="4" t="s">
        <v>51</v>
      </c>
      <c r="J6413" s="4" t="s">
        <v>39</v>
      </c>
      <c r="K6413" s="4" t="s">
        <v>24988</v>
      </c>
      <c r="L6413" s="4" t="s">
        <v>24989</v>
      </c>
      <c r="M6413" s="4" t="s">
        <v>24990</v>
      </c>
      <c r="N6413" s="4" t="s">
        <v>36</v>
      </c>
      <c r="O6413" s="4">
        <v>1</v>
      </c>
      <c r="P6413" s="4" t="s">
        <v>55</v>
      </c>
      <c r="Q6413" s="4">
        <v>22.99</v>
      </c>
      <c r="Y6413" s="4" t="s">
        <v>24991</v>
      </c>
      <c r="Z6413" s="4" t="s">
        <v>1192</v>
      </c>
      <c r="AA6413" s="4" t="s">
        <v>24992</v>
      </c>
      <c r="AB6413" s="4" t="s">
        <v>58</v>
      </c>
      <c r="AD6413" s="4" t="b">
        <v>0</v>
      </c>
      <c r="AG6413" s="11">
        <f t="shared" si="100"/>
        <v>43338</v>
      </c>
    </row>
    <row r="6414" s="4" customFormat="1" spans="1:33">
      <c r="A6414" s="4" t="s">
        <v>24993</v>
      </c>
      <c r="B6414" s="4" t="s">
        <v>24993</v>
      </c>
      <c r="C6414" s="4" t="s">
        <v>24994</v>
      </c>
      <c r="D6414" s="4" t="s">
        <v>24995</v>
      </c>
      <c r="E6414" s="4" t="s">
        <v>36</v>
      </c>
      <c r="F6414" s="4" t="s">
        <v>37</v>
      </c>
      <c r="G6414" s="4" t="s">
        <v>51</v>
      </c>
      <c r="J6414" s="4" t="s">
        <v>39</v>
      </c>
      <c r="K6414" s="4" t="s">
        <v>6357</v>
      </c>
      <c r="L6414" s="4" t="s">
        <v>6358</v>
      </c>
      <c r="M6414" s="4" t="s">
        <v>6359</v>
      </c>
      <c r="N6414" s="4" t="s">
        <v>36</v>
      </c>
      <c r="O6414" s="4">
        <v>1</v>
      </c>
      <c r="P6414" s="4" t="s">
        <v>55</v>
      </c>
      <c r="Q6414" s="4">
        <v>26.98</v>
      </c>
      <c r="R6414" s="4">
        <v>2.19</v>
      </c>
      <c r="Y6414" s="4" t="s">
        <v>24996</v>
      </c>
      <c r="Z6414" s="4" t="s">
        <v>299</v>
      </c>
      <c r="AA6414" s="4" t="s">
        <v>24997</v>
      </c>
      <c r="AB6414" s="4" t="s">
        <v>58</v>
      </c>
      <c r="AD6414" s="4" t="b">
        <v>0</v>
      </c>
      <c r="AG6414" s="11">
        <f t="shared" si="100"/>
        <v>43338</v>
      </c>
    </row>
    <row r="6415" s="10" customFormat="1" spans="1:33">
      <c r="A6415" s="4" t="s">
        <v>24998</v>
      </c>
      <c r="B6415" s="4" t="s">
        <v>24998</v>
      </c>
      <c r="C6415" s="4" t="s">
        <v>24999</v>
      </c>
      <c r="D6415" s="4" t="s">
        <v>25000</v>
      </c>
      <c r="E6415" s="4" t="s">
        <v>19869</v>
      </c>
      <c r="F6415" s="4" t="s">
        <v>37</v>
      </c>
      <c r="G6415" s="4" t="s">
        <v>51</v>
      </c>
      <c r="H6415" s="4"/>
      <c r="I6415" s="4"/>
      <c r="J6415" s="4" t="s">
        <v>110</v>
      </c>
      <c r="K6415" s="4" t="s">
        <v>827</v>
      </c>
      <c r="L6415" s="4" t="s">
        <v>1197</v>
      </c>
      <c r="M6415" s="4" t="s">
        <v>1198</v>
      </c>
      <c r="N6415" s="4" t="s">
        <v>1880</v>
      </c>
      <c r="O6415" s="4">
        <v>1</v>
      </c>
      <c r="P6415" s="4" t="s">
        <v>55</v>
      </c>
      <c r="Q6415" s="4">
        <v>23.98</v>
      </c>
      <c r="R6415" s="4"/>
      <c r="S6415" s="4"/>
      <c r="T6415" s="4"/>
      <c r="U6415" s="4"/>
      <c r="V6415" s="4"/>
      <c r="W6415" s="4"/>
      <c r="X6415" s="4"/>
      <c r="Y6415" s="4" t="s">
        <v>146</v>
      </c>
      <c r="Z6415" s="4" t="s">
        <v>147</v>
      </c>
      <c r="AA6415" s="4" t="s">
        <v>25001</v>
      </c>
      <c r="AB6415" s="4" t="s">
        <v>58</v>
      </c>
      <c r="AC6415" s="4" t="s">
        <v>915</v>
      </c>
      <c r="AD6415" s="4" t="b">
        <v>0</v>
      </c>
      <c r="AE6415" s="4"/>
      <c r="AF6415" s="4"/>
      <c r="AG6415" s="11">
        <f t="shared" si="100"/>
        <v>43338</v>
      </c>
    </row>
    <row r="6416" s="10" customFormat="1" spans="1:33">
      <c r="A6416" s="4" t="s">
        <v>25002</v>
      </c>
      <c r="B6416" s="4" t="s">
        <v>25002</v>
      </c>
      <c r="C6416" s="4" t="s">
        <v>25003</v>
      </c>
      <c r="D6416" s="4" t="s">
        <v>25004</v>
      </c>
      <c r="E6416" s="4" t="s">
        <v>161</v>
      </c>
      <c r="F6416" s="4" t="s">
        <v>37</v>
      </c>
      <c r="G6416" s="4" t="s">
        <v>51</v>
      </c>
      <c r="H6416" s="4"/>
      <c r="I6416" s="4"/>
      <c r="J6416" s="4" t="s">
        <v>39</v>
      </c>
      <c r="K6416" s="4" t="s">
        <v>3474</v>
      </c>
      <c r="L6416" s="4" t="s">
        <v>3475</v>
      </c>
      <c r="M6416" s="4" t="s">
        <v>3476</v>
      </c>
      <c r="N6416" s="4" t="s">
        <v>161</v>
      </c>
      <c r="O6416" s="4">
        <v>0</v>
      </c>
      <c r="P6416" s="4"/>
      <c r="Q6416" s="4"/>
      <c r="R6416" s="4"/>
      <c r="S6416" s="4"/>
      <c r="T6416" s="4"/>
      <c r="U6416" s="4"/>
      <c r="V6416" s="4"/>
      <c r="W6416" s="4"/>
      <c r="X6416" s="4"/>
      <c r="Y6416" s="4" t="s">
        <v>25005</v>
      </c>
      <c r="Z6416" s="4" t="s">
        <v>323</v>
      </c>
      <c r="AA6416" s="4" t="s">
        <v>25006</v>
      </c>
      <c r="AB6416" s="4" t="s">
        <v>58</v>
      </c>
      <c r="AC6416" s="4"/>
      <c r="AD6416" s="4" t="b">
        <v>0</v>
      </c>
      <c r="AE6416" s="4"/>
      <c r="AF6416" s="4"/>
      <c r="AG6416" s="11">
        <f t="shared" si="100"/>
        <v>43338</v>
      </c>
    </row>
    <row r="6417" s="10" customFormat="1" spans="1:33">
      <c r="A6417" s="4" t="s">
        <v>25007</v>
      </c>
      <c r="B6417" s="4" t="s">
        <v>25007</v>
      </c>
      <c r="C6417" s="4" t="s">
        <v>25008</v>
      </c>
      <c r="D6417" s="4" t="s">
        <v>25009</v>
      </c>
      <c r="E6417" s="4" t="s">
        <v>36</v>
      </c>
      <c r="F6417" s="4" t="s">
        <v>37</v>
      </c>
      <c r="G6417" s="4" t="s">
        <v>51</v>
      </c>
      <c r="H6417" s="4"/>
      <c r="I6417" s="4"/>
      <c r="J6417" s="4" t="s">
        <v>110</v>
      </c>
      <c r="K6417" s="4" t="s">
        <v>347</v>
      </c>
      <c r="L6417" s="4" t="s">
        <v>1616</v>
      </c>
      <c r="M6417" s="4" t="s">
        <v>349</v>
      </c>
      <c r="N6417" s="4" t="s">
        <v>36</v>
      </c>
      <c r="O6417" s="4">
        <v>1</v>
      </c>
      <c r="P6417" s="4" t="s">
        <v>55</v>
      </c>
      <c r="Q6417" s="4">
        <v>21.98</v>
      </c>
      <c r="R6417" s="4"/>
      <c r="S6417" s="4"/>
      <c r="T6417" s="4"/>
      <c r="U6417" s="4"/>
      <c r="V6417" s="4"/>
      <c r="W6417" s="4"/>
      <c r="X6417" s="4"/>
      <c r="Y6417" s="4" t="s">
        <v>5276</v>
      </c>
      <c r="Z6417" s="4" t="s">
        <v>1993</v>
      </c>
      <c r="AA6417" s="4" t="s">
        <v>25010</v>
      </c>
      <c r="AB6417" s="4" t="s">
        <v>58</v>
      </c>
      <c r="AC6417" s="4" t="s">
        <v>915</v>
      </c>
      <c r="AD6417" s="4" t="b">
        <v>0</v>
      </c>
      <c r="AE6417" s="4"/>
      <c r="AF6417" s="4"/>
      <c r="AG6417" s="11">
        <f t="shared" si="100"/>
        <v>43338</v>
      </c>
    </row>
    <row r="6418" s="10" customFormat="1" spans="1:33">
      <c r="A6418" s="4" t="s">
        <v>25011</v>
      </c>
      <c r="B6418" s="4" t="s">
        <v>25011</v>
      </c>
      <c r="C6418" s="4" t="s">
        <v>25012</v>
      </c>
      <c r="D6418" s="4" t="s">
        <v>25013</v>
      </c>
      <c r="E6418" s="4" t="s">
        <v>36</v>
      </c>
      <c r="F6418" s="4" t="s">
        <v>37</v>
      </c>
      <c r="G6418" s="4" t="s">
        <v>51</v>
      </c>
      <c r="H6418" s="4"/>
      <c r="I6418" s="4"/>
      <c r="J6418" s="4" t="s">
        <v>39</v>
      </c>
      <c r="K6418" s="4" t="s">
        <v>3955</v>
      </c>
      <c r="L6418" s="4" t="s">
        <v>18608</v>
      </c>
      <c r="M6418" s="4" t="s">
        <v>3957</v>
      </c>
      <c r="N6418" s="4" t="s">
        <v>36</v>
      </c>
      <c r="O6418" s="4">
        <v>1</v>
      </c>
      <c r="P6418" s="4" t="s">
        <v>55</v>
      </c>
      <c r="Q6418" s="4">
        <v>22.98</v>
      </c>
      <c r="R6418" s="4"/>
      <c r="S6418" s="4"/>
      <c r="T6418" s="4"/>
      <c r="U6418" s="4"/>
      <c r="V6418" s="4"/>
      <c r="W6418" s="4"/>
      <c r="X6418" s="4"/>
      <c r="Y6418" s="4" t="s">
        <v>5157</v>
      </c>
      <c r="Z6418" s="4" t="s">
        <v>368</v>
      </c>
      <c r="AA6418" s="4" t="s">
        <v>25014</v>
      </c>
      <c r="AB6418" s="4" t="s">
        <v>58</v>
      </c>
      <c r="AC6418" s="4"/>
      <c r="AD6418" s="4" t="b">
        <v>0</v>
      </c>
      <c r="AE6418" s="4"/>
      <c r="AF6418" s="4"/>
      <c r="AG6418" s="11">
        <f t="shared" si="100"/>
        <v>43338</v>
      </c>
    </row>
    <row r="6419" s="10" customFormat="1" spans="1:33">
      <c r="A6419" s="4" t="s">
        <v>25015</v>
      </c>
      <c r="B6419" s="4" t="s">
        <v>25015</v>
      </c>
      <c r="C6419" s="4" t="s">
        <v>25016</v>
      </c>
      <c r="D6419" s="4" t="s">
        <v>25017</v>
      </c>
      <c r="E6419" s="4" t="s">
        <v>36</v>
      </c>
      <c r="F6419" s="4" t="s">
        <v>37</v>
      </c>
      <c r="G6419" s="4" t="s">
        <v>51</v>
      </c>
      <c r="H6419" s="4"/>
      <c r="I6419" s="4"/>
      <c r="J6419" s="4" t="s">
        <v>39</v>
      </c>
      <c r="K6419" s="4" t="s">
        <v>5555</v>
      </c>
      <c r="L6419" s="4" t="s">
        <v>23760</v>
      </c>
      <c r="M6419" s="4" t="s">
        <v>5557</v>
      </c>
      <c r="N6419" s="4" t="s">
        <v>36</v>
      </c>
      <c r="O6419" s="4">
        <v>1</v>
      </c>
      <c r="P6419" s="4" t="s">
        <v>55</v>
      </c>
      <c r="Q6419" s="4">
        <v>27.98</v>
      </c>
      <c r="R6419" s="4"/>
      <c r="S6419" s="4"/>
      <c r="T6419" s="4"/>
      <c r="U6419" s="4"/>
      <c r="V6419" s="4"/>
      <c r="W6419" s="4"/>
      <c r="X6419" s="4"/>
      <c r="Y6419" s="4" t="s">
        <v>25018</v>
      </c>
      <c r="Z6419" s="4" t="s">
        <v>233</v>
      </c>
      <c r="AA6419" s="4" t="s">
        <v>25019</v>
      </c>
      <c r="AB6419" s="4" t="s">
        <v>58</v>
      </c>
      <c r="AC6419" s="4"/>
      <c r="AD6419" s="4" t="b">
        <v>0</v>
      </c>
      <c r="AE6419" s="4"/>
      <c r="AF6419" s="4"/>
      <c r="AG6419" s="11">
        <f t="shared" si="100"/>
        <v>43338</v>
      </c>
    </row>
    <row r="6420" s="10" customFormat="1" spans="1:33">
      <c r="A6420" s="4" t="s">
        <v>25015</v>
      </c>
      <c r="B6420" s="4" t="s">
        <v>25015</v>
      </c>
      <c r="C6420" s="4" t="s">
        <v>25016</v>
      </c>
      <c r="D6420" s="4" t="s">
        <v>25017</v>
      </c>
      <c r="E6420" s="4" t="s">
        <v>36</v>
      </c>
      <c r="F6420" s="4" t="s">
        <v>37</v>
      </c>
      <c r="G6420" s="4" t="s">
        <v>51</v>
      </c>
      <c r="H6420" s="4"/>
      <c r="I6420" s="4"/>
      <c r="J6420" s="4" t="s">
        <v>39</v>
      </c>
      <c r="K6420" s="4" t="s">
        <v>3735</v>
      </c>
      <c r="L6420" s="4" t="s">
        <v>3736</v>
      </c>
      <c r="M6420" s="4" t="s">
        <v>3737</v>
      </c>
      <c r="N6420" s="4" t="s">
        <v>36</v>
      </c>
      <c r="O6420" s="4">
        <v>1</v>
      </c>
      <c r="P6420" s="4" t="s">
        <v>55</v>
      </c>
      <c r="Q6420" s="4">
        <v>25.98</v>
      </c>
      <c r="R6420" s="4"/>
      <c r="S6420" s="4"/>
      <c r="T6420" s="4"/>
      <c r="U6420" s="4"/>
      <c r="V6420" s="4"/>
      <c r="W6420" s="4"/>
      <c r="X6420" s="4"/>
      <c r="Y6420" s="4" t="s">
        <v>25018</v>
      </c>
      <c r="Z6420" s="4" t="s">
        <v>233</v>
      </c>
      <c r="AA6420" s="4" t="s">
        <v>25019</v>
      </c>
      <c r="AB6420" s="4" t="s">
        <v>58</v>
      </c>
      <c r="AC6420" s="4"/>
      <c r="AD6420" s="4" t="b">
        <v>0</v>
      </c>
      <c r="AE6420" s="4"/>
      <c r="AF6420" s="4"/>
      <c r="AG6420" s="11">
        <f t="shared" si="100"/>
        <v>43338</v>
      </c>
    </row>
    <row r="6421" s="10" customFormat="1" spans="1:33">
      <c r="A6421" s="4" t="s">
        <v>25020</v>
      </c>
      <c r="B6421" s="4" t="s">
        <v>25020</v>
      </c>
      <c r="C6421" s="4" t="s">
        <v>25021</v>
      </c>
      <c r="D6421" s="4" t="s">
        <v>25022</v>
      </c>
      <c r="E6421" s="4" t="s">
        <v>19869</v>
      </c>
      <c r="F6421" s="4" t="s">
        <v>37</v>
      </c>
      <c r="G6421" s="4" t="s">
        <v>51</v>
      </c>
      <c r="H6421" s="4"/>
      <c r="I6421" s="4"/>
      <c r="J6421" s="4" t="s">
        <v>39</v>
      </c>
      <c r="K6421" s="4" t="s">
        <v>1179</v>
      </c>
      <c r="L6421" s="4" t="s">
        <v>6281</v>
      </c>
      <c r="M6421" s="4" t="s">
        <v>1181</v>
      </c>
      <c r="N6421" s="4" t="s">
        <v>1880</v>
      </c>
      <c r="O6421" s="4">
        <v>1</v>
      </c>
      <c r="P6421" s="4" t="s">
        <v>55</v>
      </c>
      <c r="Q6421" s="4">
        <v>24.98</v>
      </c>
      <c r="R6421" s="4"/>
      <c r="S6421" s="4"/>
      <c r="T6421" s="4"/>
      <c r="U6421" s="4"/>
      <c r="V6421" s="4"/>
      <c r="W6421" s="4"/>
      <c r="X6421" s="4"/>
      <c r="Y6421" s="4" t="s">
        <v>25023</v>
      </c>
      <c r="Z6421" s="4" t="s">
        <v>2792</v>
      </c>
      <c r="AA6421" s="4">
        <v>18510</v>
      </c>
      <c r="AB6421" s="4" t="s">
        <v>58</v>
      </c>
      <c r="AC6421" s="4"/>
      <c r="AD6421" s="4" t="b">
        <v>0</v>
      </c>
      <c r="AE6421" s="4"/>
      <c r="AF6421" s="4"/>
      <c r="AG6421" s="11">
        <f t="shared" si="100"/>
        <v>43338</v>
      </c>
    </row>
    <row r="6422" s="10" customFormat="1" spans="1:33">
      <c r="A6422" s="4" t="s">
        <v>25024</v>
      </c>
      <c r="B6422" s="4" t="s">
        <v>25024</v>
      </c>
      <c r="C6422" s="4" t="s">
        <v>25025</v>
      </c>
      <c r="D6422" s="4" t="s">
        <v>25026</v>
      </c>
      <c r="E6422" s="4" t="s">
        <v>19869</v>
      </c>
      <c r="F6422" s="4" t="s">
        <v>37</v>
      </c>
      <c r="G6422" s="4" t="s">
        <v>51</v>
      </c>
      <c r="H6422" s="4"/>
      <c r="I6422" s="4"/>
      <c r="J6422" s="4" t="s">
        <v>39</v>
      </c>
      <c r="K6422" s="4" t="s">
        <v>9071</v>
      </c>
      <c r="L6422" s="4" t="s">
        <v>25027</v>
      </c>
      <c r="M6422" s="4" t="s">
        <v>9073</v>
      </c>
      <c r="N6422" s="4" t="s">
        <v>1880</v>
      </c>
      <c r="O6422" s="4">
        <v>1</v>
      </c>
      <c r="P6422" s="4" t="s">
        <v>55</v>
      </c>
      <c r="Q6422" s="4">
        <v>22.98</v>
      </c>
      <c r="R6422" s="4"/>
      <c r="S6422" s="4"/>
      <c r="T6422" s="4"/>
      <c r="U6422" s="4"/>
      <c r="V6422" s="4"/>
      <c r="W6422" s="4"/>
      <c r="X6422" s="4"/>
      <c r="Y6422" s="4" t="s">
        <v>25028</v>
      </c>
      <c r="Z6422" s="4" t="s">
        <v>224</v>
      </c>
      <c r="AA6422" s="4" t="s">
        <v>25029</v>
      </c>
      <c r="AB6422" s="4" t="s">
        <v>58</v>
      </c>
      <c r="AC6422" s="4"/>
      <c r="AD6422" s="4" t="b">
        <v>0</v>
      </c>
      <c r="AE6422" s="4"/>
      <c r="AF6422" s="4"/>
      <c r="AG6422" s="11">
        <f t="shared" si="100"/>
        <v>43338</v>
      </c>
    </row>
    <row r="6423" s="10" customFormat="1" spans="1:33">
      <c r="A6423" s="4" t="s">
        <v>25030</v>
      </c>
      <c r="B6423" s="4" t="s">
        <v>25030</v>
      </c>
      <c r="C6423" s="4" t="s">
        <v>25031</v>
      </c>
      <c r="D6423" s="4" t="s">
        <v>25032</v>
      </c>
      <c r="E6423" s="4" t="s">
        <v>19869</v>
      </c>
      <c r="F6423" s="4" t="s">
        <v>37</v>
      </c>
      <c r="G6423" s="4" t="s">
        <v>51</v>
      </c>
      <c r="H6423" s="4"/>
      <c r="I6423" s="4"/>
      <c r="J6423" s="4" t="s">
        <v>110</v>
      </c>
      <c r="K6423" s="4" t="s">
        <v>307</v>
      </c>
      <c r="L6423" s="4" t="s">
        <v>308</v>
      </c>
      <c r="M6423" s="4" t="s">
        <v>309</v>
      </c>
      <c r="N6423" s="4" t="s">
        <v>1880</v>
      </c>
      <c r="O6423" s="4">
        <v>1</v>
      </c>
      <c r="P6423" s="4" t="s">
        <v>55</v>
      </c>
      <c r="Q6423" s="4">
        <v>23.98</v>
      </c>
      <c r="R6423" s="4"/>
      <c r="S6423" s="4"/>
      <c r="T6423" s="4"/>
      <c r="U6423" s="4"/>
      <c r="V6423" s="4"/>
      <c r="W6423" s="4"/>
      <c r="X6423" s="4"/>
      <c r="Y6423" s="4" t="s">
        <v>25033</v>
      </c>
      <c r="Z6423" s="4" t="s">
        <v>138</v>
      </c>
      <c r="AA6423" s="4">
        <v>55109</v>
      </c>
      <c r="AB6423" s="4" t="s">
        <v>58</v>
      </c>
      <c r="AC6423" s="4"/>
      <c r="AD6423" s="4" t="b">
        <v>0</v>
      </c>
      <c r="AE6423" s="4"/>
      <c r="AF6423" s="4"/>
      <c r="AG6423" s="11">
        <f t="shared" si="100"/>
        <v>43338</v>
      </c>
    </row>
    <row r="6424" s="10" customFormat="1" spans="1:33">
      <c r="A6424" s="4" t="s">
        <v>25034</v>
      </c>
      <c r="B6424" s="4" t="s">
        <v>25034</v>
      </c>
      <c r="C6424" s="4" t="s">
        <v>25035</v>
      </c>
      <c r="D6424" s="4" t="s">
        <v>25036</v>
      </c>
      <c r="E6424" s="4" t="s">
        <v>36</v>
      </c>
      <c r="F6424" s="4" t="s">
        <v>37</v>
      </c>
      <c r="G6424" s="4" t="s">
        <v>51</v>
      </c>
      <c r="H6424" s="4"/>
      <c r="I6424" s="4"/>
      <c r="J6424" s="4" t="s">
        <v>39</v>
      </c>
      <c r="K6424" s="4" t="s">
        <v>1648</v>
      </c>
      <c r="L6424" s="4" t="s">
        <v>1649</v>
      </c>
      <c r="M6424" s="4" t="s">
        <v>1650</v>
      </c>
      <c r="N6424" s="4" t="s">
        <v>36</v>
      </c>
      <c r="O6424" s="4">
        <v>1</v>
      </c>
      <c r="P6424" s="4" t="s">
        <v>55</v>
      </c>
      <c r="Q6424" s="4">
        <v>25.98</v>
      </c>
      <c r="R6424" s="4"/>
      <c r="S6424" s="4"/>
      <c r="T6424" s="4"/>
      <c r="U6424" s="4"/>
      <c r="V6424" s="4"/>
      <c r="W6424" s="4"/>
      <c r="X6424" s="4"/>
      <c r="Y6424" s="4" t="s">
        <v>1969</v>
      </c>
      <c r="Z6424" s="4" t="s">
        <v>47</v>
      </c>
      <c r="AA6424" s="4" t="s">
        <v>25037</v>
      </c>
      <c r="AB6424" s="4" t="s">
        <v>58</v>
      </c>
      <c r="AC6424" s="4"/>
      <c r="AD6424" s="4" t="b">
        <v>0</v>
      </c>
      <c r="AE6424" s="4"/>
      <c r="AF6424" s="4"/>
      <c r="AG6424" s="11">
        <f t="shared" si="100"/>
        <v>43338</v>
      </c>
    </row>
    <row r="6425" s="10" customFormat="1" spans="1:33">
      <c r="A6425" s="4" t="s">
        <v>25038</v>
      </c>
      <c r="B6425" s="4" t="s">
        <v>25038</v>
      </c>
      <c r="C6425" s="4" t="s">
        <v>25039</v>
      </c>
      <c r="D6425" s="4" t="s">
        <v>25040</v>
      </c>
      <c r="E6425" s="4" t="s">
        <v>36</v>
      </c>
      <c r="F6425" s="4" t="s">
        <v>37</v>
      </c>
      <c r="G6425" s="4" t="s">
        <v>51</v>
      </c>
      <c r="H6425" s="4"/>
      <c r="I6425" s="4"/>
      <c r="J6425" s="4" t="s">
        <v>39</v>
      </c>
      <c r="K6425" s="4" t="s">
        <v>1132</v>
      </c>
      <c r="L6425" s="4" t="s">
        <v>1133</v>
      </c>
      <c r="M6425" s="4" t="s">
        <v>1134</v>
      </c>
      <c r="N6425" s="4" t="s">
        <v>36</v>
      </c>
      <c r="O6425" s="4">
        <v>1</v>
      </c>
      <c r="P6425" s="4" t="s">
        <v>55</v>
      </c>
      <c r="Q6425" s="4">
        <v>23.98</v>
      </c>
      <c r="R6425" s="4"/>
      <c r="S6425" s="4"/>
      <c r="T6425" s="4"/>
      <c r="U6425" s="4"/>
      <c r="V6425" s="4"/>
      <c r="W6425" s="4"/>
      <c r="X6425" s="4"/>
      <c r="Y6425" s="4" t="s">
        <v>25041</v>
      </c>
      <c r="Z6425" s="4" t="s">
        <v>72</v>
      </c>
      <c r="AA6425" s="4" t="s">
        <v>25042</v>
      </c>
      <c r="AB6425" s="4" t="s">
        <v>58</v>
      </c>
      <c r="AC6425" s="4"/>
      <c r="AD6425" s="4" t="b">
        <v>0</v>
      </c>
      <c r="AE6425" s="4"/>
      <c r="AF6425" s="4"/>
      <c r="AG6425" s="11">
        <f t="shared" si="100"/>
        <v>43338</v>
      </c>
    </row>
    <row r="6426" s="10" customFormat="1" spans="1:33">
      <c r="A6426" s="4" t="s">
        <v>25043</v>
      </c>
      <c r="B6426" s="4" t="s">
        <v>25043</v>
      </c>
      <c r="C6426" s="4" t="s">
        <v>25044</v>
      </c>
      <c r="D6426" s="4" t="s">
        <v>25045</v>
      </c>
      <c r="E6426" s="4" t="s">
        <v>36</v>
      </c>
      <c r="F6426" s="4" t="s">
        <v>37</v>
      </c>
      <c r="G6426" s="4" t="s">
        <v>51</v>
      </c>
      <c r="H6426" s="4"/>
      <c r="I6426" s="4"/>
      <c r="J6426" s="4" t="s">
        <v>39</v>
      </c>
      <c r="K6426" s="4" t="s">
        <v>122</v>
      </c>
      <c r="L6426" s="4" t="s">
        <v>25046</v>
      </c>
      <c r="M6426" s="4" t="s">
        <v>124</v>
      </c>
      <c r="N6426" s="4" t="s">
        <v>36</v>
      </c>
      <c r="O6426" s="4">
        <v>1</v>
      </c>
      <c r="P6426" s="4" t="s">
        <v>55</v>
      </c>
      <c r="Q6426" s="4">
        <v>24.98</v>
      </c>
      <c r="R6426" s="4"/>
      <c r="S6426" s="4"/>
      <c r="T6426" s="4"/>
      <c r="U6426" s="4"/>
      <c r="V6426" s="4"/>
      <c r="W6426" s="4"/>
      <c r="X6426" s="4"/>
      <c r="Y6426" s="4" t="s">
        <v>7963</v>
      </c>
      <c r="Z6426" s="4" t="s">
        <v>72</v>
      </c>
      <c r="AA6426" s="4">
        <v>34249</v>
      </c>
      <c r="AB6426" s="4" t="s">
        <v>58</v>
      </c>
      <c r="AC6426" s="4"/>
      <c r="AD6426" s="4" t="b">
        <v>0</v>
      </c>
      <c r="AE6426" s="4"/>
      <c r="AF6426" s="4"/>
      <c r="AG6426" s="11">
        <f t="shared" si="100"/>
        <v>43338</v>
      </c>
    </row>
    <row r="6427" s="10" customFormat="1" spans="1:33">
      <c r="A6427" s="4" t="s">
        <v>25047</v>
      </c>
      <c r="B6427" s="4" t="s">
        <v>25047</v>
      </c>
      <c r="C6427" s="4" t="s">
        <v>25048</v>
      </c>
      <c r="D6427" s="4" t="s">
        <v>25049</v>
      </c>
      <c r="E6427" s="4" t="s">
        <v>36</v>
      </c>
      <c r="F6427" s="4" t="s">
        <v>37</v>
      </c>
      <c r="G6427" s="4" t="s">
        <v>51</v>
      </c>
      <c r="H6427" s="4"/>
      <c r="I6427" s="4"/>
      <c r="J6427" s="4" t="s">
        <v>39</v>
      </c>
      <c r="K6427" s="4" t="s">
        <v>8428</v>
      </c>
      <c r="L6427" s="4" t="s">
        <v>24394</v>
      </c>
      <c r="M6427" s="4" t="s">
        <v>8430</v>
      </c>
      <c r="N6427" s="4" t="s">
        <v>36</v>
      </c>
      <c r="O6427" s="4">
        <v>1</v>
      </c>
      <c r="P6427" s="4" t="s">
        <v>55</v>
      </c>
      <c r="Q6427" s="4">
        <v>24.98</v>
      </c>
      <c r="R6427" s="4"/>
      <c r="S6427" s="4"/>
      <c r="T6427" s="4"/>
      <c r="U6427" s="4"/>
      <c r="V6427" s="4"/>
      <c r="W6427" s="4"/>
      <c r="X6427" s="4"/>
      <c r="Y6427" s="4" t="s">
        <v>15775</v>
      </c>
      <c r="Z6427" s="4" t="s">
        <v>147</v>
      </c>
      <c r="AA6427" s="4" t="s">
        <v>25050</v>
      </c>
      <c r="AB6427" s="4" t="s">
        <v>58</v>
      </c>
      <c r="AC6427" s="4"/>
      <c r="AD6427" s="4" t="b">
        <v>0</v>
      </c>
      <c r="AE6427" s="4"/>
      <c r="AF6427" s="4"/>
      <c r="AG6427" s="11">
        <f t="shared" si="100"/>
        <v>43338</v>
      </c>
    </row>
    <row r="6428" s="10" customFormat="1" spans="1:33">
      <c r="A6428" s="4" t="s">
        <v>25051</v>
      </c>
      <c r="B6428" s="4" t="s">
        <v>25051</v>
      </c>
      <c r="C6428" s="4" t="s">
        <v>25052</v>
      </c>
      <c r="D6428" s="4" t="s">
        <v>25053</v>
      </c>
      <c r="E6428" s="4" t="s">
        <v>36</v>
      </c>
      <c r="F6428" s="4" t="s">
        <v>37</v>
      </c>
      <c r="G6428" s="4" t="s">
        <v>51</v>
      </c>
      <c r="H6428" s="4"/>
      <c r="I6428" s="4"/>
      <c r="J6428" s="4" t="s">
        <v>39</v>
      </c>
      <c r="K6428" s="4" t="s">
        <v>81</v>
      </c>
      <c r="L6428" s="4" t="s">
        <v>82</v>
      </c>
      <c r="M6428" s="4" t="s">
        <v>83</v>
      </c>
      <c r="N6428" s="4" t="s">
        <v>36</v>
      </c>
      <c r="O6428" s="4">
        <v>1</v>
      </c>
      <c r="P6428" s="4" t="s">
        <v>55</v>
      </c>
      <c r="Q6428" s="4">
        <v>23.98</v>
      </c>
      <c r="R6428" s="4"/>
      <c r="S6428" s="4"/>
      <c r="T6428" s="4"/>
      <c r="U6428" s="4"/>
      <c r="V6428" s="4"/>
      <c r="W6428" s="4"/>
      <c r="X6428" s="4"/>
      <c r="Y6428" s="4" t="s">
        <v>11507</v>
      </c>
      <c r="Z6428" s="4" t="s">
        <v>1394</v>
      </c>
      <c r="AA6428" s="4">
        <v>84093</v>
      </c>
      <c r="AB6428" s="4" t="s">
        <v>58</v>
      </c>
      <c r="AC6428" s="4"/>
      <c r="AD6428" s="4" t="b">
        <v>0</v>
      </c>
      <c r="AE6428" s="4"/>
      <c r="AF6428" s="4"/>
      <c r="AG6428" s="11">
        <f t="shared" si="100"/>
        <v>43338</v>
      </c>
    </row>
    <row r="6429" s="10" customFormat="1" spans="1:33">
      <c r="A6429" s="4" t="s">
        <v>25054</v>
      </c>
      <c r="B6429" s="4" t="s">
        <v>25054</v>
      </c>
      <c r="C6429" s="4" t="s">
        <v>25055</v>
      </c>
      <c r="D6429" s="4" t="s">
        <v>25056</v>
      </c>
      <c r="E6429" s="4" t="s">
        <v>36</v>
      </c>
      <c r="F6429" s="4" t="s">
        <v>37</v>
      </c>
      <c r="G6429" s="4" t="s">
        <v>51</v>
      </c>
      <c r="H6429" s="4"/>
      <c r="I6429" s="4"/>
      <c r="J6429" s="4" t="s">
        <v>39</v>
      </c>
      <c r="K6429" s="4" t="s">
        <v>1953</v>
      </c>
      <c r="L6429" s="4" t="s">
        <v>1954</v>
      </c>
      <c r="M6429" s="4" t="s">
        <v>1955</v>
      </c>
      <c r="N6429" s="4" t="s">
        <v>36</v>
      </c>
      <c r="O6429" s="4">
        <v>1</v>
      </c>
      <c r="P6429" s="4" t="s">
        <v>55</v>
      </c>
      <c r="Q6429" s="4">
        <v>23.98</v>
      </c>
      <c r="R6429" s="4"/>
      <c r="S6429" s="4"/>
      <c r="T6429" s="4"/>
      <c r="U6429" s="4"/>
      <c r="V6429" s="4"/>
      <c r="W6429" s="4"/>
      <c r="X6429" s="4"/>
      <c r="Y6429" s="4" t="s">
        <v>436</v>
      </c>
      <c r="Z6429" s="4" t="s">
        <v>115</v>
      </c>
      <c r="AA6429" s="4" t="s">
        <v>25057</v>
      </c>
      <c r="AB6429" s="4" t="s">
        <v>58</v>
      </c>
      <c r="AC6429" s="4"/>
      <c r="AD6429" s="4" t="b">
        <v>0</v>
      </c>
      <c r="AE6429" s="4"/>
      <c r="AF6429" s="4"/>
      <c r="AG6429" s="11">
        <f t="shared" si="100"/>
        <v>43338</v>
      </c>
    </row>
    <row r="6430" s="10" customFormat="1" spans="1:33">
      <c r="A6430" s="4" t="s">
        <v>25058</v>
      </c>
      <c r="B6430" s="4" t="s">
        <v>25058</v>
      </c>
      <c r="C6430" s="4" t="s">
        <v>25059</v>
      </c>
      <c r="D6430" s="4" t="s">
        <v>25060</v>
      </c>
      <c r="E6430" s="4" t="s">
        <v>36</v>
      </c>
      <c r="F6430" s="4" t="s">
        <v>37</v>
      </c>
      <c r="G6430" s="4" t="s">
        <v>51</v>
      </c>
      <c r="H6430" s="4"/>
      <c r="I6430" s="4"/>
      <c r="J6430" s="4" t="s">
        <v>39</v>
      </c>
      <c r="K6430" s="4" t="s">
        <v>19198</v>
      </c>
      <c r="L6430" s="4" t="s">
        <v>19199</v>
      </c>
      <c r="M6430" s="4" t="s">
        <v>19200</v>
      </c>
      <c r="N6430" s="4" t="s">
        <v>36</v>
      </c>
      <c r="O6430" s="4">
        <v>1</v>
      </c>
      <c r="P6430" s="4" t="s">
        <v>55</v>
      </c>
      <c r="Q6430" s="4">
        <v>19.98</v>
      </c>
      <c r="R6430" s="4"/>
      <c r="S6430" s="4"/>
      <c r="T6430" s="4"/>
      <c r="U6430" s="4"/>
      <c r="V6430" s="4"/>
      <c r="W6430" s="4"/>
      <c r="X6430" s="4"/>
      <c r="Y6430" s="4" t="s">
        <v>25061</v>
      </c>
      <c r="Z6430" s="4" t="s">
        <v>47</v>
      </c>
      <c r="AA6430" s="4">
        <v>95661</v>
      </c>
      <c r="AB6430" s="4" t="s">
        <v>58</v>
      </c>
      <c r="AC6430" s="4"/>
      <c r="AD6430" s="4" t="b">
        <v>0</v>
      </c>
      <c r="AE6430" s="4"/>
      <c r="AF6430" s="4"/>
      <c r="AG6430" s="11">
        <f t="shared" si="100"/>
        <v>43338</v>
      </c>
    </row>
    <row r="6431" s="10" customFormat="1" spans="1:33">
      <c r="A6431" s="4" t="s">
        <v>25062</v>
      </c>
      <c r="B6431" s="4" t="s">
        <v>25062</v>
      </c>
      <c r="C6431" s="4" t="s">
        <v>25063</v>
      </c>
      <c r="D6431" s="4" t="s">
        <v>25064</v>
      </c>
      <c r="E6431" s="4" t="s">
        <v>36</v>
      </c>
      <c r="F6431" s="4" t="s">
        <v>37</v>
      </c>
      <c r="G6431" s="4" t="s">
        <v>51</v>
      </c>
      <c r="H6431" s="4"/>
      <c r="I6431" s="4"/>
      <c r="J6431" s="4" t="s">
        <v>39</v>
      </c>
      <c r="K6431" s="4" t="s">
        <v>685</v>
      </c>
      <c r="L6431" s="4" t="s">
        <v>686</v>
      </c>
      <c r="M6431" s="4" t="s">
        <v>687</v>
      </c>
      <c r="N6431" s="4" t="s">
        <v>36</v>
      </c>
      <c r="O6431" s="4">
        <v>1</v>
      </c>
      <c r="P6431" s="4" t="s">
        <v>55</v>
      </c>
      <c r="Q6431" s="4">
        <v>22.98</v>
      </c>
      <c r="R6431" s="4"/>
      <c r="S6431" s="4"/>
      <c r="T6431" s="4"/>
      <c r="U6431" s="4"/>
      <c r="V6431" s="4"/>
      <c r="W6431" s="4"/>
      <c r="X6431" s="4"/>
      <c r="Y6431" s="4" t="s">
        <v>25065</v>
      </c>
      <c r="Z6431" s="4" t="s">
        <v>4526</v>
      </c>
      <c r="AA6431" s="4" t="s">
        <v>25066</v>
      </c>
      <c r="AB6431" s="4" t="s">
        <v>58</v>
      </c>
      <c r="AC6431" s="4"/>
      <c r="AD6431" s="4" t="b">
        <v>0</v>
      </c>
      <c r="AE6431" s="4"/>
      <c r="AF6431" s="4"/>
      <c r="AG6431" s="11">
        <f t="shared" si="100"/>
        <v>43338</v>
      </c>
    </row>
    <row r="6432" s="10" customFormat="1" spans="1:33">
      <c r="A6432" s="4" t="s">
        <v>25067</v>
      </c>
      <c r="B6432" s="4" t="s">
        <v>25067</v>
      </c>
      <c r="C6432" s="4" t="s">
        <v>25068</v>
      </c>
      <c r="D6432" s="4" t="s">
        <v>25069</v>
      </c>
      <c r="E6432" s="4" t="s">
        <v>19869</v>
      </c>
      <c r="F6432" s="4" t="s">
        <v>37</v>
      </c>
      <c r="G6432" s="4" t="s">
        <v>51</v>
      </c>
      <c r="H6432" s="4"/>
      <c r="I6432" s="4"/>
      <c r="J6432" s="4" t="s">
        <v>39</v>
      </c>
      <c r="K6432" s="4" t="s">
        <v>2433</v>
      </c>
      <c r="L6432" s="4" t="s">
        <v>2434</v>
      </c>
      <c r="M6432" s="4" t="s">
        <v>2435</v>
      </c>
      <c r="N6432" s="4" t="s">
        <v>36</v>
      </c>
      <c r="O6432" s="4">
        <v>1</v>
      </c>
      <c r="P6432" s="4" t="s">
        <v>55</v>
      </c>
      <c r="Q6432" s="4">
        <v>22.98</v>
      </c>
      <c r="R6432" s="4"/>
      <c r="S6432" s="4"/>
      <c r="T6432" s="4"/>
      <c r="U6432" s="4"/>
      <c r="V6432" s="4"/>
      <c r="W6432" s="4"/>
      <c r="X6432" s="4"/>
      <c r="Y6432" s="4" t="s">
        <v>6282</v>
      </c>
      <c r="Z6432" s="4" t="s">
        <v>567</v>
      </c>
      <c r="AA6432" s="4" t="s">
        <v>25070</v>
      </c>
      <c r="AB6432" s="4" t="s">
        <v>58</v>
      </c>
      <c r="AC6432" s="4"/>
      <c r="AD6432" s="4" t="b">
        <v>0</v>
      </c>
      <c r="AE6432" s="4"/>
      <c r="AF6432" s="4"/>
      <c r="AG6432" s="11">
        <f t="shared" si="100"/>
        <v>43338</v>
      </c>
    </row>
    <row r="6433" s="10" customFormat="1" spans="1:33">
      <c r="A6433" s="4" t="s">
        <v>25067</v>
      </c>
      <c r="B6433" s="4" t="s">
        <v>25067</v>
      </c>
      <c r="C6433" s="4" t="s">
        <v>25068</v>
      </c>
      <c r="D6433" s="4" t="s">
        <v>25069</v>
      </c>
      <c r="E6433" s="4" t="s">
        <v>19869</v>
      </c>
      <c r="F6433" s="4" t="s">
        <v>37</v>
      </c>
      <c r="G6433" s="4" t="s">
        <v>51</v>
      </c>
      <c r="H6433" s="4"/>
      <c r="I6433" s="4"/>
      <c r="J6433" s="4" t="s">
        <v>39</v>
      </c>
      <c r="K6433" s="4" t="s">
        <v>1745</v>
      </c>
      <c r="L6433" s="4" t="s">
        <v>21141</v>
      </c>
      <c r="M6433" s="4" t="s">
        <v>1747</v>
      </c>
      <c r="N6433" s="4" t="s">
        <v>1880</v>
      </c>
      <c r="O6433" s="4">
        <v>1</v>
      </c>
      <c r="P6433" s="4" t="s">
        <v>55</v>
      </c>
      <c r="Q6433" s="4">
        <v>22.98</v>
      </c>
      <c r="R6433" s="4"/>
      <c r="S6433" s="4"/>
      <c r="T6433" s="4"/>
      <c r="U6433" s="4"/>
      <c r="V6433" s="4"/>
      <c r="W6433" s="4"/>
      <c r="X6433" s="4"/>
      <c r="Y6433" s="4" t="s">
        <v>6282</v>
      </c>
      <c r="Z6433" s="4" t="s">
        <v>567</v>
      </c>
      <c r="AA6433" s="4" t="s">
        <v>25070</v>
      </c>
      <c r="AB6433" s="4" t="s">
        <v>58</v>
      </c>
      <c r="AC6433" s="4"/>
      <c r="AD6433" s="4" t="b">
        <v>0</v>
      </c>
      <c r="AE6433" s="4"/>
      <c r="AF6433" s="4"/>
      <c r="AG6433" s="11">
        <f t="shared" si="100"/>
        <v>43338</v>
      </c>
    </row>
    <row r="6434" s="10" customFormat="1" spans="1:33">
      <c r="A6434" s="4" t="s">
        <v>25067</v>
      </c>
      <c r="B6434" s="4" t="s">
        <v>25067</v>
      </c>
      <c r="C6434" s="4" t="s">
        <v>25068</v>
      </c>
      <c r="D6434" s="4" t="s">
        <v>25069</v>
      </c>
      <c r="E6434" s="4" t="s">
        <v>19869</v>
      </c>
      <c r="F6434" s="4" t="s">
        <v>37</v>
      </c>
      <c r="G6434" s="4" t="s">
        <v>51</v>
      </c>
      <c r="H6434" s="4"/>
      <c r="I6434" s="4"/>
      <c r="J6434" s="4" t="s">
        <v>39</v>
      </c>
      <c r="K6434" s="4" t="s">
        <v>2441</v>
      </c>
      <c r="L6434" s="4" t="s">
        <v>2442</v>
      </c>
      <c r="M6434" s="4" t="s">
        <v>2443</v>
      </c>
      <c r="N6434" s="4" t="s">
        <v>36</v>
      </c>
      <c r="O6434" s="4">
        <v>1</v>
      </c>
      <c r="P6434" s="4" t="s">
        <v>55</v>
      </c>
      <c r="Q6434" s="4">
        <v>22.98</v>
      </c>
      <c r="R6434" s="4"/>
      <c r="S6434" s="4"/>
      <c r="T6434" s="4"/>
      <c r="U6434" s="4"/>
      <c r="V6434" s="4"/>
      <c r="W6434" s="4"/>
      <c r="X6434" s="4"/>
      <c r="Y6434" s="4" t="s">
        <v>6282</v>
      </c>
      <c r="Z6434" s="4" t="s">
        <v>567</v>
      </c>
      <c r="AA6434" s="4" t="s">
        <v>25070</v>
      </c>
      <c r="AB6434" s="4" t="s">
        <v>58</v>
      </c>
      <c r="AC6434" s="4"/>
      <c r="AD6434" s="4" t="b">
        <v>0</v>
      </c>
      <c r="AE6434" s="4"/>
      <c r="AF6434" s="4"/>
      <c r="AG6434" s="11">
        <f t="shared" si="100"/>
        <v>43338</v>
      </c>
    </row>
    <row r="6435" s="10" customFormat="1" spans="1:33">
      <c r="A6435" s="4" t="s">
        <v>25067</v>
      </c>
      <c r="B6435" s="4" t="s">
        <v>25067</v>
      </c>
      <c r="C6435" s="4" t="s">
        <v>25068</v>
      </c>
      <c r="D6435" s="4" t="s">
        <v>25069</v>
      </c>
      <c r="E6435" s="4" t="s">
        <v>19869</v>
      </c>
      <c r="F6435" s="4" t="s">
        <v>37</v>
      </c>
      <c r="G6435" s="4" t="s">
        <v>51</v>
      </c>
      <c r="H6435" s="4"/>
      <c r="I6435" s="4"/>
      <c r="J6435" s="4" t="s">
        <v>39</v>
      </c>
      <c r="K6435" s="4" t="s">
        <v>6214</v>
      </c>
      <c r="L6435" s="4" t="s">
        <v>6215</v>
      </c>
      <c r="M6435" s="4" t="s">
        <v>6216</v>
      </c>
      <c r="N6435" s="4" t="s">
        <v>36</v>
      </c>
      <c r="O6435" s="4">
        <v>1</v>
      </c>
      <c r="P6435" s="4" t="s">
        <v>55</v>
      </c>
      <c r="Q6435" s="4">
        <v>22.98</v>
      </c>
      <c r="R6435" s="4"/>
      <c r="S6435" s="4"/>
      <c r="T6435" s="4"/>
      <c r="U6435" s="4"/>
      <c r="V6435" s="4"/>
      <c r="W6435" s="4"/>
      <c r="X6435" s="4"/>
      <c r="Y6435" s="4" t="s">
        <v>6282</v>
      </c>
      <c r="Z6435" s="4" t="s">
        <v>567</v>
      </c>
      <c r="AA6435" s="4" t="s">
        <v>25070</v>
      </c>
      <c r="AB6435" s="4" t="s">
        <v>58</v>
      </c>
      <c r="AC6435" s="4"/>
      <c r="AD6435" s="4" t="b">
        <v>0</v>
      </c>
      <c r="AE6435" s="4"/>
      <c r="AF6435" s="4"/>
      <c r="AG6435" s="11">
        <f t="shared" si="100"/>
        <v>43338</v>
      </c>
    </row>
    <row r="6436" s="10" customFormat="1" spans="1:33">
      <c r="A6436" s="4" t="s">
        <v>25067</v>
      </c>
      <c r="B6436" s="4" t="s">
        <v>25067</v>
      </c>
      <c r="C6436" s="4" t="s">
        <v>25068</v>
      </c>
      <c r="D6436" s="4" t="s">
        <v>25069</v>
      </c>
      <c r="E6436" s="4" t="s">
        <v>19869</v>
      </c>
      <c r="F6436" s="4" t="s">
        <v>37</v>
      </c>
      <c r="G6436" s="4" t="s">
        <v>51</v>
      </c>
      <c r="H6436" s="4"/>
      <c r="I6436" s="4"/>
      <c r="J6436" s="4" t="s">
        <v>39</v>
      </c>
      <c r="K6436" s="4" t="s">
        <v>8451</v>
      </c>
      <c r="L6436" s="4" t="s">
        <v>8452</v>
      </c>
      <c r="M6436" s="4" t="s">
        <v>8453</v>
      </c>
      <c r="N6436" s="4" t="s">
        <v>36</v>
      </c>
      <c r="O6436" s="4">
        <v>1</v>
      </c>
      <c r="P6436" s="4" t="s">
        <v>55</v>
      </c>
      <c r="Q6436" s="4">
        <v>22.98</v>
      </c>
      <c r="R6436" s="4"/>
      <c r="S6436" s="4"/>
      <c r="T6436" s="4"/>
      <c r="U6436" s="4"/>
      <c r="V6436" s="4"/>
      <c r="W6436" s="4"/>
      <c r="X6436" s="4"/>
      <c r="Y6436" s="4" t="s">
        <v>6282</v>
      </c>
      <c r="Z6436" s="4" t="s">
        <v>567</v>
      </c>
      <c r="AA6436" s="4" t="s">
        <v>25070</v>
      </c>
      <c r="AB6436" s="4" t="s">
        <v>58</v>
      </c>
      <c r="AC6436" s="4"/>
      <c r="AD6436" s="4" t="b">
        <v>0</v>
      </c>
      <c r="AE6436" s="4"/>
      <c r="AF6436" s="4"/>
      <c r="AG6436" s="11">
        <f t="shared" si="100"/>
        <v>43338</v>
      </c>
    </row>
    <row r="6437" s="10" customFormat="1" spans="1:33">
      <c r="A6437" s="4" t="s">
        <v>25067</v>
      </c>
      <c r="B6437" s="4" t="s">
        <v>25067</v>
      </c>
      <c r="C6437" s="4" t="s">
        <v>25068</v>
      </c>
      <c r="D6437" s="4" t="s">
        <v>25069</v>
      </c>
      <c r="E6437" s="4" t="s">
        <v>19869</v>
      </c>
      <c r="F6437" s="4" t="s">
        <v>37</v>
      </c>
      <c r="G6437" s="4" t="s">
        <v>51</v>
      </c>
      <c r="H6437" s="4"/>
      <c r="I6437" s="4"/>
      <c r="J6437" s="4" t="s">
        <v>39</v>
      </c>
      <c r="K6437" s="4" t="s">
        <v>21137</v>
      </c>
      <c r="L6437" s="4" t="s">
        <v>21138</v>
      </c>
      <c r="M6437" s="4" t="s">
        <v>21139</v>
      </c>
      <c r="N6437" s="4" t="s">
        <v>1880</v>
      </c>
      <c r="O6437" s="4">
        <v>1</v>
      </c>
      <c r="P6437" s="4" t="s">
        <v>55</v>
      </c>
      <c r="Q6437" s="4">
        <v>22.98</v>
      </c>
      <c r="R6437" s="4"/>
      <c r="S6437" s="4"/>
      <c r="T6437" s="4"/>
      <c r="U6437" s="4"/>
      <c r="V6437" s="4"/>
      <c r="W6437" s="4"/>
      <c r="X6437" s="4"/>
      <c r="Y6437" s="4" t="s">
        <v>6282</v>
      </c>
      <c r="Z6437" s="4" t="s">
        <v>567</v>
      </c>
      <c r="AA6437" s="4" t="s">
        <v>25070</v>
      </c>
      <c r="AB6437" s="4" t="s">
        <v>58</v>
      </c>
      <c r="AC6437" s="4"/>
      <c r="AD6437" s="4" t="b">
        <v>0</v>
      </c>
      <c r="AE6437" s="4"/>
      <c r="AF6437" s="4"/>
      <c r="AG6437" s="11">
        <f t="shared" si="100"/>
        <v>43338</v>
      </c>
    </row>
    <row r="6438" s="10" customFormat="1" spans="1:33">
      <c r="A6438" s="4" t="s">
        <v>25071</v>
      </c>
      <c r="B6438" s="4" t="s">
        <v>25071</v>
      </c>
      <c r="C6438" s="4" t="s">
        <v>25072</v>
      </c>
      <c r="D6438" s="4" t="s">
        <v>25073</v>
      </c>
      <c r="E6438" s="4" t="s">
        <v>36</v>
      </c>
      <c r="F6438" s="4" t="s">
        <v>37</v>
      </c>
      <c r="G6438" s="4" t="s">
        <v>51</v>
      </c>
      <c r="H6438" s="4"/>
      <c r="I6438" s="4"/>
      <c r="J6438" s="4" t="s">
        <v>39</v>
      </c>
      <c r="K6438" s="4" t="s">
        <v>307</v>
      </c>
      <c r="L6438" s="4" t="s">
        <v>308</v>
      </c>
      <c r="M6438" s="4" t="s">
        <v>309</v>
      </c>
      <c r="N6438" s="4" t="s">
        <v>36</v>
      </c>
      <c r="O6438" s="4">
        <v>1</v>
      </c>
      <c r="P6438" s="4" t="s">
        <v>55</v>
      </c>
      <c r="Q6438" s="4">
        <v>23.98</v>
      </c>
      <c r="R6438" s="4"/>
      <c r="S6438" s="4"/>
      <c r="T6438" s="4"/>
      <c r="U6438" s="4"/>
      <c r="V6438" s="4"/>
      <c r="W6438" s="4"/>
      <c r="X6438" s="4"/>
      <c r="Y6438" s="4" t="s">
        <v>11892</v>
      </c>
      <c r="Z6438" s="4" t="s">
        <v>6275</v>
      </c>
      <c r="AA6438" s="4" t="s">
        <v>25074</v>
      </c>
      <c r="AB6438" s="4" t="s">
        <v>58</v>
      </c>
      <c r="AC6438" s="4"/>
      <c r="AD6438" s="4" t="b">
        <v>0</v>
      </c>
      <c r="AE6438" s="4"/>
      <c r="AF6438" s="4"/>
      <c r="AG6438" s="11">
        <f t="shared" si="100"/>
        <v>43338</v>
      </c>
    </row>
    <row r="6439" s="10" customFormat="1" spans="1:33">
      <c r="A6439" s="4" t="s">
        <v>25075</v>
      </c>
      <c r="B6439" s="4" t="s">
        <v>25075</v>
      </c>
      <c r="C6439" s="4" t="s">
        <v>25076</v>
      </c>
      <c r="D6439" s="4" t="s">
        <v>25077</v>
      </c>
      <c r="E6439" s="4" t="s">
        <v>19869</v>
      </c>
      <c r="F6439" s="4" t="s">
        <v>37</v>
      </c>
      <c r="G6439" s="4" t="s">
        <v>51</v>
      </c>
      <c r="H6439" s="4"/>
      <c r="I6439" s="4"/>
      <c r="J6439" s="4" t="s">
        <v>39</v>
      </c>
      <c r="K6439" s="4" t="s">
        <v>1132</v>
      </c>
      <c r="L6439" s="4" t="s">
        <v>1133</v>
      </c>
      <c r="M6439" s="4" t="s">
        <v>1134</v>
      </c>
      <c r="N6439" s="4" t="s">
        <v>1880</v>
      </c>
      <c r="O6439" s="4">
        <v>1</v>
      </c>
      <c r="P6439" s="4" t="s">
        <v>55</v>
      </c>
      <c r="Q6439" s="4">
        <v>23.98</v>
      </c>
      <c r="R6439" s="4"/>
      <c r="S6439" s="4"/>
      <c r="T6439" s="4"/>
      <c r="U6439" s="4"/>
      <c r="V6439" s="4"/>
      <c r="W6439" s="4"/>
      <c r="X6439" s="4"/>
      <c r="Y6439" s="4" t="s">
        <v>25078</v>
      </c>
      <c r="Z6439" s="4" t="s">
        <v>138</v>
      </c>
      <c r="AA6439" s="4" t="s">
        <v>25079</v>
      </c>
      <c r="AB6439" s="4" t="s">
        <v>58</v>
      </c>
      <c r="AC6439" s="4"/>
      <c r="AD6439" s="4" t="b">
        <v>0</v>
      </c>
      <c r="AE6439" s="4"/>
      <c r="AF6439" s="4"/>
      <c r="AG6439" s="11">
        <f t="shared" si="100"/>
        <v>43338</v>
      </c>
    </row>
    <row r="6440" s="10" customFormat="1" spans="1:33">
      <c r="A6440" s="4" t="s">
        <v>25080</v>
      </c>
      <c r="B6440" s="4" t="s">
        <v>25080</v>
      </c>
      <c r="C6440" s="4" t="s">
        <v>25081</v>
      </c>
      <c r="D6440" s="4" t="s">
        <v>25082</v>
      </c>
      <c r="E6440" s="4" t="s">
        <v>36</v>
      </c>
      <c r="F6440" s="4" t="s">
        <v>37</v>
      </c>
      <c r="G6440" s="4" t="s">
        <v>51</v>
      </c>
      <c r="H6440" s="4"/>
      <c r="I6440" s="4"/>
      <c r="J6440" s="4" t="s">
        <v>39</v>
      </c>
      <c r="K6440" s="4" t="s">
        <v>719</v>
      </c>
      <c r="L6440" s="4" t="s">
        <v>720</v>
      </c>
      <c r="M6440" s="4" t="s">
        <v>721</v>
      </c>
      <c r="N6440" s="4" t="s">
        <v>36</v>
      </c>
      <c r="O6440" s="4">
        <v>1</v>
      </c>
      <c r="P6440" s="4" t="s">
        <v>55</v>
      </c>
      <c r="Q6440" s="4">
        <v>23.98</v>
      </c>
      <c r="R6440" s="4"/>
      <c r="S6440" s="4"/>
      <c r="T6440" s="4"/>
      <c r="U6440" s="4"/>
      <c r="V6440" s="4"/>
      <c r="W6440" s="4"/>
      <c r="X6440" s="4"/>
      <c r="Y6440" s="4" t="s">
        <v>7699</v>
      </c>
      <c r="Z6440" s="4" t="s">
        <v>233</v>
      </c>
      <c r="AA6440" s="4" t="s">
        <v>25083</v>
      </c>
      <c r="AB6440" s="4" t="s">
        <v>58</v>
      </c>
      <c r="AC6440" s="4"/>
      <c r="AD6440" s="4" t="b">
        <v>0</v>
      </c>
      <c r="AE6440" s="4"/>
      <c r="AF6440" s="4"/>
      <c r="AG6440" s="11">
        <f t="shared" si="100"/>
        <v>43338</v>
      </c>
    </row>
    <row r="6441" s="10" customFormat="1" spans="1:33">
      <c r="A6441" s="4" t="s">
        <v>25084</v>
      </c>
      <c r="B6441" s="4" t="s">
        <v>25084</v>
      </c>
      <c r="C6441" s="4" t="s">
        <v>25085</v>
      </c>
      <c r="D6441" s="4" t="s">
        <v>25086</v>
      </c>
      <c r="E6441" s="4" t="s">
        <v>36</v>
      </c>
      <c r="F6441" s="4" t="s">
        <v>37</v>
      </c>
      <c r="G6441" s="4" t="s">
        <v>51</v>
      </c>
      <c r="H6441" s="4"/>
      <c r="I6441" s="4"/>
      <c r="J6441" s="4" t="s">
        <v>39</v>
      </c>
      <c r="K6441" s="4" t="s">
        <v>14720</v>
      </c>
      <c r="L6441" s="4" t="s">
        <v>5913</v>
      </c>
      <c r="M6441" s="4" t="s">
        <v>5914</v>
      </c>
      <c r="N6441" s="4" t="s">
        <v>36</v>
      </c>
      <c r="O6441" s="4">
        <v>1</v>
      </c>
      <c r="P6441" s="4" t="s">
        <v>55</v>
      </c>
      <c r="Q6441" s="4">
        <v>23.99</v>
      </c>
      <c r="R6441" s="4"/>
      <c r="S6441" s="4"/>
      <c r="T6441" s="4"/>
      <c r="U6441" s="4"/>
      <c r="V6441" s="4"/>
      <c r="W6441" s="4"/>
      <c r="X6441" s="4"/>
      <c r="Y6441" s="4" t="s">
        <v>4990</v>
      </c>
      <c r="Z6441" s="4" t="s">
        <v>147</v>
      </c>
      <c r="AA6441" s="4">
        <v>11226</v>
      </c>
      <c r="AB6441" s="4" t="s">
        <v>58</v>
      </c>
      <c r="AC6441" s="4"/>
      <c r="AD6441" s="4" t="b">
        <v>0</v>
      </c>
      <c r="AE6441" s="4"/>
      <c r="AF6441" s="4"/>
      <c r="AG6441" s="11">
        <f t="shared" si="100"/>
        <v>43338</v>
      </c>
    </row>
    <row r="6442" s="10" customFormat="1" spans="1:33">
      <c r="A6442" s="4" t="s">
        <v>25087</v>
      </c>
      <c r="B6442" s="4" t="s">
        <v>25087</v>
      </c>
      <c r="C6442" s="4" t="s">
        <v>25088</v>
      </c>
      <c r="D6442" s="4" t="s">
        <v>25089</v>
      </c>
      <c r="E6442" s="4" t="s">
        <v>36</v>
      </c>
      <c r="F6442" s="4" t="s">
        <v>37</v>
      </c>
      <c r="G6442" s="4" t="s">
        <v>51</v>
      </c>
      <c r="H6442" s="4"/>
      <c r="I6442" s="4"/>
      <c r="J6442" s="4" t="s">
        <v>39</v>
      </c>
      <c r="K6442" s="4" t="s">
        <v>14720</v>
      </c>
      <c r="L6442" s="4" t="s">
        <v>8770</v>
      </c>
      <c r="M6442" s="4" t="s">
        <v>8771</v>
      </c>
      <c r="N6442" s="4" t="s">
        <v>36</v>
      </c>
      <c r="O6442" s="4">
        <v>1</v>
      </c>
      <c r="P6442" s="4" t="s">
        <v>55</v>
      </c>
      <c r="Q6442" s="4">
        <v>23.98</v>
      </c>
      <c r="R6442" s="4"/>
      <c r="S6442" s="4"/>
      <c r="T6442" s="4"/>
      <c r="U6442" s="4"/>
      <c r="V6442" s="4"/>
      <c r="W6442" s="4"/>
      <c r="X6442" s="4"/>
      <c r="Y6442" s="4" t="s">
        <v>21073</v>
      </c>
      <c r="Z6442" s="4" t="s">
        <v>1046</v>
      </c>
      <c r="AA6442" s="4" t="s">
        <v>25090</v>
      </c>
      <c r="AB6442" s="4" t="s">
        <v>58</v>
      </c>
      <c r="AC6442" s="4"/>
      <c r="AD6442" s="4" t="b">
        <v>0</v>
      </c>
      <c r="AE6442" s="4"/>
      <c r="AF6442" s="4"/>
      <c r="AG6442" s="11">
        <f t="shared" si="100"/>
        <v>43338</v>
      </c>
    </row>
    <row r="6443" s="10" customFormat="1" spans="1:33">
      <c r="A6443" s="4" t="s">
        <v>25091</v>
      </c>
      <c r="B6443" s="4" t="s">
        <v>25091</v>
      </c>
      <c r="C6443" s="4" t="s">
        <v>25092</v>
      </c>
      <c r="D6443" s="4" t="s">
        <v>25093</v>
      </c>
      <c r="E6443" s="4" t="s">
        <v>36</v>
      </c>
      <c r="F6443" s="4" t="s">
        <v>37</v>
      </c>
      <c r="G6443" s="4" t="s">
        <v>51</v>
      </c>
      <c r="H6443" s="4"/>
      <c r="I6443" s="4"/>
      <c r="J6443" s="4" t="s">
        <v>39</v>
      </c>
      <c r="K6443" s="4" t="s">
        <v>340</v>
      </c>
      <c r="L6443" s="4" t="s">
        <v>341</v>
      </c>
      <c r="M6443" s="4" t="s">
        <v>342</v>
      </c>
      <c r="N6443" s="4" t="s">
        <v>36</v>
      </c>
      <c r="O6443" s="4">
        <v>1</v>
      </c>
      <c r="P6443" s="4" t="s">
        <v>55</v>
      </c>
      <c r="Q6443" s="4">
        <v>23.98</v>
      </c>
      <c r="R6443" s="4"/>
      <c r="S6443" s="4"/>
      <c r="T6443" s="4"/>
      <c r="U6443" s="4"/>
      <c r="V6443" s="4"/>
      <c r="W6443" s="4"/>
      <c r="X6443" s="4"/>
      <c r="Y6443" s="4" t="s">
        <v>580</v>
      </c>
      <c r="Z6443" s="4" t="s">
        <v>47</v>
      </c>
      <c r="AA6443" s="4" t="s">
        <v>25094</v>
      </c>
      <c r="AB6443" s="4" t="s">
        <v>58</v>
      </c>
      <c r="AC6443" s="4"/>
      <c r="AD6443" s="4" t="b">
        <v>0</v>
      </c>
      <c r="AE6443" s="4"/>
      <c r="AF6443" s="4"/>
      <c r="AG6443" s="11">
        <f t="shared" si="100"/>
        <v>43338</v>
      </c>
    </row>
    <row r="6444" s="10" customFormat="1" spans="1:33">
      <c r="A6444" s="4" t="s">
        <v>25095</v>
      </c>
      <c r="B6444" s="4" t="s">
        <v>25095</v>
      </c>
      <c r="C6444" s="4" t="s">
        <v>25096</v>
      </c>
      <c r="D6444" s="4" t="s">
        <v>25097</v>
      </c>
      <c r="E6444" s="4" t="s">
        <v>36</v>
      </c>
      <c r="F6444" s="4" t="s">
        <v>37</v>
      </c>
      <c r="G6444" s="4" t="s">
        <v>51</v>
      </c>
      <c r="H6444" s="4"/>
      <c r="I6444" s="4"/>
      <c r="J6444" s="4" t="s">
        <v>39</v>
      </c>
      <c r="K6444" s="4" t="s">
        <v>13664</v>
      </c>
      <c r="L6444" s="4" t="s">
        <v>1402</v>
      </c>
      <c r="M6444" s="4" t="s">
        <v>1403</v>
      </c>
      <c r="N6444" s="4" t="s">
        <v>36</v>
      </c>
      <c r="O6444" s="4">
        <v>1</v>
      </c>
      <c r="P6444" s="4" t="s">
        <v>55</v>
      </c>
      <c r="Q6444" s="4">
        <v>23.98</v>
      </c>
      <c r="R6444" s="4"/>
      <c r="S6444" s="4"/>
      <c r="T6444" s="4"/>
      <c r="U6444" s="4"/>
      <c r="V6444" s="4"/>
      <c r="W6444" s="4"/>
      <c r="X6444" s="4"/>
      <c r="Y6444" s="4" t="s">
        <v>1667</v>
      </c>
      <c r="Z6444" s="4" t="s">
        <v>47</v>
      </c>
      <c r="AA6444" s="4" t="s">
        <v>18504</v>
      </c>
      <c r="AB6444" s="4" t="s">
        <v>58</v>
      </c>
      <c r="AC6444" s="4"/>
      <c r="AD6444" s="4" t="b">
        <v>0</v>
      </c>
      <c r="AE6444" s="4"/>
      <c r="AF6444" s="4"/>
      <c r="AG6444" s="11">
        <f t="shared" si="100"/>
        <v>43338</v>
      </c>
    </row>
    <row r="6445" s="10" customFormat="1" spans="1:33">
      <c r="A6445" s="4" t="s">
        <v>25098</v>
      </c>
      <c r="B6445" s="4" t="s">
        <v>25098</v>
      </c>
      <c r="C6445" s="4" t="s">
        <v>25099</v>
      </c>
      <c r="D6445" s="4" t="s">
        <v>25100</v>
      </c>
      <c r="E6445" s="4" t="s">
        <v>19869</v>
      </c>
      <c r="F6445" s="4" t="s">
        <v>37</v>
      </c>
      <c r="G6445" s="4" t="s">
        <v>51</v>
      </c>
      <c r="H6445" s="4"/>
      <c r="I6445" s="4"/>
      <c r="J6445" s="4" t="s">
        <v>110</v>
      </c>
      <c r="K6445" s="4" t="s">
        <v>307</v>
      </c>
      <c r="L6445" s="4" t="s">
        <v>308</v>
      </c>
      <c r="M6445" s="4" t="s">
        <v>309</v>
      </c>
      <c r="N6445" s="4" t="s">
        <v>1880</v>
      </c>
      <c r="O6445" s="4">
        <v>1</v>
      </c>
      <c r="P6445" s="4" t="s">
        <v>55</v>
      </c>
      <c r="Q6445" s="4">
        <v>23.98</v>
      </c>
      <c r="R6445" s="4"/>
      <c r="S6445" s="4"/>
      <c r="T6445" s="4"/>
      <c r="U6445" s="4"/>
      <c r="V6445" s="4"/>
      <c r="W6445" s="4"/>
      <c r="X6445" s="4"/>
      <c r="Y6445" s="4" t="s">
        <v>11480</v>
      </c>
      <c r="Z6445" s="4" t="s">
        <v>47</v>
      </c>
      <c r="AA6445" s="4" t="s">
        <v>25101</v>
      </c>
      <c r="AB6445" s="4" t="s">
        <v>58</v>
      </c>
      <c r="AC6445" s="4" t="s">
        <v>915</v>
      </c>
      <c r="AD6445" s="4" t="b">
        <v>0</v>
      </c>
      <c r="AE6445" s="4"/>
      <c r="AF6445" s="4"/>
      <c r="AG6445" s="11">
        <f t="shared" si="100"/>
        <v>43338</v>
      </c>
    </row>
    <row r="6446" s="10" customFormat="1" spans="1:33">
      <c r="A6446" s="4" t="s">
        <v>25098</v>
      </c>
      <c r="B6446" s="4" t="s">
        <v>25098</v>
      </c>
      <c r="C6446" s="4" t="s">
        <v>25099</v>
      </c>
      <c r="D6446" s="4" t="s">
        <v>25100</v>
      </c>
      <c r="E6446" s="4" t="s">
        <v>19869</v>
      </c>
      <c r="F6446" s="4" t="s">
        <v>37</v>
      </c>
      <c r="G6446" s="4" t="s">
        <v>51</v>
      </c>
      <c r="H6446" s="4"/>
      <c r="I6446" s="4"/>
      <c r="J6446" s="4" t="s">
        <v>110</v>
      </c>
      <c r="K6446" s="4" t="s">
        <v>827</v>
      </c>
      <c r="L6446" s="4" t="s">
        <v>1197</v>
      </c>
      <c r="M6446" s="4" t="s">
        <v>1198</v>
      </c>
      <c r="N6446" s="4" t="s">
        <v>1880</v>
      </c>
      <c r="O6446" s="4">
        <v>1</v>
      </c>
      <c r="P6446" s="4" t="s">
        <v>55</v>
      </c>
      <c r="Q6446" s="4">
        <v>23.98</v>
      </c>
      <c r="R6446" s="4"/>
      <c r="S6446" s="4"/>
      <c r="T6446" s="4"/>
      <c r="U6446" s="4"/>
      <c r="V6446" s="4"/>
      <c r="W6446" s="4"/>
      <c r="X6446" s="4"/>
      <c r="Y6446" s="4" t="s">
        <v>11480</v>
      </c>
      <c r="Z6446" s="4" t="s">
        <v>47</v>
      </c>
      <c r="AA6446" s="4" t="s">
        <v>25101</v>
      </c>
      <c r="AB6446" s="4" t="s">
        <v>58</v>
      </c>
      <c r="AC6446" s="4" t="s">
        <v>915</v>
      </c>
      <c r="AD6446" s="4" t="b">
        <v>0</v>
      </c>
      <c r="AE6446" s="4"/>
      <c r="AF6446" s="4"/>
      <c r="AG6446" s="11">
        <f t="shared" si="100"/>
        <v>43338</v>
      </c>
    </row>
    <row r="6447" s="10" customFormat="1" spans="1:33">
      <c r="A6447" s="4" t="s">
        <v>25102</v>
      </c>
      <c r="B6447" s="4" t="s">
        <v>25102</v>
      </c>
      <c r="C6447" s="4" t="s">
        <v>25103</v>
      </c>
      <c r="D6447" s="4" t="s">
        <v>25104</v>
      </c>
      <c r="E6447" s="4" t="s">
        <v>36</v>
      </c>
      <c r="F6447" s="4" t="s">
        <v>37</v>
      </c>
      <c r="G6447" s="4" t="s">
        <v>51</v>
      </c>
      <c r="H6447" s="4"/>
      <c r="I6447" s="4"/>
      <c r="J6447" s="4" t="s">
        <v>39</v>
      </c>
      <c r="K6447" s="4" t="s">
        <v>482</v>
      </c>
      <c r="L6447" s="4" t="s">
        <v>1256</v>
      </c>
      <c r="M6447" s="4" t="s">
        <v>484</v>
      </c>
      <c r="N6447" s="4" t="s">
        <v>36</v>
      </c>
      <c r="O6447" s="4">
        <v>1</v>
      </c>
      <c r="P6447" s="4" t="s">
        <v>55</v>
      </c>
      <c r="Q6447" s="4">
        <v>23.98</v>
      </c>
      <c r="R6447" s="4"/>
      <c r="S6447" s="4">
        <v>5.98</v>
      </c>
      <c r="T6447" s="4"/>
      <c r="U6447" s="4"/>
      <c r="V6447" s="4"/>
      <c r="W6447" s="4"/>
      <c r="X6447" s="4"/>
      <c r="Y6447" s="4" t="s">
        <v>25105</v>
      </c>
      <c r="Z6447" s="4" t="s">
        <v>47</v>
      </c>
      <c r="AA6447" s="4" t="s">
        <v>25106</v>
      </c>
      <c r="AB6447" s="4" t="s">
        <v>58</v>
      </c>
      <c r="AC6447" s="4"/>
      <c r="AD6447" s="4" t="b">
        <v>0</v>
      </c>
      <c r="AE6447" s="4"/>
      <c r="AF6447" s="4"/>
      <c r="AG6447" s="11">
        <f t="shared" si="100"/>
        <v>43338</v>
      </c>
    </row>
    <row r="6448" s="10" customFormat="1" spans="1:33">
      <c r="A6448" s="4" t="s">
        <v>25102</v>
      </c>
      <c r="B6448" s="4" t="s">
        <v>25102</v>
      </c>
      <c r="C6448" s="4" t="s">
        <v>25103</v>
      </c>
      <c r="D6448" s="4" t="s">
        <v>25104</v>
      </c>
      <c r="E6448" s="4" t="s">
        <v>36</v>
      </c>
      <c r="F6448" s="4" t="s">
        <v>37</v>
      </c>
      <c r="G6448" s="4" t="s">
        <v>51</v>
      </c>
      <c r="H6448" s="4"/>
      <c r="I6448" s="4"/>
      <c r="J6448" s="4" t="s">
        <v>39</v>
      </c>
      <c r="K6448" s="4" t="s">
        <v>1281</v>
      </c>
      <c r="L6448" s="4" t="s">
        <v>1282</v>
      </c>
      <c r="M6448" s="4" t="s">
        <v>1283</v>
      </c>
      <c r="N6448" s="4" t="s">
        <v>36</v>
      </c>
      <c r="O6448" s="4">
        <v>1</v>
      </c>
      <c r="P6448" s="4" t="s">
        <v>55</v>
      </c>
      <c r="Q6448" s="4">
        <v>23.98</v>
      </c>
      <c r="R6448" s="4"/>
      <c r="S6448" s="4">
        <v>5.99</v>
      </c>
      <c r="T6448" s="4"/>
      <c r="U6448" s="4"/>
      <c r="V6448" s="4"/>
      <c r="W6448" s="4"/>
      <c r="X6448" s="4"/>
      <c r="Y6448" s="4" t="s">
        <v>25105</v>
      </c>
      <c r="Z6448" s="4" t="s">
        <v>47</v>
      </c>
      <c r="AA6448" s="4" t="s">
        <v>25106</v>
      </c>
      <c r="AB6448" s="4" t="s">
        <v>58</v>
      </c>
      <c r="AC6448" s="4"/>
      <c r="AD6448" s="4" t="b">
        <v>0</v>
      </c>
      <c r="AE6448" s="4"/>
      <c r="AF6448" s="4"/>
      <c r="AG6448" s="11">
        <f t="shared" si="100"/>
        <v>43338</v>
      </c>
    </row>
    <row r="6449" s="10" customFormat="1" spans="1:33">
      <c r="A6449" s="4" t="s">
        <v>25107</v>
      </c>
      <c r="B6449" s="4" t="s">
        <v>25107</v>
      </c>
      <c r="C6449" s="4" t="s">
        <v>25108</v>
      </c>
      <c r="D6449" s="4" t="s">
        <v>25109</v>
      </c>
      <c r="E6449" s="4" t="s">
        <v>161</v>
      </c>
      <c r="F6449" s="4" t="s">
        <v>37</v>
      </c>
      <c r="G6449" s="4" t="s">
        <v>51</v>
      </c>
      <c r="H6449" s="4"/>
      <c r="I6449" s="4"/>
      <c r="J6449" s="4" t="s">
        <v>39</v>
      </c>
      <c r="K6449" s="4" t="s">
        <v>18455</v>
      </c>
      <c r="L6449" s="4" t="s">
        <v>18456</v>
      </c>
      <c r="M6449" s="4" t="s">
        <v>18457</v>
      </c>
      <c r="N6449" s="4" t="s">
        <v>161</v>
      </c>
      <c r="O6449" s="4">
        <v>0</v>
      </c>
      <c r="P6449" s="4"/>
      <c r="Q6449" s="4"/>
      <c r="R6449" s="4"/>
      <c r="S6449" s="4"/>
      <c r="T6449" s="4"/>
      <c r="U6449" s="4"/>
      <c r="V6449" s="4"/>
      <c r="W6449" s="4"/>
      <c r="X6449" s="4"/>
      <c r="Y6449" s="4" t="s">
        <v>1778</v>
      </c>
      <c r="Z6449" s="4" t="s">
        <v>115</v>
      </c>
      <c r="AA6449" s="4">
        <v>77084</v>
      </c>
      <c r="AB6449" s="4" t="s">
        <v>58</v>
      </c>
      <c r="AC6449" s="4"/>
      <c r="AD6449" s="4" t="b">
        <v>0</v>
      </c>
      <c r="AE6449" s="4"/>
      <c r="AF6449" s="4"/>
      <c r="AG6449" s="11">
        <f t="shared" si="100"/>
        <v>43338</v>
      </c>
    </row>
    <row r="6450" s="10" customFormat="1" spans="1:33">
      <c r="A6450" s="4" t="s">
        <v>25110</v>
      </c>
      <c r="B6450" s="4" t="s">
        <v>25110</v>
      </c>
      <c r="C6450" s="4" t="s">
        <v>25111</v>
      </c>
      <c r="D6450" s="4" t="s">
        <v>25112</v>
      </c>
      <c r="E6450" s="4" t="s">
        <v>19869</v>
      </c>
      <c r="F6450" s="4" t="s">
        <v>37</v>
      </c>
      <c r="G6450" s="4" t="s">
        <v>51</v>
      </c>
      <c r="H6450" s="4"/>
      <c r="I6450" s="4"/>
      <c r="J6450" s="4" t="s">
        <v>39</v>
      </c>
      <c r="K6450" s="4" t="s">
        <v>4451</v>
      </c>
      <c r="L6450" s="4" t="s">
        <v>4452</v>
      </c>
      <c r="M6450" s="4" t="s">
        <v>4453</v>
      </c>
      <c r="N6450" s="4" t="s">
        <v>1880</v>
      </c>
      <c r="O6450" s="4">
        <v>1</v>
      </c>
      <c r="P6450" s="4" t="s">
        <v>55</v>
      </c>
      <c r="Q6450" s="4">
        <v>22.98</v>
      </c>
      <c r="R6450" s="4"/>
      <c r="S6450" s="4"/>
      <c r="T6450" s="4"/>
      <c r="U6450" s="4"/>
      <c r="V6450" s="4"/>
      <c r="W6450" s="4"/>
      <c r="X6450" s="4"/>
      <c r="Y6450" s="4" t="s">
        <v>25113</v>
      </c>
      <c r="Z6450" s="4" t="s">
        <v>138</v>
      </c>
      <c r="AA6450" s="4" t="s">
        <v>25114</v>
      </c>
      <c r="AB6450" s="4" t="s">
        <v>58</v>
      </c>
      <c r="AC6450" s="4"/>
      <c r="AD6450" s="4" t="b">
        <v>0</v>
      </c>
      <c r="AE6450" s="4"/>
      <c r="AF6450" s="4"/>
      <c r="AG6450" s="11">
        <f t="shared" si="100"/>
        <v>43338</v>
      </c>
    </row>
    <row r="6451" s="10" customFormat="1" spans="1:33">
      <c r="A6451" s="4" t="s">
        <v>25115</v>
      </c>
      <c r="B6451" s="4" t="s">
        <v>25115</v>
      </c>
      <c r="C6451" s="4" t="s">
        <v>25116</v>
      </c>
      <c r="D6451" s="4" t="s">
        <v>25117</v>
      </c>
      <c r="E6451" s="4" t="s">
        <v>36</v>
      </c>
      <c r="F6451" s="4" t="s">
        <v>37</v>
      </c>
      <c r="G6451" s="4" t="s">
        <v>51</v>
      </c>
      <c r="H6451" s="4"/>
      <c r="I6451" s="4"/>
      <c r="J6451" s="4" t="s">
        <v>39</v>
      </c>
      <c r="K6451" s="4" t="s">
        <v>81</v>
      </c>
      <c r="L6451" s="4" t="s">
        <v>82</v>
      </c>
      <c r="M6451" s="4" t="s">
        <v>83</v>
      </c>
      <c r="N6451" s="4" t="s">
        <v>36</v>
      </c>
      <c r="O6451" s="4">
        <v>1</v>
      </c>
      <c r="P6451" s="4" t="s">
        <v>55</v>
      </c>
      <c r="Q6451" s="4">
        <v>23.98</v>
      </c>
      <c r="R6451" s="4"/>
      <c r="S6451" s="4"/>
      <c r="T6451" s="4"/>
      <c r="U6451" s="4"/>
      <c r="V6451" s="4"/>
      <c r="W6451" s="4"/>
      <c r="X6451" s="4"/>
      <c r="Y6451" s="4" t="s">
        <v>25118</v>
      </c>
      <c r="Z6451" s="4" t="s">
        <v>2028</v>
      </c>
      <c r="AA6451" s="4" t="s">
        <v>25119</v>
      </c>
      <c r="AB6451" s="4" t="s">
        <v>58</v>
      </c>
      <c r="AC6451" s="4"/>
      <c r="AD6451" s="4" t="b">
        <v>0</v>
      </c>
      <c r="AE6451" s="4"/>
      <c r="AF6451" s="4"/>
      <c r="AG6451" s="11">
        <f t="shared" si="100"/>
        <v>43338</v>
      </c>
    </row>
    <row r="6452" s="10" customFormat="1" spans="1:33">
      <c r="A6452" s="4" t="s">
        <v>25120</v>
      </c>
      <c r="B6452" s="4" t="s">
        <v>25120</v>
      </c>
      <c r="C6452" s="4" t="s">
        <v>25121</v>
      </c>
      <c r="D6452" s="4" t="s">
        <v>25122</v>
      </c>
      <c r="E6452" s="4" t="s">
        <v>36</v>
      </c>
      <c r="F6452" s="4" t="s">
        <v>37</v>
      </c>
      <c r="G6452" s="4" t="s">
        <v>51</v>
      </c>
      <c r="H6452" s="4"/>
      <c r="I6452" s="4"/>
      <c r="J6452" s="4" t="s">
        <v>39</v>
      </c>
      <c r="K6452" s="4" t="s">
        <v>17618</v>
      </c>
      <c r="L6452" s="4" t="s">
        <v>17619</v>
      </c>
      <c r="M6452" s="4" t="s">
        <v>17620</v>
      </c>
      <c r="N6452" s="4" t="s">
        <v>36</v>
      </c>
      <c r="O6452" s="4">
        <v>1</v>
      </c>
      <c r="P6452" s="4" t="s">
        <v>55</v>
      </c>
      <c r="Q6452" s="4">
        <v>26.98</v>
      </c>
      <c r="R6452" s="4"/>
      <c r="S6452" s="4"/>
      <c r="T6452" s="4"/>
      <c r="U6452" s="4"/>
      <c r="V6452" s="4"/>
      <c r="W6452" s="4"/>
      <c r="X6452" s="4"/>
      <c r="Y6452" s="4" t="s">
        <v>25123</v>
      </c>
      <c r="Z6452" s="4" t="s">
        <v>105</v>
      </c>
      <c r="AA6452" s="4" t="s">
        <v>25124</v>
      </c>
      <c r="AB6452" s="4" t="s">
        <v>58</v>
      </c>
      <c r="AC6452" s="4"/>
      <c r="AD6452" s="4" t="b">
        <v>0</v>
      </c>
      <c r="AE6452" s="4"/>
      <c r="AF6452" s="4"/>
      <c r="AG6452" s="11">
        <f t="shared" si="100"/>
        <v>43338</v>
      </c>
    </row>
    <row r="6453" s="10" customFormat="1" spans="1:33">
      <c r="A6453" s="4" t="s">
        <v>25125</v>
      </c>
      <c r="B6453" s="4" t="s">
        <v>25125</v>
      </c>
      <c r="C6453" s="4" t="s">
        <v>25126</v>
      </c>
      <c r="D6453" s="4" t="s">
        <v>25127</v>
      </c>
      <c r="E6453" s="4" t="s">
        <v>36</v>
      </c>
      <c r="F6453" s="4" t="s">
        <v>37</v>
      </c>
      <c r="G6453" s="4" t="s">
        <v>51</v>
      </c>
      <c r="H6453" s="4"/>
      <c r="I6453" s="4"/>
      <c r="J6453" s="4" t="s">
        <v>39</v>
      </c>
      <c r="K6453" s="4" t="s">
        <v>4029</v>
      </c>
      <c r="L6453" s="4" t="s">
        <v>6506</v>
      </c>
      <c r="M6453" s="4" t="s">
        <v>4031</v>
      </c>
      <c r="N6453" s="4" t="s">
        <v>36</v>
      </c>
      <c r="O6453" s="4">
        <v>1</v>
      </c>
      <c r="P6453" s="4" t="s">
        <v>55</v>
      </c>
      <c r="Q6453" s="4">
        <v>22.98</v>
      </c>
      <c r="R6453" s="4"/>
      <c r="S6453" s="4"/>
      <c r="T6453" s="4"/>
      <c r="U6453" s="4"/>
      <c r="V6453" s="4"/>
      <c r="W6453" s="4"/>
      <c r="X6453" s="4"/>
      <c r="Y6453" s="4" t="s">
        <v>25128</v>
      </c>
      <c r="Z6453" s="4" t="s">
        <v>156</v>
      </c>
      <c r="AA6453" s="4" t="s">
        <v>25129</v>
      </c>
      <c r="AB6453" s="4" t="s">
        <v>58</v>
      </c>
      <c r="AC6453" s="4"/>
      <c r="AD6453" s="4" t="b">
        <v>0</v>
      </c>
      <c r="AE6453" s="4"/>
      <c r="AF6453" s="4"/>
      <c r="AG6453" s="11">
        <f t="shared" si="100"/>
        <v>43338</v>
      </c>
    </row>
    <row r="6454" s="10" customFormat="1" spans="1:33">
      <c r="A6454" s="4" t="s">
        <v>25130</v>
      </c>
      <c r="B6454" s="4" t="s">
        <v>25130</v>
      </c>
      <c r="C6454" s="4" t="s">
        <v>25131</v>
      </c>
      <c r="D6454" s="4" t="s">
        <v>25132</v>
      </c>
      <c r="E6454" s="4" t="s">
        <v>19869</v>
      </c>
      <c r="F6454" s="4" t="s">
        <v>37</v>
      </c>
      <c r="G6454" s="4" t="s">
        <v>51</v>
      </c>
      <c r="H6454" s="4"/>
      <c r="I6454" s="4"/>
      <c r="J6454" s="4" t="s">
        <v>110</v>
      </c>
      <c r="K6454" s="4" t="s">
        <v>25133</v>
      </c>
      <c r="L6454" s="4" t="s">
        <v>20148</v>
      </c>
      <c r="M6454" s="4" t="s">
        <v>20149</v>
      </c>
      <c r="N6454" s="4" t="s">
        <v>1880</v>
      </c>
      <c r="O6454" s="4">
        <v>1</v>
      </c>
      <c r="P6454" s="4" t="s">
        <v>55</v>
      </c>
      <c r="Q6454" s="4">
        <v>22.99</v>
      </c>
      <c r="R6454" s="4"/>
      <c r="S6454" s="4"/>
      <c r="T6454" s="4"/>
      <c r="U6454" s="4"/>
      <c r="V6454" s="4"/>
      <c r="W6454" s="4"/>
      <c r="X6454" s="4"/>
      <c r="Y6454" s="4" t="s">
        <v>526</v>
      </c>
      <c r="Z6454" s="4" t="s">
        <v>147</v>
      </c>
      <c r="AA6454" s="4" t="s">
        <v>25134</v>
      </c>
      <c r="AB6454" s="4" t="s">
        <v>58</v>
      </c>
      <c r="AC6454" s="4"/>
      <c r="AD6454" s="4" t="b">
        <v>0</v>
      </c>
      <c r="AE6454" s="4"/>
      <c r="AF6454" s="4"/>
      <c r="AG6454" s="11">
        <f t="shared" si="100"/>
        <v>43338</v>
      </c>
    </row>
    <row r="6455" s="10" customFormat="1" spans="1:33">
      <c r="A6455" s="4" t="s">
        <v>25130</v>
      </c>
      <c r="B6455" s="4" t="s">
        <v>25130</v>
      </c>
      <c r="C6455" s="4" t="s">
        <v>25131</v>
      </c>
      <c r="D6455" s="4" t="s">
        <v>25132</v>
      </c>
      <c r="E6455" s="4" t="s">
        <v>19869</v>
      </c>
      <c r="F6455" s="4" t="s">
        <v>37</v>
      </c>
      <c r="G6455" s="4" t="s">
        <v>51</v>
      </c>
      <c r="H6455" s="4"/>
      <c r="I6455" s="4"/>
      <c r="J6455" s="4" t="s">
        <v>110</v>
      </c>
      <c r="K6455" s="4" t="s">
        <v>25135</v>
      </c>
      <c r="L6455" s="4" t="s">
        <v>25136</v>
      </c>
      <c r="M6455" s="4" t="s">
        <v>19030</v>
      </c>
      <c r="N6455" s="4" t="s">
        <v>1880</v>
      </c>
      <c r="O6455" s="4">
        <v>1</v>
      </c>
      <c r="P6455" s="4" t="s">
        <v>55</v>
      </c>
      <c r="Q6455" s="4">
        <v>22.99</v>
      </c>
      <c r="R6455" s="4"/>
      <c r="S6455" s="4"/>
      <c r="T6455" s="4"/>
      <c r="U6455" s="4"/>
      <c r="V6455" s="4"/>
      <c r="W6455" s="4"/>
      <c r="X6455" s="4"/>
      <c r="Y6455" s="4" t="s">
        <v>526</v>
      </c>
      <c r="Z6455" s="4" t="s">
        <v>147</v>
      </c>
      <c r="AA6455" s="4" t="s">
        <v>25134</v>
      </c>
      <c r="AB6455" s="4" t="s">
        <v>58</v>
      </c>
      <c r="AC6455" s="4"/>
      <c r="AD6455" s="4" t="b">
        <v>0</v>
      </c>
      <c r="AE6455" s="4"/>
      <c r="AF6455" s="4"/>
      <c r="AG6455" s="11">
        <f t="shared" si="100"/>
        <v>43338</v>
      </c>
    </row>
    <row r="6456" s="10" customFormat="1" spans="1:33">
      <c r="A6456" s="4" t="s">
        <v>25137</v>
      </c>
      <c r="B6456" s="4" t="s">
        <v>25137</v>
      </c>
      <c r="C6456" s="4" t="s">
        <v>25138</v>
      </c>
      <c r="D6456" s="4" t="s">
        <v>25139</v>
      </c>
      <c r="E6456" s="4" t="s">
        <v>36</v>
      </c>
      <c r="F6456" s="4" t="s">
        <v>37</v>
      </c>
      <c r="G6456" s="4" t="s">
        <v>51</v>
      </c>
      <c r="H6456" s="4"/>
      <c r="I6456" s="4"/>
      <c r="J6456" s="4" t="s">
        <v>39</v>
      </c>
      <c r="K6456" s="4" t="s">
        <v>482</v>
      </c>
      <c r="L6456" s="4" t="s">
        <v>1256</v>
      </c>
      <c r="M6456" s="4" t="s">
        <v>484</v>
      </c>
      <c r="N6456" s="4" t="s">
        <v>36</v>
      </c>
      <c r="O6456" s="4">
        <v>1</v>
      </c>
      <c r="P6456" s="4" t="s">
        <v>55</v>
      </c>
      <c r="Q6456" s="4">
        <v>23.98</v>
      </c>
      <c r="R6456" s="4"/>
      <c r="S6456" s="4"/>
      <c r="T6456" s="4"/>
      <c r="U6456" s="4"/>
      <c r="V6456" s="4"/>
      <c r="W6456" s="4"/>
      <c r="X6456" s="4"/>
      <c r="Y6456" s="4" t="s">
        <v>2671</v>
      </c>
      <c r="Z6456" s="4" t="s">
        <v>25140</v>
      </c>
      <c r="AA6456" s="4" t="s">
        <v>25141</v>
      </c>
      <c r="AB6456" s="4" t="s">
        <v>58</v>
      </c>
      <c r="AC6456" s="4"/>
      <c r="AD6456" s="4" t="b">
        <v>0</v>
      </c>
      <c r="AE6456" s="4"/>
      <c r="AF6456" s="4"/>
      <c r="AG6456" s="11">
        <f t="shared" si="100"/>
        <v>43338</v>
      </c>
    </row>
    <row r="6457" s="10" customFormat="1" spans="1:33">
      <c r="A6457" s="4" t="s">
        <v>25142</v>
      </c>
      <c r="B6457" s="4" t="s">
        <v>25142</v>
      </c>
      <c r="C6457" s="4" t="s">
        <v>25143</v>
      </c>
      <c r="D6457" s="4" t="s">
        <v>25144</v>
      </c>
      <c r="E6457" s="4" t="s">
        <v>36</v>
      </c>
      <c r="F6457" s="4" t="s">
        <v>37</v>
      </c>
      <c r="G6457" s="4" t="s">
        <v>51</v>
      </c>
      <c r="H6457" s="4"/>
      <c r="I6457" s="4"/>
      <c r="J6457" s="4" t="s">
        <v>39</v>
      </c>
      <c r="K6457" s="4" t="s">
        <v>12380</v>
      </c>
      <c r="L6457" s="4" t="s">
        <v>12381</v>
      </c>
      <c r="M6457" s="4" t="s">
        <v>12382</v>
      </c>
      <c r="N6457" s="4" t="s">
        <v>36</v>
      </c>
      <c r="O6457" s="4">
        <v>1</v>
      </c>
      <c r="P6457" s="4" t="s">
        <v>55</v>
      </c>
      <c r="Q6457" s="4">
        <v>22.99</v>
      </c>
      <c r="R6457" s="4"/>
      <c r="S6457" s="4"/>
      <c r="T6457" s="4"/>
      <c r="U6457" s="4"/>
      <c r="V6457" s="4"/>
      <c r="W6457" s="4"/>
      <c r="X6457" s="4"/>
      <c r="Y6457" s="4" t="s">
        <v>19458</v>
      </c>
      <c r="Z6457" s="4" t="s">
        <v>156</v>
      </c>
      <c r="AA6457" s="4">
        <v>17512</v>
      </c>
      <c r="AB6457" s="4" t="s">
        <v>58</v>
      </c>
      <c r="AC6457" s="4"/>
      <c r="AD6457" s="4" t="b">
        <v>0</v>
      </c>
      <c r="AE6457" s="4"/>
      <c r="AF6457" s="4"/>
      <c r="AG6457" s="11">
        <f t="shared" si="100"/>
        <v>43338</v>
      </c>
    </row>
    <row r="6458" s="10" customFormat="1" spans="1:33">
      <c r="A6458" s="4" t="s">
        <v>25145</v>
      </c>
      <c r="B6458" s="4" t="s">
        <v>25145</v>
      </c>
      <c r="C6458" s="4" t="s">
        <v>25146</v>
      </c>
      <c r="D6458" s="4" t="s">
        <v>25147</v>
      </c>
      <c r="E6458" s="4" t="s">
        <v>36</v>
      </c>
      <c r="F6458" s="4" t="s">
        <v>37</v>
      </c>
      <c r="G6458" s="4" t="s">
        <v>51</v>
      </c>
      <c r="H6458" s="4"/>
      <c r="I6458" s="4"/>
      <c r="J6458" s="4" t="s">
        <v>39</v>
      </c>
      <c r="K6458" s="4" t="s">
        <v>1132</v>
      </c>
      <c r="L6458" s="4" t="s">
        <v>1133</v>
      </c>
      <c r="M6458" s="4" t="s">
        <v>1134</v>
      </c>
      <c r="N6458" s="4" t="s">
        <v>36</v>
      </c>
      <c r="O6458" s="4">
        <v>1</v>
      </c>
      <c r="P6458" s="4" t="s">
        <v>55</v>
      </c>
      <c r="Q6458" s="4">
        <v>23.98</v>
      </c>
      <c r="R6458" s="4"/>
      <c r="S6458" s="4"/>
      <c r="T6458" s="4"/>
      <c r="U6458" s="4"/>
      <c r="V6458" s="4"/>
      <c r="W6458" s="4"/>
      <c r="X6458" s="4"/>
      <c r="Y6458" s="4" t="s">
        <v>13087</v>
      </c>
      <c r="Z6458" s="4" t="s">
        <v>25148</v>
      </c>
      <c r="AA6458" s="4" t="s">
        <v>25149</v>
      </c>
      <c r="AB6458" s="4" t="s">
        <v>58</v>
      </c>
      <c r="AC6458" s="4"/>
      <c r="AD6458" s="4" t="b">
        <v>0</v>
      </c>
      <c r="AE6458" s="4"/>
      <c r="AF6458" s="4"/>
      <c r="AG6458" s="11">
        <f t="shared" si="100"/>
        <v>43338</v>
      </c>
    </row>
    <row r="6459" s="10" customFormat="1" spans="1:33">
      <c r="A6459" s="4" t="s">
        <v>25150</v>
      </c>
      <c r="B6459" s="4" t="s">
        <v>25150</v>
      </c>
      <c r="C6459" s="4" t="s">
        <v>25151</v>
      </c>
      <c r="D6459" s="4" t="s">
        <v>25152</v>
      </c>
      <c r="E6459" s="4" t="s">
        <v>36</v>
      </c>
      <c r="F6459" s="4" t="s">
        <v>37</v>
      </c>
      <c r="G6459" s="4" t="s">
        <v>51</v>
      </c>
      <c r="H6459" s="4"/>
      <c r="I6459" s="4"/>
      <c r="J6459" s="4" t="s">
        <v>39</v>
      </c>
      <c r="K6459" s="4" t="s">
        <v>1897</v>
      </c>
      <c r="L6459" s="4" t="s">
        <v>1898</v>
      </c>
      <c r="M6459" s="4" t="s">
        <v>1899</v>
      </c>
      <c r="N6459" s="4" t="s">
        <v>36</v>
      </c>
      <c r="O6459" s="4">
        <v>1</v>
      </c>
      <c r="P6459" s="4" t="s">
        <v>55</v>
      </c>
      <c r="Q6459" s="4">
        <v>23.98</v>
      </c>
      <c r="R6459" s="4"/>
      <c r="S6459" s="4"/>
      <c r="T6459" s="4"/>
      <c r="U6459" s="4"/>
      <c r="V6459" s="4"/>
      <c r="W6459" s="4"/>
      <c r="X6459" s="4"/>
      <c r="Y6459" s="4" t="s">
        <v>4844</v>
      </c>
      <c r="Z6459" s="4" t="s">
        <v>3809</v>
      </c>
      <c r="AA6459" s="4" t="s">
        <v>25153</v>
      </c>
      <c r="AB6459" s="4" t="s">
        <v>58</v>
      </c>
      <c r="AC6459" s="4"/>
      <c r="AD6459" s="4" t="b">
        <v>0</v>
      </c>
      <c r="AE6459" s="4"/>
      <c r="AF6459" s="4"/>
      <c r="AG6459" s="11">
        <f t="shared" si="100"/>
        <v>43338</v>
      </c>
    </row>
    <row r="6460" s="10" customFormat="1" spans="1:33">
      <c r="A6460" s="4" t="s">
        <v>25154</v>
      </c>
      <c r="B6460" s="4" t="s">
        <v>25154</v>
      </c>
      <c r="C6460" s="4" t="s">
        <v>25155</v>
      </c>
      <c r="D6460" s="4" t="s">
        <v>25156</v>
      </c>
      <c r="E6460" s="4" t="s">
        <v>36</v>
      </c>
      <c r="F6460" s="4" t="s">
        <v>37</v>
      </c>
      <c r="G6460" s="4" t="s">
        <v>51</v>
      </c>
      <c r="H6460" s="4"/>
      <c r="I6460" s="4"/>
      <c r="J6460" s="4" t="s">
        <v>39</v>
      </c>
      <c r="K6460" s="4" t="s">
        <v>2165</v>
      </c>
      <c r="L6460" s="4" t="s">
        <v>2166</v>
      </c>
      <c r="M6460" s="4" t="s">
        <v>2167</v>
      </c>
      <c r="N6460" s="4" t="s">
        <v>36</v>
      </c>
      <c r="O6460" s="4">
        <v>1</v>
      </c>
      <c r="P6460" s="4" t="s">
        <v>55</v>
      </c>
      <c r="Q6460" s="4">
        <v>22.98</v>
      </c>
      <c r="R6460" s="4"/>
      <c r="S6460" s="4"/>
      <c r="T6460" s="4"/>
      <c r="U6460" s="4"/>
      <c r="V6460" s="4"/>
      <c r="W6460" s="4"/>
      <c r="X6460" s="4"/>
      <c r="Y6460" s="4" t="s">
        <v>25157</v>
      </c>
      <c r="Z6460" s="4" t="s">
        <v>47</v>
      </c>
      <c r="AA6460" s="4" t="s">
        <v>25158</v>
      </c>
      <c r="AB6460" s="4" t="s">
        <v>58</v>
      </c>
      <c r="AC6460" s="4"/>
      <c r="AD6460" s="4" t="b">
        <v>0</v>
      </c>
      <c r="AE6460" s="4"/>
      <c r="AF6460" s="4"/>
      <c r="AG6460" s="11">
        <f t="shared" si="100"/>
        <v>43338</v>
      </c>
    </row>
    <row r="6461" s="10" customFormat="1" spans="1:33">
      <c r="A6461" s="4" t="s">
        <v>25154</v>
      </c>
      <c r="B6461" s="4" t="s">
        <v>25154</v>
      </c>
      <c r="C6461" s="4" t="s">
        <v>25155</v>
      </c>
      <c r="D6461" s="4" t="s">
        <v>25156</v>
      </c>
      <c r="E6461" s="4" t="s">
        <v>36</v>
      </c>
      <c r="F6461" s="4" t="s">
        <v>37</v>
      </c>
      <c r="G6461" s="4" t="s">
        <v>51</v>
      </c>
      <c r="H6461" s="4"/>
      <c r="I6461" s="4"/>
      <c r="J6461" s="4" t="s">
        <v>39</v>
      </c>
      <c r="K6461" s="4" t="s">
        <v>1897</v>
      </c>
      <c r="L6461" s="4" t="s">
        <v>1898</v>
      </c>
      <c r="M6461" s="4" t="s">
        <v>1899</v>
      </c>
      <c r="N6461" s="4" t="s">
        <v>36</v>
      </c>
      <c r="O6461" s="4">
        <v>1</v>
      </c>
      <c r="P6461" s="4" t="s">
        <v>55</v>
      </c>
      <c r="Q6461" s="4">
        <v>23.98</v>
      </c>
      <c r="R6461" s="4"/>
      <c r="S6461" s="4"/>
      <c r="T6461" s="4"/>
      <c r="U6461" s="4"/>
      <c r="V6461" s="4"/>
      <c r="W6461" s="4"/>
      <c r="X6461" s="4"/>
      <c r="Y6461" s="4" t="s">
        <v>25157</v>
      </c>
      <c r="Z6461" s="4" t="s">
        <v>47</v>
      </c>
      <c r="AA6461" s="4" t="s">
        <v>25158</v>
      </c>
      <c r="AB6461" s="4" t="s">
        <v>58</v>
      </c>
      <c r="AC6461" s="4"/>
      <c r="AD6461" s="4" t="b">
        <v>0</v>
      </c>
      <c r="AE6461" s="4"/>
      <c r="AF6461" s="4"/>
      <c r="AG6461" s="11">
        <f t="shared" si="100"/>
        <v>43338</v>
      </c>
    </row>
    <row r="6462" s="10" customFormat="1" spans="1:33">
      <c r="A6462" s="4" t="s">
        <v>25159</v>
      </c>
      <c r="B6462" s="4" t="s">
        <v>25159</v>
      </c>
      <c r="C6462" s="4" t="s">
        <v>25160</v>
      </c>
      <c r="D6462" s="4" t="s">
        <v>25161</v>
      </c>
      <c r="E6462" s="4" t="s">
        <v>36</v>
      </c>
      <c r="F6462" s="4" t="s">
        <v>37</v>
      </c>
      <c r="G6462" s="4" t="s">
        <v>51</v>
      </c>
      <c r="H6462" s="4"/>
      <c r="I6462" s="4"/>
      <c r="J6462" s="4" t="s">
        <v>39</v>
      </c>
      <c r="K6462" s="4" t="s">
        <v>6618</v>
      </c>
      <c r="L6462" s="4" t="s">
        <v>6619</v>
      </c>
      <c r="M6462" s="4" t="s">
        <v>6620</v>
      </c>
      <c r="N6462" s="4" t="s">
        <v>36</v>
      </c>
      <c r="O6462" s="4">
        <v>1</v>
      </c>
      <c r="P6462" s="4" t="s">
        <v>55</v>
      </c>
      <c r="Q6462" s="4">
        <v>23.98</v>
      </c>
      <c r="R6462" s="4"/>
      <c r="S6462" s="4"/>
      <c r="T6462" s="4"/>
      <c r="U6462" s="4"/>
      <c r="V6462" s="4"/>
      <c r="W6462" s="4"/>
      <c r="X6462" s="4"/>
      <c r="Y6462" s="4" t="s">
        <v>2697</v>
      </c>
      <c r="Z6462" s="4" t="s">
        <v>1183</v>
      </c>
      <c r="AA6462" s="4" t="s">
        <v>25162</v>
      </c>
      <c r="AB6462" s="4" t="s">
        <v>58</v>
      </c>
      <c r="AC6462" s="4"/>
      <c r="AD6462" s="4" t="b">
        <v>0</v>
      </c>
      <c r="AE6462" s="4"/>
      <c r="AF6462" s="4"/>
      <c r="AG6462" s="11">
        <f t="shared" si="100"/>
        <v>43338</v>
      </c>
    </row>
    <row r="6463" s="10" customFormat="1" spans="1:33">
      <c r="A6463" s="4" t="s">
        <v>25163</v>
      </c>
      <c r="B6463" s="4" t="s">
        <v>25163</v>
      </c>
      <c r="C6463" s="4" t="s">
        <v>25164</v>
      </c>
      <c r="D6463" s="4" t="s">
        <v>25165</v>
      </c>
      <c r="E6463" s="4" t="s">
        <v>36</v>
      </c>
      <c r="F6463" s="4" t="s">
        <v>37</v>
      </c>
      <c r="G6463" s="4" t="s">
        <v>51</v>
      </c>
      <c r="H6463" s="4"/>
      <c r="I6463" s="4"/>
      <c r="J6463" s="4" t="s">
        <v>39</v>
      </c>
      <c r="K6463" s="4" t="s">
        <v>6259</v>
      </c>
      <c r="L6463" s="4" t="s">
        <v>12101</v>
      </c>
      <c r="M6463" s="4" t="s">
        <v>12102</v>
      </c>
      <c r="N6463" s="4" t="s">
        <v>36</v>
      </c>
      <c r="O6463" s="4">
        <v>1</v>
      </c>
      <c r="P6463" s="4" t="s">
        <v>55</v>
      </c>
      <c r="Q6463" s="4">
        <v>22.98</v>
      </c>
      <c r="R6463" s="4"/>
      <c r="S6463" s="4"/>
      <c r="T6463" s="4"/>
      <c r="U6463" s="4"/>
      <c r="V6463" s="4"/>
      <c r="W6463" s="4"/>
      <c r="X6463" s="4"/>
      <c r="Y6463" s="4" t="s">
        <v>13379</v>
      </c>
      <c r="Z6463" s="4" t="s">
        <v>72</v>
      </c>
      <c r="AA6463" s="4" t="s">
        <v>25166</v>
      </c>
      <c r="AB6463" s="4" t="s">
        <v>58</v>
      </c>
      <c r="AC6463" s="4"/>
      <c r="AD6463" s="4" t="b">
        <v>0</v>
      </c>
      <c r="AE6463" s="4"/>
      <c r="AF6463" s="4"/>
      <c r="AG6463" s="11">
        <f t="shared" si="100"/>
        <v>43338</v>
      </c>
    </row>
    <row r="6464" s="10" customFormat="1" spans="1:33">
      <c r="A6464" s="4" t="s">
        <v>25167</v>
      </c>
      <c r="B6464" s="4" t="s">
        <v>25167</v>
      </c>
      <c r="C6464" s="4" t="s">
        <v>25168</v>
      </c>
      <c r="D6464" s="4" t="s">
        <v>25169</v>
      </c>
      <c r="E6464" s="4" t="s">
        <v>36</v>
      </c>
      <c r="F6464" s="4" t="s">
        <v>37</v>
      </c>
      <c r="G6464" s="4" t="s">
        <v>51</v>
      </c>
      <c r="H6464" s="4"/>
      <c r="I6464" s="4"/>
      <c r="J6464" s="4" t="s">
        <v>39</v>
      </c>
      <c r="K6464" s="4" t="s">
        <v>380</v>
      </c>
      <c r="L6464" s="4" t="s">
        <v>381</v>
      </c>
      <c r="M6464" s="4" t="s">
        <v>382</v>
      </c>
      <c r="N6464" s="4" t="s">
        <v>36</v>
      </c>
      <c r="O6464" s="4">
        <v>1</v>
      </c>
      <c r="P6464" s="4" t="s">
        <v>55</v>
      </c>
      <c r="Q6464" s="4">
        <v>23.98</v>
      </c>
      <c r="R6464" s="4"/>
      <c r="S6464" s="4"/>
      <c r="T6464" s="4"/>
      <c r="U6464" s="4"/>
      <c r="V6464" s="4"/>
      <c r="W6464" s="4"/>
      <c r="X6464" s="4"/>
      <c r="Y6464" s="4" t="s">
        <v>1426</v>
      </c>
      <c r="Z6464" s="4" t="s">
        <v>431</v>
      </c>
      <c r="AA6464" s="4" t="s">
        <v>25170</v>
      </c>
      <c r="AB6464" s="4" t="s">
        <v>58</v>
      </c>
      <c r="AC6464" s="4"/>
      <c r="AD6464" s="4" t="b">
        <v>0</v>
      </c>
      <c r="AE6464" s="4"/>
      <c r="AF6464" s="4"/>
      <c r="AG6464" s="11">
        <f t="shared" si="100"/>
        <v>43338</v>
      </c>
    </row>
    <row r="6465" s="10" customFormat="1" spans="1:33">
      <c r="A6465" s="4" t="s">
        <v>25171</v>
      </c>
      <c r="B6465" s="4" t="s">
        <v>25171</v>
      </c>
      <c r="C6465" s="4" t="s">
        <v>25172</v>
      </c>
      <c r="D6465" s="4" t="s">
        <v>25173</v>
      </c>
      <c r="E6465" s="4" t="s">
        <v>36</v>
      </c>
      <c r="F6465" s="4" t="s">
        <v>37</v>
      </c>
      <c r="G6465" s="4" t="s">
        <v>51</v>
      </c>
      <c r="H6465" s="4"/>
      <c r="I6465" s="4"/>
      <c r="J6465" s="4" t="s">
        <v>39</v>
      </c>
      <c r="K6465" s="4" t="s">
        <v>4689</v>
      </c>
      <c r="L6465" s="4" t="s">
        <v>4690</v>
      </c>
      <c r="M6465" s="4" t="s">
        <v>4691</v>
      </c>
      <c r="N6465" s="4" t="s">
        <v>36</v>
      </c>
      <c r="O6465" s="4">
        <v>1</v>
      </c>
      <c r="P6465" s="4" t="s">
        <v>55</v>
      </c>
      <c r="Q6465" s="4">
        <v>22.98</v>
      </c>
      <c r="R6465" s="4"/>
      <c r="S6465" s="4"/>
      <c r="T6465" s="4"/>
      <c r="U6465" s="4"/>
      <c r="V6465" s="4"/>
      <c r="W6465" s="4"/>
      <c r="X6465" s="4"/>
      <c r="Y6465" s="4" t="s">
        <v>25174</v>
      </c>
      <c r="Z6465" s="4" t="s">
        <v>201</v>
      </c>
      <c r="AA6465" s="4" t="s">
        <v>25175</v>
      </c>
      <c r="AB6465" s="4" t="s">
        <v>58</v>
      </c>
      <c r="AC6465" s="4"/>
      <c r="AD6465" s="4" t="b">
        <v>0</v>
      </c>
      <c r="AE6465" s="4"/>
      <c r="AF6465" s="4"/>
      <c r="AG6465" s="11">
        <f t="shared" si="100"/>
        <v>43338</v>
      </c>
    </row>
    <row r="6466" s="10" customFormat="1" spans="1:33">
      <c r="A6466" s="4" t="s">
        <v>25176</v>
      </c>
      <c r="B6466" s="4" t="s">
        <v>25176</v>
      </c>
      <c r="C6466" s="4" t="s">
        <v>25177</v>
      </c>
      <c r="D6466" s="4" t="s">
        <v>25178</v>
      </c>
      <c r="E6466" s="4" t="s">
        <v>36</v>
      </c>
      <c r="F6466" s="4" t="s">
        <v>37</v>
      </c>
      <c r="G6466" s="4" t="s">
        <v>51</v>
      </c>
      <c r="H6466" s="4"/>
      <c r="I6466" s="4"/>
      <c r="J6466" s="4" t="s">
        <v>39</v>
      </c>
      <c r="K6466" s="4" t="s">
        <v>25179</v>
      </c>
      <c r="L6466" s="4" t="s">
        <v>25180</v>
      </c>
      <c r="M6466" s="4" t="s">
        <v>25181</v>
      </c>
      <c r="N6466" s="4" t="s">
        <v>36</v>
      </c>
      <c r="O6466" s="4">
        <v>1</v>
      </c>
      <c r="P6466" s="4" t="s">
        <v>55</v>
      </c>
      <c r="Q6466" s="4">
        <v>22.98</v>
      </c>
      <c r="R6466" s="4"/>
      <c r="S6466" s="4"/>
      <c r="T6466" s="4"/>
      <c r="U6466" s="4"/>
      <c r="V6466" s="4"/>
      <c r="W6466" s="4"/>
      <c r="X6466" s="4"/>
      <c r="Y6466" s="4" t="s">
        <v>24395</v>
      </c>
      <c r="Z6466" s="4" t="s">
        <v>121</v>
      </c>
      <c r="AA6466" s="4" t="s">
        <v>25182</v>
      </c>
      <c r="AB6466" s="4" t="s">
        <v>58</v>
      </c>
      <c r="AC6466" s="4"/>
      <c r="AD6466" s="4" t="b">
        <v>0</v>
      </c>
      <c r="AE6466" s="4"/>
      <c r="AF6466" s="4"/>
      <c r="AG6466" s="11">
        <f t="shared" ref="AG6466:AG6526" si="101">DATEVALUE(LEFT(C6466,10))</f>
        <v>43338</v>
      </c>
    </row>
    <row r="6467" s="10" customFormat="1" spans="1:33">
      <c r="A6467" s="4" t="s">
        <v>25183</v>
      </c>
      <c r="B6467" s="4" t="s">
        <v>25183</v>
      </c>
      <c r="C6467" s="4" t="s">
        <v>25184</v>
      </c>
      <c r="D6467" s="4" t="s">
        <v>25185</v>
      </c>
      <c r="E6467" s="4" t="s">
        <v>36</v>
      </c>
      <c r="F6467" s="4" t="s">
        <v>37</v>
      </c>
      <c r="G6467" s="4" t="s">
        <v>51</v>
      </c>
      <c r="H6467" s="4"/>
      <c r="I6467" s="4"/>
      <c r="J6467" s="4" t="s">
        <v>39</v>
      </c>
      <c r="K6467" s="4" t="s">
        <v>602</v>
      </c>
      <c r="L6467" s="4" t="s">
        <v>603</v>
      </c>
      <c r="M6467" s="4" t="s">
        <v>604</v>
      </c>
      <c r="N6467" s="4" t="s">
        <v>36</v>
      </c>
      <c r="O6467" s="4">
        <v>1</v>
      </c>
      <c r="P6467" s="4" t="s">
        <v>55</v>
      </c>
      <c r="Q6467" s="4">
        <v>22.98</v>
      </c>
      <c r="R6467" s="4"/>
      <c r="S6467" s="4"/>
      <c r="T6467" s="4"/>
      <c r="U6467" s="4"/>
      <c r="V6467" s="4"/>
      <c r="W6467" s="4"/>
      <c r="X6467" s="4"/>
      <c r="Y6467" s="4" t="s">
        <v>25186</v>
      </c>
      <c r="Z6467" s="4" t="s">
        <v>147</v>
      </c>
      <c r="AA6467" s="4" t="s">
        <v>25187</v>
      </c>
      <c r="AB6467" s="4" t="s">
        <v>58</v>
      </c>
      <c r="AC6467" s="4"/>
      <c r="AD6467" s="4" t="b">
        <v>0</v>
      </c>
      <c r="AE6467" s="4"/>
      <c r="AF6467" s="4"/>
      <c r="AG6467" s="11">
        <f t="shared" si="101"/>
        <v>43338</v>
      </c>
    </row>
    <row r="6468" s="10" customFormat="1" spans="1:33">
      <c r="A6468" s="4" t="s">
        <v>25188</v>
      </c>
      <c r="B6468" s="4" t="s">
        <v>25188</v>
      </c>
      <c r="C6468" s="4" t="s">
        <v>25189</v>
      </c>
      <c r="D6468" s="4" t="s">
        <v>25190</v>
      </c>
      <c r="E6468" s="4" t="s">
        <v>36</v>
      </c>
      <c r="F6468" s="4" t="s">
        <v>37</v>
      </c>
      <c r="G6468" s="4" t="s">
        <v>51</v>
      </c>
      <c r="H6468" s="4"/>
      <c r="I6468" s="4"/>
      <c r="J6468" s="4" t="s">
        <v>39</v>
      </c>
      <c r="K6468" s="4" t="s">
        <v>497</v>
      </c>
      <c r="L6468" s="4" t="s">
        <v>498</v>
      </c>
      <c r="M6468" s="4" t="s">
        <v>499</v>
      </c>
      <c r="N6468" s="4" t="s">
        <v>36</v>
      </c>
      <c r="O6468" s="4">
        <v>1</v>
      </c>
      <c r="P6468" s="4" t="s">
        <v>55</v>
      </c>
      <c r="Q6468" s="4">
        <v>22.98</v>
      </c>
      <c r="R6468" s="4"/>
      <c r="S6468" s="4"/>
      <c r="T6468" s="4"/>
      <c r="U6468" s="4"/>
      <c r="V6468" s="4"/>
      <c r="W6468" s="4"/>
      <c r="X6468" s="4"/>
      <c r="Y6468" s="4" t="s">
        <v>146</v>
      </c>
      <c r="Z6468" s="4" t="s">
        <v>147</v>
      </c>
      <c r="AA6468" s="4" t="s">
        <v>25191</v>
      </c>
      <c r="AB6468" s="4" t="s">
        <v>58</v>
      </c>
      <c r="AC6468" s="4"/>
      <c r="AD6468" s="4" t="b">
        <v>0</v>
      </c>
      <c r="AE6468" s="4"/>
      <c r="AF6468" s="4"/>
      <c r="AG6468" s="11">
        <f t="shared" si="101"/>
        <v>43338</v>
      </c>
    </row>
    <row r="6469" s="10" customFormat="1" spans="1:33">
      <c r="A6469" s="4" t="s">
        <v>25188</v>
      </c>
      <c r="B6469" s="4" t="s">
        <v>25188</v>
      </c>
      <c r="C6469" s="4" t="s">
        <v>25189</v>
      </c>
      <c r="D6469" s="4" t="s">
        <v>25190</v>
      </c>
      <c r="E6469" s="4" t="s">
        <v>36</v>
      </c>
      <c r="F6469" s="4" t="s">
        <v>37</v>
      </c>
      <c r="G6469" s="4" t="s">
        <v>51</v>
      </c>
      <c r="H6469" s="4"/>
      <c r="I6469" s="4"/>
      <c r="J6469" s="4" t="s">
        <v>39</v>
      </c>
      <c r="K6469" s="4" t="s">
        <v>340</v>
      </c>
      <c r="L6469" s="4" t="s">
        <v>341</v>
      </c>
      <c r="M6469" s="4" t="s">
        <v>342</v>
      </c>
      <c r="N6469" s="4" t="s">
        <v>36</v>
      </c>
      <c r="O6469" s="4">
        <v>1</v>
      </c>
      <c r="P6469" s="4" t="s">
        <v>55</v>
      </c>
      <c r="Q6469" s="4">
        <v>23.98</v>
      </c>
      <c r="R6469" s="4"/>
      <c r="S6469" s="4"/>
      <c r="T6469" s="4"/>
      <c r="U6469" s="4"/>
      <c r="V6469" s="4"/>
      <c r="W6469" s="4"/>
      <c r="X6469" s="4"/>
      <c r="Y6469" s="4" t="s">
        <v>146</v>
      </c>
      <c r="Z6469" s="4" t="s">
        <v>147</v>
      </c>
      <c r="AA6469" s="4" t="s">
        <v>25191</v>
      </c>
      <c r="AB6469" s="4" t="s">
        <v>58</v>
      </c>
      <c r="AC6469" s="4"/>
      <c r="AD6469" s="4" t="b">
        <v>0</v>
      </c>
      <c r="AE6469" s="4"/>
      <c r="AF6469" s="4"/>
      <c r="AG6469" s="11">
        <f t="shared" si="101"/>
        <v>43338</v>
      </c>
    </row>
    <row r="6470" s="10" customFormat="1" spans="1:33">
      <c r="A6470" s="4" t="s">
        <v>25188</v>
      </c>
      <c r="B6470" s="4" t="s">
        <v>25188</v>
      </c>
      <c r="C6470" s="4" t="s">
        <v>25189</v>
      </c>
      <c r="D6470" s="4" t="s">
        <v>25190</v>
      </c>
      <c r="E6470" s="4" t="s">
        <v>36</v>
      </c>
      <c r="F6470" s="4" t="s">
        <v>37</v>
      </c>
      <c r="G6470" s="4" t="s">
        <v>51</v>
      </c>
      <c r="H6470" s="4"/>
      <c r="I6470" s="4"/>
      <c r="J6470" s="4" t="s">
        <v>39</v>
      </c>
      <c r="K6470" s="4" t="s">
        <v>206</v>
      </c>
      <c r="L6470" s="4" t="s">
        <v>207</v>
      </c>
      <c r="M6470" s="4" t="s">
        <v>208</v>
      </c>
      <c r="N6470" s="4" t="s">
        <v>36</v>
      </c>
      <c r="O6470" s="4">
        <v>1</v>
      </c>
      <c r="P6470" s="4" t="s">
        <v>55</v>
      </c>
      <c r="Q6470" s="4">
        <v>23.98</v>
      </c>
      <c r="R6470" s="4"/>
      <c r="S6470" s="4"/>
      <c r="T6470" s="4"/>
      <c r="U6470" s="4"/>
      <c r="V6470" s="4"/>
      <c r="W6470" s="4"/>
      <c r="X6470" s="4"/>
      <c r="Y6470" s="4" t="s">
        <v>146</v>
      </c>
      <c r="Z6470" s="4" t="s">
        <v>147</v>
      </c>
      <c r="AA6470" s="4" t="s">
        <v>25191</v>
      </c>
      <c r="AB6470" s="4" t="s">
        <v>58</v>
      </c>
      <c r="AC6470" s="4"/>
      <c r="AD6470" s="4" t="b">
        <v>0</v>
      </c>
      <c r="AE6470" s="4"/>
      <c r="AF6470" s="4"/>
      <c r="AG6470" s="11">
        <f t="shared" si="101"/>
        <v>43338</v>
      </c>
    </row>
    <row r="6471" s="10" customFormat="1" spans="1:33">
      <c r="A6471" s="4" t="s">
        <v>25192</v>
      </c>
      <c r="B6471" s="4" t="s">
        <v>25192</v>
      </c>
      <c r="C6471" s="4" t="s">
        <v>25193</v>
      </c>
      <c r="D6471" s="4" t="s">
        <v>25194</v>
      </c>
      <c r="E6471" s="4" t="s">
        <v>36</v>
      </c>
      <c r="F6471" s="4" t="s">
        <v>37</v>
      </c>
      <c r="G6471" s="4" t="s">
        <v>51</v>
      </c>
      <c r="H6471" s="4"/>
      <c r="I6471" s="4"/>
      <c r="J6471" s="4" t="s">
        <v>39</v>
      </c>
      <c r="K6471" s="4" t="s">
        <v>77</v>
      </c>
      <c r="L6471" s="4" t="s">
        <v>7817</v>
      </c>
      <c r="M6471" s="4" t="s">
        <v>7818</v>
      </c>
      <c r="N6471" s="4" t="s">
        <v>36</v>
      </c>
      <c r="O6471" s="4">
        <v>1</v>
      </c>
      <c r="P6471" s="4" t="s">
        <v>55</v>
      </c>
      <c r="Q6471" s="4">
        <v>19.98</v>
      </c>
      <c r="R6471" s="4"/>
      <c r="S6471" s="4"/>
      <c r="T6471" s="4"/>
      <c r="U6471" s="4"/>
      <c r="V6471" s="4"/>
      <c r="W6471" s="4"/>
      <c r="X6471" s="4"/>
      <c r="Y6471" s="4" t="s">
        <v>14304</v>
      </c>
      <c r="Z6471" s="4" t="s">
        <v>1931</v>
      </c>
      <c r="AA6471" s="4" t="s">
        <v>25195</v>
      </c>
      <c r="AB6471" s="4" t="s">
        <v>58</v>
      </c>
      <c r="AC6471" s="4"/>
      <c r="AD6471" s="4" t="b">
        <v>0</v>
      </c>
      <c r="AE6471" s="4"/>
      <c r="AF6471" s="4"/>
      <c r="AG6471" s="11">
        <f t="shared" si="101"/>
        <v>43338</v>
      </c>
    </row>
    <row r="6472" s="10" customFormat="1" spans="1:33">
      <c r="A6472" s="4" t="s">
        <v>25196</v>
      </c>
      <c r="B6472" s="4" t="s">
        <v>25196</v>
      </c>
      <c r="C6472" s="4" t="s">
        <v>25193</v>
      </c>
      <c r="D6472" s="4" t="s">
        <v>25197</v>
      </c>
      <c r="E6472" s="4" t="s">
        <v>36</v>
      </c>
      <c r="F6472" s="4" t="s">
        <v>37</v>
      </c>
      <c r="G6472" s="4" t="s">
        <v>51</v>
      </c>
      <c r="H6472" s="4"/>
      <c r="I6472" s="4"/>
      <c r="J6472" s="4" t="s">
        <v>39</v>
      </c>
      <c r="K6472" s="4" t="s">
        <v>347</v>
      </c>
      <c r="L6472" s="4" t="s">
        <v>1616</v>
      </c>
      <c r="M6472" s="4" t="s">
        <v>349</v>
      </c>
      <c r="N6472" s="4" t="s">
        <v>36</v>
      </c>
      <c r="O6472" s="4">
        <v>1</v>
      </c>
      <c r="P6472" s="4" t="s">
        <v>55</v>
      </c>
      <c r="Q6472" s="4">
        <v>21.98</v>
      </c>
      <c r="R6472" s="4"/>
      <c r="S6472" s="4"/>
      <c r="T6472" s="4"/>
      <c r="U6472" s="4"/>
      <c r="V6472" s="4"/>
      <c r="W6472" s="4"/>
      <c r="X6472" s="4"/>
      <c r="Y6472" s="4" t="s">
        <v>25198</v>
      </c>
      <c r="Z6472" s="4" t="s">
        <v>147</v>
      </c>
      <c r="AA6472" s="4" t="s">
        <v>25199</v>
      </c>
      <c r="AB6472" s="4" t="s">
        <v>58</v>
      </c>
      <c r="AC6472" s="4"/>
      <c r="AD6472" s="4" t="b">
        <v>0</v>
      </c>
      <c r="AE6472" s="4"/>
      <c r="AF6472" s="4"/>
      <c r="AG6472" s="11">
        <f t="shared" si="101"/>
        <v>43338</v>
      </c>
    </row>
    <row r="6473" s="10" customFormat="1" spans="1:33">
      <c r="A6473" s="4" t="s">
        <v>25200</v>
      </c>
      <c r="B6473" s="4" t="s">
        <v>25200</v>
      </c>
      <c r="C6473" s="4" t="s">
        <v>25201</v>
      </c>
      <c r="D6473" s="4" t="s">
        <v>25202</v>
      </c>
      <c r="E6473" s="4" t="s">
        <v>36</v>
      </c>
      <c r="F6473" s="4" t="s">
        <v>37</v>
      </c>
      <c r="G6473" s="4" t="s">
        <v>51</v>
      </c>
      <c r="H6473" s="4"/>
      <c r="I6473" s="4"/>
      <c r="J6473" s="4" t="s">
        <v>39</v>
      </c>
      <c r="K6473" s="4" t="s">
        <v>1473</v>
      </c>
      <c r="L6473" s="4" t="s">
        <v>3083</v>
      </c>
      <c r="M6473" s="4" t="s">
        <v>1475</v>
      </c>
      <c r="N6473" s="4" t="s">
        <v>36</v>
      </c>
      <c r="O6473" s="4">
        <v>1</v>
      </c>
      <c r="P6473" s="4" t="s">
        <v>55</v>
      </c>
      <c r="Q6473" s="4">
        <v>22.98</v>
      </c>
      <c r="R6473" s="4"/>
      <c r="S6473" s="4"/>
      <c r="T6473" s="4"/>
      <c r="U6473" s="4"/>
      <c r="V6473" s="4"/>
      <c r="W6473" s="4"/>
      <c r="X6473" s="4"/>
      <c r="Y6473" s="4" t="s">
        <v>13026</v>
      </c>
      <c r="Z6473" s="4" t="s">
        <v>115</v>
      </c>
      <c r="AA6473" s="4" t="s">
        <v>25203</v>
      </c>
      <c r="AB6473" s="4" t="s">
        <v>58</v>
      </c>
      <c r="AC6473" s="4"/>
      <c r="AD6473" s="4" t="b">
        <v>0</v>
      </c>
      <c r="AE6473" s="4"/>
      <c r="AF6473" s="4"/>
      <c r="AG6473" s="11">
        <f t="shared" si="101"/>
        <v>43338</v>
      </c>
    </row>
    <row r="6474" s="10" customFormat="1" spans="1:33">
      <c r="A6474" s="4" t="s">
        <v>25204</v>
      </c>
      <c r="B6474" s="4" t="s">
        <v>25204</v>
      </c>
      <c r="C6474" s="4" t="s">
        <v>25205</v>
      </c>
      <c r="D6474" s="4" t="s">
        <v>25206</v>
      </c>
      <c r="E6474" s="4" t="s">
        <v>36</v>
      </c>
      <c r="F6474" s="4" t="s">
        <v>37</v>
      </c>
      <c r="G6474" s="4" t="s">
        <v>51</v>
      </c>
      <c r="H6474" s="4"/>
      <c r="I6474" s="4"/>
      <c r="J6474" s="4" t="s">
        <v>39</v>
      </c>
      <c r="K6474" s="4" t="s">
        <v>437</v>
      </c>
      <c r="L6474" s="4" t="s">
        <v>438</v>
      </c>
      <c r="M6474" s="4" t="s">
        <v>439</v>
      </c>
      <c r="N6474" s="4" t="s">
        <v>36</v>
      </c>
      <c r="O6474" s="4">
        <v>1</v>
      </c>
      <c r="P6474" s="4" t="s">
        <v>55</v>
      </c>
      <c r="Q6474" s="4">
        <v>23.98</v>
      </c>
      <c r="R6474" s="4"/>
      <c r="S6474" s="4"/>
      <c r="T6474" s="4"/>
      <c r="U6474" s="4"/>
      <c r="V6474" s="4"/>
      <c r="W6474" s="4"/>
      <c r="X6474" s="4"/>
      <c r="Y6474" s="4" t="s">
        <v>1426</v>
      </c>
      <c r="Z6474" s="4" t="s">
        <v>431</v>
      </c>
      <c r="AA6474" s="4" t="s">
        <v>25207</v>
      </c>
      <c r="AB6474" s="4" t="s">
        <v>58</v>
      </c>
      <c r="AC6474" s="4"/>
      <c r="AD6474" s="4" t="b">
        <v>0</v>
      </c>
      <c r="AE6474" s="4"/>
      <c r="AF6474" s="4"/>
      <c r="AG6474" s="11">
        <f t="shared" si="101"/>
        <v>43338</v>
      </c>
    </row>
    <row r="6475" s="10" customFormat="1" spans="1:33">
      <c r="A6475" s="4" t="s">
        <v>25208</v>
      </c>
      <c r="B6475" s="4" t="s">
        <v>25208</v>
      </c>
      <c r="C6475" s="4" t="s">
        <v>25209</v>
      </c>
      <c r="D6475" s="4" t="s">
        <v>25210</v>
      </c>
      <c r="E6475" s="4" t="s">
        <v>36</v>
      </c>
      <c r="F6475" s="4" t="s">
        <v>37</v>
      </c>
      <c r="G6475" s="4" t="s">
        <v>51</v>
      </c>
      <c r="H6475" s="4"/>
      <c r="I6475" s="4"/>
      <c r="J6475" s="4" t="s">
        <v>39</v>
      </c>
      <c r="K6475" s="4" t="s">
        <v>52</v>
      </c>
      <c r="L6475" s="4" t="s">
        <v>1331</v>
      </c>
      <c r="M6475" s="4" t="s">
        <v>54</v>
      </c>
      <c r="N6475" s="4" t="s">
        <v>36</v>
      </c>
      <c r="O6475" s="4">
        <v>1</v>
      </c>
      <c r="P6475" s="4" t="s">
        <v>55</v>
      </c>
      <c r="Q6475" s="4">
        <v>23.98</v>
      </c>
      <c r="R6475" s="4"/>
      <c r="S6475" s="4"/>
      <c r="T6475" s="4"/>
      <c r="U6475" s="4"/>
      <c r="V6475" s="4"/>
      <c r="W6475" s="4"/>
      <c r="X6475" s="4"/>
      <c r="Y6475" s="4" t="s">
        <v>25211</v>
      </c>
      <c r="Z6475" s="4" t="s">
        <v>398</v>
      </c>
      <c r="AA6475" s="4">
        <v>2346</v>
      </c>
      <c r="AB6475" s="4" t="s">
        <v>58</v>
      </c>
      <c r="AC6475" s="4"/>
      <c r="AD6475" s="4" t="b">
        <v>0</v>
      </c>
      <c r="AE6475" s="4"/>
      <c r="AF6475" s="4"/>
      <c r="AG6475" s="11">
        <f t="shared" si="101"/>
        <v>43338</v>
      </c>
    </row>
    <row r="6476" s="10" customFormat="1" spans="1:33">
      <c r="A6476" s="4" t="s">
        <v>25208</v>
      </c>
      <c r="B6476" s="4" t="s">
        <v>25208</v>
      </c>
      <c r="C6476" s="4" t="s">
        <v>25209</v>
      </c>
      <c r="D6476" s="4" t="s">
        <v>25210</v>
      </c>
      <c r="E6476" s="4" t="s">
        <v>36</v>
      </c>
      <c r="F6476" s="4" t="s">
        <v>37</v>
      </c>
      <c r="G6476" s="4" t="s">
        <v>51</v>
      </c>
      <c r="H6476" s="4"/>
      <c r="I6476" s="4"/>
      <c r="J6476" s="4" t="s">
        <v>39</v>
      </c>
      <c r="K6476" s="4" t="s">
        <v>3474</v>
      </c>
      <c r="L6476" s="4" t="s">
        <v>3475</v>
      </c>
      <c r="M6476" s="4" t="s">
        <v>3476</v>
      </c>
      <c r="N6476" s="4" t="s">
        <v>36</v>
      </c>
      <c r="O6476" s="4">
        <v>1</v>
      </c>
      <c r="P6476" s="4" t="s">
        <v>55</v>
      </c>
      <c r="Q6476" s="4">
        <v>23.98</v>
      </c>
      <c r="R6476" s="4"/>
      <c r="S6476" s="4"/>
      <c r="T6476" s="4"/>
      <c r="U6476" s="4"/>
      <c r="V6476" s="4"/>
      <c r="W6476" s="4"/>
      <c r="X6476" s="4"/>
      <c r="Y6476" s="4" t="s">
        <v>25211</v>
      </c>
      <c r="Z6476" s="4" t="s">
        <v>398</v>
      </c>
      <c r="AA6476" s="4">
        <v>2346</v>
      </c>
      <c r="AB6476" s="4" t="s">
        <v>58</v>
      </c>
      <c r="AC6476" s="4"/>
      <c r="AD6476" s="4" t="b">
        <v>0</v>
      </c>
      <c r="AE6476" s="4"/>
      <c r="AF6476" s="4"/>
      <c r="AG6476" s="11">
        <f t="shared" si="101"/>
        <v>43338</v>
      </c>
    </row>
    <row r="6477" s="10" customFormat="1" spans="1:33">
      <c r="A6477" s="4" t="s">
        <v>25208</v>
      </c>
      <c r="B6477" s="4" t="s">
        <v>25208</v>
      </c>
      <c r="C6477" s="4" t="s">
        <v>25209</v>
      </c>
      <c r="D6477" s="4" t="s">
        <v>25210</v>
      </c>
      <c r="E6477" s="4" t="s">
        <v>36</v>
      </c>
      <c r="F6477" s="4" t="s">
        <v>37</v>
      </c>
      <c r="G6477" s="4" t="s">
        <v>51</v>
      </c>
      <c r="H6477" s="4"/>
      <c r="I6477" s="4"/>
      <c r="J6477" s="4" t="s">
        <v>39</v>
      </c>
      <c r="K6477" s="4" t="s">
        <v>1685</v>
      </c>
      <c r="L6477" s="4" t="s">
        <v>1686</v>
      </c>
      <c r="M6477" s="4" t="s">
        <v>1687</v>
      </c>
      <c r="N6477" s="4" t="s">
        <v>36</v>
      </c>
      <c r="O6477" s="4">
        <v>1</v>
      </c>
      <c r="P6477" s="4" t="s">
        <v>55</v>
      </c>
      <c r="Q6477" s="4">
        <v>23.98</v>
      </c>
      <c r="R6477" s="4"/>
      <c r="S6477" s="4"/>
      <c r="T6477" s="4"/>
      <c r="U6477" s="4"/>
      <c r="V6477" s="4"/>
      <c r="W6477" s="4"/>
      <c r="X6477" s="4"/>
      <c r="Y6477" s="4" t="s">
        <v>25211</v>
      </c>
      <c r="Z6477" s="4" t="s">
        <v>398</v>
      </c>
      <c r="AA6477" s="4">
        <v>2346</v>
      </c>
      <c r="AB6477" s="4" t="s">
        <v>58</v>
      </c>
      <c r="AC6477" s="4"/>
      <c r="AD6477" s="4" t="b">
        <v>0</v>
      </c>
      <c r="AE6477" s="4"/>
      <c r="AF6477" s="4"/>
      <c r="AG6477" s="11">
        <f t="shared" si="101"/>
        <v>43338</v>
      </c>
    </row>
    <row r="6478" s="10" customFormat="1" spans="1:33">
      <c r="A6478" s="4" t="s">
        <v>25212</v>
      </c>
      <c r="B6478" s="4" t="s">
        <v>25212</v>
      </c>
      <c r="C6478" s="4" t="s">
        <v>25213</v>
      </c>
      <c r="D6478" s="4" t="s">
        <v>25214</v>
      </c>
      <c r="E6478" s="4" t="s">
        <v>19869</v>
      </c>
      <c r="F6478" s="4" t="s">
        <v>37</v>
      </c>
      <c r="G6478" s="4" t="s">
        <v>51</v>
      </c>
      <c r="H6478" s="4"/>
      <c r="I6478" s="4"/>
      <c r="J6478" s="4" t="s">
        <v>39</v>
      </c>
      <c r="K6478" s="4" t="s">
        <v>2433</v>
      </c>
      <c r="L6478" s="4" t="s">
        <v>2434</v>
      </c>
      <c r="M6478" s="4" t="s">
        <v>2435</v>
      </c>
      <c r="N6478" s="4" t="s">
        <v>1880</v>
      </c>
      <c r="O6478" s="4">
        <v>1</v>
      </c>
      <c r="P6478" s="4" t="s">
        <v>55</v>
      </c>
      <c r="Q6478" s="4">
        <v>22.98</v>
      </c>
      <c r="R6478" s="4"/>
      <c r="S6478" s="4"/>
      <c r="T6478" s="4"/>
      <c r="U6478" s="4"/>
      <c r="V6478" s="4"/>
      <c r="W6478" s="4"/>
      <c r="X6478" s="4"/>
      <c r="Y6478" s="4" t="s">
        <v>21120</v>
      </c>
      <c r="Z6478" s="4" t="s">
        <v>323</v>
      </c>
      <c r="AA6478" s="4" t="s">
        <v>25215</v>
      </c>
      <c r="AB6478" s="4" t="s">
        <v>58</v>
      </c>
      <c r="AC6478" s="4"/>
      <c r="AD6478" s="4" t="b">
        <v>0</v>
      </c>
      <c r="AE6478" s="4"/>
      <c r="AF6478" s="4"/>
      <c r="AG6478" s="11">
        <f t="shared" si="101"/>
        <v>43338</v>
      </c>
    </row>
    <row r="6479" s="10" customFormat="1" spans="1:33">
      <c r="A6479" s="4" t="s">
        <v>25212</v>
      </c>
      <c r="B6479" s="4" t="s">
        <v>25212</v>
      </c>
      <c r="C6479" s="4" t="s">
        <v>25213</v>
      </c>
      <c r="D6479" s="4" t="s">
        <v>25214</v>
      </c>
      <c r="E6479" s="4" t="s">
        <v>19869</v>
      </c>
      <c r="F6479" s="4" t="s">
        <v>37</v>
      </c>
      <c r="G6479" s="4" t="s">
        <v>51</v>
      </c>
      <c r="H6479" s="4"/>
      <c r="I6479" s="4"/>
      <c r="J6479" s="4" t="s">
        <v>39</v>
      </c>
      <c r="K6479" s="4" t="s">
        <v>10256</v>
      </c>
      <c r="L6479" s="4" t="s">
        <v>10257</v>
      </c>
      <c r="M6479" s="4" t="s">
        <v>10258</v>
      </c>
      <c r="N6479" s="4" t="s">
        <v>1880</v>
      </c>
      <c r="O6479" s="4">
        <v>1</v>
      </c>
      <c r="P6479" s="4" t="s">
        <v>55</v>
      </c>
      <c r="Q6479" s="4">
        <v>22.98</v>
      </c>
      <c r="R6479" s="4"/>
      <c r="S6479" s="4"/>
      <c r="T6479" s="4"/>
      <c r="U6479" s="4"/>
      <c r="V6479" s="4"/>
      <c r="W6479" s="4"/>
      <c r="X6479" s="4"/>
      <c r="Y6479" s="4" t="s">
        <v>21120</v>
      </c>
      <c r="Z6479" s="4" t="s">
        <v>323</v>
      </c>
      <c r="AA6479" s="4" t="s">
        <v>25215</v>
      </c>
      <c r="AB6479" s="4" t="s">
        <v>58</v>
      </c>
      <c r="AC6479" s="4"/>
      <c r="AD6479" s="4" t="b">
        <v>0</v>
      </c>
      <c r="AE6479" s="4"/>
      <c r="AF6479" s="4"/>
      <c r="AG6479" s="11">
        <f t="shared" si="101"/>
        <v>43338</v>
      </c>
    </row>
    <row r="6480" s="10" customFormat="1" spans="1:33">
      <c r="A6480" s="4" t="s">
        <v>25216</v>
      </c>
      <c r="B6480" s="4" t="s">
        <v>25216</v>
      </c>
      <c r="C6480" s="4" t="s">
        <v>25217</v>
      </c>
      <c r="D6480" s="4" t="s">
        <v>25218</v>
      </c>
      <c r="E6480" s="4" t="s">
        <v>161</v>
      </c>
      <c r="F6480" s="4" t="s">
        <v>37</v>
      </c>
      <c r="G6480" s="4" t="s">
        <v>51</v>
      </c>
      <c r="H6480" s="4"/>
      <c r="I6480" s="4"/>
      <c r="J6480" s="4" t="s">
        <v>39</v>
      </c>
      <c r="K6480" s="4" t="s">
        <v>25135</v>
      </c>
      <c r="L6480" s="4" t="s">
        <v>19029</v>
      </c>
      <c r="M6480" s="4" t="s">
        <v>19030</v>
      </c>
      <c r="N6480" s="4" t="s">
        <v>161</v>
      </c>
      <c r="O6480" s="4">
        <v>0</v>
      </c>
      <c r="P6480" s="4"/>
      <c r="Q6480" s="4"/>
      <c r="R6480" s="4"/>
      <c r="S6480" s="4"/>
      <c r="T6480" s="4"/>
      <c r="U6480" s="4"/>
      <c r="V6480" s="4"/>
      <c r="W6480" s="4"/>
      <c r="X6480" s="4"/>
      <c r="Y6480" s="4" t="s">
        <v>526</v>
      </c>
      <c r="Z6480" s="4" t="s">
        <v>147</v>
      </c>
      <c r="AA6480" s="4" t="s">
        <v>25134</v>
      </c>
      <c r="AB6480" s="4" t="s">
        <v>58</v>
      </c>
      <c r="AC6480" s="4"/>
      <c r="AD6480" s="4" t="b">
        <v>0</v>
      </c>
      <c r="AE6480" s="4"/>
      <c r="AF6480" s="4"/>
      <c r="AG6480" s="11">
        <f t="shared" si="101"/>
        <v>43338</v>
      </c>
    </row>
    <row r="6481" s="10" customFormat="1" spans="1:33">
      <c r="A6481" s="4" t="s">
        <v>25216</v>
      </c>
      <c r="B6481" s="4" t="s">
        <v>25216</v>
      </c>
      <c r="C6481" s="4" t="s">
        <v>25217</v>
      </c>
      <c r="D6481" s="4" t="s">
        <v>25218</v>
      </c>
      <c r="E6481" s="4" t="s">
        <v>161</v>
      </c>
      <c r="F6481" s="4" t="s">
        <v>37</v>
      </c>
      <c r="G6481" s="4" t="s">
        <v>51</v>
      </c>
      <c r="H6481" s="4"/>
      <c r="I6481" s="4"/>
      <c r="J6481" s="4" t="s">
        <v>39</v>
      </c>
      <c r="K6481" s="4" t="s">
        <v>25133</v>
      </c>
      <c r="L6481" s="4" t="s">
        <v>20148</v>
      </c>
      <c r="M6481" s="4" t="s">
        <v>20149</v>
      </c>
      <c r="N6481" s="4" t="s">
        <v>161</v>
      </c>
      <c r="O6481" s="4">
        <v>0</v>
      </c>
      <c r="P6481" s="4"/>
      <c r="Q6481" s="4"/>
      <c r="R6481" s="4"/>
      <c r="S6481" s="4"/>
      <c r="T6481" s="4"/>
      <c r="U6481" s="4"/>
      <c r="V6481" s="4"/>
      <c r="W6481" s="4"/>
      <c r="X6481" s="4"/>
      <c r="Y6481" s="4" t="s">
        <v>526</v>
      </c>
      <c r="Z6481" s="4" t="s">
        <v>147</v>
      </c>
      <c r="AA6481" s="4" t="s">
        <v>25134</v>
      </c>
      <c r="AB6481" s="4" t="s">
        <v>58</v>
      </c>
      <c r="AC6481" s="4"/>
      <c r="AD6481" s="4" t="b">
        <v>0</v>
      </c>
      <c r="AE6481" s="4"/>
      <c r="AF6481" s="4"/>
      <c r="AG6481" s="11">
        <f t="shared" si="101"/>
        <v>43338</v>
      </c>
    </row>
    <row r="6482" s="10" customFormat="1" spans="1:33">
      <c r="A6482" s="4" t="s">
        <v>25219</v>
      </c>
      <c r="B6482" s="4" t="s">
        <v>25219</v>
      </c>
      <c r="C6482" s="4" t="s">
        <v>25220</v>
      </c>
      <c r="D6482" s="4" t="s">
        <v>25221</v>
      </c>
      <c r="E6482" s="4" t="s">
        <v>36</v>
      </c>
      <c r="F6482" s="4" t="s">
        <v>37</v>
      </c>
      <c r="G6482" s="4" t="s">
        <v>51</v>
      </c>
      <c r="H6482" s="4"/>
      <c r="I6482" s="4"/>
      <c r="J6482" s="4" t="s">
        <v>110</v>
      </c>
      <c r="K6482" s="4" t="s">
        <v>621</v>
      </c>
      <c r="L6482" s="4" t="s">
        <v>4036</v>
      </c>
      <c r="M6482" s="4" t="s">
        <v>623</v>
      </c>
      <c r="N6482" s="4" t="s">
        <v>36</v>
      </c>
      <c r="O6482" s="4">
        <v>1</v>
      </c>
      <c r="P6482" s="4" t="s">
        <v>55</v>
      </c>
      <c r="Q6482" s="4">
        <v>22.98</v>
      </c>
      <c r="R6482" s="4"/>
      <c r="S6482" s="4">
        <v>5.99</v>
      </c>
      <c r="T6482" s="4"/>
      <c r="U6482" s="4"/>
      <c r="V6482" s="4"/>
      <c r="W6482" s="4"/>
      <c r="X6482" s="4"/>
      <c r="Y6482" s="4" t="s">
        <v>21367</v>
      </c>
      <c r="Z6482" s="4" t="s">
        <v>72</v>
      </c>
      <c r="AA6482" s="4" t="s">
        <v>21368</v>
      </c>
      <c r="AB6482" s="4" t="s">
        <v>58</v>
      </c>
      <c r="AC6482" s="4"/>
      <c r="AD6482" s="4" t="b">
        <v>0</v>
      </c>
      <c r="AE6482" s="4"/>
      <c r="AF6482" s="4"/>
      <c r="AG6482" s="11">
        <f t="shared" si="101"/>
        <v>43338</v>
      </c>
    </row>
    <row r="6483" s="10" customFormat="1" spans="1:33">
      <c r="A6483" s="4" t="s">
        <v>25222</v>
      </c>
      <c r="B6483" s="4" t="s">
        <v>25222</v>
      </c>
      <c r="C6483" s="4" t="s">
        <v>25223</v>
      </c>
      <c r="D6483" s="4" t="s">
        <v>25224</v>
      </c>
      <c r="E6483" s="4" t="s">
        <v>36</v>
      </c>
      <c r="F6483" s="4" t="s">
        <v>37</v>
      </c>
      <c r="G6483" s="4" t="s">
        <v>51</v>
      </c>
      <c r="H6483" s="4"/>
      <c r="I6483" s="4"/>
      <c r="J6483" s="4" t="s">
        <v>39</v>
      </c>
      <c r="K6483" s="4" t="s">
        <v>380</v>
      </c>
      <c r="L6483" s="4" t="s">
        <v>381</v>
      </c>
      <c r="M6483" s="4" t="s">
        <v>382</v>
      </c>
      <c r="N6483" s="4" t="s">
        <v>36</v>
      </c>
      <c r="O6483" s="4">
        <v>1</v>
      </c>
      <c r="P6483" s="4" t="s">
        <v>55</v>
      </c>
      <c r="Q6483" s="4">
        <v>23.98</v>
      </c>
      <c r="R6483" s="4"/>
      <c r="S6483" s="4"/>
      <c r="T6483" s="4"/>
      <c r="U6483" s="4"/>
      <c r="V6483" s="4"/>
      <c r="W6483" s="4"/>
      <c r="X6483" s="4"/>
      <c r="Y6483" s="4" t="s">
        <v>1122</v>
      </c>
      <c r="Z6483" s="4" t="s">
        <v>407</v>
      </c>
      <c r="AA6483" s="4" t="s">
        <v>25225</v>
      </c>
      <c r="AB6483" s="4" t="s">
        <v>58</v>
      </c>
      <c r="AC6483" s="4"/>
      <c r="AD6483" s="4" t="b">
        <v>0</v>
      </c>
      <c r="AE6483" s="4"/>
      <c r="AF6483" s="4"/>
      <c r="AG6483" s="11">
        <f t="shared" si="101"/>
        <v>43338</v>
      </c>
    </row>
    <row r="6484" s="10" customFormat="1" spans="1:33">
      <c r="A6484" s="4" t="s">
        <v>25226</v>
      </c>
      <c r="B6484" s="4" t="s">
        <v>25226</v>
      </c>
      <c r="C6484" s="4" t="s">
        <v>25227</v>
      </c>
      <c r="D6484" s="4" t="s">
        <v>25228</v>
      </c>
      <c r="E6484" s="4" t="s">
        <v>36</v>
      </c>
      <c r="F6484" s="4" t="s">
        <v>37</v>
      </c>
      <c r="G6484" s="4" t="s">
        <v>51</v>
      </c>
      <c r="H6484" s="4"/>
      <c r="I6484" s="4"/>
      <c r="J6484" s="4" t="s">
        <v>39</v>
      </c>
      <c r="K6484" s="4" t="s">
        <v>10662</v>
      </c>
      <c r="L6484" s="4" t="s">
        <v>10663</v>
      </c>
      <c r="M6484" s="4" t="s">
        <v>10664</v>
      </c>
      <c r="N6484" s="4" t="s">
        <v>36</v>
      </c>
      <c r="O6484" s="4">
        <v>1</v>
      </c>
      <c r="P6484" s="4" t="s">
        <v>55</v>
      </c>
      <c r="Q6484" s="4">
        <v>15</v>
      </c>
      <c r="R6484" s="4"/>
      <c r="S6484" s="4"/>
      <c r="T6484" s="4"/>
      <c r="U6484" s="4"/>
      <c r="V6484" s="4"/>
      <c r="W6484" s="4"/>
      <c r="X6484" s="4"/>
      <c r="Y6484" s="4" t="s">
        <v>25229</v>
      </c>
      <c r="Z6484" s="4" t="s">
        <v>368</v>
      </c>
      <c r="AA6484" s="4" t="s">
        <v>25230</v>
      </c>
      <c r="AB6484" s="4" t="s">
        <v>58</v>
      </c>
      <c r="AC6484" s="4"/>
      <c r="AD6484" s="4" t="b">
        <v>0</v>
      </c>
      <c r="AE6484" s="4"/>
      <c r="AF6484" s="4"/>
      <c r="AG6484" s="11">
        <f t="shared" si="101"/>
        <v>43338</v>
      </c>
    </row>
    <row r="6485" s="10" customFormat="1" spans="1:33">
      <c r="A6485" s="4" t="s">
        <v>25231</v>
      </c>
      <c r="B6485" s="4" t="s">
        <v>25231</v>
      </c>
      <c r="C6485" s="4" t="s">
        <v>25232</v>
      </c>
      <c r="D6485" s="4" t="s">
        <v>25233</v>
      </c>
      <c r="E6485" s="4" t="s">
        <v>36</v>
      </c>
      <c r="F6485" s="4" t="s">
        <v>37</v>
      </c>
      <c r="G6485" s="4" t="s">
        <v>51</v>
      </c>
      <c r="H6485" s="4"/>
      <c r="I6485" s="4"/>
      <c r="J6485" s="4" t="s">
        <v>39</v>
      </c>
      <c r="K6485" s="4" t="s">
        <v>21959</v>
      </c>
      <c r="L6485" s="4" t="s">
        <v>21960</v>
      </c>
      <c r="M6485" s="4" t="s">
        <v>21961</v>
      </c>
      <c r="N6485" s="4" t="s">
        <v>36</v>
      </c>
      <c r="O6485" s="4">
        <v>1</v>
      </c>
      <c r="P6485" s="4" t="s">
        <v>55</v>
      </c>
      <c r="Q6485" s="4">
        <v>22.99</v>
      </c>
      <c r="R6485" s="4"/>
      <c r="S6485" s="4"/>
      <c r="T6485" s="4"/>
      <c r="U6485" s="4"/>
      <c r="V6485" s="4"/>
      <c r="W6485" s="4"/>
      <c r="X6485" s="4"/>
      <c r="Y6485" s="4" t="s">
        <v>25234</v>
      </c>
      <c r="Z6485" s="4" t="s">
        <v>763</v>
      </c>
      <c r="AA6485" s="4">
        <v>4090</v>
      </c>
      <c r="AB6485" s="4" t="s">
        <v>58</v>
      </c>
      <c r="AC6485" s="4"/>
      <c r="AD6485" s="4" t="b">
        <v>0</v>
      </c>
      <c r="AE6485" s="4"/>
      <c r="AF6485" s="4"/>
      <c r="AG6485" s="11">
        <f t="shared" si="101"/>
        <v>43338</v>
      </c>
    </row>
    <row r="6486" s="10" customFormat="1" spans="1:33">
      <c r="A6486" s="4" t="s">
        <v>25231</v>
      </c>
      <c r="B6486" s="4" t="s">
        <v>25231</v>
      </c>
      <c r="C6486" s="4" t="s">
        <v>25232</v>
      </c>
      <c r="D6486" s="4" t="s">
        <v>25233</v>
      </c>
      <c r="E6486" s="4" t="s">
        <v>36</v>
      </c>
      <c r="F6486" s="4" t="s">
        <v>37</v>
      </c>
      <c r="G6486" s="4" t="s">
        <v>51</v>
      </c>
      <c r="H6486" s="4"/>
      <c r="I6486" s="4"/>
      <c r="J6486" s="4" t="s">
        <v>39</v>
      </c>
      <c r="K6486" s="4" t="s">
        <v>25235</v>
      </c>
      <c r="L6486" s="4" t="s">
        <v>6376</v>
      </c>
      <c r="M6486" s="4" t="s">
        <v>6377</v>
      </c>
      <c r="N6486" s="4" t="s">
        <v>36</v>
      </c>
      <c r="O6486" s="4">
        <v>1</v>
      </c>
      <c r="P6486" s="4" t="s">
        <v>55</v>
      </c>
      <c r="Q6486" s="4">
        <v>22.99</v>
      </c>
      <c r="R6486" s="4"/>
      <c r="S6486" s="4"/>
      <c r="T6486" s="4"/>
      <c r="U6486" s="4"/>
      <c r="V6486" s="4"/>
      <c r="W6486" s="4"/>
      <c r="X6486" s="4"/>
      <c r="Y6486" s="4" t="s">
        <v>25234</v>
      </c>
      <c r="Z6486" s="4" t="s">
        <v>763</v>
      </c>
      <c r="AA6486" s="4">
        <v>4090</v>
      </c>
      <c r="AB6486" s="4" t="s">
        <v>58</v>
      </c>
      <c r="AC6486" s="4"/>
      <c r="AD6486" s="4" t="b">
        <v>0</v>
      </c>
      <c r="AE6486" s="4"/>
      <c r="AF6486" s="4"/>
      <c r="AG6486" s="11">
        <f t="shared" si="101"/>
        <v>43338</v>
      </c>
    </row>
    <row r="6487" s="10" customFormat="1" spans="1:33">
      <c r="A6487" s="4" t="s">
        <v>25236</v>
      </c>
      <c r="B6487" s="4" t="s">
        <v>25236</v>
      </c>
      <c r="C6487" s="4" t="s">
        <v>25237</v>
      </c>
      <c r="D6487" s="4" t="s">
        <v>25238</v>
      </c>
      <c r="E6487" s="4" t="s">
        <v>36</v>
      </c>
      <c r="F6487" s="4" t="s">
        <v>37</v>
      </c>
      <c r="G6487" s="4" t="s">
        <v>51</v>
      </c>
      <c r="H6487" s="4"/>
      <c r="I6487" s="4"/>
      <c r="J6487" s="4" t="s">
        <v>39</v>
      </c>
      <c r="K6487" s="4" t="s">
        <v>1273</v>
      </c>
      <c r="L6487" s="4" t="s">
        <v>1274</v>
      </c>
      <c r="M6487" s="4" t="s">
        <v>1275</v>
      </c>
      <c r="N6487" s="4" t="s">
        <v>36</v>
      </c>
      <c r="O6487" s="4">
        <v>1</v>
      </c>
      <c r="P6487" s="4" t="s">
        <v>55</v>
      </c>
      <c r="Q6487" s="4">
        <v>22.98</v>
      </c>
      <c r="R6487" s="4"/>
      <c r="S6487" s="4"/>
      <c r="T6487" s="4"/>
      <c r="U6487" s="4"/>
      <c r="V6487" s="4"/>
      <c r="W6487" s="4"/>
      <c r="X6487" s="4"/>
      <c r="Y6487" s="4" t="s">
        <v>13317</v>
      </c>
      <c r="Z6487" s="4" t="s">
        <v>72</v>
      </c>
      <c r="AA6487" s="4" t="s">
        <v>25239</v>
      </c>
      <c r="AB6487" s="4" t="s">
        <v>58</v>
      </c>
      <c r="AC6487" s="4"/>
      <c r="AD6487" s="4" t="b">
        <v>0</v>
      </c>
      <c r="AE6487" s="4"/>
      <c r="AF6487" s="4"/>
      <c r="AG6487" s="11">
        <f t="shared" si="101"/>
        <v>43338</v>
      </c>
    </row>
    <row r="6488" s="10" customFormat="1" spans="1:33">
      <c r="A6488" s="4" t="s">
        <v>25240</v>
      </c>
      <c r="B6488" s="4" t="s">
        <v>25240</v>
      </c>
      <c r="C6488" s="4" t="s">
        <v>25241</v>
      </c>
      <c r="D6488" s="4" t="s">
        <v>25242</v>
      </c>
      <c r="E6488" s="4" t="s">
        <v>36</v>
      </c>
      <c r="F6488" s="4" t="s">
        <v>37</v>
      </c>
      <c r="G6488" s="4" t="s">
        <v>51</v>
      </c>
      <c r="H6488" s="4"/>
      <c r="I6488" s="4"/>
      <c r="J6488" s="4" t="s">
        <v>39</v>
      </c>
      <c r="K6488" s="4" t="s">
        <v>602</v>
      </c>
      <c r="L6488" s="4" t="s">
        <v>603</v>
      </c>
      <c r="M6488" s="4" t="s">
        <v>604</v>
      </c>
      <c r="N6488" s="4" t="s">
        <v>36</v>
      </c>
      <c r="O6488" s="4">
        <v>1</v>
      </c>
      <c r="P6488" s="4" t="s">
        <v>55</v>
      </c>
      <c r="Q6488" s="4">
        <v>22.98</v>
      </c>
      <c r="R6488" s="4"/>
      <c r="S6488" s="4"/>
      <c r="T6488" s="4"/>
      <c r="U6488" s="4"/>
      <c r="V6488" s="4"/>
      <c r="W6488" s="4"/>
      <c r="X6488" s="4"/>
      <c r="Y6488" s="4" t="s">
        <v>2226</v>
      </c>
      <c r="Z6488" s="4" t="s">
        <v>2227</v>
      </c>
      <c r="AA6488" s="4" t="s">
        <v>25243</v>
      </c>
      <c r="AB6488" s="4" t="s">
        <v>58</v>
      </c>
      <c r="AC6488" s="4"/>
      <c r="AD6488" s="4" t="b">
        <v>0</v>
      </c>
      <c r="AE6488" s="4"/>
      <c r="AF6488" s="4"/>
      <c r="AG6488" s="11">
        <f t="shared" si="101"/>
        <v>43338</v>
      </c>
    </row>
    <row r="6489" s="10" customFormat="1" spans="1:33">
      <c r="A6489" s="4" t="s">
        <v>25244</v>
      </c>
      <c r="B6489" s="4" t="s">
        <v>25244</v>
      </c>
      <c r="C6489" s="4" t="s">
        <v>25245</v>
      </c>
      <c r="D6489" s="4" t="s">
        <v>25246</v>
      </c>
      <c r="E6489" s="4" t="s">
        <v>19869</v>
      </c>
      <c r="F6489" s="4" t="s">
        <v>37</v>
      </c>
      <c r="G6489" s="4" t="s">
        <v>51</v>
      </c>
      <c r="H6489" s="4"/>
      <c r="I6489" s="4"/>
      <c r="J6489" s="4" t="s">
        <v>39</v>
      </c>
      <c r="K6489" s="4" t="s">
        <v>704</v>
      </c>
      <c r="L6489" s="4" t="s">
        <v>705</v>
      </c>
      <c r="M6489" s="4" t="s">
        <v>706</v>
      </c>
      <c r="N6489" s="4" t="s">
        <v>1880</v>
      </c>
      <c r="O6489" s="4">
        <v>1</v>
      </c>
      <c r="P6489" s="4" t="s">
        <v>55</v>
      </c>
      <c r="Q6489" s="4">
        <v>22.99</v>
      </c>
      <c r="R6489" s="4"/>
      <c r="S6489" s="4"/>
      <c r="T6489" s="4"/>
      <c r="U6489" s="4"/>
      <c r="V6489" s="4"/>
      <c r="W6489" s="4"/>
      <c r="X6489" s="4"/>
      <c r="Y6489" s="4" t="s">
        <v>923</v>
      </c>
      <c r="Z6489" s="4" t="s">
        <v>47</v>
      </c>
      <c r="AA6489" s="4" t="s">
        <v>25247</v>
      </c>
      <c r="AB6489" s="4" t="s">
        <v>58</v>
      </c>
      <c r="AC6489" s="4"/>
      <c r="AD6489" s="4" t="b">
        <v>0</v>
      </c>
      <c r="AE6489" s="4"/>
      <c r="AF6489" s="4"/>
      <c r="AG6489" s="11">
        <f t="shared" si="101"/>
        <v>43338</v>
      </c>
    </row>
    <row r="6490" s="10" customFormat="1" spans="1:33">
      <c r="A6490" s="4" t="s">
        <v>25248</v>
      </c>
      <c r="B6490" s="4" t="s">
        <v>25248</v>
      </c>
      <c r="C6490" s="4" t="s">
        <v>25249</v>
      </c>
      <c r="D6490" s="4" t="s">
        <v>25250</v>
      </c>
      <c r="E6490" s="4" t="s">
        <v>19869</v>
      </c>
      <c r="F6490" s="4" t="s">
        <v>37</v>
      </c>
      <c r="G6490" s="4" t="s">
        <v>51</v>
      </c>
      <c r="H6490" s="4"/>
      <c r="I6490" s="4"/>
      <c r="J6490" s="4" t="s">
        <v>39</v>
      </c>
      <c r="K6490" s="4" t="s">
        <v>24548</v>
      </c>
      <c r="L6490" s="4" t="s">
        <v>24549</v>
      </c>
      <c r="M6490" s="4" t="s">
        <v>24550</v>
      </c>
      <c r="N6490" s="4" t="s">
        <v>1880</v>
      </c>
      <c r="O6490" s="4">
        <v>1</v>
      </c>
      <c r="P6490" s="4" t="s">
        <v>55</v>
      </c>
      <c r="Q6490" s="4">
        <v>18</v>
      </c>
      <c r="R6490" s="4"/>
      <c r="S6490" s="4"/>
      <c r="T6490" s="4"/>
      <c r="U6490" s="4"/>
      <c r="V6490" s="4"/>
      <c r="W6490" s="4"/>
      <c r="X6490" s="4"/>
      <c r="Y6490" s="4" t="s">
        <v>6435</v>
      </c>
      <c r="Z6490" s="4" t="s">
        <v>72</v>
      </c>
      <c r="AA6490" s="4" t="s">
        <v>24551</v>
      </c>
      <c r="AB6490" s="4" t="s">
        <v>58</v>
      </c>
      <c r="AC6490" s="4"/>
      <c r="AD6490" s="4" t="b">
        <v>0</v>
      </c>
      <c r="AE6490" s="4"/>
      <c r="AF6490" s="4"/>
      <c r="AG6490" s="11">
        <f t="shared" si="101"/>
        <v>43338</v>
      </c>
    </row>
    <row r="6491" s="10" customFormat="1" spans="1:33">
      <c r="A6491" s="4" t="s">
        <v>25251</v>
      </c>
      <c r="B6491" s="4" t="s">
        <v>25251</v>
      </c>
      <c r="C6491" s="4" t="s">
        <v>25252</v>
      </c>
      <c r="D6491" s="4" t="s">
        <v>25253</v>
      </c>
      <c r="E6491" s="4" t="s">
        <v>19869</v>
      </c>
      <c r="F6491" s="4" t="s">
        <v>37</v>
      </c>
      <c r="G6491" s="4" t="s">
        <v>51</v>
      </c>
      <c r="H6491" s="4"/>
      <c r="I6491" s="4"/>
      <c r="J6491" s="4" t="s">
        <v>39</v>
      </c>
      <c r="K6491" s="4" t="s">
        <v>1281</v>
      </c>
      <c r="L6491" s="4" t="s">
        <v>1282</v>
      </c>
      <c r="M6491" s="4" t="s">
        <v>1283</v>
      </c>
      <c r="N6491" s="4" t="s">
        <v>1880</v>
      </c>
      <c r="O6491" s="4">
        <v>1</v>
      </c>
      <c r="P6491" s="4" t="s">
        <v>55</v>
      </c>
      <c r="Q6491" s="4">
        <v>23.98</v>
      </c>
      <c r="R6491" s="4"/>
      <c r="S6491" s="4"/>
      <c r="T6491" s="4"/>
      <c r="U6491" s="4"/>
      <c r="V6491" s="4"/>
      <c r="W6491" s="4"/>
      <c r="X6491" s="4"/>
      <c r="Y6491" s="4" t="s">
        <v>25254</v>
      </c>
      <c r="Z6491" s="4" t="s">
        <v>115</v>
      </c>
      <c r="AA6491" s="4" t="s">
        <v>25255</v>
      </c>
      <c r="AB6491" s="4" t="s">
        <v>58</v>
      </c>
      <c r="AC6491" s="4"/>
      <c r="AD6491" s="4" t="b">
        <v>0</v>
      </c>
      <c r="AE6491" s="4"/>
      <c r="AF6491" s="4"/>
      <c r="AG6491" s="11">
        <f t="shared" si="101"/>
        <v>43338</v>
      </c>
    </row>
    <row r="6492" s="10" customFormat="1" spans="1:33">
      <c r="A6492" s="4" t="s">
        <v>25251</v>
      </c>
      <c r="B6492" s="4" t="s">
        <v>25251</v>
      </c>
      <c r="C6492" s="4" t="s">
        <v>25252</v>
      </c>
      <c r="D6492" s="4" t="s">
        <v>25253</v>
      </c>
      <c r="E6492" s="4" t="s">
        <v>19869</v>
      </c>
      <c r="F6492" s="4" t="s">
        <v>37</v>
      </c>
      <c r="G6492" s="4" t="s">
        <v>51</v>
      </c>
      <c r="H6492" s="4"/>
      <c r="I6492" s="4"/>
      <c r="J6492" s="4" t="s">
        <v>39</v>
      </c>
      <c r="K6492" s="4" t="s">
        <v>1770</v>
      </c>
      <c r="L6492" s="4" t="s">
        <v>1771</v>
      </c>
      <c r="M6492" s="4" t="s">
        <v>1772</v>
      </c>
      <c r="N6492" s="4" t="s">
        <v>1880</v>
      </c>
      <c r="O6492" s="4">
        <v>1</v>
      </c>
      <c r="P6492" s="4" t="s">
        <v>55</v>
      </c>
      <c r="Q6492" s="4">
        <v>23.98</v>
      </c>
      <c r="R6492" s="4"/>
      <c r="S6492" s="4"/>
      <c r="T6492" s="4"/>
      <c r="U6492" s="4"/>
      <c r="V6492" s="4"/>
      <c r="W6492" s="4"/>
      <c r="X6492" s="4"/>
      <c r="Y6492" s="4" t="s">
        <v>25254</v>
      </c>
      <c r="Z6492" s="4" t="s">
        <v>115</v>
      </c>
      <c r="AA6492" s="4" t="s">
        <v>25255</v>
      </c>
      <c r="AB6492" s="4" t="s">
        <v>58</v>
      </c>
      <c r="AC6492" s="4"/>
      <c r="AD6492" s="4" t="b">
        <v>0</v>
      </c>
      <c r="AE6492" s="4"/>
      <c r="AF6492" s="4"/>
      <c r="AG6492" s="11">
        <f t="shared" si="101"/>
        <v>43338</v>
      </c>
    </row>
    <row r="6493" s="10" customFormat="1" spans="1:33">
      <c r="A6493" s="4" t="s">
        <v>25256</v>
      </c>
      <c r="B6493" s="4" t="s">
        <v>25256</v>
      </c>
      <c r="C6493" s="4" t="s">
        <v>25257</v>
      </c>
      <c r="D6493" s="4" t="s">
        <v>25258</v>
      </c>
      <c r="E6493" s="4" t="s">
        <v>36</v>
      </c>
      <c r="F6493" s="4" t="s">
        <v>37</v>
      </c>
      <c r="G6493" s="4" t="s">
        <v>51</v>
      </c>
      <c r="H6493" s="4"/>
      <c r="I6493" s="4"/>
      <c r="J6493" s="4" t="s">
        <v>39</v>
      </c>
      <c r="K6493" s="4" t="s">
        <v>340</v>
      </c>
      <c r="L6493" s="4" t="s">
        <v>341</v>
      </c>
      <c r="M6493" s="4" t="s">
        <v>342</v>
      </c>
      <c r="N6493" s="4" t="s">
        <v>36</v>
      </c>
      <c r="O6493" s="4">
        <v>1</v>
      </c>
      <c r="P6493" s="4" t="s">
        <v>55</v>
      </c>
      <c r="Q6493" s="4">
        <v>23.98</v>
      </c>
      <c r="R6493" s="4"/>
      <c r="S6493" s="4"/>
      <c r="T6493" s="4"/>
      <c r="U6493" s="4"/>
      <c r="V6493" s="4"/>
      <c r="W6493" s="4"/>
      <c r="X6493" s="4"/>
      <c r="Y6493" s="4" t="s">
        <v>25259</v>
      </c>
      <c r="Z6493" s="4" t="s">
        <v>2105</v>
      </c>
      <c r="AA6493" s="4" t="s">
        <v>25260</v>
      </c>
      <c r="AB6493" s="4" t="s">
        <v>58</v>
      </c>
      <c r="AC6493" s="4"/>
      <c r="AD6493" s="4" t="b">
        <v>0</v>
      </c>
      <c r="AE6493" s="4"/>
      <c r="AF6493" s="4"/>
      <c r="AG6493" s="11">
        <f t="shared" si="101"/>
        <v>43338</v>
      </c>
    </row>
    <row r="6494" s="10" customFormat="1" spans="1:33">
      <c r="A6494" s="4" t="s">
        <v>25261</v>
      </c>
      <c r="B6494" s="4" t="s">
        <v>25261</v>
      </c>
      <c r="C6494" s="4" t="s">
        <v>25262</v>
      </c>
      <c r="D6494" s="4" t="s">
        <v>25263</v>
      </c>
      <c r="E6494" s="4" t="s">
        <v>36</v>
      </c>
      <c r="F6494" s="4" t="s">
        <v>37</v>
      </c>
      <c r="G6494" s="4" t="s">
        <v>51</v>
      </c>
      <c r="H6494" s="4"/>
      <c r="I6494" s="4"/>
      <c r="J6494" s="4" t="s">
        <v>110</v>
      </c>
      <c r="K6494" s="4" t="s">
        <v>25264</v>
      </c>
      <c r="L6494" s="4" t="s">
        <v>9647</v>
      </c>
      <c r="M6494" s="4" t="s">
        <v>9648</v>
      </c>
      <c r="N6494" s="4" t="s">
        <v>36</v>
      </c>
      <c r="O6494" s="4">
        <v>1</v>
      </c>
      <c r="P6494" s="4" t="s">
        <v>55</v>
      </c>
      <c r="Q6494" s="4">
        <v>22.99</v>
      </c>
      <c r="R6494" s="4"/>
      <c r="S6494" s="4"/>
      <c r="T6494" s="4"/>
      <c r="U6494" s="4"/>
      <c r="V6494" s="4"/>
      <c r="W6494" s="4"/>
      <c r="X6494" s="4"/>
      <c r="Y6494" s="4" t="s">
        <v>25265</v>
      </c>
      <c r="Z6494" s="4" t="s">
        <v>8493</v>
      </c>
      <c r="AA6494" s="4" t="s">
        <v>25266</v>
      </c>
      <c r="AB6494" s="4" t="s">
        <v>58</v>
      </c>
      <c r="AC6494" s="4"/>
      <c r="AD6494" s="4" t="b">
        <v>0</v>
      </c>
      <c r="AE6494" s="4"/>
      <c r="AF6494" s="4"/>
      <c r="AG6494" s="11">
        <f t="shared" si="101"/>
        <v>43338</v>
      </c>
    </row>
    <row r="6495" s="10" customFormat="1" spans="1:33">
      <c r="A6495" s="4" t="s">
        <v>25267</v>
      </c>
      <c r="B6495" s="4" t="s">
        <v>25267</v>
      </c>
      <c r="C6495" s="4" t="s">
        <v>25268</v>
      </c>
      <c r="D6495" s="4" t="s">
        <v>25269</v>
      </c>
      <c r="E6495" s="4" t="s">
        <v>161</v>
      </c>
      <c r="F6495" s="4" t="s">
        <v>37</v>
      </c>
      <c r="G6495" s="4" t="s">
        <v>51</v>
      </c>
      <c r="H6495" s="4"/>
      <c r="I6495" s="4"/>
      <c r="J6495" s="4" t="s">
        <v>110</v>
      </c>
      <c r="K6495" s="4" t="s">
        <v>6891</v>
      </c>
      <c r="L6495" s="4" t="s">
        <v>6892</v>
      </c>
      <c r="M6495" s="4" t="s">
        <v>6893</v>
      </c>
      <c r="N6495" s="4" t="s">
        <v>1880</v>
      </c>
      <c r="O6495" s="4">
        <v>1</v>
      </c>
      <c r="P6495" s="4" t="s">
        <v>55</v>
      </c>
      <c r="Q6495" s="4">
        <v>22.98</v>
      </c>
      <c r="R6495" s="4"/>
      <c r="S6495" s="4"/>
      <c r="T6495" s="4"/>
      <c r="U6495" s="4"/>
      <c r="V6495" s="4"/>
      <c r="W6495" s="4"/>
      <c r="X6495" s="4"/>
      <c r="Y6495" s="4" t="s">
        <v>25270</v>
      </c>
      <c r="Z6495" s="4" t="s">
        <v>819</v>
      </c>
      <c r="AA6495" s="4" t="s">
        <v>25271</v>
      </c>
      <c r="AB6495" s="4" t="s">
        <v>58</v>
      </c>
      <c r="AC6495" s="4"/>
      <c r="AD6495" s="4" t="b">
        <v>0</v>
      </c>
      <c r="AE6495" s="4"/>
      <c r="AF6495" s="4"/>
      <c r="AG6495" s="11">
        <f t="shared" si="101"/>
        <v>43338</v>
      </c>
    </row>
    <row r="6496" s="10" customFormat="1" spans="1:33">
      <c r="A6496" s="4" t="s">
        <v>25272</v>
      </c>
      <c r="B6496" s="4" t="s">
        <v>25272</v>
      </c>
      <c r="C6496" s="4" t="s">
        <v>25273</v>
      </c>
      <c r="D6496" s="4" t="s">
        <v>25274</v>
      </c>
      <c r="E6496" s="4" t="s">
        <v>19869</v>
      </c>
      <c r="F6496" s="4" t="s">
        <v>37</v>
      </c>
      <c r="G6496" s="4" t="s">
        <v>51</v>
      </c>
      <c r="H6496" s="4"/>
      <c r="I6496" s="4"/>
      <c r="J6496" s="4" t="s">
        <v>39</v>
      </c>
      <c r="K6496" s="4" t="s">
        <v>1802</v>
      </c>
      <c r="L6496" s="4" t="s">
        <v>1803</v>
      </c>
      <c r="M6496" s="4" t="s">
        <v>1804</v>
      </c>
      <c r="N6496" s="4" t="s">
        <v>1880</v>
      </c>
      <c r="O6496" s="4">
        <v>1</v>
      </c>
      <c r="P6496" s="4" t="s">
        <v>55</v>
      </c>
      <c r="Q6496" s="4">
        <v>25.98</v>
      </c>
      <c r="R6496" s="4"/>
      <c r="S6496" s="4"/>
      <c r="T6496" s="4"/>
      <c r="U6496" s="4"/>
      <c r="V6496" s="4"/>
      <c r="W6496" s="4"/>
      <c r="X6496" s="4"/>
      <c r="Y6496" s="4" t="s">
        <v>3190</v>
      </c>
      <c r="Z6496" s="4" t="s">
        <v>323</v>
      </c>
      <c r="AA6496" s="4" t="s">
        <v>25275</v>
      </c>
      <c r="AB6496" s="4" t="s">
        <v>58</v>
      </c>
      <c r="AC6496" s="4"/>
      <c r="AD6496" s="4" t="b">
        <v>0</v>
      </c>
      <c r="AE6496" s="4"/>
      <c r="AF6496" s="4"/>
      <c r="AG6496" s="11">
        <f t="shared" si="101"/>
        <v>43338</v>
      </c>
    </row>
    <row r="6497" s="10" customFormat="1" spans="1:33">
      <c r="A6497" s="4" t="s">
        <v>25276</v>
      </c>
      <c r="B6497" s="4" t="s">
        <v>25276</v>
      </c>
      <c r="C6497" s="4" t="s">
        <v>25277</v>
      </c>
      <c r="D6497" s="4" t="s">
        <v>25278</v>
      </c>
      <c r="E6497" s="4" t="s">
        <v>19869</v>
      </c>
      <c r="F6497" s="4" t="s">
        <v>37</v>
      </c>
      <c r="G6497" s="4" t="s">
        <v>51</v>
      </c>
      <c r="H6497" s="4"/>
      <c r="I6497" s="4"/>
      <c r="J6497" s="4" t="s">
        <v>110</v>
      </c>
      <c r="K6497" s="4" t="s">
        <v>14309</v>
      </c>
      <c r="L6497" s="4" t="s">
        <v>14310</v>
      </c>
      <c r="M6497" s="4" t="s">
        <v>14311</v>
      </c>
      <c r="N6497" s="4" t="s">
        <v>1880</v>
      </c>
      <c r="O6497" s="4">
        <v>1</v>
      </c>
      <c r="P6497" s="4" t="s">
        <v>55</v>
      </c>
      <c r="Q6497" s="4">
        <v>23.98</v>
      </c>
      <c r="R6497" s="4"/>
      <c r="S6497" s="4"/>
      <c r="T6497" s="4"/>
      <c r="U6497" s="4"/>
      <c r="V6497" s="4"/>
      <c r="W6497" s="4"/>
      <c r="X6497" s="4"/>
      <c r="Y6497" s="4" t="s">
        <v>4559</v>
      </c>
      <c r="Z6497" s="4" t="s">
        <v>1608</v>
      </c>
      <c r="AA6497" s="4">
        <v>68138</v>
      </c>
      <c r="AB6497" s="4" t="s">
        <v>58</v>
      </c>
      <c r="AC6497" s="4"/>
      <c r="AD6497" s="4" t="b">
        <v>0</v>
      </c>
      <c r="AE6497" s="4"/>
      <c r="AF6497" s="4"/>
      <c r="AG6497" s="11">
        <f t="shared" si="101"/>
        <v>43338</v>
      </c>
    </row>
    <row r="6498" s="10" customFormat="1" spans="1:33">
      <c r="A6498" s="4" t="s">
        <v>25279</v>
      </c>
      <c r="B6498" s="4" t="s">
        <v>25279</v>
      </c>
      <c r="C6498" s="4" t="s">
        <v>25280</v>
      </c>
      <c r="D6498" s="4" t="s">
        <v>25281</v>
      </c>
      <c r="E6498" s="4" t="s">
        <v>161</v>
      </c>
      <c r="F6498" s="4" t="s">
        <v>37</v>
      </c>
      <c r="G6498" s="4" t="s">
        <v>51</v>
      </c>
      <c r="H6498" s="4"/>
      <c r="I6498" s="4"/>
      <c r="J6498" s="4" t="s">
        <v>39</v>
      </c>
      <c r="K6498" s="4" t="s">
        <v>3264</v>
      </c>
      <c r="L6498" s="4" t="s">
        <v>25282</v>
      </c>
      <c r="M6498" s="4" t="s">
        <v>3266</v>
      </c>
      <c r="N6498" s="4" t="s">
        <v>161</v>
      </c>
      <c r="O6498" s="4">
        <v>0</v>
      </c>
      <c r="P6498" s="4"/>
      <c r="Q6498" s="4"/>
      <c r="R6498" s="4"/>
      <c r="S6498" s="4"/>
      <c r="T6498" s="4"/>
      <c r="U6498" s="4"/>
      <c r="V6498" s="4"/>
      <c r="W6498" s="4"/>
      <c r="X6498" s="4"/>
      <c r="Y6498" s="4" t="s">
        <v>12606</v>
      </c>
      <c r="Z6498" s="4" t="s">
        <v>25283</v>
      </c>
      <c r="AA6498" s="4">
        <v>85308</v>
      </c>
      <c r="AB6498" s="4" t="s">
        <v>58</v>
      </c>
      <c r="AC6498" s="4"/>
      <c r="AD6498" s="4" t="b">
        <v>0</v>
      </c>
      <c r="AE6498" s="4"/>
      <c r="AF6498" s="4"/>
      <c r="AG6498" s="11">
        <f t="shared" si="101"/>
        <v>43338</v>
      </c>
    </row>
    <row r="6499" s="10" customFormat="1" spans="1:33">
      <c r="A6499" s="4" t="s">
        <v>25284</v>
      </c>
      <c r="B6499" s="4" t="s">
        <v>25284</v>
      </c>
      <c r="C6499" s="4" t="s">
        <v>25285</v>
      </c>
      <c r="D6499" s="4" t="s">
        <v>25286</v>
      </c>
      <c r="E6499" s="4" t="s">
        <v>36</v>
      </c>
      <c r="F6499" s="4" t="s">
        <v>37</v>
      </c>
      <c r="G6499" s="4" t="s">
        <v>51</v>
      </c>
      <c r="H6499" s="4"/>
      <c r="I6499" s="4"/>
      <c r="J6499" s="4" t="s">
        <v>39</v>
      </c>
      <c r="K6499" s="4" t="s">
        <v>1281</v>
      </c>
      <c r="L6499" s="4" t="s">
        <v>1282</v>
      </c>
      <c r="M6499" s="4" t="s">
        <v>1283</v>
      </c>
      <c r="N6499" s="4" t="s">
        <v>36</v>
      </c>
      <c r="O6499" s="4">
        <v>1</v>
      </c>
      <c r="P6499" s="4" t="s">
        <v>55</v>
      </c>
      <c r="Q6499" s="4">
        <v>23.98</v>
      </c>
      <c r="R6499" s="4"/>
      <c r="S6499" s="4"/>
      <c r="T6499" s="4"/>
      <c r="U6499" s="4"/>
      <c r="V6499" s="4"/>
      <c r="W6499" s="4"/>
      <c r="X6499" s="4"/>
      <c r="Y6499" s="4" t="s">
        <v>25287</v>
      </c>
      <c r="Z6499" s="4" t="s">
        <v>398</v>
      </c>
      <c r="AA6499" s="4" t="s">
        <v>25288</v>
      </c>
      <c r="AB6499" s="4" t="s">
        <v>58</v>
      </c>
      <c r="AC6499" s="4"/>
      <c r="AD6499" s="4" t="b">
        <v>0</v>
      </c>
      <c r="AE6499" s="4"/>
      <c r="AF6499" s="4"/>
      <c r="AG6499" s="11">
        <f t="shared" si="101"/>
        <v>43338</v>
      </c>
    </row>
    <row r="6500" s="10" customFormat="1" spans="1:33">
      <c r="A6500" s="4" t="s">
        <v>25289</v>
      </c>
      <c r="B6500" s="4" t="s">
        <v>25289</v>
      </c>
      <c r="C6500" s="4" t="s">
        <v>25290</v>
      </c>
      <c r="D6500" s="4" t="s">
        <v>25291</v>
      </c>
      <c r="E6500" s="4" t="s">
        <v>19869</v>
      </c>
      <c r="F6500" s="4" t="s">
        <v>37</v>
      </c>
      <c r="G6500" s="4" t="s">
        <v>51</v>
      </c>
      <c r="H6500" s="4"/>
      <c r="I6500" s="4"/>
      <c r="J6500" s="4" t="s">
        <v>39</v>
      </c>
      <c r="K6500" s="4" t="s">
        <v>14720</v>
      </c>
      <c r="L6500" s="4" t="s">
        <v>25292</v>
      </c>
      <c r="M6500" s="4" t="s">
        <v>7480</v>
      </c>
      <c r="N6500" s="4" t="s">
        <v>1880</v>
      </c>
      <c r="O6500" s="4">
        <v>1</v>
      </c>
      <c r="P6500" s="4" t="s">
        <v>55</v>
      </c>
      <c r="Q6500" s="4">
        <v>24.98</v>
      </c>
      <c r="R6500" s="4"/>
      <c r="S6500" s="4"/>
      <c r="T6500" s="4"/>
      <c r="U6500" s="4"/>
      <c r="V6500" s="4"/>
      <c r="W6500" s="4"/>
      <c r="X6500" s="4"/>
      <c r="Y6500" s="4" t="s">
        <v>25293</v>
      </c>
      <c r="Z6500" s="4" t="s">
        <v>738</v>
      </c>
      <c r="AA6500" s="4" t="s">
        <v>25294</v>
      </c>
      <c r="AB6500" s="4" t="s">
        <v>58</v>
      </c>
      <c r="AC6500" s="4"/>
      <c r="AD6500" s="4" t="b">
        <v>0</v>
      </c>
      <c r="AE6500" s="4"/>
      <c r="AF6500" s="4"/>
      <c r="AG6500" s="11">
        <f t="shared" si="101"/>
        <v>43338</v>
      </c>
    </row>
    <row r="6501" s="10" customFormat="1" spans="1:33">
      <c r="A6501" s="4" t="s">
        <v>25295</v>
      </c>
      <c r="B6501" s="4" t="s">
        <v>25295</v>
      </c>
      <c r="C6501" s="4" t="s">
        <v>25296</v>
      </c>
      <c r="D6501" s="4" t="s">
        <v>25297</v>
      </c>
      <c r="E6501" s="4" t="s">
        <v>36</v>
      </c>
      <c r="F6501" s="4" t="s">
        <v>37</v>
      </c>
      <c r="G6501" s="4" t="s">
        <v>51</v>
      </c>
      <c r="H6501" s="4"/>
      <c r="I6501" s="4"/>
      <c r="J6501" s="4" t="s">
        <v>39</v>
      </c>
      <c r="K6501" s="4" t="s">
        <v>1545</v>
      </c>
      <c r="L6501" s="4" t="s">
        <v>1546</v>
      </c>
      <c r="M6501" s="4" t="s">
        <v>1547</v>
      </c>
      <c r="N6501" s="4" t="s">
        <v>36</v>
      </c>
      <c r="O6501" s="4">
        <v>1</v>
      </c>
      <c r="P6501" s="4" t="s">
        <v>55</v>
      </c>
      <c r="Q6501" s="4">
        <v>22.99</v>
      </c>
      <c r="R6501" s="4"/>
      <c r="S6501" s="4"/>
      <c r="T6501" s="4"/>
      <c r="U6501" s="4"/>
      <c r="V6501" s="4"/>
      <c r="W6501" s="4"/>
      <c r="X6501" s="4"/>
      <c r="Y6501" s="4" t="s">
        <v>18630</v>
      </c>
      <c r="Z6501" s="4" t="s">
        <v>224</v>
      </c>
      <c r="AA6501" s="4" t="s">
        <v>25298</v>
      </c>
      <c r="AB6501" s="4" t="s">
        <v>58</v>
      </c>
      <c r="AC6501" s="4"/>
      <c r="AD6501" s="4" t="b">
        <v>0</v>
      </c>
      <c r="AE6501" s="4"/>
      <c r="AF6501" s="4"/>
      <c r="AG6501" s="11">
        <f t="shared" si="101"/>
        <v>43338</v>
      </c>
    </row>
    <row r="6502" s="10" customFormat="1" spans="1:33">
      <c r="A6502" s="4" t="s">
        <v>25299</v>
      </c>
      <c r="B6502" s="4" t="s">
        <v>25299</v>
      </c>
      <c r="C6502" s="4" t="s">
        <v>25300</v>
      </c>
      <c r="D6502" s="4" t="s">
        <v>25301</v>
      </c>
      <c r="E6502" s="4" t="s">
        <v>36</v>
      </c>
      <c r="F6502" s="4" t="s">
        <v>37</v>
      </c>
      <c r="G6502" s="4" t="s">
        <v>51</v>
      </c>
      <c r="H6502" s="4"/>
      <c r="I6502" s="4"/>
      <c r="J6502" s="4" t="s">
        <v>39</v>
      </c>
      <c r="K6502" s="4" t="s">
        <v>1802</v>
      </c>
      <c r="L6502" s="4" t="s">
        <v>1803</v>
      </c>
      <c r="M6502" s="4" t="s">
        <v>1804</v>
      </c>
      <c r="N6502" s="4" t="s">
        <v>36</v>
      </c>
      <c r="O6502" s="4">
        <v>1</v>
      </c>
      <c r="P6502" s="4" t="s">
        <v>55</v>
      </c>
      <c r="Q6502" s="4">
        <v>25.98</v>
      </c>
      <c r="R6502" s="4"/>
      <c r="S6502" s="4"/>
      <c r="T6502" s="4"/>
      <c r="U6502" s="4"/>
      <c r="V6502" s="4"/>
      <c r="W6502" s="4"/>
      <c r="X6502" s="4"/>
      <c r="Y6502" s="4" t="s">
        <v>25302</v>
      </c>
      <c r="Z6502" s="4" t="s">
        <v>323</v>
      </c>
      <c r="AA6502" s="4" t="s">
        <v>25303</v>
      </c>
      <c r="AB6502" s="4" t="s">
        <v>58</v>
      </c>
      <c r="AC6502" s="4"/>
      <c r="AD6502" s="4" t="b">
        <v>0</v>
      </c>
      <c r="AE6502" s="4"/>
      <c r="AF6502" s="4"/>
      <c r="AG6502" s="11">
        <f t="shared" si="101"/>
        <v>43338</v>
      </c>
    </row>
    <row r="6503" s="10" customFormat="1" spans="1:33">
      <c r="A6503" s="4" t="s">
        <v>25299</v>
      </c>
      <c r="B6503" s="4" t="s">
        <v>25299</v>
      </c>
      <c r="C6503" s="4" t="s">
        <v>25300</v>
      </c>
      <c r="D6503" s="4" t="s">
        <v>25301</v>
      </c>
      <c r="E6503" s="4" t="s">
        <v>36</v>
      </c>
      <c r="F6503" s="4" t="s">
        <v>37</v>
      </c>
      <c r="G6503" s="4" t="s">
        <v>51</v>
      </c>
      <c r="H6503" s="4"/>
      <c r="I6503" s="4"/>
      <c r="J6503" s="4" t="s">
        <v>39</v>
      </c>
      <c r="K6503" s="4" t="s">
        <v>2899</v>
      </c>
      <c r="L6503" s="4" t="s">
        <v>2900</v>
      </c>
      <c r="M6503" s="4" t="s">
        <v>2901</v>
      </c>
      <c r="N6503" s="4" t="s">
        <v>36</v>
      </c>
      <c r="O6503" s="4">
        <v>1</v>
      </c>
      <c r="P6503" s="4" t="s">
        <v>55</v>
      </c>
      <c r="Q6503" s="4">
        <v>22.98</v>
      </c>
      <c r="R6503" s="4"/>
      <c r="S6503" s="4"/>
      <c r="T6503" s="4"/>
      <c r="U6503" s="4"/>
      <c r="V6503" s="4"/>
      <c r="W6503" s="4"/>
      <c r="X6503" s="4"/>
      <c r="Y6503" s="4" t="s">
        <v>25302</v>
      </c>
      <c r="Z6503" s="4" t="s">
        <v>323</v>
      </c>
      <c r="AA6503" s="4" t="s">
        <v>25303</v>
      </c>
      <c r="AB6503" s="4" t="s">
        <v>58</v>
      </c>
      <c r="AC6503" s="4"/>
      <c r="AD6503" s="4" t="b">
        <v>0</v>
      </c>
      <c r="AE6503" s="4"/>
      <c r="AF6503" s="4"/>
      <c r="AG6503" s="11">
        <f t="shared" si="101"/>
        <v>43338</v>
      </c>
    </row>
    <row r="6504" s="10" customFormat="1" spans="1:33">
      <c r="A6504" s="4" t="s">
        <v>25304</v>
      </c>
      <c r="B6504" s="4" t="s">
        <v>25304</v>
      </c>
      <c r="C6504" s="4" t="s">
        <v>25305</v>
      </c>
      <c r="D6504" s="4" t="s">
        <v>25306</v>
      </c>
      <c r="E6504" s="4" t="s">
        <v>36</v>
      </c>
      <c r="F6504" s="4" t="s">
        <v>37</v>
      </c>
      <c r="G6504" s="4" t="s">
        <v>51</v>
      </c>
      <c r="H6504" s="4"/>
      <c r="I6504" s="4"/>
      <c r="J6504" s="4" t="s">
        <v>39</v>
      </c>
      <c r="K6504" s="4" t="s">
        <v>3017</v>
      </c>
      <c r="L6504" s="4" t="s">
        <v>3018</v>
      </c>
      <c r="M6504" s="4" t="s">
        <v>3019</v>
      </c>
      <c r="N6504" s="4" t="s">
        <v>36</v>
      </c>
      <c r="O6504" s="4">
        <v>1</v>
      </c>
      <c r="P6504" s="4" t="s">
        <v>55</v>
      </c>
      <c r="Q6504" s="4">
        <v>22.98</v>
      </c>
      <c r="R6504" s="4"/>
      <c r="S6504" s="4"/>
      <c r="T6504" s="4"/>
      <c r="U6504" s="4"/>
      <c r="V6504" s="4"/>
      <c r="W6504" s="4"/>
      <c r="X6504" s="4"/>
      <c r="Y6504" s="4" t="s">
        <v>6673</v>
      </c>
      <c r="Z6504" s="4" t="s">
        <v>47</v>
      </c>
      <c r="AA6504" s="4" t="s">
        <v>25307</v>
      </c>
      <c r="AB6504" s="4" t="s">
        <v>58</v>
      </c>
      <c r="AC6504" s="4"/>
      <c r="AD6504" s="4" t="b">
        <v>0</v>
      </c>
      <c r="AE6504" s="4"/>
      <c r="AF6504" s="4"/>
      <c r="AG6504" s="11">
        <f t="shared" si="101"/>
        <v>43338</v>
      </c>
    </row>
    <row r="6505" s="10" customFormat="1" spans="1:33">
      <c r="A6505" s="4" t="s">
        <v>25308</v>
      </c>
      <c r="B6505" s="4" t="s">
        <v>25308</v>
      </c>
      <c r="C6505" s="4" t="s">
        <v>25309</v>
      </c>
      <c r="D6505" s="4" t="s">
        <v>25310</v>
      </c>
      <c r="E6505" s="4" t="s">
        <v>19869</v>
      </c>
      <c r="F6505" s="4" t="s">
        <v>37</v>
      </c>
      <c r="G6505" s="4" t="s">
        <v>51</v>
      </c>
      <c r="H6505" s="4"/>
      <c r="I6505" s="4"/>
      <c r="J6505" s="4" t="s">
        <v>39</v>
      </c>
      <c r="K6505" s="4" t="s">
        <v>171</v>
      </c>
      <c r="L6505" s="4" t="s">
        <v>172</v>
      </c>
      <c r="M6505" s="4" t="s">
        <v>173</v>
      </c>
      <c r="N6505" s="4" t="s">
        <v>1880</v>
      </c>
      <c r="O6505" s="4">
        <v>1</v>
      </c>
      <c r="P6505" s="4" t="s">
        <v>55</v>
      </c>
      <c r="Q6505" s="4">
        <v>23.98</v>
      </c>
      <c r="R6505" s="4"/>
      <c r="S6505" s="4"/>
      <c r="T6505" s="4"/>
      <c r="U6505" s="4"/>
      <c r="V6505" s="4"/>
      <c r="W6505" s="4"/>
      <c r="X6505" s="4"/>
      <c r="Y6505" s="4" t="s">
        <v>23544</v>
      </c>
      <c r="Z6505" s="4" t="s">
        <v>121</v>
      </c>
      <c r="AA6505" s="4" t="s">
        <v>25311</v>
      </c>
      <c r="AB6505" s="4" t="s">
        <v>58</v>
      </c>
      <c r="AC6505" s="4"/>
      <c r="AD6505" s="4" t="b">
        <v>0</v>
      </c>
      <c r="AE6505" s="4"/>
      <c r="AF6505" s="4"/>
      <c r="AG6505" s="11">
        <f t="shared" si="101"/>
        <v>43338</v>
      </c>
    </row>
    <row r="6506" s="10" customFormat="1" spans="1:33">
      <c r="A6506" s="4" t="s">
        <v>25308</v>
      </c>
      <c r="B6506" s="4" t="s">
        <v>25308</v>
      </c>
      <c r="C6506" s="4" t="s">
        <v>25309</v>
      </c>
      <c r="D6506" s="4" t="s">
        <v>25310</v>
      </c>
      <c r="E6506" s="4" t="s">
        <v>19869</v>
      </c>
      <c r="F6506" s="4" t="s">
        <v>37</v>
      </c>
      <c r="G6506" s="4" t="s">
        <v>51</v>
      </c>
      <c r="H6506" s="4"/>
      <c r="I6506" s="4"/>
      <c r="J6506" s="4" t="s">
        <v>39</v>
      </c>
      <c r="K6506" s="4" t="s">
        <v>81</v>
      </c>
      <c r="L6506" s="4" t="s">
        <v>82</v>
      </c>
      <c r="M6506" s="4" t="s">
        <v>83</v>
      </c>
      <c r="N6506" s="4" t="s">
        <v>36</v>
      </c>
      <c r="O6506" s="4">
        <v>1</v>
      </c>
      <c r="P6506" s="4" t="s">
        <v>55</v>
      </c>
      <c r="Q6506" s="4">
        <v>23.98</v>
      </c>
      <c r="R6506" s="4"/>
      <c r="S6506" s="4"/>
      <c r="T6506" s="4"/>
      <c r="U6506" s="4"/>
      <c r="V6506" s="4"/>
      <c r="W6506" s="4"/>
      <c r="X6506" s="4"/>
      <c r="Y6506" s="4" t="s">
        <v>23544</v>
      </c>
      <c r="Z6506" s="4" t="s">
        <v>121</v>
      </c>
      <c r="AA6506" s="4" t="s">
        <v>25311</v>
      </c>
      <c r="AB6506" s="4" t="s">
        <v>58</v>
      </c>
      <c r="AC6506" s="4"/>
      <c r="AD6506" s="4" t="b">
        <v>0</v>
      </c>
      <c r="AE6506" s="4"/>
      <c r="AF6506" s="4"/>
      <c r="AG6506" s="11">
        <f t="shared" si="101"/>
        <v>43338</v>
      </c>
    </row>
    <row r="6507" s="10" customFormat="1" spans="1:33">
      <c r="A6507" s="4" t="s">
        <v>25308</v>
      </c>
      <c r="B6507" s="4" t="s">
        <v>25308</v>
      </c>
      <c r="C6507" s="4" t="s">
        <v>25309</v>
      </c>
      <c r="D6507" s="4" t="s">
        <v>25310</v>
      </c>
      <c r="E6507" s="4" t="s">
        <v>19869</v>
      </c>
      <c r="F6507" s="4" t="s">
        <v>37</v>
      </c>
      <c r="G6507" s="4" t="s">
        <v>51</v>
      </c>
      <c r="H6507" s="4"/>
      <c r="I6507" s="4"/>
      <c r="J6507" s="4" t="s">
        <v>39</v>
      </c>
      <c r="K6507" s="4" t="s">
        <v>122</v>
      </c>
      <c r="L6507" s="4" t="s">
        <v>25046</v>
      </c>
      <c r="M6507" s="4" t="s">
        <v>124</v>
      </c>
      <c r="N6507" s="4" t="s">
        <v>36</v>
      </c>
      <c r="O6507" s="4">
        <v>1</v>
      </c>
      <c r="P6507" s="4" t="s">
        <v>55</v>
      </c>
      <c r="Q6507" s="4">
        <v>24.98</v>
      </c>
      <c r="R6507" s="4"/>
      <c r="S6507" s="4"/>
      <c r="T6507" s="4"/>
      <c r="U6507" s="4"/>
      <c r="V6507" s="4"/>
      <c r="W6507" s="4"/>
      <c r="X6507" s="4"/>
      <c r="Y6507" s="4" t="s">
        <v>23544</v>
      </c>
      <c r="Z6507" s="4" t="s">
        <v>121</v>
      </c>
      <c r="AA6507" s="4" t="s">
        <v>25311</v>
      </c>
      <c r="AB6507" s="4" t="s">
        <v>58</v>
      </c>
      <c r="AC6507" s="4"/>
      <c r="AD6507" s="4" t="b">
        <v>0</v>
      </c>
      <c r="AE6507" s="4"/>
      <c r="AF6507" s="4"/>
      <c r="AG6507" s="11">
        <f t="shared" si="101"/>
        <v>43338</v>
      </c>
    </row>
    <row r="6508" s="10" customFormat="1" spans="1:33">
      <c r="A6508" s="4" t="s">
        <v>25312</v>
      </c>
      <c r="B6508" s="4" t="s">
        <v>25312</v>
      </c>
      <c r="C6508" s="4" t="s">
        <v>25313</v>
      </c>
      <c r="D6508" s="4" t="s">
        <v>25314</v>
      </c>
      <c r="E6508" s="4" t="s">
        <v>36</v>
      </c>
      <c r="F6508" s="4" t="s">
        <v>37</v>
      </c>
      <c r="G6508" s="4" t="s">
        <v>51</v>
      </c>
      <c r="H6508" s="4"/>
      <c r="I6508" s="4"/>
      <c r="J6508" s="4" t="s">
        <v>39</v>
      </c>
      <c r="K6508" s="4" t="s">
        <v>3787</v>
      </c>
      <c r="L6508" s="4" t="s">
        <v>11935</v>
      </c>
      <c r="M6508" s="4" t="s">
        <v>3789</v>
      </c>
      <c r="N6508" s="4" t="s">
        <v>36</v>
      </c>
      <c r="O6508" s="4">
        <v>1</v>
      </c>
      <c r="P6508" s="4" t="s">
        <v>55</v>
      </c>
      <c r="Q6508" s="4">
        <v>23.98</v>
      </c>
      <c r="R6508" s="4"/>
      <c r="S6508" s="4"/>
      <c r="T6508" s="4"/>
      <c r="U6508" s="4"/>
      <c r="V6508" s="4"/>
      <c r="W6508" s="4"/>
      <c r="X6508" s="4"/>
      <c r="Y6508" s="4" t="s">
        <v>25315</v>
      </c>
      <c r="Z6508" s="4" t="s">
        <v>398</v>
      </c>
      <c r="AA6508" s="4" t="s">
        <v>25316</v>
      </c>
      <c r="AB6508" s="4" t="s">
        <v>58</v>
      </c>
      <c r="AC6508" s="4"/>
      <c r="AD6508" s="4" t="b">
        <v>0</v>
      </c>
      <c r="AE6508" s="4"/>
      <c r="AF6508" s="4"/>
      <c r="AG6508" s="11">
        <f t="shared" si="101"/>
        <v>43338</v>
      </c>
    </row>
    <row r="6509" s="10" customFormat="1" spans="1:33">
      <c r="A6509" s="4" t="s">
        <v>25312</v>
      </c>
      <c r="B6509" s="4" t="s">
        <v>25312</v>
      </c>
      <c r="C6509" s="4" t="s">
        <v>25313</v>
      </c>
      <c r="D6509" s="4" t="s">
        <v>25314</v>
      </c>
      <c r="E6509" s="4" t="s">
        <v>36</v>
      </c>
      <c r="F6509" s="4" t="s">
        <v>37</v>
      </c>
      <c r="G6509" s="4" t="s">
        <v>51</v>
      </c>
      <c r="H6509" s="4"/>
      <c r="I6509" s="4"/>
      <c r="J6509" s="4" t="s">
        <v>39</v>
      </c>
      <c r="K6509" s="4" t="s">
        <v>18905</v>
      </c>
      <c r="L6509" s="4" t="s">
        <v>18906</v>
      </c>
      <c r="M6509" s="4" t="s">
        <v>18907</v>
      </c>
      <c r="N6509" s="4" t="s">
        <v>36</v>
      </c>
      <c r="O6509" s="4">
        <v>1</v>
      </c>
      <c r="P6509" s="4" t="s">
        <v>55</v>
      </c>
      <c r="Q6509" s="4">
        <v>23.98</v>
      </c>
      <c r="R6509" s="4"/>
      <c r="S6509" s="4"/>
      <c r="T6509" s="4"/>
      <c r="U6509" s="4"/>
      <c r="V6509" s="4"/>
      <c r="W6509" s="4"/>
      <c r="X6509" s="4"/>
      <c r="Y6509" s="4" t="s">
        <v>25315</v>
      </c>
      <c r="Z6509" s="4" t="s">
        <v>398</v>
      </c>
      <c r="AA6509" s="4" t="s">
        <v>25316</v>
      </c>
      <c r="AB6509" s="4" t="s">
        <v>58</v>
      </c>
      <c r="AC6509" s="4"/>
      <c r="AD6509" s="4" t="b">
        <v>0</v>
      </c>
      <c r="AE6509" s="4"/>
      <c r="AF6509" s="4"/>
      <c r="AG6509" s="11">
        <f t="shared" si="101"/>
        <v>43338</v>
      </c>
    </row>
    <row r="6510" s="10" customFormat="1" spans="1:33">
      <c r="A6510" s="4" t="s">
        <v>25317</v>
      </c>
      <c r="B6510" s="4" t="s">
        <v>25317</v>
      </c>
      <c r="C6510" s="4" t="s">
        <v>25318</v>
      </c>
      <c r="D6510" s="4" t="s">
        <v>25319</v>
      </c>
      <c r="E6510" s="4" t="s">
        <v>36</v>
      </c>
      <c r="F6510" s="4" t="s">
        <v>37</v>
      </c>
      <c r="G6510" s="4" t="s">
        <v>51</v>
      </c>
      <c r="H6510" s="4"/>
      <c r="I6510" s="4"/>
      <c r="J6510" s="4" t="s">
        <v>39</v>
      </c>
      <c r="K6510" s="4" t="s">
        <v>340</v>
      </c>
      <c r="L6510" s="4" t="s">
        <v>341</v>
      </c>
      <c r="M6510" s="4" t="s">
        <v>342</v>
      </c>
      <c r="N6510" s="4" t="s">
        <v>36</v>
      </c>
      <c r="O6510" s="4">
        <v>4</v>
      </c>
      <c r="P6510" s="4" t="s">
        <v>55</v>
      </c>
      <c r="Q6510" s="4">
        <v>95.92</v>
      </c>
      <c r="R6510" s="4"/>
      <c r="S6510" s="4"/>
      <c r="T6510" s="4"/>
      <c r="U6510" s="4"/>
      <c r="V6510" s="4"/>
      <c r="W6510" s="4"/>
      <c r="X6510" s="4"/>
      <c r="Y6510" s="4" t="s">
        <v>1715</v>
      </c>
      <c r="Z6510" s="4" t="s">
        <v>72</v>
      </c>
      <c r="AA6510" s="4" t="s">
        <v>25320</v>
      </c>
      <c r="AB6510" s="4" t="s">
        <v>58</v>
      </c>
      <c r="AC6510" s="4"/>
      <c r="AD6510" s="4" t="b">
        <v>0</v>
      </c>
      <c r="AE6510" s="4"/>
      <c r="AF6510" s="4"/>
      <c r="AG6510" s="11">
        <f t="shared" si="101"/>
        <v>43338</v>
      </c>
    </row>
    <row r="6511" s="10" customFormat="1" spans="1:33">
      <c r="A6511" s="4" t="s">
        <v>25321</v>
      </c>
      <c r="B6511" s="4" t="s">
        <v>25321</v>
      </c>
      <c r="C6511" s="4" t="s">
        <v>25322</v>
      </c>
      <c r="D6511" s="4" t="s">
        <v>25323</v>
      </c>
      <c r="E6511" s="4" t="s">
        <v>19869</v>
      </c>
      <c r="F6511" s="4" t="s">
        <v>37</v>
      </c>
      <c r="G6511" s="4" t="s">
        <v>51</v>
      </c>
      <c r="H6511" s="4"/>
      <c r="I6511" s="4"/>
      <c r="J6511" s="4" t="s">
        <v>39</v>
      </c>
      <c r="K6511" s="4" t="s">
        <v>1132</v>
      </c>
      <c r="L6511" s="4" t="s">
        <v>1133</v>
      </c>
      <c r="M6511" s="4" t="s">
        <v>1134</v>
      </c>
      <c r="N6511" s="4" t="s">
        <v>1880</v>
      </c>
      <c r="O6511" s="4">
        <v>1</v>
      </c>
      <c r="P6511" s="4" t="s">
        <v>55</v>
      </c>
      <c r="Q6511" s="4">
        <v>23.98</v>
      </c>
      <c r="R6511" s="4"/>
      <c r="S6511" s="4"/>
      <c r="T6511" s="4"/>
      <c r="U6511" s="4"/>
      <c r="V6511" s="4"/>
      <c r="W6511" s="4"/>
      <c r="X6511" s="4"/>
      <c r="Y6511" s="4" t="s">
        <v>25324</v>
      </c>
      <c r="Z6511" s="4" t="s">
        <v>1600</v>
      </c>
      <c r="AA6511" s="4">
        <v>78664</v>
      </c>
      <c r="AB6511" s="4" t="s">
        <v>58</v>
      </c>
      <c r="AC6511" s="4"/>
      <c r="AD6511" s="4" t="b">
        <v>0</v>
      </c>
      <c r="AE6511" s="4"/>
      <c r="AF6511" s="4"/>
      <c r="AG6511" s="11">
        <f t="shared" si="101"/>
        <v>43338</v>
      </c>
    </row>
    <row r="6512" s="10" customFormat="1" spans="1:33">
      <c r="A6512" s="4" t="s">
        <v>25325</v>
      </c>
      <c r="B6512" s="4" t="s">
        <v>25325</v>
      </c>
      <c r="C6512" s="4" t="s">
        <v>25326</v>
      </c>
      <c r="D6512" s="4" t="s">
        <v>25327</v>
      </c>
      <c r="E6512" s="4" t="s">
        <v>36</v>
      </c>
      <c r="F6512" s="4" t="s">
        <v>37</v>
      </c>
      <c r="G6512" s="4" t="s">
        <v>51</v>
      </c>
      <c r="H6512" s="4"/>
      <c r="I6512" s="4"/>
      <c r="J6512" s="4" t="s">
        <v>891</v>
      </c>
      <c r="K6512" s="4" t="s">
        <v>644</v>
      </c>
      <c r="L6512" s="4" t="s">
        <v>645</v>
      </c>
      <c r="M6512" s="4" t="s">
        <v>646</v>
      </c>
      <c r="N6512" s="4" t="s">
        <v>36</v>
      </c>
      <c r="O6512" s="4">
        <v>1</v>
      </c>
      <c r="P6512" s="4" t="s">
        <v>55</v>
      </c>
      <c r="Q6512" s="4">
        <v>23.98</v>
      </c>
      <c r="R6512" s="4"/>
      <c r="S6512" s="4">
        <v>5.99</v>
      </c>
      <c r="T6512" s="4"/>
      <c r="U6512" s="4"/>
      <c r="V6512" s="4"/>
      <c r="W6512" s="4"/>
      <c r="X6512" s="4">
        <v>5.99</v>
      </c>
      <c r="Y6512" s="4" t="s">
        <v>25328</v>
      </c>
      <c r="Z6512" s="4" t="s">
        <v>47</v>
      </c>
      <c r="AA6512" s="4" t="s">
        <v>25329</v>
      </c>
      <c r="AB6512" s="4" t="s">
        <v>58</v>
      </c>
      <c r="AC6512" s="4"/>
      <c r="AD6512" s="4" t="b">
        <v>0</v>
      </c>
      <c r="AE6512" s="4"/>
      <c r="AF6512" s="4"/>
      <c r="AG6512" s="11">
        <f t="shared" si="101"/>
        <v>43338</v>
      </c>
    </row>
    <row r="6513" s="10" customFormat="1" spans="1:33">
      <c r="A6513" s="4" t="s">
        <v>25330</v>
      </c>
      <c r="B6513" s="4" t="s">
        <v>25330</v>
      </c>
      <c r="C6513" s="4" t="s">
        <v>25331</v>
      </c>
      <c r="D6513" s="4" t="s">
        <v>25332</v>
      </c>
      <c r="E6513" s="4" t="s">
        <v>19869</v>
      </c>
      <c r="F6513" s="4" t="s">
        <v>37</v>
      </c>
      <c r="G6513" s="4" t="s">
        <v>51</v>
      </c>
      <c r="H6513" s="4"/>
      <c r="I6513" s="4"/>
      <c r="J6513" s="4" t="s">
        <v>39</v>
      </c>
      <c r="K6513" s="4" t="s">
        <v>1770</v>
      </c>
      <c r="L6513" s="4" t="s">
        <v>1771</v>
      </c>
      <c r="M6513" s="4" t="s">
        <v>1772</v>
      </c>
      <c r="N6513" s="4" t="s">
        <v>1880</v>
      </c>
      <c r="O6513" s="4">
        <v>1</v>
      </c>
      <c r="P6513" s="4" t="s">
        <v>55</v>
      </c>
      <c r="Q6513" s="4">
        <v>23.98</v>
      </c>
      <c r="R6513" s="4">
        <v>2.42</v>
      </c>
      <c r="S6513" s="4"/>
      <c r="T6513" s="4"/>
      <c r="U6513" s="4"/>
      <c r="V6513" s="4"/>
      <c r="W6513" s="4"/>
      <c r="X6513" s="4"/>
      <c r="Y6513" s="4" t="s">
        <v>506</v>
      </c>
      <c r="Z6513" s="4" t="s">
        <v>299</v>
      </c>
      <c r="AA6513" s="4" t="s">
        <v>25333</v>
      </c>
      <c r="AB6513" s="4" t="s">
        <v>58</v>
      </c>
      <c r="AC6513" s="4"/>
      <c r="AD6513" s="4" t="b">
        <v>0</v>
      </c>
      <c r="AE6513" s="4"/>
      <c r="AF6513" s="4"/>
      <c r="AG6513" s="11">
        <f t="shared" si="101"/>
        <v>43338</v>
      </c>
    </row>
    <row r="6514" s="10" customFormat="1" spans="1:33">
      <c r="A6514" s="4" t="s">
        <v>25334</v>
      </c>
      <c r="B6514" s="4" t="s">
        <v>25334</v>
      </c>
      <c r="C6514" s="4" t="s">
        <v>25335</v>
      </c>
      <c r="D6514" s="4" t="s">
        <v>25336</v>
      </c>
      <c r="E6514" s="4" t="s">
        <v>36</v>
      </c>
      <c r="F6514" s="4" t="s">
        <v>37</v>
      </c>
      <c r="G6514" s="4" t="s">
        <v>51</v>
      </c>
      <c r="H6514" s="4"/>
      <c r="I6514" s="4"/>
      <c r="J6514" s="4" t="s">
        <v>39</v>
      </c>
      <c r="K6514" s="4" t="s">
        <v>4416</v>
      </c>
      <c r="L6514" s="4" t="s">
        <v>4417</v>
      </c>
      <c r="M6514" s="4" t="s">
        <v>4418</v>
      </c>
      <c r="N6514" s="4" t="s">
        <v>36</v>
      </c>
      <c r="O6514" s="4">
        <v>1</v>
      </c>
      <c r="P6514" s="4" t="s">
        <v>55</v>
      </c>
      <c r="Q6514" s="4">
        <v>22.98</v>
      </c>
      <c r="R6514" s="4"/>
      <c r="S6514" s="4"/>
      <c r="T6514" s="4"/>
      <c r="U6514" s="4"/>
      <c r="V6514" s="4"/>
      <c r="W6514" s="4"/>
      <c r="X6514" s="4"/>
      <c r="Y6514" s="4" t="s">
        <v>11761</v>
      </c>
      <c r="Z6514" s="4" t="s">
        <v>47</v>
      </c>
      <c r="AA6514" s="4" t="s">
        <v>25337</v>
      </c>
      <c r="AB6514" s="4" t="s">
        <v>58</v>
      </c>
      <c r="AC6514" s="4"/>
      <c r="AD6514" s="4" t="b">
        <v>0</v>
      </c>
      <c r="AE6514" s="4"/>
      <c r="AF6514" s="4"/>
      <c r="AG6514" s="11">
        <f t="shared" si="101"/>
        <v>43338</v>
      </c>
    </row>
    <row r="6515" s="10" customFormat="1" spans="1:33">
      <c r="A6515" s="4" t="s">
        <v>25338</v>
      </c>
      <c r="B6515" s="4" t="s">
        <v>25338</v>
      </c>
      <c r="C6515" s="4" t="s">
        <v>25339</v>
      </c>
      <c r="D6515" s="4" t="s">
        <v>25340</v>
      </c>
      <c r="E6515" s="4" t="s">
        <v>36</v>
      </c>
      <c r="F6515" s="4" t="s">
        <v>37</v>
      </c>
      <c r="G6515" s="4" t="s">
        <v>51</v>
      </c>
      <c r="H6515" s="4"/>
      <c r="I6515" s="4"/>
      <c r="J6515" s="4" t="s">
        <v>39</v>
      </c>
      <c r="K6515" s="4" t="s">
        <v>539</v>
      </c>
      <c r="L6515" s="4" t="s">
        <v>540</v>
      </c>
      <c r="M6515" s="4" t="s">
        <v>541</v>
      </c>
      <c r="N6515" s="4" t="s">
        <v>36</v>
      </c>
      <c r="O6515" s="4">
        <v>1</v>
      </c>
      <c r="P6515" s="4" t="s">
        <v>55</v>
      </c>
      <c r="Q6515" s="4">
        <v>23.98</v>
      </c>
      <c r="R6515" s="4"/>
      <c r="S6515" s="4"/>
      <c r="T6515" s="4"/>
      <c r="U6515" s="4"/>
      <c r="V6515" s="4"/>
      <c r="W6515" s="4"/>
      <c r="X6515" s="4"/>
      <c r="Y6515" s="4" t="s">
        <v>25341</v>
      </c>
      <c r="Z6515" s="4" t="s">
        <v>1931</v>
      </c>
      <c r="AA6515" s="4" t="s">
        <v>25342</v>
      </c>
      <c r="AB6515" s="4" t="s">
        <v>58</v>
      </c>
      <c r="AC6515" s="4"/>
      <c r="AD6515" s="4" t="b">
        <v>0</v>
      </c>
      <c r="AE6515" s="4"/>
      <c r="AF6515" s="4"/>
      <c r="AG6515" s="11">
        <f t="shared" si="101"/>
        <v>43338</v>
      </c>
    </row>
    <row r="6516" s="10" customFormat="1" spans="1:33">
      <c r="A6516" s="4" t="s">
        <v>25338</v>
      </c>
      <c r="B6516" s="4" t="s">
        <v>25338</v>
      </c>
      <c r="C6516" s="4" t="s">
        <v>25339</v>
      </c>
      <c r="D6516" s="4" t="s">
        <v>25340</v>
      </c>
      <c r="E6516" s="4" t="s">
        <v>36</v>
      </c>
      <c r="F6516" s="4" t="s">
        <v>37</v>
      </c>
      <c r="G6516" s="4" t="s">
        <v>51</v>
      </c>
      <c r="H6516" s="4"/>
      <c r="I6516" s="4"/>
      <c r="J6516" s="4" t="s">
        <v>39</v>
      </c>
      <c r="K6516" s="4" t="s">
        <v>678</v>
      </c>
      <c r="L6516" s="4" t="s">
        <v>679</v>
      </c>
      <c r="M6516" s="4" t="s">
        <v>680</v>
      </c>
      <c r="N6516" s="4" t="s">
        <v>36</v>
      </c>
      <c r="O6516" s="4">
        <v>1</v>
      </c>
      <c r="P6516" s="4" t="s">
        <v>55</v>
      </c>
      <c r="Q6516" s="4">
        <v>23.98</v>
      </c>
      <c r="R6516" s="4"/>
      <c r="S6516" s="4"/>
      <c r="T6516" s="4"/>
      <c r="U6516" s="4"/>
      <c r="V6516" s="4"/>
      <c r="W6516" s="4"/>
      <c r="X6516" s="4"/>
      <c r="Y6516" s="4" t="s">
        <v>25341</v>
      </c>
      <c r="Z6516" s="4" t="s">
        <v>1931</v>
      </c>
      <c r="AA6516" s="4" t="s">
        <v>25342</v>
      </c>
      <c r="AB6516" s="4" t="s">
        <v>58</v>
      </c>
      <c r="AC6516" s="4"/>
      <c r="AD6516" s="4" t="b">
        <v>0</v>
      </c>
      <c r="AE6516" s="4"/>
      <c r="AF6516" s="4"/>
      <c r="AG6516" s="11">
        <f t="shared" si="101"/>
        <v>43338</v>
      </c>
    </row>
    <row r="6517" s="10" customFormat="1" spans="1:33">
      <c r="A6517" s="4" t="s">
        <v>25338</v>
      </c>
      <c r="B6517" s="4" t="s">
        <v>25338</v>
      </c>
      <c r="C6517" s="4" t="s">
        <v>25339</v>
      </c>
      <c r="D6517" s="4" t="s">
        <v>25340</v>
      </c>
      <c r="E6517" s="4" t="s">
        <v>36</v>
      </c>
      <c r="F6517" s="4" t="s">
        <v>37</v>
      </c>
      <c r="G6517" s="4" t="s">
        <v>51</v>
      </c>
      <c r="H6517" s="4"/>
      <c r="I6517" s="4"/>
      <c r="J6517" s="4" t="s">
        <v>39</v>
      </c>
      <c r="K6517" s="4" t="s">
        <v>1941</v>
      </c>
      <c r="L6517" s="4" t="s">
        <v>1942</v>
      </c>
      <c r="M6517" s="4" t="s">
        <v>1943</v>
      </c>
      <c r="N6517" s="4" t="s">
        <v>36</v>
      </c>
      <c r="O6517" s="4">
        <v>1</v>
      </c>
      <c r="P6517" s="4" t="s">
        <v>55</v>
      </c>
      <c r="Q6517" s="4">
        <v>23.98</v>
      </c>
      <c r="R6517" s="4"/>
      <c r="S6517" s="4"/>
      <c r="T6517" s="4"/>
      <c r="U6517" s="4"/>
      <c r="V6517" s="4"/>
      <c r="W6517" s="4"/>
      <c r="X6517" s="4"/>
      <c r="Y6517" s="4" t="s">
        <v>25341</v>
      </c>
      <c r="Z6517" s="4" t="s">
        <v>1931</v>
      </c>
      <c r="AA6517" s="4" t="s">
        <v>25342</v>
      </c>
      <c r="AB6517" s="4" t="s">
        <v>58</v>
      </c>
      <c r="AC6517" s="4"/>
      <c r="AD6517" s="4" t="b">
        <v>0</v>
      </c>
      <c r="AE6517" s="4"/>
      <c r="AF6517" s="4"/>
      <c r="AG6517" s="11">
        <f t="shared" si="101"/>
        <v>43338</v>
      </c>
    </row>
    <row r="6518" s="10" customFormat="1" spans="1:33">
      <c r="A6518" s="4" t="s">
        <v>25343</v>
      </c>
      <c r="B6518" s="4" t="s">
        <v>25343</v>
      </c>
      <c r="C6518" s="4" t="s">
        <v>25344</v>
      </c>
      <c r="D6518" s="4" t="s">
        <v>25345</v>
      </c>
      <c r="E6518" s="4" t="s">
        <v>19869</v>
      </c>
      <c r="F6518" s="4" t="s">
        <v>37</v>
      </c>
      <c r="G6518" s="4" t="s">
        <v>51</v>
      </c>
      <c r="H6518" s="4"/>
      <c r="I6518" s="4"/>
      <c r="J6518" s="4" t="s">
        <v>39</v>
      </c>
      <c r="K6518" s="4" t="s">
        <v>3125</v>
      </c>
      <c r="L6518" s="4" t="s">
        <v>3126</v>
      </c>
      <c r="M6518" s="4" t="s">
        <v>3127</v>
      </c>
      <c r="N6518" s="4" t="s">
        <v>36</v>
      </c>
      <c r="O6518" s="4">
        <v>1</v>
      </c>
      <c r="P6518" s="4" t="s">
        <v>55</v>
      </c>
      <c r="Q6518" s="4">
        <v>22.98</v>
      </c>
      <c r="R6518" s="4"/>
      <c r="S6518" s="4"/>
      <c r="T6518" s="4"/>
      <c r="U6518" s="4"/>
      <c r="V6518" s="4"/>
      <c r="W6518" s="4"/>
      <c r="X6518" s="4"/>
      <c r="Y6518" s="4" t="s">
        <v>25346</v>
      </c>
      <c r="Z6518" s="4" t="s">
        <v>1439</v>
      </c>
      <c r="AA6518" s="4">
        <v>59241</v>
      </c>
      <c r="AB6518" s="4" t="s">
        <v>58</v>
      </c>
      <c r="AC6518" s="4"/>
      <c r="AD6518" s="4" t="b">
        <v>0</v>
      </c>
      <c r="AE6518" s="4"/>
      <c r="AF6518" s="4"/>
      <c r="AG6518" s="11">
        <f t="shared" si="101"/>
        <v>43338</v>
      </c>
    </row>
    <row r="6519" s="10" customFormat="1" spans="1:33">
      <c r="A6519" s="4" t="s">
        <v>25343</v>
      </c>
      <c r="B6519" s="4" t="s">
        <v>25343</v>
      </c>
      <c r="C6519" s="4" t="s">
        <v>25344</v>
      </c>
      <c r="D6519" s="4" t="s">
        <v>25345</v>
      </c>
      <c r="E6519" s="4" t="s">
        <v>19869</v>
      </c>
      <c r="F6519" s="4" t="s">
        <v>37</v>
      </c>
      <c r="G6519" s="4" t="s">
        <v>51</v>
      </c>
      <c r="H6519" s="4"/>
      <c r="I6519" s="4"/>
      <c r="J6519" s="4" t="s">
        <v>39</v>
      </c>
      <c r="K6519" s="4" t="s">
        <v>7930</v>
      </c>
      <c r="L6519" s="4" t="s">
        <v>7931</v>
      </c>
      <c r="M6519" s="4" t="s">
        <v>7932</v>
      </c>
      <c r="N6519" s="4" t="s">
        <v>36</v>
      </c>
      <c r="O6519" s="4">
        <v>1</v>
      </c>
      <c r="P6519" s="4" t="s">
        <v>55</v>
      </c>
      <c r="Q6519" s="4">
        <v>22.98</v>
      </c>
      <c r="R6519" s="4"/>
      <c r="S6519" s="4"/>
      <c r="T6519" s="4"/>
      <c r="U6519" s="4"/>
      <c r="V6519" s="4"/>
      <c r="W6519" s="4"/>
      <c r="X6519" s="4"/>
      <c r="Y6519" s="4" t="s">
        <v>25346</v>
      </c>
      <c r="Z6519" s="4" t="s">
        <v>1439</v>
      </c>
      <c r="AA6519" s="4">
        <v>59241</v>
      </c>
      <c r="AB6519" s="4" t="s">
        <v>58</v>
      </c>
      <c r="AC6519" s="4"/>
      <c r="AD6519" s="4" t="b">
        <v>0</v>
      </c>
      <c r="AE6519" s="4"/>
      <c r="AF6519" s="4"/>
      <c r="AG6519" s="11">
        <f t="shared" si="101"/>
        <v>43338</v>
      </c>
    </row>
    <row r="6520" s="10" customFormat="1" spans="1:33">
      <c r="A6520" s="4" t="s">
        <v>25343</v>
      </c>
      <c r="B6520" s="4" t="s">
        <v>25343</v>
      </c>
      <c r="C6520" s="4" t="s">
        <v>25344</v>
      </c>
      <c r="D6520" s="4" t="s">
        <v>25345</v>
      </c>
      <c r="E6520" s="4" t="s">
        <v>19869</v>
      </c>
      <c r="F6520" s="4" t="s">
        <v>37</v>
      </c>
      <c r="G6520" s="4" t="s">
        <v>51</v>
      </c>
      <c r="H6520" s="4"/>
      <c r="I6520" s="4"/>
      <c r="J6520" s="4" t="s">
        <v>39</v>
      </c>
      <c r="K6520" s="4" t="s">
        <v>12844</v>
      </c>
      <c r="L6520" s="4" t="s">
        <v>12845</v>
      </c>
      <c r="M6520" s="4" t="s">
        <v>12846</v>
      </c>
      <c r="N6520" s="4" t="s">
        <v>1880</v>
      </c>
      <c r="O6520" s="4">
        <v>1</v>
      </c>
      <c r="P6520" s="4" t="s">
        <v>55</v>
      </c>
      <c r="Q6520" s="4">
        <v>22.98</v>
      </c>
      <c r="R6520" s="4"/>
      <c r="S6520" s="4"/>
      <c r="T6520" s="4"/>
      <c r="U6520" s="4"/>
      <c r="V6520" s="4"/>
      <c r="W6520" s="4"/>
      <c r="X6520" s="4"/>
      <c r="Y6520" s="4" t="s">
        <v>25346</v>
      </c>
      <c r="Z6520" s="4" t="s">
        <v>1439</v>
      </c>
      <c r="AA6520" s="4">
        <v>59241</v>
      </c>
      <c r="AB6520" s="4" t="s">
        <v>58</v>
      </c>
      <c r="AC6520" s="4"/>
      <c r="AD6520" s="4" t="b">
        <v>0</v>
      </c>
      <c r="AE6520" s="4"/>
      <c r="AF6520" s="4"/>
      <c r="AG6520" s="11">
        <f t="shared" si="101"/>
        <v>43338</v>
      </c>
    </row>
    <row r="6521" s="10" customFormat="1" spans="1:33">
      <c r="A6521" s="4" t="s">
        <v>25343</v>
      </c>
      <c r="B6521" s="4" t="s">
        <v>25343</v>
      </c>
      <c r="C6521" s="4" t="s">
        <v>25344</v>
      </c>
      <c r="D6521" s="4" t="s">
        <v>25345</v>
      </c>
      <c r="E6521" s="4" t="s">
        <v>19869</v>
      </c>
      <c r="F6521" s="4" t="s">
        <v>37</v>
      </c>
      <c r="G6521" s="4" t="s">
        <v>51</v>
      </c>
      <c r="H6521" s="4"/>
      <c r="I6521" s="4"/>
      <c r="J6521" s="4" t="s">
        <v>39</v>
      </c>
      <c r="K6521" s="4" t="s">
        <v>5616</v>
      </c>
      <c r="L6521" s="4" t="s">
        <v>5617</v>
      </c>
      <c r="M6521" s="4" t="s">
        <v>5618</v>
      </c>
      <c r="N6521" s="4" t="s">
        <v>36</v>
      </c>
      <c r="O6521" s="4">
        <v>1</v>
      </c>
      <c r="P6521" s="4" t="s">
        <v>55</v>
      </c>
      <c r="Q6521" s="4">
        <v>22.98</v>
      </c>
      <c r="R6521" s="4"/>
      <c r="S6521" s="4"/>
      <c r="T6521" s="4"/>
      <c r="U6521" s="4"/>
      <c r="V6521" s="4"/>
      <c r="W6521" s="4"/>
      <c r="X6521" s="4"/>
      <c r="Y6521" s="4" t="s">
        <v>25346</v>
      </c>
      <c r="Z6521" s="4" t="s">
        <v>1439</v>
      </c>
      <c r="AA6521" s="4">
        <v>59241</v>
      </c>
      <c r="AB6521" s="4" t="s">
        <v>58</v>
      </c>
      <c r="AC6521" s="4"/>
      <c r="AD6521" s="4" t="b">
        <v>0</v>
      </c>
      <c r="AE6521" s="4"/>
      <c r="AF6521" s="4"/>
      <c r="AG6521" s="11">
        <f t="shared" si="101"/>
        <v>43338</v>
      </c>
    </row>
    <row r="6522" s="10" customFormat="1" spans="1:33">
      <c r="A6522" s="4" t="s">
        <v>25343</v>
      </c>
      <c r="B6522" s="4" t="s">
        <v>25343</v>
      </c>
      <c r="C6522" s="4" t="s">
        <v>25344</v>
      </c>
      <c r="D6522" s="4" t="s">
        <v>25345</v>
      </c>
      <c r="E6522" s="4" t="s">
        <v>19869</v>
      </c>
      <c r="F6522" s="4" t="s">
        <v>37</v>
      </c>
      <c r="G6522" s="4" t="s">
        <v>51</v>
      </c>
      <c r="H6522" s="4"/>
      <c r="I6522" s="4"/>
      <c r="J6522" s="4" t="s">
        <v>39</v>
      </c>
      <c r="K6522" s="4" t="s">
        <v>7227</v>
      </c>
      <c r="L6522" s="4" t="s">
        <v>7228</v>
      </c>
      <c r="M6522" s="4" t="s">
        <v>7229</v>
      </c>
      <c r="N6522" s="4" t="s">
        <v>1880</v>
      </c>
      <c r="O6522" s="4">
        <v>1</v>
      </c>
      <c r="P6522" s="4" t="s">
        <v>55</v>
      </c>
      <c r="Q6522" s="4">
        <v>22.98</v>
      </c>
      <c r="R6522" s="4"/>
      <c r="S6522" s="4"/>
      <c r="T6522" s="4"/>
      <c r="U6522" s="4"/>
      <c r="V6522" s="4"/>
      <c r="W6522" s="4"/>
      <c r="X6522" s="4"/>
      <c r="Y6522" s="4" t="s">
        <v>25346</v>
      </c>
      <c r="Z6522" s="4" t="s">
        <v>1439</v>
      </c>
      <c r="AA6522" s="4">
        <v>59241</v>
      </c>
      <c r="AB6522" s="4" t="s">
        <v>58</v>
      </c>
      <c r="AC6522" s="4"/>
      <c r="AD6522" s="4" t="b">
        <v>0</v>
      </c>
      <c r="AE6522" s="4"/>
      <c r="AF6522" s="4"/>
      <c r="AG6522" s="11">
        <f t="shared" si="101"/>
        <v>43338</v>
      </c>
    </row>
    <row r="6523" s="10" customFormat="1" spans="1:33">
      <c r="A6523" s="4" t="s">
        <v>25347</v>
      </c>
      <c r="B6523" s="4" t="s">
        <v>25347</v>
      </c>
      <c r="C6523" s="4" t="s">
        <v>25348</v>
      </c>
      <c r="D6523" s="4" t="s">
        <v>25349</v>
      </c>
      <c r="E6523" s="4" t="s">
        <v>19869</v>
      </c>
      <c r="F6523" s="4" t="s">
        <v>37</v>
      </c>
      <c r="G6523" s="4" t="s">
        <v>51</v>
      </c>
      <c r="H6523" s="4"/>
      <c r="I6523" s="4"/>
      <c r="J6523" s="4" t="s">
        <v>39</v>
      </c>
      <c r="K6523" s="4" t="s">
        <v>482</v>
      </c>
      <c r="L6523" s="4" t="s">
        <v>1256</v>
      </c>
      <c r="M6523" s="4" t="s">
        <v>484</v>
      </c>
      <c r="N6523" s="4" t="s">
        <v>1880</v>
      </c>
      <c r="O6523" s="4">
        <v>1</v>
      </c>
      <c r="P6523" s="4" t="s">
        <v>55</v>
      </c>
      <c r="Q6523" s="4">
        <v>23.98</v>
      </c>
      <c r="R6523" s="4"/>
      <c r="S6523" s="4"/>
      <c r="T6523" s="4"/>
      <c r="U6523" s="4"/>
      <c r="V6523" s="4"/>
      <c r="W6523" s="4"/>
      <c r="X6523" s="4"/>
      <c r="Y6523" s="4" t="s">
        <v>1667</v>
      </c>
      <c r="Z6523" s="4" t="s">
        <v>47</v>
      </c>
      <c r="AA6523" s="4" t="s">
        <v>25350</v>
      </c>
      <c r="AB6523" s="4" t="s">
        <v>58</v>
      </c>
      <c r="AC6523" s="4"/>
      <c r="AD6523" s="4" t="b">
        <v>0</v>
      </c>
      <c r="AE6523" s="4"/>
      <c r="AF6523" s="4"/>
      <c r="AG6523" s="11">
        <f t="shared" si="101"/>
        <v>43338</v>
      </c>
    </row>
    <row r="6524" s="10" customFormat="1" spans="1:33">
      <c r="A6524" s="4" t="s">
        <v>25351</v>
      </c>
      <c r="B6524" s="4" t="s">
        <v>25351</v>
      </c>
      <c r="C6524" s="4" t="s">
        <v>25352</v>
      </c>
      <c r="D6524" s="4" t="s">
        <v>25353</v>
      </c>
      <c r="E6524" s="4" t="s">
        <v>36</v>
      </c>
      <c r="F6524" s="4" t="s">
        <v>37</v>
      </c>
      <c r="G6524" s="4" t="s">
        <v>51</v>
      </c>
      <c r="H6524" s="4"/>
      <c r="I6524" s="4"/>
      <c r="J6524" s="4" t="s">
        <v>39</v>
      </c>
      <c r="K6524" s="4" t="s">
        <v>6478</v>
      </c>
      <c r="L6524" s="4" t="s">
        <v>6479</v>
      </c>
      <c r="M6524" s="4" t="s">
        <v>6480</v>
      </c>
      <c r="N6524" s="4" t="s">
        <v>36</v>
      </c>
      <c r="O6524" s="4">
        <v>1</v>
      </c>
      <c r="P6524" s="4" t="s">
        <v>55</v>
      </c>
      <c r="Q6524" s="4">
        <v>23.98</v>
      </c>
      <c r="R6524" s="4"/>
      <c r="S6524" s="4"/>
      <c r="T6524" s="4"/>
      <c r="U6524" s="4"/>
      <c r="V6524" s="4"/>
      <c r="W6524" s="4"/>
      <c r="X6524" s="4"/>
      <c r="Y6524" s="4" t="s">
        <v>25354</v>
      </c>
      <c r="Z6524" s="4" t="s">
        <v>47</v>
      </c>
      <c r="AA6524" s="4" t="s">
        <v>25355</v>
      </c>
      <c r="AB6524" s="4" t="s">
        <v>58</v>
      </c>
      <c r="AC6524" s="4"/>
      <c r="AD6524" s="4" t="b">
        <v>0</v>
      </c>
      <c r="AE6524" s="4"/>
      <c r="AF6524" s="4"/>
      <c r="AG6524" s="11">
        <f t="shared" si="101"/>
        <v>43338</v>
      </c>
    </row>
    <row r="6525" s="10" customFormat="1" spans="1:33">
      <c r="A6525" s="4" t="s">
        <v>25356</v>
      </c>
      <c r="B6525" s="4" t="s">
        <v>25356</v>
      </c>
      <c r="C6525" s="4" t="s">
        <v>25357</v>
      </c>
      <c r="D6525" s="4" t="s">
        <v>25358</v>
      </c>
      <c r="E6525" s="4" t="s">
        <v>36</v>
      </c>
      <c r="F6525" s="4" t="s">
        <v>37</v>
      </c>
      <c r="G6525" s="4" t="s">
        <v>51</v>
      </c>
      <c r="H6525" s="4"/>
      <c r="I6525" s="4"/>
      <c r="J6525" s="4" t="s">
        <v>39</v>
      </c>
      <c r="K6525" s="4" t="s">
        <v>19198</v>
      </c>
      <c r="L6525" s="4" t="s">
        <v>19199</v>
      </c>
      <c r="M6525" s="4" t="s">
        <v>19200</v>
      </c>
      <c r="N6525" s="4" t="s">
        <v>36</v>
      </c>
      <c r="O6525" s="4">
        <v>1</v>
      </c>
      <c r="P6525" s="4" t="s">
        <v>55</v>
      </c>
      <c r="Q6525" s="4">
        <v>19.98</v>
      </c>
      <c r="R6525" s="4"/>
      <c r="S6525" s="4"/>
      <c r="T6525" s="4"/>
      <c r="U6525" s="4"/>
      <c r="V6525" s="4"/>
      <c r="W6525" s="4"/>
      <c r="X6525" s="4"/>
      <c r="Y6525" s="4" t="s">
        <v>25359</v>
      </c>
      <c r="Z6525" s="4" t="s">
        <v>72</v>
      </c>
      <c r="AA6525" s="4">
        <v>33549</v>
      </c>
      <c r="AB6525" s="4" t="s">
        <v>58</v>
      </c>
      <c r="AC6525" s="4"/>
      <c r="AD6525" s="4" t="b">
        <v>0</v>
      </c>
      <c r="AE6525" s="4"/>
      <c r="AF6525" s="4"/>
      <c r="AG6525" s="11">
        <f t="shared" si="101"/>
        <v>43338</v>
      </c>
    </row>
    <row r="6526" s="10" customFormat="1" spans="1:33">
      <c r="A6526" s="4" t="s">
        <v>25360</v>
      </c>
      <c r="B6526" s="4" t="s">
        <v>25360</v>
      </c>
      <c r="C6526" s="4" t="s">
        <v>25361</v>
      </c>
      <c r="D6526" s="4" t="s">
        <v>25362</v>
      </c>
      <c r="E6526" s="4" t="s">
        <v>36</v>
      </c>
      <c r="F6526" s="4" t="s">
        <v>37</v>
      </c>
      <c r="G6526" s="4" t="s">
        <v>51</v>
      </c>
      <c r="H6526" s="4"/>
      <c r="I6526" s="4"/>
      <c r="J6526" s="4" t="s">
        <v>39</v>
      </c>
      <c r="K6526" s="4" t="s">
        <v>2811</v>
      </c>
      <c r="L6526" s="4" t="s">
        <v>2812</v>
      </c>
      <c r="M6526" s="4" t="s">
        <v>2813</v>
      </c>
      <c r="N6526" s="4" t="s">
        <v>36</v>
      </c>
      <c r="O6526" s="4">
        <v>1</v>
      </c>
      <c r="P6526" s="4" t="s">
        <v>55</v>
      </c>
      <c r="Q6526" s="4">
        <v>23.98</v>
      </c>
      <c r="R6526" s="4"/>
      <c r="S6526" s="4"/>
      <c r="T6526" s="4"/>
      <c r="U6526" s="4"/>
      <c r="V6526" s="4"/>
      <c r="W6526" s="4"/>
      <c r="X6526" s="4"/>
      <c r="Y6526" s="4" t="s">
        <v>3203</v>
      </c>
      <c r="Z6526" s="4" t="s">
        <v>738</v>
      </c>
      <c r="AA6526" s="4" t="s">
        <v>25363</v>
      </c>
      <c r="AB6526" s="4" t="s">
        <v>58</v>
      </c>
      <c r="AC6526" s="4"/>
      <c r="AD6526" s="4" t="b">
        <v>0</v>
      </c>
      <c r="AE6526" s="4"/>
      <c r="AF6526" s="4"/>
      <c r="AG6526" s="11">
        <f t="shared" si="101"/>
        <v>43338</v>
      </c>
    </row>
    <row r="6527" s="10" customFormat="1" spans="1:33">
      <c r="A6527" s="13"/>
      <c r="B6527" s="13"/>
      <c r="C6527" s="13"/>
      <c r="D6527" s="13"/>
      <c r="E6527" s="13"/>
      <c r="F6527" s="13"/>
      <c r="G6527" s="13"/>
      <c r="H6527" s="13"/>
      <c r="I6527" s="13"/>
      <c r="J6527" s="13"/>
      <c r="K6527" s="13"/>
      <c r="L6527" s="13"/>
      <c r="M6527" s="13"/>
      <c r="N6527" s="13"/>
      <c r="O6527" s="13"/>
      <c r="P6527" s="13"/>
      <c r="Q6527" s="13"/>
      <c r="R6527" s="13"/>
      <c r="S6527" s="13"/>
      <c r="T6527" s="13"/>
      <c r="U6527" s="13"/>
      <c r="V6527" s="13"/>
      <c r="W6527" s="13"/>
      <c r="X6527" s="13"/>
      <c r="Y6527" s="13"/>
      <c r="Z6527" s="13"/>
      <c r="AA6527" s="13"/>
      <c r="AB6527" s="13"/>
      <c r="AC6527" s="13"/>
      <c r="AD6527" s="13"/>
      <c r="AE6527" s="13"/>
      <c r="AF6527" s="13"/>
      <c r="AG6527" s="14"/>
    </row>
    <row r="6528" s="10" customFormat="1" spans="1:33">
      <c r="A6528" s="13"/>
      <c r="B6528" s="13"/>
      <c r="C6528" s="13"/>
      <c r="D6528" s="13"/>
      <c r="E6528" s="13"/>
      <c r="F6528" s="13"/>
      <c r="G6528" s="13"/>
      <c r="H6528" s="13"/>
      <c r="I6528" s="13"/>
      <c r="J6528" s="13"/>
      <c r="K6528" s="13"/>
      <c r="L6528" s="13"/>
      <c r="M6528" s="13"/>
      <c r="N6528" s="13"/>
      <c r="O6528" s="13"/>
      <c r="P6528" s="13"/>
      <c r="Q6528" s="13"/>
      <c r="R6528" s="13"/>
      <c r="S6528" s="13"/>
      <c r="T6528" s="13"/>
      <c r="U6528" s="13"/>
      <c r="V6528" s="13"/>
      <c r="W6528" s="13"/>
      <c r="X6528" s="13"/>
      <c r="Y6528" s="13"/>
      <c r="Z6528" s="13"/>
      <c r="AA6528" s="13"/>
      <c r="AB6528" s="13"/>
      <c r="AC6528" s="13"/>
      <c r="AD6528" s="13"/>
      <c r="AE6528" s="13"/>
      <c r="AF6528" s="13"/>
      <c r="AG6528" s="14"/>
    </row>
    <row r="6529" s="10" customFormat="1" spans="1:33">
      <c r="A6529" s="13"/>
      <c r="B6529" s="13"/>
      <c r="C6529" s="13"/>
      <c r="D6529" s="13"/>
      <c r="E6529" s="13"/>
      <c r="F6529" s="13"/>
      <c r="G6529" s="13"/>
      <c r="H6529" s="13"/>
      <c r="I6529" s="13"/>
      <c r="J6529" s="13"/>
      <c r="K6529" s="13"/>
      <c r="L6529" s="13"/>
      <c r="M6529" s="13"/>
      <c r="N6529" s="13"/>
      <c r="O6529" s="13"/>
      <c r="P6529" s="13"/>
      <c r="Q6529" s="13"/>
      <c r="R6529" s="13"/>
      <c r="S6529" s="13"/>
      <c r="T6529" s="13"/>
      <c r="U6529" s="13"/>
      <c r="V6529" s="13"/>
      <c r="W6529" s="13"/>
      <c r="X6529" s="13"/>
      <c r="Y6529" s="13"/>
      <c r="Z6529" s="13"/>
      <c r="AA6529" s="13"/>
      <c r="AB6529" s="13"/>
      <c r="AC6529" s="13"/>
      <c r="AD6529" s="13"/>
      <c r="AE6529" s="13"/>
      <c r="AF6529" s="13"/>
      <c r="AG6529" s="14"/>
    </row>
    <row r="6530" s="10" customFormat="1" spans="1:33">
      <c r="A6530" s="13"/>
      <c r="B6530" s="13"/>
      <c r="C6530" s="13"/>
      <c r="D6530" s="13"/>
      <c r="E6530" s="13"/>
      <c r="F6530" s="13"/>
      <c r="G6530" s="13"/>
      <c r="H6530" s="13"/>
      <c r="I6530" s="13"/>
      <c r="J6530" s="13"/>
      <c r="K6530" s="13"/>
      <c r="L6530" s="13"/>
      <c r="M6530" s="13"/>
      <c r="N6530" s="13"/>
      <c r="O6530" s="13"/>
      <c r="P6530" s="13"/>
      <c r="Q6530" s="13"/>
      <c r="R6530" s="13"/>
      <c r="S6530" s="13"/>
      <c r="T6530" s="13"/>
      <c r="U6530" s="13"/>
      <c r="V6530" s="13"/>
      <c r="W6530" s="13"/>
      <c r="X6530" s="13"/>
      <c r="Y6530" s="13"/>
      <c r="Z6530" s="13"/>
      <c r="AA6530" s="13"/>
      <c r="AB6530" s="13"/>
      <c r="AC6530" s="13"/>
      <c r="AD6530" s="13"/>
      <c r="AE6530" s="13"/>
      <c r="AF6530" s="13"/>
      <c r="AG6530" s="14"/>
    </row>
    <row r="6531" s="10" customFormat="1" spans="1:33">
      <c r="A6531" s="13"/>
      <c r="B6531" s="13"/>
      <c r="C6531" s="13"/>
      <c r="D6531" s="13"/>
      <c r="E6531" s="13"/>
      <c r="F6531" s="13"/>
      <c r="G6531" s="13"/>
      <c r="H6531" s="13"/>
      <c r="I6531" s="13"/>
      <c r="J6531" s="13"/>
      <c r="K6531" s="13"/>
      <c r="L6531" s="13"/>
      <c r="M6531" s="13"/>
      <c r="N6531" s="13"/>
      <c r="O6531" s="13"/>
      <c r="P6531" s="13"/>
      <c r="Q6531" s="13"/>
      <c r="R6531" s="13"/>
      <c r="S6531" s="13"/>
      <c r="T6531" s="13"/>
      <c r="U6531" s="13"/>
      <c r="V6531" s="13"/>
      <c r="W6531" s="13"/>
      <c r="X6531" s="13"/>
      <c r="Y6531" s="13"/>
      <c r="Z6531" s="13"/>
      <c r="AA6531" s="13"/>
      <c r="AB6531" s="13"/>
      <c r="AC6531" s="13"/>
      <c r="AD6531" s="13"/>
      <c r="AE6531" s="13"/>
      <c r="AF6531" s="13"/>
      <c r="AG6531" s="14"/>
    </row>
    <row r="6532" s="10" customFormat="1" spans="1:33">
      <c r="A6532" s="13"/>
      <c r="B6532" s="13"/>
      <c r="C6532" s="13"/>
      <c r="D6532" s="13"/>
      <c r="E6532" s="13"/>
      <c r="F6532" s="13"/>
      <c r="G6532" s="13"/>
      <c r="H6532" s="13"/>
      <c r="I6532" s="13"/>
      <c r="J6532" s="13"/>
      <c r="K6532" s="13"/>
      <c r="L6532" s="13"/>
      <c r="M6532" s="13"/>
      <c r="N6532" s="13"/>
      <c r="O6532" s="13"/>
      <c r="P6532" s="13"/>
      <c r="Q6532" s="13"/>
      <c r="R6532" s="13"/>
      <c r="S6532" s="13"/>
      <c r="T6532" s="13"/>
      <c r="U6532" s="13"/>
      <c r="V6532" s="13"/>
      <c r="W6532" s="13"/>
      <c r="X6532" s="13"/>
      <c r="Y6532" s="13"/>
      <c r="Z6532" s="13"/>
      <c r="AA6532" s="13"/>
      <c r="AB6532" s="13"/>
      <c r="AC6532" s="13"/>
      <c r="AD6532" s="13"/>
      <c r="AE6532" s="13"/>
      <c r="AF6532" s="13"/>
      <c r="AG6532" s="14"/>
    </row>
    <row r="6533" s="10" customFormat="1" spans="1:33">
      <c r="A6533" s="13"/>
      <c r="B6533" s="13"/>
      <c r="C6533" s="13"/>
      <c r="D6533" s="13"/>
      <c r="E6533" s="13"/>
      <c r="F6533" s="13"/>
      <c r="G6533" s="13"/>
      <c r="H6533" s="13"/>
      <c r="I6533" s="13"/>
      <c r="J6533" s="13"/>
      <c r="K6533" s="13"/>
      <c r="L6533" s="13"/>
      <c r="M6533" s="13"/>
      <c r="N6533" s="13"/>
      <c r="O6533" s="13"/>
      <c r="P6533" s="13"/>
      <c r="Q6533" s="13"/>
      <c r="R6533" s="13"/>
      <c r="S6533" s="13"/>
      <c r="T6533" s="13"/>
      <c r="U6533" s="13"/>
      <c r="V6533" s="13"/>
      <c r="W6533" s="13"/>
      <c r="X6533" s="13"/>
      <c r="Y6533" s="13"/>
      <c r="Z6533" s="13"/>
      <c r="AA6533" s="13"/>
      <c r="AB6533" s="13"/>
      <c r="AC6533" s="13"/>
      <c r="AD6533" s="13"/>
      <c r="AE6533" s="13"/>
      <c r="AF6533" s="13"/>
      <c r="AG6533" s="14"/>
    </row>
    <row r="6534" s="10" customFormat="1" spans="1:33">
      <c r="A6534" s="13"/>
      <c r="B6534" s="13"/>
      <c r="C6534" s="13"/>
      <c r="D6534" s="13"/>
      <c r="E6534" s="13"/>
      <c r="F6534" s="13"/>
      <c r="G6534" s="13"/>
      <c r="H6534" s="13"/>
      <c r="I6534" s="13"/>
      <c r="J6534" s="13"/>
      <c r="K6534" s="13"/>
      <c r="L6534" s="13"/>
      <c r="M6534" s="13"/>
      <c r="N6534" s="13"/>
      <c r="O6534" s="13"/>
      <c r="P6534" s="13"/>
      <c r="Q6534" s="13"/>
      <c r="R6534" s="13"/>
      <c r="S6534" s="13"/>
      <c r="T6534" s="13"/>
      <c r="U6534" s="13"/>
      <c r="V6534" s="13"/>
      <c r="W6534" s="13"/>
      <c r="X6534" s="13"/>
      <c r="Y6534" s="13"/>
      <c r="Z6534" s="13"/>
      <c r="AA6534" s="13"/>
      <c r="AB6534" s="13"/>
      <c r="AC6534" s="13"/>
      <c r="AD6534" s="13"/>
      <c r="AE6534" s="13"/>
      <c r="AF6534" s="13"/>
      <c r="AG6534" s="14"/>
    </row>
    <row r="6535" s="10" customFormat="1" spans="1:33">
      <c r="A6535" s="13"/>
      <c r="B6535" s="13"/>
      <c r="C6535" s="13"/>
      <c r="D6535" s="13"/>
      <c r="E6535" s="13"/>
      <c r="F6535" s="13"/>
      <c r="G6535" s="13"/>
      <c r="H6535" s="13"/>
      <c r="I6535" s="13"/>
      <c r="J6535" s="13"/>
      <c r="K6535" s="13"/>
      <c r="L6535" s="13"/>
      <c r="M6535" s="13"/>
      <c r="N6535" s="13"/>
      <c r="O6535" s="13"/>
      <c r="P6535" s="13"/>
      <c r="Q6535" s="13"/>
      <c r="R6535" s="13"/>
      <c r="S6535" s="13"/>
      <c r="T6535" s="13"/>
      <c r="U6535" s="13"/>
      <c r="V6535" s="13"/>
      <c r="W6535" s="13"/>
      <c r="X6535" s="13"/>
      <c r="Y6535" s="13"/>
      <c r="Z6535" s="13"/>
      <c r="AA6535" s="13"/>
      <c r="AB6535" s="13"/>
      <c r="AC6535" s="13"/>
      <c r="AD6535" s="13"/>
      <c r="AE6535" s="13"/>
      <c r="AF6535" s="13"/>
      <c r="AG6535" s="14"/>
    </row>
    <row r="6536" s="10" customFormat="1" spans="1:33">
      <c r="A6536" s="13"/>
      <c r="B6536" s="13"/>
      <c r="C6536" s="13"/>
      <c r="D6536" s="13"/>
      <c r="E6536" s="13"/>
      <c r="F6536" s="13"/>
      <c r="G6536" s="13"/>
      <c r="H6536" s="13"/>
      <c r="I6536" s="13"/>
      <c r="J6536" s="13"/>
      <c r="K6536" s="13"/>
      <c r="L6536" s="13"/>
      <c r="M6536" s="13"/>
      <c r="N6536" s="13"/>
      <c r="O6536" s="13"/>
      <c r="P6536" s="13"/>
      <c r="Q6536" s="13"/>
      <c r="R6536" s="13"/>
      <c r="S6536" s="13"/>
      <c r="T6536" s="13"/>
      <c r="U6536" s="13"/>
      <c r="V6536" s="13"/>
      <c r="W6536" s="13"/>
      <c r="X6536" s="13"/>
      <c r="Y6536" s="13"/>
      <c r="Z6536" s="13"/>
      <c r="AA6536" s="13"/>
      <c r="AB6536" s="13"/>
      <c r="AC6536" s="13"/>
      <c r="AD6536" s="13"/>
      <c r="AE6536" s="13"/>
      <c r="AF6536" s="13"/>
      <c r="AG6536" s="14"/>
    </row>
    <row r="6537" s="10" customFormat="1" spans="1:33">
      <c r="A6537" s="13"/>
      <c r="B6537" s="13"/>
      <c r="C6537" s="13"/>
      <c r="D6537" s="13"/>
      <c r="E6537" s="13"/>
      <c r="F6537" s="13"/>
      <c r="G6537" s="13"/>
      <c r="H6537" s="13"/>
      <c r="I6537" s="13"/>
      <c r="J6537" s="13"/>
      <c r="K6537" s="13"/>
      <c r="L6537" s="13"/>
      <c r="M6537" s="13"/>
      <c r="N6537" s="13"/>
      <c r="O6537" s="13"/>
      <c r="P6537" s="13"/>
      <c r="Q6537" s="13"/>
      <c r="R6537" s="13"/>
      <c r="S6537" s="13"/>
      <c r="T6537" s="13"/>
      <c r="U6537" s="13"/>
      <c r="V6537" s="13"/>
      <c r="W6537" s="13"/>
      <c r="X6537" s="13"/>
      <c r="Y6537" s="13"/>
      <c r="Z6537" s="13"/>
      <c r="AA6537" s="13"/>
      <c r="AB6537" s="13"/>
      <c r="AC6537" s="13"/>
      <c r="AD6537" s="13"/>
      <c r="AE6537" s="13"/>
      <c r="AF6537" s="13"/>
      <c r="AG6537" s="14"/>
    </row>
    <row r="6538" s="10" customFormat="1" spans="1:33">
      <c r="A6538" s="13"/>
      <c r="B6538" s="13"/>
      <c r="C6538" s="13"/>
      <c r="D6538" s="13"/>
      <c r="E6538" s="13"/>
      <c r="F6538" s="13"/>
      <c r="G6538" s="13"/>
      <c r="H6538" s="13"/>
      <c r="I6538" s="13"/>
      <c r="J6538" s="13"/>
      <c r="K6538" s="13"/>
      <c r="L6538" s="13"/>
      <c r="M6538" s="13"/>
      <c r="N6538" s="13"/>
      <c r="O6538" s="13"/>
      <c r="P6538" s="13"/>
      <c r="Q6538" s="13"/>
      <c r="R6538" s="13"/>
      <c r="S6538" s="13"/>
      <c r="T6538" s="13"/>
      <c r="U6538" s="13"/>
      <c r="V6538" s="13"/>
      <c r="W6538" s="13"/>
      <c r="X6538" s="13"/>
      <c r="Y6538" s="13"/>
      <c r="Z6538" s="13"/>
      <c r="AA6538" s="13"/>
      <c r="AB6538" s="13"/>
      <c r="AC6538" s="13"/>
      <c r="AD6538" s="13"/>
      <c r="AE6538" s="13"/>
      <c r="AF6538" s="13"/>
      <c r="AG6538" s="14"/>
    </row>
    <row r="6539" s="10" customFormat="1" spans="1:33">
      <c r="A6539" s="13"/>
      <c r="B6539" s="13"/>
      <c r="C6539" s="13"/>
      <c r="D6539" s="13"/>
      <c r="E6539" s="13"/>
      <c r="F6539" s="13"/>
      <c r="G6539" s="13"/>
      <c r="H6539" s="13"/>
      <c r="I6539" s="13"/>
      <c r="J6539" s="13"/>
      <c r="K6539" s="13"/>
      <c r="L6539" s="13"/>
      <c r="M6539" s="13"/>
      <c r="N6539" s="13"/>
      <c r="O6539" s="13"/>
      <c r="P6539" s="13"/>
      <c r="Q6539" s="13"/>
      <c r="R6539" s="13"/>
      <c r="S6539" s="13"/>
      <c r="T6539" s="13"/>
      <c r="U6539" s="13"/>
      <c r="V6539" s="13"/>
      <c r="W6539" s="13"/>
      <c r="X6539" s="13"/>
      <c r="Y6539" s="13"/>
      <c r="Z6539" s="13"/>
      <c r="AA6539" s="13"/>
      <c r="AB6539" s="13"/>
      <c r="AC6539" s="13"/>
      <c r="AD6539" s="13"/>
      <c r="AE6539" s="13"/>
      <c r="AF6539" s="13"/>
      <c r="AG6539" s="14"/>
    </row>
    <row r="6540" s="10" customFormat="1" spans="1:33">
      <c r="A6540" s="13"/>
      <c r="B6540" s="13"/>
      <c r="C6540" s="13"/>
      <c r="D6540" s="13"/>
      <c r="E6540" s="13"/>
      <c r="F6540" s="13"/>
      <c r="G6540" s="13"/>
      <c r="H6540" s="13"/>
      <c r="I6540" s="13"/>
      <c r="J6540" s="13"/>
      <c r="K6540" s="13"/>
      <c r="L6540" s="13"/>
      <c r="M6540" s="13"/>
      <c r="N6540" s="13"/>
      <c r="O6540" s="13"/>
      <c r="P6540" s="13"/>
      <c r="Q6540" s="13"/>
      <c r="R6540" s="13"/>
      <c r="S6540" s="13"/>
      <c r="T6540" s="13"/>
      <c r="U6540" s="13"/>
      <c r="V6540" s="13"/>
      <c r="W6540" s="13"/>
      <c r="X6540" s="13"/>
      <c r="Y6540" s="13"/>
      <c r="Z6540" s="13"/>
      <c r="AA6540" s="13"/>
      <c r="AB6540" s="13"/>
      <c r="AC6540" s="13"/>
      <c r="AD6540" s="13"/>
      <c r="AE6540" s="13"/>
      <c r="AF6540" s="13"/>
      <c r="AG6540" s="14"/>
    </row>
    <row r="6541" s="10" customFormat="1" spans="1:33">
      <c r="A6541" s="13"/>
      <c r="B6541" s="13"/>
      <c r="C6541" s="13"/>
      <c r="D6541" s="13"/>
      <c r="E6541" s="13"/>
      <c r="F6541" s="13"/>
      <c r="G6541" s="13"/>
      <c r="H6541" s="13"/>
      <c r="I6541" s="13"/>
      <c r="J6541" s="13"/>
      <c r="K6541" s="13"/>
      <c r="L6541" s="13"/>
      <c r="M6541" s="13"/>
      <c r="N6541" s="13"/>
      <c r="O6541" s="13"/>
      <c r="P6541" s="13"/>
      <c r="Q6541" s="13"/>
      <c r="R6541" s="13"/>
      <c r="S6541" s="13"/>
      <c r="T6541" s="13"/>
      <c r="U6541" s="13"/>
      <c r="V6541" s="13"/>
      <c r="W6541" s="13"/>
      <c r="X6541" s="13"/>
      <c r="Y6541" s="13"/>
      <c r="Z6541" s="13"/>
      <c r="AA6541" s="13"/>
      <c r="AB6541" s="13"/>
      <c r="AC6541" s="13"/>
      <c r="AD6541" s="13"/>
      <c r="AE6541" s="13"/>
      <c r="AF6541" s="13"/>
      <c r="AG6541" s="14"/>
    </row>
    <row r="6542" s="10" customFormat="1" spans="1:33">
      <c r="A6542" s="13"/>
      <c r="B6542" s="13"/>
      <c r="C6542" s="13"/>
      <c r="D6542" s="13"/>
      <c r="E6542" s="13"/>
      <c r="F6542" s="13"/>
      <c r="G6542" s="13"/>
      <c r="H6542" s="13"/>
      <c r="I6542" s="13"/>
      <c r="J6542" s="13"/>
      <c r="K6542" s="13"/>
      <c r="L6542" s="13"/>
      <c r="M6542" s="13"/>
      <c r="N6542" s="13"/>
      <c r="O6542" s="13"/>
      <c r="P6542" s="13"/>
      <c r="Q6542" s="13"/>
      <c r="R6542" s="13"/>
      <c r="S6542" s="13"/>
      <c r="T6542" s="13"/>
      <c r="U6542" s="13"/>
      <c r="V6542" s="13"/>
      <c r="W6542" s="13"/>
      <c r="X6542" s="13"/>
      <c r="Y6542" s="13"/>
      <c r="Z6542" s="13"/>
      <c r="AA6542" s="13"/>
      <c r="AB6542" s="13"/>
      <c r="AC6542" s="13"/>
      <c r="AD6542" s="13"/>
      <c r="AE6542" s="13"/>
      <c r="AF6542" s="13"/>
      <c r="AG6542" s="14"/>
    </row>
    <row r="6543" s="10" customFormat="1" spans="1:33">
      <c r="A6543" s="13"/>
      <c r="B6543" s="13"/>
      <c r="C6543" s="13"/>
      <c r="D6543" s="13"/>
      <c r="E6543" s="13"/>
      <c r="F6543" s="13"/>
      <c r="G6543" s="13"/>
      <c r="H6543" s="13"/>
      <c r="I6543" s="13"/>
      <c r="J6543" s="13"/>
      <c r="K6543" s="13"/>
      <c r="L6543" s="13"/>
      <c r="M6543" s="13"/>
      <c r="N6543" s="13"/>
      <c r="O6543" s="13"/>
      <c r="P6543" s="13"/>
      <c r="Q6543" s="13"/>
      <c r="R6543" s="13"/>
      <c r="S6543" s="13"/>
      <c r="T6543" s="13"/>
      <c r="U6543" s="13"/>
      <c r="V6543" s="13"/>
      <c r="W6543" s="13"/>
      <c r="X6543" s="13"/>
      <c r="Y6543" s="13"/>
      <c r="Z6543" s="13"/>
      <c r="AA6543" s="13"/>
      <c r="AB6543" s="13"/>
      <c r="AC6543" s="13"/>
      <c r="AD6543" s="13"/>
      <c r="AE6543" s="13"/>
      <c r="AF6543" s="13"/>
      <c r="AG6543" s="14"/>
    </row>
    <row r="6544" s="10" customFormat="1" spans="1:33">
      <c r="A6544" s="13"/>
      <c r="B6544" s="13"/>
      <c r="C6544" s="13"/>
      <c r="D6544" s="13"/>
      <c r="E6544" s="13"/>
      <c r="F6544" s="13"/>
      <c r="G6544" s="13"/>
      <c r="H6544" s="13"/>
      <c r="I6544" s="13"/>
      <c r="J6544" s="13"/>
      <c r="K6544" s="13"/>
      <c r="L6544" s="13"/>
      <c r="M6544" s="13"/>
      <c r="N6544" s="13"/>
      <c r="O6544" s="13"/>
      <c r="P6544" s="13"/>
      <c r="Q6544" s="13"/>
      <c r="R6544" s="13"/>
      <c r="S6544" s="13"/>
      <c r="T6544" s="13"/>
      <c r="U6544" s="13"/>
      <c r="V6544" s="13"/>
      <c r="W6544" s="13"/>
      <c r="X6544" s="13"/>
      <c r="Y6544" s="13"/>
      <c r="Z6544" s="13"/>
      <c r="AA6544" s="13"/>
      <c r="AB6544" s="13"/>
      <c r="AC6544" s="13"/>
      <c r="AD6544" s="13"/>
      <c r="AE6544" s="13"/>
      <c r="AF6544" s="13"/>
      <c r="AG6544" s="14"/>
    </row>
    <row r="6545" s="10" customFormat="1" spans="1:33">
      <c r="A6545" s="13"/>
      <c r="B6545" s="13"/>
      <c r="C6545" s="13"/>
      <c r="D6545" s="13"/>
      <c r="E6545" s="13"/>
      <c r="F6545" s="13"/>
      <c r="G6545" s="13"/>
      <c r="H6545" s="13"/>
      <c r="I6545" s="13"/>
      <c r="J6545" s="13"/>
      <c r="K6545" s="13"/>
      <c r="L6545" s="13"/>
      <c r="M6545" s="13"/>
      <c r="N6545" s="13"/>
      <c r="O6545" s="13"/>
      <c r="P6545" s="13"/>
      <c r="Q6545" s="13"/>
      <c r="R6545" s="13"/>
      <c r="S6545" s="13"/>
      <c r="T6545" s="13"/>
      <c r="U6545" s="13"/>
      <c r="V6545" s="13"/>
      <c r="W6545" s="13"/>
      <c r="X6545" s="13"/>
      <c r="Y6545" s="13"/>
      <c r="Z6545" s="13"/>
      <c r="AA6545" s="13"/>
      <c r="AB6545" s="13"/>
      <c r="AC6545" s="13"/>
      <c r="AD6545" s="13"/>
      <c r="AE6545" s="13"/>
      <c r="AF6545" s="13"/>
      <c r="AG6545" s="14"/>
    </row>
    <row r="6546" s="10" customFormat="1" spans="1:33">
      <c r="A6546" s="13"/>
      <c r="B6546" s="13"/>
      <c r="C6546" s="13"/>
      <c r="D6546" s="13"/>
      <c r="E6546" s="13"/>
      <c r="F6546" s="13"/>
      <c r="G6546" s="13"/>
      <c r="H6546" s="13"/>
      <c r="I6546" s="13"/>
      <c r="J6546" s="13"/>
      <c r="K6546" s="13"/>
      <c r="L6546" s="13"/>
      <c r="M6546" s="13"/>
      <c r="N6546" s="13"/>
      <c r="O6546" s="13"/>
      <c r="P6546" s="13"/>
      <c r="Q6546" s="13"/>
      <c r="R6546" s="13"/>
      <c r="S6546" s="13"/>
      <c r="T6546" s="13"/>
      <c r="U6546" s="13"/>
      <c r="V6546" s="13"/>
      <c r="W6546" s="13"/>
      <c r="X6546" s="13"/>
      <c r="Y6546" s="13"/>
      <c r="Z6546" s="13"/>
      <c r="AA6546" s="13"/>
      <c r="AB6546" s="13"/>
      <c r="AC6546" s="13"/>
      <c r="AD6546" s="13"/>
      <c r="AE6546" s="13"/>
      <c r="AF6546" s="13"/>
      <c r="AG6546" s="14"/>
    </row>
    <row r="6547" s="10" customFormat="1" spans="1:33">
      <c r="A6547" s="13"/>
      <c r="B6547" s="13"/>
      <c r="C6547" s="13"/>
      <c r="D6547" s="13"/>
      <c r="E6547" s="13"/>
      <c r="F6547" s="13"/>
      <c r="G6547" s="13"/>
      <c r="H6547" s="13"/>
      <c r="I6547" s="13"/>
      <c r="J6547" s="13"/>
      <c r="K6547" s="13"/>
      <c r="L6547" s="13"/>
      <c r="M6547" s="13"/>
      <c r="N6547" s="13"/>
      <c r="O6547" s="13"/>
      <c r="P6547" s="13"/>
      <c r="Q6547" s="13"/>
      <c r="R6547" s="13"/>
      <c r="S6547" s="13"/>
      <c r="T6547" s="13"/>
      <c r="U6547" s="13"/>
      <c r="V6547" s="13"/>
      <c r="W6547" s="13"/>
      <c r="X6547" s="13"/>
      <c r="Y6547" s="13"/>
      <c r="Z6547" s="13"/>
      <c r="AA6547" s="13"/>
      <c r="AB6547" s="13"/>
      <c r="AC6547" s="13"/>
      <c r="AD6547" s="13"/>
      <c r="AE6547" s="13"/>
      <c r="AF6547" s="13"/>
      <c r="AG6547" s="14"/>
    </row>
    <row r="6548" s="10" customFormat="1" spans="1:33">
      <c r="A6548" s="13"/>
      <c r="B6548" s="13"/>
      <c r="C6548" s="13"/>
      <c r="D6548" s="13"/>
      <c r="E6548" s="13"/>
      <c r="F6548" s="13"/>
      <c r="G6548" s="13"/>
      <c r="H6548" s="13"/>
      <c r="I6548" s="13"/>
      <c r="J6548" s="13"/>
      <c r="K6548" s="13"/>
      <c r="L6548" s="13"/>
      <c r="M6548" s="13"/>
      <c r="N6548" s="13"/>
      <c r="O6548" s="13"/>
      <c r="P6548" s="13"/>
      <c r="Q6548" s="13"/>
      <c r="R6548" s="13"/>
      <c r="S6548" s="13"/>
      <c r="T6548" s="13"/>
      <c r="U6548" s="13"/>
      <c r="V6548" s="13"/>
      <c r="W6548" s="13"/>
      <c r="X6548" s="13"/>
      <c r="Y6548" s="13"/>
      <c r="Z6548" s="13"/>
      <c r="AA6548" s="13"/>
      <c r="AB6548" s="13"/>
      <c r="AC6548" s="13"/>
      <c r="AD6548" s="13"/>
      <c r="AE6548" s="13"/>
      <c r="AF6548" s="13"/>
      <c r="AG6548" s="14"/>
    </row>
    <row r="6549" s="10" customFormat="1" spans="1:33">
      <c r="A6549" s="13"/>
      <c r="B6549" s="13"/>
      <c r="C6549" s="13"/>
      <c r="D6549" s="13"/>
      <c r="E6549" s="13"/>
      <c r="F6549" s="13"/>
      <c r="G6549" s="13"/>
      <c r="H6549" s="13"/>
      <c r="I6549" s="13"/>
      <c r="J6549" s="13"/>
      <c r="K6549" s="13"/>
      <c r="L6549" s="13"/>
      <c r="M6549" s="13"/>
      <c r="N6549" s="13"/>
      <c r="O6549" s="13"/>
      <c r="P6549" s="13"/>
      <c r="Q6549" s="13"/>
      <c r="R6549" s="13"/>
      <c r="S6549" s="13"/>
      <c r="T6549" s="13"/>
      <c r="U6549" s="13"/>
      <c r="V6549" s="13"/>
      <c r="W6549" s="13"/>
      <c r="X6549" s="13"/>
      <c r="Y6549" s="13"/>
      <c r="Z6549" s="13"/>
      <c r="AA6549" s="13"/>
      <c r="AB6549" s="13"/>
      <c r="AC6549" s="13"/>
      <c r="AD6549" s="13"/>
      <c r="AE6549" s="13"/>
      <c r="AF6549" s="13"/>
      <c r="AG6549" s="14"/>
    </row>
    <row r="6550" s="10" customFormat="1" spans="1:33">
      <c r="A6550" s="13"/>
      <c r="B6550" s="13"/>
      <c r="C6550" s="13"/>
      <c r="D6550" s="13"/>
      <c r="E6550" s="13"/>
      <c r="F6550" s="13"/>
      <c r="G6550" s="13"/>
      <c r="H6550" s="13"/>
      <c r="I6550" s="13"/>
      <c r="J6550" s="13"/>
      <c r="K6550" s="13"/>
      <c r="L6550" s="13"/>
      <c r="M6550" s="13"/>
      <c r="N6550" s="13"/>
      <c r="O6550" s="13"/>
      <c r="P6550" s="13"/>
      <c r="Q6550" s="13"/>
      <c r="R6550" s="13"/>
      <c r="S6550" s="13"/>
      <c r="T6550" s="13"/>
      <c r="U6550" s="13"/>
      <c r="V6550" s="13"/>
      <c r="W6550" s="13"/>
      <c r="X6550" s="13"/>
      <c r="Y6550" s="13"/>
      <c r="Z6550" s="13"/>
      <c r="AA6550" s="13"/>
      <c r="AB6550" s="13"/>
      <c r="AC6550" s="13"/>
      <c r="AD6550" s="13"/>
      <c r="AE6550" s="13"/>
      <c r="AF6550" s="13"/>
      <c r="AG6550" s="14"/>
    </row>
    <row r="6551" s="10" customFormat="1" spans="1:33">
      <c r="A6551" s="13"/>
      <c r="B6551" s="13"/>
      <c r="C6551" s="13"/>
      <c r="D6551" s="13"/>
      <c r="E6551" s="13"/>
      <c r="F6551" s="13"/>
      <c r="G6551" s="13"/>
      <c r="H6551" s="13"/>
      <c r="I6551" s="13"/>
      <c r="J6551" s="13"/>
      <c r="K6551" s="13"/>
      <c r="L6551" s="13"/>
      <c r="M6551" s="13"/>
      <c r="N6551" s="13"/>
      <c r="O6551" s="13"/>
      <c r="P6551" s="13"/>
      <c r="Q6551" s="13"/>
      <c r="R6551" s="13"/>
      <c r="S6551" s="13"/>
      <c r="T6551" s="13"/>
      <c r="U6551" s="13"/>
      <c r="V6551" s="13"/>
      <c r="W6551" s="13"/>
      <c r="X6551" s="13"/>
      <c r="Y6551" s="13"/>
      <c r="Z6551" s="13"/>
      <c r="AA6551" s="13"/>
      <c r="AB6551" s="13"/>
      <c r="AC6551" s="13"/>
      <c r="AD6551" s="13"/>
      <c r="AE6551" s="13"/>
      <c r="AF6551" s="13"/>
      <c r="AG6551" s="14"/>
    </row>
    <row r="6552" s="10" customFormat="1" spans="1:33">
      <c r="A6552" s="13"/>
      <c r="B6552" s="13"/>
      <c r="C6552" s="13"/>
      <c r="D6552" s="13"/>
      <c r="E6552" s="13"/>
      <c r="F6552" s="13"/>
      <c r="G6552" s="13"/>
      <c r="H6552" s="13"/>
      <c r="I6552" s="13"/>
      <c r="J6552" s="13"/>
      <c r="K6552" s="13"/>
      <c r="L6552" s="13"/>
      <c r="M6552" s="13"/>
      <c r="N6552" s="13"/>
      <c r="O6552" s="13"/>
      <c r="P6552" s="13"/>
      <c r="Q6552" s="13"/>
      <c r="R6552" s="13"/>
      <c r="S6552" s="13"/>
      <c r="T6552" s="13"/>
      <c r="U6552" s="13"/>
      <c r="V6552" s="13"/>
      <c r="W6552" s="13"/>
      <c r="X6552" s="13"/>
      <c r="Y6552" s="13"/>
      <c r="Z6552" s="13"/>
      <c r="AA6552" s="13"/>
      <c r="AB6552" s="13"/>
      <c r="AC6552" s="13"/>
      <c r="AD6552" s="13"/>
      <c r="AE6552" s="13"/>
      <c r="AF6552" s="13"/>
      <c r="AG6552" s="14"/>
    </row>
    <row r="6553" s="10" customFormat="1" spans="1:33">
      <c r="A6553" s="13"/>
      <c r="B6553" s="13"/>
      <c r="C6553" s="13"/>
      <c r="D6553" s="13"/>
      <c r="E6553" s="13"/>
      <c r="F6553" s="13"/>
      <c r="G6553" s="13"/>
      <c r="H6553" s="13"/>
      <c r="I6553" s="13"/>
      <c r="J6553" s="13"/>
      <c r="K6553" s="13"/>
      <c r="L6553" s="13"/>
      <c r="M6553" s="13"/>
      <c r="N6553" s="13"/>
      <c r="O6553" s="13"/>
      <c r="P6553" s="13"/>
      <c r="Q6553" s="13"/>
      <c r="R6553" s="13"/>
      <c r="S6553" s="13"/>
      <c r="T6553" s="13"/>
      <c r="U6553" s="13"/>
      <c r="V6553" s="13"/>
      <c r="W6553" s="13"/>
      <c r="X6553" s="13"/>
      <c r="Y6553" s="13"/>
      <c r="Z6553" s="13"/>
      <c r="AA6553" s="13"/>
      <c r="AB6553" s="13"/>
      <c r="AC6553" s="13"/>
      <c r="AD6553" s="13"/>
      <c r="AE6553" s="13"/>
      <c r="AF6553" s="13"/>
      <c r="AG6553" s="14"/>
    </row>
    <row r="6554" s="10" customFormat="1" spans="1:33">
      <c r="A6554" s="13"/>
      <c r="B6554" s="13"/>
      <c r="C6554" s="13"/>
      <c r="D6554" s="13"/>
      <c r="E6554" s="13"/>
      <c r="F6554" s="13"/>
      <c r="G6554" s="13"/>
      <c r="H6554" s="13"/>
      <c r="I6554" s="13"/>
      <c r="J6554" s="13"/>
      <c r="K6554" s="13"/>
      <c r="L6554" s="13"/>
      <c r="M6554" s="13"/>
      <c r="N6554" s="13"/>
      <c r="O6554" s="13"/>
      <c r="P6554" s="13"/>
      <c r="Q6554" s="13"/>
      <c r="R6554" s="13"/>
      <c r="S6554" s="13"/>
      <c r="T6554" s="13"/>
      <c r="U6554" s="13"/>
      <c r="V6554" s="13"/>
      <c r="W6554" s="13"/>
      <c r="X6554" s="13"/>
      <c r="Y6554" s="13"/>
      <c r="Z6554" s="13"/>
      <c r="AA6554" s="13"/>
      <c r="AB6554" s="13"/>
      <c r="AC6554" s="13"/>
      <c r="AD6554" s="13"/>
      <c r="AE6554" s="13"/>
      <c r="AF6554" s="13"/>
      <c r="AG6554" s="14"/>
    </row>
    <row r="6555" s="10" customFormat="1" spans="1:33">
      <c r="A6555" s="13"/>
      <c r="B6555" s="13"/>
      <c r="C6555" s="13"/>
      <c r="D6555" s="13"/>
      <c r="E6555" s="13"/>
      <c r="F6555" s="13"/>
      <c r="G6555" s="13"/>
      <c r="H6555" s="13"/>
      <c r="I6555" s="13"/>
      <c r="J6555" s="13"/>
      <c r="K6555" s="13"/>
      <c r="L6555" s="13"/>
      <c r="M6555" s="13"/>
      <c r="N6555" s="13"/>
      <c r="O6555" s="13"/>
      <c r="P6555" s="13"/>
      <c r="Q6555" s="13"/>
      <c r="R6555" s="13"/>
      <c r="S6555" s="13"/>
      <c r="T6555" s="13"/>
      <c r="U6555" s="13"/>
      <c r="V6555" s="13"/>
      <c r="W6555" s="13"/>
      <c r="X6555" s="13"/>
      <c r="Y6555" s="13"/>
      <c r="Z6555" s="13"/>
      <c r="AA6555" s="13"/>
      <c r="AB6555" s="13"/>
      <c r="AC6555" s="13"/>
      <c r="AD6555" s="13"/>
      <c r="AE6555" s="13"/>
      <c r="AF6555" s="13"/>
      <c r="AG6555" s="14"/>
    </row>
    <row r="6556" s="10" customFormat="1" spans="1:33">
      <c r="A6556" s="13"/>
      <c r="B6556" s="13"/>
      <c r="C6556" s="13"/>
      <c r="D6556" s="13"/>
      <c r="E6556" s="13"/>
      <c r="F6556" s="13"/>
      <c r="G6556" s="13"/>
      <c r="H6556" s="13"/>
      <c r="I6556" s="13"/>
      <c r="J6556" s="13"/>
      <c r="K6556" s="13"/>
      <c r="L6556" s="13"/>
      <c r="M6556" s="13"/>
      <c r="N6556" s="13"/>
      <c r="O6556" s="13"/>
      <c r="P6556" s="13"/>
      <c r="Q6556" s="13"/>
      <c r="R6556" s="13"/>
      <c r="S6556" s="13"/>
      <c r="T6556" s="13"/>
      <c r="U6556" s="13"/>
      <c r="V6556" s="13"/>
      <c r="W6556" s="13"/>
      <c r="X6556" s="13"/>
      <c r="Y6556" s="13"/>
      <c r="Z6556" s="13"/>
      <c r="AA6556" s="13"/>
      <c r="AB6556" s="13"/>
      <c r="AC6556" s="13"/>
      <c r="AD6556" s="13"/>
      <c r="AE6556" s="13"/>
      <c r="AF6556" s="13"/>
      <c r="AG6556" s="14"/>
    </row>
    <row r="6557" s="10" customFormat="1" spans="1:33">
      <c r="A6557" s="13"/>
      <c r="B6557" s="13"/>
      <c r="C6557" s="13"/>
      <c r="D6557" s="13"/>
      <c r="E6557" s="13"/>
      <c r="F6557" s="13"/>
      <c r="G6557" s="13"/>
      <c r="H6557" s="13"/>
      <c r="I6557" s="13"/>
      <c r="J6557" s="13"/>
      <c r="K6557" s="13"/>
      <c r="L6557" s="13"/>
      <c r="M6557" s="13"/>
      <c r="N6557" s="13"/>
      <c r="O6557" s="13"/>
      <c r="P6557" s="13"/>
      <c r="Q6557" s="13"/>
      <c r="R6557" s="13"/>
      <c r="S6557" s="13"/>
      <c r="T6557" s="13"/>
      <c r="U6557" s="13"/>
      <c r="V6557" s="13"/>
      <c r="W6557" s="13"/>
      <c r="X6557" s="13"/>
      <c r="Y6557" s="13"/>
      <c r="Z6557" s="13"/>
      <c r="AA6557" s="13"/>
      <c r="AB6557" s="13"/>
      <c r="AC6557" s="13"/>
      <c r="AD6557" s="13"/>
      <c r="AE6557" s="13"/>
      <c r="AF6557" s="13"/>
      <c r="AG6557" s="14"/>
    </row>
    <row r="6558" s="10" customFormat="1" spans="1:33">
      <c r="A6558" s="13"/>
      <c r="B6558" s="13"/>
      <c r="C6558" s="13"/>
      <c r="D6558" s="13"/>
      <c r="E6558" s="13"/>
      <c r="F6558" s="13"/>
      <c r="G6558" s="13"/>
      <c r="H6558" s="13"/>
      <c r="I6558" s="13"/>
      <c r="J6558" s="13"/>
      <c r="K6558" s="13"/>
      <c r="L6558" s="13"/>
      <c r="M6558" s="13"/>
      <c r="N6558" s="13"/>
      <c r="O6558" s="13"/>
      <c r="P6558" s="13"/>
      <c r="Q6558" s="13"/>
      <c r="R6558" s="13"/>
      <c r="S6558" s="13"/>
      <c r="T6558" s="13"/>
      <c r="U6558" s="13"/>
      <c r="V6558" s="13"/>
      <c r="W6558" s="13"/>
      <c r="X6558" s="13"/>
      <c r="Y6558" s="13"/>
      <c r="Z6558" s="13"/>
      <c r="AA6558" s="13"/>
      <c r="AB6558" s="13"/>
      <c r="AC6558" s="13"/>
      <c r="AD6558" s="13"/>
      <c r="AE6558" s="13"/>
      <c r="AF6558" s="13"/>
      <c r="AG6558" s="14"/>
    </row>
    <row r="6559" s="10" customFormat="1" spans="1:33">
      <c r="A6559" s="13"/>
      <c r="B6559" s="13"/>
      <c r="C6559" s="13"/>
      <c r="D6559" s="13"/>
      <c r="E6559" s="13"/>
      <c r="F6559" s="13"/>
      <c r="G6559" s="13"/>
      <c r="H6559" s="13"/>
      <c r="I6559" s="13"/>
      <c r="J6559" s="13"/>
      <c r="K6559" s="13"/>
      <c r="L6559" s="13"/>
      <c r="M6559" s="13"/>
      <c r="N6559" s="13"/>
      <c r="O6559" s="13"/>
      <c r="P6559" s="13"/>
      <c r="Q6559" s="13"/>
      <c r="R6559" s="13"/>
      <c r="S6559" s="13"/>
      <c r="T6559" s="13"/>
      <c r="U6559" s="13"/>
      <c r="V6559" s="13"/>
      <c r="W6559" s="13"/>
      <c r="X6559" s="13"/>
      <c r="Y6559" s="13"/>
      <c r="Z6559" s="13"/>
      <c r="AA6559" s="13"/>
      <c r="AB6559" s="13"/>
      <c r="AC6559" s="13"/>
      <c r="AD6559" s="13"/>
      <c r="AE6559" s="13"/>
      <c r="AF6559" s="13"/>
      <c r="AG6559" s="14"/>
    </row>
    <row r="6560" s="10" customFormat="1" spans="1:33">
      <c r="A6560" s="13"/>
      <c r="B6560" s="13"/>
      <c r="C6560" s="13"/>
      <c r="D6560" s="13"/>
      <c r="E6560" s="13"/>
      <c r="F6560" s="13"/>
      <c r="G6560" s="13"/>
      <c r="H6560" s="13"/>
      <c r="I6560" s="13"/>
      <c r="J6560" s="13"/>
      <c r="K6560" s="13"/>
      <c r="L6560" s="13"/>
      <c r="M6560" s="13"/>
      <c r="N6560" s="13"/>
      <c r="O6560" s="13"/>
      <c r="P6560" s="13"/>
      <c r="Q6560" s="13"/>
      <c r="R6560" s="13"/>
      <c r="S6560" s="13"/>
      <c r="T6560" s="13"/>
      <c r="U6560" s="13"/>
      <c r="V6560" s="13"/>
      <c r="W6560" s="13"/>
      <c r="X6560" s="13"/>
      <c r="Y6560" s="13"/>
      <c r="Z6560" s="13"/>
      <c r="AA6560" s="13"/>
      <c r="AB6560" s="13"/>
      <c r="AC6560" s="13"/>
      <c r="AD6560" s="13"/>
      <c r="AE6560" s="13"/>
      <c r="AF6560" s="13"/>
      <c r="AG6560" s="14"/>
    </row>
    <row r="6561" s="10" customFormat="1" spans="1:33">
      <c r="A6561" s="13"/>
      <c r="B6561" s="13"/>
      <c r="C6561" s="13"/>
      <c r="D6561" s="13"/>
      <c r="E6561" s="13"/>
      <c r="F6561" s="13"/>
      <c r="G6561" s="13"/>
      <c r="H6561" s="13"/>
      <c r="I6561" s="13"/>
      <c r="J6561" s="13"/>
      <c r="K6561" s="13"/>
      <c r="L6561" s="13"/>
      <c r="M6561" s="13"/>
      <c r="N6561" s="13"/>
      <c r="O6561" s="13"/>
      <c r="P6561" s="13"/>
      <c r="Q6561" s="13"/>
      <c r="R6561" s="13"/>
      <c r="S6561" s="13"/>
      <c r="T6561" s="13"/>
      <c r="U6561" s="13"/>
      <c r="V6561" s="13"/>
      <c r="W6561" s="13"/>
      <c r="X6561" s="13"/>
      <c r="Y6561" s="13"/>
      <c r="Z6561" s="13"/>
      <c r="AA6561" s="13"/>
      <c r="AB6561" s="13"/>
      <c r="AC6561" s="13"/>
      <c r="AD6561" s="13"/>
      <c r="AE6561" s="13"/>
      <c r="AF6561" s="13"/>
      <c r="AG6561" s="14"/>
    </row>
    <row r="6562" s="10" customFormat="1" spans="1:33">
      <c r="A6562" s="13"/>
      <c r="B6562" s="13"/>
      <c r="C6562" s="13"/>
      <c r="D6562" s="13"/>
      <c r="E6562" s="13"/>
      <c r="F6562" s="13"/>
      <c r="G6562" s="13"/>
      <c r="H6562" s="13"/>
      <c r="I6562" s="13"/>
      <c r="J6562" s="13"/>
      <c r="K6562" s="13"/>
      <c r="L6562" s="13"/>
      <c r="M6562" s="13"/>
      <c r="N6562" s="13"/>
      <c r="O6562" s="13"/>
      <c r="P6562" s="13"/>
      <c r="Q6562" s="13"/>
      <c r="R6562" s="13"/>
      <c r="S6562" s="13"/>
      <c r="T6562" s="13"/>
      <c r="U6562" s="13"/>
      <c r="V6562" s="13"/>
      <c r="W6562" s="13"/>
      <c r="X6562" s="13"/>
      <c r="Y6562" s="13"/>
      <c r="Z6562" s="13"/>
      <c r="AA6562" s="13"/>
      <c r="AB6562" s="13"/>
      <c r="AC6562" s="13"/>
      <c r="AD6562" s="13"/>
      <c r="AE6562" s="13"/>
      <c r="AF6562" s="13"/>
      <c r="AG6562" s="14"/>
    </row>
    <row r="6563" s="10" customFormat="1" spans="1:33">
      <c r="A6563" s="13"/>
      <c r="B6563" s="13"/>
      <c r="C6563" s="13"/>
      <c r="D6563" s="13"/>
      <c r="E6563" s="13"/>
      <c r="F6563" s="13"/>
      <c r="G6563" s="13"/>
      <c r="H6563" s="13"/>
      <c r="I6563" s="13"/>
      <c r="J6563" s="13"/>
      <c r="K6563" s="13"/>
      <c r="L6563" s="13"/>
      <c r="M6563" s="13"/>
      <c r="N6563" s="13"/>
      <c r="O6563" s="13"/>
      <c r="P6563" s="13"/>
      <c r="Q6563" s="13"/>
      <c r="R6563" s="13"/>
      <c r="S6563" s="13"/>
      <c r="T6563" s="13"/>
      <c r="U6563" s="13"/>
      <c r="V6563" s="13"/>
      <c r="W6563" s="13"/>
      <c r="X6563" s="13"/>
      <c r="Y6563" s="13"/>
      <c r="Z6563" s="13"/>
      <c r="AA6563" s="13"/>
      <c r="AB6563" s="13"/>
      <c r="AC6563" s="13"/>
      <c r="AD6563" s="13"/>
      <c r="AE6563" s="13"/>
      <c r="AF6563" s="13"/>
      <c r="AG6563" s="14"/>
    </row>
    <row r="6564" s="10" customFormat="1" spans="1:33">
      <c r="A6564" s="13"/>
      <c r="B6564" s="13"/>
      <c r="C6564" s="13"/>
      <c r="D6564" s="13"/>
      <c r="E6564" s="13"/>
      <c r="F6564" s="13"/>
      <c r="G6564" s="13"/>
      <c r="H6564" s="13"/>
      <c r="I6564" s="13"/>
      <c r="J6564" s="13"/>
      <c r="K6564" s="13"/>
      <c r="L6564" s="13"/>
      <c r="M6564" s="13"/>
      <c r="N6564" s="13"/>
      <c r="O6564" s="13"/>
      <c r="P6564" s="13"/>
      <c r="Q6564" s="13"/>
      <c r="R6564" s="13"/>
      <c r="S6564" s="13"/>
      <c r="T6564" s="13"/>
      <c r="U6564" s="13"/>
      <c r="V6564" s="13"/>
      <c r="W6564" s="13"/>
      <c r="X6564" s="13"/>
      <c r="Y6564" s="13"/>
      <c r="Z6564" s="13"/>
      <c r="AA6564" s="13"/>
      <c r="AB6564" s="13"/>
      <c r="AC6564" s="13"/>
      <c r="AD6564" s="13"/>
      <c r="AE6564" s="13"/>
      <c r="AF6564" s="13"/>
      <c r="AG6564" s="14"/>
    </row>
    <row r="6565" s="10" customFormat="1" spans="1:33">
      <c r="A6565" s="13"/>
      <c r="B6565" s="13"/>
      <c r="C6565" s="13"/>
      <c r="D6565" s="13"/>
      <c r="E6565" s="13"/>
      <c r="F6565" s="13"/>
      <c r="G6565" s="13"/>
      <c r="H6565" s="13"/>
      <c r="I6565" s="13"/>
      <c r="J6565" s="13"/>
      <c r="K6565" s="13"/>
      <c r="L6565" s="13"/>
      <c r="M6565" s="13"/>
      <c r="N6565" s="13"/>
      <c r="O6565" s="13"/>
      <c r="P6565" s="13"/>
      <c r="Q6565" s="13"/>
      <c r="R6565" s="13"/>
      <c r="S6565" s="13"/>
      <c r="T6565" s="13"/>
      <c r="U6565" s="13"/>
      <c r="V6565" s="13"/>
      <c r="W6565" s="13"/>
      <c r="X6565" s="13"/>
      <c r="Y6565" s="13"/>
      <c r="Z6565" s="13"/>
      <c r="AA6565" s="13"/>
      <c r="AB6565" s="13"/>
      <c r="AC6565" s="13"/>
      <c r="AD6565" s="13"/>
      <c r="AE6565" s="13"/>
      <c r="AF6565" s="13"/>
      <c r="AG6565" s="14"/>
    </row>
    <row r="6566" s="10" customFormat="1" spans="1:33">
      <c r="A6566" s="13"/>
      <c r="B6566" s="13"/>
      <c r="C6566" s="13"/>
      <c r="D6566" s="13"/>
      <c r="E6566" s="13"/>
      <c r="F6566" s="13"/>
      <c r="G6566" s="13"/>
      <c r="H6566" s="13"/>
      <c r="I6566" s="13"/>
      <c r="J6566" s="13"/>
      <c r="K6566" s="13"/>
      <c r="L6566" s="13"/>
      <c r="M6566" s="13"/>
      <c r="N6566" s="13"/>
      <c r="O6566" s="13"/>
      <c r="P6566" s="13"/>
      <c r="Q6566" s="13"/>
      <c r="R6566" s="13"/>
      <c r="S6566" s="13"/>
      <c r="T6566" s="13"/>
      <c r="U6566" s="13"/>
      <c r="V6566" s="13"/>
      <c r="W6566" s="13"/>
      <c r="X6566" s="13"/>
      <c r="Y6566" s="13"/>
      <c r="Z6566" s="13"/>
      <c r="AA6566" s="13"/>
      <c r="AB6566" s="13"/>
      <c r="AC6566" s="13"/>
      <c r="AD6566" s="13"/>
      <c r="AE6566" s="13"/>
      <c r="AF6566" s="13"/>
      <c r="AG6566" s="14"/>
    </row>
    <row r="6567" s="10" customFormat="1" spans="1:33">
      <c r="A6567" s="13"/>
      <c r="B6567" s="13"/>
      <c r="C6567" s="13"/>
      <c r="D6567" s="13"/>
      <c r="E6567" s="13"/>
      <c r="F6567" s="13"/>
      <c r="G6567" s="13"/>
      <c r="H6567" s="13"/>
      <c r="I6567" s="13"/>
      <c r="J6567" s="13"/>
      <c r="K6567" s="13"/>
      <c r="L6567" s="13"/>
      <c r="M6567" s="13"/>
      <c r="N6567" s="13"/>
      <c r="O6567" s="13"/>
      <c r="P6567" s="13"/>
      <c r="Q6567" s="13"/>
      <c r="R6567" s="13"/>
      <c r="S6567" s="13"/>
      <c r="T6567" s="13"/>
      <c r="U6567" s="13"/>
      <c r="V6567" s="13"/>
      <c r="W6567" s="13"/>
      <c r="X6567" s="13"/>
      <c r="Y6567" s="13"/>
      <c r="Z6567" s="13"/>
      <c r="AA6567" s="13"/>
      <c r="AB6567" s="13"/>
      <c r="AC6567" s="13"/>
      <c r="AD6567" s="13"/>
      <c r="AE6567" s="13"/>
      <c r="AF6567" s="13"/>
      <c r="AG6567" s="14"/>
    </row>
    <row r="6568" s="10" customFormat="1" spans="1:33">
      <c r="A6568" s="13"/>
      <c r="B6568" s="13"/>
      <c r="C6568" s="13"/>
      <c r="D6568" s="13"/>
      <c r="E6568" s="13"/>
      <c r="F6568" s="13"/>
      <c r="G6568" s="13"/>
      <c r="H6568" s="13"/>
      <c r="I6568" s="13"/>
      <c r="J6568" s="13"/>
      <c r="K6568" s="13"/>
      <c r="L6568" s="13"/>
      <c r="M6568" s="13"/>
      <c r="N6568" s="13"/>
      <c r="O6568" s="13"/>
      <c r="P6568" s="13"/>
      <c r="Q6568" s="13"/>
      <c r="R6568" s="13"/>
      <c r="S6568" s="13"/>
      <c r="T6568" s="13"/>
      <c r="U6568" s="13"/>
      <c r="V6568" s="13"/>
      <c r="W6568" s="13"/>
      <c r="X6568" s="13"/>
      <c r="Y6568" s="13"/>
      <c r="Z6568" s="13"/>
      <c r="AA6568" s="13"/>
      <c r="AB6568" s="13"/>
      <c r="AC6568" s="13"/>
      <c r="AD6568" s="13"/>
      <c r="AE6568" s="13"/>
      <c r="AF6568" s="13"/>
      <c r="AG6568" s="14"/>
    </row>
    <row r="6569" s="10" customFormat="1" spans="1:33">
      <c r="A6569" s="13"/>
      <c r="B6569" s="13"/>
      <c r="C6569" s="13"/>
      <c r="D6569" s="13"/>
      <c r="E6569" s="13"/>
      <c r="F6569" s="13"/>
      <c r="G6569" s="13"/>
      <c r="H6569" s="13"/>
      <c r="I6569" s="13"/>
      <c r="J6569" s="13"/>
      <c r="K6569" s="13"/>
      <c r="L6569" s="13"/>
      <c r="M6569" s="13"/>
      <c r="N6569" s="13"/>
      <c r="O6569" s="13"/>
      <c r="P6569" s="13"/>
      <c r="Q6569" s="13"/>
      <c r="R6569" s="13"/>
      <c r="S6569" s="13"/>
      <c r="T6569" s="13"/>
      <c r="U6569" s="13"/>
      <c r="V6569" s="13"/>
      <c r="W6569" s="13"/>
      <c r="X6569" s="13"/>
      <c r="Y6569" s="13"/>
      <c r="Z6569" s="13"/>
      <c r="AA6569" s="13"/>
      <c r="AB6569" s="13"/>
      <c r="AC6569" s="13"/>
      <c r="AD6569" s="13"/>
      <c r="AE6569" s="13"/>
      <c r="AF6569" s="13"/>
      <c r="AG6569" s="14"/>
    </row>
    <row r="6570" s="10" customFormat="1" spans="1:33">
      <c r="A6570" s="13"/>
      <c r="B6570" s="13"/>
      <c r="C6570" s="13"/>
      <c r="D6570" s="13"/>
      <c r="E6570" s="13"/>
      <c r="F6570" s="13"/>
      <c r="G6570" s="13"/>
      <c r="H6570" s="13"/>
      <c r="I6570" s="13"/>
      <c r="J6570" s="13"/>
      <c r="K6570" s="13"/>
      <c r="L6570" s="13"/>
      <c r="M6570" s="13"/>
      <c r="N6570" s="13"/>
      <c r="O6570" s="13"/>
      <c r="P6570" s="13"/>
      <c r="Q6570" s="13"/>
      <c r="R6570" s="13"/>
      <c r="S6570" s="13"/>
      <c r="T6570" s="13"/>
      <c r="U6570" s="13"/>
      <c r="V6570" s="13"/>
      <c r="W6570" s="13"/>
      <c r="X6570" s="13"/>
      <c r="Y6570" s="13"/>
      <c r="Z6570" s="13"/>
      <c r="AA6570" s="13"/>
      <c r="AB6570" s="13"/>
      <c r="AC6570" s="13"/>
      <c r="AD6570" s="13"/>
      <c r="AE6570" s="13"/>
      <c r="AF6570" s="13"/>
      <c r="AG6570" s="14"/>
    </row>
    <row r="6571" s="10" customFormat="1" spans="1:33">
      <c r="A6571" s="13"/>
      <c r="B6571" s="13"/>
      <c r="C6571" s="13"/>
      <c r="D6571" s="13"/>
      <c r="E6571" s="13"/>
      <c r="F6571" s="13"/>
      <c r="G6571" s="13"/>
      <c r="H6571" s="13"/>
      <c r="I6571" s="13"/>
      <c r="J6571" s="13"/>
      <c r="K6571" s="13"/>
      <c r="L6571" s="13"/>
      <c r="M6571" s="13"/>
      <c r="N6571" s="13"/>
      <c r="O6571" s="13"/>
      <c r="P6571" s="13"/>
      <c r="Q6571" s="13"/>
      <c r="R6571" s="13"/>
      <c r="S6571" s="13"/>
      <c r="T6571" s="13"/>
      <c r="U6571" s="13"/>
      <c r="V6571" s="13"/>
      <c r="W6571" s="13"/>
      <c r="X6571" s="13"/>
      <c r="Y6571" s="13"/>
      <c r="Z6571" s="13"/>
      <c r="AA6571" s="13"/>
      <c r="AB6571" s="13"/>
      <c r="AC6571" s="13"/>
      <c r="AD6571" s="13"/>
      <c r="AE6571" s="13"/>
      <c r="AF6571" s="13"/>
      <c r="AG6571" s="14"/>
    </row>
    <row r="6572" s="10" customFormat="1" spans="1:33">
      <c r="A6572" s="13"/>
      <c r="B6572" s="13"/>
      <c r="C6572" s="13"/>
      <c r="D6572" s="13"/>
      <c r="E6572" s="13"/>
      <c r="F6572" s="13"/>
      <c r="G6572" s="13"/>
      <c r="H6572" s="13"/>
      <c r="I6572" s="13"/>
      <c r="J6572" s="13"/>
      <c r="K6572" s="13"/>
      <c r="L6572" s="13"/>
      <c r="M6572" s="13"/>
      <c r="N6572" s="13"/>
      <c r="O6572" s="13"/>
      <c r="P6572" s="13"/>
      <c r="Q6572" s="13"/>
      <c r="R6572" s="13"/>
      <c r="S6572" s="13"/>
      <c r="T6572" s="13"/>
      <c r="U6572" s="13"/>
      <c r="V6572" s="13"/>
      <c r="W6572" s="13"/>
      <c r="X6572" s="13"/>
      <c r="Y6572" s="13"/>
      <c r="Z6572" s="13"/>
      <c r="AA6572" s="13"/>
      <c r="AB6572" s="13"/>
      <c r="AC6572" s="13"/>
      <c r="AD6572" s="13"/>
      <c r="AE6572" s="13"/>
      <c r="AF6572" s="13"/>
      <c r="AG6572" s="14"/>
    </row>
    <row r="6573" s="10" customFormat="1" spans="1:33">
      <c r="A6573" s="13"/>
      <c r="B6573" s="13"/>
      <c r="C6573" s="13"/>
      <c r="D6573" s="13"/>
      <c r="E6573" s="13"/>
      <c r="F6573" s="13"/>
      <c r="G6573" s="13"/>
      <c r="H6573" s="13"/>
      <c r="I6573" s="13"/>
      <c r="J6573" s="13"/>
      <c r="K6573" s="13"/>
      <c r="L6573" s="13"/>
      <c r="M6573" s="13"/>
      <c r="N6573" s="13"/>
      <c r="O6573" s="13"/>
      <c r="P6573" s="13"/>
      <c r="Q6573" s="13"/>
      <c r="R6573" s="13"/>
      <c r="S6573" s="13"/>
      <c r="T6573" s="13"/>
      <c r="U6573" s="13"/>
      <c r="V6573" s="13"/>
      <c r="W6573" s="13"/>
      <c r="X6573" s="13"/>
      <c r="Y6573" s="13"/>
      <c r="Z6573" s="13"/>
      <c r="AA6573" s="13"/>
      <c r="AB6573" s="13"/>
      <c r="AC6573" s="13"/>
      <c r="AD6573" s="13"/>
      <c r="AE6573" s="13"/>
      <c r="AF6573" s="13"/>
      <c r="AG6573" s="14"/>
    </row>
    <row r="6574" s="10" customFormat="1" spans="1:33">
      <c r="A6574" s="13"/>
      <c r="B6574" s="13"/>
      <c r="C6574" s="13"/>
      <c r="D6574" s="13"/>
      <c r="E6574" s="13"/>
      <c r="F6574" s="13"/>
      <c r="G6574" s="13"/>
      <c r="H6574" s="13"/>
      <c r="I6574" s="13"/>
      <c r="J6574" s="13"/>
      <c r="K6574" s="13"/>
      <c r="L6574" s="13"/>
      <c r="M6574" s="13"/>
      <c r="N6574" s="13"/>
      <c r="O6574" s="13"/>
      <c r="P6574" s="13"/>
      <c r="Q6574" s="13"/>
      <c r="R6574" s="13"/>
      <c r="S6574" s="13"/>
      <c r="T6574" s="13"/>
      <c r="U6574" s="13"/>
      <c r="V6574" s="13"/>
      <c r="W6574" s="13"/>
      <c r="X6574" s="13"/>
      <c r="Y6574" s="13"/>
      <c r="Z6574" s="13"/>
      <c r="AA6574" s="13"/>
      <c r="AB6574" s="13"/>
      <c r="AC6574" s="13"/>
      <c r="AD6574" s="13"/>
      <c r="AE6574" s="13"/>
      <c r="AF6574" s="13"/>
      <c r="AG6574" s="14"/>
    </row>
    <row r="6575" s="10" customFormat="1" spans="1:33">
      <c r="A6575" s="13"/>
      <c r="B6575" s="13"/>
      <c r="C6575" s="13"/>
      <c r="D6575" s="13"/>
      <c r="E6575" s="13"/>
      <c r="F6575" s="13"/>
      <c r="G6575" s="13"/>
      <c r="H6575" s="13"/>
      <c r="I6575" s="13"/>
      <c r="J6575" s="13"/>
      <c r="K6575" s="13"/>
      <c r="L6575" s="13"/>
      <c r="M6575" s="13"/>
      <c r="N6575" s="13"/>
      <c r="O6575" s="13"/>
      <c r="P6575" s="13"/>
      <c r="Q6575" s="13"/>
      <c r="R6575" s="13"/>
      <c r="S6575" s="13"/>
      <c r="T6575" s="13"/>
      <c r="U6575" s="13"/>
      <c r="V6575" s="13"/>
      <c r="W6575" s="13"/>
      <c r="X6575" s="13"/>
      <c r="Y6575" s="13"/>
      <c r="Z6575" s="13"/>
      <c r="AA6575" s="13"/>
      <c r="AB6575" s="13"/>
      <c r="AC6575" s="13"/>
      <c r="AD6575" s="13"/>
      <c r="AE6575" s="13"/>
      <c r="AF6575" s="13"/>
      <c r="AG6575" s="14"/>
    </row>
    <row r="6576" s="10" customFormat="1" spans="1:33">
      <c r="A6576" s="13"/>
      <c r="B6576" s="13"/>
      <c r="C6576" s="13"/>
      <c r="D6576" s="13"/>
      <c r="E6576" s="13"/>
      <c r="F6576" s="13"/>
      <c r="G6576" s="13"/>
      <c r="H6576" s="13"/>
      <c r="I6576" s="13"/>
      <c r="J6576" s="13"/>
      <c r="K6576" s="13"/>
      <c r="L6576" s="13"/>
      <c r="M6576" s="13"/>
      <c r="N6576" s="13"/>
      <c r="O6576" s="13"/>
      <c r="P6576" s="13"/>
      <c r="Q6576" s="13"/>
      <c r="R6576" s="13"/>
      <c r="S6576" s="13"/>
      <c r="T6576" s="13"/>
      <c r="U6576" s="13"/>
      <c r="V6576" s="13"/>
      <c r="W6576" s="13"/>
      <c r="X6576" s="13"/>
      <c r="Y6576" s="13"/>
      <c r="Z6576" s="13"/>
      <c r="AA6576" s="13"/>
      <c r="AB6576" s="13"/>
      <c r="AC6576" s="13"/>
      <c r="AD6576" s="13"/>
      <c r="AE6576" s="13"/>
      <c r="AF6576" s="13"/>
      <c r="AG6576" s="14"/>
    </row>
    <row r="6577" s="10" customFormat="1" spans="1:33">
      <c r="A6577" s="13"/>
      <c r="B6577" s="13"/>
      <c r="C6577" s="13"/>
      <c r="D6577" s="13"/>
      <c r="E6577" s="13"/>
      <c r="F6577" s="13"/>
      <c r="G6577" s="13"/>
      <c r="H6577" s="13"/>
      <c r="I6577" s="13"/>
      <c r="J6577" s="13"/>
      <c r="K6577" s="13"/>
      <c r="L6577" s="13"/>
      <c r="M6577" s="13"/>
      <c r="N6577" s="13"/>
      <c r="O6577" s="13"/>
      <c r="P6577" s="13"/>
      <c r="Q6577" s="13"/>
      <c r="R6577" s="13"/>
      <c r="S6577" s="13"/>
      <c r="T6577" s="13"/>
      <c r="U6577" s="13"/>
      <c r="V6577" s="13"/>
      <c r="W6577" s="13"/>
      <c r="X6577" s="13"/>
      <c r="Y6577" s="13"/>
      <c r="Z6577" s="13"/>
      <c r="AA6577" s="13"/>
      <c r="AB6577" s="13"/>
      <c r="AC6577" s="13"/>
      <c r="AD6577" s="13"/>
      <c r="AE6577" s="13"/>
      <c r="AF6577" s="13"/>
      <c r="AG6577" s="14"/>
    </row>
    <row r="6578" s="10" customFormat="1" spans="1:33">
      <c r="A6578" s="13"/>
      <c r="B6578" s="13"/>
      <c r="C6578" s="13"/>
      <c r="D6578" s="13"/>
      <c r="E6578" s="13"/>
      <c r="F6578" s="13"/>
      <c r="G6578" s="13"/>
      <c r="H6578" s="13"/>
      <c r="I6578" s="13"/>
      <c r="J6578" s="13"/>
      <c r="K6578" s="13"/>
      <c r="L6578" s="13"/>
      <c r="M6578" s="13"/>
      <c r="N6578" s="13"/>
      <c r="O6578" s="13"/>
      <c r="P6578" s="13"/>
      <c r="Q6578" s="13"/>
      <c r="R6578" s="13"/>
      <c r="S6578" s="13"/>
      <c r="T6578" s="13"/>
      <c r="U6578" s="13"/>
      <c r="V6578" s="13"/>
      <c r="W6578" s="13"/>
      <c r="X6578" s="13"/>
      <c r="Y6578" s="13"/>
      <c r="Z6578" s="13"/>
      <c r="AA6578" s="13"/>
      <c r="AB6578" s="13"/>
      <c r="AC6578" s="13"/>
      <c r="AD6578" s="13"/>
      <c r="AE6578" s="13"/>
      <c r="AF6578" s="13"/>
      <c r="AG6578" s="14"/>
    </row>
    <row r="6579" s="10" customFormat="1" spans="1:33">
      <c r="A6579" s="13"/>
      <c r="B6579" s="13"/>
      <c r="C6579" s="13"/>
      <c r="D6579" s="13"/>
      <c r="E6579" s="13"/>
      <c r="F6579" s="13"/>
      <c r="G6579" s="13"/>
      <c r="H6579" s="13"/>
      <c r="I6579" s="13"/>
      <c r="J6579" s="13"/>
      <c r="K6579" s="13"/>
      <c r="L6579" s="13"/>
      <c r="M6579" s="13"/>
      <c r="N6579" s="13"/>
      <c r="O6579" s="13"/>
      <c r="P6579" s="13"/>
      <c r="Q6579" s="13"/>
      <c r="R6579" s="13"/>
      <c r="S6579" s="13"/>
      <c r="T6579" s="13"/>
      <c r="U6579" s="13"/>
      <c r="V6579" s="13"/>
      <c r="W6579" s="13"/>
      <c r="X6579" s="13"/>
      <c r="Y6579" s="13"/>
      <c r="Z6579" s="13"/>
      <c r="AA6579" s="13"/>
      <c r="AB6579" s="13"/>
      <c r="AC6579" s="13"/>
      <c r="AD6579" s="13"/>
      <c r="AE6579" s="13"/>
      <c r="AF6579" s="13"/>
      <c r="AG6579" s="14"/>
    </row>
    <row r="6580" s="10" customFormat="1" spans="1:33">
      <c r="A6580" s="13"/>
      <c r="B6580" s="13"/>
      <c r="C6580" s="13"/>
      <c r="D6580" s="13"/>
      <c r="E6580" s="13"/>
      <c r="F6580" s="13"/>
      <c r="G6580" s="13"/>
      <c r="H6580" s="13"/>
      <c r="I6580" s="13"/>
      <c r="J6580" s="13"/>
      <c r="K6580" s="13"/>
      <c r="L6580" s="13"/>
      <c r="M6580" s="13"/>
      <c r="N6580" s="13"/>
      <c r="O6580" s="13"/>
      <c r="P6580" s="13"/>
      <c r="Q6580" s="13"/>
      <c r="R6580" s="13"/>
      <c r="S6580" s="13"/>
      <c r="T6580" s="13"/>
      <c r="U6580" s="13"/>
      <c r="V6580" s="13"/>
      <c r="W6580" s="13"/>
      <c r="X6580" s="13"/>
      <c r="Y6580" s="13"/>
      <c r="Z6580" s="13"/>
      <c r="AA6580" s="13"/>
      <c r="AB6580" s="13"/>
      <c r="AC6580" s="13"/>
      <c r="AD6580" s="13"/>
      <c r="AE6580" s="13"/>
      <c r="AF6580" s="13"/>
      <c r="AG6580" s="14"/>
    </row>
    <row r="6581" s="10" customFormat="1" spans="1:33">
      <c r="A6581" s="13"/>
      <c r="B6581" s="13"/>
      <c r="C6581" s="13"/>
      <c r="D6581" s="13"/>
      <c r="E6581" s="13"/>
      <c r="F6581" s="13"/>
      <c r="G6581" s="13"/>
      <c r="H6581" s="13"/>
      <c r="I6581" s="13"/>
      <c r="J6581" s="13"/>
      <c r="K6581" s="13"/>
      <c r="L6581" s="13"/>
      <c r="M6581" s="13"/>
      <c r="N6581" s="13"/>
      <c r="O6581" s="13"/>
      <c r="P6581" s="13"/>
      <c r="Q6581" s="13"/>
      <c r="R6581" s="13"/>
      <c r="S6581" s="13"/>
      <c r="T6581" s="13"/>
      <c r="U6581" s="13"/>
      <c r="V6581" s="13"/>
      <c r="W6581" s="13"/>
      <c r="X6581" s="13"/>
      <c r="Y6581" s="13"/>
      <c r="Z6581" s="13"/>
      <c r="AA6581" s="13"/>
      <c r="AB6581" s="13"/>
      <c r="AC6581" s="13"/>
      <c r="AD6581" s="13"/>
      <c r="AE6581" s="13"/>
      <c r="AF6581" s="13"/>
      <c r="AG6581" s="14"/>
    </row>
    <row r="6582" s="10" customFormat="1" spans="1:33">
      <c r="A6582" s="13"/>
      <c r="B6582" s="13"/>
      <c r="C6582" s="13"/>
      <c r="D6582" s="13"/>
      <c r="E6582" s="13"/>
      <c r="F6582" s="13"/>
      <c r="G6582" s="13"/>
      <c r="H6582" s="13"/>
      <c r="I6582" s="13"/>
      <c r="J6582" s="13"/>
      <c r="K6582" s="13"/>
      <c r="L6582" s="13"/>
      <c r="M6582" s="13"/>
      <c r="N6582" s="13"/>
      <c r="O6582" s="13"/>
      <c r="P6582" s="13"/>
      <c r="Q6582" s="13"/>
      <c r="R6582" s="13"/>
      <c r="S6582" s="13"/>
      <c r="T6582" s="13"/>
      <c r="U6582" s="13"/>
      <c r="V6582" s="13"/>
      <c r="W6582" s="13"/>
      <c r="X6582" s="13"/>
      <c r="Y6582" s="13"/>
      <c r="Z6582" s="13"/>
      <c r="AA6582" s="13"/>
      <c r="AB6582" s="13"/>
      <c r="AC6582" s="13"/>
      <c r="AD6582" s="13"/>
      <c r="AE6582" s="13"/>
      <c r="AF6582" s="13"/>
      <c r="AG6582" s="14"/>
    </row>
    <row r="6583" s="10" customFormat="1" spans="1:33">
      <c r="A6583" s="13"/>
      <c r="B6583" s="13"/>
      <c r="C6583" s="13"/>
      <c r="D6583" s="13"/>
      <c r="E6583" s="13"/>
      <c r="F6583" s="13"/>
      <c r="G6583" s="13"/>
      <c r="H6583" s="13"/>
      <c r="I6583" s="13"/>
      <c r="J6583" s="13"/>
      <c r="K6583" s="13"/>
      <c r="L6583" s="13"/>
      <c r="M6583" s="13"/>
      <c r="N6583" s="13"/>
      <c r="O6583" s="13"/>
      <c r="P6583" s="13"/>
      <c r="Q6583" s="13"/>
      <c r="R6583" s="13"/>
      <c r="S6583" s="13"/>
      <c r="T6583" s="13"/>
      <c r="U6583" s="13"/>
      <c r="V6583" s="13"/>
      <c r="W6583" s="13"/>
      <c r="X6583" s="13"/>
      <c r="Y6583" s="13"/>
      <c r="Z6583" s="13"/>
      <c r="AA6583" s="13"/>
      <c r="AB6583" s="13"/>
      <c r="AC6583" s="13"/>
      <c r="AD6583" s="13"/>
      <c r="AE6583" s="13"/>
      <c r="AF6583" s="13"/>
      <c r="AG6583" s="14"/>
    </row>
    <row r="6584" s="10" customFormat="1" spans="1:33">
      <c r="A6584" s="13"/>
      <c r="B6584" s="13"/>
      <c r="C6584" s="13"/>
      <c r="D6584" s="13"/>
      <c r="E6584" s="13"/>
      <c r="F6584" s="13"/>
      <c r="G6584" s="13"/>
      <c r="H6584" s="13"/>
      <c r="I6584" s="13"/>
      <c r="J6584" s="13"/>
      <c r="K6584" s="13"/>
      <c r="L6584" s="13"/>
      <c r="M6584" s="13"/>
      <c r="N6584" s="13"/>
      <c r="O6584" s="13"/>
      <c r="P6584" s="13"/>
      <c r="Q6584" s="13"/>
      <c r="R6584" s="13"/>
      <c r="S6584" s="13"/>
      <c r="T6584" s="13"/>
      <c r="U6584" s="13"/>
      <c r="V6584" s="13"/>
      <c r="W6584" s="13"/>
      <c r="X6584" s="13"/>
      <c r="Y6584" s="13"/>
      <c r="Z6584" s="13"/>
      <c r="AA6584" s="13"/>
      <c r="AB6584" s="13"/>
      <c r="AC6584" s="13"/>
      <c r="AD6584" s="13"/>
      <c r="AE6584" s="13"/>
      <c r="AF6584" s="13"/>
      <c r="AG6584" s="14"/>
    </row>
    <row r="6585" s="10" customFormat="1" spans="1:33">
      <c r="A6585" s="13"/>
      <c r="B6585" s="13"/>
      <c r="C6585" s="13"/>
      <c r="D6585" s="13"/>
      <c r="E6585" s="13"/>
      <c r="F6585" s="13"/>
      <c r="G6585" s="13"/>
      <c r="H6585" s="13"/>
      <c r="I6585" s="13"/>
      <c r="J6585" s="13"/>
      <c r="K6585" s="13"/>
      <c r="L6585" s="13"/>
      <c r="M6585" s="13"/>
      <c r="N6585" s="13"/>
      <c r="O6585" s="13"/>
      <c r="P6585" s="13"/>
      <c r="Q6585" s="13"/>
      <c r="R6585" s="13"/>
      <c r="S6585" s="13"/>
      <c r="T6585" s="13"/>
      <c r="U6585" s="13"/>
      <c r="V6585" s="13"/>
      <c r="W6585" s="13"/>
      <c r="X6585" s="13"/>
      <c r="Y6585" s="13"/>
      <c r="Z6585" s="13"/>
      <c r="AA6585" s="13"/>
      <c r="AB6585" s="13"/>
      <c r="AC6585" s="13"/>
      <c r="AD6585" s="13"/>
      <c r="AE6585" s="13"/>
      <c r="AF6585" s="13"/>
      <c r="AG6585" s="14"/>
    </row>
    <row r="6586" s="10" customFormat="1" spans="1:33">
      <c r="A6586" s="13"/>
      <c r="B6586" s="13"/>
      <c r="C6586" s="13"/>
      <c r="D6586" s="13"/>
      <c r="E6586" s="13"/>
      <c r="F6586" s="13"/>
      <c r="G6586" s="13"/>
      <c r="H6586" s="13"/>
      <c r="I6586" s="13"/>
      <c r="J6586" s="13"/>
      <c r="K6586" s="13"/>
      <c r="L6586" s="13"/>
      <c r="M6586" s="13"/>
      <c r="N6586" s="13"/>
      <c r="O6586" s="13"/>
      <c r="P6586" s="13"/>
      <c r="Q6586" s="13"/>
      <c r="R6586" s="13"/>
      <c r="S6586" s="13"/>
      <c r="T6586" s="13"/>
      <c r="U6586" s="13"/>
      <c r="V6586" s="13"/>
      <c r="W6586" s="13"/>
      <c r="X6586" s="13"/>
      <c r="Y6586" s="13"/>
      <c r="Z6586" s="13"/>
      <c r="AA6586" s="13"/>
      <c r="AB6586" s="13"/>
      <c r="AC6586" s="13"/>
      <c r="AD6586" s="13"/>
      <c r="AE6586" s="13"/>
      <c r="AF6586" s="13"/>
      <c r="AG6586" s="14"/>
    </row>
    <row r="6587" s="10" customFormat="1" spans="1:33">
      <c r="A6587" s="13"/>
      <c r="B6587" s="13"/>
      <c r="C6587" s="13"/>
      <c r="D6587" s="13"/>
      <c r="E6587" s="13"/>
      <c r="F6587" s="13"/>
      <c r="G6587" s="13"/>
      <c r="H6587" s="13"/>
      <c r="I6587" s="13"/>
      <c r="J6587" s="13"/>
      <c r="K6587" s="13"/>
      <c r="L6587" s="13"/>
      <c r="M6587" s="13"/>
      <c r="N6587" s="13"/>
      <c r="O6587" s="13"/>
      <c r="P6587" s="13"/>
      <c r="Q6587" s="13"/>
      <c r="R6587" s="13"/>
      <c r="S6587" s="13"/>
      <c r="T6587" s="13"/>
      <c r="U6587" s="13"/>
      <c r="V6587" s="13"/>
      <c r="W6587" s="13"/>
      <c r="X6587" s="13"/>
      <c r="Y6587" s="13"/>
      <c r="Z6587" s="13"/>
      <c r="AA6587" s="13"/>
      <c r="AB6587" s="13"/>
      <c r="AC6587" s="13"/>
      <c r="AD6587" s="13"/>
      <c r="AE6587" s="13"/>
      <c r="AF6587" s="13"/>
      <c r="AG6587" s="14"/>
    </row>
    <row r="6588" s="10" customFormat="1" spans="1:33">
      <c r="A6588" s="13"/>
      <c r="B6588" s="13"/>
      <c r="C6588" s="13"/>
      <c r="D6588" s="13"/>
      <c r="E6588" s="13"/>
      <c r="F6588" s="13"/>
      <c r="G6588" s="13"/>
      <c r="H6588" s="13"/>
      <c r="I6588" s="13"/>
      <c r="J6588" s="13"/>
      <c r="K6588" s="13"/>
      <c r="L6588" s="13"/>
      <c r="M6588" s="13"/>
      <c r="N6588" s="13"/>
      <c r="O6588" s="13"/>
      <c r="P6588" s="13"/>
      <c r="Q6588" s="13"/>
      <c r="R6588" s="13"/>
      <c r="S6588" s="13"/>
      <c r="T6588" s="13"/>
      <c r="U6588" s="13"/>
      <c r="V6588" s="13"/>
      <c r="W6588" s="13"/>
      <c r="X6588" s="13"/>
      <c r="Y6588" s="13"/>
      <c r="Z6588" s="13"/>
      <c r="AA6588" s="13"/>
      <c r="AB6588" s="13"/>
      <c r="AC6588" s="13"/>
      <c r="AD6588" s="13"/>
      <c r="AE6588" s="13"/>
      <c r="AF6588" s="13"/>
      <c r="AG6588" s="14"/>
    </row>
    <row r="6589" s="10" customFormat="1" spans="1:33">
      <c r="A6589" s="13"/>
      <c r="B6589" s="13"/>
      <c r="C6589" s="13"/>
      <c r="D6589" s="13"/>
      <c r="E6589" s="13"/>
      <c r="F6589" s="13"/>
      <c r="G6589" s="13"/>
      <c r="H6589" s="13"/>
      <c r="I6589" s="13"/>
      <c r="J6589" s="13"/>
      <c r="K6589" s="13"/>
      <c r="L6589" s="13"/>
      <c r="M6589" s="13"/>
      <c r="N6589" s="13"/>
      <c r="O6589" s="13"/>
      <c r="P6589" s="13"/>
      <c r="Q6589" s="13"/>
      <c r="R6589" s="13"/>
      <c r="S6589" s="13"/>
      <c r="T6589" s="13"/>
      <c r="U6589" s="13"/>
      <c r="V6589" s="13"/>
      <c r="W6589" s="13"/>
      <c r="X6589" s="13"/>
      <c r="Y6589" s="13"/>
      <c r="Z6589" s="13"/>
      <c r="AA6589" s="13"/>
      <c r="AB6589" s="13"/>
      <c r="AC6589" s="13"/>
      <c r="AD6589" s="13"/>
      <c r="AE6589" s="13"/>
      <c r="AF6589" s="13"/>
      <c r="AG6589" s="14"/>
    </row>
    <row r="6590" s="10" customFormat="1" spans="1:33">
      <c r="A6590" s="13"/>
      <c r="B6590" s="13"/>
      <c r="C6590" s="13"/>
      <c r="D6590" s="13"/>
      <c r="E6590" s="13"/>
      <c r="F6590" s="13"/>
      <c r="G6590" s="13"/>
      <c r="H6590" s="13"/>
      <c r="I6590" s="13"/>
      <c r="J6590" s="13"/>
      <c r="K6590" s="13"/>
      <c r="L6590" s="13"/>
      <c r="M6590" s="13"/>
      <c r="N6590" s="13"/>
      <c r="O6590" s="13"/>
      <c r="P6590" s="13"/>
      <c r="Q6590" s="13"/>
      <c r="R6590" s="13"/>
      <c r="S6590" s="13"/>
      <c r="T6590" s="13"/>
      <c r="U6590" s="13"/>
      <c r="V6590" s="13"/>
      <c r="W6590" s="13"/>
      <c r="X6590" s="13"/>
      <c r="Y6590" s="13"/>
      <c r="Z6590" s="13"/>
      <c r="AA6590" s="13"/>
      <c r="AB6590" s="13"/>
      <c r="AC6590" s="13"/>
      <c r="AD6590" s="13"/>
      <c r="AE6590" s="13"/>
      <c r="AF6590" s="13"/>
      <c r="AG6590" s="14"/>
    </row>
    <row r="6591" s="10" customFormat="1" spans="1:33">
      <c r="A6591" s="13"/>
      <c r="B6591" s="13"/>
      <c r="C6591" s="13"/>
      <c r="D6591" s="13"/>
      <c r="E6591" s="13"/>
      <c r="F6591" s="13"/>
      <c r="G6591" s="13"/>
      <c r="H6591" s="13"/>
      <c r="I6591" s="13"/>
      <c r="J6591" s="13"/>
      <c r="K6591" s="13"/>
      <c r="L6591" s="13"/>
      <c r="M6591" s="13"/>
      <c r="N6591" s="13"/>
      <c r="O6591" s="13"/>
      <c r="P6591" s="13"/>
      <c r="Q6591" s="13"/>
      <c r="R6591" s="13"/>
      <c r="S6591" s="13"/>
      <c r="T6591" s="13"/>
      <c r="U6591" s="13"/>
      <c r="V6591" s="13"/>
      <c r="W6591" s="13"/>
      <c r="X6591" s="13"/>
      <c r="Y6591" s="13"/>
      <c r="Z6591" s="13"/>
      <c r="AA6591" s="13"/>
      <c r="AB6591" s="13"/>
      <c r="AC6591" s="13"/>
      <c r="AD6591" s="13"/>
      <c r="AE6591" s="13"/>
      <c r="AF6591" s="13"/>
      <c r="AG6591" s="14"/>
    </row>
    <row r="6592" s="10" customFormat="1" spans="1:33">
      <c r="A6592" s="13"/>
      <c r="B6592" s="13"/>
      <c r="C6592" s="13"/>
      <c r="D6592" s="13"/>
      <c r="E6592" s="13"/>
      <c r="F6592" s="13"/>
      <c r="G6592" s="13"/>
      <c r="H6592" s="13"/>
      <c r="I6592" s="13"/>
      <c r="J6592" s="13"/>
      <c r="K6592" s="13"/>
      <c r="L6592" s="13"/>
      <c r="M6592" s="13"/>
      <c r="N6592" s="13"/>
      <c r="O6592" s="13"/>
      <c r="P6592" s="13"/>
      <c r="Q6592" s="13"/>
      <c r="R6592" s="13"/>
      <c r="S6592" s="13"/>
      <c r="T6592" s="13"/>
      <c r="U6592" s="13"/>
      <c r="V6592" s="13"/>
      <c r="W6592" s="13"/>
      <c r="X6592" s="13"/>
      <c r="Y6592" s="13"/>
      <c r="Z6592" s="13"/>
      <c r="AA6592" s="13"/>
      <c r="AB6592" s="13"/>
      <c r="AC6592" s="13"/>
      <c r="AD6592" s="13"/>
      <c r="AE6592" s="13"/>
      <c r="AF6592" s="13"/>
      <c r="AG6592" s="14"/>
    </row>
    <row r="6593" s="10" customFormat="1" spans="1:33">
      <c r="A6593" s="13"/>
      <c r="B6593" s="13"/>
      <c r="C6593" s="13"/>
      <c r="D6593" s="13"/>
      <c r="E6593" s="13"/>
      <c r="F6593" s="13"/>
      <c r="G6593" s="13"/>
      <c r="H6593" s="13"/>
      <c r="I6593" s="13"/>
      <c r="J6593" s="13"/>
      <c r="K6593" s="13"/>
      <c r="L6593" s="13"/>
      <c r="M6593" s="13"/>
      <c r="N6593" s="13"/>
      <c r="O6593" s="13"/>
      <c r="P6593" s="13"/>
      <c r="Q6593" s="13"/>
      <c r="R6593" s="13"/>
      <c r="S6593" s="13"/>
      <c r="T6593" s="13"/>
      <c r="U6593" s="13"/>
      <c r="V6593" s="13"/>
      <c r="W6593" s="13"/>
      <c r="X6593" s="13"/>
      <c r="Y6593" s="13"/>
      <c r="Z6593" s="13"/>
      <c r="AA6593" s="13"/>
      <c r="AB6593" s="13"/>
      <c r="AC6593" s="13"/>
      <c r="AD6593" s="13"/>
      <c r="AE6593" s="13"/>
      <c r="AF6593" s="13"/>
      <c r="AG6593" s="14"/>
    </row>
    <row r="6594" s="10" customFormat="1" spans="1:33">
      <c r="A6594" s="13"/>
      <c r="B6594" s="13"/>
      <c r="C6594" s="13"/>
      <c r="D6594" s="13"/>
      <c r="E6594" s="13"/>
      <c r="F6594" s="13"/>
      <c r="G6594" s="13"/>
      <c r="H6594" s="13"/>
      <c r="I6594" s="13"/>
      <c r="J6594" s="13"/>
      <c r="K6594" s="13"/>
      <c r="L6594" s="13"/>
      <c r="M6594" s="13"/>
      <c r="N6594" s="13"/>
      <c r="O6594" s="13"/>
      <c r="P6594" s="13"/>
      <c r="Q6594" s="13"/>
      <c r="R6594" s="13"/>
      <c r="S6594" s="13"/>
      <c r="T6594" s="13"/>
      <c r="U6594" s="13"/>
      <c r="V6594" s="13"/>
      <c r="W6594" s="13"/>
      <c r="X6594" s="13"/>
      <c r="Y6594" s="13"/>
      <c r="Z6594" s="13"/>
      <c r="AA6594" s="13"/>
      <c r="AB6594" s="13"/>
      <c r="AC6594" s="13"/>
      <c r="AD6594" s="13"/>
      <c r="AE6594" s="13"/>
      <c r="AF6594" s="13"/>
      <c r="AG6594" s="14"/>
    </row>
    <row r="6595" s="10" customFormat="1" spans="1:33">
      <c r="A6595" s="13"/>
      <c r="B6595" s="13"/>
      <c r="C6595" s="13"/>
      <c r="D6595" s="13"/>
      <c r="E6595" s="13"/>
      <c r="F6595" s="13"/>
      <c r="G6595" s="13"/>
      <c r="H6595" s="13"/>
      <c r="I6595" s="13"/>
      <c r="J6595" s="13"/>
      <c r="K6595" s="13"/>
      <c r="L6595" s="13"/>
      <c r="M6595" s="13"/>
      <c r="N6595" s="13"/>
      <c r="O6595" s="13"/>
      <c r="P6595" s="13"/>
      <c r="Q6595" s="13"/>
      <c r="R6595" s="13"/>
      <c r="S6595" s="13"/>
      <c r="T6595" s="13"/>
      <c r="U6595" s="13"/>
      <c r="V6595" s="13"/>
      <c r="W6595" s="13"/>
      <c r="X6595" s="13"/>
      <c r="Y6595" s="13"/>
      <c r="Z6595" s="13"/>
      <c r="AA6595" s="13"/>
      <c r="AB6595" s="13"/>
      <c r="AC6595" s="13"/>
      <c r="AD6595" s="13"/>
      <c r="AE6595" s="13"/>
      <c r="AF6595" s="13"/>
      <c r="AG6595" s="14"/>
    </row>
    <row r="6596" s="10" customFormat="1" spans="1:33">
      <c r="A6596" s="13"/>
      <c r="B6596" s="13"/>
      <c r="C6596" s="13"/>
      <c r="D6596" s="13"/>
      <c r="E6596" s="13"/>
      <c r="F6596" s="13"/>
      <c r="G6596" s="13"/>
      <c r="H6596" s="13"/>
      <c r="I6596" s="13"/>
      <c r="J6596" s="13"/>
      <c r="K6596" s="13"/>
      <c r="L6596" s="13"/>
      <c r="M6596" s="13"/>
      <c r="N6596" s="13"/>
      <c r="O6596" s="13"/>
      <c r="P6596" s="13"/>
      <c r="Q6596" s="13"/>
      <c r="R6596" s="13"/>
      <c r="S6596" s="13"/>
      <c r="T6596" s="13"/>
      <c r="U6596" s="13"/>
      <c r="V6596" s="13"/>
      <c r="W6596" s="13"/>
      <c r="X6596" s="13"/>
      <c r="Y6596" s="13"/>
      <c r="Z6596" s="13"/>
      <c r="AA6596" s="13"/>
      <c r="AB6596" s="13"/>
      <c r="AC6596" s="13"/>
      <c r="AD6596" s="13"/>
      <c r="AE6596" s="13"/>
      <c r="AF6596" s="13"/>
      <c r="AG6596" s="14"/>
    </row>
    <row r="6597" s="10" customFormat="1" spans="1:33">
      <c r="A6597" s="13"/>
      <c r="B6597" s="13"/>
      <c r="C6597" s="13"/>
      <c r="D6597" s="13"/>
      <c r="E6597" s="13"/>
      <c r="F6597" s="13"/>
      <c r="G6597" s="13"/>
      <c r="H6597" s="13"/>
      <c r="I6597" s="13"/>
      <c r="J6597" s="13"/>
      <c r="K6597" s="13"/>
      <c r="L6597" s="13"/>
      <c r="M6597" s="13"/>
      <c r="N6597" s="13"/>
      <c r="O6597" s="13"/>
      <c r="P6597" s="13"/>
      <c r="Q6597" s="13"/>
      <c r="R6597" s="13"/>
      <c r="S6597" s="13"/>
      <c r="T6597" s="13"/>
      <c r="U6597" s="13"/>
      <c r="V6597" s="13"/>
      <c r="W6597" s="13"/>
      <c r="X6597" s="13"/>
      <c r="Y6597" s="13"/>
      <c r="Z6597" s="13"/>
      <c r="AA6597" s="13"/>
      <c r="AB6597" s="13"/>
      <c r="AC6597" s="13"/>
      <c r="AD6597" s="13"/>
      <c r="AE6597" s="13"/>
      <c r="AF6597" s="13"/>
      <c r="AG6597" s="14"/>
    </row>
    <row r="6598" s="10" customFormat="1" spans="1:33">
      <c r="A6598" s="13"/>
      <c r="B6598" s="13"/>
      <c r="C6598" s="13"/>
      <c r="D6598" s="13"/>
      <c r="E6598" s="13"/>
      <c r="F6598" s="13"/>
      <c r="G6598" s="13"/>
      <c r="H6598" s="13"/>
      <c r="I6598" s="13"/>
      <c r="J6598" s="13"/>
      <c r="K6598" s="13"/>
      <c r="L6598" s="13"/>
      <c r="M6598" s="13"/>
      <c r="N6598" s="13"/>
      <c r="O6598" s="13"/>
      <c r="P6598" s="13"/>
      <c r="Q6598" s="13"/>
      <c r="R6598" s="13"/>
      <c r="S6598" s="13"/>
      <c r="T6598" s="13"/>
      <c r="U6598" s="13"/>
      <c r="V6598" s="13"/>
      <c r="W6598" s="13"/>
      <c r="X6598" s="13"/>
      <c r="Y6598" s="13"/>
      <c r="Z6598" s="13"/>
      <c r="AA6598" s="13"/>
      <c r="AB6598" s="13"/>
      <c r="AC6598" s="13"/>
      <c r="AD6598" s="13"/>
      <c r="AE6598" s="13"/>
      <c r="AF6598" s="13"/>
      <c r="AG6598" s="14"/>
    </row>
    <row r="6599" s="10" customFormat="1" spans="1:33">
      <c r="A6599" s="13"/>
      <c r="B6599" s="13"/>
      <c r="C6599" s="13"/>
      <c r="D6599" s="13"/>
      <c r="E6599" s="13"/>
      <c r="F6599" s="13"/>
      <c r="G6599" s="13"/>
      <c r="H6599" s="13"/>
      <c r="I6599" s="13"/>
      <c r="J6599" s="13"/>
      <c r="K6599" s="13"/>
      <c r="L6599" s="13"/>
      <c r="M6599" s="13"/>
      <c r="N6599" s="13"/>
      <c r="O6599" s="13"/>
      <c r="P6599" s="13"/>
      <c r="Q6599" s="13"/>
      <c r="R6599" s="13"/>
      <c r="S6599" s="13"/>
      <c r="T6599" s="13"/>
      <c r="U6599" s="13"/>
      <c r="V6599" s="13"/>
      <c r="W6599" s="13"/>
      <c r="X6599" s="13"/>
      <c r="Y6599" s="13"/>
      <c r="Z6599" s="13"/>
      <c r="AA6599" s="13"/>
      <c r="AB6599" s="13"/>
      <c r="AC6599" s="13"/>
      <c r="AD6599" s="13"/>
      <c r="AE6599" s="13"/>
      <c r="AF6599" s="13"/>
      <c r="AG6599" s="14"/>
    </row>
    <row r="6600" s="10" customFormat="1" spans="1:33">
      <c r="A6600" s="13"/>
      <c r="B6600" s="13"/>
      <c r="C6600" s="13"/>
      <c r="D6600" s="13"/>
      <c r="E6600" s="13"/>
      <c r="F6600" s="13"/>
      <c r="G6600" s="13"/>
      <c r="H6600" s="13"/>
      <c r="I6600" s="13"/>
      <c r="J6600" s="13"/>
      <c r="K6600" s="13"/>
      <c r="L6600" s="13"/>
      <c r="M6600" s="13"/>
      <c r="N6600" s="13"/>
      <c r="O6600" s="13"/>
      <c r="P6600" s="13"/>
      <c r="Q6600" s="13"/>
      <c r="R6600" s="13"/>
      <c r="S6600" s="13"/>
      <c r="T6600" s="13"/>
      <c r="U6600" s="13"/>
      <c r="V6600" s="13"/>
      <c r="W6600" s="13"/>
      <c r="X6600" s="13"/>
      <c r="Y6600" s="13"/>
      <c r="Z6600" s="13"/>
      <c r="AA6600" s="13"/>
      <c r="AB6600" s="13"/>
      <c r="AC6600" s="13"/>
      <c r="AD6600" s="13"/>
      <c r="AE6600" s="13"/>
      <c r="AF6600" s="13"/>
      <c r="AG6600" s="14"/>
    </row>
    <row r="6601" s="10" customFormat="1" spans="1:33">
      <c r="A6601" s="13"/>
      <c r="B6601" s="13"/>
      <c r="C6601" s="13"/>
      <c r="D6601" s="13"/>
      <c r="E6601" s="13"/>
      <c r="F6601" s="13"/>
      <c r="G6601" s="13"/>
      <c r="H6601" s="13"/>
      <c r="I6601" s="13"/>
      <c r="J6601" s="13"/>
      <c r="K6601" s="13"/>
      <c r="L6601" s="13"/>
      <c r="M6601" s="13"/>
      <c r="N6601" s="13"/>
      <c r="O6601" s="13"/>
      <c r="P6601" s="13"/>
      <c r="Q6601" s="13"/>
      <c r="R6601" s="13"/>
      <c r="S6601" s="13"/>
      <c r="T6601" s="13"/>
      <c r="U6601" s="13"/>
      <c r="V6601" s="13"/>
      <c r="W6601" s="13"/>
      <c r="X6601" s="13"/>
      <c r="Y6601" s="13"/>
      <c r="Z6601" s="13"/>
      <c r="AA6601" s="13"/>
      <c r="AB6601" s="13"/>
      <c r="AC6601" s="13"/>
      <c r="AD6601" s="13"/>
      <c r="AE6601" s="13"/>
      <c r="AF6601" s="13"/>
      <c r="AG6601" s="14"/>
    </row>
    <row r="6602" s="10" customFormat="1" spans="1:33">
      <c r="A6602" s="13"/>
      <c r="B6602" s="13"/>
      <c r="C6602" s="13"/>
      <c r="D6602" s="13"/>
      <c r="E6602" s="13"/>
      <c r="F6602" s="13"/>
      <c r="G6602" s="13"/>
      <c r="H6602" s="13"/>
      <c r="I6602" s="13"/>
      <c r="J6602" s="13"/>
      <c r="K6602" s="13"/>
      <c r="L6602" s="13"/>
      <c r="M6602" s="13"/>
      <c r="N6602" s="13"/>
      <c r="O6602" s="13"/>
      <c r="P6602" s="13"/>
      <c r="Q6602" s="13"/>
      <c r="R6602" s="13"/>
      <c r="S6602" s="13"/>
      <c r="T6602" s="13"/>
      <c r="U6602" s="13"/>
      <c r="V6602" s="13"/>
      <c r="W6602" s="13"/>
      <c r="X6602" s="13"/>
      <c r="Y6602" s="13"/>
      <c r="Z6602" s="13"/>
      <c r="AA6602" s="13"/>
      <c r="AB6602" s="13"/>
      <c r="AC6602" s="13"/>
      <c r="AD6602" s="13"/>
      <c r="AE6602" s="13"/>
      <c r="AF6602" s="13"/>
      <c r="AG6602" s="14"/>
    </row>
    <row r="6603" s="10" customFormat="1" spans="1:33">
      <c r="A6603" s="13"/>
      <c r="B6603" s="13"/>
      <c r="C6603" s="13"/>
      <c r="D6603" s="13"/>
      <c r="E6603" s="13"/>
      <c r="F6603" s="13"/>
      <c r="G6603" s="13"/>
      <c r="H6603" s="13"/>
      <c r="I6603" s="13"/>
      <c r="J6603" s="13"/>
      <c r="K6603" s="13"/>
      <c r="L6603" s="13"/>
      <c r="M6603" s="13"/>
      <c r="N6603" s="13"/>
      <c r="O6603" s="13"/>
      <c r="P6603" s="13"/>
      <c r="Q6603" s="13"/>
      <c r="R6603" s="13"/>
      <c r="S6603" s="13"/>
      <c r="T6603" s="13"/>
      <c r="U6603" s="13"/>
      <c r="V6603" s="13"/>
      <c r="W6603" s="13"/>
      <c r="X6603" s="13"/>
      <c r="Y6603" s="13"/>
      <c r="Z6603" s="13"/>
      <c r="AA6603" s="13"/>
      <c r="AB6603" s="13"/>
      <c r="AC6603" s="13"/>
      <c r="AD6603" s="13"/>
      <c r="AE6603" s="13"/>
      <c r="AF6603" s="13"/>
      <c r="AG6603" s="14"/>
    </row>
    <row r="6604" s="10" customFormat="1" spans="1:33">
      <c r="A6604" s="13"/>
      <c r="B6604" s="13"/>
      <c r="C6604" s="13"/>
      <c r="D6604" s="13"/>
      <c r="E6604" s="13"/>
      <c r="F6604" s="13"/>
      <c r="G6604" s="13"/>
      <c r="H6604" s="13"/>
      <c r="I6604" s="13"/>
      <c r="J6604" s="13"/>
      <c r="K6604" s="13"/>
      <c r="L6604" s="13"/>
      <c r="M6604" s="13"/>
      <c r="N6604" s="13"/>
      <c r="O6604" s="13"/>
      <c r="P6604" s="13"/>
      <c r="Q6604" s="13"/>
      <c r="R6604" s="13"/>
      <c r="S6604" s="13"/>
      <c r="T6604" s="13"/>
      <c r="U6604" s="13"/>
      <c r="V6604" s="13"/>
      <c r="W6604" s="13"/>
      <c r="X6604" s="13"/>
      <c r="Y6604" s="13"/>
      <c r="Z6604" s="13"/>
      <c r="AA6604" s="13"/>
      <c r="AB6604" s="13"/>
      <c r="AC6604" s="13"/>
      <c r="AD6604" s="13"/>
      <c r="AE6604" s="13"/>
      <c r="AF6604" s="13"/>
      <c r="AG6604" s="14"/>
    </row>
    <row r="6605" s="10" customFormat="1" spans="1:33">
      <c r="A6605" s="13"/>
      <c r="B6605" s="13"/>
      <c r="C6605" s="13"/>
      <c r="D6605" s="13"/>
      <c r="E6605" s="13"/>
      <c r="F6605" s="13"/>
      <c r="G6605" s="13"/>
      <c r="H6605" s="13"/>
      <c r="I6605" s="13"/>
      <c r="J6605" s="13"/>
      <c r="K6605" s="13"/>
      <c r="L6605" s="13"/>
      <c r="M6605" s="13"/>
      <c r="N6605" s="13"/>
      <c r="O6605" s="13"/>
      <c r="P6605" s="13"/>
      <c r="Q6605" s="13"/>
      <c r="R6605" s="13"/>
      <c r="S6605" s="13"/>
      <c r="T6605" s="13"/>
      <c r="U6605" s="13"/>
      <c r="V6605" s="13"/>
      <c r="W6605" s="13"/>
      <c r="X6605" s="13"/>
      <c r="Y6605" s="13"/>
      <c r="Z6605" s="13"/>
      <c r="AA6605" s="13"/>
      <c r="AB6605" s="13"/>
      <c r="AC6605" s="13"/>
      <c r="AD6605" s="13"/>
      <c r="AE6605" s="13"/>
      <c r="AF6605" s="13"/>
      <c r="AG6605" s="14"/>
    </row>
    <row r="6606" s="10" customFormat="1" spans="1:33">
      <c r="A6606" s="13"/>
      <c r="B6606" s="13"/>
      <c r="C6606" s="13"/>
      <c r="D6606" s="13"/>
      <c r="E6606" s="13"/>
      <c r="F6606" s="13"/>
      <c r="G6606" s="13"/>
      <c r="H6606" s="13"/>
      <c r="I6606" s="13"/>
      <c r="J6606" s="13"/>
      <c r="K6606" s="13"/>
      <c r="L6606" s="13"/>
      <c r="M6606" s="13"/>
      <c r="N6606" s="13"/>
      <c r="O6606" s="13"/>
      <c r="P6606" s="13"/>
      <c r="Q6606" s="13"/>
      <c r="R6606" s="13"/>
      <c r="S6606" s="13"/>
      <c r="T6606" s="13"/>
      <c r="U6606" s="13"/>
      <c r="V6606" s="13"/>
      <c r="W6606" s="13"/>
      <c r="X6606" s="13"/>
      <c r="Y6606" s="13"/>
      <c r="Z6606" s="13"/>
      <c r="AA6606" s="13"/>
      <c r="AB6606" s="13"/>
      <c r="AC6606" s="13"/>
      <c r="AD6606" s="13"/>
      <c r="AE6606" s="13"/>
      <c r="AF6606" s="13"/>
      <c r="AG6606" s="14"/>
    </row>
    <row r="6607" s="10" customFormat="1" spans="1:33">
      <c r="A6607" s="13"/>
      <c r="B6607" s="13"/>
      <c r="C6607" s="13"/>
      <c r="D6607" s="13"/>
      <c r="E6607" s="13"/>
      <c r="F6607" s="13"/>
      <c r="G6607" s="13"/>
      <c r="H6607" s="13"/>
      <c r="I6607" s="13"/>
      <c r="J6607" s="13"/>
      <c r="K6607" s="13"/>
      <c r="L6607" s="13"/>
      <c r="M6607" s="13"/>
      <c r="N6607" s="13"/>
      <c r="O6607" s="13"/>
      <c r="P6607" s="13"/>
      <c r="Q6607" s="13"/>
      <c r="R6607" s="13"/>
      <c r="S6607" s="13"/>
      <c r="T6607" s="13"/>
      <c r="U6607" s="13"/>
      <c r="V6607" s="13"/>
      <c r="W6607" s="13"/>
      <c r="X6607" s="13"/>
      <c r="Y6607" s="13"/>
      <c r="Z6607" s="13"/>
      <c r="AA6607" s="13"/>
      <c r="AB6607" s="13"/>
      <c r="AC6607" s="13"/>
      <c r="AD6607" s="13"/>
      <c r="AE6607" s="13"/>
      <c r="AF6607" s="13"/>
      <c r="AG6607" s="14"/>
    </row>
    <row r="6608" s="10" customFormat="1" spans="1:33">
      <c r="A6608" s="13"/>
      <c r="B6608" s="13"/>
      <c r="C6608" s="13"/>
      <c r="D6608" s="13"/>
      <c r="E6608" s="13"/>
      <c r="F6608" s="13"/>
      <c r="G6608" s="13"/>
      <c r="H6608" s="13"/>
      <c r="I6608" s="13"/>
      <c r="J6608" s="13"/>
      <c r="K6608" s="13"/>
      <c r="L6608" s="13"/>
      <c r="M6608" s="13"/>
      <c r="N6608" s="13"/>
      <c r="O6608" s="13"/>
      <c r="P6608" s="13"/>
      <c r="Q6608" s="13"/>
      <c r="R6608" s="13"/>
      <c r="S6608" s="13"/>
      <c r="T6608" s="13"/>
      <c r="U6608" s="13"/>
      <c r="V6608" s="13"/>
      <c r="W6608" s="13"/>
      <c r="X6608" s="13"/>
      <c r="Y6608" s="13"/>
      <c r="Z6608" s="13"/>
      <c r="AA6608" s="13"/>
      <c r="AB6608" s="13"/>
      <c r="AC6608" s="13"/>
      <c r="AD6608" s="13"/>
      <c r="AE6608" s="13"/>
      <c r="AF6608" s="13"/>
      <c r="AG6608" s="14"/>
    </row>
    <row r="6609" s="10" customFormat="1" spans="1:33">
      <c r="A6609" s="13"/>
      <c r="B6609" s="13"/>
      <c r="C6609" s="13"/>
      <c r="D6609" s="13"/>
      <c r="E6609" s="13"/>
      <c r="F6609" s="13"/>
      <c r="G6609" s="13"/>
      <c r="H6609" s="13"/>
      <c r="I6609" s="13"/>
      <c r="J6609" s="13"/>
      <c r="K6609" s="13"/>
      <c r="L6609" s="13"/>
      <c r="M6609" s="13"/>
      <c r="N6609" s="13"/>
      <c r="O6609" s="13"/>
      <c r="P6609" s="13"/>
      <c r="Q6609" s="13"/>
      <c r="R6609" s="13"/>
      <c r="S6609" s="13"/>
      <c r="T6609" s="13"/>
      <c r="U6609" s="13"/>
      <c r="V6609" s="13"/>
      <c r="W6609" s="13"/>
      <c r="X6609" s="13"/>
      <c r="Y6609" s="13"/>
      <c r="Z6609" s="13"/>
      <c r="AA6609" s="13"/>
      <c r="AB6609" s="13"/>
      <c r="AC6609" s="13"/>
      <c r="AD6609" s="13"/>
      <c r="AE6609" s="13"/>
      <c r="AF6609" s="13"/>
      <c r="AG6609" s="14"/>
    </row>
    <row r="6610" s="10" customFormat="1" spans="1:33">
      <c r="A6610" s="13"/>
      <c r="B6610" s="13"/>
      <c r="C6610" s="13"/>
      <c r="D6610" s="13"/>
      <c r="E6610" s="13"/>
      <c r="F6610" s="13"/>
      <c r="G6610" s="13"/>
      <c r="H6610" s="13"/>
      <c r="I6610" s="13"/>
      <c r="J6610" s="13"/>
      <c r="K6610" s="13"/>
      <c r="L6610" s="13"/>
      <c r="M6610" s="13"/>
      <c r="N6610" s="13"/>
      <c r="O6610" s="13"/>
      <c r="P6610" s="13"/>
      <c r="Q6610" s="13"/>
      <c r="R6610" s="13"/>
      <c r="S6610" s="13"/>
      <c r="T6610" s="13"/>
      <c r="U6610" s="13"/>
      <c r="V6610" s="13"/>
      <c r="W6610" s="13"/>
      <c r="X6610" s="13"/>
      <c r="Y6610" s="13"/>
      <c r="Z6610" s="13"/>
      <c r="AA6610" s="13"/>
      <c r="AB6610" s="13"/>
      <c r="AC6610" s="13"/>
      <c r="AD6610" s="13"/>
      <c r="AE6610" s="13"/>
      <c r="AF6610" s="13"/>
      <c r="AG6610" s="14"/>
    </row>
    <row r="6611" s="10" customFormat="1" spans="1:33">
      <c r="A6611" s="13"/>
      <c r="B6611" s="13"/>
      <c r="C6611" s="13"/>
      <c r="D6611" s="13"/>
      <c r="E6611" s="13"/>
      <c r="F6611" s="13"/>
      <c r="G6611" s="13"/>
      <c r="H6611" s="13"/>
      <c r="I6611" s="13"/>
      <c r="J6611" s="13"/>
      <c r="K6611" s="13"/>
      <c r="L6611" s="13"/>
      <c r="M6611" s="13"/>
      <c r="N6611" s="13"/>
      <c r="O6611" s="13"/>
      <c r="P6611" s="13"/>
      <c r="Q6611" s="13"/>
      <c r="R6611" s="13"/>
      <c r="S6611" s="13"/>
      <c r="T6611" s="13"/>
      <c r="U6611" s="13"/>
      <c r="V6611" s="13"/>
      <c r="W6611" s="13"/>
      <c r="X6611" s="13"/>
      <c r="Y6611" s="13"/>
      <c r="Z6611" s="13"/>
      <c r="AA6611" s="13"/>
      <c r="AB6611" s="13"/>
      <c r="AC6611" s="13"/>
      <c r="AD6611" s="13"/>
      <c r="AE6611" s="13"/>
      <c r="AF6611" s="13"/>
      <c r="AG6611" s="14"/>
    </row>
    <row r="6612" s="10" customFormat="1" spans="1:33">
      <c r="A6612" s="13"/>
      <c r="B6612" s="13"/>
      <c r="C6612" s="13"/>
      <c r="D6612" s="13"/>
      <c r="E6612" s="13"/>
      <c r="F6612" s="13"/>
      <c r="G6612" s="13"/>
      <c r="H6612" s="13"/>
      <c r="I6612" s="13"/>
      <c r="J6612" s="13"/>
      <c r="K6612" s="13"/>
      <c r="L6612" s="13"/>
      <c r="M6612" s="13"/>
      <c r="N6612" s="13"/>
      <c r="O6612" s="13"/>
      <c r="P6612" s="13"/>
      <c r="Q6612" s="13"/>
      <c r="R6612" s="13"/>
      <c r="S6612" s="13"/>
      <c r="T6612" s="13"/>
      <c r="U6612" s="13"/>
      <c r="V6612" s="13"/>
      <c r="W6612" s="13"/>
      <c r="X6612" s="13"/>
      <c r="Y6612" s="13"/>
      <c r="Z6612" s="13"/>
      <c r="AA6612" s="13"/>
      <c r="AB6612" s="13"/>
      <c r="AC6612" s="13"/>
      <c r="AD6612" s="13"/>
      <c r="AE6612" s="13"/>
      <c r="AF6612" s="13"/>
      <c r="AG6612" s="14"/>
    </row>
    <row r="6613" s="10" customFormat="1" spans="1:33">
      <c r="A6613" s="13"/>
      <c r="B6613" s="13"/>
      <c r="C6613" s="13"/>
      <c r="D6613" s="13"/>
      <c r="E6613" s="13"/>
      <c r="F6613" s="13"/>
      <c r="G6613" s="13"/>
      <c r="H6613" s="13"/>
      <c r="I6613" s="13"/>
      <c r="J6613" s="13"/>
      <c r="K6613" s="13"/>
      <c r="L6613" s="13"/>
      <c r="M6613" s="13"/>
      <c r="N6613" s="13"/>
      <c r="O6613" s="13"/>
      <c r="P6613" s="13"/>
      <c r="Q6613" s="13"/>
      <c r="R6613" s="13"/>
      <c r="S6613" s="13"/>
      <c r="T6613" s="13"/>
      <c r="U6613" s="13"/>
      <c r="V6613" s="13"/>
      <c r="W6613" s="13"/>
      <c r="X6613" s="13"/>
      <c r="Y6613" s="13"/>
      <c r="Z6613" s="13"/>
      <c r="AA6613" s="13"/>
      <c r="AB6613" s="13"/>
      <c r="AC6613" s="13"/>
      <c r="AD6613" s="13"/>
      <c r="AE6613" s="13"/>
      <c r="AF6613" s="13"/>
      <c r="AG6613" s="14"/>
    </row>
    <row r="6614" s="10" customFormat="1" spans="1:33">
      <c r="A6614" s="13"/>
      <c r="B6614" s="13"/>
      <c r="C6614" s="13"/>
      <c r="D6614" s="13"/>
      <c r="E6614" s="13"/>
      <c r="F6614" s="13"/>
      <c r="G6614" s="13"/>
      <c r="H6614" s="13"/>
      <c r="I6614" s="13"/>
      <c r="J6614" s="13"/>
      <c r="K6614" s="13"/>
      <c r="L6614" s="13"/>
      <c r="M6614" s="13"/>
      <c r="N6614" s="13"/>
      <c r="O6614" s="13"/>
      <c r="P6614" s="13"/>
      <c r="Q6614" s="13"/>
      <c r="R6614" s="13"/>
      <c r="S6614" s="13"/>
      <c r="T6614" s="13"/>
      <c r="U6614" s="13"/>
      <c r="V6614" s="13"/>
      <c r="W6614" s="13"/>
      <c r="X6614" s="13"/>
      <c r="Y6614" s="13"/>
      <c r="Z6614" s="13"/>
      <c r="AA6614" s="13"/>
      <c r="AB6614" s="13"/>
      <c r="AC6614" s="13"/>
      <c r="AD6614" s="13"/>
      <c r="AE6614" s="13"/>
      <c r="AF6614" s="13"/>
      <c r="AG6614" s="14"/>
    </row>
    <row r="6615" s="10" customFormat="1" spans="1:33">
      <c r="A6615" s="13"/>
      <c r="B6615" s="13"/>
      <c r="C6615" s="13"/>
      <c r="D6615" s="13"/>
      <c r="E6615" s="13"/>
      <c r="F6615" s="13"/>
      <c r="G6615" s="13"/>
      <c r="H6615" s="13"/>
      <c r="I6615" s="13"/>
      <c r="J6615" s="13"/>
      <c r="K6615" s="13"/>
      <c r="L6615" s="13"/>
      <c r="M6615" s="13"/>
      <c r="N6615" s="13"/>
      <c r="O6615" s="13"/>
      <c r="P6615" s="13"/>
      <c r="Q6615" s="13"/>
      <c r="R6615" s="13"/>
      <c r="S6615" s="13"/>
      <c r="T6615" s="13"/>
      <c r="U6615" s="13"/>
      <c r="V6615" s="13"/>
      <c r="W6615" s="13"/>
      <c r="X6615" s="13"/>
      <c r="Y6615" s="13"/>
      <c r="Z6615" s="13"/>
      <c r="AA6615" s="13"/>
      <c r="AB6615" s="13"/>
      <c r="AC6615" s="13"/>
      <c r="AD6615" s="13"/>
      <c r="AE6615" s="13"/>
      <c r="AF6615" s="13"/>
      <c r="AG6615" s="14"/>
    </row>
    <row r="6616" s="10" customFormat="1" spans="1:33">
      <c r="A6616" s="13"/>
      <c r="B6616" s="13"/>
      <c r="C6616" s="13"/>
      <c r="D6616" s="13"/>
      <c r="E6616" s="13"/>
      <c r="F6616" s="13"/>
      <c r="G6616" s="13"/>
      <c r="H6616" s="13"/>
      <c r="I6616" s="13"/>
      <c r="J6616" s="13"/>
      <c r="K6616" s="13"/>
      <c r="L6616" s="13"/>
      <c r="M6616" s="13"/>
      <c r="N6616" s="13"/>
      <c r="O6616" s="13"/>
      <c r="P6616" s="13"/>
      <c r="Q6616" s="13"/>
      <c r="R6616" s="13"/>
      <c r="S6616" s="13"/>
      <c r="T6616" s="13"/>
      <c r="U6616" s="13"/>
      <c r="V6616" s="13"/>
      <c r="W6616" s="13"/>
      <c r="X6616" s="13"/>
      <c r="Y6616" s="13"/>
      <c r="Z6616" s="13"/>
      <c r="AA6616" s="13"/>
      <c r="AB6616" s="13"/>
      <c r="AC6616" s="13"/>
      <c r="AD6616" s="13"/>
      <c r="AE6616" s="13"/>
      <c r="AF6616" s="13"/>
      <c r="AG6616" s="14"/>
    </row>
    <row r="6617" s="10" customFormat="1" spans="1:33">
      <c r="A6617" s="13"/>
      <c r="B6617" s="13"/>
      <c r="C6617" s="13"/>
      <c r="D6617" s="13"/>
      <c r="E6617" s="13"/>
      <c r="F6617" s="13"/>
      <c r="G6617" s="13"/>
      <c r="H6617" s="13"/>
      <c r="I6617" s="13"/>
      <c r="J6617" s="13"/>
      <c r="K6617" s="13"/>
      <c r="L6617" s="13"/>
      <c r="M6617" s="13"/>
      <c r="N6617" s="13"/>
      <c r="O6617" s="13"/>
      <c r="P6617" s="13"/>
      <c r="Q6617" s="13"/>
      <c r="R6617" s="13"/>
      <c r="S6617" s="13"/>
      <c r="T6617" s="13"/>
      <c r="U6617" s="13"/>
      <c r="V6617" s="13"/>
      <c r="W6617" s="13"/>
      <c r="X6617" s="13"/>
      <c r="Y6617" s="13"/>
      <c r="Z6617" s="13"/>
      <c r="AA6617" s="13"/>
      <c r="AB6617" s="13"/>
      <c r="AC6617" s="13"/>
      <c r="AD6617" s="13"/>
      <c r="AE6617" s="13"/>
      <c r="AF6617" s="13"/>
      <c r="AG6617" s="14"/>
    </row>
    <row r="6618" s="10" customFormat="1" spans="1:33">
      <c r="A6618" s="13"/>
      <c r="B6618" s="13"/>
      <c r="C6618" s="13"/>
      <c r="D6618" s="13"/>
      <c r="E6618" s="13"/>
      <c r="F6618" s="13"/>
      <c r="G6618" s="13"/>
      <c r="H6618" s="13"/>
      <c r="I6618" s="13"/>
      <c r="J6618" s="13"/>
      <c r="K6618" s="13"/>
      <c r="L6618" s="13"/>
      <c r="M6618" s="13"/>
      <c r="N6618" s="13"/>
      <c r="O6618" s="13"/>
      <c r="P6618" s="13"/>
      <c r="Q6618" s="13"/>
      <c r="R6618" s="13"/>
      <c r="S6618" s="13"/>
      <c r="T6618" s="13"/>
      <c r="U6618" s="13"/>
      <c r="V6618" s="13"/>
      <c r="W6618" s="13"/>
      <c r="X6618" s="13"/>
      <c r="Y6618" s="13"/>
      <c r="Z6618" s="13"/>
      <c r="AA6618" s="13"/>
      <c r="AB6618" s="13"/>
      <c r="AC6618" s="13"/>
      <c r="AD6618" s="13"/>
      <c r="AE6618" s="13"/>
      <c r="AF6618" s="13"/>
      <c r="AG6618" s="14"/>
    </row>
    <row r="6619" s="10" customFormat="1" spans="1:33">
      <c r="A6619" s="13"/>
      <c r="B6619" s="13"/>
      <c r="C6619" s="13"/>
      <c r="D6619" s="13"/>
      <c r="E6619" s="13"/>
      <c r="F6619" s="13"/>
      <c r="G6619" s="13"/>
      <c r="H6619" s="13"/>
      <c r="I6619" s="13"/>
      <c r="J6619" s="13"/>
      <c r="K6619" s="13"/>
      <c r="L6619" s="13"/>
      <c r="M6619" s="13"/>
      <c r="N6619" s="13"/>
      <c r="O6619" s="13"/>
      <c r="P6619" s="13"/>
      <c r="Q6619" s="13"/>
      <c r="R6619" s="13"/>
      <c r="S6619" s="13"/>
      <c r="T6619" s="13"/>
      <c r="U6619" s="13"/>
      <c r="V6619" s="13"/>
      <c r="W6619" s="13"/>
      <c r="X6619" s="13"/>
      <c r="Y6619" s="13"/>
      <c r="Z6619" s="13"/>
      <c r="AA6619" s="13"/>
      <c r="AB6619" s="13"/>
      <c r="AC6619" s="13"/>
      <c r="AD6619" s="13"/>
      <c r="AE6619" s="13"/>
      <c r="AF6619" s="13"/>
      <c r="AG6619" s="14"/>
    </row>
    <row r="6620" s="10" customFormat="1" spans="1:33">
      <c r="A6620" s="13"/>
      <c r="B6620" s="13"/>
      <c r="C6620" s="13"/>
      <c r="D6620" s="13"/>
      <c r="E6620" s="13"/>
      <c r="F6620" s="13"/>
      <c r="G6620" s="13"/>
      <c r="H6620" s="13"/>
      <c r="I6620" s="13"/>
      <c r="J6620" s="13"/>
      <c r="K6620" s="13"/>
      <c r="L6620" s="13"/>
      <c r="M6620" s="13"/>
      <c r="N6620" s="13"/>
      <c r="O6620" s="13"/>
      <c r="P6620" s="13"/>
      <c r="Q6620" s="13"/>
      <c r="R6620" s="13"/>
      <c r="S6620" s="13"/>
      <c r="T6620" s="13"/>
      <c r="U6620" s="13"/>
      <c r="V6620" s="13"/>
      <c r="W6620" s="13"/>
      <c r="X6620" s="13"/>
      <c r="Y6620" s="13"/>
      <c r="Z6620" s="13"/>
      <c r="AA6620" s="13"/>
      <c r="AB6620" s="13"/>
      <c r="AC6620" s="13"/>
      <c r="AD6620" s="13"/>
      <c r="AE6620" s="13"/>
      <c r="AF6620" s="13"/>
      <c r="AG6620" s="14"/>
    </row>
    <row r="6621" s="10" customFormat="1" spans="1:33">
      <c r="A6621" s="13"/>
      <c r="B6621" s="13"/>
      <c r="C6621" s="13"/>
      <c r="D6621" s="13"/>
      <c r="E6621" s="13"/>
      <c r="F6621" s="13"/>
      <c r="G6621" s="13"/>
      <c r="H6621" s="13"/>
      <c r="I6621" s="13"/>
      <c r="J6621" s="13"/>
      <c r="K6621" s="13"/>
      <c r="L6621" s="13"/>
      <c r="M6621" s="13"/>
      <c r="N6621" s="13"/>
      <c r="O6621" s="13"/>
      <c r="P6621" s="13"/>
      <c r="Q6621" s="13"/>
      <c r="R6621" s="13"/>
      <c r="S6621" s="13"/>
      <c r="T6621" s="13"/>
      <c r="U6621" s="13"/>
      <c r="V6621" s="13"/>
      <c r="W6621" s="13"/>
      <c r="X6621" s="13"/>
      <c r="Y6621" s="13"/>
      <c r="Z6621" s="13"/>
      <c r="AA6621" s="13"/>
      <c r="AB6621" s="13"/>
      <c r="AC6621" s="13"/>
      <c r="AD6621" s="13"/>
      <c r="AE6621" s="13"/>
      <c r="AF6621" s="13"/>
      <c r="AG6621" s="14"/>
    </row>
    <row r="6622" s="10" customFormat="1" spans="1:33">
      <c r="A6622" s="13"/>
      <c r="B6622" s="13"/>
      <c r="C6622" s="13"/>
      <c r="D6622" s="13"/>
      <c r="E6622" s="13"/>
      <c r="F6622" s="13"/>
      <c r="G6622" s="13"/>
      <c r="H6622" s="13"/>
      <c r="I6622" s="13"/>
      <c r="J6622" s="13"/>
      <c r="K6622" s="13"/>
      <c r="L6622" s="13"/>
      <c r="M6622" s="13"/>
      <c r="N6622" s="13"/>
      <c r="O6622" s="13"/>
      <c r="P6622" s="13"/>
      <c r="Q6622" s="13"/>
      <c r="R6622" s="13"/>
      <c r="S6622" s="13"/>
      <c r="T6622" s="13"/>
      <c r="U6622" s="13"/>
      <c r="V6622" s="13"/>
      <c r="W6622" s="13"/>
      <c r="X6622" s="13"/>
      <c r="Y6622" s="13"/>
      <c r="Z6622" s="13"/>
      <c r="AA6622" s="13"/>
      <c r="AB6622" s="13"/>
      <c r="AC6622" s="13"/>
      <c r="AD6622" s="13"/>
      <c r="AE6622" s="13"/>
      <c r="AF6622" s="13"/>
      <c r="AG6622" s="14"/>
    </row>
    <row r="6623" s="10" customFormat="1" spans="1:33">
      <c r="A6623" s="13"/>
      <c r="B6623" s="13"/>
      <c r="C6623" s="13"/>
      <c r="D6623" s="13"/>
      <c r="E6623" s="13"/>
      <c r="F6623" s="13"/>
      <c r="G6623" s="13"/>
      <c r="H6623" s="13"/>
      <c r="I6623" s="13"/>
      <c r="J6623" s="13"/>
      <c r="K6623" s="13"/>
      <c r="L6623" s="13"/>
      <c r="M6623" s="13"/>
      <c r="N6623" s="13"/>
      <c r="O6623" s="13"/>
      <c r="P6623" s="13"/>
      <c r="Q6623" s="13"/>
      <c r="R6623" s="13"/>
      <c r="S6623" s="13"/>
      <c r="T6623" s="13"/>
      <c r="U6623" s="13"/>
      <c r="V6623" s="13"/>
      <c r="W6623" s="13"/>
      <c r="X6623" s="13"/>
      <c r="Y6623" s="13"/>
      <c r="Z6623" s="13"/>
      <c r="AA6623" s="13"/>
      <c r="AB6623" s="13"/>
      <c r="AC6623" s="13"/>
      <c r="AD6623" s="13"/>
      <c r="AE6623" s="13"/>
      <c r="AF6623" s="13"/>
      <c r="AG6623" s="14"/>
    </row>
    <row r="6624" s="10" customFormat="1" spans="1:33">
      <c r="A6624" s="13"/>
      <c r="B6624" s="13"/>
      <c r="C6624" s="13"/>
      <c r="D6624" s="13"/>
      <c r="E6624" s="13"/>
      <c r="F6624" s="13"/>
      <c r="G6624" s="13"/>
      <c r="H6624" s="13"/>
      <c r="I6624" s="13"/>
      <c r="J6624" s="13"/>
      <c r="K6624" s="13"/>
      <c r="L6624" s="13"/>
      <c r="M6624" s="13"/>
      <c r="N6624" s="13"/>
      <c r="O6624" s="13"/>
      <c r="P6624" s="13"/>
      <c r="Q6624" s="13"/>
      <c r="R6624" s="13"/>
      <c r="S6624" s="13"/>
      <c r="T6624" s="13"/>
      <c r="U6624" s="13"/>
      <c r="V6624" s="13"/>
      <c r="W6624" s="13"/>
      <c r="X6624" s="13"/>
      <c r="Y6624" s="13"/>
      <c r="Z6624" s="13"/>
      <c r="AA6624" s="13"/>
      <c r="AB6624" s="13"/>
      <c r="AC6624" s="13"/>
      <c r="AD6624" s="13"/>
      <c r="AE6624" s="13"/>
      <c r="AF6624" s="13"/>
      <c r="AG6624" s="14"/>
    </row>
    <row r="6625" s="10" customFormat="1" spans="1:33">
      <c r="A6625" s="13"/>
      <c r="B6625" s="13"/>
      <c r="C6625" s="13"/>
      <c r="D6625" s="13"/>
      <c r="E6625" s="13"/>
      <c r="F6625" s="13"/>
      <c r="G6625" s="13"/>
      <c r="H6625" s="13"/>
      <c r="I6625" s="13"/>
      <c r="J6625" s="13"/>
      <c r="K6625" s="13"/>
      <c r="L6625" s="13"/>
      <c r="M6625" s="13"/>
      <c r="N6625" s="13"/>
      <c r="O6625" s="13"/>
      <c r="P6625" s="13"/>
      <c r="Q6625" s="13"/>
      <c r="R6625" s="13"/>
      <c r="S6625" s="13"/>
      <c r="T6625" s="13"/>
      <c r="U6625" s="13"/>
      <c r="V6625" s="13"/>
      <c r="W6625" s="13"/>
      <c r="X6625" s="13"/>
      <c r="Y6625" s="13"/>
      <c r="Z6625" s="13"/>
      <c r="AA6625" s="13"/>
      <c r="AB6625" s="13"/>
      <c r="AC6625" s="13"/>
      <c r="AD6625" s="13"/>
      <c r="AE6625" s="13"/>
      <c r="AF6625" s="13"/>
      <c r="AG6625" s="14"/>
    </row>
    <row r="6626" s="10" customFormat="1" spans="1:33">
      <c r="A6626" s="13"/>
      <c r="B6626" s="13"/>
      <c r="C6626" s="13"/>
      <c r="D6626" s="13"/>
      <c r="E6626" s="13"/>
      <c r="F6626" s="13"/>
      <c r="G6626" s="13"/>
      <c r="H6626" s="13"/>
      <c r="I6626" s="13"/>
      <c r="J6626" s="13"/>
      <c r="K6626" s="13"/>
      <c r="L6626" s="13"/>
      <c r="M6626" s="13"/>
      <c r="N6626" s="13"/>
      <c r="O6626" s="13"/>
      <c r="P6626" s="13"/>
      <c r="Q6626" s="13"/>
      <c r="R6626" s="13"/>
      <c r="S6626" s="13"/>
      <c r="T6626" s="13"/>
      <c r="U6626" s="13"/>
      <c r="V6626" s="13"/>
      <c r="W6626" s="13"/>
      <c r="X6626" s="13"/>
      <c r="Y6626" s="13"/>
      <c r="Z6626" s="13"/>
      <c r="AA6626" s="13"/>
      <c r="AB6626" s="13"/>
      <c r="AC6626" s="13"/>
      <c r="AD6626" s="13"/>
      <c r="AE6626" s="13"/>
      <c r="AF6626" s="13"/>
      <c r="AG6626" s="14"/>
    </row>
    <row r="6627" s="10" customFormat="1" spans="1:33">
      <c r="A6627" s="13"/>
      <c r="B6627" s="13"/>
      <c r="C6627" s="13"/>
      <c r="D6627" s="13"/>
      <c r="E6627" s="13"/>
      <c r="F6627" s="13"/>
      <c r="G6627" s="13"/>
      <c r="H6627" s="13"/>
      <c r="I6627" s="13"/>
      <c r="J6627" s="13"/>
      <c r="K6627" s="13"/>
      <c r="L6627" s="13"/>
      <c r="M6627" s="13"/>
      <c r="N6627" s="13"/>
      <c r="O6627" s="13"/>
      <c r="P6627" s="13"/>
      <c r="Q6627" s="13"/>
      <c r="R6627" s="13"/>
      <c r="S6627" s="13"/>
      <c r="T6627" s="13"/>
      <c r="U6627" s="13"/>
      <c r="V6627" s="13"/>
      <c r="W6627" s="13"/>
      <c r="X6627" s="13"/>
      <c r="Y6627" s="13"/>
      <c r="Z6627" s="13"/>
      <c r="AA6627" s="13"/>
      <c r="AB6627" s="13"/>
      <c r="AC6627" s="13"/>
      <c r="AD6627" s="13"/>
      <c r="AE6627" s="13"/>
      <c r="AF6627" s="13"/>
      <c r="AG6627" s="14"/>
    </row>
    <row r="6628" s="10" customFormat="1" spans="1:33">
      <c r="A6628" s="13"/>
      <c r="B6628" s="13"/>
      <c r="C6628" s="13"/>
      <c r="D6628" s="13"/>
      <c r="E6628" s="13"/>
      <c r="F6628" s="13"/>
      <c r="G6628" s="13"/>
      <c r="H6628" s="13"/>
      <c r="I6628" s="13"/>
      <c r="J6628" s="13"/>
      <c r="K6628" s="13"/>
      <c r="L6628" s="13"/>
      <c r="M6628" s="13"/>
      <c r="N6628" s="13"/>
      <c r="O6628" s="13"/>
      <c r="P6628" s="13"/>
      <c r="Q6628" s="13"/>
      <c r="R6628" s="13"/>
      <c r="S6628" s="13"/>
      <c r="T6628" s="13"/>
      <c r="U6628" s="13"/>
      <c r="V6628" s="13"/>
      <c r="W6628" s="13"/>
      <c r="X6628" s="13"/>
      <c r="Y6628" s="13"/>
      <c r="Z6628" s="13"/>
      <c r="AA6628" s="13"/>
      <c r="AB6628" s="13"/>
      <c r="AC6628" s="13"/>
      <c r="AD6628" s="13"/>
      <c r="AE6628" s="13"/>
      <c r="AF6628" s="13"/>
      <c r="AG6628" s="14"/>
    </row>
    <row r="6629" s="10" customFormat="1" spans="1:33">
      <c r="A6629" s="13"/>
      <c r="B6629" s="13"/>
      <c r="C6629" s="13"/>
      <c r="D6629" s="13"/>
      <c r="E6629" s="13"/>
      <c r="F6629" s="13"/>
      <c r="G6629" s="13"/>
      <c r="H6629" s="13"/>
      <c r="I6629" s="13"/>
      <c r="J6629" s="13"/>
      <c r="K6629" s="13"/>
      <c r="L6629" s="13"/>
      <c r="M6629" s="13"/>
      <c r="N6629" s="13"/>
      <c r="O6629" s="13"/>
      <c r="P6629" s="13"/>
      <c r="Q6629" s="13"/>
      <c r="R6629" s="13"/>
      <c r="S6629" s="13"/>
      <c r="T6629" s="13"/>
      <c r="U6629" s="13"/>
      <c r="V6629" s="13"/>
      <c r="W6629" s="13"/>
      <c r="X6629" s="13"/>
      <c r="Y6629" s="13"/>
      <c r="Z6629" s="13"/>
      <c r="AA6629" s="13"/>
      <c r="AB6629" s="13"/>
      <c r="AC6629" s="13"/>
      <c r="AD6629" s="13"/>
      <c r="AE6629" s="13"/>
      <c r="AF6629" s="13"/>
      <c r="AG6629" s="14"/>
    </row>
    <row r="6630" s="10" customFormat="1" spans="1:33">
      <c r="A6630" s="13"/>
      <c r="B6630" s="13"/>
      <c r="C6630" s="13"/>
      <c r="D6630" s="13"/>
      <c r="E6630" s="13"/>
      <c r="F6630" s="13"/>
      <c r="G6630" s="13"/>
      <c r="H6630" s="13"/>
      <c r="I6630" s="13"/>
      <c r="J6630" s="13"/>
      <c r="K6630" s="13"/>
      <c r="L6630" s="13"/>
      <c r="M6630" s="13"/>
      <c r="N6630" s="13"/>
      <c r="O6630" s="13"/>
      <c r="P6630" s="13"/>
      <c r="Q6630" s="13"/>
      <c r="R6630" s="13"/>
      <c r="S6630" s="13"/>
      <c r="T6630" s="13"/>
      <c r="U6630" s="13"/>
      <c r="V6630" s="13"/>
      <c r="W6630" s="13"/>
      <c r="X6630" s="13"/>
      <c r="Y6630" s="13"/>
      <c r="Z6630" s="13"/>
      <c r="AA6630" s="13"/>
      <c r="AB6630" s="13"/>
      <c r="AC6630" s="13"/>
      <c r="AD6630" s="13"/>
      <c r="AE6630" s="13"/>
      <c r="AF6630" s="13"/>
      <c r="AG6630" s="14"/>
    </row>
    <row r="6631" s="10" customFormat="1" spans="1:33">
      <c r="A6631" s="13"/>
      <c r="B6631" s="13"/>
      <c r="C6631" s="13"/>
      <c r="D6631" s="13"/>
      <c r="E6631" s="13"/>
      <c r="F6631" s="13"/>
      <c r="G6631" s="13"/>
      <c r="H6631" s="13"/>
      <c r="I6631" s="13"/>
      <c r="J6631" s="13"/>
      <c r="K6631" s="13"/>
      <c r="L6631" s="13"/>
      <c r="M6631" s="13"/>
      <c r="N6631" s="13"/>
      <c r="O6631" s="13"/>
      <c r="P6631" s="13"/>
      <c r="Q6631" s="13"/>
      <c r="R6631" s="13"/>
      <c r="S6631" s="13"/>
      <c r="T6631" s="13"/>
      <c r="U6631" s="13"/>
      <c r="V6631" s="13"/>
      <c r="W6631" s="13"/>
      <c r="X6631" s="13"/>
      <c r="Y6631" s="13"/>
      <c r="Z6631" s="13"/>
      <c r="AA6631" s="13"/>
      <c r="AB6631" s="13"/>
      <c r="AC6631" s="13"/>
      <c r="AD6631" s="13"/>
      <c r="AE6631" s="13"/>
      <c r="AF6631" s="13"/>
      <c r="AG6631" s="14"/>
    </row>
    <row r="6632" s="10" customFormat="1" spans="1:33">
      <c r="A6632" s="13"/>
      <c r="B6632" s="13"/>
      <c r="C6632" s="13"/>
      <c r="D6632" s="13"/>
      <c r="E6632" s="13"/>
      <c r="F6632" s="13"/>
      <c r="G6632" s="13"/>
      <c r="H6632" s="13"/>
      <c r="I6632" s="13"/>
      <c r="J6632" s="13"/>
      <c r="K6632" s="13"/>
      <c r="L6632" s="13"/>
      <c r="M6632" s="13"/>
      <c r="N6632" s="13"/>
      <c r="O6632" s="13"/>
      <c r="P6632" s="13"/>
      <c r="Q6632" s="13"/>
      <c r="R6632" s="13"/>
      <c r="S6632" s="13"/>
      <c r="T6632" s="13"/>
      <c r="U6632" s="13"/>
      <c r="V6632" s="13"/>
      <c r="W6632" s="13"/>
      <c r="X6632" s="13"/>
      <c r="Y6632" s="13"/>
      <c r="Z6632" s="13"/>
      <c r="AA6632" s="13"/>
      <c r="AB6632" s="13"/>
      <c r="AC6632" s="13"/>
      <c r="AD6632" s="13"/>
      <c r="AE6632" s="13"/>
      <c r="AF6632" s="13"/>
      <c r="AG6632" s="14"/>
    </row>
    <row r="6633" s="10" customFormat="1" spans="1:33">
      <c r="A6633" s="13"/>
      <c r="B6633" s="13"/>
      <c r="C6633" s="13"/>
      <c r="D6633" s="13"/>
      <c r="E6633" s="13"/>
      <c r="F6633" s="13"/>
      <c r="G6633" s="13"/>
      <c r="H6633" s="13"/>
      <c r="I6633" s="13"/>
      <c r="J6633" s="13"/>
      <c r="K6633" s="13"/>
      <c r="L6633" s="13"/>
      <c r="M6633" s="13"/>
      <c r="N6633" s="13"/>
      <c r="O6633" s="13"/>
      <c r="P6633" s="13"/>
      <c r="Q6633" s="13"/>
      <c r="R6633" s="13"/>
      <c r="S6633" s="13"/>
      <c r="T6633" s="13"/>
      <c r="U6633" s="13"/>
      <c r="V6633" s="13"/>
      <c r="W6633" s="13"/>
      <c r="X6633" s="13"/>
      <c r="Y6633" s="13"/>
      <c r="Z6633" s="13"/>
      <c r="AA6633" s="13"/>
      <c r="AB6633" s="13"/>
      <c r="AC6633" s="13"/>
      <c r="AD6633" s="13"/>
      <c r="AE6633" s="13"/>
      <c r="AF6633" s="13"/>
      <c r="AG6633" s="14"/>
    </row>
    <row r="6634" s="10" customFormat="1" spans="1:33">
      <c r="A6634" s="13"/>
      <c r="B6634" s="13"/>
      <c r="C6634" s="13"/>
      <c r="D6634" s="13"/>
      <c r="E6634" s="13"/>
      <c r="F6634" s="13"/>
      <c r="G6634" s="13"/>
      <c r="H6634" s="13"/>
      <c r="I6634" s="13"/>
      <c r="J6634" s="13"/>
      <c r="K6634" s="13"/>
      <c r="L6634" s="13"/>
      <c r="M6634" s="13"/>
      <c r="N6634" s="13"/>
      <c r="O6634" s="13"/>
      <c r="P6634" s="13"/>
      <c r="Q6634" s="13"/>
      <c r="R6634" s="13"/>
      <c r="S6634" s="13"/>
      <c r="T6634" s="13"/>
      <c r="U6634" s="13"/>
      <c r="V6634" s="13"/>
      <c r="W6634" s="13"/>
      <c r="X6634" s="13"/>
      <c r="Y6634" s="13"/>
      <c r="Z6634" s="13"/>
      <c r="AA6634" s="13"/>
      <c r="AB6634" s="13"/>
      <c r="AC6634" s="13"/>
      <c r="AD6634" s="13"/>
      <c r="AE6634" s="13"/>
      <c r="AF6634" s="13"/>
      <c r="AG6634" s="14"/>
    </row>
    <row r="6635" s="10" customFormat="1" spans="1:33">
      <c r="A6635" s="13"/>
      <c r="B6635" s="13"/>
      <c r="C6635" s="13"/>
      <c r="D6635" s="13"/>
      <c r="E6635" s="13"/>
      <c r="F6635" s="13"/>
      <c r="G6635" s="13"/>
      <c r="H6635" s="13"/>
      <c r="I6635" s="13"/>
      <c r="J6635" s="13"/>
      <c r="K6635" s="13"/>
      <c r="L6635" s="13"/>
      <c r="M6635" s="13"/>
      <c r="N6635" s="13"/>
      <c r="O6635" s="13"/>
      <c r="P6635" s="13"/>
      <c r="Q6635" s="13"/>
      <c r="R6635" s="13"/>
      <c r="S6635" s="13"/>
      <c r="T6635" s="13"/>
      <c r="U6635" s="13"/>
      <c r="V6635" s="13"/>
      <c r="W6635" s="13"/>
      <c r="X6635" s="13"/>
      <c r="Y6635" s="13"/>
      <c r="Z6635" s="13"/>
      <c r="AA6635" s="13"/>
      <c r="AB6635" s="13"/>
      <c r="AC6635" s="13"/>
      <c r="AD6635" s="13"/>
      <c r="AE6635" s="13"/>
      <c r="AF6635" s="13"/>
      <c r="AG6635" s="14"/>
    </row>
    <row r="6636" s="10" customFormat="1" spans="1:33">
      <c r="A6636" s="13"/>
      <c r="B6636" s="13"/>
      <c r="C6636" s="13"/>
      <c r="D6636" s="13"/>
      <c r="E6636" s="13"/>
      <c r="F6636" s="13"/>
      <c r="G6636" s="13"/>
      <c r="H6636" s="13"/>
      <c r="I6636" s="13"/>
      <c r="J6636" s="13"/>
      <c r="K6636" s="13"/>
      <c r="L6636" s="13"/>
      <c r="M6636" s="13"/>
      <c r="N6636" s="13"/>
      <c r="O6636" s="13"/>
      <c r="P6636" s="13"/>
      <c r="Q6636" s="13"/>
      <c r="R6636" s="13"/>
      <c r="S6636" s="13"/>
      <c r="T6636" s="13"/>
      <c r="U6636" s="13"/>
      <c r="V6636" s="13"/>
      <c r="W6636" s="13"/>
      <c r="X6636" s="13"/>
      <c r="Y6636" s="13"/>
      <c r="Z6636" s="13"/>
      <c r="AA6636" s="13"/>
      <c r="AB6636" s="13"/>
      <c r="AC6636" s="13"/>
      <c r="AD6636" s="13"/>
      <c r="AE6636" s="13"/>
      <c r="AF6636" s="13"/>
      <c r="AG6636" s="14"/>
    </row>
    <row r="6637" s="10" customFormat="1" spans="1:33">
      <c r="A6637" s="13"/>
      <c r="B6637" s="13"/>
      <c r="C6637" s="13"/>
      <c r="D6637" s="13"/>
      <c r="E6637" s="13"/>
      <c r="F6637" s="13"/>
      <c r="G6637" s="13"/>
      <c r="H6637" s="13"/>
      <c r="I6637" s="13"/>
      <c r="J6637" s="13"/>
      <c r="K6637" s="13"/>
      <c r="L6637" s="13"/>
      <c r="M6637" s="13"/>
      <c r="N6637" s="13"/>
      <c r="O6637" s="13"/>
      <c r="P6637" s="13"/>
      <c r="Q6637" s="13"/>
      <c r="R6637" s="13"/>
      <c r="S6637" s="13"/>
      <c r="T6637" s="13"/>
      <c r="U6637" s="13"/>
      <c r="V6637" s="13"/>
      <c r="W6637" s="13"/>
      <c r="X6637" s="13"/>
      <c r="Y6637" s="13"/>
      <c r="Z6637" s="13"/>
      <c r="AA6637" s="13"/>
      <c r="AB6637" s="13"/>
      <c r="AC6637" s="13"/>
      <c r="AD6637" s="13"/>
      <c r="AE6637" s="13"/>
      <c r="AF6637" s="13"/>
      <c r="AG6637" s="14"/>
    </row>
    <row r="6638" s="10" customFormat="1" spans="1:33">
      <c r="A6638" s="13"/>
      <c r="B6638" s="13"/>
      <c r="C6638" s="13"/>
      <c r="D6638" s="13"/>
      <c r="E6638" s="13"/>
      <c r="F6638" s="13"/>
      <c r="G6638" s="13"/>
      <c r="H6638" s="13"/>
      <c r="I6638" s="13"/>
      <c r="J6638" s="13"/>
      <c r="K6638" s="13"/>
      <c r="L6638" s="13"/>
      <c r="M6638" s="13"/>
      <c r="N6638" s="13"/>
      <c r="O6638" s="13"/>
      <c r="P6638" s="13"/>
      <c r="Q6638" s="13"/>
      <c r="R6638" s="13"/>
      <c r="S6638" s="13"/>
      <c r="T6638" s="13"/>
      <c r="U6638" s="13"/>
      <c r="V6638" s="13"/>
      <c r="W6638" s="13"/>
      <c r="X6638" s="13"/>
      <c r="Y6638" s="13"/>
      <c r="Z6638" s="13"/>
      <c r="AA6638" s="13"/>
      <c r="AB6638" s="13"/>
      <c r="AC6638" s="13"/>
      <c r="AD6638" s="13"/>
      <c r="AE6638" s="13"/>
      <c r="AF6638" s="13"/>
      <c r="AG6638" s="14"/>
    </row>
    <row r="6639" s="10" customFormat="1" spans="1:33">
      <c r="A6639" s="13"/>
      <c r="B6639" s="13"/>
      <c r="C6639" s="13"/>
      <c r="D6639" s="13"/>
      <c r="E6639" s="13"/>
      <c r="F6639" s="13"/>
      <c r="G6639" s="13"/>
      <c r="H6639" s="13"/>
      <c r="I6639" s="13"/>
      <c r="J6639" s="13"/>
      <c r="K6639" s="13"/>
      <c r="L6639" s="13"/>
      <c r="M6639" s="13"/>
      <c r="N6639" s="13"/>
      <c r="O6639" s="13"/>
      <c r="P6639" s="13"/>
      <c r="Q6639" s="13"/>
      <c r="R6639" s="13"/>
      <c r="S6639" s="13"/>
      <c r="T6639" s="13"/>
      <c r="U6639" s="13"/>
      <c r="V6639" s="13"/>
      <c r="W6639" s="13"/>
      <c r="X6639" s="13"/>
      <c r="Y6639" s="13"/>
      <c r="Z6639" s="13"/>
      <c r="AA6639" s="13"/>
      <c r="AB6639" s="13"/>
      <c r="AC6639" s="13"/>
      <c r="AD6639" s="13"/>
      <c r="AE6639" s="13"/>
      <c r="AF6639" s="13"/>
      <c r="AG6639" s="14"/>
    </row>
    <row r="6640" s="10" customFormat="1" spans="1:33">
      <c r="A6640" s="13"/>
      <c r="B6640" s="13"/>
      <c r="C6640" s="13"/>
      <c r="D6640" s="13"/>
      <c r="E6640" s="13"/>
      <c r="F6640" s="13"/>
      <c r="G6640" s="13"/>
      <c r="H6640" s="13"/>
      <c r="I6640" s="13"/>
      <c r="J6640" s="13"/>
      <c r="K6640" s="13"/>
      <c r="L6640" s="13"/>
      <c r="M6640" s="13"/>
      <c r="N6640" s="13"/>
      <c r="O6640" s="13"/>
      <c r="P6640" s="13"/>
      <c r="Q6640" s="13"/>
      <c r="R6640" s="13"/>
      <c r="S6640" s="13"/>
      <c r="T6640" s="13"/>
      <c r="U6640" s="13"/>
      <c r="V6640" s="13"/>
      <c r="W6640" s="13"/>
      <c r="X6640" s="13"/>
      <c r="Y6640" s="13"/>
      <c r="Z6640" s="13"/>
      <c r="AA6640" s="13"/>
      <c r="AB6640" s="13"/>
      <c r="AC6640" s="13"/>
      <c r="AD6640" s="13"/>
      <c r="AE6640" s="13"/>
      <c r="AF6640" s="13"/>
      <c r="AG6640" s="14"/>
    </row>
    <row r="6641" s="10" customFormat="1" spans="1:33">
      <c r="A6641" s="13"/>
      <c r="B6641" s="13"/>
      <c r="C6641" s="13"/>
      <c r="D6641" s="13"/>
      <c r="E6641" s="13"/>
      <c r="F6641" s="13"/>
      <c r="G6641" s="13"/>
      <c r="H6641" s="13"/>
      <c r="I6641" s="13"/>
      <c r="J6641" s="13"/>
      <c r="K6641" s="13"/>
      <c r="L6641" s="13"/>
      <c r="M6641" s="13"/>
      <c r="N6641" s="13"/>
      <c r="O6641" s="13"/>
      <c r="P6641" s="13"/>
      <c r="Q6641" s="13"/>
      <c r="R6641" s="13"/>
      <c r="S6641" s="13"/>
      <c r="T6641" s="13"/>
      <c r="U6641" s="13"/>
      <c r="V6641" s="13"/>
      <c r="W6641" s="13"/>
      <c r="X6641" s="13"/>
      <c r="Y6641" s="13"/>
      <c r="Z6641" s="13"/>
      <c r="AA6641" s="13"/>
      <c r="AB6641" s="13"/>
      <c r="AC6641" s="13"/>
      <c r="AD6641" s="13"/>
      <c r="AE6641" s="13"/>
      <c r="AF6641" s="13"/>
      <c r="AG6641" s="14"/>
    </row>
    <row r="6642" s="10" customFormat="1" spans="1:33">
      <c r="A6642" s="13"/>
      <c r="B6642" s="13"/>
      <c r="C6642" s="13"/>
      <c r="D6642" s="13"/>
      <c r="E6642" s="13"/>
      <c r="F6642" s="13"/>
      <c r="G6642" s="13"/>
      <c r="H6642" s="13"/>
      <c r="I6642" s="13"/>
      <c r="J6642" s="13"/>
      <c r="K6642" s="13"/>
      <c r="L6642" s="13"/>
      <c r="M6642" s="13"/>
      <c r="N6642" s="13"/>
      <c r="O6642" s="13"/>
      <c r="P6642" s="13"/>
      <c r="Q6642" s="13"/>
      <c r="R6642" s="13"/>
      <c r="S6642" s="13"/>
      <c r="T6642" s="13"/>
      <c r="U6642" s="13"/>
      <c r="V6642" s="13"/>
      <c r="W6642" s="13"/>
      <c r="X6642" s="13"/>
      <c r="Y6642" s="13"/>
      <c r="Z6642" s="13"/>
      <c r="AA6642" s="13"/>
      <c r="AB6642" s="13"/>
      <c r="AC6642" s="13"/>
      <c r="AD6642" s="13"/>
      <c r="AE6642" s="13"/>
      <c r="AF6642" s="13"/>
      <c r="AG6642" s="14"/>
    </row>
    <row r="6643" s="10" customFormat="1" spans="1:33">
      <c r="A6643" s="13"/>
      <c r="B6643" s="13"/>
      <c r="C6643" s="13"/>
      <c r="D6643" s="13"/>
      <c r="E6643" s="13"/>
      <c r="F6643" s="13"/>
      <c r="G6643" s="13"/>
      <c r="H6643" s="13"/>
      <c r="I6643" s="13"/>
      <c r="J6643" s="13"/>
      <c r="K6643" s="13"/>
      <c r="L6643" s="13"/>
      <c r="M6643" s="13"/>
      <c r="N6643" s="13"/>
      <c r="O6643" s="13"/>
      <c r="P6643" s="13"/>
      <c r="Q6643" s="13"/>
      <c r="R6643" s="13"/>
      <c r="S6643" s="13"/>
      <c r="T6643" s="13"/>
      <c r="U6643" s="13"/>
      <c r="V6643" s="13"/>
      <c r="W6643" s="13"/>
      <c r="X6643" s="13"/>
      <c r="Y6643" s="13"/>
      <c r="Z6643" s="13"/>
      <c r="AA6643" s="13"/>
      <c r="AB6643" s="13"/>
      <c r="AC6643" s="13"/>
      <c r="AD6643" s="13"/>
      <c r="AE6643" s="13"/>
      <c r="AF6643" s="13"/>
      <c r="AG6643" s="14"/>
    </row>
    <row r="6644" s="10" customFormat="1" spans="1:33">
      <c r="A6644" s="13"/>
      <c r="B6644" s="13"/>
      <c r="C6644" s="13"/>
      <c r="D6644" s="13"/>
      <c r="E6644" s="13"/>
      <c r="F6644" s="13"/>
      <c r="G6644" s="13"/>
      <c r="H6644" s="13"/>
      <c r="I6644" s="13"/>
      <c r="J6644" s="13"/>
      <c r="K6644" s="13"/>
      <c r="L6644" s="13"/>
      <c r="M6644" s="13"/>
      <c r="N6644" s="13"/>
      <c r="O6644" s="13"/>
      <c r="P6644" s="13"/>
      <c r="Q6644" s="13"/>
      <c r="R6644" s="13"/>
      <c r="S6644" s="13"/>
      <c r="T6644" s="13"/>
      <c r="U6644" s="13"/>
      <c r="V6644" s="13"/>
      <c r="W6644" s="13"/>
      <c r="X6644" s="13"/>
      <c r="Y6644" s="13"/>
      <c r="Z6644" s="13"/>
      <c r="AA6644" s="13"/>
      <c r="AB6644" s="13"/>
      <c r="AC6644" s="13"/>
      <c r="AD6644" s="13"/>
      <c r="AE6644" s="13"/>
      <c r="AF6644" s="13"/>
      <c r="AG6644" s="14"/>
    </row>
    <row r="6645" s="10" customFormat="1" spans="1:33">
      <c r="A6645" s="13"/>
      <c r="B6645" s="13"/>
      <c r="C6645" s="13"/>
      <c r="D6645" s="13"/>
      <c r="E6645" s="13"/>
      <c r="F6645" s="13"/>
      <c r="G6645" s="13"/>
      <c r="H6645" s="13"/>
      <c r="I6645" s="13"/>
      <c r="J6645" s="13"/>
      <c r="K6645" s="13"/>
      <c r="L6645" s="13"/>
      <c r="M6645" s="13"/>
      <c r="N6645" s="13"/>
      <c r="O6645" s="13"/>
      <c r="P6645" s="13"/>
      <c r="Q6645" s="13"/>
      <c r="R6645" s="13"/>
      <c r="S6645" s="13"/>
      <c r="T6645" s="13"/>
      <c r="U6645" s="13"/>
      <c r="V6645" s="13"/>
      <c r="W6645" s="13"/>
      <c r="X6645" s="13"/>
      <c r="Y6645" s="13"/>
      <c r="Z6645" s="13"/>
      <c r="AA6645" s="13"/>
      <c r="AB6645" s="13"/>
      <c r="AC6645" s="13"/>
      <c r="AD6645" s="13"/>
      <c r="AE6645" s="13"/>
      <c r="AF6645" s="13"/>
      <c r="AG6645" s="14"/>
    </row>
    <row r="6646" s="10" customFormat="1" spans="1:33">
      <c r="A6646" s="13"/>
      <c r="B6646" s="13"/>
      <c r="C6646" s="13"/>
      <c r="D6646" s="13"/>
      <c r="E6646" s="13"/>
      <c r="F6646" s="13"/>
      <c r="G6646" s="13"/>
      <c r="H6646" s="13"/>
      <c r="I6646" s="13"/>
      <c r="J6646" s="13"/>
      <c r="K6646" s="13"/>
      <c r="L6646" s="13"/>
      <c r="M6646" s="13"/>
      <c r="N6646" s="13"/>
      <c r="O6646" s="13"/>
      <c r="P6646" s="13"/>
      <c r="Q6646" s="13"/>
      <c r="R6646" s="13"/>
      <c r="S6646" s="13"/>
      <c r="T6646" s="13"/>
      <c r="U6646" s="13"/>
      <c r="V6646" s="13"/>
      <c r="W6646" s="13"/>
      <c r="X6646" s="13"/>
      <c r="Y6646" s="13"/>
      <c r="Z6646" s="13"/>
      <c r="AA6646" s="13"/>
      <c r="AB6646" s="13"/>
      <c r="AC6646" s="13"/>
      <c r="AD6646" s="13"/>
      <c r="AE6646" s="13"/>
      <c r="AF6646" s="13"/>
      <c r="AG6646" s="14"/>
    </row>
    <row r="6647" s="10" customFormat="1" spans="1:33">
      <c r="A6647" s="13"/>
      <c r="B6647" s="13"/>
      <c r="C6647" s="13"/>
      <c r="D6647" s="13"/>
      <c r="E6647" s="13"/>
      <c r="F6647" s="13"/>
      <c r="G6647" s="13"/>
      <c r="H6647" s="13"/>
      <c r="I6647" s="13"/>
      <c r="J6647" s="13"/>
      <c r="K6647" s="13"/>
      <c r="L6647" s="13"/>
      <c r="M6647" s="13"/>
      <c r="N6647" s="13"/>
      <c r="O6647" s="13"/>
      <c r="P6647" s="13"/>
      <c r="Q6647" s="13"/>
      <c r="R6647" s="13"/>
      <c r="S6647" s="13"/>
      <c r="T6647" s="13"/>
      <c r="U6647" s="13"/>
      <c r="V6647" s="13"/>
      <c r="W6647" s="13"/>
      <c r="X6647" s="13"/>
      <c r="Y6647" s="13"/>
      <c r="Z6647" s="13"/>
      <c r="AA6647" s="13"/>
      <c r="AB6647" s="13"/>
      <c r="AC6647" s="13"/>
      <c r="AD6647" s="13"/>
      <c r="AE6647" s="13"/>
      <c r="AF6647" s="13"/>
      <c r="AG6647" s="14"/>
    </row>
    <row r="6648" s="10" customFormat="1" spans="1:33">
      <c r="A6648" s="13"/>
      <c r="B6648" s="13"/>
      <c r="C6648" s="13"/>
      <c r="D6648" s="13"/>
      <c r="E6648" s="13"/>
      <c r="F6648" s="13"/>
      <c r="G6648" s="13"/>
      <c r="H6648" s="13"/>
      <c r="I6648" s="13"/>
      <c r="J6648" s="13"/>
      <c r="K6648" s="13"/>
      <c r="L6648" s="13"/>
      <c r="M6648" s="13"/>
      <c r="N6648" s="13"/>
      <c r="O6648" s="13"/>
      <c r="P6648" s="13"/>
      <c r="Q6648" s="13"/>
      <c r="R6648" s="13"/>
      <c r="S6648" s="13"/>
      <c r="T6648" s="13"/>
      <c r="U6648" s="13"/>
      <c r="V6648" s="13"/>
      <c r="W6648" s="13"/>
      <c r="X6648" s="13"/>
      <c r="Y6648" s="13"/>
      <c r="Z6648" s="13"/>
      <c r="AA6648" s="13"/>
      <c r="AB6648" s="13"/>
      <c r="AC6648" s="13"/>
      <c r="AD6648" s="13"/>
      <c r="AE6648" s="13"/>
      <c r="AF6648" s="13"/>
      <c r="AG6648" s="14"/>
    </row>
    <row r="6649" s="10" customFormat="1" spans="1:33">
      <c r="A6649" s="13"/>
      <c r="B6649" s="13"/>
      <c r="C6649" s="13"/>
      <c r="D6649" s="13"/>
      <c r="E6649" s="13"/>
      <c r="F6649" s="13"/>
      <c r="G6649" s="13"/>
      <c r="H6649" s="13"/>
      <c r="I6649" s="13"/>
      <c r="J6649" s="13"/>
      <c r="K6649" s="13"/>
      <c r="L6649" s="13"/>
      <c r="M6649" s="13"/>
      <c r="N6649" s="13"/>
      <c r="O6649" s="13"/>
      <c r="P6649" s="13"/>
      <c r="Q6649" s="13"/>
      <c r="R6649" s="13"/>
      <c r="S6649" s="13"/>
      <c r="T6649" s="13"/>
      <c r="U6649" s="13"/>
      <c r="V6649" s="13"/>
      <c r="W6649" s="13"/>
      <c r="X6649" s="13"/>
      <c r="Y6649" s="13"/>
      <c r="Z6649" s="13"/>
      <c r="AA6649" s="13"/>
      <c r="AB6649" s="13"/>
      <c r="AC6649" s="13"/>
      <c r="AD6649" s="13"/>
      <c r="AE6649" s="13"/>
      <c r="AF6649" s="13"/>
      <c r="AG6649" s="14"/>
    </row>
    <row r="6650" s="10" customFormat="1" spans="1:33">
      <c r="A6650" s="13"/>
      <c r="B6650" s="13"/>
      <c r="C6650" s="13"/>
      <c r="D6650" s="13"/>
      <c r="E6650" s="13"/>
      <c r="F6650" s="13"/>
      <c r="G6650" s="13"/>
      <c r="H6650" s="13"/>
      <c r="I6650" s="13"/>
      <c r="J6650" s="13"/>
      <c r="K6650" s="13"/>
      <c r="L6650" s="13"/>
      <c r="M6650" s="13"/>
      <c r="N6650" s="13"/>
      <c r="O6650" s="13"/>
      <c r="P6650" s="13"/>
      <c r="Q6650" s="13"/>
      <c r="R6650" s="13"/>
      <c r="S6650" s="13"/>
      <c r="T6650" s="13"/>
      <c r="U6650" s="13"/>
      <c r="V6650" s="13"/>
      <c r="W6650" s="13"/>
      <c r="X6650" s="13"/>
      <c r="Y6650" s="13"/>
      <c r="Z6650" s="13"/>
      <c r="AA6650" s="13"/>
      <c r="AB6650" s="13"/>
      <c r="AC6650" s="13"/>
      <c r="AD6650" s="13"/>
      <c r="AE6650" s="13"/>
      <c r="AF6650" s="13"/>
      <c r="AG6650" s="14"/>
    </row>
    <row r="6651" s="10" customFormat="1" spans="1:33">
      <c r="A6651" s="13"/>
      <c r="B6651" s="13"/>
      <c r="C6651" s="13"/>
      <c r="D6651" s="13"/>
      <c r="E6651" s="13"/>
      <c r="F6651" s="13"/>
      <c r="G6651" s="13"/>
      <c r="H6651" s="13"/>
      <c r="I6651" s="13"/>
      <c r="J6651" s="13"/>
      <c r="K6651" s="13"/>
      <c r="L6651" s="13"/>
      <c r="M6651" s="13"/>
      <c r="N6651" s="13"/>
      <c r="O6651" s="13"/>
      <c r="P6651" s="13"/>
      <c r="Q6651" s="13"/>
      <c r="R6651" s="13"/>
      <c r="S6651" s="13"/>
      <c r="T6651" s="13"/>
      <c r="U6651" s="13"/>
      <c r="V6651" s="13"/>
      <c r="W6651" s="13"/>
      <c r="X6651" s="13"/>
      <c r="Y6651" s="13"/>
      <c r="Z6651" s="13"/>
      <c r="AA6651" s="13"/>
      <c r="AB6651" s="13"/>
      <c r="AC6651" s="13"/>
      <c r="AD6651" s="13"/>
      <c r="AE6651" s="13"/>
      <c r="AF6651" s="13"/>
      <c r="AG6651" s="14"/>
    </row>
    <row r="6652" s="10" customFormat="1" spans="1:33">
      <c r="A6652" s="13"/>
      <c r="B6652" s="13"/>
      <c r="C6652" s="13"/>
      <c r="D6652" s="13"/>
      <c r="E6652" s="13"/>
      <c r="F6652" s="13"/>
      <c r="G6652" s="13"/>
      <c r="H6652" s="13"/>
      <c r="I6652" s="13"/>
      <c r="J6652" s="13"/>
      <c r="K6652" s="13"/>
      <c r="L6652" s="13"/>
      <c r="M6652" s="13"/>
      <c r="N6652" s="13"/>
      <c r="O6652" s="13"/>
      <c r="P6652" s="13"/>
      <c r="Q6652" s="13"/>
      <c r="R6652" s="13"/>
      <c r="S6652" s="13"/>
      <c r="T6652" s="13"/>
      <c r="U6652" s="13"/>
      <c r="V6652" s="13"/>
      <c r="W6652" s="13"/>
      <c r="X6652" s="13"/>
      <c r="Y6652" s="13"/>
      <c r="Z6652" s="13"/>
      <c r="AA6652" s="13"/>
      <c r="AB6652" s="13"/>
      <c r="AC6652" s="13"/>
      <c r="AD6652" s="13"/>
      <c r="AE6652" s="13"/>
      <c r="AF6652" s="13"/>
      <c r="AG6652" s="14"/>
    </row>
    <row r="6653" s="10" customFormat="1" spans="1:33">
      <c r="A6653" s="13"/>
      <c r="B6653" s="13"/>
      <c r="C6653" s="13"/>
      <c r="D6653" s="13"/>
      <c r="E6653" s="13"/>
      <c r="F6653" s="13"/>
      <c r="G6653" s="13"/>
      <c r="H6653" s="13"/>
      <c r="I6653" s="13"/>
      <c r="J6653" s="13"/>
      <c r="K6653" s="13"/>
      <c r="L6653" s="13"/>
      <c r="M6653" s="13"/>
      <c r="N6653" s="13"/>
      <c r="O6653" s="13"/>
      <c r="P6653" s="13"/>
      <c r="Q6653" s="13"/>
      <c r="R6653" s="13"/>
      <c r="S6653" s="13"/>
      <c r="T6653" s="13"/>
      <c r="U6653" s="13"/>
      <c r="V6653" s="13"/>
      <c r="W6653" s="13"/>
      <c r="X6653" s="13"/>
      <c r="Y6653" s="13"/>
      <c r="Z6653" s="13"/>
      <c r="AA6653" s="13"/>
      <c r="AB6653" s="13"/>
      <c r="AC6653" s="13"/>
      <c r="AD6653" s="13"/>
      <c r="AE6653" s="13"/>
      <c r="AF6653" s="13"/>
      <c r="AG6653" s="14"/>
    </row>
    <row r="6654" s="10" customFormat="1" spans="1:33">
      <c r="A6654" s="13"/>
      <c r="B6654" s="13"/>
      <c r="C6654" s="13"/>
      <c r="D6654" s="13"/>
      <c r="E6654" s="13"/>
      <c r="F6654" s="13"/>
      <c r="G6654" s="13"/>
      <c r="H6654" s="13"/>
      <c r="I6654" s="13"/>
      <c r="J6654" s="13"/>
      <c r="K6654" s="13"/>
      <c r="L6654" s="13"/>
      <c r="M6654" s="13"/>
      <c r="N6654" s="13"/>
      <c r="O6654" s="13"/>
      <c r="P6654" s="13"/>
      <c r="Q6654" s="13"/>
      <c r="R6654" s="13"/>
      <c r="S6654" s="13"/>
      <c r="T6654" s="13"/>
      <c r="U6654" s="13"/>
      <c r="V6654" s="13"/>
      <c r="W6654" s="13"/>
      <c r="X6654" s="13"/>
      <c r="Y6654" s="13"/>
      <c r="Z6654" s="13"/>
      <c r="AA6654" s="13"/>
      <c r="AB6654" s="13"/>
      <c r="AC6654" s="13"/>
      <c r="AD6654" s="13"/>
      <c r="AE6654" s="13"/>
      <c r="AF6654" s="13"/>
      <c r="AG6654" s="14"/>
    </row>
    <row r="6655" s="10" customFormat="1" spans="1:33">
      <c r="A6655" s="13"/>
      <c r="B6655" s="13"/>
      <c r="C6655" s="13"/>
      <c r="D6655" s="13"/>
      <c r="E6655" s="13"/>
      <c r="F6655" s="13"/>
      <c r="G6655" s="13"/>
      <c r="H6655" s="13"/>
      <c r="I6655" s="13"/>
      <c r="J6655" s="13"/>
      <c r="K6655" s="13"/>
      <c r="L6655" s="13"/>
      <c r="M6655" s="13"/>
      <c r="N6655" s="13"/>
      <c r="O6655" s="13"/>
      <c r="P6655" s="13"/>
      <c r="Q6655" s="13"/>
      <c r="R6655" s="13"/>
      <c r="S6655" s="13"/>
      <c r="T6655" s="13"/>
      <c r="U6655" s="13"/>
      <c r="V6655" s="13"/>
      <c r="W6655" s="13"/>
      <c r="X6655" s="13"/>
      <c r="Y6655" s="13"/>
      <c r="Z6655" s="13"/>
      <c r="AA6655" s="13"/>
      <c r="AB6655" s="13"/>
      <c r="AC6655" s="13"/>
      <c r="AD6655" s="13"/>
      <c r="AE6655" s="13"/>
      <c r="AF6655" s="13"/>
      <c r="AG6655" s="14"/>
    </row>
    <row r="6656" s="10" customFormat="1" spans="1:33">
      <c r="A6656" s="13"/>
      <c r="B6656" s="13"/>
      <c r="C6656" s="13"/>
      <c r="D6656" s="13"/>
      <c r="E6656" s="13"/>
      <c r="F6656" s="13"/>
      <c r="G6656" s="13"/>
      <c r="H6656" s="13"/>
      <c r="I6656" s="13"/>
      <c r="J6656" s="13"/>
      <c r="K6656" s="13"/>
      <c r="L6656" s="13"/>
      <c r="M6656" s="13"/>
      <c r="N6656" s="13"/>
      <c r="O6656" s="13"/>
      <c r="P6656" s="13"/>
      <c r="Q6656" s="13"/>
      <c r="R6656" s="13"/>
      <c r="S6656" s="13"/>
      <c r="T6656" s="13"/>
      <c r="U6656" s="13"/>
      <c r="V6656" s="13"/>
      <c r="W6656" s="13"/>
      <c r="X6656" s="13"/>
      <c r="Y6656" s="13"/>
      <c r="Z6656" s="13"/>
      <c r="AA6656" s="13"/>
      <c r="AB6656" s="13"/>
      <c r="AC6656" s="13"/>
      <c r="AD6656" s="13"/>
      <c r="AE6656" s="13"/>
      <c r="AF6656" s="13"/>
      <c r="AG6656" s="14"/>
    </row>
    <row r="6657" s="10" customFormat="1" spans="1:33">
      <c r="A6657" s="13"/>
      <c r="B6657" s="13"/>
      <c r="C6657" s="13"/>
      <c r="D6657" s="13"/>
      <c r="E6657" s="13"/>
      <c r="F6657" s="13"/>
      <c r="G6657" s="13"/>
      <c r="H6657" s="13"/>
      <c r="I6657" s="13"/>
      <c r="J6657" s="13"/>
      <c r="K6657" s="13"/>
      <c r="L6657" s="13"/>
      <c r="M6657" s="13"/>
      <c r="N6657" s="13"/>
      <c r="O6657" s="13"/>
      <c r="P6657" s="13"/>
      <c r="Q6657" s="13"/>
      <c r="R6657" s="13"/>
      <c r="S6657" s="13"/>
      <c r="T6657" s="13"/>
      <c r="U6657" s="13"/>
      <c r="V6657" s="13"/>
      <c r="W6657" s="13"/>
      <c r="X6657" s="13"/>
      <c r="Y6657" s="13"/>
      <c r="Z6657" s="13"/>
      <c r="AA6657" s="13"/>
      <c r="AB6657" s="13"/>
      <c r="AC6657" s="13"/>
      <c r="AD6657" s="13"/>
      <c r="AE6657" s="13"/>
      <c r="AF6657" s="13"/>
      <c r="AG6657" s="14"/>
    </row>
    <row r="6658" s="10" customFormat="1" spans="1:33">
      <c r="A6658" s="13"/>
      <c r="B6658" s="13"/>
      <c r="C6658" s="13"/>
      <c r="D6658" s="13"/>
      <c r="E6658" s="13"/>
      <c r="F6658" s="13"/>
      <c r="G6658" s="13"/>
      <c r="H6658" s="13"/>
      <c r="I6658" s="13"/>
      <c r="J6658" s="13"/>
      <c r="K6658" s="13"/>
      <c r="L6658" s="13"/>
      <c r="M6658" s="13"/>
      <c r="N6658" s="13"/>
      <c r="O6658" s="13"/>
      <c r="P6658" s="13"/>
      <c r="Q6658" s="13"/>
      <c r="R6658" s="13"/>
      <c r="S6658" s="13"/>
      <c r="T6658" s="13"/>
      <c r="U6658" s="13"/>
      <c r="V6658" s="13"/>
      <c r="W6658" s="13"/>
      <c r="X6658" s="13"/>
      <c r="Y6658" s="13"/>
      <c r="Z6658" s="13"/>
      <c r="AA6658" s="13"/>
      <c r="AB6658" s="13"/>
      <c r="AC6658" s="13"/>
      <c r="AD6658" s="13"/>
      <c r="AE6658" s="13"/>
      <c r="AF6658" s="13"/>
      <c r="AG6658" s="14"/>
    </row>
    <row r="6659" s="10" customFormat="1" spans="1:33">
      <c r="A6659" s="13"/>
      <c r="B6659" s="13"/>
      <c r="C6659" s="13"/>
      <c r="D6659" s="13"/>
      <c r="E6659" s="13"/>
      <c r="F6659" s="13"/>
      <c r="G6659" s="13"/>
      <c r="H6659" s="13"/>
      <c r="I6659" s="13"/>
      <c r="J6659" s="13"/>
      <c r="K6659" s="13"/>
      <c r="L6659" s="13"/>
      <c r="M6659" s="13"/>
      <c r="N6659" s="13"/>
      <c r="O6659" s="13"/>
      <c r="P6659" s="13"/>
      <c r="Q6659" s="13"/>
      <c r="R6659" s="13"/>
      <c r="S6659" s="13"/>
      <c r="T6659" s="13"/>
      <c r="U6659" s="13"/>
      <c r="V6659" s="13"/>
      <c r="W6659" s="13"/>
      <c r="X6659" s="13"/>
      <c r="Y6659" s="13"/>
      <c r="Z6659" s="13"/>
      <c r="AA6659" s="13"/>
      <c r="AB6659" s="13"/>
      <c r="AC6659" s="13"/>
      <c r="AD6659" s="13"/>
      <c r="AE6659" s="13"/>
      <c r="AF6659" s="13"/>
      <c r="AG6659" s="14"/>
    </row>
    <row r="6660" s="10" customFormat="1" spans="1:33">
      <c r="A6660" s="13"/>
      <c r="B6660" s="13"/>
      <c r="C6660" s="13"/>
      <c r="D6660" s="13"/>
      <c r="E6660" s="13"/>
      <c r="F6660" s="13"/>
      <c r="G6660" s="13"/>
      <c r="H6660" s="13"/>
      <c r="I6660" s="13"/>
      <c r="J6660" s="13"/>
      <c r="K6660" s="13"/>
      <c r="L6660" s="13"/>
      <c r="M6660" s="13"/>
      <c r="N6660" s="13"/>
      <c r="O6660" s="13"/>
      <c r="P6660" s="13"/>
      <c r="Q6660" s="13"/>
      <c r="R6660" s="13"/>
      <c r="S6660" s="13"/>
      <c r="T6660" s="13"/>
      <c r="U6660" s="13"/>
      <c r="V6660" s="13"/>
      <c r="W6660" s="13"/>
      <c r="X6660" s="13"/>
      <c r="Y6660" s="13"/>
      <c r="Z6660" s="13"/>
      <c r="AA6660" s="13"/>
      <c r="AB6660" s="13"/>
      <c r="AC6660" s="13"/>
      <c r="AD6660" s="13"/>
      <c r="AE6660" s="13"/>
      <c r="AF6660" s="13"/>
      <c r="AG6660" s="14"/>
    </row>
    <row r="6661" s="10" customFormat="1" spans="1:33">
      <c r="A6661" s="13"/>
      <c r="B6661" s="13"/>
      <c r="C6661" s="13"/>
      <c r="D6661" s="13"/>
      <c r="E6661" s="13"/>
      <c r="F6661" s="13"/>
      <c r="G6661" s="13"/>
      <c r="H6661" s="13"/>
      <c r="I6661" s="13"/>
      <c r="J6661" s="13"/>
      <c r="K6661" s="13"/>
      <c r="L6661" s="13"/>
      <c r="M6661" s="13"/>
      <c r="N6661" s="13"/>
      <c r="O6661" s="13"/>
      <c r="P6661" s="13"/>
      <c r="Q6661" s="13"/>
      <c r="R6661" s="13"/>
      <c r="S6661" s="13"/>
      <c r="T6661" s="13"/>
      <c r="U6661" s="13"/>
      <c r="V6661" s="13"/>
      <c r="W6661" s="13"/>
      <c r="X6661" s="13"/>
      <c r="Y6661" s="13"/>
      <c r="Z6661" s="13"/>
      <c r="AA6661" s="13"/>
      <c r="AB6661" s="13"/>
      <c r="AC6661" s="13"/>
      <c r="AD6661" s="13"/>
      <c r="AE6661" s="13"/>
      <c r="AF6661" s="13"/>
      <c r="AG6661" s="14"/>
    </row>
    <row r="6662" s="10" customFormat="1" spans="1:33">
      <c r="A6662" s="13"/>
      <c r="B6662" s="13"/>
      <c r="C6662" s="13"/>
      <c r="D6662" s="13"/>
      <c r="E6662" s="13"/>
      <c r="F6662" s="13"/>
      <c r="G6662" s="13"/>
      <c r="H6662" s="13"/>
      <c r="I6662" s="13"/>
      <c r="J6662" s="13"/>
      <c r="K6662" s="13"/>
      <c r="L6662" s="13"/>
      <c r="M6662" s="13"/>
      <c r="N6662" s="13"/>
      <c r="O6662" s="13"/>
      <c r="P6662" s="13"/>
      <c r="Q6662" s="13"/>
      <c r="R6662" s="13"/>
      <c r="S6662" s="13"/>
      <c r="T6662" s="13"/>
      <c r="U6662" s="13"/>
      <c r="V6662" s="13"/>
      <c r="W6662" s="13"/>
      <c r="X6662" s="13"/>
      <c r="Y6662" s="13"/>
      <c r="Z6662" s="13"/>
      <c r="AA6662" s="13"/>
      <c r="AB6662" s="13"/>
      <c r="AC6662" s="13"/>
      <c r="AD6662" s="13"/>
      <c r="AE6662" s="13"/>
      <c r="AF6662" s="13"/>
      <c r="AG6662" s="14"/>
    </row>
    <row r="6663" s="10" customFormat="1" spans="1:33">
      <c r="A6663" s="13"/>
      <c r="B6663" s="13"/>
      <c r="C6663" s="13"/>
      <c r="D6663" s="13"/>
      <c r="E6663" s="13"/>
      <c r="F6663" s="13"/>
      <c r="G6663" s="13"/>
      <c r="H6663" s="13"/>
      <c r="I6663" s="13"/>
      <c r="J6663" s="13"/>
      <c r="K6663" s="13"/>
      <c r="L6663" s="13"/>
      <c r="M6663" s="13"/>
      <c r="N6663" s="13"/>
      <c r="O6663" s="13"/>
      <c r="P6663" s="13"/>
      <c r="Q6663" s="13"/>
      <c r="R6663" s="13"/>
      <c r="S6663" s="13"/>
      <c r="T6663" s="13"/>
      <c r="U6663" s="13"/>
      <c r="V6663" s="13"/>
      <c r="W6663" s="13"/>
      <c r="X6663" s="13"/>
      <c r="Y6663" s="13"/>
      <c r="Z6663" s="13"/>
      <c r="AA6663" s="13"/>
      <c r="AB6663" s="13"/>
      <c r="AC6663" s="13"/>
      <c r="AD6663" s="13"/>
      <c r="AE6663" s="13"/>
      <c r="AF6663" s="13"/>
      <c r="AG6663" s="14"/>
    </row>
    <row r="6664" s="10" customFormat="1" spans="1:33">
      <c r="A6664" s="13"/>
      <c r="B6664" s="13"/>
      <c r="C6664" s="13"/>
      <c r="D6664" s="13"/>
      <c r="E6664" s="13"/>
      <c r="F6664" s="13"/>
      <c r="G6664" s="13"/>
      <c r="H6664" s="13"/>
      <c r="I6664" s="13"/>
      <c r="J6664" s="13"/>
      <c r="K6664" s="13"/>
      <c r="L6664" s="13"/>
      <c r="M6664" s="13"/>
      <c r="N6664" s="13"/>
      <c r="O6664" s="13"/>
      <c r="P6664" s="13"/>
      <c r="Q6664" s="13"/>
      <c r="R6664" s="13"/>
      <c r="S6664" s="13"/>
      <c r="T6664" s="13"/>
      <c r="U6664" s="13"/>
      <c r="V6664" s="13"/>
      <c r="W6664" s="13"/>
      <c r="X6664" s="13"/>
      <c r="Y6664" s="13"/>
      <c r="Z6664" s="13"/>
      <c r="AA6664" s="13"/>
      <c r="AB6664" s="13"/>
      <c r="AC6664" s="13"/>
      <c r="AD6664" s="13"/>
      <c r="AE6664" s="13"/>
      <c r="AF6664" s="13"/>
      <c r="AG6664" s="14"/>
    </row>
    <row r="6665" s="10" customFormat="1" spans="1:33">
      <c r="A6665" s="13"/>
      <c r="B6665" s="13"/>
      <c r="C6665" s="13"/>
      <c r="D6665" s="13"/>
      <c r="E6665" s="13"/>
      <c r="F6665" s="13"/>
      <c r="G6665" s="13"/>
      <c r="H6665" s="13"/>
      <c r="I6665" s="13"/>
      <c r="J6665" s="13"/>
      <c r="K6665" s="13"/>
      <c r="L6665" s="13"/>
      <c r="M6665" s="13"/>
      <c r="N6665" s="13"/>
      <c r="O6665" s="13"/>
      <c r="P6665" s="13"/>
      <c r="Q6665" s="13"/>
      <c r="R6665" s="13"/>
      <c r="S6665" s="13"/>
      <c r="T6665" s="13"/>
      <c r="U6665" s="13"/>
      <c r="V6665" s="13"/>
      <c r="W6665" s="13"/>
      <c r="X6665" s="13"/>
      <c r="Y6665" s="13"/>
      <c r="Z6665" s="13"/>
      <c r="AA6665" s="13"/>
      <c r="AB6665" s="13"/>
      <c r="AC6665" s="13"/>
      <c r="AD6665" s="13"/>
      <c r="AE6665" s="13"/>
      <c r="AF6665" s="13"/>
      <c r="AG6665" s="14"/>
    </row>
    <row r="6666" s="10" customFormat="1" spans="1:33">
      <c r="A6666" s="13"/>
      <c r="B6666" s="13"/>
      <c r="C6666" s="13"/>
      <c r="D6666" s="13"/>
      <c r="E6666" s="13"/>
      <c r="F6666" s="13"/>
      <c r="G6666" s="13"/>
      <c r="H6666" s="13"/>
      <c r="I6666" s="13"/>
      <c r="J6666" s="13"/>
      <c r="K6666" s="13"/>
      <c r="L6666" s="13"/>
      <c r="M6666" s="13"/>
      <c r="N6666" s="13"/>
      <c r="O6666" s="13"/>
      <c r="P6666" s="13"/>
      <c r="Q6666" s="13"/>
      <c r="R6666" s="13"/>
      <c r="S6666" s="13"/>
      <c r="T6666" s="13"/>
      <c r="U6666" s="13"/>
      <c r="V6666" s="13"/>
      <c r="W6666" s="13"/>
      <c r="X6666" s="13"/>
      <c r="Y6666" s="13"/>
      <c r="Z6666" s="13"/>
      <c r="AA6666" s="13"/>
      <c r="AB6666" s="13"/>
      <c r="AC6666" s="13"/>
      <c r="AD6666" s="13"/>
      <c r="AE6666" s="13"/>
      <c r="AF6666" s="13"/>
      <c r="AG6666" s="14"/>
    </row>
    <row r="6667" s="10" customFormat="1" spans="1:33">
      <c r="A6667" s="13"/>
      <c r="B6667" s="13"/>
      <c r="C6667" s="13"/>
      <c r="D6667" s="13"/>
      <c r="E6667" s="13"/>
      <c r="F6667" s="13"/>
      <c r="G6667" s="13"/>
      <c r="H6667" s="13"/>
      <c r="I6667" s="13"/>
      <c r="J6667" s="13"/>
      <c r="K6667" s="13"/>
      <c r="L6667" s="13"/>
      <c r="M6667" s="13"/>
      <c r="N6667" s="13"/>
      <c r="O6667" s="13"/>
      <c r="P6667" s="13"/>
      <c r="Q6667" s="13"/>
      <c r="R6667" s="13"/>
      <c r="S6667" s="13"/>
      <c r="T6667" s="13"/>
      <c r="U6667" s="13"/>
      <c r="V6667" s="13"/>
      <c r="W6667" s="13"/>
      <c r="X6667" s="13"/>
      <c r="Y6667" s="13"/>
      <c r="Z6667" s="13"/>
      <c r="AA6667" s="13"/>
      <c r="AB6667" s="13"/>
      <c r="AC6667" s="13"/>
      <c r="AD6667" s="13"/>
      <c r="AE6667" s="13"/>
      <c r="AF6667" s="13"/>
      <c r="AG6667" s="14"/>
    </row>
    <row r="6668" s="10" customFormat="1" spans="1:33">
      <c r="A6668" s="13"/>
      <c r="B6668" s="13"/>
      <c r="C6668" s="13"/>
      <c r="D6668" s="13"/>
      <c r="E6668" s="13"/>
      <c r="F6668" s="13"/>
      <c r="G6668" s="13"/>
      <c r="H6668" s="13"/>
      <c r="I6668" s="13"/>
      <c r="J6668" s="13"/>
      <c r="K6668" s="13"/>
      <c r="L6668" s="13"/>
      <c r="M6668" s="13"/>
      <c r="N6668" s="13"/>
      <c r="O6668" s="13"/>
      <c r="P6668" s="13"/>
      <c r="Q6668" s="13"/>
      <c r="R6668" s="13"/>
      <c r="S6668" s="13"/>
      <c r="T6668" s="13"/>
      <c r="U6668" s="13"/>
      <c r="V6668" s="13"/>
      <c r="W6668" s="13"/>
      <c r="X6668" s="13"/>
      <c r="Y6668" s="13"/>
      <c r="Z6668" s="13"/>
      <c r="AA6668" s="13"/>
      <c r="AB6668" s="13"/>
      <c r="AC6668" s="13"/>
      <c r="AD6668" s="13"/>
      <c r="AE6668" s="13"/>
      <c r="AF6668" s="13"/>
      <c r="AG6668" s="14"/>
    </row>
    <row r="6669" s="10" customFormat="1" spans="1:33">
      <c r="A6669" s="13"/>
      <c r="B6669" s="13"/>
      <c r="C6669" s="13"/>
      <c r="D6669" s="13"/>
      <c r="E6669" s="13"/>
      <c r="F6669" s="13"/>
      <c r="G6669" s="13"/>
      <c r="H6669" s="13"/>
      <c r="I6669" s="13"/>
      <c r="J6669" s="13"/>
      <c r="K6669" s="13"/>
      <c r="L6669" s="13"/>
      <c r="M6669" s="13"/>
      <c r="N6669" s="13"/>
      <c r="O6669" s="13"/>
      <c r="P6669" s="13"/>
      <c r="Q6669" s="13"/>
      <c r="R6669" s="13"/>
      <c r="S6669" s="13"/>
      <c r="T6669" s="13"/>
      <c r="U6669" s="13"/>
      <c r="V6669" s="13"/>
      <c r="W6669" s="13"/>
      <c r="X6669" s="13"/>
      <c r="Y6669" s="13"/>
      <c r="Z6669" s="13"/>
      <c r="AA6669" s="13"/>
      <c r="AB6669" s="13"/>
      <c r="AC6669" s="13"/>
      <c r="AD6669" s="13"/>
      <c r="AE6669" s="13"/>
      <c r="AF6669" s="13"/>
      <c r="AG6669" s="14"/>
    </row>
    <row r="6670" s="10" customFormat="1" spans="1:33">
      <c r="A6670" s="13"/>
      <c r="B6670" s="13"/>
      <c r="C6670" s="13"/>
      <c r="D6670" s="13"/>
      <c r="E6670" s="13"/>
      <c r="F6670" s="13"/>
      <c r="G6670" s="13"/>
      <c r="H6670" s="13"/>
      <c r="I6670" s="13"/>
      <c r="J6670" s="13"/>
      <c r="K6670" s="13"/>
      <c r="L6670" s="13"/>
      <c r="M6670" s="13"/>
      <c r="N6670" s="13"/>
      <c r="O6670" s="13"/>
      <c r="P6670" s="13"/>
      <c r="Q6670" s="13"/>
      <c r="R6670" s="13"/>
      <c r="S6670" s="13"/>
      <c r="T6670" s="13"/>
      <c r="U6670" s="13"/>
      <c r="V6670" s="13"/>
      <c r="W6670" s="13"/>
      <c r="X6670" s="13"/>
      <c r="Y6670" s="13"/>
      <c r="Z6670" s="13"/>
      <c r="AA6670" s="13"/>
      <c r="AB6670" s="13"/>
      <c r="AC6670" s="13"/>
      <c r="AD6670" s="13"/>
      <c r="AE6670" s="13"/>
      <c r="AF6670" s="13"/>
      <c r="AG6670" s="14"/>
    </row>
    <row r="6671" s="10" customFormat="1" spans="1:33">
      <c r="A6671" s="13"/>
      <c r="B6671" s="13"/>
      <c r="C6671" s="13"/>
      <c r="D6671" s="13"/>
      <c r="E6671" s="13"/>
      <c r="F6671" s="13"/>
      <c r="G6671" s="13"/>
      <c r="H6671" s="13"/>
      <c r="I6671" s="13"/>
      <c r="J6671" s="13"/>
      <c r="K6671" s="13"/>
      <c r="L6671" s="13"/>
      <c r="M6671" s="13"/>
      <c r="N6671" s="13"/>
      <c r="O6671" s="13"/>
      <c r="P6671" s="13"/>
      <c r="Q6671" s="13"/>
      <c r="R6671" s="13"/>
      <c r="S6671" s="13"/>
      <c r="T6671" s="13"/>
      <c r="U6671" s="13"/>
      <c r="V6671" s="13"/>
      <c r="W6671" s="13"/>
      <c r="X6671" s="13"/>
      <c r="Y6671" s="13"/>
      <c r="Z6671" s="13"/>
      <c r="AA6671" s="13"/>
      <c r="AB6671" s="13"/>
      <c r="AC6671" s="13"/>
      <c r="AD6671" s="13"/>
      <c r="AE6671" s="13"/>
      <c r="AF6671" s="13"/>
      <c r="AG6671" s="14"/>
    </row>
    <row r="6672" s="10" customFormat="1" spans="1:33">
      <c r="A6672" s="13"/>
      <c r="B6672" s="13"/>
      <c r="C6672" s="13"/>
      <c r="D6672" s="13"/>
      <c r="E6672" s="13"/>
      <c r="F6672" s="13"/>
      <c r="G6672" s="13"/>
      <c r="H6672" s="13"/>
      <c r="I6672" s="13"/>
      <c r="J6672" s="13"/>
      <c r="K6672" s="13"/>
      <c r="L6672" s="13"/>
      <c r="M6672" s="13"/>
      <c r="N6672" s="13"/>
      <c r="O6672" s="13"/>
      <c r="P6672" s="13"/>
      <c r="Q6672" s="13"/>
      <c r="R6672" s="13"/>
      <c r="S6672" s="13"/>
      <c r="T6672" s="13"/>
      <c r="U6672" s="13"/>
      <c r="V6672" s="13"/>
      <c r="W6672" s="13"/>
      <c r="X6672" s="13"/>
      <c r="Y6672" s="13"/>
      <c r="Z6672" s="13"/>
      <c r="AA6672" s="13"/>
      <c r="AB6672" s="13"/>
      <c r="AC6672" s="13"/>
      <c r="AD6672" s="13"/>
      <c r="AE6672" s="13"/>
      <c r="AF6672" s="13"/>
      <c r="AG6672" s="14"/>
    </row>
    <row r="6673" s="10" customFormat="1" spans="1:33">
      <c r="A6673" s="13"/>
      <c r="B6673" s="13"/>
      <c r="C6673" s="13"/>
      <c r="D6673" s="13"/>
      <c r="E6673" s="13"/>
      <c r="F6673" s="13"/>
      <c r="G6673" s="13"/>
      <c r="H6673" s="13"/>
      <c r="I6673" s="13"/>
      <c r="J6673" s="13"/>
      <c r="K6673" s="13"/>
      <c r="L6673" s="13"/>
      <c r="M6673" s="13"/>
      <c r="N6673" s="13"/>
      <c r="O6673" s="13"/>
      <c r="P6673" s="13"/>
      <c r="Q6673" s="13"/>
      <c r="R6673" s="13"/>
      <c r="S6673" s="13"/>
      <c r="T6673" s="13"/>
      <c r="U6673" s="13"/>
      <c r="V6673" s="13"/>
      <c r="W6673" s="13"/>
      <c r="X6673" s="13"/>
      <c r="Y6673" s="13"/>
      <c r="Z6673" s="13"/>
      <c r="AA6673" s="13"/>
      <c r="AB6673" s="13"/>
      <c r="AC6673" s="13"/>
      <c r="AD6673" s="13"/>
      <c r="AE6673" s="13"/>
      <c r="AF6673" s="13"/>
      <c r="AG6673" s="14"/>
    </row>
    <row r="6674" s="10" customFormat="1" spans="1:33">
      <c r="A6674" s="13"/>
      <c r="B6674" s="13"/>
      <c r="C6674" s="13"/>
      <c r="D6674" s="13"/>
      <c r="E6674" s="13"/>
      <c r="F6674" s="13"/>
      <c r="G6674" s="13"/>
      <c r="H6674" s="13"/>
      <c r="I6674" s="13"/>
      <c r="J6674" s="13"/>
      <c r="K6674" s="13"/>
      <c r="L6674" s="13"/>
      <c r="M6674" s="13"/>
      <c r="N6674" s="13"/>
      <c r="O6674" s="13"/>
      <c r="P6674" s="13"/>
      <c r="Q6674" s="13"/>
      <c r="R6674" s="13"/>
      <c r="S6674" s="13"/>
      <c r="T6674" s="13"/>
      <c r="U6674" s="13"/>
      <c r="V6674" s="13"/>
      <c r="W6674" s="13"/>
      <c r="X6674" s="13"/>
      <c r="Y6674" s="13"/>
      <c r="Z6674" s="13"/>
      <c r="AA6674" s="13"/>
      <c r="AB6674" s="13"/>
      <c r="AC6674" s="13"/>
      <c r="AD6674" s="13"/>
      <c r="AE6674" s="13"/>
      <c r="AF6674" s="13"/>
      <c r="AG6674" s="14"/>
    </row>
    <row r="6675" s="10" customFormat="1" spans="1:33">
      <c r="A6675" s="13"/>
      <c r="B6675" s="13"/>
      <c r="C6675" s="13"/>
      <c r="D6675" s="13"/>
      <c r="E6675" s="13"/>
      <c r="F6675" s="13"/>
      <c r="G6675" s="13"/>
      <c r="H6675" s="13"/>
      <c r="I6675" s="13"/>
      <c r="J6675" s="13"/>
      <c r="K6675" s="13"/>
      <c r="L6675" s="13"/>
      <c r="M6675" s="13"/>
      <c r="N6675" s="13"/>
      <c r="O6675" s="13"/>
      <c r="P6675" s="13"/>
      <c r="Q6675" s="13"/>
      <c r="R6675" s="13"/>
      <c r="S6675" s="13"/>
      <c r="T6675" s="13"/>
      <c r="U6675" s="13"/>
      <c r="V6675" s="13"/>
      <c r="W6675" s="13"/>
      <c r="X6675" s="13"/>
      <c r="Y6675" s="13"/>
      <c r="Z6675" s="13"/>
      <c r="AA6675" s="13"/>
      <c r="AB6675" s="13"/>
      <c r="AC6675" s="13"/>
      <c r="AD6675" s="13"/>
      <c r="AE6675" s="13"/>
      <c r="AF6675" s="13"/>
      <c r="AG6675" s="14"/>
    </row>
    <row r="6676" s="10" customFormat="1" spans="1:33">
      <c r="A6676" s="13"/>
      <c r="B6676" s="13"/>
      <c r="C6676" s="13"/>
      <c r="D6676" s="13"/>
      <c r="E6676" s="13"/>
      <c r="F6676" s="13"/>
      <c r="G6676" s="13"/>
      <c r="H6676" s="13"/>
      <c r="I6676" s="13"/>
      <c r="J6676" s="13"/>
      <c r="K6676" s="13"/>
      <c r="L6676" s="13"/>
      <c r="M6676" s="13"/>
      <c r="N6676" s="13"/>
      <c r="O6676" s="13"/>
      <c r="P6676" s="13"/>
      <c r="Q6676" s="13"/>
      <c r="R6676" s="13"/>
      <c r="S6676" s="13"/>
      <c r="T6676" s="13"/>
      <c r="U6676" s="13"/>
      <c r="V6676" s="13"/>
      <c r="W6676" s="13"/>
      <c r="X6676" s="13"/>
      <c r="Y6676" s="13"/>
      <c r="Z6676" s="13"/>
      <c r="AA6676" s="13"/>
      <c r="AB6676" s="13"/>
      <c r="AC6676" s="13"/>
      <c r="AD6676" s="13"/>
      <c r="AE6676" s="13"/>
      <c r="AF6676" s="13"/>
      <c r="AG6676" s="14"/>
    </row>
    <row r="6677" s="10" customFormat="1" spans="1:33">
      <c r="A6677" s="13"/>
      <c r="B6677" s="13"/>
      <c r="C6677" s="13"/>
      <c r="D6677" s="13"/>
      <c r="E6677" s="13"/>
      <c r="F6677" s="13"/>
      <c r="G6677" s="13"/>
      <c r="H6677" s="13"/>
      <c r="I6677" s="13"/>
      <c r="J6677" s="13"/>
      <c r="K6677" s="13"/>
      <c r="L6677" s="13"/>
      <c r="M6677" s="13"/>
      <c r="N6677" s="13"/>
      <c r="O6677" s="13"/>
      <c r="P6677" s="13"/>
      <c r="Q6677" s="13"/>
      <c r="R6677" s="13"/>
      <c r="S6677" s="13"/>
      <c r="T6677" s="13"/>
      <c r="U6677" s="13"/>
      <c r="V6677" s="13"/>
      <c r="W6677" s="13"/>
      <c r="X6677" s="13"/>
      <c r="Y6677" s="13"/>
      <c r="Z6677" s="13"/>
      <c r="AA6677" s="13"/>
      <c r="AB6677" s="13"/>
      <c r="AC6677" s="13"/>
      <c r="AD6677" s="13"/>
      <c r="AE6677" s="13"/>
      <c r="AF6677" s="13"/>
      <c r="AG6677" s="14"/>
    </row>
    <row r="6678" s="10" customFormat="1" spans="1:33">
      <c r="A6678" s="13"/>
      <c r="B6678" s="13"/>
      <c r="C6678" s="13"/>
      <c r="D6678" s="13"/>
      <c r="E6678" s="13"/>
      <c r="F6678" s="13"/>
      <c r="G6678" s="13"/>
      <c r="H6678" s="13"/>
      <c r="I6678" s="13"/>
      <c r="J6678" s="13"/>
      <c r="K6678" s="13"/>
      <c r="L6678" s="13"/>
      <c r="M6678" s="13"/>
      <c r="N6678" s="13"/>
      <c r="O6678" s="13"/>
      <c r="P6678" s="13"/>
      <c r="Q6678" s="13"/>
      <c r="R6678" s="13"/>
      <c r="S6678" s="13"/>
      <c r="T6678" s="13"/>
      <c r="U6678" s="13"/>
      <c r="V6678" s="13"/>
      <c r="W6678" s="13"/>
      <c r="X6678" s="13"/>
      <c r="Y6678" s="13"/>
      <c r="Z6678" s="13"/>
      <c r="AA6678" s="13"/>
      <c r="AB6678" s="13"/>
      <c r="AC6678" s="13"/>
      <c r="AD6678" s="13"/>
      <c r="AE6678" s="13"/>
      <c r="AF6678" s="13"/>
      <c r="AG6678" s="14"/>
    </row>
    <row r="6679" s="10" customFormat="1" spans="1:33">
      <c r="A6679" s="13"/>
      <c r="B6679" s="13"/>
      <c r="C6679" s="13"/>
      <c r="D6679" s="13"/>
      <c r="E6679" s="13"/>
      <c r="F6679" s="13"/>
      <c r="G6679" s="13"/>
      <c r="H6679" s="13"/>
      <c r="I6679" s="13"/>
      <c r="J6679" s="13"/>
      <c r="K6679" s="13"/>
      <c r="L6679" s="13"/>
      <c r="M6679" s="13"/>
      <c r="N6679" s="13"/>
      <c r="O6679" s="13"/>
      <c r="P6679" s="13"/>
      <c r="Q6679" s="13"/>
      <c r="R6679" s="13"/>
      <c r="S6679" s="13"/>
      <c r="T6679" s="13"/>
      <c r="U6679" s="13"/>
      <c r="V6679" s="13"/>
      <c r="W6679" s="13"/>
      <c r="X6679" s="13"/>
      <c r="Y6679" s="13"/>
      <c r="Z6679" s="13"/>
      <c r="AA6679" s="13"/>
      <c r="AB6679" s="13"/>
      <c r="AC6679" s="13"/>
      <c r="AD6679" s="13"/>
      <c r="AE6679" s="13"/>
      <c r="AF6679" s="13"/>
      <c r="AG6679" s="14"/>
    </row>
    <row r="6680" s="10" customFormat="1" spans="1:33">
      <c r="A6680" s="13"/>
      <c r="B6680" s="13"/>
      <c r="C6680" s="13"/>
      <c r="D6680" s="13"/>
      <c r="E6680" s="13"/>
      <c r="F6680" s="13"/>
      <c r="G6680" s="13"/>
      <c r="H6680" s="13"/>
      <c r="I6680" s="13"/>
      <c r="J6680" s="13"/>
      <c r="K6680" s="13"/>
      <c r="L6680" s="13"/>
      <c r="M6680" s="13"/>
      <c r="N6680" s="13"/>
      <c r="O6680" s="13"/>
      <c r="P6680" s="13"/>
      <c r="Q6680" s="13"/>
      <c r="R6680" s="13"/>
      <c r="S6680" s="13"/>
      <c r="T6680" s="13"/>
      <c r="U6680" s="13"/>
      <c r="V6680" s="13"/>
      <c r="W6680" s="13"/>
      <c r="X6680" s="13"/>
      <c r="Y6680" s="13"/>
      <c r="Z6680" s="13"/>
      <c r="AA6680" s="13"/>
      <c r="AB6680" s="13"/>
      <c r="AC6680" s="13"/>
      <c r="AD6680" s="13"/>
      <c r="AE6680" s="13"/>
      <c r="AF6680" s="13"/>
      <c r="AG6680" s="14"/>
    </row>
    <row r="6681" s="10" customFormat="1" spans="1:33">
      <c r="A6681" s="13"/>
      <c r="B6681" s="13"/>
      <c r="C6681" s="13"/>
      <c r="D6681" s="13"/>
      <c r="E6681" s="13"/>
      <c r="F6681" s="13"/>
      <c r="G6681" s="13"/>
      <c r="H6681" s="13"/>
      <c r="I6681" s="13"/>
      <c r="J6681" s="13"/>
      <c r="K6681" s="13"/>
      <c r="L6681" s="13"/>
      <c r="M6681" s="13"/>
      <c r="N6681" s="13"/>
      <c r="O6681" s="13"/>
      <c r="P6681" s="13"/>
      <c r="Q6681" s="13"/>
      <c r="R6681" s="13"/>
      <c r="S6681" s="13"/>
      <c r="T6681" s="13"/>
      <c r="U6681" s="13"/>
      <c r="V6681" s="13"/>
      <c r="W6681" s="13"/>
      <c r="X6681" s="13"/>
      <c r="Y6681" s="13"/>
      <c r="Z6681" s="13"/>
      <c r="AA6681" s="13"/>
      <c r="AB6681" s="13"/>
      <c r="AC6681" s="13"/>
      <c r="AD6681" s="13"/>
      <c r="AE6681" s="13"/>
      <c r="AF6681" s="13"/>
      <c r="AG6681" s="14"/>
    </row>
    <row r="6682" s="10" customFormat="1" spans="1:33">
      <c r="A6682" s="13"/>
      <c r="B6682" s="13"/>
      <c r="C6682" s="13"/>
      <c r="D6682" s="13"/>
      <c r="E6682" s="13"/>
      <c r="F6682" s="13"/>
      <c r="G6682" s="13"/>
      <c r="H6682" s="13"/>
      <c r="I6682" s="13"/>
      <c r="J6682" s="13"/>
      <c r="K6682" s="13"/>
      <c r="L6682" s="13"/>
      <c r="M6682" s="13"/>
      <c r="N6682" s="13"/>
      <c r="O6682" s="13"/>
      <c r="P6682" s="13"/>
      <c r="Q6682" s="13"/>
      <c r="R6682" s="13"/>
      <c r="S6682" s="13"/>
      <c r="T6682" s="13"/>
      <c r="U6682" s="13"/>
      <c r="V6682" s="13"/>
      <c r="W6682" s="13"/>
      <c r="X6682" s="13"/>
      <c r="Y6682" s="13"/>
      <c r="Z6682" s="13"/>
      <c r="AA6682" s="13"/>
      <c r="AB6682" s="13"/>
      <c r="AC6682" s="13"/>
      <c r="AD6682" s="13"/>
      <c r="AE6682" s="13"/>
      <c r="AF6682" s="13"/>
      <c r="AG6682" s="14"/>
    </row>
    <row r="6683" s="10" customFormat="1" spans="1:33">
      <c r="A6683" s="13"/>
      <c r="B6683" s="13"/>
      <c r="C6683" s="13"/>
      <c r="D6683" s="13"/>
      <c r="E6683" s="13"/>
      <c r="F6683" s="13"/>
      <c r="G6683" s="13"/>
      <c r="H6683" s="13"/>
      <c r="I6683" s="13"/>
      <c r="J6683" s="13"/>
      <c r="K6683" s="13"/>
      <c r="L6683" s="13"/>
      <c r="M6683" s="13"/>
      <c r="N6683" s="13"/>
      <c r="O6683" s="13"/>
      <c r="P6683" s="13"/>
      <c r="Q6683" s="13"/>
      <c r="R6683" s="13"/>
      <c r="S6683" s="13"/>
      <c r="T6683" s="13"/>
      <c r="U6683" s="13"/>
      <c r="V6683" s="13"/>
      <c r="W6683" s="13"/>
      <c r="X6683" s="13"/>
      <c r="Y6683" s="13"/>
      <c r="Z6683" s="13"/>
      <c r="AA6683" s="13"/>
      <c r="AB6683" s="13"/>
      <c r="AC6683" s="13"/>
      <c r="AD6683" s="13"/>
      <c r="AE6683" s="13"/>
      <c r="AF6683" s="13"/>
      <c r="AG6683" s="14"/>
    </row>
    <row r="6684" s="10" customFormat="1" spans="1:33">
      <c r="A6684" s="13"/>
      <c r="B6684" s="13"/>
      <c r="C6684" s="13"/>
      <c r="D6684" s="13"/>
      <c r="E6684" s="13"/>
      <c r="F6684" s="13"/>
      <c r="G6684" s="13"/>
      <c r="H6684" s="13"/>
      <c r="I6684" s="13"/>
      <c r="J6684" s="13"/>
      <c r="K6684" s="13"/>
      <c r="L6684" s="13"/>
      <c r="M6684" s="13"/>
      <c r="N6684" s="13"/>
      <c r="O6684" s="13"/>
      <c r="P6684" s="13"/>
      <c r="Q6684" s="13"/>
      <c r="R6684" s="13"/>
      <c r="S6684" s="13"/>
      <c r="T6684" s="13"/>
      <c r="U6684" s="13"/>
      <c r="V6684" s="13"/>
      <c r="W6684" s="13"/>
      <c r="X6684" s="13"/>
      <c r="Y6684" s="13"/>
      <c r="Z6684" s="13"/>
      <c r="AA6684" s="13"/>
      <c r="AB6684" s="13"/>
      <c r="AC6684" s="13"/>
      <c r="AD6684" s="13"/>
      <c r="AE6684" s="13"/>
      <c r="AF6684" s="13"/>
      <c r="AG6684" s="14"/>
    </row>
    <row r="6685" s="10" customFormat="1" spans="1:33">
      <c r="A6685" s="13"/>
      <c r="B6685" s="13"/>
      <c r="C6685" s="13"/>
      <c r="D6685" s="13"/>
      <c r="E6685" s="13"/>
      <c r="F6685" s="13"/>
      <c r="G6685" s="13"/>
      <c r="H6685" s="13"/>
      <c r="I6685" s="13"/>
      <c r="J6685" s="13"/>
      <c r="K6685" s="13"/>
      <c r="L6685" s="13"/>
      <c r="M6685" s="13"/>
      <c r="N6685" s="13"/>
      <c r="O6685" s="13"/>
      <c r="P6685" s="13"/>
      <c r="Q6685" s="13"/>
      <c r="R6685" s="13"/>
      <c r="S6685" s="13"/>
      <c r="T6685" s="13"/>
      <c r="U6685" s="13"/>
      <c r="V6685" s="13"/>
      <c r="W6685" s="13"/>
      <c r="X6685" s="13"/>
      <c r="Y6685" s="13"/>
      <c r="Z6685" s="13"/>
      <c r="AA6685" s="13"/>
      <c r="AB6685" s="13"/>
      <c r="AC6685" s="13"/>
      <c r="AD6685" s="13"/>
      <c r="AE6685" s="13"/>
      <c r="AF6685" s="13"/>
      <c r="AG6685" s="14"/>
    </row>
    <row r="6686" s="10" customFormat="1" spans="1:33">
      <c r="A6686" s="13"/>
      <c r="B6686" s="13"/>
      <c r="C6686" s="13"/>
      <c r="D6686" s="13"/>
      <c r="E6686" s="13"/>
      <c r="F6686" s="13"/>
      <c r="G6686" s="13"/>
      <c r="H6686" s="13"/>
      <c r="I6686" s="13"/>
      <c r="J6686" s="13"/>
      <c r="K6686" s="13"/>
      <c r="L6686" s="13"/>
      <c r="M6686" s="13"/>
      <c r="N6686" s="13"/>
      <c r="O6686" s="13"/>
      <c r="P6686" s="13"/>
      <c r="Q6686" s="13"/>
      <c r="R6686" s="13"/>
      <c r="S6686" s="13"/>
      <c r="T6686" s="13"/>
      <c r="U6686" s="13"/>
      <c r="V6686" s="13"/>
      <c r="W6686" s="13"/>
      <c r="X6686" s="13"/>
      <c r="Y6686" s="13"/>
      <c r="Z6686" s="13"/>
      <c r="AA6686" s="13"/>
      <c r="AB6686" s="13"/>
      <c r="AC6686" s="13"/>
      <c r="AD6686" s="13"/>
      <c r="AE6686" s="13"/>
      <c r="AF6686" s="13"/>
      <c r="AG6686" s="14"/>
    </row>
    <row r="6687" s="10" customFormat="1" spans="1:33">
      <c r="A6687" s="13"/>
      <c r="B6687" s="13"/>
      <c r="C6687" s="13"/>
      <c r="D6687" s="13"/>
      <c r="E6687" s="13"/>
      <c r="F6687" s="13"/>
      <c r="G6687" s="13"/>
      <c r="H6687" s="13"/>
      <c r="I6687" s="13"/>
      <c r="J6687" s="13"/>
      <c r="K6687" s="13"/>
      <c r="L6687" s="13"/>
      <c r="M6687" s="13"/>
      <c r="N6687" s="13"/>
      <c r="O6687" s="13"/>
      <c r="P6687" s="13"/>
      <c r="Q6687" s="13"/>
      <c r="R6687" s="13"/>
      <c r="S6687" s="13"/>
      <c r="T6687" s="13"/>
      <c r="U6687" s="13"/>
      <c r="V6687" s="13"/>
      <c r="W6687" s="13"/>
      <c r="X6687" s="13"/>
      <c r="Y6687" s="13"/>
      <c r="Z6687" s="13"/>
      <c r="AA6687" s="13"/>
      <c r="AB6687" s="13"/>
      <c r="AC6687" s="13"/>
      <c r="AD6687" s="13"/>
      <c r="AE6687" s="13"/>
      <c r="AF6687" s="13"/>
      <c r="AG6687" s="14"/>
    </row>
    <row r="6688" s="10" customFormat="1" spans="1:33">
      <c r="A6688" s="13"/>
      <c r="B6688" s="13"/>
      <c r="C6688" s="13"/>
      <c r="D6688" s="13"/>
      <c r="E6688" s="13"/>
      <c r="F6688" s="13"/>
      <c r="G6688" s="13"/>
      <c r="H6688" s="13"/>
      <c r="I6688" s="13"/>
      <c r="J6688" s="13"/>
      <c r="K6688" s="13"/>
      <c r="L6688" s="13"/>
      <c r="M6688" s="13"/>
      <c r="N6688" s="13"/>
      <c r="O6688" s="13"/>
      <c r="P6688" s="13"/>
      <c r="Q6688" s="13"/>
      <c r="R6688" s="13"/>
      <c r="S6688" s="13"/>
      <c r="T6688" s="13"/>
      <c r="U6688" s="13"/>
      <c r="V6688" s="13"/>
      <c r="W6688" s="13"/>
      <c r="X6688" s="13"/>
      <c r="Y6688" s="13"/>
      <c r="Z6688" s="13"/>
      <c r="AA6688" s="13"/>
      <c r="AB6688" s="13"/>
      <c r="AC6688" s="13"/>
      <c r="AD6688" s="13"/>
      <c r="AE6688" s="13"/>
      <c r="AF6688" s="13"/>
      <c r="AG6688" s="14"/>
    </row>
    <row r="6689" s="10" customFormat="1" spans="1:33">
      <c r="A6689" s="13"/>
      <c r="B6689" s="13"/>
      <c r="C6689" s="13"/>
      <c r="D6689" s="13"/>
      <c r="E6689" s="13"/>
      <c r="F6689" s="13"/>
      <c r="G6689" s="13"/>
      <c r="H6689" s="13"/>
      <c r="I6689" s="13"/>
      <c r="J6689" s="13"/>
      <c r="K6689" s="13"/>
      <c r="L6689" s="13"/>
      <c r="M6689" s="13"/>
      <c r="N6689" s="13"/>
      <c r="O6689" s="13"/>
      <c r="P6689" s="13"/>
      <c r="Q6689" s="13"/>
      <c r="R6689" s="13"/>
      <c r="S6689" s="13"/>
      <c r="T6689" s="13"/>
      <c r="U6689" s="13"/>
      <c r="V6689" s="13"/>
      <c r="W6689" s="13"/>
      <c r="X6689" s="13"/>
      <c r="Y6689" s="13"/>
      <c r="Z6689" s="13"/>
      <c r="AA6689" s="13"/>
      <c r="AB6689" s="13"/>
      <c r="AC6689" s="13"/>
      <c r="AD6689" s="13"/>
      <c r="AE6689" s="13"/>
      <c r="AF6689" s="13"/>
      <c r="AG6689" s="14"/>
    </row>
    <row r="6690" s="10" customFormat="1" spans="1:33">
      <c r="A6690" s="13"/>
      <c r="B6690" s="13"/>
      <c r="C6690" s="13"/>
      <c r="D6690" s="13"/>
      <c r="E6690" s="13"/>
      <c r="F6690" s="13"/>
      <c r="G6690" s="13"/>
      <c r="H6690" s="13"/>
      <c r="I6690" s="13"/>
      <c r="J6690" s="13"/>
      <c r="K6690" s="13"/>
      <c r="L6690" s="13"/>
      <c r="M6690" s="13"/>
      <c r="N6690" s="13"/>
      <c r="O6690" s="13"/>
      <c r="P6690" s="13"/>
      <c r="Q6690" s="13"/>
      <c r="R6690" s="13"/>
      <c r="S6690" s="13"/>
      <c r="T6690" s="13"/>
      <c r="U6690" s="13"/>
      <c r="V6690" s="13"/>
      <c r="W6690" s="13"/>
      <c r="X6690" s="13"/>
      <c r="Y6690" s="13"/>
      <c r="Z6690" s="13"/>
      <c r="AA6690" s="13"/>
      <c r="AB6690" s="13"/>
      <c r="AC6690" s="13"/>
      <c r="AD6690" s="13"/>
      <c r="AE6690" s="13"/>
      <c r="AF6690" s="13"/>
      <c r="AG6690" s="14"/>
    </row>
    <row r="6691" s="10" customFormat="1" spans="1:33">
      <c r="A6691" s="13"/>
      <c r="B6691" s="13"/>
      <c r="C6691" s="13"/>
      <c r="D6691" s="13"/>
      <c r="E6691" s="13"/>
      <c r="F6691" s="13"/>
      <c r="G6691" s="13"/>
      <c r="H6691" s="13"/>
      <c r="I6691" s="13"/>
      <c r="J6691" s="13"/>
      <c r="K6691" s="13"/>
      <c r="L6691" s="13"/>
      <c r="M6691" s="13"/>
      <c r="N6691" s="13"/>
      <c r="O6691" s="13"/>
      <c r="P6691" s="13"/>
      <c r="Q6691" s="13"/>
      <c r="R6691" s="13"/>
      <c r="S6691" s="13"/>
      <c r="T6691" s="13"/>
      <c r="U6691" s="13"/>
      <c r="V6691" s="13"/>
      <c r="W6691" s="13"/>
      <c r="X6691" s="13"/>
      <c r="Y6691" s="13"/>
      <c r="Z6691" s="13"/>
      <c r="AA6691" s="13"/>
      <c r="AB6691" s="13"/>
      <c r="AC6691" s="13"/>
      <c r="AD6691" s="13"/>
      <c r="AE6691" s="13"/>
      <c r="AF6691" s="13"/>
      <c r="AG6691" s="14"/>
    </row>
    <row r="6692" s="10" customFormat="1" spans="1:33">
      <c r="A6692" s="13"/>
      <c r="B6692" s="13"/>
      <c r="C6692" s="13"/>
      <c r="D6692" s="13"/>
      <c r="E6692" s="13"/>
      <c r="F6692" s="13"/>
      <c r="G6692" s="13"/>
      <c r="H6692" s="13"/>
      <c r="I6692" s="13"/>
      <c r="J6692" s="13"/>
      <c r="K6692" s="13"/>
      <c r="L6692" s="13"/>
      <c r="M6692" s="13"/>
      <c r="N6692" s="13"/>
      <c r="O6692" s="13"/>
      <c r="P6692" s="13"/>
      <c r="Q6692" s="13"/>
      <c r="R6692" s="13"/>
      <c r="S6692" s="13"/>
      <c r="T6692" s="13"/>
      <c r="U6692" s="13"/>
      <c r="V6692" s="13"/>
      <c r="W6692" s="13"/>
      <c r="X6692" s="13"/>
      <c r="Y6692" s="13"/>
      <c r="Z6692" s="13"/>
      <c r="AA6692" s="13"/>
      <c r="AB6692" s="13"/>
      <c r="AC6692" s="13"/>
      <c r="AD6692" s="13"/>
      <c r="AE6692" s="13"/>
      <c r="AF6692" s="13"/>
      <c r="AG6692" s="14"/>
    </row>
    <row r="6693" s="10" customFormat="1" spans="1:33">
      <c r="A6693" s="13"/>
      <c r="B6693" s="13"/>
      <c r="C6693" s="13"/>
      <c r="D6693" s="13"/>
      <c r="E6693" s="13"/>
      <c r="F6693" s="13"/>
      <c r="G6693" s="13"/>
      <c r="H6693" s="13"/>
      <c r="I6693" s="13"/>
      <c r="J6693" s="13"/>
      <c r="K6693" s="13"/>
      <c r="L6693" s="13"/>
      <c r="M6693" s="13"/>
      <c r="N6693" s="13"/>
      <c r="O6693" s="13"/>
      <c r="P6693" s="13"/>
      <c r="Q6693" s="13"/>
      <c r="R6693" s="13"/>
      <c r="S6693" s="13"/>
      <c r="T6693" s="13"/>
      <c r="U6693" s="13"/>
      <c r="V6693" s="13"/>
      <c r="W6693" s="13"/>
      <c r="X6693" s="13"/>
      <c r="Y6693" s="13"/>
      <c r="Z6693" s="13"/>
      <c r="AA6693" s="13"/>
      <c r="AB6693" s="13"/>
      <c r="AC6693" s="13"/>
      <c r="AD6693" s="13"/>
      <c r="AE6693" s="13"/>
      <c r="AF6693" s="13"/>
      <c r="AG6693" s="14"/>
    </row>
    <row r="6694" s="10" customFormat="1" spans="1:33">
      <c r="A6694" s="13"/>
      <c r="B6694" s="13"/>
      <c r="C6694" s="13"/>
      <c r="D6694" s="13"/>
      <c r="E6694" s="13"/>
      <c r="F6694" s="13"/>
      <c r="G6694" s="13"/>
      <c r="H6694" s="13"/>
      <c r="I6694" s="13"/>
      <c r="J6694" s="13"/>
      <c r="K6694" s="13"/>
      <c r="L6694" s="13"/>
      <c r="M6694" s="13"/>
      <c r="N6694" s="13"/>
      <c r="O6694" s="13"/>
      <c r="P6694" s="13"/>
      <c r="Q6694" s="13"/>
      <c r="R6694" s="13"/>
      <c r="S6694" s="13"/>
      <c r="T6694" s="13"/>
      <c r="U6694" s="13"/>
      <c r="V6694" s="13"/>
      <c r="W6694" s="13"/>
      <c r="X6694" s="13"/>
      <c r="Y6694" s="13"/>
      <c r="Z6694" s="13"/>
      <c r="AA6694" s="13"/>
      <c r="AB6694" s="13"/>
      <c r="AC6694" s="13"/>
      <c r="AD6694" s="13"/>
      <c r="AE6694" s="13"/>
      <c r="AF6694" s="13"/>
      <c r="AG6694" s="14"/>
    </row>
    <row r="6695" s="10" customFormat="1" spans="1:33">
      <c r="A6695" s="13"/>
      <c r="B6695" s="13"/>
      <c r="C6695" s="13"/>
      <c r="D6695" s="13"/>
      <c r="E6695" s="13"/>
      <c r="F6695" s="13"/>
      <c r="G6695" s="13"/>
      <c r="H6695" s="13"/>
      <c r="I6695" s="13"/>
      <c r="J6695" s="13"/>
      <c r="K6695" s="13"/>
      <c r="L6695" s="13"/>
      <c r="M6695" s="13"/>
      <c r="N6695" s="13"/>
      <c r="O6695" s="13"/>
      <c r="P6695" s="13"/>
      <c r="Q6695" s="13"/>
      <c r="R6695" s="13"/>
      <c r="S6695" s="13"/>
      <c r="T6695" s="13"/>
      <c r="U6695" s="13"/>
      <c r="V6695" s="13"/>
      <c r="W6695" s="13"/>
      <c r="X6695" s="13"/>
      <c r="Y6695" s="13"/>
      <c r="Z6695" s="13"/>
      <c r="AA6695" s="13"/>
      <c r="AB6695" s="13"/>
      <c r="AC6695" s="13"/>
      <c r="AD6695" s="13"/>
      <c r="AE6695" s="13"/>
      <c r="AF6695" s="13"/>
      <c r="AG6695" s="14"/>
    </row>
    <row r="6696" s="10" customFormat="1" spans="1:33">
      <c r="A6696" s="13"/>
      <c r="B6696" s="13"/>
      <c r="C6696" s="13"/>
      <c r="D6696" s="13"/>
      <c r="E6696" s="13"/>
      <c r="F6696" s="13"/>
      <c r="G6696" s="13"/>
      <c r="H6696" s="13"/>
      <c r="I6696" s="13"/>
      <c r="J6696" s="13"/>
      <c r="K6696" s="13"/>
      <c r="L6696" s="13"/>
      <c r="M6696" s="13"/>
      <c r="N6696" s="13"/>
      <c r="O6696" s="13"/>
      <c r="P6696" s="13"/>
      <c r="Q6696" s="13"/>
      <c r="R6696" s="13"/>
      <c r="S6696" s="13"/>
      <c r="T6696" s="13"/>
      <c r="U6696" s="13"/>
      <c r="V6696" s="13"/>
      <c r="W6696" s="13"/>
      <c r="X6696" s="13"/>
      <c r="Y6696" s="13"/>
      <c r="Z6696" s="13"/>
      <c r="AA6696" s="13"/>
      <c r="AB6696" s="13"/>
      <c r="AC6696" s="13"/>
      <c r="AD6696" s="13"/>
      <c r="AE6696" s="13"/>
      <c r="AF6696" s="13"/>
      <c r="AG6696" s="14"/>
    </row>
    <row r="6697" s="10" customFormat="1" spans="1:33">
      <c r="A6697" s="13"/>
      <c r="B6697" s="13"/>
      <c r="C6697" s="13"/>
      <c r="D6697" s="13"/>
      <c r="E6697" s="13"/>
      <c r="F6697" s="13"/>
      <c r="G6697" s="13"/>
      <c r="H6697" s="13"/>
      <c r="I6697" s="13"/>
      <c r="J6697" s="13"/>
      <c r="K6697" s="13"/>
      <c r="L6697" s="13"/>
      <c r="M6697" s="13"/>
      <c r="N6697" s="13"/>
      <c r="O6697" s="13"/>
      <c r="P6697" s="13"/>
      <c r="Q6697" s="13"/>
      <c r="R6697" s="13"/>
      <c r="S6697" s="13"/>
      <c r="T6697" s="13"/>
      <c r="U6697" s="13"/>
      <c r="V6697" s="13"/>
      <c r="W6697" s="13"/>
      <c r="X6697" s="13"/>
      <c r="Y6697" s="13"/>
      <c r="Z6697" s="13"/>
      <c r="AA6697" s="13"/>
      <c r="AB6697" s="13"/>
      <c r="AC6697" s="13"/>
      <c r="AD6697" s="13"/>
      <c r="AE6697" s="13"/>
      <c r="AF6697" s="13"/>
      <c r="AG6697" s="14"/>
    </row>
    <row r="6698" s="10" customFormat="1" spans="1:33">
      <c r="A6698" s="13"/>
      <c r="B6698" s="13"/>
      <c r="C6698" s="13"/>
      <c r="D6698" s="13"/>
      <c r="E6698" s="13"/>
      <c r="F6698" s="13"/>
      <c r="G6698" s="13"/>
      <c r="H6698" s="13"/>
      <c r="I6698" s="13"/>
      <c r="J6698" s="13"/>
      <c r="K6698" s="13"/>
      <c r="L6698" s="13"/>
      <c r="M6698" s="13"/>
      <c r="N6698" s="13"/>
      <c r="O6698" s="13"/>
      <c r="P6698" s="13"/>
      <c r="Q6698" s="13"/>
      <c r="R6698" s="13"/>
      <c r="S6698" s="13"/>
      <c r="T6698" s="13"/>
      <c r="U6698" s="13"/>
      <c r="V6698" s="13"/>
      <c r="W6698" s="13"/>
      <c r="X6698" s="13"/>
      <c r="Y6698" s="13"/>
      <c r="Z6698" s="13"/>
      <c r="AA6698" s="13"/>
      <c r="AB6698" s="13"/>
      <c r="AC6698" s="13"/>
      <c r="AD6698" s="13"/>
      <c r="AE6698" s="13"/>
      <c r="AF6698" s="13"/>
      <c r="AG6698" s="14"/>
    </row>
    <row r="6699" s="10" customFormat="1" spans="1:33">
      <c r="A6699" s="13"/>
      <c r="B6699" s="13"/>
      <c r="C6699" s="13"/>
      <c r="D6699" s="13"/>
      <c r="E6699" s="13"/>
      <c r="F6699" s="13"/>
      <c r="G6699" s="13"/>
      <c r="H6699" s="13"/>
      <c r="I6699" s="13"/>
      <c r="J6699" s="13"/>
      <c r="K6699" s="13"/>
      <c r="L6699" s="13"/>
      <c r="M6699" s="13"/>
      <c r="N6699" s="13"/>
      <c r="O6699" s="13"/>
      <c r="P6699" s="13"/>
      <c r="Q6699" s="13"/>
      <c r="R6699" s="13"/>
      <c r="S6699" s="13"/>
      <c r="T6699" s="13"/>
      <c r="U6699" s="13"/>
      <c r="V6699" s="13"/>
      <c r="W6699" s="13"/>
      <c r="X6699" s="13"/>
      <c r="Y6699" s="13"/>
      <c r="Z6699" s="13"/>
      <c r="AA6699" s="13"/>
      <c r="AB6699" s="13"/>
      <c r="AC6699" s="13"/>
      <c r="AD6699" s="13"/>
      <c r="AE6699" s="13"/>
      <c r="AF6699" s="13"/>
      <c r="AG6699" s="14"/>
    </row>
    <row r="6700" s="10" customFormat="1" spans="1:33">
      <c r="A6700" s="13"/>
      <c r="B6700" s="13"/>
      <c r="C6700" s="13"/>
      <c r="D6700" s="13"/>
      <c r="E6700" s="13"/>
      <c r="F6700" s="13"/>
      <c r="G6700" s="13"/>
      <c r="H6700" s="13"/>
      <c r="I6700" s="13"/>
      <c r="J6700" s="13"/>
      <c r="K6700" s="13"/>
      <c r="L6700" s="13"/>
      <c r="M6700" s="13"/>
      <c r="N6700" s="13"/>
      <c r="O6700" s="13"/>
      <c r="P6700" s="13"/>
      <c r="Q6700" s="13"/>
      <c r="R6700" s="13"/>
      <c r="S6700" s="13"/>
      <c r="T6700" s="13"/>
      <c r="U6700" s="13"/>
      <c r="V6700" s="13"/>
      <c r="W6700" s="13"/>
      <c r="X6700" s="13"/>
      <c r="Y6700" s="13"/>
      <c r="Z6700" s="13"/>
      <c r="AA6700" s="13"/>
      <c r="AB6700" s="13"/>
      <c r="AC6700" s="13"/>
      <c r="AD6700" s="13"/>
      <c r="AE6700" s="13"/>
      <c r="AF6700" s="13"/>
      <c r="AG6700" s="14"/>
    </row>
    <row r="6701" s="10" customFormat="1" spans="1:33">
      <c r="A6701" s="13"/>
      <c r="B6701" s="13"/>
      <c r="C6701" s="13"/>
      <c r="D6701" s="13"/>
      <c r="E6701" s="13"/>
      <c r="F6701" s="13"/>
      <c r="G6701" s="13"/>
      <c r="H6701" s="13"/>
      <c r="I6701" s="13"/>
      <c r="J6701" s="13"/>
      <c r="K6701" s="13"/>
      <c r="L6701" s="13"/>
      <c r="M6701" s="13"/>
      <c r="N6701" s="13"/>
      <c r="O6701" s="13"/>
      <c r="P6701" s="13"/>
      <c r="Q6701" s="13"/>
      <c r="R6701" s="13"/>
      <c r="S6701" s="13"/>
      <c r="T6701" s="13"/>
      <c r="U6701" s="13"/>
      <c r="V6701" s="13"/>
      <c r="W6701" s="13"/>
      <c r="X6701" s="13"/>
      <c r="Y6701" s="13"/>
      <c r="Z6701" s="13"/>
      <c r="AA6701" s="13"/>
      <c r="AB6701" s="13"/>
      <c r="AC6701" s="13"/>
      <c r="AD6701" s="13"/>
      <c r="AE6701" s="13"/>
      <c r="AF6701" s="13"/>
      <c r="AG6701" s="14"/>
    </row>
    <row r="6702" s="10" customFormat="1" spans="1:33">
      <c r="A6702" s="13"/>
      <c r="B6702" s="13"/>
      <c r="C6702" s="13"/>
      <c r="D6702" s="13"/>
      <c r="E6702" s="13"/>
      <c r="F6702" s="13"/>
      <c r="G6702" s="13"/>
      <c r="H6702" s="13"/>
      <c r="I6702" s="13"/>
      <c r="J6702" s="13"/>
      <c r="K6702" s="13"/>
      <c r="L6702" s="13"/>
      <c r="M6702" s="13"/>
      <c r="N6702" s="13"/>
      <c r="O6702" s="13"/>
      <c r="P6702" s="13"/>
      <c r="Q6702" s="13"/>
      <c r="R6702" s="13"/>
      <c r="S6702" s="13"/>
      <c r="T6702" s="13"/>
      <c r="U6702" s="13"/>
      <c r="V6702" s="13"/>
      <c r="W6702" s="13"/>
      <c r="X6702" s="13"/>
      <c r="Y6702" s="13"/>
      <c r="Z6702" s="13"/>
      <c r="AA6702" s="13"/>
      <c r="AB6702" s="13"/>
      <c r="AC6702" s="13"/>
      <c r="AD6702" s="13"/>
      <c r="AE6702" s="13"/>
      <c r="AF6702" s="13"/>
      <c r="AG6702" s="14"/>
    </row>
    <row r="6703" s="10" customFormat="1" spans="1:33">
      <c r="A6703" s="13"/>
      <c r="B6703" s="13"/>
      <c r="C6703" s="13"/>
      <c r="D6703" s="13"/>
      <c r="E6703" s="13"/>
      <c r="F6703" s="13"/>
      <c r="G6703" s="13"/>
      <c r="H6703" s="13"/>
      <c r="I6703" s="13"/>
      <c r="J6703" s="13"/>
      <c r="K6703" s="13"/>
      <c r="L6703" s="13"/>
      <c r="M6703" s="13"/>
      <c r="N6703" s="13"/>
      <c r="O6703" s="13"/>
      <c r="P6703" s="13"/>
      <c r="Q6703" s="13"/>
      <c r="R6703" s="13"/>
      <c r="S6703" s="13"/>
      <c r="T6703" s="13"/>
      <c r="U6703" s="13"/>
      <c r="V6703" s="13"/>
      <c r="W6703" s="13"/>
      <c r="X6703" s="13"/>
      <c r="Y6703" s="13"/>
      <c r="Z6703" s="13"/>
      <c r="AA6703" s="13"/>
      <c r="AB6703" s="13"/>
      <c r="AC6703" s="13"/>
      <c r="AD6703" s="13"/>
      <c r="AE6703" s="13"/>
      <c r="AF6703" s="13"/>
      <c r="AG6703" s="14"/>
    </row>
    <row r="6704" s="10" customFormat="1" spans="1:33">
      <c r="A6704" s="13"/>
      <c r="B6704" s="13"/>
      <c r="C6704" s="13"/>
      <c r="D6704" s="13"/>
      <c r="E6704" s="13"/>
      <c r="F6704" s="13"/>
      <c r="G6704" s="13"/>
      <c r="H6704" s="13"/>
      <c r="I6704" s="13"/>
      <c r="J6704" s="13"/>
      <c r="K6704" s="13"/>
      <c r="L6704" s="13"/>
      <c r="M6704" s="13"/>
      <c r="N6704" s="13"/>
      <c r="O6704" s="13"/>
      <c r="P6704" s="13"/>
      <c r="Q6704" s="13"/>
      <c r="R6704" s="13"/>
      <c r="S6704" s="13"/>
      <c r="T6704" s="13"/>
      <c r="U6704" s="13"/>
      <c r="V6704" s="13"/>
      <c r="W6704" s="13"/>
      <c r="X6704" s="13"/>
      <c r="Y6704" s="13"/>
      <c r="Z6704" s="13"/>
      <c r="AA6704" s="13"/>
      <c r="AB6704" s="13"/>
      <c r="AC6704" s="13"/>
      <c r="AD6704" s="13"/>
      <c r="AE6704" s="13"/>
      <c r="AF6704" s="13"/>
      <c r="AG6704" s="14"/>
    </row>
    <row r="6705" s="10" customFormat="1" spans="1:33">
      <c r="A6705" s="13"/>
      <c r="B6705" s="13"/>
      <c r="C6705" s="13"/>
      <c r="D6705" s="13"/>
      <c r="E6705" s="13"/>
      <c r="F6705" s="13"/>
      <c r="G6705" s="13"/>
      <c r="H6705" s="13"/>
      <c r="I6705" s="13"/>
      <c r="J6705" s="13"/>
      <c r="K6705" s="13"/>
      <c r="L6705" s="13"/>
      <c r="M6705" s="13"/>
      <c r="N6705" s="13"/>
      <c r="O6705" s="13"/>
      <c r="P6705" s="13"/>
      <c r="Q6705" s="13"/>
      <c r="R6705" s="13"/>
      <c r="S6705" s="13"/>
      <c r="T6705" s="13"/>
      <c r="U6705" s="13"/>
      <c r="V6705" s="13"/>
      <c r="W6705" s="13"/>
      <c r="X6705" s="13"/>
      <c r="Y6705" s="13"/>
      <c r="Z6705" s="13"/>
      <c r="AA6705" s="13"/>
      <c r="AB6705" s="13"/>
      <c r="AC6705" s="13"/>
      <c r="AD6705" s="13"/>
      <c r="AE6705" s="13"/>
      <c r="AF6705" s="13"/>
      <c r="AG6705" s="14"/>
    </row>
    <row r="6706" s="10" customFormat="1" spans="1:33">
      <c r="A6706" s="13"/>
      <c r="B6706" s="13"/>
      <c r="C6706" s="13"/>
      <c r="D6706" s="13"/>
      <c r="E6706" s="13"/>
      <c r="F6706" s="13"/>
      <c r="G6706" s="13"/>
      <c r="H6706" s="13"/>
      <c r="I6706" s="13"/>
      <c r="J6706" s="13"/>
      <c r="K6706" s="13"/>
      <c r="L6706" s="13"/>
      <c r="M6706" s="13"/>
      <c r="N6706" s="13"/>
      <c r="O6706" s="13"/>
      <c r="P6706" s="13"/>
      <c r="Q6706" s="13"/>
      <c r="R6706" s="13"/>
      <c r="S6706" s="13"/>
      <c r="T6706" s="13"/>
      <c r="U6706" s="13"/>
      <c r="V6706" s="13"/>
      <c r="W6706" s="13"/>
      <c r="X6706" s="13"/>
      <c r="Y6706" s="13"/>
      <c r="Z6706" s="13"/>
      <c r="AA6706" s="13"/>
      <c r="AB6706" s="13"/>
      <c r="AC6706" s="13"/>
      <c r="AD6706" s="13"/>
      <c r="AE6706" s="13"/>
      <c r="AF6706" s="13"/>
      <c r="AG6706" s="14"/>
    </row>
    <row r="6707" s="10" customFormat="1" spans="1:33">
      <c r="A6707" s="13"/>
      <c r="B6707" s="13"/>
      <c r="C6707" s="13"/>
      <c r="D6707" s="13"/>
      <c r="E6707" s="13"/>
      <c r="F6707" s="13"/>
      <c r="G6707" s="13"/>
      <c r="H6707" s="13"/>
      <c r="I6707" s="13"/>
      <c r="J6707" s="13"/>
      <c r="K6707" s="13"/>
      <c r="L6707" s="13"/>
      <c r="M6707" s="13"/>
      <c r="N6707" s="13"/>
      <c r="O6707" s="13"/>
      <c r="P6707" s="13"/>
      <c r="Q6707" s="13"/>
      <c r="R6707" s="13"/>
      <c r="S6707" s="13"/>
      <c r="T6707" s="13"/>
      <c r="U6707" s="13"/>
      <c r="V6707" s="13"/>
      <c r="W6707" s="13"/>
      <c r="X6707" s="13"/>
      <c r="Y6707" s="13"/>
      <c r="Z6707" s="13"/>
      <c r="AA6707" s="13"/>
      <c r="AB6707" s="13"/>
      <c r="AC6707" s="13"/>
      <c r="AD6707" s="13"/>
      <c r="AE6707" s="13"/>
      <c r="AF6707" s="13"/>
      <c r="AG6707" s="14"/>
    </row>
    <row r="6708" s="10" customFormat="1" spans="1:33">
      <c r="A6708" s="13"/>
      <c r="B6708" s="13"/>
      <c r="C6708" s="13"/>
      <c r="D6708" s="13"/>
      <c r="E6708" s="13"/>
      <c r="F6708" s="13"/>
      <c r="G6708" s="13"/>
      <c r="H6708" s="13"/>
      <c r="I6708" s="13"/>
      <c r="J6708" s="13"/>
      <c r="K6708" s="13"/>
      <c r="L6708" s="13"/>
      <c r="M6708" s="13"/>
      <c r="N6708" s="13"/>
      <c r="O6708" s="13"/>
      <c r="P6708" s="13"/>
      <c r="Q6708" s="13"/>
      <c r="R6708" s="13"/>
      <c r="S6708" s="13"/>
      <c r="T6708" s="13"/>
      <c r="U6708" s="13"/>
      <c r="V6708" s="13"/>
      <c r="W6708" s="13"/>
      <c r="X6708" s="13"/>
      <c r="Y6708" s="13"/>
      <c r="Z6708" s="13"/>
      <c r="AA6708" s="13"/>
      <c r="AB6708" s="13"/>
      <c r="AC6708" s="13"/>
      <c r="AD6708" s="13"/>
      <c r="AE6708" s="13"/>
      <c r="AF6708" s="13"/>
      <c r="AG6708" s="14"/>
    </row>
    <row r="6709" s="10" customFormat="1" spans="1:33">
      <c r="A6709" s="13"/>
      <c r="B6709" s="13"/>
      <c r="C6709" s="13"/>
      <c r="D6709" s="13"/>
      <c r="E6709" s="13"/>
      <c r="F6709" s="13"/>
      <c r="G6709" s="13"/>
      <c r="H6709" s="13"/>
      <c r="I6709" s="13"/>
      <c r="J6709" s="13"/>
      <c r="K6709" s="13"/>
      <c r="L6709" s="13"/>
      <c r="M6709" s="13"/>
      <c r="N6709" s="13"/>
      <c r="O6709" s="13"/>
      <c r="P6709" s="13"/>
      <c r="Q6709" s="13"/>
      <c r="R6709" s="13"/>
      <c r="S6709" s="13"/>
      <c r="T6709" s="13"/>
      <c r="U6709" s="13"/>
      <c r="V6709" s="13"/>
      <c r="W6709" s="13"/>
      <c r="X6709" s="13"/>
      <c r="Y6709" s="13"/>
      <c r="Z6709" s="13"/>
      <c r="AA6709" s="13"/>
      <c r="AB6709" s="13"/>
      <c r="AC6709" s="13"/>
      <c r="AD6709" s="13"/>
      <c r="AE6709" s="13"/>
      <c r="AF6709" s="13"/>
      <c r="AG6709" s="14"/>
    </row>
    <row r="6710" s="10" customFormat="1" spans="1:33">
      <c r="A6710" s="13"/>
      <c r="B6710" s="13"/>
      <c r="C6710" s="13"/>
      <c r="D6710" s="13"/>
      <c r="E6710" s="13"/>
      <c r="F6710" s="13"/>
      <c r="G6710" s="13"/>
      <c r="H6710" s="13"/>
      <c r="I6710" s="13"/>
      <c r="J6710" s="13"/>
      <c r="K6710" s="13"/>
      <c r="L6710" s="13"/>
      <c r="M6710" s="13"/>
      <c r="N6710" s="13"/>
      <c r="O6710" s="13"/>
      <c r="P6710" s="13"/>
      <c r="Q6710" s="13"/>
      <c r="R6710" s="13"/>
      <c r="S6710" s="13"/>
      <c r="T6710" s="13"/>
      <c r="U6710" s="13"/>
      <c r="V6710" s="13"/>
      <c r="W6710" s="13"/>
      <c r="X6710" s="13"/>
      <c r="Y6710" s="13"/>
      <c r="Z6710" s="13"/>
      <c r="AA6710" s="13"/>
      <c r="AB6710" s="13"/>
      <c r="AC6710" s="13"/>
      <c r="AD6710" s="13"/>
      <c r="AE6710" s="13"/>
      <c r="AF6710" s="13"/>
      <c r="AG6710" s="14"/>
    </row>
    <row r="6711" s="10" customFormat="1" spans="1:33">
      <c r="A6711" s="13"/>
      <c r="B6711" s="13"/>
      <c r="C6711" s="13"/>
      <c r="D6711" s="13"/>
      <c r="E6711" s="13"/>
      <c r="F6711" s="13"/>
      <c r="G6711" s="13"/>
      <c r="H6711" s="13"/>
      <c r="I6711" s="13"/>
      <c r="J6711" s="13"/>
      <c r="K6711" s="13"/>
      <c r="L6711" s="13"/>
      <c r="M6711" s="13"/>
      <c r="N6711" s="13"/>
      <c r="O6711" s="13"/>
      <c r="P6711" s="13"/>
      <c r="Q6711" s="13"/>
      <c r="R6711" s="13"/>
      <c r="S6711" s="13"/>
      <c r="T6711" s="13"/>
      <c r="U6711" s="13"/>
      <c r="V6711" s="13"/>
      <c r="W6711" s="13"/>
      <c r="X6711" s="13"/>
      <c r="Y6711" s="13"/>
      <c r="Z6711" s="13"/>
      <c r="AA6711" s="13"/>
      <c r="AB6711" s="13"/>
      <c r="AC6711" s="13"/>
      <c r="AD6711" s="13"/>
      <c r="AE6711" s="13"/>
      <c r="AF6711" s="13"/>
      <c r="AG6711" s="14"/>
    </row>
    <row r="6712" s="10" customFormat="1" spans="1:33">
      <c r="A6712" s="13"/>
      <c r="B6712" s="13"/>
      <c r="C6712" s="13"/>
      <c r="D6712" s="13"/>
      <c r="E6712" s="13"/>
      <c r="F6712" s="13"/>
      <c r="G6712" s="13"/>
      <c r="H6712" s="13"/>
      <c r="I6712" s="13"/>
      <c r="J6712" s="13"/>
      <c r="K6712" s="13"/>
      <c r="L6712" s="13"/>
      <c r="M6712" s="13"/>
      <c r="N6712" s="13"/>
      <c r="O6712" s="13"/>
      <c r="P6712" s="13"/>
      <c r="Q6712" s="13"/>
      <c r="R6712" s="13"/>
      <c r="S6712" s="13"/>
      <c r="T6712" s="13"/>
      <c r="U6712" s="13"/>
      <c r="V6712" s="13"/>
      <c r="W6712" s="13"/>
      <c r="X6712" s="13"/>
      <c r="Y6712" s="13"/>
      <c r="Z6712" s="13"/>
      <c r="AA6712" s="13"/>
      <c r="AB6712" s="13"/>
      <c r="AC6712" s="13"/>
      <c r="AD6712" s="13"/>
      <c r="AE6712" s="13"/>
      <c r="AF6712" s="13"/>
      <c r="AG6712" s="14"/>
    </row>
    <row r="6713" s="10" customFormat="1" spans="1:33">
      <c r="A6713" s="13"/>
      <c r="B6713" s="13"/>
      <c r="C6713" s="13"/>
      <c r="D6713" s="13"/>
      <c r="E6713" s="13"/>
      <c r="F6713" s="13"/>
      <c r="G6713" s="13"/>
      <c r="H6713" s="13"/>
      <c r="I6713" s="13"/>
      <c r="J6713" s="13"/>
      <c r="K6713" s="13"/>
      <c r="L6713" s="13"/>
      <c r="M6713" s="13"/>
      <c r="N6713" s="13"/>
      <c r="O6713" s="13"/>
      <c r="P6713" s="13"/>
      <c r="Q6713" s="13"/>
      <c r="R6713" s="13"/>
      <c r="S6713" s="13"/>
      <c r="T6713" s="13"/>
      <c r="U6713" s="13"/>
      <c r="V6713" s="13"/>
      <c r="W6713" s="13"/>
      <c r="X6713" s="13"/>
      <c r="Y6713" s="13"/>
      <c r="Z6713" s="13"/>
      <c r="AA6713" s="13"/>
      <c r="AB6713" s="13"/>
      <c r="AC6713" s="13"/>
      <c r="AD6713" s="13"/>
      <c r="AE6713" s="13"/>
      <c r="AF6713" s="13"/>
      <c r="AG6713" s="14"/>
    </row>
    <row r="6714" s="10" customFormat="1" spans="1:33">
      <c r="A6714" s="13"/>
      <c r="B6714" s="13"/>
      <c r="C6714" s="13"/>
      <c r="D6714" s="13"/>
      <c r="E6714" s="13"/>
      <c r="F6714" s="13"/>
      <c r="G6714" s="13"/>
      <c r="H6714" s="13"/>
      <c r="I6714" s="13"/>
      <c r="J6714" s="13"/>
      <c r="K6714" s="13"/>
      <c r="L6714" s="13"/>
      <c r="M6714" s="13"/>
      <c r="N6714" s="13"/>
      <c r="O6714" s="13"/>
      <c r="P6714" s="13"/>
      <c r="Q6714" s="13"/>
      <c r="R6714" s="13"/>
      <c r="S6714" s="13"/>
      <c r="T6714" s="13"/>
      <c r="U6714" s="13"/>
      <c r="V6714" s="13"/>
      <c r="W6714" s="13"/>
      <c r="X6714" s="13"/>
      <c r="Y6714" s="13"/>
      <c r="Z6714" s="13"/>
      <c r="AA6714" s="13"/>
      <c r="AB6714" s="13"/>
      <c r="AC6714" s="13"/>
      <c r="AD6714" s="13"/>
      <c r="AE6714" s="13"/>
      <c r="AF6714" s="13"/>
      <c r="AG6714" s="14"/>
    </row>
    <row r="6715" s="10" customFormat="1" spans="1:33">
      <c r="A6715" s="13"/>
      <c r="B6715" s="13"/>
      <c r="C6715" s="13"/>
      <c r="D6715" s="13"/>
      <c r="E6715" s="13"/>
      <c r="F6715" s="13"/>
      <c r="G6715" s="13"/>
      <c r="H6715" s="13"/>
      <c r="I6715" s="13"/>
      <c r="J6715" s="13"/>
      <c r="K6715" s="13"/>
      <c r="L6715" s="13"/>
      <c r="M6715" s="13"/>
      <c r="N6715" s="13"/>
      <c r="O6715" s="13"/>
      <c r="P6715" s="13"/>
      <c r="Q6715" s="13"/>
      <c r="R6715" s="13"/>
      <c r="S6715" s="13"/>
      <c r="T6715" s="13"/>
      <c r="U6715" s="13"/>
      <c r="V6715" s="13"/>
      <c r="W6715" s="13"/>
      <c r="X6715" s="13"/>
      <c r="Y6715" s="13"/>
      <c r="Z6715" s="13"/>
      <c r="AA6715" s="13"/>
      <c r="AB6715" s="13"/>
      <c r="AC6715" s="13"/>
      <c r="AD6715" s="13"/>
      <c r="AE6715" s="13"/>
      <c r="AF6715" s="13"/>
      <c r="AG6715" s="14"/>
    </row>
    <row r="6716" s="10" customFormat="1" spans="1:33">
      <c r="A6716" s="13"/>
      <c r="B6716" s="13"/>
      <c r="C6716" s="13"/>
      <c r="D6716" s="13"/>
      <c r="E6716" s="13"/>
      <c r="F6716" s="13"/>
      <c r="G6716" s="13"/>
      <c r="H6716" s="13"/>
      <c r="I6716" s="13"/>
      <c r="J6716" s="13"/>
      <c r="K6716" s="13"/>
      <c r="L6716" s="13"/>
      <c r="M6716" s="13"/>
      <c r="N6716" s="13"/>
      <c r="O6716" s="13"/>
      <c r="P6716" s="13"/>
      <c r="Q6716" s="13"/>
      <c r="R6716" s="13"/>
      <c r="S6716" s="13"/>
      <c r="T6716" s="13"/>
      <c r="U6716" s="13"/>
      <c r="V6716" s="13"/>
      <c r="W6716" s="13"/>
      <c r="X6716" s="13"/>
      <c r="Y6716" s="13"/>
      <c r="Z6716" s="13"/>
      <c r="AA6716" s="13"/>
      <c r="AB6716" s="13"/>
      <c r="AC6716" s="13"/>
      <c r="AD6716" s="13"/>
      <c r="AE6716" s="13"/>
      <c r="AF6716" s="13"/>
      <c r="AG6716" s="14"/>
    </row>
    <row r="6717" s="10" customFormat="1" spans="1:33">
      <c r="A6717" s="13"/>
      <c r="B6717" s="13"/>
      <c r="C6717" s="13"/>
      <c r="D6717" s="13"/>
      <c r="E6717" s="13"/>
      <c r="F6717" s="13"/>
      <c r="G6717" s="13"/>
      <c r="H6717" s="13"/>
      <c r="I6717" s="13"/>
      <c r="J6717" s="13"/>
      <c r="K6717" s="13"/>
      <c r="L6717" s="13"/>
      <c r="M6717" s="13"/>
      <c r="N6717" s="13"/>
      <c r="O6717" s="13"/>
      <c r="P6717" s="13"/>
      <c r="Q6717" s="13"/>
      <c r="R6717" s="13"/>
      <c r="S6717" s="13"/>
      <c r="T6717" s="13"/>
      <c r="U6717" s="13"/>
      <c r="V6717" s="13"/>
      <c r="W6717" s="13"/>
      <c r="X6717" s="13"/>
      <c r="Y6717" s="13"/>
      <c r="Z6717" s="13"/>
      <c r="AA6717" s="13"/>
      <c r="AB6717" s="13"/>
      <c r="AC6717" s="13"/>
      <c r="AD6717" s="13"/>
      <c r="AE6717" s="13"/>
      <c r="AF6717" s="13"/>
      <c r="AG6717" s="14"/>
    </row>
    <row r="6718" s="10" customFormat="1" spans="1:33">
      <c r="A6718" s="13"/>
      <c r="B6718" s="13"/>
      <c r="C6718" s="13"/>
      <c r="D6718" s="13"/>
      <c r="E6718" s="13"/>
      <c r="F6718" s="13"/>
      <c r="G6718" s="13"/>
      <c r="H6718" s="13"/>
      <c r="I6718" s="13"/>
      <c r="J6718" s="13"/>
      <c r="K6718" s="13"/>
      <c r="L6718" s="13"/>
      <c r="M6718" s="13"/>
      <c r="N6718" s="13"/>
      <c r="O6718" s="13"/>
      <c r="P6718" s="13"/>
      <c r="Q6718" s="13"/>
      <c r="R6718" s="13"/>
      <c r="S6718" s="13"/>
      <c r="T6718" s="13"/>
      <c r="U6718" s="13"/>
      <c r="V6718" s="13"/>
      <c r="W6718" s="13"/>
      <c r="X6718" s="13"/>
      <c r="Y6718" s="13"/>
      <c r="Z6718" s="13"/>
      <c r="AA6718" s="13"/>
      <c r="AB6718" s="13"/>
      <c r="AC6718" s="13"/>
      <c r="AD6718" s="13"/>
      <c r="AE6718" s="13"/>
      <c r="AF6718" s="13"/>
      <c r="AG6718" s="14"/>
    </row>
    <row r="6719" s="10" customFormat="1" spans="1:33">
      <c r="A6719" s="13"/>
      <c r="B6719" s="13"/>
      <c r="C6719" s="13"/>
      <c r="D6719" s="13"/>
      <c r="E6719" s="13"/>
      <c r="F6719" s="13"/>
      <c r="G6719" s="13"/>
      <c r="H6719" s="13"/>
      <c r="I6719" s="13"/>
      <c r="J6719" s="13"/>
      <c r="K6719" s="13"/>
      <c r="L6719" s="13"/>
      <c r="M6719" s="13"/>
      <c r="N6719" s="13"/>
      <c r="O6719" s="13"/>
      <c r="P6719" s="13"/>
      <c r="Q6719" s="13"/>
      <c r="R6719" s="13"/>
      <c r="S6719" s="13"/>
      <c r="T6719" s="13"/>
      <c r="U6719" s="13"/>
      <c r="V6719" s="13"/>
      <c r="W6719" s="13"/>
      <c r="X6719" s="13"/>
      <c r="Y6719" s="13"/>
      <c r="Z6719" s="13"/>
      <c r="AA6719" s="13"/>
      <c r="AB6719" s="13"/>
      <c r="AC6719" s="13"/>
      <c r="AD6719" s="13"/>
      <c r="AE6719" s="13"/>
      <c r="AF6719" s="13"/>
      <c r="AG6719" s="14"/>
    </row>
    <row r="6720" s="10" customFormat="1" spans="1:33">
      <c r="A6720" s="13"/>
      <c r="B6720" s="13"/>
      <c r="C6720" s="13"/>
      <c r="D6720" s="13"/>
      <c r="E6720" s="13"/>
      <c r="F6720" s="13"/>
      <c r="G6720" s="13"/>
      <c r="H6720" s="13"/>
      <c r="I6720" s="13"/>
      <c r="J6720" s="13"/>
      <c r="K6720" s="13"/>
      <c r="L6720" s="13"/>
      <c r="M6720" s="13"/>
      <c r="N6720" s="13"/>
      <c r="O6720" s="13"/>
      <c r="P6720" s="13"/>
      <c r="Q6720" s="13"/>
      <c r="R6720" s="13"/>
      <c r="S6720" s="13"/>
      <c r="T6720" s="13"/>
      <c r="U6720" s="13"/>
      <c r="V6720" s="13"/>
      <c r="W6720" s="13"/>
      <c r="X6720" s="13"/>
      <c r="Y6720" s="13"/>
      <c r="Z6720" s="13"/>
      <c r="AA6720" s="13"/>
      <c r="AB6720" s="13"/>
      <c r="AC6720" s="13"/>
      <c r="AD6720" s="13"/>
      <c r="AE6720" s="13"/>
      <c r="AF6720" s="13"/>
      <c r="AG6720" s="14"/>
    </row>
    <row r="6721" s="10" customFormat="1" spans="1:33">
      <c r="A6721" s="13"/>
      <c r="B6721" s="13"/>
      <c r="C6721" s="13"/>
      <c r="D6721" s="13"/>
      <c r="E6721" s="13"/>
      <c r="F6721" s="13"/>
      <c r="G6721" s="13"/>
      <c r="H6721" s="13"/>
      <c r="I6721" s="13"/>
      <c r="J6721" s="13"/>
      <c r="K6721" s="13"/>
      <c r="L6721" s="13"/>
      <c r="M6721" s="13"/>
      <c r="N6721" s="13"/>
      <c r="O6721" s="13"/>
      <c r="P6721" s="13"/>
      <c r="Q6721" s="13"/>
      <c r="R6721" s="13"/>
      <c r="S6721" s="13"/>
      <c r="T6721" s="13"/>
      <c r="U6721" s="13"/>
      <c r="V6721" s="13"/>
      <c r="W6721" s="13"/>
      <c r="X6721" s="13"/>
      <c r="Y6721" s="13"/>
      <c r="Z6721" s="13"/>
      <c r="AA6721" s="13"/>
      <c r="AB6721" s="13"/>
      <c r="AC6721" s="13"/>
      <c r="AD6721" s="13"/>
      <c r="AE6721" s="13"/>
      <c r="AF6721" s="13"/>
      <c r="AG6721" s="14"/>
    </row>
    <row r="6722" s="10" customFormat="1" spans="1:33">
      <c r="A6722" s="13"/>
      <c r="B6722" s="13"/>
      <c r="C6722" s="13"/>
      <c r="D6722" s="13"/>
      <c r="E6722" s="13"/>
      <c r="F6722" s="13"/>
      <c r="G6722" s="13"/>
      <c r="H6722" s="13"/>
      <c r="I6722" s="13"/>
      <c r="J6722" s="13"/>
      <c r="K6722" s="13"/>
      <c r="L6722" s="13"/>
      <c r="M6722" s="13"/>
      <c r="N6722" s="13"/>
      <c r="O6722" s="13"/>
      <c r="P6722" s="13"/>
      <c r="Q6722" s="13"/>
      <c r="R6722" s="13"/>
      <c r="S6722" s="13"/>
      <c r="T6722" s="13"/>
      <c r="U6722" s="13"/>
      <c r="V6722" s="13"/>
      <c r="W6722" s="13"/>
      <c r="X6722" s="13"/>
      <c r="Y6722" s="13"/>
      <c r="Z6722" s="13"/>
      <c r="AA6722" s="13"/>
      <c r="AB6722" s="13"/>
      <c r="AC6722" s="13"/>
      <c r="AD6722" s="13"/>
      <c r="AE6722" s="13"/>
      <c r="AF6722" s="13"/>
      <c r="AG6722" s="14"/>
    </row>
    <row r="6723" s="10" customFormat="1" spans="1:33">
      <c r="A6723" s="13"/>
      <c r="B6723" s="13"/>
      <c r="C6723" s="13"/>
      <c r="D6723" s="13"/>
      <c r="E6723" s="13"/>
      <c r="F6723" s="13"/>
      <c r="G6723" s="13"/>
      <c r="H6723" s="13"/>
      <c r="I6723" s="13"/>
      <c r="J6723" s="13"/>
      <c r="K6723" s="13"/>
      <c r="L6723" s="13"/>
      <c r="M6723" s="13"/>
      <c r="N6723" s="13"/>
      <c r="O6723" s="13"/>
      <c r="P6723" s="13"/>
      <c r="Q6723" s="13"/>
      <c r="R6723" s="13"/>
      <c r="S6723" s="13"/>
      <c r="T6723" s="13"/>
      <c r="U6723" s="13"/>
      <c r="V6723" s="13"/>
      <c r="W6723" s="13"/>
      <c r="X6723" s="13"/>
      <c r="Y6723" s="13"/>
      <c r="Z6723" s="13"/>
      <c r="AA6723" s="13"/>
      <c r="AB6723" s="13"/>
      <c r="AC6723" s="13"/>
      <c r="AD6723" s="13"/>
      <c r="AE6723" s="13"/>
      <c r="AF6723" s="13"/>
      <c r="AG6723" s="14"/>
    </row>
    <row r="6724" s="10" customFormat="1" spans="1:33">
      <c r="A6724" s="13"/>
      <c r="B6724" s="13"/>
      <c r="C6724" s="13"/>
      <c r="D6724" s="13"/>
      <c r="E6724" s="13"/>
      <c r="F6724" s="13"/>
      <c r="G6724" s="13"/>
      <c r="H6724" s="13"/>
      <c r="I6724" s="13"/>
      <c r="J6724" s="13"/>
      <c r="K6724" s="13"/>
      <c r="L6724" s="13"/>
      <c r="M6724" s="13"/>
      <c r="N6724" s="13"/>
      <c r="O6724" s="13"/>
      <c r="P6724" s="13"/>
      <c r="Q6724" s="13"/>
      <c r="R6724" s="13"/>
      <c r="S6724" s="13"/>
      <c r="T6724" s="13"/>
      <c r="U6724" s="13"/>
      <c r="V6724" s="13"/>
      <c r="W6724" s="13"/>
      <c r="X6724" s="13"/>
      <c r="Y6724" s="13"/>
      <c r="Z6724" s="13"/>
      <c r="AA6724" s="13"/>
      <c r="AB6724" s="13"/>
      <c r="AC6724" s="13"/>
      <c r="AD6724" s="13"/>
      <c r="AE6724" s="13"/>
      <c r="AF6724" s="13"/>
      <c r="AG6724" s="14"/>
    </row>
    <row r="6725" s="10" customFormat="1" spans="1:33">
      <c r="A6725" s="13"/>
      <c r="B6725" s="13"/>
      <c r="C6725" s="13"/>
      <c r="D6725" s="13"/>
      <c r="E6725" s="13"/>
      <c r="F6725" s="13"/>
      <c r="G6725" s="13"/>
      <c r="H6725" s="13"/>
      <c r="I6725" s="13"/>
      <c r="J6725" s="13"/>
      <c r="K6725" s="13"/>
      <c r="L6725" s="13"/>
      <c r="M6725" s="13"/>
      <c r="N6725" s="13"/>
      <c r="O6725" s="13"/>
      <c r="P6725" s="13"/>
      <c r="Q6725" s="13"/>
      <c r="R6725" s="13"/>
      <c r="S6725" s="13"/>
      <c r="T6725" s="13"/>
      <c r="U6725" s="13"/>
      <c r="V6725" s="13"/>
      <c r="W6725" s="13"/>
      <c r="X6725" s="13"/>
      <c r="Y6725" s="13"/>
      <c r="Z6725" s="13"/>
      <c r="AA6725" s="13"/>
      <c r="AB6725" s="13"/>
      <c r="AC6725" s="13"/>
      <c r="AD6725" s="13"/>
      <c r="AE6725" s="13"/>
      <c r="AF6725" s="13"/>
      <c r="AG6725" s="14"/>
    </row>
    <row r="6726" s="10" customFormat="1" spans="1:33">
      <c r="A6726" s="13"/>
      <c r="B6726" s="13"/>
      <c r="C6726" s="13"/>
      <c r="D6726" s="13"/>
      <c r="E6726" s="13"/>
      <c r="F6726" s="13"/>
      <c r="G6726" s="13"/>
      <c r="H6726" s="13"/>
      <c r="I6726" s="13"/>
      <c r="J6726" s="13"/>
      <c r="K6726" s="13"/>
      <c r="L6726" s="13"/>
      <c r="M6726" s="13"/>
      <c r="N6726" s="13"/>
      <c r="O6726" s="13"/>
      <c r="P6726" s="13"/>
      <c r="Q6726" s="13"/>
      <c r="R6726" s="13"/>
      <c r="S6726" s="13"/>
      <c r="T6726" s="13"/>
      <c r="U6726" s="13"/>
      <c r="V6726" s="13"/>
      <c r="W6726" s="13"/>
      <c r="X6726" s="13"/>
      <c r="Y6726" s="13"/>
      <c r="Z6726" s="13"/>
      <c r="AA6726" s="13"/>
      <c r="AB6726" s="13"/>
      <c r="AC6726" s="13"/>
      <c r="AD6726" s="13"/>
      <c r="AE6726" s="13"/>
      <c r="AF6726" s="13"/>
      <c r="AG6726" s="14"/>
    </row>
    <row r="6727" s="10" customFormat="1" spans="1:33">
      <c r="A6727" s="13"/>
      <c r="B6727" s="13"/>
      <c r="C6727" s="13"/>
      <c r="D6727" s="13"/>
      <c r="E6727" s="13"/>
      <c r="F6727" s="13"/>
      <c r="G6727" s="13"/>
      <c r="H6727" s="13"/>
      <c r="I6727" s="13"/>
      <c r="J6727" s="13"/>
      <c r="K6727" s="13"/>
      <c r="L6727" s="13"/>
      <c r="M6727" s="13"/>
      <c r="N6727" s="13"/>
      <c r="O6727" s="13"/>
      <c r="P6727" s="13"/>
      <c r="Q6727" s="13"/>
      <c r="R6727" s="13"/>
      <c r="S6727" s="13"/>
      <c r="T6727" s="13"/>
      <c r="U6727" s="13"/>
      <c r="V6727" s="13"/>
      <c r="W6727" s="13"/>
      <c r="X6727" s="13"/>
      <c r="Y6727" s="13"/>
      <c r="Z6727" s="13"/>
      <c r="AA6727" s="13"/>
      <c r="AB6727" s="13"/>
      <c r="AC6727" s="13"/>
      <c r="AD6727" s="13"/>
      <c r="AE6727" s="13"/>
      <c r="AF6727" s="13"/>
      <c r="AG6727" s="14"/>
    </row>
    <row r="6728" s="10" customFormat="1" spans="1:33">
      <c r="A6728" s="13"/>
      <c r="B6728" s="13"/>
      <c r="C6728" s="13"/>
      <c r="D6728" s="13"/>
      <c r="E6728" s="13"/>
      <c r="F6728" s="13"/>
      <c r="G6728" s="13"/>
      <c r="H6728" s="13"/>
      <c r="I6728" s="13"/>
      <c r="J6728" s="13"/>
      <c r="K6728" s="13"/>
      <c r="L6728" s="13"/>
      <c r="M6728" s="13"/>
      <c r="N6728" s="13"/>
      <c r="O6728" s="13"/>
      <c r="P6728" s="13"/>
      <c r="Q6728" s="13"/>
      <c r="R6728" s="13"/>
      <c r="S6728" s="13"/>
      <c r="T6728" s="13"/>
      <c r="U6728" s="13"/>
      <c r="V6728" s="13"/>
      <c r="W6728" s="13"/>
      <c r="X6728" s="13"/>
      <c r="Y6728" s="13"/>
      <c r="Z6728" s="13"/>
      <c r="AA6728" s="13"/>
      <c r="AB6728" s="13"/>
      <c r="AC6728" s="13"/>
      <c r="AD6728" s="13"/>
      <c r="AE6728" s="13"/>
      <c r="AF6728" s="13"/>
      <c r="AG6728" s="14"/>
    </row>
    <row r="6729" s="10" customFormat="1" spans="1:33">
      <c r="A6729" s="13"/>
      <c r="B6729" s="13"/>
      <c r="C6729" s="13"/>
      <c r="D6729" s="13"/>
      <c r="E6729" s="13"/>
      <c r="F6729" s="13"/>
      <c r="G6729" s="13"/>
      <c r="H6729" s="13"/>
      <c r="I6729" s="13"/>
      <c r="J6729" s="13"/>
      <c r="K6729" s="13"/>
      <c r="L6729" s="13"/>
      <c r="M6729" s="13"/>
      <c r="N6729" s="13"/>
      <c r="O6729" s="13"/>
      <c r="P6729" s="13"/>
      <c r="Q6729" s="13"/>
      <c r="R6729" s="13"/>
      <c r="S6729" s="13"/>
      <c r="T6729" s="13"/>
      <c r="U6729" s="13"/>
      <c r="V6729" s="13"/>
      <c r="W6729" s="13"/>
      <c r="X6729" s="13"/>
      <c r="Y6729" s="13"/>
      <c r="Z6729" s="13"/>
      <c r="AA6729" s="13"/>
      <c r="AB6729" s="13"/>
      <c r="AC6729" s="13"/>
      <c r="AD6729" s="13"/>
      <c r="AE6729" s="13"/>
      <c r="AF6729" s="13"/>
      <c r="AG6729" s="14"/>
    </row>
    <row r="6730" s="10" customFormat="1" spans="1:33">
      <c r="A6730" s="13"/>
      <c r="B6730" s="13"/>
      <c r="C6730" s="13"/>
      <c r="D6730" s="13"/>
      <c r="E6730" s="13"/>
      <c r="F6730" s="13"/>
      <c r="G6730" s="13"/>
      <c r="H6730" s="13"/>
      <c r="I6730" s="13"/>
      <c r="J6730" s="13"/>
      <c r="K6730" s="13"/>
      <c r="L6730" s="13"/>
      <c r="M6730" s="13"/>
      <c r="N6730" s="13"/>
      <c r="O6730" s="13"/>
      <c r="P6730" s="13"/>
      <c r="Q6730" s="13"/>
      <c r="R6730" s="13"/>
      <c r="S6730" s="13"/>
      <c r="T6730" s="13"/>
      <c r="U6730" s="13"/>
      <c r="V6730" s="13"/>
      <c r="W6730" s="13"/>
      <c r="X6730" s="13"/>
      <c r="Y6730" s="13"/>
      <c r="Z6730" s="13"/>
      <c r="AA6730" s="13"/>
      <c r="AB6730" s="13"/>
      <c r="AC6730" s="13"/>
      <c r="AD6730" s="13"/>
      <c r="AE6730" s="13"/>
      <c r="AF6730" s="13"/>
      <c r="AG6730" s="14"/>
    </row>
    <row r="6731" s="10" customFormat="1" spans="1:33">
      <c r="A6731" s="13"/>
      <c r="B6731" s="13"/>
      <c r="C6731" s="13"/>
      <c r="D6731" s="13"/>
      <c r="E6731" s="13"/>
      <c r="F6731" s="13"/>
      <c r="G6731" s="13"/>
      <c r="H6731" s="13"/>
      <c r="I6731" s="13"/>
      <c r="J6731" s="13"/>
      <c r="K6731" s="13"/>
      <c r="L6731" s="13"/>
      <c r="M6731" s="13"/>
      <c r="N6731" s="13"/>
      <c r="O6731" s="13"/>
      <c r="P6731" s="13"/>
      <c r="Q6731" s="13"/>
      <c r="R6731" s="13"/>
      <c r="S6731" s="13"/>
      <c r="T6731" s="13"/>
      <c r="U6731" s="13"/>
      <c r="V6731" s="13"/>
      <c r="W6731" s="13"/>
      <c r="X6731" s="13"/>
      <c r="Y6731" s="13"/>
      <c r="Z6731" s="13"/>
      <c r="AA6731" s="13"/>
      <c r="AB6731" s="13"/>
      <c r="AC6731" s="13"/>
      <c r="AD6731" s="13"/>
      <c r="AE6731" s="13"/>
      <c r="AF6731" s="13"/>
      <c r="AG6731" s="14"/>
    </row>
    <row r="6732" s="10" customFormat="1" spans="1:33">
      <c r="A6732" s="13"/>
      <c r="B6732" s="13"/>
      <c r="C6732" s="13"/>
      <c r="D6732" s="13"/>
      <c r="E6732" s="13"/>
      <c r="F6732" s="13"/>
      <c r="G6732" s="13"/>
      <c r="H6732" s="13"/>
      <c r="I6732" s="13"/>
      <c r="J6732" s="13"/>
      <c r="K6732" s="13"/>
      <c r="L6732" s="13"/>
      <c r="M6732" s="13"/>
      <c r="N6732" s="13"/>
      <c r="O6732" s="13"/>
      <c r="P6732" s="13"/>
      <c r="Q6732" s="13"/>
      <c r="R6732" s="13"/>
      <c r="S6732" s="13"/>
      <c r="T6732" s="13"/>
      <c r="U6732" s="13"/>
      <c r="V6732" s="13"/>
      <c r="W6732" s="13"/>
      <c r="X6732" s="13"/>
      <c r="Y6732" s="13"/>
      <c r="Z6732" s="13"/>
      <c r="AA6732" s="13"/>
      <c r="AB6732" s="13"/>
      <c r="AC6732" s="13"/>
      <c r="AD6732" s="13"/>
      <c r="AE6732" s="13"/>
      <c r="AF6732" s="13"/>
      <c r="AG6732" s="14"/>
    </row>
    <row r="6733" s="10" customFormat="1" spans="1:33">
      <c r="A6733" s="13"/>
      <c r="B6733" s="13"/>
      <c r="C6733" s="13"/>
      <c r="D6733" s="13"/>
      <c r="E6733" s="13"/>
      <c r="F6733" s="13"/>
      <c r="G6733" s="13"/>
      <c r="H6733" s="13"/>
      <c r="I6733" s="13"/>
      <c r="J6733" s="13"/>
      <c r="K6733" s="13"/>
      <c r="L6733" s="13"/>
      <c r="M6733" s="13"/>
      <c r="N6733" s="13"/>
      <c r="O6733" s="13"/>
      <c r="P6733" s="13"/>
      <c r="Q6733" s="13"/>
      <c r="R6733" s="13"/>
      <c r="S6733" s="13"/>
      <c r="T6733" s="13"/>
      <c r="U6733" s="13"/>
      <c r="V6733" s="13"/>
      <c r="W6733" s="13"/>
      <c r="X6733" s="13"/>
      <c r="Y6733" s="13"/>
      <c r="Z6733" s="13"/>
      <c r="AA6733" s="13"/>
      <c r="AB6733" s="13"/>
      <c r="AC6733" s="13"/>
      <c r="AD6733" s="13"/>
      <c r="AE6733" s="13"/>
      <c r="AF6733" s="13"/>
      <c r="AG6733" s="14"/>
    </row>
    <row r="6734" s="10" customFormat="1" spans="1:33">
      <c r="A6734" s="13"/>
      <c r="B6734" s="13"/>
      <c r="C6734" s="13"/>
      <c r="D6734" s="13"/>
      <c r="E6734" s="13"/>
      <c r="F6734" s="13"/>
      <c r="G6734" s="13"/>
      <c r="H6734" s="13"/>
      <c r="I6734" s="13"/>
      <c r="J6734" s="13"/>
      <c r="K6734" s="13"/>
      <c r="L6734" s="13"/>
      <c r="M6734" s="13"/>
      <c r="N6734" s="13"/>
      <c r="O6734" s="13"/>
      <c r="P6734" s="13"/>
      <c r="Q6734" s="13"/>
      <c r="R6734" s="13"/>
      <c r="S6734" s="13"/>
      <c r="T6734" s="13"/>
      <c r="U6734" s="13"/>
      <c r="V6734" s="13"/>
      <c r="W6734" s="13"/>
      <c r="X6734" s="13"/>
      <c r="Y6734" s="13"/>
      <c r="Z6734" s="13"/>
      <c r="AA6734" s="13"/>
      <c r="AB6734" s="13"/>
      <c r="AC6734" s="13"/>
      <c r="AD6734" s="13"/>
      <c r="AE6734" s="13"/>
      <c r="AF6734" s="13"/>
      <c r="AG6734" s="14"/>
    </row>
    <row r="6735" s="10" customFormat="1" spans="1:33">
      <c r="A6735" s="13"/>
      <c r="B6735" s="13"/>
      <c r="C6735" s="13"/>
      <c r="D6735" s="13"/>
      <c r="E6735" s="13"/>
      <c r="F6735" s="13"/>
      <c r="G6735" s="13"/>
      <c r="H6735" s="13"/>
      <c r="I6735" s="13"/>
      <c r="J6735" s="13"/>
      <c r="K6735" s="13"/>
      <c r="L6735" s="13"/>
      <c r="M6735" s="13"/>
      <c r="N6735" s="13"/>
      <c r="O6735" s="13"/>
      <c r="P6735" s="13"/>
      <c r="Q6735" s="13"/>
      <c r="R6735" s="13"/>
      <c r="S6735" s="13"/>
      <c r="T6735" s="13"/>
      <c r="U6735" s="13"/>
      <c r="V6735" s="13"/>
      <c r="W6735" s="13"/>
      <c r="X6735" s="13"/>
      <c r="Y6735" s="13"/>
      <c r="Z6735" s="13"/>
      <c r="AA6735" s="13"/>
      <c r="AB6735" s="13"/>
      <c r="AC6735" s="13"/>
      <c r="AD6735" s="13"/>
      <c r="AE6735" s="13"/>
      <c r="AF6735" s="13"/>
      <c r="AG6735" s="14"/>
    </row>
    <row r="6736" s="10" customFormat="1" spans="1:33">
      <c r="A6736" s="13"/>
      <c r="B6736" s="13"/>
      <c r="C6736" s="13"/>
      <c r="D6736" s="13"/>
      <c r="E6736" s="13"/>
      <c r="F6736" s="13"/>
      <c r="G6736" s="13"/>
      <c r="H6736" s="13"/>
      <c r="I6736" s="13"/>
      <c r="J6736" s="13"/>
      <c r="K6736" s="13"/>
      <c r="L6736" s="13"/>
      <c r="M6736" s="13"/>
      <c r="N6736" s="13"/>
      <c r="O6736" s="13"/>
      <c r="P6736" s="13"/>
      <c r="Q6736" s="13"/>
      <c r="R6736" s="13"/>
      <c r="S6736" s="13"/>
      <c r="T6736" s="13"/>
      <c r="U6736" s="13"/>
      <c r="V6736" s="13"/>
      <c r="W6736" s="13"/>
      <c r="X6736" s="13"/>
      <c r="Y6736" s="13"/>
      <c r="Z6736" s="13"/>
      <c r="AA6736" s="13"/>
      <c r="AB6736" s="13"/>
      <c r="AC6736" s="13"/>
      <c r="AD6736" s="13"/>
      <c r="AE6736" s="13"/>
      <c r="AF6736" s="13"/>
      <c r="AG6736" s="14"/>
    </row>
    <row r="6737" s="10" customFormat="1" spans="1:33">
      <c r="A6737" s="13"/>
      <c r="B6737" s="13"/>
      <c r="C6737" s="13"/>
      <c r="D6737" s="13"/>
      <c r="E6737" s="13"/>
      <c r="F6737" s="13"/>
      <c r="G6737" s="13"/>
      <c r="H6737" s="13"/>
      <c r="I6737" s="13"/>
      <c r="J6737" s="13"/>
      <c r="K6737" s="13"/>
      <c r="L6737" s="13"/>
      <c r="M6737" s="13"/>
      <c r="N6737" s="13"/>
      <c r="O6737" s="13"/>
      <c r="P6737" s="13"/>
      <c r="Q6737" s="13"/>
      <c r="R6737" s="13"/>
      <c r="S6737" s="13"/>
      <c r="T6737" s="13"/>
      <c r="U6737" s="13"/>
      <c r="V6737" s="13"/>
      <c r="W6737" s="13"/>
      <c r="X6737" s="13"/>
      <c r="Y6737" s="13"/>
      <c r="Z6737" s="13"/>
      <c r="AA6737" s="13"/>
      <c r="AB6737" s="13"/>
      <c r="AC6737" s="13"/>
      <c r="AD6737" s="13"/>
      <c r="AE6737" s="13"/>
      <c r="AF6737" s="13"/>
      <c r="AG6737" s="14"/>
    </row>
    <row r="6738" s="10" customFormat="1" spans="1:33">
      <c r="A6738" s="13"/>
      <c r="B6738" s="13"/>
      <c r="C6738" s="13"/>
      <c r="D6738" s="13"/>
      <c r="E6738" s="13"/>
      <c r="F6738" s="13"/>
      <c r="G6738" s="13"/>
      <c r="H6738" s="13"/>
      <c r="I6738" s="13"/>
      <c r="J6738" s="13"/>
      <c r="K6738" s="13"/>
      <c r="L6738" s="13"/>
      <c r="M6738" s="13"/>
      <c r="N6738" s="13"/>
      <c r="O6738" s="13"/>
      <c r="P6738" s="13"/>
      <c r="Q6738" s="13"/>
      <c r="R6738" s="13"/>
      <c r="S6738" s="13"/>
      <c r="T6738" s="13"/>
      <c r="U6738" s="13"/>
      <c r="V6738" s="13"/>
      <c r="W6738" s="13"/>
      <c r="X6738" s="13"/>
      <c r="Y6738" s="13"/>
      <c r="Z6738" s="13"/>
      <c r="AA6738" s="13"/>
      <c r="AB6738" s="13"/>
      <c r="AC6738" s="13"/>
      <c r="AD6738" s="13"/>
      <c r="AE6738" s="13"/>
      <c r="AF6738" s="13"/>
      <c r="AG6738" s="14"/>
    </row>
    <row r="6739" s="10" customFormat="1" spans="1:33">
      <c r="A6739" s="13"/>
      <c r="B6739" s="13"/>
      <c r="C6739" s="13"/>
      <c r="D6739" s="13"/>
      <c r="E6739" s="13"/>
      <c r="F6739" s="13"/>
      <c r="G6739" s="13"/>
      <c r="H6739" s="13"/>
      <c r="I6739" s="13"/>
      <c r="J6739" s="13"/>
      <c r="K6739" s="13"/>
      <c r="L6739" s="13"/>
      <c r="M6739" s="13"/>
      <c r="N6739" s="13"/>
      <c r="O6739" s="13"/>
      <c r="P6739" s="13"/>
      <c r="Q6739" s="13"/>
      <c r="R6739" s="13"/>
      <c r="S6739" s="13"/>
      <c r="T6739" s="13"/>
      <c r="U6739" s="13"/>
      <c r="V6739" s="13"/>
      <c r="W6739" s="13"/>
      <c r="X6739" s="13"/>
      <c r="Y6739" s="13"/>
      <c r="Z6739" s="13"/>
      <c r="AA6739" s="13"/>
      <c r="AB6739" s="13"/>
      <c r="AC6739" s="13"/>
      <c r="AD6739" s="13"/>
      <c r="AE6739" s="13"/>
      <c r="AF6739" s="13"/>
      <c r="AG6739" s="14"/>
    </row>
    <row r="6740" s="10" customFormat="1" spans="1:33">
      <c r="A6740" s="13"/>
      <c r="B6740" s="13"/>
      <c r="C6740" s="13"/>
      <c r="D6740" s="13"/>
      <c r="E6740" s="13"/>
      <c r="F6740" s="13"/>
      <c r="G6740" s="13"/>
      <c r="H6740" s="13"/>
      <c r="I6740" s="13"/>
      <c r="J6740" s="13"/>
      <c r="K6740" s="13"/>
      <c r="L6740" s="13"/>
      <c r="M6740" s="13"/>
      <c r="N6740" s="13"/>
      <c r="O6740" s="13"/>
      <c r="P6740" s="13"/>
      <c r="Q6740" s="13"/>
      <c r="R6740" s="13"/>
      <c r="S6740" s="13"/>
      <c r="T6740" s="13"/>
      <c r="U6740" s="13"/>
      <c r="V6740" s="13"/>
      <c r="W6740" s="13"/>
      <c r="X6740" s="13"/>
      <c r="Y6740" s="13"/>
      <c r="Z6740" s="13"/>
      <c r="AA6740" s="13"/>
      <c r="AB6740" s="13"/>
      <c r="AC6740" s="13"/>
      <c r="AD6740" s="13"/>
      <c r="AE6740" s="13"/>
      <c r="AF6740" s="13"/>
      <c r="AG6740" s="14"/>
    </row>
    <row r="6741" s="10" customFormat="1" spans="1:33">
      <c r="A6741" s="13"/>
      <c r="B6741" s="13"/>
      <c r="C6741" s="13"/>
      <c r="D6741" s="13"/>
      <c r="E6741" s="13"/>
      <c r="F6741" s="13"/>
      <c r="G6741" s="13"/>
      <c r="H6741" s="13"/>
      <c r="I6741" s="13"/>
      <c r="J6741" s="13"/>
      <c r="K6741" s="13"/>
      <c r="L6741" s="13"/>
      <c r="M6741" s="13"/>
      <c r="N6741" s="13"/>
      <c r="O6741" s="13"/>
      <c r="P6741" s="13"/>
      <c r="Q6741" s="13"/>
      <c r="R6741" s="13"/>
      <c r="S6741" s="13"/>
      <c r="T6741" s="13"/>
      <c r="U6741" s="13"/>
      <c r="V6741" s="13"/>
      <c r="W6741" s="13"/>
      <c r="X6741" s="13"/>
      <c r="Y6741" s="13"/>
      <c r="Z6741" s="13"/>
      <c r="AA6741" s="13"/>
      <c r="AB6741" s="13"/>
      <c r="AC6741" s="13"/>
      <c r="AD6741" s="13"/>
      <c r="AE6741" s="13"/>
      <c r="AF6741" s="13"/>
      <c r="AG6741" s="14"/>
    </row>
    <row r="6742" s="10" customFormat="1" spans="1:33">
      <c r="A6742" s="13"/>
      <c r="B6742" s="13"/>
      <c r="C6742" s="13"/>
      <c r="D6742" s="13"/>
      <c r="E6742" s="13"/>
      <c r="F6742" s="13"/>
      <c r="G6742" s="13"/>
      <c r="H6742" s="13"/>
      <c r="I6742" s="13"/>
      <c r="J6742" s="13"/>
      <c r="K6742" s="13"/>
      <c r="L6742" s="13"/>
      <c r="M6742" s="13"/>
      <c r="N6742" s="13"/>
      <c r="O6742" s="13"/>
      <c r="P6742" s="13"/>
      <c r="Q6742" s="13"/>
      <c r="R6742" s="13"/>
      <c r="S6742" s="13"/>
      <c r="T6742" s="13"/>
      <c r="U6742" s="13"/>
      <c r="V6742" s="13"/>
      <c r="W6742" s="13"/>
      <c r="X6742" s="13"/>
      <c r="Y6742" s="13"/>
      <c r="Z6742" s="13"/>
      <c r="AA6742" s="13"/>
      <c r="AB6742" s="13"/>
      <c r="AC6742" s="13"/>
      <c r="AD6742" s="13"/>
      <c r="AE6742" s="13"/>
      <c r="AF6742" s="13"/>
      <c r="AG6742" s="14"/>
    </row>
    <row r="6743" s="10" customFormat="1" spans="1:33">
      <c r="A6743" s="13"/>
      <c r="B6743" s="13"/>
      <c r="C6743" s="13"/>
      <c r="D6743" s="13"/>
      <c r="E6743" s="13"/>
      <c r="F6743" s="13"/>
      <c r="G6743" s="13"/>
      <c r="H6743" s="13"/>
      <c r="I6743" s="13"/>
      <c r="J6743" s="13"/>
      <c r="K6743" s="13"/>
      <c r="L6743" s="13"/>
      <c r="M6743" s="13"/>
      <c r="N6743" s="13"/>
      <c r="O6743" s="13"/>
      <c r="P6743" s="13"/>
      <c r="Q6743" s="13"/>
      <c r="R6743" s="13"/>
      <c r="S6743" s="13"/>
      <c r="T6743" s="13"/>
      <c r="U6743" s="13"/>
      <c r="V6743" s="13"/>
      <c r="W6743" s="13"/>
      <c r="X6743" s="13"/>
      <c r="Y6743" s="13"/>
      <c r="Z6743" s="13"/>
      <c r="AA6743" s="13"/>
      <c r="AB6743" s="13"/>
      <c r="AC6743" s="13"/>
      <c r="AD6743" s="13"/>
      <c r="AE6743" s="13"/>
      <c r="AF6743" s="13"/>
      <c r="AG6743" s="14"/>
    </row>
    <row r="6744" s="10" customFormat="1" spans="1:33">
      <c r="A6744" s="13"/>
      <c r="B6744" s="13"/>
      <c r="C6744" s="13"/>
      <c r="D6744" s="13"/>
      <c r="E6744" s="13"/>
      <c r="F6744" s="13"/>
      <c r="G6744" s="13"/>
      <c r="H6744" s="13"/>
      <c r="I6744" s="13"/>
      <c r="J6744" s="13"/>
      <c r="K6744" s="13"/>
      <c r="L6744" s="13"/>
      <c r="M6744" s="13"/>
      <c r="N6744" s="13"/>
      <c r="O6744" s="13"/>
      <c r="P6744" s="13"/>
      <c r="Q6744" s="13"/>
      <c r="R6744" s="13"/>
      <c r="S6744" s="13"/>
      <c r="T6744" s="13"/>
      <c r="U6744" s="13"/>
      <c r="V6744" s="13"/>
      <c r="W6744" s="13"/>
      <c r="X6744" s="13"/>
      <c r="Y6744" s="13"/>
      <c r="Z6744" s="13"/>
      <c r="AA6744" s="13"/>
      <c r="AB6744" s="13"/>
      <c r="AC6744" s="13"/>
      <c r="AD6744" s="13"/>
      <c r="AE6744" s="13"/>
      <c r="AF6744" s="13"/>
      <c r="AG6744" s="14"/>
    </row>
    <row r="6745" s="10" customFormat="1" spans="1:33">
      <c r="A6745" s="13"/>
      <c r="B6745" s="13"/>
      <c r="C6745" s="13"/>
      <c r="D6745" s="13"/>
      <c r="E6745" s="13"/>
      <c r="F6745" s="13"/>
      <c r="G6745" s="13"/>
      <c r="H6745" s="13"/>
      <c r="I6745" s="13"/>
      <c r="J6745" s="13"/>
      <c r="K6745" s="13"/>
      <c r="L6745" s="13"/>
      <c r="M6745" s="13"/>
      <c r="N6745" s="13"/>
      <c r="O6745" s="13"/>
      <c r="P6745" s="13"/>
      <c r="Q6745" s="13"/>
      <c r="R6745" s="13"/>
      <c r="S6745" s="13"/>
      <c r="T6745" s="13"/>
      <c r="U6745" s="13"/>
      <c r="V6745" s="13"/>
      <c r="W6745" s="13"/>
      <c r="X6745" s="13"/>
      <c r="Y6745" s="13"/>
      <c r="Z6745" s="13"/>
      <c r="AA6745" s="13"/>
      <c r="AB6745" s="13"/>
      <c r="AC6745" s="13"/>
      <c r="AD6745" s="13"/>
      <c r="AE6745" s="13"/>
      <c r="AF6745" s="13"/>
      <c r="AG6745" s="14"/>
    </row>
    <row r="6746" s="10" customFormat="1" spans="1:33">
      <c r="A6746" s="13"/>
      <c r="B6746" s="13"/>
      <c r="C6746" s="13"/>
      <c r="D6746" s="13"/>
      <c r="E6746" s="13"/>
      <c r="F6746" s="13"/>
      <c r="G6746" s="13"/>
      <c r="H6746" s="13"/>
      <c r="I6746" s="13"/>
      <c r="J6746" s="13"/>
      <c r="K6746" s="13"/>
      <c r="L6746" s="13"/>
      <c r="M6746" s="13"/>
      <c r="N6746" s="13"/>
      <c r="O6746" s="13"/>
      <c r="P6746" s="13"/>
      <c r="Q6746" s="13"/>
      <c r="R6746" s="13"/>
      <c r="S6746" s="13"/>
      <c r="T6746" s="13"/>
      <c r="U6746" s="13"/>
      <c r="V6746" s="13"/>
      <c r="W6746" s="13"/>
      <c r="X6746" s="13"/>
      <c r="Y6746" s="13"/>
      <c r="Z6746" s="13"/>
      <c r="AA6746" s="13"/>
      <c r="AB6746" s="13"/>
      <c r="AC6746" s="13"/>
      <c r="AD6746" s="13"/>
      <c r="AE6746" s="13"/>
      <c r="AF6746" s="13"/>
      <c r="AG6746" s="14"/>
    </row>
    <row r="6747" s="10" customFormat="1" spans="1:33">
      <c r="A6747" s="13"/>
      <c r="B6747" s="13"/>
      <c r="C6747" s="13"/>
      <c r="D6747" s="13"/>
      <c r="E6747" s="13"/>
      <c r="F6747" s="13"/>
      <c r="G6747" s="13"/>
      <c r="H6747" s="13"/>
      <c r="I6747" s="13"/>
      <c r="J6747" s="13"/>
      <c r="K6747" s="13"/>
      <c r="L6747" s="13"/>
      <c r="M6747" s="13"/>
      <c r="N6747" s="13"/>
      <c r="O6747" s="13"/>
      <c r="P6747" s="13"/>
      <c r="Q6747" s="13"/>
      <c r="R6747" s="13"/>
      <c r="S6747" s="13"/>
      <c r="T6747" s="13"/>
      <c r="U6747" s="13"/>
      <c r="V6747" s="13"/>
      <c r="W6747" s="13"/>
      <c r="X6747" s="13"/>
      <c r="Y6747" s="13"/>
      <c r="Z6747" s="13"/>
      <c r="AA6747" s="13"/>
      <c r="AB6747" s="13"/>
      <c r="AC6747" s="13"/>
      <c r="AD6747" s="13"/>
      <c r="AE6747" s="13"/>
      <c r="AF6747" s="13"/>
      <c r="AG6747" s="14"/>
    </row>
    <row r="6748" s="10" customFormat="1" spans="1:33">
      <c r="A6748" s="13"/>
      <c r="B6748" s="13"/>
      <c r="C6748" s="13"/>
      <c r="D6748" s="13"/>
      <c r="E6748" s="13"/>
      <c r="F6748" s="13"/>
      <c r="G6748" s="13"/>
      <c r="H6748" s="13"/>
      <c r="I6748" s="13"/>
      <c r="J6748" s="13"/>
      <c r="K6748" s="13"/>
      <c r="L6748" s="13"/>
      <c r="M6748" s="13"/>
      <c r="N6748" s="13"/>
      <c r="O6748" s="13"/>
      <c r="P6748" s="13"/>
      <c r="Q6748" s="13"/>
      <c r="R6748" s="13"/>
      <c r="S6748" s="13"/>
      <c r="T6748" s="13"/>
      <c r="U6748" s="13"/>
      <c r="V6748" s="13"/>
      <c r="W6748" s="13"/>
      <c r="X6748" s="13"/>
      <c r="Y6748" s="13"/>
      <c r="Z6748" s="13"/>
      <c r="AA6748" s="13"/>
      <c r="AB6748" s="13"/>
      <c r="AC6748" s="13"/>
      <c r="AD6748" s="13"/>
      <c r="AE6748" s="13"/>
      <c r="AF6748" s="13"/>
      <c r="AG6748" s="14"/>
    </row>
    <row r="6749" s="10" customFormat="1" spans="1:33">
      <c r="A6749" s="13"/>
      <c r="B6749" s="13"/>
      <c r="C6749" s="13"/>
      <c r="D6749" s="13"/>
      <c r="E6749" s="13"/>
      <c r="F6749" s="13"/>
      <c r="G6749" s="13"/>
      <c r="H6749" s="13"/>
      <c r="I6749" s="13"/>
      <c r="J6749" s="13"/>
      <c r="K6749" s="13"/>
      <c r="L6749" s="13"/>
      <c r="M6749" s="13"/>
      <c r="N6749" s="13"/>
      <c r="O6749" s="13"/>
      <c r="P6749" s="13"/>
      <c r="Q6749" s="13"/>
      <c r="R6749" s="13"/>
      <c r="S6749" s="13"/>
      <c r="T6749" s="13"/>
      <c r="U6749" s="13"/>
      <c r="V6749" s="13"/>
      <c r="W6749" s="13"/>
      <c r="X6749" s="13"/>
      <c r="Y6749" s="13"/>
      <c r="Z6749" s="13"/>
      <c r="AA6749" s="13"/>
      <c r="AB6749" s="13"/>
      <c r="AC6749" s="13"/>
      <c r="AD6749" s="13"/>
      <c r="AE6749" s="13"/>
      <c r="AF6749" s="13"/>
      <c r="AG6749" s="14"/>
    </row>
    <row r="6750" s="10" customFormat="1" spans="1:33">
      <c r="A6750" s="13"/>
      <c r="B6750" s="13"/>
      <c r="C6750" s="13"/>
      <c r="D6750" s="13"/>
      <c r="E6750" s="13"/>
      <c r="F6750" s="13"/>
      <c r="G6750" s="13"/>
      <c r="H6750" s="13"/>
      <c r="I6750" s="13"/>
      <c r="J6750" s="13"/>
      <c r="K6750" s="13"/>
      <c r="L6750" s="13"/>
      <c r="M6750" s="13"/>
      <c r="N6750" s="13"/>
      <c r="O6750" s="13"/>
      <c r="P6750" s="13"/>
      <c r="Q6750" s="13"/>
      <c r="R6750" s="13"/>
      <c r="S6750" s="13"/>
      <c r="T6750" s="13"/>
      <c r="U6750" s="13"/>
      <c r="V6750" s="13"/>
      <c r="W6750" s="13"/>
      <c r="X6750" s="13"/>
      <c r="Y6750" s="13"/>
      <c r="Z6750" s="13"/>
      <c r="AA6750" s="13"/>
      <c r="AB6750" s="13"/>
      <c r="AC6750" s="13"/>
      <c r="AD6750" s="13"/>
      <c r="AE6750" s="13"/>
      <c r="AF6750" s="13"/>
      <c r="AG6750" s="14"/>
    </row>
    <row r="6751" s="10" customFormat="1" spans="1:33">
      <c r="A6751" s="13"/>
      <c r="B6751" s="13"/>
      <c r="C6751" s="13"/>
      <c r="D6751" s="13"/>
      <c r="E6751" s="13"/>
      <c r="F6751" s="13"/>
      <c r="G6751" s="13"/>
      <c r="H6751" s="13"/>
      <c r="I6751" s="13"/>
      <c r="J6751" s="13"/>
      <c r="K6751" s="13"/>
      <c r="L6751" s="13"/>
      <c r="M6751" s="13"/>
      <c r="N6751" s="13"/>
      <c r="O6751" s="13"/>
      <c r="P6751" s="13"/>
      <c r="Q6751" s="13"/>
      <c r="R6751" s="13"/>
      <c r="S6751" s="13"/>
      <c r="T6751" s="13"/>
      <c r="U6751" s="13"/>
      <c r="V6751" s="13"/>
      <c r="W6751" s="13"/>
      <c r="X6751" s="13"/>
      <c r="Y6751" s="13"/>
      <c r="Z6751" s="13"/>
      <c r="AA6751" s="13"/>
      <c r="AB6751" s="13"/>
      <c r="AC6751" s="13"/>
      <c r="AD6751" s="13"/>
      <c r="AE6751" s="13"/>
      <c r="AF6751" s="13"/>
      <c r="AG6751" s="14"/>
    </row>
    <row r="6752" s="10" customFormat="1" spans="1:33">
      <c r="A6752" s="13"/>
      <c r="B6752" s="13"/>
      <c r="C6752" s="13"/>
      <c r="D6752" s="13"/>
      <c r="E6752" s="13"/>
      <c r="F6752" s="13"/>
      <c r="G6752" s="13"/>
      <c r="H6752" s="13"/>
      <c r="I6752" s="13"/>
      <c r="J6752" s="13"/>
      <c r="K6752" s="13"/>
      <c r="L6752" s="13"/>
      <c r="M6752" s="13"/>
      <c r="N6752" s="13"/>
      <c r="O6752" s="13"/>
      <c r="P6752" s="13"/>
      <c r="Q6752" s="13"/>
      <c r="R6752" s="13"/>
      <c r="S6752" s="13"/>
      <c r="T6752" s="13"/>
      <c r="U6752" s="13"/>
      <c r="V6752" s="13"/>
      <c r="W6752" s="13"/>
      <c r="X6752" s="13"/>
      <c r="Y6752" s="13"/>
      <c r="Z6752" s="13"/>
      <c r="AA6752" s="13"/>
      <c r="AB6752" s="13"/>
      <c r="AC6752" s="13"/>
      <c r="AD6752" s="13"/>
      <c r="AE6752" s="13"/>
      <c r="AF6752" s="13"/>
      <c r="AG6752" s="14"/>
    </row>
    <row r="6753" s="10" customFormat="1" spans="1:33">
      <c r="A6753" s="13"/>
      <c r="B6753" s="13"/>
      <c r="C6753" s="13"/>
      <c r="D6753" s="13"/>
      <c r="E6753" s="13"/>
      <c r="F6753" s="13"/>
      <c r="G6753" s="13"/>
      <c r="H6753" s="13"/>
      <c r="I6753" s="13"/>
      <c r="J6753" s="13"/>
      <c r="K6753" s="13"/>
      <c r="L6753" s="13"/>
      <c r="M6753" s="13"/>
      <c r="N6753" s="13"/>
      <c r="O6753" s="13"/>
      <c r="P6753" s="13"/>
      <c r="Q6753" s="13"/>
      <c r="R6753" s="13"/>
      <c r="S6753" s="13"/>
      <c r="T6753" s="13"/>
      <c r="U6753" s="13"/>
      <c r="V6753" s="13"/>
      <c r="W6753" s="13"/>
      <c r="X6753" s="13"/>
      <c r="Y6753" s="13"/>
      <c r="Z6753" s="13"/>
      <c r="AA6753" s="13"/>
      <c r="AB6753" s="13"/>
      <c r="AC6753" s="13"/>
      <c r="AD6753" s="13"/>
      <c r="AE6753" s="13"/>
      <c r="AF6753" s="13"/>
      <c r="AG6753" s="14"/>
    </row>
    <row r="6754" s="10" customFormat="1" spans="1:33">
      <c r="A6754" s="13"/>
      <c r="B6754" s="13"/>
      <c r="C6754" s="13"/>
      <c r="D6754" s="13"/>
      <c r="E6754" s="13"/>
      <c r="F6754" s="13"/>
      <c r="G6754" s="13"/>
      <c r="H6754" s="13"/>
      <c r="I6754" s="13"/>
      <c r="J6754" s="13"/>
      <c r="K6754" s="13"/>
      <c r="L6754" s="13"/>
      <c r="M6754" s="13"/>
      <c r="N6754" s="13"/>
      <c r="O6754" s="13"/>
      <c r="P6754" s="13"/>
      <c r="Q6754" s="13"/>
      <c r="R6754" s="13"/>
      <c r="S6754" s="13"/>
      <c r="T6754" s="13"/>
      <c r="U6754" s="13"/>
      <c r="V6754" s="13"/>
      <c r="W6754" s="13"/>
      <c r="X6754" s="13"/>
      <c r="Y6754" s="13"/>
      <c r="Z6754" s="13"/>
      <c r="AA6754" s="13"/>
      <c r="AB6754" s="13"/>
      <c r="AC6754" s="13"/>
      <c r="AD6754" s="13"/>
      <c r="AE6754" s="13"/>
      <c r="AF6754" s="13"/>
      <c r="AG6754" s="14"/>
    </row>
    <row r="6755" s="10" customFormat="1" spans="1:33">
      <c r="A6755" s="13"/>
      <c r="B6755" s="13"/>
      <c r="C6755" s="13"/>
      <c r="D6755" s="13"/>
      <c r="E6755" s="13"/>
      <c r="F6755" s="13"/>
      <c r="G6755" s="13"/>
      <c r="H6755" s="13"/>
      <c r="I6755" s="13"/>
      <c r="J6755" s="13"/>
      <c r="K6755" s="13"/>
      <c r="L6755" s="13"/>
      <c r="M6755" s="13"/>
      <c r="N6755" s="13"/>
      <c r="O6755" s="13"/>
      <c r="P6755" s="13"/>
      <c r="Q6755" s="13"/>
      <c r="R6755" s="13"/>
      <c r="S6755" s="13"/>
      <c r="T6755" s="13"/>
      <c r="U6755" s="13"/>
      <c r="V6755" s="13"/>
      <c r="W6755" s="13"/>
      <c r="X6755" s="13"/>
      <c r="Y6755" s="13"/>
      <c r="Z6755" s="13"/>
      <c r="AA6755" s="13"/>
      <c r="AB6755" s="13"/>
      <c r="AC6755" s="13"/>
      <c r="AD6755" s="13"/>
      <c r="AE6755" s="13"/>
      <c r="AF6755" s="13"/>
      <c r="AG6755" s="14"/>
    </row>
    <row r="6756" s="10" customFormat="1" spans="1:33">
      <c r="A6756" s="13"/>
      <c r="B6756" s="13"/>
      <c r="C6756" s="13"/>
      <c r="D6756" s="13"/>
      <c r="E6756" s="13"/>
      <c r="F6756" s="13"/>
      <c r="G6756" s="13"/>
      <c r="H6756" s="13"/>
      <c r="I6756" s="13"/>
      <c r="J6756" s="13"/>
      <c r="K6756" s="13"/>
      <c r="L6756" s="13"/>
      <c r="M6756" s="13"/>
      <c r="N6756" s="13"/>
      <c r="O6756" s="13"/>
      <c r="P6756" s="13"/>
      <c r="Q6756" s="13"/>
      <c r="R6756" s="13"/>
      <c r="S6756" s="13"/>
      <c r="T6756" s="13"/>
      <c r="U6756" s="13"/>
      <c r="V6756" s="13"/>
      <c r="W6756" s="13"/>
      <c r="X6756" s="13"/>
      <c r="Y6756" s="13"/>
      <c r="Z6756" s="13"/>
      <c r="AA6756" s="13"/>
      <c r="AB6756" s="13"/>
      <c r="AC6756" s="13"/>
      <c r="AD6756" s="13"/>
      <c r="AE6756" s="13"/>
      <c r="AF6756" s="13"/>
      <c r="AG6756" s="14"/>
    </row>
    <row r="6757" s="10" customFormat="1" spans="1:33">
      <c r="A6757" s="13"/>
      <c r="B6757" s="13"/>
      <c r="C6757" s="13"/>
      <c r="D6757" s="13"/>
      <c r="E6757" s="13"/>
      <c r="F6757" s="13"/>
      <c r="G6757" s="13"/>
      <c r="H6757" s="13"/>
      <c r="I6757" s="13"/>
      <c r="J6757" s="13"/>
      <c r="K6757" s="13"/>
      <c r="L6757" s="13"/>
      <c r="M6757" s="13"/>
      <c r="N6757" s="13"/>
      <c r="O6757" s="13"/>
      <c r="P6757" s="13"/>
      <c r="Q6757" s="13"/>
      <c r="R6757" s="13"/>
      <c r="S6757" s="13"/>
      <c r="T6757" s="13"/>
      <c r="U6757" s="13"/>
      <c r="V6757" s="13"/>
      <c r="W6757" s="13"/>
      <c r="X6757" s="13"/>
      <c r="Y6757" s="13"/>
      <c r="Z6757" s="13"/>
      <c r="AA6757" s="13"/>
      <c r="AB6757" s="13"/>
      <c r="AC6757" s="13"/>
      <c r="AD6757" s="13"/>
      <c r="AE6757" s="13"/>
      <c r="AF6757" s="13"/>
      <c r="AG6757" s="14"/>
    </row>
    <row r="6758" s="10" customFormat="1" spans="1:33">
      <c r="A6758" s="13"/>
      <c r="B6758" s="13"/>
      <c r="C6758" s="13"/>
      <c r="D6758" s="13"/>
      <c r="E6758" s="13"/>
      <c r="F6758" s="13"/>
      <c r="G6758" s="13"/>
      <c r="H6758" s="13"/>
      <c r="I6758" s="13"/>
      <c r="J6758" s="13"/>
      <c r="K6758" s="13"/>
      <c r="L6758" s="13"/>
      <c r="M6758" s="13"/>
      <c r="N6758" s="13"/>
      <c r="O6758" s="13"/>
      <c r="P6758" s="13"/>
      <c r="Q6758" s="13"/>
      <c r="R6758" s="13"/>
      <c r="S6758" s="13"/>
      <c r="T6758" s="13"/>
      <c r="U6758" s="13"/>
      <c r="V6758" s="13"/>
      <c r="W6758" s="13"/>
      <c r="X6758" s="13"/>
      <c r="Y6758" s="13"/>
      <c r="Z6758" s="13"/>
      <c r="AA6758" s="13"/>
      <c r="AB6758" s="13"/>
      <c r="AC6758" s="13"/>
      <c r="AD6758" s="13"/>
      <c r="AE6758" s="13"/>
      <c r="AF6758" s="13"/>
      <c r="AG6758" s="14"/>
    </row>
    <row r="6759" s="10" customFormat="1" spans="1:33">
      <c r="A6759" s="13"/>
      <c r="B6759" s="13"/>
      <c r="C6759" s="13"/>
      <c r="D6759" s="13"/>
      <c r="E6759" s="13"/>
      <c r="F6759" s="13"/>
      <c r="G6759" s="13"/>
      <c r="H6759" s="13"/>
      <c r="I6759" s="13"/>
      <c r="J6759" s="13"/>
      <c r="K6759" s="13"/>
      <c r="L6759" s="13"/>
      <c r="M6759" s="13"/>
      <c r="N6759" s="13"/>
      <c r="O6759" s="13"/>
      <c r="P6759" s="13"/>
      <c r="Q6759" s="13"/>
      <c r="R6759" s="13"/>
      <c r="S6759" s="13"/>
      <c r="T6759" s="13"/>
      <c r="U6759" s="13"/>
      <c r="V6759" s="13"/>
      <c r="W6759" s="13"/>
      <c r="X6759" s="13"/>
      <c r="Y6759" s="13"/>
      <c r="Z6759" s="13"/>
      <c r="AA6759" s="13"/>
      <c r="AB6759" s="13"/>
      <c r="AC6759" s="13"/>
      <c r="AD6759" s="13"/>
      <c r="AE6759" s="13"/>
      <c r="AF6759" s="13"/>
      <c r="AG6759" s="14"/>
    </row>
    <row r="6760" s="10" customFormat="1" spans="1:33">
      <c r="A6760" s="13"/>
      <c r="B6760" s="13"/>
      <c r="C6760" s="13"/>
      <c r="D6760" s="13"/>
      <c r="E6760" s="13"/>
      <c r="F6760" s="13"/>
      <c r="G6760" s="13"/>
      <c r="H6760" s="13"/>
      <c r="I6760" s="13"/>
      <c r="J6760" s="13"/>
      <c r="K6760" s="13"/>
      <c r="L6760" s="13"/>
      <c r="M6760" s="13"/>
      <c r="N6760" s="13"/>
      <c r="O6760" s="13"/>
      <c r="P6760" s="13"/>
      <c r="Q6760" s="13"/>
      <c r="R6760" s="13"/>
      <c r="S6760" s="13"/>
      <c r="T6760" s="13"/>
      <c r="U6760" s="13"/>
      <c r="V6760" s="13"/>
      <c r="W6760" s="13"/>
      <c r="X6760" s="13"/>
      <c r="Y6760" s="13"/>
      <c r="Z6760" s="13"/>
      <c r="AA6760" s="13"/>
      <c r="AB6760" s="13"/>
      <c r="AC6760" s="13"/>
      <c r="AD6760" s="13"/>
      <c r="AE6760" s="13"/>
      <c r="AF6760" s="13"/>
      <c r="AG6760" s="14"/>
    </row>
    <row r="6761" s="10" customFormat="1" spans="1:33">
      <c r="A6761" s="13"/>
      <c r="B6761" s="13"/>
      <c r="C6761" s="13"/>
      <c r="D6761" s="13"/>
      <c r="E6761" s="13"/>
      <c r="F6761" s="13"/>
      <c r="G6761" s="13"/>
      <c r="H6761" s="13"/>
      <c r="I6761" s="13"/>
      <c r="J6761" s="13"/>
      <c r="K6761" s="13"/>
      <c r="L6761" s="13"/>
      <c r="M6761" s="13"/>
      <c r="N6761" s="13"/>
      <c r="O6761" s="13"/>
      <c r="P6761" s="13"/>
      <c r="Q6761" s="13"/>
      <c r="R6761" s="13"/>
      <c r="S6761" s="13"/>
      <c r="T6761" s="13"/>
      <c r="U6761" s="13"/>
      <c r="V6761" s="13"/>
      <c r="W6761" s="13"/>
      <c r="X6761" s="13"/>
      <c r="Y6761" s="13"/>
      <c r="Z6761" s="13"/>
      <c r="AA6761" s="13"/>
      <c r="AB6761" s="13"/>
      <c r="AC6761" s="13"/>
      <c r="AD6761" s="13"/>
      <c r="AE6761" s="13"/>
      <c r="AF6761" s="13"/>
      <c r="AG6761" s="14"/>
    </row>
    <row r="6762" s="10" customFormat="1" spans="1:33">
      <c r="A6762" s="13"/>
      <c r="B6762" s="13"/>
      <c r="C6762" s="13"/>
      <c r="D6762" s="13"/>
      <c r="E6762" s="13"/>
      <c r="F6762" s="13"/>
      <c r="G6762" s="13"/>
      <c r="H6762" s="13"/>
      <c r="I6762" s="13"/>
      <c r="J6762" s="13"/>
      <c r="K6762" s="13"/>
      <c r="L6762" s="13"/>
      <c r="M6762" s="13"/>
      <c r="N6762" s="13"/>
      <c r="O6762" s="13"/>
      <c r="P6762" s="13"/>
      <c r="Q6762" s="13"/>
      <c r="R6762" s="13"/>
      <c r="S6762" s="13"/>
      <c r="T6762" s="13"/>
      <c r="U6762" s="13"/>
      <c r="V6762" s="13"/>
      <c r="W6762" s="13"/>
      <c r="X6762" s="13"/>
      <c r="Y6762" s="13"/>
      <c r="Z6762" s="13"/>
      <c r="AA6762" s="13"/>
      <c r="AB6762" s="13"/>
      <c r="AC6762" s="13"/>
      <c r="AD6762" s="13"/>
      <c r="AE6762" s="13"/>
      <c r="AF6762" s="13"/>
      <c r="AG6762" s="14"/>
    </row>
    <row r="6763" s="10" customFormat="1" spans="1:33">
      <c r="A6763" s="13"/>
      <c r="B6763" s="13"/>
      <c r="C6763" s="13"/>
      <c r="D6763" s="13"/>
      <c r="E6763" s="13"/>
      <c r="F6763" s="13"/>
      <c r="G6763" s="13"/>
      <c r="H6763" s="13"/>
      <c r="I6763" s="13"/>
      <c r="J6763" s="13"/>
      <c r="K6763" s="13"/>
      <c r="L6763" s="13"/>
      <c r="M6763" s="13"/>
      <c r="N6763" s="13"/>
      <c r="O6763" s="13"/>
      <c r="P6763" s="13"/>
      <c r="Q6763" s="13"/>
      <c r="R6763" s="13"/>
      <c r="S6763" s="13"/>
      <c r="T6763" s="13"/>
      <c r="U6763" s="13"/>
      <c r="V6763" s="13"/>
      <c r="W6763" s="13"/>
      <c r="X6763" s="13"/>
      <c r="Y6763" s="13"/>
      <c r="Z6763" s="13"/>
      <c r="AA6763" s="13"/>
      <c r="AB6763" s="13"/>
      <c r="AC6763" s="13"/>
      <c r="AD6763" s="13"/>
      <c r="AE6763" s="13"/>
      <c r="AF6763" s="13"/>
      <c r="AG6763" s="14"/>
    </row>
    <row r="6764" s="10" customFormat="1" spans="1:33">
      <c r="A6764" s="13"/>
      <c r="B6764" s="13"/>
      <c r="C6764" s="13"/>
      <c r="D6764" s="13"/>
      <c r="E6764" s="13"/>
      <c r="F6764" s="13"/>
      <c r="G6764" s="13"/>
      <c r="H6764" s="13"/>
      <c r="I6764" s="13"/>
      <c r="J6764" s="13"/>
      <c r="K6764" s="13"/>
      <c r="L6764" s="13"/>
      <c r="M6764" s="13"/>
      <c r="N6764" s="13"/>
      <c r="O6764" s="13"/>
      <c r="P6764" s="13"/>
      <c r="Q6764" s="13"/>
      <c r="R6764" s="13"/>
      <c r="S6764" s="13"/>
      <c r="T6764" s="13"/>
      <c r="U6764" s="13"/>
      <c r="V6764" s="13"/>
      <c r="W6764" s="13"/>
      <c r="X6764" s="13"/>
      <c r="Y6764" s="13"/>
      <c r="Z6764" s="13"/>
      <c r="AA6764" s="13"/>
      <c r="AB6764" s="13"/>
      <c r="AC6764" s="13"/>
      <c r="AD6764" s="13"/>
      <c r="AE6764" s="13"/>
      <c r="AF6764" s="13"/>
      <c r="AG6764" s="14"/>
    </row>
    <row r="6765" s="10" customFormat="1" spans="1:33">
      <c r="A6765" s="13"/>
      <c r="B6765" s="13"/>
      <c r="C6765" s="13"/>
      <c r="D6765" s="13"/>
      <c r="E6765" s="13"/>
      <c r="F6765" s="13"/>
      <c r="G6765" s="13"/>
      <c r="H6765" s="13"/>
      <c r="I6765" s="13"/>
      <c r="J6765" s="13"/>
      <c r="K6765" s="13"/>
      <c r="L6765" s="13"/>
      <c r="M6765" s="13"/>
      <c r="N6765" s="13"/>
      <c r="O6765" s="13"/>
      <c r="P6765" s="13"/>
      <c r="Q6765" s="13"/>
      <c r="R6765" s="13"/>
      <c r="S6765" s="13"/>
      <c r="T6765" s="13"/>
      <c r="U6765" s="13"/>
      <c r="V6765" s="13"/>
      <c r="W6765" s="13"/>
      <c r="X6765" s="13"/>
      <c r="Y6765" s="13"/>
      <c r="Z6765" s="13"/>
      <c r="AA6765" s="13"/>
      <c r="AB6765" s="13"/>
      <c r="AC6765" s="13"/>
      <c r="AD6765" s="13"/>
      <c r="AE6765" s="13"/>
      <c r="AF6765" s="13"/>
      <c r="AG6765" s="14"/>
    </row>
    <row r="6766" s="10" customFormat="1" spans="1:33">
      <c r="A6766" s="13"/>
      <c r="B6766" s="13"/>
      <c r="C6766" s="13"/>
      <c r="D6766" s="13"/>
      <c r="E6766" s="13"/>
      <c r="F6766" s="13"/>
      <c r="G6766" s="13"/>
      <c r="H6766" s="13"/>
      <c r="I6766" s="13"/>
      <c r="J6766" s="13"/>
      <c r="K6766" s="13"/>
      <c r="L6766" s="13"/>
      <c r="M6766" s="13"/>
      <c r="N6766" s="13"/>
      <c r="O6766" s="13"/>
      <c r="P6766" s="13"/>
      <c r="Q6766" s="13"/>
      <c r="R6766" s="13"/>
      <c r="S6766" s="13"/>
      <c r="T6766" s="13"/>
      <c r="U6766" s="13"/>
      <c r="V6766" s="13"/>
      <c r="W6766" s="13"/>
      <c r="X6766" s="13"/>
      <c r="Y6766" s="13"/>
      <c r="Z6766" s="13"/>
      <c r="AA6766" s="13"/>
      <c r="AB6766" s="13"/>
      <c r="AC6766" s="13"/>
      <c r="AD6766" s="13"/>
      <c r="AE6766" s="13"/>
      <c r="AF6766" s="13"/>
      <c r="AG6766" s="14"/>
    </row>
    <row r="6767" s="10" customFormat="1" spans="1:33">
      <c r="A6767" s="13"/>
      <c r="B6767" s="13"/>
      <c r="C6767" s="13"/>
      <c r="D6767" s="13"/>
      <c r="E6767" s="13"/>
      <c r="F6767" s="13"/>
      <c r="G6767" s="13"/>
      <c r="H6767" s="13"/>
      <c r="I6767" s="13"/>
      <c r="J6767" s="13"/>
      <c r="K6767" s="13"/>
      <c r="L6767" s="13"/>
      <c r="M6767" s="13"/>
      <c r="N6767" s="13"/>
      <c r="O6767" s="13"/>
      <c r="P6767" s="13"/>
      <c r="Q6767" s="13"/>
      <c r="R6767" s="13"/>
      <c r="S6767" s="13"/>
      <c r="T6767" s="13"/>
      <c r="U6767" s="13"/>
      <c r="V6767" s="13"/>
      <c r="W6767" s="13"/>
      <c r="X6767" s="13"/>
      <c r="Y6767" s="13"/>
      <c r="Z6767" s="13"/>
      <c r="AA6767" s="13"/>
      <c r="AB6767" s="13"/>
      <c r="AC6767" s="13"/>
      <c r="AD6767" s="13"/>
      <c r="AE6767" s="13"/>
      <c r="AF6767" s="13"/>
      <c r="AG6767" s="14"/>
    </row>
    <row r="6768" s="10" customFormat="1" spans="1:33">
      <c r="A6768" s="13"/>
      <c r="B6768" s="13"/>
      <c r="C6768" s="13"/>
      <c r="D6768" s="13"/>
      <c r="E6768" s="13"/>
      <c r="F6768" s="13"/>
      <c r="G6768" s="13"/>
      <c r="H6768" s="13"/>
      <c r="I6768" s="13"/>
      <c r="J6768" s="13"/>
      <c r="K6768" s="13"/>
      <c r="L6768" s="13"/>
      <c r="M6768" s="13"/>
      <c r="N6768" s="13"/>
      <c r="O6768" s="13"/>
      <c r="P6768" s="13"/>
      <c r="Q6768" s="13"/>
      <c r="R6768" s="13"/>
      <c r="S6768" s="13"/>
      <c r="T6768" s="13"/>
      <c r="U6768" s="13"/>
      <c r="V6768" s="13"/>
      <c r="W6768" s="13"/>
      <c r="X6768" s="13"/>
      <c r="Y6768" s="13"/>
      <c r="Z6768" s="13"/>
      <c r="AA6768" s="13"/>
      <c r="AB6768" s="13"/>
      <c r="AC6768" s="13"/>
      <c r="AD6768" s="13"/>
      <c r="AE6768" s="13"/>
      <c r="AF6768" s="13"/>
      <c r="AG6768" s="14"/>
    </row>
    <row r="6769" s="10" customFormat="1" spans="1:33">
      <c r="A6769" s="13"/>
      <c r="B6769" s="13"/>
      <c r="C6769" s="13"/>
      <c r="D6769" s="13"/>
      <c r="E6769" s="13"/>
      <c r="F6769" s="13"/>
      <c r="G6769" s="13"/>
      <c r="H6769" s="13"/>
      <c r="I6769" s="13"/>
      <c r="J6769" s="13"/>
      <c r="K6769" s="13"/>
      <c r="L6769" s="13"/>
      <c r="M6769" s="13"/>
      <c r="N6769" s="13"/>
      <c r="O6769" s="13"/>
      <c r="P6769" s="13"/>
      <c r="Q6769" s="13"/>
      <c r="R6769" s="13"/>
      <c r="S6769" s="13"/>
      <c r="T6769" s="13"/>
      <c r="U6769" s="13"/>
      <c r="V6769" s="13"/>
      <c r="W6769" s="13"/>
      <c r="X6769" s="13"/>
      <c r="Y6769" s="13"/>
      <c r="Z6769" s="13"/>
      <c r="AA6769" s="13"/>
      <c r="AB6769" s="13"/>
      <c r="AC6769" s="13"/>
      <c r="AD6769" s="13"/>
      <c r="AE6769" s="13"/>
      <c r="AF6769" s="13"/>
      <c r="AG6769" s="14"/>
    </row>
    <row r="6770" s="10" customFormat="1" spans="1:33">
      <c r="A6770" s="13"/>
      <c r="B6770" s="13"/>
      <c r="C6770" s="13"/>
      <c r="D6770" s="13"/>
      <c r="E6770" s="13"/>
      <c r="F6770" s="13"/>
      <c r="G6770" s="13"/>
      <c r="H6770" s="13"/>
      <c r="I6770" s="13"/>
      <c r="J6770" s="13"/>
      <c r="K6770" s="13"/>
      <c r="L6770" s="13"/>
      <c r="M6770" s="13"/>
      <c r="N6770" s="13"/>
      <c r="O6770" s="13"/>
      <c r="P6770" s="13"/>
      <c r="Q6770" s="13"/>
      <c r="R6770" s="13"/>
      <c r="S6770" s="13"/>
      <c r="T6770" s="13"/>
      <c r="U6770" s="13"/>
      <c r="V6770" s="13"/>
      <c r="W6770" s="13"/>
      <c r="X6770" s="13"/>
      <c r="Y6770" s="13"/>
      <c r="Z6770" s="13"/>
      <c r="AA6770" s="13"/>
      <c r="AB6770" s="13"/>
      <c r="AC6770" s="13"/>
      <c r="AD6770" s="13"/>
      <c r="AE6770" s="13"/>
      <c r="AF6770" s="13"/>
      <c r="AG6770" s="14"/>
    </row>
    <row r="6771" s="10" customFormat="1" spans="1:33">
      <c r="A6771" s="13"/>
      <c r="B6771" s="13"/>
      <c r="C6771" s="13"/>
      <c r="D6771" s="13"/>
      <c r="E6771" s="13"/>
      <c r="F6771" s="13"/>
      <c r="G6771" s="13"/>
      <c r="H6771" s="13"/>
      <c r="I6771" s="13"/>
      <c r="J6771" s="13"/>
      <c r="K6771" s="13"/>
      <c r="L6771" s="13"/>
      <c r="M6771" s="13"/>
      <c r="N6771" s="13"/>
      <c r="O6771" s="13"/>
      <c r="P6771" s="13"/>
      <c r="Q6771" s="13"/>
      <c r="R6771" s="13"/>
      <c r="S6771" s="13"/>
      <c r="T6771" s="13"/>
      <c r="U6771" s="13"/>
      <c r="V6771" s="13"/>
      <c r="W6771" s="13"/>
      <c r="X6771" s="13"/>
      <c r="Y6771" s="13"/>
      <c r="Z6771" s="13"/>
      <c r="AA6771" s="13"/>
      <c r="AB6771" s="13"/>
      <c r="AC6771" s="13"/>
      <c r="AD6771" s="13"/>
      <c r="AE6771" s="13"/>
      <c r="AF6771" s="13"/>
      <c r="AG6771" s="14"/>
    </row>
    <row r="6772" s="10" customFormat="1" spans="1:33">
      <c r="A6772" s="13"/>
      <c r="B6772" s="13"/>
      <c r="C6772" s="13"/>
      <c r="D6772" s="13"/>
      <c r="E6772" s="13"/>
      <c r="F6772" s="13"/>
      <c r="G6772" s="13"/>
      <c r="H6772" s="13"/>
      <c r="I6772" s="13"/>
      <c r="J6772" s="13"/>
      <c r="K6772" s="13"/>
      <c r="L6772" s="13"/>
      <c r="M6772" s="13"/>
      <c r="N6772" s="13"/>
      <c r="O6772" s="13"/>
      <c r="P6772" s="13"/>
      <c r="Q6772" s="13"/>
      <c r="R6772" s="13"/>
      <c r="S6772" s="13"/>
      <c r="T6772" s="13"/>
      <c r="U6772" s="13"/>
      <c r="V6772" s="13"/>
      <c r="W6772" s="13"/>
      <c r="X6772" s="13"/>
      <c r="Y6772" s="13"/>
      <c r="Z6772" s="13"/>
      <c r="AA6772" s="13"/>
      <c r="AB6772" s="13"/>
      <c r="AC6772" s="13"/>
      <c r="AD6772" s="13"/>
      <c r="AE6772" s="13"/>
      <c r="AF6772" s="13"/>
      <c r="AG6772" s="14"/>
    </row>
    <row r="6773" s="10" customFormat="1" spans="1:33">
      <c r="A6773" s="13"/>
      <c r="B6773" s="13"/>
      <c r="C6773" s="13"/>
      <c r="D6773" s="13"/>
      <c r="E6773" s="13"/>
      <c r="F6773" s="13"/>
      <c r="G6773" s="13"/>
      <c r="H6773" s="13"/>
      <c r="I6773" s="13"/>
      <c r="J6773" s="13"/>
      <c r="K6773" s="13"/>
      <c r="L6773" s="13"/>
      <c r="M6773" s="13"/>
      <c r="N6773" s="13"/>
      <c r="O6773" s="13"/>
      <c r="P6773" s="13"/>
      <c r="Q6773" s="13"/>
      <c r="R6773" s="13"/>
      <c r="S6773" s="13"/>
      <c r="T6773" s="13"/>
      <c r="U6773" s="13"/>
      <c r="V6773" s="13"/>
      <c r="W6773" s="13"/>
      <c r="X6773" s="13"/>
      <c r="Y6773" s="13"/>
      <c r="Z6773" s="13"/>
      <c r="AA6773" s="13"/>
      <c r="AB6773" s="13"/>
      <c r="AC6773" s="13"/>
      <c r="AD6773" s="13"/>
      <c r="AE6773" s="13"/>
      <c r="AF6773" s="13"/>
      <c r="AG6773" s="14"/>
    </row>
    <row r="6774" s="10" customFormat="1" spans="1:33">
      <c r="A6774" s="13"/>
      <c r="B6774" s="13"/>
      <c r="C6774" s="13"/>
      <c r="D6774" s="13"/>
      <c r="E6774" s="13"/>
      <c r="F6774" s="13"/>
      <c r="G6774" s="13"/>
      <c r="H6774" s="13"/>
      <c r="I6774" s="13"/>
      <c r="J6774" s="13"/>
      <c r="K6774" s="13"/>
      <c r="L6774" s="13"/>
      <c r="M6774" s="13"/>
      <c r="N6774" s="13"/>
      <c r="O6774" s="13"/>
      <c r="P6774" s="13"/>
      <c r="Q6774" s="13"/>
      <c r="R6774" s="13"/>
      <c r="S6774" s="13"/>
      <c r="T6774" s="13"/>
      <c r="U6774" s="13"/>
      <c r="V6774" s="13"/>
      <c r="W6774" s="13"/>
      <c r="X6774" s="13"/>
      <c r="Y6774" s="13"/>
      <c r="Z6774" s="13"/>
      <c r="AA6774" s="13"/>
      <c r="AB6774" s="13"/>
      <c r="AC6774" s="13"/>
      <c r="AD6774" s="13"/>
      <c r="AE6774" s="13"/>
      <c r="AF6774" s="13"/>
      <c r="AG6774" s="14"/>
    </row>
    <row r="6775" s="10" customFormat="1" spans="1:33">
      <c r="A6775" s="13"/>
      <c r="B6775" s="13"/>
      <c r="C6775" s="13"/>
      <c r="D6775" s="13"/>
      <c r="E6775" s="13"/>
      <c r="F6775" s="13"/>
      <c r="G6775" s="13"/>
      <c r="H6775" s="13"/>
      <c r="I6775" s="13"/>
      <c r="J6775" s="13"/>
      <c r="K6775" s="13"/>
      <c r="L6775" s="13"/>
      <c r="M6775" s="13"/>
      <c r="N6775" s="13"/>
      <c r="O6775" s="13"/>
      <c r="P6775" s="13"/>
      <c r="Q6775" s="13"/>
      <c r="R6775" s="13"/>
      <c r="S6775" s="13"/>
      <c r="T6775" s="13"/>
      <c r="U6775" s="13"/>
      <c r="V6775" s="13"/>
      <c r="W6775" s="13"/>
      <c r="X6775" s="13"/>
      <c r="Y6775" s="13"/>
      <c r="Z6775" s="13"/>
      <c r="AA6775" s="13"/>
      <c r="AB6775" s="13"/>
      <c r="AC6775" s="13"/>
      <c r="AD6775" s="13"/>
      <c r="AE6775" s="13"/>
      <c r="AF6775" s="13"/>
      <c r="AG6775" s="14"/>
    </row>
    <row r="6776" s="10" customFormat="1" spans="1:33">
      <c r="A6776" s="13"/>
      <c r="B6776" s="13"/>
      <c r="C6776" s="13"/>
      <c r="D6776" s="13"/>
      <c r="E6776" s="13"/>
      <c r="F6776" s="13"/>
      <c r="G6776" s="13"/>
      <c r="H6776" s="13"/>
      <c r="I6776" s="13"/>
      <c r="J6776" s="13"/>
      <c r="K6776" s="13"/>
      <c r="L6776" s="13"/>
      <c r="M6776" s="13"/>
      <c r="N6776" s="13"/>
      <c r="O6776" s="13"/>
      <c r="P6776" s="13"/>
      <c r="Q6776" s="13"/>
      <c r="R6776" s="13"/>
      <c r="S6776" s="13"/>
      <c r="T6776" s="13"/>
      <c r="U6776" s="13"/>
      <c r="V6776" s="13"/>
      <c r="W6776" s="13"/>
      <c r="X6776" s="13"/>
      <c r="Y6776" s="13"/>
      <c r="Z6776" s="13"/>
      <c r="AA6776" s="13"/>
      <c r="AB6776" s="13"/>
      <c r="AC6776" s="13"/>
      <c r="AD6776" s="13"/>
      <c r="AE6776" s="13"/>
      <c r="AF6776" s="13"/>
      <c r="AG6776" s="14"/>
    </row>
    <row r="6777" s="10" customFormat="1" spans="1:33">
      <c r="A6777" s="13"/>
      <c r="B6777" s="13"/>
      <c r="C6777" s="13"/>
      <c r="D6777" s="13"/>
      <c r="E6777" s="13"/>
      <c r="F6777" s="13"/>
      <c r="G6777" s="13"/>
      <c r="H6777" s="13"/>
      <c r="I6777" s="13"/>
      <c r="J6777" s="13"/>
      <c r="K6777" s="13"/>
      <c r="L6777" s="13"/>
      <c r="M6777" s="13"/>
      <c r="N6777" s="13"/>
      <c r="O6777" s="13"/>
      <c r="P6777" s="13"/>
      <c r="Q6777" s="13"/>
      <c r="R6777" s="13"/>
      <c r="S6777" s="13"/>
      <c r="T6777" s="13"/>
      <c r="U6777" s="13"/>
      <c r="V6777" s="13"/>
      <c r="W6777" s="13"/>
      <c r="X6777" s="13"/>
      <c r="Y6777" s="13"/>
      <c r="Z6777" s="13"/>
      <c r="AA6777" s="13"/>
      <c r="AB6777" s="13"/>
      <c r="AC6777" s="13"/>
      <c r="AD6777" s="13"/>
      <c r="AE6777" s="13"/>
      <c r="AF6777" s="13"/>
      <c r="AG6777" s="14"/>
    </row>
    <row r="6778" s="10" customFormat="1" spans="1:33">
      <c r="A6778" s="13"/>
      <c r="B6778" s="13"/>
      <c r="C6778" s="13"/>
      <c r="D6778" s="13"/>
      <c r="E6778" s="13"/>
      <c r="F6778" s="13"/>
      <c r="G6778" s="13"/>
      <c r="H6778" s="13"/>
      <c r="I6778" s="13"/>
      <c r="J6778" s="13"/>
      <c r="K6778" s="13"/>
      <c r="L6778" s="13"/>
      <c r="M6778" s="13"/>
      <c r="N6778" s="13"/>
      <c r="O6778" s="13"/>
      <c r="P6778" s="13"/>
      <c r="Q6778" s="13"/>
      <c r="R6778" s="13"/>
      <c r="S6778" s="13"/>
      <c r="T6778" s="13"/>
      <c r="U6778" s="13"/>
      <c r="V6778" s="13"/>
      <c r="W6778" s="13"/>
      <c r="X6778" s="13"/>
      <c r="Y6778" s="13"/>
      <c r="Z6778" s="13"/>
      <c r="AA6778" s="13"/>
      <c r="AB6778" s="13"/>
      <c r="AC6778" s="13"/>
      <c r="AD6778" s="13"/>
      <c r="AE6778" s="13"/>
      <c r="AF6778" s="13"/>
      <c r="AG6778" s="14"/>
    </row>
    <row r="6779" s="10" customFormat="1" spans="1:33">
      <c r="A6779" s="13"/>
      <c r="B6779" s="13"/>
      <c r="C6779" s="13"/>
      <c r="D6779" s="13"/>
      <c r="E6779" s="13"/>
      <c r="F6779" s="13"/>
      <c r="G6779" s="13"/>
      <c r="H6779" s="13"/>
      <c r="I6779" s="13"/>
      <c r="J6779" s="13"/>
      <c r="K6779" s="13"/>
      <c r="L6779" s="13"/>
      <c r="M6779" s="13"/>
      <c r="N6779" s="13"/>
      <c r="O6779" s="13"/>
      <c r="P6779" s="13"/>
      <c r="Q6779" s="13"/>
      <c r="R6779" s="13"/>
      <c r="S6779" s="13"/>
      <c r="T6779" s="13"/>
      <c r="U6779" s="13"/>
      <c r="V6779" s="13"/>
      <c r="W6779" s="13"/>
      <c r="X6779" s="13"/>
      <c r="Y6779" s="13"/>
      <c r="Z6779" s="13"/>
      <c r="AA6779" s="13"/>
      <c r="AB6779" s="13"/>
      <c r="AC6779" s="13"/>
      <c r="AD6779" s="13"/>
      <c r="AE6779" s="13"/>
      <c r="AF6779" s="13"/>
      <c r="AG6779" s="14"/>
    </row>
    <row r="6780" s="10" customFormat="1" spans="1:33">
      <c r="A6780" s="13"/>
      <c r="B6780" s="13"/>
      <c r="C6780" s="13"/>
      <c r="D6780" s="13"/>
      <c r="E6780" s="13"/>
      <c r="F6780" s="13"/>
      <c r="G6780" s="13"/>
      <c r="H6780" s="13"/>
      <c r="I6780" s="13"/>
      <c r="J6780" s="13"/>
      <c r="K6780" s="13"/>
      <c r="L6780" s="13"/>
      <c r="M6780" s="13"/>
      <c r="N6780" s="13"/>
      <c r="O6780" s="13"/>
      <c r="P6780" s="13"/>
      <c r="Q6780" s="13"/>
      <c r="R6780" s="13"/>
      <c r="S6780" s="13"/>
      <c r="T6780" s="13"/>
      <c r="U6780" s="13"/>
      <c r="V6780" s="13"/>
      <c r="W6780" s="13"/>
      <c r="X6780" s="13"/>
      <c r="Y6780" s="13"/>
      <c r="Z6780" s="13"/>
      <c r="AA6780" s="13"/>
      <c r="AB6780" s="13"/>
      <c r="AC6780" s="13"/>
      <c r="AD6780" s="13"/>
      <c r="AE6780" s="13"/>
      <c r="AF6780" s="13"/>
      <c r="AG6780" s="14"/>
    </row>
    <row r="6781" s="10" customFormat="1" spans="1:33">
      <c r="A6781" s="13"/>
      <c r="B6781" s="13"/>
      <c r="C6781" s="13"/>
      <c r="D6781" s="13"/>
      <c r="E6781" s="13"/>
      <c r="F6781" s="13"/>
      <c r="G6781" s="13"/>
      <c r="H6781" s="13"/>
      <c r="I6781" s="13"/>
      <c r="J6781" s="13"/>
      <c r="K6781" s="13"/>
      <c r="L6781" s="13"/>
      <c r="M6781" s="13"/>
      <c r="N6781" s="13"/>
      <c r="O6781" s="13"/>
      <c r="P6781" s="13"/>
      <c r="Q6781" s="13"/>
      <c r="R6781" s="13"/>
      <c r="S6781" s="13"/>
      <c r="T6781" s="13"/>
      <c r="U6781" s="13"/>
      <c r="V6781" s="13"/>
      <c r="W6781" s="13"/>
      <c r="X6781" s="13"/>
      <c r="Y6781" s="13"/>
      <c r="Z6781" s="13"/>
      <c r="AA6781" s="13"/>
      <c r="AB6781" s="13"/>
      <c r="AC6781" s="13"/>
      <c r="AD6781" s="13"/>
      <c r="AE6781" s="13"/>
      <c r="AF6781" s="13"/>
      <c r="AG6781" s="14"/>
    </row>
    <row r="6782" s="10" customFormat="1" spans="1:33">
      <c r="A6782" s="13"/>
      <c r="B6782" s="13"/>
      <c r="C6782" s="13"/>
      <c r="D6782" s="13"/>
      <c r="E6782" s="13"/>
      <c r="F6782" s="13"/>
      <c r="G6782" s="13"/>
      <c r="H6782" s="13"/>
      <c r="I6782" s="13"/>
      <c r="J6782" s="13"/>
      <c r="K6782" s="13"/>
      <c r="L6782" s="13"/>
      <c r="M6782" s="13"/>
      <c r="N6782" s="13"/>
      <c r="O6782" s="13"/>
      <c r="P6782" s="13"/>
      <c r="Q6782" s="13"/>
      <c r="R6782" s="13"/>
      <c r="S6782" s="13"/>
      <c r="T6782" s="13"/>
      <c r="U6782" s="13"/>
      <c r="V6782" s="13"/>
      <c r="W6782" s="13"/>
      <c r="X6782" s="13"/>
      <c r="Y6782" s="13"/>
      <c r="Z6782" s="13"/>
      <c r="AA6782" s="13"/>
      <c r="AB6782" s="13"/>
      <c r="AC6782" s="13"/>
      <c r="AD6782" s="13"/>
      <c r="AE6782" s="13"/>
      <c r="AF6782" s="13"/>
      <c r="AG6782" s="14"/>
    </row>
    <row r="6783" s="10" customFormat="1" spans="1:33">
      <c r="A6783" s="13"/>
      <c r="B6783" s="13"/>
      <c r="C6783" s="13"/>
      <c r="D6783" s="13"/>
      <c r="E6783" s="13"/>
      <c r="F6783" s="13"/>
      <c r="G6783" s="13"/>
      <c r="H6783" s="13"/>
      <c r="I6783" s="13"/>
      <c r="J6783" s="13"/>
      <c r="K6783" s="13"/>
      <c r="L6783" s="13"/>
      <c r="M6783" s="13"/>
      <c r="N6783" s="13"/>
      <c r="O6783" s="13"/>
      <c r="P6783" s="13"/>
      <c r="Q6783" s="13"/>
      <c r="R6783" s="13"/>
      <c r="S6783" s="13"/>
      <c r="T6783" s="13"/>
      <c r="U6783" s="13"/>
      <c r="V6783" s="13"/>
      <c r="W6783" s="13"/>
      <c r="X6783" s="13"/>
      <c r="Y6783" s="13"/>
      <c r="Z6783" s="13"/>
      <c r="AA6783" s="13"/>
      <c r="AB6783" s="13"/>
      <c r="AC6783" s="13"/>
      <c r="AD6783" s="13"/>
      <c r="AE6783" s="13"/>
      <c r="AF6783" s="13"/>
      <c r="AG6783" s="14"/>
    </row>
    <row r="6784" s="10" customFormat="1" spans="1:33">
      <c r="A6784" s="13"/>
      <c r="B6784" s="13"/>
      <c r="C6784" s="13"/>
      <c r="D6784" s="13"/>
      <c r="E6784" s="13"/>
      <c r="F6784" s="13"/>
      <c r="G6784" s="13"/>
      <c r="H6784" s="13"/>
      <c r="I6784" s="13"/>
      <c r="J6784" s="13"/>
      <c r="K6784" s="13"/>
      <c r="L6784" s="13"/>
      <c r="M6784" s="13"/>
      <c r="N6784" s="13"/>
      <c r="O6784" s="13"/>
      <c r="P6784" s="13"/>
      <c r="Q6784" s="13"/>
      <c r="R6784" s="13"/>
      <c r="S6784" s="13"/>
      <c r="T6784" s="13"/>
      <c r="U6784" s="13"/>
      <c r="V6784" s="13"/>
      <c r="W6784" s="13"/>
      <c r="X6784" s="13"/>
      <c r="Y6784" s="13"/>
      <c r="Z6784" s="13"/>
      <c r="AA6784" s="13"/>
      <c r="AB6784" s="13"/>
      <c r="AC6784" s="13"/>
      <c r="AD6784" s="13"/>
      <c r="AE6784" s="13"/>
      <c r="AF6784" s="13"/>
      <c r="AG6784" s="14"/>
    </row>
    <row r="6785" s="10" customFormat="1" spans="1:33">
      <c r="A6785" s="13"/>
      <c r="B6785" s="13"/>
      <c r="C6785" s="13"/>
      <c r="D6785" s="13"/>
      <c r="E6785" s="13"/>
      <c r="F6785" s="13"/>
      <c r="G6785" s="13"/>
      <c r="H6785" s="13"/>
      <c r="I6785" s="13"/>
      <c r="J6785" s="13"/>
      <c r="K6785" s="13"/>
      <c r="L6785" s="13"/>
      <c r="M6785" s="13"/>
      <c r="N6785" s="13"/>
      <c r="O6785" s="13"/>
      <c r="P6785" s="13"/>
      <c r="Q6785" s="13"/>
      <c r="R6785" s="13"/>
      <c r="S6785" s="13"/>
      <c r="T6785" s="13"/>
      <c r="U6785" s="13"/>
      <c r="V6785" s="13"/>
      <c r="W6785" s="13"/>
      <c r="X6785" s="13"/>
      <c r="Y6785" s="13"/>
      <c r="Z6785" s="13"/>
      <c r="AA6785" s="13"/>
      <c r="AB6785" s="13"/>
      <c r="AC6785" s="13"/>
      <c r="AD6785" s="13"/>
      <c r="AE6785" s="13"/>
      <c r="AF6785" s="13"/>
      <c r="AG6785" s="14"/>
    </row>
    <row r="6786" s="10" customFormat="1" spans="1:33">
      <c r="A6786" s="13"/>
      <c r="B6786" s="13"/>
      <c r="C6786" s="13"/>
      <c r="D6786" s="13"/>
      <c r="E6786" s="13"/>
      <c r="F6786" s="13"/>
      <c r="G6786" s="13"/>
      <c r="H6786" s="13"/>
      <c r="I6786" s="13"/>
      <c r="J6786" s="13"/>
      <c r="K6786" s="13"/>
      <c r="L6786" s="13"/>
      <c r="M6786" s="13"/>
      <c r="N6786" s="13"/>
      <c r="O6786" s="13"/>
      <c r="P6786" s="13"/>
      <c r="Q6786" s="13"/>
      <c r="R6786" s="13"/>
      <c r="S6786" s="13"/>
      <c r="T6786" s="13"/>
      <c r="U6786" s="13"/>
      <c r="V6786" s="13"/>
      <c r="W6786" s="13"/>
      <c r="X6786" s="13"/>
      <c r="Y6786" s="13"/>
      <c r="Z6786" s="13"/>
      <c r="AA6786" s="13"/>
      <c r="AB6786" s="13"/>
      <c r="AC6786" s="13"/>
      <c r="AD6786" s="13"/>
      <c r="AE6786" s="13"/>
      <c r="AF6786" s="13"/>
      <c r="AG6786" s="14"/>
    </row>
    <row r="6787" s="10" customFormat="1" spans="1:33">
      <c r="A6787" s="13"/>
      <c r="B6787" s="13"/>
      <c r="C6787" s="13"/>
      <c r="D6787" s="13"/>
      <c r="E6787" s="13"/>
      <c r="F6787" s="13"/>
      <c r="G6787" s="13"/>
      <c r="H6787" s="13"/>
      <c r="I6787" s="13"/>
      <c r="J6787" s="13"/>
      <c r="K6787" s="13"/>
      <c r="L6787" s="13"/>
      <c r="M6787" s="13"/>
      <c r="N6787" s="13"/>
      <c r="O6787" s="13"/>
      <c r="P6787" s="13"/>
      <c r="Q6787" s="13"/>
      <c r="R6787" s="13"/>
      <c r="S6787" s="13"/>
      <c r="T6787" s="13"/>
      <c r="U6787" s="13"/>
      <c r="V6787" s="13"/>
      <c r="W6787" s="13"/>
      <c r="X6787" s="13"/>
      <c r="Y6787" s="13"/>
      <c r="Z6787" s="13"/>
      <c r="AA6787" s="13"/>
      <c r="AB6787" s="13"/>
      <c r="AC6787" s="13"/>
      <c r="AD6787" s="13"/>
      <c r="AE6787" s="13"/>
      <c r="AF6787" s="13"/>
      <c r="AG6787" s="14"/>
    </row>
    <row r="6788" s="10" customFormat="1" spans="1:33">
      <c r="A6788" s="13"/>
      <c r="B6788" s="13"/>
      <c r="C6788" s="13"/>
      <c r="D6788" s="13"/>
      <c r="E6788" s="13"/>
      <c r="F6788" s="13"/>
      <c r="G6788" s="13"/>
      <c r="H6788" s="13"/>
      <c r="I6788" s="13"/>
      <c r="J6788" s="13"/>
      <c r="K6788" s="13"/>
      <c r="L6788" s="13"/>
      <c r="M6788" s="13"/>
      <c r="N6788" s="13"/>
      <c r="O6788" s="13"/>
      <c r="P6788" s="13"/>
      <c r="Q6788" s="13"/>
      <c r="R6788" s="13"/>
      <c r="S6788" s="13"/>
      <c r="T6788" s="13"/>
      <c r="U6788" s="13"/>
      <c r="V6788" s="13"/>
      <c r="W6788" s="13"/>
      <c r="X6788" s="13"/>
      <c r="Y6788" s="13"/>
      <c r="Z6788" s="13"/>
      <c r="AA6788" s="13"/>
      <c r="AB6788" s="13"/>
      <c r="AC6788" s="13"/>
      <c r="AD6788" s="13"/>
      <c r="AE6788" s="13"/>
      <c r="AF6788" s="13"/>
      <c r="AG6788" s="14"/>
    </row>
    <row r="6789" s="10" customFormat="1" spans="1:33">
      <c r="A6789" s="13"/>
      <c r="B6789" s="13"/>
      <c r="C6789" s="13"/>
      <c r="D6789" s="13"/>
      <c r="E6789" s="13"/>
      <c r="F6789" s="13"/>
      <c r="G6789" s="13"/>
      <c r="H6789" s="13"/>
      <c r="I6789" s="13"/>
      <c r="J6789" s="13"/>
      <c r="K6789" s="13"/>
      <c r="L6789" s="13"/>
      <c r="M6789" s="13"/>
      <c r="N6789" s="13"/>
      <c r="O6789" s="13"/>
      <c r="P6789" s="13"/>
      <c r="Q6789" s="13"/>
      <c r="R6789" s="13"/>
      <c r="S6789" s="13"/>
      <c r="T6789" s="13"/>
      <c r="U6789" s="13"/>
      <c r="V6789" s="13"/>
      <c r="W6789" s="13"/>
      <c r="X6789" s="13"/>
      <c r="Y6789" s="13"/>
      <c r="Z6789" s="13"/>
      <c r="AA6789" s="13"/>
      <c r="AB6789" s="13"/>
      <c r="AC6789" s="13"/>
      <c r="AD6789" s="13"/>
      <c r="AE6789" s="13"/>
      <c r="AF6789" s="13"/>
      <c r="AG6789" s="14"/>
    </row>
    <row r="6790" s="10" customFormat="1" spans="1:33">
      <c r="A6790" s="13"/>
      <c r="B6790" s="13"/>
      <c r="C6790" s="13"/>
      <c r="D6790" s="13"/>
      <c r="E6790" s="13"/>
      <c r="F6790" s="13"/>
      <c r="G6790" s="13"/>
      <c r="H6790" s="13"/>
      <c r="I6790" s="13"/>
      <c r="J6790" s="13"/>
      <c r="K6790" s="13"/>
      <c r="L6790" s="13"/>
      <c r="M6790" s="13"/>
      <c r="N6790" s="13"/>
      <c r="O6790" s="13"/>
      <c r="P6790" s="13"/>
      <c r="Q6790" s="13"/>
      <c r="R6790" s="13"/>
      <c r="S6790" s="13"/>
      <c r="T6790" s="13"/>
      <c r="U6790" s="13"/>
      <c r="V6790" s="13"/>
      <c r="W6790" s="13"/>
      <c r="X6790" s="13"/>
      <c r="Y6790" s="13"/>
      <c r="Z6790" s="13"/>
      <c r="AA6790" s="13"/>
      <c r="AB6790" s="13"/>
      <c r="AC6790" s="13"/>
      <c r="AD6790" s="13"/>
      <c r="AE6790" s="13"/>
      <c r="AF6790" s="13"/>
      <c r="AG6790" s="14"/>
    </row>
    <row r="6791" s="10" customFormat="1" spans="1:33">
      <c r="A6791" s="13"/>
      <c r="B6791" s="13"/>
      <c r="C6791" s="13"/>
      <c r="D6791" s="13"/>
      <c r="E6791" s="13"/>
      <c r="F6791" s="13"/>
      <c r="G6791" s="13"/>
      <c r="H6791" s="13"/>
      <c r="I6791" s="13"/>
      <c r="J6791" s="13"/>
      <c r="K6791" s="13"/>
      <c r="L6791" s="13"/>
      <c r="M6791" s="13"/>
      <c r="N6791" s="13"/>
      <c r="O6791" s="13"/>
      <c r="P6791" s="13"/>
      <c r="Q6791" s="13"/>
      <c r="R6791" s="13"/>
      <c r="S6791" s="13"/>
      <c r="T6791" s="13"/>
      <c r="U6791" s="13"/>
      <c r="V6791" s="13"/>
      <c r="W6791" s="13"/>
      <c r="X6791" s="13"/>
      <c r="Y6791" s="13"/>
      <c r="Z6791" s="13"/>
      <c r="AA6791" s="13"/>
      <c r="AB6791" s="13"/>
      <c r="AC6791" s="13"/>
      <c r="AD6791" s="13"/>
      <c r="AE6791" s="13"/>
      <c r="AF6791" s="13"/>
      <c r="AG6791" s="14"/>
    </row>
    <row r="6792" s="10" customFormat="1" spans="1:33">
      <c r="A6792" s="13"/>
      <c r="B6792" s="13"/>
      <c r="C6792" s="13"/>
      <c r="D6792" s="13"/>
      <c r="E6792" s="13"/>
      <c r="F6792" s="13"/>
      <c r="G6792" s="13"/>
      <c r="H6792" s="13"/>
      <c r="I6792" s="13"/>
      <c r="J6792" s="13"/>
      <c r="K6792" s="13"/>
      <c r="L6792" s="13"/>
      <c r="M6792" s="13"/>
      <c r="N6792" s="13"/>
      <c r="O6792" s="13"/>
      <c r="P6792" s="13"/>
      <c r="Q6792" s="13"/>
      <c r="R6792" s="13"/>
      <c r="S6792" s="13"/>
      <c r="T6792" s="13"/>
      <c r="U6792" s="13"/>
      <c r="V6792" s="13"/>
      <c r="W6792" s="13"/>
      <c r="X6792" s="13"/>
      <c r="Y6792" s="13"/>
      <c r="Z6792" s="13"/>
      <c r="AA6792" s="13"/>
      <c r="AB6792" s="13"/>
      <c r="AC6792" s="13"/>
      <c r="AD6792" s="13"/>
      <c r="AE6792" s="13"/>
      <c r="AF6792" s="13"/>
      <c r="AG6792" s="14"/>
    </row>
    <row r="6793" s="10" customFormat="1" spans="1:33">
      <c r="A6793" s="13"/>
      <c r="B6793" s="13"/>
      <c r="C6793" s="13"/>
      <c r="D6793" s="13"/>
      <c r="E6793" s="13"/>
      <c r="F6793" s="13"/>
      <c r="G6793" s="13"/>
      <c r="H6793" s="13"/>
      <c r="I6793" s="13"/>
      <c r="J6793" s="13"/>
      <c r="K6793" s="13"/>
      <c r="L6793" s="13"/>
      <c r="M6793" s="13"/>
      <c r="N6793" s="13"/>
      <c r="O6793" s="13"/>
      <c r="P6793" s="13"/>
      <c r="Q6793" s="13"/>
      <c r="R6793" s="13"/>
      <c r="S6793" s="13"/>
      <c r="T6793" s="13"/>
      <c r="U6793" s="13"/>
      <c r="V6793" s="13"/>
      <c r="W6793" s="13"/>
      <c r="X6793" s="13"/>
      <c r="Y6793" s="13"/>
      <c r="Z6793" s="13"/>
      <c r="AA6793" s="13"/>
      <c r="AB6793" s="13"/>
      <c r="AC6793" s="13"/>
      <c r="AD6793" s="13"/>
      <c r="AE6793" s="13"/>
      <c r="AF6793" s="13"/>
      <c r="AG6793" s="14"/>
    </row>
    <row r="6794" s="10" customFormat="1" spans="1:33">
      <c r="A6794" s="13"/>
      <c r="B6794" s="13"/>
      <c r="C6794" s="13"/>
      <c r="D6794" s="13"/>
      <c r="E6794" s="13"/>
      <c r="F6794" s="13"/>
      <c r="G6794" s="13"/>
      <c r="H6794" s="13"/>
      <c r="I6794" s="13"/>
      <c r="J6794" s="13"/>
      <c r="K6794" s="13"/>
      <c r="L6794" s="13"/>
      <c r="M6794" s="13"/>
      <c r="N6794" s="13"/>
      <c r="O6794" s="13"/>
      <c r="P6794" s="13"/>
      <c r="Q6794" s="13"/>
      <c r="R6794" s="13"/>
      <c r="S6794" s="13"/>
      <c r="T6794" s="13"/>
      <c r="U6794" s="13"/>
      <c r="V6794" s="13"/>
      <c r="W6794" s="13"/>
      <c r="X6794" s="13"/>
      <c r="Y6794" s="13"/>
      <c r="Z6794" s="13"/>
      <c r="AA6794" s="13"/>
      <c r="AB6794" s="13"/>
      <c r="AC6794" s="13"/>
      <c r="AD6794" s="13"/>
      <c r="AE6794" s="13"/>
      <c r="AF6794" s="13"/>
      <c r="AG6794" s="14"/>
    </row>
    <row r="6795" s="10" customFormat="1" spans="1:33">
      <c r="A6795" s="13"/>
      <c r="B6795" s="13"/>
      <c r="C6795" s="13"/>
      <c r="D6795" s="13"/>
      <c r="E6795" s="13"/>
      <c r="F6795" s="13"/>
      <c r="G6795" s="13"/>
      <c r="H6795" s="13"/>
      <c r="I6795" s="13"/>
      <c r="J6795" s="13"/>
      <c r="K6795" s="13"/>
      <c r="L6795" s="13"/>
      <c r="M6795" s="13"/>
      <c r="N6795" s="13"/>
      <c r="O6795" s="13"/>
      <c r="P6795" s="13"/>
      <c r="Q6795" s="13"/>
      <c r="R6795" s="13"/>
      <c r="S6795" s="13"/>
      <c r="T6795" s="13"/>
      <c r="U6795" s="13"/>
      <c r="V6795" s="13"/>
      <c r="W6795" s="13"/>
      <c r="X6795" s="13"/>
      <c r="Y6795" s="13"/>
      <c r="Z6795" s="13"/>
      <c r="AA6795" s="13"/>
      <c r="AB6795" s="13"/>
      <c r="AC6795" s="13"/>
      <c r="AD6795" s="13"/>
      <c r="AE6795" s="13"/>
      <c r="AF6795" s="13"/>
      <c r="AG6795" s="14"/>
    </row>
    <row r="6796" s="10" customFormat="1" spans="1:33">
      <c r="A6796" s="13"/>
      <c r="B6796" s="13"/>
      <c r="C6796" s="13"/>
      <c r="D6796" s="13"/>
      <c r="E6796" s="13"/>
      <c r="F6796" s="13"/>
      <c r="G6796" s="13"/>
      <c r="H6796" s="13"/>
      <c r="I6796" s="13"/>
      <c r="J6796" s="13"/>
      <c r="K6796" s="13"/>
      <c r="L6796" s="13"/>
      <c r="M6796" s="13"/>
      <c r="N6796" s="13"/>
      <c r="O6796" s="13"/>
      <c r="P6796" s="13"/>
      <c r="Q6796" s="13"/>
      <c r="R6796" s="13"/>
      <c r="S6796" s="13"/>
      <c r="T6796" s="13"/>
      <c r="U6796" s="13"/>
      <c r="V6796" s="13"/>
      <c r="W6796" s="13"/>
      <c r="X6796" s="13"/>
      <c r="Y6796" s="13"/>
      <c r="Z6796" s="13"/>
      <c r="AA6796" s="13"/>
      <c r="AB6796" s="13"/>
      <c r="AC6796" s="13"/>
      <c r="AD6796" s="13"/>
      <c r="AE6796" s="13"/>
      <c r="AF6796" s="13"/>
      <c r="AG6796" s="14"/>
    </row>
    <row r="6797" s="10" customFormat="1" spans="1:33">
      <c r="A6797" s="13"/>
      <c r="B6797" s="13"/>
      <c r="C6797" s="13"/>
      <c r="D6797" s="13"/>
      <c r="E6797" s="13"/>
      <c r="F6797" s="13"/>
      <c r="G6797" s="13"/>
      <c r="H6797" s="13"/>
      <c r="I6797" s="13"/>
      <c r="J6797" s="13"/>
      <c r="K6797" s="13"/>
      <c r="L6797" s="13"/>
      <c r="M6797" s="13"/>
      <c r="N6797" s="13"/>
      <c r="O6797" s="13"/>
      <c r="P6797" s="13"/>
      <c r="Q6797" s="13"/>
      <c r="R6797" s="13"/>
      <c r="S6797" s="13"/>
      <c r="T6797" s="13"/>
      <c r="U6797" s="13"/>
      <c r="V6797" s="13"/>
      <c r="W6797" s="13"/>
      <c r="X6797" s="13"/>
      <c r="Y6797" s="13"/>
      <c r="Z6797" s="13"/>
      <c r="AA6797" s="13"/>
      <c r="AB6797" s="13"/>
      <c r="AC6797" s="13"/>
      <c r="AD6797" s="13"/>
      <c r="AE6797" s="13"/>
      <c r="AF6797" s="13"/>
      <c r="AG6797" s="14"/>
    </row>
    <row r="6798" s="10" customFormat="1" spans="1:33">
      <c r="A6798" s="13"/>
      <c r="B6798" s="13"/>
      <c r="C6798" s="13"/>
      <c r="D6798" s="13"/>
      <c r="E6798" s="13"/>
      <c r="F6798" s="13"/>
      <c r="G6798" s="13"/>
      <c r="H6798" s="13"/>
      <c r="I6798" s="13"/>
      <c r="J6798" s="13"/>
      <c r="K6798" s="13"/>
      <c r="L6798" s="13"/>
      <c r="M6798" s="13"/>
      <c r="N6798" s="13"/>
      <c r="O6798" s="13"/>
      <c r="P6798" s="13"/>
      <c r="Q6798" s="13"/>
      <c r="R6798" s="13"/>
      <c r="S6798" s="13"/>
      <c r="T6798" s="13"/>
      <c r="U6798" s="13"/>
      <c r="V6798" s="13"/>
      <c r="W6798" s="13"/>
      <c r="X6798" s="13"/>
      <c r="Y6798" s="13"/>
      <c r="Z6798" s="13"/>
      <c r="AA6798" s="13"/>
      <c r="AB6798" s="13"/>
      <c r="AC6798" s="13"/>
      <c r="AD6798" s="13"/>
      <c r="AE6798" s="13"/>
      <c r="AF6798" s="13"/>
      <c r="AG6798" s="14"/>
    </row>
    <row r="6799" s="10" customFormat="1" spans="1:33">
      <c r="A6799" s="13"/>
      <c r="B6799" s="13"/>
      <c r="C6799" s="13"/>
      <c r="D6799" s="13"/>
      <c r="E6799" s="13"/>
      <c r="F6799" s="13"/>
      <c r="G6799" s="13"/>
      <c r="H6799" s="13"/>
      <c r="I6799" s="13"/>
      <c r="J6799" s="13"/>
      <c r="K6799" s="13"/>
      <c r="L6799" s="13"/>
      <c r="M6799" s="13"/>
      <c r="N6799" s="13"/>
      <c r="O6799" s="13"/>
      <c r="P6799" s="13"/>
      <c r="Q6799" s="13"/>
      <c r="R6799" s="13"/>
      <c r="S6799" s="13"/>
      <c r="T6799" s="13"/>
      <c r="U6799" s="13"/>
      <c r="V6799" s="13"/>
      <c r="W6799" s="13"/>
      <c r="X6799" s="13"/>
      <c r="Y6799" s="13"/>
      <c r="Z6799" s="13"/>
      <c r="AA6799" s="13"/>
      <c r="AB6799" s="13"/>
      <c r="AC6799" s="13"/>
      <c r="AD6799" s="13"/>
      <c r="AE6799" s="13"/>
      <c r="AF6799" s="13"/>
      <c r="AG6799" s="14"/>
    </row>
    <row r="6800" s="10" customFormat="1" spans="1:33">
      <c r="A6800" s="13"/>
      <c r="B6800" s="13"/>
      <c r="C6800" s="13"/>
      <c r="D6800" s="13"/>
      <c r="E6800" s="13"/>
      <c r="F6800" s="13"/>
      <c r="G6800" s="13"/>
      <c r="H6800" s="13"/>
      <c r="I6800" s="13"/>
      <c r="J6800" s="13"/>
      <c r="K6800" s="13"/>
      <c r="L6800" s="13"/>
      <c r="M6800" s="13"/>
      <c r="N6800" s="13"/>
      <c r="O6800" s="13"/>
      <c r="P6800" s="13"/>
      <c r="Q6800" s="13"/>
      <c r="R6800" s="13"/>
      <c r="S6800" s="13"/>
      <c r="T6800" s="13"/>
      <c r="U6800" s="13"/>
      <c r="V6800" s="13"/>
      <c r="W6800" s="13"/>
      <c r="X6800" s="13"/>
      <c r="Y6800" s="13"/>
      <c r="Z6800" s="13"/>
      <c r="AA6800" s="13"/>
      <c r="AB6800" s="13"/>
      <c r="AC6800" s="13"/>
      <c r="AD6800" s="13"/>
      <c r="AE6800" s="13"/>
      <c r="AF6800" s="13"/>
      <c r="AG6800" s="14"/>
    </row>
    <row r="6801" s="10" customFormat="1" spans="1:33">
      <c r="A6801" s="13"/>
      <c r="B6801" s="13"/>
      <c r="C6801" s="13"/>
      <c r="D6801" s="13"/>
      <c r="E6801" s="13"/>
      <c r="F6801" s="13"/>
      <c r="G6801" s="13"/>
      <c r="H6801" s="13"/>
      <c r="I6801" s="13"/>
      <c r="J6801" s="13"/>
      <c r="K6801" s="13"/>
      <c r="L6801" s="13"/>
      <c r="M6801" s="13"/>
      <c r="N6801" s="13"/>
      <c r="O6801" s="13"/>
      <c r="P6801" s="13"/>
      <c r="Q6801" s="13"/>
      <c r="R6801" s="13"/>
      <c r="S6801" s="13"/>
      <c r="T6801" s="13"/>
      <c r="U6801" s="13"/>
      <c r="V6801" s="13"/>
      <c r="W6801" s="13"/>
      <c r="X6801" s="13"/>
      <c r="Y6801" s="13"/>
      <c r="Z6801" s="13"/>
      <c r="AA6801" s="13"/>
      <c r="AB6801" s="13"/>
      <c r="AC6801" s="13"/>
      <c r="AD6801" s="13"/>
      <c r="AE6801" s="13"/>
      <c r="AF6801" s="13"/>
      <c r="AG6801" s="14"/>
    </row>
    <row r="6802" s="10" customFormat="1" spans="1:33">
      <c r="A6802" s="13"/>
      <c r="B6802" s="13"/>
      <c r="C6802" s="13"/>
      <c r="D6802" s="13"/>
      <c r="E6802" s="13"/>
      <c r="F6802" s="13"/>
      <c r="G6802" s="13"/>
      <c r="H6802" s="13"/>
      <c r="I6802" s="13"/>
      <c r="J6802" s="13"/>
      <c r="K6802" s="13"/>
      <c r="L6802" s="13"/>
      <c r="M6802" s="13"/>
      <c r="N6802" s="13"/>
      <c r="O6802" s="13"/>
      <c r="P6802" s="13"/>
      <c r="Q6802" s="13"/>
      <c r="R6802" s="13"/>
      <c r="S6802" s="13"/>
      <c r="T6802" s="13"/>
      <c r="U6802" s="13"/>
      <c r="V6802" s="13"/>
      <c r="W6802" s="13"/>
      <c r="X6802" s="13"/>
      <c r="Y6802" s="13"/>
      <c r="Z6802" s="13"/>
      <c r="AA6802" s="13"/>
      <c r="AB6802" s="13"/>
      <c r="AC6802" s="13"/>
      <c r="AD6802" s="13"/>
      <c r="AE6802" s="13"/>
      <c r="AF6802" s="13"/>
      <c r="AG6802" s="14"/>
    </row>
    <row r="6803" s="10" customFormat="1" spans="1:33">
      <c r="A6803" s="13"/>
      <c r="B6803" s="13"/>
      <c r="C6803" s="13"/>
      <c r="D6803" s="13"/>
      <c r="E6803" s="13"/>
      <c r="F6803" s="13"/>
      <c r="G6803" s="13"/>
      <c r="H6803" s="13"/>
      <c r="I6803" s="13"/>
      <c r="J6803" s="13"/>
      <c r="K6803" s="13"/>
      <c r="L6803" s="13"/>
      <c r="M6803" s="13"/>
      <c r="N6803" s="13"/>
      <c r="O6803" s="13"/>
      <c r="P6803" s="13"/>
      <c r="Q6803" s="13"/>
      <c r="R6803" s="13"/>
      <c r="S6803" s="13"/>
      <c r="T6803" s="13"/>
      <c r="U6803" s="13"/>
      <c r="V6803" s="13"/>
      <c r="W6803" s="13"/>
      <c r="X6803" s="13"/>
      <c r="Y6803" s="13"/>
      <c r="Z6803" s="13"/>
      <c r="AA6803" s="13"/>
      <c r="AB6803" s="13"/>
      <c r="AC6803" s="13"/>
      <c r="AD6803" s="13"/>
      <c r="AE6803" s="13"/>
      <c r="AF6803" s="13"/>
      <c r="AG6803" s="14"/>
    </row>
    <row r="6804" s="10" customFormat="1" spans="1:33">
      <c r="A6804" s="13"/>
      <c r="B6804" s="13"/>
      <c r="C6804" s="13"/>
      <c r="D6804" s="13"/>
      <c r="E6804" s="13"/>
      <c r="F6804" s="13"/>
      <c r="G6804" s="13"/>
      <c r="H6804" s="13"/>
      <c r="I6804" s="13"/>
      <c r="J6804" s="13"/>
      <c r="K6804" s="13"/>
      <c r="L6804" s="13"/>
      <c r="M6804" s="13"/>
      <c r="N6804" s="13"/>
      <c r="O6804" s="13"/>
      <c r="P6804" s="13"/>
      <c r="Q6804" s="13"/>
      <c r="R6804" s="13"/>
      <c r="S6804" s="13"/>
      <c r="T6804" s="13"/>
      <c r="U6804" s="13"/>
      <c r="V6804" s="13"/>
      <c r="W6804" s="13"/>
      <c r="X6804" s="13"/>
      <c r="Y6804" s="13"/>
      <c r="Z6804" s="13"/>
      <c r="AA6804" s="13"/>
      <c r="AB6804" s="13"/>
      <c r="AC6804" s="13"/>
      <c r="AD6804" s="13"/>
      <c r="AE6804" s="13"/>
      <c r="AF6804" s="13"/>
      <c r="AG6804" s="14"/>
    </row>
    <row r="6805" s="10" customFormat="1" spans="1:33">
      <c r="A6805" s="13"/>
      <c r="B6805" s="13"/>
      <c r="C6805" s="13"/>
      <c r="D6805" s="13"/>
      <c r="E6805" s="13"/>
      <c r="F6805" s="13"/>
      <c r="G6805" s="13"/>
      <c r="H6805" s="13"/>
      <c r="I6805" s="13"/>
      <c r="J6805" s="13"/>
      <c r="K6805" s="13"/>
      <c r="L6805" s="13"/>
      <c r="M6805" s="13"/>
      <c r="N6805" s="13"/>
      <c r="O6805" s="13"/>
      <c r="P6805" s="13"/>
      <c r="Q6805" s="13"/>
      <c r="R6805" s="13"/>
      <c r="S6805" s="13"/>
      <c r="T6805" s="13"/>
      <c r="U6805" s="13"/>
      <c r="V6805" s="13"/>
      <c r="W6805" s="13"/>
      <c r="X6805" s="13"/>
      <c r="Y6805" s="13"/>
      <c r="Z6805" s="13"/>
      <c r="AA6805" s="13"/>
      <c r="AB6805" s="13"/>
      <c r="AC6805" s="13"/>
      <c r="AD6805" s="13"/>
      <c r="AE6805" s="13"/>
      <c r="AF6805" s="13"/>
      <c r="AG6805" s="14"/>
    </row>
    <row r="6806" s="10" customFormat="1" spans="1:33">
      <c r="A6806" s="13"/>
      <c r="B6806" s="13"/>
      <c r="C6806" s="13"/>
      <c r="D6806" s="13"/>
      <c r="E6806" s="13"/>
      <c r="F6806" s="13"/>
      <c r="G6806" s="13"/>
      <c r="H6806" s="13"/>
      <c r="I6806" s="13"/>
      <c r="J6806" s="13"/>
      <c r="K6806" s="13"/>
      <c r="L6806" s="13"/>
      <c r="M6806" s="13"/>
      <c r="N6806" s="13"/>
      <c r="O6806" s="13"/>
      <c r="P6806" s="13"/>
      <c r="Q6806" s="13"/>
      <c r="R6806" s="13"/>
      <c r="S6806" s="13"/>
      <c r="T6806" s="13"/>
      <c r="U6806" s="13"/>
      <c r="V6806" s="13"/>
      <c r="W6806" s="13"/>
      <c r="X6806" s="13"/>
      <c r="Y6806" s="13"/>
      <c r="Z6806" s="13"/>
      <c r="AA6806" s="13"/>
      <c r="AB6806" s="13"/>
      <c r="AC6806" s="13"/>
      <c r="AD6806" s="13"/>
      <c r="AE6806" s="13"/>
      <c r="AF6806" s="13"/>
      <c r="AG6806" s="14"/>
    </row>
    <row r="6807" s="10" customFormat="1" spans="1:33">
      <c r="A6807" s="13"/>
      <c r="B6807" s="13"/>
      <c r="C6807" s="13"/>
      <c r="D6807" s="13"/>
      <c r="E6807" s="13"/>
      <c r="F6807" s="13"/>
      <c r="G6807" s="13"/>
      <c r="H6807" s="13"/>
      <c r="I6807" s="13"/>
      <c r="J6807" s="13"/>
      <c r="K6807" s="13"/>
      <c r="L6807" s="13"/>
      <c r="M6807" s="13"/>
      <c r="N6807" s="13"/>
      <c r="O6807" s="13"/>
      <c r="P6807" s="13"/>
      <c r="Q6807" s="13"/>
      <c r="R6807" s="13"/>
      <c r="S6807" s="13"/>
      <c r="T6807" s="13"/>
      <c r="U6807" s="13"/>
      <c r="V6807" s="13"/>
      <c r="W6807" s="13"/>
      <c r="X6807" s="13"/>
      <c r="Y6807" s="13"/>
      <c r="Z6807" s="13"/>
      <c r="AA6807" s="13"/>
      <c r="AB6807" s="13"/>
      <c r="AC6807" s="13"/>
      <c r="AD6807" s="13"/>
      <c r="AE6807" s="13"/>
      <c r="AF6807" s="13"/>
      <c r="AG6807" s="14"/>
    </row>
    <row r="6808" s="10" customFormat="1" spans="1:33">
      <c r="A6808" s="13"/>
      <c r="B6808" s="13"/>
      <c r="C6808" s="13"/>
      <c r="D6808" s="13"/>
      <c r="E6808" s="13"/>
      <c r="F6808" s="13"/>
      <c r="G6808" s="13"/>
      <c r="H6808" s="13"/>
      <c r="I6808" s="13"/>
      <c r="J6808" s="13"/>
      <c r="K6808" s="13"/>
      <c r="L6808" s="13"/>
      <c r="M6808" s="13"/>
      <c r="N6808" s="13"/>
      <c r="O6808" s="13"/>
      <c r="P6808" s="13"/>
      <c r="Q6808" s="13"/>
      <c r="R6808" s="13"/>
      <c r="S6808" s="13"/>
      <c r="T6808" s="13"/>
      <c r="U6808" s="13"/>
      <c r="V6808" s="13"/>
      <c r="W6808" s="13"/>
      <c r="X6808" s="13"/>
      <c r="Y6808" s="13"/>
      <c r="Z6808" s="13"/>
      <c r="AA6808" s="13"/>
      <c r="AB6808" s="13"/>
      <c r="AC6808" s="13"/>
      <c r="AD6808" s="13"/>
      <c r="AE6808" s="13"/>
      <c r="AF6808" s="13"/>
      <c r="AG6808" s="14"/>
    </row>
    <row r="6809" s="10" customFormat="1" spans="1:33">
      <c r="A6809" s="13"/>
      <c r="B6809" s="13"/>
      <c r="C6809" s="13"/>
      <c r="D6809" s="13"/>
      <c r="E6809" s="13"/>
      <c r="F6809" s="13"/>
      <c r="G6809" s="13"/>
      <c r="H6809" s="13"/>
      <c r="I6809" s="13"/>
      <c r="J6809" s="13"/>
      <c r="K6809" s="13"/>
      <c r="L6809" s="13"/>
      <c r="M6809" s="13"/>
      <c r="N6809" s="13"/>
      <c r="O6809" s="13"/>
      <c r="P6809" s="13"/>
      <c r="Q6809" s="13"/>
      <c r="R6809" s="13"/>
      <c r="S6809" s="13"/>
      <c r="T6809" s="13"/>
      <c r="U6809" s="13"/>
      <c r="V6809" s="13"/>
      <c r="W6809" s="13"/>
      <c r="X6809" s="13"/>
      <c r="Y6809" s="13"/>
      <c r="Z6809" s="13"/>
      <c r="AA6809" s="13"/>
      <c r="AB6809" s="13"/>
      <c r="AC6809" s="13"/>
      <c r="AD6809" s="13"/>
      <c r="AE6809" s="13"/>
      <c r="AF6809" s="13"/>
      <c r="AG6809" s="14"/>
    </row>
    <row r="6810" s="10" customFormat="1" spans="1:33">
      <c r="A6810" s="13"/>
      <c r="B6810" s="13"/>
      <c r="C6810" s="13"/>
      <c r="D6810" s="13"/>
      <c r="E6810" s="13"/>
      <c r="F6810" s="13"/>
      <c r="G6810" s="13"/>
      <c r="H6810" s="13"/>
      <c r="I6810" s="13"/>
      <c r="J6810" s="13"/>
      <c r="K6810" s="13"/>
      <c r="L6810" s="13"/>
      <c r="M6810" s="13"/>
      <c r="N6810" s="13"/>
      <c r="O6810" s="13"/>
      <c r="P6810" s="13"/>
      <c r="Q6810" s="13"/>
      <c r="R6810" s="13"/>
      <c r="S6810" s="13"/>
      <c r="T6810" s="13"/>
      <c r="U6810" s="13"/>
      <c r="V6810" s="13"/>
      <c r="W6810" s="13"/>
      <c r="X6810" s="13"/>
      <c r="Y6810" s="13"/>
      <c r="Z6810" s="13"/>
      <c r="AA6810" s="13"/>
      <c r="AB6810" s="13"/>
      <c r="AC6810" s="13"/>
      <c r="AD6810" s="13"/>
      <c r="AE6810" s="13"/>
      <c r="AF6810" s="13"/>
      <c r="AG6810" s="14"/>
    </row>
    <row r="6811" s="10" customFormat="1" spans="1:33">
      <c r="A6811" s="13"/>
      <c r="B6811" s="13"/>
      <c r="C6811" s="13"/>
      <c r="D6811" s="13"/>
      <c r="E6811" s="13"/>
      <c r="F6811" s="13"/>
      <c r="G6811" s="13"/>
      <c r="H6811" s="13"/>
      <c r="I6811" s="13"/>
      <c r="J6811" s="13"/>
      <c r="K6811" s="13"/>
      <c r="L6811" s="13"/>
      <c r="M6811" s="13"/>
      <c r="N6811" s="13"/>
      <c r="O6811" s="13"/>
      <c r="P6811" s="13"/>
      <c r="Q6811" s="13"/>
      <c r="R6811" s="13"/>
      <c r="S6811" s="13"/>
      <c r="T6811" s="13"/>
      <c r="U6811" s="13"/>
      <c r="V6811" s="13"/>
      <c r="W6811" s="13"/>
      <c r="X6811" s="13"/>
      <c r="Y6811" s="13"/>
      <c r="Z6811" s="13"/>
      <c r="AA6811" s="13"/>
      <c r="AB6811" s="13"/>
      <c r="AC6811" s="13"/>
      <c r="AD6811" s="13"/>
      <c r="AE6811" s="13"/>
      <c r="AF6811" s="13"/>
      <c r="AG6811" s="14"/>
    </row>
    <row r="6812" s="10" customFormat="1" spans="1:33">
      <c r="A6812" s="13"/>
      <c r="B6812" s="13"/>
      <c r="C6812" s="13"/>
      <c r="D6812" s="13"/>
      <c r="E6812" s="13"/>
      <c r="F6812" s="13"/>
      <c r="G6812" s="13"/>
      <c r="H6812" s="13"/>
      <c r="I6812" s="13"/>
      <c r="J6812" s="13"/>
      <c r="K6812" s="13"/>
      <c r="L6812" s="13"/>
      <c r="M6812" s="13"/>
      <c r="N6812" s="13"/>
      <c r="O6812" s="13"/>
      <c r="P6812" s="13"/>
      <c r="Q6812" s="13"/>
      <c r="R6812" s="13"/>
      <c r="S6812" s="13"/>
      <c r="T6812" s="13"/>
      <c r="U6812" s="13"/>
      <c r="V6812" s="13"/>
      <c r="W6812" s="13"/>
      <c r="X6812" s="13"/>
      <c r="Y6812" s="13"/>
      <c r="Z6812" s="13"/>
      <c r="AA6812" s="13"/>
      <c r="AB6812" s="13"/>
      <c r="AC6812" s="13"/>
      <c r="AD6812" s="13"/>
      <c r="AE6812" s="13"/>
      <c r="AF6812" s="13"/>
      <c r="AG6812" s="14"/>
    </row>
    <row r="6813" s="10" customFormat="1" spans="1:33">
      <c r="A6813" s="13"/>
      <c r="B6813" s="13"/>
      <c r="C6813" s="13"/>
      <c r="D6813" s="13"/>
      <c r="E6813" s="13"/>
      <c r="F6813" s="13"/>
      <c r="G6813" s="13"/>
      <c r="H6813" s="13"/>
      <c r="I6813" s="13"/>
      <c r="J6813" s="13"/>
      <c r="K6813" s="13"/>
      <c r="L6813" s="13"/>
      <c r="M6813" s="13"/>
      <c r="N6813" s="13"/>
      <c r="O6813" s="13"/>
      <c r="P6813" s="13"/>
      <c r="Q6813" s="13"/>
      <c r="R6813" s="13"/>
      <c r="S6813" s="13"/>
      <c r="T6813" s="13"/>
      <c r="U6813" s="13"/>
      <c r="V6813" s="13"/>
      <c r="W6813" s="13"/>
      <c r="X6813" s="13"/>
      <c r="Y6813" s="13"/>
      <c r="Z6813" s="13"/>
      <c r="AA6813" s="13"/>
      <c r="AB6813" s="13"/>
      <c r="AC6813" s="13"/>
      <c r="AD6813" s="13"/>
      <c r="AE6813" s="13"/>
      <c r="AF6813" s="13"/>
      <c r="AG6813" s="14"/>
    </row>
    <row r="6814" s="10" customFormat="1" spans="1:33">
      <c r="A6814" s="13"/>
      <c r="B6814" s="13"/>
      <c r="C6814" s="13"/>
      <c r="D6814" s="13"/>
      <c r="E6814" s="13"/>
      <c r="F6814" s="13"/>
      <c r="G6814" s="13"/>
      <c r="H6814" s="13"/>
      <c r="I6814" s="13"/>
      <c r="J6814" s="13"/>
      <c r="K6814" s="13"/>
      <c r="L6814" s="13"/>
      <c r="M6814" s="13"/>
      <c r="N6814" s="13"/>
      <c r="O6814" s="13"/>
      <c r="P6814" s="13"/>
      <c r="Q6814" s="13"/>
      <c r="R6814" s="13"/>
      <c r="S6814" s="13"/>
      <c r="T6814" s="13"/>
      <c r="U6814" s="13"/>
      <c r="V6814" s="13"/>
      <c r="W6814" s="13"/>
      <c r="X6814" s="13"/>
      <c r="Y6814" s="13"/>
      <c r="Z6814" s="13"/>
      <c r="AA6814" s="13"/>
      <c r="AB6814" s="13"/>
      <c r="AC6814" s="13"/>
      <c r="AD6814" s="13"/>
      <c r="AE6814" s="13"/>
      <c r="AF6814" s="13"/>
      <c r="AG6814" s="14"/>
    </row>
    <row r="6815" s="10" customFormat="1" spans="1:33">
      <c r="A6815" s="13"/>
      <c r="B6815" s="13"/>
      <c r="C6815" s="13"/>
      <c r="D6815" s="13"/>
      <c r="E6815" s="13"/>
      <c r="F6815" s="13"/>
      <c r="G6815" s="13"/>
      <c r="H6815" s="13"/>
      <c r="I6815" s="13"/>
      <c r="J6815" s="13"/>
      <c r="K6815" s="13"/>
      <c r="L6815" s="13"/>
      <c r="M6815" s="13"/>
      <c r="N6815" s="13"/>
      <c r="O6815" s="13"/>
      <c r="P6815" s="13"/>
      <c r="Q6815" s="13"/>
      <c r="R6815" s="13"/>
      <c r="S6815" s="13"/>
      <c r="T6815" s="13"/>
      <c r="U6815" s="13"/>
      <c r="V6815" s="13"/>
      <c r="W6815" s="13"/>
      <c r="X6815" s="13"/>
      <c r="Y6815" s="13"/>
      <c r="Z6815" s="13"/>
      <c r="AA6815" s="13"/>
      <c r="AB6815" s="13"/>
      <c r="AC6815" s="13"/>
      <c r="AD6815" s="13"/>
      <c r="AE6815" s="13"/>
      <c r="AF6815" s="13"/>
      <c r="AG6815" s="14"/>
    </row>
    <row r="6816" s="10" customFormat="1" spans="1:33">
      <c r="A6816" s="13"/>
      <c r="B6816" s="13"/>
      <c r="C6816" s="13"/>
      <c r="D6816" s="13"/>
      <c r="E6816" s="13"/>
      <c r="F6816" s="13"/>
      <c r="G6816" s="13"/>
      <c r="H6816" s="13"/>
      <c r="I6816" s="13"/>
      <c r="J6816" s="13"/>
      <c r="K6816" s="13"/>
      <c r="L6816" s="13"/>
      <c r="M6816" s="13"/>
      <c r="N6816" s="13"/>
      <c r="O6816" s="13"/>
      <c r="P6816" s="13"/>
      <c r="Q6816" s="13"/>
      <c r="R6816" s="13"/>
      <c r="S6816" s="13"/>
      <c r="T6816" s="13"/>
      <c r="U6816" s="13"/>
      <c r="V6816" s="13"/>
      <c r="W6816" s="13"/>
      <c r="X6816" s="13"/>
      <c r="Y6816" s="13"/>
      <c r="Z6816" s="13"/>
      <c r="AA6816" s="13"/>
      <c r="AB6816" s="13"/>
      <c r="AC6816" s="13"/>
      <c r="AD6816" s="13"/>
      <c r="AE6816" s="13"/>
      <c r="AF6816" s="13"/>
      <c r="AG6816" s="14"/>
    </row>
    <row r="6817" s="10" customFormat="1" spans="1:33">
      <c r="A6817" s="13"/>
      <c r="B6817" s="13"/>
      <c r="C6817" s="13"/>
      <c r="D6817" s="13"/>
      <c r="E6817" s="13"/>
      <c r="F6817" s="13"/>
      <c r="G6817" s="13"/>
      <c r="H6817" s="13"/>
      <c r="I6817" s="13"/>
      <c r="J6817" s="13"/>
      <c r="K6817" s="13"/>
      <c r="L6817" s="13"/>
      <c r="M6817" s="13"/>
      <c r="N6817" s="13"/>
      <c r="O6817" s="13"/>
      <c r="P6817" s="13"/>
      <c r="Q6817" s="13"/>
      <c r="R6817" s="13"/>
      <c r="S6817" s="13"/>
      <c r="T6817" s="13"/>
      <c r="U6817" s="13"/>
      <c r="V6817" s="13"/>
      <c r="W6817" s="13"/>
      <c r="X6817" s="13"/>
      <c r="Y6817" s="13"/>
      <c r="Z6817" s="13"/>
      <c r="AA6817" s="13"/>
      <c r="AB6817" s="13"/>
      <c r="AC6817" s="13"/>
      <c r="AD6817" s="13"/>
      <c r="AE6817" s="13"/>
      <c r="AF6817" s="13"/>
      <c r="AG6817" s="14"/>
    </row>
    <row r="6818" s="10" customFormat="1" spans="1:33">
      <c r="A6818" s="13"/>
      <c r="B6818" s="13"/>
      <c r="C6818" s="13"/>
      <c r="D6818" s="13"/>
      <c r="E6818" s="13"/>
      <c r="F6818" s="13"/>
      <c r="G6818" s="13"/>
      <c r="H6818" s="13"/>
      <c r="I6818" s="13"/>
      <c r="J6818" s="13"/>
      <c r="K6818" s="13"/>
      <c r="L6818" s="13"/>
      <c r="M6818" s="13"/>
      <c r="N6818" s="13"/>
      <c r="O6818" s="13"/>
      <c r="P6818" s="13"/>
      <c r="Q6818" s="13"/>
      <c r="R6818" s="13"/>
      <c r="S6818" s="13"/>
      <c r="T6818" s="13"/>
      <c r="U6818" s="13"/>
      <c r="V6818" s="13"/>
      <c r="W6818" s="13"/>
      <c r="X6818" s="13"/>
      <c r="Y6818" s="13"/>
      <c r="Z6818" s="13"/>
      <c r="AA6818" s="13"/>
      <c r="AB6818" s="13"/>
      <c r="AC6818" s="13"/>
      <c r="AD6818" s="13"/>
      <c r="AE6818" s="13"/>
      <c r="AF6818" s="13"/>
      <c r="AG6818" s="14"/>
    </row>
    <row r="6819" s="10" customFormat="1" spans="1:33">
      <c r="A6819" s="13"/>
      <c r="B6819" s="13"/>
      <c r="C6819" s="13"/>
      <c r="D6819" s="13"/>
      <c r="E6819" s="13"/>
      <c r="F6819" s="13"/>
      <c r="G6819" s="13"/>
      <c r="H6819" s="13"/>
      <c r="I6819" s="13"/>
      <c r="J6819" s="13"/>
      <c r="K6819" s="13"/>
      <c r="L6819" s="13"/>
      <c r="M6819" s="13"/>
      <c r="N6819" s="13"/>
      <c r="O6819" s="13"/>
      <c r="P6819" s="13"/>
      <c r="Q6819" s="13"/>
      <c r="R6819" s="13"/>
      <c r="S6819" s="13"/>
      <c r="T6819" s="13"/>
      <c r="U6819" s="13"/>
      <c r="V6819" s="13"/>
      <c r="W6819" s="13"/>
      <c r="X6819" s="13"/>
      <c r="Y6819" s="13"/>
      <c r="Z6819" s="13"/>
      <c r="AA6819" s="13"/>
      <c r="AB6819" s="13"/>
      <c r="AC6819" s="13"/>
      <c r="AD6819" s="13"/>
      <c r="AE6819" s="13"/>
      <c r="AF6819" s="13"/>
      <c r="AG6819" s="14"/>
    </row>
    <row r="6820" s="10" customFormat="1" spans="1:33">
      <c r="A6820" s="13"/>
      <c r="B6820" s="13"/>
      <c r="C6820" s="13"/>
      <c r="D6820" s="13"/>
      <c r="E6820" s="13"/>
      <c r="F6820" s="13"/>
      <c r="G6820" s="13"/>
      <c r="H6820" s="13"/>
      <c r="I6820" s="13"/>
      <c r="J6820" s="13"/>
      <c r="K6820" s="13"/>
      <c r="L6820" s="13"/>
      <c r="M6820" s="13"/>
      <c r="N6820" s="13"/>
      <c r="O6820" s="13"/>
      <c r="P6820" s="13"/>
      <c r="Q6820" s="13"/>
      <c r="R6820" s="13"/>
      <c r="S6820" s="13"/>
      <c r="T6820" s="13"/>
      <c r="U6820" s="13"/>
      <c r="V6820" s="13"/>
      <c r="W6820" s="13"/>
      <c r="X6820" s="13"/>
      <c r="Y6820" s="13"/>
      <c r="Z6820" s="13"/>
      <c r="AA6820" s="13"/>
      <c r="AB6820" s="13"/>
      <c r="AC6820" s="13"/>
      <c r="AD6820" s="13"/>
      <c r="AE6820" s="13"/>
      <c r="AF6820" s="13"/>
      <c r="AG6820" s="14"/>
    </row>
    <row r="6821" s="10" customFormat="1" spans="1:33">
      <c r="A6821" s="13"/>
      <c r="B6821" s="13"/>
      <c r="C6821" s="13"/>
      <c r="D6821" s="13"/>
      <c r="E6821" s="13"/>
      <c r="F6821" s="13"/>
      <c r="G6821" s="13"/>
      <c r="H6821" s="13"/>
      <c r="I6821" s="13"/>
      <c r="J6821" s="13"/>
      <c r="K6821" s="13"/>
      <c r="L6821" s="13"/>
      <c r="M6821" s="13"/>
      <c r="N6821" s="13"/>
      <c r="O6821" s="13"/>
      <c r="P6821" s="13"/>
      <c r="Q6821" s="13"/>
      <c r="R6821" s="13"/>
      <c r="S6821" s="13"/>
      <c r="T6821" s="13"/>
      <c r="U6821" s="13"/>
      <c r="V6821" s="13"/>
      <c r="W6821" s="13"/>
      <c r="X6821" s="13"/>
      <c r="Y6821" s="13"/>
      <c r="Z6821" s="13"/>
      <c r="AA6821" s="13"/>
      <c r="AB6821" s="13"/>
      <c r="AC6821" s="13"/>
      <c r="AD6821" s="13"/>
      <c r="AE6821" s="13"/>
      <c r="AF6821" s="13"/>
      <c r="AG6821" s="14"/>
    </row>
    <row r="6822" s="10" customFormat="1" spans="1:33">
      <c r="A6822" s="13"/>
      <c r="B6822" s="13"/>
      <c r="C6822" s="13"/>
      <c r="D6822" s="13"/>
      <c r="E6822" s="13"/>
      <c r="F6822" s="13"/>
      <c r="G6822" s="13"/>
      <c r="H6822" s="13"/>
      <c r="I6822" s="13"/>
      <c r="J6822" s="13"/>
      <c r="K6822" s="13"/>
      <c r="L6822" s="13"/>
      <c r="M6822" s="13"/>
      <c r="N6822" s="13"/>
      <c r="O6822" s="13"/>
      <c r="P6822" s="13"/>
      <c r="Q6822" s="13"/>
      <c r="R6822" s="13"/>
      <c r="S6822" s="13"/>
      <c r="T6822" s="13"/>
      <c r="U6822" s="13"/>
      <c r="V6822" s="13"/>
      <c r="W6822" s="13"/>
      <c r="X6822" s="13"/>
      <c r="Y6822" s="13"/>
      <c r="Z6822" s="13"/>
      <c r="AA6822" s="13"/>
      <c r="AB6822" s="13"/>
      <c r="AC6822" s="13"/>
      <c r="AD6822" s="13"/>
      <c r="AE6822" s="13"/>
      <c r="AF6822" s="13"/>
      <c r="AG6822" s="14"/>
    </row>
    <row r="6823" s="10" customFormat="1" spans="1:33">
      <c r="A6823" s="13"/>
      <c r="B6823" s="13"/>
      <c r="C6823" s="13"/>
      <c r="D6823" s="13"/>
      <c r="E6823" s="13"/>
      <c r="F6823" s="13"/>
      <c r="G6823" s="13"/>
      <c r="H6823" s="13"/>
      <c r="I6823" s="13"/>
      <c r="J6823" s="13"/>
      <c r="K6823" s="13"/>
      <c r="L6823" s="13"/>
      <c r="M6823" s="13"/>
      <c r="N6823" s="13"/>
      <c r="O6823" s="13"/>
      <c r="P6823" s="13"/>
      <c r="Q6823" s="13"/>
      <c r="R6823" s="13"/>
      <c r="S6823" s="13"/>
      <c r="T6823" s="13"/>
      <c r="U6823" s="13"/>
      <c r="V6823" s="13"/>
      <c r="W6823" s="13"/>
      <c r="X6823" s="13"/>
      <c r="Y6823" s="13"/>
      <c r="Z6823" s="13"/>
      <c r="AA6823" s="13"/>
      <c r="AB6823" s="13"/>
      <c r="AC6823" s="13"/>
      <c r="AD6823" s="13"/>
      <c r="AE6823" s="13"/>
      <c r="AF6823" s="13"/>
      <c r="AG6823" s="14"/>
    </row>
    <row r="6824" s="10" customFormat="1" spans="1:33">
      <c r="A6824" s="13"/>
      <c r="B6824" s="13"/>
      <c r="C6824" s="13"/>
      <c r="D6824" s="13"/>
      <c r="E6824" s="13"/>
      <c r="F6824" s="13"/>
      <c r="G6824" s="13"/>
      <c r="H6824" s="13"/>
      <c r="I6824" s="13"/>
      <c r="J6824" s="13"/>
      <c r="K6824" s="13"/>
      <c r="L6824" s="13"/>
      <c r="M6824" s="13"/>
      <c r="N6824" s="13"/>
      <c r="O6824" s="13"/>
      <c r="P6824" s="13"/>
      <c r="Q6824" s="13"/>
      <c r="R6824" s="13"/>
      <c r="S6824" s="13"/>
      <c r="T6824" s="13"/>
      <c r="U6824" s="13"/>
      <c r="V6824" s="13"/>
      <c r="W6824" s="13"/>
      <c r="X6824" s="13"/>
      <c r="Y6824" s="13"/>
      <c r="Z6824" s="13"/>
      <c r="AA6824" s="13"/>
      <c r="AB6824" s="13"/>
      <c r="AC6824" s="13"/>
      <c r="AD6824" s="13"/>
      <c r="AE6824" s="13"/>
      <c r="AF6824" s="13"/>
      <c r="AG6824" s="14"/>
    </row>
    <row r="6825" s="10" customFormat="1" spans="1:33">
      <c r="A6825" s="13"/>
      <c r="B6825" s="13"/>
      <c r="C6825" s="13"/>
      <c r="D6825" s="13"/>
      <c r="E6825" s="13"/>
      <c r="F6825" s="13"/>
      <c r="G6825" s="13"/>
      <c r="H6825" s="13"/>
      <c r="I6825" s="13"/>
      <c r="J6825" s="13"/>
      <c r="K6825" s="13"/>
      <c r="L6825" s="13"/>
      <c r="M6825" s="13"/>
      <c r="N6825" s="13"/>
      <c r="O6825" s="13"/>
      <c r="P6825" s="13"/>
      <c r="Q6825" s="13"/>
      <c r="R6825" s="13"/>
      <c r="S6825" s="13"/>
      <c r="T6825" s="13"/>
      <c r="U6825" s="13"/>
      <c r="V6825" s="13"/>
      <c r="W6825" s="13"/>
      <c r="X6825" s="13"/>
      <c r="Y6825" s="13"/>
      <c r="Z6825" s="13"/>
      <c r="AA6825" s="13"/>
      <c r="AB6825" s="13"/>
      <c r="AC6825" s="13"/>
      <c r="AD6825" s="13"/>
      <c r="AE6825" s="13"/>
      <c r="AF6825" s="13"/>
      <c r="AG6825" s="14"/>
    </row>
    <row r="6826" s="10" customFormat="1" spans="1:33">
      <c r="A6826" s="13"/>
      <c r="B6826" s="13"/>
      <c r="C6826" s="13"/>
      <c r="D6826" s="13"/>
      <c r="E6826" s="13"/>
      <c r="F6826" s="13"/>
      <c r="G6826" s="13"/>
      <c r="H6826" s="13"/>
      <c r="I6826" s="13"/>
      <c r="J6826" s="13"/>
      <c r="K6826" s="13"/>
      <c r="L6826" s="13"/>
      <c r="M6826" s="13"/>
      <c r="N6826" s="13"/>
      <c r="O6826" s="13"/>
      <c r="P6826" s="13"/>
      <c r="Q6826" s="13"/>
      <c r="R6826" s="13"/>
      <c r="S6826" s="13"/>
      <c r="T6826" s="13"/>
      <c r="U6826" s="13"/>
      <c r="V6826" s="13"/>
      <c r="W6826" s="13"/>
      <c r="X6826" s="13"/>
      <c r="Y6826" s="13"/>
      <c r="Z6826" s="13"/>
      <c r="AA6826" s="13"/>
      <c r="AB6826" s="13"/>
      <c r="AC6826" s="13"/>
      <c r="AD6826" s="13"/>
      <c r="AE6826" s="13"/>
      <c r="AF6826" s="13"/>
      <c r="AG6826" s="14"/>
    </row>
    <row r="6827" s="10" customFormat="1" spans="1:33">
      <c r="A6827" s="13"/>
      <c r="B6827" s="13"/>
      <c r="C6827" s="13"/>
      <c r="D6827" s="13"/>
      <c r="E6827" s="13"/>
      <c r="F6827" s="13"/>
      <c r="G6827" s="13"/>
      <c r="H6827" s="13"/>
      <c r="I6827" s="13"/>
      <c r="J6827" s="13"/>
      <c r="K6827" s="13"/>
      <c r="L6827" s="13"/>
      <c r="M6827" s="13"/>
      <c r="N6827" s="13"/>
      <c r="O6827" s="13"/>
      <c r="P6827" s="13"/>
      <c r="Q6827" s="13"/>
      <c r="R6827" s="13"/>
      <c r="S6827" s="13"/>
      <c r="T6827" s="13"/>
      <c r="U6827" s="13"/>
      <c r="V6827" s="13"/>
      <c r="W6827" s="13"/>
      <c r="X6827" s="13"/>
      <c r="Y6827" s="13"/>
      <c r="Z6827" s="13"/>
      <c r="AA6827" s="13"/>
      <c r="AB6827" s="13"/>
      <c r="AC6827" s="13"/>
      <c r="AD6827" s="13"/>
      <c r="AE6827" s="13"/>
      <c r="AF6827" s="13"/>
      <c r="AG6827" s="14"/>
    </row>
    <row r="6828" s="10" customFormat="1" spans="1:33">
      <c r="A6828" s="13"/>
      <c r="B6828" s="13"/>
      <c r="C6828" s="13"/>
      <c r="D6828" s="13"/>
      <c r="E6828" s="13"/>
      <c r="F6828" s="13"/>
      <c r="G6828" s="13"/>
      <c r="H6828" s="13"/>
      <c r="I6828" s="13"/>
      <c r="J6828" s="13"/>
      <c r="K6828" s="13"/>
      <c r="L6828" s="13"/>
      <c r="M6828" s="13"/>
      <c r="N6828" s="13"/>
      <c r="O6828" s="13"/>
      <c r="P6828" s="13"/>
      <c r="Q6828" s="13"/>
      <c r="R6828" s="13"/>
      <c r="S6828" s="13"/>
      <c r="T6828" s="13"/>
      <c r="U6828" s="13"/>
      <c r="V6828" s="13"/>
      <c r="W6828" s="13"/>
      <c r="X6828" s="13"/>
      <c r="Y6828" s="13"/>
      <c r="Z6828" s="13"/>
      <c r="AA6828" s="13"/>
      <c r="AB6828" s="13"/>
      <c r="AC6828" s="13"/>
      <c r="AD6828" s="13"/>
      <c r="AE6828" s="13"/>
      <c r="AF6828" s="13"/>
      <c r="AG6828" s="14"/>
    </row>
    <row r="6829" s="10" customFormat="1" spans="1:33">
      <c r="A6829" s="13"/>
      <c r="B6829" s="13"/>
      <c r="C6829" s="13"/>
      <c r="D6829" s="13"/>
      <c r="E6829" s="13"/>
      <c r="F6829" s="13"/>
      <c r="G6829" s="13"/>
      <c r="H6829" s="13"/>
      <c r="I6829" s="13"/>
      <c r="J6829" s="13"/>
      <c r="K6829" s="13"/>
      <c r="L6829" s="13"/>
      <c r="M6829" s="13"/>
      <c r="N6829" s="13"/>
      <c r="O6829" s="13"/>
      <c r="P6829" s="13"/>
      <c r="Q6829" s="13"/>
      <c r="R6829" s="13"/>
      <c r="S6829" s="13"/>
      <c r="T6829" s="13"/>
      <c r="U6829" s="13"/>
      <c r="V6829" s="13"/>
      <c r="W6829" s="13"/>
      <c r="X6829" s="13"/>
      <c r="Y6829" s="13"/>
      <c r="Z6829" s="13"/>
      <c r="AA6829" s="13"/>
      <c r="AB6829" s="13"/>
      <c r="AC6829" s="13"/>
      <c r="AD6829" s="13"/>
      <c r="AE6829" s="13"/>
      <c r="AF6829" s="13"/>
      <c r="AG6829" s="14"/>
    </row>
    <row r="6830" s="10" customFormat="1" spans="1:33">
      <c r="A6830" s="13"/>
      <c r="B6830" s="13"/>
      <c r="C6830" s="13"/>
      <c r="D6830" s="13"/>
      <c r="E6830" s="13"/>
      <c r="F6830" s="13"/>
      <c r="G6830" s="13"/>
      <c r="H6830" s="13"/>
      <c r="I6830" s="13"/>
      <c r="J6830" s="13"/>
      <c r="K6830" s="13"/>
      <c r="L6830" s="13"/>
      <c r="M6830" s="13"/>
      <c r="N6830" s="13"/>
      <c r="O6830" s="13"/>
      <c r="P6830" s="13"/>
      <c r="Q6830" s="13"/>
      <c r="R6830" s="13"/>
      <c r="S6830" s="13"/>
      <c r="T6830" s="13"/>
      <c r="U6830" s="13"/>
      <c r="V6830" s="13"/>
      <c r="W6830" s="13"/>
      <c r="X6830" s="13"/>
      <c r="Y6830" s="13"/>
      <c r="Z6830" s="13"/>
      <c r="AA6830" s="13"/>
      <c r="AB6830" s="13"/>
      <c r="AC6830" s="13"/>
      <c r="AD6830" s="13"/>
      <c r="AE6830" s="13"/>
      <c r="AF6830" s="13"/>
      <c r="AG6830" s="14"/>
    </row>
    <row r="6831" s="10" customFormat="1" spans="1:33">
      <c r="A6831" s="13"/>
      <c r="B6831" s="13"/>
      <c r="C6831" s="13"/>
      <c r="D6831" s="13"/>
      <c r="E6831" s="13"/>
      <c r="F6831" s="13"/>
      <c r="G6831" s="13"/>
      <c r="H6831" s="13"/>
      <c r="I6831" s="13"/>
      <c r="J6831" s="13"/>
      <c r="K6831" s="13"/>
      <c r="L6831" s="13"/>
      <c r="M6831" s="13"/>
      <c r="N6831" s="13"/>
      <c r="O6831" s="13"/>
      <c r="P6831" s="13"/>
      <c r="Q6831" s="13"/>
      <c r="R6831" s="13"/>
      <c r="S6831" s="13"/>
      <c r="T6831" s="13"/>
      <c r="U6831" s="13"/>
      <c r="V6831" s="13"/>
      <c r="W6831" s="13"/>
      <c r="X6831" s="13"/>
      <c r="Y6831" s="13"/>
      <c r="Z6831" s="13"/>
      <c r="AA6831" s="13"/>
      <c r="AB6831" s="13"/>
      <c r="AC6831" s="13"/>
      <c r="AD6831" s="13"/>
      <c r="AE6831" s="13"/>
      <c r="AF6831" s="13"/>
      <c r="AG6831" s="14"/>
    </row>
    <row r="6832" s="10" customFormat="1" spans="1:33">
      <c r="A6832" s="13"/>
      <c r="B6832" s="13"/>
      <c r="C6832" s="13"/>
      <c r="D6832" s="13"/>
      <c r="E6832" s="13"/>
      <c r="F6832" s="13"/>
      <c r="G6832" s="13"/>
      <c r="H6832" s="13"/>
      <c r="I6832" s="13"/>
      <c r="J6832" s="13"/>
      <c r="K6832" s="13"/>
      <c r="L6832" s="13"/>
      <c r="M6832" s="13"/>
      <c r="N6832" s="13"/>
      <c r="O6832" s="13"/>
      <c r="P6832" s="13"/>
      <c r="Q6832" s="13"/>
      <c r="R6832" s="13"/>
      <c r="S6832" s="13"/>
      <c r="T6832" s="13"/>
      <c r="U6832" s="13"/>
      <c r="V6832" s="13"/>
      <c r="W6832" s="13"/>
      <c r="X6832" s="13"/>
      <c r="Y6832" s="13"/>
      <c r="Z6832" s="13"/>
      <c r="AA6832" s="13"/>
      <c r="AB6832" s="13"/>
      <c r="AC6832" s="13"/>
      <c r="AD6832" s="13"/>
      <c r="AE6832" s="13"/>
      <c r="AF6832" s="13"/>
      <c r="AG6832" s="14"/>
    </row>
    <row r="6833" s="10" customFormat="1" spans="1:33">
      <c r="A6833" s="13"/>
      <c r="B6833" s="13"/>
      <c r="C6833" s="13"/>
      <c r="D6833" s="13"/>
      <c r="E6833" s="13"/>
      <c r="F6833" s="13"/>
      <c r="G6833" s="13"/>
      <c r="H6833" s="13"/>
      <c r="I6833" s="13"/>
      <c r="J6833" s="13"/>
      <c r="K6833" s="13"/>
      <c r="L6833" s="13"/>
      <c r="M6833" s="13"/>
      <c r="N6833" s="13"/>
      <c r="O6833" s="13"/>
      <c r="P6833" s="13"/>
      <c r="Q6833" s="13"/>
      <c r="R6833" s="13"/>
      <c r="S6833" s="13"/>
      <c r="T6833" s="13"/>
      <c r="U6833" s="13"/>
      <c r="V6833" s="13"/>
      <c r="W6833" s="13"/>
      <c r="X6833" s="13"/>
      <c r="Y6833" s="13"/>
      <c r="Z6833" s="13"/>
      <c r="AA6833" s="13"/>
      <c r="AB6833" s="13"/>
      <c r="AC6833" s="13"/>
      <c r="AD6833" s="13"/>
      <c r="AE6833" s="13"/>
      <c r="AF6833" s="13"/>
      <c r="AG6833" s="14"/>
    </row>
    <row r="6834" s="10" customFormat="1" spans="1:33">
      <c r="A6834" s="13"/>
      <c r="B6834" s="13"/>
      <c r="C6834" s="13"/>
      <c r="D6834" s="13"/>
      <c r="E6834" s="13"/>
      <c r="F6834" s="13"/>
      <c r="G6834" s="13"/>
      <c r="H6834" s="13"/>
      <c r="I6834" s="13"/>
      <c r="J6834" s="13"/>
      <c r="K6834" s="13"/>
      <c r="L6834" s="13"/>
      <c r="M6834" s="13"/>
      <c r="N6834" s="13"/>
      <c r="O6834" s="13"/>
      <c r="P6834" s="13"/>
      <c r="Q6834" s="13"/>
      <c r="R6834" s="13"/>
      <c r="S6834" s="13"/>
      <c r="T6834" s="13"/>
      <c r="U6834" s="13"/>
      <c r="V6834" s="13"/>
      <c r="W6834" s="13"/>
      <c r="X6834" s="13"/>
      <c r="Y6834" s="13"/>
      <c r="Z6834" s="13"/>
      <c r="AA6834" s="13"/>
      <c r="AB6834" s="13"/>
      <c r="AC6834" s="13"/>
      <c r="AD6834" s="13"/>
      <c r="AE6834" s="13"/>
      <c r="AF6834" s="13"/>
      <c r="AG6834" s="14"/>
    </row>
    <row r="6835" s="10" customFormat="1" spans="1:33">
      <c r="A6835" s="13"/>
      <c r="B6835" s="13"/>
      <c r="C6835" s="13"/>
      <c r="D6835" s="13"/>
      <c r="E6835" s="13"/>
      <c r="F6835" s="13"/>
      <c r="G6835" s="13"/>
      <c r="H6835" s="13"/>
      <c r="I6835" s="13"/>
      <c r="J6835" s="13"/>
      <c r="K6835" s="13"/>
      <c r="L6835" s="13"/>
      <c r="M6835" s="13"/>
      <c r="N6835" s="13"/>
      <c r="O6835" s="13"/>
      <c r="P6835" s="13"/>
      <c r="Q6835" s="13"/>
      <c r="R6835" s="13"/>
      <c r="S6835" s="13"/>
      <c r="T6835" s="13"/>
      <c r="U6835" s="13"/>
      <c r="V6835" s="13"/>
      <c r="W6835" s="13"/>
      <c r="X6835" s="13"/>
      <c r="Y6835" s="13"/>
      <c r="Z6835" s="13"/>
      <c r="AA6835" s="13"/>
      <c r="AB6835" s="13"/>
      <c r="AC6835" s="13"/>
      <c r="AD6835" s="13"/>
      <c r="AE6835" s="13"/>
      <c r="AF6835" s="13"/>
      <c r="AG6835" s="14"/>
    </row>
    <row r="6836" s="10" customFormat="1" spans="1:33">
      <c r="A6836" s="13"/>
      <c r="B6836" s="13"/>
      <c r="C6836" s="13"/>
      <c r="D6836" s="13"/>
      <c r="E6836" s="13"/>
      <c r="F6836" s="13"/>
      <c r="G6836" s="13"/>
      <c r="H6836" s="13"/>
      <c r="I6836" s="13"/>
      <c r="J6836" s="13"/>
      <c r="K6836" s="13"/>
      <c r="L6836" s="13"/>
      <c r="M6836" s="13"/>
      <c r="N6836" s="13"/>
      <c r="O6836" s="13"/>
      <c r="P6836" s="13"/>
      <c r="Q6836" s="13"/>
      <c r="R6836" s="13"/>
      <c r="S6836" s="13"/>
      <c r="T6836" s="13"/>
      <c r="U6836" s="13"/>
      <c r="V6836" s="13"/>
      <c r="W6836" s="13"/>
      <c r="X6836" s="13"/>
      <c r="Y6836" s="13"/>
      <c r="Z6836" s="13"/>
      <c r="AA6836" s="13"/>
      <c r="AB6836" s="13"/>
      <c r="AC6836" s="13"/>
      <c r="AD6836" s="13"/>
      <c r="AE6836" s="13"/>
      <c r="AF6836" s="13"/>
      <c r="AG6836" s="14"/>
    </row>
    <row r="6837" s="10" customFormat="1" spans="1:33">
      <c r="A6837" s="13"/>
      <c r="B6837" s="13"/>
      <c r="C6837" s="13"/>
      <c r="D6837" s="13"/>
      <c r="E6837" s="13"/>
      <c r="F6837" s="13"/>
      <c r="G6837" s="13"/>
      <c r="H6837" s="13"/>
      <c r="I6837" s="13"/>
      <c r="J6837" s="13"/>
      <c r="K6837" s="13"/>
      <c r="L6837" s="13"/>
      <c r="M6837" s="13"/>
      <c r="N6837" s="13"/>
      <c r="O6837" s="13"/>
      <c r="P6837" s="13"/>
      <c r="Q6837" s="13"/>
      <c r="R6837" s="13"/>
      <c r="S6837" s="13"/>
      <c r="T6837" s="13"/>
      <c r="U6837" s="13"/>
      <c r="V6837" s="13"/>
      <c r="W6837" s="13"/>
      <c r="X6837" s="13"/>
      <c r="Y6837" s="13"/>
      <c r="Z6837" s="13"/>
      <c r="AA6837" s="13"/>
      <c r="AB6837" s="13"/>
      <c r="AC6837" s="13"/>
      <c r="AD6837" s="13"/>
      <c r="AE6837" s="13"/>
      <c r="AF6837" s="13"/>
      <c r="AG6837" s="14"/>
    </row>
    <row r="6838" s="10" customFormat="1" spans="1:33">
      <c r="A6838" s="13"/>
      <c r="B6838" s="13"/>
      <c r="C6838" s="13"/>
      <c r="D6838" s="13"/>
      <c r="E6838" s="13"/>
      <c r="F6838" s="13"/>
      <c r="G6838" s="13"/>
      <c r="H6838" s="13"/>
      <c r="I6838" s="13"/>
      <c r="J6838" s="13"/>
      <c r="K6838" s="13"/>
      <c r="L6838" s="13"/>
      <c r="M6838" s="13"/>
      <c r="N6838" s="13"/>
      <c r="O6838" s="13"/>
      <c r="P6838" s="13"/>
      <c r="Q6838" s="13"/>
      <c r="R6838" s="13"/>
      <c r="S6838" s="13"/>
      <c r="T6838" s="13"/>
      <c r="U6838" s="13"/>
      <c r="V6838" s="13"/>
      <c r="W6838" s="13"/>
      <c r="X6838" s="13"/>
      <c r="Y6838" s="13"/>
      <c r="Z6838" s="13"/>
      <c r="AA6838" s="13"/>
      <c r="AB6838" s="13"/>
      <c r="AC6838" s="13"/>
      <c r="AD6838" s="13"/>
      <c r="AE6838" s="13"/>
      <c r="AF6838" s="13"/>
      <c r="AG6838" s="14"/>
    </row>
    <row r="6839" s="10" customFormat="1" spans="1:33">
      <c r="A6839" s="13"/>
      <c r="B6839" s="13"/>
      <c r="C6839" s="13"/>
      <c r="D6839" s="13"/>
      <c r="E6839" s="13"/>
      <c r="F6839" s="13"/>
      <c r="G6839" s="13"/>
      <c r="H6839" s="13"/>
      <c r="I6839" s="13"/>
      <c r="J6839" s="13"/>
      <c r="K6839" s="13"/>
      <c r="L6839" s="13"/>
      <c r="M6839" s="13"/>
      <c r="N6839" s="13"/>
      <c r="O6839" s="13"/>
      <c r="P6839" s="13"/>
      <c r="Q6839" s="13"/>
      <c r="R6839" s="13"/>
      <c r="S6839" s="13"/>
      <c r="T6839" s="13"/>
      <c r="U6839" s="13"/>
      <c r="V6839" s="13"/>
      <c r="W6839" s="13"/>
      <c r="X6839" s="13"/>
      <c r="Y6839" s="13"/>
      <c r="Z6839" s="13"/>
      <c r="AA6839" s="13"/>
      <c r="AB6839" s="13"/>
      <c r="AC6839" s="13"/>
      <c r="AD6839" s="13"/>
      <c r="AE6839" s="13"/>
      <c r="AF6839" s="13"/>
      <c r="AG6839" s="14"/>
    </row>
    <row r="6840" s="10" customFormat="1" spans="1:33">
      <c r="A6840" s="13"/>
      <c r="B6840" s="13"/>
      <c r="C6840" s="13"/>
      <c r="D6840" s="13"/>
      <c r="E6840" s="13"/>
      <c r="F6840" s="13"/>
      <c r="G6840" s="13"/>
      <c r="H6840" s="13"/>
      <c r="I6840" s="13"/>
      <c r="J6840" s="13"/>
      <c r="K6840" s="13"/>
      <c r="L6840" s="13"/>
      <c r="M6840" s="13"/>
      <c r="N6840" s="13"/>
      <c r="O6840" s="13"/>
      <c r="P6840" s="13"/>
      <c r="Q6840" s="13"/>
      <c r="R6840" s="13"/>
      <c r="S6840" s="13"/>
      <c r="T6840" s="13"/>
      <c r="U6840" s="13"/>
      <c r="V6840" s="13"/>
      <c r="W6840" s="13"/>
      <c r="X6840" s="13"/>
      <c r="Y6840" s="13"/>
      <c r="Z6840" s="13"/>
      <c r="AA6840" s="13"/>
      <c r="AB6840" s="13"/>
      <c r="AC6840" s="13"/>
      <c r="AD6840" s="13"/>
      <c r="AE6840" s="13"/>
      <c r="AF6840" s="13"/>
      <c r="AG6840" s="14"/>
    </row>
    <row r="6841" s="10" customFormat="1" spans="1:33">
      <c r="A6841" s="13"/>
      <c r="B6841" s="13"/>
      <c r="C6841" s="13"/>
      <c r="D6841" s="13"/>
      <c r="E6841" s="13"/>
      <c r="F6841" s="13"/>
      <c r="G6841" s="13"/>
      <c r="H6841" s="13"/>
      <c r="I6841" s="13"/>
      <c r="J6841" s="13"/>
      <c r="K6841" s="13"/>
      <c r="L6841" s="13"/>
      <c r="M6841" s="13"/>
      <c r="N6841" s="13"/>
      <c r="O6841" s="13"/>
      <c r="P6841" s="13"/>
      <c r="Q6841" s="13"/>
      <c r="R6841" s="13"/>
      <c r="S6841" s="13"/>
      <c r="T6841" s="13"/>
      <c r="U6841" s="13"/>
      <c r="V6841" s="13"/>
      <c r="W6841" s="13"/>
      <c r="X6841" s="13"/>
      <c r="Y6841" s="13"/>
      <c r="Z6841" s="13"/>
      <c r="AA6841" s="13"/>
      <c r="AB6841" s="13"/>
      <c r="AC6841" s="13"/>
      <c r="AD6841" s="13"/>
      <c r="AE6841" s="13"/>
      <c r="AF6841" s="13"/>
      <c r="AG6841" s="14"/>
    </row>
    <row r="6842" s="10" customFormat="1" spans="1:33">
      <c r="A6842" s="13"/>
      <c r="B6842" s="13"/>
      <c r="C6842" s="13"/>
      <c r="D6842" s="13"/>
      <c r="E6842" s="13"/>
      <c r="F6842" s="13"/>
      <c r="G6842" s="13"/>
      <c r="H6842" s="13"/>
      <c r="I6842" s="13"/>
      <c r="J6842" s="13"/>
      <c r="K6842" s="13"/>
      <c r="L6842" s="13"/>
      <c r="M6842" s="13"/>
      <c r="N6842" s="13"/>
      <c r="O6842" s="13"/>
      <c r="P6842" s="13"/>
      <c r="Q6842" s="13"/>
      <c r="R6842" s="13"/>
      <c r="S6842" s="13"/>
      <c r="T6842" s="13"/>
      <c r="U6842" s="13"/>
      <c r="V6842" s="13"/>
      <c r="W6842" s="13"/>
      <c r="X6842" s="13"/>
      <c r="Y6842" s="13"/>
      <c r="Z6842" s="13"/>
      <c r="AA6842" s="13"/>
      <c r="AB6842" s="13"/>
      <c r="AC6842" s="13"/>
      <c r="AD6842" s="13"/>
      <c r="AE6842" s="13"/>
      <c r="AF6842" s="13"/>
      <c r="AG6842" s="14"/>
    </row>
    <row r="6843" s="10" customFormat="1" spans="1:33">
      <c r="A6843" s="13"/>
      <c r="B6843" s="13"/>
      <c r="C6843" s="13"/>
      <c r="D6843" s="13"/>
      <c r="E6843" s="13"/>
      <c r="F6843" s="13"/>
      <c r="G6843" s="13"/>
      <c r="H6843" s="13"/>
      <c r="I6843" s="13"/>
      <c r="J6843" s="13"/>
      <c r="K6843" s="13"/>
      <c r="L6843" s="13"/>
      <c r="M6843" s="13"/>
      <c r="N6843" s="13"/>
      <c r="O6843" s="13"/>
      <c r="P6843" s="13"/>
      <c r="Q6843" s="13"/>
      <c r="R6843" s="13"/>
      <c r="S6843" s="13"/>
      <c r="T6843" s="13"/>
      <c r="U6843" s="13"/>
      <c r="V6843" s="13"/>
      <c r="W6843" s="13"/>
      <c r="X6843" s="13"/>
      <c r="Y6843" s="13"/>
      <c r="Z6843" s="13"/>
      <c r="AA6843" s="13"/>
      <c r="AB6843" s="13"/>
      <c r="AC6843" s="13"/>
      <c r="AD6843" s="13"/>
      <c r="AE6843" s="13"/>
      <c r="AF6843" s="13"/>
      <c r="AG6843" s="14"/>
    </row>
    <row r="6844" s="10" customFormat="1" spans="1:33">
      <c r="A6844" s="13"/>
      <c r="B6844" s="13"/>
      <c r="C6844" s="13"/>
      <c r="D6844" s="13"/>
      <c r="E6844" s="13"/>
      <c r="F6844" s="13"/>
      <c r="G6844" s="13"/>
      <c r="H6844" s="13"/>
      <c r="I6844" s="13"/>
      <c r="J6844" s="13"/>
      <c r="K6844" s="13"/>
      <c r="L6844" s="13"/>
      <c r="M6844" s="13"/>
      <c r="N6844" s="13"/>
      <c r="O6844" s="13"/>
      <c r="P6844" s="13"/>
      <c r="Q6844" s="13"/>
      <c r="R6844" s="13"/>
      <c r="S6844" s="13"/>
      <c r="T6844" s="13"/>
      <c r="U6844" s="13"/>
      <c r="V6844" s="13"/>
      <c r="W6844" s="13"/>
      <c r="X6844" s="13"/>
      <c r="Y6844" s="13"/>
      <c r="Z6844" s="13"/>
      <c r="AA6844" s="13"/>
      <c r="AB6844" s="13"/>
      <c r="AC6844" s="13"/>
      <c r="AD6844" s="13"/>
      <c r="AE6844" s="13"/>
      <c r="AF6844" s="13"/>
      <c r="AG6844" s="14"/>
    </row>
    <row r="6845" s="10" customFormat="1" spans="1:33">
      <c r="A6845" s="13"/>
      <c r="B6845" s="13"/>
      <c r="C6845" s="13"/>
      <c r="D6845" s="13"/>
      <c r="E6845" s="13"/>
      <c r="F6845" s="13"/>
      <c r="G6845" s="13"/>
      <c r="H6845" s="13"/>
      <c r="I6845" s="13"/>
      <c r="J6845" s="13"/>
      <c r="K6845" s="13"/>
      <c r="L6845" s="13"/>
      <c r="M6845" s="13"/>
      <c r="N6845" s="13"/>
      <c r="O6845" s="13"/>
      <c r="P6845" s="13"/>
      <c r="Q6845" s="13"/>
      <c r="R6845" s="13"/>
      <c r="S6845" s="13"/>
      <c r="T6845" s="13"/>
      <c r="U6845" s="13"/>
      <c r="V6845" s="13"/>
      <c r="W6845" s="13"/>
      <c r="X6845" s="13"/>
      <c r="Y6845" s="13"/>
      <c r="Z6845" s="13"/>
      <c r="AA6845" s="13"/>
      <c r="AB6845" s="13"/>
      <c r="AC6845" s="13"/>
      <c r="AD6845" s="13"/>
      <c r="AE6845" s="13"/>
      <c r="AF6845" s="13"/>
      <c r="AG6845" s="14"/>
    </row>
    <row r="6846" s="10" customFormat="1" spans="1:33">
      <c r="A6846" s="13"/>
      <c r="B6846" s="13"/>
      <c r="C6846" s="13"/>
      <c r="D6846" s="13"/>
      <c r="E6846" s="13"/>
      <c r="F6846" s="13"/>
      <c r="G6846" s="13"/>
      <c r="H6846" s="13"/>
      <c r="I6846" s="13"/>
      <c r="J6846" s="13"/>
      <c r="K6846" s="13"/>
      <c r="L6846" s="13"/>
      <c r="M6846" s="13"/>
      <c r="N6846" s="13"/>
      <c r="O6846" s="13"/>
      <c r="P6846" s="13"/>
      <c r="Q6846" s="13"/>
      <c r="R6846" s="13"/>
      <c r="S6846" s="13"/>
      <c r="T6846" s="13"/>
      <c r="U6846" s="13"/>
      <c r="V6846" s="13"/>
      <c r="W6846" s="13"/>
      <c r="X6846" s="13"/>
      <c r="Y6846" s="13"/>
      <c r="Z6846" s="13"/>
      <c r="AA6846" s="13"/>
      <c r="AB6846" s="13"/>
      <c r="AC6846" s="13"/>
      <c r="AD6846" s="13"/>
      <c r="AE6846" s="13"/>
      <c r="AF6846" s="13"/>
      <c r="AG6846" s="14"/>
    </row>
    <row r="6847" s="10" customFormat="1" spans="1:33">
      <c r="A6847" s="13"/>
      <c r="B6847" s="13"/>
      <c r="C6847" s="13"/>
      <c r="D6847" s="13"/>
      <c r="E6847" s="13"/>
      <c r="F6847" s="13"/>
      <c r="G6847" s="13"/>
      <c r="H6847" s="13"/>
      <c r="I6847" s="13"/>
      <c r="J6847" s="13"/>
      <c r="K6847" s="13"/>
      <c r="L6847" s="13"/>
      <c r="M6847" s="13"/>
      <c r="N6847" s="13"/>
      <c r="O6847" s="13"/>
      <c r="P6847" s="13"/>
      <c r="Q6847" s="13"/>
      <c r="R6847" s="13"/>
      <c r="S6847" s="13"/>
      <c r="T6847" s="13"/>
      <c r="U6847" s="13"/>
      <c r="V6847" s="13"/>
      <c r="W6847" s="13"/>
      <c r="X6847" s="13"/>
      <c r="Y6847" s="13"/>
      <c r="Z6847" s="13"/>
      <c r="AA6847" s="13"/>
      <c r="AB6847" s="13"/>
      <c r="AC6847" s="13"/>
      <c r="AD6847" s="13"/>
      <c r="AE6847" s="13"/>
      <c r="AF6847" s="13"/>
      <c r="AG6847" s="14"/>
    </row>
    <row r="6848" s="10" customFormat="1" spans="1:33">
      <c r="A6848" s="13"/>
      <c r="B6848" s="13"/>
      <c r="C6848" s="13"/>
      <c r="D6848" s="13"/>
      <c r="E6848" s="13"/>
      <c r="F6848" s="13"/>
      <c r="G6848" s="13"/>
      <c r="H6848" s="13"/>
      <c r="I6848" s="13"/>
      <c r="J6848" s="13"/>
      <c r="K6848" s="13"/>
      <c r="L6848" s="13"/>
      <c r="M6848" s="13"/>
      <c r="N6848" s="13"/>
      <c r="O6848" s="13"/>
      <c r="P6848" s="13"/>
      <c r="Q6848" s="13"/>
      <c r="R6848" s="13"/>
      <c r="S6848" s="13"/>
      <c r="T6848" s="13"/>
      <c r="U6848" s="13"/>
      <c r="V6848" s="13"/>
      <c r="W6848" s="13"/>
      <c r="X6848" s="13"/>
      <c r="Y6848" s="13"/>
      <c r="Z6848" s="13"/>
      <c r="AA6848" s="13"/>
      <c r="AB6848" s="13"/>
      <c r="AC6848" s="13"/>
      <c r="AD6848" s="13"/>
      <c r="AE6848" s="13"/>
      <c r="AF6848" s="13"/>
      <c r="AG6848" s="14"/>
    </row>
    <row r="6849" s="10" customFormat="1" spans="1:33">
      <c r="A6849" s="13"/>
      <c r="B6849" s="13"/>
      <c r="C6849" s="13"/>
      <c r="D6849" s="13"/>
      <c r="E6849" s="13"/>
      <c r="F6849" s="13"/>
      <c r="G6849" s="13"/>
      <c r="H6849" s="13"/>
      <c r="I6849" s="13"/>
      <c r="J6849" s="13"/>
      <c r="K6849" s="13"/>
      <c r="L6849" s="13"/>
      <c r="M6849" s="13"/>
      <c r="N6849" s="13"/>
      <c r="O6849" s="13"/>
      <c r="P6849" s="13"/>
      <c r="Q6849" s="13"/>
      <c r="R6849" s="13"/>
      <c r="S6849" s="13"/>
      <c r="T6849" s="13"/>
      <c r="U6849" s="13"/>
      <c r="V6849" s="13"/>
      <c r="W6849" s="13"/>
      <c r="X6849" s="13"/>
      <c r="Y6849" s="13"/>
      <c r="Z6849" s="13"/>
      <c r="AA6849" s="13"/>
      <c r="AB6849" s="13"/>
      <c r="AC6849" s="13"/>
      <c r="AD6849" s="13"/>
      <c r="AE6849" s="13"/>
      <c r="AF6849" s="13"/>
      <c r="AG6849" s="14"/>
    </row>
    <row r="6850" s="10" customFormat="1" spans="1:33">
      <c r="A6850" s="13"/>
      <c r="B6850" s="13"/>
      <c r="C6850" s="13"/>
      <c r="D6850" s="13"/>
      <c r="E6850" s="13"/>
      <c r="F6850" s="13"/>
      <c r="G6850" s="13"/>
      <c r="H6850" s="13"/>
      <c r="I6850" s="13"/>
      <c r="J6850" s="13"/>
      <c r="K6850" s="13"/>
      <c r="L6850" s="13"/>
      <c r="M6850" s="13"/>
      <c r="N6850" s="13"/>
      <c r="O6850" s="13"/>
      <c r="P6850" s="13"/>
      <c r="Q6850" s="13"/>
      <c r="R6850" s="13"/>
      <c r="S6850" s="13"/>
      <c r="T6850" s="13"/>
      <c r="U6850" s="13"/>
      <c r="V6850" s="13"/>
      <c r="W6850" s="13"/>
      <c r="X6850" s="13"/>
      <c r="Y6850" s="13"/>
      <c r="Z6850" s="13"/>
      <c r="AA6850" s="13"/>
      <c r="AB6850" s="13"/>
      <c r="AC6850" s="13"/>
      <c r="AD6850" s="13"/>
      <c r="AE6850" s="13"/>
      <c r="AF6850" s="13"/>
      <c r="AG6850" s="14"/>
    </row>
    <row r="6851" s="10" customFormat="1" spans="1:33">
      <c r="A6851" s="13"/>
      <c r="B6851" s="13"/>
      <c r="C6851" s="13"/>
      <c r="D6851" s="13"/>
      <c r="E6851" s="13"/>
      <c r="F6851" s="13"/>
      <c r="G6851" s="13"/>
      <c r="H6851" s="13"/>
      <c r="I6851" s="13"/>
      <c r="J6851" s="13"/>
      <c r="K6851" s="13"/>
      <c r="L6851" s="13"/>
      <c r="M6851" s="13"/>
      <c r="N6851" s="13"/>
      <c r="O6851" s="13"/>
      <c r="P6851" s="13"/>
      <c r="Q6851" s="13"/>
      <c r="R6851" s="13"/>
      <c r="S6851" s="13"/>
      <c r="T6851" s="13"/>
      <c r="U6851" s="13"/>
      <c r="V6851" s="13"/>
      <c r="W6851" s="13"/>
      <c r="X6851" s="13"/>
      <c r="Y6851" s="13"/>
      <c r="Z6851" s="13"/>
      <c r="AA6851" s="13"/>
      <c r="AB6851" s="13"/>
      <c r="AC6851" s="13"/>
      <c r="AD6851" s="13"/>
      <c r="AE6851" s="13"/>
      <c r="AF6851" s="13"/>
      <c r="AG6851" s="14"/>
    </row>
    <row r="6852" s="10" customFormat="1" spans="1:33">
      <c r="A6852" s="13"/>
      <c r="B6852" s="13"/>
      <c r="C6852" s="13"/>
      <c r="D6852" s="13"/>
      <c r="E6852" s="13"/>
      <c r="F6852" s="13"/>
      <c r="G6852" s="13"/>
      <c r="H6852" s="13"/>
      <c r="I6852" s="13"/>
      <c r="J6852" s="13"/>
      <c r="K6852" s="13"/>
      <c r="L6852" s="13"/>
      <c r="M6852" s="13"/>
      <c r="N6852" s="13"/>
      <c r="O6852" s="13"/>
      <c r="P6852" s="13"/>
      <c r="Q6852" s="13"/>
      <c r="R6852" s="13"/>
      <c r="S6852" s="13"/>
      <c r="T6852" s="13"/>
      <c r="U6852" s="13"/>
      <c r="V6852" s="13"/>
      <c r="W6852" s="13"/>
      <c r="X6852" s="13"/>
      <c r="Y6852" s="13"/>
      <c r="Z6852" s="13"/>
      <c r="AA6852" s="13"/>
      <c r="AB6852" s="13"/>
      <c r="AC6852" s="13"/>
      <c r="AD6852" s="13"/>
      <c r="AE6852" s="13"/>
      <c r="AF6852" s="13"/>
      <c r="AG6852" s="14"/>
    </row>
    <row r="6853" s="10" customFormat="1" spans="1:33">
      <c r="A6853" s="13"/>
      <c r="B6853" s="13"/>
      <c r="C6853" s="13"/>
      <c r="D6853" s="13"/>
      <c r="E6853" s="13"/>
      <c r="F6853" s="13"/>
      <c r="G6853" s="13"/>
      <c r="H6853" s="13"/>
      <c r="I6853" s="13"/>
      <c r="J6853" s="13"/>
      <c r="K6853" s="13"/>
      <c r="L6853" s="13"/>
      <c r="M6853" s="13"/>
      <c r="N6853" s="13"/>
      <c r="O6853" s="13"/>
      <c r="P6853" s="13"/>
      <c r="Q6853" s="13"/>
      <c r="R6853" s="13"/>
      <c r="S6853" s="13"/>
      <c r="T6853" s="13"/>
      <c r="U6853" s="13"/>
      <c r="V6853" s="13"/>
      <c r="W6853" s="13"/>
      <c r="X6853" s="13"/>
      <c r="Y6853" s="13"/>
      <c r="Z6853" s="13"/>
      <c r="AA6853" s="13"/>
      <c r="AB6853" s="13"/>
      <c r="AC6853" s="13"/>
      <c r="AD6853" s="13"/>
      <c r="AE6853" s="13"/>
      <c r="AF6853" s="13"/>
      <c r="AG6853" s="14"/>
    </row>
    <row r="6854" s="10" customFormat="1" spans="1:33">
      <c r="A6854" s="13"/>
      <c r="B6854" s="13"/>
      <c r="C6854" s="13"/>
      <c r="D6854" s="13"/>
      <c r="E6854" s="13"/>
      <c r="F6854" s="13"/>
      <c r="G6854" s="13"/>
      <c r="H6854" s="13"/>
      <c r="I6854" s="13"/>
      <c r="J6854" s="13"/>
      <c r="K6854" s="13"/>
      <c r="L6854" s="13"/>
      <c r="M6854" s="13"/>
      <c r="N6854" s="13"/>
      <c r="O6854" s="13"/>
      <c r="P6854" s="13"/>
      <c r="Q6854" s="13"/>
      <c r="R6854" s="13"/>
      <c r="S6854" s="13"/>
      <c r="T6854" s="13"/>
      <c r="U6854" s="13"/>
      <c r="V6854" s="13"/>
      <c r="W6854" s="13"/>
      <c r="X6854" s="13"/>
      <c r="Y6854" s="13"/>
      <c r="Z6854" s="13"/>
      <c r="AA6854" s="13"/>
      <c r="AB6854" s="13"/>
      <c r="AC6854" s="13"/>
      <c r="AD6854" s="13"/>
      <c r="AE6854" s="13"/>
      <c r="AF6854" s="13"/>
      <c r="AG6854" s="14"/>
    </row>
    <row r="6855" s="10" customFormat="1" spans="1:33">
      <c r="A6855" s="13"/>
      <c r="B6855" s="13"/>
      <c r="C6855" s="13"/>
      <c r="D6855" s="13"/>
      <c r="E6855" s="13"/>
      <c r="F6855" s="13"/>
      <c r="G6855" s="13"/>
      <c r="H6855" s="13"/>
      <c r="I6855" s="13"/>
      <c r="J6855" s="13"/>
      <c r="K6855" s="13"/>
      <c r="L6855" s="13"/>
      <c r="M6855" s="13"/>
      <c r="N6855" s="13"/>
      <c r="O6855" s="13"/>
      <c r="P6855" s="13"/>
      <c r="Q6855" s="13"/>
      <c r="R6855" s="13"/>
      <c r="S6855" s="13"/>
      <c r="T6855" s="13"/>
      <c r="U6855" s="13"/>
      <c r="V6855" s="13"/>
      <c r="W6855" s="13"/>
      <c r="X6855" s="13"/>
      <c r="Y6855" s="13"/>
      <c r="Z6855" s="13"/>
      <c r="AA6855" s="13"/>
      <c r="AB6855" s="13"/>
      <c r="AC6855" s="13"/>
      <c r="AD6855" s="13"/>
      <c r="AE6855" s="13"/>
      <c r="AF6855" s="13"/>
      <c r="AG6855" s="14"/>
    </row>
    <row r="6856" s="10" customFormat="1" spans="1:33">
      <c r="A6856" s="13"/>
      <c r="B6856" s="13"/>
      <c r="C6856" s="13"/>
      <c r="D6856" s="13"/>
      <c r="E6856" s="13"/>
      <c r="F6856" s="13"/>
      <c r="G6856" s="13"/>
      <c r="H6856" s="13"/>
      <c r="I6856" s="13"/>
      <c r="J6856" s="13"/>
      <c r="K6856" s="13"/>
      <c r="L6856" s="13"/>
      <c r="M6856" s="13"/>
      <c r="N6856" s="13"/>
      <c r="O6856" s="13"/>
      <c r="P6856" s="13"/>
      <c r="Q6856" s="13"/>
      <c r="R6856" s="13"/>
      <c r="S6856" s="13"/>
      <c r="T6856" s="13"/>
      <c r="U6856" s="13"/>
      <c r="V6856" s="13"/>
      <c r="W6856" s="13"/>
      <c r="X6856" s="13"/>
      <c r="Y6856" s="13"/>
      <c r="Z6856" s="13"/>
      <c r="AA6856" s="13"/>
      <c r="AB6856" s="13"/>
      <c r="AC6856" s="13"/>
      <c r="AD6856" s="13"/>
      <c r="AE6856" s="13"/>
      <c r="AF6856" s="13"/>
      <c r="AG6856" s="14"/>
    </row>
    <row r="6857" s="10" customFormat="1" spans="1:33">
      <c r="A6857" s="13"/>
      <c r="B6857" s="13"/>
      <c r="C6857" s="13"/>
      <c r="D6857" s="13"/>
      <c r="E6857" s="13"/>
      <c r="F6857" s="13"/>
      <c r="G6857" s="13"/>
      <c r="H6857" s="13"/>
      <c r="I6857" s="13"/>
      <c r="J6857" s="13"/>
      <c r="K6857" s="13"/>
      <c r="L6857" s="13"/>
      <c r="M6857" s="13"/>
      <c r="N6857" s="13"/>
      <c r="O6857" s="13"/>
      <c r="P6857" s="13"/>
      <c r="Q6857" s="13"/>
      <c r="R6857" s="13"/>
      <c r="S6857" s="13"/>
      <c r="T6857" s="13"/>
      <c r="U6857" s="13"/>
      <c r="V6857" s="13"/>
      <c r="W6857" s="13"/>
      <c r="X6857" s="13"/>
      <c r="Y6857" s="13"/>
      <c r="Z6857" s="13"/>
      <c r="AA6857" s="13"/>
      <c r="AB6857" s="13"/>
      <c r="AC6857" s="13"/>
      <c r="AD6857" s="13"/>
      <c r="AE6857" s="13"/>
      <c r="AF6857" s="13"/>
      <c r="AG6857" s="14"/>
    </row>
    <row r="6858" s="10" customFormat="1" spans="1:33">
      <c r="A6858" s="13"/>
      <c r="B6858" s="13"/>
      <c r="C6858" s="13"/>
      <c r="D6858" s="13"/>
      <c r="E6858" s="13"/>
      <c r="F6858" s="13"/>
      <c r="G6858" s="13"/>
      <c r="H6858" s="13"/>
      <c r="I6858" s="13"/>
      <c r="J6858" s="13"/>
      <c r="K6858" s="13"/>
      <c r="L6858" s="13"/>
      <c r="M6858" s="13"/>
      <c r="N6858" s="13"/>
      <c r="O6858" s="13"/>
      <c r="P6858" s="13"/>
      <c r="Q6858" s="13"/>
      <c r="R6858" s="13"/>
      <c r="S6858" s="13"/>
      <c r="T6858" s="13"/>
      <c r="U6858" s="13"/>
      <c r="V6858" s="13"/>
      <c r="W6858" s="13"/>
      <c r="X6858" s="13"/>
      <c r="Y6858" s="13"/>
      <c r="Z6858" s="13"/>
      <c r="AA6858" s="13"/>
      <c r="AB6858" s="13"/>
      <c r="AC6858" s="13"/>
      <c r="AD6858" s="13"/>
      <c r="AE6858" s="13"/>
      <c r="AF6858" s="13"/>
      <c r="AG6858" s="14"/>
    </row>
    <row r="6859" s="10" customFormat="1" spans="1:33">
      <c r="A6859" s="13"/>
      <c r="B6859" s="13"/>
      <c r="C6859" s="13"/>
      <c r="D6859" s="13"/>
      <c r="E6859" s="13"/>
      <c r="F6859" s="13"/>
      <c r="G6859" s="13"/>
      <c r="H6859" s="13"/>
      <c r="I6859" s="13"/>
      <c r="J6859" s="13"/>
      <c r="K6859" s="13"/>
      <c r="L6859" s="13"/>
      <c r="M6859" s="13"/>
      <c r="N6859" s="13"/>
      <c r="O6859" s="13"/>
      <c r="P6859" s="13"/>
      <c r="Q6859" s="13"/>
      <c r="R6859" s="13"/>
      <c r="S6859" s="13"/>
      <c r="T6859" s="13"/>
      <c r="U6859" s="13"/>
      <c r="V6859" s="13"/>
      <c r="W6859" s="13"/>
      <c r="X6859" s="13"/>
      <c r="Y6859" s="13"/>
      <c r="Z6859" s="13"/>
      <c r="AA6859" s="13"/>
      <c r="AB6859" s="13"/>
      <c r="AC6859" s="13"/>
      <c r="AD6859" s="13"/>
      <c r="AE6859" s="13"/>
      <c r="AF6859" s="13"/>
      <c r="AG6859" s="14"/>
    </row>
    <row r="6860" s="10" customFormat="1" spans="1:33">
      <c r="A6860" s="13"/>
      <c r="B6860" s="13"/>
      <c r="C6860" s="13"/>
      <c r="D6860" s="13"/>
      <c r="E6860" s="13"/>
      <c r="F6860" s="13"/>
      <c r="G6860" s="13"/>
      <c r="H6860" s="13"/>
      <c r="I6860" s="13"/>
      <c r="J6860" s="13"/>
      <c r="K6860" s="13"/>
      <c r="L6860" s="13"/>
      <c r="M6860" s="13"/>
      <c r="N6860" s="13"/>
      <c r="O6860" s="13"/>
      <c r="P6860" s="13"/>
      <c r="Q6860" s="13"/>
      <c r="R6860" s="13"/>
      <c r="S6860" s="13"/>
      <c r="T6860" s="13"/>
      <c r="U6860" s="13"/>
      <c r="V6860" s="13"/>
      <c r="W6860" s="13"/>
      <c r="X6860" s="13"/>
      <c r="Y6860" s="13"/>
      <c r="Z6860" s="13"/>
      <c r="AA6860" s="13"/>
      <c r="AB6860" s="13"/>
      <c r="AC6860" s="13"/>
      <c r="AD6860" s="13"/>
      <c r="AE6860" s="13"/>
      <c r="AF6860" s="13"/>
      <c r="AG6860" s="14"/>
    </row>
    <row r="6861" s="10" customFormat="1" spans="1:33">
      <c r="A6861" s="13"/>
      <c r="B6861" s="13"/>
      <c r="C6861" s="13"/>
      <c r="D6861" s="13"/>
      <c r="E6861" s="13"/>
      <c r="F6861" s="13"/>
      <c r="G6861" s="13"/>
      <c r="H6861" s="13"/>
      <c r="I6861" s="13"/>
      <c r="J6861" s="13"/>
      <c r="K6861" s="13"/>
      <c r="L6861" s="13"/>
      <c r="M6861" s="13"/>
      <c r="N6861" s="13"/>
      <c r="O6861" s="13"/>
      <c r="P6861" s="13"/>
      <c r="Q6861" s="13"/>
      <c r="R6861" s="13"/>
      <c r="S6861" s="13"/>
      <c r="T6861" s="13"/>
      <c r="U6861" s="13"/>
      <c r="V6861" s="13"/>
      <c r="W6861" s="13"/>
      <c r="X6861" s="13"/>
      <c r="Y6861" s="13"/>
      <c r="Z6861" s="13"/>
      <c r="AA6861" s="13"/>
      <c r="AB6861" s="13"/>
      <c r="AC6861" s="13"/>
      <c r="AD6861" s="13"/>
      <c r="AE6861" s="13"/>
      <c r="AF6861" s="13"/>
      <c r="AG6861" s="14"/>
    </row>
    <row r="6862" s="10" customFormat="1" spans="1:33">
      <c r="A6862" s="13"/>
      <c r="B6862" s="13"/>
      <c r="C6862" s="13"/>
      <c r="D6862" s="13"/>
      <c r="E6862" s="13"/>
      <c r="F6862" s="13"/>
      <c r="G6862" s="13"/>
      <c r="H6862" s="13"/>
      <c r="I6862" s="13"/>
      <c r="J6862" s="13"/>
      <c r="K6862" s="13"/>
      <c r="L6862" s="13"/>
      <c r="M6862" s="13"/>
      <c r="N6862" s="13"/>
      <c r="O6862" s="13"/>
      <c r="P6862" s="13"/>
      <c r="Q6862" s="13"/>
      <c r="R6862" s="13"/>
      <c r="S6862" s="13"/>
      <c r="T6862" s="13"/>
      <c r="U6862" s="13"/>
      <c r="V6862" s="13"/>
      <c r="W6862" s="13"/>
      <c r="X6862" s="13"/>
      <c r="Y6862" s="13"/>
      <c r="Z6862" s="13"/>
      <c r="AA6862" s="13"/>
      <c r="AB6862" s="13"/>
      <c r="AC6862" s="13"/>
      <c r="AD6862" s="13"/>
      <c r="AE6862" s="13"/>
      <c r="AF6862" s="13"/>
      <c r="AG6862" s="14"/>
    </row>
    <row r="6863" s="10" customFormat="1" spans="1:33">
      <c r="A6863" s="13"/>
      <c r="B6863" s="13"/>
      <c r="C6863" s="13"/>
      <c r="D6863" s="13"/>
      <c r="E6863" s="13"/>
      <c r="F6863" s="13"/>
      <c r="G6863" s="13"/>
      <c r="H6863" s="13"/>
      <c r="I6863" s="13"/>
      <c r="J6863" s="13"/>
      <c r="K6863" s="13"/>
      <c r="L6863" s="13"/>
      <c r="M6863" s="13"/>
      <c r="N6863" s="13"/>
      <c r="O6863" s="13"/>
      <c r="P6863" s="13"/>
      <c r="Q6863" s="13"/>
      <c r="R6863" s="13"/>
      <c r="S6863" s="13"/>
      <c r="T6863" s="13"/>
      <c r="U6863" s="13"/>
      <c r="V6863" s="13"/>
      <c r="W6863" s="13"/>
      <c r="X6863" s="13"/>
      <c r="Y6863" s="13"/>
      <c r="Z6863" s="13"/>
      <c r="AA6863" s="13"/>
      <c r="AB6863" s="13"/>
      <c r="AC6863" s="13"/>
      <c r="AD6863" s="13"/>
      <c r="AE6863" s="13"/>
      <c r="AF6863" s="13"/>
      <c r="AG6863" s="14"/>
    </row>
    <row r="6864" s="10" customFormat="1" spans="1:33">
      <c r="A6864" s="13"/>
      <c r="B6864" s="13"/>
      <c r="C6864" s="13"/>
      <c r="D6864" s="13"/>
      <c r="E6864" s="13"/>
      <c r="F6864" s="13"/>
      <c r="G6864" s="13"/>
      <c r="H6864" s="13"/>
      <c r="I6864" s="13"/>
      <c r="J6864" s="13"/>
      <c r="K6864" s="13"/>
      <c r="L6864" s="13"/>
      <c r="M6864" s="13"/>
      <c r="N6864" s="13"/>
      <c r="O6864" s="13"/>
      <c r="P6864" s="13"/>
      <c r="Q6864" s="13"/>
      <c r="R6864" s="13"/>
      <c r="S6864" s="13"/>
      <c r="T6864" s="13"/>
      <c r="U6864" s="13"/>
      <c r="V6864" s="13"/>
      <c r="W6864" s="13"/>
      <c r="X6864" s="13"/>
      <c r="Y6864" s="13"/>
      <c r="Z6864" s="13"/>
      <c r="AA6864" s="13"/>
      <c r="AB6864" s="13"/>
      <c r="AC6864" s="13"/>
      <c r="AD6864" s="13"/>
      <c r="AE6864" s="13"/>
      <c r="AF6864" s="13"/>
      <c r="AG6864" s="14"/>
    </row>
    <row r="6865" s="10" customFormat="1" spans="1:33">
      <c r="A6865" s="13"/>
      <c r="B6865" s="13"/>
      <c r="C6865" s="13"/>
      <c r="D6865" s="13"/>
      <c r="E6865" s="13"/>
      <c r="F6865" s="13"/>
      <c r="G6865" s="13"/>
      <c r="H6865" s="13"/>
      <c r="I6865" s="13"/>
      <c r="J6865" s="13"/>
      <c r="K6865" s="13"/>
      <c r="L6865" s="13"/>
      <c r="M6865" s="13"/>
      <c r="N6865" s="13"/>
      <c r="O6865" s="13"/>
      <c r="P6865" s="13"/>
      <c r="Q6865" s="13"/>
      <c r="R6865" s="13"/>
      <c r="S6865" s="13"/>
      <c r="T6865" s="13"/>
      <c r="U6865" s="13"/>
      <c r="V6865" s="13"/>
      <c r="W6865" s="13"/>
      <c r="X6865" s="13"/>
      <c r="Y6865" s="13"/>
      <c r="Z6865" s="13"/>
      <c r="AA6865" s="13"/>
      <c r="AB6865" s="13"/>
      <c r="AC6865" s="13"/>
      <c r="AD6865" s="13"/>
      <c r="AE6865" s="13"/>
      <c r="AF6865" s="13"/>
      <c r="AG6865" s="14"/>
    </row>
    <row r="6866" s="10" customFormat="1" spans="1:33">
      <c r="A6866" s="13"/>
      <c r="B6866" s="13"/>
      <c r="C6866" s="13"/>
      <c r="D6866" s="13"/>
      <c r="E6866" s="13"/>
      <c r="F6866" s="13"/>
      <c r="G6866" s="13"/>
      <c r="H6866" s="13"/>
      <c r="I6866" s="13"/>
      <c r="J6866" s="13"/>
      <c r="K6866" s="13"/>
      <c r="L6866" s="13"/>
      <c r="M6866" s="13"/>
      <c r="N6866" s="13"/>
      <c r="O6866" s="13"/>
      <c r="P6866" s="13"/>
      <c r="Q6866" s="13"/>
      <c r="R6866" s="13"/>
      <c r="S6866" s="13"/>
      <c r="T6866" s="13"/>
      <c r="U6866" s="13"/>
      <c r="V6866" s="13"/>
      <c r="W6866" s="13"/>
      <c r="X6866" s="13"/>
      <c r="Y6866" s="13"/>
      <c r="Z6866" s="13"/>
      <c r="AA6866" s="13"/>
      <c r="AB6866" s="13"/>
      <c r="AC6866" s="13"/>
      <c r="AD6866" s="13"/>
      <c r="AE6866" s="13"/>
      <c r="AF6866" s="13"/>
      <c r="AG6866" s="14"/>
    </row>
    <row r="6867" s="10" customFormat="1" spans="1:33">
      <c r="A6867" s="13"/>
      <c r="B6867" s="13"/>
      <c r="C6867" s="13"/>
      <c r="D6867" s="13"/>
      <c r="E6867" s="13"/>
      <c r="F6867" s="13"/>
      <c r="G6867" s="13"/>
      <c r="H6867" s="13"/>
      <c r="I6867" s="13"/>
      <c r="J6867" s="13"/>
      <c r="K6867" s="13"/>
      <c r="L6867" s="13"/>
      <c r="M6867" s="13"/>
      <c r="N6867" s="13"/>
      <c r="O6867" s="13"/>
      <c r="P6867" s="13"/>
      <c r="Q6867" s="13"/>
      <c r="R6867" s="13"/>
      <c r="S6867" s="13"/>
      <c r="T6867" s="13"/>
      <c r="U6867" s="13"/>
      <c r="V6867" s="13"/>
      <c r="W6867" s="13"/>
      <c r="X6867" s="13"/>
      <c r="Y6867" s="13"/>
      <c r="Z6867" s="13"/>
      <c r="AA6867" s="13"/>
      <c r="AB6867" s="13"/>
      <c r="AC6867" s="13"/>
      <c r="AD6867" s="13"/>
      <c r="AE6867" s="13"/>
      <c r="AF6867" s="13"/>
      <c r="AG6867" s="14"/>
    </row>
    <row r="6868" s="10" customFormat="1" spans="1:33">
      <c r="A6868" s="13"/>
      <c r="B6868" s="13"/>
      <c r="C6868" s="13"/>
      <c r="D6868" s="13"/>
      <c r="E6868" s="13"/>
      <c r="F6868" s="13"/>
      <c r="G6868" s="13"/>
      <c r="H6868" s="13"/>
      <c r="I6868" s="13"/>
      <c r="J6868" s="13"/>
      <c r="K6868" s="13"/>
      <c r="L6868" s="13"/>
      <c r="M6868" s="13"/>
      <c r="N6868" s="13"/>
      <c r="O6868" s="13"/>
      <c r="P6868" s="13"/>
      <c r="Q6868" s="13"/>
      <c r="R6868" s="13"/>
      <c r="S6868" s="13"/>
      <c r="T6868" s="13"/>
      <c r="U6868" s="13"/>
      <c r="V6868" s="13"/>
      <c r="W6868" s="13"/>
      <c r="X6868" s="13"/>
      <c r="Y6868" s="13"/>
      <c r="Z6868" s="13"/>
      <c r="AA6868" s="13"/>
      <c r="AB6868" s="13"/>
      <c r="AC6868" s="13"/>
      <c r="AD6868" s="13"/>
      <c r="AE6868" s="13"/>
      <c r="AF6868" s="13"/>
      <c r="AG6868" s="14"/>
    </row>
    <row r="6869" s="10" customFormat="1" spans="1:33">
      <c r="A6869" s="13"/>
      <c r="B6869" s="13"/>
      <c r="C6869" s="13"/>
      <c r="D6869" s="13"/>
      <c r="E6869" s="13"/>
      <c r="F6869" s="13"/>
      <c r="G6869" s="13"/>
      <c r="H6869" s="13"/>
      <c r="I6869" s="13"/>
      <c r="J6869" s="13"/>
      <c r="K6869" s="13"/>
      <c r="L6869" s="13"/>
      <c r="M6869" s="13"/>
      <c r="N6869" s="13"/>
      <c r="O6869" s="13"/>
      <c r="P6869" s="13"/>
      <c r="Q6869" s="13"/>
      <c r="R6869" s="13"/>
      <c r="S6869" s="13"/>
      <c r="T6869" s="13"/>
      <c r="U6869" s="13"/>
      <c r="V6869" s="13"/>
      <c r="W6869" s="13"/>
      <c r="X6869" s="13"/>
      <c r="Y6869" s="13"/>
      <c r="Z6869" s="13"/>
      <c r="AA6869" s="13"/>
      <c r="AB6869" s="13"/>
      <c r="AC6869" s="13"/>
      <c r="AD6869" s="13"/>
      <c r="AE6869" s="13"/>
      <c r="AF6869" s="13"/>
      <c r="AG6869" s="14"/>
    </row>
    <row r="6870" s="10" customFormat="1" spans="1:33">
      <c r="A6870" s="13"/>
      <c r="B6870" s="13"/>
      <c r="C6870" s="13"/>
      <c r="D6870" s="13"/>
      <c r="E6870" s="13"/>
      <c r="F6870" s="13"/>
      <c r="G6870" s="13"/>
      <c r="H6870" s="13"/>
      <c r="I6870" s="13"/>
      <c r="J6870" s="13"/>
      <c r="K6870" s="13"/>
      <c r="L6870" s="13"/>
      <c r="M6870" s="13"/>
      <c r="N6870" s="13"/>
      <c r="O6870" s="13"/>
      <c r="P6870" s="13"/>
      <c r="Q6870" s="13"/>
      <c r="R6870" s="13"/>
      <c r="S6870" s="13"/>
      <c r="T6870" s="13"/>
      <c r="U6870" s="13"/>
      <c r="V6870" s="13"/>
      <c r="W6870" s="13"/>
      <c r="X6870" s="13"/>
      <c r="Y6870" s="13"/>
      <c r="Z6870" s="13"/>
      <c r="AA6870" s="13"/>
      <c r="AB6870" s="13"/>
      <c r="AC6870" s="13"/>
      <c r="AD6870" s="13"/>
      <c r="AE6870" s="13"/>
      <c r="AF6870" s="13"/>
      <c r="AG6870" s="14"/>
    </row>
    <row r="6871" s="10" customFormat="1" spans="1:33">
      <c r="A6871" s="13"/>
      <c r="B6871" s="13"/>
      <c r="C6871" s="13"/>
      <c r="D6871" s="13"/>
      <c r="E6871" s="13"/>
      <c r="F6871" s="13"/>
      <c r="G6871" s="13"/>
      <c r="H6871" s="13"/>
      <c r="I6871" s="13"/>
      <c r="J6871" s="13"/>
      <c r="K6871" s="13"/>
      <c r="L6871" s="13"/>
      <c r="M6871" s="13"/>
      <c r="N6871" s="13"/>
      <c r="O6871" s="13"/>
      <c r="P6871" s="13"/>
      <c r="Q6871" s="13"/>
      <c r="R6871" s="13"/>
      <c r="S6871" s="13"/>
      <c r="T6871" s="13"/>
      <c r="U6871" s="13"/>
      <c r="V6871" s="13"/>
      <c r="W6871" s="13"/>
      <c r="X6871" s="13"/>
      <c r="Y6871" s="13"/>
      <c r="Z6871" s="13"/>
      <c r="AA6871" s="13"/>
      <c r="AB6871" s="13"/>
      <c r="AC6871" s="13"/>
      <c r="AD6871" s="13"/>
      <c r="AE6871" s="13"/>
      <c r="AF6871" s="13"/>
      <c r="AG6871" s="14"/>
    </row>
    <row r="6872" s="10" customFormat="1" spans="1:33">
      <c r="A6872" s="13"/>
      <c r="B6872" s="13"/>
      <c r="C6872" s="13"/>
      <c r="D6872" s="13"/>
      <c r="E6872" s="13"/>
      <c r="F6872" s="13"/>
      <c r="G6872" s="13"/>
      <c r="H6872" s="13"/>
      <c r="I6872" s="13"/>
      <c r="J6872" s="13"/>
      <c r="K6872" s="13"/>
      <c r="L6872" s="13"/>
      <c r="M6872" s="13"/>
      <c r="N6872" s="13"/>
      <c r="O6872" s="13"/>
      <c r="P6872" s="13"/>
      <c r="Q6872" s="13"/>
      <c r="R6872" s="13"/>
      <c r="S6872" s="13"/>
      <c r="T6872" s="13"/>
      <c r="U6872" s="13"/>
      <c r="V6872" s="13"/>
      <c r="W6872" s="13"/>
      <c r="X6872" s="13"/>
      <c r="Y6872" s="13"/>
      <c r="Z6872" s="13"/>
      <c r="AA6872" s="13"/>
      <c r="AB6872" s="13"/>
      <c r="AC6872" s="13"/>
      <c r="AD6872" s="13"/>
      <c r="AE6872" s="13"/>
      <c r="AF6872" s="13"/>
      <c r="AG6872" s="14"/>
    </row>
    <row r="6873" s="10" customFormat="1" spans="1:33">
      <c r="A6873" s="13"/>
      <c r="B6873" s="13"/>
      <c r="C6873" s="13"/>
      <c r="D6873" s="13"/>
      <c r="E6873" s="13"/>
      <c r="F6873" s="13"/>
      <c r="G6873" s="13"/>
      <c r="H6873" s="13"/>
      <c r="I6873" s="13"/>
      <c r="J6873" s="13"/>
      <c r="K6873" s="13"/>
      <c r="L6873" s="13"/>
      <c r="M6873" s="13"/>
      <c r="N6873" s="13"/>
      <c r="O6873" s="13"/>
      <c r="P6873" s="13"/>
      <c r="Q6873" s="13"/>
      <c r="R6873" s="13"/>
      <c r="S6873" s="13"/>
      <c r="T6873" s="13"/>
      <c r="U6873" s="13"/>
      <c r="V6873" s="13"/>
      <c r="W6873" s="13"/>
      <c r="X6873" s="13"/>
      <c r="Y6873" s="13"/>
      <c r="Z6873" s="13"/>
      <c r="AA6873" s="13"/>
      <c r="AB6873" s="13"/>
      <c r="AC6873" s="13"/>
      <c r="AD6873" s="13"/>
      <c r="AE6873" s="13"/>
      <c r="AF6873" s="13"/>
      <c r="AG6873" s="14"/>
    </row>
    <row r="6874" s="10" customFormat="1" spans="1:33">
      <c r="A6874" s="13"/>
      <c r="B6874" s="13"/>
      <c r="C6874" s="13"/>
      <c r="D6874" s="13"/>
      <c r="E6874" s="13"/>
      <c r="F6874" s="13"/>
      <c r="G6874" s="13"/>
      <c r="H6874" s="13"/>
      <c r="I6874" s="13"/>
      <c r="J6874" s="13"/>
      <c r="K6874" s="13"/>
      <c r="L6874" s="13"/>
      <c r="M6874" s="13"/>
      <c r="N6874" s="13"/>
      <c r="O6874" s="13"/>
      <c r="P6874" s="13"/>
      <c r="Q6874" s="13"/>
      <c r="R6874" s="13"/>
      <c r="S6874" s="13"/>
      <c r="T6874" s="13"/>
      <c r="U6874" s="13"/>
      <c r="V6874" s="13"/>
      <c r="W6874" s="13"/>
      <c r="X6874" s="13"/>
      <c r="Y6874" s="13"/>
      <c r="Z6874" s="13"/>
      <c r="AA6874" s="13"/>
      <c r="AB6874" s="13"/>
      <c r="AC6874" s="13"/>
      <c r="AD6874" s="13"/>
      <c r="AE6874" s="13"/>
      <c r="AF6874" s="13"/>
      <c r="AG6874" s="14"/>
    </row>
    <row r="6875" s="10" customFormat="1" spans="1:33">
      <c r="A6875" s="13"/>
      <c r="B6875" s="13"/>
      <c r="C6875" s="13"/>
      <c r="D6875" s="13"/>
      <c r="E6875" s="13"/>
      <c r="F6875" s="13"/>
      <c r="G6875" s="13"/>
      <c r="H6875" s="13"/>
      <c r="I6875" s="13"/>
      <c r="J6875" s="13"/>
      <c r="K6875" s="13"/>
      <c r="L6875" s="13"/>
      <c r="M6875" s="13"/>
      <c r="N6875" s="13"/>
      <c r="O6875" s="13"/>
      <c r="P6875" s="13"/>
      <c r="Q6875" s="13"/>
      <c r="R6875" s="13"/>
      <c r="S6875" s="13"/>
      <c r="T6875" s="13"/>
      <c r="U6875" s="13"/>
      <c r="V6875" s="13"/>
      <c r="W6875" s="13"/>
      <c r="X6875" s="13"/>
      <c r="Y6875" s="13"/>
      <c r="Z6875" s="13"/>
      <c r="AA6875" s="13"/>
      <c r="AB6875" s="13"/>
      <c r="AC6875" s="13"/>
      <c r="AD6875" s="13"/>
      <c r="AE6875" s="13"/>
      <c r="AF6875" s="13"/>
      <c r="AG6875" s="14"/>
    </row>
    <row r="6876" s="10" customFormat="1" spans="1:33">
      <c r="A6876" s="13"/>
      <c r="B6876" s="13"/>
      <c r="C6876" s="13"/>
      <c r="D6876" s="13"/>
      <c r="E6876" s="13"/>
      <c r="F6876" s="13"/>
      <c r="G6876" s="13"/>
      <c r="H6876" s="13"/>
      <c r="I6876" s="13"/>
      <c r="J6876" s="13"/>
      <c r="K6876" s="13"/>
      <c r="L6876" s="13"/>
      <c r="M6876" s="13"/>
      <c r="N6876" s="13"/>
      <c r="O6876" s="13"/>
      <c r="P6876" s="13"/>
      <c r="Q6876" s="13"/>
      <c r="R6876" s="13"/>
      <c r="S6876" s="13"/>
      <c r="T6876" s="13"/>
      <c r="U6876" s="13"/>
      <c r="V6876" s="13"/>
      <c r="W6876" s="13"/>
      <c r="X6876" s="13"/>
      <c r="Y6876" s="13"/>
      <c r="Z6876" s="13"/>
      <c r="AA6876" s="13"/>
      <c r="AB6876" s="13"/>
      <c r="AC6876" s="13"/>
      <c r="AD6876" s="13"/>
      <c r="AE6876" s="13"/>
      <c r="AF6876" s="13"/>
      <c r="AG6876" s="14"/>
    </row>
    <row r="6877" s="10" customFormat="1" spans="1:33">
      <c r="A6877" s="13"/>
      <c r="B6877" s="13"/>
      <c r="C6877" s="13"/>
      <c r="D6877" s="13"/>
      <c r="E6877" s="13"/>
      <c r="F6877" s="13"/>
      <c r="G6877" s="13"/>
      <c r="H6877" s="13"/>
      <c r="I6877" s="13"/>
      <c r="J6877" s="13"/>
      <c r="K6877" s="13"/>
      <c r="L6877" s="13"/>
      <c r="M6877" s="13"/>
      <c r="N6877" s="13"/>
      <c r="O6877" s="13"/>
      <c r="P6877" s="13"/>
      <c r="Q6877" s="13"/>
      <c r="R6877" s="13"/>
      <c r="S6877" s="13"/>
      <c r="T6877" s="13"/>
      <c r="U6877" s="13"/>
      <c r="V6877" s="13"/>
      <c r="W6877" s="13"/>
      <c r="X6877" s="13"/>
      <c r="Y6877" s="13"/>
      <c r="Z6877" s="13"/>
      <c r="AA6877" s="13"/>
      <c r="AB6877" s="13"/>
      <c r="AC6877" s="13"/>
      <c r="AD6877" s="13"/>
      <c r="AE6877" s="13"/>
      <c r="AF6877" s="13"/>
      <c r="AG6877" s="14"/>
    </row>
    <row r="6878" s="10" customFormat="1" spans="1:33">
      <c r="A6878" s="13"/>
      <c r="B6878" s="13"/>
      <c r="C6878" s="13"/>
      <c r="D6878" s="13"/>
      <c r="E6878" s="13"/>
      <c r="F6878" s="13"/>
      <c r="G6878" s="13"/>
      <c r="H6878" s="13"/>
      <c r="I6878" s="13"/>
      <c r="J6878" s="13"/>
      <c r="K6878" s="13"/>
      <c r="L6878" s="13"/>
      <c r="M6878" s="13"/>
      <c r="N6878" s="13"/>
      <c r="O6878" s="13"/>
      <c r="P6878" s="13"/>
      <c r="Q6878" s="13"/>
      <c r="R6878" s="13"/>
      <c r="S6878" s="13"/>
      <c r="T6878" s="13"/>
      <c r="U6878" s="13"/>
      <c r="V6878" s="13"/>
      <c r="W6878" s="13"/>
      <c r="X6878" s="13"/>
      <c r="Y6878" s="13"/>
      <c r="Z6878" s="13"/>
      <c r="AA6878" s="13"/>
      <c r="AB6878" s="13"/>
      <c r="AC6878" s="13"/>
      <c r="AD6878" s="13"/>
      <c r="AE6878" s="13"/>
      <c r="AF6878" s="13"/>
      <c r="AG6878" s="14"/>
    </row>
    <row r="6879" s="10" customFormat="1" spans="1:33">
      <c r="A6879" s="13"/>
      <c r="B6879" s="13"/>
      <c r="C6879" s="13"/>
      <c r="D6879" s="13"/>
      <c r="E6879" s="13"/>
      <c r="F6879" s="13"/>
      <c r="G6879" s="13"/>
      <c r="H6879" s="13"/>
      <c r="I6879" s="13"/>
      <c r="J6879" s="13"/>
      <c r="K6879" s="13"/>
      <c r="L6879" s="13"/>
      <c r="M6879" s="13"/>
      <c r="N6879" s="13"/>
      <c r="O6879" s="13"/>
      <c r="P6879" s="13"/>
      <c r="Q6879" s="13"/>
      <c r="R6879" s="13"/>
      <c r="S6879" s="13"/>
      <c r="T6879" s="13"/>
      <c r="U6879" s="13"/>
      <c r="V6879" s="13"/>
      <c r="W6879" s="13"/>
      <c r="X6879" s="13"/>
      <c r="Y6879" s="13"/>
      <c r="Z6879" s="13"/>
      <c r="AA6879" s="13"/>
      <c r="AB6879" s="13"/>
      <c r="AC6879" s="13"/>
      <c r="AD6879" s="13"/>
      <c r="AE6879" s="13"/>
      <c r="AF6879" s="13"/>
      <c r="AG6879" s="14"/>
    </row>
    <row r="6880" s="10" customFormat="1" spans="1:33">
      <c r="A6880" s="13"/>
      <c r="B6880" s="13"/>
      <c r="C6880" s="13"/>
      <c r="D6880" s="13"/>
      <c r="E6880" s="13"/>
      <c r="F6880" s="13"/>
      <c r="G6880" s="13"/>
      <c r="H6880" s="13"/>
      <c r="I6880" s="13"/>
      <c r="J6880" s="13"/>
      <c r="K6880" s="13"/>
      <c r="L6880" s="13"/>
      <c r="M6880" s="13"/>
      <c r="N6880" s="13"/>
      <c r="O6880" s="13"/>
      <c r="P6880" s="13"/>
      <c r="Q6880" s="13"/>
      <c r="R6880" s="13"/>
      <c r="S6880" s="13"/>
      <c r="T6880" s="13"/>
      <c r="U6880" s="13"/>
      <c r="V6880" s="13"/>
      <c r="W6880" s="13"/>
      <c r="X6880" s="13"/>
      <c r="Y6880" s="13"/>
      <c r="Z6880" s="13"/>
      <c r="AA6880" s="13"/>
      <c r="AB6880" s="13"/>
      <c r="AC6880" s="13"/>
      <c r="AD6880" s="13"/>
      <c r="AE6880" s="13"/>
      <c r="AF6880" s="13"/>
      <c r="AG6880" s="14"/>
    </row>
    <row r="6881" s="10" customFormat="1" spans="1:33">
      <c r="A6881" s="13"/>
      <c r="B6881" s="13"/>
      <c r="C6881" s="13"/>
      <c r="D6881" s="13"/>
      <c r="E6881" s="13"/>
      <c r="F6881" s="13"/>
      <c r="G6881" s="13"/>
      <c r="H6881" s="13"/>
      <c r="I6881" s="13"/>
      <c r="J6881" s="13"/>
      <c r="K6881" s="13"/>
      <c r="L6881" s="13"/>
      <c r="M6881" s="13"/>
      <c r="N6881" s="13"/>
      <c r="O6881" s="13"/>
      <c r="P6881" s="13"/>
      <c r="Q6881" s="13"/>
      <c r="R6881" s="13"/>
      <c r="S6881" s="13"/>
      <c r="T6881" s="13"/>
      <c r="U6881" s="13"/>
      <c r="V6881" s="13"/>
      <c r="W6881" s="13"/>
      <c r="X6881" s="13"/>
      <c r="Y6881" s="13"/>
      <c r="Z6881" s="13"/>
      <c r="AA6881" s="13"/>
      <c r="AB6881" s="13"/>
      <c r="AC6881" s="13"/>
      <c r="AD6881" s="13"/>
      <c r="AE6881" s="13"/>
      <c r="AF6881" s="13"/>
      <c r="AG6881" s="14"/>
    </row>
    <row r="6882" s="10" customFormat="1" spans="1:33">
      <c r="A6882" s="13"/>
      <c r="B6882" s="13"/>
      <c r="C6882" s="13"/>
      <c r="D6882" s="13"/>
      <c r="E6882" s="13"/>
      <c r="F6882" s="13"/>
      <c r="G6882" s="13"/>
      <c r="H6882" s="13"/>
      <c r="I6882" s="13"/>
      <c r="J6882" s="13"/>
      <c r="K6882" s="13"/>
      <c r="L6882" s="13"/>
      <c r="M6882" s="13"/>
      <c r="N6882" s="13"/>
      <c r="O6882" s="13"/>
      <c r="P6882" s="13"/>
      <c r="Q6882" s="13"/>
      <c r="R6882" s="13"/>
      <c r="S6882" s="13"/>
      <c r="T6882" s="13"/>
      <c r="U6882" s="13"/>
      <c r="V6882" s="13"/>
      <c r="W6882" s="13"/>
      <c r="X6882" s="13"/>
      <c r="Y6882" s="13"/>
      <c r="Z6882" s="13"/>
      <c r="AA6882" s="13"/>
      <c r="AB6882" s="13"/>
      <c r="AC6882" s="13"/>
      <c r="AD6882" s="13"/>
      <c r="AE6882" s="13"/>
      <c r="AF6882" s="13"/>
      <c r="AG6882" s="14"/>
    </row>
    <row r="6883" s="10" customFormat="1" spans="1:33">
      <c r="A6883" s="13"/>
      <c r="B6883" s="13"/>
      <c r="C6883" s="13"/>
      <c r="D6883" s="13"/>
      <c r="E6883" s="13"/>
      <c r="F6883" s="13"/>
      <c r="G6883" s="13"/>
      <c r="H6883" s="13"/>
      <c r="I6883" s="13"/>
      <c r="J6883" s="13"/>
      <c r="K6883" s="13"/>
      <c r="L6883" s="13"/>
      <c r="M6883" s="13"/>
      <c r="N6883" s="13"/>
      <c r="O6883" s="13"/>
      <c r="P6883" s="13"/>
      <c r="Q6883" s="13"/>
      <c r="R6883" s="13"/>
      <c r="S6883" s="13"/>
      <c r="T6883" s="13"/>
      <c r="U6883" s="13"/>
      <c r="V6883" s="13"/>
      <c r="W6883" s="13"/>
      <c r="X6883" s="13"/>
      <c r="Y6883" s="13"/>
      <c r="Z6883" s="13"/>
      <c r="AA6883" s="13"/>
      <c r="AB6883" s="13"/>
      <c r="AC6883" s="13"/>
      <c r="AD6883" s="13"/>
      <c r="AE6883" s="13"/>
      <c r="AF6883" s="13"/>
      <c r="AG6883" s="14"/>
    </row>
    <row r="6884" s="10" customFormat="1" spans="1:33">
      <c r="A6884" s="13"/>
      <c r="B6884" s="13"/>
      <c r="C6884" s="13"/>
      <c r="D6884" s="13"/>
      <c r="E6884" s="13"/>
      <c r="F6884" s="13"/>
      <c r="G6884" s="13"/>
      <c r="H6884" s="13"/>
      <c r="I6884" s="13"/>
      <c r="J6884" s="13"/>
      <c r="K6884" s="13"/>
      <c r="L6884" s="13"/>
      <c r="M6884" s="13"/>
      <c r="N6884" s="13"/>
      <c r="O6884" s="13"/>
      <c r="P6884" s="13"/>
      <c r="Q6884" s="13"/>
      <c r="R6884" s="13"/>
      <c r="S6884" s="13"/>
      <c r="T6884" s="13"/>
      <c r="U6884" s="13"/>
      <c r="V6884" s="13"/>
      <c r="W6884" s="13"/>
      <c r="X6884" s="13"/>
      <c r="Y6884" s="13"/>
      <c r="Z6884" s="13"/>
      <c r="AA6884" s="13"/>
      <c r="AB6884" s="13"/>
      <c r="AC6884" s="13"/>
      <c r="AD6884" s="13"/>
      <c r="AE6884" s="13"/>
      <c r="AF6884" s="13"/>
      <c r="AG6884" s="14"/>
    </row>
    <row r="6885" s="10" customFormat="1" spans="1:33">
      <c r="A6885" s="13"/>
      <c r="B6885" s="13"/>
      <c r="C6885" s="13"/>
      <c r="D6885" s="13"/>
      <c r="E6885" s="13"/>
      <c r="F6885" s="13"/>
      <c r="G6885" s="13"/>
      <c r="H6885" s="13"/>
      <c r="I6885" s="13"/>
      <c r="J6885" s="13"/>
      <c r="K6885" s="13"/>
      <c r="L6885" s="13"/>
      <c r="M6885" s="13"/>
      <c r="N6885" s="13"/>
      <c r="O6885" s="13"/>
      <c r="P6885" s="13"/>
      <c r="Q6885" s="13"/>
      <c r="R6885" s="13"/>
      <c r="S6885" s="13"/>
      <c r="T6885" s="13"/>
      <c r="U6885" s="13"/>
      <c r="V6885" s="13"/>
      <c r="W6885" s="13"/>
      <c r="X6885" s="13"/>
      <c r="Y6885" s="13"/>
      <c r="Z6885" s="13"/>
      <c r="AA6885" s="13"/>
      <c r="AB6885" s="13"/>
      <c r="AC6885" s="13"/>
      <c r="AD6885" s="13"/>
      <c r="AE6885" s="13"/>
      <c r="AF6885" s="13"/>
      <c r="AG6885" s="14"/>
    </row>
    <row r="6886" s="10" customFormat="1" spans="1:33">
      <c r="A6886" s="13"/>
      <c r="B6886" s="13"/>
      <c r="C6886" s="13"/>
      <c r="D6886" s="13"/>
      <c r="E6886" s="13"/>
      <c r="F6886" s="13"/>
      <c r="G6886" s="13"/>
      <c r="H6886" s="13"/>
      <c r="I6886" s="13"/>
      <c r="J6886" s="13"/>
      <c r="K6886" s="13"/>
      <c r="L6886" s="13"/>
      <c r="M6886" s="13"/>
      <c r="N6886" s="13"/>
      <c r="O6886" s="13"/>
      <c r="P6886" s="13"/>
      <c r="Q6886" s="13"/>
      <c r="R6886" s="13"/>
      <c r="S6886" s="13"/>
      <c r="T6886" s="13"/>
      <c r="U6886" s="13"/>
      <c r="V6886" s="13"/>
      <c r="W6886" s="13"/>
      <c r="X6886" s="13"/>
      <c r="Y6886" s="13"/>
      <c r="Z6886" s="13"/>
      <c r="AA6886" s="13"/>
      <c r="AB6886" s="13"/>
      <c r="AC6886" s="13"/>
      <c r="AD6886" s="13"/>
      <c r="AE6886" s="13"/>
      <c r="AF6886" s="13"/>
      <c r="AG6886" s="14"/>
    </row>
    <row r="6887" s="10" customFormat="1" spans="1:33">
      <c r="A6887" s="13"/>
      <c r="B6887" s="13"/>
      <c r="C6887" s="13"/>
      <c r="D6887" s="13"/>
      <c r="E6887" s="13"/>
      <c r="F6887" s="13"/>
      <c r="G6887" s="13"/>
      <c r="H6887" s="13"/>
      <c r="I6887" s="13"/>
      <c r="J6887" s="13"/>
      <c r="K6887" s="13"/>
      <c r="L6887" s="13"/>
      <c r="M6887" s="13"/>
      <c r="N6887" s="13"/>
      <c r="O6887" s="13"/>
      <c r="P6887" s="13"/>
      <c r="Q6887" s="13"/>
      <c r="R6887" s="13"/>
      <c r="S6887" s="13"/>
      <c r="T6887" s="13"/>
      <c r="U6887" s="13"/>
      <c r="V6887" s="13"/>
      <c r="W6887" s="13"/>
      <c r="X6887" s="13"/>
      <c r="Y6887" s="13"/>
      <c r="Z6887" s="13"/>
      <c r="AA6887" s="13"/>
      <c r="AB6887" s="13"/>
      <c r="AC6887" s="13"/>
      <c r="AD6887" s="13"/>
      <c r="AE6887" s="13"/>
      <c r="AF6887" s="13"/>
      <c r="AG6887" s="14"/>
    </row>
    <row r="6888" s="10" customFormat="1" spans="1:33">
      <c r="A6888" s="13"/>
      <c r="B6888" s="13"/>
      <c r="C6888" s="13"/>
      <c r="D6888" s="13"/>
      <c r="E6888" s="13"/>
      <c r="F6888" s="13"/>
      <c r="G6888" s="13"/>
      <c r="H6888" s="13"/>
      <c r="I6888" s="13"/>
      <c r="J6888" s="13"/>
      <c r="K6888" s="13"/>
      <c r="L6888" s="13"/>
      <c r="M6888" s="13"/>
      <c r="N6888" s="13"/>
      <c r="O6888" s="13"/>
      <c r="P6888" s="13"/>
      <c r="Q6888" s="13"/>
      <c r="R6888" s="13"/>
      <c r="S6888" s="13"/>
      <c r="T6888" s="13"/>
      <c r="U6888" s="13"/>
      <c r="V6888" s="13"/>
      <c r="W6888" s="13"/>
      <c r="X6888" s="13"/>
      <c r="Y6888" s="13"/>
      <c r="Z6888" s="13"/>
      <c r="AA6888" s="13"/>
      <c r="AB6888" s="13"/>
      <c r="AC6888" s="13"/>
      <c r="AD6888" s="13"/>
      <c r="AE6888" s="13"/>
      <c r="AF6888" s="13"/>
      <c r="AG6888" s="14"/>
    </row>
    <row r="6889" s="10" customFormat="1" spans="1:33">
      <c r="A6889" s="13"/>
      <c r="B6889" s="13"/>
      <c r="C6889" s="13"/>
      <c r="D6889" s="13"/>
      <c r="E6889" s="13"/>
      <c r="F6889" s="13"/>
      <c r="G6889" s="13"/>
      <c r="H6889" s="13"/>
      <c r="I6889" s="13"/>
      <c r="J6889" s="13"/>
      <c r="K6889" s="13"/>
      <c r="L6889" s="13"/>
      <c r="M6889" s="13"/>
      <c r="N6889" s="13"/>
      <c r="O6889" s="13"/>
      <c r="P6889" s="13"/>
      <c r="Q6889" s="13"/>
      <c r="R6889" s="13"/>
      <c r="S6889" s="13"/>
      <c r="T6889" s="13"/>
      <c r="U6889" s="13"/>
      <c r="V6889" s="13"/>
      <c r="W6889" s="13"/>
      <c r="X6889" s="13"/>
      <c r="Y6889" s="13"/>
      <c r="Z6889" s="13"/>
      <c r="AA6889" s="13"/>
      <c r="AB6889" s="13"/>
      <c r="AC6889" s="13"/>
      <c r="AD6889" s="13"/>
      <c r="AE6889" s="13"/>
      <c r="AF6889" s="13"/>
      <c r="AG6889" s="14"/>
    </row>
    <row r="6890" s="10" customFormat="1" spans="1:33">
      <c r="A6890" s="13"/>
      <c r="B6890" s="13"/>
      <c r="C6890" s="13"/>
      <c r="D6890" s="13"/>
      <c r="E6890" s="13"/>
      <c r="F6890" s="13"/>
      <c r="G6890" s="13"/>
      <c r="H6890" s="13"/>
      <c r="I6890" s="13"/>
      <c r="J6890" s="13"/>
      <c r="K6890" s="13"/>
      <c r="L6890" s="13"/>
      <c r="M6890" s="13"/>
      <c r="N6890" s="13"/>
      <c r="O6890" s="13"/>
      <c r="P6890" s="13"/>
      <c r="Q6890" s="13"/>
      <c r="R6890" s="13"/>
      <c r="S6890" s="13"/>
      <c r="T6890" s="13"/>
      <c r="U6890" s="13"/>
      <c r="V6890" s="13"/>
      <c r="W6890" s="13"/>
      <c r="X6890" s="13"/>
      <c r="Y6890" s="13"/>
      <c r="Z6890" s="13"/>
      <c r="AA6890" s="13"/>
      <c r="AB6890" s="13"/>
      <c r="AC6890" s="13"/>
      <c r="AD6890" s="13"/>
      <c r="AE6890" s="13"/>
      <c r="AF6890" s="13"/>
      <c r="AG6890" s="14"/>
    </row>
    <row r="6891" s="10" customFormat="1" spans="1:33">
      <c r="A6891" s="13"/>
      <c r="B6891" s="13"/>
      <c r="C6891" s="13"/>
      <c r="D6891" s="13"/>
      <c r="E6891" s="13"/>
      <c r="F6891" s="13"/>
      <c r="G6891" s="13"/>
      <c r="H6891" s="13"/>
      <c r="I6891" s="13"/>
      <c r="J6891" s="13"/>
      <c r="K6891" s="13"/>
      <c r="L6891" s="13"/>
      <c r="M6891" s="13"/>
      <c r="N6891" s="13"/>
      <c r="O6891" s="13"/>
      <c r="P6891" s="13"/>
      <c r="Q6891" s="13"/>
      <c r="R6891" s="13"/>
      <c r="S6891" s="13"/>
      <c r="T6891" s="13"/>
      <c r="U6891" s="13"/>
      <c r="V6891" s="13"/>
      <c r="W6891" s="13"/>
      <c r="X6891" s="13"/>
      <c r="Y6891" s="13"/>
      <c r="Z6891" s="13"/>
      <c r="AA6891" s="13"/>
      <c r="AB6891" s="13"/>
      <c r="AC6891" s="13"/>
      <c r="AD6891" s="13"/>
      <c r="AE6891" s="13"/>
      <c r="AF6891" s="13"/>
      <c r="AG6891" s="14"/>
    </row>
    <row r="6892" s="10" customFormat="1" spans="1:33">
      <c r="A6892" s="13"/>
      <c r="B6892" s="13"/>
      <c r="C6892" s="13"/>
      <c r="D6892" s="13"/>
      <c r="E6892" s="13"/>
      <c r="F6892" s="13"/>
      <c r="G6892" s="13"/>
      <c r="H6892" s="13"/>
      <c r="I6892" s="13"/>
      <c r="J6892" s="13"/>
      <c r="K6892" s="13"/>
      <c r="L6892" s="13"/>
      <c r="M6892" s="13"/>
      <c r="N6892" s="13"/>
      <c r="O6892" s="13"/>
      <c r="P6892" s="13"/>
      <c r="Q6892" s="13"/>
      <c r="R6892" s="13"/>
      <c r="S6892" s="13"/>
      <c r="T6892" s="13"/>
      <c r="U6892" s="13"/>
      <c r="V6892" s="13"/>
      <c r="W6892" s="13"/>
      <c r="X6892" s="13"/>
      <c r="Y6892" s="13"/>
      <c r="Z6892" s="13"/>
      <c r="AA6892" s="13"/>
      <c r="AB6892" s="13"/>
      <c r="AC6892" s="13"/>
      <c r="AD6892" s="13"/>
      <c r="AE6892" s="13"/>
      <c r="AF6892" s="13"/>
      <c r="AG6892" s="14"/>
    </row>
    <row r="6893" s="10" customFormat="1" spans="1:33">
      <c r="A6893" s="13"/>
      <c r="B6893" s="13"/>
      <c r="C6893" s="13"/>
      <c r="D6893" s="13"/>
      <c r="E6893" s="13"/>
      <c r="F6893" s="13"/>
      <c r="G6893" s="13"/>
      <c r="H6893" s="13"/>
      <c r="I6893" s="13"/>
      <c r="J6893" s="13"/>
      <c r="K6893" s="13"/>
      <c r="L6893" s="13"/>
      <c r="M6893" s="13"/>
      <c r="N6893" s="13"/>
      <c r="O6893" s="13"/>
      <c r="P6893" s="13"/>
      <c r="Q6893" s="13"/>
      <c r="R6893" s="13"/>
      <c r="S6893" s="13"/>
      <c r="T6893" s="13"/>
      <c r="U6893" s="13"/>
      <c r="V6893" s="13"/>
      <c r="W6893" s="13"/>
      <c r="X6893" s="13"/>
      <c r="Y6893" s="13"/>
      <c r="Z6893" s="13"/>
      <c r="AA6893" s="13"/>
      <c r="AB6893" s="13"/>
      <c r="AC6893" s="13"/>
      <c r="AD6893" s="13"/>
      <c r="AE6893" s="13"/>
      <c r="AF6893" s="13"/>
      <c r="AG6893" s="14"/>
    </row>
    <row r="6894" s="10" customFormat="1" spans="1:33">
      <c r="A6894" s="13"/>
      <c r="B6894" s="13"/>
      <c r="C6894" s="13"/>
      <c r="D6894" s="13"/>
      <c r="E6894" s="13"/>
      <c r="F6894" s="13"/>
      <c r="G6894" s="13"/>
      <c r="H6894" s="13"/>
      <c r="I6894" s="13"/>
      <c r="J6894" s="13"/>
      <c r="K6894" s="13"/>
      <c r="L6894" s="13"/>
      <c r="M6894" s="13"/>
      <c r="N6894" s="13"/>
      <c r="O6894" s="13"/>
      <c r="P6894" s="13"/>
      <c r="Q6894" s="13"/>
      <c r="R6894" s="13"/>
      <c r="S6894" s="13"/>
      <c r="T6894" s="13"/>
      <c r="U6894" s="13"/>
      <c r="V6894" s="13"/>
      <c r="W6894" s="13"/>
      <c r="X6894" s="13"/>
      <c r="Y6894" s="13"/>
      <c r="Z6894" s="13"/>
      <c r="AA6894" s="13"/>
      <c r="AB6894" s="13"/>
      <c r="AC6894" s="13"/>
      <c r="AD6894" s="13"/>
      <c r="AE6894" s="13"/>
      <c r="AF6894" s="13"/>
      <c r="AG6894" s="14"/>
    </row>
    <row r="6895" s="10" customFormat="1" spans="1:33">
      <c r="A6895" s="13"/>
      <c r="B6895" s="13"/>
      <c r="C6895" s="13"/>
      <c r="D6895" s="13"/>
      <c r="E6895" s="13"/>
      <c r="F6895" s="13"/>
      <c r="G6895" s="13"/>
      <c r="H6895" s="13"/>
      <c r="I6895" s="13"/>
      <c r="J6895" s="13"/>
      <c r="K6895" s="13"/>
      <c r="L6895" s="13"/>
      <c r="M6895" s="13"/>
      <c r="N6895" s="13"/>
      <c r="O6895" s="13"/>
      <c r="P6895" s="13"/>
      <c r="Q6895" s="13"/>
      <c r="R6895" s="13"/>
      <c r="S6895" s="13"/>
      <c r="T6895" s="13"/>
      <c r="U6895" s="13"/>
      <c r="V6895" s="13"/>
      <c r="W6895" s="13"/>
      <c r="X6895" s="13"/>
      <c r="Y6895" s="13"/>
      <c r="Z6895" s="13"/>
      <c r="AA6895" s="13"/>
      <c r="AB6895" s="13"/>
      <c r="AC6895" s="13"/>
      <c r="AD6895" s="13"/>
      <c r="AE6895" s="13"/>
      <c r="AF6895" s="13"/>
      <c r="AG6895" s="14"/>
    </row>
    <row r="6896" s="10" customFormat="1" spans="1:33">
      <c r="A6896" s="13"/>
      <c r="B6896" s="13"/>
      <c r="C6896" s="13"/>
      <c r="D6896" s="13"/>
      <c r="E6896" s="13"/>
      <c r="F6896" s="13"/>
      <c r="G6896" s="13"/>
      <c r="H6896" s="13"/>
      <c r="I6896" s="13"/>
      <c r="J6896" s="13"/>
      <c r="K6896" s="13"/>
      <c r="L6896" s="13"/>
      <c r="M6896" s="13"/>
      <c r="N6896" s="13"/>
      <c r="O6896" s="13"/>
      <c r="P6896" s="13"/>
      <c r="Q6896" s="13"/>
      <c r="R6896" s="13"/>
      <c r="S6896" s="13"/>
      <c r="T6896" s="13"/>
      <c r="U6896" s="13"/>
      <c r="V6896" s="13"/>
      <c r="W6896" s="13"/>
      <c r="X6896" s="13"/>
      <c r="Y6896" s="13"/>
      <c r="Z6896" s="13"/>
      <c r="AA6896" s="13"/>
      <c r="AB6896" s="13"/>
      <c r="AC6896" s="13"/>
      <c r="AD6896" s="13"/>
      <c r="AE6896" s="13"/>
      <c r="AF6896" s="13"/>
      <c r="AG6896" s="14"/>
    </row>
    <row r="6897" s="10" customFormat="1" spans="1:33">
      <c r="A6897" s="13"/>
      <c r="B6897" s="13"/>
      <c r="C6897" s="13"/>
      <c r="D6897" s="13"/>
      <c r="E6897" s="13"/>
      <c r="F6897" s="13"/>
      <c r="G6897" s="13"/>
      <c r="H6897" s="13"/>
      <c r="I6897" s="13"/>
      <c r="J6897" s="13"/>
      <c r="K6897" s="13"/>
      <c r="L6897" s="13"/>
      <c r="M6897" s="13"/>
      <c r="N6897" s="13"/>
      <c r="O6897" s="13"/>
      <c r="P6897" s="13"/>
      <c r="Q6897" s="13"/>
      <c r="R6897" s="13"/>
      <c r="S6897" s="13"/>
      <c r="T6897" s="13"/>
      <c r="U6897" s="13"/>
      <c r="V6897" s="13"/>
      <c r="W6897" s="13"/>
      <c r="X6897" s="13"/>
      <c r="Y6897" s="13"/>
      <c r="Z6897" s="13"/>
      <c r="AA6897" s="13"/>
      <c r="AB6897" s="13"/>
      <c r="AC6897" s="13"/>
      <c r="AD6897" s="13"/>
      <c r="AE6897" s="13"/>
      <c r="AF6897" s="13"/>
      <c r="AG6897" s="14"/>
    </row>
    <row r="6898" s="10" customFormat="1" spans="1:33">
      <c r="A6898" s="13"/>
      <c r="B6898" s="13"/>
      <c r="C6898" s="13"/>
      <c r="D6898" s="13"/>
      <c r="E6898" s="13"/>
      <c r="F6898" s="13"/>
      <c r="G6898" s="13"/>
      <c r="H6898" s="13"/>
      <c r="I6898" s="13"/>
      <c r="J6898" s="13"/>
      <c r="K6898" s="13"/>
      <c r="L6898" s="13"/>
      <c r="M6898" s="13"/>
      <c r="N6898" s="13"/>
      <c r="O6898" s="13"/>
      <c r="P6898" s="13"/>
      <c r="Q6898" s="13"/>
      <c r="R6898" s="13"/>
      <c r="S6898" s="13"/>
      <c r="T6898" s="13"/>
      <c r="U6898" s="13"/>
      <c r="V6898" s="13"/>
      <c r="W6898" s="13"/>
      <c r="X6898" s="13"/>
      <c r="Y6898" s="13"/>
      <c r="Z6898" s="13"/>
      <c r="AA6898" s="13"/>
      <c r="AB6898" s="13"/>
      <c r="AC6898" s="13"/>
      <c r="AD6898" s="13"/>
      <c r="AE6898" s="13"/>
      <c r="AF6898" s="13"/>
      <c r="AG6898" s="14"/>
    </row>
    <row r="6899" s="10" customFormat="1" spans="1:33">
      <c r="A6899" s="13"/>
      <c r="B6899" s="13"/>
      <c r="C6899" s="13"/>
      <c r="D6899" s="13"/>
      <c r="E6899" s="13"/>
      <c r="F6899" s="13"/>
      <c r="G6899" s="13"/>
      <c r="H6899" s="13"/>
      <c r="I6899" s="13"/>
      <c r="J6899" s="13"/>
      <c r="K6899" s="13"/>
      <c r="L6899" s="13"/>
      <c r="M6899" s="13"/>
      <c r="N6899" s="13"/>
      <c r="O6899" s="13"/>
      <c r="P6899" s="13"/>
      <c r="Q6899" s="13"/>
      <c r="R6899" s="13"/>
      <c r="S6899" s="13"/>
      <c r="T6899" s="13"/>
      <c r="U6899" s="13"/>
      <c r="V6899" s="13"/>
      <c r="W6899" s="13"/>
      <c r="X6899" s="13"/>
      <c r="Y6899" s="13"/>
      <c r="Z6899" s="13"/>
      <c r="AA6899" s="13"/>
      <c r="AB6899" s="13"/>
      <c r="AC6899" s="13"/>
      <c r="AD6899" s="13"/>
      <c r="AE6899" s="13"/>
      <c r="AF6899" s="13"/>
      <c r="AG6899" s="14"/>
    </row>
    <row r="6900" s="10" customFormat="1" spans="1:33">
      <c r="A6900" s="13"/>
      <c r="B6900" s="13"/>
      <c r="C6900" s="13"/>
      <c r="D6900" s="13"/>
      <c r="E6900" s="13"/>
      <c r="F6900" s="13"/>
      <c r="G6900" s="13"/>
      <c r="H6900" s="13"/>
      <c r="I6900" s="13"/>
      <c r="J6900" s="13"/>
      <c r="K6900" s="13"/>
      <c r="L6900" s="13"/>
      <c r="M6900" s="13"/>
      <c r="N6900" s="13"/>
      <c r="O6900" s="13"/>
      <c r="P6900" s="13"/>
      <c r="Q6900" s="13"/>
      <c r="R6900" s="13"/>
      <c r="S6900" s="13"/>
      <c r="T6900" s="13"/>
      <c r="U6900" s="13"/>
      <c r="V6900" s="13"/>
      <c r="W6900" s="13"/>
      <c r="X6900" s="13"/>
      <c r="Y6900" s="13"/>
      <c r="Z6900" s="13"/>
      <c r="AA6900" s="13"/>
      <c r="AB6900" s="13"/>
      <c r="AC6900" s="13"/>
      <c r="AD6900" s="13"/>
      <c r="AE6900" s="13"/>
      <c r="AF6900" s="13"/>
      <c r="AG6900" s="14"/>
    </row>
    <row r="6901" s="10" customFormat="1" spans="1:33">
      <c r="A6901" s="13"/>
      <c r="B6901" s="13"/>
      <c r="C6901" s="13"/>
      <c r="D6901" s="13"/>
      <c r="E6901" s="13"/>
      <c r="F6901" s="13"/>
      <c r="G6901" s="13"/>
      <c r="H6901" s="13"/>
      <c r="I6901" s="13"/>
      <c r="J6901" s="13"/>
      <c r="K6901" s="13"/>
      <c r="L6901" s="13"/>
      <c r="M6901" s="13"/>
      <c r="N6901" s="13"/>
      <c r="O6901" s="13"/>
      <c r="P6901" s="13"/>
      <c r="Q6901" s="13"/>
      <c r="R6901" s="13"/>
      <c r="S6901" s="13"/>
      <c r="T6901" s="13"/>
      <c r="U6901" s="13"/>
      <c r="V6901" s="13"/>
      <c r="W6901" s="13"/>
      <c r="X6901" s="13"/>
      <c r="Y6901" s="13"/>
      <c r="Z6901" s="13"/>
      <c r="AA6901" s="13"/>
      <c r="AB6901" s="13"/>
      <c r="AC6901" s="13"/>
      <c r="AD6901" s="13"/>
      <c r="AE6901" s="13"/>
      <c r="AF6901" s="13"/>
      <c r="AG6901" s="14"/>
    </row>
    <row r="6902" s="10" customFormat="1" spans="1:33">
      <c r="A6902" s="13"/>
      <c r="B6902" s="13"/>
      <c r="C6902" s="13"/>
      <c r="D6902" s="13"/>
      <c r="E6902" s="13"/>
      <c r="F6902" s="13"/>
      <c r="G6902" s="13"/>
      <c r="H6902" s="13"/>
      <c r="I6902" s="13"/>
      <c r="J6902" s="13"/>
      <c r="K6902" s="13"/>
      <c r="L6902" s="13"/>
      <c r="M6902" s="13"/>
      <c r="N6902" s="13"/>
      <c r="O6902" s="13"/>
      <c r="P6902" s="13"/>
      <c r="Q6902" s="13"/>
      <c r="R6902" s="13"/>
      <c r="S6902" s="13"/>
      <c r="T6902" s="13"/>
      <c r="U6902" s="13"/>
      <c r="V6902" s="13"/>
      <c r="W6902" s="13"/>
      <c r="X6902" s="13"/>
      <c r="Y6902" s="13"/>
      <c r="Z6902" s="13"/>
      <c r="AA6902" s="13"/>
      <c r="AB6902" s="13"/>
      <c r="AC6902" s="13"/>
      <c r="AD6902" s="13"/>
      <c r="AE6902" s="13"/>
      <c r="AF6902" s="13"/>
      <c r="AG6902" s="14"/>
    </row>
    <row r="6903" s="10" customFormat="1" spans="1:33">
      <c r="A6903" s="13"/>
      <c r="B6903" s="13"/>
      <c r="C6903" s="13"/>
      <c r="D6903" s="13"/>
      <c r="E6903" s="13"/>
      <c r="F6903" s="13"/>
      <c r="G6903" s="13"/>
      <c r="H6903" s="13"/>
      <c r="I6903" s="13"/>
      <c r="J6903" s="13"/>
      <c r="K6903" s="13"/>
      <c r="L6903" s="13"/>
      <c r="M6903" s="13"/>
      <c r="N6903" s="13"/>
      <c r="O6903" s="13"/>
      <c r="P6903" s="13"/>
      <c r="Q6903" s="13"/>
      <c r="R6903" s="13"/>
      <c r="S6903" s="13"/>
      <c r="T6903" s="13"/>
      <c r="U6903" s="13"/>
      <c r="V6903" s="13"/>
      <c r="W6903" s="13"/>
      <c r="X6903" s="13"/>
      <c r="Y6903" s="13"/>
      <c r="Z6903" s="13"/>
      <c r="AA6903" s="13"/>
      <c r="AB6903" s="13"/>
      <c r="AC6903" s="13"/>
      <c r="AD6903" s="13"/>
      <c r="AE6903" s="13"/>
      <c r="AF6903" s="13"/>
      <c r="AG6903" s="14"/>
    </row>
    <row r="6904" s="10" customFormat="1" spans="1:33">
      <c r="A6904" s="13"/>
      <c r="B6904" s="13"/>
      <c r="C6904" s="13"/>
      <c r="D6904" s="13"/>
      <c r="E6904" s="13"/>
      <c r="F6904" s="13"/>
      <c r="G6904" s="13"/>
      <c r="H6904" s="13"/>
      <c r="I6904" s="13"/>
      <c r="J6904" s="13"/>
      <c r="K6904" s="13"/>
      <c r="L6904" s="13"/>
      <c r="M6904" s="13"/>
      <c r="N6904" s="13"/>
      <c r="O6904" s="13"/>
      <c r="P6904" s="13"/>
      <c r="Q6904" s="13"/>
      <c r="R6904" s="13"/>
      <c r="S6904" s="13"/>
      <c r="T6904" s="13"/>
      <c r="U6904" s="13"/>
      <c r="V6904" s="13"/>
      <c r="W6904" s="13"/>
      <c r="X6904" s="13"/>
      <c r="Y6904" s="13"/>
      <c r="Z6904" s="13"/>
      <c r="AA6904" s="13"/>
      <c r="AB6904" s="13"/>
      <c r="AC6904" s="13"/>
      <c r="AD6904" s="13"/>
      <c r="AE6904" s="13"/>
      <c r="AF6904" s="13"/>
      <c r="AG6904" s="14"/>
    </row>
    <row r="6905" s="10" customFormat="1" spans="1:33">
      <c r="A6905" s="13"/>
      <c r="B6905" s="13"/>
      <c r="C6905" s="13"/>
      <c r="D6905" s="13"/>
      <c r="E6905" s="13"/>
      <c r="F6905" s="13"/>
      <c r="G6905" s="13"/>
      <c r="H6905" s="13"/>
      <c r="I6905" s="13"/>
      <c r="J6905" s="13"/>
      <c r="K6905" s="13"/>
      <c r="L6905" s="13"/>
      <c r="M6905" s="13"/>
      <c r="N6905" s="13"/>
      <c r="O6905" s="13"/>
      <c r="P6905" s="13"/>
      <c r="Q6905" s="13"/>
      <c r="R6905" s="13"/>
      <c r="S6905" s="13"/>
      <c r="T6905" s="13"/>
      <c r="U6905" s="13"/>
      <c r="V6905" s="13"/>
      <c r="W6905" s="13"/>
      <c r="X6905" s="13"/>
      <c r="Y6905" s="13"/>
      <c r="Z6905" s="13"/>
      <c r="AA6905" s="13"/>
      <c r="AB6905" s="13"/>
      <c r="AC6905" s="13"/>
      <c r="AD6905" s="13"/>
      <c r="AE6905" s="13"/>
      <c r="AF6905" s="13"/>
      <c r="AG6905" s="14"/>
    </row>
    <row r="6906" s="10" customFormat="1" spans="1:33">
      <c r="A6906" s="13"/>
      <c r="B6906" s="13"/>
      <c r="C6906" s="13"/>
      <c r="D6906" s="13"/>
      <c r="E6906" s="13"/>
      <c r="F6906" s="13"/>
      <c r="G6906" s="13"/>
      <c r="H6906" s="13"/>
      <c r="I6906" s="13"/>
      <c r="J6906" s="13"/>
      <c r="K6906" s="13"/>
      <c r="L6906" s="13"/>
      <c r="M6906" s="13"/>
      <c r="N6906" s="13"/>
      <c r="O6906" s="13"/>
      <c r="P6906" s="13"/>
      <c r="Q6906" s="13"/>
      <c r="R6906" s="13"/>
      <c r="S6906" s="13"/>
      <c r="T6906" s="13"/>
      <c r="U6906" s="13"/>
      <c r="V6906" s="13"/>
      <c r="W6906" s="13"/>
      <c r="X6906" s="13"/>
      <c r="Y6906" s="13"/>
      <c r="Z6906" s="13"/>
      <c r="AA6906" s="13"/>
      <c r="AB6906" s="13"/>
      <c r="AC6906" s="13"/>
      <c r="AD6906" s="13"/>
      <c r="AE6906" s="13"/>
      <c r="AF6906" s="13"/>
      <c r="AG6906" s="14"/>
    </row>
    <row r="6907" s="10" customFormat="1" spans="1:33">
      <c r="A6907" s="13"/>
      <c r="B6907" s="13"/>
      <c r="C6907" s="13"/>
      <c r="D6907" s="13"/>
      <c r="E6907" s="13"/>
      <c r="F6907" s="13"/>
      <c r="G6907" s="13"/>
      <c r="H6907" s="13"/>
      <c r="I6907" s="13"/>
      <c r="J6907" s="13"/>
      <c r="K6907" s="13"/>
      <c r="L6907" s="13"/>
      <c r="M6907" s="13"/>
      <c r="N6907" s="13"/>
      <c r="O6907" s="13"/>
      <c r="P6907" s="13"/>
      <c r="Q6907" s="13"/>
      <c r="R6907" s="13"/>
      <c r="S6907" s="13"/>
      <c r="T6907" s="13"/>
      <c r="U6907" s="13"/>
      <c r="V6907" s="13"/>
      <c r="W6907" s="13"/>
      <c r="X6907" s="13"/>
      <c r="Y6907" s="13"/>
      <c r="Z6907" s="13"/>
      <c r="AA6907" s="13"/>
      <c r="AB6907" s="13"/>
      <c r="AC6907" s="13"/>
      <c r="AD6907" s="13"/>
      <c r="AE6907" s="13"/>
      <c r="AF6907" s="13"/>
      <c r="AG6907" s="14"/>
    </row>
    <row r="6908" s="10" customFormat="1" spans="1:33">
      <c r="A6908" s="13"/>
      <c r="B6908" s="13"/>
      <c r="C6908" s="13"/>
      <c r="D6908" s="13"/>
      <c r="E6908" s="13"/>
      <c r="F6908" s="13"/>
      <c r="G6908" s="13"/>
      <c r="H6908" s="13"/>
      <c r="I6908" s="13"/>
      <c r="J6908" s="13"/>
      <c r="K6908" s="13"/>
      <c r="L6908" s="13"/>
      <c r="M6908" s="13"/>
      <c r="N6908" s="13"/>
      <c r="O6908" s="13"/>
      <c r="P6908" s="13"/>
      <c r="Q6908" s="13"/>
      <c r="R6908" s="13"/>
      <c r="S6908" s="13"/>
      <c r="T6908" s="13"/>
      <c r="U6908" s="13"/>
      <c r="V6908" s="13"/>
      <c r="W6908" s="13"/>
      <c r="X6908" s="13"/>
      <c r="Y6908" s="13"/>
      <c r="Z6908" s="13"/>
      <c r="AA6908" s="13"/>
      <c r="AB6908" s="13"/>
      <c r="AC6908" s="13"/>
      <c r="AD6908" s="13"/>
      <c r="AE6908" s="13"/>
      <c r="AF6908" s="13"/>
      <c r="AG6908" s="14"/>
    </row>
    <row r="6909" s="10" customFormat="1" spans="1:33">
      <c r="A6909" s="13"/>
      <c r="B6909" s="13"/>
      <c r="C6909" s="13"/>
      <c r="D6909" s="13"/>
      <c r="E6909" s="13"/>
      <c r="F6909" s="13"/>
      <c r="G6909" s="13"/>
      <c r="H6909" s="13"/>
      <c r="I6909" s="13"/>
      <c r="J6909" s="13"/>
      <c r="K6909" s="13"/>
      <c r="L6909" s="13"/>
      <c r="M6909" s="13"/>
      <c r="N6909" s="13"/>
      <c r="O6909" s="13"/>
      <c r="P6909" s="13"/>
      <c r="Q6909" s="13"/>
      <c r="R6909" s="13"/>
      <c r="S6909" s="13"/>
      <c r="T6909" s="13"/>
      <c r="U6909" s="13"/>
      <c r="V6909" s="13"/>
      <c r="W6909" s="13"/>
      <c r="X6909" s="13"/>
      <c r="Y6909" s="13"/>
      <c r="Z6909" s="13"/>
      <c r="AA6909" s="13"/>
      <c r="AB6909" s="13"/>
      <c r="AC6909" s="13"/>
      <c r="AD6909" s="13"/>
      <c r="AE6909" s="13"/>
      <c r="AF6909" s="13"/>
      <c r="AG6909" s="14"/>
    </row>
    <row r="6910" s="10" customFormat="1" spans="1:33">
      <c r="A6910" s="13"/>
      <c r="B6910" s="13"/>
      <c r="C6910" s="13"/>
      <c r="D6910" s="13"/>
      <c r="E6910" s="13"/>
      <c r="F6910" s="13"/>
      <c r="G6910" s="13"/>
      <c r="H6910" s="13"/>
      <c r="I6910" s="13"/>
      <c r="J6910" s="13"/>
      <c r="K6910" s="13"/>
      <c r="L6910" s="13"/>
      <c r="M6910" s="13"/>
      <c r="N6910" s="13"/>
      <c r="O6910" s="13"/>
      <c r="P6910" s="13"/>
      <c r="Q6910" s="13"/>
      <c r="R6910" s="13"/>
      <c r="S6910" s="13"/>
      <c r="T6910" s="13"/>
      <c r="U6910" s="13"/>
      <c r="V6910" s="13"/>
      <c r="W6910" s="13"/>
      <c r="X6910" s="13"/>
      <c r="Y6910" s="13"/>
      <c r="Z6910" s="13"/>
      <c r="AA6910" s="13"/>
      <c r="AB6910" s="13"/>
      <c r="AC6910" s="13"/>
      <c r="AD6910" s="13"/>
      <c r="AE6910" s="13"/>
      <c r="AF6910" s="13"/>
      <c r="AG6910" s="14"/>
    </row>
    <row r="6911" s="10" customFormat="1" spans="1:33">
      <c r="A6911" s="13"/>
      <c r="B6911" s="13"/>
      <c r="C6911" s="13"/>
      <c r="D6911" s="13"/>
      <c r="E6911" s="13"/>
      <c r="F6911" s="13"/>
      <c r="G6911" s="13"/>
      <c r="H6911" s="13"/>
      <c r="I6911" s="13"/>
      <c r="J6911" s="13"/>
      <c r="K6911" s="13"/>
      <c r="L6911" s="13"/>
      <c r="M6911" s="13"/>
      <c r="N6911" s="13"/>
      <c r="O6911" s="13"/>
      <c r="P6911" s="13"/>
      <c r="Q6911" s="13"/>
      <c r="R6911" s="13"/>
      <c r="S6911" s="13"/>
      <c r="T6911" s="13"/>
      <c r="U6911" s="13"/>
      <c r="V6911" s="13"/>
      <c r="W6911" s="13"/>
      <c r="X6911" s="13"/>
      <c r="Y6911" s="13"/>
      <c r="Z6911" s="13"/>
      <c r="AA6911" s="13"/>
      <c r="AB6911" s="13"/>
      <c r="AC6911" s="13"/>
      <c r="AD6911" s="13"/>
      <c r="AE6911" s="13"/>
      <c r="AF6911" s="13"/>
      <c r="AG6911" s="14"/>
    </row>
    <row r="6912" s="10" customFormat="1" spans="1:33">
      <c r="A6912" s="13"/>
      <c r="B6912" s="13"/>
      <c r="C6912" s="13"/>
      <c r="D6912" s="13"/>
      <c r="E6912" s="13"/>
      <c r="F6912" s="13"/>
      <c r="G6912" s="13"/>
      <c r="H6912" s="13"/>
      <c r="I6912" s="13"/>
      <c r="J6912" s="13"/>
      <c r="K6912" s="13"/>
      <c r="L6912" s="13"/>
      <c r="M6912" s="13"/>
      <c r="N6912" s="13"/>
      <c r="O6912" s="13"/>
      <c r="P6912" s="13"/>
      <c r="Q6912" s="13"/>
      <c r="R6912" s="13"/>
      <c r="S6912" s="13"/>
      <c r="T6912" s="13"/>
      <c r="U6912" s="13"/>
      <c r="V6912" s="13"/>
      <c r="W6912" s="13"/>
      <c r="X6912" s="13"/>
      <c r="Y6912" s="13"/>
      <c r="Z6912" s="13"/>
      <c r="AA6912" s="13"/>
      <c r="AB6912" s="13"/>
      <c r="AC6912" s="13"/>
      <c r="AD6912" s="13"/>
      <c r="AE6912" s="13"/>
      <c r="AF6912" s="13"/>
      <c r="AG6912" s="14"/>
    </row>
    <row r="6913" s="10" customFormat="1" spans="1:33">
      <c r="A6913" s="13"/>
      <c r="B6913" s="13"/>
      <c r="C6913" s="13"/>
      <c r="D6913" s="13"/>
      <c r="E6913" s="13"/>
      <c r="F6913" s="13"/>
      <c r="G6913" s="13"/>
      <c r="H6913" s="13"/>
      <c r="I6913" s="13"/>
      <c r="J6913" s="13"/>
      <c r="K6913" s="13"/>
      <c r="L6913" s="13"/>
      <c r="M6913" s="13"/>
      <c r="N6913" s="13"/>
      <c r="O6913" s="13"/>
      <c r="P6913" s="13"/>
      <c r="Q6913" s="13"/>
      <c r="R6913" s="13"/>
      <c r="S6913" s="13"/>
      <c r="T6913" s="13"/>
      <c r="U6913" s="13"/>
      <c r="V6913" s="13"/>
      <c r="W6913" s="13"/>
      <c r="X6913" s="13"/>
      <c r="Y6913" s="13"/>
      <c r="Z6913" s="13"/>
      <c r="AA6913" s="13"/>
      <c r="AB6913" s="13"/>
      <c r="AC6913" s="13"/>
      <c r="AD6913" s="13"/>
      <c r="AE6913" s="13"/>
      <c r="AF6913" s="13"/>
      <c r="AG6913" s="14"/>
    </row>
    <row r="6914" s="10" customFormat="1" spans="1:33">
      <c r="A6914" s="13"/>
      <c r="B6914" s="13"/>
      <c r="C6914" s="13"/>
      <c r="D6914" s="13"/>
      <c r="E6914" s="13"/>
      <c r="F6914" s="13"/>
      <c r="G6914" s="13"/>
      <c r="H6914" s="13"/>
      <c r="I6914" s="13"/>
      <c r="J6914" s="13"/>
      <c r="K6914" s="13"/>
      <c r="L6914" s="13"/>
      <c r="M6914" s="13"/>
      <c r="N6914" s="13"/>
      <c r="O6914" s="13"/>
      <c r="P6914" s="13"/>
      <c r="Q6914" s="13"/>
      <c r="R6914" s="13"/>
      <c r="S6914" s="13"/>
      <c r="T6914" s="13"/>
      <c r="U6914" s="13"/>
      <c r="V6914" s="13"/>
      <c r="W6914" s="13"/>
      <c r="X6914" s="13"/>
      <c r="Y6914" s="13"/>
      <c r="Z6914" s="13"/>
      <c r="AA6914" s="13"/>
      <c r="AB6914" s="13"/>
      <c r="AC6914" s="13"/>
      <c r="AD6914" s="13"/>
      <c r="AE6914" s="13"/>
      <c r="AF6914" s="13"/>
      <c r="AG6914" s="14"/>
    </row>
    <row r="6915" s="10" customFormat="1" spans="1:33">
      <c r="A6915" s="13"/>
      <c r="B6915" s="13"/>
      <c r="C6915" s="13"/>
      <c r="D6915" s="13"/>
      <c r="E6915" s="13"/>
      <c r="F6915" s="13"/>
      <c r="G6915" s="13"/>
      <c r="H6915" s="13"/>
      <c r="I6915" s="13"/>
      <c r="J6915" s="13"/>
      <c r="K6915" s="13"/>
      <c r="L6915" s="13"/>
      <c r="M6915" s="13"/>
      <c r="N6915" s="13"/>
      <c r="O6915" s="13"/>
      <c r="P6915" s="13"/>
      <c r="Q6915" s="13"/>
      <c r="R6915" s="13"/>
      <c r="S6915" s="13"/>
      <c r="T6915" s="13"/>
      <c r="U6915" s="13"/>
      <c r="V6915" s="13"/>
      <c r="W6915" s="13"/>
      <c r="X6915" s="13"/>
      <c r="Y6915" s="13"/>
      <c r="Z6915" s="13"/>
      <c r="AA6915" s="13"/>
      <c r="AB6915" s="13"/>
      <c r="AC6915" s="13"/>
      <c r="AD6915" s="13"/>
      <c r="AE6915" s="13"/>
      <c r="AF6915" s="13"/>
      <c r="AG6915" s="14"/>
    </row>
    <row r="6916" s="10" customFormat="1" spans="1:33">
      <c r="A6916" s="13"/>
      <c r="B6916" s="13"/>
      <c r="C6916" s="13"/>
      <c r="D6916" s="13"/>
      <c r="E6916" s="13"/>
      <c r="F6916" s="13"/>
      <c r="G6916" s="13"/>
      <c r="H6916" s="13"/>
      <c r="I6916" s="13"/>
      <c r="J6916" s="13"/>
      <c r="K6916" s="13"/>
      <c r="L6916" s="13"/>
      <c r="M6916" s="13"/>
      <c r="N6916" s="13"/>
      <c r="O6916" s="13"/>
      <c r="P6916" s="13"/>
      <c r="Q6916" s="13"/>
      <c r="R6916" s="13"/>
      <c r="S6916" s="13"/>
      <c r="T6916" s="13"/>
      <c r="U6916" s="13"/>
      <c r="V6916" s="13"/>
      <c r="W6916" s="13"/>
      <c r="X6916" s="13"/>
      <c r="Y6916" s="13"/>
      <c r="Z6916" s="13"/>
      <c r="AA6916" s="13"/>
      <c r="AB6916" s="13"/>
      <c r="AC6916" s="13"/>
      <c r="AD6916" s="13"/>
      <c r="AE6916" s="13"/>
      <c r="AF6916" s="13"/>
      <c r="AG6916" s="14"/>
    </row>
    <row r="6917" s="10" customFormat="1" spans="1:33">
      <c r="A6917" s="13"/>
      <c r="B6917" s="13"/>
      <c r="C6917" s="13"/>
      <c r="D6917" s="13"/>
      <c r="E6917" s="13"/>
      <c r="F6917" s="13"/>
      <c r="G6917" s="13"/>
      <c r="H6917" s="13"/>
      <c r="I6917" s="13"/>
      <c r="J6917" s="13"/>
      <c r="K6917" s="13"/>
      <c r="L6917" s="13"/>
      <c r="M6917" s="13"/>
      <c r="N6917" s="13"/>
      <c r="O6917" s="13"/>
      <c r="P6917" s="13"/>
      <c r="Q6917" s="13"/>
      <c r="R6917" s="13"/>
      <c r="S6917" s="13"/>
      <c r="T6917" s="13"/>
      <c r="U6917" s="13"/>
      <c r="V6917" s="13"/>
      <c r="W6917" s="13"/>
      <c r="X6917" s="13"/>
      <c r="Y6917" s="13"/>
      <c r="Z6917" s="13"/>
      <c r="AA6917" s="13"/>
      <c r="AB6917" s="13"/>
      <c r="AC6917" s="13"/>
      <c r="AD6917" s="13"/>
      <c r="AE6917" s="13"/>
      <c r="AF6917" s="13"/>
      <c r="AG6917" s="14"/>
    </row>
    <row r="6918" s="10" customFormat="1" spans="1:33">
      <c r="A6918" s="13"/>
      <c r="B6918" s="13"/>
      <c r="C6918" s="13"/>
      <c r="D6918" s="13"/>
      <c r="E6918" s="13"/>
      <c r="F6918" s="13"/>
      <c r="G6918" s="13"/>
      <c r="H6918" s="13"/>
      <c r="I6918" s="13"/>
      <c r="J6918" s="13"/>
      <c r="K6918" s="13"/>
      <c r="L6918" s="13"/>
      <c r="M6918" s="13"/>
      <c r="N6918" s="13"/>
      <c r="O6918" s="13"/>
      <c r="P6918" s="13"/>
      <c r="Q6918" s="13"/>
      <c r="R6918" s="13"/>
      <c r="S6918" s="13"/>
      <c r="T6918" s="13"/>
      <c r="U6918" s="13"/>
      <c r="V6918" s="13"/>
      <c r="W6918" s="13"/>
      <c r="X6918" s="13"/>
      <c r="Y6918" s="13"/>
      <c r="Z6918" s="13"/>
      <c r="AA6918" s="13"/>
      <c r="AB6918" s="13"/>
      <c r="AC6918" s="13"/>
      <c r="AD6918" s="13"/>
      <c r="AE6918" s="13"/>
      <c r="AF6918" s="13"/>
      <c r="AG6918" s="14"/>
    </row>
    <row r="6919" s="10" customFormat="1" spans="1:33">
      <c r="A6919" s="13"/>
      <c r="B6919" s="13"/>
      <c r="C6919" s="13"/>
      <c r="D6919" s="13"/>
      <c r="E6919" s="13"/>
      <c r="F6919" s="13"/>
      <c r="G6919" s="13"/>
      <c r="H6919" s="13"/>
      <c r="I6919" s="13"/>
      <c r="J6919" s="13"/>
      <c r="K6919" s="13"/>
      <c r="L6919" s="13"/>
      <c r="M6919" s="13"/>
      <c r="N6919" s="13"/>
      <c r="O6919" s="13"/>
      <c r="P6919" s="13"/>
      <c r="Q6919" s="13"/>
      <c r="R6919" s="13"/>
      <c r="S6919" s="13"/>
      <c r="T6919" s="13"/>
      <c r="U6919" s="13"/>
      <c r="V6919" s="13"/>
      <c r="W6919" s="13"/>
      <c r="X6919" s="13"/>
      <c r="Y6919" s="13"/>
      <c r="Z6919" s="13"/>
      <c r="AA6919" s="13"/>
      <c r="AB6919" s="13"/>
      <c r="AC6919" s="13"/>
      <c r="AD6919" s="13"/>
      <c r="AE6919" s="13"/>
      <c r="AF6919" s="13"/>
      <c r="AG6919" s="14"/>
    </row>
    <row r="6920" s="10" customFormat="1" spans="1:33">
      <c r="A6920" s="13"/>
      <c r="B6920" s="13"/>
      <c r="C6920" s="13"/>
      <c r="D6920" s="13"/>
      <c r="E6920" s="13"/>
      <c r="F6920" s="13"/>
      <c r="G6920" s="13"/>
      <c r="H6920" s="13"/>
      <c r="I6920" s="13"/>
      <c r="J6920" s="13"/>
      <c r="K6920" s="13"/>
      <c r="L6920" s="13"/>
      <c r="M6920" s="13"/>
      <c r="N6920" s="13"/>
      <c r="O6920" s="13"/>
      <c r="P6920" s="13"/>
      <c r="Q6920" s="13"/>
      <c r="R6920" s="13"/>
      <c r="S6920" s="13"/>
      <c r="T6920" s="13"/>
      <c r="U6920" s="13"/>
      <c r="V6920" s="13"/>
      <c r="W6920" s="13"/>
      <c r="X6920" s="13"/>
      <c r="Y6920" s="13"/>
      <c r="Z6920" s="13"/>
      <c r="AA6920" s="13"/>
      <c r="AB6920" s="13"/>
      <c r="AC6920" s="13"/>
      <c r="AD6920" s="13"/>
      <c r="AE6920" s="13"/>
      <c r="AF6920" s="13"/>
      <c r="AG6920" s="14"/>
    </row>
    <row r="6921" s="10" customFormat="1" spans="1:33">
      <c r="A6921" s="13"/>
      <c r="B6921" s="13"/>
      <c r="C6921" s="13"/>
      <c r="D6921" s="13"/>
      <c r="E6921" s="13"/>
      <c r="F6921" s="13"/>
      <c r="G6921" s="13"/>
      <c r="H6921" s="13"/>
      <c r="I6921" s="13"/>
      <c r="J6921" s="13"/>
      <c r="K6921" s="13"/>
      <c r="L6921" s="13"/>
      <c r="M6921" s="13"/>
      <c r="N6921" s="13"/>
      <c r="O6921" s="13"/>
      <c r="P6921" s="13"/>
      <c r="Q6921" s="13"/>
      <c r="R6921" s="13"/>
      <c r="S6921" s="13"/>
      <c r="T6921" s="13"/>
      <c r="U6921" s="13"/>
      <c r="V6921" s="13"/>
      <c r="W6921" s="13"/>
      <c r="X6921" s="13"/>
      <c r="Y6921" s="13"/>
      <c r="Z6921" s="13"/>
      <c r="AA6921" s="13"/>
      <c r="AB6921" s="13"/>
      <c r="AC6921" s="13"/>
      <c r="AD6921" s="13"/>
      <c r="AE6921" s="13"/>
      <c r="AF6921" s="13"/>
      <c r="AG6921" s="14"/>
    </row>
    <row r="6922" s="10" customFormat="1" spans="1:33">
      <c r="A6922" s="13"/>
      <c r="B6922" s="13"/>
      <c r="C6922" s="13"/>
      <c r="D6922" s="13"/>
      <c r="E6922" s="13"/>
      <c r="F6922" s="13"/>
      <c r="G6922" s="13"/>
      <c r="H6922" s="13"/>
      <c r="I6922" s="13"/>
      <c r="J6922" s="13"/>
      <c r="K6922" s="13"/>
      <c r="L6922" s="13"/>
      <c r="M6922" s="13"/>
      <c r="N6922" s="13"/>
      <c r="O6922" s="13"/>
      <c r="P6922" s="13"/>
      <c r="Q6922" s="13"/>
      <c r="R6922" s="13"/>
      <c r="S6922" s="13"/>
      <c r="T6922" s="13"/>
      <c r="U6922" s="13"/>
      <c r="V6922" s="13"/>
      <c r="W6922" s="13"/>
      <c r="X6922" s="13"/>
      <c r="Y6922" s="13"/>
      <c r="Z6922" s="13"/>
      <c r="AA6922" s="13"/>
      <c r="AB6922" s="13"/>
      <c r="AC6922" s="13"/>
      <c r="AD6922" s="13"/>
      <c r="AE6922" s="13"/>
      <c r="AF6922" s="13"/>
      <c r="AG6922" s="14"/>
    </row>
    <row r="6923" s="10" customFormat="1" spans="1:33">
      <c r="A6923" s="13"/>
      <c r="B6923" s="13"/>
      <c r="C6923" s="13"/>
      <c r="D6923" s="13"/>
      <c r="E6923" s="13"/>
      <c r="F6923" s="13"/>
      <c r="G6923" s="13"/>
      <c r="H6923" s="13"/>
      <c r="I6923" s="13"/>
      <c r="J6923" s="13"/>
      <c r="K6923" s="13"/>
      <c r="L6923" s="13"/>
      <c r="M6923" s="13"/>
      <c r="N6923" s="13"/>
      <c r="O6923" s="13"/>
      <c r="P6923" s="13"/>
      <c r="Q6923" s="13"/>
      <c r="R6923" s="13"/>
      <c r="S6923" s="13"/>
      <c r="T6923" s="13"/>
      <c r="U6923" s="13"/>
      <c r="V6923" s="13"/>
      <c r="W6923" s="13"/>
      <c r="X6923" s="13"/>
      <c r="Y6923" s="13"/>
      <c r="Z6923" s="13"/>
      <c r="AA6923" s="13"/>
      <c r="AB6923" s="13"/>
      <c r="AC6923" s="13"/>
      <c r="AD6923" s="13"/>
      <c r="AE6923" s="13"/>
      <c r="AF6923" s="13"/>
      <c r="AG6923" s="14"/>
    </row>
    <row r="6924" s="10" customFormat="1" spans="1:33">
      <c r="A6924" s="13"/>
      <c r="B6924" s="13"/>
      <c r="C6924" s="13"/>
      <c r="D6924" s="13"/>
      <c r="E6924" s="13"/>
      <c r="F6924" s="13"/>
      <c r="G6924" s="13"/>
      <c r="H6924" s="13"/>
      <c r="I6924" s="13"/>
      <c r="J6924" s="13"/>
      <c r="K6924" s="13"/>
      <c r="L6924" s="13"/>
      <c r="M6924" s="13"/>
      <c r="N6924" s="13"/>
      <c r="O6924" s="13"/>
      <c r="P6924" s="13"/>
      <c r="Q6924" s="13"/>
      <c r="R6924" s="13"/>
      <c r="S6924" s="13"/>
      <c r="T6924" s="13"/>
      <c r="U6924" s="13"/>
      <c r="V6924" s="13"/>
      <c r="W6924" s="13"/>
      <c r="X6924" s="13"/>
      <c r="Y6924" s="13"/>
      <c r="Z6924" s="13"/>
      <c r="AA6924" s="13"/>
      <c r="AB6924" s="13"/>
      <c r="AC6924" s="13"/>
      <c r="AD6924" s="13"/>
      <c r="AE6924" s="13"/>
      <c r="AF6924" s="13"/>
      <c r="AG6924" s="14"/>
    </row>
    <row r="6925" s="10" customFormat="1" spans="1:33">
      <c r="A6925" s="13"/>
      <c r="B6925" s="13"/>
      <c r="C6925" s="13"/>
      <c r="D6925" s="13"/>
      <c r="E6925" s="13"/>
      <c r="F6925" s="13"/>
      <c r="G6925" s="13"/>
      <c r="H6925" s="13"/>
      <c r="I6925" s="13"/>
      <c r="J6925" s="13"/>
      <c r="K6925" s="13"/>
      <c r="L6925" s="13"/>
      <c r="M6925" s="13"/>
      <c r="N6925" s="13"/>
      <c r="O6925" s="13"/>
      <c r="P6925" s="13"/>
      <c r="Q6925" s="13"/>
      <c r="R6925" s="13"/>
      <c r="S6925" s="13"/>
      <c r="T6925" s="13"/>
      <c r="U6925" s="13"/>
      <c r="V6925" s="13"/>
      <c r="W6925" s="13"/>
      <c r="X6925" s="13"/>
      <c r="Y6925" s="13"/>
      <c r="Z6925" s="13"/>
      <c r="AA6925" s="13"/>
      <c r="AB6925" s="13"/>
      <c r="AC6925" s="13"/>
      <c r="AD6925" s="13"/>
      <c r="AE6925" s="13"/>
      <c r="AF6925" s="13"/>
      <c r="AG6925" s="14"/>
    </row>
    <row r="6926" s="10" customFormat="1" spans="1:33">
      <c r="A6926" s="13"/>
      <c r="B6926" s="13"/>
      <c r="C6926" s="13"/>
      <c r="D6926" s="13"/>
      <c r="E6926" s="13"/>
      <c r="F6926" s="13"/>
      <c r="G6926" s="13"/>
      <c r="H6926" s="13"/>
      <c r="I6926" s="13"/>
      <c r="J6926" s="13"/>
      <c r="K6926" s="13"/>
      <c r="L6926" s="13"/>
      <c r="M6926" s="13"/>
      <c r="N6926" s="13"/>
      <c r="O6926" s="13"/>
      <c r="P6926" s="13"/>
      <c r="Q6926" s="13"/>
      <c r="R6926" s="13"/>
      <c r="S6926" s="13"/>
      <c r="T6926" s="13"/>
      <c r="U6926" s="13"/>
      <c r="V6926" s="13"/>
      <c r="W6926" s="13"/>
      <c r="X6926" s="13"/>
      <c r="Y6926" s="13"/>
      <c r="Z6926" s="13"/>
      <c r="AA6926" s="13"/>
      <c r="AB6926" s="13"/>
      <c r="AC6926" s="13"/>
      <c r="AD6926" s="13"/>
      <c r="AE6926" s="13"/>
      <c r="AF6926" s="13"/>
      <c r="AG6926" s="14"/>
    </row>
    <row r="6927" s="10" customFormat="1" spans="1:33">
      <c r="A6927" s="13"/>
      <c r="B6927" s="13"/>
      <c r="C6927" s="13"/>
      <c r="D6927" s="13"/>
      <c r="E6927" s="13"/>
      <c r="F6927" s="13"/>
      <c r="G6927" s="13"/>
      <c r="H6927" s="13"/>
      <c r="I6927" s="13"/>
      <c r="J6927" s="13"/>
      <c r="K6927" s="13"/>
      <c r="L6927" s="13"/>
      <c r="M6927" s="13"/>
      <c r="N6927" s="13"/>
      <c r="O6927" s="13"/>
      <c r="P6927" s="13"/>
      <c r="Q6927" s="13"/>
      <c r="R6927" s="13"/>
      <c r="S6927" s="13"/>
      <c r="T6927" s="13"/>
      <c r="U6927" s="13"/>
      <c r="V6927" s="13"/>
      <c r="W6927" s="13"/>
      <c r="X6927" s="13"/>
      <c r="Y6927" s="13"/>
      <c r="Z6927" s="13"/>
      <c r="AA6927" s="13"/>
      <c r="AB6927" s="13"/>
      <c r="AC6927" s="13"/>
      <c r="AD6927" s="13"/>
      <c r="AE6927" s="13"/>
      <c r="AF6927" s="13"/>
      <c r="AG6927" s="14"/>
    </row>
    <row r="6928" s="10" customFormat="1" spans="1:33">
      <c r="A6928" s="13"/>
      <c r="B6928" s="13"/>
      <c r="C6928" s="13"/>
      <c r="D6928" s="13"/>
      <c r="E6928" s="13"/>
      <c r="F6928" s="13"/>
      <c r="G6928" s="13"/>
      <c r="H6928" s="13"/>
      <c r="I6928" s="13"/>
      <c r="J6928" s="13"/>
      <c r="K6928" s="13"/>
      <c r="L6928" s="13"/>
      <c r="M6928" s="13"/>
      <c r="N6928" s="13"/>
      <c r="O6928" s="13"/>
      <c r="P6928" s="13"/>
      <c r="Q6928" s="13"/>
      <c r="R6928" s="13"/>
      <c r="S6928" s="13"/>
      <c r="T6928" s="13"/>
      <c r="U6928" s="13"/>
      <c r="V6928" s="13"/>
      <c r="W6928" s="13"/>
      <c r="X6928" s="13"/>
      <c r="Y6928" s="13"/>
      <c r="Z6928" s="13"/>
      <c r="AA6928" s="13"/>
      <c r="AB6928" s="13"/>
      <c r="AC6928" s="13"/>
      <c r="AD6928" s="13"/>
      <c r="AE6928" s="13"/>
      <c r="AF6928" s="13"/>
      <c r="AG6928" s="14"/>
    </row>
    <row r="6929" s="10" customFormat="1" spans="1:33">
      <c r="A6929" s="13"/>
      <c r="B6929" s="13"/>
      <c r="C6929" s="13"/>
      <c r="D6929" s="13"/>
      <c r="E6929" s="13"/>
      <c r="F6929" s="13"/>
      <c r="G6929" s="13"/>
      <c r="H6929" s="13"/>
      <c r="I6929" s="13"/>
      <c r="J6929" s="13"/>
      <c r="K6929" s="13"/>
      <c r="L6929" s="13"/>
      <c r="M6929" s="13"/>
      <c r="N6929" s="13"/>
      <c r="O6929" s="13"/>
      <c r="P6929" s="13"/>
      <c r="Q6929" s="13"/>
      <c r="R6929" s="13"/>
      <c r="S6929" s="13"/>
      <c r="T6929" s="13"/>
      <c r="U6929" s="13"/>
      <c r="V6929" s="13"/>
      <c r="W6929" s="13"/>
      <c r="X6929" s="13"/>
      <c r="Y6929" s="13"/>
      <c r="Z6929" s="13"/>
      <c r="AA6929" s="13"/>
      <c r="AB6929" s="13"/>
      <c r="AC6929" s="13"/>
      <c r="AD6929" s="13"/>
      <c r="AE6929" s="13"/>
      <c r="AF6929" s="13"/>
      <c r="AG6929" s="14"/>
    </row>
    <row r="6930" s="10" customFormat="1" spans="1:33">
      <c r="A6930" s="13"/>
      <c r="B6930" s="13"/>
      <c r="C6930" s="13"/>
      <c r="D6930" s="13"/>
      <c r="E6930" s="13"/>
      <c r="F6930" s="13"/>
      <c r="G6930" s="13"/>
      <c r="H6930" s="13"/>
      <c r="I6930" s="13"/>
      <c r="J6930" s="13"/>
      <c r="K6930" s="13"/>
      <c r="L6930" s="13"/>
      <c r="M6930" s="13"/>
      <c r="N6930" s="13"/>
      <c r="O6930" s="13"/>
      <c r="P6930" s="13"/>
      <c r="Q6930" s="13"/>
      <c r="R6930" s="13"/>
      <c r="S6930" s="13"/>
      <c r="T6930" s="13"/>
      <c r="U6930" s="13"/>
      <c r="V6930" s="13"/>
      <c r="W6930" s="13"/>
      <c r="X6930" s="13"/>
      <c r="Y6930" s="13"/>
      <c r="Z6930" s="13"/>
      <c r="AA6930" s="13"/>
      <c r="AB6930" s="13"/>
      <c r="AC6930" s="13"/>
      <c r="AD6930" s="13"/>
      <c r="AE6930" s="13"/>
      <c r="AF6930" s="13"/>
      <c r="AG6930" s="14"/>
    </row>
    <row r="6931" s="10" customFormat="1" spans="1:33">
      <c r="A6931" s="13"/>
      <c r="B6931" s="13"/>
      <c r="C6931" s="13"/>
      <c r="D6931" s="13"/>
      <c r="E6931" s="13"/>
      <c r="F6931" s="13"/>
      <c r="G6931" s="13"/>
      <c r="H6931" s="13"/>
      <c r="I6931" s="13"/>
      <c r="J6931" s="13"/>
      <c r="K6931" s="13"/>
      <c r="L6931" s="13"/>
      <c r="M6931" s="13"/>
      <c r="N6931" s="13"/>
      <c r="O6931" s="13"/>
      <c r="P6931" s="13"/>
      <c r="Q6931" s="13"/>
      <c r="R6931" s="13"/>
      <c r="S6931" s="13"/>
      <c r="T6931" s="13"/>
      <c r="U6931" s="13"/>
      <c r="V6931" s="13"/>
      <c r="W6931" s="13"/>
      <c r="X6931" s="13"/>
      <c r="Y6931" s="13"/>
      <c r="Z6931" s="13"/>
      <c r="AA6931" s="13"/>
      <c r="AB6931" s="13"/>
      <c r="AC6931" s="13"/>
      <c r="AD6931" s="13"/>
      <c r="AE6931" s="13"/>
      <c r="AF6931" s="13"/>
      <c r="AG6931" s="14"/>
    </row>
    <row r="6932" s="10" customFormat="1" spans="1:33">
      <c r="A6932" s="13"/>
      <c r="B6932" s="13"/>
      <c r="C6932" s="13"/>
      <c r="D6932" s="13"/>
      <c r="E6932" s="13"/>
      <c r="F6932" s="13"/>
      <c r="G6932" s="13"/>
      <c r="H6932" s="13"/>
      <c r="I6932" s="13"/>
      <c r="J6932" s="13"/>
      <c r="K6932" s="13"/>
      <c r="L6932" s="13"/>
      <c r="M6932" s="13"/>
      <c r="N6932" s="13"/>
      <c r="O6932" s="13"/>
      <c r="P6932" s="13"/>
      <c r="Q6932" s="13"/>
      <c r="R6932" s="13"/>
      <c r="S6932" s="13"/>
      <c r="T6932" s="13"/>
      <c r="U6932" s="13"/>
      <c r="V6932" s="13"/>
      <c r="W6932" s="13"/>
      <c r="X6932" s="13"/>
      <c r="Y6932" s="13"/>
      <c r="Z6932" s="13"/>
      <c r="AA6932" s="13"/>
      <c r="AB6932" s="13"/>
      <c r="AC6932" s="13"/>
      <c r="AD6932" s="13"/>
      <c r="AE6932" s="13"/>
      <c r="AF6932" s="13"/>
      <c r="AG6932" s="14"/>
    </row>
    <row r="6933" s="10" customFormat="1" spans="1:33">
      <c r="A6933" s="13"/>
      <c r="B6933" s="13"/>
      <c r="C6933" s="13"/>
      <c r="D6933" s="13"/>
      <c r="E6933" s="13"/>
      <c r="F6933" s="13"/>
      <c r="G6933" s="13"/>
      <c r="H6933" s="13"/>
      <c r="I6933" s="13"/>
      <c r="J6933" s="13"/>
      <c r="K6933" s="13"/>
      <c r="L6933" s="13"/>
      <c r="M6933" s="13"/>
      <c r="N6933" s="13"/>
      <c r="O6933" s="13"/>
      <c r="P6933" s="13"/>
      <c r="Q6933" s="13"/>
      <c r="R6933" s="13"/>
      <c r="S6933" s="13"/>
      <c r="T6933" s="13"/>
      <c r="U6933" s="13"/>
      <c r="V6933" s="13"/>
      <c r="W6933" s="13"/>
      <c r="X6933" s="13"/>
      <c r="Y6933" s="13"/>
      <c r="Z6933" s="13"/>
      <c r="AA6933" s="13"/>
      <c r="AB6933" s="13"/>
      <c r="AC6933" s="13"/>
      <c r="AD6933" s="13"/>
      <c r="AE6933" s="13"/>
      <c r="AF6933" s="13"/>
      <c r="AG6933" s="14"/>
    </row>
    <row r="6934" s="10" customFormat="1" spans="1:33">
      <c r="A6934" s="13"/>
      <c r="B6934" s="13"/>
      <c r="C6934" s="13"/>
      <c r="D6934" s="13"/>
      <c r="E6934" s="13"/>
      <c r="F6934" s="13"/>
      <c r="G6934" s="13"/>
      <c r="H6934" s="13"/>
      <c r="I6934" s="13"/>
      <c r="J6934" s="13"/>
      <c r="K6934" s="13"/>
      <c r="L6934" s="13"/>
      <c r="M6934" s="13"/>
      <c r="N6934" s="13"/>
      <c r="O6934" s="13"/>
      <c r="P6934" s="13"/>
      <c r="Q6934" s="13"/>
      <c r="R6934" s="13"/>
      <c r="S6934" s="13"/>
      <c r="T6934" s="13"/>
      <c r="U6934" s="13"/>
      <c r="V6934" s="13"/>
      <c r="W6934" s="13"/>
      <c r="X6934" s="13"/>
      <c r="Y6934" s="13"/>
      <c r="Z6934" s="13"/>
      <c r="AA6934" s="13"/>
      <c r="AB6934" s="13"/>
      <c r="AC6934" s="13"/>
      <c r="AD6934" s="13"/>
      <c r="AE6934" s="13"/>
      <c r="AF6934" s="13"/>
      <c r="AG6934" s="14"/>
    </row>
    <row r="6935" s="10" customFormat="1" spans="1:33">
      <c r="A6935" s="13"/>
      <c r="B6935" s="13"/>
      <c r="C6935" s="13"/>
      <c r="D6935" s="13"/>
      <c r="E6935" s="13"/>
      <c r="F6935" s="13"/>
      <c r="G6935" s="13"/>
      <c r="H6935" s="13"/>
      <c r="I6935" s="13"/>
      <c r="J6935" s="13"/>
      <c r="K6935" s="13"/>
      <c r="L6935" s="13"/>
      <c r="M6935" s="13"/>
      <c r="N6935" s="13"/>
      <c r="O6935" s="13"/>
      <c r="P6935" s="13"/>
      <c r="Q6935" s="13"/>
      <c r="R6935" s="13"/>
      <c r="S6935" s="13"/>
      <c r="T6935" s="13"/>
      <c r="U6935" s="13"/>
      <c r="V6935" s="13"/>
      <c r="W6935" s="13"/>
      <c r="X6935" s="13"/>
      <c r="Y6935" s="13"/>
      <c r="Z6935" s="13"/>
      <c r="AA6935" s="13"/>
      <c r="AB6935" s="13"/>
      <c r="AC6935" s="13"/>
      <c r="AD6935" s="13"/>
      <c r="AE6935" s="13"/>
      <c r="AF6935" s="13"/>
      <c r="AG6935" s="14"/>
    </row>
    <row r="6936" s="10" customFormat="1" spans="1:33">
      <c r="A6936" s="13"/>
      <c r="B6936" s="13"/>
      <c r="C6936" s="13"/>
      <c r="D6936" s="13"/>
      <c r="E6936" s="13"/>
      <c r="F6936" s="13"/>
      <c r="G6936" s="13"/>
      <c r="H6936" s="13"/>
      <c r="I6936" s="13"/>
      <c r="J6936" s="13"/>
      <c r="K6936" s="13"/>
      <c r="L6936" s="13"/>
      <c r="M6936" s="13"/>
      <c r="N6936" s="13"/>
      <c r="O6936" s="13"/>
      <c r="P6936" s="13"/>
      <c r="Q6936" s="13"/>
      <c r="R6936" s="13"/>
      <c r="S6936" s="13"/>
      <c r="T6936" s="13"/>
      <c r="U6936" s="13"/>
      <c r="V6936" s="13"/>
      <c r="W6936" s="13"/>
      <c r="X6936" s="13"/>
      <c r="Y6936" s="13"/>
      <c r="Z6936" s="13"/>
      <c r="AA6936" s="13"/>
      <c r="AB6936" s="13"/>
      <c r="AC6936" s="13"/>
      <c r="AD6936" s="13"/>
      <c r="AE6936" s="13"/>
      <c r="AF6936" s="13"/>
      <c r="AG6936" s="14"/>
    </row>
    <row r="6937" s="10" customFormat="1" spans="1:33">
      <c r="A6937" s="13"/>
      <c r="B6937" s="13"/>
      <c r="C6937" s="13"/>
      <c r="D6937" s="13"/>
      <c r="E6937" s="13"/>
      <c r="F6937" s="13"/>
      <c r="G6937" s="13"/>
      <c r="H6937" s="13"/>
      <c r="I6937" s="13"/>
      <c r="J6937" s="13"/>
      <c r="K6937" s="13"/>
      <c r="L6937" s="13"/>
      <c r="M6937" s="13"/>
      <c r="N6937" s="13"/>
      <c r="O6937" s="13"/>
      <c r="P6937" s="13"/>
      <c r="Q6937" s="13"/>
      <c r="R6937" s="13"/>
      <c r="S6937" s="13"/>
      <c r="T6937" s="13"/>
      <c r="U6937" s="13"/>
      <c r="V6937" s="13"/>
      <c r="W6937" s="13"/>
      <c r="X6937" s="13"/>
      <c r="Y6937" s="13"/>
      <c r="Z6937" s="13"/>
      <c r="AA6937" s="13"/>
      <c r="AB6937" s="13"/>
      <c r="AC6937" s="13"/>
      <c r="AD6937" s="13"/>
      <c r="AE6937" s="13"/>
      <c r="AF6937" s="13"/>
      <c r="AG6937" s="14"/>
    </row>
    <row r="6938" s="10" customFormat="1" spans="1:33">
      <c r="A6938" s="13"/>
      <c r="B6938" s="13"/>
      <c r="C6938" s="13"/>
      <c r="D6938" s="13"/>
      <c r="E6938" s="13"/>
      <c r="F6938" s="13"/>
      <c r="G6938" s="13"/>
      <c r="H6938" s="13"/>
      <c r="I6938" s="13"/>
      <c r="J6938" s="13"/>
      <c r="K6938" s="13"/>
      <c r="L6938" s="13"/>
      <c r="M6938" s="13"/>
      <c r="N6938" s="13"/>
      <c r="O6938" s="13"/>
      <c r="P6938" s="13"/>
      <c r="Q6938" s="13"/>
      <c r="R6938" s="13"/>
      <c r="S6938" s="13"/>
      <c r="T6938" s="13"/>
      <c r="U6938" s="13"/>
      <c r="V6938" s="13"/>
      <c r="W6938" s="13"/>
      <c r="X6938" s="13"/>
      <c r="Y6938" s="13"/>
      <c r="Z6938" s="13"/>
      <c r="AA6938" s="13"/>
      <c r="AB6938" s="13"/>
      <c r="AC6938" s="13"/>
      <c r="AD6938" s="13"/>
      <c r="AE6938" s="13"/>
      <c r="AF6938" s="13"/>
      <c r="AG6938" s="14"/>
    </row>
    <row r="6939" s="10" customFormat="1" spans="1:33">
      <c r="A6939" s="13"/>
      <c r="B6939" s="13"/>
      <c r="C6939" s="13"/>
      <c r="D6939" s="13"/>
      <c r="E6939" s="13"/>
      <c r="F6939" s="13"/>
      <c r="G6939" s="13"/>
      <c r="H6939" s="13"/>
      <c r="I6939" s="13"/>
      <c r="J6939" s="13"/>
      <c r="K6939" s="13"/>
      <c r="L6939" s="13"/>
      <c r="M6939" s="13"/>
      <c r="N6939" s="13"/>
      <c r="O6939" s="13"/>
      <c r="P6939" s="13"/>
      <c r="Q6939" s="13"/>
      <c r="R6939" s="13"/>
      <c r="S6939" s="13"/>
      <c r="T6939" s="13"/>
      <c r="U6939" s="13"/>
      <c r="V6939" s="13"/>
      <c r="W6939" s="13"/>
      <c r="X6939" s="13"/>
      <c r="Y6939" s="13"/>
      <c r="Z6939" s="13"/>
      <c r="AA6939" s="13"/>
      <c r="AB6939" s="13"/>
      <c r="AC6939" s="13"/>
      <c r="AD6939" s="13"/>
      <c r="AE6939" s="13"/>
      <c r="AF6939" s="13"/>
      <c r="AG6939" s="14"/>
    </row>
    <row r="6940" s="10" customFormat="1" spans="1:33">
      <c r="A6940" s="13"/>
      <c r="B6940" s="13"/>
      <c r="C6940" s="13"/>
      <c r="D6940" s="13"/>
      <c r="E6940" s="13"/>
      <c r="F6940" s="13"/>
      <c r="G6940" s="13"/>
      <c r="H6940" s="13"/>
      <c r="I6940" s="13"/>
      <c r="J6940" s="13"/>
      <c r="K6940" s="13"/>
      <c r="L6940" s="13"/>
      <c r="M6940" s="13"/>
      <c r="N6940" s="13"/>
      <c r="O6940" s="13"/>
      <c r="P6940" s="13"/>
      <c r="Q6940" s="13"/>
      <c r="R6940" s="13"/>
      <c r="S6940" s="13"/>
      <c r="T6940" s="13"/>
      <c r="U6940" s="13"/>
      <c r="V6940" s="13"/>
      <c r="W6940" s="13"/>
      <c r="X6940" s="13"/>
      <c r="Y6940" s="13"/>
      <c r="Z6940" s="13"/>
      <c r="AA6940" s="13"/>
      <c r="AB6940" s="13"/>
      <c r="AC6940" s="13"/>
      <c r="AD6940" s="13"/>
      <c r="AE6940" s="13"/>
      <c r="AF6940" s="13"/>
      <c r="AG6940" s="14"/>
    </row>
    <row r="6941" s="10" customFormat="1" spans="1:33">
      <c r="A6941" s="13"/>
      <c r="B6941" s="13"/>
      <c r="C6941" s="13"/>
      <c r="D6941" s="13"/>
      <c r="E6941" s="13"/>
      <c r="F6941" s="13"/>
      <c r="G6941" s="13"/>
      <c r="H6941" s="13"/>
      <c r="I6941" s="13"/>
      <c r="J6941" s="13"/>
      <c r="K6941" s="13"/>
      <c r="L6941" s="13"/>
      <c r="M6941" s="13"/>
      <c r="N6941" s="13"/>
      <c r="O6941" s="13"/>
      <c r="P6941" s="13"/>
      <c r="Q6941" s="13"/>
      <c r="R6941" s="13"/>
      <c r="S6941" s="13"/>
      <c r="T6941" s="13"/>
      <c r="U6941" s="13"/>
      <c r="V6941" s="13"/>
      <c r="W6941" s="13"/>
      <c r="X6941" s="13"/>
      <c r="Y6941" s="13"/>
      <c r="Z6941" s="13"/>
      <c r="AA6941" s="13"/>
      <c r="AB6941" s="13"/>
      <c r="AC6941" s="13"/>
      <c r="AD6941" s="13"/>
      <c r="AE6941" s="13"/>
      <c r="AF6941" s="13"/>
      <c r="AG6941" s="14"/>
    </row>
    <row r="6942" s="10" customFormat="1" spans="1:33">
      <c r="A6942" s="13"/>
      <c r="B6942" s="13"/>
      <c r="C6942" s="13"/>
      <c r="D6942" s="13"/>
      <c r="E6942" s="13"/>
      <c r="F6942" s="13"/>
      <c r="G6942" s="13"/>
      <c r="H6942" s="13"/>
      <c r="I6942" s="13"/>
      <c r="J6942" s="13"/>
      <c r="K6942" s="13"/>
      <c r="L6942" s="13"/>
      <c r="M6942" s="13"/>
      <c r="N6942" s="13"/>
      <c r="O6942" s="13"/>
      <c r="P6942" s="13"/>
      <c r="Q6942" s="13"/>
      <c r="R6942" s="13"/>
      <c r="S6942" s="13"/>
      <c r="T6942" s="13"/>
      <c r="U6942" s="13"/>
      <c r="V6942" s="13"/>
      <c r="W6942" s="13"/>
      <c r="X6942" s="13"/>
      <c r="Y6942" s="13"/>
      <c r="Z6942" s="13"/>
      <c r="AA6942" s="13"/>
      <c r="AB6942" s="13"/>
      <c r="AC6942" s="13"/>
      <c r="AD6942" s="13"/>
      <c r="AE6942" s="13"/>
      <c r="AF6942" s="13"/>
      <c r="AG6942" s="14"/>
    </row>
    <row r="6943" s="10" customFormat="1" spans="1:33">
      <c r="A6943" s="13"/>
      <c r="B6943" s="13"/>
      <c r="C6943" s="13"/>
      <c r="D6943" s="13"/>
      <c r="E6943" s="13"/>
      <c r="F6943" s="13"/>
      <c r="G6943" s="13"/>
      <c r="H6943" s="13"/>
      <c r="I6943" s="13"/>
      <c r="J6943" s="13"/>
      <c r="K6943" s="13"/>
      <c r="L6943" s="13"/>
      <c r="M6943" s="13"/>
      <c r="N6943" s="13"/>
      <c r="O6943" s="13"/>
      <c r="P6943" s="13"/>
      <c r="Q6943" s="13"/>
      <c r="R6943" s="13"/>
      <c r="S6943" s="13"/>
      <c r="T6943" s="13"/>
      <c r="U6943" s="13"/>
      <c r="V6943" s="13"/>
      <c r="W6943" s="13"/>
      <c r="X6943" s="13"/>
      <c r="Y6943" s="13"/>
      <c r="Z6943" s="13"/>
      <c r="AA6943" s="13"/>
      <c r="AB6943" s="13"/>
      <c r="AC6943" s="13"/>
      <c r="AD6943" s="13"/>
      <c r="AE6943" s="13"/>
      <c r="AF6943" s="13"/>
      <c r="AG6943" s="14"/>
    </row>
    <row r="6944" s="10" customFormat="1" spans="1:33">
      <c r="A6944" s="13"/>
      <c r="B6944" s="13"/>
      <c r="C6944" s="13"/>
      <c r="D6944" s="13"/>
      <c r="E6944" s="13"/>
      <c r="F6944" s="13"/>
      <c r="G6944" s="13"/>
      <c r="H6944" s="13"/>
      <c r="I6944" s="13"/>
      <c r="J6944" s="13"/>
      <c r="K6944" s="13"/>
      <c r="L6944" s="13"/>
      <c r="M6944" s="13"/>
      <c r="N6944" s="13"/>
      <c r="O6944" s="13"/>
      <c r="P6944" s="13"/>
      <c r="Q6944" s="13"/>
      <c r="R6944" s="13"/>
      <c r="S6944" s="13"/>
      <c r="T6944" s="13"/>
      <c r="U6944" s="13"/>
      <c r="V6944" s="13"/>
      <c r="W6944" s="13"/>
      <c r="X6944" s="13"/>
      <c r="Y6944" s="13"/>
      <c r="Z6944" s="13"/>
      <c r="AA6944" s="13"/>
      <c r="AB6944" s="13"/>
      <c r="AC6944" s="13"/>
      <c r="AD6944" s="13"/>
      <c r="AE6944" s="13"/>
      <c r="AF6944" s="13"/>
      <c r="AG6944" s="14"/>
    </row>
    <row r="6945" s="10" customFormat="1" spans="1:33">
      <c r="A6945" s="13"/>
      <c r="B6945" s="13"/>
      <c r="C6945" s="13"/>
      <c r="D6945" s="13"/>
      <c r="E6945" s="13"/>
      <c r="F6945" s="13"/>
      <c r="G6945" s="13"/>
      <c r="H6945" s="13"/>
      <c r="I6945" s="13"/>
      <c r="J6945" s="13"/>
      <c r="K6945" s="13"/>
      <c r="L6945" s="13"/>
      <c r="M6945" s="13"/>
      <c r="N6945" s="13"/>
      <c r="O6945" s="13"/>
      <c r="P6945" s="13"/>
      <c r="Q6945" s="13"/>
      <c r="R6945" s="13"/>
      <c r="S6945" s="13"/>
      <c r="T6945" s="13"/>
      <c r="U6945" s="13"/>
      <c r="V6945" s="13"/>
      <c r="W6945" s="13"/>
      <c r="X6945" s="13"/>
      <c r="Y6945" s="13"/>
      <c r="Z6945" s="13"/>
      <c r="AA6945" s="13"/>
      <c r="AB6945" s="13"/>
      <c r="AC6945" s="13"/>
      <c r="AD6945" s="13"/>
      <c r="AE6945" s="13"/>
      <c r="AF6945" s="13"/>
      <c r="AG6945" s="14"/>
    </row>
    <row r="6946" s="10" customFormat="1" spans="1:33">
      <c r="A6946" s="13"/>
      <c r="B6946" s="13"/>
      <c r="C6946" s="13"/>
      <c r="D6946" s="13"/>
      <c r="E6946" s="13"/>
      <c r="F6946" s="13"/>
      <c r="G6946" s="13"/>
      <c r="H6946" s="13"/>
      <c r="I6946" s="13"/>
      <c r="J6946" s="13"/>
      <c r="K6946" s="13"/>
      <c r="L6946" s="13"/>
      <c r="M6946" s="13"/>
      <c r="N6946" s="13"/>
      <c r="O6946" s="13"/>
      <c r="P6946" s="13"/>
      <c r="Q6946" s="13"/>
      <c r="R6946" s="13"/>
      <c r="S6946" s="13"/>
      <c r="T6946" s="13"/>
      <c r="U6946" s="13"/>
      <c r="V6946" s="13"/>
      <c r="W6946" s="13"/>
      <c r="X6946" s="13"/>
      <c r="Y6946" s="13"/>
      <c r="Z6946" s="13"/>
      <c r="AA6946" s="13"/>
      <c r="AB6946" s="13"/>
      <c r="AC6946" s="13"/>
      <c r="AD6946" s="13"/>
      <c r="AE6946" s="13"/>
      <c r="AF6946" s="13"/>
      <c r="AG6946" s="14"/>
    </row>
    <row r="6947" s="10" customFormat="1" spans="1:33">
      <c r="A6947" s="13"/>
      <c r="B6947" s="13"/>
      <c r="C6947" s="13"/>
      <c r="D6947" s="13"/>
      <c r="E6947" s="13"/>
      <c r="F6947" s="13"/>
      <c r="G6947" s="13"/>
      <c r="H6947" s="13"/>
      <c r="I6947" s="13"/>
      <c r="J6947" s="13"/>
      <c r="K6947" s="13"/>
      <c r="L6947" s="13"/>
      <c r="M6947" s="13"/>
      <c r="N6947" s="13"/>
      <c r="O6947" s="13"/>
      <c r="P6947" s="13"/>
      <c r="Q6947" s="13"/>
      <c r="R6947" s="13"/>
      <c r="S6947" s="13"/>
      <c r="T6947" s="13"/>
      <c r="U6947" s="13"/>
      <c r="V6947" s="13"/>
      <c r="W6947" s="13"/>
      <c r="X6947" s="13"/>
      <c r="Y6947" s="13"/>
      <c r="Z6947" s="13"/>
      <c r="AA6947" s="13"/>
      <c r="AB6947" s="13"/>
      <c r="AC6947" s="13"/>
      <c r="AD6947" s="13"/>
      <c r="AE6947" s="13"/>
      <c r="AF6947" s="13"/>
      <c r="AG6947" s="14"/>
    </row>
    <row r="6948" s="10" customFormat="1" spans="1:33">
      <c r="A6948" s="13"/>
      <c r="B6948" s="13"/>
      <c r="C6948" s="13"/>
      <c r="D6948" s="13"/>
      <c r="E6948" s="13"/>
      <c r="F6948" s="13"/>
      <c r="G6948" s="13"/>
      <c r="H6948" s="13"/>
      <c r="I6948" s="13"/>
      <c r="J6948" s="13"/>
      <c r="K6948" s="13"/>
      <c r="L6948" s="13"/>
      <c r="M6948" s="13"/>
      <c r="N6948" s="13"/>
      <c r="O6948" s="13"/>
      <c r="P6948" s="13"/>
      <c r="Q6948" s="13"/>
      <c r="R6948" s="13"/>
      <c r="S6948" s="13"/>
      <c r="T6948" s="13"/>
      <c r="U6948" s="13"/>
      <c r="V6948" s="13"/>
      <c r="W6948" s="13"/>
      <c r="X6948" s="13"/>
      <c r="Y6948" s="13"/>
      <c r="Z6948" s="13"/>
      <c r="AA6948" s="13"/>
      <c r="AB6948" s="13"/>
      <c r="AC6948" s="13"/>
      <c r="AD6948" s="13"/>
      <c r="AE6948" s="13"/>
      <c r="AF6948" s="13"/>
      <c r="AG6948" s="14"/>
    </row>
    <row r="6949" s="10" customFormat="1" spans="1:33">
      <c r="A6949" s="13"/>
      <c r="B6949" s="13"/>
      <c r="C6949" s="13"/>
      <c r="D6949" s="13"/>
      <c r="E6949" s="13"/>
      <c r="F6949" s="13"/>
      <c r="G6949" s="13"/>
      <c r="H6949" s="13"/>
      <c r="I6949" s="13"/>
      <c r="J6949" s="13"/>
      <c r="K6949" s="13"/>
      <c r="L6949" s="13"/>
      <c r="M6949" s="13"/>
      <c r="N6949" s="13"/>
      <c r="O6949" s="13"/>
      <c r="P6949" s="13"/>
      <c r="Q6949" s="13"/>
      <c r="R6949" s="13"/>
      <c r="S6949" s="13"/>
      <c r="T6949" s="13"/>
      <c r="U6949" s="13"/>
      <c r="V6949" s="13"/>
      <c r="W6949" s="13"/>
      <c r="X6949" s="13"/>
      <c r="Y6949" s="13"/>
      <c r="Z6949" s="13"/>
      <c r="AA6949" s="13"/>
      <c r="AB6949" s="13"/>
      <c r="AC6949" s="13"/>
      <c r="AD6949" s="13"/>
      <c r="AE6949" s="13"/>
      <c r="AF6949" s="13"/>
      <c r="AG6949" s="14"/>
    </row>
    <row r="6950" s="10" customFormat="1" spans="1:33">
      <c r="A6950" s="13"/>
      <c r="B6950" s="13"/>
      <c r="C6950" s="13"/>
      <c r="D6950" s="13"/>
      <c r="E6950" s="13"/>
      <c r="F6950" s="13"/>
      <c r="G6950" s="13"/>
      <c r="H6950" s="13"/>
      <c r="I6950" s="13"/>
      <c r="J6950" s="13"/>
      <c r="K6950" s="13"/>
      <c r="L6950" s="13"/>
      <c r="M6950" s="13"/>
      <c r="N6950" s="13"/>
      <c r="O6950" s="13"/>
      <c r="P6950" s="13"/>
      <c r="Q6950" s="13"/>
      <c r="R6950" s="13"/>
      <c r="S6950" s="13"/>
      <c r="T6950" s="13"/>
      <c r="U6950" s="13"/>
      <c r="V6950" s="13"/>
      <c r="W6950" s="13"/>
      <c r="X6950" s="13"/>
      <c r="Y6950" s="13"/>
      <c r="Z6950" s="13"/>
      <c r="AA6950" s="13"/>
      <c r="AB6950" s="13"/>
      <c r="AC6950" s="13"/>
      <c r="AD6950" s="13"/>
      <c r="AE6950" s="13"/>
      <c r="AF6950" s="13"/>
      <c r="AG6950" s="14"/>
    </row>
    <row r="6951" s="10" customFormat="1" spans="1:33">
      <c r="A6951" s="13"/>
      <c r="B6951" s="13"/>
      <c r="C6951" s="13"/>
      <c r="D6951" s="13"/>
      <c r="E6951" s="13"/>
      <c r="F6951" s="13"/>
      <c r="G6951" s="13"/>
      <c r="H6951" s="13"/>
      <c r="I6951" s="13"/>
      <c r="J6951" s="13"/>
      <c r="K6951" s="13"/>
      <c r="L6951" s="13"/>
      <c r="M6951" s="13"/>
      <c r="N6951" s="13"/>
      <c r="O6951" s="13"/>
      <c r="P6951" s="13"/>
      <c r="Q6951" s="13"/>
      <c r="R6951" s="13"/>
      <c r="S6951" s="13"/>
      <c r="T6951" s="13"/>
      <c r="U6951" s="13"/>
      <c r="V6951" s="13"/>
      <c r="W6951" s="13"/>
      <c r="X6951" s="13"/>
      <c r="Y6951" s="13"/>
      <c r="Z6951" s="13"/>
      <c r="AA6951" s="13"/>
      <c r="AB6951" s="13"/>
      <c r="AC6951" s="13"/>
      <c r="AD6951" s="13"/>
      <c r="AE6951" s="13"/>
      <c r="AF6951" s="13"/>
      <c r="AG6951" s="14"/>
    </row>
    <row r="6952" s="10" customFormat="1" spans="1:33">
      <c r="A6952" s="13"/>
      <c r="B6952" s="13"/>
      <c r="C6952" s="13"/>
      <c r="D6952" s="13"/>
      <c r="E6952" s="13"/>
      <c r="F6952" s="13"/>
      <c r="G6952" s="13"/>
      <c r="H6952" s="13"/>
      <c r="I6952" s="13"/>
      <c r="J6952" s="13"/>
      <c r="K6952" s="13"/>
      <c r="L6952" s="13"/>
      <c r="M6952" s="13"/>
      <c r="N6952" s="13"/>
      <c r="O6952" s="13"/>
      <c r="P6952" s="13"/>
      <c r="Q6952" s="13"/>
      <c r="R6952" s="13"/>
      <c r="S6952" s="13"/>
      <c r="T6952" s="13"/>
      <c r="U6952" s="13"/>
      <c r="V6952" s="13"/>
      <c r="W6952" s="13"/>
      <c r="X6952" s="13"/>
      <c r="Y6952" s="13"/>
      <c r="Z6952" s="13"/>
      <c r="AA6952" s="13"/>
      <c r="AB6952" s="13"/>
      <c r="AC6952" s="13"/>
      <c r="AD6952" s="13"/>
      <c r="AE6952" s="13"/>
      <c r="AF6952" s="13"/>
      <c r="AG6952" s="14"/>
    </row>
    <row r="6953" s="10" customFormat="1" spans="1:33">
      <c r="A6953" s="13"/>
      <c r="B6953" s="13"/>
      <c r="C6953" s="13"/>
      <c r="D6953" s="13"/>
      <c r="E6953" s="13"/>
      <c r="F6953" s="13"/>
      <c r="G6953" s="13"/>
      <c r="H6953" s="13"/>
      <c r="I6953" s="13"/>
      <c r="J6953" s="13"/>
      <c r="K6953" s="13"/>
      <c r="L6953" s="13"/>
      <c r="M6953" s="13"/>
      <c r="N6953" s="13"/>
      <c r="O6953" s="13"/>
      <c r="P6953" s="13"/>
      <c r="Q6953" s="13"/>
      <c r="R6953" s="13"/>
      <c r="S6953" s="13"/>
      <c r="T6953" s="13"/>
      <c r="U6953" s="13"/>
      <c r="V6953" s="13"/>
      <c r="W6953" s="13"/>
      <c r="X6953" s="13"/>
      <c r="Y6953" s="13"/>
      <c r="Z6953" s="13"/>
      <c r="AA6953" s="13"/>
      <c r="AB6953" s="13"/>
      <c r="AC6953" s="13"/>
      <c r="AD6953" s="13"/>
      <c r="AE6953" s="13"/>
      <c r="AF6953" s="13"/>
      <c r="AG6953" s="14"/>
    </row>
    <row r="6954" s="10" customFormat="1" spans="1:33">
      <c r="A6954" s="13"/>
      <c r="B6954" s="13"/>
      <c r="C6954" s="13"/>
      <c r="D6954" s="13"/>
      <c r="E6954" s="13"/>
      <c r="F6954" s="13"/>
      <c r="G6954" s="13"/>
      <c r="H6954" s="13"/>
      <c r="I6954" s="13"/>
      <c r="J6954" s="13"/>
      <c r="K6954" s="13"/>
      <c r="L6954" s="13"/>
      <c r="M6954" s="13"/>
      <c r="N6954" s="13"/>
      <c r="O6954" s="13"/>
      <c r="P6954" s="13"/>
      <c r="Q6954" s="13"/>
      <c r="R6954" s="13"/>
      <c r="S6954" s="13"/>
      <c r="T6954" s="13"/>
      <c r="U6954" s="13"/>
      <c r="V6954" s="13"/>
      <c r="W6954" s="13"/>
      <c r="X6954" s="13"/>
      <c r="Y6954" s="13"/>
      <c r="Z6954" s="13"/>
      <c r="AA6954" s="13"/>
      <c r="AB6954" s="13"/>
      <c r="AC6954" s="13"/>
      <c r="AD6954" s="13"/>
      <c r="AE6954" s="13"/>
      <c r="AF6954" s="13"/>
      <c r="AG6954" s="14"/>
    </row>
    <row r="6955" s="10" customFormat="1" spans="1:33">
      <c r="A6955" s="13"/>
      <c r="B6955" s="13"/>
      <c r="C6955" s="13"/>
      <c r="D6955" s="13"/>
      <c r="E6955" s="13"/>
      <c r="F6955" s="13"/>
      <c r="G6955" s="13"/>
      <c r="H6955" s="13"/>
      <c r="I6955" s="13"/>
      <c r="J6955" s="13"/>
      <c r="K6955" s="13"/>
      <c r="L6955" s="13"/>
      <c r="M6955" s="13"/>
      <c r="N6955" s="13"/>
      <c r="O6955" s="13"/>
      <c r="P6955" s="13"/>
      <c r="Q6955" s="13"/>
      <c r="R6955" s="13"/>
      <c r="S6955" s="13"/>
      <c r="T6955" s="13"/>
      <c r="U6955" s="13"/>
      <c r="V6955" s="13"/>
      <c r="W6955" s="13"/>
      <c r="X6955" s="13"/>
      <c r="Y6955" s="13"/>
      <c r="Z6955" s="13"/>
      <c r="AA6955" s="13"/>
      <c r="AB6955" s="13"/>
      <c r="AC6955" s="13"/>
      <c r="AD6955" s="13"/>
      <c r="AE6955" s="13"/>
      <c r="AF6955" s="13"/>
      <c r="AG6955" s="14"/>
    </row>
    <row r="6956" s="10" customFormat="1" spans="1:33">
      <c r="A6956" s="13"/>
      <c r="B6956" s="13"/>
      <c r="C6956" s="13"/>
      <c r="D6956" s="13"/>
      <c r="E6956" s="13"/>
      <c r="F6956" s="13"/>
      <c r="G6956" s="13"/>
      <c r="H6956" s="13"/>
      <c r="I6956" s="13"/>
      <c r="J6956" s="13"/>
      <c r="K6956" s="13"/>
      <c r="L6956" s="13"/>
      <c r="M6956" s="13"/>
      <c r="N6956" s="13"/>
      <c r="O6956" s="13"/>
      <c r="P6956" s="13"/>
      <c r="Q6956" s="13"/>
      <c r="R6956" s="13"/>
      <c r="S6956" s="13"/>
      <c r="T6956" s="13"/>
      <c r="U6956" s="13"/>
      <c r="V6956" s="13"/>
      <c r="W6956" s="13"/>
      <c r="X6956" s="13"/>
      <c r="Y6956" s="13"/>
      <c r="Z6956" s="13"/>
      <c r="AA6956" s="13"/>
      <c r="AB6956" s="13"/>
      <c r="AC6956" s="13"/>
      <c r="AD6956" s="13"/>
      <c r="AE6956" s="13"/>
      <c r="AF6956" s="13"/>
      <c r="AG6956" s="14"/>
    </row>
    <row r="6957" s="10" customFormat="1" spans="1:33">
      <c r="A6957" s="13"/>
      <c r="B6957" s="13"/>
      <c r="C6957" s="13"/>
      <c r="D6957" s="13"/>
      <c r="E6957" s="13"/>
      <c r="F6957" s="13"/>
      <c r="G6957" s="13"/>
      <c r="H6957" s="13"/>
      <c r="I6957" s="13"/>
      <c r="J6957" s="13"/>
      <c r="K6957" s="13"/>
      <c r="L6957" s="13"/>
      <c r="M6957" s="13"/>
      <c r="N6957" s="13"/>
      <c r="O6957" s="13"/>
      <c r="P6957" s="13"/>
      <c r="Q6957" s="13"/>
      <c r="R6957" s="13"/>
      <c r="S6957" s="13"/>
      <c r="T6957" s="13"/>
      <c r="U6957" s="13"/>
      <c r="V6957" s="13"/>
      <c r="W6957" s="13"/>
      <c r="X6957" s="13"/>
      <c r="Y6957" s="13"/>
      <c r="Z6957" s="13"/>
      <c r="AA6957" s="13"/>
      <c r="AB6957" s="13"/>
      <c r="AC6957" s="13"/>
      <c r="AD6957" s="13"/>
      <c r="AE6957" s="13"/>
      <c r="AF6957" s="13"/>
      <c r="AG6957" s="14"/>
    </row>
    <row r="6958" s="10" customFormat="1" spans="1:33">
      <c r="A6958" s="13"/>
      <c r="B6958" s="13"/>
      <c r="C6958" s="13"/>
      <c r="D6958" s="13"/>
      <c r="E6958" s="13"/>
      <c r="F6958" s="13"/>
      <c r="G6958" s="13"/>
      <c r="H6958" s="13"/>
      <c r="I6958" s="13"/>
      <c r="J6958" s="13"/>
      <c r="K6958" s="13"/>
      <c r="L6958" s="13"/>
      <c r="M6958" s="13"/>
      <c r="N6958" s="13"/>
      <c r="O6958" s="13"/>
      <c r="P6958" s="13"/>
      <c r="Q6958" s="13"/>
      <c r="R6958" s="13"/>
      <c r="S6958" s="13"/>
      <c r="T6958" s="13"/>
      <c r="U6958" s="13"/>
      <c r="V6958" s="13"/>
      <c r="W6958" s="13"/>
      <c r="X6958" s="13"/>
      <c r="Y6958" s="13"/>
      <c r="Z6958" s="13"/>
      <c r="AA6958" s="13"/>
      <c r="AB6958" s="13"/>
      <c r="AC6958" s="13"/>
      <c r="AD6958" s="13"/>
      <c r="AE6958" s="13"/>
      <c r="AF6958" s="13"/>
      <c r="AG6958" s="14"/>
    </row>
    <row r="6959" s="10" customFormat="1" spans="1:33">
      <c r="A6959" s="13"/>
      <c r="B6959" s="13"/>
      <c r="C6959" s="13"/>
      <c r="D6959" s="13"/>
      <c r="E6959" s="13"/>
      <c r="F6959" s="13"/>
      <c r="G6959" s="13"/>
      <c r="H6959" s="13"/>
      <c r="I6959" s="13"/>
      <c r="J6959" s="13"/>
      <c r="K6959" s="13"/>
      <c r="L6959" s="13"/>
      <c r="M6959" s="13"/>
      <c r="N6959" s="13"/>
      <c r="O6959" s="13"/>
      <c r="P6959" s="13"/>
      <c r="Q6959" s="13"/>
      <c r="R6959" s="13"/>
      <c r="S6959" s="13"/>
      <c r="T6959" s="13"/>
      <c r="U6959" s="13"/>
      <c r="V6959" s="13"/>
      <c r="W6959" s="13"/>
      <c r="X6959" s="13"/>
      <c r="Y6959" s="13"/>
      <c r="Z6959" s="13"/>
      <c r="AA6959" s="13"/>
      <c r="AB6959" s="13"/>
      <c r="AC6959" s="13"/>
      <c r="AD6959" s="13"/>
      <c r="AE6959" s="13"/>
      <c r="AF6959" s="13"/>
      <c r="AG6959" s="14"/>
    </row>
    <row r="6960" s="10" customFormat="1" spans="1:33">
      <c r="A6960" s="13"/>
      <c r="B6960" s="13"/>
      <c r="C6960" s="13"/>
      <c r="D6960" s="13"/>
      <c r="E6960" s="13"/>
      <c r="F6960" s="13"/>
      <c r="G6960" s="13"/>
      <c r="H6960" s="13"/>
      <c r="I6960" s="13"/>
      <c r="J6960" s="13"/>
      <c r="K6960" s="13"/>
      <c r="L6960" s="13"/>
      <c r="M6960" s="13"/>
      <c r="N6960" s="13"/>
      <c r="O6960" s="13"/>
      <c r="P6960" s="13"/>
      <c r="Q6960" s="13"/>
      <c r="R6960" s="13"/>
      <c r="S6960" s="13"/>
      <c r="T6960" s="13"/>
      <c r="U6960" s="13"/>
      <c r="V6960" s="13"/>
      <c r="W6960" s="13"/>
      <c r="X6960" s="13"/>
      <c r="Y6960" s="13"/>
      <c r="Z6960" s="13"/>
      <c r="AA6960" s="13"/>
      <c r="AB6960" s="13"/>
      <c r="AC6960" s="13"/>
      <c r="AD6960" s="13"/>
      <c r="AE6960" s="13"/>
      <c r="AF6960" s="13"/>
      <c r="AG6960" s="14"/>
    </row>
    <row r="6961" s="10" customFormat="1" spans="1:33">
      <c r="A6961" s="13"/>
      <c r="B6961" s="13"/>
      <c r="C6961" s="13"/>
      <c r="D6961" s="13"/>
      <c r="E6961" s="13"/>
      <c r="F6961" s="13"/>
      <c r="G6961" s="13"/>
      <c r="H6961" s="13"/>
      <c r="I6961" s="13"/>
      <c r="J6961" s="13"/>
      <c r="K6961" s="13"/>
      <c r="L6961" s="13"/>
      <c r="M6961" s="13"/>
      <c r="N6961" s="13"/>
      <c r="O6961" s="13"/>
      <c r="P6961" s="13"/>
      <c r="Q6961" s="13"/>
      <c r="R6961" s="13"/>
      <c r="S6961" s="13"/>
      <c r="T6961" s="13"/>
      <c r="U6961" s="13"/>
      <c r="V6961" s="13"/>
      <c r="W6961" s="13"/>
      <c r="X6961" s="13"/>
      <c r="Y6961" s="13"/>
      <c r="Z6961" s="13"/>
      <c r="AA6961" s="13"/>
      <c r="AB6961" s="13"/>
      <c r="AC6961" s="13"/>
      <c r="AD6961" s="13"/>
      <c r="AE6961" s="13"/>
      <c r="AF6961" s="13"/>
      <c r="AG6961" s="14"/>
    </row>
    <row r="6962" s="10" customFormat="1" spans="1:33">
      <c r="A6962" s="13"/>
      <c r="B6962" s="13"/>
      <c r="C6962" s="13"/>
      <c r="D6962" s="13"/>
      <c r="E6962" s="13"/>
      <c r="F6962" s="13"/>
      <c r="G6962" s="13"/>
      <c r="H6962" s="13"/>
      <c r="I6962" s="13"/>
      <c r="J6962" s="13"/>
      <c r="K6962" s="13"/>
      <c r="L6962" s="13"/>
      <c r="M6962" s="13"/>
      <c r="N6962" s="13"/>
      <c r="O6962" s="13"/>
      <c r="P6962" s="13"/>
      <c r="Q6962" s="13"/>
      <c r="R6962" s="13"/>
      <c r="S6962" s="13"/>
      <c r="T6962" s="13"/>
      <c r="U6962" s="13"/>
      <c r="V6962" s="13"/>
      <c r="W6962" s="13"/>
      <c r="X6962" s="13"/>
      <c r="Y6962" s="13"/>
      <c r="Z6962" s="13"/>
      <c r="AA6962" s="13"/>
      <c r="AB6962" s="13"/>
      <c r="AC6962" s="13"/>
      <c r="AD6962" s="13"/>
      <c r="AE6962" s="13"/>
      <c r="AF6962" s="13"/>
      <c r="AG6962" s="14"/>
    </row>
    <row r="6963" s="10" customFormat="1" spans="1:33">
      <c r="A6963" s="13"/>
      <c r="B6963" s="13"/>
      <c r="C6963" s="13"/>
      <c r="D6963" s="13"/>
      <c r="E6963" s="13"/>
      <c r="F6963" s="13"/>
      <c r="G6963" s="13"/>
      <c r="H6963" s="13"/>
      <c r="I6963" s="13"/>
      <c r="J6963" s="13"/>
      <c r="K6963" s="13"/>
      <c r="L6963" s="13"/>
      <c r="M6963" s="13"/>
      <c r="N6963" s="13"/>
      <c r="O6963" s="13"/>
      <c r="P6963" s="13"/>
      <c r="Q6963" s="13"/>
      <c r="R6963" s="13"/>
      <c r="S6963" s="13"/>
      <c r="T6963" s="13"/>
      <c r="U6963" s="13"/>
      <c r="V6963" s="13"/>
      <c r="W6963" s="13"/>
      <c r="X6963" s="13"/>
      <c r="Y6963" s="13"/>
      <c r="Z6963" s="13"/>
      <c r="AA6963" s="13"/>
      <c r="AB6963" s="13"/>
      <c r="AC6963" s="13"/>
      <c r="AD6963" s="13"/>
      <c r="AE6963" s="13"/>
      <c r="AF6963" s="13"/>
      <c r="AG6963" s="14"/>
    </row>
    <row r="6964" s="10" customFormat="1" spans="1:33">
      <c r="A6964" s="13"/>
      <c r="B6964" s="13"/>
      <c r="C6964" s="13"/>
      <c r="D6964" s="13"/>
      <c r="E6964" s="13"/>
      <c r="F6964" s="13"/>
      <c r="G6964" s="13"/>
      <c r="H6964" s="13"/>
      <c r="I6964" s="13"/>
      <c r="J6964" s="13"/>
      <c r="K6964" s="13"/>
      <c r="L6964" s="13"/>
      <c r="M6964" s="13"/>
      <c r="N6964" s="13"/>
      <c r="O6964" s="13"/>
      <c r="P6964" s="13"/>
      <c r="Q6964" s="13"/>
      <c r="R6964" s="13"/>
      <c r="S6964" s="13"/>
      <c r="T6964" s="13"/>
      <c r="U6964" s="13"/>
      <c r="V6964" s="13"/>
      <c r="W6964" s="13"/>
      <c r="X6964" s="13"/>
      <c r="Y6964" s="13"/>
      <c r="Z6964" s="13"/>
      <c r="AA6964" s="13"/>
      <c r="AB6964" s="13"/>
      <c r="AC6964" s="13"/>
      <c r="AD6964" s="13"/>
      <c r="AE6964" s="13"/>
      <c r="AF6964" s="13"/>
      <c r="AG6964" s="14"/>
    </row>
    <row r="6965" s="10" customFormat="1" spans="1:33">
      <c r="A6965" s="13"/>
      <c r="B6965" s="13"/>
      <c r="C6965" s="13"/>
      <c r="D6965" s="13"/>
      <c r="E6965" s="13"/>
      <c r="F6965" s="13"/>
      <c r="G6965" s="13"/>
      <c r="H6965" s="13"/>
      <c r="I6965" s="13"/>
      <c r="J6965" s="13"/>
      <c r="K6965" s="13"/>
      <c r="L6965" s="13"/>
      <c r="M6965" s="13"/>
      <c r="N6965" s="13"/>
      <c r="O6965" s="13"/>
      <c r="P6965" s="13"/>
      <c r="Q6965" s="13"/>
      <c r="R6965" s="13"/>
      <c r="S6965" s="13"/>
      <c r="T6965" s="13"/>
      <c r="U6965" s="13"/>
      <c r="V6965" s="13"/>
      <c r="W6965" s="13"/>
      <c r="X6965" s="13"/>
      <c r="Y6965" s="13"/>
      <c r="Z6965" s="13"/>
      <c r="AA6965" s="13"/>
      <c r="AB6965" s="13"/>
      <c r="AC6965" s="13"/>
      <c r="AD6965" s="13"/>
      <c r="AE6965" s="13"/>
      <c r="AF6965" s="13"/>
      <c r="AG6965" s="14"/>
    </row>
    <row r="6966" s="10" customFormat="1" spans="1:33">
      <c r="A6966" s="13"/>
      <c r="B6966" s="13"/>
      <c r="C6966" s="13"/>
      <c r="D6966" s="13"/>
      <c r="E6966" s="13"/>
      <c r="F6966" s="13"/>
      <c r="G6966" s="13"/>
      <c r="H6966" s="13"/>
      <c r="I6966" s="13"/>
      <c r="J6966" s="13"/>
      <c r="K6966" s="13"/>
      <c r="L6966" s="13"/>
      <c r="M6966" s="13"/>
      <c r="N6966" s="13"/>
      <c r="O6966" s="13"/>
      <c r="P6966" s="13"/>
      <c r="Q6966" s="13"/>
      <c r="R6966" s="13"/>
      <c r="S6966" s="13"/>
      <c r="T6966" s="13"/>
      <c r="U6966" s="13"/>
      <c r="V6966" s="13"/>
      <c r="W6966" s="13"/>
      <c r="X6966" s="13"/>
      <c r="Y6966" s="13"/>
      <c r="Z6966" s="13"/>
      <c r="AA6966" s="13"/>
      <c r="AB6966" s="13"/>
      <c r="AC6966" s="13"/>
      <c r="AD6966" s="13"/>
      <c r="AE6966" s="13"/>
      <c r="AF6966" s="13"/>
      <c r="AG6966" s="14"/>
    </row>
    <row r="6967" s="10" customFormat="1" spans="1:33">
      <c r="A6967" s="13"/>
      <c r="B6967" s="13"/>
      <c r="C6967" s="13"/>
      <c r="D6967" s="13"/>
      <c r="E6967" s="13"/>
      <c r="F6967" s="13"/>
      <c r="G6967" s="13"/>
      <c r="H6967" s="13"/>
      <c r="I6967" s="13"/>
      <c r="J6967" s="13"/>
      <c r="K6967" s="13"/>
      <c r="L6967" s="13"/>
      <c r="M6967" s="13"/>
      <c r="N6967" s="13"/>
      <c r="O6967" s="13"/>
      <c r="P6967" s="13"/>
      <c r="Q6967" s="13"/>
      <c r="R6967" s="13"/>
      <c r="S6967" s="13"/>
      <c r="T6967" s="13"/>
      <c r="U6967" s="13"/>
      <c r="V6967" s="13"/>
      <c r="W6967" s="13"/>
      <c r="X6967" s="13"/>
      <c r="Y6967" s="13"/>
      <c r="Z6967" s="13"/>
      <c r="AA6967" s="13"/>
      <c r="AB6967" s="13"/>
      <c r="AC6967" s="13"/>
      <c r="AD6967" s="13"/>
      <c r="AE6967" s="13"/>
      <c r="AF6967" s="13"/>
      <c r="AG6967" s="14"/>
    </row>
    <row r="6968" s="10" customFormat="1" spans="1:33">
      <c r="A6968" s="13"/>
      <c r="B6968" s="13"/>
      <c r="C6968" s="13"/>
      <c r="D6968" s="13"/>
      <c r="E6968" s="13"/>
      <c r="F6968" s="13"/>
      <c r="G6968" s="13"/>
      <c r="H6968" s="13"/>
      <c r="I6968" s="13"/>
      <c r="J6968" s="13"/>
      <c r="K6968" s="13"/>
      <c r="L6968" s="13"/>
      <c r="M6968" s="13"/>
      <c r="N6968" s="13"/>
      <c r="O6968" s="13"/>
      <c r="P6968" s="13"/>
      <c r="Q6968" s="13"/>
      <c r="R6968" s="13"/>
      <c r="S6968" s="13"/>
      <c r="T6968" s="13"/>
      <c r="U6968" s="13"/>
      <c r="V6968" s="13"/>
      <c r="W6968" s="13"/>
      <c r="X6968" s="13"/>
      <c r="Y6968" s="13"/>
      <c r="Z6968" s="13"/>
      <c r="AA6968" s="13"/>
      <c r="AB6968" s="13"/>
      <c r="AC6968" s="13"/>
      <c r="AD6968" s="13"/>
      <c r="AE6968" s="13"/>
      <c r="AF6968" s="13"/>
      <c r="AG6968" s="14"/>
    </row>
    <row r="6969" s="10" customFormat="1" spans="1:33">
      <c r="A6969" s="13"/>
      <c r="B6969" s="13"/>
      <c r="C6969" s="13"/>
      <c r="D6969" s="13"/>
      <c r="E6969" s="13"/>
      <c r="F6969" s="13"/>
      <c r="G6969" s="13"/>
      <c r="H6969" s="13"/>
      <c r="I6969" s="13"/>
      <c r="J6969" s="13"/>
      <c r="K6969" s="13"/>
      <c r="L6969" s="13"/>
      <c r="M6969" s="13"/>
      <c r="N6969" s="13"/>
      <c r="O6969" s="13"/>
      <c r="P6969" s="13"/>
      <c r="Q6969" s="13"/>
      <c r="R6969" s="13"/>
      <c r="S6969" s="13"/>
      <c r="T6969" s="13"/>
      <c r="U6969" s="13"/>
      <c r="V6969" s="13"/>
      <c r="W6969" s="13"/>
      <c r="X6969" s="13"/>
      <c r="Y6969" s="13"/>
      <c r="Z6969" s="13"/>
      <c r="AA6969" s="13"/>
      <c r="AB6969" s="13"/>
      <c r="AC6969" s="13"/>
      <c r="AD6969" s="13"/>
      <c r="AE6969" s="13"/>
      <c r="AF6969" s="13"/>
      <c r="AG6969" s="14"/>
    </row>
    <row r="6970" s="10" customFormat="1" spans="1:33">
      <c r="A6970" s="13"/>
      <c r="B6970" s="13"/>
      <c r="C6970" s="13"/>
      <c r="D6970" s="13"/>
      <c r="E6970" s="13"/>
      <c r="F6970" s="13"/>
      <c r="G6970" s="13"/>
      <c r="H6970" s="13"/>
      <c r="I6970" s="13"/>
      <c r="J6970" s="13"/>
      <c r="K6970" s="13"/>
      <c r="L6970" s="13"/>
      <c r="M6970" s="13"/>
      <c r="N6970" s="13"/>
      <c r="O6970" s="13"/>
      <c r="P6970" s="13"/>
      <c r="Q6970" s="13"/>
      <c r="R6970" s="13"/>
      <c r="S6970" s="13"/>
      <c r="T6970" s="13"/>
      <c r="U6970" s="13"/>
      <c r="V6970" s="13"/>
      <c r="W6970" s="13"/>
      <c r="X6970" s="13"/>
      <c r="Y6970" s="13"/>
      <c r="Z6970" s="13"/>
      <c r="AA6970" s="13"/>
      <c r="AB6970" s="13"/>
      <c r="AC6970" s="13"/>
      <c r="AD6970" s="13"/>
      <c r="AE6970" s="13"/>
      <c r="AF6970" s="13"/>
      <c r="AG6970" s="14"/>
    </row>
    <row r="6971" s="10" customFormat="1" spans="1:33">
      <c r="A6971" s="13"/>
      <c r="B6971" s="13"/>
      <c r="C6971" s="13"/>
      <c r="D6971" s="13"/>
      <c r="E6971" s="13"/>
      <c r="F6971" s="13"/>
      <c r="G6971" s="13"/>
      <c r="H6971" s="13"/>
      <c r="I6971" s="13"/>
      <c r="J6971" s="13"/>
      <c r="K6971" s="13"/>
      <c r="L6971" s="13"/>
      <c r="M6971" s="13"/>
      <c r="N6971" s="13"/>
      <c r="O6971" s="13"/>
      <c r="P6971" s="13"/>
      <c r="Q6971" s="13"/>
      <c r="R6971" s="13"/>
      <c r="S6971" s="13"/>
      <c r="T6971" s="13"/>
      <c r="U6971" s="13"/>
      <c r="V6971" s="13"/>
      <c r="W6971" s="13"/>
      <c r="X6971" s="13"/>
      <c r="Y6971" s="13"/>
      <c r="Z6971" s="13"/>
      <c r="AA6971" s="13"/>
      <c r="AB6971" s="13"/>
      <c r="AC6971" s="13"/>
      <c r="AD6971" s="13"/>
      <c r="AE6971" s="13"/>
      <c r="AF6971" s="13"/>
      <c r="AG6971" s="14"/>
    </row>
    <row r="6972" s="10" customFormat="1" spans="1:33">
      <c r="A6972" s="13"/>
      <c r="B6972" s="13"/>
      <c r="C6972" s="13"/>
      <c r="D6972" s="13"/>
      <c r="E6972" s="13"/>
      <c r="F6972" s="13"/>
      <c r="G6972" s="13"/>
      <c r="H6972" s="13"/>
      <c r="I6972" s="13"/>
      <c r="J6972" s="13"/>
      <c r="K6972" s="13"/>
      <c r="L6972" s="13"/>
      <c r="M6972" s="13"/>
      <c r="N6972" s="13"/>
      <c r="O6972" s="13"/>
      <c r="P6972" s="13"/>
      <c r="Q6972" s="13"/>
      <c r="R6972" s="13"/>
      <c r="S6972" s="13"/>
      <c r="T6972" s="13"/>
      <c r="U6972" s="13"/>
      <c r="V6972" s="13"/>
      <c r="W6972" s="13"/>
      <c r="X6972" s="13"/>
      <c r="Y6972" s="13"/>
      <c r="Z6972" s="13"/>
      <c r="AA6972" s="13"/>
      <c r="AB6972" s="13"/>
      <c r="AC6972" s="13"/>
      <c r="AD6972" s="13"/>
      <c r="AE6972" s="13"/>
      <c r="AF6972" s="13"/>
      <c r="AG6972" s="14"/>
    </row>
    <row r="6973" s="10" customFormat="1" spans="1:33">
      <c r="A6973" s="13"/>
      <c r="B6973" s="13"/>
      <c r="C6973" s="13"/>
      <c r="D6973" s="13"/>
      <c r="E6973" s="13"/>
      <c r="F6973" s="13"/>
      <c r="G6973" s="13"/>
      <c r="H6973" s="13"/>
      <c r="I6973" s="13"/>
      <c r="J6973" s="13"/>
      <c r="K6973" s="13"/>
      <c r="L6973" s="13"/>
      <c r="M6973" s="13"/>
      <c r="N6973" s="13"/>
      <c r="O6973" s="13"/>
      <c r="P6973" s="13"/>
      <c r="Q6973" s="13"/>
      <c r="R6973" s="13"/>
      <c r="S6973" s="13"/>
      <c r="T6973" s="13"/>
      <c r="U6973" s="13"/>
      <c r="V6973" s="13"/>
      <c r="W6973" s="13"/>
      <c r="X6973" s="13"/>
      <c r="Y6973" s="13"/>
      <c r="Z6973" s="13"/>
      <c r="AA6973" s="13"/>
      <c r="AB6973" s="13"/>
      <c r="AC6973" s="13"/>
      <c r="AD6973" s="13"/>
      <c r="AE6973" s="13"/>
      <c r="AF6973" s="13"/>
      <c r="AG6973" s="14"/>
    </row>
    <row r="6974" s="10" customFormat="1" spans="1:33">
      <c r="A6974" s="13"/>
      <c r="B6974" s="13"/>
      <c r="C6974" s="13"/>
      <c r="D6974" s="13"/>
      <c r="E6974" s="13"/>
      <c r="F6974" s="13"/>
      <c r="G6974" s="13"/>
      <c r="H6974" s="13"/>
      <c r="I6974" s="13"/>
      <c r="J6974" s="13"/>
      <c r="K6974" s="13"/>
      <c r="L6974" s="13"/>
      <c r="M6974" s="13"/>
      <c r="N6974" s="13"/>
      <c r="O6974" s="13"/>
      <c r="P6974" s="13"/>
      <c r="Q6974" s="13"/>
      <c r="R6974" s="13"/>
      <c r="S6974" s="13"/>
      <c r="T6974" s="13"/>
      <c r="U6974" s="13"/>
      <c r="V6974" s="13"/>
      <c r="W6974" s="13"/>
      <c r="X6974" s="13"/>
      <c r="Y6974" s="13"/>
      <c r="Z6974" s="13"/>
      <c r="AA6974" s="13"/>
      <c r="AB6974" s="13"/>
      <c r="AC6974" s="13"/>
      <c r="AD6974" s="13"/>
      <c r="AE6974" s="13"/>
      <c r="AF6974" s="13"/>
      <c r="AG6974" s="14"/>
    </row>
    <row r="6975" s="10" customFormat="1" spans="1:33">
      <c r="A6975" s="13"/>
      <c r="B6975" s="13"/>
      <c r="C6975" s="13"/>
      <c r="D6975" s="13"/>
      <c r="E6975" s="13"/>
      <c r="F6975" s="13"/>
      <c r="G6975" s="13"/>
      <c r="H6975" s="13"/>
      <c r="I6975" s="13"/>
      <c r="J6975" s="13"/>
      <c r="K6975" s="13"/>
      <c r="L6975" s="13"/>
      <c r="M6975" s="13"/>
      <c r="N6975" s="13"/>
      <c r="O6975" s="13"/>
      <c r="P6975" s="13"/>
      <c r="Q6975" s="13"/>
      <c r="R6975" s="13"/>
      <c r="S6975" s="13"/>
      <c r="T6975" s="13"/>
      <c r="U6975" s="13"/>
      <c r="V6975" s="13"/>
      <c r="W6975" s="13"/>
      <c r="X6975" s="13"/>
      <c r="Y6975" s="13"/>
      <c r="Z6975" s="13"/>
      <c r="AA6975" s="13"/>
      <c r="AB6975" s="13"/>
      <c r="AC6975" s="13"/>
      <c r="AD6975" s="13"/>
      <c r="AE6975" s="13"/>
      <c r="AF6975" s="13"/>
      <c r="AG6975" s="14"/>
    </row>
    <row r="6976" s="10" customFormat="1" spans="1:33">
      <c r="A6976" s="13"/>
      <c r="B6976" s="13"/>
      <c r="C6976" s="13"/>
      <c r="D6976" s="13"/>
      <c r="E6976" s="13"/>
      <c r="F6976" s="13"/>
      <c r="G6976" s="13"/>
      <c r="H6976" s="13"/>
      <c r="I6976" s="13"/>
      <c r="J6976" s="13"/>
      <c r="K6976" s="13"/>
      <c r="L6976" s="13"/>
      <c r="M6976" s="13"/>
      <c r="N6976" s="13"/>
      <c r="O6976" s="13"/>
      <c r="P6976" s="13"/>
      <c r="Q6976" s="13"/>
      <c r="R6976" s="13"/>
      <c r="S6976" s="13"/>
      <c r="T6976" s="13"/>
      <c r="U6976" s="13"/>
      <c r="V6976" s="13"/>
      <c r="W6976" s="13"/>
      <c r="X6976" s="13"/>
      <c r="Y6976" s="13"/>
      <c r="Z6976" s="13"/>
      <c r="AA6976" s="13"/>
      <c r="AB6976" s="13"/>
      <c r="AC6976" s="13"/>
      <c r="AD6976" s="13"/>
      <c r="AE6976" s="13"/>
      <c r="AF6976" s="13"/>
      <c r="AG6976" s="14"/>
    </row>
    <row r="6977" s="10" customFormat="1" spans="1:33">
      <c r="A6977" s="13"/>
      <c r="B6977" s="13"/>
      <c r="C6977" s="13"/>
      <c r="D6977" s="13"/>
      <c r="E6977" s="13"/>
      <c r="F6977" s="13"/>
      <c r="G6977" s="13"/>
      <c r="H6977" s="13"/>
      <c r="I6977" s="13"/>
      <c r="J6977" s="13"/>
      <c r="K6977" s="13"/>
      <c r="L6977" s="13"/>
      <c r="M6977" s="13"/>
      <c r="N6977" s="13"/>
      <c r="O6977" s="13"/>
      <c r="P6977" s="13"/>
      <c r="Q6977" s="13"/>
      <c r="R6977" s="13"/>
      <c r="S6977" s="13"/>
      <c r="T6977" s="13"/>
      <c r="U6977" s="13"/>
      <c r="V6977" s="13"/>
      <c r="W6977" s="13"/>
      <c r="X6977" s="13"/>
      <c r="Y6977" s="13"/>
      <c r="Z6977" s="13"/>
      <c r="AA6977" s="13"/>
      <c r="AB6977" s="13"/>
      <c r="AC6977" s="13"/>
      <c r="AD6977" s="13"/>
      <c r="AE6977" s="13"/>
      <c r="AF6977" s="13"/>
      <c r="AG6977" s="14"/>
    </row>
    <row r="6978" s="10" customFormat="1" spans="1:33">
      <c r="A6978" s="13"/>
      <c r="B6978" s="13"/>
      <c r="C6978" s="13"/>
      <c r="D6978" s="13"/>
      <c r="E6978" s="13"/>
      <c r="F6978" s="13"/>
      <c r="G6978" s="13"/>
      <c r="H6978" s="13"/>
      <c r="I6978" s="13"/>
      <c r="J6978" s="13"/>
      <c r="K6978" s="13"/>
      <c r="L6978" s="13"/>
      <c r="M6978" s="13"/>
      <c r="N6978" s="13"/>
      <c r="O6978" s="13"/>
      <c r="P6978" s="13"/>
      <c r="Q6978" s="13"/>
      <c r="R6978" s="13"/>
      <c r="S6978" s="13"/>
      <c r="T6978" s="13"/>
      <c r="U6978" s="13"/>
      <c r="V6978" s="13"/>
      <c r="W6978" s="13"/>
      <c r="X6978" s="13"/>
      <c r="Y6978" s="13"/>
      <c r="Z6978" s="13"/>
      <c r="AA6978" s="13"/>
      <c r="AB6978" s="13"/>
      <c r="AC6978" s="13"/>
      <c r="AD6978" s="13"/>
      <c r="AE6978" s="13"/>
      <c r="AF6978" s="13"/>
      <c r="AG6978" s="14"/>
    </row>
    <row r="6979" s="10" customFormat="1" spans="1:33">
      <c r="A6979" s="13"/>
      <c r="B6979" s="13"/>
      <c r="C6979" s="13"/>
      <c r="D6979" s="13"/>
      <c r="E6979" s="13"/>
      <c r="F6979" s="13"/>
      <c r="G6979" s="13"/>
      <c r="H6979" s="13"/>
      <c r="I6979" s="13"/>
      <c r="J6979" s="13"/>
      <c r="K6979" s="13"/>
      <c r="L6979" s="13"/>
      <c r="M6979" s="13"/>
      <c r="N6979" s="13"/>
      <c r="O6979" s="13"/>
      <c r="P6979" s="13"/>
      <c r="Q6979" s="13"/>
      <c r="R6979" s="13"/>
      <c r="S6979" s="13"/>
      <c r="T6979" s="13"/>
      <c r="U6979" s="13"/>
      <c r="V6979" s="13"/>
      <c r="W6979" s="13"/>
      <c r="X6979" s="13"/>
      <c r="Y6979" s="13"/>
      <c r="Z6979" s="13"/>
      <c r="AA6979" s="13"/>
      <c r="AB6979" s="13"/>
      <c r="AC6979" s="13"/>
      <c r="AD6979" s="13"/>
      <c r="AE6979" s="13"/>
      <c r="AF6979" s="13"/>
      <c r="AG6979" s="14"/>
    </row>
    <row r="6980" s="10" customFormat="1" spans="1:33">
      <c r="A6980" s="13"/>
      <c r="B6980" s="13"/>
      <c r="C6980" s="13"/>
      <c r="D6980" s="13"/>
      <c r="E6980" s="13"/>
      <c r="F6980" s="13"/>
      <c r="G6980" s="13"/>
      <c r="H6980" s="13"/>
      <c r="I6980" s="13"/>
      <c r="J6980" s="13"/>
      <c r="K6980" s="13"/>
      <c r="L6980" s="13"/>
      <c r="M6980" s="13"/>
      <c r="N6980" s="13"/>
      <c r="O6980" s="13"/>
      <c r="P6980" s="13"/>
      <c r="Q6980" s="13"/>
      <c r="R6980" s="13"/>
      <c r="S6980" s="13"/>
      <c r="T6980" s="13"/>
      <c r="U6980" s="13"/>
      <c r="V6980" s="13"/>
      <c r="W6980" s="13"/>
      <c r="X6980" s="13"/>
      <c r="Y6980" s="13"/>
      <c r="Z6980" s="13"/>
      <c r="AA6980" s="13"/>
      <c r="AB6980" s="13"/>
      <c r="AC6980" s="13"/>
      <c r="AD6980" s="13"/>
      <c r="AE6980" s="13"/>
      <c r="AF6980" s="13"/>
      <c r="AG6980" s="14"/>
    </row>
    <row r="6981" s="10" customFormat="1" spans="1:33">
      <c r="A6981" s="13"/>
      <c r="B6981" s="13"/>
      <c r="C6981" s="13"/>
      <c r="D6981" s="13"/>
      <c r="E6981" s="13"/>
      <c r="F6981" s="13"/>
      <c r="G6981" s="13"/>
      <c r="H6981" s="13"/>
      <c r="I6981" s="13"/>
      <c r="J6981" s="13"/>
      <c r="K6981" s="13"/>
      <c r="L6981" s="13"/>
      <c r="M6981" s="13"/>
      <c r="N6981" s="13"/>
      <c r="O6981" s="13"/>
      <c r="P6981" s="13"/>
      <c r="Q6981" s="13"/>
      <c r="R6981" s="13"/>
      <c r="S6981" s="13"/>
      <c r="T6981" s="13"/>
      <c r="U6981" s="13"/>
      <c r="V6981" s="13"/>
      <c r="W6981" s="13"/>
      <c r="X6981" s="13"/>
      <c r="Y6981" s="13"/>
      <c r="Z6981" s="13"/>
      <c r="AA6981" s="13"/>
      <c r="AB6981" s="13"/>
      <c r="AC6981" s="13"/>
      <c r="AD6981" s="13"/>
      <c r="AE6981" s="13"/>
      <c r="AF6981" s="13"/>
      <c r="AG6981" s="14"/>
    </row>
    <row r="6982" s="10" customFormat="1" spans="1:33">
      <c r="A6982" s="13"/>
      <c r="B6982" s="13"/>
      <c r="C6982" s="13"/>
      <c r="D6982" s="13"/>
      <c r="E6982" s="13"/>
      <c r="F6982" s="13"/>
      <c r="G6982" s="13"/>
      <c r="H6982" s="13"/>
      <c r="I6982" s="13"/>
      <c r="J6982" s="13"/>
      <c r="K6982" s="13"/>
      <c r="L6982" s="13"/>
      <c r="M6982" s="13"/>
      <c r="N6982" s="13"/>
      <c r="O6982" s="13"/>
      <c r="P6982" s="13"/>
      <c r="Q6982" s="13"/>
      <c r="R6982" s="13"/>
      <c r="S6982" s="13"/>
      <c r="T6982" s="13"/>
      <c r="U6982" s="13"/>
      <c r="V6982" s="13"/>
      <c r="W6982" s="13"/>
      <c r="X6982" s="13"/>
      <c r="Y6982" s="13"/>
      <c r="Z6982" s="13"/>
      <c r="AA6982" s="13"/>
      <c r="AB6982" s="13"/>
      <c r="AC6982" s="13"/>
      <c r="AD6982" s="13"/>
      <c r="AE6982" s="13"/>
      <c r="AF6982" s="13"/>
      <c r="AG6982" s="14"/>
    </row>
    <row r="6983" s="10" customFormat="1" spans="1:33">
      <c r="A6983" s="13"/>
      <c r="B6983" s="13"/>
      <c r="C6983" s="13"/>
      <c r="D6983" s="13"/>
      <c r="E6983" s="13"/>
      <c r="F6983" s="13"/>
      <c r="G6983" s="13"/>
      <c r="H6983" s="13"/>
      <c r="I6983" s="13"/>
      <c r="J6983" s="13"/>
      <c r="K6983" s="13"/>
      <c r="L6983" s="13"/>
      <c r="M6983" s="13"/>
      <c r="N6983" s="13"/>
      <c r="O6983" s="13"/>
      <c r="P6983" s="13"/>
      <c r="Q6983" s="13"/>
      <c r="R6983" s="13"/>
      <c r="S6983" s="13"/>
      <c r="T6983" s="13"/>
      <c r="U6983" s="13"/>
      <c r="V6983" s="13"/>
      <c r="W6983" s="13"/>
      <c r="X6983" s="13"/>
      <c r="Y6983" s="13"/>
      <c r="Z6983" s="13"/>
      <c r="AA6983" s="13"/>
      <c r="AB6983" s="13"/>
      <c r="AC6983" s="13"/>
      <c r="AD6983" s="13"/>
      <c r="AE6983" s="13"/>
      <c r="AF6983" s="13"/>
      <c r="AG6983" s="14"/>
    </row>
    <row r="6984" s="10" customFormat="1" spans="1:33">
      <c r="A6984" s="13"/>
      <c r="B6984" s="13"/>
      <c r="C6984" s="13"/>
      <c r="D6984" s="13"/>
      <c r="E6984" s="13"/>
      <c r="F6984" s="13"/>
      <c r="G6984" s="13"/>
      <c r="H6984" s="13"/>
      <c r="I6984" s="13"/>
      <c r="J6984" s="13"/>
      <c r="K6984" s="13"/>
      <c r="L6984" s="13"/>
      <c r="M6984" s="13"/>
      <c r="N6984" s="13"/>
      <c r="O6984" s="13"/>
      <c r="P6984" s="13"/>
      <c r="Q6984" s="13"/>
      <c r="R6984" s="13"/>
      <c r="S6984" s="13"/>
      <c r="T6984" s="13"/>
      <c r="U6984" s="13"/>
      <c r="V6984" s="13"/>
      <c r="W6984" s="13"/>
      <c r="X6984" s="13"/>
      <c r="Y6984" s="13"/>
      <c r="Z6984" s="13"/>
      <c r="AA6984" s="13"/>
      <c r="AB6984" s="13"/>
      <c r="AC6984" s="13"/>
      <c r="AD6984" s="13"/>
      <c r="AE6984" s="13"/>
      <c r="AF6984" s="13"/>
      <c r="AG6984" s="14"/>
    </row>
    <row r="6985" s="10" customFormat="1" spans="1:33">
      <c r="A6985" s="13"/>
      <c r="B6985" s="13"/>
      <c r="C6985" s="13"/>
      <c r="D6985" s="13"/>
      <c r="E6985" s="13"/>
      <c r="F6985" s="13"/>
      <c r="G6985" s="13"/>
      <c r="H6985" s="13"/>
      <c r="I6985" s="13"/>
      <c r="J6985" s="13"/>
      <c r="K6985" s="13"/>
      <c r="L6985" s="13"/>
      <c r="M6985" s="13"/>
      <c r="N6985" s="13"/>
      <c r="O6985" s="13"/>
      <c r="P6985" s="13"/>
      <c r="Q6985" s="13"/>
      <c r="R6985" s="13"/>
      <c r="S6985" s="13"/>
      <c r="T6985" s="13"/>
      <c r="U6985" s="13"/>
      <c r="V6985" s="13"/>
      <c r="W6985" s="13"/>
      <c r="X6985" s="13"/>
      <c r="Y6985" s="13"/>
      <c r="Z6985" s="13"/>
      <c r="AA6985" s="13"/>
      <c r="AB6985" s="13"/>
      <c r="AC6985" s="13"/>
      <c r="AD6985" s="13"/>
      <c r="AE6985" s="13"/>
      <c r="AF6985" s="13"/>
      <c r="AG6985" s="14"/>
    </row>
    <row r="6986" s="10" customFormat="1" spans="1:33">
      <c r="A6986" s="13"/>
      <c r="B6986" s="13"/>
      <c r="C6986" s="13"/>
      <c r="D6986" s="13"/>
      <c r="E6986" s="13"/>
      <c r="F6986" s="13"/>
      <c r="G6986" s="13"/>
      <c r="H6986" s="13"/>
      <c r="I6986" s="13"/>
      <c r="J6986" s="13"/>
      <c r="K6986" s="13"/>
      <c r="L6986" s="13"/>
      <c r="M6986" s="13"/>
      <c r="N6986" s="13"/>
      <c r="O6986" s="13"/>
      <c r="P6986" s="13"/>
      <c r="Q6986" s="13"/>
      <c r="R6986" s="13"/>
      <c r="S6986" s="13"/>
      <c r="T6986" s="13"/>
      <c r="U6986" s="13"/>
      <c r="V6986" s="13"/>
      <c r="W6986" s="13"/>
      <c r="X6986" s="13"/>
      <c r="Y6986" s="13"/>
      <c r="Z6986" s="13"/>
      <c r="AA6986" s="13"/>
      <c r="AB6986" s="13"/>
      <c r="AC6986" s="13"/>
      <c r="AD6986" s="13"/>
      <c r="AE6986" s="13"/>
      <c r="AF6986" s="13"/>
      <c r="AG6986" s="14"/>
    </row>
    <row r="6987" s="10" customFormat="1" spans="1:33">
      <c r="A6987" s="13"/>
      <c r="B6987" s="13"/>
      <c r="C6987" s="13"/>
      <c r="D6987" s="13"/>
      <c r="E6987" s="13"/>
      <c r="F6987" s="13"/>
      <c r="G6987" s="13"/>
      <c r="H6987" s="13"/>
      <c r="I6987" s="13"/>
      <c r="J6987" s="13"/>
      <c r="K6987" s="13"/>
      <c r="L6987" s="13"/>
      <c r="M6987" s="13"/>
      <c r="N6987" s="13"/>
      <c r="O6987" s="13"/>
      <c r="P6987" s="13"/>
      <c r="Q6987" s="13"/>
      <c r="R6987" s="13"/>
      <c r="S6987" s="13"/>
      <c r="T6987" s="13"/>
      <c r="U6987" s="13"/>
      <c r="V6987" s="13"/>
      <c r="W6987" s="13"/>
      <c r="X6987" s="13"/>
      <c r="Y6987" s="13"/>
      <c r="Z6987" s="13"/>
      <c r="AA6987" s="13"/>
      <c r="AB6987" s="13"/>
      <c r="AC6987" s="13"/>
      <c r="AD6987" s="13"/>
      <c r="AE6987" s="13"/>
      <c r="AF6987" s="13"/>
      <c r="AG6987" s="14"/>
    </row>
    <row r="6988" s="10" customFormat="1" spans="1:33">
      <c r="A6988" s="13"/>
      <c r="B6988" s="13"/>
      <c r="C6988" s="13"/>
      <c r="D6988" s="13"/>
      <c r="E6988" s="13"/>
      <c r="F6988" s="13"/>
      <c r="G6988" s="13"/>
      <c r="H6988" s="13"/>
      <c r="I6988" s="13"/>
      <c r="J6988" s="13"/>
      <c r="K6988" s="13"/>
      <c r="L6988" s="13"/>
      <c r="M6988" s="13"/>
      <c r="N6988" s="13"/>
      <c r="O6988" s="13"/>
      <c r="P6988" s="13"/>
      <c r="Q6988" s="13"/>
      <c r="R6988" s="13"/>
      <c r="S6988" s="13"/>
      <c r="T6988" s="13"/>
      <c r="U6988" s="13"/>
      <c r="V6988" s="13"/>
      <c r="W6988" s="13"/>
      <c r="X6988" s="13"/>
      <c r="Y6988" s="13"/>
      <c r="Z6988" s="13"/>
      <c r="AA6988" s="13"/>
      <c r="AB6988" s="13"/>
      <c r="AC6988" s="13"/>
      <c r="AD6988" s="13"/>
      <c r="AE6988" s="13"/>
      <c r="AF6988" s="13"/>
      <c r="AG6988" s="14"/>
    </row>
    <row r="6989" s="10" customFormat="1" spans="1:33">
      <c r="A6989" s="13"/>
      <c r="B6989" s="13"/>
      <c r="C6989" s="13"/>
      <c r="D6989" s="13"/>
      <c r="E6989" s="13"/>
      <c r="F6989" s="13"/>
      <c r="G6989" s="13"/>
      <c r="H6989" s="13"/>
      <c r="I6989" s="13"/>
      <c r="J6989" s="13"/>
      <c r="K6989" s="13"/>
      <c r="L6989" s="13"/>
      <c r="M6989" s="13"/>
      <c r="N6989" s="13"/>
      <c r="O6989" s="13"/>
      <c r="P6989" s="13"/>
      <c r="Q6989" s="13"/>
      <c r="R6989" s="13"/>
      <c r="S6989" s="13"/>
      <c r="T6989" s="13"/>
      <c r="U6989" s="13"/>
      <c r="V6989" s="13"/>
      <c r="W6989" s="13"/>
      <c r="X6989" s="13"/>
      <c r="Y6989" s="13"/>
      <c r="Z6989" s="13"/>
      <c r="AA6989" s="13"/>
      <c r="AB6989" s="13"/>
      <c r="AC6989" s="13"/>
      <c r="AD6989" s="13"/>
      <c r="AE6989" s="13"/>
      <c r="AF6989" s="13"/>
      <c r="AG6989" s="14"/>
    </row>
    <row r="6990" s="10" customFormat="1" spans="1:33">
      <c r="A6990" s="13"/>
      <c r="B6990" s="13"/>
      <c r="C6990" s="13"/>
      <c r="D6990" s="13"/>
      <c r="E6990" s="13"/>
      <c r="F6990" s="13"/>
      <c r="G6990" s="13"/>
      <c r="H6990" s="13"/>
      <c r="I6990" s="13"/>
      <c r="J6990" s="13"/>
      <c r="K6990" s="13"/>
      <c r="L6990" s="13"/>
      <c r="M6990" s="13"/>
      <c r="N6990" s="13"/>
      <c r="O6990" s="13"/>
      <c r="P6990" s="13"/>
      <c r="Q6990" s="13"/>
      <c r="R6990" s="13"/>
      <c r="S6990" s="13"/>
      <c r="T6990" s="13"/>
      <c r="U6990" s="13"/>
      <c r="V6990" s="13"/>
      <c r="W6990" s="13"/>
      <c r="X6990" s="13"/>
      <c r="Y6990" s="13"/>
      <c r="Z6990" s="13"/>
      <c r="AA6990" s="13"/>
      <c r="AB6990" s="13"/>
      <c r="AC6990" s="13"/>
      <c r="AD6990" s="13"/>
      <c r="AE6990" s="13"/>
      <c r="AF6990" s="13"/>
      <c r="AG6990" s="14"/>
    </row>
    <row r="6991" s="10" customFormat="1" spans="1:33">
      <c r="A6991" s="13"/>
      <c r="B6991" s="13"/>
      <c r="C6991" s="13"/>
      <c r="D6991" s="13"/>
      <c r="E6991" s="13"/>
      <c r="F6991" s="13"/>
      <c r="G6991" s="13"/>
      <c r="H6991" s="13"/>
      <c r="I6991" s="13"/>
      <c r="J6991" s="13"/>
      <c r="K6991" s="13"/>
      <c r="L6991" s="13"/>
      <c r="M6991" s="13"/>
      <c r="N6991" s="13"/>
      <c r="O6991" s="13"/>
      <c r="P6991" s="13"/>
      <c r="Q6991" s="13"/>
      <c r="R6991" s="13"/>
      <c r="S6991" s="13"/>
      <c r="T6991" s="13"/>
      <c r="U6991" s="13"/>
      <c r="V6991" s="13"/>
      <c r="W6991" s="13"/>
      <c r="X6991" s="13"/>
      <c r="Y6991" s="13"/>
      <c r="Z6991" s="13"/>
      <c r="AA6991" s="13"/>
      <c r="AB6991" s="13"/>
      <c r="AC6991" s="13"/>
      <c r="AD6991" s="13"/>
      <c r="AE6991" s="13"/>
      <c r="AF6991" s="13"/>
      <c r="AG6991" s="14"/>
    </row>
    <row r="6992" s="10" customFormat="1" spans="1:33">
      <c r="A6992" s="13"/>
      <c r="B6992" s="13"/>
      <c r="C6992" s="13"/>
      <c r="D6992" s="13"/>
      <c r="E6992" s="13"/>
      <c r="F6992" s="13"/>
      <c r="G6992" s="13"/>
      <c r="H6992" s="13"/>
      <c r="I6992" s="13"/>
      <c r="J6992" s="13"/>
      <c r="K6992" s="13"/>
      <c r="L6992" s="13"/>
      <c r="M6992" s="13"/>
      <c r="N6992" s="13"/>
      <c r="O6992" s="13"/>
      <c r="P6992" s="13"/>
      <c r="Q6992" s="13"/>
      <c r="R6992" s="13"/>
      <c r="S6992" s="13"/>
      <c r="T6992" s="13"/>
      <c r="U6992" s="13"/>
      <c r="V6992" s="13"/>
      <c r="W6992" s="13"/>
      <c r="X6992" s="13"/>
      <c r="Y6992" s="13"/>
      <c r="Z6992" s="13"/>
      <c r="AA6992" s="13"/>
      <c r="AB6992" s="13"/>
      <c r="AC6992" s="13"/>
      <c r="AD6992" s="13"/>
      <c r="AE6992" s="13"/>
      <c r="AF6992" s="13"/>
      <c r="AG6992" s="14"/>
    </row>
    <row r="6993" s="10" customFormat="1" spans="1:33">
      <c r="A6993" s="13"/>
      <c r="B6993" s="13"/>
      <c r="C6993" s="13"/>
      <c r="D6993" s="13"/>
      <c r="E6993" s="13"/>
      <c r="F6993" s="13"/>
      <c r="G6993" s="13"/>
      <c r="H6993" s="13"/>
      <c r="I6993" s="13"/>
      <c r="J6993" s="13"/>
      <c r="K6993" s="13"/>
      <c r="L6993" s="13"/>
      <c r="M6993" s="13"/>
      <c r="N6993" s="13"/>
      <c r="O6993" s="13"/>
      <c r="P6993" s="13"/>
      <c r="Q6993" s="13"/>
      <c r="R6993" s="13"/>
      <c r="S6993" s="13"/>
      <c r="T6993" s="13"/>
      <c r="U6993" s="13"/>
      <c r="V6993" s="13"/>
      <c r="W6993" s="13"/>
      <c r="X6993" s="13"/>
      <c r="Y6993" s="13"/>
      <c r="Z6993" s="13"/>
      <c r="AA6993" s="13"/>
      <c r="AB6993" s="13"/>
      <c r="AC6993" s="13"/>
      <c r="AD6993" s="13"/>
      <c r="AE6993" s="13"/>
      <c r="AF6993" s="13"/>
      <c r="AG6993" s="14"/>
    </row>
    <row r="6994" s="10" customFormat="1" spans="1:33">
      <c r="A6994" s="13"/>
      <c r="B6994" s="13"/>
      <c r="C6994" s="13"/>
      <c r="D6994" s="13"/>
      <c r="E6994" s="13"/>
      <c r="F6994" s="13"/>
      <c r="G6994" s="13"/>
      <c r="H6994" s="13"/>
      <c r="I6994" s="13"/>
      <c r="J6994" s="13"/>
      <c r="K6994" s="13"/>
      <c r="L6994" s="13"/>
      <c r="M6994" s="13"/>
      <c r="N6994" s="13"/>
      <c r="O6994" s="13"/>
      <c r="P6994" s="13"/>
      <c r="Q6994" s="13"/>
      <c r="R6994" s="13"/>
      <c r="S6994" s="13"/>
      <c r="T6994" s="13"/>
      <c r="U6994" s="13"/>
      <c r="V6994" s="13"/>
      <c r="W6994" s="13"/>
      <c r="X6994" s="13"/>
      <c r="Y6994" s="13"/>
      <c r="Z6994" s="13"/>
      <c r="AA6994" s="13"/>
      <c r="AB6994" s="13"/>
      <c r="AC6994" s="13"/>
      <c r="AD6994" s="13"/>
      <c r="AE6994" s="13"/>
      <c r="AF6994" s="13"/>
      <c r="AG6994" s="14"/>
    </row>
    <row r="6995" s="10" customFormat="1" spans="1:33">
      <c r="A6995" s="13"/>
      <c r="B6995" s="13"/>
      <c r="C6995" s="13"/>
      <c r="D6995" s="13"/>
      <c r="E6995" s="13"/>
      <c r="F6995" s="13"/>
      <c r="G6995" s="13"/>
      <c r="H6995" s="13"/>
      <c r="I6995" s="13"/>
      <c r="J6995" s="13"/>
      <c r="K6995" s="13"/>
      <c r="L6995" s="13"/>
      <c r="M6995" s="13"/>
      <c r="N6995" s="13"/>
      <c r="O6995" s="13"/>
      <c r="P6995" s="13"/>
      <c r="Q6995" s="13"/>
      <c r="R6995" s="13"/>
      <c r="S6995" s="13"/>
      <c r="T6995" s="13"/>
      <c r="U6995" s="13"/>
      <c r="V6995" s="13"/>
      <c r="W6995" s="13"/>
      <c r="X6995" s="13"/>
      <c r="Y6995" s="13"/>
      <c r="Z6995" s="13"/>
      <c r="AA6995" s="13"/>
      <c r="AB6995" s="13"/>
      <c r="AC6995" s="13"/>
      <c r="AD6995" s="13"/>
      <c r="AE6995" s="13"/>
      <c r="AF6995" s="13"/>
      <c r="AG6995" s="14"/>
    </row>
    <row r="6996" s="10" customFormat="1" spans="1:33">
      <c r="A6996" s="13"/>
      <c r="B6996" s="13"/>
      <c r="C6996" s="13"/>
      <c r="D6996" s="13"/>
      <c r="E6996" s="13"/>
      <c r="F6996" s="13"/>
      <c r="G6996" s="13"/>
      <c r="H6996" s="13"/>
      <c r="I6996" s="13"/>
      <c r="J6996" s="13"/>
      <c r="K6996" s="13"/>
      <c r="L6996" s="13"/>
      <c r="M6996" s="13"/>
      <c r="N6996" s="13"/>
      <c r="O6996" s="13"/>
      <c r="P6996" s="13"/>
      <c r="Q6996" s="13"/>
      <c r="R6996" s="13"/>
      <c r="S6996" s="13"/>
      <c r="T6996" s="13"/>
      <c r="U6996" s="13"/>
      <c r="V6996" s="13"/>
      <c r="W6996" s="13"/>
      <c r="X6996" s="13"/>
      <c r="Y6996" s="13"/>
      <c r="Z6996" s="13"/>
      <c r="AA6996" s="13"/>
      <c r="AB6996" s="13"/>
      <c r="AC6996" s="13"/>
      <c r="AD6996" s="13"/>
      <c r="AE6996" s="13"/>
      <c r="AF6996" s="13"/>
      <c r="AG6996" s="14"/>
    </row>
    <row r="6997" s="10" customFormat="1" spans="1:33">
      <c r="A6997" s="13"/>
      <c r="B6997" s="13"/>
      <c r="C6997" s="13"/>
      <c r="D6997" s="13"/>
      <c r="E6997" s="13"/>
      <c r="F6997" s="13"/>
      <c r="G6997" s="13"/>
      <c r="H6997" s="13"/>
      <c r="I6997" s="13"/>
      <c r="J6997" s="13"/>
      <c r="K6997" s="13"/>
      <c r="L6997" s="13"/>
      <c r="M6997" s="13"/>
      <c r="N6997" s="13"/>
      <c r="O6997" s="13"/>
      <c r="P6997" s="13"/>
      <c r="Q6997" s="13"/>
      <c r="R6997" s="13"/>
      <c r="S6997" s="13"/>
      <c r="T6997" s="13"/>
      <c r="U6997" s="13"/>
      <c r="V6997" s="13"/>
      <c r="W6997" s="13"/>
      <c r="X6997" s="13"/>
      <c r="Y6997" s="13"/>
      <c r="Z6997" s="13"/>
      <c r="AA6997" s="13"/>
      <c r="AB6997" s="13"/>
      <c r="AC6997" s="13"/>
      <c r="AD6997" s="13"/>
      <c r="AE6997" s="13"/>
      <c r="AF6997" s="13"/>
      <c r="AG6997" s="14"/>
    </row>
    <row r="6998" s="10" customFormat="1" spans="1:33">
      <c r="A6998" s="13"/>
      <c r="B6998" s="13"/>
      <c r="C6998" s="13"/>
      <c r="D6998" s="13"/>
      <c r="E6998" s="13"/>
      <c r="F6998" s="13"/>
      <c r="G6998" s="13"/>
      <c r="H6998" s="13"/>
      <c r="I6998" s="13"/>
      <c r="J6998" s="13"/>
      <c r="K6998" s="13"/>
      <c r="L6998" s="13"/>
      <c r="M6998" s="13"/>
      <c r="N6998" s="13"/>
      <c r="O6998" s="13"/>
      <c r="P6998" s="13"/>
      <c r="Q6998" s="13"/>
      <c r="R6998" s="13"/>
      <c r="S6998" s="13"/>
      <c r="T6998" s="13"/>
      <c r="U6998" s="13"/>
      <c r="V6998" s="13"/>
      <c r="W6998" s="13"/>
      <c r="X6998" s="13"/>
      <c r="Y6998" s="13"/>
      <c r="Z6998" s="13"/>
      <c r="AA6998" s="13"/>
      <c r="AB6998" s="13"/>
      <c r="AC6998" s="13"/>
      <c r="AD6998" s="13"/>
      <c r="AE6998" s="13"/>
      <c r="AF6998" s="13"/>
      <c r="AG6998" s="14"/>
    </row>
    <row r="6999" s="10" customFormat="1" spans="1:33">
      <c r="A6999" s="13"/>
      <c r="B6999" s="13"/>
      <c r="C6999" s="13"/>
      <c r="D6999" s="13"/>
      <c r="E6999" s="13"/>
      <c r="F6999" s="13"/>
      <c r="G6999" s="13"/>
      <c r="H6999" s="13"/>
      <c r="I6999" s="13"/>
      <c r="J6999" s="13"/>
      <c r="K6999" s="13"/>
      <c r="L6999" s="13"/>
      <c r="M6999" s="13"/>
      <c r="N6999" s="13"/>
      <c r="O6999" s="13"/>
      <c r="P6999" s="13"/>
      <c r="Q6999" s="13"/>
      <c r="R6999" s="13"/>
      <c r="S6999" s="13"/>
      <c r="T6999" s="13"/>
      <c r="U6999" s="13"/>
      <c r="V6999" s="13"/>
      <c r="W6999" s="13"/>
      <c r="X6999" s="13"/>
      <c r="Y6999" s="13"/>
      <c r="Z6999" s="13"/>
      <c r="AA6999" s="13"/>
      <c r="AB6999" s="13"/>
      <c r="AC6999" s="13"/>
      <c r="AD6999" s="13"/>
      <c r="AE6999" s="13"/>
      <c r="AF6999" s="13"/>
      <c r="AG6999" s="14"/>
    </row>
    <row r="7000" s="10" customFormat="1" spans="1:33">
      <c r="A7000" s="13"/>
      <c r="B7000" s="13"/>
      <c r="C7000" s="13"/>
      <c r="D7000" s="13"/>
      <c r="E7000" s="13"/>
      <c r="F7000" s="13"/>
      <c r="G7000" s="13"/>
      <c r="H7000" s="13"/>
      <c r="I7000" s="13"/>
      <c r="J7000" s="13"/>
      <c r="K7000" s="13"/>
      <c r="L7000" s="13"/>
      <c r="M7000" s="13"/>
      <c r="N7000" s="13"/>
      <c r="O7000" s="13"/>
      <c r="P7000" s="13"/>
      <c r="Q7000" s="13"/>
      <c r="R7000" s="13"/>
      <c r="S7000" s="13"/>
      <c r="T7000" s="13"/>
      <c r="U7000" s="13"/>
      <c r="V7000" s="13"/>
      <c r="W7000" s="13"/>
      <c r="X7000" s="13"/>
      <c r="Y7000" s="13"/>
      <c r="Z7000" s="13"/>
      <c r="AA7000" s="13"/>
      <c r="AB7000" s="13"/>
      <c r="AC7000" s="13"/>
      <c r="AD7000" s="13"/>
      <c r="AE7000" s="13"/>
      <c r="AF7000" s="13"/>
      <c r="AG7000" s="14"/>
    </row>
    <row r="7001" s="10" customFormat="1" spans="1:33">
      <c r="A7001" s="13"/>
      <c r="B7001" s="13"/>
      <c r="C7001" s="13"/>
      <c r="D7001" s="13"/>
      <c r="E7001" s="13"/>
      <c r="F7001" s="13"/>
      <c r="G7001" s="13"/>
      <c r="H7001" s="13"/>
      <c r="I7001" s="13"/>
      <c r="J7001" s="13"/>
      <c r="K7001" s="13"/>
      <c r="L7001" s="13"/>
      <c r="M7001" s="13"/>
      <c r="N7001" s="13"/>
      <c r="O7001" s="13"/>
      <c r="P7001" s="13"/>
      <c r="Q7001" s="13"/>
      <c r="R7001" s="13"/>
      <c r="S7001" s="13"/>
      <c r="T7001" s="13"/>
      <c r="U7001" s="13"/>
      <c r="V7001" s="13"/>
      <c r="W7001" s="13"/>
      <c r="X7001" s="13"/>
      <c r="Y7001" s="13"/>
      <c r="Z7001" s="13"/>
      <c r="AA7001" s="13"/>
      <c r="AB7001" s="13"/>
      <c r="AC7001" s="13"/>
      <c r="AD7001" s="13"/>
      <c r="AE7001" s="13"/>
      <c r="AF7001" s="13"/>
      <c r="AG7001" s="14"/>
    </row>
    <row r="7002" s="10" customFormat="1" spans="1:33">
      <c r="A7002" s="13"/>
      <c r="B7002" s="13"/>
      <c r="C7002" s="13"/>
      <c r="D7002" s="13"/>
      <c r="E7002" s="13"/>
      <c r="F7002" s="13"/>
      <c r="G7002" s="13"/>
      <c r="H7002" s="13"/>
      <c r="I7002" s="13"/>
      <c r="J7002" s="13"/>
      <c r="K7002" s="13"/>
      <c r="L7002" s="13"/>
      <c r="M7002" s="13"/>
      <c r="N7002" s="13"/>
      <c r="O7002" s="13"/>
      <c r="P7002" s="13"/>
      <c r="Q7002" s="13"/>
      <c r="R7002" s="13"/>
      <c r="S7002" s="13"/>
      <c r="T7002" s="13"/>
      <c r="U7002" s="13"/>
      <c r="V7002" s="13"/>
      <c r="W7002" s="13"/>
      <c r="X7002" s="13"/>
      <c r="Y7002" s="13"/>
      <c r="Z7002" s="13"/>
      <c r="AA7002" s="13"/>
      <c r="AB7002" s="13"/>
      <c r="AC7002" s="13"/>
      <c r="AD7002" s="13"/>
      <c r="AE7002" s="13"/>
      <c r="AF7002" s="13"/>
      <c r="AG7002" s="14"/>
    </row>
    <row r="7003" s="10" customFormat="1" spans="1:33">
      <c r="A7003" s="13"/>
      <c r="B7003" s="13"/>
      <c r="C7003" s="13"/>
      <c r="D7003" s="13"/>
      <c r="E7003" s="13"/>
      <c r="F7003" s="13"/>
      <c r="G7003" s="13"/>
      <c r="H7003" s="13"/>
      <c r="I7003" s="13"/>
      <c r="J7003" s="13"/>
      <c r="K7003" s="13"/>
      <c r="L7003" s="13"/>
      <c r="M7003" s="13"/>
      <c r="N7003" s="13"/>
      <c r="O7003" s="13"/>
      <c r="P7003" s="13"/>
      <c r="Q7003" s="13"/>
      <c r="R7003" s="13"/>
      <c r="S7003" s="13"/>
      <c r="T7003" s="13"/>
      <c r="U7003" s="13"/>
      <c r="V7003" s="13"/>
      <c r="W7003" s="13"/>
      <c r="X7003" s="13"/>
      <c r="Y7003" s="13"/>
      <c r="Z7003" s="13"/>
      <c r="AA7003" s="13"/>
      <c r="AB7003" s="13"/>
      <c r="AC7003" s="13"/>
      <c r="AD7003" s="13"/>
      <c r="AE7003" s="13"/>
      <c r="AF7003" s="13"/>
      <c r="AG7003" s="14"/>
    </row>
    <row r="7004" s="10" customFormat="1" spans="1:33">
      <c r="A7004" s="13"/>
      <c r="B7004" s="13"/>
      <c r="C7004" s="13"/>
      <c r="D7004" s="13"/>
      <c r="E7004" s="13"/>
      <c r="F7004" s="13"/>
      <c r="G7004" s="13"/>
      <c r="H7004" s="13"/>
      <c r="I7004" s="13"/>
      <c r="J7004" s="13"/>
      <c r="K7004" s="13"/>
      <c r="L7004" s="13"/>
      <c r="M7004" s="13"/>
      <c r="N7004" s="13"/>
      <c r="O7004" s="13"/>
      <c r="P7004" s="13"/>
      <c r="Q7004" s="13"/>
      <c r="R7004" s="13"/>
      <c r="S7004" s="13"/>
      <c r="T7004" s="13"/>
      <c r="U7004" s="13"/>
      <c r="V7004" s="13"/>
      <c r="W7004" s="13"/>
      <c r="X7004" s="13"/>
      <c r="Y7004" s="13"/>
      <c r="Z7004" s="13"/>
      <c r="AA7004" s="13"/>
      <c r="AB7004" s="13"/>
      <c r="AC7004" s="13"/>
      <c r="AD7004" s="13"/>
      <c r="AE7004" s="13"/>
      <c r="AF7004" s="13"/>
      <c r="AG7004" s="14"/>
    </row>
    <row r="7005" s="10" customFormat="1" spans="1:33">
      <c r="A7005" s="13"/>
      <c r="B7005" s="13"/>
      <c r="C7005" s="13"/>
      <c r="D7005" s="13"/>
      <c r="E7005" s="13"/>
      <c r="F7005" s="13"/>
      <c r="G7005" s="13"/>
      <c r="H7005" s="13"/>
      <c r="I7005" s="13"/>
      <c r="J7005" s="13"/>
      <c r="K7005" s="13"/>
      <c r="L7005" s="13"/>
      <c r="M7005" s="13"/>
      <c r="N7005" s="13"/>
      <c r="O7005" s="13"/>
      <c r="P7005" s="13"/>
      <c r="Q7005" s="13"/>
      <c r="R7005" s="13"/>
      <c r="S7005" s="13"/>
      <c r="T7005" s="13"/>
      <c r="U7005" s="13"/>
      <c r="V7005" s="13"/>
      <c r="W7005" s="13"/>
      <c r="X7005" s="13"/>
      <c r="Y7005" s="13"/>
      <c r="Z7005" s="13"/>
      <c r="AA7005" s="13"/>
      <c r="AB7005" s="13"/>
      <c r="AC7005" s="13"/>
      <c r="AD7005" s="13"/>
      <c r="AE7005" s="13"/>
      <c r="AF7005" s="13"/>
      <c r="AG7005" s="14"/>
    </row>
    <row r="7006" s="10" customFormat="1" spans="1:33">
      <c r="A7006" s="13"/>
      <c r="B7006" s="13"/>
      <c r="C7006" s="13"/>
      <c r="D7006" s="13"/>
      <c r="E7006" s="13"/>
      <c r="F7006" s="13"/>
      <c r="G7006" s="13"/>
      <c r="H7006" s="13"/>
      <c r="I7006" s="13"/>
      <c r="J7006" s="13"/>
      <c r="K7006" s="13"/>
      <c r="L7006" s="13"/>
      <c r="M7006" s="13"/>
      <c r="N7006" s="13"/>
      <c r="O7006" s="13"/>
      <c r="P7006" s="13"/>
      <c r="Q7006" s="13"/>
      <c r="R7006" s="13"/>
      <c r="S7006" s="13"/>
      <c r="T7006" s="13"/>
      <c r="U7006" s="13"/>
      <c r="V7006" s="13"/>
      <c r="W7006" s="13"/>
      <c r="X7006" s="13"/>
      <c r="Y7006" s="13"/>
      <c r="Z7006" s="13"/>
      <c r="AA7006" s="13"/>
      <c r="AB7006" s="13"/>
      <c r="AC7006" s="13"/>
      <c r="AD7006" s="13"/>
      <c r="AE7006" s="13"/>
      <c r="AF7006" s="13"/>
      <c r="AG7006" s="14"/>
    </row>
    <row r="7007" s="10" customFormat="1" spans="1:33">
      <c r="A7007" s="13"/>
      <c r="B7007" s="13"/>
      <c r="C7007" s="13"/>
      <c r="D7007" s="13"/>
      <c r="E7007" s="13"/>
      <c r="F7007" s="13"/>
      <c r="G7007" s="13"/>
      <c r="H7007" s="13"/>
      <c r="I7007" s="13"/>
      <c r="J7007" s="13"/>
      <c r="K7007" s="13"/>
      <c r="L7007" s="13"/>
      <c r="M7007" s="13"/>
      <c r="N7007" s="13"/>
      <c r="O7007" s="13"/>
      <c r="P7007" s="13"/>
      <c r="Q7007" s="13"/>
      <c r="R7007" s="13"/>
      <c r="S7007" s="13"/>
      <c r="T7007" s="13"/>
      <c r="U7007" s="13"/>
      <c r="V7007" s="13"/>
      <c r="W7007" s="13"/>
      <c r="X7007" s="13"/>
      <c r="Y7007" s="13"/>
      <c r="Z7007" s="13"/>
      <c r="AA7007" s="13"/>
      <c r="AB7007" s="13"/>
      <c r="AC7007" s="13"/>
      <c r="AD7007" s="13"/>
      <c r="AE7007" s="13"/>
      <c r="AF7007" s="13"/>
      <c r="AG7007" s="14"/>
    </row>
    <row r="7008" s="10" customFormat="1" spans="1:33">
      <c r="A7008" s="13"/>
      <c r="B7008" s="13"/>
      <c r="C7008" s="13"/>
      <c r="D7008" s="13"/>
      <c r="E7008" s="13"/>
      <c r="F7008" s="13"/>
      <c r="G7008" s="13"/>
      <c r="H7008" s="13"/>
      <c r="I7008" s="13"/>
      <c r="J7008" s="13"/>
      <c r="K7008" s="13"/>
      <c r="L7008" s="13"/>
      <c r="M7008" s="13"/>
      <c r="N7008" s="13"/>
      <c r="O7008" s="13"/>
      <c r="P7008" s="13"/>
      <c r="Q7008" s="13"/>
      <c r="R7008" s="13"/>
      <c r="S7008" s="13"/>
      <c r="T7008" s="13"/>
      <c r="U7008" s="13"/>
      <c r="V7008" s="13"/>
      <c r="W7008" s="13"/>
      <c r="X7008" s="13"/>
      <c r="Y7008" s="13"/>
      <c r="Z7008" s="13"/>
      <c r="AA7008" s="13"/>
      <c r="AB7008" s="13"/>
      <c r="AC7008" s="13"/>
      <c r="AD7008" s="13"/>
      <c r="AE7008" s="13"/>
      <c r="AF7008" s="13"/>
      <c r="AG7008" s="14"/>
    </row>
    <row r="7009" s="10" customFormat="1" spans="1:33">
      <c r="A7009" s="13"/>
      <c r="B7009" s="13"/>
      <c r="C7009" s="13"/>
      <c r="D7009" s="13"/>
      <c r="E7009" s="13"/>
      <c r="F7009" s="13"/>
      <c r="G7009" s="13"/>
      <c r="H7009" s="13"/>
      <c r="I7009" s="13"/>
      <c r="J7009" s="13"/>
      <c r="K7009" s="13"/>
      <c r="L7009" s="13"/>
      <c r="M7009" s="13"/>
      <c r="N7009" s="13"/>
      <c r="O7009" s="13"/>
      <c r="P7009" s="13"/>
      <c r="Q7009" s="13"/>
      <c r="R7009" s="13"/>
      <c r="S7009" s="13"/>
      <c r="T7009" s="13"/>
      <c r="U7009" s="13"/>
      <c r="V7009" s="13"/>
      <c r="W7009" s="13"/>
      <c r="X7009" s="13"/>
      <c r="Y7009" s="13"/>
      <c r="Z7009" s="13"/>
      <c r="AA7009" s="13"/>
      <c r="AB7009" s="13"/>
      <c r="AC7009" s="13"/>
      <c r="AD7009" s="13"/>
      <c r="AE7009" s="13"/>
      <c r="AF7009" s="13"/>
      <c r="AG7009" s="14"/>
    </row>
    <row r="7010" s="10" customFormat="1" spans="1:33">
      <c r="A7010" s="13"/>
      <c r="B7010" s="13"/>
      <c r="C7010" s="13"/>
      <c r="D7010" s="13"/>
      <c r="E7010" s="13"/>
      <c r="F7010" s="13"/>
      <c r="G7010" s="13"/>
      <c r="H7010" s="13"/>
      <c r="I7010" s="13"/>
      <c r="J7010" s="13"/>
      <c r="K7010" s="13"/>
      <c r="L7010" s="13"/>
      <c r="M7010" s="13"/>
      <c r="N7010" s="13"/>
      <c r="O7010" s="13"/>
      <c r="P7010" s="13"/>
      <c r="Q7010" s="13"/>
      <c r="R7010" s="13"/>
      <c r="S7010" s="13"/>
      <c r="T7010" s="13"/>
      <c r="U7010" s="13"/>
      <c r="V7010" s="13"/>
      <c r="W7010" s="13"/>
      <c r="X7010" s="13"/>
      <c r="Y7010" s="13"/>
      <c r="Z7010" s="13"/>
      <c r="AA7010" s="13"/>
      <c r="AB7010" s="13"/>
      <c r="AC7010" s="13"/>
      <c r="AD7010" s="13"/>
      <c r="AE7010" s="13"/>
      <c r="AF7010" s="13"/>
      <c r="AG7010" s="14"/>
    </row>
    <row r="7011" s="10" customFormat="1" spans="1:33">
      <c r="A7011" s="13"/>
      <c r="B7011" s="13"/>
      <c r="C7011" s="13"/>
      <c r="D7011" s="13"/>
      <c r="E7011" s="13"/>
      <c r="F7011" s="13"/>
      <c r="G7011" s="13"/>
      <c r="H7011" s="13"/>
      <c r="I7011" s="13"/>
      <c r="J7011" s="13"/>
      <c r="K7011" s="13"/>
      <c r="L7011" s="13"/>
      <c r="M7011" s="13"/>
      <c r="N7011" s="13"/>
      <c r="O7011" s="13"/>
      <c r="P7011" s="13"/>
      <c r="Q7011" s="13"/>
      <c r="R7011" s="13"/>
      <c r="S7011" s="13"/>
      <c r="T7011" s="13"/>
      <c r="U7011" s="13"/>
      <c r="V7011" s="13"/>
      <c r="W7011" s="13"/>
      <c r="X7011" s="13"/>
      <c r="Y7011" s="13"/>
      <c r="Z7011" s="13"/>
      <c r="AA7011" s="13"/>
      <c r="AB7011" s="13"/>
      <c r="AC7011" s="13"/>
      <c r="AD7011" s="13"/>
      <c r="AE7011" s="13"/>
      <c r="AF7011" s="13"/>
      <c r="AG7011" s="14"/>
    </row>
    <row r="7012" s="10" customFormat="1" spans="1:33">
      <c r="A7012" s="13"/>
      <c r="B7012" s="13"/>
      <c r="C7012" s="13"/>
      <c r="D7012" s="13"/>
      <c r="E7012" s="13"/>
      <c r="F7012" s="13"/>
      <c r="G7012" s="13"/>
      <c r="H7012" s="13"/>
      <c r="I7012" s="13"/>
      <c r="J7012" s="13"/>
      <c r="K7012" s="13"/>
      <c r="L7012" s="13"/>
      <c r="M7012" s="13"/>
      <c r="N7012" s="13"/>
      <c r="O7012" s="13"/>
      <c r="P7012" s="13"/>
      <c r="Q7012" s="13"/>
      <c r="R7012" s="13"/>
      <c r="S7012" s="13"/>
      <c r="T7012" s="13"/>
      <c r="U7012" s="13"/>
      <c r="V7012" s="13"/>
      <c r="W7012" s="13"/>
      <c r="X7012" s="13"/>
      <c r="Y7012" s="13"/>
      <c r="Z7012" s="13"/>
      <c r="AA7012" s="13"/>
      <c r="AB7012" s="13"/>
      <c r="AC7012" s="13"/>
      <c r="AD7012" s="13"/>
      <c r="AE7012" s="13"/>
      <c r="AF7012" s="13"/>
      <c r="AG7012" s="14"/>
    </row>
    <row r="7013" s="10" customFormat="1" spans="1:33">
      <c r="A7013" s="13"/>
      <c r="B7013" s="13"/>
      <c r="C7013" s="13"/>
      <c r="D7013" s="13"/>
      <c r="E7013" s="13"/>
      <c r="F7013" s="13"/>
      <c r="G7013" s="13"/>
      <c r="H7013" s="13"/>
      <c r="I7013" s="13"/>
      <c r="J7013" s="13"/>
      <c r="K7013" s="13"/>
      <c r="L7013" s="13"/>
      <c r="M7013" s="13"/>
      <c r="N7013" s="13"/>
      <c r="O7013" s="13"/>
      <c r="P7013" s="13"/>
      <c r="Q7013" s="13"/>
      <c r="R7013" s="13"/>
      <c r="S7013" s="13"/>
      <c r="T7013" s="13"/>
      <c r="U7013" s="13"/>
      <c r="V7013" s="13"/>
      <c r="W7013" s="13"/>
      <c r="X7013" s="13"/>
      <c r="Y7013" s="13"/>
      <c r="Z7013" s="13"/>
      <c r="AA7013" s="13"/>
      <c r="AB7013" s="13"/>
      <c r="AC7013" s="13"/>
      <c r="AD7013" s="13"/>
      <c r="AE7013" s="13"/>
      <c r="AF7013" s="13"/>
      <c r="AG7013" s="14"/>
    </row>
    <row r="7014" s="10" customFormat="1" spans="1:33">
      <c r="A7014" s="13"/>
      <c r="B7014" s="13"/>
      <c r="C7014" s="13"/>
      <c r="D7014" s="13"/>
      <c r="E7014" s="13"/>
      <c r="F7014" s="13"/>
      <c r="G7014" s="13"/>
      <c r="H7014" s="13"/>
      <c r="I7014" s="13"/>
      <c r="J7014" s="13"/>
      <c r="K7014" s="13"/>
      <c r="L7014" s="13"/>
      <c r="M7014" s="13"/>
      <c r="N7014" s="13"/>
      <c r="O7014" s="13"/>
      <c r="P7014" s="13"/>
      <c r="Q7014" s="13"/>
      <c r="R7014" s="13"/>
      <c r="S7014" s="13"/>
      <c r="T7014" s="13"/>
      <c r="U7014" s="13"/>
      <c r="V7014" s="13"/>
      <c r="W7014" s="13"/>
      <c r="X7014" s="13"/>
      <c r="Y7014" s="13"/>
      <c r="Z7014" s="13"/>
      <c r="AA7014" s="13"/>
      <c r="AB7014" s="13"/>
      <c r="AC7014" s="13"/>
      <c r="AD7014" s="13"/>
      <c r="AE7014" s="13"/>
      <c r="AF7014" s="13"/>
      <c r="AG7014" s="14"/>
    </row>
    <row r="7015" s="10" customFormat="1" spans="1:33">
      <c r="A7015" s="13"/>
      <c r="B7015" s="13"/>
      <c r="C7015" s="13"/>
      <c r="D7015" s="13"/>
      <c r="E7015" s="13"/>
      <c r="F7015" s="13"/>
      <c r="G7015" s="13"/>
      <c r="H7015" s="13"/>
      <c r="I7015" s="13"/>
      <c r="J7015" s="13"/>
      <c r="K7015" s="13"/>
      <c r="L7015" s="13"/>
      <c r="M7015" s="13"/>
      <c r="N7015" s="13"/>
      <c r="O7015" s="13"/>
      <c r="P7015" s="13"/>
      <c r="Q7015" s="13"/>
      <c r="R7015" s="13"/>
      <c r="S7015" s="13"/>
      <c r="T7015" s="13"/>
      <c r="U7015" s="13"/>
      <c r="V7015" s="13"/>
      <c r="W7015" s="13"/>
      <c r="X7015" s="13"/>
      <c r="Y7015" s="13"/>
      <c r="Z7015" s="13"/>
      <c r="AA7015" s="13"/>
      <c r="AB7015" s="13"/>
      <c r="AC7015" s="13"/>
      <c r="AD7015" s="13"/>
      <c r="AE7015" s="13"/>
      <c r="AF7015" s="13"/>
      <c r="AG7015" s="14"/>
    </row>
    <row r="7016" s="10" customFormat="1" spans="1:33">
      <c r="A7016" s="13"/>
      <c r="B7016" s="13"/>
      <c r="C7016" s="13"/>
      <c r="D7016" s="13"/>
      <c r="E7016" s="13"/>
      <c r="F7016" s="13"/>
      <c r="G7016" s="13"/>
      <c r="H7016" s="13"/>
      <c r="I7016" s="13"/>
      <c r="J7016" s="13"/>
      <c r="K7016" s="13"/>
      <c r="L7016" s="13"/>
      <c r="M7016" s="13"/>
      <c r="N7016" s="13"/>
      <c r="O7016" s="13"/>
      <c r="P7016" s="13"/>
      <c r="Q7016" s="13"/>
      <c r="R7016" s="13"/>
      <c r="S7016" s="13"/>
      <c r="T7016" s="13"/>
      <c r="U7016" s="13"/>
      <c r="V7016" s="13"/>
      <c r="W7016" s="13"/>
      <c r="X7016" s="13"/>
      <c r="Y7016" s="13"/>
      <c r="Z7016" s="13"/>
      <c r="AA7016" s="13"/>
      <c r="AB7016" s="13"/>
      <c r="AC7016" s="13"/>
      <c r="AD7016" s="13"/>
      <c r="AE7016" s="13"/>
      <c r="AF7016" s="13"/>
      <c r="AG7016" s="14"/>
    </row>
    <row r="7017" s="10" customFormat="1" spans="1:33">
      <c r="A7017" s="13"/>
      <c r="B7017" s="13"/>
      <c r="C7017" s="13"/>
      <c r="D7017" s="13"/>
      <c r="E7017" s="13"/>
      <c r="F7017" s="13"/>
      <c r="G7017" s="13"/>
      <c r="H7017" s="13"/>
      <c r="I7017" s="13"/>
      <c r="J7017" s="13"/>
      <c r="K7017" s="13"/>
      <c r="L7017" s="13"/>
      <c r="M7017" s="13"/>
      <c r="N7017" s="13"/>
      <c r="O7017" s="13"/>
      <c r="P7017" s="13"/>
      <c r="Q7017" s="13"/>
      <c r="R7017" s="13"/>
      <c r="S7017" s="13"/>
      <c r="T7017" s="13"/>
      <c r="U7017" s="13"/>
      <c r="V7017" s="13"/>
      <c r="W7017" s="13"/>
      <c r="X7017" s="13"/>
      <c r="Y7017" s="13"/>
      <c r="Z7017" s="13"/>
      <c r="AA7017" s="13"/>
      <c r="AB7017" s="13"/>
      <c r="AC7017" s="13"/>
      <c r="AD7017" s="13"/>
      <c r="AE7017" s="13"/>
      <c r="AF7017" s="13"/>
      <c r="AG7017" s="14"/>
    </row>
    <row r="7018" s="10" customFormat="1" spans="1:33">
      <c r="A7018" s="13"/>
      <c r="B7018" s="13"/>
      <c r="C7018" s="13"/>
      <c r="D7018" s="13"/>
      <c r="E7018" s="13"/>
      <c r="F7018" s="13"/>
      <c r="G7018" s="13"/>
      <c r="H7018" s="13"/>
      <c r="I7018" s="13"/>
      <c r="J7018" s="13"/>
      <c r="K7018" s="13"/>
      <c r="L7018" s="13"/>
      <c r="M7018" s="13"/>
      <c r="N7018" s="13"/>
      <c r="O7018" s="13"/>
      <c r="P7018" s="13"/>
      <c r="Q7018" s="13"/>
      <c r="R7018" s="13"/>
      <c r="S7018" s="13"/>
      <c r="T7018" s="13"/>
      <c r="U7018" s="13"/>
      <c r="V7018" s="13"/>
      <c r="W7018" s="13"/>
      <c r="X7018" s="13"/>
      <c r="Y7018" s="13"/>
      <c r="Z7018" s="13"/>
      <c r="AA7018" s="13"/>
      <c r="AB7018" s="13"/>
      <c r="AC7018" s="13"/>
      <c r="AD7018" s="13"/>
      <c r="AE7018" s="13"/>
      <c r="AF7018" s="13"/>
      <c r="AG7018" s="14"/>
    </row>
    <row r="7019" s="10" customFormat="1" spans="1:33">
      <c r="A7019" s="13"/>
      <c r="B7019" s="13"/>
      <c r="C7019" s="13"/>
      <c r="D7019" s="13"/>
      <c r="E7019" s="13"/>
      <c r="F7019" s="13"/>
      <c r="G7019" s="13"/>
      <c r="H7019" s="13"/>
      <c r="I7019" s="13"/>
      <c r="J7019" s="13"/>
      <c r="K7019" s="13"/>
      <c r="L7019" s="13"/>
      <c r="M7019" s="13"/>
      <c r="N7019" s="13"/>
      <c r="O7019" s="13"/>
      <c r="P7019" s="13"/>
      <c r="Q7019" s="13"/>
      <c r="R7019" s="13"/>
      <c r="S7019" s="13"/>
      <c r="T7019" s="13"/>
      <c r="U7019" s="13"/>
      <c r="V7019" s="13"/>
      <c r="W7019" s="13"/>
      <c r="X7019" s="13"/>
      <c r="Y7019" s="13"/>
      <c r="Z7019" s="13"/>
      <c r="AA7019" s="13"/>
      <c r="AB7019" s="13"/>
      <c r="AC7019" s="13"/>
      <c r="AD7019" s="13"/>
      <c r="AE7019" s="13"/>
      <c r="AF7019" s="13"/>
      <c r="AG7019" s="14"/>
    </row>
    <row r="7020" s="10" customFormat="1" spans="1:33">
      <c r="A7020" s="13"/>
      <c r="B7020" s="13"/>
      <c r="C7020" s="13"/>
      <c r="D7020" s="13"/>
      <c r="E7020" s="13"/>
      <c r="F7020" s="13"/>
      <c r="G7020" s="13"/>
      <c r="H7020" s="13"/>
      <c r="I7020" s="13"/>
      <c r="J7020" s="13"/>
      <c r="K7020" s="13"/>
      <c r="L7020" s="13"/>
      <c r="M7020" s="13"/>
      <c r="N7020" s="13"/>
      <c r="O7020" s="13"/>
      <c r="P7020" s="13"/>
      <c r="Q7020" s="13"/>
      <c r="R7020" s="13"/>
      <c r="S7020" s="13"/>
      <c r="T7020" s="13"/>
      <c r="U7020" s="13"/>
      <c r="V7020" s="13"/>
      <c r="W7020" s="13"/>
      <c r="X7020" s="13"/>
      <c r="Y7020" s="13"/>
      <c r="Z7020" s="13"/>
      <c r="AA7020" s="13"/>
      <c r="AB7020" s="13"/>
      <c r="AC7020" s="13"/>
      <c r="AD7020" s="13"/>
      <c r="AE7020" s="13"/>
      <c r="AF7020" s="13"/>
      <c r="AG7020" s="14"/>
    </row>
    <row r="7021" s="10" customFormat="1" spans="1:33">
      <c r="A7021" s="13"/>
      <c r="B7021" s="13"/>
      <c r="C7021" s="13"/>
      <c r="D7021" s="13"/>
      <c r="E7021" s="13"/>
      <c r="F7021" s="13"/>
      <c r="G7021" s="13"/>
      <c r="H7021" s="13"/>
      <c r="I7021" s="13"/>
      <c r="J7021" s="13"/>
      <c r="K7021" s="13"/>
      <c r="L7021" s="13"/>
      <c r="M7021" s="13"/>
      <c r="N7021" s="13"/>
      <c r="O7021" s="13"/>
      <c r="P7021" s="13"/>
      <c r="Q7021" s="13"/>
      <c r="R7021" s="13"/>
      <c r="S7021" s="13"/>
      <c r="T7021" s="13"/>
      <c r="U7021" s="13"/>
      <c r="V7021" s="13"/>
      <c r="W7021" s="13"/>
      <c r="X7021" s="13"/>
      <c r="Y7021" s="13"/>
      <c r="Z7021" s="13"/>
      <c r="AA7021" s="13"/>
      <c r="AB7021" s="13"/>
      <c r="AC7021" s="13"/>
      <c r="AD7021" s="13"/>
      <c r="AE7021" s="13"/>
      <c r="AF7021" s="13"/>
      <c r="AG7021" s="14"/>
    </row>
    <row r="7022" s="10" customFormat="1" spans="1:33">
      <c r="A7022" s="13"/>
      <c r="B7022" s="13"/>
      <c r="C7022" s="13"/>
      <c r="D7022" s="13"/>
      <c r="E7022" s="13"/>
      <c r="F7022" s="13"/>
      <c r="G7022" s="13"/>
      <c r="H7022" s="13"/>
      <c r="I7022" s="13"/>
      <c r="J7022" s="13"/>
      <c r="K7022" s="13"/>
      <c r="L7022" s="13"/>
      <c r="M7022" s="13"/>
      <c r="N7022" s="13"/>
      <c r="O7022" s="13"/>
      <c r="P7022" s="13"/>
      <c r="Q7022" s="13"/>
      <c r="R7022" s="13"/>
      <c r="S7022" s="13"/>
      <c r="T7022" s="13"/>
      <c r="U7022" s="13"/>
      <c r="V7022" s="13"/>
      <c r="W7022" s="13"/>
      <c r="X7022" s="13"/>
      <c r="Y7022" s="13"/>
      <c r="Z7022" s="13"/>
      <c r="AA7022" s="13"/>
      <c r="AB7022" s="13"/>
      <c r="AC7022" s="13"/>
      <c r="AD7022" s="13"/>
      <c r="AE7022" s="13"/>
      <c r="AF7022" s="13"/>
      <c r="AG7022" s="14"/>
    </row>
    <row r="7023" s="10" customFormat="1" spans="1:33">
      <c r="A7023" s="13"/>
      <c r="B7023" s="13"/>
      <c r="C7023" s="13"/>
      <c r="D7023" s="13"/>
      <c r="E7023" s="13"/>
      <c r="F7023" s="13"/>
      <c r="G7023" s="13"/>
      <c r="H7023" s="13"/>
      <c r="I7023" s="13"/>
      <c r="J7023" s="13"/>
      <c r="K7023" s="13"/>
      <c r="L7023" s="13"/>
      <c r="M7023" s="13"/>
      <c r="N7023" s="13"/>
      <c r="O7023" s="13"/>
      <c r="P7023" s="13"/>
      <c r="Q7023" s="13"/>
      <c r="R7023" s="13"/>
      <c r="S7023" s="13"/>
      <c r="T7023" s="13"/>
      <c r="U7023" s="13"/>
      <c r="V7023" s="13"/>
      <c r="W7023" s="13"/>
      <c r="X7023" s="13"/>
      <c r="Y7023" s="13"/>
      <c r="Z7023" s="13"/>
      <c r="AA7023" s="13"/>
      <c r="AB7023" s="13"/>
      <c r="AC7023" s="13"/>
      <c r="AD7023" s="13"/>
      <c r="AE7023" s="13"/>
      <c r="AF7023" s="13"/>
      <c r="AG7023" s="14"/>
    </row>
    <row r="7024" s="10" customFormat="1" spans="1:33">
      <c r="A7024" s="13"/>
      <c r="B7024" s="13"/>
      <c r="C7024" s="13"/>
      <c r="D7024" s="13"/>
      <c r="E7024" s="13"/>
      <c r="F7024" s="13"/>
      <c r="G7024" s="13"/>
      <c r="H7024" s="13"/>
      <c r="I7024" s="13"/>
      <c r="J7024" s="13"/>
      <c r="K7024" s="13"/>
      <c r="L7024" s="13"/>
      <c r="M7024" s="13"/>
      <c r="N7024" s="13"/>
      <c r="O7024" s="13"/>
      <c r="P7024" s="13"/>
      <c r="Q7024" s="13"/>
      <c r="R7024" s="13"/>
      <c r="S7024" s="13"/>
      <c r="T7024" s="13"/>
      <c r="U7024" s="13"/>
      <c r="V7024" s="13"/>
      <c r="W7024" s="13"/>
      <c r="X7024" s="13"/>
      <c r="Y7024" s="13"/>
      <c r="Z7024" s="13"/>
      <c r="AA7024" s="13"/>
      <c r="AB7024" s="13"/>
      <c r="AC7024" s="13"/>
      <c r="AD7024" s="13"/>
      <c r="AE7024" s="13"/>
      <c r="AF7024" s="13"/>
      <c r="AG7024" s="14"/>
    </row>
    <row r="7025" s="10" customFormat="1" spans="1:33">
      <c r="A7025" s="13"/>
      <c r="B7025" s="13"/>
      <c r="C7025" s="13"/>
      <c r="D7025" s="13"/>
      <c r="E7025" s="13"/>
      <c r="F7025" s="13"/>
      <c r="G7025" s="13"/>
      <c r="H7025" s="13"/>
      <c r="I7025" s="13"/>
      <c r="J7025" s="13"/>
      <c r="K7025" s="13"/>
      <c r="L7025" s="13"/>
      <c r="M7025" s="13"/>
      <c r="N7025" s="13"/>
      <c r="O7025" s="13"/>
      <c r="P7025" s="13"/>
      <c r="Q7025" s="13"/>
      <c r="R7025" s="13"/>
      <c r="S7025" s="13"/>
      <c r="T7025" s="13"/>
      <c r="U7025" s="13"/>
      <c r="V7025" s="13"/>
      <c r="W7025" s="13"/>
      <c r="X7025" s="13"/>
      <c r="Y7025" s="13"/>
      <c r="Z7025" s="13"/>
      <c r="AA7025" s="13"/>
      <c r="AB7025" s="13"/>
      <c r="AC7025" s="13"/>
      <c r="AD7025" s="13"/>
      <c r="AE7025" s="13"/>
      <c r="AF7025" s="13"/>
      <c r="AG7025" s="14"/>
    </row>
    <row r="7026" s="10" customFormat="1" spans="1:33">
      <c r="A7026" s="13"/>
      <c r="B7026" s="13"/>
      <c r="C7026" s="13"/>
      <c r="D7026" s="13"/>
      <c r="E7026" s="13"/>
      <c r="F7026" s="13"/>
      <c r="G7026" s="13"/>
      <c r="H7026" s="13"/>
      <c r="I7026" s="13"/>
      <c r="J7026" s="13"/>
      <c r="K7026" s="13"/>
      <c r="L7026" s="13"/>
      <c r="M7026" s="13"/>
      <c r="N7026" s="13"/>
      <c r="O7026" s="13"/>
      <c r="P7026" s="13"/>
      <c r="Q7026" s="13"/>
      <c r="R7026" s="13"/>
      <c r="S7026" s="13"/>
      <c r="T7026" s="13"/>
      <c r="U7026" s="13"/>
      <c r="V7026" s="13"/>
      <c r="W7026" s="13"/>
      <c r="X7026" s="13"/>
      <c r="Y7026" s="13"/>
      <c r="Z7026" s="13"/>
      <c r="AA7026" s="13"/>
      <c r="AB7026" s="13"/>
      <c r="AC7026" s="13"/>
      <c r="AD7026" s="13"/>
      <c r="AE7026" s="13"/>
      <c r="AF7026" s="13"/>
      <c r="AG7026" s="14"/>
    </row>
    <row r="7027" s="10" customFormat="1" spans="1:33">
      <c r="A7027" s="13"/>
      <c r="B7027" s="13"/>
      <c r="C7027" s="13"/>
      <c r="D7027" s="13"/>
      <c r="E7027" s="13"/>
      <c r="F7027" s="13"/>
      <c r="G7027" s="13"/>
      <c r="H7027" s="13"/>
      <c r="I7027" s="13"/>
      <c r="J7027" s="13"/>
      <c r="K7027" s="13"/>
      <c r="L7027" s="13"/>
      <c r="M7027" s="13"/>
      <c r="N7027" s="13"/>
      <c r="O7027" s="13"/>
      <c r="P7027" s="13"/>
      <c r="Q7027" s="13"/>
      <c r="R7027" s="13"/>
      <c r="S7027" s="13"/>
      <c r="T7027" s="13"/>
      <c r="U7027" s="13"/>
      <c r="V7027" s="13"/>
      <c r="W7027" s="13"/>
      <c r="X7027" s="13"/>
      <c r="Y7027" s="13"/>
      <c r="Z7027" s="13"/>
      <c r="AA7027" s="13"/>
      <c r="AB7027" s="13"/>
      <c r="AC7027" s="13"/>
      <c r="AD7027" s="13"/>
      <c r="AE7027" s="13"/>
      <c r="AF7027" s="13"/>
      <c r="AG7027" s="14"/>
    </row>
    <row r="7028" s="10" customFormat="1" spans="1:33">
      <c r="A7028" s="13"/>
      <c r="B7028" s="13"/>
      <c r="C7028" s="13"/>
      <c r="D7028" s="13"/>
      <c r="E7028" s="13"/>
      <c r="F7028" s="13"/>
      <c r="G7028" s="13"/>
      <c r="H7028" s="13"/>
      <c r="I7028" s="13"/>
      <c r="J7028" s="13"/>
      <c r="K7028" s="13"/>
      <c r="L7028" s="13"/>
      <c r="M7028" s="13"/>
      <c r="N7028" s="13"/>
      <c r="O7028" s="13"/>
      <c r="P7028" s="13"/>
      <c r="Q7028" s="13"/>
      <c r="R7028" s="13"/>
      <c r="S7028" s="13"/>
      <c r="T7028" s="13"/>
      <c r="U7028" s="13"/>
      <c r="V7028" s="13"/>
      <c r="W7028" s="13"/>
      <c r="X7028" s="13"/>
      <c r="Y7028" s="13"/>
      <c r="Z7028" s="13"/>
      <c r="AA7028" s="13"/>
      <c r="AB7028" s="13"/>
      <c r="AC7028" s="13"/>
      <c r="AD7028" s="13"/>
      <c r="AE7028" s="13"/>
      <c r="AF7028" s="13"/>
      <c r="AG7028" s="14"/>
    </row>
    <row r="7029" s="10" customFormat="1" spans="1:33">
      <c r="A7029" s="13"/>
      <c r="B7029" s="13"/>
      <c r="C7029" s="13"/>
      <c r="D7029" s="13"/>
      <c r="E7029" s="13"/>
      <c r="F7029" s="13"/>
      <c r="G7029" s="13"/>
      <c r="H7029" s="13"/>
      <c r="I7029" s="13"/>
      <c r="J7029" s="13"/>
      <c r="K7029" s="13"/>
      <c r="L7029" s="13"/>
      <c r="M7029" s="13"/>
      <c r="N7029" s="13"/>
      <c r="O7029" s="13"/>
      <c r="P7029" s="13"/>
      <c r="Q7029" s="13"/>
      <c r="R7029" s="13"/>
      <c r="S7029" s="13"/>
      <c r="T7029" s="13"/>
      <c r="U7029" s="13"/>
      <c r="V7029" s="13"/>
      <c r="W7029" s="13"/>
      <c r="X7029" s="13"/>
      <c r="Y7029" s="13"/>
      <c r="Z7029" s="13"/>
      <c r="AA7029" s="13"/>
      <c r="AB7029" s="13"/>
      <c r="AC7029" s="13"/>
      <c r="AD7029" s="13"/>
      <c r="AE7029" s="13"/>
      <c r="AF7029" s="13"/>
      <c r="AG7029" s="14"/>
    </row>
    <row r="7030" s="10" customFormat="1" spans="1:33">
      <c r="A7030" s="13"/>
      <c r="B7030" s="13"/>
      <c r="C7030" s="13"/>
      <c r="D7030" s="13"/>
      <c r="E7030" s="13"/>
      <c r="F7030" s="13"/>
      <c r="G7030" s="13"/>
      <c r="H7030" s="13"/>
      <c r="I7030" s="13"/>
      <c r="J7030" s="13"/>
      <c r="K7030" s="13"/>
      <c r="L7030" s="13"/>
      <c r="M7030" s="13"/>
      <c r="N7030" s="13"/>
      <c r="O7030" s="13"/>
      <c r="P7030" s="13"/>
      <c r="Q7030" s="13"/>
      <c r="R7030" s="13"/>
      <c r="S7030" s="13"/>
      <c r="T7030" s="13"/>
      <c r="U7030" s="13"/>
      <c r="V7030" s="13"/>
      <c r="W7030" s="13"/>
      <c r="X7030" s="13"/>
      <c r="Y7030" s="13"/>
      <c r="Z7030" s="13"/>
      <c r="AA7030" s="13"/>
      <c r="AB7030" s="13"/>
      <c r="AC7030" s="13"/>
      <c r="AD7030" s="13"/>
      <c r="AE7030" s="13"/>
      <c r="AF7030" s="13"/>
      <c r="AG7030" s="14"/>
    </row>
    <row r="7031" s="10" customFormat="1" spans="1:33">
      <c r="A7031" s="13"/>
      <c r="B7031" s="13"/>
      <c r="C7031" s="13"/>
      <c r="D7031" s="13"/>
      <c r="E7031" s="13"/>
      <c r="F7031" s="13"/>
      <c r="G7031" s="13"/>
      <c r="H7031" s="13"/>
      <c r="I7031" s="13"/>
      <c r="J7031" s="13"/>
      <c r="K7031" s="13"/>
      <c r="L7031" s="13"/>
      <c r="M7031" s="13"/>
      <c r="N7031" s="13"/>
      <c r="O7031" s="13"/>
      <c r="P7031" s="13"/>
      <c r="Q7031" s="13"/>
      <c r="R7031" s="13"/>
      <c r="S7031" s="13"/>
      <c r="T7031" s="13"/>
      <c r="U7031" s="13"/>
      <c r="V7031" s="13"/>
      <c r="W7031" s="13"/>
      <c r="X7031" s="13"/>
      <c r="Y7031" s="13"/>
      <c r="Z7031" s="13"/>
      <c r="AA7031" s="13"/>
      <c r="AB7031" s="13"/>
      <c r="AC7031" s="13"/>
      <c r="AD7031" s="13"/>
      <c r="AE7031" s="13"/>
      <c r="AF7031" s="13"/>
      <c r="AG7031" s="14"/>
    </row>
    <row r="7032" s="10" customFormat="1" spans="1:33">
      <c r="A7032" s="13"/>
      <c r="B7032" s="13"/>
      <c r="C7032" s="13"/>
      <c r="D7032" s="13"/>
      <c r="E7032" s="13"/>
      <c r="F7032" s="13"/>
      <c r="G7032" s="13"/>
      <c r="H7032" s="13"/>
      <c r="I7032" s="13"/>
      <c r="J7032" s="13"/>
      <c r="K7032" s="13"/>
      <c r="L7032" s="13"/>
      <c r="M7032" s="13"/>
      <c r="N7032" s="13"/>
      <c r="O7032" s="13"/>
      <c r="P7032" s="13"/>
      <c r="Q7032" s="13"/>
      <c r="R7032" s="13"/>
      <c r="S7032" s="13"/>
      <c r="T7032" s="13"/>
      <c r="U7032" s="13"/>
      <c r="V7032" s="13"/>
      <c r="W7032" s="13"/>
      <c r="X7032" s="13"/>
      <c r="Y7032" s="13"/>
      <c r="Z7032" s="13"/>
      <c r="AA7032" s="13"/>
      <c r="AB7032" s="13"/>
      <c r="AC7032" s="13"/>
      <c r="AD7032" s="13"/>
      <c r="AE7032" s="13"/>
      <c r="AF7032" s="13"/>
      <c r="AG7032" s="14"/>
    </row>
    <row r="7033" s="10" customFormat="1" spans="1:33">
      <c r="A7033" s="13"/>
      <c r="B7033" s="13"/>
      <c r="C7033" s="13"/>
      <c r="D7033" s="13"/>
      <c r="E7033" s="13"/>
      <c r="F7033" s="13"/>
      <c r="G7033" s="13"/>
      <c r="H7033" s="13"/>
      <c r="I7033" s="13"/>
      <c r="J7033" s="13"/>
      <c r="K7033" s="13"/>
      <c r="L7033" s="13"/>
      <c r="M7033" s="13"/>
      <c r="N7033" s="13"/>
      <c r="O7033" s="13"/>
      <c r="P7033" s="13"/>
      <c r="Q7033" s="13"/>
      <c r="R7033" s="13"/>
      <c r="S7033" s="13"/>
      <c r="T7033" s="13"/>
      <c r="U7033" s="13"/>
      <c r="V7033" s="13"/>
      <c r="W7033" s="13"/>
      <c r="X7033" s="13"/>
      <c r="Y7033" s="13"/>
      <c r="Z7033" s="13"/>
      <c r="AA7033" s="13"/>
      <c r="AB7033" s="13"/>
      <c r="AC7033" s="13"/>
      <c r="AD7033" s="13"/>
      <c r="AE7033" s="13"/>
      <c r="AF7033" s="13"/>
      <c r="AG7033" s="14"/>
    </row>
    <row r="7034" s="10" customFormat="1" spans="1:33">
      <c r="A7034" s="13"/>
      <c r="B7034" s="13"/>
      <c r="C7034" s="13"/>
      <c r="D7034" s="13"/>
      <c r="E7034" s="13"/>
      <c r="F7034" s="13"/>
      <c r="G7034" s="13"/>
      <c r="H7034" s="13"/>
      <c r="I7034" s="13"/>
      <c r="J7034" s="13"/>
      <c r="K7034" s="13"/>
      <c r="L7034" s="13"/>
      <c r="M7034" s="13"/>
      <c r="N7034" s="13"/>
      <c r="O7034" s="13"/>
      <c r="P7034" s="13"/>
      <c r="Q7034" s="13"/>
      <c r="R7034" s="13"/>
      <c r="S7034" s="13"/>
      <c r="T7034" s="13"/>
      <c r="U7034" s="13"/>
      <c r="V7034" s="13"/>
      <c r="W7034" s="13"/>
      <c r="X7034" s="13"/>
      <c r="Y7034" s="13"/>
      <c r="Z7034" s="13"/>
      <c r="AA7034" s="13"/>
      <c r="AB7034" s="13"/>
      <c r="AC7034" s="13"/>
      <c r="AD7034" s="13"/>
      <c r="AE7034" s="13"/>
      <c r="AF7034" s="13"/>
      <c r="AG7034" s="14"/>
    </row>
    <row r="7035" s="10" customFormat="1" spans="1:33">
      <c r="A7035" s="13"/>
      <c r="B7035" s="13"/>
      <c r="C7035" s="13"/>
      <c r="D7035" s="13"/>
      <c r="E7035" s="13"/>
      <c r="F7035" s="13"/>
      <c r="G7035" s="13"/>
      <c r="H7035" s="13"/>
      <c r="I7035" s="13"/>
      <c r="J7035" s="13"/>
      <c r="K7035" s="13"/>
      <c r="L7035" s="13"/>
      <c r="M7035" s="13"/>
      <c r="N7035" s="13"/>
      <c r="O7035" s="13"/>
      <c r="P7035" s="13"/>
      <c r="Q7035" s="13"/>
      <c r="R7035" s="13"/>
      <c r="S7035" s="13"/>
      <c r="T7035" s="13"/>
      <c r="U7035" s="13"/>
      <c r="V7035" s="13"/>
      <c r="W7035" s="13"/>
      <c r="X7035" s="13"/>
      <c r="Y7035" s="13"/>
      <c r="Z7035" s="13"/>
      <c r="AA7035" s="13"/>
      <c r="AB7035" s="13"/>
      <c r="AC7035" s="13"/>
      <c r="AD7035" s="13"/>
      <c r="AE7035" s="13"/>
      <c r="AF7035" s="13"/>
      <c r="AG7035" s="14"/>
    </row>
    <row r="7036" s="10" customFormat="1" spans="1:33">
      <c r="A7036" s="13"/>
      <c r="B7036" s="13"/>
      <c r="C7036" s="13"/>
      <c r="D7036" s="13"/>
      <c r="E7036" s="13"/>
      <c r="F7036" s="13"/>
      <c r="G7036" s="13"/>
      <c r="H7036" s="13"/>
      <c r="I7036" s="13"/>
      <c r="J7036" s="13"/>
      <c r="K7036" s="13"/>
      <c r="L7036" s="13"/>
      <c r="M7036" s="13"/>
      <c r="N7036" s="13"/>
      <c r="O7036" s="13"/>
      <c r="P7036" s="13"/>
      <c r="Q7036" s="13"/>
      <c r="R7036" s="13"/>
      <c r="S7036" s="13"/>
      <c r="T7036" s="13"/>
      <c r="U7036" s="13"/>
      <c r="V7036" s="13"/>
      <c r="W7036" s="13"/>
      <c r="X7036" s="13"/>
      <c r="Y7036" s="13"/>
      <c r="Z7036" s="13"/>
      <c r="AA7036" s="13"/>
      <c r="AB7036" s="13"/>
      <c r="AC7036" s="13"/>
      <c r="AD7036" s="13"/>
      <c r="AE7036" s="13"/>
      <c r="AF7036" s="13"/>
      <c r="AG7036" s="14"/>
    </row>
    <row r="7037" s="10" customFormat="1" spans="1:33">
      <c r="A7037" s="13"/>
      <c r="B7037" s="13"/>
      <c r="C7037" s="13"/>
      <c r="D7037" s="13"/>
      <c r="E7037" s="13"/>
      <c r="F7037" s="13"/>
      <c r="G7037" s="13"/>
      <c r="H7037" s="13"/>
      <c r="I7037" s="13"/>
      <c r="J7037" s="13"/>
      <c r="K7037" s="13"/>
      <c r="L7037" s="13"/>
      <c r="M7037" s="13"/>
      <c r="N7037" s="13"/>
      <c r="O7037" s="13"/>
      <c r="P7037" s="13"/>
      <c r="Q7037" s="13"/>
      <c r="R7037" s="13"/>
      <c r="S7037" s="13"/>
      <c r="T7037" s="13"/>
      <c r="U7037" s="13"/>
      <c r="V7037" s="13"/>
      <c r="W7037" s="13"/>
      <c r="X7037" s="13"/>
      <c r="Y7037" s="13"/>
      <c r="Z7037" s="13"/>
      <c r="AA7037" s="13"/>
      <c r="AB7037" s="13"/>
      <c r="AC7037" s="13"/>
      <c r="AD7037" s="13"/>
      <c r="AE7037" s="13"/>
      <c r="AF7037" s="13"/>
      <c r="AG7037" s="14"/>
    </row>
    <row r="7038" s="10" customFormat="1" spans="1:33">
      <c r="A7038" s="13"/>
      <c r="B7038" s="13"/>
      <c r="C7038" s="13"/>
      <c r="D7038" s="13"/>
      <c r="E7038" s="13"/>
      <c r="F7038" s="13"/>
      <c r="G7038" s="13"/>
      <c r="H7038" s="13"/>
      <c r="I7038" s="13"/>
      <c r="J7038" s="13"/>
      <c r="K7038" s="13"/>
      <c r="L7038" s="13"/>
      <c r="M7038" s="13"/>
      <c r="N7038" s="13"/>
      <c r="O7038" s="13"/>
      <c r="P7038" s="13"/>
      <c r="Q7038" s="13"/>
      <c r="R7038" s="13"/>
      <c r="S7038" s="13"/>
      <c r="T7038" s="13"/>
      <c r="U7038" s="13"/>
      <c r="V7038" s="13"/>
      <c r="W7038" s="13"/>
      <c r="X7038" s="13"/>
      <c r="Y7038" s="13"/>
      <c r="Z7038" s="13"/>
      <c r="AA7038" s="13"/>
      <c r="AB7038" s="13"/>
      <c r="AC7038" s="13"/>
      <c r="AD7038" s="13"/>
      <c r="AE7038" s="13"/>
      <c r="AF7038" s="13"/>
      <c r="AG7038" s="14"/>
    </row>
    <row r="7039" s="10" customFormat="1" spans="1:33">
      <c r="A7039" s="13"/>
      <c r="B7039" s="13"/>
      <c r="C7039" s="13"/>
      <c r="D7039" s="13"/>
      <c r="E7039" s="13"/>
      <c r="F7039" s="13"/>
      <c r="G7039" s="13"/>
      <c r="H7039" s="13"/>
      <c r="I7039" s="13"/>
      <c r="J7039" s="13"/>
      <c r="K7039" s="13"/>
      <c r="L7039" s="13"/>
      <c r="M7039" s="13"/>
      <c r="N7039" s="13"/>
      <c r="O7039" s="13"/>
      <c r="P7039" s="13"/>
      <c r="Q7039" s="13"/>
      <c r="R7039" s="13"/>
      <c r="S7039" s="13"/>
      <c r="T7039" s="13"/>
      <c r="U7039" s="13"/>
      <c r="V7039" s="13"/>
      <c r="W7039" s="13"/>
      <c r="X7039" s="13"/>
      <c r="Y7039" s="13"/>
      <c r="Z7039" s="13"/>
      <c r="AA7039" s="13"/>
      <c r="AB7039" s="13"/>
      <c r="AC7039" s="13"/>
      <c r="AD7039" s="13"/>
      <c r="AE7039" s="13"/>
      <c r="AF7039" s="13"/>
      <c r="AG7039" s="14"/>
    </row>
    <row r="7040" s="10" customFormat="1" spans="1:33">
      <c r="A7040" s="13"/>
      <c r="B7040" s="13"/>
      <c r="C7040" s="13"/>
      <c r="D7040" s="13"/>
      <c r="E7040" s="13"/>
      <c r="F7040" s="13"/>
      <c r="G7040" s="13"/>
      <c r="H7040" s="13"/>
      <c r="I7040" s="13"/>
      <c r="J7040" s="13"/>
      <c r="K7040" s="13"/>
      <c r="L7040" s="13"/>
      <c r="M7040" s="13"/>
      <c r="N7040" s="13"/>
      <c r="O7040" s="13"/>
      <c r="P7040" s="13"/>
      <c r="Q7040" s="13"/>
      <c r="R7040" s="13"/>
      <c r="S7040" s="13"/>
      <c r="T7040" s="13"/>
      <c r="U7040" s="13"/>
      <c r="V7040" s="13"/>
      <c r="W7040" s="13"/>
      <c r="X7040" s="13"/>
      <c r="Y7040" s="13"/>
      <c r="Z7040" s="13"/>
      <c r="AA7040" s="13"/>
      <c r="AB7040" s="13"/>
      <c r="AC7040" s="13"/>
      <c r="AD7040" s="13"/>
      <c r="AE7040" s="13"/>
      <c r="AF7040" s="13"/>
      <c r="AG7040" s="14"/>
    </row>
    <row r="7041" s="10" customFormat="1" spans="1:33">
      <c r="A7041" s="13"/>
      <c r="B7041" s="13"/>
      <c r="C7041" s="13"/>
      <c r="D7041" s="13"/>
      <c r="E7041" s="13"/>
      <c r="F7041" s="13"/>
      <c r="G7041" s="13"/>
      <c r="H7041" s="13"/>
      <c r="I7041" s="13"/>
      <c r="J7041" s="13"/>
      <c r="K7041" s="13"/>
      <c r="L7041" s="13"/>
      <c r="M7041" s="13"/>
      <c r="N7041" s="13"/>
      <c r="O7041" s="13"/>
      <c r="P7041" s="13"/>
      <c r="Q7041" s="13"/>
      <c r="R7041" s="13"/>
      <c r="S7041" s="13"/>
      <c r="T7041" s="13"/>
      <c r="U7041" s="13"/>
      <c r="V7041" s="13"/>
      <c r="W7041" s="13"/>
      <c r="X7041" s="13"/>
      <c r="Y7041" s="13"/>
      <c r="Z7041" s="13"/>
      <c r="AA7041" s="13"/>
      <c r="AB7041" s="13"/>
      <c r="AC7041" s="13"/>
      <c r="AD7041" s="13"/>
      <c r="AE7041" s="13"/>
      <c r="AF7041" s="13"/>
      <c r="AG7041" s="14"/>
    </row>
    <row r="7042" s="10" customFormat="1" spans="1:33">
      <c r="A7042" s="13"/>
      <c r="B7042" s="13"/>
      <c r="C7042" s="13"/>
      <c r="D7042" s="13"/>
      <c r="E7042" s="13"/>
      <c r="F7042" s="13"/>
      <c r="G7042" s="13"/>
      <c r="H7042" s="13"/>
      <c r="I7042" s="13"/>
      <c r="J7042" s="13"/>
      <c r="K7042" s="13"/>
      <c r="L7042" s="13"/>
      <c r="M7042" s="13"/>
      <c r="N7042" s="13"/>
      <c r="O7042" s="13"/>
      <c r="P7042" s="13"/>
      <c r="Q7042" s="13"/>
      <c r="R7042" s="13"/>
      <c r="S7042" s="13"/>
      <c r="T7042" s="13"/>
      <c r="U7042" s="13"/>
      <c r="V7042" s="13"/>
      <c r="W7042" s="13"/>
      <c r="X7042" s="13"/>
      <c r="Y7042" s="13"/>
      <c r="Z7042" s="13"/>
      <c r="AA7042" s="13"/>
      <c r="AB7042" s="13"/>
      <c r="AC7042" s="13"/>
      <c r="AD7042" s="13"/>
      <c r="AE7042" s="13"/>
      <c r="AF7042" s="13"/>
      <c r="AG7042" s="14"/>
    </row>
    <row r="7043" s="10" customFormat="1" spans="1:33">
      <c r="A7043" s="13"/>
      <c r="B7043" s="13"/>
      <c r="C7043" s="13"/>
      <c r="D7043" s="13"/>
      <c r="E7043" s="13"/>
      <c r="F7043" s="13"/>
      <c r="G7043" s="13"/>
      <c r="H7043" s="13"/>
      <c r="I7043" s="13"/>
      <c r="J7043" s="13"/>
      <c r="K7043" s="13"/>
      <c r="L7043" s="13"/>
      <c r="M7043" s="13"/>
      <c r="N7043" s="13"/>
      <c r="O7043" s="13"/>
      <c r="P7043" s="13"/>
      <c r="Q7043" s="13"/>
      <c r="R7043" s="13"/>
      <c r="S7043" s="13"/>
      <c r="T7043" s="13"/>
      <c r="U7043" s="13"/>
      <c r="V7043" s="13"/>
      <c r="W7043" s="13"/>
      <c r="X7043" s="13"/>
      <c r="Y7043" s="13"/>
      <c r="Z7043" s="13"/>
      <c r="AA7043" s="13"/>
      <c r="AB7043" s="13"/>
      <c r="AC7043" s="13"/>
      <c r="AD7043" s="13"/>
      <c r="AE7043" s="13"/>
      <c r="AF7043" s="13"/>
      <c r="AG7043" s="14"/>
    </row>
    <row r="7044" s="10" customFormat="1" spans="1:33">
      <c r="A7044" s="13"/>
      <c r="B7044" s="13"/>
      <c r="C7044" s="13"/>
      <c r="D7044" s="13"/>
      <c r="E7044" s="13"/>
      <c r="F7044" s="13"/>
      <c r="G7044" s="13"/>
      <c r="H7044" s="13"/>
      <c r="I7044" s="13"/>
      <c r="J7044" s="13"/>
      <c r="K7044" s="13"/>
      <c r="L7044" s="13"/>
      <c r="M7044" s="13"/>
      <c r="N7044" s="13"/>
      <c r="O7044" s="13"/>
      <c r="P7044" s="13"/>
      <c r="Q7044" s="13"/>
      <c r="R7044" s="13"/>
      <c r="S7044" s="13"/>
      <c r="T7044" s="13"/>
      <c r="U7044" s="13"/>
      <c r="V7044" s="13"/>
      <c r="W7044" s="13"/>
      <c r="X7044" s="13"/>
      <c r="Y7044" s="13"/>
      <c r="Z7044" s="13"/>
      <c r="AA7044" s="13"/>
      <c r="AB7044" s="13"/>
      <c r="AC7044" s="13"/>
      <c r="AD7044" s="13"/>
      <c r="AE7044" s="13"/>
      <c r="AF7044" s="13"/>
      <c r="AG7044" s="14"/>
    </row>
    <row r="7045" s="10" customFormat="1" spans="1:33">
      <c r="A7045" s="13"/>
      <c r="B7045" s="13"/>
      <c r="C7045" s="13"/>
      <c r="D7045" s="13"/>
      <c r="E7045" s="13"/>
      <c r="F7045" s="13"/>
      <c r="G7045" s="13"/>
      <c r="H7045" s="13"/>
      <c r="I7045" s="13"/>
      <c r="J7045" s="13"/>
      <c r="K7045" s="13"/>
      <c r="L7045" s="13"/>
      <c r="M7045" s="13"/>
      <c r="N7045" s="13"/>
      <c r="O7045" s="13"/>
      <c r="P7045" s="13"/>
      <c r="Q7045" s="13"/>
      <c r="R7045" s="13"/>
      <c r="S7045" s="13"/>
      <c r="T7045" s="13"/>
      <c r="U7045" s="13"/>
      <c r="V7045" s="13"/>
      <c r="W7045" s="13"/>
      <c r="X7045" s="13"/>
      <c r="Y7045" s="13"/>
      <c r="Z7045" s="13"/>
      <c r="AA7045" s="13"/>
      <c r="AB7045" s="13"/>
      <c r="AC7045" s="13"/>
      <c r="AD7045" s="13"/>
      <c r="AE7045" s="13"/>
      <c r="AF7045" s="13"/>
      <c r="AG7045" s="14"/>
    </row>
    <row r="7046" s="10" customFormat="1" spans="1:33">
      <c r="A7046" s="13"/>
      <c r="B7046" s="13"/>
      <c r="C7046" s="13"/>
      <c r="D7046" s="13"/>
      <c r="E7046" s="13"/>
      <c r="F7046" s="13"/>
      <c r="G7046" s="13"/>
      <c r="H7046" s="13"/>
      <c r="I7046" s="13"/>
      <c r="J7046" s="13"/>
      <c r="K7046" s="13"/>
      <c r="L7046" s="13"/>
      <c r="M7046" s="13"/>
      <c r="N7046" s="13"/>
      <c r="O7046" s="13"/>
      <c r="P7046" s="13"/>
      <c r="Q7046" s="13"/>
      <c r="R7046" s="13"/>
      <c r="S7046" s="13"/>
      <c r="T7046" s="13"/>
      <c r="U7046" s="13"/>
      <c r="V7046" s="13"/>
      <c r="W7046" s="13"/>
      <c r="X7046" s="13"/>
      <c r="Y7046" s="13"/>
      <c r="Z7046" s="13"/>
      <c r="AA7046" s="13"/>
      <c r="AB7046" s="13"/>
      <c r="AC7046" s="13"/>
      <c r="AD7046" s="13"/>
      <c r="AE7046" s="13"/>
      <c r="AF7046" s="13"/>
      <c r="AG7046" s="14"/>
    </row>
    <row r="7047" s="10" customFormat="1" spans="1:33">
      <c r="A7047" s="13"/>
      <c r="B7047" s="13"/>
      <c r="C7047" s="13"/>
      <c r="D7047" s="13"/>
      <c r="E7047" s="13"/>
      <c r="F7047" s="13"/>
      <c r="G7047" s="13"/>
      <c r="H7047" s="13"/>
      <c r="I7047" s="13"/>
      <c r="J7047" s="13"/>
      <c r="K7047" s="13"/>
      <c r="L7047" s="13"/>
      <c r="M7047" s="13"/>
      <c r="N7047" s="13"/>
      <c r="O7047" s="13"/>
      <c r="P7047" s="13"/>
      <c r="Q7047" s="13"/>
      <c r="R7047" s="13"/>
      <c r="S7047" s="13"/>
      <c r="T7047" s="13"/>
      <c r="U7047" s="13"/>
      <c r="V7047" s="13"/>
      <c r="W7047" s="13"/>
      <c r="X7047" s="13"/>
      <c r="Y7047" s="13"/>
      <c r="Z7047" s="13"/>
      <c r="AA7047" s="13"/>
      <c r="AB7047" s="13"/>
      <c r="AC7047" s="13"/>
      <c r="AD7047" s="13"/>
      <c r="AE7047" s="13"/>
      <c r="AF7047" s="13"/>
      <c r="AG7047" s="14"/>
    </row>
    <row r="7048" s="10" customFormat="1" spans="1:33">
      <c r="A7048" s="13"/>
      <c r="B7048" s="13"/>
      <c r="C7048" s="13"/>
      <c r="D7048" s="13"/>
      <c r="E7048" s="13"/>
      <c r="F7048" s="13"/>
      <c r="G7048" s="13"/>
      <c r="H7048" s="13"/>
      <c r="I7048" s="13"/>
      <c r="J7048" s="13"/>
      <c r="K7048" s="13"/>
      <c r="L7048" s="13"/>
      <c r="M7048" s="13"/>
      <c r="N7048" s="13"/>
      <c r="O7048" s="13"/>
      <c r="P7048" s="13"/>
      <c r="Q7048" s="13"/>
      <c r="R7048" s="13"/>
      <c r="S7048" s="13"/>
      <c r="T7048" s="13"/>
      <c r="U7048" s="13"/>
      <c r="V7048" s="13"/>
      <c r="W7048" s="13"/>
      <c r="X7048" s="13"/>
      <c r="Y7048" s="13"/>
      <c r="Z7048" s="13"/>
      <c r="AA7048" s="13"/>
      <c r="AB7048" s="13"/>
      <c r="AC7048" s="13"/>
      <c r="AD7048" s="13"/>
      <c r="AE7048" s="13"/>
      <c r="AF7048" s="13"/>
      <c r="AG7048" s="14"/>
    </row>
    <row r="7049" s="10" customFormat="1" spans="1:33">
      <c r="A7049" s="13"/>
      <c r="B7049" s="13"/>
      <c r="C7049" s="13"/>
      <c r="D7049" s="13"/>
      <c r="E7049" s="13"/>
      <c r="F7049" s="13"/>
      <c r="G7049" s="13"/>
      <c r="H7049" s="13"/>
      <c r="I7049" s="13"/>
      <c r="J7049" s="13"/>
      <c r="K7049" s="13"/>
      <c r="L7049" s="13"/>
      <c r="M7049" s="13"/>
      <c r="N7049" s="13"/>
      <c r="O7049" s="13"/>
      <c r="P7049" s="13"/>
      <c r="Q7049" s="13"/>
      <c r="R7049" s="13"/>
      <c r="S7049" s="13"/>
      <c r="T7049" s="13"/>
      <c r="U7049" s="13"/>
      <c r="V7049" s="13"/>
      <c r="W7049" s="13"/>
      <c r="X7049" s="13"/>
      <c r="Y7049" s="13"/>
      <c r="Z7049" s="13"/>
      <c r="AA7049" s="13"/>
      <c r="AB7049" s="13"/>
      <c r="AC7049" s="13"/>
      <c r="AD7049" s="13"/>
      <c r="AE7049" s="13"/>
      <c r="AF7049" s="13"/>
      <c r="AG7049" s="14"/>
    </row>
    <row r="7050" s="10" customFormat="1" spans="1:33">
      <c r="A7050" s="13"/>
      <c r="B7050" s="13"/>
      <c r="C7050" s="13"/>
      <c r="D7050" s="13"/>
      <c r="E7050" s="13"/>
      <c r="F7050" s="13"/>
      <c r="G7050" s="13"/>
      <c r="H7050" s="13"/>
      <c r="I7050" s="13"/>
      <c r="J7050" s="13"/>
      <c r="K7050" s="13"/>
      <c r="L7050" s="13"/>
      <c r="M7050" s="13"/>
      <c r="N7050" s="13"/>
      <c r="O7050" s="13"/>
      <c r="P7050" s="13"/>
      <c r="Q7050" s="13"/>
      <c r="R7050" s="13"/>
      <c r="S7050" s="13"/>
      <c r="T7050" s="13"/>
      <c r="U7050" s="13"/>
      <c r="V7050" s="13"/>
      <c r="W7050" s="13"/>
      <c r="X7050" s="13"/>
      <c r="Y7050" s="13"/>
      <c r="Z7050" s="13"/>
      <c r="AA7050" s="13"/>
      <c r="AB7050" s="13"/>
      <c r="AC7050" s="13"/>
      <c r="AD7050" s="13"/>
      <c r="AE7050" s="13"/>
      <c r="AF7050" s="13"/>
      <c r="AG7050" s="14"/>
    </row>
    <row r="7051" s="10" customFormat="1" spans="1:33">
      <c r="A7051" s="13"/>
      <c r="B7051" s="13"/>
      <c r="C7051" s="13"/>
      <c r="D7051" s="13"/>
      <c r="E7051" s="13"/>
      <c r="F7051" s="13"/>
      <c r="G7051" s="13"/>
      <c r="H7051" s="13"/>
      <c r="I7051" s="13"/>
      <c r="J7051" s="13"/>
      <c r="K7051" s="13"/>
      <c r="L7051" s="13"/>
      <c r="M7051" s="13"/>
      <c r="N7051" s="13"/>
      <c r="O7051" s="13"/>
      <c r="P7051" s="13"/>
      <c r="Q7051" s="13"/>
      <c r="R7051" s="13"/>
      <c r="S7051" s="13"/>
      <c r="T7051" s="13"/>
      <c r="U7051" s="13"/>
      <c r="V7051" s="13"/>
      <c r="W7051" s="13"/>
      <c r="X7051" s="13"/>
      <c r="Y7051" s="13"/>
      <c r="Z7051" s="13"/>
      <c r="AA7051" s="13"/>
      <c r="AB7051" s="13"/>
      <c r="AC7051" s="13"/>
      <c r="AD7051" s="13"/>
      <c r="AE7051" s="13"/>
      <c r="AF7051" s="13"/>
      <c r="AG7051" s="14"/>
    </row>
    <row r="7052" s="10" customFormat="1" spans="1:33">
      <c r="A7052" s="13"/>
      <c r="B7052" s="13"/>
      <c r="C7052" s="13"/>
      <c r="D7052" s="13"/>
      <c r="E7052" s="13"/>
      <c r="F7052" s="13"/>
      <c r="G7052" s="13"/>
      <c r="H7052" s="13"/>
      <c r="I7052" s="13"/>
      <c r="J7052" s="13"/>
      <c r="K7052" s="13"/>
      <c r="L7052" s="13"/>
      <c r="M7052" s="13"/>
      <c r="N7052" s="13"/>
      <c r="O7052" s="13"/>
      <c r="P7052" s="13"/>
      <c r="Q7052" s="13"/>
      <c r="R7052" s="13"/>
      <c r="S7052" s="13"/>
      <c r="T7052" s="13"/>
      <c r="U7052" s="13"/>
      <c r="V7052" s="13"/>
      <c r="W7052" s="13"/>
      <c r="X7052" s="13"/>
      <c r="Y7052" s="13"/>
      <c r="Z7052" s="13"/>
      <c r="AA7052" s="13"/>
      <c r="AB7052" s="13"/>
      <c r="AC7052" s="13"/>
      <c r="AD7052" s="13"/>
      <c r="AE7052" s="13"/>
      <c r="AF7052" s="13"/>
      <c r="AG7052" s="14"/>
    </row>
    <row r="7053" s="10" customFormat="1" spans="1:33">
      <c r="A7053" s="13"/>
      <c r="B7053" s="13"/>
      <c r="C7053" s="13"/>
      <c r="D7053" s="13"/>
      <c r="E7053" s="13"/>
      <c r="F7053" s="13"/>
      <c r="G7053" s="13"/>
      <c r="H7053" s="13"/>
      <c r="I7053" s="13"/>
      <c r="J7053" s="13"/>
      <c r="K7053" s="13"/>
      <c r="L7053" s="13"/>
      <c r="M7053" s="13"/>
      <c r="N7053" s="13"/>
      <c r="O7053" s="13"/>
      <c r="P7053" s="13"/>
      <c r="Q7053" s="13"/>
      <c r="R7053" s="13"/>
      <c r="S7053" s="13"/>
      <c r="T7053" s="13"/>
      <c r="U7053" s="13"/>
      <c r="V7053" s="13"/>
      <c r="W7053" s="13"/>
      <c r="X7053" s="13"/>
      <c r="Y7053" s="13"/>
      <c r="Z7053" s="13"/>
      <c r="AA7053" s="13"/>
      <c r="AB7053" s="13"/>
      <c r="AC7053" s="13"/>
      <c r="AD7053" s="13"/>
      <c r="AE7053" s="13"/>
      <c r="AF7053" s="13"/>
      <c r="AG7053" s="14"/>
    </row>
    <row r="7054" s="10" customFormat="1" spans="1:33">
      <c r="A7054" s="13"/>
      <c r="B7054" s="13"/>
      <c r="C7054" s="13"/>
      <c r="D7054" s="13"/>
      <c r="E7054" s="13"/>
      <c r="F7054" s="13"/>
      <c r="G7054" s="13"/>
      <c r="H7054" s="13"/>
      <c r="I7054" s="13"/>
      <c r="J7054" s="13"/>
      <c r="K7054" s="13"/>
      <c r="L7054" s="13"/>
      <c r="M7054" s="13"/>
      <c r="N7054" s="13"/>
      <c r="O7054" s="13"/>
      <c r="P7054" s="13"/>
      <c r="Q7054" s="13"/>
      <c r="R7054" s="13"/>
      <c r="S7054" s="13"/>
      <c r="T7054" s="13"/>
      <c r="U7054" s="13"/>
      <c r="V7054" s="13"/>
      <c r="W7054" s="13"/>
      <c r="X7054" s="13"/>
      <c r="Y7054" s="13"/>
      <c r="Z7054" s="13"/>
      <c r="AA7054" s="13"/>
      <c r="AB7054" s="13"/>
      <c r="AC7054" s="13"/>
      <c r="AD7054" s="13"/>
      <c r="AE7054" s="13"/>
      <c r="AF7054" s="13"/>
      <c r="AG7054" s="14"/>
    </row>
    <row r="7055" s="10" customFormat="1" spans="1:33">
      <c r="A7055" s="13"/>
      <c r="B7055" s="13"/>
      <c r="C7055" s="13"/>
      <c r="D7055" s="13"/>
      <c r="E7055" s="13"/>
      <c r="F7055" s="13"/>
      <c r="G7055" s="13"/>
      <c r="H7055" s="13"/>
      <c r="I7055" s="13"/>
      <c r="J7055" s="13"/>
      <c r="K7055" s="13"/>
      <c r="L7055" s="13"/>
      <c r="M7055" s="13"/>
      <c r="N7055" s="13"/>
      <c r="O7055" s="13"/>
      <c r="P7055" s="13"/>
      <c r="Q7055" s="13"/>
      <c r="R7055" s="13"/>
      <c r="S7055" s="13"/>
      <c r="T7055" s="13"/>
      <c r="U7055" s="13"/>
      <c r="V7055" s="13"/>
      <c r="W7055" s="13"/>
      <c r="X7055" s="13"/>
      <c r="Y7055" s="13"/>
      <c r="Z7055" s="13"/>
      <c r="AA7055" s="13"/>
      <c r="AB7055" s="13"/>
      <c r="AC7055" s="13"/>
      <c r="AD7055" s="13"/>
      <c r="AE7055" s="13"/>
      <c r="AF7055" s="13"/>
      <c r="AG7055" s="14"/>
    </row>
    <row r="7056" s="10" customFormat="1" spans="1:33">
      <c r="A7056" s="13"/>
      <c r="B7056" s="13"/>
      <c r="C7056" s="13"/>
      <c r="D7056" s="13"/>
      <c r="E7056" s="13"/>
      <c r="F7056" s="13"/>
      <c r="G7056" s="13"/>
      <c r="H7056" s="13"/>
      <c r="I7056" s="13"/>
      <c r="J7056" s="13"/>
      <c r="K7056" s="13"/>
      <c r="L7056" s="13"/>
      <c r="M7056" s="13"/>
      <c r="N7056" s="13"/>
      <c r="O7056" s="13"/>
      <c r="P7056" s="13"/>
      <c r="Q7056" s="13"/>
      <c r="R7056" s="13"/>
      <c r="S7056" s="13"/>
      <c r="T7056" s="13"/>
      <c r="U7056" s="13"/>
      <c r="V7056" s="13"/>
      <c r="W7056" s="13"/>
      <c r="X7056" s="13"/>
      <c r="Y7056" s="13"/>
      <c r="Z7056" s="13"/>
      <c r="AA7056" s="13"/>
      <c r="AB7056" s="13"/>
      <c r="AC7056" s="13"/>
      <c r="AD7056" s="13"/>
      <c r="AE7056" s="13"/>
      <c r="AF7056" s="13"/>
      <c r="AG7056" s="14"/>
    </row>
    <row r="7057" s="10" customFormat="1" spans="1:33">
      <c r="A7057" s="13"/>
      <c r="B7057" s="13"/>
      <c r="C7057" s="13"/>
      <c r="D7057" s="13"/>
      <c r="E7057" s="13"/>
      <c r="F7057" s="13"/>
      <c r="G7057" s="13"/>
      <c r="H7057" s="13"/>
      <c r="I7057" s="13"/>
      <c r="J7057" s="13"/>
      <c r="K7057" s="13"/>
      <c r="L7057" s="13"/>
      <c r="M7057" s="13"/>
      <c r="N7057" s="13"/>
      <c r="O7057" s="13"/>
      <c r="P7057" s="13"/>
      <c r="Q7057" s="13"/>
      <c r="R7057" s="13"/>
      <c r="S7057" s="13"/>
      <c r="T7057" s="13"/>
      <c r="U7057" s="13"/>
      <c r="V7057" s="13"/>
      <c r="W7057" s="13"/>
      <c r="X7057" s="13"/>
      <c r="Y7057" s="13"/>
      <c r="Z7057" s="13"/>
      <c r="AA7057" s="13"/>
      <c r="AB7057" s="13"/>
      <c r="AC7057" s="13"/>
      <c r="AD7057" s="13"/>
      <c r="AE7057" s="13"/>
      <c r="AF7057" s="13"/>
      <c r="AG7057" s="14"/>
    </row>
    <row r="7058" s="10" customFormat="1" spans="1:33">
      <c r="A7058" s="13"/>
      <c r="B7058" s="13"/>
      <c r="C7058" s="13"/>
      <c r="D7058" s="13"/>
      <c r="E7058" s="13"/>
      <c r="F7058" s="13"/>
      <c r="G7058" s="13"/>
      <c r="H7058" s="13"/>
      <c r="I7058" s="13"/>
      <c r="J7058" s="13"/>
      <c r="K7058" s="13"/>
      <c r="L7058" s="13"/>
      <c r="M7058" s="13"/>
      <c r="N7058" s="13"/>
      <c r="O7058" s="13"/>
      <c r="P7058" s="13"/>
      <c r="Q7058" s="13"/>
      <c r="R7058" s="13"/>
      <c r="S7058" s="13"/>
      <c r="T7058" s="13"/>
      <c r="U7058" s="13"/>
      <c r="V7058" s="13"/>
      <c r="W7058" s="13"/>
      <c r="X7058" s="13"/>
      <c r="Y7058" s="13"/>
      <c r="Z7058" s="13"/>
      <c r="AA7058" s="13"/>
      <c r="AB7058" s="13"/>
      <c r="AC7058" s="13"/>
      <c r="AD7058" s="13"/>
      <c r="AE7058" s="13"/>
      <c r="AF7058" s="13"/>
      <c r="AG7058" s="14"/>
    </row>
    <row r="7059" s="10" customFormat="1" spans="1:33">
      <c r="A7059" s="13"/>
      <c r="B7059" s="13"/>
      <c r="C7059" s="13"/>
      <c r="D7059" s="13"/>
      <c r="E7059" s="13"/>
      <c r="F7059" s="13"/>
      <c r="G7059" s="13"/>
      <c r="H7059" s="13"/>
      <c r="I7059" s="13"/>
      <c r="J7059" s="13"/>
      <c r="K7059" s="13"/>
      <c r="L7059" s="13"/>
      <c r="M7059" s="13"/>
      <c r="N7059" s="13"/>
      <c r="O7059" s="13"/>
      <c r="P7059" s="13"/>
      <c r="Q7059" s="13"/>
      <c r="R7059" s="13"/>
      <c r="S7059" s="13"/>
      <c r="T7059" s="13"/>
      <c r="U7059" s="13"/>
      <c r="V7059" s="13"/>
      <c r="W7059" s="13"/>
      <c r="X7059" s="13"/>
      <c r="Y7059" s="13"/>
      <c r="Z7059" s="13"/>
      <c r="AA7059" s="13"/>
      <c r="AB7059" s="13"/>
      <c r="AC7059" s="13"/>
      <c r="AD7059" s="13"/>
      <c r="AE7059" s="13"/>
      <c r="AF7059" s="13"/>
      <c r="AG7059" s="14"/>
    </row>
    <row r="7060" s="10" customFormat="1" spans="1:33">
      <c r="A7060" s="13"/>
      <c r="B7060" s="13"/>
      <c r="C7060" s="13"/>
      <c r="D7060" s="13"/>
      <c r="E7060" s="13"/>
      <c r="F7060" s="13"/>
      <c r="G7060" s="13"/>
      <c r="H7060" s="13"/>
      <c r="I7060" s="13"/>
      <c r="J7060" s="13"/>
      <c r="K7060" s="13"/>
      <c r="L7060" s="13"/>
      <c r="M7060" s="13"/>
      <c r="N7060" s="13"/>
      <c r="O7060" s="13"/>
      <c r="P7060" s="13"/>
      <c r="Q7060" s="13"/>
      <c r="R7060" s="13"/>
      <c r="S7060" s="13"/>
      <c r="T7060" s="13"/>
      <c r="U7060" s="13"/>
      <c r="V7060" s="13"/>
      <c r="W7060" s="13"/>
      <c r="X7060" s="13"/>
      <c r="Y7060" s="13"/>
      <c r="Z7060" s="13"/>
      <c r="AA7060" s="13"/>
      <c r="AB7060" s="13"/>
      <c r="AC7060" s="13"/>
      <c r="AD7060" s="13"/>
      <c r="AE7060" s="13"/>
      <c r="AF7060" s="13"/>
      <c r="AG7060" s="14"/>
    </row>
    <row r="7061" s="10" customFormat="1" spans="1:33">
      <c r="A7061" s="13"/>
      <c r="B7061" s="13"/>
      <c r="C7061" s="13"/>
      <c r="D7061" s="13"/>
      <c r="E7061" s="13"/>
      <c r="F7061" s="13"/>
      <c r="G7061" s="13"/>
      <c r="H7061" s="13"/>
      <c r="I7061" s="13"/>
      <c r="J7061" s="13"/>
      <c r="K7061" s="13"/>
      <c r="L7061" s="13"/>
      <c r="M7061" s="13"/>
      <c r="N7061" s="13"/>
      <c r="O7061" s="13"/>
      <c r="P7061" s="13"/>
      <c r="Q7061" s="13"/>
      <c r="R7061" s="13"/>
      <c r="S7061" s="13"/>
      <c r="T7061" s="13"/>
      <c r="U7061" s="13"/>
      <c r="V7061" s="13"/>
      <c r="W7061" s="13"/>
      <c r="X7061" s="13"/>
      <c r="Y7061" s="13"/>
      <c r="Z7061" s="13"/>
      <c r="AA7061" s="13"/>
      <c r="AB7061" s="13"/>
      <c r="AC7061" s="13"/>
      <c r="AD7061" s="13"/>
      <c r="AE7061" s="13"/>
      <c r="AF7061" s="13"/>
      <c r="AG7061" s="14"/>
    </row>
    <row r="7062" s="10" customFormat="1" spans="1:33">
      <c r="A7062" s="13"/>
      <c r="B7062" s="13"/>
      <c r="C7062" s="13"/>
      <c r="D7062" s="13"/>
      <c r="E7062" s="13"/>
      <c r="F7062" s="13"/>
      <c r="G7062" s="13"/>
      <c r="H7062" s="13"/>
      <c r="I7062" s="13"/>
      <c r="J7062" s="13"/>
      <c r="K7062" s="13"/>
      <c r="L7062" s="13"/>
      <c r="M7062" s="13"/>
      <c r="N7062" s="13"/>
      <c r="O7062" s="13"/>
      <c r="P7062" s="13"/>
      <c r="Q7062" s="13"/>
      <c r="R7062" s="13"/>
      <c r="S7062" s="13"/>
      <c r="T7062" s="13"/>
      <c r="U7062" s="13"/>
      <c r="V7062" s="13"/>
      <c r="W7062" s="13"/>
      <c r="X7062" s="13"/>
      <c r="Y7062" s="13"/>
      <c r="Z7062" s="13"/>
      <c r="AA7062" s="13"/>
      <c r="AB7062" s="13"/>
      <c r="AC7062" s="13"/>
      <c r="AD7062" s="13"/>
      <c r="AE7062" s="13"/>
      <c r="AF7062" s="13"/>
      <c r="AG7062" s="14"/>
    </row>
    <row r="7063" s="10" customFormat="1" spans="1:33">
      <c r="A7063" s="13"/>
      <c r="B7063" s="13"/>
      <c r="C7063" s="13"/>
      <c r="D7063" s="13"/>
      <c r="E7063" s="13"/>
      <c r="F7063" s="13"/>
      <c r="G7063" s="13"/>
      <c r="H7063" s="13"/>
      <c r="I7063" s="13"/>
      <c r="J7063" s="13"/>
      <c r="K7063" s="13"/>
      <c r="L7063" s="13"/>
      <c r="M7063" s="13"/>
      <c r="N7063" s="13"/>
      <c r="O7063" s="13"/>
      <c r="P7063" s="13"/>
      <c r="Q7063" s="13"/>
      <c r="R7063" s="13"/>
      <c r="S7063" s="13"/>
      <c r="T7063" s="13"/>
      <c r="U7063" s="13"/>
      <c r="V7063" s="13"/>
      <c r="W7063" s="13"/>
      <c r="X7063" s="13"/>
      <c r="Y7063" s="13"/>
      <c r="Z7063" s="13"/>
      <c r="AA7063" s="13"/>
      <c r="AB7063" s="13"/>
      <c r="AC7063" s="13"/>
      <c r="AD7063" s="13"/>
      <c r="AE7063" s="13"/>
      <c r="AF7063" s="13"/>
      <c r="AG7063" s="14"/>
    </row>
    <row r="7064" s="10" customFormat="1" spans="1:33">
      <c r="A7064" s="13"/>
      <c r="B7064" s="13"/>
      <c r="C7064" s="13"/>
      <c r="D7064" s="13"/>
      <c r="E7064" s="13"/>
      <c r="F7064" s="13"/>
      <c r="G7064" s="13"/>
      <c r="H7064" s="13"/>
      <c r="I7064" s="13"/>
      <c r="J7064" s="13"/>
      <c r="K7064" s="13"/>
      <c r="L7064" s="13"/>
      <c r="M7064" s="13"/>
      <c r="N7064" s="13"/>
      <c r="O7064" s="13"/>
      <c r="P7064" s="13"/>
      <c r="Q7064" s="13"/>
      <c r="R7064" s="13"/>
      <c r="S7064" s="13"/>
      <c r="T7064" s="13"/>
      <c r="U7064" s="13"/>
      <c r="V7064" s="13"/>
      <c r="W7064" s="13"/>
      <c r="X7064" s="13"/>
      <c r="Y7064" s="13"/>
      <c r="Z7064" s="13"/>
      <c r="AA7064" s="13"/>
      <c r="AB7064" s="13"/>
      <c r="AC7064" s="13"/>
      <c r="AD7064" s="13"/>
      <c r="AE7064" s="13"/>
      <c r="AF7064" s="13"/>
      <c r="AG7064" s="14"/>
    </row>
    <row r="7065" s="10" customFormat="1" spans="1:33">
      <c r="A7065" s="13"/>
      <c r="B7065" s="13"/>
      <c r="C7065" s="13"/>
      <c r="D7065" s="13"/>
      <c r="E7065" s="13"/>
      <c r="F7065" s="13"/>
      <c r="G7065" s="13"/>
      <c r="H7065" s="13"/>
      <c r="I7065" s="13"/>
      <c r="J7065" s="13"/>
      <c r="K7065" s="13"/>
      <c r="L7065" s="13"/>
      <c r="M7065" s="13"/>
      <c r="N7065" s="13"/>
      <c r="O7065" s="13"/>
      <c r="P7065" s="13"/>
      <c r="Q7065" s="13"/>
      <c r="R7065" s="13"/>
      <c r="S7065" s="13"/>
      <c r="T7065" s="13"/>
      <c r="U7065" s="13"/>
      <c r="V7065" s="13"/>
      <c r="W7065" s="13"/>
      <c r="X7065" s="13"/>
      <c r="Y7065" s="13"/>
      <c r="Z7065" s="13"/>
      <c r="AA7065" s="13"/>
      <c r="AB7065" s="13"/>
      <c r="AC7065" s="13"/>
      <c r="AD7065" s="13"/>
      <c r="AE7065" s="13"/>
      <c r="AF7065" s="13"/>
      <c r="AG7065" s="14"/>
    </row>
    <row r="7066" s="10" customFormat="1" spans="1:33">
      <c r="A7066" s="13"/>
      <c r="B7066" s="13"/>
      <c r="C7066" s="13"/>
      <c r="D7066" s="13"/>
      <c r="E7066" s="13"/>
      <c r="F7066" s="13"/>
      <c r="G7066" s="13"/>
      <c r="H7066" s="13"/>
      <c r="I7066" s="13"/>
      <c r="J7066" s="13"/>
      <c r="K7066" s="13"/>
      <c r="L7066" s="13"/>
      <c r="M7066" s="13"/>
      <c r="N7066" s="13"/>
      <c r="O7066" s="13"/>
      <c r="P7066" s="13"/>
      <c r="Q7066" s="13"/>
      <c r="R7066" s="13"/>
      <c r="S7066" s="13"/>
      <c r="T7066" s="13"/>
      <c r="U7066" s="13"/>
      <c r="V7066" s="13"/>
      <c r="W7066" s="13"/>
      <c r="X7066" s="13"/>
      <c r="Y7066" s="13"/>
      <c r="Z7066" s="13"/>
      <c r="AA7066" s="13"/>
      <c r="AB7066" s="13"/>
      <c r="AC7066" s="13"/>
      <c r="AD7066" s="13"/>
      <c r="AE7066" s="13"/>
      <c r="AF7066" s="13"/>
      <c r="AG7066" s="14"/>
    </row>
    <row r="7067" s="10" customFormat="1" spans="1:33">
      <c r="A7067" s="13"/>
      <c r="B7067" s="13"/>
      <c r="C7067" s="13"/>
      <c r="D7067" s="13"/>
      <c r="E7067" s="13"/>
      <c r="F7067" s="13"/>
      <c r="G7067" s="13"/>
      <c r="H7067" s="13"/>
      <c r="I7067" s="13"/>
      <c r="J7067" s="13"/>
      <c r="K7067" s="13"/>
      <c r="L7067" s="13"/>
      <c r="M7067" s="13"/>
      <c r="N7067" s="13"/>
      <c r="O7067" s="13"/>
      <c r="P7067" s="13"/>
      <c r="Q7067" s="13"/>
      <c r="R7067" s="13"/>
      <c r="S7067" s="13"/>
      <c r="T7067" s="13"/>
      <c r="U7067" s="13"/>
      <c r="V7067" s="13"/>
      <c r="W7067" s="13"/>
      <c r="X7067" s="13"/>
      <c r="Y7067" s="13"/>
      <c r="Z7067" s="13"/>
      <c r="AA7067" s="13"/>
      <c r="AB7067" s="13"/>
      <c r="AC7067" s="13"/>
      <c r="AD7067" s="13"/>
      <c r="AE7067" s="13"/>
      <c r="AF7067" s="13"/>
      <c r="AG7067" s="14"/>
    </row>
    <row r="7068" s="10" customFormat="1" spans="1:33">
      <c r="A7068" s="13"/>
      <c r="B7068" s="13"/>
      <c r="C7068" s="13"/>
      <c r="D7068" s="13"/>
      <c r="E7068" s="13"/>
      <c r="F7068" s="13"/>
      <c r="G7068" s="13"/>
      <c r="H7068" s="13"/>
      <c r="I7068" s="13"/>
      <c r="J7068" s="13"/>
      <c r="K7068" s="13"/>
      <c r="L7068" s="13"/>
      <c r="M7068" s="13"/>
      <c r="N7068" s="13"/>
      <c r="O7068" s="13"/>
      <c r="P7068" s="13"/>
      <c r="Q7068" s="13"/>
      <c r="R7068" s="13"/>
      <c r="S7068" s="13"/>
      <c r="T7068" s="13"/>
      <c r="U7068" s="13"/>
      <c r="V7068" s="13"/>
      <c r="W7068" s="13"/>
      <c r="X7068" s="13"/>
      <c r="Y7068" s="13"/>
      <c r="Z7068" s="13"/>
      <c r="AA7068" s="13"/>
      <c r="AB7068" s="13"/>
      <c r="AC7068" s="13"/>
      <c r="AD7068" s="13"/>
      <c r="AE7068" s="13"/>
      <c r="AF7068" s="13"/>
      <c r="AG7068" s="14"/>
    </row>
    <row r="7069" s="10" customFormat="1" spans="1:33">
      <c r="A7069" s="13"/>
      <c r="B7069" s="13"/>
      <c r="C7069" s="13"/>
      <c r="D7069" s="13"/>
      <c r="E7069" s="13"/>
      <c r="F7069" s="13"/>
      <c r="G7069" s="13"/>
      <c r="H7069" s="13"/>
      <c r="I7069" s="13"/>
      <c r="J7069" s="13"/>
      <c r="K7069" s="13"/>
      <c r="L7069" s="13"/>
      <c r="M7069" s="13"/>
      <c r="N7069" s="13"/>
      <c r="O7069" s="13"/>
      <c r="P7069" s="13"/>
      <c r="Q7069" s="13"/>
      <c r="R7069" s="13"/>
      <c r="S7069" s="13"/>
      <c r="T7069" s="13"/>
      <c r="U7069" s="13"/>
      <c r="V7069" s="13"/>
      <c r="W7069" s="13"/>
      <c r="X7069" s="13"/>
      <c r="Y7069" s="13"/>
      <c r="Z7069" s="13"/>
      <c r="AA7069" s="13"/>
      <c r="AB7069" s="13"/>
      <c r="AC7069" s="13"/>
      <c r="AD7069" s="13"/>
      <c r="AE7069" s="13"/>
      <c r="AF7069" s="13"/>
      <c r="AG7069" s="14"/>
    </row>
    <row r="7070" s="10" customFormat="1" spans="1:33">
      <c r="A7070" s="13"/>
      <c r="B7070" s="13"/>
      <c r="C7070" s="13"/>
      <c r="D7070" s="13"/>
      <c r="E7070" s="13"/>
      <c r="F7070" s="13"/>
      <c r="G7070" s="13"/>
      <c r="H7070" s="13"/>
      <c r="I7070" s="13"/>
      <c r="J7070" s="13"/>
      <c r="K7070" s="13"/>
      <c r="L7070" s="13"/>
      <c r="M7070" s="13"/>
      <c r="N7070" s="13"/>
      <c r="O7070" s="13"/>
      <c r="P7070" s="13"/>
      <c r="Q7070" s="13"/>
      <c r="R7070" s="13"/>
      <c r="S7070" s="13"/>
      <c r="T7070" s="13"/>
      <c r="U7070" s="13"/>
      <c r="V7070" s="13"/>
      <c r="W7070" s="13"/>
      <c r="X7070" s="13"/>
      <c r="Y7070" s="13"/>
      <c r="Z7070" s="13"/>
      <c r="AA7070" s="13"/>
      <c r="AB7070" s="13"/>
      <c r="AC7070" s="13"/>
      <c r="AD7070" s="13"/>
      <c r="AE7070" s="13"/>
      <c r="AF7070" s="13"/>
      <c r="AG7070" s="14"/>
    </row>
    <row r="7071" s="10" customFormat="1" spans="1:33">
      <c r="A7071" s="13"/>
      <c r="B7071" s="13"/>
      <c r="C7071" s="13"/>
      <c r="D7071" s="13"/>
      <c r="E7071" s="13"/>
      <c r="F7071" s="13"/>
      <c r="G7071" s="13"/>
      <c r="H7071" s="13"/>
      <c r="I7071" s="13"/>
      <c r="J7071" s="13"/>
      <c r="K7071" s="13"/>
      <c r="L7071" s="13"/>
      <c r="M7071" s="13"/>
      <c r="N7071" s="13"/>
      <c r="O7071" s="13"/>
      <c r="P7071" s="13"/>
      <c r="Q7071" s="13"/>
      <c r="R7071" s="13"/>
      <c r="S7071" s="13"/>
      <c r="T7071" s="13"/>
      <c r="U7071" s="13"/>
      <c r="V7071" s="13"/>
      <c r="W7071" s="13"/>
      <c r="X7071" s="13"/>
      <c r="Y7071" s="13"/>
      <c r="Z7071" s="13"/>
      <c r="AA7071" s="13"/>
      <c r="AB7071" s="13"/>
      <c r="AC7071" s="13"/>
      <c r="AD7071" s="13"/>
      <c r="AE7071" s="13"/>
      <c r="AF7071" s="13"/>
      <c r="AG7071" s="14"/>
    </row>
    <row r="7072" s="10" customFormat="1" spans="1:33">
      <c r="A7072" s="13"/>
      <c r="B7072" s="13"/>
      <c r="C7072" s="13"/>
      <c r="D7072" s="13"/>
      <c r="E7072" s="13"/>
      <c r="F7072" s="13"/>
      <c r="G7072" s="13"/>
      <c r="H7072" s="13"/>
      <c r="I7072" s="13"/>
      <c r="J7072" s="13"/>
      <c r="K7072" s="13"/>
      <c r="L7072" s="13"/>
      <c r="M7072" s="13"/>
      <c r="N7072" s="13"/>
      <c r="O7072" s="13"/>
      <c r="P7072" s="13"/>
      <c r="Q7072" s="13"/>
      <c r="R7072" s="13"/>
      <c r="S7072" s="13"/>
      <c r="T7072" s="13"/>
      <c r="U7072" s="13"/>
      <c r="V7072" s="13"/>
      <c r="W7072" s="13"/>
      <c r="X7072" s="13"/>
      <c r="Y7072" s="13"/>
      <c r="Z7072" s="13"/>
      <c r="AA7072" s="13"/>
      <c r="AB7072" s="13"/>
      <c r="AC7072" s="13"/>
      <c r="AD7072" s="13"/>
      <c r="AE7072" s="13"/>
      <c r="AF7072" s="13"/>
      <c r="AG7072" s="14"/>
    </row>
    <row r="7073" s="10" customFormat="1" spans="1:33">
      <c r="A7073" s="13"/>
      <c r="B7073" s="13"/>
      <c r="C7073" s="13"/>
      <c r="D7073" s="13"/>
      <c r="E7073" s="13"/>
      <c r="F7073" s="13"/>
      <c r="G7073" s="13"/>
      <c r="H7073" s="13"/>
      <c r="I7073" s="13"/>
      <c r="J7073" s="13"/>
      <c r="K7073" s="13"/>
      <c r="L7073" s="13"/>
      <c r="M7073" s="13"/>
      <c r="N7073" s="13"/>
      <c r="O7073" s="13"/>
      <c r="P7073" s="13"/>
      <c r="Q7073" s="13"/>
      <c r="R7073" s="13"/>
      <c r="S7073" s="13"/>
      <c r="T7073" s="13"/>
      <c r="U7073" s="13"/>
      <c r="V7073" s="13"/>
      <c r="W7073" s="13"/>
      <c r="X7073" s="13"/>
      <c r="Y7073" s="13"/>
      <c r="Z7073" s="13"/>
      <c r="AA7073" s="13"/>
      <c r="AB7073" s="13"/>
      <c r="AC7073" s="13"/>
      <c r="AD7073" s="13"/>
      <c r="AE7073" s="13"/>
      <c r="AF7073" s="13"/>
      <c r="AG7073" s="14"/>
    </row>
    <row r="7074" s="10" customFormat="1" spans="1:33">
      <c r="A7074" s="13"/>
      <c r="B7074" s="13"/>
      <c r="C7074" s="13"/>
      <c r="D7074" s="13"/>
      <c r="E7074" s="13"/>
      <c r="F7074" s="13"/>
      <c r="G7074" s="13"/>
      <c r="H7074" s="13"/>
      <c r="I7074" s="13"/>
      <c r="J7074" s="13"/>
      <c r="K7074" s="13"/>
      <c r="L7074" s="13"/>
      <c r="M7074" s="13"/>
      <c r="N7074" s="13"/>
      <c r="O7074" s="13"/>
      <c r="P7074" s="13"/>
      <c r="Q7074" s="13"/>
      <c r="R7074" s="13"/>
      <c r="S7074" s="13"/>
      <c r="T7074" s="13"/>
      <c r="U7074" s="13"/>
      <c r="V7074" s="13"/>
      <c r="W7074" s="13"/>
      <c r="X7074" s="13"/>
      <c r="Y7074" s="13"/>
      <c r="Z7074" s="13"/>
      <c r="AA7074" s="13"/>
      <c r="AB7074" s="13"/>
      <c r="AC7074" s="13"/>
      <c r="AD7074" s="13"/>
      <c r="AE7074" s="13"/>
      <c r="AF7074" s="13"/>
      <c r="AG7074" s="14"/>
    </row>
    <row r="7075" s="10" customFormat="1" spans="1:33">
      <c r="A7075" s="13"/>
      <c r="B7075" s="13"/>
      <c r="C7075" s="13"/>
      <c r="D7075" s="13"/>
      <c r="E7075" s="13"/>
      <c r="F7075" s="13"/>
      <c r="G7075" s="13"/>
      <c r="H7075" s="13"/>
      <c r="I7075" s="13"/>
      <c r="J7075" s="13"/>
      <c r="K7075" s="13"/>
      <c r="L7075" s="13"/>
      <c r="M7075" s="13"/>
      <c r="N7075" s="13"/>
      <c r="O7075" s="13"/>
      <c r="P7075" s="13"/>
      <c r="Q7075" s="13"/>
      <c r="R7075" s="13"/>
      <c r="S7075" s="13"/>
      <c r="T7075" s="13"/>
      <c r="U7075" s="13"/>
      <c r="V7075" s="13"/>
      <c r="W7075" s="13"/>
      <c r="X7075" s="13"/>
      <c r="Y7075" s="13"/>
      <c r="Z7075" s="13"/>
      <c r="AA7075" s="13"/>
      <c r="AB7075" s="13"/>
      <c r="AC7075" s="13"/>
      <c r="AD7075" s="13"/>
      <c r="AE7075" s="13"/>
      <c r="AF7075" s="13"/>
      <c r="AG7075" s="14"/>
    </row>
    <row r="7076" s="10" customFormat="1" spans="1:33">
      <c r="A7076" s="13"/>
      <c r="B7076" s="13"/>
      <c r="C7076" s="13"/>
      <c r="D7076" s="13"/>
      <c r="E7076" s="13"/>
      <c r="F7076" s="13"/>
      <c r="G7076" s="13"/>
      <c r="H7076" s="13"/>
      <c r="I7076" s="13"/>
      <c r="J7076" s="13"/>
      <c r="K7076" s="13"/>
      <c r="L7076" s="13"/>
      <c r="M7076" s="13"/>
      <c r="N7076" s="13"/>
      <c r="O7076" s="13"/>
      <c r="P7076" s="13"/>
      <c r="Q7076" s="13"/>
      <c r="R7076" s="13"/>
      <c r="S7076" s="13"/>
      <c r="T7076" s="13"/>
      <c r="U7076" s="13"/>
      <c r="V7076" s="13"/>
      <c r="W7076" s="13"/>
      <c r="X7076" s="13"/>
      <c r="Y7076" s="13"/>
      <c r="Z7076" s="13"/>
      <c r="AA7076" s="13"/>
      <c r="AB7076" s="13"/>
      <c r="AC7076" s="13"/>
      <c r="AD7076" s="13"/>
      <c r="AE7076" s="13"/>
      <c r="AF7076" s="13"/>
      <c r="AG7076" s="14"/>
    </row>
    <row r="7077" s="10" customFormat="1" spans="1:33">
      <c r="A7077" s="13"/>
      <c r="B7077" s="13"/>
      <c r="C7077" s="13"/>
      <c r="D7077" s="13"/>
      <c r="E7077" s="13"/>
      <c r="F7077" s="13"/>
      <c r="G7077" s="13"/>
      <c r="H7077" s="13"/>
      <c r="I7077" s="13"/>
      <c r="J7077" s="13"/>
      <c r="K7077" s="13"/>
      <c r="L7077" s="13"/>
      <c r="M7077" s="13"/>
      <c r="N7077" s="13"/>
      <c r="O7077" s="13"/>
      <c r="P7077" s="13"/>
      <c r="Q7077" s="13"/>
      <c r="R7077" s="13"/>
      <c r="S7077" s="13"/>
      <c r="T7077" s="13"/>
      <c r="U7077" s="13"/>
      <c r="V7077" s="13"/>
      <c r="W7077" s="13"/>
      <c r="X7077" s="13"/>
      <c r="Y7077" s="13"/>
      <c r="Z7077" s="13"/>
      <c r="AA7077" s="13"/>
      <c r="AB7077" s="13"/>
      <c r="AC7077" s="13"/>
      <c r="AD7077" s="13"/>
      <c r="AE7077" s="13"/>
      <c r="AF7077" s="13"/>
      <c r="AG7077" s="14"/>
    </row>
    <row r="7078" s="10" customFormat="1" spans="1:33">
      <c r="A7078" s="13"/>
      <c r="B7078" s="13"/>
      <c r="C7078" s="13"/>
      <c r="D7078" s="13"/>
      <c r="E7078" s="13"/>
      <c r="F7078" s="13"/>
      <c r="G7078" s="13"/>
      <c r="H7078" s="13"/>
      <c r="I7078" s="13"/>
      <c r="J7078" s="13"/>
      <c r="K7078" s="13"/>
      <c r="L7078" s="13"/>
      <c r="M7078" s="13"/>
      <c r="N7078" s="13"/>
      <c r="O7078" s="13"/>
      <c r="P7078" s="13"/>
      <c r="Q7078" s="13"/>
      <c r="R7078" s="13"/>
      <c r="S7078" s="13"/>
      <c r="T7078" s="13"/>
      <c r="U7078" s="13"/>
      <c r="V7078" s="13"/>
      <c r="W7078" s="13"/>
      <c r="X7078" s="13"/>
      <c r="Y7078" s="13"/>
      <c r="Z7078" s="13"/>
      <c r="AA7078" s="13"/>
      <c r="AB7078" s="13"/>
      <c r="AC7078" s="13"/>
      <c r="AD7078" s="13"/>
      <c r="AE7078" s="13"/>
      <c r="AF7078" s="13"/>
      <c r="AG7078" s="14"/>
    </row>
    <row r="7079" s="10" customFormat="1" spans="1:33">
      <c r="A7079" s="13"/>
      <c r="B7079" s="13"/>
      <c r="C7079" s="13"/>
      <c r="D7079" s="13"/>
      <c r="E7079" s="13"/>
      <c r="F7079" s="13"/>
      <c r="G7079" s="13"/>
      <c r="H7079" s="13"/>
      <c r="I7079" s="13"/>
      <c r="J7079" s="13"/>
      <c r="K7079" s="13"/>
      <c r="L7079" s="13"/>
      <c r="M7079" s="13"/>
      <c r="N7079" s="13"/>
      <c r="O7079" s="13"/>
      <c r="P7079" s="13"/>
      <c r="Q7079" s="13"/>
      <c r="R7079" s="13"/>
      <c r="S7079" s="13"/>
      <c r="T7079" s="13"/>
      <c r="U7079" s="13"/>
      <c r="V7079" s="13"/>
      <c r="W7079" s="13"/>
      <c r="X7079" s="13"/>
      <c r="Y7079" s="13"/>
      <c r="Z7079" s="13"/>
      <c r="AA7079" s="13"/>
      <c r="AB7079" s="13"/>
      <c r="AC7079" s="13"/>
      <c r="AD7079" s="13"/>
      <c r="AE7079" s="13"/>
      <c r="AF7079" s="13"/>
      <c r="AG7079" s="14"/>
    </row>
    <row r="7080" s="10" customFormat="1" spans="1:33">
      <c r="A7080" s="13"/>
      <c r="B7080" s="13"/>
      <c r="C7080" s="13"/>
      <c r="D7080" s="13"/>
      <c r="E7080" s="13"/>
      <c r="F7080" s="13"/>
      <c r="G7080" s="13"/>
      <c r="H7080" s="13"/>
      <c r="I7080" s="13"/>
      <c r="J7080" s="13"/>
      <c r="K7080" s="13"/>
      <c r="L7080" s="13"/>
      <c r="M7080" s="13"/>
      <c r="N7080" s="13"/>
      <c r="O7080" s="13"/>
      <c r="P7080" s="13"/>
      <c r="Q7080" s="13"/>
      <c r="R7080" s="13"/>
      <c r="S7080" s="13"/>
      <c r="T7080" s="13"/>
      <c r="U7080" s="13"/>
      <c r="V7080" s="13"/>
      <c r="W7080" s="13"/>
      <c r="X7080" s="13"/>
      <c r="Y7080" s="13"/>
      <c r="Z7080" s="13"/>
      <c r="AA7080" s="13"/>
      <c r="AB7080" s="13"/>
      <c r="AC7080" s="13"/>
      <c r="AD7080" s="13"/>
      <c r="AE7080" s="13"/>
      <c r="AF7080" s="13"/>
      <c r="AG7080" s="14"/>
    </row>
    <row r="7081" s="10" customFormat="1" spans="1:33">
      <c r="A7081" s="13"/>
      <c r="B7081" s="13"/>
      <c r="C7081" s="13"/>
      <c r="D7081" s="13"/>
      <c r="E7081" s="13"/>
      <c r="F7081" s="13"/>
      <c r="G7081" s="13"/>
      <c r="H7081" s="13"/>
      <c r="I7081" s="13"/>
      <c r="J7081" s="13"/>
      <c r="K7081" s="13"/>
      <c r="L7081" s="13"/>
      <c r="M7081" s="13"/>
      <c r="N7081" s="13"/>
      <c r="O7081" s="13"/>
      <c r="P7081" s="13"/>
      <c r="Q7081" s="13"/>
      <c r="R7081" s="13"/>
      <c r="S7081" s="13"/>
      <c r="T7081" s="13"/>
      <c r="U7081" s="13"/>
      <c r="V7081" s="13"/>
      <c r="W7081" s="13"/>
      <c r="X7081" s="13"/>
      <c r="Y7081" s="13"/>
      <c r="Z7081" s="13"/>
      <c r="AA7081" s="13"/>
      <c r="AB7081" s="13"/>
      <c r="AC7081" s="13"/>
      <c r="AD7081" s="13"/>
      <c r="AE7081" s="13"/>
      <c r="AF7081" s="13"/>
      <c r="AG7081" s="14"/>
    </row>
    <row r="7082" s="10" customFormat="1" spans="1:33">
      <c r="A7082" s="13"/>
      <c r="B7082" s="13"/>
      <c r="C7082" s="13"/>
      <c r="D7082" s="13"/>
      <c r="E7082" s="13"/>
      <c r="F7082" s="13"/>
      <c r="G7082" s="13"/>
      <c r="H7082" s="13"/>
      <c r="I7082" s="13"/>
      <c r="J7082" s="13"/>
      <c r="K7082" s="13"/>
      <c r="L7082" s="13"/>
      <c r="M7082" s="13"/>
      <c r="N7082" s="13"/>
      <c r="O7082" s="13"/>
      <c r="P7082" s="13"/>
      <c r="Q7082" s="13"/>
      <c r="R7082" s="13"/>
      <c r="S7082" s="13"/>
      <c r="T7082" s="13"/>
      <c r="U7082" s="13"/>
      <c r="V7082" s="13"/>
      <c r="W7082" s="13"/>
      <c r="X7082" s="13"/>
      <c r="Y7082" s="13"/>
      <c r="Z7082" s="13"/>
      <c r="AA7082" s="13"/>
      <c r="AB7082" s="13"/>
      <c r="AC7082" s="13"/>
      <c r="AD7082" s="13"/>
      <c r="AE7082" s="13"/>
      <c r="AF7082" s="13"/>
      <c r="AG7082" s="14"/>
    </row>
    <row r="7083" s="10" customFormat="1" spans="1:33">
      <c r="A7083" s="13"/>
      <c r="B7083" s="13"/>
      <c r="C7083" s="13"/>
      <c r="D7083" s="13"/>
      <c r="E7083" s="13"/>
      <c r="F7083" s="13"/>
      <c r="G7083" s="13"/>
      <c r="H7083" s="13"/>
      <c r="I7083" s="13"/>
      <c r="J7083" s="13"/>
      <c r="K7083" s="13"/>
      <c r="L7083" s="13"/>
      <c r="M7083" s="13"/>
      <c r="N7083" s="13"/>
      <c r="O7083" s="13"/>
      <c r="P7083" s="13"/>
      <c r="Q7083" s="13"/>
      <c r="R7083" s="13"/>
      <c r="S7083" s="13"/>
      <c r="T7083" s="13"/>
      <c r="U7083" s="13"/>
      <c r="V7083" s="13"/>
      <c r="W7083" s="13"/>
      <c r="X7083" s="13"/>
      <c r="Y7083" s="13"/>
      <c r="Z7083" s="13"/>
      <c r="AA7083" s="13"/>
      <c r="AB7083" s="13"/>
      <c r="AC7083" s="13"/>
      <c r="AD7083" s="13"/>
      <c r="AE7083" s="13"/>
      <c r="AF7083" s="13"/>
      <c r="AG7083" s="14"/>
    </row>
    <row r="7084" s="10" customFormat="1" spans="1:33">
      <c r="A7084" s="13"/>
      <c r="B7084" s="13"/>
      <c r="C7084" s="13"/>
      <c r="D7084" s="13"/>
      <c r="E7084" s="13"/>
      <c r="F7084" s="13"/>
      <c r="G7084" s="13"/>
      <c r="H7084" s="13"/>
      <c r="I7084" s="13"/>
      <c r="J7084" s="13"/>
      <c r="K7084" s="13"/>
      <c r="L7084" s="13"/>
      <c r="M7084" s="13"/>
      <c r="N7084" s="13"/>
      <c r="O7084" s="13"/>
      <c r="P7084" s="13"/>
      <c r="Q7084" s="13"/>
      <c r="R7084" s="13"/>
      <c r="S7084" s="13"/>
      <c r="T7084" s="13"/>
      <c r="U7084" s="13"/>
      <c r="V7084" s="13"/>
      <c r="W7084" s="13"/>
      <c r="X7084" s="13"/>
      <c r="Y7084" s="13"/>
      <c r="Z7084" s="13"/>
      <c r="AA7084" s="13"/>
      <c r="AB7084" s="13"/>
      <c r="AC7084" s="13"/>
      <c r="AD7084" s="13"/>
      <c r="AE7084" s="13"/>
      <c r="AF7084" s="13"/>
      <c r="AG7084" s="14"/>
    </row>
    <row r="7085" s="10" customFormat="1" spans="1:33">
      <c r="A7085" s="13"/>
      <c r="B7085" s="13"/>
      <c r="C7085" s="13"/>
      <c r="D7085" s="13"/>
      <c r="E7085" s="13"/>
      <c r="F7085" s="13"/>
      <c r="G7085" s="13"/>
      <c r="H7085" s="13"/>
      <c r="I7085" s="13"/>
      <c r="J7085" s="13"/>
      <c r="K7085" s="13"/>
      <c r="L7085" s="13"/>
      <c r="M7085" s="13"/>
      <c r="N7085" s="13"/>
      <c r="O7085" s="13"/>
      <c r="P7085" s="13"/>
      <c r="Q7085" s="13"/>
      <c r="R7085" s="13"/>
      <c r="S7085" s="13"/>
      <c r="T7085" s="13"/>
      <c r="U7085" s="13"/>
      <c r="V7085" s="13"/>
      <c r="W7085" s="13"/>
      <c r="X7085" s="13"/>
      <c r="Y7085" s="13"/>
      <c r="Z7085" s="13"/>
      <c r="AA7085" s="13"/>
      <c r="AB7085" s="13"/>
      <c r="AC7085" s="13"/>
      <c r="AD7085" s="13"/>
      <c r="AE7085" s="13"/>
      <c r="AF7085" s="13"/>
      <c r="AG7085" s="14"/>
    </row>
    <row r="7086" s="10" customFormat="1" spans="1:33">
      <c r="A7086" s="13"/>
      <c r="B7086" s="13"/>
      <c r="C7086" s="13"/>
      <c r="D7086" s="13"/>
      <c r="E7086" s="13"/>
      <c r="F7086" s="13"/>
      <c r="G7086" s="13"/>
      <c r="H7086" s="13"/>
      <c r="I7086" s="13"/>
      <c r="J7086" s="13"/>
      <c r="K7086" s="13"/>
      <c r="L7086" s="13"/>
      <c r="M7086" s="13"/>
      <c r="N7086" s="13"/>
      <c r="O7086" s="13"/>
      <c r="P7086" s="13"/>
      <c r="Q7086" s="13"/>
      <c r="R7086" s="13"/>
      <c r="S7086" s="13"/>
      <c r="T7086" s="13"/>
      <c r="U7086" s="13"/>
      <c r="V7086" s="13"/>
      <c r="W7086" s="13"/>
      <c r="X7086" s="13"/>
      <c r="Y7086" s="13"/>
      <c r="Z7086" s="13"/>
      <c r="AA7086" s="13"/>
      <c r="AB7086" s="13"/>
      <c r="AC7086" s="13"/>
      <c r="AD7086" s="13"/>
      <c r="AE7086" s="13"/>
      <c r="AF7086" s="13"/>
      <c r="AG7086" s="14"/>
    </row>
    <row r="7087" s="10" customFormat="1" spans="1:33">
      <c r="A7087" s="13"/>
      <c r="B7087" s="13"/>
      <c r="C7087" s="13"/>
      <c r="D7087" s="13"/>
      <c r="E7087" s="13"/>
      <c r="F7087" s="13"/>
      <c r="G7087" s="13"/>
      <c r="H7087" s="13"/>
      <c r="I7087" s="13"/>
      <c r="J7087" s="13"/>
      <c r="K7087" s="13"/>
      <c r="L7087" s="13"/>
      <c r="M7087" s="13"/>
      <c r="N7087" s="13"/>
      <c r="O7087" s="13"/>
      <c r="P7087" s="13"/>
      <c r="Q7087" s="13"/>
      <c r="R7087" s="13"/>
      <c r="S7087" s="13"/>
      <c r="T7087" s="13"/>
      <c r="U7087" s="13"/>
      <c r="V7087" s="13"/>
      <c r="W7087" s="13"/>
      <c r="X7087" s="13"/>
      <c r="Y7087" s="13"/>
      <c r="Z7087" s="13"/>
      <c r="AA7087" s="13"/>
      <c r="AB7087" s="13"/>
      <c r="AC7087" s="13"/>
      <c r="AD7087" s="13"/>
      <c r="AE7087" s="13"/>
      <c r="AF7087" s="13"/>
      <c r="AG7087" s="14"/>
    </row>
    <row r="7088" s="10" customFormat="1" spans="1:33">
      <c r="A7088" s="13"/>
      <c r="B7088" s="13"/>
      <c r="C7088" s="13"/>
      <c r="D7088" s="13"/>
      <c r="E7088" s="13"/>
      <c r="F7088" s="13"/>
      <c r="G7088" s="13"/>
      <c r="H7088" s="13"/>
      <c r="I7088" s="13"/>
      <c r="J7088" s="13"/>
      <c r="K7088" s="13"/>
      <c r="L7088" s="13"/>
      <c r="M7088" s="13"/>
      <c r="N7088" s="13"/>
      <c r="O7088" s="13"/>
      <c r="P7088" s="13"/>
      <c r="Q7088" s="13"/>
      <c r="R7088" s="13"/>
      <c r="S7088" s="13"/>
      <c r="T7088" s="13"/>
      <c r="U7088" s="13"/>
      <c r="V7088" s="13"/>
      <c r="W7088" s="13"/>
      <c r="X7088" s="13"/>
      <c r="Y7088" s="13"/>
      <c r="Z7088" s="13"/>
      <c r="AA7088" s="13"/>
      <c r="AB7088" s="13"/>
      <c r="AC7088" s="13"/>
      <c r="AD7088" s="13"/>
      <c r="AE7088" s="13"/>
      <c r="AF7088" s="13"/>
      <c r="AG7088" s="14"/>
    </row>
    <row r="7089" s="10" customFormat="1" spans="1:33">
      <c r="A7089" s="13"/>
      <c r="B7089" s="13"/>
      <c r="C7089" s="13"/>
      <c r="D7089" s="13"/>
      <c r="E7089" s="13"/>
      <c r="F7089" s="13"/>
      <c r="G7089" s="13"/>
      <c r="H7089" s="13"/>
      <c r="I7089" s="13"/>
      <c r="J7089" s="13"/>
      <c r="K7089" s="13"/>
      <c r="L7089" s="13"/>
      <c r="M7089" s="13"/>
      <c r="N7089" s="13"/>
      <c r="O7089" s="13"/>
      <c r="P7089" s="13"/>
      <c r="Q7089" s="13"/>
      <c r="R7089" s="13"/>
      <c r="S7089" s="13"/>
      <c r="T7089" s="13"/>
      <c r="U7089" s="13"/>
      <c r="V7089" s="13"/>
      <c r="W7089" s="13"/>
      <c r="X7089" s="13"/>
      <c r="Y7089" s="13"/>
      <c r="Z7089" s="13"/>
      <c r="AA7089" s="13"/>
      <c r="AB7089" s="13"/>
      <c r="AC7089" s="13"/>
      <c r="AD7089" s="13"/>
      <c r="AE7089" s="13"/>
      <c r="AF7089" s="13"/>
      <c r="AG7089" s="14"/>
    </row>
    <row r="7090" s="10" customFormat="1" spans="1:33">
      <c r="A7090" s="13"/>
      <c r="B7090" s="13"/>
      <c r="C7090" s="13"/>
      <c r="D7090" s="13"/>
      <c r="E7090" s="13"/>
      <c r="F7090" s="13"/>
      <c r="G7090" s="13"/>
      <c r="H7090" s="13"/>
      <c r="I7090" s="13"/>
      <c r="J7090" s="13"/>
      <c r="K7090" s="13"/>
      <c r="L7090" s="13"/>
      <c r="M7090" s="13"/>
      <c r="N7090" s="13"/>
      <c r="O7090" s="13"/>
      <c r="P7090" s="13"/>
      <c r="Q7090" s="13"/>
      <c r="R7090" s="13"/>
      <c r="S7090" s="13"/>
      <c r="T7090" s="13"/>
      <c r="U7090" s="13"/>
      <c r="V7090" s="13"/>
      <c r="W7090" s="13"/>
      <c r="X7090" s="13"/>
      <c r="Y7090" s="13"/>
      <c r="Z7090" s="13"/>
      <c r="AA7090" s="13"/>
      <c r="AB7090" s="13"/>
      <c r="AC7090" s="13"/>
      <c r="AD7090" s="13"/>
      <c r="AE7090" s="13"/>
      <c r="AF7090" s="13"/>
      <c r="AG7090" s="14"/>
    </row>
    <row r="7091" s="10" customFormat="1" spans="1:33">
      <c r="A7091" s="13"/>
      <c r="B7091" s="13"/>
      <c r="C7091" s="13"/>
      <c r="D7091" s="13"/>
      <c r="E7091" s="13"/>
      <c r="F7091" s="13"/>
      <c r="G7091" s="13"/>
      <c r="H7091" s="13"/>
      <c r="I7091" s="13"/>
      <c r="J7091" s="13"/>
      <c r="K7091" s="13"/>
      <c r="L7091" s="13"/>
      <c r="M7091" s="13"/>
      <c r="N7091" s="13"/>
      <c r="O7091" s="13"/>
      <c r="P7091" s="13"/>
      <c r="Q7091" s="13"/>
      <c r="R7091" s="13"/>
      <c r="S7091" s="13"/>
      <c r="T7091" s="13"/>
      <c r="U7091" s="13"/>
      <c r="V7091" s="13"/>
      <c r="W7091" s="13"/>
      <c r="X7091" s="13"/>
      <c r="Y7091" s="13"/>
      <c r="Z7091" s="13"/>
      <c r="AA7091" s="13"/>
      <c r="AB7091" s="13"/>
      <c r="AC7091" s="13"/>
      <c r="AD7091" s="13"/>
      <c r="AE7091" s="13"/>
      <c r="AF7091" s="13"/>
      <c r="AG7091" s="14"/>
    </row>
    <row r="7092" s="10" customFormat="1" spans="1:33">
      <c r="A7092" s="13"/>
      <c r="B7092" s="13"/>
      <c r="C7092" s="13"/>
      <c r="D7092" s="13"/>
      <c r="E7092" s="13"/>
      <c r="F7092" s="13"/>
      <c r="G7092" s="13"/>
      <c r="H7092" s="13"/>
      <c r="I7092" s="13"/>
      <c r="J7092" s="13"/>
      <c r="K7092" s="13"/>
      <c r="L7092" s="13"/>
      <c r="M7092" s="13"/>
      <c r="N7092" s="13"/>
      <c r="O7092" s="13"/>
      <c r="P7092" s="13"/>
      <c r="Q7092" s="13"/>
      <c r="R7092" s="13"/>
      <c r="S7092" s="13"/>
      <c r="T7092" s="13"/>
      <c r="U7092" s="13"/>
      <c r="V7092" s="13"/>
      <c r="W7092" s="13"/>
      <c r="X7092" s="13"/>
      <c r="Y7092" s="13"/>
      <c r="Z7092" s="13"/>
      <c r="AA7092" s="13"/>
      <c r="AB7092" s="13"/>
      <c r="AC7092" s="13"/>
      <c r="AD7092" s="13"/>
      <c r="AE7092" s="13"/>
      <c r="AF7092" s="13"/>
      <c r="AG7092" s="14"/>
    </row>
    <row r="7093" s="10" customFormat="1" spans="1:33">
      <c r="A7093" s="13"/>
      <c r="B7093" s="13"/>
      <c r="C7093" s="13"/>
      <c r="D7093" s="13"/>
      <c r="E7093" s="13"/>
      <c r="F7093" s="13"/>
      <c r="G7093" s="13"/>
      <c r="H7093" s="13"/>
      <c r="I7093" s="13"/>
      <c r="J7093" s="13"/>
      <c r="K7093" s="13"/>
      <c r="L7093" s="13"/>
      <c r="M7093" s="13"/>
      <c r="N7093" s="13"/>
      <c r="O7093" s="13"/>
      <c r="P7093" s="13"/>
      <c r="Q7093" s="13"/>
      <c r="R7093" s="13"/>
      <c r="S7093" s="13"/>
      <c r="T7093" s="13"/>
      <c r="U7093" s="13"/>
      <c r="V7093" s="13"/>
      <c r="W7093" s="13"/>
      <c r="X7093" s="13"/>
      <c r="Y7093" s="13"/>
      <c r="Z7093" s="13"/>
      <c r="AA7093" s="13"/>
      <c r="AB7093" s="13"/>
      <c r="AC7093" s="13"/>
      <c r="AD7093" s="13"/>
      <c r="AE7093" s="13"/>
      <c r="AF7093" s="13"/>
      <c r="AG7093" s="14"/>
    </row>
    <row r="7094" s="10" customFormat="1" spans="1:33">
      <c r="A7094" s="13"/>
      <c r="B7094" s="13"/>
      <c r="C7094" s="13"/>
      <c r="D7094" s="13"/>
      <c r="E7094" s="13"/>
      <c r="F7094" s="13"/>
      <c r="G7094" s="13"/>
      <c r="H7094" s="13"/>
      <c r="I7094" s="13"/>
      <c r="J7094" s="13"/>
      <c r="K7094" s="13"/>
      <c r="L7094" s="13"/>
      <c r="M7094" s="13"/>
      <c r="N7094" s="13"/>
      <c r="O7094" s="13"/>
      <c r="P7094" s="13"/>
      <c r="Q7094" s="13"/>
      <c r="R7094" s="13"/>
      <c r="S7094" s="13"/>
      <c r="T7094" s="13"/>
      <c r="U7094" s="13"/>
      <c r="V7094" s="13"/>
      <c r="W7094" s="13"/>
      <c r="X7094" s="13"/>
      <c r="Y7094" s="13"/>
      <c r="Z7094" s="13"/>
      <c r="AA7094" s="13"/>
      <c r="AB7094" s="13"/>
      <c r="AC7094" s="13"/>
      <c r="AD7094" s="13"/>
      <c r="AE7094" s="13"/>
      <c r="AF7094" s="13"/>
      <c r="AG7094" s="14"/>
    </row>
    <row r="7095" s="10" customFormat="1" spans="1:33">
      <c r="A7095" s="13"/>
      <c r="B7095" s="13"/>
      <c r="C7095" s="13"/>
      <c r="D7095" s="13"/>
      <c r="E7095" s="13"/>
      <c r="F7095" s="13"/>
      <c r="G7095" s="13"/>
      <c r="H7095" s="13"/>
      <c r="I7095" s="13"/>
      <c r="J7095" s="13"/>
      <c r="K7095" s="13"/>
      <c r="L7095" s="13"/>
      <c r="M7095" s="13"/>
      <c r="N7095" s="13"/>
      <c r="O7095" s="13"/>
      <c r="P7095" s="13"/>
      <c r="Q7095" s="13"/>
      <c r="R7095" s="13"/>
      <c r="S7095" s="13"/>
      <c r="T7095" s="13"/>
      <c r="U7095" s="13"/>
      <c r="V7095" s="13"/>
      <c r="W7095" s="13"/>
      <c r="X7095" s="13"/>
      <c r="Y7095" s="13"/>
      <c r="Z7095" s="13"/>
      <c r="AA7095" s="13"/>
      <c r="AB7095" s="13"/>
      <c r="AC7095" s="13"/>
      <c r="AD7095" s="13"/>
      <c r="AE7095" s="13"/>
      <c r="AF7095" s="13"/>
      <c r="AG7095" s="14"/>
    </row>
    <row r="7096" s="10" customFormat="1" spans="1:33">
      <c r="A7096" s="13"/>
      <c r="B7096" s="13"/>
      <c r="C7096" s="13"/>
      <c r="D7096" s="13"/>
      <c r="E7096" s="13"/>
      <c r="F7096" s="13"/>
      <c r="G7096" s="13"/>
      <c r="H7096" s="13"/>
      <c r="I7096" s="13"/>
      <c r="J7096" s="13"/>
      <c r="K7096" s="13"/>
      <c r="L7096" s="13"/>
      <c r="M7096" s="13"/>
      <c r="N7096" s="13"/>
      <c r="O7096" s="13"/>
      <c r="P7096" s="13"/>
      <c r="Q7096" s="13"/>
      <c r="R7096" s="13"/>
      <c r="S7096" s="13"/>
      <c r="T7096" s="13"/>
      <c r="U7096" s="13"/>
      <c r="V7096" s="13"/>
      <c r="W7096" s="13"/>
      <c r="X7096" s="13"/>
      <c r="Y7096" s="13"/>
      <c r="Z7096" s="13"/>
      <c r="AA7096" s="13"/>
      <c r="AB7096" s="13"/>
      <c r="AC7096" s="13"/>
      <c r="AD7096" s="13"/>
      <c r="AE7096" s="13"/>
      <c r="AF7096" s="13"/>
      <c r="AG7096" s="14"/>
    </row>
    <row r="7097" s="10" customFormat="1" spans="1:33">
      <c r="A7097" s="13"/>
      <c r="B7097" s="13"/>
      <c r="C7097" s="13"/>
      <c r="D7097" s="13"/>
      <c r="E7097" s="13"/>
      <c r="F7097" s="13"/>
      <c r="G7097" s="13"/>
      <c r="H7097" s="13"/>
      <c r="I7097" s="13"/>
      <c r="J7097" s="13"/>
      <c r="K7097" s="13"/>
      <c r="L7097" s="13"/>
      <c r="M7097" s="13"/>
      <c r="N7097" s="13"/>
      <c r="O7097" s="13"/>
      <c r="P7097" s="13"/>
      <c r="Q7097" s="13"/>
      <c r="R7097" s="13"/>
      <c r="S7097" s="13"/>
      <c r="T7097" s="13"/>
      <c r="U7097" s="13"/>
      <c r="V7097" s="13"/>
      <c r="W7097" s="13"/>
      <c r="X7097" s="13"/>
      <c r="Y7097" s="13"/>
      <c r="Z7097" s="13"/>
      <c r="AA7097" s="13"/>
      <c r="AB7097" s="13"/>
      <c r="AC7097" s="13"/>
      <c r="AD7097" s="13"/>
      <c r="AE7097" s="13"/>
      <c r="AF7097" s="13"/>
      <c r="AG7097" s="14"/>
    </row>
    <row r="7098" s="10" customFormat="1" spans="1:33">
      <c r="A7098" s="13"/>
      <c r="B7098" s="13"/>
      <c r="C7098" s="13"/>
      <c r="D7098" s="13"/>
      <c r="E7098" s="13"/>
      <c r="F7098" s="13"/>
      <c r="G7098" s="13"/>
      <c r="H7098" s="13"/>
      <c r="I7098" s="13"/>
      <c r="J7098" s="13"/>
      <c r="K7098" s="13"/>
      <c r="L7098" s="13"/>
      <c r="M7098" s="13"/>
      <c r="N7098" s="13"/>
      <c r="O7098" s="13"/>
      <c r="P7098" s="13"/>
      <c r="Q7098" s="13"/>
      <c r="R7098" s="13"/>
      <c r="S7098" s="13"/>
      <c r="T7098" s="13"/>
      <c r="U7098" s="13"/>
      <c r="V7098" s="13"/>
      <c r="W7098" s="13"/>
      <c r="X7098" s="13"/>
      <c r="Y7098" s="13"/>
      <c r="Z7098" s="13"/>
      <c r="AA7098" s="13"/>
      <c r="AB7098" s="13"/>
      <c r="AC7098" s="13"/>
      <c r="AD7098" s="13"/>
      <c r="AE7098" s="13"/>
      <c r="AF7098" s="13"/>
      <c r="AG7098" s="14"/>
    </row>
    <row r="7099" s="10" customFormat="1" spans="1:33">
      <c r="A7099" s="13"/>
      <c r="B7099" s="13"/>
      <c r="C7099" s="13"/>
      <c r="D7099" s="13"/>
      <c r="E7099" s="13"/>
      <c r="F7099" s="13"/>
      <c r="G7099" s="13"/>
      <c r="H7099" s="13"/>
      <c r="I7099" s="13"/>
      <c r="J7099" s="13"/>
      <c r="K7099" s="13"/>
      <c r="L7099" s="13"/>
      <c r="M7099" s="13"/>
      <c r="N7099" s="13"/>
      <c r="O7099" s="13"/>
      <c r="P7099" s="13"/>
      <c r="Q7099" s="13"/>
      <c r="R7099" s="13"/>
      <c r="S7099" s="13"/>
      <c r="T7099" s="13"/>
      <c r="U7099" s="13"/>
      <c r="V7099" s="13"/>
      <c r="W7099" s="13"/>
      <c r="X7099" s="13"/>
      <c r="Y7099" s="13"/>
      <c r="Z7099" s="13"/>
      <c r="AA7099" s="13"/>
      <c r="AB7099" s="13"/>
      <c r="AC7099" s="13"/>
      <c r="AD7099" s="13"/>
      <c r="AE7099" s="13"/>
      <c r="AF7099" s="13"/>
      <c r="AG7099" s="14"/>
    </row>
    <row r="7100" s="10" customFormat="1" spans="1:33">
      <c r="A7100" s="13"/>
      <c r="B7100" s="13"/>
      <c r="C7100" s="13"/>
      <c r="D7100" s="13"/>
      <c r="E7100" s="13"/>
      <c r="F7100" s="13"/>
      <c r="G7100" s="13"/>
      <c r="H7100" s="13"/>
      <c r="I7100" s="13"/>
      <c r="J7100" s="13"/>
      <c r="K7100" s="13"/>
      <c r="L7100" s="13"/>
      <c r="M7100" s="13"/>
      <c r="N7100" s="13"/>
      <c r="O7100" s="13"/>
      <c r="P7100" s="13"/>
      <c r="Q7100" s="13"/>
      <c r="R7100" s="13"/>
      <c r="S7100" s="13"/>
      <c r="T7100" s="13"/>
      <c r="U7100" s="13"/>
      <c r="V7100" s="13"/>
      <c r="W7100" s="13"/>
      <c r="X7100" s="13"/>
      <c r="Y7100" s="13"/>
      <c r="Z7100" s="13"/>
      <c r="AA7100" s="13"/>
      <c r="AB7100" s="13"/>
      <c r="AC7100" s="13"/>
      <c r="AD7100" s="13"/>
      <c r="AE7100" s="13"/>
      <c r="AF7100" s="13"/>
      <c r="AG7100" s="14"/>
    </row>
    <row r="7101" s="10" customFormat="1" spans="1:33">
      <c r="A7101" s="13"/>
      <c r="B7101" s="13"/>
      <c r="C7101" s="13"/>
      <c r="D7101" s="13"/>
      <c r="E7101" s="13"/>
      <c r="F7101" s="13"/>
      <c r="G7101" s="13"/>
      <c r="H7101" s="13"/>
      <c r="I7101" s="13"/>
      <c r="J7101" s="13"/>
      <c r="K7101" s="13"/>
      <c r="L7101" s="13"/>
      <c r="M7101" s="13"/>
      <c r="N7101" s="13"/>
      <c r="O7101" s="13"/>
      <c r="P7101" s="13"/>
      <c r="Q7101" s="13"/>
      <c r="R7101" s="13"/>
      <c r="S7101" s="13"/>
      <c r="T7101" s="13"/>
      <c r="U7101" s="13"/>
      <c r="V7101" s="13"/>
      <c r="W7101" s="13"/>
      <c r="X7101" s="13"/>
      <c r="Y7101" s="13"/>
      <c r="Z7101" s="13"/>
      <c r="AA7101" s="13"/>
      <c r="AB7101" s="13"/>
      <c r="AC7101" s="13"/>
      <c r="AD7101" s="13"/>
      <c r="AE7101" s="13"/>
      <c r="AF7101" s="13"/>
      <c r="AG7101" s="14"/>
    </row>
    <row r="7102" s="10" customFormat="1" spans="1:33">
      <c r="A7102" s="13"/>
      <c r="B7102" s="13"/>
      <c r="C7102" s="13"/>
      <c r="D7102" s="13"/>
      <c r="E7102" s="13"/>
      <c r="F7102" s="13"/>
      <c r="G7102" s="13"/>
      <c r="H7102" s="13"/>
      <c r="I7102" s="13"/>
      <c r="J7102" s="13"/>
      <c r="K7102" s="13"/>
      <c r="L7102" s="13"/>
      <c r="M7102" s="13"/>
      <c r="N7102" s="13"/>
      <c r="O7102" s="13"/>
      <c r="P7102" s="13"/>
      <c r="Q7102" s="13"/>
      <c r="R7102" s="13"/>
      <c r="S7102" s="13"/>
      <c r="T7102" s="13"/>
      <c r="U7102" s="13"/>
      <c r="V7102" s="13"/>
      <c r="W7102" s="13"/>
      <c r="X7102" s="13"/>
      <c r="Y7102" s="13"/>
      <c r="Z7102" s="13"/>
      <c r="AA7102" s="13"/>
      <c r="AB7102" s="13"/>
      <c r="AC7102" s="13"/>
      <c r="AD7102" s="13"/>
      <c r="AE7102" s="13"/>
      <c r="AF7102" s="13"/>
      <c r="AG7102" s="14"/>
    </row>
    <row r="7103" s="10" customFormat="1" spans="1:33">
      <c r="A7103" s="13"/>
      <c r="B7103" s="13"/>
      <c r="C7103" s="13"/>
      <c r="D7103" s="13"/>
      <c r="E7103" s="13"/>
      <c r="F7103" s="13"/>
      <c r="G7103" s="13"/>
      <c r="H7103" s="13"/>
      <c r="I7103" s="13"/>
      <c r="J7103" s="13"/>
      <c r="K7103" s="13"/>
      <c r="L7103" s="13"/>
      <c r="M7103" s="13"/>
      <c r="N7103" s="13"/>
      <c r="O7103" s="13"/>
      <c r="P7103" s="13"/>
      <c r="Q7103" s="13"/>
      <c r="R7103" s="13"/>
      <c r="S7103" s="13"/>
      <c r="T7103" s="13"/>
      <c r="U7103" s="13"/>
      <c r="V7103" s="13"/>
      <c r="W7103" s="13"/>
      <c r="X7103" s="13"/>
      <c r="Y7103" s="13"/>
      <c r="Z7103" s="13"/>
      <c r="AA7103" s="13"/>
      <c r="AB7103" s="13"/>
      <c r="AC7103" s="13"/>
      <c r="AD7103" s="13"/>
      <c r="AE7103" s="13"/>
      <c r="AF7103" s="13"/>
      <c r="AG7103" s="14"/>
    </row>
    <row r="7104" s="10" customFormat="1" spans="1:33">
      <c r="A7104" s="13"/>
      <c r="B7104" s="13"/>
      <c r="C7104" s="13"/>
      <c r="D7104" s="13"/>
      <c r="E7104" s="13"/>
      <c r="F7104" s="13"/>
      <c r="G7104" s="13"/>
      <c r="H7104" s="13"/>
      <c r="I7104" s="13"/>
      <c r="J7104" s="13"/>
      <c r="K7104" s="13"/>
      <c r="L7104" s="13"/>
      <c r="M7104" s="13"/>
      <c r="N7104" s="13"/>
      <c r="O7104" s="13"/>
      <c r="P7104" s="13"/>
      <c r="Q7104" s="13"/>
      <c r="R7104" s="13"/>
      <c r="S7104" s="13"/>
      <c r="T7104" s="13"/>
      <c r="U7104" s="13"/>
      <c r="V7104" s="13"/>
      <c r="W7104" s="13"/>
      <c r="X7104" s="13"/>
      <c r="Y7104" s="13"/>
      <c r="Z7104" s="13"/>
      <c r="AA7104" s="13"/>
      <c r="AB7104" s="13"/>
      <c r="AC7104" s="13"/>
      <c r="AD7104" s="13"/>
      <c r="AE7104" s="13"/>
      <c r="AF7104" s="13"/>
      <c r="AG7104" s="14"/>
    </row>
    <row r="7105" s="10" customFormat="1" spans="1:33">
      <c r="A7105" s="13"/>
      <c r="B7105" s="13"/>
      <c r="C7105" s="13"/>
      <c r="D7105" s="13"/>
      <c r="E7105" s="13"/>
      <c r="F7105" s="13"/>
      <c r="G7105" s="13"/>
      <c r="H7105" s="13"/>
      <c r="I7105" s="13"/>
      <c r="J7105" s="13"/>
      <c r="K7105" s="13"/>
      <c r="L7105" s="13"/>
      <c r="M7105" s="13"/>
      <c r="N7105" s="13"/>
      <c r="O7105" s="13"/>
      <c r="P7105" s="13"/>
      <c r="Q7105" s="13"/>
      <c r="R7105" s="13"/>
      <c r="S7105" s="13"/>
      <c r="T7105" s="13"/>
      <c r="U7105" s="13"/>
      <c r="V7105" s="13"/>
      <c r="W7105" s="13"/>
      <c r="X7105" s="13"/>
      <c r="Y7105" s="13"/>
      <c r="Z7105" s="13"/>
      <c r="AA7105" s="13"/>
      <c r="AB7105" s="13"/>
      <c r="AC7105" s="13"/>
      <c r="AD7105" s="13"/>
      <c r="AE7105" s="13"/>
      <c r="AF7105" s="13"/>
      <c r="AG7105" s="14"/>
    </row>
    <row r="7106" s="10" customFormat="1" spans="1:33">
      <c r="A7106" s="13"/>
      <c r="B7106" s="13"/>
      <c r="C7106" s="13"/>
      <c r="D7106" s="13"/>
      <c r="E7106" s="13"/>
      <c r="F7106" s="13"/>
      <c r="G7106" s="13"/>
      <c r="H7106" s="13"/>
      <c r="I7106" s="13"/>
      <c r="J7106" s="13"/>
      <c r="K7106" s="13"/>
      <c r="L7106" s="13"/>
      <c r="M7106" s="13"/>
      <c r="N7106" s="13"/>
      <c r="O7106" s="13"/>
      <c r="P7106" s="13"/>
      <c r="Q7106" s="13"/>
      <c r="R7106" s="13"/>
      <c r="S7106" s="13"/>
      <c r="T7106" s="13"/>
      <c r="U7106" s="13"/>
      <c r="V7106" s="13"/>
      <c r="W7106" s="13"/>
      <c r="X7106" s="13"/>
      <c r="Y7106" s="13"/>
      <c r="Z7106" s="13"/>
      <c r="AA7106" s="13"/>
      <c r="AB7106" s="13"/>
      <c r="AC7106" s="13"/>
      <c r="AD7106" s="13"/>
      <c r="AE7106" s="13"/>
      <c r="AF7106" s="13"/>
      <c r="AG7106" s="14"/>
    </row>
    <row r="7107" s="10" customFormat="1" spans="1:33">
      <c r="A7107" s="13"/>
      <c r="B7107" s="13"/>
      <c r="C7107" s="13"/>
      <c r="D7107" s="13"/>
      <c r="E7107" s="13"/>
      <c r="F7107" s="13"/>
      <c r="G7107" s="13"/>
      <c r="H7107" s="13"/>
      <c r="I7107" s="13"/>
      <c r="J7107" s="13"/>
      <c r="K7107" s="13"/>
      <c r="L7107" s="13"/>
      <c r="M7107" s="13"/>
      <c r="N7107" s="13"/>
      <c r="O7107" s="13"/>
      <c r="P7107" s="13"/>
      <c r="Q7107" s="13"/>
      <c r="R7107" s="13"/>
      <c r="S7107" s="13"/>
      <c r="T7107" s="13"/>
      <c r="U7107" s="13"/>
      <c r="V7107" s="13"/>
      <c r="W7107" s="13"/>
      <c r="X7107" s="13"/>
      <c r="Y7107" s="13"/>
      <c r="Z7107" s="13"/>
      <c r="AA7107" s="13"/>
      <c r="AB7107" s="13"/>
      <c r="AC7107" s="13"/>
      <c r="AD7107" s="13"/>
      <c r="AE7107" s="13"/>
      <c r="AF7107" s="13"/>
      <c r="AG7107" s="14"/>
    </row>
    <row r="7108" s="10" customFormat="1" spans="1:33">
      <c r="A7108" s="13"/>
      <c r="B7108" s="13"/>
      <c r="C7108" s="13"/>
      <c r="D7108" s="13"/>
      <c r="E7108" s="13"/>
      <c r="F7108" s="13"/>
      <c r="G7108" s="13"/>
      <c r="H7108" s="13"/>
      <c r="I7108" s="13"/>
      <c r="J7108" s="13"/>
      <c r="K7108" s="13"/>
      <c r="L7108" s="13"/>
      <c r="M7108" s="13"/>
      <c r="N7108" s="13"/>
      <c r="O7108" s="13"/>
      <c r="P7108" s="13"/>
      <c r="Q7108" s="13"/>
      <c r="R7108" s="13"/>
      <c r="S7108" s="13"/>
      <c r="T7108" s="13"/>
      <c r="U7108" s="13"/>
      <c r="V7108" s="13"/>
      <c r="W7108" s="13"/>
      <c r="X7108" s="13"/>
      <c r="Y7108" s="13"/>
      <c r="Z7108" s="13"/>
      <c r="AA7108" s="13"/>
      <c r="AB7108" s="13"/>
      <c r="AC7108" s="13"/>
      <c r="AD7108" s="13"/>
      <c r="AE7108" s="13"/>
      <c r="AF7108" s="13"/>
      <c r="AG7108" s="14"/>
    </row>
    <row r="7109" s="10" customFormat="1" spans="1:33">
      <c r="A7109" s="13"/>
      <c r="B7109" s="13"/>
      <c r="C7109" s="13"/>
      <c r="D7109" s="13"/>
      <c r="E7109" s="13"/>
      <c r="F7109" s="13"/>
      <c r="G7109" s="13"/>
      <c r="H7109" s="13"/>
      <c r="I7109" s="13"/>
      <c r="J7109" s="13"/>
      <c r="K7109" s="13"/>
      <c r="L7109" s="13"/>
      <c r="M7109" s="13"/>
      <c r="N7109" s="13"/>
      <c r="O7109" s="13"/>
      <c r="P7109" s="13"/>
      <c r="Q7109" s="13"/>
      <c r="R7109" s="13"/>
      <c r="S7109" s="13"/>
      <c r="T7109" s="13"/>
      <c r="U7109" s="13"/>
      <c r="V7109" s="13"/>
      <c r="W7109" s="13"/>
      <c r="X7109" s="13"/>
      <c r="Y7109" s="13"/>
      <c r="Z7109" s="13"/>
      <c r="AA7109" s="13"/>
      <c r="AB7109" s="13"/>
      <c r="AC7109" s="13"/>
      <c r="AD7109" s="13"/>
      <c r="AE7109" s="13"/>
      <c r="AF7109" s="13"/>
      <c r="AG7109" s="14"/>
    </row>
    <row r="7110" s="10" customFormat="1" spans="1:33">
      <c r="A7110" s="13"/>
      <c r="B7110" s="13"/>
      <c r="C7110" s="13"/>
      <c r="D7110" s="13"/>
      <c r="E7110" s="13"/>
      <c r="F7110" s="13"/>
      <c r="G7110" s="13"/>
      <c r="H7110" s="13"/>
      <c r="I7110" s="13"/>
      <c r="J7110" s="13"/>
      <c r="K7110" s="13"/>
      <c r="L7110" s="13"/>
      <c r="M7110" s="13"/>
      <c r="N7110" s="13"/>
      <c r="O7110" s="13"/>
      <c r="P7110" s="13"/>
      <c r="Q7110" s="13"/>
      <c r="R7110" s="13"/>
      <c r="S7110" s="13"/>
      <c r="T7110" s="13"/>
      <c r="U7110" s="13"/>
      <c r="V7110" s="13"/>
      <c r="W7110" s="13"/>
      <c r="X7110" s="13"/>
      <c r="Y7110" s="13"/>
      <c r="Z7110" s="13"/>
      <c r="AA7110" s="13"/>
      <c r="AB7110" s="13"/>
      <c r="AC7110" s="13"/>
      <c r="AD7110" s="13"/>
      <c r="AE7110" s="13"/>
      <c r="AF7110" s="13"/>
      <c r="AG7110" s="14"/>
    </row>
    <row r="7111" s="10" customFormat="1" spans="1:33">
      <c r="A7111" s="13"/>
      <c r="B7111" s="13"/>
      <c r="C7111" s="13"/>
      <c r="D7111" s="13"/>
      <c r="E7111" s="13"/>
      <c r="F7111" s="13"/>
      <c r="G7111" s="13"/>
      <c r="H7111" s="13"/>
      <c r="I7111" s="13"/>
      <c r="J7111" s="13"/>
      <c r="K7111" s="13"/>
      <c r="L7111" s="13"/>
      <c r="M7111" s="13"/>
      <c r="N7111" s="13"/>
      <c r="O7111" s="13"/>
      <c r="P7111" s="13"/>
      <c r="Q7111" s="13"/>
      <c r="R7111" s="13"/>
      <c r="S7111" s="13"/>
      <c r="T7111" s="13"/>
      <c r="U7111" s="13"/>
      <c r="V7111" s="13"/>
      <c r="W7111" s="13"/>
      <c r="X7111" s="13"/>
      <c r="Y7111" s="13"/>
      <c r="Z7111" s="13"/>
      <c r="AA7111" s="13"/>
      <c r="AB7111" s="13"/>
      <c r="AC7111" s="13"/>
      <c r="AD7111" s="13"/>
      <c r="AE7111" s="13"/>
      <c r="AF7111" s="13"/>
      <c r="AG7111" s="14"/>
    </row>
    <row r="7112" s="10" customFormat="1" spans="1:33">
      <c r="A7112" s="13"/>
      <c r="B7112" s="13"/>
      <c r="C7112" s="13"/>
      <c r="D7112" s="13"/>
      <c r="E7112" s="13"/>
      <c r="F7112" s="13"/>
      <c r="G7112" s="13"/>
      <c r="H7112" s="13"/>
      <c r="I7112" s="13"/>
      <c r="J7112" s="13"/>
      <c r="K7112" s="13"/>
      <c r="L7112" s="13"/>
      <c r="M7112" s="13"/>
      <c r="N7112" s="13"/>
      <c r="O7112" s="13"/>
      <c r="P7112" s="13"/>
      <c r="Q7112" s="13"/>
      <c r="R7112" s="13"/>
      <c r="S7112" s="13"/>
      <c r="T7112" s="13"/>
      <c r="U7112" s="13"/>
      <c r="V7112" s="13"/>
      <c r="W7112" s="13"/>
      <c r="X7112" s="13"/>
      <c r="Y7112" s="13"/>
      <c r="Z7112" s="13"/>
      <c r="AA7112" s="13"/>
      <c r="AB7112" s="13"/>
      <c r="AC7112" s="13"/>
      <c r="AD7112" s="13"/>
      <c r="AE7112" s="13"/>
      <c r="AF7112" s="13"/>
      <c r="AG7112" s="14"/>
    </row>
    <row r="7113" s="10" customFormat="1" spans="1:33">
      <c r="A7113" s="13"/>
      <c r="B7113" s="13"/>
      <c r="C7113" s="13"/>
      <c r="D7113" s="13"/>
      <c r="E7113" s="13"/>
      <c r="F7113" s="13"/>
      <c r="G7113" s="13"/>
      <c r="H7113" s="13"/>
      <c r="I7113" s="13"/>
      <c r="J7113" s="13"/>
      <c r="K7113" s="13"/>
      <c r="L7113" s="13"/>
      <c r="M7113" s="13"/>
      <c r="N7113" s="13"/>
      <c r="O7113" s="13"/>
      <c r="P7113" s="13"/>
      <c r="Q7113" s="13"/>
      <c r="R7113" s="13"/>
      <c r="S7113" s="13"/>
      <c r="T7113" s="13"/>
      <c r="U7113" s="13"/>
      <c r="V7113" s="13"/>
      <c r="W7113" s="13"/>
      <c r="X7113" s="13"/>
      <c r="Y7113" s="13"/>
      <c r="Z7113" s="13"/>
      <c r="AA7113" s="13"/>
      <c r="AB7113" s="13"/>
      <c r="AC7113" s="13"/>
      <c r="AD7113" s="13"/>
      <c r="AE7113" s="13"/>
      <c r="AF7113" s="13"/>
      <c r="AG7113" s="14"/>
    </row>
    <row r="7114" s="10" customFormat="1" spans="1:33">
      <c r="A7114" s="13"/>
      <c r="B7114" s="13"/>
      <c r="C7114" s="13"/>
      <c r="D7114" s="13"/>
      <c r="E7114" s="13"/>
      <c r="F7114" s="13"/>
      <c r="G7114" s="13"/>
      <c r="H7114" s="13"/>
      <c r="I7114" s="13"/>
      <c r="J7114" s="13"/>
      <c r="K7114" s="13"/>
      <c r="L7114" s="13"/>
      <c r="M7114" s="13"/>
      <c r="N7114" s="13"/>
      <c r="O7114" s="13"/>
      <c r="P7114" s="13"/>
      <c r="Q7114" s="13"/>
      <c r="R7114" s="13"/>
      <c r="S7114" s="13"/>
      <c r="T7114" s="13"/>
      <c r="U7114" s="13"/>
      <c r="V7114" s="13"/>
      <c r="W7114" s="13"/>
      <c r="X7114" s="13"/>
      <c r="Y7114" s="13"/>
      <c r="Z7114" s="13"/>
      <c r="AA7114" s="13"/>
      <c r="AB7114" s="13"/>
      <c r="AC7114" s="13"/>
      <c r="AD7114" s="13"/>
      <c r="AE7114" s="13"/>
      <c r="AF7114" s="13"/>
      <c r="AG7114" s="14"/>
    </row>
    <row r="7115" s="10" customFormat="1" spans="1:33">
      <c r="A7115" s="13"/>
      <c r="B7115" s="13"/>
      <c r="C7115" s="13"/>
      <c r="D7115" s="13"/>
      <c r="E7115" s="13"/>
      <c r="F7115" s="13"/>
      <c r="G7115" s="13"/>
      <c r="H7115" s="13"/>
      <c r="I7115" s="13"/>
      <c r="J7115" s="13"/>
      <c r="K7115" s="13"/>
      <c r="L7115" s="13"/>
      <c r="M7115" s="13"/>
      <c r="N7115" s="13"/>
      <c r="O7115" s="13"/>
      <c r="P7115" s="13"/>
      <c r="Q7115" s="13"/>
      <c r="R7115" s="13"/>
      <c r="S7115" s="13"/>
      <c r="T7115" s="13"/>
      <c r="U7115" s="13"/>
      <c r="V7115" s="13"/>
      <c r="W7115" s="13"/>
      <c r="X7115" s="13"/>
      <c r="Y7115" s="13"/>
      <c r="Z7115" s="13"/>
      <c r="AA7115" s="13"/>
      <c r="AB7115" s="13"/>
      <c r="AC7115" s="13"/>
      <c r="AD7115" s="13"/>
      <c r="AE7115" s="13"/>
      <c r="AF7115" s="13"/>
      <c r="AG7115" s="14"/>
    </row>
    <row r="7116" s="10" customFormat="1" spans="1:33">
      <c r="A7116" s="13"/>
      <c r="B7116" s="13"/>
      <c r="C7116" s="13"/>
      <c r="D7116" s="13"/>
      <c r="E7116" s="13"/>
      <c r="F7116" s="13"/>
      <c r="G7116" s="13"/>
      <c r="H7116" s="13"/>
      <c r="I7116" s="13"/>
      <c r="J7116" s="13"/>
      <c r="K7116" s="13"/>
      <c r="L7116" s="13"/>
      <c r="M7116" s="13"/>
      <c r="N7116" s="13"/>
      <c r="O7116" s="13"/>
      <c r="P7116" s="13"/>
      <c r="Q7116" s="13"/>
      <c r="R7116" s="13"/>
      <c r="S7116" s="13"/>
      <c r="T7116" s="13"/>
      <c r="U7116" s="13"/>
      <c r="V7116" s="13"/>
      <c r="W7116" s="13"/>
      <c r="X7116" s="13"/>
      <c r="Y7116" s="13"/>
      <c r="Z7116" s="13"/>
      <c r="AA7116" s="13"/>
      <c r="AB7116" s="13"/>
      <c r="AC7116" s="13"/>
      <c r="AD7116" s="13"/>
      <c r="AE7116" s="13"/>
      <c r="AF7116" s="13"/>
      <c r="AG7116" s="14"/>
    </row>
    <row r="7117" s="10" customFormat="1" spans="1:33">
      <c r="A7117" s="13"/>
      <c r="B7117" s="13"/>
      <c r="C7117" s="13"/>
      <c r="D7117" s="13"/>
      <c r="E7117" s="13"/>
      <c r="F7117" s="13"/>
      <c r="G7117" s="13"/>
      <c r="H7117" s="13"/>
      <c r="I7117" s="13"/>
      <c r="J7117" s="13"/>
      <c r="K7117" s="13"/>
      <c r="L7117" s="13"/>
      <c r="M7117" s="13"/>
      <c r="N7117" s="13"/>
      <c r="O7117" s="13"/>
      <c r="P7117" s="13"/>
      <c r="Q7117" s="13"/>
      <c r="R7117" s="13"/>
      <c r="S7117" s="13"/>
      <c r="T7117" s="13"/>
      <c r="U7117" s="13"/>
      <c r="V7117" s="13"/>
      <c r="W7117" s="13"/>
      <c r="X7117" s="13"/>
      <c r="Y7117" s="13"/>
      <c r="Z7117" s="13"/>
      <c r="AA7117" s="13"/>
      <c r="AB7117" s="13"/>
      <c r="AC7117" s="13"/>
      <c r="AD7117" s="13"/>
      <c r="AE7117" s="13"/>
      <c r="AF7117" s="13"/>
      <c r="AG7117" s="14"/>
    </row>
    <row r="7118" s="10" customFormat="1" spans="1:33">
      <c r="A7118" s="13"/>
      <c r="B7118" s="13"/>
      <c r="C7118" s="13"/>
      <c r="D7118" s="13"/>
      <c r="E7118" s="13"/>
      <c r="F7118" s="13"/>
      <c r="G7118" s="13"/>
      <c r="H7118" s="13"/>
      <c r="I7118" s="13"/>
      <c r="J7118" s="13"/>
      <c r="K7118" s="13"/>
      <c r="L7118" s="13"/>
      <c r="M7118" s="13"/>
      <c r="N7118" s="13"/>
      <c r="O7118" s="13"/>
      <c r="P7118" s="13"/>
      <c r="Q7118" s="13"/>
      <c r="R7118" s="13"/>
      <c r="S7118" s="13"/>
      <c r="T7118" s="13"/>
      <c r="U7118" s="13"/>
      <c r="V7118" s="13"/>
      <c r="W7118" s="13"/>
      <c r="X7118" s="13"/>
      <c r="Y7118" s="13"/>
      <c r="Z7118" s="13"/>
      <c r="AA7118" s="13"/>
      <c r="AB7118" s="13"/>
      <c r="AC7118" s="13"/>
      <c r="AD7118" s="13"/>
      <c r="AE7118" s="13"/>
      <c r="AF7118" s="13"/>
      <c r="AG7118" s="14"/>
    </row>
    <row r="7119" s="10" customFormat="1" spans="1:33">
      <c r="A7119" s="13"/>
      <c r="B7119" s="13"/>
      <c r="C7119" s="13"/>
      <c r="D7119" s="13"/>
      <c r="E7119" s="13"/>
      <c r="F7119" s="13"/>
      <c r="G7119" s="13"/>
      <c r="H7119" s="13"/>
      <c r="I7119" s="13"/>
      <c r="J7119" s="13"/>
      <c r="K7119" s="13"/>
      <c r="L7119" s="13"/>
      <c r="M7119" s="13"/>
      <c r="N7119" s="13"/>
      <c r="O7119" s="13"/>
      <c r="P7119" s="13"/>
      <c r="Q7119" s="13"/>
      <c r="R7119" s="13"/>
      <c r="S7119" s="13"/>
      <c r="T7119" s="13"/>
      <c r="U7119" s="13"/>
      <c r="V7119" s="13"/>
      <c r="W7119" s="13"/>
      <c r="X7119" s="13"/>
      <c r="Y7119" s="13"/>
      <c r="Z7119" s="13"/>
      <c r="AA7119" s="13"/>
      <c r="AB7119" s="13"/>
      <c r="AC7119" s="13"/>
      <c r="AD7119" s="13"/>
      <c r="AE7119" s="13"/>
      <c r="AF7119" s="13"/>
      <c r="AG7119" s="14"/>
    </row>
    <row r="7120" s="10" customFormat="1" spans="1:33">
      <c r="A7120" s="13"/>
      <c r="B7120" s="13"/>
      <c r="C7120" s="13"/>
      <c r="D7120" s="13"/>
      <c r="E7120" s="13"/>
      <c r="F7120" s="13"/>
      <c r="G7120" s="13"/>
      <c r="H7120" s="13"/>
      <c r="I7120" s="13"/>
      <c r="J7120" s="13"/>
      <c r="K7120" s="13"/>
      <c r="L7120" s="13"/>
      <c r="M7120" s="13"/>
      <c r="N7120" s="13"/>
      <c r="O7120" s="13"/>
      <c r="P7120" s="13"/>
      <c r="Q7120" s="13"/>
      <c r="R7120" s="13"/>
      <c r="S7120" s="13"/>
      <c r="T7120" s="13"/>
      <c r="U7120" s="13"/>
      <c r="V7120" s="13"/>
      <c r="W7120" s="13"/>
      <c r="X7120" s="13"/>
      <c r="Y7120" s="13"/>
      <c r="Z7120" s="13"/>
      <c r="AA7120" s="13"/>
      <c r="AB7120" s="13"/>
      <c r="AC7120" s="13"/>
      <c r="AD7120" s="13"/>
      <c r="AE7120" s="13"/>
      <c r="AF7120" s="13"/>
      <c r="AG7120" s="14"/>
    </row>
    <row r="7121" s="10" customFormat="1" spans="1:33">
      <c r="A7121" s="13"/>
      <c r="B7121" s="13"/>
      <c r="C7121" s="13"/>
      <c r="D7121" s="13"/>
      <c r="E7121" s="13"/>
      <c r="F7121" s="13"/>
      <c r="G7121" s="13"/>
      <c r="H7121" s="13"/>
      <c r="I7121" s="13"/>
      <c r="J7121" s="13"/>
      <c r="K7121" s="13"/>
      <c r="L7121" s="13"/>
      <c r="M7121" s="13"/>
      <c r="N7121" s="13"/>
      <c r="O7121" s="13"/>
      <c r="P7121" s="13"/>
      <c r="Q7121" s="13"/>
      <c r="R7121" s="13"/>
      <c r="S7121" s="13"/>
      <c r="T7121" s="13"/>
      <c r="U7121" s="13"/>
      <c r="V7121" s="13"/>
      <c r="W7121" s="13"/>
      <c r="X7121" s="13"/>
      <c r="Y7121" s="13"/>
      <c r="Z7121" s="13"/>
      <c r="AA7121" s="13"/>
      <c r="AB7121" s="13"/>
      <c r="AC7121" s="13"/>
      <c r="AD7121" s="13"/>
      <c r="AE7121" s="13"/>
      <c r="AF7121" s="13"/>
      <c r="AG7121" s="14"/>
    </row>
    <row r="7122" s="10" customFormat="1" spans="1:33">
      <c r="A7122" s="13"/>
      <c r="B7122" s="13"/>
      <c r="C7122" s="13"/>
      <c r="D7122" s="13"/>
      <c r="E7122" s="13"/>
      <c r="F7122" s="13"/>
      <c r="G7122" s="13"/>
      <c r="H7122" s="13"/>
      <c r="I7122" s="13"/>
      <c r="J7122" s="13"/>
      <c r="K7122" s="13"/>
      <c r="L7122" s="13"/>
      <c r="M7122" s="13"/>
      <c r="N7122" s="13"/>
      <c r="O7122" s="13"/>
      <c r="P7122" s="13"/>
      <c r="Q7122" s="13"/>
      <c r="R7122" s="13"/>
      <c r="S7122" s="13"/>
      <c r="T7122" s="13"/>
      <c r="U7122" s="13"/>
      <c r="V7122" s="13"/>
      <c r="W7122" s="13"/>
      <c r="X7122" s="13"/>
      <c r="Y7122" s="13"/>
      <c r="Z7122" s="13"/>
      <c r="AA7122" s="13"/>
      <c r="AB7122" s="13"/>
      <c r="AC7122" s="13"/>
      <c r="AD7122" s="13"/>
      <c r="AE7122" s="13"/>
      <c r="AF7122" s="13"/>
      <c r="AG7122" s="14"/>
    </row>
    <row r="7123" s="10" customFormat="1" spans="1:33">
      <c r="A7123" s="13"/>
      <c r="B7123" s="13"/>
      <c r="C7123" s="13"/>
      <c r="D7123" s="13"/>
      <c r="E7123" s="13"/>
      <c r="F7123" s="13"/>
      <c r="G7123" s="13"/>
      <c r="H7123" s="13"/>
      <c r="I7123" s="13"/>
      <c r="J7123" s="13"/>
      <c r="K7123" s="13"/>
      <c r="L7123" s="13"/>
      <c r="M7123" s="13"/>
      <c r="N7123" s="13"/>
      <c r="O7123" s="13"/>
      <c r="P7123" s="13"/>
      <c r="Q7123" s="13"/>
      <c r="R7123" s="13"/>
      <c r="S7123" s="13"/>
      <c r="T7123" s="13"/>
      <c r="U7123" s="13"/>
      <c r="V7123" s="13"/>
      <c r="W7123" s="13"/>
      <c r="X7123" s="13"/>
      <c r="Y7123" s="13"/>
      <c r="Z7123" s="13"/>
      <c r="AA7123" s="13"/>
      <c r="AB7123" s="13"/>
      <c r="AC7123" s="13"/>
      <c r="AD7123" s="13"/>
      <c r="AE7123" s="13"/>
      <c r="AF7123" s="13"/>
      <c r="AG7123" s="14"/>
    </row>
    <row r="7124" s="10" customFormat="1" spans="1:33">
      <c r="A7124" s="13"/>
      <c r="B7124" s="13"/>
      <c r="C7124" s="13"/>
      <c r="D7124" s="13"/>
      <c r="E7124" s="13"/>
      <c r="F7124" s="13"/>
      <c r="G7124" s="13"/>
      <c r="H7124" s="13"/>
      <c r="I7124" s="13"/>
      <c r="J7124" s="13"/>
      <c r="K7124" s="13"/>
      <c r="L7124" s="13"/>
      <c r="M7124" s="13"/>
      <c r="N7124" s="13"/>
      <c r="O7124" s="13"/>
      <c r="P7124" s="13"/>
      <c r="Q7124" s="13"/>
      <c r="R7124" s="13"/>
      <c r="S7124" s="13"/>
      <c r="T7124" s="13"/>
      <c r="U7124" s="13"/>
      <c r="V7124" s="13"/>
      <c r="W7124" s="13"/>
      <c r="X7124" s="13"/>
      <c r="Y7124" s="13"/>
      <c r="Z7124" s="13"/>
      <c r="AA7124" s="13"/>
      <c r="AB7124" s="13"/>
      <c r="AC7124" s="13"/>
      <c r="AD7124" s="13"/>
      <c r="AE7124" s="13"/>
      <c r="AF7124" s="13"/>
      <c r="AG7124" s="14"/>
    </row>
    <row r="7125" s="10" customFormat="1" spans="1:33">
      <c r="A7125" s="13"/>
      <c r="B7125" s="13"/>
      <c r="C7125" s="13"/>
      <c r="D7125" s="13"/>
      <c r="E7125" s="13"/>
      <c r="F7125" s="13"/>
      <c r="G7125" s="13"/>
      <c r="H7125" s="13"/>
      <c r="I7125" s="13"/>
      <c r="J7125" s="13"/>
      <c r="K7125" s="13"/>
      <c r="L7125" s="13"/>
      <c r="M7125" s="13"/>
      <c r="N7125" s="13"/>
      <c r="O7125" s="13"/>
      <c r="P7125" s="13"/>
      <c r="Q7125" s="13"/>
      <c r="R7125" s="13"/>
      <c r="S7125" s="13"/>
      <c r="T7125" s="13"/>
      <c r="U7125" s="13"/>
      <c r="V7125" s="13"/>
      <c r="W7125" s="13"/>
      <c r="X7125" s="13"/>
      <c r="Y7125" s="13"/>
      <c r="Z7125" s="13"/>
      <c r="AA7125" s="13"/>
      <c r="AB7125" s="13"/>
      <c r="AC7125" s="13"/>
      <c r="AD7125" s="13"/>
      <c r="AE7125" s="13"/>
      <c r="AF7125" s="13"/>
      <c r="AG7125" s="14"/>
    </row>
    <row r="7126" s="10" customFormat="1" spans="1:33">
      <c r="A7126" s="13"/>
      <c r="B7126" s="13"/>
      <c r="C7126" s="13"/>
      <c r="D7126" s="13"/>
      <c r="E7126" s="13"/>
      <c r="F7126" s="13"/>
      <c r="G7126" s="13"/>
      <c r="H7126" s="13"/>
      <c r="I7126" s="13"/>
      <c r="J7126" s="13"/>
      <c r="K7126" s="13"/>
      <c r="L7126" s="13"/>
      <c r="M7126" s="13"/>
      <c r="N7126" s="13"/>
      <c r="O7126" s="13"/>
      <c r="P7126" s="13"/>
      <c r="Q7126" s="13"/>
      <c r="R7126" s="13"/>
      <c r="S7126" s="13"/>
      <c r="T7126" s="13"/>
      <c r="U7126" s="13"/>
      <c r="V7126" s="13"/>
      <c r="W7126" s="13"/>
      <c r="X7126" s="13"/>
      <c r="Y7126" s="13"/>
      <c r="Z7126" s="13"/>
      <c r="AA7126" s="13"/>
      <c r="AB7126" s="13"/>
      <c r="AC7126" s="13"/>
      <c r="AD7126" s="13"/>
      <c r="AE7126" s="13"/>
      <c r="AF7126" s="13"/>
      <c r="AG7126" s="14"/>
    </row>
    <row r="7127" s="10" customFormat="1" spans="1:33">
      <c r="A7127" s="13"/>
      <c r="B7127" s="13"/>
      <c r="C7127" s="13"/>
      <c r="D7127" s="13"/>
      <c r="E7127" s="13"/>
      <c r="F7127" s="13"/>
      <c r="G7127" s="13"/>
      <c r="H7127" s="13"/>
      <c r="I7127" s="13"/>
      <c r="J7127" s="13"/>
      <c r="K7127" s="13"/>
      <c r="L7127" s="13"/>
      <c r="M7127" s="13"/>
      <c r="N7127" s="13"/>
      <c r="O7127" s="13"/>
      <c r="P7127" s="13"/>
      <c r="Q7127" s="13"/>
      <c r="R7127" s="13"/>
      <c r="S7127" s="13"/>
      <c r="T7127" s="13"/>
      <c r="U7127" s="13"/>
      <c r="V7127" s="13"/>
      <c r="W7127" s="13"/>
      <c r="X7127" s="13"/>
      <c r="Y7127" s="13"/>
      <c r="Z7127" s="13"/>
      <c r="AA7127" s="13"/>
      <c r="AB7127" s="13"/>
      <c r="AC7127" s="13"/>
      <c r="AD7127" s="13"/>
      <c r="AE7127" s="13"/>
      <c r="AF7127" s="13"/>
      <c r="AG7127" s="14"/>
    </row>
    <row r="7128" s="10" customFormat="1" spans="1:33">
      <c r="A7128" s="13"/>
      <c r="B7128" s="13"/>
      <c r="C7128" s="13"/>
      <c r="D7128" s="13"/>
      <c r="E7128" s="13"/>
      <c r="F7128" s="13"/>
      <c r="G7128" s="13"/>
      <c r="H7128" s="13"/>
      <c r="I7128" s="13"/>
      <c r="J7128" s="13"/>
      <c r="K7128" s="13"/>
      <c r="L7128" s="13"/>
      <c r="M7128" s="13"/>
      <c r="N7128" s="13"/>
      <c r="O7128" s="13"/>
      <c r="P7128" s="13"/>
      <c r="Q7128" s="13"/>
      <c r="R7128" s="13"/>
      <c r="S7128" s="13"/>
      <c r="T7128" s="13"/>
      <c r="U7128" s="13"/>
      <c r="V7128" s="13"/>
      <c r="W7128" s="13"/>
      <c r="X7128" s="13"/>
      <c r="Y7128" s="13"/>
      <c r="Z7128" s="13"/>
      <c r="AA7128" s="13"/>
      <c r="AB7128" s="13"/>
      <c r="AC7128" s="13"/>
      <c r="AD7128" s="13"/>
      <c r="AE7128" s="13"/>
      <c r="AF7128" s="13"/>
      <c r="AG7128" s="14"/>
    </row>
    <row r="7129" s="10" customFormat="1" spans="1:33">
      <c r="A7129" s="13"/>
      <c r="B7129" s="13"/>
      <c r="C7129" s="13"/>
      <c r="D7129" s="13"/>
      <c r="E7129" s="13"/>
      <c r="F7129" s="13"/>
      <c r="G7129" s="13"/>
      <c r="H7129" s="13"/>
      <c r="I7129" s="13"/>
      <c r="J7129" s="13"/>
      <c r="K7129" s="13"/>
      <c r="L7129" s="13"/>
      <c r="M7129" s="13"/>
      <c r="N7129" s="13"/>
      <c r="O7129" s="13"/>
      <c r="P7129" s="13"/>
      <c r="Q7129" s="13"/>
      <c r="R7129" s="13"/>
      <c r="S7129" s="13"/>
      <c r="T7129" s="13"/>
      <c r="U7129" s="13"/>
      <c r="V7129" s="13"/>
      <c r="W7129" s="13"/>
      <c r="X7129" s="13"/>
      <c r="Y7129" s="13"/>
      <c r="Z7129" s="13"/>
      <c r="AA7129" s="13"/>
      <c r="AB7129" s="13"/>
      <c r="AC7129" s="13"/>
      <c r="AD7129" s="13"/>
      <c r="AE7129" s="13"/>
      <c r="AF7129" s="13"/>
      <c r="AG7129" s="14"/>
    </row>
    <row r="7130" s="10" customFormat="1" spans="1:33">
      <c r="A7130" s="13"/>
      <c r="B7130" s="13"/>
      <c r="C7130" s="13"/>
      <c r="D7130" s="13"/>
      <c r="E7130" s="13"/>
      <c r="F7130" s="13"/>
      <c r="G7130" s="13"/>
      <c r="H7130" s="13"/>
      <c r="I7130" s="13"/>
      <c r="J7130" s="13"/>
      <c r="K7130" s="13"/>
      <c r="L7130" s="13"/>
      <c r="M7130" s="13"/>
      <c r="N7130" s="13"/>
      <c r="O7130" s="13"/>
      <c r="P7130" s="13"/>
      <c r="Q7130" s="13"/>
      <c r="R7130" s="13"/>
      <c r="S7130" s="13"/>
      <c r="T7130" s="13"/>
      <c r="U7130" s="13"/>
      <c r="V7130" s="13"/>
      <c r="W7130" s="13"/>
      <c r="X7130" s="13"/>
      <c r="Y7130" s="13"/>
      <c r="Z7130" s="13"/>
      <c r="AA7130" s="13"/>
      <c r="AB7130" s="13"/>
      <c r="AC7130" s="13"/>
      <c r="AD7130" s="13"/>
      <c r="AE7130" s="13"/>
      <c r="AF7130" s="13"/>
      <c r="AG7130" s="14"/>
    </row>
    <row r="7131" s="10" customFormat="1" spans="1:33">
      <c r="A7131" s="13"/>
      <c r="B7131" s="13"/>
      <c r="C7131" s="13"/>
      <c r="D7131" s="13"/>
      <c r="E7131" s="13"/>
      <c r="F7131" s="13"/>
      <c r="G7131" s="13"/>
      <c r="H7131" s="13"/>
      <c r="I7131" s="13"/>
      <c r="J7131" s="13"/>
      <c r="K7131" s="13"/>
      <c r="L7131" s="13"/>
      <c r="M7131" s="13"/>
      <c r="N7131" s="13"/>
      <c r="O7131" s="13"/>
      <c r="P7131" s="13"/>
      <c r="Q7131" s="13"/>
      <c r="R7131" s="13"/>
      <c r="S7131" s="13"/>
      <c r="T7131" s="13"/>
      <c r="U7131" s="13"/>
      <c r="V7131" s="13"/>
      <c r="W7131" s="13"/>
      <c r="X7131" s="13"/>
      <c r="Y7131" s="13"/>
      <c r="Z7131" s="13"/>
      <c r="AA7131" s="13"/>
      <c r="AB7131" s="13"/>
      <c r="AC7131" s="13"/>
      <c r="AD7131" s="13"/>
      <c r="AE7131" s="13"/>
      <c r="AF7131" s="13"/>
      <c r="AG7131" s="14"/>
    </row>
    <row r="7132" s="10" customFormat="1" spans="1:33">
      <c r="A7132" s="13"/>
      <c r="B7132" s="13"/>
      <c r="C7132" s="13"/>
      <c r="D7132" s="13"/>
      <c r="E7132" s="13"/>
      <c r="F7132" s="13"/>
      <c r="G7132" s="13"/>
      <c r="H7132" s="13"/>
      <c r="I7132" s="13"/>
      <c r="J7132" s="13"/>
      <c r="K7132" s="13"/>
      <c r="L7132" s="13"/>
      <c r="M7132" s="13"/>
      <c r="N7132" s="13"/>
      <c r="O7132" s="13"/>
      <c r="P7132" s="13"/>
      <c r="Q7132" s="13"/>
      <c r="R7132" s="13"/>
      <c r="S7132" s="13"/>
      <c r="T7132" s="13"/>
      <c r="U7132" s="13"/>
      <c r="V7132" s="13"/>
      <c r="W7132" s="13"/>
      <c r="X7132" s="13"/>
      <c r="Y7132" s="13"/>
      <c r="Z7132" s="13"/>
      <c r="AA7132" s="13"/>
      <c r="AB7132" s="13"/>
      <c r="AC7132" s="13"/>
      <c r="AD7132" s="13"/>
      <c r="AE7132" s="13"/>
      <c r="AF7132" s="13"/>
      <c r="AG7132" s="14"/>
    </row>
    <row r="7133" s="10" customFormat="1" spans="1:33">
      <c r="A7133" s="13"/>
      <c r="B7133" s="13"/>
      <c r="C7133" s="13"/>
      <c r="D7133" s="13"/>
      <c r="E7133" s="13"/>
      <c r="F7133" s="13"/>
      <c r="G7133" s="13"/>
      <c r="H7133" s="13"/>
      <c r="I7133" s="13"/>
      <c r="J7133" s="13"/>
      <c r="K7133" s="13"/>
      <c r="L7133" s="13"/>
      <c r="M7133" s="13"/>
      <c r="N7133" s="13"/>
      <c r="O7133" s="13"/>
      <c r="P7133" s="13"/>
      <c r="Q7133" s="13"/>
      <c r="R7133" s="13"/>
      <c r="S7133" s="13"/>
      <c r="T7133" s="13"/>
      <c r="U7133" s="13"/>
      <c r="V7133" s="13"/>
      <c r="W7133" s="13"/>
      <c r="X7133" s="13"/>
      <c r="Y7133" s="13"/>
      <c r="Z7133" s="13"/>
      <c r="AA7133" s="13"/>
      <c r="AB7133" s="13"/>
      <c r="AC7133" s="13"/>
      <c r="AD7133" s="13"/>
      <c r="AE7133" s="13"/>
      <c r="AF7133" s="13"/>
      <c r="AG7133" s="14"/>
    </row>
    <row r="7134" s="10" customFormat="1" spans="1:33">
      <c r="A7134" s="13"/>
      <c r="B7134" s="13"/>
      <c r="C7134" s="13"/>
      <c r="D7134" s="13"/>
      <c r="E7134" s="13"/>
      <c r="F7134" s="13"/>
      <c r="G7134" s="13"/>
      <c r="H7134" s="13"/>
      <c r="I7134" s="13"/>
      <c r="J7134" s="13"/>
      <c r="K7134" s="13"/>
      <c r="L7134" s="13"/>
      <c r="M7134" s="13"/>
      <c r="N7134" s="13"/>
      <c r="O7134" s="13"/>
      <c r="P7134" s="13"/>
      <c r="Q7134" s="13"/>
      <c r="R7134" s="13"/>
      <c r="S7134" s="13"/>
      <c r="T7134" s="13"/>
      <c r="U7134" s="13"/>
      <c r="V7134" s="13"/>
      <c r="W7134" s="13"/>
      <c r="X7134" s="13"/>
      <c r="Y7134" s="13"/>
      <c r="Z7134" s="13"/>
      <c r="AA7134" s="13"/>
      <c r="AB7134" s="13"/>
      <c r="AC7134" s="13"/>
      <c r="AD7134" s="13"/>
      <c r="AE7134" s="13"/>
      <c r="AF7134" s="13"/>
      <c r="AG7134" s="14"/>
    </row>
    <row r="7135" s="10" customFormat="1" spans="1:33">
      <c r="A7135" s="13"/>
      <c r="B7135" s="13"/>
      <c r="C7135" s="13"/>
      <c r="D7135" s="13"/>
      <c r="E7135" s="13"/>
      <c r="F7135" s="13"/>
      <c r="G7135" s="13"/>
      <c r="H7135" s="13"/>
      <c r="I7135" s="13"/>
      <c r="J7135" s="13"/>
      <c r="K7135" s="13"/>
      <c r="L7135" s="13"/>
      <c r="M7135" s="13"/>
      <c r="N7135" s="13"/>
      <c r="O7135" s="13"/>
      <c r="P7135" s="13"/>
      <c r="Q7135" s="13"/>
      <c r="R7135" s="13"/>
      <c r="S7135" s="13"/>
      <c r="T7135" s="13"/>
      <c r="U7135" s="13"/>
      <c r="V7135" s="13"/>
      <c r="W7135" s="13"/>
      <c r="X7135" s="13"/>
      <c r="Y7135" s="13"/>
      <c r="Z7135" s="13"/>
      <c r="AA7135" s="13"/>
      <c r="AB7135" s="13"/>
      <c r="AC7135" s="13"/>
      <c r="AD7135" s="13"/>
      <c r="AE7135" s="13"/>
      <c r="AF7135" s="13"/>
      <c r="AG7135" s="14"/>
    </row>
    <row r="7136" s="10" customFormat="1" spans="1:33">
      <c r="A7136" s="13"/>
      <c r="B7136" s="13"/>
      <c r="C7136" s="13"/>
      <c r="D7136" s="13"/>
      <c r="E7136" s="13"/>
      <c r="F7136" s="13"/>
      <c r="G7136" s="13"/>
      <c r="H7136" s="13"/>
      <c r="I7136" s="13"/>
      <c r="J7136" s="13"/>
      <c r="K7136" s="13"/>
      <c r="L7136" s="13"/>
      <c r="M7136" s="13"/>
      <c r="N7136" s="13"/>
      <c r="O7136" s="13"/>
      <c r="P7136" s="13"/>
      <c r="Q7136" s="13"/>
      <c r="R7136" s="13"/>
      <c r="S7136" s="13"/>
      <c r="T7136" s="13"/>
      <c r="U7136" s="13"/>
      <c r="V7136" s="13"/>
      <c r="W7136" s="13"/>
      <c r="X7136" s="13"/>
      <c r="Y7136" s="13"/>
      <c r="Z7136" s="13"/>
      <c r="AA7136" s="13"/>
      <c r="AB7136" s="13"/>
      <c r="AC7136" s="13"/>
      <c r="AD7136" s="13"/>
      <c r="AE7136" s="13"/>
      <c r="AF7136" s="13"/>
      <c r="AG7136" s="14"/>
    </row>
    <row r="7137" s="10" customFormat="1" spans="1:33">
      <c r="A7137" s="13"/>
      <c r="B7137" s="13"/>
      <c r="C7137" s="13"/>
      <c r="D7137" s="13"/>
      <c r="E7137" s="13"/>
      <c r="F7137" s="13"/>
      <c r="G7137" s="13"/>
      <c r="H7137" s="13"/>
      <c r="I7137" s="13"/>
      <c r="J7137" s="13"/>
      <c r="K7137" s="13"/>
      <c r="L7137" s="13"/>
      <c r="M7137" s="13"/>
      <c r="N7137" s="13"/>
      <c r="O7137" s="13"/>
      <c r="P7137" s="13"/>
      <c r="Q7137" s="13"/>
      <c r="R7137" s="13"/>
      <c r="S7137" s="13"/>
      <c r="T7137" s="13"/>
      <c r="U7137" s="13"/>
      <c r="V7137" s="13"/>
      <c r="W7137" s="13"/>
      <c r="X7137" s="13"/>
      <c r="Y7137" s="13"/>
      <c r="Z7137" s="13"/>
      <c r="AA7137" s="13"/>
      <c r="AB7137" s="13"/>
      <c r="AC7137" s="13"/>
      <c r="AD7137" s="13"/>
      <c r="AE7137" s="13"/>
      <c r="AF7137" s="13"/>
      <c r="AG7137" s="14"/>
    </row>
    <row r="7138" s="10" customFormat="1" spans="1:33">
      <c r="A7138" s="13"/>
      <c r="B7138" s="13"/>
      <c r="C7138" s="13"/>
      <c r="D7138" s="13"/>
      <c r="E7138" s="13"/>
      <c r="F7138" s="13"/>
      <c r="G7138" s="13"/>
      <c r="H7138" s="13"/>
      <c r="I7138" s="13"/>
      <c r="J7138" s="13"/>
      <c r="K7138" s="13"/>
      <c r="L7138" s="13"/>
      <c r="M7138" s="13"/>
      <c r="N7138" s="13"/>
      <c r="O7138" s="13"/>
      <c r="P7138" s="13"/>
      <c r="Q7138" s="13"/>
      <c r="R7138" s="13"/>
      <c r="S7138" s="13"/>
      <c r="T7138" s="13"/>
      <c r="U7138" s="13"/>
      <c r="V7138" s="13"/>
      <c r="W7138" s="13"/>
      <c r="X7138" s="13"/>
      <c r="Y7138" s="13"/>
      <c r="Z7138" s="13"/>
      <c r="AA7138" s="13"/>
      <c r="AB7138" s="13"/>
      <c r="AC7138" s="13"/>
      <c r="AD7138" s="13"/>
      <c r="AE7138" s="13"/>
      <c r="AF7138" s="13"/>
      <c r="AG7138" s="14"/>
    </row>
    <row r="7139" s="10" customFormat="1" spans="1:33">
      <c r="A7139" s="13"/>
      <c r="B7139" s="13"/>
      <c r="C7139" s="13"/>
      <c r="D7139" s="13"/>
      <c r="E7139" s="13"/>
      <c r="F7139" s="13"/>
      <c r="G7139" s="13"/>
      <c r="H7139" s="13"/>
      <c r="I7139" s="13"/>
      <c r="J7139" s="13"/>
      <c r="K7139" s="13"/>
      <c r="L7139" s="13"/>
      <c r="M7139" s="13"/>
      <c r="N7139" s="13"/>
      <c r="O7139" s="13"/>
      <c r="P7139" s="13"/>
      <c r="Q7139" s="13"/>
      <c r="R7139" s="13"/>
      <c r="S7139" s="13"/>
      <c r="T7139" s="13"/>
      <c r="U7139" s="13"/>
      <c r="V7139" s="13"/>
      <c r="W7139" s="13"/>
      <c r="X7139" s="13"/>
      <c r="Y7139" s="13"/>
      <c r="Z7139" s="13"/>
      <c r="AA7139" s="13"/>
      <c r="AB7139" s="13"/>
      <c r="AC7139" s="13"/>
      <c r="AD7139" s="13"/>
      <c r="AE7139" s="13"/>
      <c r="AF7139" s="13"/>
      <c r="AG7139" s="14"/>
    </row>
    <row r="7140" s="10" customFormat="1" spans="1:33">
      <c r="A7140" s="13"/>
      <c r="B7140" s="13"/>
      <c r="C7140" s="13"/>
      <c r="D7140" s="13"/>
      <c r="E7140" s="13"/>
      <c r="F7140" s="13"/>
      <c r="G7140" s="13"/>
      <c r="H7140" s="13"/>
      <c r="I7140" s="13"/>
      <c r="J7140" s="13"/>
      <c r="K7140" s="13"/>
      <c r="L7140" s="13"/>
      <c r="M7140" s="13"/>
      <c r="N7140" s="13"/>
      <c r="O7140" s="13"/>
      <c r="P7140" s="13"/>
      <c r="Q7140" s="13"/>
      <c r="R7140" s="13"/>
      <c r="S7140" s="13"/>
      <c r="T7140" s="13"/>
      <c r="U7140" s="13"/>
      <c r="V7140" s="13"/>
      <c r="W7140" s="13"/>
      <c r="X7140" s="13"/>
      <c r="Y7140" s="13"/>
      <c r="Z7140" s="13"/>
      <c r="AA7140" s="13"/>
      <c r="AB7140" s="13"/>
      <c r="AC7140" s="13"/>
      <c r="AD7140" s="13"/>
      <c r="AE7140" s="13"/>
      <c r="AF7140" s="13"/>
      <c r="AG7140" s="14"/>
    </row>
    <row r="7141" s="10" customFormat="1" spans="1:33">
      <c r="A7141" s="13"/>
      <c r="B7141" s="13"/>
      <c r="C7141" s="13"/>
      <c r="D7141" s="13"/>
      <c r="E7141" s="13"/>
      <c r="F7141" s="13"/>
      <c r="G7141" s="13"/>
      <c r="H7141" s="13"/>
      <c r="I7141" s="13"/>
      <c r="J7141" s="13"/>
      <c r="K7141" s="13"/>
      <c r="L7141" s="13"/>
      <c r="M7141" s="13"/>
      <c r="N7141" s="13"/>
      <c r="O7141" s="13"/>
      <c r="P7141" s="13"/>
      <c r="Q7141" s="13"/>
      <c r="R7141" s="13"/>
      <c r="S7141" s="13"/>
      <c r="T7141" s="13"/>
      <c r="U7141" s="13"/>
      <c r="V7141" s="13"/>
      <c r="W7141" s="13"/>
      <c r="X7141" s="13"/>
      <c r="Y7141" s="13"/>
      <c r="Z7141" s="13"/>
      <c r="AA7141" s="13"/>
      <c r="AB7141" s="13"/>
      <c r="AC7141" s="13"/>
      <c r="AD7141" s="13"/>
      <c r="AE7141" s="13"/>
      <c r="AF7141" s="13"/>
      <c r="AG7141" s="14"/>
    </row>
    <row r="7142" s="10" customFormat="1" spans="1:33">
      <c r="A7142" s="13"/>
      <c r="B7142" s="13"/>
      <c r="C7142" s="13"/>
      <c r="D7142" s="13"/>
      <c r="E7142" s="13"/>
      <c r="F7142" s="13"/>
      <c r="G7142" s="13"/>
      <c r="H7142" s="13"/>
      <c r="I7142" s="13"/>
      <c r="J7142" s="13"/>
      <c r="K7142" s="13"/>
      <c r="L7142" s="13"/>
      <c r="M7142" s="13"/>
      <c r="N7142" s="13"/>
      <c r="O7142" s="13"/>
      <c r="P7142" s="13"/>
      <c r="Q7142" s="13"/>
      <c r="R7142" s="13"/>
      <c r="S7142" s="13"/>
      <c r="T7142" s="13"/>
      <c r="U7142" s="13"/>
      <c r="V7142" s="13"/>
      <c r="W7142" s="13"/>
      <c r="X7142" s="13"/>
      <c r="Y7142" s="13"/>
      <c r="Z7142" s="13"/>
      <c r="AA7142" s="13"/>
      <c r="AB7142" s="13"/>
      <c r="AC7142" s="13"/>
      <c r="AD7142" s="13"/>
      <c r="AE7142" s="13"/>
      <c r="AF7142" s="13"/>
      <c r="AG7142" s="14"/>
    </row>
    <row r="7143" s="10" customFormat="1" spans="1:33">
      <c r="A7143" s="13"/>
      <c r="B7143" s="13"/>
      <c r="C7143" s="13"/>
      <c r="D7143" s="13"/>
      <c r="E7143" s="13"/>
      <c r="F7143" s="13"/>
      <c r="G7143" s="13"/>
      <c r="H7143" s="13"/>
      <c r="I7143" s="13"/>
      <c r="J7143" s="13"/>
      <c r="K7143" s="13"/>
      <c r="L7143" s="13"/>
      <c r="M7143" s="13"/>
      <c r="N7143" s="13"/>
      <c r="O7143" s="13"/>
      <c r="P7143" s="13"/>
      <c r="Q7143" s="13"/>
      <c r="R7143" s="13"/>
      <c r="S7143" s="13"/>
      <c r="T7143" s="13"/>
      <c r="U7143" s="13"/>
      <c r="V7143" s="13"/>
      <c r="W7143" s="13"/>
      <c r="X7143" s="13"/>
      <c r="Y7143" s="13"/>
      <c r="Z7143" s="13"/>
      <c r="AA7143" s="13"/>
      <c r="AB7143" s="13"/>
      <c r="AC7143" s="13"/>
      <c r="AD7143" s="13"/>
      <c r="AE7143" s="13"/>
      <c r="AF7143" s="13"/>
      <c r="AG7143" s="14"/>
    </row>
    <row r="7144" s="10" customFormat="1" spans="1:33">
      <c r="A7144" s="13"/>
      <c r="B7144" s="13"/>
      <c r="C7144" s="13"/>
      <c r="D7144" s="13"/>
      <c r="E7144" s="13"/>
      <c r="F7144" s="13"/>
      <c r="G7144" s="13"/>
      <c r="H7144" s="13"/>
      <c r="I7144" s="13"/>
      <c r="J7144" s="13"/>
      <c r="K7144" s="13"/>
      <c r="L7144" s="13"/>
      <c r="M7144" s="13"/>
      <c r="N7144" s="13"/>
      <c r="O7144" s="13"/>
      <c r="P7144" s="13"/>
      <c r="Q7144" s="13"/>
      <c r="R7144" s="13"/>
      <c r="S7144" s="13"/>
      <c r="T7144" s="13"/>
      <c r="U7144" s="13"/>
      <c r="V7144" s="13"/>
      <c r="W7144" s="13"/>
      <c r="X7144" s="13"/>
      <c r="Y7144" s="13"/>
      <c r="Z7144" s="13"/>
      <c r="AA7144" s="13"/>
      <c r="AB7144" s="13"/>
      <c r="AC7144" s="13"/>
      <c r="AD7144" s="13"/>
      <c r="AE7144" s="13"/>
      <c r="AF7144" s="13"/>
      <c r="AG7144" s="14"/>
    </row>
    <row r="7145" s="10" customFormat="1" spans="1:33">
      <c r="A7145" s="13"/>
      <c r="B7145" s="13"/>
      <c r="C7145" s="13"/>
      <c r="D7145" s="13"/>
      <c r="E7145" s="13"/>
      <c r="F7145" s="13"/>
      <c r="G7145" s="13"/>
      <c r="H7145" s="13"/>
      <c r="I7145" s="13"/>
      <c r="J7145" s="13"/>
      <c r="K7145" s="13"/>
      <c r="L7145" s="13"/>
      <c r="M7145" s="13"/>
      <c r="N7145" s="13"/>
      <c r="O7145" s="13"/>
      <c r="P7145" s="13"/>
      <c r="Q7145" s="13"/>
      <c r="R7145" s="13"/>
      <c r="S7145" s="13"/>
      <c r="T7145" s="13"/>
      <c r="U7145" s="13"/>
      <c r="V7145" s="13"/>
      <c r="W7145" s="13"/>
      <c r="X7145" s="13"/>
      <c r="Y7145" s="13"/>
      <c r="Z7145" s="13"/>
      <c r="AA7145" s="13"/>
      <c r="AB7145" s="13"/>
      <c r="AC7145" s="13"/>
      <c r="AD7145" s="13"/>
      <c r="AE7145" s="13"/>
      <c r="AF7145" s="13"/>
      <c r="AG7145" s="14"/>
    </row>
    <row r="7146" s="10" customFormat="1" spans="1:33">
      <c r="A7146" s="13"/>
      <c r="B7146" s="13"/>
      <c r="C7146" s="13"/>
      <c r="D7146" s="13"/>
      <c r="E7146" s="13"/>
      <c r="F7146" s="13"/>
      <c r="G7146" s="13"/>
      <c r="H7146" s="13"/>
      <c r="I7146" s="13"/>
      <c r="J7146" s="13"/>
      <c r="K7146" s="13"/>
      <c r="L7146" s="13"/>
      <c r="M7146" s="13"/>
      <c r="N7146" s="13"/>
      <c r="O7146" s="13"/>
      <c r="P7146" s="13"/>
      <c r="Q7146" s="13"/>
      <c r="R7146" s="13"/>
      <c r="S7146" s="13"/>
      <c r="T7146" s="13"/>
      <c r="U7146" s="13"/>
      <c r="V7146" s="13"/>
      <c r="W7146" s="13"/>
      <c r="X7146" s="13"/>
      <c r="Y7146" s="13"/>
      <c r="Z7146" s="13"/>
      <c r="AA7146" s="13"/>
      <c r="AB7146" s="13"/>
      <c r="AC7146" s="13"/>
      <c r="AD7146" s="13"/>
      <c r="AE7146" s="13"/>
      <c r="AF7146" s="13"/>
      <c r="AG7146" s="14"/>
    </row>
    <row r="7147" s="10" customFormat="1" spans="1:33">
      <c r="A7147" s="13"/>
      <c r="B7147" s="13"/>
      <c r="C7147" s="13"/>
      <c r="D7147" s="13"/>
      <c r="E7147" s="13"/>
      <c r="F7147" s="13"/>
      <c r="G7147" s="13"/>
      <c r="H7147" s="13"/>
      <c r="I7147" s="13"/>
      <c r="J7147" s="13"/>
      <c r="K7147" s="13"/>
      <c r="L7147" s="13"/>
      <c r="M7147" s="13"/>
      <c r="N7147" s="13"/>
      <c r="O7147" s="13"/>
      <c r="P7147" s="13"/>
      <c r="Q7147" s="13"/>
      <c r="R7147" s="13"/>
      <c r="S7147" s="13"/>
      <c r="T7147" s="13"/>
      <c r="U7147" s="13"/>
      <c r="V7147" s="13"/>
      <c r="W7147" s="13"/>
      <c r="X7147" s="13"/>
      <c r="Y7147" s="13"/>
      <c r="Z7147" s="13"/>
      <c r="AA7147" s="13"/>
      <c r="AB7147" s="13"/>
      <c r="AC7147" s="13"/>
      <c r="AD7147" s="13"/>
      <c r="AE7147" s="13"/>
      <c r="AF7147" s="13"/>
      <c r="AG7147" s="14"/>
    </row>
    <row r="7148" s="10" customFormat="1" spans="1:33">
      <c r="A7148" s="13"/>
      <c r="B7148" s="13"/>
      <c r="C7148" s="13"/>
      <c r="D7148" s="13"/>
      <c r="E7148" s="13"/>
      <c r="F7148" s="13"/>
      <c r="G7148" s="13"/>
      <c r="H7148" s="13"/>
      <c r="I7148" s="13"/>
      <c r="J7148" s="13"/>
      <c r="K7148" s="13"/>
      <c r="L7148" s="13"/>
      <c r="M7148" s="13"/>
      <c r="N7148" s="13"/>
      <c r="O7148" s="13"/>
      <c r="P7148" s="13"/>
      <c r="Q7148" s="13"/>
      <c r="R7148" s="13"/>
      <c r="S7148" s="13"/>
      <c r="T7148" s="13"/>
      <c r="U7148" s="13"/>
      <c r="V7148" s="13"/>
      <c r="W7148" s="13"/>
      <c r="X7148" s="13"/>
      <c r="Y7148" s="13"/>
      <c r="Z7148" s="13"/>
      <c r="AA7148" s="13"/>
      <c r="AB7148" s="13"/>
      <c r="AC7148" s="13"/>
      <c r="AD7148" s="13"/>
      <c r="AE7148" s="13"/>
      <c r="AF7148" s="13"/>
      <c r="AG7148" s="14"/>
    </row>
    <row r="7149" s="10" customFormat="1" spans="1:33">
      <c r="A7149" s="13"/>
      <c r="B7149" s="13"/>
      <c r="C7149" s="13"/>
      <c r="D7149" s="13"/>
      <c r="E7149" s="13"/>
      <c r="F7149" s="13"/>
      <c r="G7149" s="13"/>
      <c r="H7149" s="13"/>
      <c r="I7149" s="13"/>
      <c r="J7149" s="13"/>
      <c r="K7149" s="13"/>
      <c r="L7149" s="13"/>
      <c r="M7149" s="13"/>
      <c r="N7149" s="13"/>
      <c r="O7149" s="13"/>
      <c r="P7149" s="13"/>
      <c r="Q7149" s="13"/>
      <c r="R7149" s="13"/>
      <c r="S7149" s="13"/>
      <c r="T7149" s="13"/>
      <c r="U7149" s="13"/>
      <c r="V7149" s="13"/>
      <c r="W7149" s="13"/>
      <c r="X7149" s="13"/>
      <c r="Y7149" s="13"/>
      <c r="Z7149" s="13"/>
      <c r="AA7149" s="13"/>
      <c r="AB7149" s="13"/>
      <c r="AC7149" s="13"/>
      <c r="AD7149" s="13"/>
      <c r="AE7149" s="13"/>
      <c r="AF7149" s="13"/>
      <c r="AG7149" s="14"/>
    </row>
    <row r="7150" s="10" customFormat="1" spans="1:33">
      <c r="A7150" s="13"/>
      <c r="B7150" s="13"/>
      <c r="C7150" s="13"/>
      <c r="D7150" s="13"/>
      <c r="E7150" s="13"/>
      <c r="F7150" s="13"/>
      <c r="G7150" s="13"/>
      <c r="H7150" s="13"/>
      <c r="I7150" s="13"/>
      <c r="J7150" s="13"/>
      <c r="K7150" s="13"/>
      <c r="L7150" s="13"/>
      <c r="M7150" s="13"/>
      <c r="N7150" s="13"/>
      <c r="O7150" s="13"/>
      <c r="P7150" s="13"/>
      <c r="Q7150" s="13"/>
      <c r="R7150" s="13"/>
      <c r="S7150" s="13"/>
      <c r="T7150" s="13"/>
      <c r="U7150" s="13"/>
      <c r="V7150" s="13"/>
      <c r="W7150" s="13"/>
      <c r="X7150" s="13"/>
      <c r="Y7150" s="13"/>
      <c r="Z7150" s="13"/>
      <c r="AA7150" s="13"/>
      <c r="AB7150" s="13"/>
      <c r="AC7150" s="13"/>
      <c r="AD7150" s="13"/>
      <c r="AE7150" s="13"/>
      <c r="AF7150" s="13"/>
      <c r="AG7150" s="14"/>
    </row>
    <row r="7151" s="10" customFormat="1" spans="1:33">
      <c r="A7151" s="13"/>
      <c r="B7151" s="13"/>
      <c r="C7151" s="13"/>
      <c r="D7151" s="13"/>
      <c r="E7151" s="13"/>
      <c r="F7151" s="13"/>
      <c r="G7151" s="13"/>
      <c r="H7151" s="13"/>
      <c r="I7151" s="13"/>
      <c r="J7151" s="13"/>
      <c r="K7151" s="13"/>
      <c r="L7151" s="13"/>
      <c r="M7151" s="13"/>
      <c r="N7151" s="13"/>
      <c r="O7151" s="13"/>
      <c r="P7151" s="13"/>
      <c r="Q7151" s="13"/>
      <c r="R7151" s="13"/>
      <c r="S7151" s="13"/>
      <c r="T7151" s="13"/>
      <c r="U7151" s="13"/>
      <c r="V7151" s="13"/>
      <c r="W7151" s="13"/>
      <c r="X7151" s="13"/>
      <c r="Y7151" s="13"/>
      <c r="Z7151" s="13"/>
      <c r="AA7151" s="13"/>
      <c r="AB7151" s="13"/>
      <c r="AC7151" s="13"/>
      <c r="AD7151" s="13"/>
      <c r="AE7151" s="13"/>
      <c r="AF7151" s="13"/>
      <c r="AG7151" s="14"/>
    </row>
    <row r="7152" s="10" customFormat="1" spans="1:33">
      <c r="A7152" s="13"/>
      <c r="B7152" s="13"/>
      <c r="C7152" s="13"/>
      <c r="D7152" s="13"/>
      <c r="E7152" s="13"/>
      <c r="F7152" s="13"/>
      <c r="G7152" s="13"/>
      <c r="H7152" s="13"/>
      <c r="I7152" s="13"/>
      <c r="J7152" s="13"/>
      <c r="K7152" s="13"/>
      <c r="L7152" s="13"/>
      <c r="M7152" s="13"/>
      <c r="N7152" s="13"/>
      <c r="O7152" s="13"/>
      <c r="P7152" s="13"/>
      <c r="Q7152" s="13"/>
      <c r="R7152" s="13"/>
      <c r="S7152" s="13"/>
      <c r="T7152" s="13"/>
      <c r="U7152" s="13"/>
      <c r="V7152" s="13"/>
      <c r="W7152" s="13"/>
      <c r="X7152" s="13"/>
      <c r="Y7152" s="13"/>
      <c r="Z7152" s="13"/>
      <c r="AA7152" s="13"/>
      <c r="AB7152" s="13"/>
      <c r="AC7152" s="13"/>
      <c r="AD7152" s="13"/>
      <c r="AE7152" s="13"/>
      <c r="AF7152" s="13"/>
      <c r="AG7152" s="14"/>
    </row>
    <row r="7153" s="10" customFormat="1" spans="1:33">
      <c r="A7153" s="13"/>
      <c r="B7153" s="13"/>
      <c r="C7153" s="13"/>
      <c r="D7153" s="13"/>
      <c r="E7153" s="13"/>
      <c r="F7153" s="13"/>
      <c r="G7153" s="13"/>
      <c r="H7153" s="13"/>
      <c r="I7153" s="13"/>
      <c r="J7153" s="13"/>
      <c r="K7153" s="13"/>
      <c r="L7153" s="13"/>
      <c r="M7153" s="13"/>
      <c r="N7153" s="13"/>
      <c r="O7153" s="13"/>
      <c r="P7153" s="13"/>
      <c r="Q7153" s="13"/>
      <c r="R7153" s="13"/>
      <c r="S7153" s="13"/>
      <c r="T7153" s="13"/>
      <c r="U7153" s="13"/>
      <c r="V7153" s="13"/>
      <c r="W7153" s="13"/>
      <c r="X7153" s="13"/>
      <c r="Y7153" s="13"/>
      <c r="Z7153" s="13"/>
      <c r="AA7153" s="13"/>
      <c r="AB7153" s="13"/>
      <c r="AC7153" s="13"/>
      <c r="AD7153" s="13"/>
      <c r="AE7153" s="13"/>
      <c r="AF7153" s="13"/>
      <c r="AG7153" s="14"/>
    </row>
    <row r="7154" s="10" customFormat="1" spans="1:33">
      <c r="A7154" s="13"/>
      <c r="B7154" s="13"/>
      <c r="C7154" s="13"/>
      <c r="D7154" s="13"/>
      <c r="E7154" s="13"/>
      <c r="F7154" s="13"/>
      <c r="G7154" s="13"/>
      <c r="H7154" s="13"/>
      <c r="I7154" s="13"/>
      <c r="J7154" s="13"/>
      <c r="K7154" s="13"/>
      <c r="L7154" s="13"/>
      <c r="M7154" s="13"/>
      <c r="N7154" s="13"/>
      <c r="O7154" s="13"/>
      <c r="P7154" s="13"/>
      <c r="Q7154" s="13"/>
      <c r="R7154" s="13"/>
      <c r="S7154" s="13"/>
      <c r="T7154" s="13"/>
      <c r="U7154" s="13"/>
      <c r="V7154" s="13"/>
      <c r="W7154" s="13"/>
      <c r="X7154" s="13"/>
      <c r="Y7154" s="13"/>
      <c r="Z7154" s="13"/>
      <c r="AA7154" s="13"/>
      <c r="AB7154" s="13"/>
      <c r="AC7154" s="13"/>
      <c r="AD7154" s="13"/>
      <c r="AE7154" s="13"/>
      <c r="AF7154" s="13"/>
      <c r="AG7154" s="14"/>
    </row>
    <row r="7155" s="10" customFormat="1" spans="1:33">
      <c r="A7155" s="13"/>
      <c r="B7155" s="13"/>
      <c r="C7155" s="13"/>
      <c r="D7155" s="13"/>
      <c r="E7155" s="13"/>
      <c r="F7155" s="13"/>
      <c r="G7155" s="13"/>
      <c r="H7155" s="13"/>
      <c r="I7155" s="13"/>
      <c r="J7155" s="13"/>
      <c r="K7155" s="13"/>
      <c r="L7155" s="13"/>
      <c r="M7155" s="13"/>
      <c r="N7155" s="13"/>
      <c r="O7155" s="13"/>
      <c r="P7155" s="13"/>
      <c r="Q7155" s="13"/>
      <c r="R7155" s="13"/>
      <c r="S7155" s="13"/>
      <c r="T7155" s="13"/>
      <c r="U7155" s="13"/>
      <c r="V7155" s="13"/>
      <c r="W7155" s="13"/>
      <c r="X7155" s="13"/>
      <c r="Y7155" s="13"/>
      <c r="Z7155" s="13"/>
      <c r="AA7155" s="13"/>
      <c r="AB7155" s="13"/>
      <c r="AC7155" s="13"/>
      <c r="AD7155" s="13"/>
      <c r="AE7155" s="13"/>
      <c r="AF7155" s="13"/>
      <c r="AG7155" s="14"/>
    </row>
    <row r="7156" s="10" customFormat="1" spans="1:33">
      <c r="A7156" s="13"/>
      <c r="B7156" s="13"/>
      <c r="C7156" s="13"/>
      <c r="D7156" s="13"/>
      <c r="E7156" s="13"/>
      <c r="F7156" s="13"/>
      <c r="G7156" s="13"/>
      <c r="H7156" s="13"/>
      <c r="I7156" s="13"/>
      <c r="J7156" s="13"/>
      <c r="K7156" s="13"/>
      <c r="L7156" s="13"/>
      <c r="M7156" s="13"/>
      <c r="N7156" s="13"/>
      <c r="O7156" s="13"/>
      <c r="P7156" s="13"/>
      <c r="Q7156" s="13"/>
      <c r="R7156" s="13"/>
      <c r="S7156" s="13"/>
      <c r="T7156" s="13"/>
      <c r="U7156" s="13"/>
      <c r="V7156" s="13"/>
      <c r="W7156" s="13"/>
      <c r="X7156" s="13"/>
      <c r="Y7156" s="13"/>
      <c r="Z7156" s="13"/>
      <c r="AA7156" s="13"/>
      <c r="AB7156" s="13"/>
      <c r="AC7156" s="13"/>
      <c r="AD7156" s="13"/>
      <c r="AE7156" s="13"/>
      <c r="AF7156" s="13"/>
      <c r="AG7156" s="14"/>
    </row>
    <row r="7157" s="10" customFormat="1" spans="1:33">
      <c r="A7157" s="13"/>
      <c r="B7157" s="13"/>
      <c r="C7157" s="13"/>
      <c r="D7157" s="13"/>
      <c r="E7157" s="13"/>
      <c r="F7157" s="13"/>
      <c r="G7157" s="13"/>
      <c r="H7157" s="13"/>
      <c r="I7157" s="13"/>
      <c r="J7157" s="13"/>
      <c r="K7157" s="13"/>
      <c r="L7157" s="13"/>
      <c r="M7157" s="13"/>
      <c r="N7157" s="13"/>
      <c r="O7157" s="13"/>
      <c r="P7157" s="13"/>
      <c r="Q7157" s="13"/>
      <c r="R7157" s="13"/>
      <c r="S7157" s="13"/>
      <c r="T7157" s="13"/>
      <c r="U7157" s="13"/>
      <c r="V7157" s="13"/>
      <c r="W7157" s="13"/>
      <c r="X7157" s="13"/>
      <c r="Y7157" s="13"/>
      <c r="Z7157" s="13"/>
      <c r="AA7157" s="13"/>
      <c r="AB7157" s="13"/>
      <c r="AC7157" s="13"/>
      <c r="AD7157" s="13"/>
      <c r="AE7157" s="13"/>
      <c r="AF7157" s="13"/>
      <c r="AG7157" s="14"/>
    </row>
    <row r="7158" s="10" customFormat="1" spans="1:33">
      <c r="A7158" s="13"/>
      <c r="B7158" s="13"/>
      <c r="C7158" s="13"/>
      <c r="D7158" s="13"/>
      <c r="E7158" s="13"/>
      <c r="F7158" s="13"/>
      <c r="G7158" s="13"/>
      <c r="H7158" s="13"/>
      <c r="I7158" s="13"/>
      <c r="J7158" s="13"/>
      <c r="K7158" s="13"/>
      <c r="L7158" s="13"/>
      <c r="M7158" s="13"/>
      <c r="N7158" s="13"/>
      <c r="O7158" s="13"/>
      <c r="P7158" s="13"/>
      <c r="Q7158" s="13"/>
      <c r="R7158" s="13"/>
      <c r="S7158" s="13"/>
      <c r="T7158" s="13"/>
      <c r="U7158" s="13"/>
      <c r="V7158" s="13"/>
      <c r="W7158" s="13"/>
      <c r="X7158" s="13"/>
      <c r="Y7158" s="13"/>
      <c r="Z7158" s="13"/>
      <c r="AA7158" s="13"/>
      <c r="AB7158" s="13"/>
      <c r="AC7158" s="13"/>
      <c r="AD7158" s="13"/>
      <c r="AE7158" s="13"/>
      <c r="AF7158" s="13"/>
      <c r="AG7158" s="14"/>
    </row>
    <row r="7159" s="10" customFormat="1" spans="1:33">
      <c r="A7159" s="13"/>
      <c r="B7159" s="13"/>
      <c r="C7159" s="13"/>
      <c r="D7159" s="13"/>
      <c r="E7159" s="13"/>
      <c r="F7159" s="13"/>
      <c r="G7159" s="13"/>
      <c r="H7159" s="13"/>
      <c r="I7159" s="13"/>
      <c r="J7159" s="13"/>
      <c r="K7159" s="13"/>
      <c r="L7159" s="13"/>
      <c r="M7159" s="13"/>
      <c r="N7159" s="13"/>
      <c r="O7159" s="13"/>
      <c r="P7159" s="13"/>
      <c r="Q7159" s="13"/>
      <c r="R7159" s="13"/>
      <c r="S7159" s="13"/>
      <c r="T7159" s="13"/>
      <c r="U7159" s="13"/>
      <c r="V7159" s="13"/>
      <c r="W7159" s="13"/>
      <c r="X7159" s="13"/>
      <c r="Y7159" s="13"/>
      <c r="Z7159" s="13"/>
      <c r="AA7159" s="13"/>
      <c r="AB7159" s="13"/>
      <c r="AC7159" s="13"/>
      <c r="AD7159" s="13"/>
      <c r="AE7159" s="13"/>
      <c r="AF7159" s="13"/>
      <c r="AG7159" s="14"/>
    </row>
    <row r="7160" s="10" customFormat="1" spans="1:33">
      <c r="A7160" s="13"/>
      <c r="B7160" s="13"/>
      <c r="C7160" s="13"/>
      <c r="D7160" s="13"/>
      <c r="E7160" s="13"/>
      <c r="F7160" s="13"/>
      <c r="G7160" s="13"/>
      <c r="H7160" s="13"/>
      <c r="I7160" s="13"/>
      <c r="J7160" s="13"/>
      <c r="K7160" s="13"/>
      <c r="L7160" s="13"/>
      <c r="M7160" s="13"/>
      <c r="N7160" s="13"/>
      <c r="O7160" s="13"/>
      <c r="P7160" s="13"/>
      <c r="Q7160" s="13"/>
      <c r="R7160" s="13"/>
      <c r="S7160" s="13"/>
      <c r="T7160" s="13"/>
      <c r="U7160" s="13"/>
      <c r="V7160" s="13"/>
      <c r="W7160" s="13"/>
      <c r="X7160" s="13"/>
      <c r="Y7160" s="13"/>
      <c r="Z7160" s="13"/>
      <c r="AA7160" s="13"/>
      <c r="AB7160" s="13"/>
      <c r="AC7160" s="13"/>
      <c r="AD7160" s="13"/>
      <c r="AE7160" s="13"/>
      <c r="AF7160" s="13"/>
      <c r="AG7160" s="14"/>
    </row>
    <row r="7161" s="10" customFormat="1" spans="1:33">
      <c r="A7161" s="13"/>
      <c r="B7161" s="13"/>
      <c r="C7161" s="13"/>
      <c r="D7161" s="13"/>
      <c r="E7161" s="13"/>
      <c r="F7161" s="13"/>
      <c r="G7161" s="13"/>
      <c r="H7161" s="13"/>
      <c r="I7161" s="13"/>
      <c r="J7161" s="13"/>
      <c r="K7161" s="13"/>
      <c r="L7161" s="13"/>
      <c r="M7161" s="13"/>
      <c r="N7161" s="13"/>
      <c r="O7161" s="13"/>
      <c r="P7161" s="13"/>
      <c r="Q7161" s="13"/>
      <c r="R7161" s="13"/>
      <c r="S7161" s="13"/>
      <c r="T7161" s="13"/>
      <c r="U7161" s="13"/>
      <c r="V7161" s="13"/>
      <c r="W7161" s="13"/>
      <c r="X7161" s="13"/>
      <c r="Y7161" s="13"/>
      <c r="Z7161" s="13"/>
      <c r="AA7161" s="13"/>
      <c r="AB7161" s="13"/>
      <c r="AC7161" s="13"/>
      <c r="AD7161" s="13"/>
      <c r="AE7161" s="13"/>
      <c r="AF7161" s="13"/>
      <c r="AG7161" s="14"/>
    </row>
    <row r="7162" s="10" customFormat="1" spans="1:33">
      <c r="A7162" s="13"/>
      <c r="B7162" s="13"/>
      <c r="C7162" s="13"/>
      <c r="D7162" s="13"/>
      <c r="E7162" s="13"/>
      <c r="F7162" s="13"/>
      <c r="G7162" s="13"/>
      <c r="H7162" s="13"/>
      <c r="I7162" s="13"/>
      <c r="J7162" s="13"/>
      <c r="K7162" s="13"/>
      <c r="L7162" s="13"/>
      <c r="M7162" s="13"/>
      <c r="N7162" s="13"/>
      <c r="O7162" s="13"/>
      <c r="P7162" s="13"/>
      <c r="Q7162" s="13"/>
      <c r="R7162" s="13"/>
      <c r="S7162" s="13"/>
      <c r="T7162" s="13"/>
      <c r="U7162" s="13"/>
      <c r="V7162" s="13"/>
      <c r="W7162" s="13"/>
      <c r="X7162" s="13"/>
      <c r="Y7162" s="13"/>
      <c r="Z7162" s="13"/>
      <c r="AA7162" s="13"/>
      <c r="AB7162" s="13"/>
      <c r="AC7162" s="13"/>
      <c r="AD7162" s="13"/>
      <c r="AE7162" s="13"/>
      <c r="AF7162" s="13"/>
      <c r="AG7162" s="14"/>
    </row>
    <row r="7163" s="10" customFormat="1" spans="1:33">
      <c r="A7163" s="13"/>
      <c r="B7163" s="13"/>
      <c r="C7163" s="13"/>
      <c r="D7163" s="13"/>
      <c r="E7163" s="13"/>
      <c r="F7163" s="13"/>
      <c r="G7163" s="13"/>
      <c r="H7163" s="13"/>
      <c r="I7163" s="13"/>
      <c r="J7163" s="13"/>
      <c r="K7163" s="13"/>
      <c r="L7163" s="13"/>
      <c r="M7163" s="13"/>
      <c r="N7163" s="13"/>
      <c r="O7163" s="13"/>
      <c r="P7163" s="13"/>
      <c r="Q7163" s="13"/>
      <c r="R7163" s="13"/>
      <c r="S7163" s="13"/>
      <c r="T7163" s="13"/>
      <c r="U7163" s="13"/>
      <c r="V7163" s="13"/>
      <c r="W7163" s="13"/>
      <c r="X7163" s="13"/>
      <c r="Y7163" s="13"/>
      <c r="Z7163" s="13"/>
      <c r="AA7163" s="13"/>
      <c r="AB7163" s="13"/>
      <c r="AC7163" s="13"/>
      <c r="AD7163" s="13"/>
      <c r="AE7163" s="13"/>
      <c r="AF7163" s="13"/>
      <c r="AG7163" s="14"/>
    </row>
    <row r="7164" s="10" customFormat="1" spans="1:33">
      <c r="A7164" s="13"/>
      <c r="B7164" s="13"/>
      <c r="C7164" s="13"/>
      <c r="D7164" s="13"/>
      <c r="E7164" s="13"/>
      <c r="F7164" s="13"/>
      <c r="G7164" s="13"/>
      <c r="H7164" s="13"/>
      <c r="I7164" s="13"/>
      <c r="J7164" s="13"/>
      <c r="K7164" s="13"/>
      <c r="L7164" s="13"/>
      <c r="M7164" s="13"/>
      <c r="N7164" s="13"/>
      <c r="O7164" s="13"/>
      <c r="P7164" s="13"/>
      <c r="Q7164" s="13"/>
      <c r="R7164" s="13"/>
      <c r="S7164" s="13"/>
      <c r="T7164" s="13"/>
      <c r="U7164" s="13"/>
      <c r="V7164" s="13"/>
      <c r="W7164" s="13"/>
      <c r="X7164" s="13"/>
      <c r="Y7164" s="13"/>
      <c r="Z7164" s="13"/>
      <c r="AA7164" s="13"/>
      <c r="AB7164" s="13"/>
      <c r="AC7164" s="13"/>
      <c r="AD7164" s="13"/>
      <c r="AE7164" s="13"/>
      <c r="AF7164" s="13"/>
      <c r="AG7164" s="14"/>
    </row>
    <row r="7165" s="10" customFormat="1" spans="1:33">
      <c r="A7165" s="13"/>
      <c r="B7165" s="13"/>
      <c r="C7165" s="13"/>
      <c r="D7165" s="13"/>
      <c r="E7165" s="13"/>
      <c r="F7165" s="13"/>
      <c r="G7165" s="13"/>
      <c r="H7165" s="13"/>
      <c r="I7165" s="13"/>
      <c r="J7165" s="13"/>
      <c r="K7165" s="13"/>
      <c r="L7165" s="13"/>
      <c r="M7165" s="13"/>
      <c r="N7165" s="13"/>
      <c r="O7165" s="13"/>
      <c r="P7165" s="13"/>
      <c r="Q7165" s="13"/>
      <c r="R7165" s="13"/>
      <c r="S7165" s="13"/>
      <c r="T7165" s="13"/>
      <c r="U7165" s="13"/>
      <c r="V7165" s="13"/>
      <c r="W7165" s="13"/>
      <c r="X7165" s="13"/>
      <c r="Y7165" s="13"/>
      <c r="Z7165" s="13"/>
      <c r="AA7165" s="13"/>
      <c r="AB7165" s="13"/>
      <c r="AC7165" s="13"/>
      <c r="AD7165" s="13"/>
      <c r="AE7165" s="13"/>
      <c r="AF7165" s="13"/>
      <c r="AG7165" s="14"/>
    </row>
    <row r="7166" s="10" customFormat="1" spans="1:33">
      <c r="A7166" s="13"/>
      <c r="B7166" s="13"/>
      <c r="C7166" s="13"/>
      <c r="D7166" s="13"/>
      <c r="E7166" s="13"/>
      <c r="F7166" s="13"/>
      <c r="G7166" s="13"/>
      <c r="H7166" s="13"/>
      <c r="I7166" s="13"/>
      <c r="J7166" s="13"/>
      <c r="K7166" s="13"/>
      <c r="L7166" s="13"/>
      <c r="M7166" s="13"/>
      <c r="N7166" s="13"/>
      <c r="O7166" s="13"/>
      <c r="P7166" s="13"/>
      <c r="Q7166" s="13"/>
      <c r="R7166" s="13"/>
      <c r="S7166" s="13"/>
      <c r="T7166" s="13"/>
      <c r="U7166" s="13"/>
      <c r="V7166" s="13"/>
      <c r="W7166" s="13"/>
      <c r="X7166" s="13"/>
      <c r="Y7166" s="13"/>
      <c r="Z7166" s="13"/>
      <c r="AA7166" s="13"/>
      <c r="AB7166" s="13"/>
      <c r="AC7166" s="13"/>
      <c r="AD7166" s="13"/>
      <c r="AE7166" s="13"/>
      <c r="AF7166" s="13"/>
      <c r="AG7166" s="14"/>
    </row>
    <row r="7167" s="10" customFormat="1" spans="1:33">
      <c r="A7167" s="13"/>
      <c r="B7167" s="13"/>
      <c r="C7167" s="13"/>
      <c r="D7167" s="13"/>
      <c r="E7167" s="13"/>
      <c r="F7167" s="13"/>
      <c r="G7167" s="13"/>
      <c r="H7167" s="13"/>
      <c r="I7167" s="13"/>
      <c r="J7167" s="13"/>
      <c r="K7167" s="13"/>
      <c r="L7167" s="13"/>
      <c r="M7167" s="13"/>
      <c r="N7167" s="13"/>
      <c r="O7167" s="13"/>
      <c r="P7167" s="13"/>
      <c r="Q7167" s="13"/>
      <c r="R7167" s="13"/>
      <c r="S7167" s="13"/>
      <c r="T7167" s="13"/>
      <c r="U7167" s="13"/>
      <c r="V7167" s="13"/>
      <c r="W7167" s="13"/>
      <c r="X7167" s="13"/>
      <c r="Y7167" s="13"/>
      <c r="Z7167" s="13"/>
      <c r="AA7167" s="13"/>
      <c r="AB7167" s="13"/>
      <c r="AC7167" s="13"/>
      <c r="AD7167" s="13"/>
      <c r="AE7167" s="13"/>
      <c r="AF7167" s="13"/>
      <c r="AG7167" s="14"/>
    </row>
    <row r="7168" s="10" customFormat="1" spans="1:33">
      <c r="A7168" s="13"/>
      <c r="B7168" s="13"/>
      <c r="C7168" s="13"/>
      <c r="D7168" s="13"/>
      <c r="E7168" s="13"/>
      <c r="F7168" s="13"/>
      <c r="G7168" s="13"/>
      <c r="H7168" s="13"/>
      <c r="I7168" s="13"/>
      <c r="J7168" s="13"/>
      <c r="K7168" s="13"/>
      <c r="L7168" s="13"/>
      <c r="M7168" s="13"/>
      <c r="N7168" s="13"/>
      <c r="O7168" s="13"/>
      <c r="P7168" s="13"/>
      <c r="Q7168" s="13"/>
      <c r="R7168" s="13"/>
      <c r="S7168" s="13"/>
      <c r="T7168" s="13"/>
      <c r="U7168" s="13"/>
      <c r="V7168" s="13"/>
      <c r="W7168" s="13"/>
      <c r="X7168" s="13"/>
      <c r="Y7168" s="13"/>
      <c r="Z7168" s="13"/>
      <c r="AA7168" s="13"/>
      <c r="AB7168" s="13"/>
      <c r="AC7168" s="13"/>
      <c r="AD7168" s="13"/>
      <c r="AE7168" s="13"/>
      <c r="AF7168" s="13"/>
      <c r="AG7168" s="14"/>
    </row>
    <row r="7169" s="10" customFormat="1" spans="1:33">
      <c r="A7169" s="13"/>
      <c r="B7169" s="13"/>
      <c r="C7169" s="13"/>
      <c r="D7169" s="13"/>
      <c r="E7169" s="13"/>
      <c r="F7169" s="13"/>
      <c r="G7169" s="13"/>
      <c r="H7169" s="13"/>
      <c r="I7169" s="13"/>
      <c r="J7169" s="13"/>
      <c r="K7169" s="13"/>
      <c r="L7169" s="13"/>
      <c r="M7169" s="13"/>
      <c r="N7169" s="13"/>
      <c r="O7169" s="13"/>
      <c r="P7169" s="13"/>
      <c r="Q7169" s="13"/>
      <c r="R7169" s="13"/>
      <c r="S7169" s="13"/>
      <c r="T7169" s="13"/>
      <c r="U7169" s="13"/>
      <c r="V7169" s="13"/>
      <c r="W7169" s="13"/>
      <c r="X7169" s="13"/>
      <c r="Y7169" s="13"/>
      <c r="Z7169" s="13"/>
      <c r="AA7169" s="13"/>
      <c r="AB7169" s="13"/>
      <c r="AC7169" s="13"/>
      <c r="AD7169" s="13"/>
      <c r="AE7169" s="13"/>
      <c r="AF7169" s="13"/>
      <c r="AG7169" s="14"/>
    </row>
    <row r="7170" s="10" customFormat="1" spans="1:33">
      <c r="A7170" s="13"/>
      <c r="B7170" s="13"/>
      <c r="C7170" s="13"/>
      <c r="D7170" s="13"/>
      <c r="E7170" s="13"/>
      <c r="F7170" s="13"/>
      <c r="G7170" s="13"/>
      <c r="H7170" s="13"/>
      <c r="I7170" s="13"/>
      <c r="J7170" s="13"/>
      <c r="K7170" s="13"/>
      <c r="L7170" s="13"/>
      <c r="M7170" s="13"/>
      <c r="N7170" s="13"/>
      <c r="O7170" s="13"/>
      <c r="P7170" s="13"/>
      <c r="Q7170" s="13"/>
      <c r="R7170" s="13"/>
      <c r="S7170" s="13"/>
      <c r="T7170" s="13"/>
      <c r="U7170" s="13"/>
      <c r="V7170" s="13"/>
      <c r="W7170" s="13"/>
      <c r="X7170" s="13"/>
      <c r="Y7170" s="13"/>
      <c r="Z7170" s="13"/>
      <c r="AA7170" s="13"/>
      <c r="AB7170" s="13"/>
      <c r="AC7170" s="13"/>
      <c r="AD7170" s="13"/>
      <c r="AE7170" s="13"/>
      <c r="AF7170" s="13"/>
      <c r="AG7170" s="14"/>
    </row>
    <row r="7171" s="10" customFormat="1" spans="1:33">
      <c r="A7171" s="13"/>
      <c r="B7171" s="13"/>
      <c r="C7171" s="13"/>
      <c r="D7171" s="13"/>
      <c r="E7171" s="13"/>
      <c r="F7171" s="13"/>
      <c r="G7171" s="13"/>
      <c r="H7171" s="13"/>
      <c r="I7171" s="13"/>
      <c r="J7171" s="13"/>
      <c r="K7171" s="13"/>
      <c r="L7171" s="13"/>
      <c r="M7171" s="13"/>
      <c r="N7171" s="13"/>
      <c r="O7171" s="13"/>
      <c r="P7171" s="13"/>
      <c r="Q7171" s="13"/>
      <c r="R7171" s="13"/>
      <c r="S7171" s="13"/>
      <c r="T7171" s="13"/>
      <c r="U7171" s="13"/>
      <c r="V7171" s="13"/>
      <c r="W7171" s="13"/>
      <c r="X7171" s="13"/>
      <c r="Y7171" s="13"/>
      <c r="Z7171" s="13"/>
      <c r="AA7171" s="13"/>
      <c r="AB7171" s="13"/>
      <c r="AC7171" s="13"/>
      <c r="AD7171" s="13"/>
      <c r="AE7171" s="13"/>
      <c r="AF7171" s="13"/>
      <c r="AG7171" s="14"/>
    </row>
    <row r="7172" s="10" customFormat="1" spans="1:33">
      <c r="A7172" s="13"/>
      <c r="B7172" s="13"/>
      <c r="C7172" s="13"/>
      <c r="D7172" s="13"/>
      <c r="E7172" s="13"/>
      <c r="F7172" s="13"/>
      <c r="G7172" s="13"/>
      <c r="H7172" s="13"/>
      <c r="I7172" s="13"/>
      <c r="J7172" s="13"/>
      <c r="K7172" s="13"/>
      <c r="L7172" s="13"/>
      <c r="M7172" s="13"/>
      <c r="N7172" s="13"/>
      <c r="O7172" s="13"/>
      <c r="P7172" s="13"/>
      <c r="Q7172" s="13"/>
      <c r="R7172" s="13"/>
      <c r="S7172" s="13"/>
      <c r="T7172" s="13"/>
      <c r="U7172" s="13"/>
      <c r="V7172" s="13"/>
      <c r="W7172" s="13"/>
      <c r="X7172" s="13"/>
      <c r="Y7172" s="13"/>
      <c r="Z7172" s="13"/>
      <c r="AA7172" s="13"/>
      <c r="AB7172" s="13"/>
      <c r="AC7172" s="13"/>
      <c r="AD7172" s="13"/>
      <c r="AE7172" s="13"/>
      <c r="AF7172" s="13"/>
      <c r="AG7172" s="14"/>
    </row>
    <row r="7173" s="10" customFormat="1" spans="1:33">
      <c r="A7173" s="13"/>
      <c r="B7173" s="13"/>
      <c r="C7173" s="13"/>
      <c r="D7173" s="13"/>
      <c r="E7173" s="13"/>
      <c r="F7173" s="13"/>
      <c r="G7173" s="13"/>
      <c r="H7173" s="13"/>
      <c r="I7173" s="13"/>
      <c r="J7173" s="13"/>
      <c r="K7173" s="13"/>
      <c r="L7173" s="13"/>
      <c r="M7173" s="13"/>
      <c r="N7173" s="13"/>
      <c r="O7173" s="13"/>
      <c r="P7173" s="13"/>
      <c r="Q7173" s="13"/>
      <c r="R7173" s="13"/>
      <c r="S7173" s="13"/>
      <c r="T7173" s="13"/>
      <c r="U7173" s="13"/>
      <c r="V7173" s="13"/>
      <c r="W7173" s="13"/>
      <c r="X7173" s="13"/>
      <c r="Y7173" s="13"/>
      <c r="Z7173" s="13"/>
      <c r="AA7173" s="13"/>
      <c r="AB7173" s="13"/>
      <c r="AC7173" s="13"/>
      <c r="AD7173" s="13"/>
      <c r="AE7173" s="13"/>
      <c r="AF7173" s="13"/>
      <c r="AG7173" s="14"/>
    </row>
    <row r="7174" s="10" customFormat="1" spans="1:33">
      <c r="A7174" s="13"/>
      <c r="B7174" s="13"/>
      <c r="C7174" s="13"/>
      <c r="D7174" s="13"/>
      <c r="E7174" s="13"/>
      <c r="F7174" s="13"/>
      <c r="G7174" s="13"/>
      <c r="H7174" s="13"/>
      <c r="I7174" s="13"/>
      <c r="J7174" s="13"/>
      <c r="K7174" s="13"/>
      <c r="L7174" s="13"/>
      <c r="M7174" s="13"/>
      <c r="N7174" s="13"/>
      <c r="O7174" s="13"/>
      <c r="P7174" s="13"/>
      <c r="Q7174" s="13"/>
      <c r="R7174" s="13"/>
      <c r="S7174" s="13"/>
      <c r="T7174" s="13"/>
      <c r="U7174" s="13"/>
      <c r="V7174" s="13"/>
      <c r="W7174" s="13"/>
      <c r="X7174" s="13"/>
      <c r="Y7174" s="13"/>
      <c r="Z7174" s="13"/>
      <c r="AA7174" s="13"/>
      <c r="AB7174" s="13"/>
      <c r="AC7174" s="13"/>
      <c r="AD7174" s="13"/>
      <c r="AE7174" s="13"/>
      <c r="AF7174" s="13"/>
      <c r="AG7174" s="14"/>
    </row>
    <row r="7175" s="10" customFormat="1" spans="1:33">
      <c r="A7175" s="13"/>
      <c r="B7175" s="13"/>
      <c r="C7175" s="13"/>
      <c r="D7175" s="13"/>
      <c r="E7175" s="13"/>
      <c r="F7175" s="13"/>
      <c r="G7175" s="13"/>
      <c r="H7175" s="13"/>
      <c r="I7175" s="13"/>
      <c r="J7175" s="13"/>
      <c r="K7175" s="13"/>
      <c r="L7175" s="13"/>
      <c r="M7175" s="13"/>
      <c r="N7175" s="13"/>
      <c r="O7175" s="13"/>
      <c r="P7175" s="13"/>
      <c r="Q7175" s="13"/>
      <c r="R7175" s="13"/>
      <c r="S7175" s="13"/>
      <c r="T7175" s="13"/>
      <c r="U7175" s="13"/>
      <c r="V7175" s="13"/>
      <c r="W7175" s="13"/>
      <c r="X7175" s="13"/>
      <c r="Y7175" s="13"/>
      <c r="Z7175" s="13"/>
      <c r="AA7175" s="13"/>
      <c r="AB7175" s="13"/>
      <c r="AC7175" s="13"/>
      <c r="AD7175" s="13"/>
      <c r="AE7175" s="13"/>
      <c r="AF7175" s="13"/>
      <c r="AG7175" s="14"/>
    </row>
    <row r="7176" s="10" customFormat="1" spans="1:33">
      <c r="A7176" s="13"/>
      <c r="B7176" s="13"/>
      <c r="C7176" s="13"/>
      <c r="D7176" s="13"/>
      <c r="E7176" s="13"/>
      <c r="F7176" s="13"/>
      <c r="G7176" s="13"/>
      <c r="H7176" s="13"/>
      <c r="I7176" s="13"/>
      <c r="J7176" s="13"/>
      <c r="K7176" s="13"/>
      <c r="L7176" s="13"/>
      <c r="M7176" s="13"/>
      <c r="N7176" s="13"/>
      <c r="O7176" s="13"/>
      <c r="P7176" s="13"/>
      <c r="Q7176" s="13"/>
      <c r="R7176" s="13"/>
      <c r="S7176" s="13"/>
      <c r="T7176" s="13"/>
      <c r="U7176" s="13"/>
      <c r="V7176" s="13"/>
      <c r="W7176" s="13"/>
      <c r="X7176" s="13"/>
      <c r="Y7176" s="13"/>
      <c r="Z7176" s="13"/>
      <c r="AA7176" s="13"/>
      <c r="AB7176" s="13"/>
      <c r="AC7176" s="13"/>
      <c r="AD7176" s="13"/>
      <c r="AE7176" s="13"/>
      <c r="AF7176" s="13"/>
      <c r="AG7176" s="14"/>
    </row>
    <row r="7177" s="10" customFormat="1" spans="1:33">
      <c r="A7177" s="13"/>
      <c r="B7177" s="13"/>
      <c r="C7177" s="13"/>
      <c r="D7177" s="13"/>
      <c r="E7177" s="13"/>
      <c r="F7177" s="13"/>
      <c r="G7177" s="13"/>
      <c r="H7177" s="13"/>
      <c r="I7177" s="13"/>
      <c r="J7177" s="13"/>
      <c r="K7177" s="13"/>
      <c r="L7177" s="13"/>
      <c r="M7177" s="13"/>
      <c r="N7177" s="13"/>
      <c r="O7177" s="13"/>
      <c r="P7177" s="13"/>
      <c r="Q7177" s="13"/>
      <c r="R7177" s="13"/>
      <c r="S7177" s="13"/>
      <c r="T7177" s="13"/>
      <c r="U7177" s="13"/>
      <c r="V7177" s="13"/>
      <c r="W7177" s="13"/>
      <c r="X7177" s="13"/>
      <c r="Y7177" s="13"/>
      <c r="Z7177" s="13"/>
      <c r="AA7177" s="13"/>
      <c r="AB7177" s="13"/>
      <c r="AC7177" s="13"/>
      <c r="AD7177" s="13"/>
      <c r="AE7177" s="13"/>
      <c r="AF7177" s="13"/>
      <c r="AG7177" s="14"/>
    </row>
    <row r="7178" s="10" customFormat="1" spans="1:33">
      <c r="A7178" s="13"/>
      <c r="B7178" s="13"/>
      <c r="C7178" s="13"/>
      <c r="D7178" s="13"/>
      <c r="E7178" s="13"/>
      <c r="F7178" s="13"/>
      <c r="G7178" s="13"/>
      <c r="H7178" s="13"/>
      <c r="I7178" s="13"/>
      <c r="J7178" s="13"/>
      <c r="K7178" s="13"/>
      <c r="L7178" s="13"/>
      <c r="M7178" s="13"/>
      <c r="N7178" s="13"/>
      <c r="O7178" s="13"/>
      <c r="P7178" s="13"/>
      <c r="Q7178" s="13"/>
      <c r="R7178" s="13"/>
      <c r="S7178" s="13"/>
      <c r="T7178" s="13"/>
      <c r="U7178" s="13"/>
      <c r="V7178" s="13"/>
      <c r="W7178" s="13"/>
      <c r="X7178" s="13"/>
      <c r="Y7178" s="13"/>
      <c r="Z7178" s="13"/>
      <c r="AA7178" s="13"/>
      <c r="AB7178" s="13"/>
      <c r="AC7178" s="13"/>
      <c r="AD7178" s="13"/>
      <c r="AE7178" s="13"/>
      <c r="AF7178" s="13"/>
      <c r="AG7178" s="14"/>
    </row>
    <row r="7179" s="10" customFormat="1" spans="1:33">
      <c r="A7179" s="13"/>
      <c r="B7179" s="13"/>
      <c r="C7179" s="13"/>
      <c r="D7179" s="13"/>
      <c r="E7179" s="13"/>
      <c r="F7179" s="13"/>
      <c r="G7179" s="13"/>
      <c r="H7179" s="13"/>
      <c r="I7179" s="13"/>
      <c r="J7179" s="13"/>
      <c r="K7179" s="13"/>
      <c r="L7179" s="13"/>
      <c r="M7179" s="13"/>
      <c r="N7179" s="13"/>
      <c r="O7179" s="13"/>
      <c r="P7179" s="13"/>
      <c r="Q7179" s="13"/>
      <c r="R7179" s="13"/>
      <c r="S7179" s="13"/>
      <c r="T7179" s="13"/>
      <c r="U7179" s="13"/>
      <c r="V7179" s="13"/>
      <c r="W7179" s="13"/>
      <c r="X7179" s="13"/>
      <c r="Y7179" s="13"/>
      <c r="Z7179" s="13"/>
      <c r="AA7179" s="13"/>
      <c r="AB7179" s="13"/>
      <c r="AC7179" s="13"/>
      <c r="AD7179" s="13"/>
      <c r="AE7179" s="13"/>
      <c r="AF7179" s="13"/>
      <c r="AG7179" s="14"/>
    </row>
    <row r="7180" s="10" customFormat="1" spans="1:33">
      <c r="A7180" s="13"/>
      <c r="B7180" s="13"/>
      <c r="C7180" s="13"/>
      <c r="D7180" s="13"/>
      <c r="E7180" s="13"/>
      <c r="F7180" s="13"/>
      <c r="G7180" s="13"/>
      <c r="H7180" s="13"/>
      <c r="I7180" s="13"/>
      <c r="J7180" s="13"/>
      <c r="K7180" s="13"/>
      <c r="L7180" s="13"/>
      <c r="M7180" s="13"/>
      <c r="N7180" s="13"/>
      <c r="O7180" s="13"/>
      <c r="P7180" s="13"/>
      <c r="Q7180" s="13"/>
      <c r="R7180" s="13"/>
      <c r="S7180" s="13"/>
      <c r="T7180" s="13"/>
      <c r="U7180" s="13"/>
      <c r="V7180" s="13"/>
      <c r="W7180" s="13"/>
      <c r="X7180" s="13"/>
      <c r="Y7180" s="13"/>
      <c r="Z7180" s="13"/>
      <c r="AA7180" s="13"/>
      <c r="AB7180" s="13"/>
      <c r="AC7180" s="13"/>
      <c r="AD7180" s="13"/>
      <c r="AE7180" s="13"/>
      <c r="AF7180" s="13"/>
      <c r="AG7180" s="14"/>
    </row>
    <row r="7181" s="10" customFormat="1" spans="1:33">
      <c r="A7181" s="13"/>
      <c r="B7181" s="13"/>
      <c r="C7181" s="13"/>
      <c r="D7181" s="13"/>
      <c r="E7181" s="13"/>
      <c r="F7181" s="13"/>
      <c r="G7181" s="13"/>
      <c r="H7181" s="13"/>
      <c r="I7181" s="13"/>
      <c r="J7181" s="13"/>
      <c r="K7181" s="13"/>
      <c r="L7181" s="13"/>
      <c r="M7181" s="13"/>
      <c r="N7181" s="13"/>
      <c r="O7181" s="13"/>
      <c r="P7181" s="13"/>
      <c r="Q7181" s="13"/>
      <c r="R7181" s="13"/>
      <c r="S7181" s="13"/>
      <c r="T7181" s="13"/>
      <c r="U7181" s="13"/>
      <c r="V7181" s="13"/>
      <c r="W7181" s="13"/>
      <c r="X7181" s="13"/>
      <c r="Y7181" s="13"/>
      <c r="Z7181" s="13"/>
      <c r="AA7181" s="13"/>
      <c r="AB7181" s="13"/>
      <c r="AC7181" s="13"/>
      <c r="AD7181" s="13"/>
      <c r="AE7181" s="13"/>
      <c r="AF7181" s="13"/>
      <c r="AG7181" s="14"/>
    </row>
    <row r="7182" s="10" customFormat="1" spans="1:33">
      <c r="A7182" s="13"/>
      <c r="B7182" s="13"/>
      <c r="C7182" s="13"/>
      <c r="D7182" s="13"/>
      <c r="E7182" s="13"/>
      <c r="F7182" s="13"/>
      <c r="G7182" s="13"/>
      <c r="H7182" s="13"/>
      <c r="I7182" s="13"/>
      <c r="J7182" s="13"/>
      <c r="K7182" s="13"/>
      <c r="L7182" s="13"/>
      <c r="M7182" s="13"/>
      <c r="N7182" s="13"/>
      <c r="O7182" s="13"/>
      <c r="P7182" s="13"/>
      <c r="Q7182" s="13"/>
      <c r="R7182" s="13"/>
      <c r="S7182" s="13"/>
      <c r="T7182" s="13"/>
      <c r="U7182" s="13"/>
      <c r="V7182" s="13"/>
      <c r="W7182" s="13"/>
      <c r="X7182" s="13"/>
      <c r="Y7182" s="13"/>
      <c r="Z7182" s="13"/>
      <c r="AA7182" s="13"/>
      <c r="AB7182" s="13"/>
      <c r="AC7182" s="13"/>
      <c r="AD7182" s="13"/>
      <c r="AE7182" s="13"/>
      <c r="AF7182" s="13"/>
      <c r="AG7182" s="14"/>
    </row>
    <row r="7183" s="10" customFormat="1" spans="1:33">
      <c r="A7183" s="13"/>
      <c r="B7183" s="13"/>
      <c r="C7183" s="13"/>
      <c r="D7183" s="13"/>
      <c r="E7183" s="13"/>
      <c r="F7183" s="13"/>
      <c r="G7183" s="13"/>
      <c r="H7183" s="13"/>
      <c r="I7183" s="13"/>
      <c r="J7183" s="13"/>
      <c r="K7183" s="13"/>
      <c r="L7183" s="13"/>
      <c r="M7183" s="13"/>
      <c r="N7183" s="13"/>
      <c r="O7183" s="13"/>
      <c r="P7183" s="13"/>
      <c r="Q7183" s="13"/>
      <c r="R7183" s="13"/>
      <c r="S7183" s="13"/>
      <c r="T7183" s="13"/>
      <c r="U7183" s="13"/>
      <c r="V7183" s="13"/>
      <c r="W7183" s="13"/>
      <c r="X7183" s="13"/>
      <c r="Y7183" s="13"/>
      <c r="Z7183" s="13"/>
      <c r="AA7183" s="13"/>
      <c r="AB7183" s="13"/>
      <c r="AC7183" s="13"/>
      <c r="AD7183" s="13"/>
      <c r="AE7183" s="13"/>
      <c r="AF7183" s="13"/>
      <c r="AG7183" s="14"/>
    </row>
    <row r="7184" s="10" customFormat="1" spans="1:33">
      <c r="A7184" s="13"/>
      <c r="B7184" s="13"/>
      <c r="C7184" s="13"/>
      <c r="D7184" s="13"/>
      <c r="E7184" s="13"/>
      <c r="F7184" s="13"/>
      <c r="G7184" s="13"/>
      <c r="H7184" s="13"/>
      <c r="I7184" s="13"/>
      <c r="J7184" s="13"/>
      <c r="K7184" s="13"/>
      <c r="L7184" s="13"/>
      <c r="M7184" s="13"/>
      <c r="N7184" s="13"/>
      <c r="O7184" s="13"/>
      <c r="P7184" s="13"/>
      <c r="Q7184" s="13"/>
      <c r="R7184" s="13"/>
      <c r="S7184" s="13"/>
      <c r="T7184" s="13"/>
      <c r="U7184" s="13"/>
      <c r="V7184" s="13"/>
      <c r="W7184" s="13"/>
      <c r="X7184" s="13"/>
      <c r="Y7184" s="13"/>
      <c r="Z7184" s="13"/>
      <c r="AA7184" s="13"/>
      <c r="AB7184" s="13"/>
      <c r="AC7184" s="13"/>
      <c r="AD7184" s="13"/>
      <c r="AE7184" s="13"/>
      <c r="AF7184" s="13"/>
      <c r="AG7184" s="14"/>
    </row>
    <row r="7185" s="10" customFormat="1" spans="1:33">
      <c r="A7185" s="13"/>
      <c r="B7185" s="13"/>
      <c r="C7185" s="13"/>
      <c r="D7185" s="13"/>
      <c r="E7185" s="13"/>
      <c r="F7185" s="13"/>
      <c r="G7185" s="13"/>
      <c r="H7185" s="13"/>
      <c r="I7185" s="13"/>
      <c r="J7185" s="13"/>
      <c r="K7185" s="13"/>
      <c r="L7185" s="13"/>
      <c r="M7185" s="13"/>
      <c r="N7185" s="13"/>
      <c r="O7185" s="13"/>
      <c r="P7185" s="13"/>
      <c r="Q7185" s="13"/>
      <c r="R7185" s="13"/>
      <c r="S7185" s="13"/>
      <c r="T7185" s="13"/>
      <c r="U7185" s="13"/>
      <c r="V7185" s="13"/>
      <c r="W7185" s="13"/>
      <c r="X7185" s="13"/>
      <c r="Y7185" s="13"/>
      <c r="Z7185" s="13"/>
      <c r="AA7185" s="13"/>
      <c r="AB7185" s="13"/>
      <c r="AC7185" s="13"/>
      <c r="AD7185" s="13"/>
      <c r="AE7185" s="13"/>
      <c r="AF7185" s="13"/>
      <c r="AG7185" s="14"/>
    </row>
    <row r="7186" s="10" customFormat="1" spans="1:33">
      <c r="A7186" s="13"/>
      <c r="B7186" s="13"/>
      <c r="C7186" s="13"/>
      <c r="D7186" s="13"/>
      <c r="E7186" s="13"/>
      <c r="F7186" s="13"/>
      <c r="G7186" s="13"/>
      <c r="H7186" s="13"/>
      <c r="I7186" s="13"/>
      <c r="J7186" s="13"/>
      <c r="K7186" s="13"/>
      <c r="L7186" s="13"/>
      <c r="M7186" s="13"/>
      <c r="N7186" s="13"/>
      <c r="O7186" s="13"/>
      <c r="P7186" s="13"/>
      <c r="Q7186" s="13"/>
      <c r="R7186" s="13"/>
      <c r="S7186" s="13"/>
      <c r="T7186" s="13"/>
      <c r="U7186" s="13"/>
      <c r="V7186" s="13"/>
      <c r="W7186" s="13"/>
      <c r="X7186" s="13"/>
      <c r="Y7186" s="13"/>
      <c r="Z7186" s="13"/>
      <c r="AA7186" s="13"/>
      <c r="AB7186" s="13"/>
      <c r="AC7186" s="13"/>
      <c r="AD7186" s="13"/>
      <c r="AE7186" s="13"/>
      <c r="AF7186" s="13"/>
      <c r="AG7186" s="14"/>
    </row>
    <row r="7187" s="10" customFormat="1" spans="1:33">
      <c r="A7187" s="13"/>
      <c r="B7187" s="13"/>
      <c r="C7187" s="13"/>
      <c r="D7187" s="13"/>
      <c r="E7187" s="13"/>
      <c r="F7187" s="13"/>
      <c r="G7187" s="13"/>
      <c r="H7187" s="13"/>
      <c r="I7187" s="13"/>
      <c r="J7187" s="13"/>
      <c r="K7187" s="13"/>
      <c r="L7187" s="13"/>
      <c r="M7187" s="13"/>
      <c r="N7187" s="13"/>
      <c r="O7187" s="13"/>
      <c r="P7187" s="13"/>
      <c r="Q7187" s="13"/>
      <c r="R7187" s="13"/>
      <c r="S7187" s="13"/>
      <c r="T7187" s="13"/>
      <c r="U7187" s="13"/>
      <c r="V7187" s="13"/>
      <c r="W7187" s="13"/>
      <c r="X7187" s="13"/>
      <c r="Y7187" s="13"/>
      <c r="Z7187" s="13"/>
      <c r="AA7187" s="13"/>
      <c r="AB7187" s="13"/>
      <c r="AC7187" s="13"/>
      <c r="AD7187" s="13"/>
      <c r="AE7187" s="13"/>
      <c r="AF7187" s="13"/>
      <c r="AG7187" s="14"/>
    </row>
    <row r="7188" s="10" customFormat="1" spans="1:33">
      <c r="A7188" s="13"/>
      <c r="B7188" s="13"/>
      <c r="C7188" s="13"/>
      <c r="D7188" s="13"/>
      <c r="E7188" s="13"/>
      <c r="F7188" s="13"/>
      <c r="G7188" s="13"/>
      <c r="H7188" s="13"/>
      <c r="I7188" s="13"/>
      <c r="J7188" s="13"/>
      <c r="K7188" s="13"/>
      <c r="L7188" s="13"/>
      <c r="M7188" s="13"/>
      <c r="N7188" s="13"/>
      <c r="O7188" s="13"/>
      <c r="P7188" s="13"/>
      <c r="Q7188" s="13"/>
      <c r="R7188" s="13"/>
      <c r="S7188" s="13"/>
      <c r="T7188" s="13"/>
      <c r="U7188" s="13"/>
      <c r="V7188" s="13"/>
      <c r="W7188" s="13"/>
      <c r="X7188" s="13"/>
      <c r="Y7188" s="13"/>
      <c r="Z7188" s="13"/>
      <c r="AA7188" s="13"/>
      <c r="AB7188" s="13"/>
      <c r="AC7188" s="13"/>
      <c r="AD7188" s="13"/>
      <c r="AE7188" s="13"/>
      <c r="AF7188" s="13"/>
      <c r="AG7188" s="14"/>
    </row>
    <row r="7189" s="10" customFormat="1" spans="1:33">
      <c r="A7189" s="13"/>
      <c r="B7189" s="13"/>
      <c r="C7189" s="13"/>
      <c r="D7189" s="13"/>
      <c r="E7189" s="13"/>
      <c r="F7189" s="13"/>
      <c r="G7189" s="13"/>
      <c r="H7189" s="13"/>
      <c r="I7189" s="13"/>
      <c r="J7189" s="13"/>
      <c r="K7189" s="13"/>
      <c r="L7189" s="13"/>
      <c r="M7189" s="13"/>
      <c r="N7189" s="13"/>
      <c r="O7189" s="13"/>
      <c r="P7189" s="13"/>
      <c r="Q7189" s="13"/>
      <c r="R7189" s="13"/>
      <c r="S7189" s="13"/>
      <c r="T7189" s="13"/>
      <c r="U7189" s="13"/>
      <c r="V7189" s="13"/>
      <c r="W7189" s="13"/>
      <c r="X7189" s="13"/>
      <c r="Y7189" s="13"/>
      <c r="Z7189" s="13"/>
      <c r="AA7189" s="13"/>
      <c r="AB7189" s="13"/>
      <c r="AC7189" s="13"/>
      <c r="AD7189" s="13"/>
      <c r="AE7189" s="13"/>
      <c r="AF7189" s="13"/>
      <c r="AG7189" s="14"/>
    </row>
    <row r="7190" s="10" customFormat="1" spans="1:33">
      <c r="A7190" s="13"/>
      <c r="B7190" s="13"/>
      <c r="C7190" s="13"/>
      <c r="D7190" s="13"/>
      <c r="E7190" s="13"/>
      <c r="F7190" s="13"/>
      <c r="G7190" s="13"/>
      <c r="H7190" s="13"/>
      <c r="I7190" s="13"/>
      <c r="J7190" s="13"/>
      <c r="K7190" s="13"/>
      <c r="L7190" s="13"/>
      <c r="M7190" s="13"/>
      <c r="N7190" s="13"/>
      <c r="O7190" s="13"/>
      <c r="P7190" s="13"/>
      <c r="Q7190" s="13"/>
      <c r="R7190" s="13"/>
      <c r="S7190" s="13"/>
      <c r="T7190" s="13"/>
      <c r="U7190" s="13"/>
      <c r="V7190" s="13"/>
      <c r="W7190" s="13"/>
      <c r="X7190" s="13"/>
      <c r="Y7190" s="13"/>
      <c r="Z7190" s="13"/>
      <c r="AA7190" s="13"/>
      <c r="AB7190" s="13"/>
      <c r="AC7190" s="13"/>
      <c r="AD7190" s="13"/>
      <c r="AE7190" s="13"/>
      <c r="AF7190" s="13"/>
      <c r="AG7190" s="14"/>
    </row>
    <row r="7191" s="10" customFormat="1" spans="1:33">
      <c r="A7191" s="13"/>
      <c r="B7191" s="13"/>
      <c r="C7191" s="13"/>
      <c r="D7191" s="13"/>
      <c r="E7191" s="13"/>
      <c r="F7191" s="13"/>
      <c r="G7191" s="13"/>
      <c r="H7191" s="13"/>
      <c r="I7191" s="13"/>
      <c r="J7191" s="13"/>
      <c r="K7191" s="13"/>
      <c r="L7191" s="13"/>
      <c r="M7191" s="13"/>
      <c r="N7191" s="13"/>
      <c r="O7191" s="13"/>
      <c r="P7191" s="13"/>
      <c r="Q7191" s="13"/>
      <c r="R7191" s="13"/>
      <c r="S7191" s="13"/>
      <c r="T7191" s="13"/>
      <c r="U7191" s="13"/>
      <c r="V7191" s="13"/>
      <c r="W7191" s="13"/>
      <c r="X7191" s="13"/>
      <c r="Y7191" s="13"/>
      <c r="Z7191" s="13"/>
      <c r="AA7191" s="13"/>
      <c r="AB7191" s="13"/>
      <c r="AC7191" s="13"/>
      <c r="AD7191" s="13"/>
      <c r="AE7191" s="13"/>
      <c r="AF7191" s="13"/>
      <c r="AG7191" s="14"/>
    </row>
    <row r="7192" s="10" customFormat="1" spans="1:33">
      <c r="A7192" s="13"/>
      <c r="B7192" s="13"/>
      <c r="C7192" s="13"/>
      <c r="D7192" s="13"/>
      <c r="E7192" s="13"/>
      <c r="F7192" s="13"/>
      <c r="G7192" s="13"/>
      <c r="H7192" s="13"/>
      <c r="I7192" s="13"/>
      <c r="J7192" s="13"/>
      <c r="K7192" s="13"/>
      <c r="L7192" s="13"/>
      <c r="M7192" s="13"/>
      <c r="N7192" s="13"/>
      <c r="O7192" s="13"/>
      <c r="P7192" s="13"/>
      <c r="Q7192" s="13"/>
      <c r="R7192" s="13"/>
      <c r="S7192" s="13"/>
      <c r="T7192" s="13"/>
      <c r="U7192" s="13"/>
      <c r="V7192" s="13"/>
      <c r="W7192" s="13"/>
      <c r="X7192" s="13"/>
      <c r="Y7192" s="13"/>
      <c r="Z7192" s="13"/>
      <c r="AA7192" s="13"/>
      <c r="AB7192" s="13"/>
      <c r="AC7192" s="13"/>
      <c r="AD7192" s="13"/>
      <c r="AE7192" s="13"/>
      <c r="AF7192" s="13"/>
      <c r="AG7192" s="14"/>
    </row>
    <row r="7193" s="10" customFormat="1" spans="1:33">
      <c r="A7193" s="13"/>
      <c r="B7193" s="13"/>
      <c r="C7193" s="13"/>
      <c r="D7193" s="13"/>
      <c r="E7193" s="13"/>
      <c r="F7193" s="13"/>
      <c r="G7193" s="13"/>
      <c r="H7193" s="13"/>
      <c r="I7193" s="13"/>
      <c r="J7193" s="13"/>
      <c r="K7193" s="13"/>
      <c r="L7193" s="13"/>
      <c r="M7193" s="13"/>
      <c r="N7193" s="13"/>
      <c r="O7193" s="13"/>
      <c r="P7193" s="13"/>
      <c r="Q7193" s="13"/>
      <c r="R7193" s="13"/>
      <c r="S7193" s="13"/>
      <c r="T7193" s="13"/>
      <c r="U7193" s="13"/>
      <c r="V7193" s="13"/>
      <c r="W7193" s="13"/>
      <c r="X7193" s="13"/>
      <c r="Y7193" s="13"/>
      <c r="Z7193" s="13"/>
      <c r="AA7193" s="13"/>
      <c r="AB7193" s="13"/>
      <c r="AC7193" s="13"/>
      <c r="AD7193" s="13"/>
      <c r="AE7193" s="13"/>
      <c r="AF7193" s="13"/>
      <c r="AG7193" s="14"/>
    </row>
    <row r="7194" s="10" customFormat="1" spans="1:33">
      <c r="A7194" s="13"/>
      <c r="B7194" s="13"/>
      <c r="C7194" s="13"/>
      <c r="D7194" s="13"/>
      <c r="E7194" s="13"/>
      <c r="F7194" s="13"/>
      <c r="G7194" s="13"/>
      <c r="H7194" s="13"/>
      <c r="I7194" s="13"/>
      <c r="J7194" s="13"/>
      <c r="K7194" s="13"/>
      <c r="L7194" s="13"/>
      <c r="M7194" s="13"/>
      <c r="N7194" s="13"/>
      <c r="O7194" s="13"/>
      <c r="P7194" s="13"/>
      <c r="Q7194" s="13"/>
      <c r="R7194" s="13"/>
      <c r="S7194" s="13"/>
      <c r="T7194" s="13"/>
      <c r="U7194" s="13"/>
      <c r="V7194" s="13"/>
      <c r="W7194" s="13"/>
      <c r="X7194" s="13"/>
      <c r="Y7194" s="13"/>
      <c r="Z7194" s="13"/>
      <c r="AA7194" s="13"/>
      <c r="AB7194" s="13"/>
      <c r="AC7194" s="13"/>
      <c r="AD7194" s="13"/>
      <c r="AE7194" s="13"/>
      <c r="AF7194" s="13"/>
      <c r="AG7194" s="14"/>
    </row>
    <row r="7195" s="10" customFormat="1" spans="1:33">
      <c r="A7195" s="13"/>
      <c r="B7195" s="13"/>
      <c r="C7195" s="13"/>
      <c r="D7195" s="13"/>
      <c r="E7195" s="13"/>
      <c r="F7195" s="13"/>
      <c r="G7195" s="13"/>
      <c r="H7195" s="13"/>
      <c r="I7195" s="13"/>
      <c r="J7195" s="13"/>
      <c r="K7195" s="13"/>
      <c r="L7195" s="13"/>
      <c r="M7195" s="13"/>
      <c r="N7195" s="13"/>
      <c r="O7195" s="13"/>
      <c r="P7195" s="13"/>
      <c r="Q7195" s="13"/>
      <c r="R7195" s="13"/>
      <c r="S7195" s="13"/>
      <c r="T7195" s="13"/>
      <c r="U7195" s="13"/>
      <c r="V7195" s="13"/>
      <c r="W7195" s="13"/>
      <c r="X7195" s="13"/>
      <c r="Y7195" s="13"/>
      <c r="Z7195" s="13"/>
      <c r="AA7195" s="13"/>
      <c r="AB7195" s="13"/>
      <c r="AC7195" s="13"/>
      <c r="AD7195" s="13"/>
      <c r="AE7195" s="13"/>
      <c r="AF7195" s="13"/>
      <c r="AG7195" s="14"/>
    </row>
    <row r="7196" s="10" customFormat="1" spans="1:33">
      <c r="A7196" s="13"/>
      <c r="B7196" s="13"/>
      <c r="C7196" s="13"/>
      <c r="D7196" s="13"/>
      <c r="E7196" s="13"/>
      <c r="F7196" s="13"/>
      <c r="G7196" s="13"/>
      <c r="H7196" s="13"/>
      <c r="I7196" s="13"/>
      <c r="J7196" s="13"/>
      <c r="K7196" s="13"/>
      <c r="L7196" s="13"/>
      <c r="M7196" s="13"/>
      <c r="N7196" s="13"/>
      <c r="O7196" s="13"/>
      <c r="P7196" s="13"/>
      <c r="Q7196" s="13"/>
      <c r="R7196" s="13"/>
      <c r="S7196" s="13"/>
      <c r="T7196" s="13"/>
      <c r="U7196" s="13"/>
      <c r="V7196" s="13"/>
      <c r="W7196" s="13"/>
      <c r="X7196" s="13"/>
      <c r="Y7196" s="13"/>
      <c r="Z7196" s="13"/>
      <c r="AA7196" s="13"/>
      <c r="AB7196" s="13"/>
      <c r="AC7196" s="13"/>
      <c r="AD7196" s="13"/>
      <c r="AE7196" s="13"/>
      <c r="AF7196" s="13"/>
      <c r="AG7196" s="14"/>
    </row>
    <row r="7197" s="10" customFormat="1" spans="1:33">
      <c r="A7197" s="13"/>
      <c r="B7197" s="13"/>
      <c r="C7197" s="13"/>
      <c r="D7197" s="13"/>
      <c r="E7197" s="13"/>
      <c r="F7197" s="13"/>
      <c r="G7197" s="13"/>
      <c r="H7197" s="13"/>
      <c r="I7197" s="13"/>
      <c r="J7197" s="13"/>
      <c r="K7197" s="13"/>
      <c r="L7197" s="13"/>
      <c r="M7197" s="13"/>
      <c r="N7197" s="13"/>
      <c r="O7197" s="13"/>
      <c r="P7197" s="13"/>
      <c r="Q7197" s="13"/>
      <c r="R7197" s="13"/>
      <c r="S7197" s="13"/>
      <c r="T7197" s="13"/>
      <c r="U7197" s="13"/>
      <c r="V7197" s="13"/>
      <c r="W7197" s="13"/>
      <c r="X7197" s="13"/>
      <c r="Y7197" s="13"/>
      <c r="Z7197" s="13"/>
      <c r="AA7197" s="13"/>
      <c r="AB7197" s="13"/>
      <c r="AC7197" s="13"/>
      <c r="AD7197" s="13"/>
      <c r="AE7197" s="13"/>
      <c r="AF7197" s="13"/>
      <c r="AG7197" s="14"/>
    </row>
    <row r="7198" s="10" customFormat="1" spans="1:33">
      <c r="A7198" s="13"/>
      <c r="B7198" s="13"/>
      <c r="C7198" s="13"/>
      <c r="D7198" s="13"/>
      <c r="E7198" s="13"/>
      <c r="F7198" s="13"/>
      <c r="G7198" s="13"/>
      <c r="H7198" s="13"/>
      <c r="I7198" s="13"/>
      <c r="J7198" s="13"/>
      <c r="K7198" s="13"/>
      <c r="L7198" s="13"/>
      <c r="M7198" s="13"/>
      <c r="N7198" s="13"/>
      <c r="O7198" s="13"/>
      <c r="P7198" s="13"/>
      <c r="Q7198" s="13"/>
      <c r="R7198" s="13"/>
      <c r="S7198" s="13"/>
      <c r="T7198" s="13"/>
      <c r="U7198" s="13"/>
      <c r="V7198" s="13"/>
      <c r="W7198" s="13"/>
      <c r="X7198" s="13"/>
      <c r="Y7198" s="13"/>
      <c r="Z7198" s="13"/>
      <c r="AA7198" s="13"/>
      <c r="AB7198" s="13"/>
      <c r="AC7198" s="13"/>
      <c r="AD7198" s="13"/>
      <c r="AE7198" s="13"/>
      <c r="AF7198" s="13"/>
      <c r="AG7198" s="14"/>
    </row>
    <row r="7199" s="10" customFormat="1" spans="1:33">
      <c r="A7199" s="13"/>
      <c r="B7199" s="13"/>
      <c r="C7199" s="13"/>
      <c r="D7199" s="13"/>
      <c r="E7199" s="13"/>
      <c r="F7199" s="13"/>
      <c r="G7199" s="13"/>
      <c r="H7199" s="13"/>
      <c r="I7199" s="13"/>
      <c r="J7199" s="13"/>
      <c r="K7199" s="13"/>
      <c r="L7199" s="13"/>
      <c r="M7199" s="13"/>
      <c r="N7199" s="13"/>
      <c r="O7199" s="13"/>
      <c r="P7199" s="13"/>
      <c r="Q7199" s="13"/>
      <c r="R7199" s="13"/>
      <c r="S7199" s="13"/>
      <c r="T7199" s="13"/>
      <c r="U7199" s="13"/>
      <c r="V7199" s="13"/>
      <c r="W7199" s="13"/>
      <c r="X7199" s="13"/>
      <c r="Y7199" s="13"/>
      <c r="Z7199" s="13"/>
      <c r="AA7199" s="13"/>
      <c r="AB7199" s="13"/>
      <c r="AC7199" s="13"/>
      <c r="AD7199" s="13"/>
      <c r="AE7199" s="13"/>
      <c r="AF7199" s="13"/>
      <c r="AG7199" s="14"/>
    </row>
    <row r="7200" s="10" customFormat="1" spans="1:33">
      <c r="A7200" s="13"/>
      <c r="B7200" s="13"/>
      <c r="C7200" s="13"/>
      <c r="D7200" s="13"/>
      <c r="E7200" s="13"/>
      <c r="F7200" s="13"/>
      <c r="G7200" s="13"/>
      <c r="H7200" s="13"/>
      <c r="I7200" s="13"/>
      <c r="J7200" s="13"/>
      <c r="K7200" s="13"/>
      <c r="L7200" s="13"/>
      <c r="M7200" s="13"/>
      <c r="N7200" s="13"/>
      <c r="O7200" s="13"/>
      <c r="P7200" s="13"/>
      <c r="Q7200" s="13"/>
      <c r="R7200" s="13"/>
      <c r="S7200" s="13"/>
      <c r="T7200" s="13"/>
      <c r="U7200" s="13"/>
      <c r="V7200" s="13"/>
      <c r="W7200" s="13"/>
      <c r="X7200" s="13"/>
      <c r="Y7200" s="13"/>
      <c r="Z7200" s="13"/>
      <c r="AA7200" s="13"/>
      <c r="AB7200" s="13"/>
      <c r="AC7200" s="13"/>
      <c r="AD7200" s="13"/>
      <c r="AE7200" s="13"/>
      <c r="AF7200" s="13"/>
      <c r="AG7200" s="14"/>
    </row>
    <row r="7201" s="10" customFormat="1" spans="1:33">
      <c r="A7201" s="13"/>
      <c r="B7201" s="13"/>
      <c r="C7201" s="13"/>
      <c r="D7201" s="13"/>
      <c r="E7201" s="13"/>
      <c r="F7201" s="13"/>
      <c r="G7201" s="13"/>
      <c r="H7201" s="13"/>
      <c r="I7201" s="13"/>
      <c r="J7201" s="13"/>
      <c r="K7201" s="13"/>
      <c r="L7201" s="13"/>
      <c r="M7201" s="13"/>
      <c r="N7201" s="13"/>
      <c r="O7201" s="13"/>
      <c r="P7201" s="13"/>
      <c r="Q7201" s="13"/>
      <c r="R7201" s="13"/>
      <c r="S7201" s="13"/>
      <c r="T7201" s="13"/>
      <c r="U7201" s="13"/>
      <c r="V7201" s="13"/>
      <c r="W7201" s="13"/>
      <c r="X7201" s="13"/>
      <c r="Y7201" s="13"/>
      <c r="Z7201" s="13"/>
      <c r="AA7201" s="13"/>
      <c r="AB7201" s="13"/>
      <c r="AC7201" s="13"/>
      <c r="AD7201" s="13"/>
      <c r="AE7201" s="13"/>
      <c r="AF7201" s="13"/>
      <c r="AG7201" s="14"/>
    </row>
    <row r="7202" s="10" customFormat="1" spans="1:33">
      <c r="A7202" s="13"/>
      <c r="B7202" s="13"/>
      <c r="C7202" s="13"/>
      <c r="D7202" s="13"/>
      <c r="E7202" s="13"/>
      <c r="F7202" s="13"/>
      <c r="G7202" s="13"/>
      <c r="H7202" s="13"/>
      <c r="I7202" s="13"/>
      <c r="J7202" s="13"/>
      <c r="K7202" s="13"/>
      <c r="L7202" s="13"/>
      <c r="M7202" s="13"/>
      <c r="N7202" s="13"/>
      <c r="O7202" s="13"/>
      <c r="P7202" s="13"/>
      <c r="Q7202" s="13"/>
      <c r="R7202" s="13"/>
      <c r="S7202" s="13"/>
      <c r="T7202" s="13"/>
      <c r="U7202" s="13"/>
      <c r="V7202" s="13"/>
      <c r="W7202" s="13"/>
      <c r="X7202" s="13"/>
      <c r="Y7202" s="13"/>
      <c r="Z7202" s="13"/>
      <c r="AA7202" s="13"/>
      <c r="AB7202" s="13"/>
      <c r="AC7202" s="13"/>
      <c r="AD7202" s="13"/>
      <c r="AE7202" s="13"/>
      <c r="AF7202" s="13"/>
      <c r="AG7202" s="14"/>
    </row>
    <row r="7203" s="10" customFormat="1" spans="1:33">
      <c r="A7203" s="13"/>
      <c r="B7203" s="13"/>
      <c r="C7203" s="13"/>
      <c r="D7203" s="13"/>
      <c r="E7203" s="13"/>
      <c r="F7203" s="13"/>
      <c r="G7203" s="13"/>
      <c r="H7203" s="13"/>
      <c r="I7203" s="13"/>
      <c r="J7203" s="13"/>
      <c r="K7203" s="13"/>
      <c r="L7203" s="13"/>
      <c r="M7203" s="13"/>
      <c r="N7203" s="13"/>
      <c r="O7203" s="13"/>
      <c r="P7203" s="13"/>
      <c r="Q7203" s="13"/>
      <c r="R7203" s="13"/>
      <c r="S7203" s="13"/>
      <c r="T7203" s="13"/>
      <c r="U7203" s="13"/>
      <c r="V7203" s="13"/>
      <c r="W7203" s="13"/>
      <c r="X7203" s="13"/>
      <c r="Y7203" s="13"/>
      <c r="Z7203" s="13"/>
      <c r="AA7203" s="13"/>
      <c r="AB7203" s="13"/>
      <c r="AC7203" s="13"/>
      <c r="AD7203" s="13"/>
      <c r="AE7203" s="13"/>
      <c r="AF7203" s="13"/>
      <c r="AG7203" s="14"/>
    </row>
    <row r="7204" s="10" customFormat="1" spans="1:33">
      <c r="A7204" s="13"/>
      <c r="B7204" s="13"/>
      <c r="C7204" s="13"/>
      <c r="D7204" s="13"/>
      <c r="E7204" s="13"/>
      <c r="F7204" s="13"/>
      <c r="G7204" s="13"/>
      <c r="H7204" s="13"/>
      <c r="I7204" s="13"/>
      <c r="J7204" s="13"/>
      <c r="K7204" s="13"/>
      <c r="L7204" s="13"/>
      <c r="M7204" s="13"/>
      <c r="N7204" s="13"/>
      <c r="O7204" s="13"/>
      <c r="P7204" s="13"/>
      <c r="Q7204" s="13"/>
      <c r="R7204" s="13"/>
      <c r="S7204" s="13"/>
      <c r="T7204" s="13"/>
      <c r="U7204" s="13"/>
      <c r="V7204" s="13"/>
      <c r="W7204" s="13"/>
      <c r="X7204" s="13"/>
      <c r="Y7204" s="13"/>
      <c r="Z7204" s="13"/>
      <c r="AA7204" s="13"/>
      <c r="AB7204" s="13"/>
      <c r="AC7204" s="13"/>
      <c r="AD7204" s="13"/>
      <c r="AE7204" s="13"/>
      <c r="AF7204" s="13"/>
      <c r="AG7204" s="14"/>
    </row>
    <row r="7205" s="10" customFormat="1" spans="1:33">
      <c r="A7205" s="13"/>
      <c r="B7205" s="13"/>
      <c r="C7205" s="13"/>
      <c r="D7205" s="13"/>
      <c r="E7205" s="13"/>
      <c r="F7205" s="13"/>
      <c r="G7205" s="13"/>
      <c r="H7205" s="13"/>
      <c r="I7205" s="13"/>
      <c r="J7205" s="13"/>
      <c r="K7205" s="13"/>
      <c r="L7205" s="13"/>
      <c r="M7205" s="13"/>
      <c r="N7205" s="13"/>
      <c r="O7205" s="13"/>
      <c r="P7205" s="13"/>
      <c r="Q7205" s="13"/>
      <c r="R7205" s="13"/>
      <c r="S7205" s="13"/>
      <c r="T7205" s="13"/>
      <c r="U7205" s="13"/>
      <c r="V7205" s="13"/>
      <c r="W7205" s="13"/>
      <c r="X7205" s="13"/>
      <c r="Y7205" s="13"/>
      <c r="Z7205" s="13"/>
      <c r="AA7205" s="13"/>
      <c r="AB7205" s="13"/>
      <c r="AC7205" s="13"/>
      <c r="AD7205" s="13"/>
      <c r="AE7205" s="13"/>
      <c r="AF7205" s="13"/>
      <c r="AG7205" s="14"/>
    </row>
    <row r="7206" s="10" customFormat="1" spans="1:33">
      <c r="A7206" s="13"/>
      <c r="B7206" s="13"/>
      <c r="C7206" s="13"/>
      <c r="D7206" s="13"/>
      <c r="E7206" s="13"/>
      <c r="F7206" s="13"/>
      <c r="G7206" s="13"/>
      <c r="H7206" s="13"/>
      <c r="I7206" s="13"/>
      <c r="J7206" s="13"/>
      <c r="K7206" s="13"/>
      <c r="L7206" s="13"/>
      <c r="M7206" s="13"/>
      <c r="N7206" s="13"/>
      <c r="O7206" s="13"/>
      <c r="P7206" s="13"/>
      <c r="Q7206" s="13"/>
      <c r="R7206" s="13"/>
      <c r="S7206" s="13"/>
      <c r="T7206" s="13"/>
      <c r="U7206" s="13"/>
      <c r="V7206" s="13"/>
      <c r="W7206" s="13"/>
      <c r="X7206" s="13"/>
      <c r="Y7206" s="13"/>
      <c r="Z7206" s="13"/>
      <c r="AA7206" s="13"/>
      <c r="AB7206" s="13"/>
      <c r="AC7206" s="13"/>
      <c r="AD7206" s="13"/>
      <c r="AE7206" s="13"/>
      <c r="AF7206" s="13"/>
      <c r="AG7206" s="14"/>
    </row>
    <row r="7207" s="10" customFormat="1" spans="1:33">
      <c r="A7207" s="13"/>
      <c r="B7207" s="13"/>
      <c r="C7207" s="13"/>
      <c r="D7207" s="13"/>
      <c r="E7207" s="13"/>
      <c r="F7207" s="13"/>
      <c r="G7207" s="13"/>
      <c r="H7207" s="13"/>
      <c r="I7207" s="13"/>
      <c r="J7207" s="13"/>
      <c r="K7207" s="13"/>
      <c r="L7207" s="13"/>
      <c r="M7207" s="13"/>
      <c r="N7207" s="13"/>
      <c r="O7207" s="13"/>
      <c r="P7207" s="13"/>
      <c r="Q7207" s="13"/>
      <c r="R7207" s="13"/>
      <c r="S7207" s="13"/>
      <c r="T7207" s="13"/>
      <c r="U7207" s="13"/>
      <c r="V7207" s="13"/>
      <c r="W7207" s="13"/>
      <c r="X7207" s="13"/>
      <c r="Y7207" s="13"/>
      <c r="Z7207" s="13"/>
      <c r="AA7207" s="13"/>
      <c r="AB7207" s="13"/>
      <c r="AC7207" s="13"/>
      <c r="AD7207" s="13"/>
      <c r="AE7207" s="13"/>
      <c r="AF7207" s="13"/>
      <c r="AG7207" s="14"/>
    </row>
    <row r="7208" s="10" customFormat="1" spans="1:33">
      <c r="A7208" s="13"/>
      <c r="B7208" s="13"/>
      <c r="C7208" s="13"/>
      <c r="D7208" s="13"/>
      <c r="E7208" s="13"/>
      <c r="F7208" s="13"/>
      <c r="G7208" s="13"/>
      <c r="H7208" s="13"/>
      <c r="I7208" s="13"/>
      <c r="J7208" s="13"/>
      <c r="K7208" s="13"/>
      <c r="L7208" s="13"/>
      <c r="M7208" s="13"/>
      <c r="N7208" s="13"/>
      <c r="O7208" s="13"/>
      <c r="P7208" s="13"/>
      <c r="Q7208" s="13"/>
      <c r="R7208" s="13"/>
      <c r="S7208" s="13"/>
      <c r="T7208" s="13"/>
      <c r="U7208" s="13"/>
      <c r="V7208" s="13"/>
      <c r="W7208" s="13"/>
      <c r="X7208" s="13"/>
      <c r="Y7208" s="13"/>
      <c r="Z7208" s="13"/>
      <c r="AA7208" s="13"/>
      <c r="AB7208" s="13"/>
      <c r="AC7208" s="13"/>
      <c r="AD7208" s="13"/>
      <c r="AE7208" s="13"/>
      <c r="AF7208" s="13"/>
      <c r="AG7208" s="14"/>
    </row>
    <row r="7209" s="10" customFormat="1" spans="1:33">
      <c r="A7209" s="13"/>
      <c r="B7209" s="13"/>
      <c r="C7209" s="13"/>
      <c r="D7209" s="13"/>
      <c r="E7209" s="13"/>
      <c r="F7209" s="13"/>
      <c r="G7209" s="13"/>
      <c r="H7209" s="13"/>
      <c r="I7209" s="13"/>
      <c r="J7209" s="13"/>
      <c r="K7209" s="13"/>
      <c r="L7209" s="13"/>
      <c r="M7209" s="13"/>
      <c r="N7209" s="13"/>
      <c r="O7209" s="13"/>
      <c r="P7209" s="13"/>
      <c r="Q7209" s="13"/>
      <c r="R7209" s="13"/>
      <c r="S7209" s="13"/>
      <c r="T7209" s="13"/>
      <c r="U7209" s="13"/>
      <c r="V7209" s="13"/>
      <c r="W7209" s="13"/>
      <c r="X7209" s="13"/>
      <c r="Y7209" s="13"/>
      <c r="Z7209" s="13"/>
      <c r="AA7209" s="13"/>
      <c r="AB7209" s="13"/>
      <c r="AC7209" s="13"/>
      <c r="AD7209" s="13"/>
      <c r="AE7209" s="13"/>
      <c r="AF7209" s="13"/>
      <c r="AG7209" s="14"/>
    </row>
    <row r="7210" s="10" customFormat="1" spans="1:33">
      <c r="A7210" s="13"/>
      <c r="B7210" s="13"/>
      <c r="C7210" s="13"/>
      <c r="D7210" s="13"/>
      <c r="E7210" s="13"/>
      <c r="F7210" s="13"/>
      <c r="G7210" s="13"/>
      <c r="H7210" s="13"/>
      <c r="I7210" s="13"/>
      <c r="J7210" s="13"/>
      <c r="K7210" s="13"/>
      <c r="L7210" s="13"/>
      <c r="M7210" s="13"/>
      <c r="N7210" s="13"/>
      <c r="O7210" s="13"/>
      <c r="P7210" s="13"/>
      <c r="Q7210" s="13"/>
      <c r="R7210" s="13"/>
      <c r="S7210" s="13"/>
      <c r="T7210" s="13"/>
      <c r="U7210" s="13"/>
      <c r="V7210" s="13"/>
      <c r="W7210" s="13"/>
      <c r="X7210" s="13"/>
      <c r="Y7210" s="13"/>
      <c r="Z7210" s="13"/>
      <c r="AA7210" s="13"/>
      <c r="AB7210" s="13"/>
      <c r="AC7210" s="13"/>
      <c r="AD7210" s="13"/>
      <c r="AE7210" s="13"/>
      <c r="AF7210" s="13"/>
      <c r="AG7210" s="14"/>
    </row>
    <row r="7211" s="10" customFormat="1" spans="1:33">
      <c r="A7211" s="13"/>
      <c r="B7211" s="13"/>
      <c r="C7211" s="13"/>
      <c r="D7211" s="13"/>
      <c r="E7211" s="13"/>
      <c r="F7211" s="13"/>
      <c r="G7211" s="13"/>
      <c r="H7211" s="13"/>
      <c r="I7211" s="13"/>
      <c r="J7211" s="13"/>
      <c r="K7211" s="13"/>
      <c r="L7211" s="13"/>
      <c r="M7211" s="13"/>
      <c r="N7211" s="13"/>
      <c r="O7211" s="13"/>
      <c r="P7211" s="13"/>
      <c r="Q7211" s="13"/>
      <c r="R7211" s="13"/>
      <c r="S7211" s="13"/>
      <c r="T7211" s="13"/>
      <c r="U7211" s="13"/>
      <c r="V7211" s="13"/>
      <c r="W7211" s="13"/>
      <c r="X7211" s="13"/>
      <c r="Y7211" s="13"/>
      <c r="Z7211" s="13"/>
      <c r="AA7211" s="13"/>
      <c r="AB7211" s="13"/>
      <c r="AC7211" s="13"/>
      <c r="AD7211" s="13"/>
      <c r="AE7211" s="13"/>
      <c r="AF7211" s="13"/>
      <c r="AG7211" s="14"/>
    </row>
    <row r="7212" s="10" customFormat="1" spans="1:33">
      <c r="A7212" s="13"/>
      <c r="B7212" s="13"/>
      <c r="C7212" s="13"/>
      <c r="D7212" s="13"/>
      <c r="E7212" s="13"/>
      <c r="F7212" s="13"/>
      <c r="G7212" s="13"/>
      <c r="H7212" s="13"/>
      <c r="I7212" s="13"/>
      <c r="J7212" s="13"/>
      <c r="K7212" s="13"/>
      <c r="L7212" s="13"/>
      <c r="M7212" s="13"/>
      <c r="N7212" s="13"/>
      <c r="O7212" s="13"/>
      <c r="P7212" s="13"/>
      <c r="Q7212" s="13"/>
      <c r="R7212" s="13"/>
      <c r="S7212" s="13"/>
      <c r="T7212" s="13"/>
      <c r="U7212" s="13"/>
      <c r="V7212" s="13"/>
      <c r="W7212" s="13"/>
      <c r="X7212" s="13"/>
      <c r="Y7212" s="13"/>
      <c r="Z7212" s="13"/>
      <c r="AA7212" s="13"/>
      <c r="AB7212" s="13"/>
      <c r="AC7212" s="13"/>
      <c r="AD7212" s="13"/>
      <c r="AE7212" s="13"/>
      <c r="AF7212" s="13"/>
      <c r="AG7212" s="14"/>
    </row>
    <row r="7213" s="10" customFormat="1" spans="1:33">
      <c r="A7213" s="13"/>
      <c r="B7213" s="13"/>
      <c r="C7213" s="13"/>
      <c r="D7213" s="13"/>
      <c r="E7213" s="13"/>
      <c r="F7213" s="13"/>
      <c r="G7213" s="13"/>
      <c r="H7213" s="13"/>
      <c r="I7213" s="13"/>
      <c r="J7213" s="13"/>
      <c r="K7213" s="13"/>
      <c r="L7213" s="13"/>
      <c r="M7213" s="13"/>
      <c r="N7213" s="13"/>
      <c r="O7213" s="13"/>
      <c r="P7213" s="13"/>
      <c r="Q7213" s="13"/>
      <c r="R7213" s="13"/>
      <c r="S7213" s="13"/>
      <c r="T7213" s="13"/>
      <c r="U7213" s="13"/>
      <c r="V7213" s="13"/>
      <c r="W7213" s="13"/>
      <c r="X7213" s="13"/>
      <c r="Y7213" s="13"/>
      <c r="Z7213" s="13"/>
      <c r="AA7213" s="13"/>
      <c r="AB7213" s="13"/>
      <c r="AC7213" s="13"/>
      <c r="AD7213" s="13"/>
      <c r="AE7213" s="13"/>
      <c r="AF7213" s="13"/>
      <c r="AG7213" s="14"/>
    </row>
    <row r="7214" s="10" customFormat="1" spans="1:33">
      <c r="A7214" s="13"/>
      <c r="B7214" s="13"/>
      <c r="C7214" s="13"/>
      <c r="D7214" s="13"/>
      <c r="E7214" s="13"/>
      <c r="F7214" s="13"/>
      <c r="G7214" s="13"/>
      <c r="H7214" s="13"/>
      <c r="I7214" s="13"/>
      <c r="J7214" s="13"/>
      <c r="K7214" s="13"/>
      <c r="L7214" s="13"/>
      <c r="M7214" s="13"/>
      <c r="N7214" s="13"/>
      <c r="O7214" s="13"/>
      <c r="P7214" s="13"/>
      <c r="Q7214" s="13"/>
      <c r="R7214" s="13"/>
      <c r="S7214" s="13"/>
      <c r="T7214" s="13"/>
      <c r="U7214" s="13"/>
      <c r="V7214" s="13"/>
      <c r="W7214" s="13"/>
      <c r="X7214" s="13"/>
      <c r="Y7214" s="13"/>
      <c r="Z7214" s="13"/>
      <c r="AA7214" s="13"/>
      <c r="AB7214" s="13"/>
      <c r="AC7214" s="13"/>
      <c r="AD7214" s="13"/>
      <c r="AE7214" s="13"/>
      <c r="AF7214" s="13"/>
      <c r="AG7214" s="14"/>
    </row>
    <row r="7215" s="10" customFormat="1" spans="1:33">
      <c r="A7215" s="13"/>
      <c r="B7215" s="13"/>
      <c r="C7215" s="13"/>
      <c r="D7215" s="13"/>
      <c r="E7215" s="13"/>
      <c r="F7215" s="13"/>
      <c r="G7215" s="13"/>
      <c r="H7215" s="13"/>
      <c r="I7215" s="13"/>
      <c r="J7215" s="13"/>
      <c r="K7215" s="13"/>
      <c r="L7215" s="13"/>
      <c r="M7215" s="13"/>
      <c r="N7215" s="13"/>
      <c r="O7215" s="13"/>
      <c r="P7215" s="13"/>
      <c r="Q7215" s="13"/>
      <c r="R7215" s="13"/>
      <c r="S7215" s="13"/>
      <c r="T7215" s="13"/>
      <c r="U7215" s="13"/>
      <c r="V7215" s="13"/>
      <c r="W7215" s="13"/>
      <c r="X7215" s="13"/>
      <c r="Y7215" s="13"/>
      <c r="Z7215" s="13"/>
      <c r="AA7215" s="13"/>
      <c r="AB7215" s="13"/>
      <c r="AC7215" s="13"/>
      <c r="AD7215" s="13"/>
      <c r="AE7215" s="13"/>
      <c r="AF7215" s="13"/>
      <c r="AG7215" s="14"/>
    </row>
    <row r="7216" s="10" customFormat="1" spans="1:33">
      <c r="A7216" s="13"/>
      <c r="B7216" s="13"/>
      <c r="C7216" s="13"/>
      <c r="D7216" s="13"/>
      <c r="E7216" s="13"/>
      <c r="F7216" s="13"/>
      <c r="G7216" s="13"/>
      <c r="H7216" s="13"/>
      <c r="I7216" s="13"/>
      <c r="J7216" s="13"/>
      <c r="K7216" s="13"/>
      <c r="L7216" s="13"/>
      <c r="M7216" s="13"/>
      <c r="N7216" s="13"/>
      <c r="O7216" s="13"/>
      <c r="P7216" s="13"/>
      <c r="Q7216" s="13"/>
      <c r="R7216" s="13"/>
      <c r="S7216" s="13"/>
      <c r="T7216" s="13"/>
      <c r="U7216" s="13"/>
      <c r="V7216" s="13"/>
      <c r="W7216" s="13"/>
      <c r="X7216" s="13"/>
      <c r="Y7216" s="13"/>
      <c r="Z7216" s="13"/>
      <c r="AA7216" s="13"/>
      <c r="AB7216" s="13"/>
      <c r="AC7216" s="13"/>
      <c r="AD7216" s="13"/>
      <c r="AE7216" s="13"/>
      <c r="AF7216" s="13"/>
      <c r="AG7216" s="14"/>
    </row>
    <row r="7217" s="10" customFormat="1" spans="1:33">
      <c r="A7217" s="13"/>
      <c r="B7217" s="13"/>
      <c r="C7217" s="13"/>
      <c r="D7217" s="13"/>
      <c r="E7217" s="13"/>
      <c r="F7217" s="13"/>
      <c r="G7217" s="13"/>
      <c r="H7217" s="13"/>
      <c r="I7217" s="13"/>
      <c r="J7217" s="13"/>
      <c r="K7217" s="13"/>
      <c r="L7217" s="13"/>
      <c r="M7217" s="13"/>
      <c r="N7217" s="13"/>
      <c r="O7217" s="13"/>
      <c r="P7217" s="13"/>
      <c r="Q7217" s="13"/>
      <c r="R7217" s="13"/>
      <c r="S7217" s="13"/>
      <c r="T7217" s="13"/>
      <c r="U7217" s="13"/>
      <c r="V7217" s="13"/>
      <c r="W7217" s="13"/>
      <c r="X7217" s="13"/>
      <c r="Y7217" s="13"/>
      <c r="Z7217" s="13"/>
      <c r="AA7217" s="13"/>
      <c r="AB7217" s="13"/>
      <c r="AC7217" s="13"/>
      <c r="AD7217" s="13"/>
      <c r="AE7217" s="13"/>
      <c r="AF7217" s="13"/>
      <c r="AG7217" s="14"/>
    </row>
    <row r="7218" s="10" customFormat="1" spans="1:33">
      <c r="A7218" s="13"/>
      <c r="B7218" s="13"/>
      <c r="C7218" s="13"/>
      <c r="D7218" s="13"/>
      <c r="E7218" s="13"/>
      <c r="F7218" s="13"/>
      <c r="G7218" s="13"/>
      <c r="H7218" s="13"/>
      <c r="I7218" s="13"/>
      <c r="J7218" s="13"/>
      <c r="K7218" s="13"/>
      <c r="L7218" s="13"/>
      <c r="M7218" s="13"/>
      <c r="N7218" s="13"/>
      <c r="O7218" s="13"/>
      <c r="P7218" s="13"/>
      <c r="Q7218" s="13"/>
      <c r="R7218" s="13"/>
      <c r="S7218" s="13"/>
      <c r="T7218" s="13"/>
      <c r="U7218" s="13"/>
      <c r="V7218" s="13"/>
      <c r="W7218" s="13"/>
      <c r="X7218" s="13"/>
      <c r="Y7218" s="13"/>
      <c r="Z7218" s="13"/>
      <c r="AA7218" s="13"/>
      <c r="AB7218" s="13"/>
      <c r="AC7218" s="13"/>
      <c r="AD7218" s="13"/>
      <c r="AE7218" s="13"/>
      <c r="AF7218" s="13"/>
      <c r="AG7218" s="14"/>
    </row>
    <row r="7219" s="10" customFormat="1" spans="1:33">
      <c r="A7219" s="13"/>
      <c r="B7219" s="13"/>
      <c r="C7219" s="13"/>
      <c r="D7219" s="13"/>
      <c r="E7219" s="13"/>
      <c r="F7219" s="13"/>
      <c r="G7219" s="13"/>
      <c r="H7219" s="13"/>
      <c r="I7219" s="13"/>
      <c r="J7219" s="13"/>
      <c r="K7219" s="13"/>
      <c r="L7219" s="13"/>
      <c r="M7219" s="13"/>
      <c r="N7219" s="13"/>
      <c r="O7219" s="13"/>
      <c r="P7219" s="13"/>
      <c r="Q7219" s="13"/>
      <c r="R7219" s="13"/>
      <c r="S7219" s="13"/>
      <c r="T7219" s="13"/>
      <c r="U7219" s="13"/>
      <c r="V7219" s="13"/>
      <c r="W7219" s="13"/>
      <c r="X7219" s="13"/>
      <c r="Y7219" s="13"/>
      <c r="Z7219" s="13"/>
      <c r="AA7219" s="13"/>
      <c r="AB7219" s="13"/>
      <c r="AC7219" s="13"/>
      <c r="AD7219" s="13"/>
      <c r="AE7219" s="13"/>
      <c r="AF7219" s="13"/>
      <c r="AG7219" s="14"/>
    </row>
    <row r="7220" s="10" customFormat="1" spans="1:33">
      <c r="A7220" s="13"/>
      <c r="B7220" s="13"/>
      <c r="C7220" s="13"/>
      <c r="D7220" s="13"/>
      <c r="E7220" s="13"/>
      <c r="F7220" s="13"/>
      <c r="G7220" s="13"/>
      <c r="H7220" s="13"/>
      <c r="I7220" s="13"/>
      <c r="J7220" s="13"/>
      <c r="K7220" s="13"/>
      <c r="L7220" s="13"/>
      <c r="M7220" s="13"/>
      <c r="N7220" s="13"/>
      <c r="O7220" s="13"/>
      <c r="P7220" s="13"/>
      <c r="Q7220" s="13"/>
      <c r="R7220" s="13"/>
      <c r="S7220" s="13"/>
      <c r="T7220" s="13"/>
      <c r="U7220" s="13"/>
      <c r="V7220" s="13"/>
      <c r="W7220" s="13"/>
      <c r="X7220" s="13"/>
      <c r="Y7220" s="13"/>
      <c r="Z7220" s="13"/>
      <c r="AA7220" s="13"/>
      <c r="AB7220" s="13"/>
      <c r="AC7220" s="13"/>
      <c r="AD7220" s="13"/>
      <c r="AE7220" s="13"/>
      <c r="AF7220" s="13"/>
      <c r="AG7220" s="14"/>
    </row>
    <row r="7221" s="10" customFormat="1" spans="1:33">
      <c r="A7221" s="13"/>
      <c r="B7221" s="13"/>
      <c r="C7221" s="13"/>
      <c r="D7221" s="13"/>
      <c r="E7221" s="13"/>
      <c r="F7221" s="13"/>
      <c r="G7221" s="13"/>
      <c r="H7221" s="13"/>
      <c r="I7221" s="13"/>
      <c r="J7221" s="13"/>
      <c r="K7221" s="13"/>
      <c r="L7221" s="13"/>
      <c r="M7221" s="13"/>
      <c r="N7221" s="13"/>
      <c r="O7221" s="13"/>
      <c r="P7221" s="13"/>
      <c r="Q7221" s="13"/>
      <c r="R7221" s="13"/>
      <c r="S7221" s="13"/>
      <c r="T7221" s="13"/>
      <c r="U7221" s="13"/>
      <c r="V7221" s="13"/>
      <c r="W7221" s="13"/>
      <c r="X7221" s="13"/>
      <c r="Y7221" s="13"/>
      <c r="Z7221" s="13"/>
      <c r="AA7221" s="13"/>
      <c r="AB7221" s="13"/>
      <c r="AC7221" s="13"/>
      <c r="AD7221" s="13"/>
      <c r="AE7221" s="13"/>
      <c r="AF7221" s="13"/>
      <c r="AG7221" s="14"/>
    </row>
    <row r="7222" s="10" customFormat="1" spans="1:33">
      <c r="A7222" s="13"/>
      <c r="B7222" s="13"/>
      <c r="C7222" s="13"/>
      <c r="D7222" s="13"/>
      <c r="E7222" s="13"/>
      <c r="F7222" s="13"/>
      <c r="G7222" s="13"/>
      <c r="H7222" s="13"/>
      <c r="I7222" s="13"/>
      <c r="J7222" s="13"/>
      <c r="K7222" s="13"/>
      <c r="L7222" s="13"/>
      <c r="M7222" s="13"/>
      <c r="N7222" s="13"/>
      <c r="O7222" s="13"/>
      <c r="P7222" s="13"/>
      <c r="Q7222" s="13"/>
      <c r="R7222" s="13"/>
      <c r="S7222" s="13"/>
      <c r="T7222" s="13"/>
      <c r="U7222" s="13"/>
      <c r="V7222" s="13"/>
      <c r="W7222" s="13"/>
      <c r="X7222" s="13"/>
      <c r="Y7222" s="13"/>
      <c r="Z7222" s="13"/>
      <c r="AA7222" s="13"/>
      <c r="AB7222" s="13"/>
      <c r="AC7222" s="13"/>
      <c r="AD7222" s="13"/>
      <c r="AE7222" s="13"/>
      <c r="AF7222" s="13"/>
      <c r="AG7222" s="14"/>
    </row>
    <row r="7223" s="10" customFormat="1" spans="1:33">
      <c r="A7223" s="13"/>
      <c r="B7223" s="13"/>
      <c r="C7223" s="13"/>
      <c r="D7223" s="13"/>
      <c r="E7223" s="13"/>
      <c r="F7223" s="13"/>
      <c r="G7223" s="13"/>
      <c r="H7223" s="13"/>
      <c r="I7223" s="13"/>
      <c r="J7223" s="13"/>
      <c r="K7223" s="13"/>
      <c r="L7223" s="13"/>
      <c r="M7223" s="13"/>
      <c r="N7223" s="13"/>
      <c r="O7223" s="13"/>
      <c r="P7223" s="13"/>
      <c r="Q7223" s="13"/>
      <c r="R7223" s="13"/>
      <c r="S7223" s="13"/>
      <c r="T7223" s="13"/>
      <c r="U7223" s="13"/>
      <c r="V7223" s="13"/>
      <c r="W7223" s="13"/>
      <c r="X7223" s="13"/>
      <c r="Y7223" s="13"/>
      <c r="Z7223" s="13"/>
      <c r="AA7223" s="13"/>
      <c r="AB7223" s="13"/>
      <c r="AC7223" s="13"/>
      <c r="AD7223" s="13"/>
      <c r="AE7223" s="13"/>
      <c r="AF7223" s="13"/>
      <c r="AG7223" s="14"/>
    </row>
    <row r="7224" s="10" customFormat="1" spans="1:33">
      <c r="A7224" s="13"/>
      <c r="B7224" s="13"/>
      <c r="C7224" s="13"/>
      <c r="D7224" s="13"/>
      <c r="E7224" s="13"/>
      <c r="F7224" s="13"/>
      <c r="G7224" s="13"/>
      <c r="H7224" s="13"/>
      <c r="I7224" s="13"/>
      <c r="J7224" s="13"/>
      <c r="K7224" s="13"/>
      <c r="L7224" s="13"/>
      <c r="M7224" s="13"/>
      <c r="N7224" s="13"/>
      <c r="O7224" s="13"/>
      <c r="P7224" s="13"/>
      <c r="Q7224" s="13"/>
      <c r="R7224" s="13"/>
      <c r="S7224" s="13"/>
      <c r="T7224" s="13"/>
      <c r="U7224" s="13"/>
      <c r="V7224" s="13"/>
      <c r="W7224" s="13"/>
      <c r="X7224" s="13"/>
      <c r="Y7224" s="13"/>
      <c r="Z7224" s="13"/>
      <c r="AA7224" s="13"/>
      <c r="AB7224" s="13"/>
      <c r="AC7224" s="13"/>
      <c r="AD7224" s="13"/>
      <c r="AE7224" s="13"/>
      <c r="AF7224" s="13"/>
      <c r="AG7224" s="14"/>
    </row>
    <row r="7225" s="10" customFormat="1" spans="1:33">
      <c r="A7225" s="13"/>
      <c r="B7225" s="13"/>
      <c r="C7225" s="13"/>
      <c r="D7225" s="13"/>
      <c r="E7225" s="13"/>
      <c r="F7225" s="13"/>
      <c r="G7225" s="13"/>
      <c r="H7225" s="13"/>
      <c r="I7225" s="13"/>
      <c r="J7225" s="13"/>
      <c r="K7225" s="13"/>
      <c r="L7225" s="13"/>
      <c r="M7225" s="13"/>
      <c r="N7225" s="13"/>
      <c r="O7225" s="13"/>
      <c r="P7225" s="13"/>
      <c r="Q7225" s="13"/>
      <c r="R7225" s="13"/>
      <c r="S7225" s="13"/>
      <c r="T7225" s="13"/>
      <c r="U7225" s="13"/>
      <c r="V7225" s="13"/>
      <c r="W7225" s="13"/>
      <c r="X7225" s="13"/>
      <c r="Y7225" s="13"/>
      <c r="Z7225" s="13"/>
      <c r="AA7225" s="13"/>
      <c r="AB7225" s="13"/>
      <c r="AC7225" s="13"/>
      <c r="AD7225" s="13"/>
      <c r="AE7225" s="13"/>
      <c r="AF7225" s="13"/>
      <c r="AG7225" s="14"/>
    </row>
    <row r="7226" s="10" customFormat="1" spans="1:33">
      <c r="A7226" s="13"/>
      <c r="B7226" s="13"/>
      <c r="C7226" s="13"/>
      <c r="D7226" s="13"/>
      <c r="E7226" s="13"/>
      <c r="F7226" s="13"/>
      <c r="G7226" s="13"/>
      <c r="H7226" s="13"/>
      <c r="I7226" s="13"/>
      <c r="J7226" s="13"/>
      <c r="K7226" s="13"/>
      <c r="L7226" s="13"/>
      <c r="M7226" s="13"/>
      <c r="N7226" s="13"/>
      <c r="O7226" s="13"/>
      <c r="P7226" s="13"/>
      <c r="Q7226" s="13"/>
      <c r="R7226" s="13"/>
      <c r="S7226" s="13"/>
      <c r="T7226" s="13"/>
      <c r="U7226" s="13"/>
      <c r="V7226" s="13"/>
      <c r="W7226" s="13"/>
      <c r="X7226" s="13"/>
      <c r="Y7226" s="13"/>
      <c r="Z7226" s="13"/>
      <c r="AA7226" s="13"/>
      <c r="AB7226" s="13"/>
      <c r="AC7226" s="13"/>
      <c r="AD7226" s="13"/>
      <c r="AE7226" s="13"/>
      <c r="AF7226" s="13"/>
      <c r="AG7226" s="14"/>
    </row>
    <row r="7227" s="10" customFormat="1" spans="1:33">
      <c r="A7227" s="13"/>
      <c r="B7227" s="13"/>
      <c r="C7227" s="13"/>
      <c r="D7227" s="13"/>
      <c r="E7227" s="13"/>
      <c r="F7227" s="13"/>
      <c r="G7227" s="13"/>
      <c r="H7227" s="13"/>
      <c r="I7227" s="13"/>
      <c r="J7227" s="13"/>
      <c r="K7227" s="13"/>
      <c r="L7227" s="13"/>
      <c r="M7227" s="13"/>
      <c r="N7227" s="13"/>
      <c r="O7227" s="13"/>
      <c r="P7227" s="13"/>
      <c r="Q7227" s="13"/>
      <c r="R7227" s="13"/>
      <c r="S7227" s="13"/>
      <c r="T7227" s="13"/>
      <c r="U7227" s="13"/>
      <c r="V7227" s="13"/>
      <c r="W7227" s="13"/>
      <c r="X7227" s="13"/>
      <c r="Y7227" s="13"/>
      <c r="Z7227" s="13"/>
      <c r="AA7227" s="13"/>
      <c r="AB7227" s="13"/>
      <c r="AC7227" s="13"/>
      <c r="AD7227" s="13"/>
      <c r="AE7227" s="13"/>
      <c r="AF7227" s="13"/>
      <c r="AG7227" s="14"/>
    </row>
    <row r="7228" s="10" customFormat="1" spans="1:33">
      <c r="A7228" s="13"/>
      <c r="B7228" s="13"/>
      <c r="C7228" s="13"/>
      <c r="D7228" s="13"/>
      <c r="E7228" s="13"/>
      <c r="F7228" s="13"/>
      <c r="G7228" s="13"/>
      <c r="H7228" s="13"/>
      <c r="I7228" s="13"/>
      <c r="J7228" s="13"/>
      <c r="K7228" s="13"/>
      <c r="L7228" s="13"/>
      <c r="M7228" s="13"/>
      <c r="N7228" s="13"/>
      <c r="O7228" s="13"/>
      <c r="P7228" s="13"/>
      <c r="Q7228" s="13"/>
      <c r="R7228" s="13"/>
      <c r="S7228" s="13"/>
      <c r="T7228" s="13"/>
      <c r="U7228" s="13"/>
      <c r="V7228" s="13"/>
      <c r="W7228" s="13"/>
      <c r="X7228" s="13"/>
      <c r="Y7228" s="13"/>
      <c r="Z7228" s="13"/>
      <c r="AA7228" s="13"/>
      <c r="AB7228" s="13"/>
      <c r="AC7228" s="13"/>
      <c r="AD7228" s="13"/>
      <c r="AE7228" s="13"/>
      <c r="AF7228" s="13"/>
      <c r="AG7228" s="14"/>
    </row>
    <row r="7229" s="10" customFormat="1" spans="1:33">
      <c r="A7229" s="13"/>
      <c r="B7229" s="13"/>
      <c r="C7229" s="13"/>
      <c r="D7229" s="13"/>
      <c r="E7229" s="13"/>
      <c r="F7229" s="13"/>
      <c r="G7229" s="13"/>
      <c r="H7229" s="13"/>
      <c r="I7229" s="13"/>
      <c r="J7229" s="13"/>
      <c r="K7229" s="13"/>
      <c r="L7229" s="13"/>
      <c r="M7229" s="13"/>
      <c r="N7229" s="13"/>
      <c r="O7229" s="13"/>
      <c r="P7229" s="13"/>
      <c r="Q7229" s="13"/>
      <c r="R7229" s="13"/>
      <c r="S7229" s="13"/>
      <c r="T7229" s="13"/>
      <c r="U7229" s="13"/>
      <c r="V7229" s="13"/>
      <c r="W7229" s="13"/>
      <c r="X7229" s="13"/>
      <c r="Y7229" s="13"/>
      <c r="Z7229" s="13"/>
      <c r="AA7229" s="13"/>
      <c r="AB7229" s="13"/>
      <c r="AC7229" s="13"/>
      <c r="AD7229" s="13"/>
      <c r="AE7229" s="13"/>
      <c r="AF7229" s="13"/>
      <c r="AG7229" s="14"/>
    </row>
    <row r="7230" s="10" customFormat="1" spans="1:33">
      <c r="A7230" s="13"/>
      <c r="B7230" s="13"/>
      <c r="C7230" s="13"/>
      <c r="D7230" s="13"/>
      <c r="E7230" s="13"/>
      <c r="F7230" s="13"/>
      <c r="G7230" s="13"/>
      <c r="H7230" s="13"/>
      <c r="I7230" s="13"/>
      <c r="J7230" s="13"/>
      <c r="K7230" s="13"/>
      <c r="L7230" s="13"/>
      <c r="M7230" s="13"/>
      <c r="N7230" s="13"/>
      <c r="O7230" s="13"/>
      <c r="P7230" s="13"/>
      <c r="Q7230" s="13"/>
      <c r="R7230" s="13"/>
      <c r="S7230" s="13"/>
      <c r="T7230" s="13"/>
      <c r="U7230" s="13"/>
      <c r="V7230" s="13"/>
      <c r="W7230" s="13"/>
      <c r="X7230" s="13"/>
      <c r="Y7230" s="13"/>
      <c r="Z7230" s="13"/>
      <c r="AA7230" s="13"/>
      <c r="AB7230" s="13"/>
      <c r="AC7230" s="13"/>
      <c r="AD7230" s="13"/>
      <c r="AE7230" s="13"/>
      <c r="AF7230" s="13"/>
      <c r="AG7230" s="14"/>
    </row>
    <row r="7231" s="10" customFormat="1" spans="1:33">
      <c r="A7231" s="13"/>
      <c r="B7231" s="13"/>
      <c r="C7231" s="13"/>
      <c r="D7231" s="13"/>
      <c r="E7231" s="13"/>
      <c r="F7231" s="13"/>
      <c r="G7231" s="13"/>
      <c r="H7231" s="13"/>
      <c r="I7231" s="13"/>
      <c r="J7231" s="13"/>
      <c r="K7231" s="13"/>
      <c r="L7231" s="13"/>
      <c r="M7231" s="13"/>
      <c r="N7231" s="13"/>
      <c r="O7231" s="13"/>
      <c r="P7231" s="13"/>
      <c r="Q7231" s="13"/>
      <c r="R7231" s="13"/>
      <c r="S7231" s="13"/>
      <c r="T7231" s="13"/>
      <c r="U7231" s="13"/>
      <c r="V7231" s="13"/>
      <c r="W7231" s="13"/>
      <c r="X7231" s="13"/>
      <c r="Y7231" s="13"/>
      <c r="Z7231" s="13"/>
      <c r="AA7231" s="13"/>
      <c r="AB7231" s="13"/>
      <c r="AC7231" s="13"/>
      <c r="AD7231" s="13"/>
      <c r="AE7231" s="13"/>
      <c r="AF7231" s="13"/>
      <c r="AG7231" s="14"/>
    </row>
    <row r="7232" s="10" customFormat="1" spans="1:33">
      <c r="A7232" s="13"/>
      <c r="B7232" s="13"/>
      <c r="C7232" s="13"/>
      <c r="D7232" s="13"/>
      <c r="E7232" s="13"/>
      <c r="F7232" s="13"/>
      <c r="G7232" s="13"/>
      <c r="H7232" s="13"/>
      <c r="I7232" s="13"/>
      <c r="J7232" s="13"/>
      <c r="K7232" s="13"/>
      <c r="L7232" s="13"/>
      <c r="M7232" s="13"/>
      <c r="N7232" s="13"/>
      <c r="O7232" s="13"/>
      <c r="P7232" s="13"/>
      <c r="Q7232" s="13"/>
      <c r="R7232" s="13"/>
      <c r="S7232" s="13"/>
      <c r="T7232" s="13"/>
      <c r="U7232" s="13"/>
      <c r="V7232" s="13"/>
      <c r="W7232" s="13"/>
      <c r="X7232" s="13"/>
      <c r="Y7232" s="13"/>
      <c r="Z7232" s="13"/>
      <c r="AA7232" s="13"/>
      <c r="AB7232" s="13"/>
      <c r="AC7232" s="13"/>
      <c r="AD7232" s="13"/>
      <c r="AE7232" s="13"/>
      <c r="AF7232" s="13"/>
      <c r="AG7232" s="14"/>
    </row>
    <row r="7233" s="10" customFormat="1" spans="1:33">
      <c r="A7233" s="13"/>
      <c r="B7233" s="13"/>
      <c r="C7233" s="13"/>
      <c r="D7233" s="13"/>
      <c r="E7233" s="13"/>
      <c r="F7233" s="13"/>
      <c r="G7233" s="13"/>
      <c r="H7233" s="13"/>
      <c r="I7233" s="13"/>
      <c r="J7233" s="13"/>
      <c r="K7233" s="13"/>
      <c r="L7233" s="13"/>
      <c r="M7233" s="13"/>
      <c r="N7233" s="13"/>
      <c r="O7233" s="13"/>
      <c r="P7233" s="13"/>
      <c r="Q7233" s="13"/>
      <c r="R7233" s="13"/>
      <c r="S7233" s="13"/>
      <c r="T7233" s="13"/>
      <c r="U7233" s="13"/>
      <c r="V7233" s="13"/>
      <c r="W7233" s="13"/>
      <c r="X7233" s="13"/>
      <c r="Y7233" s="13"/>
      <c r="Z7233" s="13"/>
      <c r="AA7233" s="13"/>
      <c r="AB7233" s="13"/>
      <c r="AC7233" s="13"/>
      <c r="AD7233" s="13"/>
      <c r="AE7233" s="13"/>
      <c r="AF7233" s="13"/>
      <c r="AG7233" s="14"/>
    </row>
    <row r="7234" s="10" customFormat="1" spans="1:33">
      <c r="A7234" s="13"/>
      <c r="B7234" s="13"/>
      <c r="C7234" s="13"/>
      <c r="D7234" s="13"/>
      <c r="E7234" s="13"/>
      <c r="F7234" s="13"/>
      <c r="G7234" s="13"/>
      <c r="H7234" s="13"/>
      <c r="I7234" s="13"/>
      <c r="J7234" s="13"/>
      <c r="K7234" s="13"/>
      <c r="L7234" s="13"/>
      <c r="M7234" s="13"/>
      <c r="N7234" s="13"/>
      <c r="O7234" s="13"/>
      <c r="P7234" s="13"/>
      <c r="Q7234" s="13"/>
      <c r="R7234" s="13"/>
      <c r="S7234" s="13"/>
      <c r="T7234" s="13"/>
      <c r="U7234" s="13"/>
      <c r="V7234" s="13"/>
      <c r="W7234" s="13"/>
      <c r="X7234" s="13"/>
      <c r="Y7234" s="13"/>
      <c r="Z7234" s="13"/>
      <c r="AA7234" s="13"/>
      <c r="AB7234" s="13"/>
      <c r="AC7234" s="13"/>
      <c r="AD7234" s="13"/>
      <c r="AE7234" s="13"/>
      <c r="AF7234" s="13"/>
      <c r="AG7234" s="14"/>
    </row>
    <row r="7235" s="10" customFormat="1" spans="1:33">
      <c r="A7235" s="13"/>
      <c r="B7235" s="13"/>
      <c r="C7235" s="13"/>
      <c r="D7235" s="13"/>
      <c r="E7235" s="13"/>
      <c r="F7235" s="13"/>
      <c r="G7235" s="13"/>
      <c r="H7235" s="13"/>
      <c r="I7235" s="13"/>
      <c r="J7235" s="13"/>
      <c r="K7235" s="13"/>
      <c r="L7235" s="13"/>
      <c r="M7235" s="13"/>
      <c r="N7235" s="13"/>
      <c r="O7235" s="13"/>
      <c r="P7235" s="13"/>
      <c r="Q7235" s="13"/>
      <c r="R7235" s="13"/>
      <c r="S7235" s="13"/>
      <c r="T7235" s="13"/>
      <c r="U7235" s="13"/>
      <c r="V7235" s="13"/>
      <c r="W7235" s="13"/>
      <c r="X7235" s="13"/>
      <c r="Y7235" s="13"/>
      <c r="Z7235" s="13"/>
      <c r="AA7235" s="13"/>
      <c r="AB7235" s="13"/>
      <c r="AC7235" s="13"/>
      <c r="AD7235" s="13"/>
      <c r="AE7235" s="13"/>
      <c r="AF7235" s="13"/>
      <c r="AG7235" s="14"/>
    </row>
    <row r="7236" s="10" customFormat="1" spans="1:33">
      <c r="A7236" s="13"/>
      <c r="B7236" s="13"/>
      <c r="C7236" s="13"/>
      <c r="D7236" s="13"/>
      <c r="E7236" s="13"/>
      <c r="F7236" s="13"/>
      <c r="G7236" s="13"/>
      <c r="H7236" s="13"/>
      <c r="I7236" s="13"/>
      <c r="J7236" s="13"/>
      <c r="K7236" s="13"/>
      <c r="L7236" s="13"/>
      <c r="M7236" s="13"/>
      <c r="N7236" s="13"/>
      <c r="O7236" s="13"/>
      <c r="P7236" s="13"/>
      <c r="Q7236" s="13"/>
      <c r="R7236" s="13"/>
      <c r="S7236" s="13"/>
      <c r="T7236" s="13"/>
      <c r="U7236" s="13"/>
      <c r="V7236" s="13"/>
      <c r="W7236" s="13"/>
      <c r="X7236" s="13"/>
      <c r="Y7236" s="13"/>
      <c r="Z7236" s="13"/>
      <c r="AA7236" s="13"/>
      <c r="AB7236" s="13"/>
      <c r="AC7236" s="13"/>
      <c r="AD7236" s="13"/>
      <c r="AE7236" s="13"/>
      <c r="AF7236" s="13"/>
      <c r="AG7236" s="14"/>
    </row>
    <row r="7237" s="10" customFormat="1" spans="1:33">
      <c r="A7237" s="13"/>
      <c r="B7237" s="13"/>
      <c r="C7237" s="13"/>
      <c r="D7237" s="13"/>
      <c r="E7237" s="13"/>
      <c r="F7237" s="13"/>
      <c r="G7237" s="13"/>
      <c r="H7237" s="13"/>
      <c r="I7237" s="13"/>
      <c r="J7237" s="13"/>
      <c r="K7237" s="13"/>
      <c r="L7237" s="13"/>
      <c r="M7237" s="13"/>
      <c r="N7237" s="13"/>
      <c r="O7237" s="13"/>
      <c r="P7237" s="13"/>
      <c r="Q7237" s="13"/>
      <c r="R7237" s="13"/>
      <c r="S7237" s="13"/>
      <c r="T7237" s="13"/>
      <c r="U7237" s="13"/>
      <c r="V7237" s="13"/>
      <c r="W7237" s="13"/>
      <c r="X7237" s="13"/>
      <c r="Y7237" s="13"/>
      <c r="Z7237" s="13"/>
      <c r="AA7237" s="13"/>
      <c r="AB7237" s="13"/>
      <c r="AC7237" s="13"/>
      <c r="AD7237" s="13"/>
      <c r="AE7237" s="13"/>
      <c r="AF7237" s="13"/>
      <c r="AG7237" s="14"/>
    </row>
    <row r="7238" s="10" customFormat="1" spans="1:33">
      <c r="A7238" s="13"/>
      <c r="B7238" s="13"/>
      <c r="C7238" s="13"/>
      <c r="D7238" s="13"/>
      <c r="E7238" s="13"/>
      <c r="F7238" s="13"/>
      <c r="G7238" s="13"/>
      <c r="H7238" s="13"/>
      <c r="I7238" s="13"/>
      <c r="J7238" s="13"/>
      <c r="K7238" s="13"/>
      <c r="L7238" s="13"/>
      <c r="M7238" s="13"/>
      <c r="N7238" s="13"/>
      <c r="O7238" s="13"/>
      <c r="P7238" s="13"/>
      <c r="Q7238" s="13"/>
      <c r="R7238" s="13"/>
      <c r="S7238" s="13"/>
      <c r="T7238" s="13"/>
      <c r="U7238" s="13"/>
      <c r="V7238" s="13"/>
      <c r="W7238" s="13"/>
      <c r="X7238" s="13"/>
      <c r="Y7238" s="13"/>
      <c r="Z7238" s="13"/>
      <c r="AA7238" s="13"/>
      <c r="AB7238" s="13"/>
      <c r="AC7238" s="13"/>
      <c r="AD7238" s="13"/>
      <c r="AE7238" s="13"/>
      <c r="AF7238" s="13"/>
      <c r="AG7238" s="14"/>
    </row>
    <row r="7239" s="10" customFormat="1" spans="1:33">
      <c r="A7239" s="13"/>
      <c r="B7239" s="13"/>
      <c r="C7239" s="13"/>
      <c r="D7239" s="13"/>
      <c r="E7239" s="13"/>
      <c r="F7239" s="13"/>
      <c r="G7239" s="13"/>
      <c r="H7239" s="13"/>
      <c r="I7239" s="13"/>
      <c r="J7239" s="13"/>
      <c r="K7239" s="13"/>
      <c r="L7239" s="13"/>
      <c r="M7239" s="13"/>
      <c r="N7239" s="13"/>
      <c r="O7239" s="13"/>
      <c r="P7239" s="13"/>
      <c r="Q7239" s="13"/>
      <c r="R7239" s="13"/>
      <c r="S7239" s="13"/>
      <c r="T7239" s="13"/>
      <c r="U7239" s="13"/>
      <c r="V7239" s="13"/>
      <c r="W7239" s="13"/>
      <c r="X7239" s="13"/>
      <c r="Y7239" s="13"/>
      <c r="Z7239" s="13"/>
      <c r="AA7239" s="13"/>
      <c r="AB7239" s="13"/>
      <c r="AC7239" s="13"/>
      <c r="AD7239" s="13"/>
      <c r="AE7239" s="13"/>
      <c r="AF7239" s="13"/>
      <c r="AG7239" s="14"/>
    </row>
    <row r="7240" s="10" customFormat="1" spans="1:33">
      <c r="A7240" s="13"/>
      <c r="B7240" s="13"/>
      <c r="C7240" s="13"/>
      <c r="D7240" s="13"/>
      <c r="E7240" s="13"/>
      <c r="F7240" s="13"/>
      <c r="G7240" s="13"/>
      <c r="H7240" s="13"/>
      <c r="I7240" s="13"/>
      <c r="J7240" s="13"/>
      <c r="K7240" s="13"/>
      <c r="L7240" s="13"/>
      <c r="M7240" s="13"/>
      <c r="N7240" s="13"/>
      <c r="O7240" s="13"/>
      <c r="P7240" s="13"/>
      <c r="Q7240" s="13"/>
      <c r="R7240" s="13"/>
      <c r="S7240" s="13"/>
      <c r="T7240" s="13"/>
      <c r="U7240" s="13"/>
      <c r="V7240" s="13"/>
      <c r="W7240" s="13"/>
      <c r="X7240" s="13"/>
      <c r="Y7240" s="13"/>
      <c r="Z7240" s="13"/>
      <c r="AA7240" s="13"/>
      <c r="AB7240" s="13"/>
      <c r="AC7240" s="13"/>
      <c r="AD7240" s="13"/>
      <c r="AE7240" s="13"/>
      <c r="AF7240" s="13"/>
      <c r="AG7240" s="14"/>
    </row>
    <row r="7241" s="10" customFormat="1" spans="1:33">
      <c r="A7241" s="13"/>
      <c r="B7241" s="13"/>
      <c r="C7241" s="13"/>
      <c r="D7241" s="13"/>
      <c r="E7241" s="13"/>
      <c r="F7241" s="13"/>
      <c r="G7241" s="13"/>
      <c r="H7241" s="13"/>
      <c r="I7241" s="13"/>
      <c r="J7241" s="13"/>
      <c r="K7241" s="13"/>
      <c r="L7241" s="13"/>
      <c r="M7241" s="13"/>
      <c r="N7241" s="13"/>
      <c r="O7241" s="13"/>
      <c r="P7241" s="13"/>
      <c r="Q7241" s="13"/>
      <c r="R7241" s="13"/>
      <c r="S7241" s="13"/>
      <c r="T7241" s="13"/>
      <c r="U7241" s="13"/>
      <c r="V7241" s="13"/>
      <c r="W7241" s="13"/>
      <c r="X7241" s="13"/>
      <c r="Y7241" s="13"/>
      <c r="Z7241" s="13"/>
      <c r="AA7241" s="13"/>
      <c r="AB7241" s="13"/>
      <c r="AC7241" s="13"/>
      <c r="AD7241" s="13"/>
      <c r="AE7241" s="13"/>
      <c r="AF7241" s="13"/>
      <c r="AG7241" s="14"/>
    </row>
    <row r="7242" s="10" customFormat="1" spans="1:33">
      <c r="A7242" s="13"/>
      <c r="B7242" s="13"/>
      <c r="C7242" s="13"/>
      <c r="D7242" s="13"/>
      <c r="E7242" s="13"/>
      <c r="F7242" s="13"/>
      <c r="G7242" s="13"/>
      <c r="H7242" s="13"/>
      <c r="I7242" s="13"/>
      <c r="J7242" s="13"/>
      <c r="K7242" s="13"/>
      <c r="L7242" s="13"/>
      <c r="M7242" s="13"/>
      <c r="N7242" s="13"/>
      <c r="O7242" s="13"/>
      <c r="P7242" s="13"/>
      <c r="Q7242" s="13"/>
      <c r="R7242" s="13"/>
      <c r="S7242" s="13"/>
      <c r="T7242" s="13"/>
      <c r="U7242" s="13"/>
      <c r="V7242" s="13"/>
      <c r="W7242" s="13"/>
      <c r="X7242" s="13"/>
      <c r="Y7242" s="13"/>
      <c r="Z7242" s="13"/>
      <c r="AA7242" s="13"/>
      <c r="AB7242" s="13"/>
      <c r="AC7242" s="13"/>
      <c r="AD7242" s="13"/>
      <c r="AE7242" s="13"/>
      <c r="AF7242" s="13"/>
      <c r="AG7242" s="14"/>
    </row>
    <row r="7243" s="10" customFormat="1" spans="1:33">
      <c r="A7243" s="13"/>
      <c r="B7243" s="13"/>
      <c r="C7243" s="13"/>
      <c r="D7243" s="13"/>
      <c r="E7243" s="13"/>
      <c r="F7243" s="13"/>
      <c r="G7243" s="13"/>
      <c r="H7243" s="13"/>
      <c r="I7243" s="13"/>
      <c r="J7243" s="13"/>
      <c r="K7243" s="13"/>
      <c r="L7243" s="13"/>
      <c r="M7243" s="13"/>
      <c r="N7243" s="13"/>
      <c r="O7243" s="13"/>
      <c r="P7243" s="13"/>
      <c r="Q7243" s="13"/>
      <c r="R7243" s="13"/>
      <c r="S7243" s="13"/>
      <c r="T7243" s="13"/>
      <c r="U7243" s="13"/>
      <c r="V7243" s="13"/>
      <c r="W7243" s="13"/>
      <c r="X7243" s="13"/>
      <c r="Y7243" s="13"/>
      <c r="Z7243" s="13"/>
      <c r="AA7243" s="13"/>
      <c r="AB7243" s="13"/>
      <c r="AC7243" s="13"/>
      <c r="AD7243" s="13"/>
      <c r="AE7243" s="13"/>
      <c r="AF7243" s="13"/>
      <c r="AG7243" s="14"/>
    </row>
    <row r="7244" s="10" customFormat="1" spans="1:33">
      <c r="A7244" s="13"/>
      <c r="B7244" s="13"/>
      <c r="C7244" s="13"/>
      <c r="D7244" s="13"/>
      <c r="E7244" s="13"/>
      <c r="F7244" s="13"/>
      <c r="G7244" s="13"/>
      <c r="H7244" s="13"/>
      <c r="I7244" s="13"/>
      <c r="J7244" s="13"/>
      <c r="K7244" s="13"/>
      <c r="L7244" s="13"/>
      <c r="M7244" s="13"/>
      <c r="N7244" s="13"/>
      <c r="O7244" s="13"/>
      <c r="P7244" s="13"/>
      <c r="Q7244" s="13"/>
      <c r="R7244" s="13"/>
      <c r="S7244" s="13"/>
      <c r="T7244" s="13"/>
      <c r="U7244" s="13"/>
      <c r="V7244" s="13"/>
      <c r="W7244" s="13"/>
      <c r="X7244" s="13"/>
      <c r="Y7244" s="13"/>
      <c r="Z7244" s="13"/>
      <c r="AA7244" s="13"/>
      <c r="AB7244" s="13"/>
      <c r="AC7244" s="13"/>
      <c r="AD7244" s="13"/>
      <c r="AE7244" s="13"/>
      <c r="AF7244" s="13"/>
      <c r="AG7244" s="14"/>
    </row>
    <row r="7245" s="10" customFormat="1" spans="1:33">
      <c r="A7245" s="13"/>
      <c r="B7245" s="13"/>
      <c r="C7245" s="13"/>
      <c r="D7245" s="13"/>
      <c r="E7245" s="13"/>
      <c r="F7245" s="13"/>
      <c r="G7245" s="13"/>
      <c r="H7245" s="13"/>
      <c r="I7245" s="13"/>
      <c r="J7245" s="13"/>
      <c r="K7245" s="13"/>
      <c r="L7245" s="13"/>
      <c r="M7245" s="13"/>
      <c r="N7245" s="13"/>
      <c r="O7245" s="13"/>
      <c r="P7245" s="13"/>
      <c r="Q7245" s="13"/>
      <c r="R7245" s="13"/>
      <c r="S7245" s="13"/>
      <c r="T7245" s="13"/>
      <c r="U7245" s="13"/>
      <c r="V7245" s="13"/>
      <c r="W7245" s="13"/>
      <c r="X7245" s="13"/>
      <c r="Y7245" s="13"/>
      <c r="Z7245" s="13"/>
      <c r="AA7245" s="13"/>
      <c r="AB7245" s="13"/>
      <c r="AC7245" s="13"/>
      <c r="AD7245" s="13"/>
      <c r="AE7245" s="13"/>
      <c r="AF7245" s="13"/>
      <c r="AG7245" s="14"/>
    </row>
    <row r="7246" s="10" customFormat="1" spans="1:33">
      <c r="A7246" s="13"/>
      <c r="B7246" s="13"/>
      <c r="C7246" s="13"/>
      <c r="D7246" s="13"/>
      <c r="E7246" s="13"/>
      <c r="F7246" s="13"/>
      <c r="G7246" s="13"/>
      <c r="H7246" s="13"/>
      <c r="I7246" s="13"/>
      <c r="J7246" s="13"/>
      <c r="K7246" s="13"/>
      <c r="L7246" s="13"/>
      <c r="M7246" s="13"/>
      <c r="N7246" s="13"/>
      <c r="O7246" s="13"/>
      <c r="P7246" s="13"/>
      <c r="Q7246" s="13"/>
      <c r="R7246" s="13"/>
      <c r="S7246" s="13"/>
      <c r="T7246" s="13"/>
      <c r="U7246" s="13"/>
      <c r="V7246" s="13"/>
      <c r="W7246" s="13"/>
      <c r="X7246" s="13"/>
      <c r="Y7246" s="13"/>
      <c r="Z7246" s="13"/>
      <c r="AA7246" s="13"/>
      <c r="AB7246" s="13"/>
      <c r="AC7246" s="13"/>
      <c r="AD7246" s="13"/>
      <c r="AE7246" s="13"/>
      <c r="AF7246" s="13"/>
      <c r="AG7246" s="14"/>
    </row>
    <row r="7247" s="10" customFormat="1" spans="1:33">
      <c r="A7247" s="13"/>
      <c r="B7247" s="13"/>
      <c r="C7247" s="13"/>
      <c r="D7247" s="13"/>
      <c r="E7247" s="13"/>
      <c r="F7247" s="13"/>
      <c r="G7247" s="13"/>
      <c r="H7247" s="13"/>
      <c r="I7247" s="13"/>
      <c r="J7247" s="13"/>
      <c r="K7247" s="13"/>
      <c r="L7247" s="13"/>
      <c r="M7247" s="13"/>
      <c r="N7247" s="13"/>
      <c r="O7247" s="13"/>
      <c r="P7247" s="13"/>
      <c r="Q7247" s="13"/>
      <c r="R7247" s="13"/>
      <c r="S7247" s="13"/>
      <c r="T7247" s="13"/>
      <c r="U7247" s="13"/>
      <c r="V7247" s="13"/>
      <c r="W7247" s="13"/>
      <c r="X7247" s="13"/>
      <c r="Y7247" s="13"/>
      <c r="Z7247" s="13"/>
      <c r="AA7247" s="13"/>
      <c r="AB7247" s="13"/>
      <c r="AC7247" s="13"/>
      <c r="AD7247" s="13"/>
      <c r="AE7247" s="13"/>
      <c r="AF7247" s="13"/>
      <c r="AG7247" s="14"/>
    </row>
    <row r="7248" s="10" customFormat="1" spans="1:33">
      <c r="A7248" s="13"/>
      <c r="B7248" s="13"/>
      <c r="C7248" s="13"/>
      <c r="D7248" s="13"/>
      <c r="E7248" s="13"/>
      <c r="F7248" s="13"/>
      <c r="G7248" s="13"/>
      <c r="H7248" s="13"/>
      <c r="I7248" s="13"/>
      <c r="J7248" s="13"/>
      <c r="K7248" s="13"/>
      <c r="L7248" s="13"/>
      <c r="M7248" s="13"/>
      <c r="N7248" s="13"/>
      <c r="O7248" s="13"/>
      <c r="P7248" s="13"/>
      <c r="Q7248" s="13"/>
      <c r="R7248" s="13"/>
      <c r="S7248" s="13"/>
      <c r="T7248" s="13"/>
      <c r="U7248" s="13"/>
      <c r="V7248" s="13"/>
      <c r="W7248" s="13"/>
      <c r="X7248" s="13"/>
      <c r="Y7248" s="13"/>
      <c r="Z7248" s="13"/>
      <c r="AA7248" s="13"/>
      <c r="AB7248" s="13"/>
      <c r="AC7248" s="13"/>
      <c r="AD7248" s="13"/>
      <c r="AE7248" s="13"/>
      <c r="AF7248" s="13"/>
      <c r="AG7248" s="14"/>
    </row>
    <row r="7249" s="10" customFormat="1" spans="1:33">
      <c r="A7249" s="13"/>
      <c r="B7249" s="13"/>
      <c r="C7249" s="13"/>
      <c r="D7249" s="13"/>
      <c r="E7249" s="13"/>
      <c r="F7249" s="13"/>
      <c r="G7249" s="13"/>
      <c r="H7249" s="13"/>
      <c r="I7249" s="13"/>
      <c r="J7249" s="13"/>
      <c r="K7249" s="13"/>
      <c r="L7249" s="13"/>
      <c r="M7249" s="13"/>
      <c r="N7249" s="13"/>
      <c r="O7249" s="13"/>
      <c r="P7249" s="13"/>
      <c r="Q7249" s="13"/>
      <c r="R7249" s="13"/>
      <c r="S7249" s="13"/>
      <c r="T7249" s="13"/>
      <c r="U7249" s="13"/>
      <c r="V7249" s="13"/>
      <c r="W7249" s="13"/>
      <c r="X7249" s="13"/>
      <c r="Y7249" s="13"/>
      <c r="Z7249" s="13"/>
      <c r="AA7249" s="13"/>
      <c r="AB7249" s="13"/>
      <c r="AC7249" s="13"/>
      <c r="AD7249" s="13"/>
      <c r="AE7249" s="13"/>
      <c r="AF7249" s="13"/>
      <c r="AG7249" s="14"/>
    </row>
    <row r="7250" s="10" customFormat="1" spans="1:33">
      <c r="A7250" s="13"/>
      <c r="B7250" s="13"/>
      <c r="C7250" s="13"/>
      <c r="D7250" s="13"/>
      <c r="E7250" s="13"/>
      <c r="F7250" s="13"/>
      <c r="G7250" s="13"/>
      <c r="H7250" s="13"/>
      <c r="I7250" s="13"/>
      <c r="J7250" s="13"/>
      <c r="K7250" s="13"/>
      <c r="L7250" s="13"/>
      <c r="M7250" s="13"/>
      <c r="N7250" s="13"/>
      <c r="O7250" s="13"/>
      <c r="P7250" s="13"/>
      <c r="Q7250" s="13"/>
      <c r="R7250" s="13"/>
      <c r="S7250" s="13"/>
      <c r="T7250" s="13"/>
      <c r="U7250" s="13"/>
      <c r="V7250" s="13"/>
      <c r="W7250" s="13"/>
      <c r="X7250" s="13"/>
      <c r="Y7250" s="13"/>
      <c r="Z7250" s="13"/>
      <c r="AA7250" s="13"/>
      <c r="AB7250" s="13"/>
      <c r="AC7250" s="13"/>
      <c r="AD7250" s="13"/>
      <c r="AE7250" s="13"/>
      <c r="AF7250" s="13"/>
      <c r="AG7250" s="14"/>
    </row>
    <row r="7251" s="10" customFormat="1" spans="1:33">
      <c r="A7251" s="13"/>
      <c r="B7251" s="13"/>
      <c r="C7251" s="13"/>
      <c r="D7251" s="13"/>
      <c r="E7251" s="13"/>
      <c r="F7251" s="13"/>
      <c r="G7251" s="13"/>
      <c r="H7251" s="13"/>
      <c r="I7251" s="13"/>
      <c r="J7251" s="13"/>
      <c r="K7251" s="13"/>
      <c r="L7251" s="13"/>
      <c r="M7251" s="13"/>
      <c r="N7251" s="13"/>
      <c r="O7251" s="13"/>
      <c r="P7251" s="13"/>
      <c r="Q7251" s="13"/>
      <c r="R7251" s="13"/>
      <c r="S7251" s="13"/>
      <c r="T7251" s="13"/>
      <c r="U7251" s="13"/>
      <c r="V7251" s="13"/>
      <c r="W7251" s="13"/>
      <c r="X7251" s="13"/>
      <c r="Y7251" s="13"/>
      <c r="Z7251" s="13"/>
      <c r="AA7251" s="13"/>
      <c r="AB7251" s="13"/>
      <c r="AC7251" s="13"/>
      <c r="AD7251" s="13"/>
      <c r="AE7251" s="13"/>
      <c r="AF7251" s="13"/>
      <c r="AG7251" s="14"/>
    </row>
    <row r="7252" s="10" customFormat="1" spans="1:33">
      <c r="A7252" s="13"/>
      <c r="B7252" s="13"/>
      <c r="C7252" s="13"/>
      <c r="D7252" s="13"/>
      <c r="E7252" s="13"/>
      <c r="F7252" s="13"/>
      <c r="G7252" s="13"/>
      <c r="H7252" s="13"/>
      <c r="I7252" s="13"/>
      <c r="J7252" s="13"/>
      <c r="K7252" s="13"/>
      <c r="L7252" s="13"/>
      <c r="M7252" s="13"/>
      <c r="N7252" s="13"/>
      <c r="O7252" s="13"/>
      <c r="P7252" s="13"/>
      <c r="Q7252" s="13"/>
      <c r="R7252" s="13"/>
      <c r="S7252" s="13"/>
      <c r="T7252" s="13"/>
      <c r="U7252" s="13"/>
      <c r="V7252" s="13"/>
      <c r="W7252" s="13"/>
      <c r="X7252" s="13"/>
      <c r="Y7252" s="13"/>
      <c r="Z7252" s="13"/>
      <c r="AA7252" s="13"/>
      <c r="AB7252" s="13"/>
      <c r="AC7252" s="13"/>
      <c r="AD7252" s="13"/>
      <c r="AE7252" s="13"/>
      <c r="AF7252" s="13"/>
      <c r="AG7252" s="14"/>
    </row>
    <row r="7253" s="10" customFormat="1" spans="1:33">
      <c r="A7253" s="13"/>
      <c r="B7253" s="13"/>
      <c r="C7253" s="13"/>
      <c r="D7253" s="13"/>
      <c r="E7253" s="13"/>
      <c r="F7253" s="13"/>
      <c r="G7253" s="13"/>
      <c r="H7253" s="13"/>
      <c r="I7253" s="13"/>
      <c r="J7253" s="13"/>
      <c r="K7253" s="13"/>
      <c r="L7253" s="13"/>
      <c r="M7253" s="13"/>
      <c r="N7253" s="13"/>
      <c r="O7253" s="13"/>
      <c r="P7253" s="13"/>
      <c r="Q7253" s="13"/>
      <c r="R7253" s="13"/>
      <c r="S7253" s="13"/>
      <c r="T7253" s="13"/>
      <c r="U7253" s="13"/>
      <c r="V7253" s="13"/>
      <c r="W7253" s="13"/>
      <c r="X7253" s="13"/>
      <c r="Y7253" s="13"/>
      <c r="Z7253" s="13"/>
      <c r="AA7253" s="13"/>
      <c r="AB7253" s="13"/>
      <c r="AC7253" s="13"/>
      <c r="AD7253" s="13"/>
      <c r="AE7253" s="13"/>
      <c r="AF7253" s="13"/>
      <c r="AG7253" s="14"/>
    </row>
    <row r="7254" s="10" customFormat="1" spans="1:33">
      <c r="A7254" s="13"/>
      <c r="B7254" s="13"/>
      <c r="C7254" s="13"/>
      <c r="D7254" s="13"/>
      <c r="E7254" s="13"/>
      <c r="F7254" s="13"/>
      <c r="G7254" s="13"/>
      <c r="H7254" s="13"/>
      <c r="I7254" s="13"/>
      <c r="J7254" s="13"/>
      <c r="K7254" s="13"/>
      <c r="L7254" s="13"/>
      <c r="M7254" s="13"/>
      <c r="N7254" s="13"/>
      <c r="O7254" s="13"/>
      <c r="P7254" s="13"/>
      <c r="Q7254" s="13"/>
      <c r="R7254" s="13"/>
      <c r="S7254" s="13"/>
      <c r="T7254" s="13"/>
      <c r="U7254" s="13"/>
      <c r="V7254" s="13"/>
      <c r="W7254" s="13"/>
      <c r="X7254" s="13"/>
      <c r="Y7254" s="13"/>
      <c r="Z7254" s="13"/>
      <c r="AA7254" s="13"/>
      <c r="AB7254" s="13"/>
      <c r="AC7254" s="13"/>
      <c r="AD7254" s="13"/>
      <c r="AE7254" s="13"/>
      <c r="AF7254" s="13"/>
      <c r="AG7254" s="14"/>
    </row>
    <row r="7255" s="10" customFormat="1" spans="1:33">
      <c r="A7255" s="13"/>
      <c r="B7255" s="13"/>
      <c r="C7255" s="13"/>
      <c r="D7255" s="13"/>
      <c r="E7255" s="13"/>
      <c r="F7255" s="13"/>
      <c r="G7255" s="13"/>
      <c r="H7255" s="13"/>
      <c r="I7255" s="13"/>
      <c r="J7255" s="13"/>
      <c r="K7255" s="13"/>
      <c r="L7255" s="13"/>
      <c r="M7255" s="13"/>
      <c r="N7255" s="13"/>
      <c r="O7255" s="13"/>
      <c r="P7255" s="13"/>
      <c r="Q7255" s="13"/>
      <c r="R7255" s="13"/>
      <c r="S7255" s="13"/>
      <c r="T7255" s="13"/>
      <c r="U7255" s="13"/>
      <c r="V7255" s="13"/>
      <c r="W7255" s="13"/>
      <c r="X7255" s="13"/>
      <c r="Y7255" s="13"/>
      <c r="Z7255" s="13"/>
      <c r="AA7255" s="13"/>
      <c r="AB7255" s="13"/>
      <c r="AC7255" s="13"/>
      <c r="AD7255" s="13"/>
      <c r="AE7255" s="13"/>
      <c r="AF7255" s="13"/>
      <c r="AG7255" s="14"/>
    </row>
    <row r="7256" s="10" customFormat="1" spans="1:33">
      <c r="A7256" s="13"/>
      <c r="B7256" s="13"/>
      <c r="C7256" s="13"/>
      <c r="D7256" s="13"/>
      <c r="E7256" s="13"/>
      <c r="F7256" s="13"/>
      <c r="G7256" s="13"/>
      <c r="H7256" s="13"/>
      <c r="I7256" s="13"/>
      <c r="J7256" s="13"/>
      <c r="K7256" s="13"/>
      <c r="L7256" s="13"/>
      <c r="M7256" s="13"/>
      <c r="N7256" s="13"/>
      <c r="O7256" s="13"/>
      <c r="P7256" s="13"/>
      <c r="Q7256" s="13"/>
      <c r="R7256" s="13"/>
      <c r="S7256" s="13"/>
      <c r="T7256" s="13"/>
      <c r="U7256" s="13"/>
      <c r="V7256" s="13"/>
      <c r="W7256" s="13"/>
      <c r="X7256" s="13"/>
      <c r="Y7256" s="13"/>
      <c r="Z7256" s="13"/>
      <c r="AA7256" s="13"/>
      <c r="AB7256" s="13"/>
      <c r="AC7256" s="13"/>
      <c r="AD7256" s="13"/>
      <c r="AE7256" s="13"/>
      <c r="AF7256" s="13"/>
      <c r="AG7256" s="14"/>
    </row>
    <row r="7257" s="10" customFormat="1" spans="1:33">
      <c r="A7257" s="13"/>
      <c r="B7257" s="13"/>
      <c r="C7257" s="13"/>
      <c r="D7257" s="13"/>
      <c r="E7257" s="13"/>
      <c r="F7257" s="13"/>
      <c r="G7257" s="13"/>
      <c r="H7257" s="13"/>
      <c r="I7257" s="13"/>
      <c r="J7257" s="13"/>
      <c r="K7257" s="13"/>
      <c r="L7257" s="13"/>
      <c r="M7257" s="13"/>
      <c r="N7257" s="13"/>
      <c r="O7257" s="13"/>
      <c r="P7257" s="13"/>
      <c r="Q7257" s="13"/>
      <c r="R7257" s="13"/>
      <c r="S7257" s="13"/>
      <c r="T7257" s="13"/>
      <c r="U7257" s="13"/>
      <c r="V7257" s="13"/>
      <c r="W7257" s="13"/>
      <c r="X7257" s="13"/>
      <c r="Y7257" s="13"/>
      <c r="Z7257" s="13"/>
      <c r="AA7257" s="13"/>
      <c r="AB7257" s="13"/>
      <c r="AC7257" s="13"/>
      <c r="AD7257" s="13"/>
      <c r="AE7257" s="13"/>
      <c r="AF7257" s="13"/>
      <c r="AG7257" s="14"/>
    </row>
    <row r="7258" s="10" customFormat="1" spans="1:33">
      <c r="A7258" s="13"/>
      <c r="B7258" s="13"/>
      <c r="C7258" s="13"/>
      <c r="D7258" s="13"/>
      <c r="E7258" s="13"/>
      <c r="F7258" s="13"/>
      <c r="G7258" s="13"/>
      <c r="H7258" s="13"/>
      <c r="I7258" s="13"/>
      <c r="J7258" s="13"/>
      <c r="K7258" s="13"/>
      <c r="L7258" s="13"/>
      <c r="M7258" s="13"/>
      <c r="N7258" s="13"/>
      <c r="O7258" s="13"/>
      <c r="P7258" s="13"/>
      <c r="Q7258" s="13"/>
      <c r="R7258" s="13"/>
      <c r="S7258" s="13"/>
      <c r="T7258" s="13"/>
      <c r="U7258" s="13"/>
      <c r="V7258" s="13"/>
      <c r="W7258" s="13"/>
      <c r="X7258" s="13"/>
      <c r="Y7258" s="13"/>
      <c r="Z7258" s="13"/>
      <c r="AA7258" s="13"/>
      <c r="AB7258" s="13"/>
      <c r="AC7258" s="13"/>
      <c r="AD7258" s="13"/>
      <c r="AE7258" s="13"/>
      <c r="AF7258" s="13"/>
      <c r="AG7258" s="14"/>
    </row>
    <row r="7259" s="10" customFormat="1" spans="1:33">
      <c r="A7259" s="13"/>
      <c r="B7259" s="13"/>
      <c r="C7259" s="13"/>
      <c r="D7259" s="13"/>
      <c r="E7259" s="13"/>
      <c r="F7259" s="13"/>
      <c r="G7259" s="13"/>
      <c r="H7259" s="13"/>
      <c r="I7259" s="13"/>
      <c r="J7259" s="13"/>
      <c r="K7259" s="13"/>
      <c r="L7259" s="13"/>
      <c r="M7259" s="13"/>
      <c r="N7259" s="13"/>
      <c r="O7259" s="13"/>
      <c r="P7259" s="13"/>
      <c r="Q7259" s="13"/>
      <c r="R7259" s="13"/>
      <c r="S7259" s="13"/>
      <c r="T7259" s="13"/>
      <c r="U7259" s="13"/>
      <c r="V7259" s="13"/>
      <c r="W7259" s="13"/>
      <c r="X7259" s="13"/>
      <c r="Y7259" s="13"/>
      <c r="Z7259" s="13"/>
      <c r="AA7259" s="13"/>
      <c r="AB7259" s="13"/>
      <c r="AC7259" s="13"/>
      <c r="AD7259" s="13"/>
      <c r="AE7259" s="13"/>
      <c r="AF7259" s="13"/>
      <c r="AG7259" s="14"/>
    </row>
    <row r="7260" s="10" customFormat="1" spans="1:33">
      <c r="A7260" s="13"/>
      <c r="B7260" s="13"/>
      <c r="C7260" s="13"/>
      <c r="D7260" s="13"/>
      <c r="E7260" s="13"/>
      <c r="F7260" s="13"/>
      <c r="G7260" s="13"/>
      <c r="H7260" s="13"/>
      <c r="I7260" s="13"/>
      <c r="J7260" s="13"/>
      <c r="K7260" s="13"/>
      <c r="L7260" s="13"/>
      <c r="M7260" s="13"/>
      <c r="N7260" s="13"/>
      <c r="O7260" s="13"/>
      <c r="P7260" s="13"/>
      <c r="Q7260" s="13"/>
      <c r="R7260" s="13"/>
      <c r="S7260" s="13"/>
      <c r="T7260" s="13"/>
      <c r="U7260" s="13"/>
      <c r="V7260" s="13"/>
      <c r="W7260" s="13"/>
      <c r="X7260" s="13"/>
      <c r="Y7260" s="13"/>
      <c r="Z7260" s="13"/>
      <c r="AA7260" s="13"/>
      <c r="AB7260" s="13"/>
      <c r="AC7260" s="13"/>
      <c r="AD7260" s="13"/>
      <c r="AE7260" s="13"/>
      <c r="AF7260" s="13"/>
      <c r="AG7260" s="14"/>
    </row>
    <row r="7261" s="10" customFormat="1" spans="1:33">
      <c r="A7261" s="13"/>
      <c r="B7261" s="13"/>
      <c r="C7261" s="13"/>
      <c r="D7261" s="13"/>
      <c r="E7261" s="13"/>
      <c r="F7261" s="13"/>
      <c r="G7261" s="13"/>
      <c r="H7261" s="13"/>
      <c r="I7261" s="13"/>
      <c r="J7261" s="13"/>
      <c r="K7261" s="13"/>
      <c r="L7261" s="13"/>
      <c r="M7261" s="13"/>
      <c r="N7261" s="13"/>
      <c r="O7261" s="13"/>
      <c r="P7261" s="13"/>
      <c r="Q7261" s="13"/>
      <c r="R7261" s="13"/>
      <c r="S7261" s="13"/>
      <c r="T7261" s="13"/>
      <c r="U7261" s="13"/>
      <c r="V7261" s="13"/>
      <c r="W7261" s="13"/>
      <c r="X7261" s="13"/>
      <c r="Y7261" s="13"/>
      <c r="Z7261" s="13"/>
      <c r="AA7261" s="13"/>
      <c r="AB7261" s="13"/>
      <c r="AC7261" s="13"/>
      <c r="AD7261" s="13"/>
      <c r="AE7261" s="13"/>
      <c r="AF7261" s="13"/>
      <c r="AG7261" s="14"/>
    </row>
    <row r="7262" s="10" customFormat="1" spans="1:33">
      <c r="A7262" s="13"/>
      <c r="B7262" s="13"/>
      <c r="C7262" s="13"/>
      <c r="D7262" s="13"/>
      <c r="E7262" s="13"/>
      <c r="F7262" s="13"/>
      <c r="G7262" s="13"/>
      <c r="H7262" s="13"/>
      <c r="I7262" s="13"/>
      <c r="J7262" s="13"/>
      <c r="K7262" s="13"/>
      <c r="L7262" s="13"/>
      <c r="M7262" s="13"/>
      <c r="N7262" s="13"/>
      <c r="O7262" s="13"/>
      <c r="P7262" s="13"/>
      <c r="Q7262" s="13"/>
      <c r="R7262" s="13"/>
      <c r="S7262" s="13"/>
      <c r="T7262" s="13"/>
      <c r="U7262" s="13"/>
      <c r="V7262" s="13"/>
      <c r="W7262" s="13"/>
      <c r="X7262" s="13"/>
      <c r="Y7262" s="13"/>
      <c r="Z7262" s="13"/>
      <c r="AA7262" s="13"/>
      <c r="AB7262" s="13"/>
      <c r="AC7262" s="13"/>
      <c r="AD7262" s="13"/>
      <c r="AE7262" s="13"/>
      <c r="AF7262" s="13"/>
      <c r="AG7262" s="14"/>
    </row>
    <row r="7263" s="10" customFormat="1" spans="1:33">
      <c r="A7263" s="13"/>
      <c r="B7263" s="13"/>
      <c r="C7263" s="13"/>
      <c r="D7263" s="13"/>
      <c r="E7263" s="13"/>
      <c r="F7263" s="13"/>
      <c r="G7263" s="13"/>
      <c r="H7263" s="13"/>
      <c r="I7263" s="13"/>
      <c r="J7263" s="13"/>
      <c r="K7263" s="13"/>
      <c r="L7263" s="13"/>
      <c r="M7263" s="13"/>
      <c r="N7263" s="13"/>
      <c r="O7263" s="13"/>
      <c r="P7263" s="13"/>
      <c r="Q7263" s="13"/>
      <c r="R7263" s="13"/>
      <c r="S7263" s="13"/>
      <c r="T7263" s="13"/>
      <c r="U7263" s="13"/>
      <c r="V7263" s="13"/>
      <c r="W7263" s="13"/>
      <c r="X7263" s="13"/>
      <c r="Y7263" s="13"/>
      <c r="Z7263" s="13"/>
      <c r="AA7263" s="13"/>
      <c r="AB7263" s="13"/>
      <c r="AC7263" s="13"/>
      <c r="AD7263" s="13"/>
      <c r="AE7263" s="13"/>
      <c r="AF7263" s="13"/>
      <c r="AG7263" s="14"/>
    </row>
    <row r="7264" s="10" customFormat="1" spans="1:33">
      <c r="A7264" s="13"/>
      <c r="B7264" s="13"/>
      <c r="C7264" s="13"/>
      <c r="D7264" s="13"/>
      <c r="E7264" s="13"/>
      <c r="F7264" s="13"/>
      <c r="G7264" s="13"/>
      <c r="H7264" s="13"/>
      <c r="I7264" s="13"/>
      <c r="J7264" s="13"/>
      <c r="K7264" s="13"/>
      <c r="L7264" s="13"/>
      <c r="M7264" s="13"/>
      <c r="N7264" s="13"/>
      <c r="O7264" s="13"/>
      <c r="P7264" s="13"/>
      <c r="Q7264" s="13"/>
      <c r="R7264" s="13"/>
      <c r="S7264" s="13"/>
      <c r="T7264" s="13"/>
      <c r="U7264" s="13"/>
      <c r="V7264" s="13"/>
      <c r="W7264" s="13"/>
      <c r="X7264" s="13"/>
      <c r="Y7264" s="13"/>
      <c r="Z7264" s="13"/>
      <c r="AA7264" s="13"/>
      <c r="AB7264" s="13"/>
      <c r="AC7264" s="13"/>
      <c r="AD7264" s="13"/>
      <c r="AE7264" s="13"/>
      <c r="AF7264" s="13"/>
      <c r="AG7264" s="14"/>
    </row>
    <row r="7265" s="10" customFormat="1" spans="1:33">
      <c r="A7265" s="13"/>
      <c r="B7265" s="13"/>
      <c r="C7265" s="13"/>
      <c r="D7265" s="13"/>
      <c r="E7265" s="13"/>
      <c r="F7265" s="13"/>
      <c r="G7265" s="13"/>
      <c r="H7265" s="13"/>
      <c r="I7265" s="13"/>
      <c r="J7265" s="13"/>
      <c r="K7265" s="13"/>
      <c r="L7265" s="13"/>
      <c r="M7265" s="13"/>
      <c r="N7265" s="13"/>
      <c r="O7265" s="13"/>
      <c r="P7265" s="13"/>
      <c r="Q7265" s="13"/>
      <c r="R7265" s="13"/>
      <c r="S7265" s="13"/>
      <c r="T7265" s="13"/>
      <c r="U7265" s="13"/>
      <c r="V7265" s="13"/>
      <c r="W7265" s="13"/>
      <c r="X7265" s="13"/>
      <c r="Y7265" s="13"/>
      <c r="Z7265" s="13"/>
      <c r="AA7265" s="13"/>
      <c r="AB7265" s="13"/>
      <c r="AC7265" s="13"/>
      <c r="AD7265" s="13"/>
      <c r="AE7265" s="13"/>
      <c r="AF7265" s="13"/>
      <c r="AG7265" s="14"/>
    </row>
    <row r="7266" s="10" customFormat="1" spans="1:33">
      <c r="A7266" s="13"/>
      <c r="B7266" s="13"/>
      <c r="C7266" s="13"/>
      <c r="D7266" s="13"/>
      <c r="E7266" s="13"/>
      <c r="F7266" s="13"/>
      <c r="G7266" s="13"/>
      <c r="H7266" s="13"/>
      <c r="I7266" s="13"/>
      <c r="J7266" s="13"/>
      <c r="K7266" s="13"/>
      <c r="L7266" s="13"/>
      <c r="M7266" s="13"/>
      <c r="N7266" s="13"/>
      <c r="O7266" s="13"/>
      <c r="P7266" s="13"/>
      <c r="Q7266" s="13"/>
      <c r="R7266" s="13"/>
      <c r="S7266" s="13"/>
      <c r="T7266" s="13"/>
      <c r="U7266" s="13"/>
      <c r="V7266" s="13"/>
      <c r="W7266" s="13"/>
      <c r="X7266" s="13"/>
      <c r="Y7266" s="13"/>
      <c r="Z7266" s="13"/>
      <c r="AA7266" s="13"/>
      <c r="AB7266" s="13"/>
      <c r="AC7266" s="13"/>
      <c r="AD7266" s="13"/>
      <c r="AE7266" s="13"/>
      <c r="AF7266" s="13"/>
      <c r="AG7266" s="14"/>
    </row>
    <row r="7267" s="10" customFormat="1" spans="1:33">
      <c r="A7267" s="13"/>
      <c r="B7267" s="13"/>
      <c r="C7267" s="13"/>
      <c r="D7267" s="13"/>
      <c r="E7267" s="13"/>
      <c r="F7267" s="13"/>
      <c r="G7267" s="13"/>
      <c r="H7267" s="13"/>
      <c r="I7267" s="13"/>
      <c r="J7267" s="13"/>
      <c r="K7267" s="13"/>
      <c r="L7267" s="13"/>
      <c r="M7267" s="13"/>
      <c r="N7267" s="13"/>
      <c r="O7267" s="13"/>
      <c r="P7267" s="13"/>
      <c r="Q7267" s="13"/>
      <c r="R7267" s="13"/>
      <c r="S7267" s="13"/>
      <c r="T7267" s="13"/>
      <c r="U7267" s="13"/>
      <c r="V7267" s="13"/>
      <c r="W7267" s="13"/>
      <c r="X7267" s="13"/>
      <c r="Y7267" s="13"/>
      <c r="Z7267" s="13"/>
      <c r="AA7267" s="13"/>
      <c r="AB7267" s="13"/>
      <c r="AC7267" s="13"/>
      <c r="AD7267" s="13"/>
      <c r="AE7267" s="13"/>
      <c r="AF7267" s="13"/>
      <c r="AG7267" s="14"/>
    </row>
    <row r="7268" s="10" customFormat="1" spans="1:33">
      <c r="A7268" s="13"/>
      <c r="B7268" s="13"/>
      <c r="C7268" s="13"/>
      <c r="D7268" s="13"/>
      <c r="E7268" s="13"/>
      <c r="F7268" s="13"/>
      <c r="G7268" s="13"/>
      <c r="H7268" s="13"/>
      <c r="I7268" s="13"/>
      <c r="J7268" s="13"/>
      <c r="K7268" s="13"/>
      <c r="L7268" s="13"/>
      <c r="M7268" s="13"/>
      <c r="N7268" s="13"/>
      <c r="O7268" s="13"/>
      <c r="P7268" s="13"/>
      <c r="Q7268" s="13"/>
      <c r="R7268" s="13"/>
      <c r="S7268" s="13"/>
      <c r="T7268" s="13"/>
      <c r="U7268" s="13"/>
      <c r="V7268" s="13"/>
      <c r="W7268" s="13"/>
      <c r="X7268" s="13"/>
      <c r="Y7268" s="13"/>
      <c r="Z7268" s="13"/>
      <c r="AA7268" s="13"/>
      <c r="AB7268" s="13"/>
      <c r="AC7268" s="13"/>
      <c r="AD7268" s="13"/>
      <c r="AE7268" s="13"/>
      <c r="AF7268" s="13"/>
      <c r="AG7268" s="14"/>
    </row>
    <row r="7269" s="10" customFormat="1" spans="1:33">
      <c r="A7269" s="13"/>
      <c r="B7269" s="13"/>
      <c r="C7269" s="13"/>
      <c r="D7269" s="13"/>
      <c r="E7269" s="13"/>
      <c r="F7269" s="13"/>
      <c r="G7269" s="13"/>
      <c r="H7269" s="13"/>
      <c r="I7269" s="13"/>
      <c r="J7269" s="13"/>
      <c r="K7269" s="13"/>
      <c r="L7269" s="13"/>
      <c r="M7269" s="13"/>
      <c r="N7269" s="13"/>
      <c r="O7269" s="13"/>
      <c r="P7269" s="13"/>
      <c r="Q7269" s="13"/>
      <c r="R7269" s="13"/>
      <c r="S7269" s="13"/>
      <c r="T7269" s="13"/>
      <c r="U7269" s="13"/>
      <c r="V7269" s="13"/>
      <c r="W7269" s="13"/>
      <c r="X7269" s="13"/>
      <c r="Y7269" s="13"/>
      <c r="Z7269" s="13"/>
      <c r="AA7269" s="13"/>
      <c r="AB7269" s="13"/>
      <c r="AC7269" s="13"/>
      <c r="AD7269" s="13"/>
      <c r="AE7269" s="13"/>
      <c r="AF7269" s="13"/>
      <c r="AG7269" s="14"/>
    </row>
    <row r="7270" s="10" customFormat="1" spans="1:33">
      <c r="A7270" s="13"/>
      <c r="B7270" s="13"/>
      <c r="C7270" s="13"/>
      <c r="D7270" s="13"/>
      <c r="E7270" s="13"/>
      <c r="F7270" s="13"/>
      <c r="G7270" s="13"/>
      <c r="H7270" s="13"/>
      <c r="I7270" s="13"/>
      <c r="J7270" s="13"/>
      <c r="K7270" s="13"/>
      <c r="L7270" s="13"/>
      <c r="M7270" s="13"/>
      <c r="N7270" s="13"/>
      <c r="O7270" s="13"/>
      <c r="P7270" s="13"/>
      <c r="Q7270" s="13"/>
      <c r="R7270" s="13"/>
      <c r="S7270" s="13"/>
      <c r="T7270" s="13"/>
      <c r="U7270" s="13"/>
      <c r="V7270" s="13"/>
      <c r="W7270" s="13"/>
      <c r="X7270" s="13"/>
      <c r="Y7270" s="13"/>
      <c r="Z7270" s="13"/>
      <c r="AA7270" s="13"/>
      <c r="AB7270" s="13"/>
      <c r="AC7270" s="13"/>
      <c r="AD7270" s="13"/>
      <c r="AE7270" s="13"/>
      <c r="AF7270" s="13"/>
      <c r="AG7270" s="14"/>
    </row>
    <row r="7271" s="10" customFormat="1" spans="1:33">
      <c r="A7271" s="13"/>
      <c r="B7271" s="13"/>
      <c r="C7271" s="13"/>
      <c r="D7271" s="13"/>
      <c r="E7271" s="13"/>
      <c r="F7271" s="13"/>
      <c r="G7271" s="13"/>
      <c r="H7271" s="13"/>
      <c r="I7271" s="13"/>
      <c r="J7271" s="13"/>
      <c r="K7271" s="13"/>
      <c r="L7271" s="13"/>
      <c r="M7271" s="13"/>
      <c r="N7271" s="13"/>
      <c r="O7271" s="13"/>
      <c r="P7271" s="13"/>
      <c r="Q7271" s="13"/>
      <c r="R7271" s="13"/>
      <c r="S7271" s="13"/>
      <c r="T7271" s="13"/>
      <c r="U7271" s="13"/>
      <c r="V7271" s="13"/>
      <c r="W7271" s="13"/>
      <c r="X7271" s="13"/>
      <c r="Y7271" s="13"/>
      <c r="Z7271" s="13"/>
      <c r="AA7271" s="13"/>
      <c r="AB7271" s="13"/>
      <c r="AC7271" s="13"/>
      <c r="AD7271" s="13"/>
      <c r="AE7271" s="13"/>
      <c r="AF7271" s="13"/>
      <c r="AG7271" s="14"/>
    </row>
    <row r="7272" s="10" customFormat="1" spans="1:33">
      <c r="A7272" s="13"/>
      <c r="B7272" s="13"/>
      <c r="C7272" s="13"/>
      <c r="D7272" s="13"/>
      <c r="E7272" s="13"/>
      <c r="F7272" s="13"/>
      <c r="G7272" s="13"/>
      <c r="H7272" s="13"/>
      <c r="I7272" s="13"/>
      <c r="J7272" s="13"/>
      <c r="K7272" s="13"/>
      <c r="L7272" s="13"/>
      <c r="M7272" s="13"/>
      <c r="N7272" s="13"/>
      <c r="O7272" s="13"/>
      <c r="P7272" s="13"/>
      <c r="Q7272" s="13"/>
      <c r="R7272" s="13"/>
      <c r="S7272" s="13"/>
      <c r="T7272" s="13"/>
      <c r="U7272" s="13"/>
      <c r="V7272" s="13"/>
      <c r="W7272" s="13"/>
      <c r="X7272" s="13"/>
      <c r="Y7272" s="13"/>
      <c r="Z7272" s="13"/>
      <c r="AA7272" s="13"/>
      <c r="AB7272" s="13"/>
      <c r="AC7272" s="13"/>
      <c r="AD7272" s="13"/>
      <c r="AE7272" s="13"/>
      <c r="AF7272" s="13"/>
      <c r="AG7272" s="14"/>
    </row>
    <row r="7273" s="10" customFormat="1" spans="1:33">
      <c r="A7273" s="13"/>
      <c r="B7273" s="13"/>
      <c r="C7273" s="13"/>
      <c r="D7273" s="13"/>
      <c r="E7273" s="13"/>
      <c r="F7273" s="13"/>
      <c r="G7273" s="13"/>
      <c r="H7273" s="13"/>
      <c r="I7273" s="13"/>
      <c r="J7273" s="13"/>
      <c r="K7273" s="13"/>
      <c r="L7273" s="13"/>
      <c r="M7273" s="13"/>
      <c r="N7273" s="13"/>
      <c r="O7273" s="13"/>
      <c r="P7273" s="13"/>
      <c r="Q7273" s="13"/>
      <c r="R7273" s="13"/>
      <c r="S7273" s="13"/>
      <c r="T7273" s="13"/>
      <c r="U7273" s="13"/>
      <c r="V7273" s="13"/>
      <c r="W7273" s="13"/>
      <c r="X7273" s="13"/>
      <c r="Y7273" s="13"/>
      <c r="Z7273" s="13"/>
      <c r="AA7273" s="13"/>
      <c r="AB7273" s="13"/>
      <c r="AC7273" s="13"/>
      <c r="AD7273" s="13"/>
      <c r="AE7273" s="13"/>
      <c r="AF7273" s="13"/>
      <c r="AG7273" s="14"/>
    </row>
    <row r="7274" s="10" customFormat="1" spans="1:33">
      <c r="A7274" s="13"/>
      <c r="B7274" s="13"/>
      <c r="C7274" s="13"/>
      <c r="D7274" s="13"/>
      <c r="E7274" s="13"/>
      <c r="F7274" s="13"/>
      <c r="G7274" s="13"/>
      <c r="H7274" s="13"/>
      <c r="I7274" s="13"/>
      <c r="J7274" s="13"/>
      <c r="K7274" s="13"/>
      <c r="L7274" s="13"/>
      <c r="M7274" s="13"/>
      <c r="N7274" s="13"/>
      <c r="O7274" s="13"/>
      <c r="P7274" s="13"/>
      <c r="Q7274" s="13"/>
      <c r="R7274" s="13"/>
      <c r="S7274" s="13"/>
      <c r="T7274" s="13"/>
      <c r="U7274" s="13"/>
      <c r="V7274" s="13"/>
      <c r="W7274" s="13"/>
      <c r="X7274" s="13"/>
      <c r="Y7274" s="13"/>
      <c r="Z7274" s="13"/>
      <c r="AA7274" s="13"/>
      <c r="AB7274" s="13"/>
      <c r="AC7274" s="13"/>
      <c r="AD7274" s="13"/>
      <c r="AE7274" s="13"/>
      <c r="AF7274" s="13"/>
      <c r="AG7274" s="14"/>
    </row>
    <row r="7275" s="10" customFormat="1" spans="1:33">
      <c r="A7275" s="13"/>
      <c r="B7275" s="13"/>
      <c r="C7275" s="13"/>
      <c r="D7275" s="13"/>
      <c r="E7275" s="13"/>
      <c r="F7275" s="13"/>
      <c r="G7275" s="13"/>
      <c r="H7275" s="13"/>
      <c r="I7275" s="13"/>
      <c r="J7275" s="13"/>
      <c r="K7275" s="13"/>
      <c r="L7275" s="13"/>
      <c r="M7275" s="13"/>
      <c r="N7275" s="13"/>
      <c r="O7275" s="13"/>
      <c r="P7275" s="13"/>
      <c r="Q7275" s="13"/>
      <c r="R7275" s="13"/>
      <c r="S7275" s="13"/>
      <c r="T7275" s="13"/>
      <c r="U7275" s="13"/>
      <c r="V7275" s="13"/>
      <c r="W7275" s="13"/>
      <c r="X7275" s="13"/>
      <c r="Y7275" s="13"/>
      <c r="Z7275" s="13"/>
      <c r="AA7275" s="13"/>
      <c r="AB7275" s="13"/>
      <c r="AC7275" s="13"/>
      <c r="AD7275" s="13"/>
      <c r="AE7275" s="13"/>
      <c r="AF7275" s="13"/>
      <c r="AG7275" s="14"/>
    </row>
    <row r="7276" s="10" customFormat="1" spans="1:33">
      <c r="A7276" s="13"/>
      <c r="B7276" s="13"/>
      <c r="C7276" s="13"/>
      <c r="D7276" s="13"/>
      <c r="E7276" s="13"/>
      <c r="F7276" s="13"/>
      <c r="G7276" s="13"/>
      <c r="H7276" s="13"/>
      <c r="I7276" s="13"/>
      <c r="J7276" s="13"/>
      <c r="K7276" s="13"/>
      <c r="L7276" s="13"/>
      <c r="M7276" s="13"/>
      <c r="N7276" s="13"/>
      <c r="O7276" s="13"/>
      <c r="P7276" s="13"/>
      <c r="Q7276" s="13"/>
      <c r="R7276" s="13"/>
      <c r="S7276" s="13"/>
      <c r="T7276" s="13"/>
      <c r="U7276" s="13"/>
      <c r="V7276" s="13"/>
      <c r="W7276" s="13"/>
      <c r="X7276" s="13"/>
      <c r="Y7276" s="13"/>
      <c r="Z7276" s="13"/>
      <c r="AA7276" s="13"/>
      <c r="AB7276" s="13"/>
      <c r="AC7276" s="13"/>
      <c r="AD7276" s="13"/>
      <c r="AE7276" s="13"/>
      <c r="AF7276" s="13"/>
      <c r="AG7276" s="14"/>
    </row>
    <row r="7277" s="10" customFormat="1" spans="1:33">
      <c r="A7277" s="13"/>
      <c r="B7277" s="13"/>
      <c r="C7277" s="13"/>
      <c r="D7277" s="13"/>
      <c r="E7277" s="13"/>
      <c r="F7277" s="13"/>
      <c r="G7277" s="13"/>
      <c r="H7277" s="13"/>
      <c r="I7277" s="13"/>
      <c r="J7277" s="13"/>
      <c r="K7277" s="13"/>
      <c r="L7277" s="13"/>
      <c r="M7277" s="13"/>
      <c r="N7277" s="13"/>
      <c r="O7277" s="13"/>
      <c r="P7277" s="13"/>
      <c r="Q7277" s="13"/>
      <c r="R7277" s="13"/>
      <c r="S7277" s="13"/>
      <c r="T7277" s="13"/>
      <c r="U7277" s="13"/>
      <c r="V7277" s="13"/>
      <c r="W7277" s="13"/>
      <c r="X7277" s="13"/>
      <c r="Y7277" s="13"/>
      <c r="Z7277" s="13"/>
      <c r="AA7277" s="13"/>
      <c r="AB7277" s="13"/>
      <c r="AC7277" s="13"/>
      <c r="AD7277" s="13"/>
      <c r="AE7277" s="13"/>
      <c r="AF7277" s="13"/>
      <c r="AG7277" s="14"/>
    </row>
    <row r="7278" s="10" customFormat="1" spans="1:33">
      <c r="A7278" s="13"/>
      <c r="B7278" s="13"/>
      <c r="C7278" s="13"/>
      <c r="D7278" s="13"/>
      <c r="E7278" s="13"/>
      <c r="F7278" s="13"/>
      <c r="G7278" s="13"/>
      <c r="H7278" s="13"/>
      <c r="I7278" s="13"/>
      <c r="J7278" s="13"/>
      <c r="K7278" s="13"/>
      <c r="L7278" s="13"/>
      <c r="M7278" s="13"/>
      <c r="N7278" s="13"/>
      <c r="O7278" s="13"/>
      <c r="P7278" s="13"/>
      <c r="Q7278" s="13"/>
      <c r="R7278" s="13"/>
      <c r="S7278" s="13"/>
      <c r="T7278" s="13"/>
      <c r="U7278" s="13"/>
      <c r="V7278" s="13"/>
      <c r="W7278" s="13"/>
      <c r="X7278" s="13"/>
      <c r="Y7278" s="13"/>
      <c r="Z7278" s="13"/>
      <c r="AA7278" s="13"/>
      <c r="AB7278" s="13"/>
      <c r="AC7278" s="13"/>
      <c r="AD7278" s="13"/>
      <c r="AE7278" s="13"/>
      <c r="AF7278" s="13"/>
      <c r="AG7278" s="14"/>
    </row>
    <row r="7279" s="10" customFormat="1" spans="1:33">
      <c r="A7279" s="13"/>
      <c r="B7279" s="13"/>
      <c r="C7279" s="13"/>
      <c r="D7279" s="13"/>
      <c r="E7279" s="13"/>
      <c r="F7279" s="13"/>
      <c r="G7279" s="13"/>
      <c r="H7279" s="13"/>
      <c r="I7279" s="13"/>
      <c r="J7279" s="13"/>
      <c r="K7279" s="13"/>
      <c r="L7279" s="13"/>
      <c r="M7279" s="13"/>
      <c r="N7279" s="13"/>
      <c r="O7279" s="13"/>
      <c r="P7279" s="13"/>
      <c r="Q7279" s="13"/>
      <c r="R7279" s="13"/>
      <c r="S7279" s="13"/>
      <c r="T7279" s="13"/>
      <c r="U7279" s="13"/>
      <c r="V7279" s="13"/>
      <c r="W7279" s="13"/>
      <c r="X7279" s="13"/>
      <c r="Y7279" s="13"/>
      <c r="Z7279" s="13"/>
      <c r="AA7279" s="13"/>
      <c r="AB7279" s="13"/>
      <c r="AC7279" s="13"/>
      <c r="AD7279" s="13"/>
      <c r="AE7279" s="13"/>
      <c r="AF7279" s="13"/>
      <c r="AG7279" s="14"/>
    </row>
    <row r="7280" s="10" customFormat="1" spans="1:33">
      <c r="A7280" s="13"/>
      <c r="B7280" s="13"/>
      <c r="C7280" s="13"/>
      <c r="D7280" s="13"/>
      <c r="E7280" s="13"/>
      <c r="F7280" s="13"/>
      <c r="G7280" s="13"/>
      <c r="H7280" s="13"/>
      <c r="I7280" s="13"/>
      <c r="J7280" s="13"/>
      <c r="K7280" s="13"/>
      <c r="L7280" s="13"/>
      <c r="M7280" s="13"/>
      <c r="N7280" s="13"/>
      <c r="O7280" s="13"/>
      <c r="P7280" s="13"/>
      <c r="Q7280" s="13"/>
      <c r="R7280" s="13"/>
      <c r="S7280" s="13"/>
      <c r="T7280" s="13"/>
      <c r="U7280" s="13"/>
      <c r="V7280" s="13"/>
      <c r="W7280" s="13"/>
      <c r="X7280" s="13"/>
      <c r="Y7280" s="13"/>
      <c r="Z7280" s="13"/>
      <c r="AA7280" s="13"/>
      <c r="AB7280" s="13"/>
      <c r="AC7280" s="13"/>
      <c r="AD7280" s="13"/>
      <c r="AE7280" s="13"/>
      <c r="AF7280" s="13"/>
      <c r="AG7280" s="14"/>
    </row>
    <row r="7281" s="10" customFormat="1" spans="1:33">
      <c r="A7281" s="13"/>
      <c r="B7281" s="13"/>
      <c r="C7281" s="13"/>
      <c r="D7281" s="13"/>
      <c r="E7281" s="13"/>
      <c r="F7281" s="13"/>
      <c r="G7281" s="13"/>
      <c r="H7281" s="13"/>
      <c r="I7281" s="13"/>
      <c r="J7281" s="13"/>
      <c r="K7281" s="13"/>
      <c r="L7281" s="13"/>
      <c r="M7281" s="13"/>
      <c r="N7281" s="13"/>
      <c r="O7281" s="13"/>
      <c r="P7281" s="13"/>
      <c r="Q7281" s="13"/>
      <c r="R7281" s="13"/>
      <c r="S7281" s="13"/>
      <c r="T7281" s="13"/>
      <c r="U7281" s="13"/>
      <c r="V7281" s="13"/>
      <c r="W7281" s="13"/>
      <c r="X7281" s="13"/>
      <c r="Y7281" s="13"/>
      <c r="Z7281" s="13"/>
      <c r="AA7281" s="13"/>
      <c r="AB7281" s="13"/>
      <c r="AC7281" s="13"/>
      <c r="AD7281" s="13"/>
      <c r="AE7281" s="13"/>
      <c r="AF7281" s="13"/>
      <c r="AG7281" s="14"/>
    </row>
    <row r="7282" s="10" customFormat="1" spans="1:33">
      <c r="A7282" s="13"/>
      <c r="B7282" s="13"/>
      <c r="C7282" s="13"/>
      <c r="D7282" s="13"/>
      <c r="E7282" s="13"/>
      <c r="F7282" s="13"/>
      <c r="G7282" s="13"/>
      <c r="H7282" s="13"/>
      <c r="I7282" s="13"/>
      <c r="J7282" s="13"/>
      <c r="K7282" s="13"/>
      <c r="L7282" s="13"/>
      <c r="M7282" s="13"/>
      <c r="N7282" s="13"/>
      <c r="O7282" s="13"/>
      <c r="P7282" s="13"/>
      <c r="Q7282" s="13"/>
      <c r="R7282" s="13"/>
      <c r="S7282" s="13"/>
      <c r="T7282" s="13"/>
      <c r="U7282" s="13"/>
      <c r="V7282" s="13"/>
      <c r="W7282" s="13"/>
      <c r="X7282" s="13"/>
      <c r="Y7282" s="13"/>
      <c r="Z7282" s="13"/>
      <c r="AA7282" s="13"/>
      <c r="AB7282" s="13"/>
      <c r="AC7282" s="13"/>
      <c r="AD7282" s="13"/>
      <c r="AE7282" s="13"/>
      <c r="AF7282" s="13"/>
      <c r="AG7282" s="14"/>
    </row>
    <row r="7283" s="10" customFormat="1" spans="1:33">
      <c r="A7283" s="13"/>
      <c r="B7283" s="13"/>
      <c r="C7283" s="13"/>
      <c r="D7283" s="13"/>
      <c r="E7283" s="13"/>
      <c r="F7283" s="13"/>
      <c r="G7283" s="13"/>
      <c r="H7283" s="13"/>
      <c r="I7283" s="13"/>
      <c r="J7283" s="13"/>
      <c r="K7283" s="13"/>
      <c r="L7283" s="13"/>
      <c r="M7283" s="13"/>
      <c r="N7283" s="13"/>
      <c r="O7283" s="13"/>
      <c r="P7283" s="13"/>
      <c r="Q7283" s="13"/>
      <c r="R7283" s="13"/>
      <c r="S7283" s="13"/>
      <c r="T7283" s="13"/>
      <c r="U7283" s="13"/>
      <c r="V7283" s="13"/>
      <c r="W7283" s="13"/>
      <c r="X7283" s="13"/>
      <c r="Y7283" s="13"/>
      <c r="Z7283" s="13"/>
      <c r="AA7283" s="13"/>
      <c r="AB7283" s="13"/>
      <c r="AC7283" s="13"/>
      <c r="AD7283" s="13"/>
      <c r="AE7283" s="13"/>
      <c r="AF7283" s="13"/>
      <c r="AG7283" s="14"/>
    </row>
    <row r="7284" s="10" customFormat="1" spans="1:33">
      <c r="A7284" s="13"/>
      <c r="B7284" s="13"/>
      <c r="C7284" s="13"/>
      <c r="D7284" s="13"/>
      <c r="E7284" s="13"/>
      <c r="F7284" s="13"/>
      <c r="G7284" s="13"/>
      <c r="H7284" s="13"/>
      <c r="I7284" s="13"/>
      <c r="J7284" s="13"/>
      <c r="K7284" s="13"/>
      <c r="L7284" s="13"/>
      <c r="M7284" s="13"/>
      <c r="N7284" s="13"/>
      <c r="O7284" s="13"/>
      <c r="P7284" s="13"/>
      <c r="Q7284" s="13"/>
      <c r="R7284" s="13"/>
      <c r="S7284" s="13"/>
      <c r="T7284" s="13"/>
      <c r="U7284" s="13"/>
      <c r="V7284" s="13"/>
      <c r="W7284" s="13"/>
      <c r="X7284" s="13"/>
      <c r="Y7284" s="13"/>
      <c r="Z7284" s="13"/>
      <c r="AA7284" s="13"/>
      <c r="AB7284" s="13"/>
      <c r="AC7284" s="13"/>
      <c r="AD7284" s="13"/>
      <c r="AE7284" s="13"/>
      <c r="AF7284" s="13"/>
      <c r="AG7284" s="14"/>
    </row>
    <row r="7285" s="10" customFormat="1" spans="1:33">
      <c r="A7285" s="13"/>
      <c r="B7285" s="13"/>
      <c r="C7285" s="13"/>
      <c r="D7285" s="13"/>
      <c r="E7285" s="13"/>
      <c r="F7285" s="13"/>
      <c r="G7285" s="13"/>
      <c r="H7285" s="13"/>
      <c r="I7285" s="13"/>
      <c r="J7285" s="13"/>
      <c r="K7285" s="13"/>
      <c r="L7285" s="13"/>
      <c r="M7285" s="13"/>
      <c r="N7285" s="13"/>
      <c r="O7285" s="13"/>
      <c r="P7285" s="13"/>
      <c r="Q7285" s="13"/>
      <c r="R7285" s="13"/>
      <c r="S7285" s="13"/>
      <c r="T7285" s="13"/>
      <c r="U7285" s="13"/>
      <c r="V7285" s="13"/>
      <c r="W7285" s="13"/>
      <c r="X7285" s="13"/>
      <c r="Y7285" s="13"/>
      <c r="Z7285" s="13"/>
      <c r="AA7285" s="13"/>
      <c r="AB7285" s="13"/>
      <c r="AC7285" s="13"/>
      <c r="AD7285" s="13"/>
      <c r="AE7285" s="13"/>
      <c r="AF7285" s="13"/>
      <c r="AG7285" s="14"/>
    </row>
    <row r="7286" s="10" customFormat="1" spans="1:33">
      <c r="A7286" s="13"/>
      <c r="B7286" s="13"/>
      <c r="C7286" s="13"/>
      <c r="D7286" s="13"/>
      <c r="E7286" s="13"/>
      <c r="F7286" s="13"/>
      <c r="G7286" s="13"/>
      <c r="H7286" s="13"/>
      <c r="I7286" s="13"/>
      <c r="J7286" s="13"/>
      <c r="K7286" s="13"/>
      <c r="L7286" s="13"/>
      <c r="M7286" s="13"/>
      <c r="N7286" s="13"/>
      <c r="O7286" s="13"/>
      <c r="P7286" s="13"/>
      <c r="Q7286" s="13"/>
      <c r="R7286" s="13"/>
      <c r="S7286" s="13"/>
      <c r="T7286" s="13"/>
      <c r="U7286" s="13"/>
      <c r="V7286" s="13"/>
      <c r="W7286" s="13"/>
      <c r="X7286" s="13"/>
      <c r="Y7286" s="13"/>
      <c r="Z7286" s="13"/>
      <c r="AA7286" s="13"/>
      <c r="AB7286" s="13"/>
      <c r="AC7286" s="13"/>
      <c r="AD7286" s="13"/>
      <c r="AE7286" s="13"/>
      <c r="AF7286" s="13"/>
      <c r="AG7286" s="14"/>
    </row>
    <row r="7287" s="10" customFormat="1" spans="1:33">
      <c r="A7287" s="13"/>
      <c r="B7287" s="13"/>
      <c r="C7287" s="13"/>
      <c r="D7287" s="13"/>
      <c r="E7287" s="13"/>
      <c r="F7287" s="13"/>
      <c r="G7287" s="13"/>
      <c r="H7287" s="13"/>
      <c r="I7287" s="13"/>
      <c r="J7287" s="13"/>
      <c r="K7287" s="13"/>
      <c r="L7287" s="13"/>
      <c r="M7287" s="13"/>
      <c r="N7287" s="13"/>
      <c r="O7287" s="13"/>
      <c r="P7287" s="13"/>
      <c r="Q7287" s="13"/>
      <c r="R7287" s="13"/>
      <c r="S7287" s="13"/>
      <c r="T7287" s="13"/>
      <c r="U7287" s="13"/>
      <c r="V7287" s="13"/>
      <c r="W7287" s="13"/>
      <c r="X7287" s="13"/>
      <c r="Y7287" s="13"/>
      <c r="Z7287" s="13"/>
      <c r="AA7287" s="13"/>
      <c r="AB7287" s="13"/>
      <c r="AC7287" s="13"/>
      <c r="AD7287" s="13"/>
      <c r="AE7287" s="13"/>
      <c r="AF7287" s="13"/>
      <c r="AG7287" s="14"/>
    </row>
    <row r="7288" s="10" customFormat="1" spans="1:33">
      <c r="A7288" s="13"/>
      <c r="B7288" s="13"/>
      <c r="C7288" s="13"/>
      <c r="D7288" s="13"/>
      <c r="E7288" s="13"/>
      <c r="F7288" s="13"/>
      <c r="G7288" s="13"/>
      <c r="H7288" s="13"/>
      <c r="I7288" s="13"/>
      <c r="J7288" s="13"/>
      <c r="K7288" s="13"/>
      <c r="L7288" s="13"/>
      <c r="M7288" s="13"/>
      <c r="N7288" s="13"/>
      <c r="O7288" s="13"/>
      <c r="P7288" s="13"/>
      <c r="Q7288" s="13"/>
      <c r="R7288" s="13"/>
      <c r="S7288" s="13"/>
      <c r="T7288" s="13"/>
      <c r="U7288" s="13"/>
      <c r="V7288" s="13"/>
      <c r="W7288" s="13"/>
      <c r="X7288" s="13"/>
      <c r="Y7288" s="13"/>
      <c r="Z7288" s="13"/>
      <c r="AA7288" s="13"/>
      <c r="AB7288" s="13"/>
      <c r="AC7288" s="13"/>
      <c r="AD7288" s="13"/>
      <c r="AE7288" s="13"/>
      <c r="AF7288" s="13"/>
      <c r="AG7288" s="14"/>
    </row>
    <row r="7289" s="10" customFormat="1" spans="1:33">
      <c r="A7289" s="13"/>
      <c r="B7289" s="13"/>
      <c r="C7289" s="13"/>
      <c r="D7289" s="13"/>
      <c r="E7289" s="13"/>
      <c r="F7289" s="13"/>
      <c r="G7289" s="13"/>
      <c r="H7289" s="13"/>
      <c r="I7289" s="13"/>
      <c r="J7289" s="13"/>
      <c r="K7289" s="13"/>
      <c r="L7289" s="13"/>
      <c r="M7289" s="13"/>
      <c r="N7289" s="13"/>
      <c r="O7289" s="13"/>
      <c r="P7289" s="13"/>
      <c r="Q7289" s="13"/>
      <c r="R7289" s="13"/>
      <c r="S7289" s="13"/>
      <c r="T7289" s="13"/>
      <c r="U7289" s="13"/>
      <c r="V7289" s="13"/>
      <c r="W7289" s="13"/>
      <c r="X7289" s="13"/>
      <c r="Y7289" s="13"/>
      <c r="Z7289" s="13"/>
      <c r="AA7289" s="13"/>
      <c r="AB7289" s="13"/>
      <c r="AC7289" s="13"/>
      <c r="AD7289" s="13"/>
      <c r="AE7289" s="13"/>
      <c r="AF7289" s="13"/>
      <c r="AG7289" s="14"/>
    </row>
    <row r="7290" s="10" customFormat="1" spans="1:33">
      <c r="A7290" s="13"/>
      <c r="B7290" s="13"/>
      <c r="C7290" s="13"/>
      <c r="D7290" s="13"/>
      <c r="E7290" s="13"/>
      <c r="F7290" s="13"/>
      <c r="G7290" s="13"/>
      <c r="H7290" s="13"/>
      <c r="I7290" s="13"/>
      <c r="J7290" s="13"/>
      <c r="K7290" s="13"/>
      <c r="L7290" s="13"/>
      <c r="M7290" s="13"/>
      <c r="N7290" s="13"/>
      <c r="O7290" s="13"/>
      <c r="P7290" s="13"/>
      <c r="Q7290" s="13"/>
      <c r="R7290" s="13"/>
      <c r="S7290" s="13"/>
      <c r="T7290" s="13"/>
      <c r="U7290" s="13"/>
      <c r="V7290" s="13"/>
      <c r="W7290" s="13"/>
      <c r="X7290" s="13"/>
      <c r="Y7290" s="13"/>
      <c r="Z7290" s="13"/>
      <c r="AA7290" s="13"/>
      <c r="AB7290" s="13"/>
      <c r="AC7290" s="13"/>
      <c r="AD7290" s="13"/>
      <c r="AE7290" s="13"/>
      <c r="AF7290" s="13"/>
      <c r="AG7290" s="14"/>
    </row>
    <row r="7291" s="10" customFormat="1" spans="1:33">
      <c r="A7291" s="13"/>
      <c r="B7291" s="13"/>
      <c r="C7291" s="13"/>
      <c r="D7291" s="13"/>
      <c r="E7291" s="13"/>
      <c r="F7291" s="13"/>
      <c r="G7291" s="13"/>
      <c r="H7291" s="13"/>
      <c r="I7291" s="13"/>
      <c r="J7291" s="13"/>
      <c r="K7291" s="13"/>
      <c r="L7291" s="13"/>
      <c r="M7291" s="13"/>
      <c r="N7291" s="13"/>
      <c r="O7291" s="13"/>
      <c r="P7291" s="13"/>
      <c r="Q7291" s="13"/>
      <c r="R7291" s="13"/>
      <c r="S7291" s="13"/>
      <c r="T7291" s="13"/>
      <c r="U7291" s="13"/>
      <c r="V7291" s="13"/>
      <c r="W7291" s="13"/>
      <c r="X7291" s="13"/>
      <c r="Y7291" s="13"/>
      <c r="Z7291" s="13"/>
      <c r="AA7291" s="13"/>
      <c r="AB7291" s="13"/>
      <c r="AC7291" s="13"/>
      <c r="AD7291" s="13"/>
      <c r="AE7291" s="13"/>
      <c r="AF7291" s="13"/>
      <c r="AG7291" s="14"/>
    </row>
    <row r="7292" s="10" customFormat="1" spans="1:33">
      <c r="A7292" s="13"/>
      <c r="B7292" s="13"/>
      <c r="C7292" s="13"/>
      <c r="D7292" s="13"/>
      <c r="E7292" s="13"/>
      <c r="F7292" s="13"/>
      <c r="G7292" s="13"/>
      <c r="H7292" s="13"/>
      <c r="I7292" s="13"/>
      <c r="J7292" s="13"/>
      <c r="K7292" s="13"/>
      <c r="L7292" s="13"/>
      <c r="M7292" s="13"/>
      <c r="N7292" s="13"/>
      <c r="O7292" s="13"/>
      <c r="P7292" s="13"/>
      <c r="Q7292" s="13"/>
      <c r="R7292" s="13"/>
      <c r="S7292" s="13"/>
      <c r="T7292" s="13"/>
      <c r="U7292" s="13"/>
      <c r="V7292" s="13"/>
      <c r="W7292" s="13"/>
      <c r="X7292" s="13"/>
      <c r="Y7292" s="13"/>
      <c r="Z7292" s="13"/>
      <c r="AA7292" s="13"/>
      <c r="AB7292" s="13"/>
      <c r="AC7292" s="13"/>
      <c r="AD7292" s="13"/>
      <c r="AE7292" s="13"/>
      <c r="AF7292" s="13"/>
      <c r="AG7292" s="14"/>
    </row>
    <row r="7293" s="10" customFormat="1" spans="1:33">
      <c r="A7293" s="13"/>
      <c r="B7293" s="13"/>
      <c r="C7293" s="13"/>
      <c r="D7293" s="13"/>
      <c r="E7293" s="13"/>
      <c r="F7293" s="13"/>
      <c r="G7293" s="13"/>
      <c r="H7293" s="13"/>
      <c r="I7293" s="13"/>
      <c r="J7293" s="13"/>
      <c r="K7293" s="13"/>
      <c r="L7293" s="13"/>
      <c r="M7293" s="13"/>
      <c r="N7293" s="13"/>
      <c r="O7293" s="13"/>
      <c r="P7293" s="13"/>
      <c r="Q7293" s="13"/>
      <c r="R7293" s="13"/>
      <c r="S7293" s="13"/>
      <c r="T7293" s="13"/>
      <c r="U7293" s="13"/>
      <c r="V7293" s="13"/>
      <c r="W7293" s="13"/>
      <c r="X7293" s="13"/>
      <c r="Y7293" s="13"/>
      <c r="Z7293" s="13"/>
      <c r="AA7293" s="13"/>
      <c r="AB7293" s="13"/>
      <c r="AC7293" s="13"/>
      <c r="AD7293" s="13"/>
      <c r="AE7293" s="13"/>
      <c r="AF7293" s="13"/>
      <c r="AG7293" s="14"/>
    </row>
    <row r="7294" s="10" customFormat="1" spans="1:33">
      <c r="A7294" s="13"/>
      <c r="B7294" s="13"/>
      <c r="C7294" s="13"/>
      <c r="D7294" s="13"/>
      <c r="E7294" s="13"/>
      <c r="F7294" s="13"/>
      <c r="G7294" s="13"/>
      <c r="H7294" s="13"/>
      <c r="I7294" s="13"/>
      <c r="J7294" s="13"/>
      <c r="K7294" s="13"/>
      <c r="L7294" s="13"/>
      <c r="M7294" s="13"/>
      <c r="N7294" s="13"/>
      <c r="O7294" s="13"/>
      <c r="P7294" s="13"/>
      <c r="Q7294" s="13"/>
      <c r="R7294" s="13"/>
      <c r="S7294" s="13"/>
      <c r="T7294" s="13"/>
      <c r="U7294" s="13"/>
      <c r="V7294" s="13"/>
      <c r="W7294" s="13"/>
      <c r="X7294" s="13"/>
      <c r="Y7294" s="13"/>
      <c r="Z7294" s="13"/>
      <c r="AA7294" s="13"/>
      <c r="AB7294" s="13"/>
      <c r="AC7294" s="13"/>
      <c r="AD7294" s="13"/>
      <c r="AE7294" s="13"/>
      <c r="AF7294" s="13"/>
      <c r="AG7294" s="14"/>
    </row>
    <row r="7295" s="10" customFormat="1" spans="1:33">
      <c r="A7295" s="13"/>
      <c r="B7295" s="13"/>
      <c r="C7295" s="13"/>
      <c r="D7295" s="13"/>
      <c r="E7295" s="13"/>
      <c r="F7295" s="13"/>
      <c r="G7295" s="13"/>
      <c r="H7295" s="13"/>
      <c r="I7295" s="13"/>
      <c r="J7295" s="13"/>
      <c r="K7295" s="13"/>
      <c r="L7295" s="13"/>
      <c r="M7295" s="13"/>
      <c r="N7295" s="13"/>
      <c r="O7295" s="13"/>
      <c r="P7295" s="13"/>
      <c r="Q7295" s="13"/>
      <c r="R7295" s="13"/>
      <c r="S7295" s="13"/>
      <c r="T7295" s="13"/>
      <c r="U7295" s="13"/>
      <c r="V7295" s="13"/>
      <c r="W7295" s="13"/>
      <c r="X7295" s="13"/>
      <c r="Y7295" s="13"/>
      <c r="Z7295" s="13"/>
      <c r="AA7295" s="13"/>
      <c r="AB7295" s="13"/>
      <c r="AC7295" s="13"/>
      <c r="AD7295" s="13"/>
      <c r="AE7295" s="13"/>
      <c r="AF7295" s="13"/>
      <c r="AG7295" s="14"/>
    </row>
    <row r="7296" s="10" customFormat="1" spans="1:33">
      <c r="A7296" s="13"/>
      <c r="B7296" s="13"/>
      <c r="C7296" s="13"/>
      <c r="D7296" s="13"/>
      <c r="E7296" s="13"/>
      <c r="F7296" s="13"/>
      <c r="G7296" s="13"/>
      <c r="H7296" s="13"/>
      <c r="I7296" s="13"/>
      <c r="J7296" s="13"/>
      <c r="K7296" s="13"/>
      <c r="L7296" s="13"/>
      <c r="M7296" s="13"/>
      <c r="N7296" s="13"/>
      <c r="O7296" s="13"/>
      <c r="P7296" s="13"/>
      <c r="Q7296" s="13"/>
      <c r="R7296" s="13"/>
      <c r="S7296" s="13"/>
      <c r="T7296" s="13"/>
      <c r="U7296" s="13"/>
      <c r="V7296" s="13"/>
      <c r="W7296" s="13"/>
      <c r="X7296" s="13"/>
      <c r="Y7296" s="13"/>
      <c r="Z7296" s="13"/>
      <c r="AA7296" s="13"/>
      <c r="AB7296" s="13"/>
      <c r="AC7296" s="13"/>
      <c r="AD7296" s="13"/>
      <c r="AE7296" s="13"/>
      <c r="AF7296" s="13"/>
      <c r="AG7296" s="14"/>
    </row>
    <row r="7297" s="10" customFormat="1" spans="1:33">
      <c r="A7297" s="13"/>
      <c r="B7297" s="13"/>
      <c r="C7297" s="13"/>
      <c r="D7297" s="13"/>
      <c r="E7297" s="13"/>
      <c r="F7297" s="13"/>
      <c r="G7297" s="13"/>
      <c r="H7297" s="13"/>
      <c r="I7297" s="13"/>
      <c r="J7297" s="13"/>
      <c r="K7297" s="13"/>
      <c r="L7297" s="13"/>
      <c r="M7297" s="13"/>
      <c r="N7297" s="13"/>
      <c r="O7297" s="13"/>
      <c r="P7297" s="13"/>
      <c r="Q7297" s="13"/>
      <c r="R7297" s="13"/>
      <c r="S7297" s="13"/>
      <c r="T7297" s="13"/>
      <c r="U7297" s="13"/>
      <c r="V7297" s="13"/>
      <c r="W7297" s="13"/>
      <c r="X7297" s="13"/>
      <c r="Y7297" s="13"/>
      <c r="Z7297" s="13"/>
      <c r="AA7297" s="13"/>
      <c r="AB7297" s="13"/>
      <c r="AC7297" s="13"/>
      <c r="AD7297" s="13"/>
      <c r="AE7297" s="13"/>
      <c r="AF7297" s="13"/>
      <c r="AG7297" s="14"/>
    </row>
    <row r="7298" s="10" customFormat="1" spans="1:33">
      <c r="A7298" s="13"/>
      <c r="B7298" s="13"/>
      <c r="C7298" s="13"/>
      <c r="D7298" s="13"/>
      <c r="E7298" s="13"/>
      <c r="F7298" s="13"/>
      <c r="G7298" s="13"/>
      <c r="H7298" s="13"/>
      <c r="I7298" s="13"/>
      <c r="J7298" s="13"/>
      <c r="K7298" s="13"/>
      <c r="L7298" s="13"/>
      <c r="M7298" s="13"/>
      <c r="N7298" s="13"/>
      <c r="O7298" s="13"/>
      <c r="P7298" s="13"/>
      <c r="Q7298" s="13"/>
      <c r="R7298" s="13"/>
      <c r="S7298" s="13"/>
      <c r="T7298" s="13"/>
      <c r="U7298" s="13"/>
      <c r="V7298" s="13"/>
      <c r="W7298" s="13"/>
      <c r="X7298" s="13"/>
      <c r="Y7298" s="13"/>
      <c r="Z7298" s="13"/>
      <c r="AA7298" s="13"/>
      <c r="AB7298" s="13"/>
      <c r="AC7298" s="13"/>
      <c r="AD7298" s="13"/>
      <c r="AE7298" s="13"/>
      <c r="AF7298" s="13"/>
      <c r="AG7298" s="14"/>
    </row>
    <row r="7299" s="10" customFormat="1" spans="1:33">
      <c r="A7299" s="13"/>
      <c r="B7299" s="13"/>
      <c r="C7299" s="13"/>
      <c r="D7299" s="13"/>
      <c r="E7299" s="13"/>
      <c r="F7299" s="13"/>
      <c r="G7299" s="13"/>
      <c r="H7299" s="13"/>
      <c r="I7299" s="13"/>
      <c r="J7299" s="13"/>
      <c r="K7299" s="13"/>
      <c r="L7299" s="13"/>
      <c r="M7299" s="13"/>
      <c r="N7299" s="13"/>
      <c r="O7299" s="13"/>
      <c r="P7299" s="13"/>
      <c r="Q7299" s="13"/>
      <c r="R7299" s="13"/>
      <c r="S7299" s="13"/>
      <c r="T7299" s="13"/>
      <c r="U7299" s="13"/>
      <c r="V7299" s="13"/>
      <c r="W7299" s="13"/>
      <c r="X7299" s="13"/>
      <c r="Y7299" s="13"/>
      <c r="Z7299" s="13"/>
      <c r="AA7299" s="13"/>
      <c r="AB7299" s="13"/>
      <c r="AC7299" s="13"/>
      <c r="AD7299" s="13"/>
      <c r="AE7299" s="13"/>
      <c r="AF7299" s="13"/>
      <c r="AG7299" s="14"/>
    </row>
    <row r="7300" s="10" customFormat="1" spans="1:33">
      <c r="A7300" s="13"/>
      <c r="B7300" s="13"/>
      <c r="C7300" s="13"/>
      <c r="D7300" s="13"/>
      <c r="E7300" s="13"/>
      <c r="F7300" s="13"/>
      <c r="G7300" s="13"/>
      <c r="H7300" s="13"/>
      <c r="I7300" s="13"/>
      <c r="J7300" s="13"/>
      <c r="K7300" s="13"/>
      <c r="L7300" s="13"/>
      <c r="M7300" s="13"/>
      <c r="N7300" s="13"/>
      <c r="O7300" s="13"/>
      <c r="P7300" s="13"/>
      <c r="Q7300" s="13"/>
      <c r="R7300" s="13"/>
      <c r="S7300" s="13"/>
      <c r="T7300" s="13"/>
      <c r="U7300" s="13"/>
      <c r="V7300" s="13"/>
      <c r="W7300" s="13"/>
      <c r="X7300" s="13"/>
      <c r="Y7300" s="13"/>
      <c r="Z7300" s="13"/>
      <c r="AA7300" s="13"/>
      <c r="AB7300" s="13"/>
      <c r="AC7300" s="13"/>
      <c r="AD7300" s="13"/>
      <c r="AE7300" s="13"/>
      <c r="AF7300" s="13"/>
      <c r="AG7300" s="14"/>
    </row>
    <row r="7301" s="10" customFormat="1" spans="1:33">
      <c r="A7301" s="13"/>
      <c r="B7301" s="13"/>
      <c r="C7301" s="13"/>
      <c r="D7301" s="13"/>
      <c r="E7301" s="13"/>
      <c r="F7301" s="13"/>
      <c r="G7301" s="13"/>
      <c r="H7301" s="13"/>
      <c r="I7301" s="13"/>
      <c r="J7301" s="13"/>
      <c r="K7301" s="13"/>
      <c r="L7301" s="13"/>
      <c r="M7301" s="13"/>
      <c r="N7301" s="13"/>
      <c r="O7301" s="13"/>
      <c r="P7301" s="13"/>
      <c r="Q7301" s="13"/>
      <c r="R7301" s="13"/>
      <c r="S7301" s="13"/>
      <c r="T7301" s="13"/>
      <c r="U7301" s="13"/>
      <c r="V7301" s="13"/>
      <c r="W7301" s="13"/>
      <c r="X7301" s="13"/>
      <c r="Y7301" s="13"/>
      <c r="Z7301" s="13"/>
      <c r="AA7301" s="13"/>
      <c r="AB7301" s="13"/>
      <c r="AC7301" s="13"/>
      <c r="AD7301" s="13"/>
      <c r="AE7301" s="13"/>
      <c r="AF7301" s="13"/>
      <c r="AG7301" s="14"/>
    </row>
    <row r="7302" s="10" customFormat="1" spans="1:33">
      <c r="A7302" s="13"/>
      <c r="B7302" s="13"/>
      <c r="C7302" s="13"/>
      <c r="D7302" s="13"/>
      <c r="E7302" s="13"/>
      <c r="F7302" s="13"/>
      <c r="G7302" s="13"/>
      <c r="H7302" s="13"/>
      <c r="I7302" s="13"/>
      <c r="J7302" s="13"/>
      <c r="K7302" s="13"/>
      <c r="L7302" s="13"/>
      <c r="M7302" s="13"/>
      <c r="N7302" s="13"/>
      <c r="O7302" s="13"/>
      <c r="P7302" s="13"/>
      <c r="Q7302" s="13"/>
      <c r="R7302" s="13"/>
      <c r="S7302" s="13"/>
      <c r="T7302" s="13"/>
      <c r="U7302" s="13"/>
      <c r="V7302" s="13"/>
      <c r="W7302" s="13"/>
      <c r="X7302" s="13"/>
      <c r="Y7302" s="13"/>
      <c r="Z7302" s="13"/>
      <c r="AA7302" s="13"/>
      <c r="AB7302" s="13"/>
      <c r="AC7302" s="13"/>
      <c r="AD7302" s="13"/>
      <c r="AE7302" s="13"/>
      <c r="AF7302" s="13"/>
      <c r="AG7302" s="14"/>
    </row>
    <row r="7303" s="10" customFormat="1" spans="1:33">
      <c r="A7303" s="13"/>
      <c r="B7303" s="13"/>
      <c r="C7303" s="13"/>
      <c r="D7303" s="13"/>
      <c r="E7303" s="13"/>
      <c r="F7303" s="13"/>
      <c r="G7303" s="13"/>
      <c r="H7303" s="13"/>
      <c r="I7303" s="13"/>
      <c r="J7303" s="13"/>
      <c r="K7303" s="13"/>
      <c r="L7303" s="13"/>
      <c r="M7303" s="13"/>
      <c r="N7303" s="13"/>
      <c r="O7303" s="13"/>
      <c r="P7303" s="13"/>
      <c r="Q7303" s="13"/>
      <c r="R7303" s="13"/>
      <c r="S7303" s="13"/>
      <c r="T7303" s="13"/>
      <c r="U7303" s="13"/>
      <c r="V7303" s="13"/>
      <c r="W7303" s="13"/>
      <c r="X7303" s="13"/>
      <c r="Y7303" s="13"/>
      <c r="Z7303" s="13"/>
      <c r="AA7303" s="13"/>
      <c r="AB7303" s="13"/>
      <c r="AC7303" s="13"/>
      <c r="AD7303" s="13"/>
      <c r="AE7303" s="13"/>
      <c r="AF7303" s="13"/>
      <c r="AG7303" s="14"/>
    </row>
    <row r="7304" s="10" customFormat="1" spans="1:33">
      <c r="A7304" s="13"/>
      <c r="B7304" s="13"/>
      <c r="C7304" s="13"/>
      <c r="D7304" s="13"/>
      <c r="E7304" s="13"/>
      <c r="F7304" s="13"/>
      <c r="G7304" s="13"/>
      <c r="H7304" s="13"/>
      <c r="I7304" s="13"/>
      <c r="J7304" s="13"/>
      <c r="K7304" s="13"/>
      <c r="L7304" s="13"/>
      <c r="M7304" s="13"/>
      <c r="N7304" s="13"/>
      <c r="O7304" s="13"/>
      <c r="P7304" s="13"/>
      <c r="Q7304" s="13"/>
      <c r="R7304" s="13"/>
      <c r="S7304" s="13"/>
      <c r="T7304" s="13"/>
      <c r="U7304" s="13"/>
      <c r="V7304" s="13"/>
      <c r="W7304" s="13"/>
      <c r="X7304" s="13"/>
      <c r="Y7304" s="13"/>
      <c r="Z7304" s="13"/>
      <c r="AA7304" s="13"/>
      <c r="AB7304" s="13"/>
      <c r="AC7304" s="13"/>
      <c r="AD7304" s="13"/>
      <c r="AE7304" s="13"/>
      <c r="AF7304" s="13"/>
      <c r="AG7304" s="14"/>
    </row>
    <row r="7305" s="10" customFormat="1" spans="1:33">
      <c r="A7305" s="13"/>
      <c r="B7305" s="13"/>
      <c r="C7305" s="13"/>
      <c r="D7305" s="13"/>
      <c r="E7305" s="13"/>
      <c r="F7305" s="13"/>
      <c r="G7305" s="13"/>
      <c r="H7305" s="13"/>
      <c r="I7305" s="13"/>
      <c r="J7305" s="13"/>
      <c r="K7305" s="13"/>
      <c r="L7305" s="13"/>
      <c r="M7305" s="13"/>
      <c r="N7305" s="13"/>
      <c r="O7305" s="13"/>
      <c r="P7305" s="13"/>
      <c r="Q7305" s="13"/>
      <c r="R7305" s="13"/>
      <c r="S7305" s="13"/>
      <c r="T7305" s="13"/>
      <c r="U7305" s="13"/>
      <c r="V7305" s="13"/>
      <c r="W7305" s="13"/>
      <c r="X7305" s="13"/>
      <c r="Y7305" s="13"/>
      <c r="Z7305" s="13"/>
      <c r="AA7305" s="13"/>
      <c r="AB7305" s="13"/>
      <c r="AC7305" s="13"/>
      <c r="AD7305" s="13"/>
      <c r="AE7305" s="13"/>
      <c r="AF7305" s="13"/>
      <c r="AG7305" s="14"/>
    </row>
    <row r="7306" s="10" customFormat="1" spans="1:33">
      <c r="A7306" s="13"/>
      <c r="B7306" s="13"/>
      <c r="C7306" s="13"/>
      <c r="D7306" s="13"/>
      <c r="E7306" s="13"/>
      <c r="F7306" s="13"/>
      <c r="G7306" s="13"/>
      <c r="H7306" s="13"/>
      <c r="I7306" s="13"/>
      <c r="J7306" s="13"/>
      <c r="K7306" s="13"/>
      <c r="L7306" s="13"/>
      <c r="M7306" s="13"/>
      <c r="N7306" s="13"/>
      <c r="O7306" s="13"/>
      <c r="P7306" s="13"/>
      <c r="Q7306" s="13"/>
      <c r="R7306" s="13"/>
      <c r="S7306" s="13"/>
      <c r="T7306" s="13"/>
      <c r="U7306" s="13"/>
      <c r="V7306" s="13"/>
      <c r="W7306" s="13"/>
      <c r="X7306" s="13"/>
      <c r="Y7306" s="13"/>
      <c r="Z7306" s="13"/>
      <c r="AA7306" s="13"/>
      <c r="AB7306" s="13"/>
      <c r="AC7306" s="13"/>
      <c r="AD7306" s="13"/>
      <c r="AE7306" s="13"/>
      <c r="AF7306" s="13"/>
      <c r="AG7306" s="14"/>
    </row>
    <row r="7307" s="10" customFormat="1" spans="1:33">
      <c r="A7307" s="13"/>
      <c r="B7307" s="13"/>
      <c r="C7307" s="13"/>
      <c r="D7307" s="13"/>
      <c r="E7307" s="13"/>
      <c r="F7307" s="13"/>
      <c r="G7307" s="13"/>
      <c r="H7307" s="13"/>
      <c r="I7307" s="13"/>
      <c r="J7307" s="13"/>
      <c r="K7307" s="13"/>
      <c r="L7307" s="13"/>
      <c r="M7307" s="13"/>
      <c r="N7307" s="13"/>
      <c r="O7307" s="13"/>
      <c r="P7307" s="13"/>
      <c r="Q7307" s="13"/>
      <c r="R7307" s="13"/>
      <c r="S7307" s="13"/>
      <c r="T7307" s="13"/>
      <c r="U7307" s="13"/>
      <c r="V7307" s="13"/>
      <c r="W7307" s="13"/>
      <c r="X7307" s="13"/>
      <c r="Y7307" s="13"/>
      <c r="Z7307" s="13"/>
      <c r="AA7307" s="13"/>
      <c r="AB7307" s="13"/>
      <c r="AC7307" s="13"/>
      <c r="AD7307" s="13"/>
      <c r="AE7307" s="13"/>
      <c r="AF7307" s="13"/>
      <c r="AG7307" s="14"/>
    </row>
    <row r="7308" s="10" customFormat="1" spans="1:33">
      <c r="A7308" s="13"/>
      <c r="B7308" s="13"/>
      <c r="C7308" s="13"/>
      <c r="D7308" s="13"/>
      <c r="E7308" s="13"/>
      <c r="F7308" s="13"/>
      <c r="G7308" s="13"/>
      <c r="H7308" s="13"/>
      <c r="I7308" s="13"/>
      <c r="J7308" s="13"/>
      <c r="K7308" s="13"/>
      <c r="L7308" s="13"/>
      <c r="M7308" s="13"/>
      <c r="N7308" s="13"/>
      <c r="O7308" s="13"/>
      <c r="P7308" s="13"/>
      <c r="Q7308" s="13"/>
      <c r="R7308" s="13"/>
      <c r="S7308" s="13"/>
      <c r="T7308" s="13"/>
      <c r="U7308" s="13"/>
      <c r="V7308" s="13"/>
      <c r="W7308" s="13"/>
      <c r="X7308" s="13"/>
      <c r="Y7308" s="13"/>
      <c r="Z7308" s="13"/>
      <c r="AA7308" s="13"/>
      <c r="AB7308" s="13"/>
      <c r="AC7308" s="13"/>
      <c r="AD7308" s="13"/>
      <c r="AE7308" s="13"/>
      <c r="AF7308" s="13"/>
      <c r="AG7308" s="14"/>
    </row>
    <row r="7309" s="10" customFormat="1" spans="1:33">
      <c r="A7309" s="13"/>
      <c r="B7309" s="13"/>
      <c r="C7309" s="13"/>
      <c r="D7309" s="13"/>
      <c r="E7309" s="13"/>
      <c r="F7309" s="13"/>
      <c r="G7309" s="13"/>
      <c r="H7309" s="13"/>
      <c r="I7309" s="13"/>
      <c r="J7309" s="13"/>
      <c r="K7309" s="13"/>
      <c r="L7309" s="13"/>
      <c r="M7309" s="13"/>
      <c r="N7309" s="13"/>
      <c r="O7309" s="13"/>
      <c r="P7309" s="13"/>
      <c r="Q7309" s="13"/>
      <c r="R7309" s="13"/>
      <c r="S7309" s="13"/>
      <c r="T7309" s="13"/>
      <c r="U7309" s="13"/>
      <c r="V7309" s="13"/>
      <c r="W7309" s="13"/>
      <c r="X7309" s="13"/>
      <c r="Y7309" s="13"/>
      <c r="Z7309" s="13"/>
      <c r="AA7309" s="13"/>
      <c r="AB7309" s="13"/>
      <c r="AC7309" s="13"/>
      <c r="AD7309" s="13"/>
      <c r="AE7309" s="13"/>
      <c r="AF7309" s="13"/>
      <c r="AG7309" s="14"/>
    </row>
    <row r="7310" s="10" customFormat="1" spans="1:33">
      <c r="A7310" s="13"/>
      <c r="B7310" s="13"/>
      <c r="C7310" s="13"/>
      <c r="D7310" s="13"/>
      <c r="E7310" s="13"/>
      <c r="F7310" s="13"/>
      <c r="G7310" s="13"/>
      <c r="H7310" s="13"/>
      <c r="I7310" s="13"/>
      <c r="J7310" s="13"/>
      <c r="K7310" s="13"/>
      <c r="L7310" s="13"/>
      <c r="M7310" s="13"/>
      <c r="N7310" s="13"/>
      <c r="O7310" s="13"/>
      <c r="P7310" s="13"/>
      <c r="Q7310" s="13"/>
      <c r="R7310" s="13"/>
      <c r="S7310" s="13"/>
      <c r="T7310" s="13"/>
      <c r="U7310" s="13"/>
      <c r="V7310" s="13"/>
      <c r="W7310" s="13"/>
      <c r="X7310" s="13"/>
      <c r="Y7310" s="13"/>
      <c r="Z7310" s="13"/>
      <c r="AA7310" s="13"/>
      <c r="AB7310" s="13"/>
      <c r="AC7310" s="13"/>
      <c r="AD7310" s="13"/>
      <c r="AE7310" s="13"/>
      <c r="AF7310" s="13"/>
      <c r="AG7310" s="14"/>
    </row>
    <row r="7311" s="10" customFormat="1" spans="1:33">
      <c r="A7311" s="13"/>
      <c r="B7311" s="13"/>
      <c r="C7311" s="13"/>
      <c r="D7311" s="13"/>
      <c r="E7311" s="13"/>
      <c r="F7311" s="13"/>
      <c r="G7311" s="13"/>
      <c r="H7311" s="13"/>
      <c r="I7311" s="13"/>
      <c r="J7311" s="13"/>
      <c r="K7311" s="13"/>
      <c r="L7311" s="13"/>
      <c r="M7311" s="13"/>
      <c r="N7311" s="13"/>
      <c r="O7311" s="13"/>
      <c r="P7311" s="13"/>
      <c r="Q7311" s="13"/>
      <c r="R7311" s="13"/>
      <c r="S7311" s="13"/>
      <c r="T7311" s="13"/>
      <c r="U7311" s="13"/>
      <c r="V7311" s="13"/>
      <c r="W7311" s="13"/>
      <c r="X7311" s="13"/>
      <c r="Y7311" s="13"/>
      <c r="Z7311" s="13"/>
      <c r="AA7311" s="13"/>
      <c r="AB7311" s="13"/>
      <c r="AC7311" s="13"/>
      <c r="AD7311" s="13"/>
      <c r="AE7311" s="13"/>
      <c r="AF7311" s="13"/>
      <c r="AG7311" s="14"/>
    </row>
    <row r="7312" s="10" customFormat="1" spans="1:33">
      <c r="A7312" s="13"/>
      <c r="B7312" s="13"/>
      <c r="C7312" s="13"/>
      <c r="D7312" s="13"/>
      <c r="E7312" s="13"/>
      <c r="F7312" s="13"/>
      <c r="G7312" s="13"/>
      <c r="H7312" s="13"/>
      <c r="I7312" s="13"/>
      <c r="J7312" s="13"/>
      <c r="K7312" s="13"/>
      <c r="L7312" s="13"/>
      <c r="M7312" s="13"/>
      <c r="N7312" s="13"/>
      <c r="O7312" s="13"/>
      <c r="P7312" s="13"/>
      <c r="Q7312" s="13"/>
      <c r="R7312" s="13"/>
      <c r="S7312" s="13"/>
      <c r="T7312" s="13"/>
      <c r="U7312" s="13"/>
      <c r="V7312" s="13"/>
      <c r="W7312" s="13"/>
      <c r="X7312" s="13"/>
      <c r="Y7312" s="13"/>
      <c r="Z7312" s="13"/>
      <c r="AA7312" s="13"/>
      <c r="AB7312" s="13"/>
      <c r="AC7312" s="13"/>
      <c r="AD7312" s="13"/>
      <c r="AE7312" s="13"/>
      <c r="AF7312" s="13"/>
      <c r="AG7312" s="14"/>
    </row>
    <row r="7313" s="10" customFormat="1" spans="1:33">
      <c r="A7313" s="13"/>
      <c r="B7313" s="13"/>
      <c r="C7313" s="13"/>
      <c r="D7313" s="13"/>
      <c r="E7313" s="13"/>
      <c r="F7313" s="13"/>
      <c r="G7313" s="13"/>
      <c r="H7313" s="13"/>
      <c r="I7313" s="13"/>
      <c r="J7313" s="13"/>
      <c r="K7313" s="13"/>
      <c r="L7313" s="13"/>
      <c r="M7313" s="13"/>
      <c r="N7313" s="13"/>
      <c r="O7313" s="13"/>
      <c r="P7313" s="13"/>
      <c r="Q7313" s="13"/>
      <c r="R7313" s="13"/>
      <c r="S7313" s="13"/>
      <c r="T7313" s="13"/>
      <c r="U7313" s="13"/>
      <c r="V7313" s="13"/>
      <c r="W7313" s="13"/>
      <c r="X7313" s="13"/>
      <c r="Y7313" s="13"/>
      <c r="Z7313" s="13"/>
      <c r="AA7313" s="13"/>
      <c r="AB7313" s="13"/>
      <c r="AC7313" s="13"/>
      <c r="AD7313" s="13"/>
      <c r="AE7313" s="13"/>
      <c r="AF7313" s="13"/>
      <c r="AG7313" s="14"/>
    </row>
    <row r="7314" s="10" customFormat="1" spans="1:33">
      <c r="A7314" s="13"/>
      <c r="B7314" s="13"/>
      <c r="C7314" s="13"/>
      <c r="D7314" s="13"/>
      <c r="E7314" s="13"/>
      <c r="F7314" s="13"/>
      <c r="G7314" s="13"/>
      <c r="H7314" s="13"/>
      <c r="I7314" s="13"/>
      <c r="J7314" s="13"/>
      <c r="K7314" s="13"/>
      <c r="L7314" s="13"/>
      <c r="M7314" s="13"/>
      <c r="N7314" s="13"/>
      <c r="O7314" s="13"/>
      <c r="P7314" s="13"/>
      <c r="Q7314" s="13"/>
      <c r="R7314" s="13"/>
      <c r="S7314" s="13"/>
      <c r="T7314" s="13"/>
      <c r="U7314" s="13"/>
      <c r="V7314" s="13"/>
      <c r="W7314" s="13"/>
      <c r="X7314" s="13"/>
      <c r="Y7314" s="13"/>
      <c r="Z7314" s="13"/>
      <c r="AA7314" s="13"/>
      <c r="AB7314" s="13"/>
      <c r="AC7314" s="13"/>
      <c r="AD7314" s="13"/>
      <c r="AE7314" s="13"/>
      <c r="AF7314" s="13"/>
      <c r="AG7314" s="14"/>
    </row>
    <row r="7315" s="10" customFormat="1" spans="1:33">
      <c r="A7315" s="13"/>
      <c r="B7315" s="13"/>
      <c r="C7315" s="13"/>
      <c r="D7315" s="13"/>
      <c r="E7315" s="13"/>
      <c r="F7315" s="13"/>
      <c r="G7315" s="13"/>
      <c r="H7315" s="13"/>
      <c r="I7315" s="13"/>
      <c r="J7315" s="13"/>
      <c r="K7315" s="13"/>
      <c r="L7315" s="13"/>
      <c r="M7315" s="13"/>
      <c r="N7315" s="13"/>
      <c r="O7315" s="13"/>
      <c r="P7315" s="13"/>
      <c r="Q7315" s="13"/>
      <c r="R7315" s="13"/>
      <c r="S7315" s="13"/>
      <c r="T7315" s="13"/>
      <c r="U7315" s="13"/>
      <c r="V7315" s="13"/>
      <c r="W7315" s="13"/>
      <c r="X7315" s="13"/>
      <c r="Y7315" s="13"/>
      <c r="Z7315" s="13"/>
      <c r="AA7315" s="13"/>
      <c r="AB7315" s="13"/>
      <c r="AC7315" s="13"/>
      <c r="AD7315" s="13"/>
      <c r="AE7315" s="13"/>
      <c r="AF7315" s="13"/>
      <c r="AG7315" s="14"/>
    </row>
    <row r="7316" s="10" customFormat="1" spans="1:33">
      <c r="A7316" s="13"/>
      <c r="B7316" s="13"/>
      <c r="C7316" s="13"/>
      <c r="D7316" s="13"/>
      <c r="E7316" s="13"/>
      <c r="F7316" s="13"/>
      <c r="G7316" s="13"/>
      <c r="H7316" s="13"/>
      <c r="I7316" s="13"/>
      <c r="J7316" s="13"/>
      <c r="K7316" s="13"/>
      <c r="L7316" s="13"/>
      <c r="M7316" s="13"/>
      <c r="N7316" s="13"/>
      <c r="O7316" s="13"/>
      <c r="P7316" s="13"/>
      <c r="Q7316" s="13"/>
      <c r="R7316" s="13"/>
      <c r="S7316" s="13"/>
      <c r="T7316" s="13"/>
      <c r="U7316" s="13"/>
      <c r="V7316" s="13"/>
      <c r="W7316" s="13"/>
      <c r="X7316" s="13"/>
      <c r="Y7316" s="13"/>
      <c r="Z7316" s="13"/>
      <c r="AA7316" s="13"/>
      <c r="AB7316" s="13"/>
      <c r="AC7316" s="13"/>
      <c r="AD7316" s="13"/>
      <c r="AE7316" s="13"/>
      <c r="AF7316" s="13"/>
      <c r="AG7316" s="14"/>
    </row>
    <row r="7317" s="10" customFormat="1" spans="1:33">
      <c r="A7317" s="13"/>
      <c r="B7317" s="13"/>
      <c r="C7317" s="13"/>
      <c r="D7317" s="13"/>
      <c r="E7317" s="13"/>
      <c r="F7317" s="13"/>
      <c r="G7317" s="13"/>
      <c r="H7317" s="13"/>
      <c r="I7317" s="13"/>
      <c r="J7317" s="13"/>
      <c r="K7317" s="13"/>
      <c r="L7317" s="13"/>
      <c r="M7317" s="13"/>
      <c r="N7317" s="13"/>
      <c r="O7317" s="13"/>
      <c r="P7317" s="13"/>
      <c r="Q7317" s="13"/>
      <c r="R7317" s="13"/>
      <c r="S7317" s="13"/>
      <c r="T7317" s="13"/>
      <c r="U7317" s="13"/>
      <c r="V7317" s="13"/>
      <c r="W7317" s="13"/>
      <c r="X7317" s="13"/>
      <c r="Y7317" s="13"/>
      <c r="Z7317" s="13"/>
      <c r="AA7317" s="13"/>
      <c r="AB7317" s="13"/>
      <c r="AC7317" s="13"/>
      <c r="AD7317" s="13"/>
      <c r="AE7317" s="13"/>
      <c r="AF7317" s="13"/>
      <c r="AG7317" s="14"/>
    </row>
    <row r="7318" s="10" customFormat="1" spans="1:33">
      <c r="A7318" s="13"/>
      <c r="B7318" s="13"/>
      <c r="C7318" s="13"/>
      <c r="D7318" s="13"/>
      <c r="E7318" s="13"/>
      <c r="F7318" s="13"/>
      <c r="G7318" s="13"/>
      <c r="H7318" s="13"/>
      <c r="I7318" s="13"/>
      <c r="J7318" s="13"/>
      <c r="K7318" s="13"/>
      <c r="L7318" s="13"/>
      <c r="M7318" s="13"/>
      <c r="N7318" s="13"/>
      <c r="O7318" s="13"/>
      <c r="P7318" s="13"/>
      <c r="Q7318" s="13"/>
      <c r="R7318" s="13"/>
      <c r="S7318" s="13"/>
      <c r="T7318" s="13"/>
      <c r="U7318" s="13"/>
      <c r="V7318" s="13"/>
      <c r="W7318" s="13"/>
      <c r="X7318" s="13"/>
      <c r="Y7318" s="13"/>
      <c r="Z7318" s="13"/>
      <c r="AA7318" s="13"/>
      <c r="AB7318" s="13"/>
      <c r="AC7318" s="13"/>
      <c r="AD7318" s="13"/>
      <c r="AE7318" s="13"/>
      <c r="AF7318" s="13"/>
      <c r="AG7318" s="14"/>
    </row>
    <row r="7319" s="10" customFormat="1" spans="1:33">
      <c r="A7319" s="13"/>
      <c r="B7319" s="13"/>
      <c r="C7319" s="13"/>
      <c r="D7319" s="13"/>
      <c r="E7319" s="13"/>
      <c r="F7319" s="13"/>
      <c r="G7319" s="13"/>
      <c r="H7319" s="13"/>
      <c r="I7319" s="13"/>
      <c r="J7319" s="13"/>
      <c r="K7319" s="13"/>
      <c r="L7319" s="13"/>
      <c r="M7319" s="13"/>
      <c r="N7319" s="13"/>
      <c r="O7319" s="13"/>
      <c r="P7319" s="13"/>
      <c r="Q7319" s="13"/>
      <c r="R7319" s="13"/>
      <c r="S7319" s="13"/>
      <c r="T7319" s="13"/>
      <c r="U7319" s="13"/>
      <c r="V7319" s="13"/>
      <c r="W7319" s="13"/>
      <c r="X7319" s="13"/>
      <c r="Y7319" s="13"/>
      <c r="Z7319" s="13"/>
      <c r="AA7319" s="13"/>
      <c r="AB7319" s="13"/>
      <c r="AC7319" s="13"/>
      <c r="AD7319" s="13"/>
      <c r="AE7319" s="13"/>
      <c r="AF7319" s="13"/>
      <c r="AG7319" s="14"/>
    </row>
    <row r="7320" s="10" customFormat="1" spans="1:33">
      <c r="A7320" s="13"/>
      <c r="B7320" s="13"/>
      <c r="C7320" s="13"/>
      <c r="D7320" s="13"/>
      <c r="E7320" s="13"/>
      <c r="F7320" s="13"/>
      <c r="G7320" s="13"/>
      <c r="H7320" s="13"/>
      <c r="I7320" s="13"/>
      <c r="J7320" s="13"/>
      <c r="K7320" s="13"/>
      <c r="L7320" s="13"/>
      <c r="M7320" s="13"/>
      <c r="N7320" s="13"/>
      <c r="O7320" s="13"/>
      <c r="P7320" s="13"/>
      <c r="Q7320" s="13"/>
      <c r="R7320" s="13"/>
      <c r="S7320" s="13"/>
      <c r="T7320" s="13"/>
      <c r="U7320" s="13"/>
      <c r="V7320" s="13"/>
      <c r="W7320" s="13"/>
      <c r="X7320" s="13"/>
      <c r="Y7320" s="13"/>
      <c r="Z7320" s="13"/>
      <c r="AA7320" s="13"/>
      <c r="AB7320" s="13"/>
      <c r="AC7320" s="13"/>
      <c r="AD7320" s="13"/>
      <c r="AE7320" s="13"/>
      <c r="AF7320" s="13"/>
      <c r="AG7320" s="14"/>
    </row>
    <row r="7321" s="10" customFormat="1" spans="1:33">
      <c r="A7321" s="13"/>
      <c r="B7321" s="13"/>
      <c r="C7321" s="13"/>
      <c r="D7321" s="13"/>
      <c r="E7321" s="13"/>
      <c r="F7321" s="13"/>
      <c r="G7321" s="13"/>
      <c r="H7321" s="13"/>
      <c r="I7321" s="13"/>
      <c r="J7321" s="13"/>
      <c r="K7321" s="13"/>
      <c r="L7321" s="13"/>
      <c r="M7321" s="13"/>
      <c r="N7321" s="13"/>
      <c r="O7321" s="13"/>
      <c r="P7321" s="13"/>
      <c r="Q7321" s="13"/>
      <c r="R7321" s="13"/>
      <c r="S7321" s="13"/>
      <c r="T7321" s="13"/>
      <c r="U7321" s="13"/>
      <c r="V7321" s="13"/>
      <c r="W7321" s="13"/>
      <c r="X7321" s="13"/>
      <c r="Y7321" s="13"/>
      <c r="Z7321" s="13"/>
      <c r="AA7321" s="13"/>
      <c r="AB7321" s="13"/>
      <c r="AC7321" s="13"/>
      <c r="AD7321" s="13"/>
      <c r="AE7321" s="13"/>
      <c r="AF7321" s="13"/>
      <c r="AG7321" s="14"/>
    </row>
    <row r="7322" s="10" customFormat="1" spans="1:33">
      <c r="A7322" s="13"/>
      <c r="B7322" s="13"/>
      <c r="C7322" s="13"/>
      <c r="D7322" s="13"/>
      <c r="E7322" s="13"/>
      <c r="F7322" s="13"/>
      <c r="G7322" s="13"/>
      <c r="H7322" s="13"/>
      <c r="I7322" s="13"/>
      <c r="J7322" s="13"/>
      <c r="K7322" s="13"/>
      <c r="L7322" s="13"/>
      <c r="M7322" s="13"/>
      <c r="N7322" s="13"/>
      <c r="O7322" s="13"/>
      <c r="P7322" s="13"/>
      <c r="Q7322" s="13"/>
      <c r="R7322" s="13"/>
      <c r="S7322" s="13"/>
      <c r="T7322" s="13"/>
      <c r="U7322" s="13"/>
      <c r="V7322" s="13"/>
      <c r="W7322" s="13"/>
      <c r="X7322" s="13"/>
      <c r="Y7322" s="13"/>
      <c r="Z7322" s="13"/>
      <c r="AA7322" s="13"/>
      <c r="AB7322" s="13"/>
      <c r="AC7322" s="13"/>
      <c r="AD7322" s="13"/>
      <c r="AE7322" s="13"/>
      <c r="AF7322" s="13"/>
      <c r="AG7322" s="14"/>
    </row>
    <row r="7323" s="10" customFormat="1" spans="1:33">
      <c r="A7323" s="13"/>
      <c r="B7323" s="13"/>
      <c r="C7323" s="13"/>
      <c r="D7323" s="13"/>
      <c r="E7323" s="13"/>
      <c r="F7323" s="13"/>
      <c r="G7323" s="13"/>
      <c r="H7323" s="13"/>
      <c r="I7323" s="13"/>
      <c r="J7323" s="13"/>
      <c r="K7323" s="13"/>
      <c r="L7323" s="13"/>
      <c r="M7323" s="13"/>
      <c r="N7323" s="13"/>
      <c r="O7323" s="13"/>
      <c r="P7323" s="13"/>
      <c r="Q7323" s="13"/>
      <c r="R7323" s="13"/>
      <c r="S7323" s="13"/>
      <c r="T7323" s="13"/>
      <c r="U7323" s="13"/>
      <c r="V7323" s="13"/>
      <c r="W7323" s="13"/>
      <c r="X7323" s="13"/>
      <c r="Y7323" s="13"/>
      <c r="Z7323" s="13"/>
      <c r="AA7323" s="13"/>
      <c r="AB7323" s="13"/>
      <c r="AC7323" s="13"/>
      <c r="AD7323" s="13"/>
      <c r="AE7323" s="13"/>
      <c r="AF7323" s="13"/>
      <c r="AG7323" s="14"/>
    </row>
    <row r="7324" s="10" customFormat="1" spans="1:33">
      <c r="A7324" s="13"/>
      <c r="B7324" s="13"/>
      <c r="C7324" s="13"/>
      <c r="D7324" s="13"/>
      <c r="E7324" s="13"/>
      <c r="F7324" s="13"/>
      <c r="G7324" s="13"/>
      <c r="H7324" s="13"/>
      <c r="I7324" s="13"/>
      <c r="J7324" s="13"/>
      <c r="K7324" s="13"/>
      <c r="L7324" s="13"/>
      <c r="M7324" s="13"/>
      <c r="N7324" s="13"/>
      <c r="O7324" s="13"/>
      <c r="P7324" s="13"/>
      <c r="Q7324" s="13"/>
      <c r="R7324" s="13"/>
      <c r="S7324" s="13"/>
      <c r="T7324" s="13"/>
      <c r="U7324" s="13"/>
      <c r="V7324" s="13"/>
      <c r="W7324" s="13"/>
      <c r="X7324" s="13"/>
      <c r="Y7324" s="13"/>
      <c r="Z7324" s="13"/>
      <c r="AA7324" s="13"/>
      <c r="AB7324" s="13"/>
      <c r="AC7324" s="13"/>
      <c r="AD7324" s="13"/>
      <c r="AE7324" s="13"/>
      <c r="AF7324" s="13"/>
      <c r="AG7324" s="14"/>
    </row>
    <row r="7325" s="10" customFormat="1" spans="1:33">
      <c r="A7325" s="13"/>
      <c r="B7325" s="13"/>
      <c r="C7325" s="13"/>
      <c r="D7325" s="13"/>
      <c r="E7325" s="13"/>
      <c r="F7325" s="13"/>
      <c r="G7325" s="13"/>
      <c r="H7325" s="13"/>
      <c r="I7325" s="13"/>
      <c r="J7325" s="13"/>
      <c r="K7325" s="13"/>
      <c r="L7325" s="13"/>
      <c r="M7325" s="13"/>
      <c r="N7325" s="13"/>
      <c r="O7325" s="13"/>
      <c r="P7325" s="13"/>
      <c r="Q7325" s="13"/>
      <c r="R7325" s="13"/>
      <c r="S7325" s="13"/>
      <c r="T7325" s="13"/>
      <c r="U7325" s="13"/>
      <c r="V7325" s="13"/>
      <c r="W7325" s="13"/>
      <c r="X7325" s="13"/>
      <c r="Y7325" s="13"/>
      <c r="Z7325" s="13"/>
      <c r="AA7325" s="13"/>
      <c r="AB7325" s="13"/>
      <c r="AC7325" s="13"/>
      <c r="AD7325" s="13"/>
      <c r="AE7325" s="13"/>
      <c r="AF7325" s="13"/>
      <c r="AG7325" s="14"/>
    </row>
    <row r="7326" s="10" customFormat="1" spans="1:33">
      <c r="A7326" s="13"/>
      <c r="B7326" s="13"/>
      <c r="C7326" s="13"/>
      <c r="D7326" s="13"/>
      <c r="E7326" s="13"/>
      <c r="F7326" s="13"/>
      <c r="G7326" s="13"/>
      <c r="H7326" s="13"/>
      <c r="I7326" s="13"/>
      <c r="J7326" s="13"/>
      <c r="K7326" s="13"/>
      <c r="L7326" s="13"/>
      <c r="M7326" s="13"/>
      <c r="N7326" s="13"/>
      <c r="O7326" s="13"/>
      <c r="P7326" s="13"/>
      <c r="Q7326" s="13"/>
      <c r="R7326" s="13"/>
      <c r="S7326" s="13"/>
      <c r="T7326" s="13"/>
      <c r="U7326" s="13"/>
      <c r="V7326" s="13"/>
      <c r="W7326" s="13"/>
      <c r="X7326" s="13"/>
      <c r="Y7326" s="13"/>
      <c r="Z7326" s="13"/>
      <c r="AA7326" s="13"/>
      <c r="AB7326" s="13"/>
      <c r="AC7326" s="13"/>
      <c r="AD7326" s="13"/>
      <c r="AE7326" s="13"/>
      <c r="AF7326" s="13"/>
      <c r="AG7326" s="14"/>
    </row>
    <row r="7327" s="10" customFormat="1" spans="1:33">
      <c r="A7327" s="13"/>
      <c r="B7327" s="13"/>
      <c r="C7327" s="13"/>
      <c r="D7327" s="13"/>
      <c r="E7327" s="13"/>
      <c r="F7327" s="13"/>
      <c r="G7327" s="13"/>
      <c r="H7327" s="13"/>
      <c r="I7327" s="13"/>
      <c r="J7327" s="13"/>
      <c r="K7327" s="13"/>
      <c r="L7327" s="13"/>
      <c r="M7327" s="13"/>
      <c r="N7327" s="13"/>
      <c r="O7327" s="13"/>
      <c r="P7327" s="13"/>
      <c r="Q7327" s="13"/>
      <c r="R7327" s="13"/>
      <c r="S7327" s="13"/>
      <c r="T7327" s="13"/>
      <c r="U7327" s="13"/>
      <c r="V7327" s="13"/>
      <c r="W7327" s="13"/>
      <c r="X7327" s="13"/>
      <c r="Y7327" s="13"/>
      <c r="Z7327" s="13"/>
      <c r="AA7327" s="13"/>
      <c r="AB7327" s="13"/>
      <c r="AC7327" s="13"/>
      <c r="AD7327" s="13"/>
      <c r="AE7327" s="13"/>
      <c r="AF7327" s="13"/>
      <c r="AG7327" s="14"/>
    </row>
    <row r="7328" s="10" customFormat="1" spans="1:33">
      <c r="A7328" s="13"/>
      <c r="B7328" s="13"/>
      <c r="C7328" s="13"/>
      <c r="D7328" s="13"/>
      <c r="E7328" s="13"/>
      <c r="F7328" s="13"/>
      <c r="G7328" s="13"/>
      <c r="H7328" s="13"/>
      <c r="I7328" s="13"/>
      <c r="J7328" s="13"/>
      <c r="K7328" s="13"/>
      <c r="L7328" s="13"/>
      <c r="M7328" s="13"/>
      <c r="N7328" s="13"/>
      <c r="O7328" s="13"/>
      <c r="P7328" s="13"/>
      <c r="Q7328" s="13"/>
      <c r="R7328" s="13"/>
      <c r="S7328" s="13"/>
      <c r="T7328" s="13"/>
      <c r="U7328" s="13"/>
      <c r="V7328" s="13"/>
      <c r="W7328" s="13"/>
      <c r="X7328" s="13"/>
      <c r="Y7328" s="13"/>
      <c r="Z7328" s="13"/>
      <c r="AA7328" s="13"/>
      <c r="AB7328" s="13"/>
      <c r="AC7328" s="13"/>
      <c r="AD7328" s="13"/>
      <c r="AE7328" s="13"/>
      <c r="AF7328" s="13"/>
      <c r="AG7328" s="14"/>
    </row>
    <row r="7329" s="10" customFormat="1" spans="1:33">
      <c r="A7329" s="13"/>
      <c r="B7329" s="13"/>
      <c r="C7329" s="13"/>
      <c r="D7329" s="13"/>
      <c r="E7329" s="13"/>
      <c r="F7329" s="13"/>
      <c r="G7329" s="13"/>
      <c r="H7329" s="13"/>
      <c r="I7329" s="13"/>
      <c r="J7329" s="13"/>
      <c r="K7329" s="13"/>
      <c r="L7329" s="13"/>
      <c r="M7329" s="13"/>
      <c r="N7329" s="13"/>
      <c r="O7329" s="13"/>
      <c r="P7329" s="13"/>
      <c r="Q7329" s="13"/>
      <c r="R7329" s="13"/>
      <c r="S7329" s="13"/>
      <c r="T7329" s="13"/>
      <c r="U7329" s="13"/>
      <c r="V7329" s="13"/>
      <c r="W7329" s="13"/>
      <c r="X7329" s="13"/>
      <c r="Y7329" s="13"/>
      <c r="Z7329" s="13"/>
      <c r="AA7329" s="13"/>
      <c r="AB7329" s="13"/>
      <c r="AC7329" s="13"/>
      <c r="AD7329" s="13"/>
      <c r="AE7329" s="13"/>
      <c r="AF7329" s="13"/>
      <c r="AG7329" s="14"/>
    </row>
    <row r="7330" s="10" customFormat="1" spans="1:33">
      <c r="A7330" s="13"/>
      <c r="B7330" s="13"/>
      <c r="C7330" s="13"/>
      <c r="D7330" s="13"/>
      <c r="E7330" s="13"/>
      <c r="F7330" s="13"/>
      <c r="G7330" s="13"/>
      <c r="H7330" s="13"/>
      <c r="I7330" s="13"/>
      <c r="J7330" s="13"/>
      <c r="K7330" s="13"/>
      <c r="L7330" s="13"/>
      <c r="M7330" s="13"/>
      <c r="N7330" s="13"/>
      <c r="O7330" s="13"/>
      <c r="P7330" s="13"/>
      <c r="Q7330" s="13"/>
      <c r="R7330" s="13"/>
      <c r="S7330" s="13"/>
      <c r="T7330" s="13"/>
      <c r="U7330" s="13"/>
      <c r="V7330" s="13"/>
      <c r="W7330" s="13"/>
      <c r="X7330" s="13"/>
      <c r="Y7330" s="13"/>
      <c r="Z7330" s="13"/>
      <c r="AA7330" s="13"/>
      <c r="AB7330" s="13"/>
      <c r="AC7330" s="13"/>
      <c r="AD7330" s="13"/>
      <c r="AE7330" s="13"/>
      <c r="AF7330" s="13"/>
      <c r="AG7330" s="14"/>
    </row>
    <row r="7331" s="10" customFormat="1" spans="1:33">
      <c r="A7331" s="13"/>
      <c r="B7331" s="13"/>
      <c r="C7331" s="13"/>
      <c r="D7331" s="13"/>
      <c r="E7331" s="13"/>
      <c r="F7331" s="13"/>
      <c r="G7331" s="13"/>
      <c r="H7331" s="13"/>
      <c r="I7331" s="13"/>
      <c r="J7331" s="13"/>
      <c r="K7331" s="13"/>
      <c r="L7331" s="13"/>
      <c r="M7331" s="13"/>
      <c r="N7331" s="13"/>
      <c r="O7331" s="13"/>
      <c r="P7331" s="13"/>
      <c r="Q7331" s="13"/>
      <c r="R7331" s="13"/>
      <c r="S7331" s="13"/>
      <c r="T7331" s="13"/>
      <c r="U7331" s="13"/>
      <c r="V7331" s="13"/>
      <c r="W7331" s="13"/>
      <c r="X7331" s="13"/>
      <c r="Y7331" s="13"/>
      <c r="Z7331" s="13"/>
      <c r="AA7331" s="13"/>
      <c r="AB7331" s="13"/>
      <c r="AC7331" s="13"/>
      <c r="AD7331" s="13"/>
      <c r="AE7331" s="13"/>
      <c r="AF7331" s="13"/>
      <c r="AG7331" s="14"/>
    </row>
    <row r="7332" s="10" customFormat="1" spans="1:33">
      <c r="A7332" s="13"/>
      <c r="B7332" s="13"/>
      <c r="C7332" s="13"/>
      <c r="D7332" s="13"/>
      <c r="E7332" s="13"/>
      <c r="F7332" s="13"/>
      <c r="G7332" s="13"/>
      <c r="H7332" s="13"/>
      <c r="I7332" s="13"/>
      <c r="J7332" s="13"/>
      <c r="K7332" s="13"/>
      <c r="L7332" s="13"/>
      <c r="M7332" s="13"/>
      <c r="N7332" s="13"/>
      <c r="O7332" s="13"/>
      <c r="P7332" s="13"/>
      <c r="Q7332" s="13"/>
      <c r="R7332" s="13"/>
      <c r="S7332" s="13"/>
      <c r="T7332" s="13"/>
      <c r="U7332" s="13"/>
      <c r="V7332" s="13"/>
      <c r="W7332" s="13"/>
      <c r="X7332" s="13"/>
      <c r="Y7332" s="13"/>
      <c r="Z7332" s="13"/>
      <c r="AA7332" s="13"/>
      <c r="AB7332" s="13"/>
      <c r="AC7332" s="13"/>
      <c r="AD7332" s="13"/>
      <c r="AE7332" s="13"/>
      <c r="AF7332" s="13"/>
      <c r="AG7332" s="14"/>
    </row>
    <row r="7333" s="10" customFormat="1" spans="1:33">
      <c r="A7333" s="13"/>
      <c r="B7333" s="13"/>
      <c r="C7333" s="13"/>
      <c r="D7333" s="13"/>
      <c r="E7333" s="13"/>
      <c r="F7333" s="13"/>
      <c r="G7333" s="13"/>
      <c r="H7333" s="13"/>
      <c r="I7333" s="13"/>
      <c r="J7333" s="13"/>
      <c r="K7333" s="13"/>
      <c r="L7333" s="13"/>
      <c r="M7333" s="13"/>
      <c r="N7333" s="13"/>
      <c r="O7333" s="13"/>
      <c r="P7333" s="13"/>
      <c r="Q7333" s="13"/>
      <c r="R7333" s="13"/>
      <c r="S7333" s="13"/>
      <c r="T7333" s="13"/>
      <c r="U7333" s="13"/>
      <c r="V7333" s="13"/>
      <c r="W7333" s="13"/>
      <c r="X7333" s="13"/>
      <c r="Y7333" s="13"/>
      <c r="Z7333" s="13"/>
      <c r="AA7333" s="13"/>
      <c r="AB7333" s="13"/>
      <c r="AC7333" s="13"/>
      <c r="AD7333" s="13"/>
      <c r="AE7333" s="13"/>
      <c r="AF7333" s="13"/>
      <c r="AG7333" s="14"/>
    </row>
    <row r="7334" s="10" customFormat="1" spans="1:33">
      <c r="A7334" s="13"/>
      <c r="B7334" s="13"/>
      <c r="C7334" s="13"/>
      <c r="D7334" s="13"/>
      <c r="E7334" s="13"/>
      <c r="F7334" s="13"/>
      <c r="G7334" s="13"/>
      <c r="H7334" s="13"/>
      <c r="I7334" s="13"/>
      <c r="J7334" s="13"/>
      <c r="K7334" s="13"/>
      <c r="L7334" s="13"/>
      <c r="M7334" s="13"/>
      <c r="N7334" s="13"/>
      <c r="O7334" s="13"/>
      <c r="P7334" s="13"/>
      <c r="Q7334" s="13"/>
      <c r="R7334" s="13"/>
      <c r="S7334" s="13"/>
      <c r="T7334" s="13"/>
      <c r="U7334" s="13"/>
      <c r="V7334" s="13"/>
      <c r="W7334" s="13"/>
      <c r="X7334" s="13"/>
      <c r="Y7334" s="13"/>
      <c r="Z7334" s="13"/>
      <c r="AA7334" s="13"/>
      <c r="AB7334" s="13"/>
      <c r="AC7334" s="13"/>
      <c r="AD7334" s="13"/>
      <c r="AE7334" s="13"/>
      <c r="AF7334" s="13"/>
      <c r="AG7334" s="14"/>
    </row>
    <row r="7335" s="10" customFormat="1" spans="1:33">
      <c r="A7335" s="13"/>
      <c r="B7335" s="13"/>
      <c r="C7335" s="13"/>
      <c r="D7335" s="13"/>
      <c r="E7335" s="13"/>
      <c r="F7335" s="13"/>
      <c r="G7335" s="13"/>
      <c r="H7335" s="13"/>
      <c r="I7335" s="13"/>
      <c r="J7335" s="13"/>
      <c r="K7335" s="13"/>
      <c r="L7335" s="13"/>
      <c r="M7335" s="13"/>
      <c r="N7335" s="13"/>
      <c r="O7335" s="13"/>
      <c r="P7335" s="13"/>
      <c r="Q7335" s="13"/>
      <c r="R7335" s="13"/>
      <c r="S7335" s="13"/>
      <c r="T7335" s="13"/>
      <c r="U7335" s="13"/>
      <c r="V7335" s="13"/>
      <c r="W7335" s="13"/>
      <c r="X7335" s="13"/>
      <c r="Y7335" s="13"/>
      <c r="Z7335" s="13"/>
      <c r="AA7335" s="13"/>
      <c r="AB7335" s="13"/>
      <c r="AC7335" s="13"/>
      <c r="AD7335" s="13"/>
      <c r="AE7335" s="13"/>
      <c r="AF7335" s="13"/>
      <c r="AG7335" s="14"/>
    </row>
    <row r="7336" s="10" customFormat="1" spans="1:33">
      <c r="A7336" s="13"/>
      <c r="B7336" s="13"/>
      <c r="C7336" s="13"/>
      <c r="D7336" s="13"/>
      <c r="E7336" s="13"/>
      <c r="F7336" s="13"/>
      <c r="G7336" s="13"/>
      <c r="H7336" s="13"/>
      <c r="I7336" s="13"/>
      <c r="J7336" s="13"/>
      <c r="K7336" s="13"/>
      <c r="L7336" s="13"/>
      <c r="M7336" s="13"/>
      <c r="N7336" s="13"/>
      <c r="O7336" s="13"/>
      <c r="P7336" s="13"/>
      <c r="Q7336" s="13"/>
      <c r="R7336" s="13"/>
      <c r="S7336" s="13"/>
      <c r="T7336" s="13"/>
      <c r="U7336" s="13"/>
      <c r="V7336" s="13"/>
      <c r="W7336" s="13"/>
      <c r="X7336" s="13"/>
      <c r="Y7336" s="13"/>
      <c r="Z7336" s="13"/>
      <c r="AA7336" s="13"/>
      <c r="AB7336" s="13"/>
      <c r="AC7336" s="13"/>
      <c r="AD7336" s="13"/>
      <c r="AE7336" s="13"/>
      <c r="AF7336" s="13"/>
      <c r="AG7336" s="14"/>
    </row>
    <row r="7337" s="10" customFormat="1" spans="1:33">
      <c r="A7337" s="13"/>
      <c r="B7337" s="13"/>
      <c r="C7337" s="13"/>
      <c r="D7337" s="13"/>
      <c r="E7337" s="13"/>
      <c r="F7337" s="13"/>
      <c r="G7337" s="13"/>
      <c r="H7337" s="13"/>
      <c r="I7337" s="13"/>
      <c r="J7337" s="13"/>
      <c r="K7337" s="13"/>
      <c r="L7337" s="13"/>
      <c r="M7337" s="13"/>
      <c r="N7337" s="13"/>
      <c r="O7337" s="13"/>
      <c r="P7337" s="13"/>
      <c r="Q7337" s="13"/>
      <c r="R7337" s="13"/>
      <c r="S7337" s="13"/>
      <c r="T7337" s="13"/>
      <c r="U7337" s="13"/>
      <c r="V7337" s="13"/>
      <c r="W7337" s="13"/>
      <c r="X7337" s="13"/>
      <c r="Y7337" s="13"/>
      <c r="Z7337" s="13"/>
      <c r="AA7337" s="13"/>
      <c r="AB7337" s="13"/>
      <c r="AC7337" s="13"/>
      <c r="AD7337" s="13"/>
      <c r="AE7337" s="13"/>
      <c r="AF7337" s="13"/>
      <c r="AG7337" s="14"/>
    </row>
    <row r="7338" s="10" customFormat="1" spans="1:33">
      <c r="A7338" s="13"/>
      <c r="B7338" s="13"/>
      <c r="C7338" s="13"/>
      <c r="D7338" s="13"/>
      <c r="E7338" s="13"/>
      <c r="F7338" s="13"/>
      <c r="G7338" s="13"/>
      <c r="H7338" s="13"/>
      <c r="I7338" s="13"/>
      <c r="J7338" s="13"/>
      <c r="K7338" s="13"/>
      <c r="L7338" s="13"/>
      <c r="M7338" s="13"/>
      <c r="N7338" s="13"/>
      <c r="O7338" s="13"/>
      <c r="P7338" s="13"/>
      <c r="Q7338" s="13"/>
      <c r="R7338" s="13"/>
      <c r="S7338" s="13"/>
      <c r="T7338" s="13"/>
      <c r="U7338" s="13"/>
      <c r="V7338" s="13"/>
      <c r="W7338" s="13"/>
      <c r="X7338" s="13"/>
      <c r="Y7338" s="13"/>
      <c r="Z7338" s="13"/>
      <c r="AA7338" s="13"/>
      <c r="AB7338" s="13"/>
      <c r="AC7338" s="13"/>
      <c r="AD7338" s="13"/>
      <c r="AE7338" s="13"/>
      <c r="AF7338" s="13"/>
      <c r="AG7338" s="14"/>
    </row>
    <row r="7339" s="10" customFormat="1" spans="1:33">
      <c r="A7339" s="13"/>
      <c r="B7339" s="13"/>
      <c r="C7339" s="13"/>
      <c r="D7339" s="13"/>
      <c r="E7339" s="13"/>
      <c r="F7339" s="13"/>
      <c r="G7339" s="13"/>
      <c r="H7339" s="13"/>
      <c r="I7339" s="13"/>
      <c r="J7339" s="13"/>
      <c r="K7339" s="13"/>
      <c r="L7339" s="13"/>
      <c r="M7339" s="13"/>
      <c r="N7339" s="13"/>
      <c r="O7339" s="13"/>
      <c r="P7339" s="13"/>
      <c r="Q7339" s="13"/>
      <c r="R7339" s="13"/>
      <c r="S7339" s="13"/>
      <c r="T7339" s="13"/>
      <c r="U7339" s="13"/>
      <c r="V7339" s="13"/>
      <c r="W7339" s="13"/>
      <c r="X7339" s="13"/>
      <c r="Y7339" s="13"/>
      <c r="Z7339" s="13"/>
      <c r="AA7339" s="13"/>
      <c r="AB7339" s="13"/>
      <c r="AC7339" s="13"/>
      <c r="AD7339" s="13"/>
      <c r="AE7339" s="13"/>
      <c r="AF7339" s="13"/>
      <c r="AG7339" s="14"/>
    </row>
    <row r="7340" s="10" customFormat="1" spans="1:33">
      <c r="A7340" s="13"/>
      <c r="B7340" s="13"/>
      <c r="C7340" s="13"/>
      <c r="D7340" s="13"/>
      <c r="E7340" s="13"/>
      <c r="F7340" s="13"/>
      <c r="G7340" s="13"/>
      <c r="H7340" s="13"/>
      <c r="I7340" s="13"/>
      <c r="J7340" s="13"/>
      <c r="K7340" s="13"/>
      <c r="L7340" s="13"/>
      <c r="M7340" s="13"/>
      <c r="N7340" s="13"/>
      <c r="O7340" s="13"/>
      <c r="P7340" s="13"/>
      <c r="Q7340" s="13"/>
      <c r="R7340" s="13"/>
      <c r="S7340" s="13"/>
      <c r="T7340" s="13"/>
      <c r="U7340" s="13"/>
      <c r="V7340" s="13"/>
      <c r="W7340" s="13"/>
      <c r="X7340" s="13"/>
      <c r="Y7340" s="13"/>
      <c r="Z7340" s="13"/>
      <c r="AA7340" s="13"/>
      <c r="AB7340" s="13"/>
      <c r="AC7340" s="13"/>
      <c r="AD7340" s="13"/>
      <c r="AE7340" s="13"/>
      <c r="AF7340" s="13"/>
      <c r="AG7340" s="14"/>
    </row>
    <row r="7341" s="10" customFormat="1" spans="1:33">
      <c r="A7341" s="13"/>
      <c r="B7341" s="13"/>
      <c r="C7341" s="13"/>
      <c r="D7341" s="13"/>
      <c r="E7341" s="13"/>
      <c r="F7341" s="13"/>
      <c r="G7341" s="13"/>
      <c r="H7341" s="13"/>
      <c r="I7341" s="13"/>
      <c r="J7341" s="13"/>
      <c r="K7341" s="13"/>
      <c r="L7341" s="13"/>
      <c r="M7341" s="13"/>
      <c r="N7341" s="13"/>
      <c r="O7341" s="13"/>
      <c r="P7341" s="13"/>
      <c r="Q7341" s="13"/>
      <c r="R7341" s="13"/>
      <c r="S7341" s="13"/>
      <c r="T7341" s="13"/>
      <c r="U7341" s="13"/>
      <c r="V7341" s="13"/>
      <c r="W7341" s="13"/>
      <c r="X7341" s="13"/>
      <c r="Y7341" s="13"/>
      <c r="Z7341" s="13"/>
      <c r="AA7341" s="13"/>
      <c r="AB7341" s="13"/>
      <c r="AC7341" s="13"/>
      <c r="AD7341" s="13"/>
      <c r="AE7341" s="13"/>
      <c r="AF7341" s="13"/>
      <c r="AG7341" s="14"/>
    </row>
    <row r="7342" s="10" customFormat="1" spans="1:33">
      <c r="A7342" s="13"/>
      <c r="B7342" s="13"/>
      <c r="C7342" s="13"/>
      <c r="D7342" s="13"/>
      <c r="E7342" s="13"/>
      <c r="F7342" s="13"/>
      <c r="G7342" s="13"/>
      <c r="H7342" s="13"/>
      <c r="I7342" s="13"/>
      <c r="J7342" s="13"/>
      <c r="K7342" s="13"/>
      <c r="L7342" s="13"/>
      <c r="M7342" s="13"/>
      <c r="N7342" s="13"/>
      <c r="O7342" s="13"/>
      <c r="P7342" s="13"/>
      <c r="Q7342" s="13"/>
      <c r="R7342" s="13"/>
      <c r="S7342" s="13"/>
      <c r="T7342" s="13"/>
      <c r="U7342" s="13"/>
      <c r="V7342" s="13"/>
      <c r="W7342" s="13"/>
      <c r="X7342" s="13"/>
      <c r="Y7342" s="13"/>
      <c r="Z7342" s="13"/>
      <c r="AA7342" s="13"/>
      <c r="AB7342" s="13"/>
      <c r="AC7342" s="13"/>
      <c r="AD7342" s="13"/>
      <c r="AE7342" s="13"/>
      <c r="AF7342" s="13"/>
      <c r="AG7342" s="14"/>
    </row>
    <row r="7343" s="10" customFormat="1" spans="1:33">
      <c r="A7343" s="13"/>
      <c r="B7343" s="13"/>
      <c r="C7343" s="13"/>
      <c r="D7343" s="13"/>
      <c r="E7343" s="13"/>
      <c r="F7343" s="13"/>
      <c r="G7343" s="13"/>
      <c r="H7343" s="13"/>
      <c r="I7343" s="13"/>
      <c r="J7343" s="13"/>
      <c r="K7343" s="13"/>
      <c r="L7343" s="13"/>
      <c r="M7343" s="13"/>
      <c r="N7343" s="13"/>
      <c r="O7343" s="13"/>
      <c r="P7343" s="13"/>
      <c r="Q7343" s="13"/>
      <c r="R7343" s="13"/>
      <c r="S7343" s="13"/>
      <c r="T7343" s="13"/>
      <c r="U7343" s="13"/>
      <c r="V7343" s="13"/>
      <c r="W7343" s="13"/>
      <c r="X7343" s="13"/>
      <c r="Y7343" s="13"/>
      <c r="Z7343" s="13"/>
      <c r="AA7343" s="13"/>
      <c r="AB7343" s="13"/>
      <c r="AC7343" s="13"/>
      <c r="AD7343" s="13"/>
      <c r="AE7343" s="13"/>
      <c r="AF7343" s="13"/>
      <c r="AG7343" s="14"/>
    </row>
    <row r="7344" s="10" customFormat="1" spans="1:33">
      <c r="A7344" s="13"/>
      <c r="B7344" s="13"/>
      <c r="C7344" s="13"/>
      <c r="D7344" s="13"/>
      <c r="E7344" s="13"/>
      <c r="F7344" s="13"/>
      <c r="G7344" s="13"/>
      <c r="H7344" s="13"/>
      <c r="I7344" s="13"/>
      <c r="J7344" s="13"/>
      <c r="K7344" s="13"/>
      <c r="L7344" s="13"/>
      <c r="M7344" s="13"/>
      <c r="N7344" s="13"/>
      <c r="O7344" s="13"/>
      <c r="P7344" s="13"/>
      <c r="Q7344" s="13"/>
      <c r="R7344" s="13"/>
      <c r="S7344" s="13"/>
      <c r="T7344" s="13"/>
      <c r="U7344" s="13"/>
      <c r="V7344" s="13"/>
      <c r="W7344" s="13"/>
      <c r="X7344" s="13"/>
      <c r="Y7344" s="13"/>
      <c r="Z7344" s="13"/>
      <c r="AA7344" s="13"/>
      <c r="AB7344" s="13"/>
      <c r="AC7344" s="13"/>
      <c r="AD7344" s="13"/>
      <c r="AE7344" s="13"/>
      <c r="AF7344" s="13"/>
      <c r="AG7344" s="14"/>
    </row>
    <row r="7345" s="10" customFormat="1" spans="1:33">
      <c r="A7345" s="13"/>
      <c r="B7345" s="13"/>
      <c r="C7345" s="13"/>
      <c r="D7345" s="13"/>
      <c r="E7345" s="13"/>
      <c r="F7345" s="13"/>
      <c r="G7345" s="13"/>
      <c r="H7345" s="13"/>
      <c r="I7345" s="13"/>
      <c r="J7345" s="13"/>
      <c r="K7345" s="13"/>
      <c r="L7345" s="13"/>
      <c r="M7345" s="13"/>
      <c r="N7345" s="13"/>
      <c r="O7345" s="13"/>
      <c r="P7345" s="13"/>
      <c r="Q7345" s="13"/>
      <c r="R7345" s="13"/>
      <c r="S7345" s="13"/>
      <c r="T7345" s="13"/>
      <c r="U7345" s="13"/>
      <c r="V7345" s="13"/>
      <c r="W7345" s="13"/>
      <c r="X7345" s="13"/>
      <c r="Y7345" s="13"/>
      <c r="Z7345" s="13"/>
      <c r="AA7345" s="13"/>
      <c r="AB7345" s="13"/>
      <c r="AC7345" s="13"/>
      <c r="AD7345" s="13"/>
      <c r="AE7345" s="13"/>
      <c r="AF7345" s="13"/>
      <c r="AG7345" s="14"/>
    </row>
    <row r="7346" s="10" customFormat="1" spans="1:33">
      <c r="A7346" s="13"/>
      <c r="B7346" s="13"/>
      <c r="C7346" s="13"/>
      <c r="D7346" s="13"/>
      <c r="E7346" s="13"/>
      <c r="F7346" s="13"/>
      <c r="G7346" s="13"/>
      <c r="H7346" s="13"/>
      <c r="I7346" s="13"/>
      <c r="J7346" s="13"/>
      <c r="K7346" s="13"/>
      <c r="L7346" s="13"/>
      <c r="M7346" s="13"/>
      <c r="N7346" s="13"/>
      <c r="O7346" s="13"/>
      <c r="P7346" s="13"/>
      <c r="Q7346" s="13"/>
      <c r="R7346" s="13"/>
      <c r="S7346" s="13"/>
      <c r="T7346" s="13"/>
      <c r="U7346" s="13"/>
      <c r="V7346" s="13"/>
      <c r="W7346" s="13"/>
      <c r="X7346" s="13"/>
      <c r="Y7346" s="13"/>
      <c r="Z7346" s="13"/>
      <c r="AA7346" s="13"/>
      <c r="AB7346" s="13"/>
      <c r="AC7346" s="13"/>
      <c r="AD7346" s="13"/>
      <c r="AE7346" s="13"/>
      <c r="AF7346" s="13"/>
      <c r="AG7346" s="14"/>
    </row>
    <row r="7347" s="10" customFormat="1" spans="1:33">
      <c r="A7347" s="13"/>
      <c r="B7347" s="13"/>
      <c r="C7347" s="13"/>
      <c r="D7347" s="13"/>
      <c r="E7347" s="13"/>
      <c r="F7347" s="13"/>
      <c r="G7347" s="13"/>
      <c r="H7347" s="13"/>
      <c r="I7347" s="13"/>
      <c r="J7347" s="13"/>
      <c r="K7347" s="13"/>
      <c r="L7347" s="13"/>
      <c r="M7347" s="13"/>
      <c r="N7347" s="13"/>
      <c r="O7347" s="13"/>
      <c r="P7347" s="13"/>
      <c r="Q7347" s="13"/>
      <c r="R7347" s="13"/>
      <c r="S7347" s="13"/>
      <c r="T7347" s="13"/>
      <c r="U7347" s="13"/>
      <c r="V7347" s="13"/>
      <c r="W7347" s="13"/>
      <c r="X7347" s="13"/>
      <c r="Y7347" s="13"/>
      <c r="Z7347" s="13"/>
      <c r="AA7347" s="13"/>
      <c r="AB7347" s="13"/>
      <c r="AC7347" s="13"/>
      <c r="AD7347" s="13"/>
      <c r="AE7347" s="13"/>
      <c r="AF7347" s="13"/>
      <c r="AG7347" s="14"/>
    </row>
    <row r="7348" s="10" customFormat="1" spans="1:33">
      <c r="A7348" s="13"/>
      <c r="B7348" s="13"/>
      <c r="C7348" s="13"/>
      <c r="D7348" s="13"/>
      <c r="E7348" s="13"/>
      <c r="F7348" s="13"/>
      <c r="G7348" s="13"/>
      <c r="H7348" s="13"/>
      <c r="I7348" s="13"/>
      <c r="J7348" s="13"/>
      <c r="K7348" s="13"/>
      <c r="L7348" s="13"/>
      <c r="M7348" s="13"/>
      <c r="N7348" s="13"/>
      <c r="O7348" s="13"/>
      <c r="P7348" s="13"/>
      <c r="Q7348" s="13"/>
      <c r="R7348" s="13"/>
      <c r="S7348" s="13"/>
      <c r="T7348" s="13"/>
      <c r="U7348" s="13"/>
      <c r="V7348" s="13"/>
      <c r="W7348" s="13"/>
      <c r="X7348" s="13"/>
      <c r="Y7348" s="13"/>
      <c r="Z7348" s="13"/>
      <c r="AA7348" s="13"/>
      <c r="AB7348" s="13"/>
      <c r="AC7348" s="13"/>
      <c r="AD7348" s="13"/>
      <c r="AE7348" s="13"/>
      <c r="AF7348" s="13"/>
      <c r="AG7348" s="14"/>
    </row>
    <row r="7349" s="10" customFormat="1" spans="1:33">
      <c r="A7349" s="13"/>
      <c r="B7349" s="13"/>
      <c r="C7349" s="13"/>
      <c r="D7349" s="13"/>
      <c r="E7349" s="13"/>
      <c r="F7349" s="13"/>
      <c r="G7349" s="13"/>
      <c r="H7349" s="13"/>
      <c r="I7349" s="13"/>
      <c r="J7349" s="13"/>
      <c r="K7349" s="13"/>
      <c r="L7349" s="13"/>
      <c r="M7349" s="13"/>
      <c r="N7349" s="13"/>
      <c r="O7349" s="13"/>
      <c r="P7349" s="13"/>
      <c r="Q7349" s="13"/>
      <c r="R7349" s="13"/>
      <c r="S7349" s="13"/>
      <c r="T7349" s="13"/>
      <c r="U7349" s="13"/>
      <c r="V7349" s="13"/>
      <c r="W7349" s="13"/>
      <c r="X7349" s="13"/>
      <c r="Y7349" s="13"/>
      <c r="Z7349" s="13"/>
      <c r="AA7349" s="13"/>
      <c r="AB7349" s="13"/>
      <c r="AC7349" s="13"/>
      <c r="AD7349" s="13"/>
      <c r="AE7349" s="13"/>
      <c r="AF7349" s="13"/>
      <c r="AG7349" s="14"/>
    </row>
    <row r="7350" s="10" customFormat="1" spans="1:33">
      <c r="A7350" s="13"/>
      <c r="B7350" s="13"/>
      <c r="C7350" s="13"/>
      <c r="D7350" s="13"/>
      <c r="E7350" s="13"/>
      <c r="F7350" s="13"/>
      <c r="G7350" s="13"/>
      <c r="H7350" s="13"/>
      <c r="I7350" s="13"/>
      <c r="J7350" s="13"/>
      <c r="K7350" s="13"/>
      <c r="L7350" s="13"/>
      <c r="M7350" s="13"/>
      <c r="N7350" s="13"/>
      <c r="O7350" s="13"/>
      <c r="P7350" s="13"/>
      <c r="Q7350" s="13"/>
      <c r="R7350" s="13"/>
      <c r="S7350" s="13"/>
      <c r="T7350" s="13"/>
      <c r="U7350" s="13"/>
      <c r="V7350" s="13"/>
      <c r="W7350" s="13"/>
      <c r="X7350" s="13"/>
      <c r="Y7350" s="13"/>
      <c r="Z7350" s="13"/>
      <c r="AA7350" s="13"/>
      <c r="AB7350" s="13"/>
      <c r="AC7350" s="13"/>
      <c r="AD7350" s="13"/>
      <c r="AE7350" s="13"/>
      <c r="AF7350" s="13"/>
      <c r="AG7350" s="14"/>
    </row>
    <row r="7351" s="10" customFormat="1" spans="1:33">
      <c r="A7351" s="13"/>
      <c r="B7351" s="13"/>
      <c r="C7351" s="13"/>
      <c r="D7351" s="13"/>
      <c r="E7351" s="13"/>
      <c r="F7351" s="13"/>
      <c r="G7351" s="13"/>
      <c r="H7351" s="13"/>
      <c r="I7351" s="13"/>
      <c r="J7351" s="13"/>
      <c r="K7351" s="13"/>
      <c r="L7351" s="13"/>
      <c r="M7351" s="13"/>
      <c r="N7351" s="13"/>
      <c r="O7351" s="13"/>
      <c r="P7351" s="13"/>
      <c r="Q7351" s="13"/>
      <c r="R7351" s="13"/>
      <c r="S7351" s="13"/>
      <c r="T7351" s="13"/>
      <c r="U7351" s="13"/>
      <c r="V7351" s="13"/>
      <c r="W7351" s="13"/>
      <c r="X7351" s="13"/>
      <c r="Y7351" s="13"/>
      <c r="Z7351" s="13"/>
      <c r="AA7351" s="13"/>
      <c r="AB7351" s="13"/>
      <c r="AC7351" s="13"/>
      <c r="AD7351" s="13"/>
      <c r="AE7351" s="13"/>
      <c r="AF7351" s="13"/>
      <c r="AG7351" s="14"/>
    </row>
    <row r="7352" s="10" customFormat="1" spans="1:33">
      <c r="A7352" s="13"/>
      <c r="B7352" s="13"/>
      <c r="C7352" s="13"/>
      <c r="D7352" s="13"/>
      <c r="E7352" s="13"/>
      <c r="F7352" s="13"/>
      <c r="G7352" s="13"/>
      <c r="H7352" s="13"/>
      <c r="I7352" s="13"/>
      <c r="J7352" s="13"/>
      <c r="K7352" s="13"/>
      <c r="L7352" s="13"/>
      <c r="M7352" s="13"/>
      <c r="N7352" s="13"/>
      <c r="O7352" s="13"/>
      <c r="P7352" s="13"/>
      <c r="Q7352" s="13"/>
      <c r="R7352" s="13"/>
      <c r="S7352" s="13"/>
      <c r="T7352" s="13"/>
      <c r="U7352" s="13"/>
      <c r="V7352" s="13"/>
      <c r="W7352" s="13"/>
      <c r="X7352" s="13"/>
      <c r="Y7352" s="13"/>
      <c r="Z7352" s="13"/>
      <c r="AA7352" s="13"/>
      <c r="AB7352" s="13"/>
      <c r="AC7352" s="13"/>
      <c r="AD7352" s="13"/>
      <c r="AE7352" s="13"/>
      <c r="AF7352" s="13"/>
      <c r="AG7352" s="14"/>
    </row>
    <row r="7353" s="10" customFormat="1" spans="1:33">
      <c r="A7353" s="13"/>
      <c r="B7353" s="13"/>
      <c r="C7353" s="13"/>
      <c r="D7353" s="13"/>
      <c r="E7353" s="13"/>
      <c r="F7353" s="13"/>
      <c r="G7353" s="13"/>
      <c r="H7353" s="13"/>
      <c r="I7353" s="13"/>
      <c r="J7353" s="13"/>
      <c r="K7353" s="13"/>
      <c r="L7353" s="13"/>
      <c r="M7353" s="13"/>
      <c r="N7353" s="13"/>
      <c r="O7353" s="13"/>
      <c r="P7353" s="13"/>
      <c r="Q7353" s="13"/>
      <c r="R7353" s="13"/>
      <c r="S7353" s="13"/>
      <c r="T7353" s="13"/>
      <c r="U7353" s="13"/>
      <c r="V7353" s="13"/>
      <c r="W7353" s="13"/>
      <c r="X7353" s="13"/>
      <c r="Y7353" s="13"/>
      <c r="Z7353" s="13"/>
      <c r="AA7353" s="13"/>
      <c r="AB7353" s="13"/>
      <c r="AC7353" s="13"/>
      <c r="AD7353" s="13"/>
      <c r="AE7353" s="13"/>
      <c r="AF7353" s="13"/>
      <c r="AG7353" s="14"/>
    </row>
    <row r="7354" s="10" customFormat="1" spans="1:33">
      <c r="A7354" s="13"/>
      <c r="B7354" s="13"/>
      <c r="C7354" s="13"/>
      <c r="D7354" s="13"/>
      <c r="E7354" s="13"/>
      <c r="F7354" s="13"/>
      <c r="G7354" s="13"/>
      <c r="H7354" s="13"/>
      <c r="I7354" s="13"/>
      <c r="J7354" s="13"/>
      <c r="K7354" s="13"/>
      <c r="L7354" s="13"/>
      <c r="M7354" s="13"/>
      <c r="N7354" s="13"/>
      <c r="O7354" s="13"/>
      <c r="P7354" s="13"/>
      <c r="Q7354" s="13"/>
      <c r="R7354" s="13"/>
      <c r="S7354" s="13"/>
      <c r="T7354" s="13"/>
      <c r="U7354" s="13"/>
      <c r="V7354" s="13"/>
      <c r="W7354" s="13"/>
      <c r="X7354" s="13"/>
      <c r="Y7354" s="13"/>
      <c r="Z7354" s="13"/>
      <c r="AA7354" s="13"/>
      <c r="AB7354" s="13"/>
      <c r="AC7354" s="13"/>
      <c r="AD7354" s="13"/>
      <c r="AE7354" s="13"/>
      <c r="AF7354" s="13"/>
      <c r="AG7354" s="14"/>
    </row>
    <row r="7355" s="10" customFormat="1" spans="1:33">
      <c r="A7355" s="13"/>
      <c r="B7355" s="13"/>
      <c r="C7355" s="13"/>
      <c r="D7355" s="13"/>
      <c r="E7355" s="13"/>
      <c r="F7355" s="13"/>
      <c r="G7355" s="13"/>
      <c r="H7355" s="13"/>
      <c r="I7355" s="13"/>
      <c r="J7355" s="13"/>
      <c r="K7355" s="13"/>
      <c r="L7355" s="13"/>
      <c r="M7355" s="13"/>
      <c r="N7355" s="13"/>
      <c r="O7355" s="13"/>
      <c r="P7355" s="13"/>
      <c r="Q7355" s="13"/>
      <c r="R7355" s="13"/>
      <c r="S7355" s="13"/>
      <c r="T7355" s="13"/>
      <c r="U7355" s="13"/>
      <c r="V7355" s="13"/>
      <c r="W7355" s="13"/>
      <c r="X7355" s="13"/>
      <c r="Y7355" s="13"/>
      <c r="Z7355" s="13"/>
      <c r="AA7355" s="13"/>
      <c r="AB7355" s="13"/>
      <c r="AC7355" s="13"/>
      <c r="AD7355" s="13"/>
      <c r="AE7355" s="13"/>
      <c r="AF7355" s="13"/>
      <c r="AG7355" s="14"/>
    </row>
    <row r="7356" s="10" customFormat="1" spans="1:33">
      <c r="A7356" s="13"/>
      <c r="B7356" s="13"/>
      <c r="C7356" s="13"/>
      <c r="D7356" s="13"/>
      <c r="E7356" s="13"/>
      <c r="F7356" s="13"/>
      <c r="G7356" s="13"/>
      <c r="H7356" s="13"/>
      <c r="I7356" s="13"/>
      <c r="J7356" s="13"/>
      <c r="K7356" s="13"/>
      <c r="L7356" s="13"/>
      <c r="M7356" s="13"/>
      <c r="N7356" s="13"/>
      <c r="O7356" s="13"/>
      <c r="P7356" s="13"/>
      <c r="Q7356" s="13"/>
      <c r="R7356" s="13"/>
      <c r="S7356" s="13"/>
      <c r="T7356" s="13"/>
      <c r="U7356" s="13"/>
      <c r="V7356" s="13"/>
      <c r="W7356" s="13"/>
      <c r="X7356" s="13"/>
      <c r="Y7356" s="13"/>
      <c r="Z7356" s="13"/>
      <c r="AA7356" s="13"/>
      <c r="AB7356" s="13"/>
      <c r="AC7356" s="13"/>
      <c r="AD7356" s="13"/>
      <c r="AE7356" s="13"/>
      <c r="AF7356" s="13"/>
      <c r="AG7356" s="14"/>
    </row>
    <row r="7357" s="10" customFormat="1" spans="1:33">
      <c r="A7357" s="13"/>
      <c r="B7357" s="13"/>
      <c r="C7357" s="13"/>
      <c r="D7357" s="13"/>
      <c r="E7357" s="13"/>
      <c r="F7357" s="13"/>
      <c r="G7357" s="13"/>
      <c r="H7357" s="13"/>
      <c r="I7357" s="13"/>
      <c r="J7357" s="13"/>
      <c r="K7357" s="13"/>
      <c r="L7357" s="13"/>
      <c r="M7357" s="13"/>
      <c r="N7357" s="13"/>
      <c r="O7357" s="13"/>
      <c r="P7357" s="13"/>
      <c r="Q7357" s="13"/>
      <c r="R7357" s="13"/>
      <c r="S7357" s="13"/>
      <c r="T7357" s="13"/>
      <c r="U7357" s="13"/>
      <c r="V7357" s="13"/>
      <c r="W7357" s="13"/>
      <c r="X7357" s="13"/>
      <c r="Y7357" s="13"/>
      <c r="Z7357" s="13"/>
      <c r="AA7357" s="13"/>
      <c r="AB7357" s="13"/>
      <c r="AC7357" s="13"/>
      <c r="AD7357" s="13"/>
      <c r="AE7357" s="13"/>
      <c r="AF7357" s="13"/>
      <c r="AG7357" s="14"/>
    </row>
    <row r="7358" s="10" customFormat="1" spans="1:33">
      <c r="A7358" s="13"/>
      <c r="B7358" s="13"/>
      <c r="C7358" s="13"/>
      <c r="D7358" s="13"/>
      <c r="E7358" s="13"/>
      <c r="F7358" s="13"/>
      <c r="G7358" s="13"/>
      <c r="H7358" s="13"/>
      <c r="I7358" s="13"/>
      <c r="J7358" s="13"/>
      <c r="K7358" s="13"/>
      <c r="L7358" s="13"/>
      <c r="M7358" s="13"/>
      <c r="N7358" s="13"/>
      <c r="O7358" s="13"/>
      <c r="P7358" s="13"/>
      <c r="Q7358" s="13"/>
      <c r="R7358" s="13"/>
      <c r="S7358" s="13"/>
      <c r="T7358" s="13"/>
      <c r="U7358" s="13"/>
      <c r="V7358" s="13"/>
      <c r="W7358" s="13"/>
      <c r="X7358" s="13"/>
      <c r="Y7358" s="13"/>
      <c r="Z7358" s="13"/>
      <c r="AA7358" s="13"/>
      <c r="AB7358" s="13"/>
      <c r="AC7358" s="13"/>
      <c r="AD7358" s="13"/>
      <c r="AE7358" s="13"/>
      <c r="AF7358" s="13"/>
      <c r="AG7358" s="14"/>
    </row>
    <row r="7359" s="10" customFormat="1" spans="1:33">
      <c r="A7359" s="13"/>
      <c r="B7359" s="13"/>
      <c r="C7359" s="13"/>
      <c r="D7359" s="13"/>
      <c r="E7359" s="13"/>
      <c r="F7359" s="13"/>
      <c r="G7359" s="13"/>
      <c r="H7359" s="13"/>
      <c r="I7359" s="13"/>
      <c r="J7359" s="13"/>
      <c r="K7359" s="13"/>
      <c r="L7359" s="13"/>
      <c r="M7359" s="13"/>
      <c r="N7359" s="13"/>
      <c r="O7359" s="13"/>
      <c r="P7359" s="13"/>
      <c r="Q7359" s="13"/>
      <c r="R7359" s="13"/>
      <c r="S7359" s="13"/>
      <c r="T7359" s="13"/>
      <c r="U7359" s="13"/>
      <c r="V7359" s="13"/>
      <c r="W7359" s="13"/>
      <c r="X7359" s="13"/>
      <c r="Y7359" s="13"/>
      <c r="Z7359" s="13"/>
      <c r="AA7359" s="13"/>
      <c r="AB7359" s="13"/>
      <c r="AC7359" s="13"/>
      <c r="AD7359" s="13"/>
      <c r="AE7359" s="13"/>
      <c r="AF7359" s="13"/>
      <c r="AG7359" s="14"/>
    </row>
    <row r="7360" s="10" customFormat="1" spans="1:33">
      <c r="A7360" s="13"/>
      <c r="B7360" s="13"/>
      <c r="C7360" s="13"/>
      <c r="D7360" s="13"/>
      <c r="E7360" s="13"/>
      <c r="F7360" s="13"/>
      <c r="G7360" s="13"/>
      <c r="H7360" s="13"/>
      <c r="I7360" s="13"/>
      <c r="J7360" s="13"/>
      <c r="K7360" s="13"/>
      <c r="L7360" s="13"/>
      <c r="M7360" s="13"/>
      <c r="N7360" s="13"/>
      <c r="O7360" s="13"/>
      <c r="P7360" s="13"/>
      <c r="Q7360" s="13"/>
      <c r="R7360" s="13"/>
      <c r="S7360" s="13"/>
      <c r="T7360" s="13"/>
      <c r="U7360" s="13"/>
      <c r="V7360" s="13"/>
      <c r="W7360" s="13"/>
      <c r="X7360" s="13"/>
      <c r="Y7360" s="13"/>
      <c r="Z7360" s="13"/>
      <c r="AA7360" s="13"/>
      <c r="AB7360" s="13"/>
      <c r="AC7360" s="13"/>
      <c r="AD7360" s="13"/>
      <c r="AE7360" s="13"/>
      <c r="AF7360" s="13"/>
      <c r="AG7360" s="14"/>
    </row>
    <row r="7361" s="10" customFormat="1" spans="1:33">
      <c r="A7361" s="13"/>
      <c r="B7361" s="13"/>
      <c r="C7361" s="13"/>
      <c r="D7361" s="13"/>
      <c r="E7361" s="13"/>
      <c r="F7361" s="13"/>
      <c r="G7361" s="13"/>
      <c r="H7361" s="13"/>
      <c r="I7361" s="13"/>
      <c r="J7361" s="13"/>
      <c r="K7361" s="13"/>
      <c r="L7361" s="13"/>
      <c r="M7361" s="13"/>
      <c r="N7361" s="13"/>
      <c r="O7361" s="13"/>
      <c r="P7361" s="13"/>
      <c r="Q7361" s="13"/>
      <c r="R7361" s="13"/>
      <c r="S7361" s="13"/>
      <c r="T7361" s="13"/>
      <c r="U7361" s="13"/>
      <c r="V7361" s="13"/>
      <c r="W7361" s="13"/>
      <c r="X7361" s="13"/>
      <c r="Y7361" s="13"/>
      <c r="Z7361" s="13"/>
      <c r="AA7361" s="13"/>
      <c r="AB7361" s="13"/>
      <c r="AC7361" s="13"/>
      <c r="AD7361" s="13"/>
      <c r="AE7361" s="13"/>
      <c r="AF7361" s="13"/>
      <c r="AG7361" s="14"/>
    </row>
    <row r="7362" s="10" customFormat="1" spans="1:33">
      <c r="A7362" s="13"/>
      <c r="B7362" s="13"/>
      <c r="C7362" s="13"/>
      <c r="D7362" s="13"/>
      <c r="E7362" s="13"/>
      <c r="F7362" s="13"/>
      <c r="G7362" s="13"/>
      <c r="H7362" s="13"/>
      <c r="I7362" s="13"/>
      <c r="J7362" s="13"/>
      <c r="K7362" s="13"/>
      <c r="L7362" s="13"/>
      <c r="M7362" s="13"/>
      <c r="N7362" s="13"/>
      <c r="O7362" s="13"/>
      <c r="P7362" s="13"/>
      <c r="Q7362" s="13"/>
      <c r="R7362" s="13"/>
      <c r="S7362" s="13"/>
      <c r="T7362" s="13"/>
      <c r="U7362" s="13"/>
      <c r="V7362" s="13"/>
      <c r="W7362" s="13"/>
      <c r="X7362" s="13"/>
      <c r="Y7362" s="13"/>
      <c r="Z7362" s="13"/>
      <c r="AA7362" s="13"/>
      <c r="AB7362" s="13"/>
      <c r="AC7362" s="13"/>
      <c r="AD7362" s="13"/>
      <c r="AE7362" s="13"/>
      <c r="AF7362" s="13"/>
      <c r="AG7362" s="14"/>
    </row>
    <row r="7363" s="10" customFormat="1" spans="1:33">
      <c r="A7363" s="13"/>
      <c r="B7363" s="13"/>
      <c r="C7363" s="13"/>
      <c r="D7363" s="13"/>
      <c r="E7363" s="13"/>
      <c r="F7363" s="13"/>
      <c r="G7363" s="13"/>
      <c r="H7363" s="13"/>
      <c r="I7363" s="13"/>
      <c r="J7363" s="13"/>
      <c r="K7363" s="13"/>
      <c r="L7363" s="13"/>
      <c r="M7363" s="13"/>
      <c r="N7363" s="13"/>
      <c r="O7363" s="13"/>
      <c r="P7363" s="13"/>
      <c r="Q7363" s="13"/>
      <c r="R7363" s="13"/>
      <c r="S7363" s="13"/>
      <c r="T7363" s="13"/>
      <c r="U7363" s="13"/>
      <c r="V7363" s="13"/>
      <c r="W7363" s="13"/>
      <c r="X7363" s="13"/>
      <c r="Y7363" s="13"/>
      <c r="Z7363" s="13"/>
      <c r="AA7363" s="13"/>
      <c r="AB7363" s="13"/>
      <c r="AC7363" s="13"/>
      <c r="AD7363" s="13"/>
      <c r="AE7363" s="13"/>
      <c r="AF7363" s="13"/>
      <c r="AG7363" s="14"/>
    </row>
    <row r="7364" s="10" customFormat="1" spans="1:33">
      <c r="A7364" s="13"/>
      <c r="B7364" s="13"/>
      <c r="C7364" s="13"/>
      <c r="D7364" s="13"/>
      <c r="E7364" s="13"/>
      <c r="F7364" s="13"/>
      <c r="G7364" s="13"/>
      <c r="H7364" s="13"/>
      <c r="I7364" s="13"/>
      <c r="J7364" s="13"/>
      <c r="K7364" s="13"/>
      <c r="L7364" s="13"/>
      <c r="M7364" s="13"/>
      <c r="N7364" s="13"/>
      <c r="O7364" s="13"/>
      <c r="P7364" s="13"/>
      <c r="Q7364" s="13"/>
      <c r="R7364" s="13"/>
      <c r="S7364" s="13"/>
      <c r="T7364" s="13"/>
      <c r="U7364" s="13"/>
      <c r="V7364" s="13"/>
      <c r="W7364" s="13"/>
      <c r="X7364" s="13"/>
      <c r="Y7364" s="13"/>
      <c r="Z7364" s="13"/>
      <c r="AA7364" s="13"/>
      <c r="AB7364" s="13"/>
      <c r="AC7364" s="13"/>
      <c r="AD7364" s="13"/>
      <c r="AE7364" s="13"/>
      <c r="AF7364" s="13"/>
      <c r="AG7364" s="14"/>
    </row>
    <row r="7365" s="10" customFormat="1" spans="1:33">
      <c r="A7365" s="13"/>
      <c r="B7365" s="13"/>
      <c r="C7365" s="13"/>
      <c r="D7365" s="13"/>
      <c r="E7365" s="13"/>
      <c r="F7365" s="13"/>
      <c r="G7365" s="13"/>
      <c r="H7365" s="13"/>
      <c r="I7365" s="13"/>
      <c r="J7365" s="13"/>
      <c r="K7365" s="13"/>
      <c r="L7365" s="13"/>
      <c r="M7365" s="13"/>
      <c r="N7365" s="13"/>
      <c r="O7365" s="13"/>
      <c r="P7365" s="13"/>
      <c r="Q7365" s="13"/>
      <c r="R7365" s="13"/>
      <c r="S7365" s="13"/>
      <c r="T7365" s="13"/>
      <c r="U7365" s="13"/>
      <c r="V7365" s="13"/>
      <c r="W7365" s="13"/>
      <c r="X7365" s="13"/>
      <c r="Y7365" s="13"/>
      <c r="Z7365" s="13"/>
      <c r="AA7365" s="13"/>
      <c r="AB7365" s="13"/>
      <c r="AC7365" s="13"/>
      <c r="AD7365" s="13"/>
      <c r="AE7365" s="13"/>
      <c r="AF7365" s="13"/>
      <c r="AG7365" s="14"/>
    </row>
    <row r="7366" s="10" customFormat="1" spans="1:33">
      <c r="A7366" s="13"/>
      <c r="B7366" s="13"/>
      <c r="C7366" s="13"/>
      <c r="D7366" s="13"/>
      <c r="E7366" s="13"/>
      <c r="F7366" s="13"/>
      <c r="G7366" s="13"/>
      <c r="H7366" s="13"/>
      <c r="I7366" s="13"/>
      <c r="J7366" s="13"/>
      <c r="K7366" s="13"/>
      <c r="L7366" s="13"/>
      <c r="M7366" s="13"/>
      <c r="N7366" s="13"/>
      <c r="O7366" s="13"/>
      <c r="P7366" s="13"/>
      <c r="Q7366" s="13"/>
      <c r="R7366" s="13"/>
      <c r="S7366" s="13"/>
      <c r="T7366" s="13"/>
      <c r="U7366" s="13"/>
      <c r="V7366" s="13"/>
      <c r="W7366" s="13"/>
      <c r="X7366" s="13"/>
      <c r="Y7366" s="13"/>
      <c r="Z7366" s="13"/>
      <c r="AA7366" s="13"/>
      <c r="AB7366" s="13"/>
      <c r="AC7366" s="13"/>
      <c r="AD7366" s="13"/>
      <c r="AE7366" s="13"/>
      <c r="AF7366" s="13"/>
      <c r="AG7366" s="14"/>
    </row>
    <row r="7367" s="10" customFormat="1" spans="1:33">
      <c r="A7367" s="13"/>
      <c r="B7367" s="13"/>
      <c r="C7367" s="13"/>
      <c r="D7367" s="13"/>
      <c r="E7367" s="13"/>
      <c r="F7367" s="13"/>
      <c r="G7367" s="13"/>
      <c r="H7367" s="13"/>
      <c r="I7367" s="13"/>
      <c r="J7367" s="13"/>
      <c r="K7367" s="13"/>
      <c r="L7367" s="13"/>
      <c r="M7367" s="13"/>
      <c r="N7367" s="13"/>
      <c r="O7367" s="13"/>
      <c r="P7367" s="13"/>
      <c r="Q7367" s="13"/>
      <c r="R7367" s="13"/>
      <c r="S7367" s="13"/>
      <c r="T7367" s="13"/>
      <c r="U7367" s="13"/>
      <c r="V7367" s="13"/>
      <c r="W7367" s="13"/>
      <c r="X7367" s="13"/>
      <c r="Y7367" s="13"/>
      <c r="Z7367" s="13"/>
      <c r="AA7367" s="13"/>
      <c r="AB7367" s="13"/>
      <c r="AC7367" s="13"/>
      <c r="AD7367" s="13"/>
      <c r="AE7367" s="13"/>
      <c r="AF7367" s="13"/>
      <c r="AG7367" s="14"/>
    </row>
    <row r="7368" s="10" customFormat="1" spans="1:33">
      <c r="A7368" s="13"/>
      <c r="B7368" s="13"/>
      <c r="C7368" s="13"/>
      <c r="D7368" s="13"/>
      <c r="E7368" s="13"/>
      <c r="F7368" s="13"/>
      <c r="G7368" s="13"/>
      <c r="H7368" s="13"/>
      <c r="I7368" s="13"/>
      <c r="J7368" s="13"/>
      <c r="K7368" s="13"/>
      <c r="L7368" s="13"/>
      <c r="M7368" s="13"/>
      <c r="N7368" s="13"/>
      <c r="O7368" s="13"/>
      <c r="P7368" s="13"/>
      <c r="Q7368" s="13"/>
      <c r="R7368" s="13"/>
      <c r="S7368" s="13"/>
      <c r="T7368" s="13"/>
      <c r="U7368" s="13"/>
      <c r="V7368" s="13"/>
      <c r="W7368" s="13"/>
      <c r="X7368" s="13"/>
      <c r="Y7368" s="13"/>
      <c r="Z7368" s="13"/>
      <c r="AA7368" s="13"/>
      <c r="AB7368" s="13"/>
      <c r="AC7368" s="13"/>
      <c r="AD7368" s="13"/>
      <c r="AE7368" s="13"/>
      <c r="AF7368" s="13"/>
      <c r="AG7368" s="14"/>
    </row>
    <row r="7369" s="10" customFormat="1" spans="1:33">
      <c r="A7369" s="13"/>
      <c r="B7369" s="13"/>
      <c r="C7369" s="13"/>
      <c r="D7369" s="13"/>
      <c r="E7369" s="13"/>
      <c r="F7369" s="13"/>
      <c r="G7369" s="13"/>
      <c r="H7369" s="13"/>
      <c r="I7369" s="13"/>
      <c r="J7369" s="13"/>
      <c r="K7369" s="13"/>
      <c r="L7369" s="13"/>
      <c r="M7369" s="13"/>
      <c r="N7369" s="13"/>
      <c r="O7369" s="13"/>
      <c r="P7369" s="13"/>
      <c r="Q7369" s="13"/>
      <c r="R7369" s="13"/>
      <c r="S7369" s="13"/>
      <c r="T7369" s="13"/>
      <c r="U7369" s="13"/>
      <c r="V7369" s="13"/>
      <c r="W7369" s="13"/>
      <c r="X7369" s="13"/>
      <c r="Y7369" s="13"/>
      <c r="Z7369" s="13"/>
      <c r="AA7369" s="13"/>
      <c r="AB7369" s="13"/>
      <c r="AC7369" s="13"/>
      <c r="AD7369" s="13"/>
      <c r="AE7369" s="13"/>
      <c r="AF7369" s="13"/>
      <c r="AG7369" s="14"/>
    </row>
    <row r="7370" s="10" customFormat="1" spans="1:33">
      <c r="A7370" s="13"/>
      <c r="B7370" s="13"/>
      <c r="C7370" s="13"/>
      <c r="D7370" s="13"/>
      <c r="E7370" s="13"/>
      <c r="F7370" s="13"/>
      <c r="G7370" s="13"/>
      <c r="H7370" s="13"/>
      <c r="I7370" s="13"/>
      <c r="J7370" s="13"/>
      <c r="K7370" s="13"/>
      <c r="L7370" s="13"/>
      <c r="M7370" s="13"/>
      <c r="N7370" s="13"/>
      <c r="O7370" s="13"/>
      <c r="P7370" s="13"/>
      <c r="Q7370" s="13"/>
      <c r="R7370" s="13"/>
      <c r="S7370" s="13"/>
      <c r="T7370" s="13"/>
      <c r="U7370" s="13"/>
      <c r="V7370" s="13"/>
      <c r="W7370" s="13"/>
      <c r="X7370" s="13"/>
      <c r="Y7370" s="13"/>
      <c r="Z7370" s="13"/>
      <c r="AA7370" s="13"/>
      <c r="AB7370" s="13"/>
      <c r="AC7370" s="13"/>
      <c r="AD7370" s="13"/>
      <c r="AE7370" s="13"/>
      <c r="AF7370" s="13"/>
      <c r="AG7370" s="14"/>
    </row>
    <row r="7371" s="10" customFormat="1" spans="1:33">
      <c r="A7371" s="13"/>
      <c r="B7371" s="13"/>
      <c r="C7371" s="13"/>
      <c r="D7371" s="13"/>
      <c r="E7371" s="13"/>
      <c r="F7371" s="13"/>
      <c r="G7371" s="13"/>
      <c r="H7371" s="13"/>
      <c r="I7371" s="13"/>
      <c r="J7371" s="13"/>
      <c r="K7371" s="13"/>
      <c r="L7371" s="13"/>
      <c r="M7371" s="13"/>
      <c r="N7371" s="13"/>
      <c r="O7371" s="13"/>
      <c r="P7371" s="13"/>
      <c r="Q7371" s="13"/>
      <c r="R7371" s="13"/>
      <c r="S7371" s="13"/>
      <c r="T7371" s="13"/>
      <c r="U7371" s="13"/>
      <c r="V7371" s="13"/>
      <c r="W7371" s="13"/>
      <c r="X7371" s="13"/>
      <c r="Y7371" s="13"/>
      <c r="Z7371" s="13"/>
      <c r="AA7371" s="13"/>
      <c r="AB7371" s="13"/>
      <c r="AC7371" s="13"/>
      <c r="AD7371" s="13"/>
      <c r="AE7371" s="13"/>
      <c r="AF7371" s="13"/>
      <c r="AG7371" s="14"/>
    </row>
    <row r="7372" s="10" customFormat="1" spans="1:33">
      <c r="A7372" s="13"/>
      <c r="B7372" s="13"/>
      <c r="C7372" s="13"/>
      <c r="D7372" s="13"/>
      <c r="E7372" s="13"/>
      <c r="F7372" s="13"/>
      <c r="G7372" s="13"/>
      <c r="H7372" s="13"/>
      <c r="I7372" s="13"/>
      <c r="J7372" s="13"/>
      <c r="K7372" s="13"/>
      <c r="L7372" s="13"/>
      <c r="M7372" s="13"/>
      <c r="N7372" s="13"/>
      <c r="O7372" s="13"/>
      <c r="P7372" s="13"/>
      <c r="Q7372" s="13"/>
      <c r="R7372" s="13"/>
      <c r="S7372" s="13"/>
      <c r="T7372" s="13"/>
      <c r="U7372" s="13"/>
      <c r="V7372" s="13"/>
      <c r="W7372" s="13"/>
      <c r="X7372" s="13"/>
      <c r="Y7372" s="13"/>
      <c r="Z7372" s="13"/>
      <c r="AA7372" s="13"/>
      <c r="AB7372" s="13"/>
      <c r="AC7372" s="13"/>
      <c r="AD7372" s="13"/>
      <c r="AE7372" s="13"/>
      <c r="AF7372" s="13"/>
      <c r="AG7372" s="14"/>
    </row>
    <row r="7373" s="10" customFormat="1" spans="1:33">
      <c r="A7373" s="13"/>
      <c r="B7373" s="13"/>
      <c r="C7373" s="13"/>
      <c r="D7373" s="13"/>
      <c r="E7373" s="13"/>
      <c r="F7373" s="13"/>
      <c r="G7373" s="13"/>
      <c r="H7373" s="13"/>
      <c r="I7373" s="13"/>
      <c r="J7373" s="13"/>
      <c r="K7373" s="13"/>
      <c r="L7373" s="13"/>
      <c r="M7373" s="13"/>
      <c r="N7373" s="13"/>
      <c r="O7373" s="13"/>
      <c r="P7373" s="13"/>
      <c r="Q7373" s="13"/>
      <c r="R7373" s="13"/>
      <c r="S7373" s="13"/>
      <c r="T7373" s="13"/>
      <c r="U7373" s="13"/>
      <c r="V7373" s="13"/>
      <c r="W7373" s="13"/>
      <c r="X7373" s="13"/>
      <c r="Y7373" s="13"/>
      <c r="Z7373" s="13"/>
      <c r="AA7373" s="13"/>
      <c r="AB7373" s="13"/>
      <c r="AC7373" s="13"/>
      <c r="AD7373" s="13"/>
      <c r="AE7373" s="13"/>
      <c r="AF7373" s="13"/>
      <c r="AG7373" s="14"/>
    </row>
    <row r="7374" s="10" customFormat="1" spans="1:33">
      <c r="A7374" s="13"/>
      <c r="B7374" s="13"/>
      <c r="C7374" s="13"/>
      <c r="D7374" s="13"/>
      <c r="E7374" s="13"/>
      <c r="F7374" s="13"/>
      <c r="G7374" s="13"/>
      <c r="H7374" s="13"/>
      <c r="I7374" s="13"/>
      <c r="J7374" s="13"/>
      <c r="K7374" s="13"/>
      <c r="L7374" s="13"/>
      <c r="M7374" s="13"/>
      <c r="N7374" s="13"/>
      <c r="O7374" s="13"/>
      <c r="P7374" s="13"/>
      <c r="Q7374" s="13"/>
      <c r="R7374" s="13"/>
      <c r="S7374" s="13"/>
      <c r="T7374" s="13"/>
      <c r="U7374" s="13"/>
      <c r="V7374" s="13"/>
      <c r="W7374" s="13"/>
      <c r="X7374" s="13"/>
      <c r="Y7374" s="13"/>
      <c r="Z7374" s="13"/>
      <c r="AA7374" s="13"/>
      <c r="AB7374" s="13"/>
      <c r="AC7374" s="13"/>
      <c r="AD7374" s="13"/>
      <c r="AE7374" s="13"/>
      <c r="AF7374" s="13"/>
      <c r="AG7374" s="14"/>
    </row>
    <row r="7375" s="10" customFormat="1" spans="1:33">
      <c r="A7375" s="13"/>
      <c r="B7375" s="13"/>
      <c r="C7375" s="13"/>
      <c r="D7375" s="13"/>
      <c r="E7375" s="13"/>
      <c r="F7375" s="13"/>
      <c r="G7375" s="13"/>
      <c r="H7375" s="13"/>
      <c r="I7375" s="13"/>
      <c r="J7375" s="13"/>
      <c r="K7375" s="13"/>
      <c r="L7375" s="13"/>
      <c r="M7375" s="13"/>
      <c r="N7375" s="13"/>
      <c r="O7375" s="13"/>
      <c r="P7375" s="13"/>
      <c r="Q7375" s="13"/>
      <c r="R7375" s="13"/>
      <c r="S7375" s="13"/>
      <c r="T7375" s="13"/>
      <c r="U7375" s="13"/>
      <c r="V7375" s="13"/>
      <c r="W7375" s="13"/>
      <c r="X7375" s="13"/>
      <c r="Y7375" s="13"/>
      <c r="Z7375" s="13"/>
      <c r="AA7375" s="13"/>
      <c r="AB7375" s="13"/>
      <c r="AC7375" s="13"/>
      <c r="AD7375" s="13"/>
      <c r="AE7375" s="13"/>
      <c r="AF7375" s="13"/>
      <c r="AG7375" s="14"/>
    </row>
    <row r="7376" s="10" customFormat="1" spans="1:33">
      <c r="A7376" s="13"/>
      <c r="B7376" s="13"/>
      <c r="C7376" s="13"/>
      <c r="D7376" s="13"/>
      <c r="E7376" s="13"/>
      <c r="F7376" s="13"/>
      <c r="G7376" s="13"/>
      <c r="H7376" s="13"/>
      <c r="I7376" s="13"/>
      <c r="J7376" s="13"/>
      <c r="K7376" s="13"/>
      <c r="L7376" s="13"/>
      <c r="M7376" s="13"/>
      <c r="N7376" s="13"/>
      <c r="O7376" s="13"/>
      <c r="P7376" s="13"/>
      <c r="Q7376" s="13"/>
      <c r="R7376" s="13"/>
      <c r="S7376" s="13"/>
      <c r="T7376" s="13"/>
      <c r="U7376" s="13"/>
      <c r="V7376" s="13"/>
      <c r="W7376" s="13"/>
      <c r="X7376" s="13"/>
      <c r="Y7376" s="13"/>
      <c r="Z7376" s="13"/>
      <c r="AA7376" s="13"/>
      <c r="AB7376" s="13"/>
      <c r="AC7376" s="13"/>
      <c r="AD7376" s="13"/>
      <c r="AE7376" s="13"/>
      <c r="AF7376" s="13"/>
      <c r="AG7376" s="14"/>
    </row>
    <row r="7377" s="10" customFormat="1" spans="1:33">
      <c r="A7377" s="13"/>
      <c r="B7377" s="13"/>
      <c r="C7377" s="13"/>
      <c r="D7377" s="13"/>
      <c r="E7377" s="13"/>
      <c r="F7377" s="13"/>
      <c r="G7377" s="13"/>
      <c r="H7377" s="13"/>
      <c r="I7377" s="13"/>
      <c r="J7377" s="13"/>
      <c r="K7377" s="13"/>
      <c r="L7377" s="13"/>
      <c r="M7377" s="13"/>
      <c r="N7377" s="13"/>
      <c r="O7377" s="13"/>
      <c r="P7377" s="13"/>
      <c r="Q7377" s="13"/>
      <c r="R7377" s="13"/>
      <c r="S7377" s="13"/>
      <c r="T7377" s="13"/>
      <c r="U7377" s="13"/>
      <c r="V7377" s="13"/>
      <c r="W7377" s="13"/>
      <c r="X7377" s="13"/>
      <c r="Y7377" s="13"/>
      <c r="Z7377" s="13"/>
      <c r="AA7377" s="13"/>
      <c r="AB7377" s="13"/>
      <c r="AC7377" s="13"/>
      <c r="AD7377" s="13"/>
      <c r="AE7377" s="13"/>
      <c r="AF7377" s="13"/>
      <c r="AG7377" s="14"/>
    </row>
    <row r="7378" s="10" customFormat="1" spans="1:33">
      <c r="A7378" s="13"/>
      <c r="B7378" s="13"/>
      <c r="C7378" s="13"/>
      <c r="D7378" s="13"/>
      <c r="E7378" s="13"/>
      <c r="F7378" s="13"/>
      <c r="G7378" s="13"/>
      <c r="H7378" s="13"/>
      <c r="I7378" s="13"/>
      <c r="J7378" s="13"/>
      <c r="K7378" s="13"/>
      <c r="L7378" s="13"/>
      <c r="M7378" s="13"/>
      <c r="N7378" s="13"/>
      <c r="O7378" s="13"/>
      <c r="P7378" s="13"/>
      <c r="Q7378" s="13"/>
      <c r="R7378" s="13"/>
      <c r="S7378" s="13"/>
      <c r="T7378" s="13"/>
      <c r="U7378" s="13"/>
      <c r="V7378" s="13"/>
      <c r="W7378" s="13"/>
      <c r="X7378" s="13"/>
      <c r="Y7378" s="13"/>
      <c r="Z7378" s="13"/>
      <c r="AA7378" s="13"/>
      <c r="AB7378" s="13"/>
      <c r="AC7378" s="13"/>
      <c r="AD7378" s="13"/>
      <c r="AE7378" s="13"/>
      <c r="AF7378" s="13"/>
      <c r="AG7378" s="14"/>
    </row>
    <row r="7379" s="10" customFormat="1" spans="1:33">
      <c r="A7379" s="13"/>
      <c r="B7379" s="13"/>
      <c r="C7379" s="13"/>
      <c r="D7379" s="13"/>
      <c r="E7379" s="13"/>
      <c r="F7379" s="13"/>
      <c r="G7379" s="13"/>
      <c r="H7379" s="13"/>
      <c r="I7379" s="13"/>
      <c r="J7379" s="13"/>
      <c r="K7379" s="13"/>
      <c r="L7379" s="13"/>
      <c r="M7379" s="13"/>
      <c r="N7379" s="13"/>
      <c r="O7379" s="13"/>
      <c r="P7379" s="13"/>
      <c r="Q7379" s="13"/>
      <c r="R7379" s="13"/>
      <c r="S7379" s="13"/>
      <c r="T7379" s="13"/>
      <c r="U7379" s="13"/>
      <c r="V7379" s="13"/>
      <c r="W7379" s="13"/>
      <c r="X7379" s="13"/>
      <c r="Y7379" s="13"/>
      <c r="Z7379" s="13"/>
      <c r="AA7379" s="13"/>
      <c r="AB7379" s="13"/>
      <c r="AC7379" s="13"/>
      <c r="AD7379" s="13"/>
      <c r="AE7379" s="13"/>
      <c r="AF7379" s="13"/>
      <c r="AG7379" s="14"/>
    </row>
    <row r="7380" s="10" customFormat="1" spans="1:33">
      <c r="A7380" s="13"/>
      <c r="B7380" s="13"/>
      <c r="C7380" s="13"/>
      <c r="D7380" s="13"/>
      <c r="E7380" s="13"/>
      <c r="F7380" s="13"/>
      <c r="G7380" s="13"/>
      <c r="H7380" s="13"/>
      <c r="I7380" s="13"/>
      <c r="J7380" s="13"/>
      <c r="K7380" s="13"/>
      <c r="L7380" s="13"/>
      <c r="M7380" s="13"/>
      <c r="N7380" s="13"/>
      <c r="O7380" s="13"/>
      <c r="P7380" s="13"/>
      <c r="Q7380" s="13"/>
      <c r="R7380" s="13"/>
      <c r="S7380" s="13"/>
      <c r="T7380" s="13"/>
      <c r="U7380" s="13"/>
      <c r="V7380" s="13"/>
      <c r="W7380" s="13"/>
      <c r="X7380" s="13"/>
      <c r="Y7380" s="13"/>
      <c r="Z7380" s="13"/>
      <c r="AA7380" s="13"/>
      <c r="AB7380" s="13"/>
      <c r="AC7380" s="13"/>
      <c r="AD7380" s="13"/>
      <c r="AE7380" s="13"/>
      <c r="AF7380" s="13"/>
      <c r="AG7380" s="14"/>
    </row>
    <row r="7381" s="10" customFormat="1" spans="1:33">
      <c r="A7381" s="13"/>
      <c r="B7381" s="13"/>
      <c r="C7381" s="13"/>
      <c r="D7381" s="13"/>
      <c r="E7381" s="13"/>
      <c r="F7381" s="13"/>
      <c r="G7381" s="13"/>
      <c r="H7381" s="13"/>
      <c r="I7381" s="13"/>
      <c r="J7381" s="13"/>
      <c r="K7381" s="13"/>
      <c r="L7381" s="13"/>
      <c r="M7381" s="13"/>
      <c r="N7381" s="13"/>
      <c r="O7381" s="13"/>
      <c r="P7381" s="13"/>
      <c r="Q7381" s="13"/>
      <c r="R7381" s="13"/>
      <c r="S7381" s="13"/>
      <c r="T7381" s="13"/>
      <c r="U7381" s="13"/>
      <c r="V7381" s="13"/>
      <c r="W7381" s="13"/>
      <c r="X7381" s="13"/>
      <c r="Y7381" s="13"/>
      <c r="Z7381" s="13"/>
      <c r="AA7381" s="13"/>
      <c r="AB7381" s="13"/>
      <c r="AC7381" s="13"/>
      <c r="AD7381" s="13"/>
      <c r="AE7381" s="13"/>
      <c r="AF7381" s="13"/>
      <c r="AG7381" s="14"/>
    </row>
    <row r="7382" s="10" customFormat="1" spans="1:33">
      <c r="A7382" s="13"/>
      <c r="B7382" s="13"/>
      <c r="C7382" s="13"/>
      <c r="D7382" s="13"/>
      <c r="E7382" s="13"/>
      <c r="F7382" s="13"/>
      <c r="G7382" s="13"/>
      <c r="H7382" s="13"/>
      <c r="I7382" s="13"/>
      <c r="J7382" s="13"/>
      <c r="K7382" s="13"/>
      <c r="L7382" s="13"/>
      <c r="M7382" s="13"/>
      <c r="N7382" s="13"/>
      <c r="O7382" s="13"/>
      <c r="P7382" s="13"/>
      <c r="Q7382" s="13"/>
      <c r="R7382" s="13"/>
      <c r="S7382" s="13"/>
      <c r="T7382" s="13"/>
      <c r="U7382" s="13"/>
      <c r="V7382" s="13"/>
      <c r="W7382" s="13"/>
      <c r="X7382" s="13"/>
      <c r="Y7382" s="13"/>
      <c r="Z7382" s="13"/>
      <c r="AA7382" s="13"/>
      <c r="AB7382" s="13"/>
      <c r="AC7382" s="13"/>
      <c r="AD7382" s="13"/>
      <c r="AE7382" s="13"/>
      <c r="AF7382" s="13"/>
      <c r="AG7382" s="14"/>
    </row>
    <row r="7383" s="10" customFormat="1" spans="1:33">
      <c r="A7383" s="13"/>
      <c r="B7383" s="13"/>
      <c r="C7383" s="13"/>
      <c r="D7383" s="13"/>
      <c r="E7383" s="13"/>
      <c r="F7383" s="13"/>
      <c r="G7383" s="13"/>
      <c r="H7383" s="13"/>
      <c r="I7383" s="13"/>
      <c r="J7383" s="13"/>
      <c r="K7383" s="13"/>
      <c r="L7383" s="13"/>
      <c r="M7383" s="13"/>
      <c r="N7383" s="13"/>
      <c r="O7383" s="13"/>
      <c r="P7383" s="13"/>
      <c r="Q7383" s="13"/>
      <c r="R7383" s="13"/>
      <c r="S7383" s="13"/>
      <c r="T7383" s="13"/>
      <c r="U7383" s="13"/>
      <c r="V7383" s="13"/>
      <c r="W7383" s="13"/>
      <c r="X7383" s="13"/>
      <c r="Y7383" s="13"/>
      <c r="Z7383" s="13"/>
      <c r="AA7383" s="13"/>
      <c r="AB7383" s="13"/>
      <c r="AC7383" s="13"/>
      <c r="AD7383" s="13"/>
      <c r="AE7383" s="13"/>
      <c r="AF7383" s="13"/>
      <c r="AG7383" s="14"/>
    </row>
    <row r="7384" s="10" customFormat="1" spans="1:33">
      <c r="A7384" s="13"/>
      <c r="B7384" s="13"/>
      <c r="C7384" s="13"/>
      <c r="D7384" s="13"/>
      <c r="E7384" s="13"/>
      <c r="F7384" s="13"/>
      <c r="G7384" s="13"/>
      <c r="H7384" s="13"/>
      <c r="I7384" s="13"/>
      <c r="J7384" s="13"/>
      <c r="K7384" s="13"/>
      <c r="L7384" s="13"/>
      <c r="M7384" s="13"/>
      <c r="N7384" s="13"/>
      <c r="O7384" s="13"/>
      <c r="P7384" s="13"/>
      <c r="Q7384" s="13"/>
      <c r="R7384" s="13"/>
      <c r="S7384" s="13"/>
      <c r="T7384" s="13"/>
      <c r="U7384" s="13"/>
      <c r="V7384" s="13"/>
      <c r="W7384" s="13"/>
      <c r="X7384" s="13"/>
      <c r="Y7384" s="13"/>
      <c r="Z7384" s="13"/>
      <c r="AA7384" s="13"/>
      <c r="AB7384" s="13"/>
      <c r="AC7384" s="13"/>
      <c r="AD7384" s="13"/>
      <c r="AE7384" s="13"/>
      <c r="AF7384" s="13"/>
      <c r="AG7384" s="14"/>
    </row>
    <row r="7385" s="10" customFormat="1" spans="1:33">
      <c r="A7385" s="13"/>
      <c r="B7385" s="13"/>
      <c r="C7385" s="13"/>
      <c r="D7385" s="13"/>
      <c r="E7385" s="13"/>
      <c r="F7385" s="13"/>
      <c r="G7385" s="13"/>
      <c r="H7385" s="13"/>
      <c r="I7385" s="13"/>
      <c r="J7385" s="13"/>
      <c r="K7385" s="13"/>
      <c r="L7385" s="13"/>
      <c r="M7385" s="13"/>
      <c r="N7385" s="13"/>
      <c r="O7385" s="13"/>
      <c r="P7385" s="13"/>
      <c r="Q7385" s="13"/>
      <c r="R7385" s="13"/>
      <c r="S7385" s="13"/>
      <c r="T7385" s="13"/>
      <c r="U7385" s="13"/>
      <c r="V7385" s="13"/>
      <c r="W7385" s="13"/>
      <c r="X7385" s="13"/>
      <c r="Y7385" s="13"/>
      <c r="Z7385" s="13"/>
      <c r="AA7385" s="13"/>
      <c r="AB7385" s="13"/>
      <c r="AC7385" s="13"/>
      <c r="AD7385" s="13"/>
      <c r="AE7385" s="13"/>
      <c r="AF7385" s="13"/>
      <c r="AG7385" s="14"/>
    </row>
    <row r="7386" s="10" customFormat="1" spans="1:33">
      <c r="A7386" s="13"/>
      <c r="B7386" s="13"/>
      <c r="C7386" s="13"/>
      <c r="D7386" s="13"/>
      <c r="E7386" s="13"/>
      <c r="F7386" s="13"/>
      <c r="G7386" s="13"/>
      <c r="H7386" s="13"/>
      <c r="I7386" s="13"/>
      <c r="J7386" s="13"/>
      <c r="K7386" s="13"/>
      <c r="L7386" s="13"/>
      <c r="M7386" s="13"/>
      <c r="N7386" s="13"/>
      <c r="O7386" s="13"/>
      <c r="P7386" s="13"/>
      <c r="Q7386" s="13"/>
      <c r="R7386" s="13"/>
      <c r="S7386" s="13"/>
      <c r="T7386" s="13"/>
      <c r="U7386" s="13"/>
      <c r="V7386" s="13"/>
      <c r="W7386" s="13"/>
      <c r="X7386" s="13"/>
      <c r="Y7386" s="13"/>
      <c r="Z7386" s="13"/>
      <c r="AA7386" s="13"/>
      <c r="AB7386" s="13"/>
      <c r="AC7386" s="13"/>
      <c r="AD7386" s="13"/>
      <c r="AE7386" s="13"/>
      <c r="AF7386" s="13"/>
      <c r="AG7386" s="14"/>
    </row>
    <row r="7387" s="10" customFormat="1" spans="1:33">
      <c r="A7387" s="13"/>
      <c r="B7387" s="13"/>
      <c r="C7387" s="13"/>
      <c r="D7387" s="13"/>
      <c r="E7387" s="13"/>
      <c r="F7387" s="13"/>
      <c r="G7387" s="13"/>
      <c r="H7387" s="13"/>
      <c r="I7387" s="13"/>
      <c r="J7387" s="13"/>
      <c r="K7387" s="13"/>
      <c r="L7387" s="13"/>
      <c r="M7387" s="13"/>
      <c r="N7387" s="13"/>
      <c r="O7387" s="13"/>
      <c r="P7387" s="13"/>
      <c r="Q7387" s="13"/>
      <c r="R7387" s="13"/>
      <c r="S7387" s="13"/>
      <c r="T7387" s="13"/>
      <c r="U7387" s="13"/>
      <c r="V7387" s="13"/>
      <c r="W7387" s="13"/>
      <c r="X7387" s="13"/>
      <c r="Y7387" s="13"/>
      <c r="Z7387" s="13"/>
      <c r="AA7387" s="13"/>
      <c r="AB7387" s="13"/>
      <c r="AC7387" s="13"/>
      <c r="AD7387" s="13"/>
      <c r="AE7387" s="13"/>
      <c r="AF7387" s="13"/>
      <c r="AG7387" s="14"/>
    </row>
    <row r="7388" s="10" customFormat="1" spans="1:33">
      <c r="A7388" s="13"/>
      <c r="B7388" s="13"/>
      <c r="C7388" s="13"/>
      <c r="D7388" s="13"/>
      <c r="E7388" s="13"/>
      <c r="F7388" s="13"/>
      <c r="G7388" s="13"/>
      <c r="H7388" s="13"/>
      <c r="I7388" s="13"/>
      <c r="J7388" s="13"/>
      <c r="K7388" s="13"/>
      <c r="L7388" s="13"/>
      <c r="M7388" s="13"/>
      <c r="N7388" s="13"/>
      <c r="O7388" s="13"/>
      <c r="P7388" s="13"/>
      <c r="Q7388" s="13"/>
      <c r="R7388" s="13"/>
      <c r="S7388" s="13"/>
      <c r="T7388" s="13"/>
      <c r="U7388" s="13"/>
      <c r="V7388" s="13"/>
      <c r="W7388" s="13"/>
      <c r="X7388" s="13"/>
      <c r="Y7388" s="13"/>
      <c r="Z7388" s="13"/>
      <c r="AA7388" s="13"/>
      <c r="AB7388" s="13"/>
      <c r="AC7388" s="13"/>
      <c r="AD7388" s="13"/>
      <c r="AE7388" s="13"/>
      <c r="AF7388" s="13"/>
      <c r="AG7388" s="14"/>
    </row>
    <row r="7389" s="10" customFormat="1" spans="1:33">
      <c r="A7389" s="13"/>
      <c r="B7389" s="13"/>
      <c r="C7389" s="13"/>
      <c r="D7389" s="13"/>
      <c r="E7389" s="13"/>
      <c r="F7389" s="13"/>
      <c r="G7389" s="13"/>
      <c r="H7389" s="13"/>
      <c r="I7389" s="13"/>
      <c r="J7389" s="13"/>
      <c r="K7389" s="13"/>
      <c r="L7389" s="13"/>
      <c r="M7389" s="13"/>
      <c r="N7389" s="13"/>
      <c r="O7389" s="13"/>
      <c r="P7389" s="13"/>
      <c r="Q7389" s="13"/>
      <c r="R7389" s="13"/>
      <c r="S7389" s="13"/>
      <c r="T7389" s="13"/>
      <c r="U7389" s="13"/>
      <c r="V7389" s="13"/>
      <c r="W7389" s="13"/>
      <c r="X7389" s="13"/>
      <c r="Y7389" s="13"/>
      <c r="Z7389" s="13"/>
      <c r="AA7389" s="13"/>
      <c r="AB7389" s="13"/>
      <c r="AC7389" s="13"/>
      <c r="AD7389" s="13"/>
      <c r="AE7389" s="13"/>
      <c r="AF7389" s="13"/>
      <c r="AG7389" s="14"/>
    </row>
    <row r="7390" s="10" customFormat="1" spans="1:33">
      <c r="A7390" s="13"/>
      <c r="B7390" s="13"/>
      <c r="C7390" s="13"/>
      <c r="D7390" s="13"/>
      <c r="E7390" s="13"/>
      <c r="F7390" s="13"/>
      <c r="G7390" s="13"/>
      <c r="H7390" s="13"/>
      <c r="I7390" s="13"/>
      <c r="J7390" s="13"/>
      <c r="K7390" s="13"/>
      <c r="L7390" s="13"/>
      <c r="M7390" s="13"/>
      <c r="N7390" s="13"/>
      <c r="O7390" s="13"/>
      <c r="P7390" s="13"/>
      <c r="Q7390" s="13"/>
      <c r="R7390" s="13"/>
      <c r="S7390" s="13"/>
      <c r="T7390" s="13"/>
      <c r="U7390" s="13"/>
      <c r="V7390" s="13"/>
      <c r="W7390" s="13"/>
      <c r="X7390" s="13"/>
      <c r="Y7390" s="13"/>
      <c r="Z7390" s="13"/>
      <c r="AA7390" s="13"/>
      <c r="AB7390" s="13"/>
      <c r="AC7390" s="13"/>
      <c r="AD7390" s="13"/>
      <c r="AE7390" s="13"/>
      <c r="AF7390" s="13"/>
      <c r="AG7390" s="14"/>
    </row>
    <row r="7391" s="10" customFormat="1" spans="1:33">
      <c r="A7391" s="13"/>
      <c r="B7391" s="13"/>
      <c r="C7391" s="13"/>
      <c r="D7391" s="13"/>
      <c r="E7391" s="13"/>
      <c r="F7391" s="13"/>
      <c r="G7391" s="13"/>
      <c r="H7391" s="13"/>
      <c r="I7391" s="13"/>
      <c r="J7391" s="13"/>
      <c r="K7391" s="13"/>
      <c r="L7391" s="13"/>
      <c r="M7391" s="13"/>
      <c r="N7391" s="13"/>
      <c r="O7391" s="13"/>
      <c r="P7391" s="13"/>
      <c r="Q7391" s="13"/>
      <c r="R7391" s="13"/>
      <c r="S7391" s="13"/>
      <c r="T7391" s="13"/>
      <c r="U7391" s="13"/>
      <c r="V7391" s="13"/>
      <c r="W7391" s="13"/>
      <c r="X7391" s="13"/>
      <c r="Y7391" s="13"/>
      <c r="Z7391" s="13"/>
      <c r="AA7391" s="13"/>
      <c r="AB7391" s="13"/>
      <c r="AC7391" s="13"/>
      <c r="AD7391" s="13"/>
      <c r="AE7391" s="13"/>
      <c r="AF7391" s="13"/>
      <c r="AG7391" s="14"/>
    </row>
    <row r="7392" s="10" customFormat="1" spans="1:33">
      <c r="A7392" s="13"/>
      <c r="B7392" s="13"/>
      <c r="C7392" s="13"/>
      <c r="D7392" s="13"/>
      <c r="E7392" s="13"/>
      <c r="F7392" s="13"/>
      <c r="G7392" s="13"/>
      <c r="H7392" s="13"/>
      <c r="I7392" s="13"/>
      <c r="J7392" s="13"/>
      <c r="K7392" s="13"/>
      <c r="L7392" s="13"/>
      <c r="M7392" s="13"/>
      <c r="N7392" s="13"/>
      <c r="O7392" s="13"/>
      <c r="P7392" s="13"/>
      <c r="Q7392" s="13"/>
      <c r="R7392" s="13"/>
      <c r="S7392" s="13"/>
      <c r="T7392" s="13"/>
      <c r="U7392" s="13"/>
      <c r="V7392" s="13"/>
      <c r="W7392" s="13"/>
      <c r="X7392" s="13"/>
      <c r="Y7392" s="13"/>
      <c r="Z7392" s="13"/>
      <c r="AA7392" s="13"/>
      <c r="AB7392" s="13"/>
      <c r="AC7392" s="13"/>
      <c r="AD7392" s="13"/>
      <c r="AE7392" s="13"/>
      <c r="AF7392" s="13"/>
      <c r="AG7392" s="14"/>
    </row>
    <row r="7393" s="10" customFormat="1" spans="1:33">
      <c r="A7393" s="13"/>
      <c r="B7393" s="13"/>
      <c r="C7393" s="13"/>
      <c r="D7393" s="13"/>
      <c r="E7393" s="13"/>
      <c r="F7393" s="13"/>
      <c r="G7393" s="13"/>
      <c r="H7393" s="13"/>
      <c r="I7393" s="13"/>
      <c r="J7393" s="13"/>
      <c r="K7393" s="13"/>
      <c r="L7393" s="13"/>
      <c r="M7393" s="13"/>
      <c r="N7393" s="13"/>
      <c r="O7393" s="13"/>
      <c r="P7393" s="13"/>
      <c r="Q7393" s="13"/>
      <c r="R7393" s="13"/>
      <c r="S7393" s="13"/>
      <c r="T7393" s="13"/>
      <c r="U7393" s="13"/>
      <c r="V7393" s="13"/>
      <c r="W7393" s="13"/>
      <c r="X7393" s="13"/>
      <c r="Y7393" s="13"/>
      <c r="Z7393" s="13"/>
      <c r="AA7393" s="13"/>
      <c r="AB7393" s="13"/>
      <c r="AC7393" s="13"/>
      <c r="AD7393" s="13"/>
      <c r="AE7393" s="13"/>
      <c r="AF7393" s="13"/>
      <c r="AG7393" s="14"/>
    </row>
    <row r="7394" s="10" customFormat="1" spans="1:33">
      <c r="A7394" s="13"/>
      <c r="B7394" s="13"/>
      <c r="C7394" s="13"/>
      <c r="D7394" s="13"/>
      <c r="E7394" s="13"/>
      <c r="F7394" s="13"/>
      <c r="G7394" s="13"/>
      <c r="H7394" s="13"/>
      <c r="I7394" s="13"/>
      <c r="J7394" s="13"/>
      <c r="K7394" s="13"/>
      <c r="L7394" s="13"/>
      <c r="M7394" s="13"/>
      <c r="N7394" s="13"/>
      <c r="O7394" s="13"/>
      <c r="P7394" s="13"/>
      <c r="Q7394" s="13"/>
      <c r="R7394" s="13"/>
      <c r="S7394" s="13"/>
      <c r="T7394" s="13"/>
      <c r="U7394" s="13"/>
      <c r="V7394" s="13"/>
      <c r="W7394" s="13"/>
      <c r="X7394" s="13"/>
      <c r="Y7394" s="13"/>
      <c r="Z7394" s="13"/>
      <c r="AA7394" s="13"/>
      <c r="AB7394" s="13"/>
      <c r="AC7394" s="13"/>
      <c r="AD7394" s="13"/>
      <c r="AE7394" s="13"/>
      <c r="AF7394" s="13"/>
      <c r="AG7394" s="14"/>
    </row>
    <row r="7395" s="10" customFormat="1" spans="1:33">
      <c r="A7395" s="13"/>
      <c r="B7395" s="13"/>
      <c r="C7395" s="13"/>
      <c r="D7395" s="13"/>
      <c r="E7395" s="13"/>
      <c r="F7395" s="13"/>
      <c r="G7395" s="13"/>
      <c r="H7395" s="13"/>
      <c r="I7395" s="13"/>
      <c r="J7395" s="13"/>
      <c r="K7395" s="13"/>
      <c r="L7395" s="13"/>
      <c r="M7395" s="13"/>
      <c r="N7395" s="13"/>
      <c r="O7395" s="13"/>
      <c r="P7395" s="13"/>
      <c r="Q7395" s="13"/>
      <c r="R7395" s="13"/>
      <c r="S7395" s="13"/>
      <c r="T7395" s="13"/>
      <c r="U7395" s="13"/>
      <c r="V7395" s="13"/>
      <c r="W7395" s="13"/>
      <c r="X7395" s="13"/>
      <c r="Y7395" s="13"/>
      <c r="Z7395" s="13"/>
      <c r="AA7395" s="13"/>
      <c r="AB7395" s="13"/>
      <c r="AC7395" s="13"/>
      <c r="AD7395" s="13"/>
      <c r="AE7395" s="13"/>
      <c r="AF7395" s="13"/>
      <c r="AG7395" s="14"/>
    </row>
    <row r="7396" s="10" customFormat="1" spans="1:33">
      <c r="A7396" s="13"/>
      <c r="B7396" s="13"/>
      <c r="C7396" s="13"/>
      <c r="D7396" s="13"/>
      <c r="E7396" s="13"/>
      <c r="F7396" s="13"/>
      <c r="G7396" s="13"/>
      <c r="H7396" s="13"/>
      <c r="I7396" s="13"/>
      <c r="J7396" s="13"/>
      <c r="K7396" s="13"/>
      <c r="L7396" s="13"/>
      <c r="M7396" s="13"/>
      <c r="N7396" s="13"/>
      <c r="O7396" s="13"/>
      <c r="P7396" s="13"/>
      <c r="Q7396" s="13"/>
      <c r="R7396" s="13"/>
      <c r="S7396" s="13"/>
      <c r="T7396" s="13"/>
      <c r="U7396" s="13"/>
      <c r="V7396" s="13"/>
      <c r="W7396" s="13"/>
      <c r="X7396" s="13"/>
      <c r="Y7396" s="13"/>
      <c r="Z7396" s="13"/>
      <c r="AA7396" s="13"/>
      <c r="AB7396" s="13"/>
      <c r="AC7396" s="13"/>
      <c r="AD7396" s="13"/>
      <c r="AE7396" s="13"/>
      <c r="AF7396" s="13"/>
      <c r="AG7396" s="14"/>
    </row>
    <row r="7397" s="10" customFormat="1" spans="1:33">
      <c r="A7397" s="13"/>
      <c r="B7397" s="13"/>
      <c r="C7397" s="13"/>
      <c r="D7397" s="13"/>
      <c r="E7397" s="13"/>
      <c r="F7397" s="13"/>
      <c r="G7397" s="13"/>
      <c r="H7397" s="13"/>
      <c r="I7397" s="13"/>
      <c r="J7397" s="13"/>
      <c r="K7397" s="13"/>
      <c r="L7397" s="13"/>
      <c r="M7397" s="13"/>
      <c r="N7397" s="13"/>
      <c r="O7397" s="13"/>
      <c r="P7397" s="13"/>
      <c r="Q7397" s="13"/>
      <c r="R7397" s="13"/>
      <c r="S7397" s="13"/>
      <c r="T7397" s="13"/>
      <c r="U7397" s="13"/>
      <c r="V7397" s="13"/>
      <c r="W7397" s="13"/>
      <c r="X7397" s="13"/>
      <c r="Y7397" s="13"/>
      <c r="Z7397" s="13"/>
      <c r="AA7397" s="13"/>
      <c r="AB7397" s="13"/>
      <c r="AC7397" s="13"/>
      <c r="AD7397" s="13"/>
      <c r="AE7397" s="13"/>
      <c r="AF7397" s="13"/>
      <c r="AG7397" s="14"/>
    </row>
    <row r="7398" s="10" customFormat="1" spans="1:33">
      <c r="A7398" s="13"/>
      <c r="B7398" s="13"/>
      <c r="C7398" s="13"/>
      <c r="D7398" s="13"/>
      <c r="E7398" s="13"/>
      <c r="F7398" s="13"/>
      <c r="G7398" s="13"/>
      <c r="H7398" s="13"/>
      <c r="I7398" s="13"/>
      <c r="J7398" s="13"/>
      <c r="K7398" s="13"/>
      <c r="L7398" s="13"/>
      <c r="M7398" s="13"/>
      <c r="N7398" s="13"/>
      <c r="O7398" s="13"/>
      <c r="P7398" s="13"/>
      <c r="Q7398" s="13"/>
      <c r="R7398" s="13"/>
      <c r="S7398" s="13"/>
      <c r="T7398" s="13"/>
      <c r="U7398" s="13"/>
      <c r="V7398" s="13"/>
      <c r="W7398" s="13"/>
      <c r="X7398" s="13"/>
      <c r="Y7398" s="13"/>
      <c r="Z7398" s="13"/>
      <c r="AA7398" s="13"/>
      <c r="AB7398" s="13"/>
      <c r="AC7398" s="13"/>
      <c r="AD7398" s="13"/>
      <c r="AE7398" s="13"/>
      <c r="AF7398" s="13"/>
      <c r="AG7398" s="14"/>
    </row>
    <row r="7399" s="10" customFormat="1" spans="1:33">
      <c r="A7399" s="13"/>
      <c r="B7399" s="13"/>
      <c r="C7399" s="13"/>
      <c r="D7399" s="13"/>
      <c r="E7399" s="13"/>
      <c r="F7399" s="13"/>
      <c r="G7399" s="13"/>
      <c r="H7399" s="13"/>
      <c r="I7399" s="13"/>
      <c r="J7399" s="13"/>
      <c r="K7399" s="13"/>
      <c r="L7399" s="13"/>
      <c r="M7399" s="13"/>
      <c r="N7399" s="13"/>
      <c r="O7399" s="13"/>
      <c r="P7399" s="13"/>
      <c r="Q7399" s="13"/>
      <c r="R7399" s="13"/>
      <c r="S7399" s="13"/>
      <c r="T7399" s="13"/>
      <c r="U7399" s="13"/>
      <c r="V7399" s="13"/>
      <c r="W7399" s="13"/>
      <c r="X7399" s="13"/>
      <c r="Y7399" s="13"/>
      <c r="Z7399" s="13"/>
      <c r="AA7399" s="13"/>
      <c r="AB7399" s="13"/>
      <c r="AC7399" s="13"/>
      <c r="AD7399" s="13"/>
      <c r="AE7399" s="13"/>
      <c r="AF7399" s="13"/>
      <c r="AG7399" s="14"/>
    </row>
    <row r="7400" s="10" customFormat="1" spans="1:33">
      <c r="A7400" s="13"/>
      <c r="B7400" s="13"/>
      <c r="C7400" s="13"/>
      <c r="D7400" s="13"/>
      <c r="E7400" s="13"/>
      <c r="F7400" s="13"/>
      <c r="G7400" s="13"/>
      <c r="H7400" s="13"/>
      <c r="I7400" s="13"/>
      <c r="J7400" s="13"/>
      <c r="K7400" s="13"/>
      <c r="L7400" s="13"/>
      <c r="M7400" s="13"/>
      <c r="N7400" s="13"/>
      <c r="O7400" s="13"/>
      <c r="P7400" s="13"/>
      <c r="Q7400" s="13"/>
      <c r="R7400" s="13"/>
      <c r="S7400" s="13"/>
      <c r="T7400" s="13"/>
      <c r="U7400" s="13"/>
      <c r="V7400" s="13"/>
      <c r="W7400" s="13"/>
      <c r="X7400" s="13"/>
      <c r="Y7400" s="13"/>
      <c r="Z7400" s="13"/>
      <c r="AA7400" s="13"/>
      <c r="AB7400" s="13"/>
      <c r="AC7400" s="13"/>
      <c r="AD7400" s="13"/>
      <c r="AE7400" s="13"/>
      <c r="AF7400" s="13"/>
      <c r="AG7400" s="14"/>
    </row>
    <row r="7401" s="10" customFormat="1" spans="1:33">
      <c r="A7401" s="13"/>
      <c r="B7401" s="13"/>
      <c r="C7401" s="13"/>
      <c r="D7401" s="13"/>
      <c r="E7401" s="13"/>
      <c r="F7401" s="13"/>
      <c r="G7401" s="13"/>
      <c r="H7401" s="13"/>
      <c r="I7401" s="13"/>
      <c r="J7401" s="13"/>
      <c r="K7401" s="13"/>
      <c r="L7401" s="13"/>
      <c r="M7401" s="13"/>
      <c r="N7401" s="13"/>
      <c r="O7401" s="13"/>
      <c r="P7401" s="13"/>
      <c r="Q7401" s="13"/>
      <c r="R7401" s="13"/>
      <c r="S7401" s="13"/>
      <c r="T7401" s="13"/>
      <c r="U7401" s="13"/>
      <c r="V7401" s="13"/>
      <c r="W7401" s="13"/>
      <c r="X7401" s="13"/>
      <c r="Y7401" s="13"/>
      <c r="Z7401" s="13"/>
      <c r="AA7401" s="13"/>
      <c r="AB7401" s="13"/>
      <c r="AC7401" s="13"/>
      <c r="AD7401" s="13"/>
      <c r="AE7401" s="13"/>
      <c r="AF7401" s="13"/>
      <c r="AG7401" s="14"/>
    </row>
    <row r="7402" s="10" customFormat="1" spans="1:33">
      <c r="A7402" s="13"/>
      <c r="B7402" s="13"/>
      <c r="C7402" s="13"/>
      <c r="D7402" s="13"/>
      <c r="E7402" s="13"/>
      <c r="F7402" s="13"/>
      <c r="G7402" s="13"/>
      <c r="H7402" s="13"/>
      <c r="I7402" s="13"/>
      <c r="J7402" s="13"/>
      <c r="K7402" s="13"/>
      <c r="L7402" s="13"/>
      <c r="M7402" s="13"/>
      <c r="N7402" s="13"/>
      <c r="O7402" s="13"/>
      <c r="P7402" s="13"/>
      <c r="Q7402" s="13"/>
      <c r="R7402" s="13"/>
      <c r="S7402" s="13"/>
      <c r="T7402" s="13"/>
      <c r="U7402" s="13"/>
      <c r="V7402" s="13"/>
      <c r="W7402" s="13"/>
      <c r="X7402" s="13"/>
      <c r="Y7402" s="13"/>
      <c r="Z7402" s="13"/>
      <c r="AA7402" s="13"/>
      <c r="AB7402" s="13"/>
      <c r="AC7402" s="13"/>
      <c r="AD7402" s="13"/>
      <c r="AE7402" s="13"/>
      <c r="AF7402" s="13"/>
      <c r="AG7402" s="14"/>
    </row>
    <row r="7403" s="10" customFormat="1" spans="1:33">
      <c r="A7403" s="13"/>
      <c r="B7403" s="13"/>
      <c r="C7403" s="13"/>
      <c r="D7403" s="13"/>
      <c r="E7403" s="13"/>
      <c r="F7403" s="13"/>
      <c r="G7403" s="13"/>
      <c r="H7403" s="13"/>
      <c r="I7403" s="13"/>
      <c r="J7403" s="13"/>
      <c r="K7403" s="13"/>
      <c r="L7403" s="13"/>
      <c r="M7403" s="13"/>
      <c r="N7403" s="13"/>
      <c r="O7403" s="13"/>
      <c r="P7403" s="13"/>
      <c r="Q7403" s="13"/>
      <c r="R7403" s="13"/>
      <c r="S7403" s="13"/>
      <c r="T7403" s="13"/>
      <c r="U7403" s="13"/>
      <c r="V7403" s="13"/>
      <c r="W7403" s="13"/>
      <c r="X7403" s="13"/>
      <c r="Y7403" s="13"/>
      <c r="Z7403" s="13"/>
      <c r="AA7403" s="13"/>
      <c r="AB7403" s="13"/>
      <c r="AC7403" s="13"/>
      <c r="AD7403" s="13"/>
      <c r="AE7403" s="13"/>
      <c r="AF7403" s="13"/>
      <c r="AG7403" s="14"/>
    </row>
    <row r="7404" s="10" customFormat="1" spans="1:33">
      <c r="A7404" s="13"/>
      <c r="B7404" s="13"/>
      <c r="C7404" s="13"/>
      <c r="D7404" s="13"/>
      <c r="E7404" s="13"/>
      <c r="F7404" s="13"/>
      <c r="G7404" s="13"/>
      <c r="H7404" s="13"/>
      <c r="I7404" s="13"/>
      <c r="J7404" s="13"/>
      <c r="K7404" s="13"/>
      <c r="L7404" s="13"/>
      <c r="M7404" s="13"/>
      <c r="N7404" s="13"/>
      <c r="O7404" s="13"/>
      <c r="P7404" s="13"/>
      <c r="Q7404" s="13"/>
      <c r="R7404" s="13"/>
      <c r="S7404" s="13"/>
      <c r="T7404" s="13"/>
      <c r="U7404" s="13"/>
      <c r="V7404" s="13"/>
      <c r="W7404" s="13"/>
      <c r="X7404" s="13"/>
      <c r="Y7404" s="13"/>
      <c r="Z7404" s="13"/>
      <c r="AA7404" s="13"/>
      <c r="AB7404" s="13"/>
      <c r="AC7404" s="13"/>
      <c r="AD7404" s="13"/>
      <c r="AE7404" s="13"/>
      <c r="AF7404" s="13"/>
      <c r="AG7404" s="14"/>
    </row>
    <row r="7405" s="10" customFormat="1" spans="1:33">
      <c r="A7405" s="13"/>
      <c r="B7405" s="13"/>
      <c r="C7405" s="13"/>
      <c r="D7405" s="13"/>
      <c r="E7405" s="13"/>
      <c r="F7405" s="13"/>
      <c r="G7405" s="13"/>
      <c r="H7405" s="13"/>
      <c r="I7405" s="13"/>
      <c r="J7405" s="13"/>
      <c r="K7405" s="13"/>
      <c r="L7405" s="13"/>
      <c r="M7405" s="13"/>
      <c r="N7405" s="13"/>
      <c r="O7405" s="13"/>
      <c r="P7405" s="13"/>
      <c r="Q7405" s="13"/>
      <c r="R7405" s="13"/>
      <c r="S7405" s="13"/>
      <c r="T7405" s="13"/>
      <c r="U7405" s="13"/>
      <c r="V7405" s="13"/>
      <c r="W7405" s="13"/>
      <c r="X7405" s="13"/>
      <c r="Y7405" s="13"/>
      <c r="Z7405" s="13"/>
      <c r="AA7405" s="13"/>
      <c r="AB7405" s="13"/>
      <c r="AC7405" s="13"/>
      <c r="AD7405" s="13"/>
      <c r="AE7405" s="13"/>
      <c r="AF7405" s="13"/>
      <c r="AG7405" s="14"/>
    </row>
    <row r="7406" s="10" customFormat="1" spans="1:33">
      <c r="A7406" s="13"/>
      <c r="B7406" s="13"/>
      <c r="C7406" s="13"/>
      <c r="D7406" s="13"/>
      <c r="E7406" s="13"/>
      <c r="F7406" s="13"/>
      <c r="G7406" s="13"/>
      <c r="H7406" s="13"/>
      <c r="I7406" s="13"/>
      <c r="J7406" s="13"/>
      <c r="K7406" s="13"/>
      <c r="L7406" s="13"/>
      <c r="M7406" s="13"/>
      <c r="N7406" s="13"/>
      <c r="O7406" s="13"/>
      <c r="P7406" s="13"/>
      <c r="Q7406" s="13"/>
      <c r="R7406" s="13"/>
      <c r="S7406" s="13"/>
      <c r="T7406" s="13"/>
      <c r="U7406" s="13"/>
      <c r="V7406" s="13"/>
      <c r="W7406" s="13"/>
      <c r="X7406" s="13"/>
      <c r="Y7406" s="13"/>
      <c r="Z7406" s="13"/>
      <c r="AA7406" s="13"/>
      <c r="AB7406" s="13"/>
      <c r="AC7406" s="13"/>
      <c r="AD7406" s="13"/>
      <c r="AE7406" s="13"/>
      <c r="AF7406" s="13"/>
      <c r="AG7406" s="14"/>
    </row>
    <row r="7407" s="10" customFormat="1" spans="1:33">
      <c r="A7407" s="13"/>
      <c r="B7407" s="13"/>
      <c r="C7407" s="13"/>
      <c r="D7407" s="13"/>
      <c r="E7407" s="13"/>
      <c r="F7407" s="13"/>
      <c r="G7407" s="13"/>
      <c r="H7407" s="13"/>
      <c r="I7407" s="13"/>
      <c r="J7407" s="13"/>
      <c r="K7407" s="13"/>
      <c r="L7407" s="13"/>
      <c r="M7407" s="13"/>
      <c r="N7407" s="13"/>
      <c r="O7407" s="13"/>
      <c r="P7407" s="13"/>
      <c r="Q7407" s="13"/>
      <c r="R7407" s="13"/>
      <c r="S7407" s="13"/>
      <c r="T7407" s="13"/>
      <c r="U7407" s="13"/>
      <c r="V7407" s="13"/>
      <c r="W7407" s="13"/>
      <c r="X7407" s="13"/>
      <c r="Y7407" s="13"/>
      <c r="Z7407" s="13"/>
      <c r="AA7407" s="13"/>
      <c r="AB7407" s="13"/>
      <c r="AC7407" s="13"/>
      <c r="AD7407" s="13"/>
      <c r="AE7407" s="13"/>
      <c r="AF7407" s="13"/>
      <c r="AG7407" s="14"/>
    </row>
    <row r="7408" s="10" customFormat="1" spans="1:33">
      <c r="A7408" s="13"/>
      <c r="B7408" s="13"/>
      <c r="C7408" s="13"/>
      <c r="D7408" s="13"/>
      <c r="E7408" s="13"/>
      <c r="F7408" s="13"/>
      <c r="G7408" s="13"/>
      <c r="H7408" s="13"/>
      <c r="I7408" s="13"/>
      <c r="J7408" s="13"/>
      <c r="K7408" s="13"/>
      <c r="L7408" s="13"/>
      <c r="M7408" s="13"/>
      <c r="N7408" s="13"/>
      <c r="O7408" s="13"/>
      <c r="P7408" s="13"/>
      <c r="Q7408" s="13"/>
      <c r="R7408" s="13"/>
      <c r="S7408" s="13"/>
      <c r="T7408" s="13"/>
      <c r="U7408" s="13"/>
      <c r="V7408" s="13"/>
      <c r="W7408" s="13"/>
      <c r="X7408" s="13"/>
      <c r="Y7408" s="13"/>
      <c r="Z7408" s="13"/>
      <c r="AA7408" s="13"/>
      <c r="AB7408" s="13"/>
      <c r="AC7408" s="13"/>
      <c r="AD7408" s="13"/>
      <c r="AE7408" s="13"/>
      <c r="AF7408" s="13"/>
      <c r="AG7408" s="14"/>
    </row>
    <row r="7409" s="10" customFormat="1" spans="1:33">
      <c r="A7409" s="13"/>
      <c r="B7409" s="13"/>
      <c r="C7409" s="13"/>
      <c r="D7409" s="13"/>
      <c r="E7409" s="13"/>
      <c r="F7409" s="13"/>
      <c r="G7409" s="13"/>
      <c r="H7409" s="13"/>
      <c r="I7409" s="13"/>
      <c r="J7409" s="13"/>
      <c r="K7409" s="13"/>
      <c r="L7409" s="13"/>
      <c r="M7409" s="13"/>
      <c r="N7409" s="13"/>
      <c r="O7409" s="13"/>
      <c r="P7409" s="13"/>
      <c r="Q7409" s="13"/>
      <c r="R7409" s="13"/>
      <c r="S7409" s="13"/>
      <c r="T7409" s="13"/>
      <c r="U7409" s="13"/>
      <c r="V7409" s="13"/>
      <c r="W7409" s="13"/>
      <c r="X7409" s="13"/>
      <c r="Y7409" s="13"/>
      <c r="Z7409" s="13"/>
      <c r="AA7409" s="13"/>
      <c r="AB7409" s="13"/>
      <c r="AC7409" s="13"/>
      <c r="AD7409" s="13"/>
      <c r="AE7409" s="13"/>
      <c r="AF7409" s="13"/>
      <c r="AG7409" s="14"/>
    </row>
    <row r="7410" s="10" customFormat="1" spans="1:33">
      <c r="A7410" s="13"/>
      <c r="B7410" s="13"/>
      <c r="C7410" s="13"/>
      <c r="D7410" s="13"/>
      <c r="E7410" s="13"/>
      <c r="F7410" s="13"/>
      <c r="G7410" s="13"/>
      <c r="H7410" s="13"/>
      <c r="I7410" s="13"/>
      <c r="J7410" s="13"/>
      <c r="K7410" s="13"/>
      <c r="L7410" s="13"/>
      <c r="M7410" s="13"/>
      <c r="N7410" s="13"/>
      <c r="O7410" s="13"/>
      <c r="P7410" s="13"/>
      <c r="Q7410" s="13"/>
      <c r="R7410" s="13"/>
      <c r="S7410" s="13"/>
      <c r="T7410" s="13"/>
      <c r="U7410" s="13"/>
      <c r="V7410" s="13"/>
      <c r="W7410" s="13"/>
      <c r="X7410" s="13"/>
      <c r="Y7410" s="13"/>
      <c r="Z7410" s="13"/>
      <c r="AA7410" s="13"/>
      <c r="AB7410" s="13"/>
      <c r="AC7410" s="13"/>
      <c r="AD7410" s="13"/>
      <c r="AE7410" s="13"/>
      <c r="AF7410" s="13"/>
      <c r="AG7410" s="14"/>
    </row>
    <row r="7411" s="10" customFormat="1" spans="1:33">
      <c r="A7411" s="13"/>
      <c r="B7411" s="13"/>
      <c r="C7411" s="13"/>
      <c r="D7411" s="13"/>
      <c r="E7411" s="13"/>
      <c r="F7411" s="13"/>
      <c r="G7411" s="13"/>
      <c r="H7411" s="13"/>
      <c r="I7411" s="13"/>
      <c r="J7411" s="13"/>
      <c r="K7411" s="13"/>
      <c r="L7411" s="13"/>
      <c r="M7411" s="13"/>
      <c r="N7411" s="13"/>
      <c r="O7411" s="13"/>
      <c r="P7411" s="13"/>
      <c r="Q7411" s="13"/>
      <c r="R7411" s="13"/>
      <c r="S7411" s="13"/>
      <c r="T7411" s="13"/>
      <c r="U7411" s="13"/>
      <c r="V7411" s="13"/>
      <c r="W7411" s="13"/>
      <c r="X7411" s="13"/>
      <c r="Y7411" s="13"/>
      <c r="Z7411" s="13"/>
      <c r="AA7411" s="13"/>
      <c r="AB7411" s="13"/>
      <c r="AC7411" s="13"/>
      <c r="AD7411" s="13"/>
      <c r="AE7411" s="13"/>
      <c r="AF7411" s="13"/>
      <c r="AG7411" s="14"/>
    </row>
    <row r="7412" s="10" customFormat="1" spans="1:33">
      <c r="A7412" s="13"/>
      <c r="B7412" s="13"/>
      <c r="C7412" s="13"/>
      <c r="D7412" s="13"/>
      <c r="E7412" s="13"/>
      <c r="F7412" s="13"/>
      <c r="G7412" s="13"/>
      <c r="H7412" s="13"/>
      <c r="I7412" s="13"/>
      <c r="J7412" s="13"/>
      <c r="K7412" s="13"/>
      <c r="L7412" s="13"/>
      <c r="M7412" s="13"/>
      <c r="N7412" s="13"/>
      <c r="O7412" s="13"/>
      <c r="P7412" s="13"/>
      <c r="Q7412" s="13"/>
      <c r="R7412" s="13"/>
      <c r="S7412" s="13"/>
      <c r="T7412" s="13"/>
      <c r="U7412" s="13"/>
      <c r="V7412" s="13"/>
      <c r="W7412" s="13"/>
      <c r="X7412" s="13"/>
      <c r="Y7412" s="13"/>
      <c r="Z7412" s="13"/>
      <c r="AA7412" s="13"/>
      <c r="AB7412" s="13"/>
      <c r="AC7412" s="13"/>
      <c r="AD7412" s="13"/>
      <c r="AE7412" s="13"/>
      <c r="AF7412" s="13"/>
      <c r="AG7412" s="14"/>
    </row>
    <row r="7413" s="10" customFormat="1" spans="1:33">
      <c r="A7413" s="13"/>
      <c r="B7413" s="13"/>
      <c r="C7413" s="13"/>
      <c r="D7413" s="13"/>
      <c r="E7413" s="13"/>
      <c r="F7413" s="13"/>
      <c r="G7413" s="13"/>
      <c r="H7413" s="13"/>
      <c r="I7413" s="13"/>
      <c r="J7413" s="13"/>
      <c r="K7413" s="13"/>
      <c r="L7413" s="13"/>
      <c r="M7413" s="13"/>
      <c r="N7413" s="13"/>
      <c r="O7413" s="13"/>
      <c r="P7413" s="13"/>
      <c r="Q7413" s="13"/>
      <c r="R7413" s="13"/>
      <c r="S7413" s="13"/>
      <c r="T7413" s="13"/>
      <c r="U7413" s="13"/>
      <c r="V7413" s="13"/>
      <c r="W7413" s="13"/>
      <c r="X7413" s="13"/>
      <c r="Y7413" s="13"/>
      <c r="Z7413" s="13"/>
      <c r="AA7413" s="13"/>
      <c r="AB7413" s="13"/>
      <c r="AC7413" s="13"/>
      <c r="AD7413" s="13"/>
      <c r="AE7413" s="13"/>
      <c r="AF7413" s="13"/>
      <c r="AG7413" s="14"/>
    </row>
    <row r="7414" s="10" customFormat="1" spans="1:33">
      <c r="A7414" s="13"/>
      <c r="B7414" s="13"/>
      <c r="C7414" s="13"/>
      <c r="D7414" s="13"/>
      <c r="E7414" s="13"/>
      <c r="F7414" s="13"/>
      <c r="G7414" s="13"/>
      <c r="H7414" s="13"/>
      <c r="I7414" s="13"/>
      <c r="J7414" s="13"/>
      <c r="K7414" s="13"/>
      <c r="L7414" s="13"/>
      <c r="M7414" s="13"/>
      <c r="N7414" s="13"/>
      <c r="O7414" s="13"/>
      <c r="P7414" s="13"/>
      <c r="Q7414" s="13"/>
      <c r="R7414" s="13"/>
      <c r="S7414" s="13"/>
      <c r="T7414" s="13"/>
      <c r="U7414" s="13"/>
      <c r="V7414" s="13"/>
      <c r="W7414" s="13"/>
      <c r="X7414" s="13"/>
      <c r="Y7414" s="13"/>
      <c r="Z7414" s="13"/>
      <c r="AA7414" s="13"/>
      <c r="AB7414" s="13"/>
      <c r="AC7414" s="13"/>
      <c r="AD7414" s="13"/>
      <c r="AE7414" s="13"/>
      <c r="AF7414" s="13"/>
      <c r="AG7414" s="14"/>
    </row>
    <row r="7415" s="10" customFormat="1" spans="1:33">
      <c r="A7415" s="13"/>
      <c r="B7415" s="13"/>
      <c r="C7415" s="13"/>
      <c r="D7415" s="13"/>
      <c r="E7415" s="13"/>
      <c r="F7415" s="13"/>
      <c r="G7415" s="13"/>
      <c r="H7415" s="13"/>
      <c r="I7415" s="13"/>
      <c r="J7415" s="13"/>
      <c r="K7415" s="13"/>
      <c r="L7415" s="13"/>
      <c r="M7415" s="13"/>
      <c r="N7415" s="13"/>
      <c r="O7415" s="13"/>
      <c r="P7415" s="13"/>
      <c r="Q7415" s="13"/>
      <c r="R7415" s="13"/>
      <c r="S7415" s="13"/>
      <c r="T7415" s="13"/>
      <c r="U7415" s="13"/>
      <c r="V7415" s="13"/>
      <c r="W7415" s="13"/>
      <c r="X7415" s="13"/>
      <c r="Y7415" s="13"/>
      <c r="Z7415" s="13"/>
      <c r="AA7415" s="13"/>
      <c r="AB7415" s="13"/>
      <c r="AC7415" s="13"/>
      <c r="AD7415" s="13"/>
      <c r="AE7415" s="13"/>
      <c r="AF7415" s="13"/>
      <c r="AG7415" s="14"/>
    </row>
    <row r="7416" s="10" customFormat="1" spans="1:33">
      <c r="A7416" s="13"/>
      <c r="B7416" s="13"/>
      <c r="C7416" s="13"/>
      <c r="D7416" s="13"/>
      <c r="E7416" s="13"/>
      <c r="F7416" s="13"/>
      <c r="G7416" s="13"/>
      <c r="H7416" s="13"/>
      <c r="I7416" s="13"/>
      <c r="J7416" s="13"/>
      <c r="K7416" s="13"/>
      <c r="L7416" s="13"/>
      <c r="M7416" s="13"/>
      <c r="N7416" s="13"/>
      <c r="O7416" s="13"/>
      <c r="P7416" s="13"/>
      <c r="Q7416" s="13"/>
      <c r="R7416" s="13"/>
      <c r="S7416" s="13"/>
      <c r="T7416" s="13"/>
      <c r="U7416" s="13"/>
      <c r="V7416" s="13"/>
      <c r="W7416" s="13"/>
      <c r="X7416" s="13"/>
      <c r="Y7416" s="13"/>
      <c r="Z7416" s="13"/>
      <c r="AA7416" s="13"/>
      <c r="AB7416" s="13"/>
      <c r="AC7416" s="13"/>
      <c r="AD7416" s="13"/>
      <c r="AE7416" s="13"/>
      <c r="AF7416" s="13"/>
      <c r="AG7416" s="14"/>
    </row>
    <row r="7417" s="10" customFormat="1" spans="1:33">
      <c r="A7417" s="13"/>
      <c r="B7417" s="13"/>
      <c r="C7417" s="13"/>
      <c r="D7417" s="13"/>
      <c r="E7417" s="13"/>
      <c r="F7417" s="13"/>
      <c r="G7417" s="13"/>
      <c r="H7417" s="13"/>
      <c r="I7417" s="13"/>
      <c r="J7417" s="13"/>
      <c r="K7417" s="13"/>
      <c r="L7417" s="13"/>
      <c r="M7417" s="13"/>
      <c r="N7417" s="13"/>
      <c r="O7417" s="13"/>
      <c r="P7417" s="13"/>
      <c r="Q7417" s="13"/>
      <c r="R7417" s="13"/>
      <c r="S7417" s="13"/>
      <c r="T7417" s="13"/>
      <c r="U7417" s="13"/>
      <c r="V7417" s="13"/>
      <c r="W7417" s="13"/>
      <c r="X7417" s="13"/>
      <c r="Y7417" s="13"/>
      <c r="Z7417" s="13"/>
      <c r="AA7417" s="13"/>
      <c r="AB7417" s="13"/>
      <c r="AC7417" s="13"/>
      <c r="AD7417" s="13"/>
      <c r="AE7417" s="13"/>
      <c r="AF7417" s="13"/>
      <c r="AG7417" s="14"/>
    </row>
    <row r="7418" s="10" customFormat="1" spans="1:33">
      <c r="A7418" s="13"/>
      <c r="B7418" s="13"/>
      <c r="C7418" s="13"/>
      <c r="D7418" s="13"/>
      <c r="E7418" s="13"/>
      <c r="F7418" s="13"/>
      <c r="G7418" s="13"/>
      <c r="H7418" s="13"/>
      <c r="I7418" s="13"/>
      <c r="J7418" s="13"/>
      <c r="K7418" s="13"/>
      <c r="L7418" s="13"/>
      <c r="M7418" s="13"/>
      <c r="N7418" s="13"/>
      <c r="O7418" s="13"/>
      <c r="P7418" s="13"/>
      <c r="Q7418" s="13"/>
      <c r="R7418" s="13"/>
      <c r="S7418" s="13"/>
      <c r="T7418" s="13"/>
      <c r="U7418" s="13"/>
      <c r="V7418" s="13"/>
      <c r="W7418" s="13"/>
      <c r="X7418" s="13"/>
      <c r="Y7418" s="13"/>
      <c r="Z7418" s="13"/>
      <c r="AA7418" s="13"/>
      <c r="AB7418" s="13"/>
      <c r="AC7418" s="13"/>
      <c r="AD7418" s="13"/>
      <c r="AE7418" s="13"/>
      <c r="AF7418" s="13"/>
      <c r="AG7418" s="14"/>
    </row>
    <row r="7419" s="10" customFormat="1" spans="1:33">
      <c r="A7419" s="13"/>
      <c r="B7419" s="13"/>
      <c r="C7419" s="13"/>
      <c r="D7419" s="13"/>
      <c r="E7419" s="13"/>
      <c r="F7419" s="13"/>
      <c r="G7419" s="13"/>
      <c r="H7419" s="13"/>
      <c r="I7419" s="13"/>
      <c r="J7419" s="13"/>
      <c r="K7419" s="13"/>
      <c r="L7419" s="13"/>
      <c r="M7419" s="13"/>
      <c r="N7419" s="13"/>
      <c r="O7419" s="13"/>
      <c r="P7419" s="13"/>
      <c r="Q7419" s="13"/>
      <c r="R7419" s="13"/>
      <c r="S7419" s="13"/>
      <c r="T7419" s="13"/>
      <c r="U7419" s="13"/>
      <c r="V7419" s="13"/>
      <c r="W7419" s="13"/>
      <c r="X7419" s="13"/>
      <c r="Y7419" s="13"/>
      <c r="Z7419" s="13"/>
      <c r="AA7419" s="13"/>
      <c r="AB7419" s="13"/>
      <c r="AC7419" s="13"/>
      <c r="AD7419" s="13"/>
      <c r="AE7419" s="13"/>
      <c r="AF7419" s="13"/>
      <c r="AG7419" s="14"/>
    </row>
    <row r="7420" s="10" customFormat="1" spans="1:33">
      <c r="A7420" s="13"/>
      <c r="B7420" s="13"/>
      <c r="C7420" s="13"/>
      <c r="D7420" s="13"/>
      <c r="E7420" s="13"/>
      <c r="F7420" s="13"/>
      <c r="G7420" s="13"/>
      <c r="H7420" s="13"/>
      <c r="I7420" s="13"/>
      <c r="J7420" s="13"/>
      <c r="K7420" s="13"/>
      <c r="L7420" s="13"/>
      <c r="M7420" s="13"/>
      <c r="N7420" s="13"/>
      <c r="O7420" s="13"/>
      <c r="P7420" s="13"/>
      <c r="Q7420" s="13"/>
      <c r="R7420" s="13"/>
      <c r="S7420" s="13"/>
      <c r="T7420" s="13"/>
      <c r="U7420" s="13"/>
      <c r="V7420" s="13"/>
      <c r="W7420" s="13"/>
      <c r="X7420" s="13"/>
      <c r="Y7420" s="13"/>
      <c r="Z7420" s="13"/>
      <c r="AA7420" s="13"/>
      <c r="AB7420" s="13"/>
      <c r="AC7420" s="13"/>
      <c r="AD7420" s="13"/>
      <c r="AE7420" s="13"/>
      <c r="AF7420" s="13"/>
      <c r="AG7420" s="14"/>
    </row>
    <row r="7421" s="10" customFormat="1" spans="1:33">
      <c r="A7421" s="13"/>
      <c r="B7421" s="13"/>
      <c r="C7421" s="13"/>
      <c r="D7421" s="13"/>
      <c r="E7421" s="13"/>
      <c r="F7421" s="13"/>
      <c r="G7421" s="13"/>
      <c r="H7421" s="13"/>
      <c r="I7421" s="13"/>
      <c r="J7421" s="13"/>
      <c r="K7421" s="13"/>
      <c r="L7421" s="13"/>
      <c r="M7421" s="13"/>
      <c r="N7421" s="13"/>
      <c r="O7421" s="13"/>
      <c r="P7421" s="13"/>
      <c r="Q7421" s="13"/>
      <c r="R7421" s="13"/>
      <c r="S7421" s="13"/>
      <c r="T7421" s="13"/>
      <c r="U7421" s="13"/>
      <c r="V7421" s="13"/>
      <c r="W7421" s="13"/>
      <c r="X7421" s="13"/>
      <c r="Y7421" s="13"/>
      <c r="Z7421" s="13"/>
      <c r="AA7421" s="13"/>
      <c r="AB7421" s="13"/>
      <c r="AC7421" s="13"/>
      <c r="AD7421" s="13"/>
      <c r="AE7421" s="13"/>
      <c r="AF7421" s="13"/>
      <c r="AG7421" s="14"/>
    </row>
    <row r="7422" s="10" customFormat="1" spans="1:33">
      <c r="A7422" s="13"/>
      <c r="B7422" s="13"/>
      <c r="C7422" s="13"/>
      <c r="D7422" s="13"/>
      <c r="E7422" s="13"/>
      <c r="F7422" s="13"/>
      <c r="G7422" s="13"/>
      <c r="H7422" s="13"/>
      <c r="I7422" s="13"/>
      <c r="J7422" s="13"/>
      <c r="K7422" s="13"/>
      <c r="L7422" s="13"/>
      <c r="M7422" s="13"/>
      <c r="N7422" s="13"/>
      <c r="O7422" s="13"/>
      <c r="P7422" s="13"/>
      <c r="Q7422" s="13"/>
      <c r="R7422" s="13"/>
      <c r="S7422" s="13"/>
      <c r="T7422" s="13"/>
      <c r="U7422" s="13"/>
      <c r="V7422" s="13"/>
      <c r="W7422" s="13"/>
      <c r="X7422" s="13"/>
      <c r="Y7422" s="13"/>
      <c r="Z7422" s="13"/>
      <c r="AA7422" s="13"/>
      <c r="AB7422" s="13"/>
      <c r="AC7422" s="13"/>
      <c r="AD7422" s="13"/>
      <c r="AE7422" s="13"/>
      <c r="AF7422" s="13"/>
      <c r="AG7422" s="14"/>
    </row>
    <row r="7423" s="10" customFormat="1" spans="1:33">
      <c r="A7423" s="13"/>
      <c r="B7423" s="13"/>
      <c r="C7423" s="13"/>
      <c r="D7423" s="13"/>
      <c r="E7423" s="13"/>
      <c r="F7423" s="13"/>
      <c r="G7423" s="13"/>
      <c r="H7423" s="13"/>
      <c r="I7423" s="13"/>
      <c r="J7423" s="13"/>
      <c r="K7423" s="13"/>
      <c r="L7423" s="13"/>
      <c r="M7423" s="13"/>
      <c r="N7423" s="13"/>
      <c r="O7423" s="13"/>
      <c r="P7423" s="13"/>
      <c r="Q7423" s="13"/>
      <c r="R7423" s="13"/>
      <c r="S7423" s="13"/>
      <c r="T7423" s="13"/>
      <c r="U7423" s="13"/>
      <c r="V7423" s="13"/>
      <c r="W7423" s="13"/>
      <c r="X7423" s="13"/>
      <c r="Y7423" s="13"/>
      <c r="Z7423" s="13"/>
      <c r="AA7423" s="13"/>
      <c r="AB7423" s="13"/>
      <c r="AC7423" s="13"/>
      <c r="AD7423" s="13"/>
      <c r="AE7423" s="13"/>
      <c r="AF7423" s="13"/>
      <c r="AG7423" s="14"/>
    </row>
    <row r="7424" s="10" customFormat="1" spans="1:33">
      <c r="A7424" s="13"/>
      <c r="B7424" s="13"/>
      <c r="C7424" s="13"/>
      <c r="D7424" s="13"/>
      <c r="E7424" s="13"/>
      <c r="F7424" s="13"/>
      <c r="G7424" s="13"/>
      <c r="H7424" s="13"/>
      <c r="I7424" s="13"/>
      <c r="J7424" s="13"/>
      <c r="K7424" s="13"/>
      <c r="L7424" s="13"/>
      <c r="M7424" s="13"/>
      <c r="N7424" s="13"/>
      <c r="O7424" s="13"/>
      <c r="P7424" s="13"/>
      <c r="Q7424" s="13"/>
      <c r="R7424" s="13"/>
      <c r="S7424" s="13"/>
      <c r="T7424" s="13"/>
      <c r="U7424" s="13"/>
      <c r="V7424" s="13"/>
      <c r="W7424" s="13"/>
      <c r="X7424" s="13"/>
      <c r="Y7424" s="13"/>
      <c r="Z7424" s="13"/>
      <c r="AA7424" s="13"/>
      <c r="AB7424" s="13"/>
      <c r="AC7424" s="13"/>
      <c r="AD7424" s="13"/>
      <c r="AE7424" s="13"/>
      <c r="AF7424" s="13"/>
      <c r="AG7424" s="14"/>
    </row>
    <row r="7425" s="10" customFormat="1" spans="1:33">
      <c r="A7425" s="13"/>
      <c r="B7425" s="13"/>
      <c r="C7425" s="13"/>
      <c r="D7425" s="13"/>
      <c r="E7425" s="13"/>
      <c r="F7425" s="13"/>
      <c r="G7425" s="13"/>
      <c r="H7425" s="13"/>
      <c r="I7425" s="13"/>
      <c r="J7425" s="13"/>
      <c r="K7425" s="13"/>
      <c r="L7425" s="13"/>
      <c r="M7425" s="13"/>
      <c r="N7425" s="13"/>
      <c r="O7425" s="13"/>
      <c r="P7425" s="13"/>
      <c r="Q7425" s="13"/>
      <c r="R7425" s="13"/>
      <c r="S7425" s="13"/>
      <c r="T7425" s="13"/>
      <c r="U7425" s="13"/>
      <c r="V7425" s="13"/>
      <c r="W7425" s="13"/>
      <c r="X7425" s="13"/>
      <c r="Y7425" s="13"/>
      <c r="Z7425" s="13"/>
      <c r="AA7425" s="13"/>
      <c r="AB7425" s="13"/>
      <c r="AC7425" s="13"/>
      <c r="AD7425" s="13"/>
      <c r="AE7425" s="13"/>
      <c r="AF7425" s="13"/>
      <c r="AG7425" s="14"/>
    </row>
    <row r="7426" s="10" customFormat="1" spans="1:33">
      <c r="A7426" s="13"/>
      <c r="B7426" s="13"/>
      <c r="C7426" s="13"/>
      <c r="D7426" s="13"/>
      <c r="E7426" s="13"/>
      <c r="F7426" s="13"/>
      <c r="G7426" s="13"/>
      <c r="H7426" s="13"/>
      <c r="I7426" s="13"/>
      <c r="J7426" s="13"/>
      <c r="K7426" s="13"/>
      <c r="L7426" s="13"/>
      <c r="M7426" s="13"/>
      <c r="N7426" s="13"/>
      <c r="O7426" s="13"/>
      <c r="P7426" s="13"/>
      <c r="Q7426" s="13"/>
      <c r="R7426" s="13"/>
      <c r="S7426" s="13"/>
      <c r="T7426" s="13"/>
      <c r="U7426" s="13"/>
      <c r="V7426" s="13"/>
      <c r="W7426" s="13"/>
      <c r="X7426" s="13"/>
      <c r="Y7426" s="13"/>
      <c r="Z7426" s="13"/>
      <c r="AA7426" s="13"/>
      <c r="AB7426" s="13"/>
      <c r="AC7426" s="13"/>
      <c r="AD7426" s="13"/>
      <c r="AE7426" s="13"/>
      <c r="AF7426" s="13"/>
      <c r="AG7426" s="14"/>
    </row>
    <row r="7427" s="10" customFormat="1" spans="1:33">
      <c r="A7427" s="13"/>
      <c r="B7427" s="13"/>
      <c r="C7427" s="13"/>
      <c r="D7427" s="13"/>
      <c r="E7427" s="13"/>
      <c r="F7427" s="13"/>
      <c r="G7427" s="13"/>
      <c r="H7427" s="13"/>
      <c r="I7427" s="13"/>
      <c r="J7427" s="13"/>
      <c r="K7427" s="13"/>
      <c r="L7427" s="13"/>
      <c r="M7427" s="13"/>
      <c r="N7427" s="13"/>
      <c r="O7427" s="13"/>
      <c r="P7427" s="13"/>
      <c r="Q7427" s="13"/>
      <c r="R7427" s="13"/>
      <c r="S7427" s="13"/>
      <c r="T7427" s="13"/>
      <c r="U7427" s="13"/>
      <c r="V7427" s="13"/>
      <c r="W7427" s="13"/>
      <c r="X7427" s="13"/>
      <c r="Y7427" s="13"/>
      <c r="Z7427" s="13"/>
      <c r="AA7427" s="13"/>
      <c r="AB7427" s="13"/>
      <c r="AC7427" s="13"/>
      <c r="AD7427" s="13"/>
      <c r="AE7427" s="13"/>
      <c r="AF7427" s="13"/>
      <c r="AG7427" s="14"/>
    </row>
    <row r="7428" s="10" customFormat="1" spans="1:33">
      <c r="A7428" s="13"/>
      <c r="B7428" s="13"/>
      <c r="C7428" s="13"/>
      <c r="D7428" s="13"/>
      <c r="E7428" s="13"/>
      <c r="F7428" s="13"/>
      <c r="G7428" s="13"/>
      <c r="H7428" s="13"/>
      <c r="I7428" s="13"/>
      <c r="J7428" s="13"/>
      <c r="K7428" s="13"/>
      <c r="L7428" s="13"/>
      <c r="M7428" s="13"/>
      <c r="N7428" s="13"/>
      <c r="O7428" s="13"/>
      <c r="P7428" s="13"/>
      <c r="Q7428" s="13"/>
      <c r="R7428" s="13"/>
      <c r="S7428" s="13"/>
      <c r="T7428" s="13"/>
      <c r="U7428" s="13"/>
      <c r="V7428" s="13"/>
      <c r="W7428" s="13"/>
      <c r="X7428" s="13"/>
      <c r="Y7428" s="13"/>
      <c r="Z7428" s="13"/>
      <c r="AA7428" s="13"/>
      <c r="AB7428" s="13"/>
      <c r="AC7428" s="13"/>
      <c r="AD7428" s="13"/>
      <c r="AE7428" s="13"/>
      <c r="AF7428" s="13"/>
      <c r="AG7428" s="14"/>
    </row>
    <row r="7429" s="10" customFormat="1" spans="1:33">
      <c r="A7429" s="13"/>
      <c r="B7429" s="13"/>
      <c r="C7429" s="13"/>
      <c r="D7429" s="13"/>
      <c r="E7429" s="13"/>
      <c r="F7429" s="13"/>
      <c r="G7429" s="13"/>
      <c r="H7429" s="13"/>
      <c r="I7429" s="13"/>
      <c r="J7429" s="13"/>
      <c r="K7429" s="13"/>
      <c r="L7429" s="13"/>
      <c r="M7429" s="13"/>
      <c r="N7429" s="13"/>
      <c r="O7429" s="13"/>
      <c r="P7429" s="13"/>
      <c r="Q7429" s="13"/>
      <c r="R7429" s="13"/>
      <c r="S7429" s="13"/>
      <c r="T7429" s="13"/>
      <c r="U7429" s="13"/>
      <c r="V7429" s="13"/>
      <c r="W7429" s="13"/>
      <c r="X7429" s="13"/>
      <c r="Y7429" s="13"/>
      <c r="Z7429" s="13"/>
      <c r="AA7429" s="13"/>
      <c r="AB7429" s="13"/>
      <c r="AC7429" s="13"/>
      <c r="AD7429" s="13"/>
      <c r="AE7429" s="13"/>
      <c r="AF7429" s="13"/>
      <c r="AG7429" s="14"/>
    </row>
    <row r="7430" s="10" customFormat="1" spans="1:33">
      <c r="A7430" s="13"/>
      <c r="B7430" s="13"/>
      <c r="C7430" s="13"/>
      <c r="D7430" s="13"/>
      <c r="E7430" s="13"/>
      <c r="F7430" s="13"/>
      <c r="G7430" s="13"/>
      <c r="H7430" s="13"/>
      <c r="I7430" s="13"/>
      <c r="J7430" s="13"/>
      <c r="K7430" s="13"/>
      <c r="L7430" s="13"/>
      <c r="M7430" s="13"/>
      <c r="N7430" s="13"/>
      <c r="O7430" s="13"/>
      <c r="P7430" s="13"/>
      <c r="Q7430" s="13"/>
      <c r="R7430" s="13"/>
      <c r="S7430" s="13"/>
      <c r="T7430" s="13"/>
      <c r="U7430" s="13"/>
      <c r="V7430" s="13"/>
      <c r="W7430" s="13"/>
      <c r="X7430" s="13"/>
      <c r="Y7430" s="13"/>
      <c r="Z7430" s="13"/>
      <c r="AA7430" s="13"/>
      <c r="AB7430" s="13"/>
      <c r="AC7430" s="13"/>
      <c r="AD7430" s="13"/>
      <c r="AE7430" s="13"/>
      <c r="AF7430" s="13"/>
      <c r="AG7430" s="14"/>
    </row>
    <row r="7431" s="10" customFormat="1" spans="1:33">
      <c r="A7431" s="13"/>
      <c r="B7431" s="13"/>
      <c r="C7431" s="13"/>
      <c r="D7431" s="13"/>
      <c r="E7431" s="13"/>
      <c r="F7431" s="13"/>
      <c r="G7431" s="13"/>
      <c r="H7431" s="13"/>
      <c r="I7431" s="13"/>
      <c r="J7431" s="13"/>
      <c r="K7431" s="13"/>
      <c r="L7431" s="13"/>
      <c r="M7431" s="13"/>
      <c r="N7431" s="13"/>
      <c r="O7431" s="13"/>
      <c r="P7431" s="13"/>
      <c r="Q7431" s="13"/>
      <c r="R7431" s="13"/>
      <c r="S7431" s="13"/>
      <c r="T7431" s="13"/>
      <c r="U7431" s="13"/>
      <c r="V7431" s="13"/>
      <c r="W7431" s="13"/>
      <c r="X7431" s="13"/>
      <c r="Y7431" s="13"/>
      <c r="Z7431" s="13"/>
      <c r="AA7431" s="13"/>
      <c r="AB7431" s="13"/>
      <c r="AC7431" s="13"/>
      <c r="AD7431" s="13"/>
      <c r="AE7431" s="13"/>
      <c r="AF7431" s="13"/>
      <c r="AG7431" s="14"/>
    </row>
    <row r="7432" s="10" customFormat="1" spans="1:33">
      <c r="A7432" s="13"/>
      <c r="B7432" s="13"/>
      <c r="C7432" s="13"/>
      <c r="D7432" s="13"/>
      <c r="E7432" s="13"/>
      <c r="F7432" s="13"/>
      <c r="G7432" s="13"/>
      <c r="H7432" s="13"/>
      <c r="I7432" s="13"/>
      <c r="J7432" s="13"/>
      <c r="K7432" s="13"/>
      <c r="L7432" s="13"/>
      <c r="M7432" s="13"/>
      <c r="N7432" s="13"/>
      <c r="O7432" s="13"/>
      <c r="P7432" s="13"/>
      <c r="Q7432" s="13"/>
      <c r="R7432" s="13"/>
      <c r="S7432" s="13"/>
      <c r="T7432" s="13"/>
      <c r="U7432" s="13"/>
      <c r="V7432" s="13"/>
      <c r="W7432" s="13"/>
      <c r="X7432" s="13"/>
      <c r="Y7432" s="13"/>
      <c r="Z7432" s="13"/>
      <c r="AA7432" s="13"/>
      <c r="AB7432" s="13"/>
      <c r="AC7432" s="13"/>
      <c r="AD7432" s="13"/>
      <c r="AE7432" s="13"/>
      <c r="AF7432" s="13"/>
      <c r="AG7432" s="14"/>
    </row>
    <row r="7433" s="10" customFormat="1" spans="1:33">
      <c r="A7433" s="13"/>
      <c r="B7433" s="13"/>
      <c r="C7433" s="13"/>
      <c r="D7433" s="13"/>
      <c r="E7433" s="13"/>
      <c r="F7433" s="13"/>
      <c r="G7433" s="13"/>
      <c r="H7433" s="13"/>
      <c r="I7433" s="13"/>
      <c r="J7433" s="13"/>
      <c r="K7433" s="13"/>
      <c r="L7433" s="13"/>
      <c r="M7433" s="13"/>
      <c r="N7433" s="13"/>
      <c r="O7433" s="13"/>
      <c r="P7433" s="13"/>
      <c r="Q7433" s="13"/>
      <c r="R7433" s="13"/>
      <c r="S7433" s="13"/>
      <c r="T7433" s="13"/>
      <c r="U7433" s="13"/>
      <c r="V7433" s="13"/>
      <c r="W7433" s="13"/>
      <c r="X7433" s="13"/>
      <c r="Y7433" s="13"/>
      <c r="Z7433" s="13"/>
      <c r="AA7433" s="13"/>
      <c r="AB7433" s="13"/>
      <c r="AC7433" s="13"/>
      <c r="AD7433" s="13"/>
      <c r="AE7433" s="13"/>
      <c r="AF7433" s="13"/>
      <c r="AG7433" s="14"/>
    </row>
    <row r="7434" s="10" customFormat="1" spans="1:33">
      <c r="A7434" s="13"/>
      <c r="B7434" s="13"/>
      <c r="C7434" s="13"/>
      <c r="D7434" s="13"/>
      <c r="E7434" s="13"/>
      <c r="F7434" s="13"/>
      <c r="G7434" s="13"/>
      <c r="H7434" s="13"/>
      <c r="I7434" s="13"/>
      <c r="J7434" s="13"/>
      <c r="K7434" s="13"/>
      <c r="L7434" s="13"/>
      <c r="M7434" s="13"/>
      <c r="N7434" s="13"/>
      <c r="O7434" s="13"/>
      <c r="P7434" s="13"/>
      <c r="Q7434" s="13"/>
      <c r="R7434" s="13"/>
      <c r="S7434" s="13"/>
      <c r="T7434" s="13"/>
      <c r="U7434" s="13"/>
      <c r="V7434" s="13"/>
      <c r="W7434" s="13"/>
      <c r="X7434" s="13"/>
      <c r="Y7434" s="13"/>
      <c r="Z7434" s="13"/>
      <c r="AA7434" s="13"/>
      <c r="AB7434" s="13"/>
      <c r="AC7434" s="13"/>
      <c r="AD7434" s="13"/>
      <c r="AE7434" s="13"/>
      <c r="AF7434" s="13"/>
      <c r="AG7434" s="14"/>
    </row>
    <row r="7435" s="10" customFormat="1" spans="1:33">
      <c r="A7435" s="13"/>
      <c r="B7435" s="13"/>
      <c r="C7435" s="13"/>
      <c r="D7435" s="13"/>
      <c r="E7435" s="13"/>
      <c r="F7435" s="13"/>
      <c r="G7435" s="13"/>
      <c r="H7435" s="13"/>
      <c r="I7435" s="13"/>
      <c r="J7435" s="13"/>
      <c r="K7435" s="13"/>
      <c r="L7435" s="13"/>
      <c r="M7435" s="13"/>
      <c r="N7435" s="13"/>
      <c r="O7435" s="13"/>
      <c r="P7435" s="13"/>
      <c r="Q7435" s="13"/>
      <c r="R7435" s="13"/>
      <c r="S7435" s="13"/>
      <c r="T7435" s="13"/>
      <c r="U7435" s="13"/>
      <c r="V7435" s="13"/>
      <c r="W7435" s="13"/>
      <c r="X7435" s="13"/>
      <c r="Y7435" s="13"/>
      <c r="Z7435" s="13"/>
      <c r="AA7435" s="13"/>
      <c r="AB7435" s="13"/>
      <c r="AC7435" s="13"/>
      <c r="AD7435" s="13"/>
      <c r="AE7435" s="13"/>
      <c r="AF7435" s="13"/>
      <c r="AG7435" s="14"/>
    </row>
    <row r="7436" s="10" customFormat="1" spans="1:33">
      <c r="A7436" s="13"/>
      <c r="B7436" s="13"/>
      <c r="C7436" s="13"/>
      <c r="D7436" s="13"/>
      <c r="E7436" s="13"/>
      <c r="F7436" s="13"/>
      <c r="G7436" s="13"/>
      <c r="H7436" s="13"/>
      <c r="I7436" s="13"/>
      <c r="J7436" s="13"/>
      <c r="K7436" s="13"/>
      <c r="L7436" s="13"/>
      <c r="M7436" s="13"/>
      <c r="N7436" s="13"/>
      <c r="O7436" s="13"/>
      <c r="P7436" s="13"/>
      <c r="Q7436" s="13"/>
      <c r="R7436" s="13"/>
      <c r="S7436" s="13"/>
      <c r="T7436" s="13"/>
      <c r="U7436" s="13"/>
      <c r="V7436" s="13"/>
      <c r="W7436" s="13"/>
      <c r="X7436" s="13"/>
      <c r="Y7436" s="13"/>
      <c r="Z7436" s="13"/>
      <c r="AA7436" s="13"/>
      <c r="AB7436" s="13"/>
      <c r="AC7436" s="13"/>
      <c r="AD7436" s="13"/>
      <c r="AE7436" s="13"/>
      <c r="AF7436" s="13"/>
      <c r="AG7436" s="14"/>
    </row>
    <row r="7437" s="10" customFormat="1" spans="1:33">
      <c r="A7437" s="13"/>
      <c r="B7437" s="13"/>
      <c r="C7437" s="13"/>
      <c r="D7437" s="13"/>
      <c r="E7437" s="13"/>
      <c r="F7437" s="13"/>
      <c r="G7437" s="13"/>
      <c r="H7437" s="13"/>
      <c r="I7437" s="13"/>
      <c r="J7437" s="13"/>
      <c r="K7437" s="13"/>
      <c r="L7437" s="13"/>
      <c r="M7437" s="13"/>
      <c r="N7437" s="13"/>
      <c r="O7437" s="13"/>
      <c r="P7437" s="13"/>
      <c r="Q7437" s="13"/>
      <c r="R7437" s="13"/>
      <c r="S7437" s="13"/>
      <c r="T7437" s="13"/>
      <c r="U7437" s="13"/>
      <c r="V7437" s="13"/>
      <c r="W7437" s="13"/>
      <c r="X7437" s="13"/>
      <c r="Y7437" s="13"/>
      <c r="Z7437" s="13"/>
      <c r="AA7437" s="13"/>
      <c r="AB7437" s="13"/>
      <c r="AC7437" s="13"/>
      <c r="AD7437" s="13"/>
      <c r="AE7437" s="13"/>
      <c r="AF7437" s="13"/>
      <c r="AG7437" s="14"/>
    </row>
    <row r="7438" s="10" customFormat="1" spans="1:33">
      <c r="A7438" s="13"/>
      <c r="B7438" s="13"/>
      <c r="C7438" s="13"/>
      <c r="D7438" s="13"/>
      <c r="E7438" s="13"/>
      <c r="F7438" s="13"/>
      <c r="G7438" s="13"/>
      <c r="H7438" s="13"/>
      <c r="I7438" s="13"/>
      <c r="J7438" s="13"/>
      <c r="K7438" s="13"/>
      <c r="L7438" s="13"/>
      <c r="M7438" s="13"/>
      <c r="N7438" s="13"/>
      <c r="O7438" s="13"/>
      <c r="P7438" s="13"/>
      <c r="Q7438" s="13"/>
      <c r="R7438" s="13"/>
      <c r="S7438" s="13"/>
      <c r="T7438" s="13"/>
      <c r="U7438" s="13"/>
      <c r="V7438" s="13"/>
      <c r="W7438" s="13"/>
      <c r="X7438" s="13"/>
      <c r="Y7438" s="13"/>
      <c r="Z7438" s="13"/>
      <c r="AA7438" s="13"/>
      <c r="AB7438" s="13"/>
      <c r="AC7438" s="13"/>
      <c r="AD7438" s="13"/>
      <c r="AE7438" s="13"/>
      <c r="AF7438" s="13"/>
      <c r="AG7438" s="14"/>
    </row>
    <row r="7439" s="10" customFormat="1" spans="1:33">
      <c r="A7439" s="13"/>
      <c r="B7439" s="13"/>
      <c r="C7439" s="13"/>
      <c r="D7439" s="13"/>
      <c r="E7439" s="13"/>
      <c r="F7439" s="13"/>
      <c r="G7439" s="13"/>
      <c r="H7439" s="13"/>
      <c r="I7439" s="13"/>
      <c r="J7439" s="13"/>
      <c r="K7439" s="13"/>
      <c r="L7439" s="13"/>
      <c r="M7439" s="13"/>
      <c r="N7439" s="13"/>
      <c r="O7439" s="13"/>
      <c r="P7439" s="13"/>
      <c r="Q7439" s="13"/>
      <c r="R7439" s="13"/>
      <c r="S7439" s="13"/>
      <c r="T7439" s="13"/>
      <c r="U7439" s="13"/>
      <c r="V7439" s="13"/>
      <c r="W7439" s="13"/>
      <c r="X7439" s="13"/>
      <c r="Y7439" s="13"/>
      <c r="Z7439" s="13"/>
      <c r="AA7439" s="13"/>
      <c r="AB7439" s="13"/>
      <c r="AC7439" s="13"/>
      <c r="AD7439" s="13"/>
      <c r="AE7439" s="13"/>
      <c r="AF7439" s="13"/>
      <c r="AG7439" s="14"/>
    </row>
    <row r="7440" s="10" customFormat="1" spans="1:33">
      <c r="A7440" s="13"/>
      <c r="B7440" s="13"/>
      <c r="C7440" s="13"/>
      <c r="D7440" s="13"/>
      <c r="E7440" s="13"/>
      <c r="F7440" s="13"/>
      <c r="G7440" s="13"/>
      <c r="H7440" s="13"/>
      <c r="I7440" s="13"/>
      <c r="J7440" s="13"/>
      <c r="K7440" s="13"/>
      <c r="L7440" s="13"/>
      <c r="M7440" s="13"/>
      <c r="N7440" s="13"/>
      <c r="O7440" s="13"/>
      <c r="P7440" s="13"/>
      <c r="Q7440" s="13"/>
      <c r="R7440" s="13"/>
      <c r="S7440" s="13"/>
      <c r="T7440" s="13"/>
      <c r="U7440" s="13"/>
      <c r="V7440" s="13"/>
      <c r="W7440" s="13"/>
      <c r="X7440" s="13"/>
      <c r="Y7440" s="13"/>
      <c r="Z7440" s="13"/>
      <c r="AA7440" s="13"/>
      <c r="AB7440" s="13"/>
      <c r="AC7440" s="13"/>
      <c r="AD7440" s="13"/>
      <c r="AE7440" s="13"/>
      <c r="AF7440" s="13"/>
      <c r="AG7440" s="14"/>
    </row>
    <row r="7441" s="10" customFormat="1" spans="1:33">
      <c r="A7441" s="13"/>
      <c r="B7441" s="13"/>
      <c r="C7441" s="13"/>
      <c r="D7441" s="13"/>
      <c r="E7441" s="13"/>
      <c r="F7441" s="13"/>
      <c r="G7441" s="13"/>
      <c r="H7441" s="13"/>
      <c r="I7441" s="13"/>
      <c r="J7441" s="13"/>
      <c r="K7441" s="13"/>
      <c r="L7441" s="13"/>
      <c r="M7441" s="13"/>
      <c r="N7441" s="13"/>
      <c r="O7441" s="13"/>
      <c r="P7441" s="13"/>
      <c r="Q7441" s="13"/>
      <c r="R7441" s="13"/>
      <c r="S7441" s="13"/>
      <c r="T7441" s="13"/>
      <c r="U7441" s="13"/>
      <c r="V7441" s="13"/>
      <c r="W7441" s="13"/>
      <c r="X7441" s="13"/>
      <c r="Y7441" s="13"/>
      <c r="Z7441" s="13"/>
      <c r="AA7441" s="13"/>
      <c r="AB7441" s="13"/>
      <c r="AC7441" s="13"/>
      <c r="AD7441" s="13"/>
      <c r="AE7441" s="13"/>
      <c r="AF7441" s="13"/>
      <c r="AG7441" s="14"/>
    </row>
    <row r="7442" s="10" customFormat="1" spans="1:33">
      <c r="A7442" s="13"/>
      <c r="B7442" s="13"/>
      <c r="C7442" s="13"/>
      <c r="D7442" s="13"/>
      <c r="E7442" s="13"/>
      <c r="F7442" s="13"/>
      <c r="G7442" s="13"/>
      <c r="H7442" s="13"/>
      <c r="I7442" s="13"/>
      <c r="J7442" s="13"/>
      <c r="K7442" s="13"/>
      <c r="L7442" s="13"/>
      <c r="M7442" s="13"/>
      <c r="N7442" s="13"/>
      <c r="O7442" s="13"/>
      <c r="P7442" s="13"/>
      <c r="Q7442" s="13"/>
      <c r="R7442" s="13"/>
      <c r="S7442" s="13"/>
      <c r="T7442" s="13"/>
      <c r="U7442" s="13"/>
      <c r="V7442" s="13"/>
      <c r="W7442" s="13"/>
      <c r="X7442" s="13"/>
      <c r="Y7442" s="13"/>
      <c r="Z7442" s="13"/>
      <c r="AA7442" s="13"/>
      <c r="AB7442" s="13"/>
      <c r="AC7442" s="13"/>
      <c r="AD7442" s="13"/>
      <c r="AE7442" s="13"/>
      <c r="AF7442" s="13"/>
      <c r="AG7442" s="14"/>
    </row>
    <row r="7443" s="10" customFormat="1" spans="1:33">
      <c r="A7443" s="13"/>
      <c r="B7443" s="13"/>
      <c r="C7443" s="13"/>
      <c r="D7443" s="13"/>
      <c r="E7443" s="13"/>
      <c r="F7443" s="13"/>
      <c r="G7443" s="13"/>
      <c r="H7443" s="13"/>
      <c r="I7443" s="13"/>
      <c r="J7443" s="13"/>
      <c r="K7443" s="13"/>
      <c r="L7443" s="13"/>
      <c r="M7443" s="13"/>
      <c r="N7443" s="13"/>
      <c r="O7443" s="13"/>
      <c r="P7443" s="13"/>
      <c r="Q7443" s="13"/>
      <c r="R7443" s="13"/>
      <c r="S7443" s="13"/>
      <c r="T7443" s="13"/>
      <c r="U7443" s="13"/>
      <c r="V7443" s="13"/>
      <c r="W7443" s="13"/>
      <c r="X7443" s="13"/>
      <c r="Y7443" s="13"/>
      <c r="Z7443" s="13"/>
      <c r="AA7443" s="13"/>
      <c r="AB7443" s="13"/>
      <c r="AC7443" s="13"/>
      <c r="AD7443" s="13"/>
      <c r="AE7443" s="13"/>
      <c r="AF7443" s="13"/>
      <c r="AG7443" s="14"/>
    </row>
    <row r="7444" s="10" customFormat="1" spans="1:33">
      <c r="A7444" s="13"/>
      <c r="B7444" s="13"/>
      <c r="C7444" s="13"/>
      <c r="D7444" s="13"/>
      <c r="E7444" s="13"/>
      <c r="F7444" s="13"/>
      <c r="G7444" s="13"/>
      <c r="H7444" s="13"/>
      <c r="I7444" s="13"/>
      <c r="J7444" s="13"/>
      <c r="K7444" s="13"/>
      <c r="L7444" s="13"/>
      <c r="M7444" s="13"/>
      <c r="N7444" s="13"/>
      <c r="O7444" s="13"/>
      <c r="P7444" s="13"/>
      <c r="Q7444" s="13"/>
      <c r="R7444" s="13"/>
      <c r="S7444" s="13"/>
      <c r="T7444" s="13"/>
      <c r="U7444" s="13"/>
      <c r="V7444" s="13"/>
      <c r="W7444" s="13"/>
      <c r="X7444" s="13"/>
      <c r="Y7444" s="13"/>
      <c r="Z7444" s="13"/>
      <c r="AA7444" s="13"/>
      <c r="AB7444" s="13"/>
      <c r="AC7444" s="13"/>
      <c r="AD7444" s="13"/>
      <c r="AE7444" s="13"/>
      <c r="AF7444" s="13"/>
      <c r="AG7444" s="14"/>
    </row>
    <row r="7445" s="10" customFormat="1" spans="1:33">
      <c r="A7445" s="13"/>
      <c r="B7445" s="13"/>
      <c r="C7445" s="13"/>
      <c r="D7445" s="13"/>
      <c r="E7445" s="13"/>
      <c r="F7445" s="13"/>
      <c r="G7445" s="13"/>
      <c r="H7445" s="13"/>
      <c r="I7445" s="13"/>
      <c r="J7445" s="13"/>
      <c r="K7445" s="13"/>
      <c r="L7445" s="13"/>
      <c r="M7445" s="13"/>
      <c r="N7445" s="13"/>
      <c r="O7445" s="13"/>
      <c r="P7445" s="13"/>
      <c r="Q7445" s="13"/>
      <c r="R7445" s="13"/>
      <c r="S7445" s="13"/>
      <c r="T7445" s="13"/>
      <c r="U7445" s="13"/>
      <c r="V7445" s="13"/>
      <c r="W7445" s="13"/>
      <c r="X7445" s="13"/>
      <c r="Y7445" s="13"/>
      <c r="Z7445" s="13"/>
      <c r="AA7445" s="13"/>
      <c r="AB7445" s="13"/>
      <c r="AC7445" s="13"/>
      <c r="AD7445" s="13"/>
      <c r="AE7445" s="13"/>
      <c r="AF7445" s="13"/>
      <c r="AG7445" s="14"/>
    </row>
    <row r="7446" s="10" customFormat="1" spans="1:33">
      <c r="A7446" s="13"/>
      <c r="B7446" s="13"/>
      <c r="C7446" s="13"/>
      <c r="D7446" s="13"/>
      <c r="E7446" s="13"/>
      <c r="F7446" s="13"/>
      <c r="G7446" s="13"/>
      <c r="H7446" s="13"/>
      <c r="I7446" s="13"/>
      <c r="J7446" s="13"/>
      <c r="K7446" s="13"/>
      <c r="L7446" s="13"/>
      <c r="M7446" s="13"/>
      <c r="N7446" s="13"/>
      <c r="O7446" s="13"/>
      <c r="P7446" s="13"/>
      <c r="Q7446" s="13"/>
      <c r="R7446" s="13"/>
      <c r="S7446" s="13"/>
      <c r="T7446" s="13"/>
      <c r="U7446" s="13"/>
      <c r="V7446" s="13"/>
      <c r="W7446" s="13"/>
      <c r="X7446" s="13"/>
      <c r="Y7446" s="13"/>
      <c r="Z7446" s="13"/>
      <c r="AA7446" s="13"/>
      <c r="AB7446" s="13"/>
      <c r="AC7446" s="13"/>
      <c r="AD7446" s="13"/>
      <c r="AE7446" s="13"/>
      <c r="AF7446" s="13"/>
      <c r="AG7446" s="14"/>
    </row>
    <row r="7447" s="10" customFormat="1" spans="1:33">
      <c r="A7447" s="13"/>
      <c r="B7447" s="13"/>
      <c r="C7447" s="13"/>
      <c r="D7447" s="13"/>
      <c r="E7447" s="13"/>
      <c r="F7447" s="13"/>
      <c r="G7447" s="13"/>
      <c r="H7447" s="13"/>
      <c r="I7447" s="13"/>
      <c r="J7447" s="13"/>
      <c r="K7447" s="13"/>
      <c r="L7447" s="13"/>
      <c r="M7447" s="13"/>
      <c r="N7447" s="13"/>
      <c r="O7447" s="13"/>
      <c r="P7447" s="13"/>
      <c r="Q7447" s="13"/>
      <c r="R7447" s="13"/>
      <c r="S7447" s="13"/>
      <c r="T7447" s="13"/>
      <c r="U7447" s="13"/>
      <c r="V7447" s="13"/>
      <c r="W7447" s="13"/>
      <c r="X7447" s="13"/>
      <c r="Y7447" s="13"/>
      <c r="Z7447" s="13"/>
      <c r="AA7447" s="13"/>
      <c r="AB7447" s="13"/>
      <c r="AC7447" s="13"/>
      <c r="AD7447" s="13"/>
      <c r="AE7447" s="13"/>
      <c r="AF7447" s="13"/>
      <c r="AG7447" s="14"/>
    </row>
    <row r="7448" s="10" customFormat="1" spans="1:33">
      <c r="A7448" s="13"/>
      <c r="B7448" s="13"/>
      <c r="C7448" s="13"/>
      <c r="D7448" s="13"/>
      <c r="E7448" s="13"/>
      <c r="F7448" s="13"/>
      <c r="G7448" s="13"/>
      <c r="H7448" s="13"/>
      <c r="I7448" s="13"/>
      <c r="J7448" s="13"/>
      <c r="K7448" s="13"/>
      <c r="L7448" s="13"/>
      <c r="M7448" s="13"/>
      <c r="N7448" s="13"/>
      <c r="O7448" s="13"/>
      <c r="P7448" s="13"/>
      <c r="Q7448" s="13"/>
      <c r="R7448" s="13"/>
      <c r="S7448" s="13"/>
      <c r="T7448" s="13"/>
      <c r="U7448" s="13"/>
      <c r="V7448" s="13"/>
      <c r="W7448" s="13"/>
      <c r="X7448" s="13"/>
      <c r="Y7448" s="13"/>
      <c r="Z7448" s="13"/>
      <c r="AA7448" s="13"/>
      <c r="AB7448" s="13"/>
      <c r="AC7448" s="13"/>
      <c r="AD7448" s="13"/>
      <c r="AE7448" s="13"/>
      <c r="AF7448" s="13"/>
      <c r="AG7448" s="14"/>
    </row>
    <row r="7449" s="10" customFormat="1" spans="1:33">
      <c r="A7449" s="13"/>
      <c r="B7449" s="13"/>
      <c r="C7449" s="13"/>
      <c r="D7449" s="13"/>
      <c r="E7449" s="13"/>
      <c r="F7449" s="13"/>
      <c r="G7449" s="13"/>
      <c r="H7449" s="13"/>
      <c r="I7449" s="13"/>
      <c r="J7449" s="13"/>
      <c r="K7449" s="13"/>
      <c r="L7449" s="13"/>
      <c r="M7449" s="13"/>
      <c r="N7449" s="13"/>
      <c r="O7449" s="13"/>
      <c r="P7449" s="13"/>
      <c r="Q7449" s="13"/>
      <c r="R7449" s="13"/>
      <c r="S7449" s="13"/>
      <c r="T7449" s="13"/>
      <c r="U7449" s="13"/>
      <c r="V7449" s="13"/>
      <c r="W7449" s="13"/>
      <c r="X7449" s="13"/>
      <c r="Y7449" s="13"/>
      <c r="Z7449" s="13"/>
      <c r="AA7449" s="13"/>
      <c r="AB7449" s="13"/>
      <c r="AC7449" s="13"/>
      <c r="AD7449" s="13"/>
      <c r="AE7449" s="13"/>
      <c r="AF7449" s="13"/>
      <c r="AG7449" s="14"/>
    </row>
    <row r="7450" s="10" customFormat="1" spans="1:33">
      <c r="A7450" s="13"/>
      <c r="B7450" s="13"/>
      <c r="C7450" s="13"/>
      <c r="D7450" s="13"/>
      <c r="E7450" s="13"/>
      <c r="F7450" s="13"/>
      <c r="G7450" s="13"/>
      <c r="H7450" s="13"/>
      <c r="I7450" s="13"/>
      <c r="J7450" s="13"/>
      <c r="K7450" s="13"/>
      <c r="L7450" s="13"/>
      <c r="M7450" s="13"/>
      <c r="N7450" s="13"/>
      <c r="O7450" s="13"/>
      <c r="P7450" s="13"/>
      <c r="Q7450" s="13"/>
      <c r="R7450" s="13"/>
      <c r="S7450" s="13"/>
      <c r="T7450" s="13"/>
      <c r="U7450" s="13"/>
      <c r="V7450" s="13"/>
      <c r="W7450" s="13"/>
      <c r="X7450" s="13"/>
      <c r="Y7450" s="13"/>
      <c r="Z7450" s="13"/>
      <c r="AA7450" s="13"/>
      <c r="AB7450" s="13"/>
      <c r="AC7450" s="13"/>
      <c r="AD7450" s="13"/>
      <c r="AE7450" s="13"/>
      <c r="AF7450" s="13"/>
      <c r="AG7450" s="14"/>
    </row>
    <row r="7451" s="10" customFormat="1" spans="1:33">
      <c r="A7451" s="13"/>
      <c r="B7451" s="13"/>
      <c r="C7451" s="13"/>
      <c r="D7451" s="13"/>
      <c r="E7451" s="13"/>
      <c r="F7451" s="13"/>
      <c r="G7451" s="13"/>
      <c r="H7451" s="13"/>
      <c r="I7451" s="13"/>
      <c r="J7451" s="13"/>
      <c r="K7451" s="13"/>
      <c r="L7451" s="13"/>
      <c r="M7451" s="13"/>
      <c r="N7451" s="13"/>
      <c r="O7451" s="13"/>
      <c r="P7451" s="13"/>
      <c r="Q7451" s="13"/>
      <c r="R7451" s="13"/>
      <c r="S7451" s="13"/>
      <c r="T7451" s="13"/>
      <c r="U7451" s="13"/>
      <c r="V7451" s="13"/>
      <c r="W7451" s="13"/>
      <c r="X7451" s="13"/>
      <c r="Y7451" s="13"/>
      <c r="Z7451" s="13"/>
      <c r="AA7451" s="13"/>
      <c r="AB7451" s="13"/>
      <c r="AC7451" s="13"/>
      <c r="AD7451" s="13"/>
      <c r="AE7451" s="13"/>
      <c r="AF7451" s="13"/>
      <c r="AG7451" s="14"/>
    </row>
    <row r="7452" s="10" customFormat="1" spans="1:33">
      <c r="A7452" s="13"/>
      <c r="B7452" s="13"/>
      <c r="C7452" s="13"/>
      <c r="D7452" s="13"/>
      <c r="E7452" s="13"/>
      <c r="F7452" s="13"/>
      <c r="G7452" s="13"/>
      <c r="H7452" s="13"/>
      <c r="I7452" s="13"/>
      <c r="J7452" s="13"/>
      <c r="K7452" s="13"/>
      <c r="L7452" s="13"/>
      <c r="M7452" s="13"/>
      <c r="N7452" s="13"/>
      <c r="O7452" s="13"/>
      <c r="P7452" s="13"/>
      <c r="Q7452" s="13"/>
      <c r="R7452" s="13"/>
      <c r="S7452" s="13"/>
      <c r="T7452" s="13"/>
      <c r="U7452" s="13"/>
      <c r="V7452" s="13"/>
      <c r="W7452" s="13"/>
      <c r="X7452" s="13"/>
      <c r="Y7452" s="13"/>
      <c r="Z7452" s="13"/>
      <c r="AA7452" s="13"/>
      <c r="AB7452" s="13"/>
      <c r="AC7452" s="13"/>
      <c r="AD7452" s="13"/>
      <c r="AE7452" s="13"/>
      <c r="AF7452" s="13"/>
      <c r="AG7452" s="14"/>
    </row>
    <row r="7453" s="10" customFormat="1" spans="1:33">
      <c r="A7453" s="13"/>
      <c r="B7453" s="13"/>
      <c r="C7453" s="13"/>
      <c r="D7453" s="13"/>
      <c r="E7453" s="13"/>
      <c r="F7453" s="13"/>
      <c r="G7453" s="13"/>
      <c r="H7453" s="13"/>
      <c r="I7453" s="13"/>
      <c r="J7453" s="13"/>
      <c r="K7453" s="13"/>
      <c r="L7453" s="13"/>
      <c r="M7453" s="13"/>
      <c r="N7453" s="13"/>
      <c r="O7453" s="13"/>
      <c r="P7453" s="13"/>
      <c r="Q7453" s="13"/>
      <c r="R7453" s="13"/>
      <c r="S7453" s="13"/>
      <c r="T7453" s="13"/>
      <c r="U7453" s="13"/>
      <c r="V7453" s="13"/>
      <c r="W7453" s="13"/>
      <c r="X7453" s="13"/>
      <c r="Y7453" s="13"/>
      <c r="Z7453" s="13"/>
      <c r="AA7453" s="13"/>
      <c r="AB7453" s="13"/>
      <c r="AC7453" s="13"/>
      <c r="AD7453" s="13"/>
      <c r="AE7453" s="13"/>
      <c r="AF7453" s="13"/>
      <c r="AG7453" s="14"/>
    </row>
    <row r="7454" s="10" customFormat="1" spans="1:33">
      <c r="A7454" s="13"/>
      <c r="B7454" s="13"/>
      <c r="C7454" s="13"/>
      <c r="D7454" s="13"/>
      <c r="E7454" s="13"/>
      <c r="F7454" s="13"/>
      <c r="G7454" s="13"/>
      <c r="H7454" s="13"/>
      <c r="I7454" s="13"/>
      <c r="J7454" s="13"/>
      <c r="K7454" s="13"/>
      <c r="L7454" s="13"/>
      <c r="M7454" s="13"/>
      <c r="N7454" s="13"/>
      <c r="O7454" s="13"/>
      <c r="P7454" s="13"/>
      <c r="Q7454" s="13"/>
      <c r="R7454" s="13"/>
      <c r="S7454" s="13"/>
      <c r="T7454" s="13"/>
      <c r="U7454" s="13"/>
      <c r="V7454" s="13"/>
      <c r="W7454" s="13"/>
      <c r="X7454" s="13"/>
      <c r="Y7454" s="13"/>
      <c r="Z7454" s="13"/>
      <c r="AA7454" s="13"/>
      <c r="AB7454" s="13"/>
      <c r="AC7454" s="13"/>
      <c r="AD7454" s="13"/>
      <c r="AE7454" s="13"/>
      <c r="AF7454" s="13"/>
      <c r="AG7454" s="14"/>
    </row>
    <row r="7455" s="10" customFormat="1" spans="1:33">
      <c r="A7455" s="13"/>
      <c r="B7455" s="13"/>
      <c r="C7455" s="13"/>
      <c r="D7455" s="13"/>
      <c r="E7455" s="13"/>
      <c r="F7455" s="13"/>
      <c r="G7455" s="13"/>
      <c r="H7455" s="13"/>
      <c r="I7455" s="13"/>
      <c r="J7455" s="13"/>
      <c r="K7455" s="13"/>
      <c r="L7455" s="13"/>
      <c r="M7455" s="13"/>
      <c r="N7455" s="13"/>
      <c r="O7455" s="13"/>
      <c r="P7455" s="13"/>
      <c r="Q7455" s="13"/>
      <c r="R7455" s="13"/>
      <c r="S7455" s="13"/>
      <c r="T7455" s="13"/>
      <c r="U7455" s="13"/>
      <c r="V7455" s="13"/>
      <c r="W7455" s="13"/>
      <c r="X7455" s="13"/>
      <c r="Y7455" s="13"/>
      <c r="Z7455" s="13"/>
      <c r="AA7455" s="13"/>
      <c r="AB7455" s="13"/>
      <c r="AC7455" s="13"/>
      <c r="AD7455" s="13"/>
      <c r="AE7455" s="13"/>
      <c r="AF7455" s="13"/>
      <c r="AG7455" s="14"/>
    </row>
    <row r="7456" s="10" customFormat="1" spans="1:33">
      <c r="A7456" s="13"/>
      <c r="B7456" s="13"/>
      <c r="C7456" s="13"/>
      <c r="D7456" s="13"/>
      <c r="E7456" s="13"/>
      <c r="F7456" s="13"/>
      <c r="G7456" s="13"/>
      <c r="H7456" s="13"/>
      <c r="I7456" s="13"/>
      <c r="J7456" s="13"/>
      <c r="K7456" s="13"/>
      <c r="L7456" s="13"/>
      <c r="M7456" s="13"/>
      <c r="N7456" s="13"/>
      <c r="O7456" s="13"/>
      <c r="P7456" s="13"/>
      <c r="Q7456" s="13"/>
      <c r="R7456" s="13"/>
      <c r="S7456" s="13"/>
      <c r="T7456" s="13"/>
      <c r="U7456" s="13"/>
      <c r="V7456" s="13"/>
      <c r="W7456" s="13"/>
      <c r="X7456" s="13"/>
      <c r="Y7456" s="13"/>
      <c r="Z7456" s="13"/>
      <c r="AA7456" s="13"/>
      <c r="AB7456" s="13"/>
      <c r="AC7456" s="13"/>
      <c r="AD7456" s="13"/>
      <c r="AE7456" s="13"/>
      <c r="AF7456" s="13"/>
      <c r="AG7456" s="14"/>
    </row>
    <row r="7457" s="10" customFormat="1" spans="1:33">
      <c r="A7457" s="13"/>
      <c r="B7457" s="13"/>
      <c r="C7457" s="13"/>
      <c r="D7457" s="13"/>
      <c r="E7457" s="13"/>
      <c r="F7457" s="13"/>
      <c r="G7457" s="13"/>
      <c r="H7457" s="13"/>
      <c r="I7457" s="13"/>
      <c r="J7457" s="13"/>
      <c r="K7457" s="13"/>
      <c r="L7457" s="13"/>
      <c r="M7457" s="13"/>
      <c r="N7457" s="13"/>
      <c r="O7457" s="13"/>
      <c r="P7457" s="13"/>
      <c r="Q7457" s="13"/>
      <c r="R7457" s="13"/>
      <c r="S7457" s="13"/>
      <c r="T7457" s="13"/>
      <c r="U7457" s="13"/>
      <c r="V7457" s="13"/>
      <c r="W7457" s="13"/>
      <c r="X7457" s="13"/>
      <c r="Y7457" s="13"/>
      <c r="Z7457" s="13"/>
      <c r="AA7457" s="13"/>
      <c r="AB7457" s="13"/>
      <c r="AC7457" s="13"/>
      <c r="AD7457" s="13"/>
      <c r="AE7457" s="13"/>
      <c r="AF7457" s="13"/>
      <c r="AG7457" s="14"/>
    </row>
    <row r="7458" s="10" customFormat="1" spans="1:33">
      <c r="A7458" s="13"/>
      <c r="B7458" s="13"/>
      <c r="C7458" s="13"/>
      <c r="D7458" s="13"/>
      <c r="E7458" s="13"/>
      <c r="F7458" s="13"/>
      <c r="G7458" s="13"/>
      <c r="H7458" s="13"/>
      <c r="I7458" s="13"/>
      <c r="J7458" s="13"/>
      <c r="K7458" s="13"/>
      <c r="L7458" s="13"/>
      <c r="M7458" s="13"/>
      <c r="N7458" s="13"/>
      <c r="O7458" s="13"/>
      <c r="P7458" s="13"/>
      <c r="Q7458" s="13"/>
      <c r="R7458" s="13"/>
      <c r="S7458" s="13"/>
      <c r="T7458" s="13"/>
      <c r="U7458" s="13"/>
      <c r="V7458" s="13"/>
      <c r="W7458" s="13"/>
      <c r="X7458" s="13"/>
      <c r="Y7458" s="13"/>
      <c r="Z7458" s="13"/>
      <c r="AA7458" s="13"/>
      <c r="AB7458" s="13"/>
      <c r="AC7458" s="13"/>
      <c r="AD7458" s="13"/>
      <c r="AE7458" s="13"/>
      <c r="AF7458" s="13"/>
      <c r="AG7458" s="14"/>
    </row>
    <row r="7459" s="10" customFormat="1" spans="1:33">
      <c r="A7459" s="13"/>
      <c r="B7459" s="13"/>
      <c r="C7459" s="13"/>
      <c r="D7459" s="13"/>
      <c r="E7459" s="13"/>
      <c r="F7459" s="13"/>
      <c r="G7459" s="13"/>
      <c r="H7459" s="13"/>
      <c r="I7459" s="13"/>
      <c r="J7459" s="13"/>
      <c r="K7459" s="13"/>
      <c r="L7459" s="13"/>
      <c r="M7459" s="13"/>
      <c r="N7459" s="13"/>
      <c r="O7459" s="13"/>
      <c r="P7459" s="13"/>
      <c r="Q7459" s="13"/>
      <c r="R7459" s="13"/>
      <c r="S7459" s="13"/>
      <c r="T7459" s="13"/>
      <c r="U7459" s="13"/>
      <c r="V7459" s="13"/>
      <c r="W7459" s="13"/>
      <c r="X7459" s="13"/>
      <c r="Y7459" s="13"/>
      <c r="Z7459" s="13"/>
      <c r="AA7459" s="13"/>
      <c r="AB7459" s="13"/>
      <c r="AC7459" s="13"/>
      <c r="AD7459" s="13"/>
      <c r="AE7459" s="13"/>
      <c r="AF7459" s="13"/>
      <c r="AG7459" s="14"/>
    </row>
    <row r="7460" s="10" customFormat="1" spans="1:33">
      <c r="A7460" s="13"/>
      <c r="B7460" s="13"/>
      <c r="C7460" s="13"/>
      <c r="D7460" s="13"/>
      <c r="E7460" s="13"/>
      <c r="F7460" s="13"/>
      <c r="G7460" s="13"/>
      <c r="H7460" s="13"/>
      <c r="I7460" s="13"/>
      <c r="J7460" s="13"/>
      <c r="K7460" s="13"/>
      <c r="L7460" s="13"/>
      <c r="M7460" s="13"/>
      <c r="N7460" s="13"/>
      <c r="O7460" s="13"/>
      <c r="P7460" s="13"/>
      <c r="Q7460" s="13"/>
      <c r="R7460" s="13"/>
      <c r="S7460" s="13"/>
      <c r="T7460" s="13"/>
      <c r="U7460" s="13"/>
      <c r="V7460" s="13"/>
      <c r="W7460" s="13"/>
      <c r="X7460" s="13"/>
      <c r="Y7460" s="13"/>
      <c r="Z7460" s="13"/>
      <c r="AA7460" s="13"/>
      <c r="AB7460" s="13"/>
      <c r="AC7460" s="13"/>
      <c r="AD7460" s="13"/>
      <c r="AE7460" s="13"/>
      <c r="AF7460" s="13"/>
      <c r="AG7460" s="14"/>
    </row>
    <row r="7461" s="10" customFormat="1" spans="1:33">
      <c r="A7461" s="13"/>
      <c r="B7461" s="13"/>
      <c r="C7461" s="13"/>
      <c r="D7461" s="13"/>
      <c r="E7461" s="13"/>
      <c r="F7461" s="13"/>
      <c r="G7461" s="13"/>
      <c r="H7461" s="13"/>
      <c r="I7461" s="13"/>
      <c r="J7461" s="13"/>
      <c r="K7461" s="13"/>
      <c r="L7461" s="13"/>
      <c r="M7461" s="13"/>
      <c r="N7461" s="13"/>
      <c r="O7461" s="13"/>
      <c r="P7461" s="13"/>
      <c r="Q7461" s="13"/>
      <c r="R7461" s="13"/>
      <c r="S7461" s="13"/>
      <c r="T7461" s="13"/>
      <c r="U7461" s="13"/>
      <c r="V7461" s="13"/>
      <c r="W7461" s="13"/>
      <c r="X7461" s="13"/>
      <c r="Y7461" s="13"/>
      <c r="Z7461" s="13"/>
      <c r="AA7461" s="13"/>
      <c r="AB7461" s="13"/>
      <c r="AC7461" s="13"/>
      <c r="AD7461" s="13"/>
      <c r="AE7461" s="13"/>
      <c r="AF7461" s="13"/>
      <c r="AG7461" s="14"/>
    </row>
    <row r="7462" s="10" customFormat="1" spans="1:33">
      <c r="A7462" s="13"/>
      <c r="B7462" s="13"/>
      <c r="C7462" s="13"/>
      <c r="D7462" s="13"/>
      <c r="E7462" s="13"/>
      <c r="F7462" s="13"/>
      <c r="G7462" s="13"/>
      <c r="H7462" s="13"/>
      <c r="I7462" s="13"/>
      <c r="J7462" s="13"/>
      <c r="K7462" s="13"/>
      <c r="L7462" s="13"/>
      <c r="M7462" s="13"/>
      <c r="N7462" s="13"/>
      <c r="O7462" s="13"/>
      <c r="P7462" s="13"/>
      <c r="Q7462" s="13"/>
      <c r="R7462" s="13"/>
      <c r="S7462" s="13"/>
      <c r="T7462" s="13"/>
      <c r="U7462" s="13"/>
      <c r="V7462" s="13"/>
      <c r="W7462" s="13"/>
      <c r="X7462" s="13"/>
      <c r="Y7462" s="13"/>
      <c r="Z7462" s="13"/>
      <c r="AA7462" s="13"/>
      <c r="AB7462" s="13"/>
      <c r="AC7462" s="13"/>
      <c r="AD7462" s="13"/>
      <c r="AE7462" s="13"/>
      <c r="AF7462" s="13"/>
      <c r="AG7462" s="14"/>
    </row>
    <row r="7463" s="10" customFormat="1" spans="1:33">
      <c r="A7463" s="13"/>
      <c r="B7463" s="13"/>
      <c r="C7463" s="13"/>
      <c r="D7463" s="13"/>
      <c r="E7463" s="13"/>
      <c r="F7463" s="13"/>
      <c r="G7463" s="13"/>
      <c r="H7463" s="13"/>
      <c r="I7463" s="13"/>
      <c r="J7463" s="13"/>
      <c r="K7463" s="13"/>
      <c r="L7463" s="13"/>
      <c r="M7463" s="13"/>
      <c r="N7463" s="13"/>
      <c r="O7463" s="13"/>
      <c r="P7463" s="13"/>
      <c r="Q7463" s="13"/>
      <c r="R7463" s="13"/>
      <c r="S7463" s="13"/>
      <c r="T7463" s="13"/>
      <c r="U7463" s="13"/>
      <c r="V7463" s="13"/>
      <c r="W7463" s="13"/>
      <c r="X7463" s="13"/>
      <c r="Y7463" s="13"/>
      <c r="Z7463" s="13"/>
      <c r="AA7463" s="13"/>
      <c r="AB7463" s="13"/>
      <c r="AC7463" s="13"/>
      <c r="AD7463" s="13"/>
      <c r="AE7463" s="13"/>
      <c r="AF7463" s="13"/>
      <c r="AG7463" s="14"/>
    </row>
    <row r="7464" s="10" customFormat="1" spans="1:33">
      <c r="A7464" s="13"/>
      <c r="B7464" s="13"/>
      <c r="C7464" s="13"/>
      <c r="D7464" s="13"/>
      <c r="E7464" s="13"/>
      <c r="F7464" s="13"/>
      <c r="G7464" s="13"/>
      <c r="H7464" s="13"/>
      <c r="I7464" s="13"/>
      <c r="J7464" s="13"/>
      <c r="K7464" s="13"/>
      <c r="L7464" s="13"/>
      <c r="M7464" s="13"/>
      <c r="N7464" s="13"/>
      <c r="O7464" s="13"/>
      <c r="P7464" s="13"/>
      <c r="Q7464" s="13"/>
      <c r="R7464" s="13"/>
      <c r="S7464" s="13"/>
      <c r="T7464" s="13"/>
      <c r="U7464" s="13"/>
      <c r="V7464" s="13"/>
      <c r="W7464" s="13"/>
      <c r="X7464" s="13"/>
      <c r="Y7464" s="13"/>
      <c r="Z7464" s="13"/>
      <c r="AA7464" s="13"/>
      <c r="AB7464" s="13"/>
      <c r="AC7464" s="13"/>
      <c r="AD7464" s="13"/>
      <c r="AE7464" s="13"/>
      <c r="AF7464" s="13"/>
      <c r="AG7464" s="14"/>
    </row>
    <row r="7465" s="10" customFormat="1" spans="1:33">
      <c r="A7465" s="13"/>
      <c r="B7465" s="13"/>
      <c r="C7465" s="13"/>
      <c r="D7465" s="13"/>
      <c r="E7465" s="13"/>
      <c r="F7465" s="13"/>
      <c r="G7465" s="13"/>
      <c r="H7465" s="13"/>
      <c r="I7465" s="13"/>
      <c r="J7465" s="13"/>
      <c r="K7465" s="13"/>
      <c r="L7465" s="13"/>
      <c r="M7465" s="13"/>
      <c r="N7465" s="13"/>
      <c r="O7465" s="13"/>
      <c r="P7465" s="13"/>
      <c r="Q7465" s="13"/>
      <c r="R7465" s="13"/>
      <c r="S7465" s="13"/>
      <c r="T7465" s="13"/>
      <c r="U7465" s="13"/>
      <c r="V7465" s="13"/>
      <c r="W7465" s="13"/>
      <c r="X7465" s="13"/>
      <c r="Y7465" s="13"/>
      <c r="Z7465" s="13"/>
      <c r="AA7465" s="13"/>
      <c r="AB7465" s="13"/>
      <c r="AC7465" s="13"/>
      <c r="AD7465" s="13"/>
      <c r="AE7465" s="13"/>
      <c r="AF7465" s="13"/>
      <c r="AG7465" s="14"/>
    </row>
    <row r="7466" s="10" customFormat="1" spans="1:33">
      <c r="A7466" s="13"/>
      <c r="B7466" s="13"/>
      <c r="C7466" s="13"/>
      <c r="D7466" s="13"/>
      <c r="E7466" s="13"/>
      <c r="F7466" s="13"/>
      <c r="G7466" s="13"/>
      <c r="H7466" s="13"/>
      <c r="I7466" s="13"/>
      <c r="J7466" s="13"/>
      <c r="K7466" s="13"/>
      <c r="L7466" s="13"/>
      <c r="M7466" s="13"/>
      <c r="N7466" s="13"/>
      <c r="O7466" s="13"/>
      <c r="P7466" s="13"/>
      <c r="Q7466" s="13"/>
      <c r="R7466" s="13"/>
      <c r="S7466" s="13"/>
      <c r="T7466" s="13"/>
      <c r="U7466" s="13"/>
      <c r="V7466" s="13"/>
      <c r="W7466" s="13"/>
      <c r="X7466" s="13"/>
      <c r="Y7466" s="13"/>
      <c r="Z7466" s="13"/>
      <c r="AA7466" s="13"/>
      <c r="AB7466" s="13"/>
      <c r="AC7466" s="13"/>
      <c r="AD7466" s="13"/>
      <c r="AE7466" s="13"/>
      <c r="AF7466" s="13"/>
      <c r="AG7466" s="14"/>
    </row>
    <row r="7467" s="10" customFormat="1" spans="1:33">
      <c r="A7467" s="13"/>
      <c r="B7467" s="13"/>
      <c r="C7467" s="13"/>
      <c r="D7467" s="13"/>
      <c r="E7467" s="13"/>
      <c r="F7467" s="13"/>
      <c r="G7467" s="13"/>
      <c r="H7467" s="13"/>
      <c r="I7467" s="13"/>
      <c r="J7467" s="13"/>
      <c r="K7467" s="13"/>
      <c r="L7467" s="13"/>
      <c r="M7467" s="13"/>
      <c r="N7467" s="13"/>
      <c r="O7467" s="13"/>
      <c r="P7467" s="13"/>
      <c r="Q7467" s="13"/>
      <c r="R7467" s="13"/>
      <c r="S7467" s="13"/>
      <c r="T7467" s="13"/>
      <c r="U7467" s="13"/>
      <c r="V7467" s="13"/>
      <c r="W7467" s="13"/>
      <c r="X7467" s="13"/>
      <c r="Y7467" s="13"/>
      <c r="Z7467" s="13"/>
      <c r="AA7467" s="13"/>
      <c r="AB7467" s="13"/>
      <c r="AC7467" s="13"/>
      <c r="AD7467" s="13"/>
      <c r="AE7467" s="13"/>
      <c r="AF7467" s="13"/>
      <c r="AG7467" s="14"/>
    </row>
    <row r="7468" s="10" customFormat="1" spans="1:33">
      <c r="A7468" s="13"/>
      <c r="B7468" s="13"/>
      <c r="C7468" s="13"/>
      <c r="D7468" s="13"/>
      <c r="E7468" s="13"/>
      <c r="F7468" s="13"/>
      <c r="G7468" s="13"/>
      <c r="H7468" s="13"/>
      <c r="I7468" s="13"/>
      <c r="J7468" s="13"/>
      <c r="K7468" s="13"/>
      <c r="L7468" s="13"/>
      <c r="M7468" s="13"/>
      <c r="N7468" s="13"/>
      <c r="O7468" s="13"/>
      <c r="P7468" s="13"/>
      <c r="Q7468" s="13"/>
      <c r="R7468" s="13"/>
      <c r="S7468" s="13"/>
      <c r="T7468" s="13"/>
      <c r="U7468" s="13"/>
      <c r="V7468" s="13"/>
      <c r="W7468" s="13"/>
      <c r="X7468" s="13"/>
      <c r="Y7468" s="13"/>
      <c r="Z7468" s="13"/>
      <c r="AA7468" s="13"/>
      <c r="AB7468" s="13"/>
      <c r="AC7468" s="13"/>
      <c r="AD7468" s="13"/>
      <c r="AE7468" s="13"/>
      <c r="AF7468" s="13"/>
      <c r="AG7468" s="14"/>
    </row>
    <row r="7469" s="10" customFormat="1" spans="1:33">
      <c r="A7469" s="13"/>
      <c r="B7469" s="13"/>
      <c r="C7469" s="13"/>
      <c r="D7469" s="13"/>
      <c r="E7469" s="13"/>
      <c r="F7469" s="13"/>
      <c r="G7469" s="13"/>
      <c r="H7469" s="13"/>
      <c r="I7469" s="13"/>
      <c r="J7469" s="13"/>
      <c r="K7469" s="13"/>
      <c r="L7469" s="13"/>
      <c r="M7469" s="13"/>
      <c r="N7469" s="13"/>
      <c r="O7469" s="13"/>
      <c r="P7469" s="13"/>
      <c r="Q7469" s="13"/>
      <c r="R7469" s="13"/>
      <c r="S7469" s="13"/>
      <c r="T7469" s="13"/>
      <c r="U7469" s="13"/>
      <c r="V7469" s="13"/>
      <c r="W7469" s="13"/>
      <c r="X7469" s="13"/>
      <c r="Y7469" s="13"/>
      <c r="Z7469" s="13"/>
      <c r="AA7469" s="13"/>
      <c r="AB7469" s="13"/>
      <c r="AC7469" s="13"/>
      <c r="AD7469" s="13"/>
      <c r="AE7469" s="13"/>
      <c r="AF7469" s="13"/>
      <c r="AG7469" s="14"/>
    </row>
    <row r="7470" s="10" customFormat="1" spans="1:33">
      <c r="A7470" s="13"/>
      <c r="B7470" s="13"/>
      <c r="C7470" s="13"/>
      <c r="D7470" s="13"/>
      <c r="E7470" s="13"/>
      <c r="F7470" s="13"/>
      <c r="G7470" s="13"/>
      <c r="H7470" s="13"/>
      <c r="I7470" s="13"/>
      <c r="J7470" s="13"/>
      <c r="K7470" s="13"/>
      <c r="L7470" s="13"/>
      <c r="M7470" s="13"/>
      <c r="N7470" s="13"/>
      <c r="O7470" s="13"/>
      <c r="P7470" s="13"/>
      <c r="Q7470" s="13"/>
      <c r="R7470" s="13"/>
      <c r="S7470" s="13"/>
      <c r="T7470" s="13"/>
      <c r="U7470" s="13"/>
      <c r="V7470" s="13"/>
      <c r="W7470" s="13"/>
      <c r="X7470" s="13"/>
      <c r="Y7470" s="13"/>
      <c r="Z7470" s="13"/>
      <c r="AA7470" s="13"/>
      <c r="AB7470" s="13"/>
      <c r="AC7470" s="13"/>
      <c r="AD7470" s="13"/>
      <c r="AE7470" s="13"/>
      <c r="AF7470" s="13"/>
      <c r="AG7470" s="14"/>
    </row>
    <row r="7471" s="10" customFormat="1" spans="1:33">
      <c r="A7471" s="13"/>
      <c r="B7471" s="13"/>
      <c r="C7471" s="13"/>
      <c r="D7471" s="13"/>
      <c r="E7471" s="13"/>
      <c r="F7471" s="13"/>
      <c r="G7471" s="13"/>
      <c r="H7471" s="13"/>
      <c r="I7471" s="13"/>
      <c r="J7471" s="13"/>
      <c r="K7471" s="13"/>
      <c r="L7471" s="13"/>
      <c r="M7471" s="13"/>
      <c r="N7471" s="13"/>
      <c r="O7471" s="13"/>
      <c r="P7471" s="13"/>
      <c r="Q7471" s="13"/>
      <c r="R7471" s="13"/>
      <c r="S7471" s="13"/>
      <c r="T7471" s="13"/>
      <c r="U7471" s="13"/>
      <c r="V7471" s="13"/>
      <c r="W7471" s="13"/>
      <c r="X7471" s="13"/>
      <c r="Y7471" s="13"/>
      <c r="Z7471" s="13"/>
      <c r="AA7471" s="13"/>
      <c r="AB7471" s="13"/>
      <c r="AC7471" s="13"/>
      <c r="AD7471" s="13"/>
      <c r="AE7471" s="13"/>
      <c r="AF7471" s="13"/>
      <c r="AG7471" s="14"/>
    </row>
    <row r="7472" s="10" customFormat="1" spans="1:33">
      <c r="A7472" s="13"/>
      <c r="B7472" s="13"/>
      <c r="C7472" s="13"/>
      <c r="D7472" s="13"/>
      <c r="E7472" s="13"/>
      <c r="F7472" s="13"/>
      <c r="G7472" s="13"/>
      <c r="H7472" s="13"/>
      <c r="I7472" s="13"/>
      <c r="J7472" s="13"/>
      <c r="K7472" s="13"/>
      <c r="L7472" s="13"/>
      <c r="M7472" s="13"/>
      <c r="N7472" s="13"/>
      <c r="O7472" s="13"/>
      <c r="P7472" s="13"/>
      <c r="Q7472" s="13"/>
      <c r="R7472" s="13"/>
      <c r="S7472" s="13"/>
      <c r="T7472" s="13"/>
      <c r="U7472" s="13"/>
      <c r="V7472" s="13"/>
      <c r="W7472" s="13"/>
      <c r="X7472" s="13"/>
      <c r="Y7472" s="13"/>
      <c r="Z7472" s="13"/>
      <c r="AA7472" s="13"/>
      <c r="AB7472" s="13"/>
      <c r="AC7472" s="13"/>
      <c r="AD7472" s="13"/>
      <c r="AE7472" s="13"/>
      <c r="AF7472" s="13"/>
      <c r="AG7472" s="14"/>
    </row>
    <row r="7473" s="10" customFormat="1" spans="1:33">
      <c r="A7473" s="13"/>
      <c r="B7473" s="13"/>
      <c r="C7473" s="13"/>
      <c r="D7473" s="13"/>
      <c r="E7473" s="13"/>
      <c r="F7473" s="13"/>
      <c r="G7473" s="13"/>
      <c r="H7473" s="13"/>
      <c r="I7473" s="13"/>
      <c r="J7473" s="13"/>
      <c r="K7473" s="13"/>
      <c r="L7473" s="13"/>
      <c r="M7473" s="13"/>
      <c r="N7473" s="13"/>
      <c r="O7473" s="13"/>
      <c r="P7473" s="13"/>
      <c r="Q7473" s="13"/>
      <c r="R7473" s="13"/>
      <c r="S7473" s="13"/>
      <c r="T7473" s="13"/>
      <c r="U7473" s="13"/>
      <c r="V7473" s="13"/>
      <c r="W7473" s="13"/>
      <c r="X7473" s="13"/>
      <c r="Y7473" s="13"/>
      <c r="Z7473" s="13"/>
      <c r="AA7473" s="13"/>
      <c r="AB7473" s="13"/>
      <c r="AC7473" s="13"/>
      <c r="AD7473" s="13"/>
      <c r="AE7473" s="13"/>
      <c r="AF7473" s="13"/>
      <c r="AG7473" s="14"/>
    </row>
    <row r="7474" s="10" customFormat="1" spans="1:33">
      <c r="A7474" s="13"/>
      <c r="B7474" s="13"/>
      <c r="C7474" s="13"/>
      <c r="D7474" s="13"/>
      <c r="E7474" s="13"/>
      <c r="F7474" s="13"/>
      <c r="G7474" s="13"/>
      <c r="H7474" s="13"/>
      <c r="I7474" s="13"/>
      <c r="J7474" s="13"/>
      <c r="K7474" s="13"/>
      <c r="L7474" s="13"/>
      <c r="M7474" s="13"/>
      <c r="N7474" s="13"/>
      <c r="O7474" s="13"/>
      <c r="P7474" s="13"/>
      <c r="Q7474" s="13"/>
      <c r="R7474" s="13"/>
      <c r="S7474" s="13"/>
      <c r="T7474" s="13"/>
      <c r="U7474" s="13"/>
      <c r="V7474" s="13"/>
      <c r="W7474" s="13"/>
      <c r="X7474" s="13"/>
      <c r="Y7474" s="13"/>
      <c r="Z7474" s="13"/>
      <c r="AA7474" s="13"/>
      <c r="AB7474" s="13"/>
      <c r="AC7474" s="13"/>
      <c r="AD7474" s="13"/>
      <c r="AE7474" s="13"/>
      <c r="AF7474" s="13"/>
      <c r="AG7474" s="14"/>
    </row>
    <row r="7475" s="10" customFormat="1" spans="1:33">
      <c r="A7475" s="13"/>
      <c r="B7475" s="13"/>
      <c r="C7475" s="13"/>
      <c r="D7475" s="13"/>
      <c r="E7475" s="13"/>
      <c r="F7475" s="13"/>
      <c r="G7475" s="13"/>
      <c r="H7475" s="13"/>
      <c r="I7475" s="13"/>
      <c r="J7475" s="13"/>
      <c r="K7475" s="13"/>
      <c r="L7475" s="13"/>
      <c r="M7475" s="13"/>
      <c r="N7475" s="13"/>
      <c r="O7475" s="13"/>
      <c r="P7475" s="13"/>
      <c r="Q7475" s="13"/>
      <c r="R7475" s="13"/>
      <c r="S7475" s="13"/>
      <c r="T7475" s="13"/>
      <c r="U7475" s="13"/>
      <c r="V7475" s="13"/>
      <c r="W7475" s="13"/>
      <c r="X7475" s="13"/>
      <c r="Y7475" s="13"/>
      <c r="Z7475" s="13"/>
      <c r="AA7475" s="13"/>
      <c r="AB7475" s="13"/>
      <c r="AC7475" s="13"/>
      <c r="AD7475" s="13"/>
      <c r="AE7475" s="13"/>
      <c r="AF7475" s="13"/>
      <c r="AG7475" s="14"/>
    </row>
    <row r="7476" s="10" customFormat="1" spans="1:33">
      <c r="A7476" s="13"/>
      <c r="B7476" s="13"/>
      <c r="C7476" s="13"/>
      <c r="D7476" s="13"/>
      <c r="E7476" s="13"/>
      <c r="F7476" s="13"/>
      <c r="G7476" s="13"/>
      <c r="H7476" s="13"/>
      <c r="I7476" s="13"/>
      <c r="J7476" s="13"/>
      <c r="K7476" s="13"/>
      <c r="L7476" s="13"/>
      <c r="M7476" s="13"/>
      <c r="N7476" s="13"/>
      <c r="O7476" s="13"/>
      <c r="P7476" s="13"/>
      <c r="Q7476" s="13"/>
      <c r="R7476" s="13"/>
      <c r="S7476" s="13"/>
      <c r="T7476" s="13"/>
      <c r="U7476" s="13"/>
      <c r="V7476" s="13"/>
      <c r="W7476" s="13"/>
      <c r="X7476" s="13"/>
      <c r="Y7476" s="13"/>
      <c r="Z7476" s="13"/>
      <c r="AA7476" s="13"/>
      <c r="AB7476" s="13"/>
      <c r="AC7476" s="13"/>
      <c r="AD7476" s="13"/>
      <c r="AE7476" s="13"/>
      <c r="AF7476" s="13"/>
      <c r="AG7476" s="14"/>
    </row>
    <row r="7477" s="10" customFormat="1" spans="1:33">
      <c r="A7477" s="13"/>
      <c r="B7477" s="13"/>
      <c r="C7477" s="13"/>
      <c r="D7477" s="13"/>
      <c r="E7477" s="13"/>
      <c r="F7477" s="13"/>
      <c r="G7477" s="13"/>
      <c r="H7477" s="13"/>
      <c r="I7477" s="13"/>
      <c r="J7477" s="13"/>
      <c r="K7477" s="13"/>
      <c r="L7477" s="13"/>
      <c r="M7477" s="13"/>
      <c r="N7477" s="13"/>
      <c r="O7477" s="13"/>
      <c r="P7477" s="13"/>
      <c r="Q7477" s="13"/>
      <c r="R7477" s="13"/>
      <c r="S7477" s="13"/>
      <c r="T7477" s="13"/>
      <c r="U7477" s="13"/>
      <c r="V7477" s="13"/>
      <c r="W7477" s="13"/>
      <c r="X7477" s="13"/>
      <c r="Y7477" s="13"/>
      <c r="Z7477" s="13"/>
      <c r="AA7477" s="13"/>
      <c r="AB7477" s="13"/>
      <c r="AC7477" s="13"/>
      <c r="AD7477" s="13"/>
      <c r="AE7477" s="13"/>
      <c r="AF7477" s="13"/>
      <c r="AG7477" s="14"/>
    </row>
    <row r="7478" s="10" customFormat="1" spans="1:33">
      <c r="A7478" s="13"/>
      <c r="B7478" s="13"/>
      <c r="C7478" s="13"/>
      <c r="D7478" s="13"/>
      <c r="E7478" s="13"/>
      <c r="F7478" s="13"/>
      <c r="G7478" s="13"/>
      <c r="H7478" s="13"/>
      <c r="I7478" s="13"/>
      <c r="J7478" s="13"/>
      <c r="K7478" s="13"/>
      <c r="L7478" s="13"/>
      <c r="M7478" s="13"/>
      <c r="N7478" s="13"/>
      <c r="O7478" s="13"/>
      <c r="P7478" s="13"/>
      <c r="Q7478" s="13"/>
      <c r="R7478" s="13"/>
      <c r="S7478" s="13"/>
      <c r="T7478" s="13"/>
      <c r="U7478" s="13"/>
      <c r="V7478" s="13"/>
      <c r="W7478" s="13"/>
      <c r="X7478" s="13"/>
      <c r="Y7478" s="13"/>
      <c r="Z7478" s="13"/>
      <c r="AA7478" s="13"/>
      <c r="AB7478" s="13"/>
      <c r="AC7478" s="13"/>
      <c r="AD7478" s="13"/>
      <c r="AE7478" s="13"/>
      <c r="AF7478" s="13"/>
      <c r="AG7478" s="14"/>
    </row>
    <row r="7479" s="10" customFormat="1" spans="1:33">
      <c r="A7479" s="13"/>
      <c r="B7479" s="13"/>
      <c r="C7479" s="13"/>
      <c r="D7479" s="13"/>
      <c r="E7479" s="13"/>
      <c r="F7479" s="13"/>
      <c r="G7479" s="13"/>
      <c r="H7479" s="13"/>
      <c r="I7479" s="13"/>
      <c r="J7479" s="13"/>
      <c r="K7479" s="13"/>
      <c r="L7479" s="13"/>
      <c r="M7479" s="13"/>
      <c r="N7479" s="13"/>
      <c r="O7479" s="13"/>
      <c r="P7479" s="13"/>
      <c r="Q7479" s="13"/>
      <c r="R7479" s="13"/>
      <c r="S7479" s="13"/>
      <c r="T7479" s="13"/>
      <c r="U7479" s="13"/>
      <c r="V7479" s="13"/>
      <c r="W7479" s="13"/>
      <c r="X7479" s="13"/>
      <c r="Y7479" s="13"/>
      <c r="Z7479" s="13"/>
      <c r="AA7479" s="13"/>
      <c r="AB7479" s="13"/>
      <c r="AC7479" s="13"/>
      <c r="AD7479" s="13"/>
      <c r="AE7479" s="13"/>
      <c r="AF7479" s="13"/>
      <c r="AG7479" s="14"/>
    </row>
    <row r="7480" s="4" customFormat="1" spans="1:33">
      <c r="A7480" s="13"/>
      <c r="B7480" s="13"/>
      <c r="C7480" s="13"/>
      <c r="D7480" s="13"/>
      <c r="E7480" s="13"/>
      <c r="F7480" s="13"/>
      <c r="G7480" s="13"/>
      <c r="J7480" s="13"/>
      <c r="K7480" s="13"/>
      <c r="L7480" s="13"/>
      <c r="M7480" s="13"/>
      <c r="N7480" s="13"/>
      <c r="O7480" s="13"/>
      <c r="P7480" s="13"/>
      <c r="Q7480" s="13"/>
      <c r="Y7480" s="13"/>
      <c r="Z7480" s="13"/>
      <c r="AA7480" s="13"/>
      <c r="AB7480" s="13"/>
      <c r="AD7480" s="13"/>
      <c r="AG7480" s="14"/>
    </row>
    <row r="7481" s="4" customFormat="1" spans="1:33">
      <c r="A7481" s="13"/>
      <c r="B7481" s="13"/>
      <c r="C7481" s="13"/>
      <c r="D7481" s="13"/>
      <c r="E7481" s="13"/>
      <c r="F7481" s="13"/>
      <c r="G7481" s="13"/>
      <c r="J7481" s="13"/>
      <c r="K7481" s="13"/>
      <c r="L7481" s="13"/>
      <c r="M7481" s="13"/>
      <c r="N7481" s="13"/>
      <c r="O7481" s="13"/>
      <c r="P7481" s="13"/>
      <c r="Q7481" s="13"/>
      <c r="Y7481" s="13"/>
      <c r="Z7481" s="13"/>
      <c r="AA7481" s="13"/>
      <c r="AB7481" s="13"/>
      <c r="AD7481" s="13"/>
      <c r="AG7481" s="14"/>
    </row>
    <row r="7482" s="4" customFormat="1" spans="1:33">
      <c r="A7482" s="13"/>
      <c r="B7482" s="13"/>
      <c r="C7482" s="13"/>
      <c r="D7482" s="13"/>
      <c r="E7482" s="13"/>
      <c r="F7482" s="13"/>
      <c r="G7482" s="13"/>
      <c r="J7482" s="13"/>
      <c r="K7482" s="13"/>
      <c r="L7482" s="13"/>
      <c r="M7482" s="13"/>
      <c r="N7482" s="13"/>
      <c r="O7482" s="13"/>
      <c r="P7482" s="13"/>
      <c r="Q7482" s="13"/>
      <c r="Y7482" s="13"/>
      <c r="Z7482" s="13"/>
      <c r="AA7482" s="13"/>
      <c r="AB7482" s="13"/>
      <c r="AD7482" s="13"/>
      <c r="AG7482" s="14"/>
    </row>
    <row r="7483" s="4" customFormat="1" spans="1:33">
      <c r="A7483" s="13"/>
      <c r="B7483" s="13"/>
      <c r="C7483" s="13"/>
      <c r="D7483" s="13"/>
      <c r="E7483" s="13"/>
      <c r="F7483" s="13"/>
      <c r="G7483" s="13"/>
      <c r="J7483" s="13"/>
      <c r="K7483" s="13"/>
      <c r="L7483" s="13"/>
      <c r="M7483" s="13"/>
      <c r="N7483" s="13"/>
      <c r="O7483" s="13"/>
      <c r="P7483" s="13"/>
      <c r="Q7483" s="13"/>
      <c r="Y7483" s="13"/>
      <c r="Z7483" s="13"/>
      <c r="AA7483" s="13"/>
      <c r="AB7483" s="13"/>
      <c r="AD7483" s="13"/>
      <c r="AG7483" s="14"/>
    </row>
    <row r="7484" s="4" customFormat="1" spans="1:33">
      <c r="A7484" s="13"/>
      <c r="B7484" s="13"/>
      <c r="C7484" s="13"/>
      <c r="D7484" s="13"/>
      <c r="E7484" s="13"/>
      <c r="F7484" s="13"/>
      <c r="G7484" s="13"/>
      <c r="J7484" s="13"/>
      <c r="K7484" s="13"/>
      <c r="L7484" s="13"/>
      <c r="M7484" s="13"/>
      <c r="N7484" s="13"/>
      <c r="O7484" s="13"/>
      <c r="P7484" s="13"/>
      <c r="Q7484" s="13"/>
      <c r="Y7484" s="13"/>
      <c r="Z7484" s="13"/>
      <c r="AA7484" s="13"/>
      <c r="AB7484" s="13"/>
      <c r="AD7484" s="13"/>
      <c r="AG7484" s="14"/>
    </row>
    <row r="7485" s="4" customFormat="1" spans="1:33">
      <c r="A7485" s="13"/>
      <c r="B7485" s="13"/>
      <c r="C7485" s="13"/>
      <c r="D7485" s="13"/>
      <c r="E7485" s="13"/>
      <c r="F7485" s="13"/>
      <c r="G7485" s="13"/>
      <c r="J7485" s="13"/>
      <c r="K7485" s="13"/>
      <c r="L7485" s="13"/>
      <c r="M7485" s="13"/>
      <c r="N7485" s="13"/>
      <c r="O7485" s="13"/>
      <c r="P7485" s="13"/>
      <c r="Q7485" s="13"/>
      <c r="Y7485" s="13"/>
      <c r="Z7485" s="13"/>
      <c r="AA7485" s="13"/>
      <c r="AB7485" s="13"/>
      <c r="AD7485" s="13"/>
      <c r="AG7485" s="14"/>
    </row>
    <row r="7486" s="4" customFormat="1" spans="1:33">
      <c r="A7486" s="13"/>
      <c r="B7486" s="13"/>
      <c r="C7486" s="13"/>
      <c r="D7486" s="13"/>
      <c r="E7486" s="13"/>
      <c r="F7486" s="13"/>
      <c r="G7486" s="13"/>
      <c r="J7486" s="13"/>
      <c r="K7486" s="13"/>
      <c r="L7486" s="13"/>
      <c r="M7486" s="13"/>
      <c r="N7486" s="13"/>
      <c r="O7486" s="13"/>
      <c r="P7486" s="13"/>
      <c r="Q7486" s="13"/>
      <c r="Y7486" s="13"/>
      <c r="Z7486" s="13"/>
      <c r="AA7486" s="13"/>
      <c r="AB7486" s="13"/>
      <c r="AD7486" s="13"/>
      <c r="AG7486" s="14"/>
    </row>
    <row r="7487" s="4" customFormat="1" spans="1:33">
      <c r="A7487" s="13"/>
      <c r="B7487" s="13"/>
      <c r="C7487" s="13"/>
      <c r="D7487" s="13"/>
      <c r="E7487" s="13"/>
      <c r="F7487" s="13"/>
      <c r="G7487" s="13"/>
      <c r="J7487" s="13"/>
      <c r="K7487" s="13"/>
      <c r="L7487" s="13"/>
      <c r="M7487" s="13"/>
      <c r="N7487" s="13"/>
      <c r="O7487" s="13"/>
      <c r="P7487" s="13"/>
      <c r="Q7487" s="13"/>
      <c r="Y7487" s="13"/>
      <c r="Z7487" s="13"/>
      <c r="AA7487" s="13"/>
      <c r="AB7487" s="13"/>
      <c r="AD7487" s="13"/>
      <c r="AG7487" s="14"/>
    </row>
    <row r="7488" s="4" customFormat="1" spans="1:33">
      <c r="A7488" s="13"/>
      <c r="B7488" s="13"/>
      <c r="C7488" s="13"/>
      <c r="D7488" s="13"/>
      <c r="E7488" s="13"/>
      <c r="F7488" s="13"/>
      <c r="G7488" s="13"/>
      <c r="J7488" s="13"/>
      <c r="K7488" s="13"/>
      <c r="L7488" s="13"/>
      <c r="M7488" s="13"/>
      <c r="N7488" s="13"/>
      <c r="O7488" s="13"/>
      <c r="P7488" s="13"/>
      <c r="Q7488" s="13"/>
      <c r="Y7488" s="13"/>
      <c r="Z7488" s="13"/>
      <c r="AA7488" s="13"/>
      <c r="AB7488" s="13"/>
      <c r="AD7488" s="13"/>
      <c r="AG7488" s="14"/>
    </row>
    <row r="7489" s="4" customFormat="1" spans="1:33">
      <c r="A7489" s="13"/>
      <c r="B7489" s="13"/>
      <c r="C7489" s="13"/>
      <c r="D7489" s="13"/>
      <c r="E7489" s="13"/>
      <c r="F7489" s="13"/>
      <c r="G7489" s="13"/>
      <c r="J7489" s="13"/>
      <c r="K7489" s="13"/>
      <c r="L7489" s="13"/>
      <c r="M7489" s="13"/>
      <c r="N7489" s="13"/>
      <c r="O7489" s="13"/>
      <c r="P7489" s="13"/>
      <c r="Q7489" s="13"/>
      <c r="Y7489" s="13"/>
      <c r="Z7489" s="13"/>
      <c r="AA7489" s="13"/>
      <c r="AB7489" s="13"/>
      <c r="AD7489" s="13"/>
      <c r="AG7489" s="14"/>
    </row>
    <row r="7490" s="4" customFormat="1" spans="1:33">
      <c r="A7490" s="13"/>
      <c r="B7490" s="13"/>
      <c r="C7490" s="13"/>
      <c r="D7490" s="13"/>
      <c r="E7490" s="13"/>
      <c r="F7490" s="13"/>
      <c r="G7490" s="13"/>
      <c r="J7490" s="13"/>
      <c r="K7490" s="13"/>
      <c r="L7490" s="13"/>
      <c r="M7490" s="13"/>
      <c r="N7490" s="13"/>
      <c r="O7490" s="13"/>
      <c r="P7490" s="13"/>
      <c r="Q7490" s="13"/>
      <c r="Y7490" s="13"/>
      <c r="Z7490" s="13"/>
      <c r="AA7490" s="13"/>
      <c r="AB7490" s="13"/>
      <c r="AD7490" s="13"/>
      <c r="AG7490" s="14"/>
    </row>
    <row r="7491" s="4" customFormat="1" spans="1:33">
      <c r="A7491" s="13"/>
      <c r="B7491" s="13"/>
      <c r="C7491" s="13"/>
      <c r="D7491" s="13"/>
      <c r="E7491" s="13"/>
      <c r="F7491" s="13"/>
      <c r="G7491" s="13"/>
      <c r="J7491" s="13"/>
      <c r="K7491" s="13"/>
      <c r="L7491" s="13"/>
      <c r="M7491" s="13"/>
      <c r="N7491" s="13"/>
      <c r="O7491" s="13"/>
      <c r="P7491" s="13"/>
      <c r="Q7491" s="13"/>
      <c r="Y7491" s="13"/>
      <c r="Z7491" s="13"/>
      <c r="AA7491" s="13"/>
      <c r="AB7491" s="13"/>
      <c r="AD7491" s="13"/>
      <c r="AG7491" s="14"/>
    </row>
    <row r="7492" s="4" customFormat="1" spans="1:33">
      <c r="A7492" s="13"/>
      <c r="B7492" s="13"/>
      <c r="C7492" s="13"/>
      <c r="D7492" s="13"/>
      <c r="E7492" s="13"/>
      <c r="F7492" s="13"/>
      <c r="G7492" s="13"/>
      <c r="J7492" s="13"/>
      <c r="K7492" s="13"/>
      <c r="L7492" s="13"/>
      <c r="M7492" s="13"/>
      <c r="N7492" s="13"/>
      <c r="O7492" s="13"/>
      <c r="P7492" s="13"/>
      <c r="Q7492" s="13"/>
      <c r="Y7492" s="13"/>
      <c r="Z7492" s="13"/>
      <c r="AA7492" s="13"/>
      <c r="AB7492" s="13"/>
      <c r="AD7492" s="13"/>
      <c r="AG7492" s="14"/>
    </row>
    <row r="7493" s="4" customFormat="1" spans="1:33">
      <c r="A7493" s="13"/>
      <c r="B7493" s="13"/>
      <c r="C7493" s="13"/>
      <c r="D7493" s="13"/>
      <c r="E7493" s="13"/>
      <c r="F7493" s="13"/>
      <c r="G7493" s="13"/>
      <c r="J7493" s="13"/>
      <c r="K7493" s="13"/>
      <c r="L7493" s="13"/>
      <c r="M7493" s="13"/>
      <c r="N7493" s="13"/>
      <c r="O7493" s="13"/>
      <c r="P7493" s="13"/>
      <c r="Q7493" s="13"/>
      <c r="R7493" s="13"/>
      <c r="Y7493" s="13"/>
      <c r="Z7493" s="13"/>
      <c r="AA7493" s="13"/>
      <c r="AB7493" s="13"/>
      <c r="AD7493" s="13"/>
      <c r="AG7493" s="14"/>
    </row>
    <row r="7494" s="4" customFormat="1" spans="1:33">
      <c r="A7494" s="13"/>
      <c r="B7494" s="13"/>
      <c r="C7494" s="13"/>
      <c r="D7494" s="13"/>
      <c r="E7494" s="13"/>
      <c r="F7494" s="13"/>
      <c r="G7494" s="13"/>
      <c r="J7494" s="13"/>
      <c r="K7494" s="13"/>
      <c r="L7494" s="13"/>
      <c r="M7494" s="13"/>
      <c r="N7494" s="13"/>
      <c r="O7494" s="13"/>
      <c r="P7494" s="13"/>
      <c r="Q7494" s="13"/>
      <c r="Y7494" s="13"/>
      <c r="Z7494" s="13"/>
      <c r="AA7494" s="13"/>
      <c r="AB7494" s="13"/>
      <c r="AD7494" s="13"/>
      <c r="AG7494" s="14"/>
    </row>
    <row r="7495" s="4" customFormat="1" spans="1:33">
      <c r="A7495" s="13"/>
      <c r="B7495" s="13"/>
      <c r="C7495" s="13"/>
      <c r="D7495" s="13"/>
      <c r="E7495" s="13"/>
      <c r="F7495" s="13"/>
      <c r="G7495" s="13"/>
      <c r="J7495" s="13"/>
      <c r="K7495" s="13"/>
      <c r="L7495" s="13"/>
      <c r="M7495" s="13"/>
      <c r="N7495" s="13"/>
      <c r="O7495" s="13"/>
      <c r="P7495" s="13"/>
      <c r="Q7495" s="13"/>
      <c r="S7495" s="13"/>
      <c r="X7495" s="13"/>
      <c r="Y7495" s="13"/>
      <c r="Z7495" s="13"/>
      <c r="AA7495" s="13"/>
      <c r="AB7495" s="13"/>
      <c r="AC7495" s="13"/>
      <c r="AD7495" s="13"/>
      <c r="AG7495" s="14"/>
    </row>
    <row r="7496" s="4" customFormat="1" spans="1:33">
      <c r="A7496" s="13"/>
      <c r="B7496" s="13"/>
      <c r="C7496" s="13"/>
      <c r="D7496" s="13"/>
      <c r="E7496" s="13"/>
      <c r="F7496" s="13"/>
      <c r="G7496" s="13"/>
      <c r="J7496" s="13"/>
      <c r="K7496" s="13"/>
      <c r="L7496" s="13"/>
      <c r="M7496" s="13"/>
      <c r="N7496" s="13"/>
      <c r="O7496" s="13"/>
      <c r="P7496" s="13"/>
      <c r="Q7496" s="13"/>
      <c r="Y7496" s="13"/>
      <c r="Z7496" s="13"/>
      <c r="AA7496" s="13"/>
      <c r="AB7496" s="13"/>
      <c r="AD7496" s="13"/>
      <c r="AG7496" s="14"/>
    </row>
    <row r="7497" s="4" customFormat="1" spans="1:33">
      <c r="A7497" s="13"/>
      <c r="B7497" s="13"/>
      <c r="C7497" s="13"/>
      <c r="D7497" s="13"/>
      <c r="E7497" s="13"/>
      <c r="F7497" s="13"/>
      <c r="G7497" s="13"/>
      <c r="J7497" s="13"/>
      <c r="K7497" s="13"/>
      <c r="L7497" s="13"/>
      <c r="M7497" s="13"/>
      <c r="N7497" s="13"/>
      <c r="O7497" s="13"/>
      <c r="P7497" s="13"/>
      <c r="Q7497" s="13"/>
      <c r="Y7497" s="13"/>
      <c r="Z7497" s="13"/>
      <c r="AA7497" s="13"/>
      <c r="AB7497" s="13"/>
      <c r="AD7497" s="13"/>
      <c r="AG7497" s="14"/>
    </row>
    <row r="7498" s="4" customFormat="1" spans="1:33">
      <c r="A7498" s="13"/>
      <c r="B7498" s="13"/>
      <c r="C7498" s="13"/>
      <c r="D7498" s="13"/>
      <c r="E7498" s="13"/>
      <c r="F7498" s="13"/>
      <c r="G7498" s="13"/>
      <c r="J7498" s="13"/>
      <c r="K7498" s="13"/>
      <c r="L7498" s="13"/>
      <c r="M7498" s="13"/>
      <c r="N7498" s="13"/>
      <c r="O7498" s="13"/>
      <c r="P7498" s="13"/>
      <c r="Q7498" s="13"/>
      <c r="Y7498" s="13"/>
      <c r="Z7498" s="13"/>
      <c r="AA7498" s="13"/>
      <c r="AB7498" s="13"/>
      <c r="AD7498" s="13"/>
      <c r="AG7498" s="14"/>
    </row>
    <row r="7499" s="4" customFormat="1" spans="1:33">
      <c r="A7499" s="13"/>
      <c r="B7499" s="13"/>
      <c r="C7499" s="13"/>
      <c r="D7499" s="13"/>
      <c r="E7499" s="13"/>
      <c r="F7499" s="13"/>
      <c r="G7499" s="13"/>
      <c r="J7499" s="13"/>
      <c r="K7499" s="13"/>
      <c r="L7499" s="13"/>
      <c r="M7499" s="13"/>
      <c r="N7499" s="13"/>
      <c r="O7499" s="13"/>
      <c r="P7499" s="13"/>
      <c r="Q7499" s="13"/>
      <c r="Y7499" s="13"/>
      <c r="Z7499" s="13"/>
      <c r="AA7499" s="13"/>
      <c r="AB7499" s="13"/>
      <c r="AD7499" s="13"/>
      <c r="AG7499" s="14"/>
    </row>
    <row r="7500" s="4" customFormat="1" spans="1:33">
      <c r="A7500" s="13"/>
      <c r="B7500" s="13"/>
      <c r="C7500" s="13"/>
      <c r="D7500" s="13"/>
      <c r="E7500" s="13"/>
      <c r="F7500" s="13"/>
      <c r="G7500" s="13"/>
      <c r="J7500" s="13"/>
      <c r="K7500" s="13"/>
      <c r="L7500" s="13"/>
      <c r="M7500" s="13"/>
      <c r="N7500" s="13"/>
      <c r="O7500" s="13"/>
      <c r="P7500" s="13"/>
      <c r="Q7500" s="13"/>
      <c r="Y7500" s="13"/>
      <c r="Z7500" s="13"/>
      <c r="AA7500" s="13"/>
      <c r="AB7500" s="13"/>
      <c r="AD7500" s="13"/>
      <c r="AG7500" s="14"/>
    </row>
    <row r="7501" s="4" customFormat="1" spans="1:33">
      <c r="A7501" s="13"/>
      <c r="B7501" s="13"/>
      <c r="C7501" s="13"/>
      <c r="D7501" s="13"/>
      <c r="E7501" s="13"/>
      <c r="F7501" s="13"/>
      <c r="G7501" s="13"/>
      <c r="J7501" s="13"/>
      <c r="K7501" s="13"/>
      <c r="L7501" s="13"/>
      <c r="M7501" s="13"/>
      <c r="N7501" s="13"/>
      <c r="O7501" s="13"/>
      <c r="P7501" s="13"/>
      <c r="Q7501" s="13"/>
      <c r="Y7501" s="13"/>
      <c r="Z7501" s="13"/>
      <c r="AA7501" s="13"/>
      <c r="AB7501" s="13"/>
      <c r="AD7501" s="13"/>
      <c r="AG7501" s="14"/>
    </row>
    <row r="7502" s="4" customFormat="1" spans="1:33">
      <c r="A7502" s="13"/>
      <c r="B7502" s="13"/>
      <c r="C7502" s="13"/>
      <c r="D7502" s="13"/>
      <c r="E7502" s="13"/>
      <c r="F7502" s="13"/>
      <c r="G7502" s="13"/>
      <c r="J7502" s="13"/>
      <c r="K7502" s="13"/>
      <c r="L7502" s="13"/>
      <c r="M7502" s="13"/>
      <c r="N7502" s="13"/>
      <c r="O7502" s="13"/>
      <c r="P7502" s="13"/>
      <c r="Q7502" s="13"/>
      <c r="Y7502" s="13"/>
      <c r="Z7502" s="13"/>
      <c r="AA7502" s="13"/>
      <c r="AB7502" s="13"/>
      <c r="AC7502" s="13"/>
      <c r="AD7502" s="13"/>
      <c r="AG7502" s="14"/>
    </row>
    <row r="7503" s="4" customFormat="1" spans="1:33">
      <c r="A7503" s="13"/>
      <c r="B7503" s="13"/>
      <c r="C7503" s="13"/>
      <c r="D7503" s="13"/>
      <c r="E7503" s="13"/>
      <c r="F7503" s="13"/>
      <c r="G7503" s="13"/>
      <c r="J7503" s="13"/>
      <c r="K7503" s="13"/>
      <c r="L7503" s="13"/>
      <c r="M7503" s="13"/>
      <c r="N7503" s="13"/>
      <c r="O7503" s="13"/>
      <c r="P7503" s="13"/>
      <c r="Q7503" s="13"/>
      <c r="Y7503" s="13"/>
      <c r="Z7503" s="13"/>
      <c r="AA7503" s="13"/>
      <c r="AB7503" s="13"/>
      <c r="AC7503" s="13"/>
      <c r="AD7503" s="13"/>
      <c r="AG7503" s="14"/>
    </row>
    <row r="7504" s="4" customFormat="1" spans="1:33">
      <c r="A7504" s="13"/>
      <c r="B7504" s="13"/>
      <c r="C7504" s="13"/>
      <c r="D7504" s="13"/>
      <c r="E7504" s="13"/>
      <c r="F7504" s="13"/>
      <c r="G7504" s="13"/>
      <c r="J7504" s="13"/>
      <c r="K7504" s="13"/>
      <c r="L7504" s="13"/>
      <c r="M7504" s="13"/>
      <c r="N7504" s="13"/>
      <c r="O7504" s="13"/>
      <c r="P7504" s="13"/>
      <c r="Q7504" s="13"/>
      <c r="Y7504" s="13"/>
      <c r="Z7504" s="13"/>
      <c r="AA7504" s="13"/>
      <c r="AB7504" s="13"/>
      <c r="AD7504" s="13"/>
      <c r="AG7504" s="14"/>
    </row>
    <row r="7505" s="4" customFormat="1" spans="1:33">
      <c r="A7505" s="13"/>
      <c r="B7505" s="13"/>
      <c r="C7505" s="13"/>
      <c r="D7505" s="13"/>
      <c r="E7505" s="13"/>
      <c r="F7505" s="13"/>
      <c r="G7505" s="13"/>
      <c r="J7505" s="13"/>
      <c r="K7505" s="13"/>
      <c r="L7505" s="13"/>
      <c r="M7505" s="13"/>
      <c r="N7505" s="13"/>
      <c r="O7505" s="13"/>
      <c r="P7505" s="13"/>
      <c r="Q7505" s="13"/>
      <c r="Y7505" s="13"/>
      <c r="Z7505" s="13"/>
      <c r="AA7505" s="13"/>
      <c r="AB7505" s="13"/>
      <c r="AD7505" s="13"/>
      <c r="AG7505" s="14"/>
    </row>
    <row r="7506" s="4" customFormat="1" spans="1:33">
      <c r="A7506" s="13"/>
      <c r="B7506" s="13"/>
      <c r="C7506" s="13"/>
      <c r="D7506" s="13"/>
      <c r="E7506" s="13"/>
      <c r="F7506" s="13"/>
      <c r="G7506" s="13"/>
      <c r="J7506" s="13"/>
      <c r="K7506" s="13"/>
      <c r="L7506" s="13"/>
      <c r="M7506" s="13"/>
      <c r="N7506" s="13"/>
      <c r="O7506" s="13"/>
      <c r="P7506" s="13"/>
      <c r="Q7506" s="13"/>
      <c r="Y7506" s="13"/>
      <c r="Z7506" s="13"/>
      <c r="AA7506" s="13"/>
      <c r="AB7506" s="13"/>
      <c r="AD7506" s="13"/>
      <c r="AG7506" s="14"/>
    </row>
    <row r="7507" s="4" customFormat="1" spans="1:33">
      <c r="A7507" s="13"/>
      <c r="B7507" s="13"/>
      <c r="C7507" s="13"/>
      <c r="D7507" s="13"/>
      <c r="E7507" s="13"/>
      <c r="F7507" s="13"/>
      <c r="G7507" s="13"/>
      <c r="J7507" s="13"/>
      <c r="K7507" s="13"/>
      <c r="L7507" s="13"/>
      <c r="M7507" s="13"/>
      <c r="N7507" s="13"/>
      <c r="O7507" s="13"/>
      <c r="P7507" s="13"/>
      <c r="Q7507" s="13"/>
      <c r="Y7507" s="13"/>
      <c r="Z7507" s="13"/>
      <c r="AA7507" s="13"/>
      <c r="AB7507" s="13"/>
      <c r="AD7507" s="13"/>
      <c r="AG7507" s="14"/>
    </row>
    <row r="7508" s="4" customFormat="1" spans="1:33">
      <c r="A7508" s="13"/>
      <c r="B7508" s="13"/>
      <c r="C7508" s="13"/>
      <c r="D7508" s="13"/>
      <c r="E7508" s="13"/>
      <c r="F7508" s="13"/>
      <c r="G7508" s="13"/>
      <c r="J7508" s="13"/>
      <c r="K7508" s="13"/>
      <c r="L7508" s="13"/>
      <c r="M7508" s="13"/>
      <c r="N7508" s="13"/>
      <c r="O7508" s="13"/>
      <c r="P7508" s="13"/>
      <c r="Q7508" s="13"/>
      <c r="Y7508" s="13"/>
      <c r="Z7508" s="13"/>
      <c r="AA7508" s="13"/>
      <c r="AB7508" s="13"/>
      <c r="AD7508" s="13"/>
      <c r="AG7508" s="14"/>
    </row>
    <row r="7509" s="4" customFormat="1" spans="1:33">
      <c r="A7509" s="13"/>
      <c r="B7509" s="13"/>
      <c r="C7509" s="13"/>
      <c r="D7509" s="13"/>
      <c r="E7509" s="13"/>
      <c r="F7509" s="13"/>
      <c r="G7509" s="13"/>
      <c r="J7509" s="13"/>
      <c r="K7509" s="13"/>
      <c r="L7509" s="13"/>
      <c r="M7509" s="13"/>
      <c r="N7509" s="13"/>
      <c r="O7509" s="13"/>
      <c r="P7509" s="13"/>
      <c r="Q7509" s="13"/>
      <c r="Y7509" s="13"/>
      <c r="Z7509" s="13"/>
      <c r="AA7509" s="13"/>
      <c r="AB7509" s="13"/>
      <c r="AD7509" s="13"/>
      <c r="AG7509" s="14"/>
    </row>
    <row r="7510" s="4" customFormat="1" spans="1:33">
      <c r="A7510" s="13"/>
      <c r="B7510" s="13"/>
      <c r="C7510" s="13"/>
      <c r="D7510" s="13"/>
      <c r="E7510" s="13"/>
      <c r="F7510" s="13"/>
      <c r="G7510" s="13"/>
      <c r="J7510" s="13"/>
      <c r="K7510" s="13"/>
      <c r="L7510" s="13"/>
      <c r="M7510" s="13"/>
      <c r="N7510" s="13"/>
      <c r="O7510" s="13"/>
      <c r="P7510" s="13"/>
      <c r="Q7510" s="13"/>
      <c r="Y7510" s="13"/>
      <c r="Z7510" s="13"/>
      <c r="AA7510" s="13"/>
      <c r="AB7510" s="13"/>
      <c r="AD7510" s="13"/>
      <c r="AG7510" s="14"/>
    </row>
    <row r="7511" s="4" customFormat="1" spans="1:33">
      <c r="A7511" s="13"/>
      <c r="B7511" s="13"/>
      <c r="C7511" s="13"/>
      <c r="D7511" s="13"/>
      <c r="E7511" s="13"/>
      <c r="F7511" s="13"/>
      <c r="G7511" s="13"/>
      <c r="J7511" s="13"/>
      <c r="K7511" s="13"/>
      <c r="L7511" s="13"/>
      <c r="M7511" s="13"/>
      <c r="N7511" s="13"/>
      <c r="O7511" s="13"/>
      <c r="P7511" s="13"/>
      <c r="Q7511" s="13"/>
      <c r="Y7511" s="13"/>
      <c r="Z7511" s="13"/>
      <c r="AA7511" s="13"/>
      <c r="AB7511" s="13"/>
      <c r="AD7511" s="13"/>
      <c r="AG7511" s="14"/>
    </row>
    <row r="7512" s="4" customFormat="1" spans="1:33">
      <c r="A7512" s="13"/>
      <c r="B7512" s="13"/>
      <c r="C7512" s="13"/>
      <c r="D7512" s="13"/>
      <c r="E7512" s="13"/>
      <c r="F7512" s="13"/>
      <c r="G7512" s="13"/>
      <c r="J7512" s="13"/>
      <c r="K7512" s="13"/>
      <c r="L7512" s="13"/>
      <c r="M7512" s="13"/>
      <c r="N7512" s="13"/>
      <c r="O7512" s="13"/>
      <c r="Y7512" s="13"/>
      <c r="Z7512" s="13"/>
      <c r="AA7512" s="13"/>
      <c r="AB7512" s="13"/>
      <c r="AD7512" s="13"/>
      <c r="AG7512" s="14"/>
    </row>
    <row r="7513" s="4" customFormat="1" spans="1:33">
      <c r="A7513" s="13"/>
      <c r="B7513" s="13"/>
      <c r="C7513" s="13"/>
      <c r="D7513" s="13"/>
      <c r="E7513" s="13"/>
      <c r="F7513" s="13"/>
      <c r="G7513" s="13"/>
      <c r="J7513" s="13"/>
      <c r="K7513" s="13"/>
      <c r="L7513" s="13"/>
      <c r="M7513" s="13"/>
      <c r="N7513" s="13"/>
      <c r="O7513" s="13"/>
      <c r="Y7513" s="13"/>
      <c r="Z7513" s="13"/>
      <c r="AA7513" s="13"/>
      <c r="AB7513" s="13"/>
      <c r="AD7513" s="13"/>
      <c r="AG7513" s="14"/>
    </row>
    <row r="7514" s="4" customFormat="1" spans="1:33">
      <c r="A7514" s="13"/>
      <c r="B7514" s="13"/>
      <c r="C7514" s="13"/>
      <c r="D7514" s="13"/>
      <c r="E7514" s="13"/>
      <c r="F7514" s="13"/>
      <c r="G7514" s="13"/>
      <c r="J7514" s="13"/>
      <c r="K7514" s="13"/>
      <c r="L7514" s="13"/>
      <c r="M7514" s="13"/>
      <c r="N7514" s="13"/>
      <c r="O7514" s="13"/>
      <c r="P7514" s="13"/>
      <c r="Q7514" s="13"/>
      <c r="S7514" s="13"/>
      <c r="Y7514" s="13"/>
      <c r="Z7514" s="13"/>
      <c r="AA7514" s="13"/>
      <c r="AB7514" s="13"/>
      <c r="AD7514" s="13"/>
      <c r="AG7514" s="14"/>
    </row>
    <row r="7515" s="4" customFormat="1" spans="1:33">
      <c r="A7515" s="13"/>
      <c r="B7515" s="13"/>
      <c r="C7515" s="13"/>
      <c r="D7515" s="13"/>
      <c r="E7515" s="13"/>
      <c r="F7515" s="13"/>
      <c r="G7515" s="13"/>
      <c r="J7515" s="13"/>
      <c r="K7515" s="13"/>
      <c r="L7515" s="13"/>
      <c r="M7515" s="13"/>
      <c r="N7515" s="13"/>
      <c r="O7515" s="13"/>
      <c r="P7515" s="13"/>
      <c r="Q7515" s="13"/>
      <c r="Y7515" s="13"/>
      <c r="Z7515" s="13"/>
      <c r="AA7515" s="13"/>
      <c r="AB7515" s="13"/>
      <c r="AD7515" s="13"/>
      <c r="AG7515" s="14"/>
    </row>
    <row r="7516" s="4" customFormat="1" spans="1:33">
      <c r="A7516" s="13"/>
      <c r="B7516" s="13"/>
      <c r="C7516" s="13"/>
      <c r="D7516" s="13"/>
      <c r="E7516" s="13"/>
      <c r="F7516" s="13"/>
      <c r="G7516" s="13"/>
      <c r="J7516" s="13"/>
      <c r="K7516" s="13"/>
      <c r="L7516" s="13"/>
      <c r="M7516" s="13"/>
      <c r="N7516" s="13"/>
      <c r="O7516" s="13"/>
      <c r="P7516" s="13"/>
      <c r="Q7516" s="13"/>
      <c r="Y7516" s="13"/>
      <c r="Z7516" s="13"/>
      <c r="AA7516" s="13"/>
      <c r="AB7516" s="13"/>
      <c r="AD7516" s="13"/>
      <c r="AG7516" s="14"/>
    </row>
    <row r="7517" s="4" customFormat="1" spans="1:33">
      <c r="A7517" s="13"/>
      <c r="B7517" s="13"/>
      <c r="C7517" s="13"/>
      <c r="D7517" s="13"/>
      <c r="E7517" s="13"/>
      <c r="F7517" s="13"/>
      <c r="G7517" s="13"/>
      <c r="J7517" s="13"/>
      <c r="K7517" s="13"/>
      <c r="L7517" s="13"/>
      <c r="M7517" s="13"/>
      <c r="N7517" s="13"/>
      <c r="O7517" s="13"/>
      <c r="P7517" s="13"/>
      <c r="Q7517" s="13"/>
      <c r="S7517" s="13"/>
      <c r="X7517" s="13"/>
      <c r="Y7517" s="13"/>
      <c r="Z7517" s="13"/>
      <c r="AA7517" s="13"/>
      <c r="AB7517" s="13"/>
      <c r="AC7517" s="13"/>
      <c r="AD7517" s="13"/>
      <c r="AG7517" s="14"/>
    </row>
    <row r="7518" s="4" customFormat="1" spans="1:33">
      <c r="A7518" s="13"/>
      <c r="B7518" s="13"/>
      <c r="C7518" s="13"/>
      <c r="D7518" s="13"/>
      <c r="E7518" s="13"/>
      <c r="F7518" s="13"/>
      <c r="G7518" s="13"/>
      <c r="J7518" s="13"/>
      <c r="K7518" s="13"/>
      <c r="L7518" s="13"/>
      <c r="M7518" s="13"/>
      <c r="N7518" s="13"/>
      <c r="O7518" s="13"/>
      <c r="P7518" s="13"/>
      <c r="Q7518" s="13"/>
      <c r="Y7518" s="13"/>
      <c r="Z7518" s="13"/>
      <c r="AA7518" s="13"/>
      <c r="AB7518" s="13"/>
      <c r="AD7518" s="13"/>
      <c r="AG7518" s="14"/>
    </row>
    <row r="7519" s="4" customFormat="1" spans="1:33">
      <c r="A7519" s="13"/>
      <c r="B7519" s="13"/>
      <c r="C7519" s="13"/>
      <c r="D7519" s="13"/>
      <c r="E7519" s="13"/>
      <c r="F7519" s="13"/>
      <c r="G7519" s="13"/>
      <c r="J7519" s="13"/>
      <c r="K7519" s="13"/>
      <c r="L7519" s="13"/>
      <c r="M7519" s="13"/>
      <c r="N7519" s="13"/>
      <c r="O7519" s="13"/>
      <c r="P7519" s="13"/>
      <c r="Q7519" s="13"/>
      <c r="Y7519" s="13"/>
      <c r="Z7519" s="13"/>
      <c r="AA7519" s="13"/>
      <c r="AB7519" s="13"/>
      <c r="AC7519" s="13"/>
      <c r="AD7519" s="13"/>
      <c r="AG7519" s="14"/>
    </row>
    <row r="7520" s="4" customFormat="1" spans="1:33">
      <c r="A7520" s="13"/>
      <c r="B7520" s="13"/>
      <c r="C7520" s="13"/>
      <c r="D7520" s="13"/>
      <c r="E7520" s="13"/>
      <c r="F7520" s="13"/>
      <c r="G7520" s="13"/>
      <c r="J7520" s="13"/>
      <c r="K7520" s="13"/>
      <c r="L7520" s="13"/>
      <c r="M7520" s="13"/>
      <c r="N7520" s="13"/>
      <c r="O7520" s="13"/>
      <c r="P7520" s="13"/>
      <c r="Q7520" s="13"/>
      <c r="Y7520" s="13"/>
      <c r="Z7520" s="13"/>
      <c r="AA7520" s="13"/>
      <c r="AB7520" s="13"/>
      <c r="AD7520" s="13"/>
      <c r="AG7520" s="14"/>
    </row>
    <row r="7521" s="4" customFormat="1" spans="1:33">
      <c r="A7521" s="13"/>
      <c r="B7521" s="13"/>
      <c r="C7521" s="13"/>
      <c r="D7521" s="13"/>
      <c r="E7521" s="13"/>
      <c r="F7521" s="13"/>
      <c r="G7521" s="13"/>
      <c r="J7521" s="13"/>
      <c r="K7521" s="13"/>
      <c r="L7521" s="13"/>
      <c r="M7521" s="13"/>
      <c r="N7521" s="13"/>
      <c r="O7521" s="13"/>
      <c r="P7521" s="13"/>
      <c r="Q7521" s="13"/>
      <c r="Y7521" s="13"/>
      <c r="Z7521" s="13"/>
      <c r="AA7521" s="13"/>
      <c r="AB7521" s="13"/>
      <c r="AD7521" s="13"/>
      <c r="AG7521" s="14"/>
    </row>
    <row r="7522" s="4" customFormat="1" spans="1:33">
      <c r="A7522" s="13"/>
      <c r="B7522" s="13"/>
      <c r="C7522" s="13"/>
      <c r="D7522" s="13"/>
      <c r="E7522" s="13"/>
      <c r="F7522" s="13"/>
      <c r="G7522" s="13"/>
      <c r="J7522" s="13"/>
      <c r="K7522" s="13"/>
      <c r="L7522" s="13"/>
      <c r="M7522" s="13"/>
      <c r="N7522" s="13"/>
      <c r="O7522" s="13"/>
      <c r="P7522" s="13"/>
      <c r="Q7522" s="13"/>
      <c r="Y7522" s="13"/>
      <c r="Z7522" s="13"/>
      <c r="AA7522" s="13"/>
      <c r="AB7522" s="13"/>
      <c r="AD7522" s="13"/>
      <c r="AG7522" s="14"/>
    </row>
    <row r="7523" s="4" customFormat="1" spans="1:33">
      <c r="A7523" s="13"/>
      <c r="B7523" s="13"/>
      <c r="C7523" s="13"/>
      <c r="D7523" s="13"/>
      <c r="E7523" s="13"/>
      <c r="F7523" s="13"/>
      <c r="G7523" s="13"/>
      <c r="J7523" s="13"/>
      <c r="K7523" s="13"/>
      <c r="L7523" s="13"/>
      <c r="M7523" s="13"/>
      <c r="N7523" s="13"/>
      <c r="O7523" s="13"/>
      <c r="P7523" s="13"/>
      <c r="Q7523" s="13"/>
      <c r="Y7523" s="13"/>
      <c r="Z7523" s="13"/>
      <c r="AA7523" s="13"/>
      <c r="AB7523" s="13"/>
      <c r="AD7523" s="13"/>
      <c r="AG7523" s="14"/>
    </row>
    <row r="7524" s="4" customFormat="1" spans="1:33">
      <c r="A7524" s="13"/>
      <c r="B7524" s="13"/>
      <c r="C7524" s="13"/>
      <c r="D7524" s="13"/>
      <c r="E7524" s="13"/>
      <c r="F7524" s="13"/>
      <c r="G7524" s="13"/>
      <c r="J7524" s="13"/>
      <c r="K7524" s="13"/>
      <c r="L7524" s="13"/>
      <c r="M7524" s="13"/>
      <c r="N7524" s="13"/>
      <c r="O7524" s="13"/>
      <c r="P7524" s="13"/>
      <c r="Q7524" s="13"/>
      <c r="Y7524" s="13"/>
      <c r="Z7524" s="13"/>
      <c r="AA7524" s="13"/>
      <c r="AB7524" s="13"/>
      <c r="AD7524" s="13"/>
      <c r="AG7524" s="14"/>
    </row>
    <row r="7525" s="4" customFormat="1" spans="1:33">
      <c r="A7525" s="13"/>
      <c r="B7525" s="13"/>
      <c r="C7525" s="13"/>
      <c r="D7525" s="13"/>
      <c r="E7525" s="13"/>
      <c r="F7525" s="13"/>
      <c r="G7525" s="13"/>
      <c r="J7525" s="13"/>
      <c r="K7525" s="13"/>
      <c r="L7525" s="13"/>
      <c r="M7525" s="13"/>
      <c r="N7525" s="13"/>
      <c r="O7525" s="13"/>
      <c r="P7525" s="13"/>
      <c r="Q7525" s="13"/>
      <c r="Y7525" s="13"/>
      <c r="Z7525" s="13"/>
      <c r="AA7525" s="13"/>
      <c r="AB7525" s="13"/>
      <c r="AD7525" s="13"/>
      <c r="AG7525" s="14"/>
    </row>
    <row r="7526" s="4" customFormat="1" spans="1:33">
      <c r="A7526" s="13"/>
      <c r="B7526" s="13"/>
      <c r="C7526" s="13"/>
      <c r="D7526" s="13"/>
      <c r="E7526" s="13"/>
      <c r="F7526" s="13"/>
      <c r="G7526" s="13"/>
      <c r="J7526" s="13"/>
      <c r="K7526" s="13"/>
      <c r="L7526" s="13"/>
      <c r="M7526" s="13"/>
      <c r="N7526" s="13"/>
      <c r="O7526" s="13"/>
      <c r="P7526" s="13"/>
      <c r="Q7526" s="13"/>
      <c r="Y7526" s="13"/>
      <c r="Z7526" s="13"/>
      <c r="AA7526" s="13"/>
      <c r="AB7526" s="13"/>
      <c r="AC7526" s="13"/>
      <c r="AD7526" s="13"/>
      <c r="AG7526" s="14"/>
    </row>
    <row r="7527" s="4" customFormat="1" spans="1:33">
      <c r="A7527" s="13"/>
      <c r="B7527" s="13"/>
      <c r="C7527" s="13"/>
      <c r="D7527" s="13"/>
      <c r="E7527" s="13"/>
      <c r="F7527" s="13"/>
      <c r="G7527" s="13"/>
      <c r="J7527" s="13"/>
      <c r="K7527" s="13"/>
      <c r="L7527" s="13"/>
      <c r="M7527" s="13"/>
      <c r="N7527" s="13"/>
      <c r="O7527" s="13"/>
      <c r="P7527" s="13"/>
      <c r="Q7527" s="13"/>
      <c r="Y7527" s="13"/>
      <c r="Z7527" s="13"/>
      <c r="AA7527" s="13"/>
      <c r="AB7527" s="13"/>
      <c r="AC7527" s="13"/>
      <c r="AD7527" s="13"/>
      <c r="AG7527" s="14"/>
    </row>
    <row r="7528" s="4" customFormat="1" spans="1:33">
      <c r="A7528" s="13"/>
      <c r="B7528" s="13"/>
      <c r="C7528" s="13"/>
      <c r="D7528" s="13"/>
      <c r="E7528" s="13"/>
      <c r="F7528" s="13"/>
      <c r="G7528" s="13"/>
      <c r="J7528" s="13"/>
      <c r="K7528" s="13"/>
      <c r="L7528" s="13"/>
      <c r="M7528" s="13"/>
      <c r="N7528" s="13"/>
      <c r="O7528" s="13"/>
      <c r="P7528" s="13"/>
      <c r="Q7528" s="13"/>
      <c r="Y7528" s="13"/>
      <c r="Z7528" s="13"/>
      <c r="AA7528" s="13"/>
      <c r="AB7528" s="13"/>
      <c r="AD7528" s="13"/>
      <c r="AG7528" s="14"/>
    </row>
    <row r="7529" s="4" customFormat="1" spans="1:33">
      <c r="A7529" s="13"/>
      <c r="B7529" s="13"/>
      <c r="C7529" s="13"/>
      <c r="D7529" s="13"/>
      <c r="E7529" s="13"/>
      <c r="F7529" s="13"/>
      <c r="G7529" s="13"/>
      <c r="J7529" s="13"/>
      <c r="K7529" s="13"/>
      <c r="L7529" s="13"/>
      <c r="M7529" s="13"/>
      <c r="N7529" s="13"/>
      <c r="O7529" s="13"/>
      <c r="P7529" s="13"/>
      <c r="Q7529" s="13"/>
      <c r="Y7529" s="13"/>
      <c r="Z7529" s="13"/>
      <c r="AA7529" s="13"/>
      <c r="AB7529" s="13"/>
      <c r="AD7529" s="13"/>
      <c r="AG7529" s="14"/>
    </row>
    <row r="7530" s="4" customFormat="1" spans="1:33">
      <c r="A7530" s="13"/>
      <c r="B7530" s="13"/>
      <c r="C7530" s="13"/>
      <c r="D7530" s="13"/>
      <c r="E7530" s="13"/>
      <c r="F7530" s="13"/>
      <c r="G7530" s="13"/>
      <c r="J7530" s="13"/>
      <c r="K7530" s="13"/>
      <c r="L7530" s="13"/>
      <c r="M7530" s="13"/>
      <c r="N7530" s="13"/>
      <c r="O7530" s="13"/>
      <c r="P7530" s="13"/>
      <c r="Q7530" s="13"/>
      <c r="Y7530" s="13"/>
      <c r="Z7530" s="13"/>
      <c r="AA7530" s="13"/>
      <c r="AB7530" s="13"/>
      <c r="AD7530" s="13"/>
      <c r="AG7530" s="14"/>
    </row>
    <row r="7531" s="4" customFormat="1" spans="1:33">
      <c r="A7531" s="13"/>
      <c r="B7531" s="13"/>
      <c r="C7531" s="13"/>
      <c r="D7531" s="13"/>
      <c r="E7531" s="13"/>
      <c r="F7531" s="13"/>
      <c r="G7531" s="13"/>
      <c r="J7531" s="13"/>
      <c r="K7531" s="13"/>
      <c r="L7531" s="13"/>
      <c r="M7531" s="13"/>
      <c r="N7531" s="13"/>
      <c r="O7531" s="13"/>
      <c r="P7531" s="13"/>
      <c r="Q7531" s="13"/>
      <c r="Y7531" s="13"/>
      <c r="Z7531" s="13"/>
      <c r="AA7531" s="13"/>
      <c r="AB7531" s="13"/>
      <c r="AD7531" s="13"/>
      <c r="AG7531" s="14"/>
    </row>
    <row r="7532" s="4" customFormat="1" spans="1:33">
      <c r="A7532" s="13"/>
      <c r="B7532" s="13"/>
      <c r="C7532" s="13"/>
      <c r="D7532" s="13"/>
      <c r="E7532" s="13"/>
      <c r="F7532" s="13"/>
      <c r="G7532" s="13"/>
      <c r="J7532" s="13"/>
      <c r="K7532" s="13"/>
      <c r="L7532" s="13"/>
      <c r="M7532" s="13"/>
      <c r="N7532" s="13"/>
      <c r="O7532" s="13"/>
      <c r="P7532" s="13"/>
      <c r="Q7532" s="13"/>
      <c r="Y7532" s="13"/>
      <c r="Z7532" s="13"/>
      <c r="AA7532" s="13"/>
      <c r="AB7532" s="13"/>
      <c r="AD7532" s="13"/>
      <c r="AG7532" s="14"/>
    </row>
    <row r="7533" s="4" customFormat="1" spans="1:33">
      <c r="A7533" s="13"/>
      <c r="B7533" s="13"/>
      <c r="C7533" s="13"/>
      <c r="D7533" s="13"/>
      <c r="E7533" s="13"/>
      <c r="F7533" s="13"/>
      <c r="G7533" s="13"/>
      <c r="J7533" s="13"/>
      <c r="K7533" s="13"/>
      <c r="L7533" s="13"/>
      <c r="M7533" s="13"/>
      <c r="N7533" s="13"/>
      <c r="O7533" s="13"/>
      <c r="P7533" s="13"/>
      <c r="Q7533" s="13"/>
      <c r="Y7533" s="13"/>
      <c r="Z7533" s="13"/>
      <c r="AA7533" s="13"/>
      <c r="AB7533" s="13"/>
      <c r="AD7533" s="13"/>
      <c r="AG7533" s="14"/>
    </row>
    <row r="7534" s="4" customFormat="1" spans="1:33">
      <c r="A7534" s="13"/>
      <c r="B7534" s="13"/>
      <c r="C7534" s="13"/>
      <c r="D7534" s="13"/>
      <c r="E7534" s="13"/>
      <c r="F7534" s="13"/>
      <c r="G7534" s="13"/>
      <c r="J7534" s="13"/>
      <c r="K7534" s="13"/>
      <c r="L7534" s="13"/>
      <c r="M7534" s="13"/>
      <c r="N7534" s="13"/>
      <c r="O7534" s="13"/>
      <c r="P7534" s="13"/>
      <c r="Q7534" s="13"/>
      <c r="Y7534" s="13"/>
      <c r="Z7534" s="13"/>
      <c r="AA7534" s="13"/>
      <c r="AB7534" s="13"/>
      <c r="AD7534" s="13"/>
      <c r="AG7534" s="14"/>
    </row>
    <row r="7535" s="4" customFormat="1" spans="1:33">
      <c r="A7535" s="13"/>
      <c r="B7535" s="13"/>
      <c r="C7535" s="13"/>
      <c r="D7535" s="13"/>
      <c r="E7535" s="13"/>
      <c r="F7535" s="13"/>
      <c r="G7535" s="13"/>
      <c r="J7535" s="13"/>
      <c r="K7535" s="13"/>
      <c r="L7535" s="13"/>
      <c r="M7535" s="13"/>
      <c r="N7535" s="13"/>
      <c r="O7535" s="13"/>
      <c r="P7535" s="13"/>
      <c r="Q7535" s="13"/>
      <c r="Y7535" s="13"/>
      <c r="Z7535" s="13"/>
      <c r="AA7535" s="13"/>
      <c r="AB7535" s="13"/>
      <c r="AD7535" s="13"/>
      <c r="AG7535" s="14"/>
    </row>
    <row r="7536" s="4" customFormat="1" spans="1:33">
      <c r="A7536" s="13"/>
      <c r="B7536" s="13"/>
      <c r="C7536" s="13"/>
      <c r="D7536" s="13"/>
      <c r="E7536" s="13"/>
      <c r="F7536" s="13"/>
      <c r="G7536" s="13"/>
      <c r="J7536" s="13"/>
      <c r="K7536" s="13"/>
      <c r="L7536" s="13"/>
      <c r="M7536" s="13"/>
      <c r="N7536" s="13"/>
      <c r="O7536" s="13"/>
      <c r="P7536" s="13"/>
      <c r="Q7536" s="13"/>
      <c r="Y7536" s="13"/>
      <c r="Z7536" s="13"/>
      <c r="AA7536" s="13"/>
      <c r="AB7536" s="13"/>
      <c r="AD7536" s="13"/>
      <c r="AG7536" s="14"/>
    </row>
    <row r="7537" s="4" customFormat="1" spans="1:33">
      <c r="A7537" s="13"/>
      <c r="B7537" s="13"/>
      <c r="C7537" s="13"/>
      <c r="D7537" s="13"/>
      <c r="E7537" s="13"/>
      <c r="F7537" s="13"/>
      <c r="G7537" s="13"/>
      <c r="J7537" s="13"/>
      <c r="K7537" s="13"/>
      <c r="L7537" s="13"/>
      <c r="M7537" s="13"/>
      <c r="N7537" s="13"/>
      <c r="O7537" s="13"/>
      <c r="P7537" s="13"/>
      <c r="Q7537" s="13"/>
      <c r="Y7537" s="13"/>
      <c r="Z7537" s="13"/>
      <c r="AA7537" s="13"/>
      <c r="AB7537" s="13"/>
      <c r="AC7537" s="13"/>
      <c r="AD7537" s="13"/>
      <c r="AG7537" s="14"/>
    </row>
    <row r="7538" s="4" customFormat="1" spans="1:33">
      <c r="A7538" s="13"/>
      <c r="B7538" s="13"/>
      <c r="C7538" s="13"/>
      <c r="D7538" s="13"/>
      <c r="E7538" s="13"/>
      <c r="F7538" s="13"/>
      <c r="G7538" s="13"/>
      <c r="J7538" s="13"/>
      <c r="K7538" s="13"/>
      <c r="L7538" s="13"/>
      <c r="M7538" s="13"/>
      <c r="N7538" s="13"/>
      <c r="O7538" s="13"/>
      <c r="P7538" s="13"/>
      <c r="Q7538" s="13"/>
      <c r="Y7538" s="13"/>
      <c r="Z7538" s="13"/>
      <c r="AA7538" s="13"/>
      <c r="AB7538" s="13"/>
      <c r="AC7538" s="13"/>
      <c r="AD7538" s="13"/>
      <c r="AG7538" s="14"/>
    </row>
    <row r="7539" s="4" customFormat="1" spans="1:33">
      <c r="A7539" s="13"/>
      <c r="B7539" s="13"/>
      <c r="C7539" s="13"/>
      <c r="D7539" s="13"/>
      <c r="E7539" s="13"/>
      <c r="F7539" s="13"/>
      <c r="G7539" s="13"/>
      <c r="J7539" s="13"/>
      <c r="K7539" s="13"/>
      <c r="L7539" s="13"/>
      <c r="M7539" s="13"/>
      <c r="N7539" s="13"/>
      <c r="O7539" s="13"/>
      <c r="P7539" s="13"/>
      <c r="Q7539" s="13"/>
      <c r="Y7539" s="13"/>
      <c r="Z7539" s="13"/>
      <c r="AA7539" s="13"/>
      <c r="AB7539" s="13"/>
      <c r="AD7539" s="13"/>
      <c r="AG7539" s="14"/>
    </row>
    <row r="7540" s="4" customFormat="1" spans="1:33">
      <c r="A7540" s="13"/>
      <c r="B7540" s="13"/>
      <c r="C7540" s="13"/>
      <c r="D7540" s="13"/>
      <c r="E7540" s="13"/>
      <c r="F7540" s="13"/>
      <c r="G7540" s="13"/>
      <c r="J7540" s="13"/>
      <c r="K7540" s="13"/>
      <c r="L7540" s="13"/>
      <c r="M7540" s="13"/>
      <c r="N7540" s="13"/>
      <c r="O7540" s="13"/>
      <c r="P7540" s="13"/>
      <c r="Q7540" s="13"/>
      <c r="Y7540" s="13"/>
      <c r="Z7540" s="13"/>
      <c r="AA7540" s="13"/>
      <c r="AB7540" s="13"/>
      <c r="AD7540" s="13"/>
      <c r="AG7540" s="14"/>
    </row>
    <row r="7541" s="4" customFormat="1" spans="1:33">
      <c r="A7541" s="13"/>
      <c r="B7541" s="13"/>
      <c r="C7541" s="13"/>
      <c r="D7541" s="13"/>
      <c r="E7541" s="13"/>
      <c r="F7541" s="13"/>
      <c r="G7541" s="13"/>
      <c r="J7541" s="13"/>
      <c r="K7541" s="13"/>
      <c r="L7541" s="13"/>
      <c r="M7541" s="13"/>
      <c r="N7541" s="13"/>
      <c r="O7541" s="13"/>
      <c r="P7541" s="13"/>
      <c r="Q7541" s="13"/>
      <c r="Y7541" s="13"/>
      <c r="Z7541" s="13"/>
      <c r="AA7541" s="13"/>
      <c r="AB7541" s="13"/>
      <c r="AD7541" s="13"/>
      <c r="AG7541" s="14"/>
    </row>
    <row r="7542" s="4" customFormat="1" spans="1:33">
      <c r="A7542" s="13"/>
      <c r="B7542" s="13"/>
      <c r="C7542" s="13"/>
      <c r="D7542" s="13"/>
      <c r="E7542" s="13"/>
      <c r="F7542" s="13"/>
      <c r="G7542" s="13"/>
      <c r="J7542" s="13"/>
      <c r="K7542" s="13"/>
      <c r="L7542" s="13"/>
      <c r="M7542" s="13"/>
      <c r="N7542" s="13"/>
      <c r="O7542" s="13"/>
      <c r="P7542" s="13"/>
      <c r="Q7542" s="13"/>
      <c r="Y7542" s="13"/>
      <c r="Z7542" s="13"/>
      <c r="AA7542" s="13"/>
      <c r="AB7542" s="13"/>
      <c r="AD7542" s="13"/>
      <c r="AG7542" s="14"/>
    </row>
    <row r="7543" s="4" customFormat="1" spans="1:33">
      <c r="A7543" s="13"/>
      <c r="B7543" s="13"/>
      <c r="C7543" s="13"/>
      <c r="D7543" s="13"/>
      <c r="E7543" s="13"/>
      <c r="F7543" s="13"/>
      <c r="G7543" s="13"/>
      <c r="J7543" s="13"/>
      <c r="K7543" s="13"/>
      <c r="L7543" s="13"/>
      <c r="M7543" s="13"/>
      <c r="N7543" s="13"/>
      <c r="O7543" s="13"/>
      <c r="P7543" s="13"/>
      <c r="Q7543" s="13"/>
      <c r="Y7543" s="13"/>
      <c r="Z7543" s="13"/>
      <c r="AA7543" s="13"/>
      <c r="AB7543" s="13"/>
      <c r="AD7543" s="13"/>
      <c r="AG7543" s="14"/>
    </row>
    <row r="7544" s="4" customFormat="1" spans="1:33">
      <c r="A7544" s="13"/>
      <c r="B7544" s="13"/>
      <c r="C7544" s="13"/>
      <c r="D7544" s="13"/>
      <c r="E7544" s="13"/>
      <c r="F7544" s="13"/>
      <c r="G7544" s="13"/>
      <c r="J7544" s="13"/>
      <c r="K7544" s="13"/>
      <c r="L7544" s="13"/>
      <c r="M7544" s="13"/>
      <c r="N7544" s="13"/>
      <c r="O7544" s="13"/>
      <c r="P7544" s="13"/>
      <c r="Q7544" s="13"/>
      <c r="Y7544" s="13"/>
      <c r="Z7544" s="13"/>
      <c r="AA7544" s="13"/>
      <c r="AB7544" s="13"/>
      <c r="AD7544" s="13"/>
      <c r="AG7544" s="14"/>
    </row>
    <row r="7545" s="4" customFormat="1" spans="1:33">
      <c r="A7545" s="13"/>
      <c r="B7545" s="13"/>
      <c r="C7545" s="13"/>
      <c r="D7545" s="13"/>
      <c r="E7545" s="13"/>
      <c r="F7545" s="13"/>
      <c r="G7545" s="13"/>
      <c r="J7545" s="13"/>
      <c r="K7545" s="13"/>
      <c r="L7545" s="13"/>
      <c r="M7545" s="13"/>
      <c r="N7545" s="13"/>
      <c r="O7545" s="13"/>
      <c r="P7545" s="13"/>
      <c r="Q7545" s="13"/>
      <c r="Y7545" s="13"/>
      <c r="Z7545" s="13"/>
      <c r="AA7545" s="13"/>
      <c r="AB7545" s="13"/>
      <c r="AD7545" s="13"/>
      <c r="AG7545" s="14"/>
    </row>
    <row r="7546" s="4" customFormat="1" spans="1:33">
      <c r="A7546" s="13"/>
      <c r="B7546" s="13"/>
      <c r="C7546" s="13"/>
      <c r="D7546" s="13"/>
      <c r="E7546" s="13"/>
      <c r="F7546" s="13"/>
      <c r="G7546" s="13"/>
      <c r="J7546" s="13"/>
      <c r="K7546" s="13"/>
      <c r="L7546" s="13"/>
      <c r="M7546" s="13"/>
      <c r="N7546" s="13"/>
      <c r="O7546" s="13"/>
      <c r="P7546" s="13"/>
      <c r="Q7546" s="13"/>
      <c r="Y7546" s="13"/>
      <c r="Z7546" s="13"/>
      <c r="AA7546" s="13"/>
      <c r="AB7546" s="13"/>
      <c r="AD7546" s="13"/>
      <c r="AG7546" s="14"/>
    </row>
    <row r="7547" s="4" customFormat="1" spans="1:33">
      <c r="A7547" s="13"/>
      <c r="B7547" s="13"/>
      <c r="C7547" s="13"/>
      <c r="D7547" s="13"/>
      <c r="E7547" s="13"/>
      <c r="F7547" s="13"/>
      <c r="G7547" s="13"/>
      <c r="J7547" s="13"/>
      <c r="K7547" s="13"/>
      <c r="L7547" s="13"/>
      <c r="M7547" s="13"/>
      <c r="N7547" s="13"/>
      <c r="O7547" s="13"/>
      <c r="P7547" s="13"/>
      <c r="Q7547" s="13"/>
      <c r="Y7547" s="13"/>
      <c r="Z7547" s="13"/>
      <c r="AA7547" s="13"/>
      <c r="AB7547" s="13"/>
      <c r="AC7547" s="13"/>
      <c r="AD7547" s="13"/>
      <c r="AG7547" s="14"/>
    </row>
    <row r="7548" s="4" customFormat="1" spans="1:33">
      <c r="A7548" s="13"/>
      <c r="B7548" s="13"/>
      <c r="C7548" s="13"/>
      <c r="D7548" s="13"/>
      <c r="E7548" s="13"/>
      <c r="F7548" s="13"/>
      <c r="G7548" s="13"/>
      <c r="J7548" s="13"/>
      <c r="K7548" s="13"/>
      <c r="L7548" s="13"/>
      <c r="M7548" s="13"/>
      <c r="N7548" s="13"/>
      <c r="O7548" s="13"/>
      <c r="P7548" s="13"/>
      <c r="Q7548" s="13"/>
      <c r="Y7548" s="13"/>
      <c r="Z7548" s="13"/>
      <c r="AA7548" s="13"/>
      <c r="AB7548" s="13"/>
      <c r="AC7548" s="13"/>
      <c r="AD7548" s="13"/>
      <c r="AG7548" s="14"/>
    </row>
    <row r="7549" s="4" customFormat="1" spans="1:33">
      <c r="A7549" s="13"/>
      <c r="B7549" s="13"/>
      <c r="C7549" s="13"/>
      <c r="D7549" s="13"/>
      <c r="E7549" s="13"/>
      <c r="F7549" s="13"/>
      <c r="G7549" s="13"/>
      <c r="J7549" s="13"/>
      <c r="K7549" s="13"/>
      <c r="L7549" s="13"/>
      <c r="M7549" s="13"/>
      <c r="N7549" s="13"/>
      <c r="O7549" s="13"/>
      <c r="P7549" s="13"/>
      <c r="Q7549" s="13"/>
      <c r="Y7549" s="13"/>
      <c r="Z7549" s="13"/>
      <c r="AA7549" s="13"/>
      <c r="AB7549" s="13"/>
      <c r="AC7549" s="13"/>
      <c r="AD7549" s="13"/>
      <c r="AG7549" s="14"/>
    </row>
    <row r="7550" s="4" customFormat="1" spans="1:33">
      <c r="A7550" s="13"/>
      <c r="B7550" s="13"/>
      <c r="C7550" s="13"/>
      <c r="D7550" s="13"/>
      <c r="E7550" s="13"/>
      <c r="F7550" s="13"/>
      <c r="G7550" s="13"/>
      <c r="J7550" s="13"/>
      <c r="K7550" s="13"/>
      <c r="L7550" s="13"/>
      <c r="M7550" s="13"/>
      <c r="N7550" s="13"/>
      <c r="O7550" s="13"/>
      <c r="P7550" s="13"/>
      <c r="Q7550" s="13"/>
      <c r="Y7550" s="13"/>
      <c r="Z7550" s="13"/>
      <c r="AA7550" s="13"/>
      <c r="AB7550" s="13"/>
      <c r="AD7550" s="13"/>
      <c r="AG7550" s="14"/>
    </row>
    <row r="7551" s="4" customFormat="1" spans="1:33">
      <c r="A7551" s="13"/>
      <c r="B7551" s="13"/>
      <c r="C7551" s="13"/>
      <c r="D7551" s="13"/>
      <c r="E7551" s="13"/>
      <c r="F7551" s="13"/>
      <c r="G7551" s="13"/>
      <c r="J7551" s="13"/>
      <c r="K7551" s="13"/>
      <c r="L7551" s="13"/>
      <c r="M7551" s="13"/>
      <c r="N7551" s="13"/>
      <c r="O7551" s="13"/>
      <c r="P7551" s="13"/>
      <c r="Q7551" s="13"/>
      <c r="Y7551" s="13"/>
      <c r="Z7551" s="13"/>
      <c r="AA7551" s="13"/>
      <c r="AB7551" s="13"/>
      <c r="AD7551" s="13"/>
      <c r="AG7551" s="14"/>
    </row>
    <row r="7552" s="4" customFormat="1" spans="1:33">
      <c r="A7552" s="13"/>
      <c r="B7552" s="13"/>
      <c r="C7552" s="13"/>
      <c r="D7552" s="13"/>
      <c r="E7552" s="13"/>
      <c r="F7552" s="13"/>
      <c r="G7552" s="13"/>
      <c r="J7552" s="13"/>
      <c r="K7552" s="13"/>
      <c r="L7552" s="13"/>
      <c r="M7552" s="13"/>
      <c r="N7552" s="13"/>
      <c r="O7552" s="13"/>
      <c r="P7552" s="13"/>
      <c r="Q7552" s="13"/>
      <c r="Y7552" s="13"/>
      <c r="Z7552" s="13"/>
      <c r="AA7552" s="13"/>
      <c r="AB7552" s="13"/>
      <c r="AD7552" s="13"/>
      <c r="AG7552" s="14"/>
    </row>
    <row r="7553" s="4" customFormat="1" spans="1:33">
      <c r="A7553" s="13"/>
      <c r="B7553" s="13"/>
      <c r="C7553" s="13"/>
      <c r="D7553" s="13"/>
      <c r="E7553" s="13"/>
      <c r="F7553" s="13"/>
      <c r="G7553" s="13"/>
      <c r="J7553" s="13"/>
      <c r="K7553" s="13"/>
      <c r="L7553" s="13"/>
      <c r="M7553" s="13"/>
      <c r="N7553" s="13"/>
      <c r="O7553" s="13"/>
      <c r="P7553" s="13"/>
      <c r="Q7553" s="13"/>
      <c r="Y7553" s="13"/>
      <c r="Z7553" s="13"/>
      <c r="AA7553" s="13"/>
      <c r="AB7553" s="13"/>
      <c r="AD7553" s="13"/>
      <c r="AG7553" s="14"/>
    </row>
    <row r="7554" s="4" customFormat="1" spans="1:33">
      <c r="A7554" s="13"/>
      <c r="B7554" s="13"/>
      <c r="C7554" s="13"/>
      <c r="D7554" s="13"/>
      <c r="E7554" s="13"/>
      <c r="F7554" s="13"/>
      <c r="G7554" s="13"/>
      <c r="J7554" s="13"/>
      <c r="K7554" s="13"/>
      <c r="L7554" s="13"/>
      <c r="M7554" s="13"/>
      <c r="N7554" s="13"/>
      <c r="O7554" s="13"/>
      <c r="P7554" s="13"/>
      <c r="Q7554" s="13"/>
      <c r="Y7554" s="13"/>
      <c r="Z7554" s="13"/>
      <c r="AA7554" s="13"/>
      <c r="AB7554" s="13"/>
      <c r="AD7554" s="13"/>
      <c r="AE7554" s="13"/>
      <c r="AF7554" s="13"/>
      <c r="AG7554" s="14"/>
    </row>
    <row r="7555" s="4" customFormat="1" spans="1:33">
      <c r="A7555" s="13"/>
      <c r="B7555" s="13"/>
      <c r="C7555" s="13"/>
      <c r="D7555" s="13"/>
      <c r="E7555" s="13"/>
      <c r="F7555" s="13"/>
      <c r="G7555" s="13"/>
      <c r="J7555" s="13"/>
      <c r="K7555" s="13"/>
      <c r="L7555" s="13"/>
      <c r="M7555" s="13"/>
      <c r="N7555" s="13"/>
      <c r="O7555" s="13"/>
      <c r="P7555" s="13"/>
      <c r="Q7555" s="13"/>
      <c r="Y7555" s="13"/>
      <c r="Z7555" s="13"/>
      <c r="AA7555" s="13"/>
      <c r="AB7555" s="13"/>
      <c r="AD7555" s="13"/>
      <c r="AE7555" s="13"/>
      <c r="AF7555" s="13"/>
      <c r="AG7555" s="14"/>
    </row>
    <row r="7556" s="4" customFormat="1" spans="1:33">
      <c r="A7556" s="13"/>
      <c r="B7556" s="13"/>
      <c r="C7556" s="13"/>
      <c r="D7556" s="13"/>
      <c r="E7556" s="13"/>
      <c r="F7556" s="13"/>
      <c r="G7556" s="13"/>
      <c r="J7556" s="13"/>
      <c r="K7556" s="13"/>
      <c r="L7556" s="13"/>
      <c r="M7556" s="13"/>
      <c r="N7556" s="13"/>
      <c r="O7556" s="13"/>
      <c r="P7556" s="13"/>
      <c r="Q7556" s="13"/>
      <c r="Y7556" s="13"/>
      <c r="Z7556" s="13"/>
      <c r="AA7556" s="13"/>
      <c r="AB7556" s="13"/>
      <c r="AD7556" s="13"/>
      <c r="AE7556" s="13"/>
      <c r="AF7556" s="13"/>
      <c r="AG7556" s="14"/>
    </row>
    <row r="7557" s="4" customFormat="1" spans="1:33">
      <c r="A7557" s="13"/>
      <c r="B7557" s="13"/>
      <c r="C7557" s="13"/>
      <c r="D7557" s="13"/>
      <c r="E7557" s="13"/>
      <c r="F7557" s="13"/>
      <c r="G7557" s="13"/>
      <c r="J7557" s="13"/>
      <c r="K7557" s="13"/>
      <c r="L7557" s="13"/>
      <c r="M7557" s="13"/>
      <c r="N7557" s="13"/>
      <c r="O7557" s="13"/>
      <c r="P7557" s="13"/>
      <c r="Q7557" s="13"/>
      <c r="Y7557" s="13"/>
      <c r="Z7557" s="13"/>
      <c r="AA7557" s="13"/>
      <c r="AB7557" s="13"/>
      <c r="AD7557" s="13"/>
      <c r="AG7557" s="14"/>
    </row>
    <row r="7558" s="4" customFormat="1" spans="1:33">
      <c r="A7558" s="13"/>
      <c r="B7558" s="13"/>
      <c r="C7558" s="13"/>
      <c r="D7558" s="13"/>
      <c r="E7558" s="13"/>
      <c r="F7558" s="13"/>
      <c r="G7558" s="13"/>
      <c r="J7558" s="13"/>
      <c r="K7558" s="13"/>
      <c r="L7558" s="13"/>
      <c r="M7558" s="13"/>
      <c r="N7558" s="13"/>
      <c r="O7558" s="13"/>
      <c r="P7558" s="13"/>
      <c r="Q7558" s="13"/>
      <c r="Y7558" s="13"/>
      <c r="Z7558" s="13"/>
      <c r="AA7558" s="13"/>
      <c r="AB7558" s="13"/>
      <c r="AD7558" s="13"/>
      <c r="AG7558" s="14"/>
    </row>
    <row r="7559" s="4" customFormat="1" spans="1:33">
      <c r="A7559" s="13"/>
      <c r="B7559" s="13"/>
      <c r="C7559" s="13"/>
      <c r="D7559" s="13"/>
      <c r="E7559" s="13"/>
      <c r="F7559" s="13"/>
      <c r="G7559" s="13"/>
      <c r="J7559" s="13"/>
      <c r="K7559" s="13"/>
      <c r="L7559" s="13"/>
      <c r="M7559" s="13"/>
      <c r="N7559" s="13"/>
      <c r="O7559" s="13"/>
      <c r="P7559" s="13"/>
      <c r="Q7559" s="13"/>
      <c r="Y7559" s="13"/>
      <c r="Z7559" s="13"/>
      <c r="AA7559" s="13"/>
      <c r="AB7559" s="13"/>
      <c r="AD7559" s="13"/>
      <c r="AG7559" s="14"/>
    </row>
    <row r="7560" s="4" customFormat="1" spans="1:33">
      <c r="A7560" s="13"/>
      <c r="B7560" s="13"/>
      <c r="C7560" s="13"/>
      <c r="D7560" s="13"/>
      <c r="E7560" s="13"/>
      <c r="F7560" s="13"/>
      <c r="G7560" s="13"/>
      <c r="J7560" s="13"/>
      <c r="K7560" s="13"/>
      <c r="L7560" s="13"/>
      <c r="M7560" s="13"/>
      <c r="N7560" s="13"/>
      <c r="O7560" s="13"/>
      <c r="P7560" s="13"/>
      <c r="Q7560" s="13"/>
      <c r="Y7560" s="13"/>
      <c r="Z7560" s="13"/>
      <c r="AA7560" s="13"/>
      <c r="AB7560" s="13"/>
      <c r="AD7560" s="13"/>
      <c r="AG7560" s="14"/>
    </row>
    <row r="7561" s="4" customFormat="1" spans="1:33">
      <c r="A7561" s="13"/>
      <c r="B7561" s="13"/>
      <c r="C7561" s="13"/>
      <c r="D7561" s="13"/>
      <c r="E7561" s="13"/>
      <c r="F7561" s="13"/>
      <c r="G7561" s="13"/>
      <c r="J7561" s="13"/>
      <c r="K7561" s="13"/>
      <c r="L7561" s="13"/>
      <c r="M7561" s="13"/>
      <c r="N7561" s="13"/>
      <c r="O7561" s="13"/>
      <c r="P7561" s="13"/>
      <c r="Q7561" s="13"/>
      <c r="Y7561" s="13"/>
      <c r="Z7561" s="13"/>
      <c r="AA7561" s="13"/>
      <c r="AB7561" s="13"/>
      <c r="AD7561" s="13"/>
      <c r="AG7561" s="14"/>
    </row>
    <row r="7562" s="4" customFormat="1" spans="1:33">
      <c r="A7562" s="13"/>
      <c r="B7562" s="13"/>
      <c r="C7562" s="13"/>
      <c r="D7562" s="13"/>
      <c r="E7562" s="13"/>
      <c r="F7562" s="13"/>
      <c r="G7562" s="13"/>
      <c r="J7562" s="13"/>
      <c r="K7562" s="13"/>
      <c r="L7562" s="13"/>
      <c r="M7562" s="13"/>
      <c r="N7562" s="13"/>
      <c r="O7562" s="13"/>
      <c r="P7562" s="13"/>
      <c r="Q7562" s="13"/>
      <c r="Y7562" s="13"/>
      <c r="Z7562" s="13"/>
      <c r="AA7562" s="13"/>
      <c r="AB7562" s="13"/>
      <c r="AC7562" s="13"/>
      <c r="AD7562" s="13"/>
      <c r="AG7562" s="14"/>
    </row>
    <row r="7563" s="4" customFormat="1" spans="1:33">
      <c r="A7563" s="13"/>
      <c r="B7563" s="13"/>
      <c r="C7563" s="13"/>
      <c r="D7563" s="13"/>
      <c r="E7563" s="13"/>
      <c r="F7563" s="13"/>
      <c r="G7563" s="13"/>
      <c r="J7563" s="13"/>
      <c r="K7563" s="13"/>
      <c r="L7563" s="13"/>
      <c r="M7563" s="13"/>
      <c r="N7563" s="13"/>
      <c r="O7563" s="13"/>
      <c r="P7563" s="13"/>
      <c r="Q7563" s="13"/>
      <c r="Y7563" s="13"/>
      <c r="Z7563" s="13"/>
      <c r="AA7563" s="13"/>
      <c r="AB7563" s="13"/>
      <c r="AD7563" s="13"/>
      <c r="AG7563" s="14"/>
    </row>
    <row r="7564" s="4" customFormat="1" spans="1:33">
      <c r="A7564" s="13"/>
      <c r="B7564" s="13"/>
      <c r="C7564" s="13"/>
      <c r="D7564" s="13"/>
      <c r="E7564" s="13"/>
      <c r="F7564" s="13"/>
      <c r="G7564" s="13"/>
      <c r="J7564" s="13"/>
      <c r="K7564" s="13"/>
      <c r="L7564" s="13"/>
      <c r="M7564" s="13"/>
      <c r="N7564" s="13"/>
      <c r="O7564" s="13"/>
      <c r="P7564" s="13"/>
      <c r="Q7564" s="13"/>
      <c r="Y7564" s="13"/>
      <c r="Z7564" s="13"/>
      <c r="AA7564" s="13"/>
      <c r="AB7564" s="13"/>
      <c r="AD7564" s="13"/>
      <c r="AG7564" s="14"/>
    </row>
    <row r="7565" s="4" customFormat="1" spans="1:33">
      <c r="A7565" s="13"/>
      <c r="B7565" s="13"/>
      <c r="C7565" s="13"/>
      <c r="D7565" s="13"/>
      <c r="E7565" s="13"/>
      <c r="F7565" s="13"/>
      <c r="G7565" s="13"/>
      <c r="J7565" s="13"/>
      <c r="K7565" s="13"/>
      <c r="L7565" s="13"/>
      <c r="M7565" s="13"/>
      <c r="N7565" s="13"/>
      <c r="O7565" s="13"/>
      <c r="P7565" s="13"/>
      <c r="Q7565" s="13"/>
      <c r="Y7565" s="13"/>
      <c r="Z7565" s="13"/>
      <c r="AA7565" s="13"/>
      <c r="AB7565" s="13"/>
      <c r="AD7565" s="13"/>
      <c r="AG7565" s="14"/>
    </row>
    <row r="7566" s="4" customFormat="1" spans="1:33">
      <c r="A7566" s="13"/>
      <c r="B7566" s="13"/>
      <c r="C7566" s="13"/>
      <c r="D7566" s="13"/>
      <c r="E7566" s="13"/>
      <c r="F7566" s="13"/>
      <c r="G7566" s="13"/>
      <c r="J7566" s="13"/>
      <c r="K7566" s="13"/>
      <c r="L7566" s="13"/>
      <c r="M7566" s="13"/>
      <c r="N7566" s="13"/>
      <c r="O7566" s="13"/>
      <c r="P7566" s="13"/>
      <c r="Q7566" s="13"/>
      <c r="Y7566" s="13"/>
      <c r="Z7566" s="13"/>
      <c r="AA7566" s="13"/>
      <c r="AB7566" s="13"/>
      <c r="AD7566" s="13"/>
      <c r="AG7566" s="14"/>
    </row>
    <row r="7567" s="4" customFormat="1" spans="1:33">
      <c r="A7567" s="13"/>
      <c r="B7567" s="13"/>
      <c r="C7567" s="13"/>
      <c r="D7567" s="13"/>
      <c r="E7567" s="13"/>
      <c r="F7567" s="13"/>
      <c r="G7567" s="13"/>
      <c r="J7567" s="13"/>
      <c r="K7567" s="13"/>
      <c r="L7567" s="13"/>
      <c r="M7567" s="13"/>
      <c r="N7567" s="13"/>
      <c r="O7567" s="13"/>
      <c r="P7567" s="13"/>
      <c r="Q7567" s="13"/>
      <c r="Y7567" s="13"/>
      <c r="Z7567" s="13"/>
      <c r="AA7567" s="13"/>
      <c r="AB7567" s="13"/>
      <c r="AD7567" s="13"/>
      <c r="AG7567" s="14"/>
    </row>
    <row r="7568" s="4" customFormat="1" spans="1:33">
      <c r="A7568" s="13"/>
      <c r="B7568" s="13"/>
      <c r="C7568" s="13"/>
      <c r="D7568" s="13"/>
      <c r="E7568" s="13"/>
      <c r="F7568" s="13"/>
      <c r="G7568" s="13"/>
      <c r="J7568" s="13"/>
      <c r="K7568" s="13"/>
      <c r="L7568" s="13"/>
      <c r="M7568" s="13"/>
      <c r="N7568" s="13"/>
      <c r="O7568" s="13"/>
      <c r="P7568" s="13"/>
      <c r="Q7568" s="13"/>
      <c r="Y7568" s="13"/>
      <c r="Z7568" s="13"/>
      <c r="AA7568" s="13"/>
      <c r="AB7568" s="13"/>
      <c r="AD7568" s="13"/>
      <c r="AG7568" s="14"/>
    </row>
    <row r="7569" s="4" customFormat="1" spans="1:33">
      <c r="A7569" s="13"/>
      <c r="B7569" s="13"/>
      <c r="C7569" s="13"/>
      <c r="D7569" s="13"/>
      <c r="E7569" s="13"/>
      <c r="F7569" s="13"/>
      <c r="G7569" s="13"/>
      <c r="J7569" s="13"/>
      <c r="K7569" s="13"/>
      <c r="L7569" s="13"/>
      <c r="M7569" s="13"/>
      <c r="N7569" s="13"/>
      <c r="O7569" s="13"/>
      <c r="P7569" s="13"/>
      <c r="Q7569" s="13"/>
      <c r="Y7569" s="13"/>
      <c r="Z7569" s="13"/>
      <c r="AA7569" s="13"/>
      <c r="AB7569" s="13"/>
      <c r="AD7569" s="13"/>
      <c r="AG7569" s="14"/>
    </row>
    <row r="7570" s="4" customFormat="1" spans="1:33">
      <c r="A7570" s="13"/>
      <c r="B7570" s="13"/>
      <c r="C7570" s="13"/>
      <c r="D7570" s="13"/>
      <c r="E7570" s="13"/>
      <c r="F7570" s="13"/>
      <c r="G7570" s="13"/>
      <c r="J7570" s="13"/>
      <c r="K7570" s="13"/>
      <c r="L7570" s="13"/>
      <c r="M7570" s="13"/>
      <c r="N7570" s="13"/>
      <c r="O7570" s="13"/>
      <c r="Y7570" s="13"/>
      <c r="Z7570" s="13"/>
      <c r="AA7570" s="13"/>
      <c r="AB7570" s="13"/>
      <c r="AD7570" s="13"/>
      <c r="AG7570" s="14"/>
    </row>
    <row r="7571" s="4" customFormat="1" spans="1:33">
      <c r="A7571" s="13"/>
      <c r="B7571" s="13"/>
      <c r="C7571" s="13"/>
      <c r="D7571" s="13"/>
      <c r="E7571" s="13"/>
      <c r="F7571" s="13"/>
      <c r="G7571" s="13"/>
      <c r="J7571" s="13"/>
      <c r="K7571" s="13"/>
      <c r="L7571" s="13"/>
      <c r="M7571" s="13"/>
      <c r="N7571" s="13"/>
      <c r="O7571" s="13"/>
      <c r="P7571" s="13"/>
      <c r="Q7571" s="13"/>
      <c r="Y7571" s="13"/>
      <c r="Z7571" s="13"/>
      <c r="AA7571" s="13"/>
      <c r="AB7571" s="13"/>
      <c r="AD7571" s="13"/>
      <c r="AG7571" s="14"/>
    </row>
    <row r="7572" s="4" customFormat="1" spans="1:33">
      <c r="A7572" s="13"/>
      <c r="B7572" s="13"/>
      <c r="C7572" s="13"/>
      <c r="D7572" s="13"/>
      <c r="E7572" s="13"/>
      <c r="F7572" s="13"/>
      <c r="G7572" s="13"/>
      <c r="J7572" s="13"/>
      <c r="K7572" s="13"/>
      <c r="L7572" s="13"/>
      <c r="M7572" s="13"/>
      <c r="N7572" s="13"/>
      <c r="O7572" s="13"/>
      <c r="P7572" s="13"/>
      <c r="Q7572" s="13"/>
      <c r="Y7572" s="13"/>
      <c r="Z7572" s="13"/>
      <c r="AA7572" s="13"/>
      <c r="AB7572" s="13"/>
      <c r="AD7572" s="13"/>
      <c r="AG7572" s="14"/>
    </row>
    <row r="7573" s="4" customFormat="1" spans="1:33">
      <c r="A7573" s="13"/>
      <c r="B7573" s="13"/>
      <c r="C7573" s="13"/>
      <c r="D7573" s="13"/>
      <c r="E7573" s="13"/>
      <c r="F7573" s="13"/>
      <c r="G7573" s="13"/>
      <c r="J7573" s="13"/>
      <c r="K7573" s="13"/>
      <c r="L7573" s="13"/>
      <c r="M7573" s="13"/>
      <c r="N7573" s="13"/>
      <c r="O7573" s="13"/>
      <c r="P7573" s="13"/>
      <c r="Q7573" s="13"/>
      <c r="Y7573" s="13"/>
      <c r="Z7573" s="13"/>
      <c r="AA7573" s="13"/>
      <c r="AB7573" s="13"/>
      <c r="AD7573" s="13"/>
      <c r="AG7573" s="14"/>
    </row>
    <row r="7574" s="4" customFormat="1" spans="1:33">
      <c r="A7574" s="13"/>
      <c r="B7574" s="13"/>
      <c r="C7574" s="13"/>
      <c r="D7574" s="13"/>
      <c r="E7574" s="13"/>
      <c r="F7574" s="13"/>
      <c r="G7574" s="13"/>
      <c r="J7574" s="13"/>
      <c r="K7574" s="13"/>
      <c r="L7574" s="13"/>
      <c r="M7574" s="13"/>
      <c r="N7574" s="13"/>
      <c r="O7574" s="13"/>
      <c r="P7574" s="13"/>
      <c r="Q7574" s="13"/>
      <c r="Y7574" s="13"/>
      <c r="Z7574" s="13"/>
      <c r="AA7574" s="13"/>
      <c r="AB7574" s="13"/>
      <c r="AD7574" s="13"/>
      <c r="AG7574" s="14"/>
    </row>
    <row r="7575" s="4" customFormat="1" spans="1:33">
      <c r="A7575" s="13"/>
      <c r="B7575" s="13"/>
      <c r="C7575" s="13"/>
      <c r="D7575" s="13"/>
      <c r="E7575" s="13"/>
      <c r="F7575" s="13"/>
      <c r="G7575" s="13"/>
      <c r="J7575" s="13"/>
      <c r="K7575" s="13"/>
      <c r="L7575" s="13"/>
      <c r="M7575" s="13"/>
      <c r="N7575" s="13"/>
      <c r="O7575" s="13"/>
      <c r="P7575" s="13"/>
      <c r="Q7575" s="13"/>
      <c r="Y7575" s="13"/>
      <c r="Z7575" s="13"/>
      <c r="AA7575" s="13"/>
      <c r="AB7575" s="13"/>
      <c r="AD7575" s="13"/>
      <c r="AG7575" s="14"/>
    </row>
    <row r="7576" s="4" customFormat="1" spans="1:33">
      <c r="A7576" s="13"/>
      <c r="B7576" s="13"/>
      <c r="C7576" s="13"/>
      <c r="D7576" s="13"/>
      <c r="E7576" s="13"/>
      <c r="F7576" s="13"/>
      <c r="G7576" s="13"/>
      <c r="J7576" s="13"/>
      <c r="K7576" s="13"/>
      <c r="L7576" s="13"/>
      <c r="M7576" s="13"/>
      <c r="N7576" s="13"/>
      <c r="O7576" s="13"/>
      <c r="P7576" s="13"/>
      <c r="Q7576" s="13"/>
      <c r="Y7576" s="13"/>
      <c r="Z7576" s="13"/>
      <c r="AA7576" s="13"/>
      <c r="AB7576" s="13"/>
      <c r="AD7576" s="13"/>
      <c r="AG7576" s="14"/>
    </row>
    <row r="7577" s="4" customFormat="1" spans="1:33">
      <c r="A7577" s="13"/>
      <c r="B7577" s="13"/>
      <c r="C7577" s="13"/>
      <c r="D7577" s="13"/>
      <c r="E7577" s="13"/>
      <c r="F7577" s="13"/>
      <c r="G7577" s="13"/>
      <c r="J7577" s="13"/>
      <c r="K7577" s="13"/>
      <c r="L7577" s="13"/>
      <c r="M7577" s="13"/>
      <c r="N7577" s="13"/>
      <c r="O7577" s="13"/>
      <c r="P7577" s="13"/>
      <c r="Q7577" s="13"/>
      <c r="Y7577" s="13"/>
      <c r="Z7577" s="13"/>
      <c r="AA7577" s="13"/>
      <c r="AB7577" s="13"/>
      <c r="AD7577" s="13"/>
      <c r="AG7577" s="14"/>
    </row>
    <row r="7578" s="4" customFormat="1" spans="1:33">
      <c r="A7578" s="13"/>
      <c r="B7578" s="13"/>
      <c r="C7578" s="13"/>
      <c r="D7578" s="13"/>
      <c r="E7578" s="13"/>
      <c r="F7578" s="13"/>
      <c r="G7578" s="13"/>
      <c r="J7578" s="13"/>
      <c r="K7578" s="13"/>
      <c r="L7578" s="13"/>
      <c r="M7578" s="13"/>
      <c r="N7578" s="13"/>
      <c r="O7578" s="13"/>
      <c r="P7578" s="13"/>
      <c r="Q7578" s="13"/>
      <c r="Y7578" s="13"/>
      <c r="Z7578" s="13"/>
      <c r="AA7578" s="13"/>
      <c r="AB7578" s="13"/>
      <c r="AD7578" s="13"/>
      <c r="AG7578" s="14"/>
    </row>
    <row r="7579" s="4" customFormat="1" spans="1:33">
      <c r="A7579" s="13"/>
      <c r="B7579" s="13"/>
      <c r="C7579" s="13"/>
      <c r="D7579" s="13"/>
      <c r="E7579" s="13"/>
      <c r="F7579" s="13"/>
      <c r="G7579" s="13"/>
      <c r="J7579" s="13"/>
      <c r="K7579" s="13"/>
      <c r="L7579" s="13"/>
      <c r="M7579" s="13"/>
      <c r="N7579" s="13"/>
      <c r="O7579" s="13"/>
      <c r="P7579" s="13"/>
      <c r="Q7579" s="13"/>
      <c r="Y7579" s="13"/>
      <c r="Z7579" s="13"/>
      <c r="AA7579" s="13"/>
      <c r="AB7579" s="13"/>
      <c r="AD7579" s="13"/>
      <c r="AG7579" s="14"/>
    </row>
    <row r="7580" s="4" customFormat="1" spans="1:33">
      <c r="A7580" s="13"/>
      <c r="B7580" s="13"/>
      <c r="C7580" s="13"/>
      <c r="D7580" s="13"/>
      <c r="E7580" s="13"/>
      <c r="F7580" s="13"/>
      <c r="G7580" s="13"/>
      <c r="J7580" s="13"/>
      <c r="K7580" s="13"/>
      <c r="L7580" s="13"/>
      <c r="M7580" s="13"/>
      <c r="N7580" s="13"/>
      <c r="O7580" s="13"/>
      <c r="P7580" s="13"/>
      <c r="Q7580" s="13"/>
      <c r="S7580" s="13"/>
      <c r="X7580" s="13"/>
      <c r="Y7580" s="13"/>
      <c r="Z7580" s="13"/>
      <c r="AA7580" s="13"/>
      <c r="AB7580" s="13"/>
      <c r="AD7580" s="13"/>
      <c r="AG7580" s="14"/>
    </row>
    <row r="7581" s="4" customFormat="1" spans="1:33">
      <c r="A7581" s="13"/>
      <c r="B7581" s="13"/>
      <c r="C7581" s="13"/>
      <c r="D7581" s="13"/>
      <c r="E7581" s="13"/>
      <c r="F7581" s="13"/>
      <c r="G7581" s="13"/>
      <c r="J7581" s="13"/>
      <c r="K7581" s="13"/>
      <c r="L7581" s="13"/>
      <c r="M7581" s="13"/>
      <c r="N7581" s="13"/>
      <c r="O7581" s="13"/>
      <c r="P7581" s="13"/>
      <c r="Q7581" s="13"/>
      <c r="Y7581" s="13"/>
      <c r="Z7581" s="13"/>
      <c r="AA7581" s="13"/>
      <c r="AB7581" s="13"/>
      <c r="AD7581" s="13"/>
      <c r="AG7581" s="14"/>
    </row>
    <row r="7582" s="4" customFormat="1" spans="1:33">
      <c r="A7582" s="13"/>
      <c r="B7582" s="13"/>
      <c r="C7582" s="13"/>
      <c r="D7582" s="13"/>
      <c r="E7582" s="13"/>
      <c r="F7582" s="13"/>
      <c r="G7582" s="13"/>
      <c r="J7582" s="13"/>
      <c r="K7582" s="13"/>
      <c r="L7582" s="13"/>
      <c r="M7582" s="13"/>
      <c r="N7582" s="13"/>
      <c r="O7582" s="13"/>
      <c r="P7582" s="13"/>
      <c r="Q7582" s="13"/>
      <c r="Y7582" s="13"/>
      <c r="Z7582" s="13"/>
      <c r="AA7582" s="13"/>
      <c r="AB7582" s="13"/>
      <c r="AD7582" s="13"/>
      <c r="AG7582" s="14"/>
    </row>
    <row r="7583" s="4" customFormat="1" spans="1:33">
      <c r="A7583" s="13"/>
      <c r="B7583" s="13"/>
      <c r="C7583" s="13"/>
      <c r="D7583" s="13"/>
      <c r="E7583" s="13"/>
      <c r="F7583" s="13"/>
      <c r="G7583" s="13"/>
      <c r="J7583" s="13"/>
      <c r="K7583" s="13"/>
      <c r="L7583" s="13"/>
      <c r="M7583" s="13"/>
      <c r="N7583" s="13"/>
      <c r="O7583" s="13"/>
      <c r="P7583" s="13"/>
      <c r="Q7583" s="13"/>
      <c r="Y7583" s="13"/>
      <c r="Z7583" s="13"/>
      <c r="AA7583" s="13"/>
      <c r="AB7583" s="13"/>
      <c r="AD7583" s="13"/>
      <c r="AG7583" s="14"/>
    </row>
    <row r="7584" s="4" customFormat="1" spans="1:33">
      <c r="A7584" s="13"/>
      <c r="B7584" s="13"/>
      <c r="C7584" s="13"/>
      <c r="D7584" s="13"/>
      <c r="E7584" s="13"/>
      <c r="F7584" s="13"/>
      <c r="G7584" s="13"/>
      <c r="J7584" s="13"/>
      <c r="K7584" s="13"/>
      <c r="L7584" s="13"/>
      <c r="M7584" s="13"/>
      <c r="N7584" s="13"/>
      <c r="O7584" s="13"/>
      <c r="P7584" s="13"/>
      <c r="Q7584" s="13"/>
      <c r="Y7584" s="13"/>
      <c r="Z7584" s="13"/>
      <c r="AA7584" s="13"/>
      <c r="AB7584" s="13"/>
      <c r="AD7584" s="13"/>
      <c r="AG7584" s="14"/>
    </row>
    <row r="7585" s="4" customFormat="1" spans="1:33">
      <c r="A7585" s="13"/>
      <c r="B7585" s="13"/>
      <c r="C7585" s="13"/>
      <c r="D7585" s="13"/>
      <c r="E7585" s="13"/>
      <c r="F7585" s="13"/>
      <c r="G7585" s="13"/>
      <c r="J7585" s="13"/>
      <c r="K7585" s="13"/>
      <c r="L7585" s="13"/>
      <c r="M7585" s="13"/>
      <c r="N7585" s="13"/>
      <c r="O7585" s="13"/>
      <c r="P7585" s="13"/>
      <c r="Q7585" s="13"/>
      <c r="Y7585" s="13"/>
      <c r="Z7585" s="13"/>
      <c r="AA7585" s="13"/>
      <c r="AB7585" s="13"/>
      <c r="AD7585" s="13"/>
      <c r="AG7585" s="14"/>
    </row>
    <row r="7586" s="4" customFormat="1" spans="1:33">
      <c r="A7586" s="13"/>
      <c r="B7586" s="13"/>
      <c r="C7586" s="13"/>
      <c r="D7586" s="13"/>
      <c r="E7586" s="13"/>
      <c r="F7586" s="13"/>
      <c r="G7586" s="13"/>
      <c r="J7586" s="13"/>
      <c r="K7586" s="13"/>
      <c r="L7586" s="13"/>
      <c r="M7586" s="13"/>
      <c r="N7586" s="13"/>
      <c r="O7586" s="13"/>
      <c r="P7586" s="13"/>
      <c r="Q7586" s="13"/>
      <c r="Y7586" s="13"/>
      <c r="Z7586" s="13"/>
      <c r="AA7586" s="13"/>
      <c r="AB7586" s="13"/>
      <c r="AD7586" s="13"/>
      <c r="AG7586" s="14"/>
    </row>
    <row r="7587" s="4" customFormat="1" spans="1:33">
      <c r="A7587" s="13"/>
      <c r="B7587" s="13"/>
      <c r="C7587" s="13"/>
      <c r="D7587" s="13"/>
      <c r="E7587" s="13"/>
      <c r="F7587" s="13"/>
      <c r="G7587" s="13"/>
      <c r="J7587" s="13"/>
      <c r="K7587" s="13"/>
      <c r="L7587" s="13"/>
      <c r="M7587" s="13"/>
      <c r="N7587" s="13"/>
      <c r="O7587" s="13"/>
      <c r="P7587" s="13"/>
      <c r="Q7587" s="13"/>
      <c r="Y7587" s="13"/>
      <c r="Z7587" s="13"/>
      <c r="AA7587" s="13"/>
      <c r="AB7587" s="13"/>
      <c r="AD7587" s="13"/>
      <c r="AG7587" s="14"/>
    </row>
    <row r="7588" s="4" customFormat="1" spans="1:33">
      <c r="A7588" s="13"/>
      <c r="B7588" s="13"/>
      <c r="C7588" s="13"/>
      <c r="D7588" s="13"/>
      <c r="E7588" s="13"/>
      <c r="F7588" s="13"/>
      <c r="G7588" s="13"/>
      <c r="J7588" s="13"/>
      <c r="K7588" s="13"/>
      <c r="L7588" s="13"/>
      <c r="M7588" s="13"/>
      <c r="N7588" s="13"/>
      <c r="O7588" s="13"/>
      <c r="P7588" s="13"/>
      <c r="Q7588" s="13"/>
      <c r="Y7588" s="13"/>
      <c r="Z7588" s="13"/>
      <c r="AA7588" s="13"/>
      <c r="AB7588" s="13"/>
      <c r="AD7588" s="13"/>
      <c r="AG7588" s="14"/>
    </row>
    <row r="7589" s="4" customFormat="1" spans="1:33">
      <c r="A7589" s="13"/>
      <c r="B7589" s="13"/>
      <c r="C7589" s="13"/>
      <c r="D7589" s="13"/>
      <c r="E7589" s="13"/>
      <c r="F7589" s="13"/>
      <c r="G7589" s="13"/>
      <c r="J7589" s="13"/>
      <c r="K7589" s="13"/>
      <c r="L7589" s="13"/>
      <c r="M7589" s="13"/>
      <c r="N7589" s="13"/>
      <c r="O7589" s="13"/>
      <c r="P7589" s="13"/>
      <c r="Q7589" s="13"/>
      <c r="Y7589" s="13"/>
      <c r="Z7589" s="13"/>
      <c r="AA7589" s="13"/>
      <c r="AB7589" s="13"/>
      <c r="AC7589" s="13"/>
      <c r="AD7589" s="13"/>
      <c r="AG7589" s="14"/>
    </row>
    <row r="7590" s="4" customFormat="1" spans="1:33">
      <c r="A7590" s="13"/>
      <c r="B7590" s="13"/>
      <c r="C7590" s="13"/>
      <c r="D7590" s="13"/>
      <c r="E7590" s="13"/>
      <c r="F7590" s="13"/>
      <c r="G7590" s="13"/>
      <c r="J7590" s="13"/>
      <c r="K7590" s="13"/>
      <c r="L7590" s="13"/>
      <c r="M7590" s="13"/>
      <c r="N7590" s="13"/>
      <c r="O7590" s="13"/>
      <c r="P7590" s="13"/>
      <c r="Q7590" s="13"/>
      <c r="Y7590" s="13"/>
      <c r="Z7590" s="13"/>
      <c r="AA7590" s="13"/>
      <c r="AB7590" s="13"/>
      <c r="AD7590" s="13"/>
      <c r="AG7590" s="14"/>
    </row>
    <row r="7591" s="4" customFormat="1" spans="1:33">
      <c r="A7591" s="13"/>
      <c r="B7591" s="13"/>
      <c r="C7591" s="13"/>
      <c r="D7591" s="13"/>
      <c r="E7591" s="13"/>
      <c r="F7591" s="13"/>
      <c r="G7591" s="13"/>
      <c r="J7591" s="13"/>
      <c r="K7591" s="13"/>
      <c r="L7591" s="13"/>
      <c r="M7591" s="13"/>
      <c r="N7591" s="13"/>
      <c r="O7591" s="13"/>
      <c r="P7591" s="13"/>
      <c r="Q7591" s="13"/>
      <c r="Y7591" s="13"/>
      <c r="Z7591" s="13"/>
      <c r="AA7591" s="13"/>
      <c r="AB7591" s="13"/>
      <c r="AD7591" s="13"/>
      <c r="AG7591" s="14"/>
    </row>
    <row r="7592" s="4" customFormat="1" spans="1:33">
      <c r="A7592" s="13"/>
      <c r="B7592" s="13"/>
      <c r="C7592" s="13"/>
      <c r="D7592" s="13"/>
      <c r="E7592" s="13"/>
      <c r="F7592" s="13"/>
      <c r="G7592" s="13"/>
      <c r="J7592" s="13"/>
      <c r="K7592" s="13"/>
      <c r="L7592" s="13"/>
      <c r="M7592" s="13"/>
      <c r="N7592" s="13"/>
      <c r="O7592" s="13"/>
      <c r="P7592" s="13"/>
      <c r="Q7592" s="13"/>
      <c r="Y7592" s="13"/>
      <c r="Z7592" s="13"/>
      <c r="AA7592" s="13"/>
      <c r="AB7592" s="13"/>
      <c r="AD7592" s="13"/>
      <c r="AG7592" s="14"/>
    </row>
    <row r="7593" s="4" customFormat="1" spans="1:33">
      <c r="A7593" s="13"/>
      <c r="B7593" s="13"/>
      <c r="C7593" s="13"/>
      <c r="D7593" s="13"/>
      <c r="E7593" s="13"/>
      <c r="F7593" s="13"/>
      <c r="G7593" s="13"/>
      <c r="J7593" s="13"/>
      <c r="K7593" s="13"/>
      <c r="L7593" s="13"/>
      <c r="M7593" s="13"/>
      <c r="N7593" s="13"/>
      <c r="O7593" s="13"/>
      <c r="P7593" s="13"/>
      <c r="Q7593" s="13"/>
      <c r="Y7593" s="13"/>
      <c r="Z7593" s="13"/>
      <c r="AA7593" s="13"/>
      <c r="AB7593" s="13"/>
      <c r="AD7593" s="13"/>
      <c r="AG7593" s="14"/>
    </row>
    <row r="7594" s="4" customFormat="1" spans="1:33">
      <c r="A7594" s="13"/>
      <c r="B7594" s="13"/>
      <c r="C7594" s="13"/>
      <c r="D7594" s="13"/>
      <c r="E7594" s="13"/>
      <c r="F7594" s="13"/>
      <c r="G7594" s="13"/>
      <c r="J7594" s="13"/>
      <c r="K7594" s="13"/>
      <c r="L7594" s="13"/>
      <c r="M7594" s="13"/>
      <c r="N7594" s="13"/>
      <c r="O7594" s="13"/>
      <c r="Y7594" s="13"/>
      <c r="Z7594" s="13"/>
      <c r="AA7594" s="13"/>
      <c r="AB7594" s="13"/>
      <c r="AD7594" s="13"/>
      <c r="AG7594" s="14"/>
    </row>
    <row r="7595" s="4" customFormat="1" spans="1:33">
      <c r="A7595" s="13"/>
      <c r="B7595" s="13"/>
      <c r="C7595" s="13"/>
      <c r="D7595" s="13"/>
      <c r="E7595" s="13"/>
      <c r="F7595" s="13"/>
      <c r="G7595" s="13"/>
      <c r="J7595" s="13"/>
      <c r="K7595" s="13"/>
      <c r="L7595" s="13"/>
      <c r="M7595" s="13"/>
      <c r="N7595" s="13"/>
      <c r="O7595" s="13"/>
      <c r="P7595" s="13"/>
      <c r="Q7595" s="13"/>
      <c r="Y7595" s="13"/>
      <c r="Z7595" s="13"/>
      <c r="AA7595" s="13"/>
      <c r="AB7595" s="13"/>
      <c r="AD7595" s="13"/>
      <c r="AG7595" s="14"/>
    </row>
    <row r="7596" s="4" customFormat="1" spans="1:33">
      <c r="A7596" s="13"/>
      <c r="B7596" s="13"/>
      <c r="C7596" s="13"/>
      <c r="D7596" s="13"/>
      <c r="E7596" s="13"/>
      <c r="F7596" s="13"/>
      <c r="G7596" s="13"/>
      <c r="J7596" s="13"/>
      <c r="K7596" s="13"/>
      <c r="L7596" s="13"/>
      <c r="M7596" s="13"/>
      <c r="N7596" s="13"/>
      <c r="O7596" s="13"/>
      <c r="P7596" s="13"/>
      <c r="Q7596" s="13"/>
      <c r="Y7596" s="13"/>
      <c r="Z7596" s="13"/>
      <c r="AA7596" s="13"/>
      <c r="AB7596" s="13"/>
      <c r="AC7596" s="13"/>
      <c r="AD7596" s="13"/>
      <c r="AG7596" s="14"/>
    </row>
    <row r="7597" s="4" customFormat="1" spans="1:33">
      <c r="A7597" s="13"/>
      <c r="B7597" s="13"/>
      <c r="C7597" s="13"/>
      <c r="D7597" s="13"/>
      <c r="E7597" s="13"/>
      <c r="F7597" s="13"/>
      <c r="G7597" s="13"/>
      <c r="J7597" s="13"/>
      <c r="K7597" s="13"/>
      <c r="L7597" s="13"/>
      <c r="M7597" s="13"/>
      <c r="N7597" s="13"/>
      <c r="O7597" s="13"/>
      <c r="P7597" s="13"/>
      <c r="Q7597" s="13"/>
      <c r="W7597" s="13"/>
      <c r="Y7597" s="13"/>
      <c r="Z7597" s="13"/>
      <c r="AA7597" s="13"/>
      <c r="AB7597" s="13"/>
      <c r="AC7597" s="13"/>
      <c r="AD7597" s="13"/>
      <c r="AG7597" s="14"/>
    </row>
    <row r="7598" s="4" customFormat="1" spans="1:33">
      <c r="A7598" s="13"/>
      <c r="B7598" s="13"/>
      <c r="C7598" s="13"/>
      <c r="D7598" s="13"/>
      <c r="E7598" s="13"/>
      <c r="F7598" s="13"/>
      <c r="G7598" s="13"/>
      <c r="J7598" s="13"/>
      <c r="K7598" s="13"/>
      <c r="L7598" s="13"/>
      <c r="M7598" s="13"/>
      <c r="N7598" s="13"/>
      <c r="O7598" s="13"/>
      <c r="P7598" s="13"/>
      <c r="Q7598" s="13"/>
      <c r="W7598" s="13"/>
      <c r="Y7598" s="13"/>
      <c r="Z7598" s="13"/>
      <c r="AA7598" s="13"/>
      <c r="AB7598" s="13"/>
      <c r="AC7598" s="13"/>
      <c r="AD7598" s="13"/>
      <c r="AG7598" s="14"/>
    </row>
    <row r="7599" s="4" customFormat="1" spans="1:33">
      <c r="A7599" s="13"/>
      <c r="B7599" s="13"/>
      <c r="C7599" s="13"/>
      <c r="D7599" s="13"/>
      <c r="E7599" s="13"/>
      <c r="F7599" s="13"/>
      <c r="G7599" s="13"/>
      <c r="J7599" s="13"/>
      <c r="K7599" s="13"/>
      <c r="L7599" s="13"/>
      <c r="M7599" s="13"/>
      <c r="N7599" s="13"/>
      <c r="O7599" s="13"/>
      <c r="P7599" s="13"/>
      <c r="Q7599" s="13"/>
      <c r="Y7599" s="13"/>
      <c r="Z7599" s="13"/>
      <c r="AA7599" s="13"/>
      <c r="AB7599" s="13"/>
      <c r="AD7599" s="13"/>
      <c r="AG7599" s="14"/>
    </row>
    <row r="7600" s="4" customFormat="1" spans="1:33">
      <c r="A7600" s="13"/>
      <c r="B7600" s="13"/>
      <c r="C7600" s="13"/>
      <c r="D7600" s="13"/>
      <c r="E7600" s="13"/>
      <c r="F7600" s="13"/>
      <c r="G7600" s="13"/>
      <c r="J7600" s="13"/>
      <c r="K7600" s="13"/>
      <c r="L7600" s="13"/>
      <c r="M7600" s="13"/>
      <c r="N7600" s="13"/>
      <c r="O7600" s="13"/>
      <c r="P7600" s="13"/>
      <c r="Q7600" s="13"/>
      <c r="Y7600" s="13"/>
      <c r="Z7600" s="13"/>
      <c r="AA7600" s="13"/>
      <c r="AB7600" s="13"/>
      <c r="AD7600" s="13"/>
      <c r="AG7600" s="14"/>
    </row>
    <row r="7601" s="4" customFormat="1" spans="1:33">
      <c r="A7601" s="13"/>
      <c r="B7601" s="13"/>
      <c r="C7601" s="13"/>
      <c r="D7601" s="13"/>
      <c r="E7601" s="13"/>
      <c r="F7601" s="13"/>
      <c r="G7601" s="13"/>
      <c r="J7601" s="13"/>
      <c r="K7601" s="13"/>
      <c r="L7601" s="13"/>
      <c r="M7601" s="13"/>
      <c r="N7601" s="13"/>
      <c r="O7601" s="13"/>
      <c r="P7601" s="13"/>
      <c r="Q7601" s="13"/>
      <c r="Y7601" s="13"/>
      <c r="Z7601" s="13"/>
      <c r="AA7601" s="13"/>
      <c r="AB7601" s="13"/>
      <c r="AD7601" s="13"/>
      <c r="AG7601" s="14"/>
    </row>
    <row r="7602" s="4" customFormat="1" spans="1:33">
      <c r="A7602" s="13"/>
      <c r="B7602" s="13"/>
      <c r="C7602" s="13"/>
      <c r="D7602" s="13"/>
      <c r="E7602" s="13"/>
      <c r="F7602" s="13"/>
      <c r="G7602" s="13"/>
      <c r="J7602" s="13"/>
      <c r="K7602" s="13"/>
      <c r="L7602" s="13"/>
      <c r="M7602" s="13"/>
      <c r="N7602" s="13"/>
      <c r="O7602" s="13"/>
      <c r="P7602" s="13"/>
      <c r="Q7602" s="13"/>
      <c r="Y7602" s="13"/>
      <c r="Z7602" s="13"/>
      <c r="AA7602" s="13"/>
      <c r="AB7602" s="13"/>
      <c r="AD7602" s="13"/>
      <c r="AG7602" s="14"/>
    </row>
    <row r="7603" s="4" customFormat="1" spans="1:33">
      <c r="A7603" s="13"/>
      <c r="B7603" s="13"/>
      <c r="C7603" s="13"/>
      <c r="D7603" s="13"/>
      <c r="E7603" s="13"/>
      <c r="F7603" s="13"/>
      <c r="G7603" s="13"/>
      <c r="J7603" s="13"/>
      <c r="K7603" s="13"/>
      <c r="L7603" s="13"/>
      <c r="M7603" s="13"/>
      <c r="N7603" s="13"/>
      <c r="O7603" s="13"/>
      <c r="P7603" s="13"/>
      <c r="Q7603" s="13"/>
      <c r="Y7603" s="13"/>
      <c r="Z7603" s="13"/>
      <c r="AA7603" s="13"/>
      <c r="AB7603" s="13"/>
      <c r="AD7603" s="13"/>
      <c r="AG7603" s="14"/>
    </row>
    <row r="7604" s="4" customFormat="1" spans="1:33">
      <c r="A7604" s="13"/>
      <c r="B7604" s="13"/>
      <c r="C7604" s="13"/>
      <c r="D7604" s="13"/>
      <c r="E7604" s="13"/>
      <c r="F7604" s="13"/>
      <c r="G7604" s="13"/>
      <c r="J7604" s="13"/>
      <c r="K7604" s="13"/>
      <c r="L7604" s="13"/>
      <c r="M7604" s="13"/>
      <c r="N7604" s="13"/>
      <c r="O7604" s="13"/>
      <c r="P7604" s="13"/>
      <c r="Q7604" s="13"/>
      <c r="Y7604" s="13"/>
      <c r="Z7604" s="13"/>
      <c r="AA7604" s="13"/>
      <c r="AB7604" s="13"/>
      <c r="AD7604" s="13"/>
      <c r="AG7604" s="14"/>
    </row>
    <row r="7605" s="4" customFormat="1" spans="1:33">
      <c r="A7605" s="13"/>
      <c r="B7605" s="13"/>
      <c r="C7605" s="13"/>
      <c r="D7605" s="13"/>
      <c r="E7605" s="13"/>
      <c r="F7605" s="13"/>
      <c r="G7605" s="13"/>
      <c r="J7605" s="13"/>
      <c r="K7605" s="13"/>
      <c r="L7605" s="13"/>
      <c r="M7605" s="13"/>
      <c r="N7605" s="13"/>
      <c r="O7605" s="13"/>
      <c r="P7605" s="13"/>
      <c r="Q7605" s="13"/>
      <c r="Y7605" s="13"/>
      <c r="Z7605" s="13"/>
      <c r="AA7605" s="13"/>
      <c r="AB7605" s="13"/>
      <c r="AD7605" s="13"/>
      <c r="AG7605" s="14"/>
    </row>
    <row r="7606" s="4" customFormat="1" spans="1:33">
      <c r="A7606" s="13"/>
      <c r="B7606" s="13"/>
      <c r="C7606" s="13"/>
      <c r="D7606" s="13"/>
      <c r="E7606" s="13"/>
      <c r="F7606" s="13"/>
      <c r="G7606" s="13"/>
      <c r="J7606" s="13"/>
      <c r="K7606" s="13"/>
      <c r="L7606" s="13"/>
      <c r="M7606" s="13"/>
      <c r="N7606" s="13"/>
      <c r="O7606" s="13"/>
      <c r="P7606" s="13"/>
      <c r="Q7606" s="13"/>
      <c r="Y7606" s="13"/>
      <c r="Z7606" s="13"/>
      <c r="AA7606" s="13"/>
      <c r="AB7606" s="13"/>
      <c r="AD7606" s="13"/>
      <c r="AG7606" s="14"/>
    </row>
    <row r="7607" s="4" customFormat="1" spans="1:33">
      <c r="A7607" s="13"/>
      <c r="B7607" s="13"/>
      <c r="C7607" s="13"/>
      <c r="D7607" s="13"/>
      <c r="E7607" s="13"/>
      <c r="F7607" s="13"/>
      <c r="G7607" s="13"/>
      <c r="J7607" s="13"/>
      <c r="K7607" s="13"/>
      <c r="L7607" s="13"/>
      <c r="M7607" s="13"/>
      <c r="N7607" s="13"/>
      <c r="O7607" s="13"/>
      <c r="P7607" s="13"/>
      <c r="Q7607" s="13"/>
      <c r="Y7607" s="13"/>
      <c r="Z7607" s="13"/>
      <c r="AA7607" s="13"/>
      <c r="AB7607" s="13"/>
      <c r="AD7607" s="13"/>
      <c r="AG7607" s="14"/>
    </row>
    <row r="7608" s="4" customFormat="1" spans="1:33">
      <c r="A7608" s="13"/>
      <c r="B7608" s="13"/>
      <c r="C7608" s="13"/>
      <c r="D7608" s="13"/>
      <c r="E7608" s="13"/>
      <c r="F7608" s="13"/>
      <c r="G7608" s="13"/>
      <c r="J7608" s="13"/>
      <c r="K7608" s="13"/>
      <c r="L7608" s="13"/>
      <c r="M7608" s="13"/>
      <c r="N7608" s="13"/>
      <c r="O7608" s="13"/>
      <c r="P7608" s="13"/>
      <c r="Q7608" s="13"/>
      <c r="Y7608" s="13"/>
      <c r="Z7608" s="13"/>
      <c r="AA7608" s="13"/>
      <c r="AB7608" s="13"/>
      <c r="AD7608" s="13"/>
      <c r="AG7608" s="14"/>
    </row>
    <row r="7609" s="4" customFormat="1" spans="1:33">
      <c r="A7609" s="13"/>
      <c r="B7609" s="13"/>
      <c r="C7609" s="13"/>
      <c r="D7609" s="13"/>
      <c r="E7609" s="13"/>
      <c r="F7609" s="13"/>
      <c r="G7609" s="13"/>
      <c r="J7609" s="13"/>
      <c r="K7609" s="13"/>
      <c r="L7609" s="13"/>
      <c r="M7609" s="13"/>
      <c r="N7609" s="13"/>
      <c r="O7609" s="13"/>
      <c r="P7609" s="13"/>
      <c r="Q7609" s="13"/>
      <c r="Y7609" s="13"/>
      <c r="Z7609" s="13"/>
      <c r="AA7609" s="13"/>
      <c r="AB7609" s="13"/>
      <c r="AD7609" s="13"/>
      <c r="AG7609" s="14"/>
    </row>
    <row r="7610" s="4" customFormat="1" spans="1:33">
      <c r="A7610" s="13"/>
      <c r="B7610" s="13"/>
      <c r="C7610" s="13"/>
      <c r="D7610" s="13"/>
      <c r="E7610" s="13"/>
      <c r="F7610" s="13"/>
      <c r="G7610" s="13"/>
      <c r="J7610" s="13"/>
      <c r="K7610" s="13"/>
      <c r="L7610" s="13"/>
      <c r="M7610" s="13"/>
      <c r="N7610" s="13"/>
      <c r="O7610" s="13"/>
      <c r="P7610" s="13"/>
      <c r="Q7610" s="13"/>
      <c r="Y7610" s="13"/>
      <c r="Z7610" s="13"/>
      <c r="AA7610" s="13"/>
      <c r="AB7610" s="13"/>
      <c r="AD7610" s="13"/>
      <c r="AG7610" s="14"/>
    </row>
    <row r="7611" s="4" customFormat="1" spans="1:33">
      <c r="A7611" s="13"/>
      <c r="B7611" s="13"/>
      <c r="C7611" s="13"/>
      <c r="D7611" s="13"/>
      <c r="E7611" s="13"/>
      <c r="F7611" s="13"/>
      <c r="G7611" s="13"/>
      <c r="J7611" s="13"/>
      <c r="K7611" s="13"/>
      <c r="L7611" s="13"/>
      <c r="M7611" s="13"/>
      <c r="N7611" s="13"/>
      <c r="O7611" s="13"/>
      <c r="P7611" s="13"/>
      <c r="Q7611" s="13"/>
      <c r="Y7611" s="13"/>
      <c r="Z7611" s="13"/>
      <c r="AA7611" s="13"/>
      <c r="AB7611" s="13"/>
      <c r="AD7611" s="13"/>
      <c r="AG7611" s="14"/>
    </row>
    <row r="7612" s="4" customFormat="1" spans="1:33">
      <c r="A7612" s="13"/>
      <c r="B7612" s="13"/>
      <c r="C7612" s="13"/>
      <c r="D7612" s="13"/>
      <c r="E7612" s="13"/>
      <c r="F7612" s="13"/>
      <c r="G7612" s="13"/>
      <c r="J7612" s="13"/>
      <c r="K7612" s="13"/>
      <c r="L7612" s="13"/>
      <c r="M7612" s="13"/>
      <c r="N7612" s="13"/>
      <c r="O7612" s="13"/>
      <c r="P7612" s="13"/>
      <c r="Q7612" s="13"/>
      <c r="Y7612" s="13"/>
      <c r="Z7612" s="13"/>
      <c r="AA7612" s="13"/>
      <c r="AB7612" s="13"/>
      <c r="AD7612" s="13"/>
      <c r="AG7612" s="14"/>
    </row>
    <row r="7613" s="4" customFormat="1" spans="1:33">
      <c r="A7613" s="13"/>
      <c r="B7613" s="13"/>
      <c r="C7613" s="13"/>
      <c r="D7613" s="13"/>
      <c r="E7613" s="13"/>
      <c r="F7613" s="13"/>
      <c r="G7613" s="13"/>
      <c r="J7613" s="13"/>
      <c r="K7613" s="13"/>
      <c r="L7613" s="13"/>
      <c r="M7613" s="13"/>
      <c r="N7613" s="13"/>
      <c r="O7613" s="13"/>
      <c r="P7613" s="13"/>
      <c r="Q7613" s="13"/>
      <c r="Y7613" s="13"/>
      <c r="Z7613" s="13"/>
      <c r="AA7613" s="13"/>
      <c r="AB7613" s="13"/>
      <c r="AD7613" s="13"/>
      <c r="AG7613" s="14"/>
    </row>
    <row r="7614" s="4" customFormat="1" spans="1:33">
      <c r="A7614" s="13"/>
      <c r="B7614" s="13"/>
      <c r="C7614" s="13"/>
      <c r="D7614" s="13"/>
      <c r="E7614" s="13"/>
      <c r="F7614" s="13"/>
      <c r="G7614" s="13"/>
      <c r="J7614" s="13"/>
      <c r="K7614" s="13"/>
      <c r="L7614" s="13"/>
      <c r="M7614" s="13"/>
      <c r="N7614" s="13"/>
      <c r="O7614" s="13"/>
      <c r="P7614" s="13"/>
      <c r="Q7614" s="13"/>
      <c r="Y7614" s="13"/>
      <c r="Z7614" s="13"/>
      <c r="AA7614" s="13"/>
      <c r="AB7614" s="13"/>
      <c r="AD7614" s="13"/>
      <c r="AG7614" s="14"/>
    </row>
    <row r="7615" s="4" customFormat="1" spans="1:33">
      <c r="A7615" s="13"/>
      <c r="B7615" s="13"/>
      <c r="C7615" s="13"/>
      <c r="D7615" s="13"/>
      <c r="E7615" s="13"/>
      <c r="F7615" s="13"/>
      <c r="G7615" s="13"/>
      <c r="J7615" s="13"/>
      <c r="K7615" s="13"/>
      <c r="L7615" s="13"/>
      <c r="M7615" s="13"/>
      <c r="N7615" s="13"/>
      <c r="O7615" s="13"/>
      <c r="P7615" s="13"/>
      <c r="Q7615" s="13"/>
      <c r="Y7615" s="13"/>
      <c r="Z7615" s="13"/>
      <c r="AA7615" s="13"/>
      <c r="AB7615" s="13"/>
      <c r="AD7615" s="13"/>
      <c r="AG7615" s="14"/>
    </row>
    <row r="7616" s="4" customFormat="1" spans="1:33">
      <c r="A7616" s="13"/>
      <c r="B7616" s="13"/>
      <c r="C7616" s="13"/>
      <c r="D7616" s="13"/>
      <c r="E7616" s="13"/>
      <c r="F7616" s="13"/>
      <c r="G7616" s="13"/>
      <c r="J7616" s="13"/>
      <c r="K7616" s="13"/>
      <c r="L7616" s="13"/>
      <c r="M7616" s="13"/>
      <c r="N7616" s="13"/>
      <c r="O7616" s="13"/>
      <c r="P7616" s="13"/>
      <c r="Q7616" s="13"/>
      <c r="Y7616" s="13"/>
      <c r="Z7616" s="13"/>
      <c r="AA7616" s="13"/>
      <c r="AB7616" s="13"/>
      <c r="AD7616" s="13"/>
      <c r="AG7616" s="14"/>
    </row>
    <row r="7617" s="4" customFormat="1" spans="1:33">
      <c r="A7617" s="13"/>
      <c r="B7617" s="13"/>
      <c r="C7617" s="13"/>
      <c r="D7617" s="13"/>
      <c r="E7617" s="13"/>
      <c r="F7617" s="13"/>
      <c r="G7617" s="13"/>
      <c r="J7617" s="13"/>
      <c r="K7617" s="13"/>
      <c r="L7617" s="13"/>
      <c r="M7617" s="13"/>
      <c r="N7617" s="13"/>
      <c r="O7617" s="13"/>
      <c r="P7617" s="13"/>
      <c r="Q7617" s="13"/>
      <c r="Y7617" s="13"/>
      <c r="Z7617" s="13"/>
      <c r="AA7617" s="13"/>
      <c r="AB7617" s="13"/>
      <c r="AC7617" s="13"/>
      <c r="AD7617" s="13"/>
      <c r="AG7617" s="14"/>
    </row>
    <row r="7618" s="4" customFormat="1" spans="1:33">
      <c r="A7618" s="13"/>
      <c r="B7618" s="13"/>
      <c r="C7618" s="13"/>
      <c r="D7618" s="13"/>
      <c r="E7618" s="13"/>
      <c r="F7618" s="13"/>
      <c r="G7618" s="13"/>
      <c r="J7618" s="13"/>
      <c r="K7618" s="13"/>
      <c r="L7618" s="13"/>
      <c r="M7618" s="13"/>
      <c r="N7618" s="13"/>
      <c r="O7618" s="13"/>
      <c r="P7618" s="13"/>
      <c r="Q7618" s="13"/>
      <c r="Y7618" s="13"/>
      <c r="Z7618" s="13"/>
      <c r="AA7618" s="13"/>
      <c r="AB7618" s="13"/>
      <c r="AD7618" s="13"/>
      <c r="AG7618" s="14"/>
    </row>
    <row r="7619" s="4" customFormat="1" spans="1:33">
      <c r="A7619" s="13"/>
      <c r="B7619" s="13"/>
      <c r="C7619" s="13"/>
      <c r="D7619" s="13"/>
      <c r="E7619" s="13"/>
      <c r="F7619" s="13"/>
      <c r="G7619" s="13"/>
      <c r="J7619" s="13"/>
      <c r="K7619" s="13"/>
      <c r="L7619" s="13"/>
      <c r="M7619" s="13"/>
      <c r="N7619" s="13"/>
      <c r="O7619" s="13"/>
      <c r="P7619" s="13"/>
      <c r="Q7619" s="13"/>
      <c r="Y7619" s="13"/>
      <c r="Z7619" s="13"/>
      <c r="AA7619" s="13"/>
      <c r="AB7619" s="13"/>
      <c r="AD7619" s="13"/>
      <c r="AG7619" s="14"/>
    </row>
    <row r="7620" s="4" customFormat="1" spans="1:33">
      <c r="A7620" s="13"/>
      <c r="B7620" s="13"/>
      <c r="C7620" s="13"/>
      <c r="D7620" s="13"/>
      <c r="E7620" s="13"/>
      <c r="F7620" s="13"/>
      <c r="G7620" s="13"/>
      <c r="J7620" s="13"/>
      <c r="K7620" s="13"/>
      <c r="L7620" s="13"/>
      <c r="M7620" s="13"/>
      <c r="N7620" s="13"/>
      <c r="O7620" s="13"/>
      <c r="P7620" s="13"/>
      <c r="Q7620" s="13"/>
      <c r="Y7620" s="13"/>
      <c r="Z7620" s="13"/>
      <c r="AA7620" s="13"/>
      <c r="AB7620" s="13"/>
      <c r="AC7620" s="13"/>
      <c r="AD7620" s="13"/>
      <c r="AG7620" s="14"/>
    </row>
    <row r="7621" s="4" customFormat="1" spans="1:33">
      <c r="A7621" s="13"/>
      <c r="B7621" s="13"/>
      <c r="C7621" s="13"/>
      <c r="D7621" s="13"/>
      <c r="E7621" s="13"/>
      <c r="F7621" s="13"/>
      <c r="G7621" s="13"/>
      <c r="J7621" s="13"/>
      <c r="K7621" s="13"/>
      <c r="L7621" s="13"/>
      <c r="M7621" s="13"/>
      <c r="N7621" s="13"/>
      <c r="O7621" s="13"/>
      <c r="P7621" s="13"/>
      <c r="Q7621" s="13"/>
      <c r="Y7621" s="13"/>
      <c r="Z7621" s="13"/>
      <c r="AA7621" s="13"/>
      <c r="AB7621" s="13"/>
      <c r="AD7621" s="13"/>
      <c r="AG7621" s="14"/>
    </row>
    <row r="7622" s="4" customFormat="1" spans="1:33">
      <c r="A7622" s="13"/>
      <c r="B7622" s="13"/>
      <c r="C7622" s="13"/>
      <c r="D7622" s="13"/>
      <c r="E7622" s="13"/>
      <c r="F7622" s="13"/>
      <c r="G7622" s="13"/>
      <c r="J7622" s="13"/>
      <c r="K7622" s="13"/>
      <c r="L7622" s="13"/>
      <c r="M7622" s="13"/>
      <c r="N7622" s="13"/>
      <c r="O7622" s="13"/>
      <c r="P7622" s="13"/>
      <c r="Q7622" s="13"/>
      <c r="Y7622" s="13"/>
      <c r="Z7622" s="13"/>
      <c r="AA7622" s="13"/>
      <c r="AB7622" s="13"/>
      <c r="AD7622" s="13"/>
      <c r="AG7622" s="14"/>
    </row>
    <row r="7623" s="4" customFormat="1" spans="1:33">
      <c r="A7623" s="13"/>
      <c r="B7623" s="13"/>
      <c r="C7623" s="13"/>
      <c r="D7623" s="13"/>
      <c r="E7623" s="13"/>
      <c r="F7623" s="13"/>
      <c r="G7623" s="13"/>
      <c r="J7623" s="13"/>
      <c r="K7623" s="13"/>
      <c r="L7623" s="13"/>
      <c r="M7623" s="13"/>
      <c r="N7623" s="13"/>
      <c r="O7623" s="13"/>
      <c r="P7623" s="13"/>
      <c r="Q7623" s="13"/>
      <c r="Y7623" s="13"/>
      <c r="Z7623" s="13"/>
      <c r="AA7623" s="13"/>
      <c r="AB7623" s="13"/>
      <c r="AD7623" s="13"/>
      <c r="AG7623" s="14"/>
    </row>
    <row r="7624" s="4" customFormat="1" spans="1:33">
      <c r="A7624" s="13"/>
      <c r="B7624" s="13"/>
      <c r="C7624" s="13"/>
      <c r="D7624" s="13"/>
      <c r="E7624" s="13"/>
      <c r="F7624" s="13"/>
      <c r="G7624" s="13"/>
      <c r="J7624" s="13"/>
      <c r="K7624" s="13"/>
      <c r="L7624" s="13"/>
      <c r="M7624" s="13"/>
      <c r="N7624" s="13"/>
      <c r="O7624" s="13"/>
      <c r="P7624" s="13"/>
      <c r="Q7624" s="13"/>
      <c r="Y7624" s="13"/>
      <c r="Z7624" s="13"/>
      <c r="AA7624" s="13"/>
      <c r="AB7624" s="13"/>
      <c r="AD7624" s="13"/>
      <c r="AG7624" s="14"/>
    </row>
    <row r="7625" s="4" customFormat="1" spans="1:33">
      <c r="A7625" s="13"/>
      <c r="B7625" s="13"/>
      <c r="C7625" s="13"/>
      <c r="D7625" s="13"/>
      <c r="E7625" s="13"/>
      <c r="F7625" s="13"/>
      <c r="G7625" s="13"/>
      <c r="J7625" s="13"/>
      <c r="K7625" s="13"/>
      <c r="L7625" s="13"/>
      <c r="M7625" s="13"/>
      <c r="N7625" s="13"/>
      <c r="O7625" s="13"/>
      <c r="P7625" s="13"/>
      <c r="Q7625" s="13"/>
      <c r="Y7625" s="13"/>
      <c r="Z7625" s="13"/>
      <c r="AA7625" s="13"/>
      <c r="AB7625" s="13"/>
      <c r="AD7625" s="13"/>
      <c r="AG7625" s="14"/>
    </row>
    <row r="7626" s="4" customFormat="1" spans="1:33">
      <c r="A7626" s="13"/>
      <c r="B7626" s="13"/>
      <c r="C7626" s="13"/>
      <c r="D7626" s="13"/>
      <c r="E7626" s="13"/>
      <c r="F7626" s="13"/>
      <c r="G7626" s="13"/>
      <c r="J7626" s="13"/>
      <c r="K7626" s="13"/>
      <c r="L7626" s="13"/>
      <c r="M7626" s="13"/>
      <c r="N7626" s="13"/>
      <c r="O7626" s="13"/>
      <c r="P7626" s="13"/>
      <c r="Q7626" s="13"/>
      <c r="Y7626" s="13"/>
      <c r="Z7626" s="13"/>
      <c r="AA7626" s="13"/>
      <c r="AB7626" s="13"/>
      <c r="AD7626" s="13"/>
      <c r="AG7626" s="14"/>
    </row>
    <row r="7627" s="4" customFormat="1" spans="1:33">
      <c r="A7627" s="13"/>
      <c r="B7627" s="13"/>
      <c r="C7627" s="13"/>
      <c r="D7627" s="13"/>
      <c r="E7627" s="13"/>
      <c r="F7627" s="13"/>
      <c r="G7627" s="13"/>
      <c r="J7627" s="13"/>
      <c r="K7627" s="13"/>
      <c r="L7627" s="13"/>
      <c r="M7627" s="13"/>
      <c r="N7627" s="13"/>
      <c r="O7627" s="13"/>
      <c r="P7627" s="13"/>
      <c r="Q7627" s="13"/>
      <c r="Y7627" s="13"/>
      <c r="Z7627" s="13"/>
      <c r="AA7627" s="13"/>
      <c r="AB7627" s="13"/>
      <c r="AD7627" s="13"/>
      <c r="AG7627" s="14"/>
    </row>
    <row r="7628" s="4" customFormat="1" spans="1:33">
      <c r="A7628" s="13"/>
      <c r="B7628" s="13"/>
      <c r="C7628" s="13"/>
      <c r="D7628" s="13"/>
      <c r="E7628" s="13"/>
      <c r="F7628" s="13"/>
      <c r="G7628" s="13"/>
      <c r="J7628" s="13"/>
      <c r="K7628" s="13"/>
      <c r="L7628" s="13"/>
      <c r="M7628" s="13"/>
      <c r="N7628" s="13"/>
      <c r="O7628" s="13"/>
      <c r="Y7628" s="13"/>
      <c r="Z7628" s="13"/>
      <c r="AA7628" s="13"/>
      <c r="AB7628" s="13"/>
      <c r="AD7628" s="13"/>
      <c r="AG7628" s="14"/>
    </row>
    <row r="7629" s="4" customFormat="1" spans="1:33">
      <c r="A7629" s="13"/>
      <c r="B7629" s="13"/>
      <c r="C7629" s="13"/>
      <c r="D7629" s="13"/>
      <c r="E7629" s="13"/>
      <c r="F7629" s="13"/>
      <c r="G7629" s="13"/>
      <c r="J7629" s="13"/>
      <c r="K7629" s="13"/>
      <c r="L7629" s="13"/>
      <c r="M7629" s="13"/>
      <c r="N7629" s="13"/>
      <c r="O7629" s="13"/>
      <c r="P7629" s="13"/>
      <c r="Q7629" s="13"/>
      <c r="Y7629" s="13"/>
      <c r="Z7629" s="13"/>
      <c r="AA7629" s="13"/>
      <c r="AB7629" s="13"/>
      <c r="AD7629" s="13"/>
      <c r="AG7629" s="14"/>
    </row>
    <row r="7630" s="4" customFormat="1" spans="1:33">
      <c r="A7630" s="13"/>
      <c r="B7630" s="13"/>
      <c r="C7630" s="13"/>
      <c r="D7630" s="13"/>
      <c r="E7630" s="13"/>
      <c r="F7630" s="13"/>
      <c r="G7630" s="13"/>
      <c r="J7630" s="13"/>
      <c r="K7630" s="13"/>
      <c r="L7630" s="13"/>
      <c r="M7630" s="13"/>
      <c r="N7630" s="13"/>
      <c r="O7630" s="13"/>
      <c r="P7630" s="13"/>
      <c r="Q7630" s="13"/>
      <c r="Y7630" s="13"/>
      <c r="Z7630" s="13"/>
      <c r="AA7630" s="13"/>
      <c r="AB7630" s="13"/>
      <c r="AD7630" s="13"/>
      <c r="AG7630" s="14"/>
    </row>
    <row r="7631" s="4" customFormat="1" spans="1:33">
      <c r="A7631" s="13"/>
      <c r="B7631" s="13"/>
      <c r="C7631" s="13"/>
      <c r="D7631" s="13"/>
      <c r="E7631" s="13"/>
      <c r="F7631" s="13"/>
      <c r="G7631" s="13"/>
      <c r="J7631" s="13"/>
      <c r="K7631" s="13"/>
      <c r="L7631" s="13"/>
      <c r="M7631" s="13"/>
      <c r="N7631" s="13"/>
      <c r="O7631" s="13"/>
      <c r="P7631" s="13"/>
      <c r="Q7631" s="13"/>
      <c r="Y7631" s="13"/>
      <c r="Z7631" s="13"/>
      <c r="AA7631" s="13"/>
      <c r="AB7631" s="13"/>
      <c r="AD7631" s="13"/>
      <c r="AG7631" s="14"/>
    </row>
    <row r="7632" s="4" customFormat="1" spans="1:33">
      <c r="A7632" s="13"/>
      <c r="B7632" s="13"/>
      <c r="C7632" s="13"/>
      <c r="D7632" s="13"/>
      <c r="E7632" s="13"/>
      <c r="F7632" s="13"/>
      <c r="G7632" s="13"/>
      <c r="J7632" s="13"/>
      <c r="K7632" s="13"/>
      <c r="L7632" s="13"/>
      <c r="M7632" s="13"/>
      <c r="N7632" s="13"/>
      <c r="O7632" s="13"/>
      <c r="P7632" s="13"/>
      <c r="Q7632" s="13"/>
      <c r="Y7632" s="13"/>
      <c r="Z7632" s="13"/>
      <c r="AA7632" s="13"/>
      <c r="AB7632" s="13"/>
      <c r="AD7632" s="13"/>
      <c r="AG7632" s="14"/>
    </row>
    <row r="7633" s="4" customFormat="1" spans="1:33">
      <c r="A7633" s="13"/>
      <c r="B7633" s="13"/>
      <c r="C7633" s="13"/>
      <c r="D7633" s="13"/>
      <c r="E7633" s="13"/>
      <c r="F7633" s="13"/>
      <c r="G7633" s="13"/>
      <c r="J7633" s="13"/>
      <c r="K7633" s="13"/>
      <c r="L7633" s="13"/>
      <c r="M7633" s="13"/>
      <c r="N7633" s="13"/>
      <c r="O7633" s="13"/>
      <c r="P7633" s="13"/>
      <c r="Q7633" s="13"/>
      <c r="Y7633" s="13"/>
      <c r="Z7633" s="13"/>
      <c r="AA7633" s="13"/>
      <c r="AB7633" s="13"/>
      <c r="AD7633" s="13"/>
      <c r="AG7633" s="14"/>
    </row>
    <row r="7634" s="4" customFormat="1" spans="1:33">
      <c r="A7634" s="13"/>
      <c r="B7634" s="13"/>
      <c r="C7634" s="13"/>
      <c r="D7634" s="13"/>
      <c r="E7634" s="13"/>
      <c r="F7634" s="13"/>
      <c r="G7634" s="13"/>
      <c r="J7634" s="13"/>
      <c r="K7634" s="13"/>
      <c r="L7634" s="13"/>
      <c r="M7634" s="13"/>
      <c r="N7634" s="13"/>
      <c r="O7634" s="13"/>
      <c r="P7634" s="13"/>
      <c r="Q7634" s="13"/>
      <c r="Y7634" s="13"/>
      <c r="Z7634" s="13"/>
      <c r="AA7634" s="13"/>
      <c r="AB7634" s="13"/>
      <c r="AD7634" s="13"/>
      <c r="AG7634" s="14"/>
    </row>
    <row r="7635" s="4" customFormat="1" spans="1:33">
      <c r="A7635" s="13"/>
      <c r="B7635" s="13"/>
      <c r="C7635" s="13"/>
      <c r="D7635" s="13"/>
      <c r="E7635" s="13"/>
      <c r="F7635" s="13"/>
      <c r="G7635" s="13"/>
      <c r="J7635" s="13"/>
      <c r="K7635" s="13"/>
      <c r="L7635" s="13"/>
      <c r="M7635" s="13"/>
      <c r="N7635" s="13"/>
      <c r="O7635" s="13"/>
      <c r="P7635" s="13"/>
      <c r="Q7635" s="13"/>
      <c r="Y7635" s="13"/>
      <c r="Z7635" s="13"/>
      <c r="AA7635" s="13"/>
      <c r="AB7635" s="13"/>
      <c r="AD7635" s="13"/>
      <c r="AG7635" s="14"/>
    </row>
    <row r="7636" s="4" customFormat="1" spans="1:33">
      <c r="A7636" s="13"/>
      <c r="B7636" s="13"/>
      <c r="C7636" s="13"/>
      <c r="D7636" s="13"/>
      <c r="E7636" s="13"/>
      <c r="F7636" s="13"/>
      <c r="G7636" s="13"/>
      <c r="J7636" s="13"/>
      <c r="K7636" s="13"/>
      <c r="L7636" s="13"/>
      <c r="M7636" s="13"/>
      <c r="N7636" s="13"/>
      <c r="O7636" s="13"/>
      <c r="Y7636" s="13"/>
      <c r="Z7636" s="13"/>
      <c r="AA7636" s="13"/>
      <c r="AB7636" s="13"/>
      <c r="AD7636" s="13"/>
      <c r="AG7636" s="14"/>
    </row>
    <row r="7637" s="4" customFormat="1" spans="1:33">
      <c r="A7637" s="13"/>
      <c r="B7637" s="13"/>
      <c r="C7637" s="13"/>
      <c r="D7637" s="13"/>
      <c r="E7637" s="13"/>
      <c r="F7637" s="13"/>
      <c r="G7637" s="13"/>
      <c r="J7637" s="13"/>
      <c r="K7637" s="13"/>
      <c r="L7637" s="13"/>
      <c r="M7637" s="13"/>
      <c r="N7637" s="13"/>
      <c r="O7637" s="13"/>
      <c r="P7637" s="13"/>
      <c r="Q7637" s="13"/>
      <c r="S7637" s="13"/>
      <c r="X7637" s="13"/>
      <c r="Y7637" s="13"/>
      <c r="Z7637" s="13"/>
      <c r="AA7637" s="13"/>
      <c r="AB7637" s="13"/>
      <c r="AC7637" s="13"/>
      <c r="AD7637" s="13"/>
      <c r="AG7637" s="14"/>
    </row>
    <row r="7638" s="4" customFormat="1" spans="1:33">
      <c r="A7638" s="13"/>
      <c r="B7638" s="13"/>
      <c r="C7638" s="13"/>
      <c r="D7638" s="13"/>
      <c r="E7638" s="13"/>
      <c r="F7638" s="13"/>
      <c r="G7638" s="13"/>
      <c r="J7638" s="13"/>
      <c r="K7638" s="13"/>
      <c r="L7638" s="13"/>
      <c r="M7638" s="13"/>
      <c r="N7638" s="13"/>
      <c r="O7638" s="13"/>
      <c r="P7638" s="13"/>
      <c r="Q7638" s="13"/>
      <c r="S7638" s="13"/>
      <c r="X7638" s="13"/>
      <c r="Y7638" s="13"/>
      <c r="Z7638" s="13"/>
      <c r="AA7638" s="13"/>
      <c r="AB7638" s="13"/>
      <c r="AC7638" s="13"/>
      <c r="AD7638" s="13"/>
      <c r="AG7638" s="14"/>
    </row>
    <row r="7639" s="4" customFormat="1" spans="1:33">
      <c r="A7639" s="13"/>
      <c r="B7639" s="13"/>
      <c r="C7639" s="13"/>
      <c r="D7639" s="13"/>
      <c r="E7639" s="13"/>
      <c r="F7639" s="13"/>
      <c r="G7639" s="13"/>
      <c r="J7639" s="13"/>
      <c r="K7639" s="13"/>
      <c r="L7639" s="13"/>
      <c r="M7639" s="13"/>
      <c r="N7639" s="13"/>
      <c r="O7639" s="13"/>
      <c r="P7639" s="13"/>
      <c r="Q7639" s="13"/>
      <c r="S7639" s="13"/>
      <c r="Y7639" s="13"/>
      <c r="Z7639" s="13"/>
      <c r="AA7639" s="13"/>
      <c r="AB7639" s="13"/>
      <c r="AD7639" s="13"/>
      <c r="AG7639" s="14"/>
    </row>
    <row r="7640" s="4" customFormat="1" spans="1:33">
      <c r="A7640" s="13"/>
      <c r="B7640" s="13"/>
      <c r="C7640" s="13"/>
      <c r="D7640" s="13"/>
      <c r="E7640" s="13"/>
      <c r="F7640" s="13"/>
      <c r="G7640" s="13"/>
      <c r="J7640" s="13"/>
      <c r="K7640" s="13"/>
      <c r="L7640" s="13"/>
      <c r="M7640" s="13"/>
      <c r="N7640" s="13"/>
      <c r="O7640" s="13"/>
      <c r="P7640" s="13"/>
      <c r="Q7640" s="13"/>
      <c r="Y7640" s="13"/>
      <c r="Z7640" s="13"/>
      <c r="AA7640" s="13"/>
      <c r="AB7640" s="13"/>
      <c r="AD7640" s="13"/>
      <c r="AG7640" s="14"/>
    </row>
    <row r="7641" s="4" customFormat="1" spans="1:33">
      <c r="A7641" s="13"/>
      <c r="B7641" s="13"/>
      <c r="C7641" s="13"/>
      <c r="D7641" s="13"/>
      <c r="E7641" s="13"/>
      <c r="F7641" s="13"/>
      <c r="G7641" s="13"/>
      <c r="J7641" s="13"/>
      <c r="K7641" s="13"/>
      <c r="L7641" s="13"/>
      <c r="M7641" s="13"/>
      <c r="N7641" s="13"/>
      <c r="O7641" s="13"/>
      <c r="P7641" s="13"/>
      <c r="Q7641" s="13"/>
      <c r="Y7641" s="13"/>
      <c r="Z7641" s="13"/>
      <c r="AA7641" s="13"/>
      <c r="AB7641" s="13"/>
      <c r="AD7641" s="13"/>
      <c r="AG7641" s="14"/>
    </row>
    <row r="7642" s="4" customFormat="1" spans="1:33">
      <c r="A7642" s="13"/>
      <c r="B7642" s="13"/>
      <c r="C7642" s="13"/>
      <c r="D7642" s="13"/>
      <c r="E7642" s="13"/>
      <c r="F7642" s="13"/>
      <c r="G7642" s="13"/>
      <c r="J7642" s="13"/>
      <c r="K7642" s="13"/>
      <c r="L7642" s="13"/>
      <c r="M7642" s="13"/>
      <c r="N7642" s="13"/>
      <c r="O7642" s="13"/>
      <c r="P7642" s="13"/>
      <c r="Q7642" s="13"/>
      <c r="Y7642" s="13"/>
      <c r="Z7642" s="13"/>
      <c r="AA7642" s="13"/>
      <c r="AB7642" s="13"/>
      <c r="AD7642" s="13"/>
      <c r="AG7642" s="14"/>
    </row>
    <row r="7643" s="4" customFormat="1" spans="1:33">
      <c r="A7643" s="13"/>
      <c r="B7643" s="13"/>
      <c r="C7643" s="13"/>
      <c r="D7643" s="13"/>
      <c r="E7643" s="13"/>
      <c r="F7643" s="13"/>
      <c r="G7643" s="13"/>
      <c r="J7643" s="13"/>
      <c r="K7643" s="13"/>
      <c r="L7643" s="13"/>
      <c r="M7643" s="13"/>
      <c r="N7643" s="13"/>
      <c r="O7643" s="13"/>
      <c r="P7643" s="13"/>
      <c r="Q7643" s="13"/>
      <c r="Y7643" s="13"/>
      <c r="Z7643" s="13"/>
      <c r="AA7643" s="13"/>
      <c r="AB7643" s="13"/>
      <c r="AD7643" s="13"/>
      <c r="AG7643" s="14"/>
    </row>
    <row r="7644" s="4" customFormat="1" spans="1:33">
      <c r="A7644" s="13"/>
      <c r="B7644" s="13"/>
      <c r="C7644" s="13"/>
      <c r="D7644" s="13"/>
      <c r="E7644" s="13"/>
      <c r="F7644" s="13"/>
      <c r="G7644" s="13"/>
      <c r="J7644" s="13"/>
      <c r="K7644" s="13"/>
      <c r="L7644" s="13"/>
      <c r="M7644" s="13"/>
      <c r="N7644" s="13"/>
      <c r="O7644" s="13"/>
      <c r="P7644" s="13"/>
      <c r="Q7644" s="13"/>
      <c r="Y7644" s="13"/>
      <c r="Z7644" s="13"/>
      <c r="AA7644" s="13"/>
      <c r="AB7644" s="13"/>
      <c r="AD7644" s="13"/>
      <c r="AG7644" s="14"/>
    </row>
    <row r="7645" s="4" customFormat="1" spans="1:33">
      <c r="A7645" s="13"/>
      <c r="B7645" s="13"/>
      <c r="C7645" s="13"/>
      <c r="D7645" s="13"/>
      <c r="E7645" s="13"/>
      <c r="F7645" s="13"/>
      <c r="G7645" s="13"/>
      <c r="J7645" s="13"/>
      <c r="K7645" s="13"/>
      <c r="L7645" s="13"/>
      <c r="M7645" s="13"/>
      <c r="N7645" s="13"/>
      <c r="O7645" s="13"/>
      <c r="P7645" s="13"/>
      <c r="Q7645" s="13"/>
      <c r="Y7645" s="13"/>
      <c r="Z7645" s="13"/>
      <c r="AA7645" s="13"/>
      <c r="AB7645" s="13"/>
      <c r="AC7645" s="13"/>
      <c r="AD7645" s="13"/>
      <c r="AG7645" s="14"/>
    </row>
    <row r="7646" s="4" customFormat="1" spans="1:33">
      <c r="A7646" s="13"/>
      <c r="B7646" s="13"/>
      <c r="C7646" s="13"/>
      <c r="D7646" s="13"/>
      <c r="E7646" s="13"/>
      <c r="F7646" s="13"/>
      <c r="G7646" s="13"/>
      <c r="J7646" s="13"/>
      <c r="K7646" s="13"/>
      <c r="L7646" s="13"/>
      <c r="M7646" s="13"/>
      <c r="N7646" s="13"/>
      <c r="O7646" s="13"/>
      <c r="P7646" s="13"/>
      <c r="Q7646" s="13"/>
      <c r="Y7646" s="13"/>
      <c r="Z7646" s="13"/>
      <c r="AA7646" s="13"/>
      <c r="AB7646" s="13"/>
      <c r="AD7646" s="13"/>
      <c r="AG7646" s="14"/>
    </row>
    <row r="7647" s="4" customFormat="1" spans="1:33">
      <c r="A7647" s="13"/>
      <c r="B7647" s="13"/>
      <c r="C7647" s="13"/>
      <c r="D7647" s="13"/>
      <c r="E7647" s="13"/>
      <c r="F7647" s="13"/>
      <c r="G7647" s="13"/>
      <c r="J7647" s="13"/>
      <c r="K7647" s="13"/>
      <c r="L7647" s="13"/>
      <c r="M7647" s="13"/>
      <c r="N7647" s="13"/>
      <c r="O7647" s="13"/>
      <c r="P7647" s="13"/>
      <c r="Q7647" s="13"/>
      <c r="Y7647" s="13"/>
      <c r="Z7647" s="13"/>
      <c r="AA7647" s="13"/>
      <c r="AB7647" s="13"/>
      <c r="AD7647" s="13"/>
      <c r="AG7647" s="14"/>
    </row>
    <row r="7648" s="4" customFormat="1" spans="1:33">
      <c r="A7648" s="13"/>
      <c r="B7648" s="13"/>
      <c r="C7648" s="13"/>
      <c r="D7648" s="13"/>
      <c r="E7648" s="13"/>
      <c r="F7648" s="13"/>
      <c r="G7648" s="13"/>
      <c r="J7648" s="13"/>
      <c r="K7648" s="13"/>
      <c r="L7648" s="13"/>
      <c r="M7648" s="13"/>
      <c r="N7648" s="13"/>
      <c r="O7648" s="13"/>
      <c r="P7648" s="13"/>
      <c r="Q7648" s="13"/>
      <c r="Y7648" s="13"/>
      <c r="Z7648" s="13"/>
      <c r="AA7648" s="13"/>
      <c r="AB7648" s="13"/>
      <c r="AD7648" s="13"/>
      <c r="AG7648" s="14"/>
    </row>
    <row r="7649" s="4" customFormat="1" spans="1:33">
      <c r="A7649" s="13"/>
      <c r="B7649" s="13"/>
      <c r="C7649" s="13"/>
      <c r="D7649" s="13"/>
      <c r="E7649" s="13"/>
      <c r="F7649" s="13"/>
      <c r="G7649" s="13"/>
      <c r="J7649" s="13"/>
      <c r="K7649" s="13"/>
      <c r="L7649" s="13"/>
      <c r="M7649" s="13"/>
      <c r="N7649" s="13"/>
      <c r="O7649" s="13"/>
      <c r="P7649" s="13"/>
      <c r="Q7649" s="13"/>
      <c r="Y7649" s="13"/>
      <c r="Z7649" s="13"/>
      <c r="AA7649" s="13"/>
      <c r="AB7649" s="13"/>
      <c r="AD7649" s="13"/>
      <c r="AG7649" s="14"/>
    </row>
    <row r="7650" s="4" customFormat="1" spans="1:33">
      <c r="A7650" s="13"/>
      <c r="B7650" s="13"/>
      <c r="C7650" s="13"/>
      <c r="D7650" s="13"/>
      <c r="E7650" s="13"/>
      <c r="F7650" s="13"/>
      <c r="G7650" s="13"/>
      <c r="J7650" s="13"/>
      <c r="K7650" s="13"/>
      <c r="L7650" s="13"/>
      <c r="M7650" s="13"/>
      <c r="N7650" s="13"/>
      <c r="O7650" s="13"/>
      <c r="P7650" s="13"/>
      <c r="Q7650" s="13"/>
      <c r="Y7650" s="13"/>
      <c r="Z7650" s="13"/>
      <c r="AA7650" s="13"/>
      <c r="AB7650" s="13"/>
      <c r="AD7650" s="13"/>
      <c r="AG7650" s="14"/>
    </row>
    <row r="7651" s="4" customFormat="1" spans="1:33">
      <c r="A7651" s="13"/>
      <c r="B7651" s="13"/>
      <c r="C7651" s="13"/>
      <c r="D7651" s="13"/>
      <c r="E7651" s="13"/>
      <c r="F7651" s="13"/>
      <c r="G7651" s="13"/>
      <c r="J7651" s="13"/>
      <c r="K7651" s="13"/>
      <c r="L7651" s="13"/>
      <c r="M7651" s="13"/>
      <c r="N7651" s="13"/>
      <c r="O7651" s="13"/>
      <c r="Y7651" s="13"/>
      <c r="Z7651" s="13"/>
      <c r="AA7651" s="13"/>
      <c r="AB7651" s="13"/>
      <c r="AD7651" s="13"/>
      <c r="AG7651" s="14"/>
    </row>
    <row r="7652" s="4" customFormat="1" spans="1:33">
      <c r="A7652" s="13"/>
      <c r="B7652" s="13"/>
      <c r="C7652" s="13"/>
      <c r="D7652" s="13"/>
      <c r="E7652" s="13"/>
      <c r="F7652" s="13"/>
      <c r="G7652" s="13"/>
      <c r="J7652" s="13"/>
      <c r="K7652" s="13"/>
      <c r="L7652" s="13"/>
      <c r="M7652" s="13"/>
      <c r="N7652" s="13"/>
      <c r="O7652" s="13"/>
      <c r="P7652" s="13"/>
      <c r="Q7652" s="13"/>
      <c r="Y7652" s="13"/>
      <c r="Z7652" s="13"/>
      <c r="AA7652" s="13"/>
      <c r="AB7652" s="13"/>
      <c r="AD7652" s="13"/>
      <c r="AG7652" s="14"/>
    </row>
    <row r="7653" s="4" customFormat="1" spans="1:33">
      <c r="A7653" s="13"/>
      <c r="B7653" s="13"/>
      <c r="C7653" s="13"/>
      <c r="D7653" s="13"/>
      <c r="E7653" s="13"/>
      <c r="F7653" s="13"/>
      <c r="G7653" s="13"/>
      <c r="J7653" s="13"/>
      <c r="K7653" s="13"/>
      <c r="L7653" s="13"/>
      <c r="M7653" s="13"/>
      <c r="N7653" s="13"/>
      <c r="O7653" s="13"/>
      <c r="P7653" s="13"/>
      <c r="Q7653" s="13"/>
      <c r="Y7653" s="13"/>
      <c r="Z7653" s="13"/>
      <c r="AA7653" s="13"/>
      <c r="AB7653" s="13"/>
      <c r="AD7653" s="13"/>
      <c r="AG7653" s="14"/>
    </row>
    <row r="7654" s="4" customFormat="1" spans="1:33">
      <c r="A7654" s="13"/>
      <c r="B7654" s="13"/>
      <c r="C7654" s="13"/>
      <c r="D7654" s="13"/>
      <c r="E7654" s="13"/>
      <c r="F7654" s="13"/>
      <c r="G7654" s="13"/>
      <c r="J7654" s="13"/>
      <c r="K7654" s="13"/>
      <c r="L7654" s="13"/>
      <c r="M7654" s="13"/>
      <c r="N7654" s="13"/>
      <c r="O7654" s="13"/>
      <c r="P7654" s="13"/>
      <c r="Q7654" s="13"/>
      <c r="Y7654" s="13"/>
      <c r="Z7654" s="13"/>
      <c r="AA7654" s="13"/>
      <c r="AB7654" s="13"/>
      <c r="AD7654" s="13"/>
      <c r="AG7654" s="14"/>
    </row>
    <row r="7655" s="4" customFormat="1" spans="1:33">
      <c r="A7655" s="13"/>
      <c r="B7655" s="13"/>
      <c r="C7655" s="13"/>
      <c r="D7655" s="13"/>
      <c r="E7655" s="13"/>
      <c r="F7655" s="13"/>
      <c r="G7655" s="13"/>
      <c r="J7655" s="13"/>
      <c r="K7655" s="13"/>
      <c r="L7655" s="13"/>
      <c r="M7655" s="13"/>
      <c r="N7655" s="13"/>
      <c r="O7655" s="13"/>
      <c r="P7655" s="13"/>
      <c r="Q7655" s="13"/>
      <c r="Y7655" s="13"/>
      <c r="Z7655" s="13"/>
      <c r="AA7655" s="13"/>
      <c r="AB7655" s="13"/>
      <c r="AD7655" s="13"/>
      <c r="AG7655" s="14"/>
    </row>
    <row r="7656" s="4" customFormat="1" spans="1:33">
      <c r="A7656" s="13"/>
      <c r="B7656" s="13"/>
      <c r="C7656" s="13"/>
      <c r="D7656" s="13"/>
      <c r="E7656" s="13"/>
      <c r="F7656" s="13"/>
      <c r="G7656" s="13"/>
      <c r="J7656" s="13"/>
      <c r="K7656" s="13"/>
      <c r="L7656" s="13"/>
      <c r="M7656" s="13"/>
      <c r="N7656" s="13"/>
      <c r="O7656" s="13"/>
      <c r="P7656" s="13"/>
      <c r="Q7656" s="13"/>
      <c r="Y7656" s="13"/>
      <c r="Z7656" s="13"/>
      <c r="AA7656" s="13"/>
      <c r="AB7656" s="13"/>
      <c r="AD7656" s="13"/>
      <c r="AG7656" s="14"/>
    </row>
    <row r="7657" s="4" customFormat="1" spans="1:33">
      <c r="A7657" s="13"/>
      <c r="B7657" s="13"/>
      <c r="C7657" s="13"/>
      <c r="D7657" s="13"/>
      <c r="E7657" s="13"/>
      <c r="F7657" s="13"/>
      <c r="G7657" s="13"/>
      <c r="J7657" s="13"/>
      <c r="K7657" s="13"/>
      <c r="L7657" s="13"/>
      <c r="M7657" s="13"/>
      <c r="N7657" s="13"/>
      <c r="O7657" s="13"/>
      <c r="P7657" s="13"/>
      <c r="Q7657" s="13"/>
      <c r="Y7657" s="13"/>
      <c r="Z7657" s="13"/>
      <c r="AA7657" s="13"/>
      <c r="AB7657" s="13"/>
      <c r="AD7657" s="13"/>
      <c r="AG7657" s="14"/>
    </row>
    <row r="7658" s="4" customFormat="1" spans="1:33">
      <c r="A7658" s="13"/>
      <c r="B7658" s="13"/>
      <c r="C7658" s="13"/>
      <c r="D7658" s="13"/>
      <c r="E7658" s="13"/>
      <c r="F7658" s="13"/>
      <c r="G7658" s="13"/>
      <c r="J7658" s="13"/>
      <c r="K7658" s="13"/>
      <c r="L7658" s="13"/>
      <c r="M7658" s="13"/>
      <c r="N7658" s="13"/>
      <c r="O7658" s="13"/>
      <c r="P7658" s="13"/>
      <c r="Q7658" s="13"/>
      <c r="Y7658" s="13"/>
      <c r="Z7658" s="13"/>
      <c r="AA7658" s="13"/>
      <c r="AB7658" s="13"/>
      <c r="AD7658" s="13"/>
      <c r="AG7658" s="14"/>
    </row>
    <row r="7659" s="4" customFormat="1" spans="1:33">
      <c r="A7659" s="13"/>
      <c r="B7659" s="13"/>
      <c r="C7659" s="13"/>
      <c r="D7659" s="13"/>
      <c r="E7659" s="13"/>
      <c r="F7659" s="13"/>
      <c r="G7659" s="13"/>
      <c r="J7659" s="13"/>
      <c r="K7659" s="13"/>
      <c r="L7659" s="13"/>
      <c r="M7659" s="13"/>
      <c r="N7659" s="13"/>
      <c r="O7659" s="13"/>
      <c r="P7659" s="13"/>
      <c r="Q7659" s="13"/>
      <c r="S7659" s="13"/>
      <c r="Y7659" s="13"/>
      <c r="Z7659" s="13"/>
      <c r="AA7659" s="13"/>
      <c r="AB7659" s="13"/>
      <c r="AD7659" s="13"/>
      <c r="AG7659" s="14"/>
    </row>
    <row r="7660" s="4" customFormat="1" spans="1:33">
      <c r="A7660" s="13"/>
      <c r="B7660" s="13"/>
      <c r="C7660" s="13"/>
      <c r="D7660" s="13"/>
      <c r="E7660" s="13"/>
      <c r="F7660" s="13"/>
      <c r="G7660" s="13"/>
      <c r="J7660" s="13"/>
      <c r="K7660" s="13"/>
      <c r="L7660" s="13"/>
      <c r="M7660" s="13"/>
      <c r="N7660" s="13"/>
      <c r="O7660" s="13"/>
      <c r="P7660" s="13"/>
      <c r="Q7660" s="13"/>
      <c r="S7660" s="13"/>
      <c r="Y7660" s="13"/>
      <c r="Z7660" s="13"/>
      <c r="AA7660" s="13"/>
      <c r="AB7660" s="13"/>
      <c r="AD7660" s="13"/>
      <c r="AG7660" s="14"/>
    </row>
    <row r="7661" s="4" customFormat="1" spans="1:33">
      <c r="A7661" s="13"/>
      <c r="B7661" s="13"/>
      <c r="C7661" s="13"/>
      <c r="D7661" s="13"/>
      <c r="E7661" s="13"/>
      <c r="F7661" s="13"/>
      <c r="G7661" s="13"/>
      <c r="J7661" s="13"/>
      <c r="K7661" s="13"/>
      <c r="L7661" s="13"/>
      <c r="M7661" s="13"/>
      <c r="N7661" s="13"/>
      <c r="O7661" s="13"/>
      <c r="P7661" s="13"/>
      <c r="Q7661" s="13"/>
      <c r="S7661" s="13"/>
      <c r="Y7661" s="13"/>
      <c r="Z7661" s="13"/>
      <c r="AA7661" s="13"/>
      <c r="AB7661" s="13"/>
      <c r="AD7661" s="13"/>
      <c r="AG7661" s="14"/>
    </row>
    <row r="7662" s="4" customFormat="1" spans="1:33">
      <c r="A7662" s="13"/>
      <c r="B7662" s="13"/>
      <c r="C7662" s="13"/>
      <c r="D7662" s="13"/>
      <c r="E7662" s="13"/>
      <c r="F7662" s="13"/>
      <c r="G7662" s="13"/>
      <c r="J7662" s="13"/>
      <c r="K7662" s="13"/>
      <c r="L7662" s="13"/>
      <c r="M7662" s="13"/>
      <c r="N7662" s="13"/>
      <c r="O7662" s="13"/>
      <c r="P7662" s="13"/>
      <c r="Q7662" s="13"/>
      <c r="S7662" s="13"/>
      <c r="Y7662" s="13"/>
      <c r="Z7662" s="13"/>
      <c r="AA7662" s="13"/>
      <c r="AB7662" s="13"/>
      <c r="AD7662" s="13"/>
      <c r="AG7662" s="14"/>
    </row>
    <row r="7663" s="4" customFormat="1" spans="1:33">
      <c r="A7663" s="13"/>
      <c r="B7663" s="13"/>
      <c r="C7663" s="13"/>
      <c r="D7663" s="13"/>
      <c r="E7663" s="13"/>
      <c r="F7663" s="13"/>
      <c r="G7663" s="13"/>
      <c r="J7663" s="13"/>
      <c r="K7663" s="13"/>
      <c r="L7663" s="13"/>
      <c r="M7663" s="13"/>
      <c r="N7663" s="13"/>
      <c r="O7663" s="13"/>
      <c r="P7663" s="13"/>
      <c r="Q7663" s="13"/>
      <c r="Y7663" s="13"/>
      <c r="Z7663" s="13"/>
      <c r="AA7663" s="13"/>
      <c r="AB7663" s="13"/>
      <c r="AD7663" s="13"/>
      <c r="AG7663" s="14"/>
    </row>
    <row r="7664" s="4" customFormat="1" spans="1:33">
      <c r="A7664" s="13"/>
      <c r="B7664" s="13"/>
      <c r="C7664" s="13"/>
      <c r="D7664" s="13"/>
      <c r="E7664" s="13"/>
      <c r="F7664" s="13"/>
      <c r="G7664" s="13"/>
      <c r="H7664" s="13"/>
      <c r="I7664" s="13"/>
      <c r="J7664" s="13"/>
      <c r="K7664" s="13"/>
      <c r="L7664" s="13"/>
      <c r="M7664" s="13"/>
      <c r="N7664" s="13"/>
      <c r="O7664" s="13"/>
      <c r="P7664" s="13"/>
      <c r="Q7664" s="13"/>
      <c r="R7664" s="13"/>
      <c r="S7664" s="13"/>
      <c r="T7664" s="13"/>
      <c r="U7664" s="13"/>
      <c r="V7664" s="13"/>
      <c r="W7664" s="13"/>
      <c r="X7664" s="13"/>
      <c r="Y7664" s="13"/>
      <c r="Z7664" s="13"/>
      <c r="AA7664" s="13"/>
      <c r="AB7664" s="13"/>
      <c r="AC7664" s="13"/>
      <c r="AD7664" s="13"/>
      <c r="AE7664" s="13"/>
      <c r="AF7664" s="13"/>
      <c r="AG7664" s="14"/>
    </row>
    <row r="7665" s="4" customFormat="1" spans="1:33">
      <c r="A7665" s="13"/>
      <c r="B7665" s="13"/>
      <c r="C7665" s="13"/>
      <c r="D7665" s="13"/>
      <c r="E7665" s="13"/>
      <c r="F7665" s="13"/>
      <c r="G7665" s="13"/>
      <c r="H7665" s="13"/>
      <c r="I7665" s="13"/>
      <c r="J7665" s="13"/>
      <c r="K7665" s="13"/>
      <c r="L7665" s="13"/>
      <c r="M7665" s="13"/>
      <c r="N7665" s="13"/>
      <c r="O7665" s="13"/>
      <c r="P7665" s="13"/>
      <c r="Q7665" s="13"/>
      <c r="R7665" s="13"/>
      <c r="S7665" s="13"/>
      <c r="T7665" s="13"/>
      <c r="U7665" s="13"/>
      <c r="V7665" s="13"/>
      <c r="W7665" s="13"/>
      <c r="X7665" s="13"/>
      <c r="Y7665" s="13"/>
      <c r="Z7665" s="13"/>
      <c r="AA7665" s="13"/>
      <c r="AB7665" s="13"/>
      <c r="AC7665" s="13"/>
      <c r="AD7665" s="13"/>
      <c r="AE7665" s="13"/>
      <c r="AF7665" s="13"/>
      <c r="AG7665" s="14"/>
    </row>
    <row r="7666" s="4" customFormat="1" spans="1:33">
      <c r="A7666" s="13"/>
      <c r="B7666" s="13"/>
      <c r="C7666" s="13"/>
      <c r="D7666" s="13"/>
      <c r="E7666" s="13"/>
      <c r="F7666" s="13"/>
      <c r="G7666" s="13"/>
      <c r="H7666" s="13"/>
      <c r="I7666" s="13"/>
      <c r="J7666" s="13"/>
      <c r="K7666" s="13"/>
      <c r="L7666" s="13"/>
      <c r="M7666" s="13"/>
      <c r="N7666" s="13"/>
      <c r="O7666" s="13"/>
      <c r="P7666" s="13"/>
      <c r="Q7666" s="13"/>
      <c r="R7666" s="13"/>
      <c r="S7666" s="13"/>
      <c r="T7666" s="13"/>
      <c r="U7666" s="13"/>
      <c r="V7666" s="13"/>
      <c r="W7666" s="13"/>
      <c r="X7666" s="13"/>
      <c r="Y7666" s="13"/>
      <c r="Z7666" s="13"/>
      <c r="AA7666" s="13"/>
      <c r="AB7666" s="13"/>
      <c r="AC7666" s="13"/>
      <c r="AD7666" s="13"/>
      <c r="AE7666" s="13"/>
      <c r="AF7666" s="13"/>
      <c r="AG7666" s="14"/>
    </row>
    <row r="7667" s="4" customFormat="1" spans="1:33">
      <c r="A7667" s="13"/>
      <c r="B7667" s="13"/>
      <c r="C7667" s="13"/>
      <c r="D7667" s="13"/>
      <c r="E7667" s="13"/>
      <c r="F7667" s="13"/>
      <c r="G7667" s="13"/>
      <c r="H7667" s="13"/>
      <c r="I7667" s="13"/>
      <c r="J7667" s="13"/>
      <c r="K7667" s="13"/>
      <c r="L7667" s="13"/>
      <c r="M7667" s="13"/>
      <c r="N7667" s="13"/>
      <c r="O7667" s="13"/>
      <c r="P7667" s="13"/>
      <c r="Q7667" s="13"/>
      <c r="R7667" s="13"/>
      <c r="S7667" s="13"/>
      <c r="T7667" s="13"/>
      <c r="U7667" s="13"/>
      <c r="V7667" s="13"/>
      <c r="W7667" s="13"/>
      <c r="X7667" s="13"/>
      <c r="Y7667" s="13"/>
      <c r="Z7667" s="13"/>
      <c r="AA7667" s="13"/>
      <c r="AB7667" s="13"/>
      <c r="AC7667" s="13"/>
      <c r="AD7667" s="13"/>
      <c r="AE7667" s="13"/>
      <c r="AF7667" s="13"/>
      <c r="AG7667" s="14"/>
    </row>
    <row r="7668" s="4" customFormat="1" spans="1:33">
      <c r="A7668" s="13"/>
      <c r="B7668" s="13"/>
      <c r="C7668" s="13"/>
      <c r="D7668" s="13"/>
      <c r="E7668" s="13"/>
      <c r="F7668" s="13"/>
      <c r="G7668" s="13"/>
      <c r="H7668" s="13"/>
      <c r="I7668" s="13"/>
      <c r="J7668" s="13"/>
      <c r="K7668" s="13"/>
      <c r="L7668" s="13"/>
      <c r="M7668" s="13"/>
      <c r="N7668" s="13"/>
      <c r="O7668" s="13"/>
      <c r="P7668" s="13"/>
      <c r="Q7668" s="13"/>
      <c r="R7668" s="13"/>
      <c r="S7668" s="13"/>
      <c r="T7668" s="13"/>
      <c r="U7668" s="13"/>
      <c r="V7668" s="13"/>
      <c r="W7668" s="13"/>
      <c r="X7668" s="13"/>
      <c r="Y7668" s="13"/>
      <c r="Z7668" s="13"/>
      <c r="AA7668" s="13"/>
      <c r="AB7668" s="13"/>
      <c r="AC7668" s="13"/>
      <c r="AD7668" s="13"/>
      <c r="AE7668" s="13"/>
      <c r="AF7668" s="13"/>
      <c r="AG7668" s="14"/>
    </row>
    <row r="7669" s="4" customFormat="1" spans="1:33">
      <c r="A7669" s="13"/>
      <c r="B7669" s="13"/>
      <c r="C7669" s="13"/>
      <c r="D7669" s="13"/>
      <c r="E7669" s="13"/>
      <c r="F7669" s="13"/>
      <c r="G7669" s="13"/>
      <c r="H7669" s="13"/>
      <c r="I7669" s="13"/>
      <c r="J7669" s="13"/>
      <c r="K7669" s="13"/>
      <c r="L7669" s="13"/>
      <c r="M7669" s="13"/>
      <c r="N7669" s="13"/>
      <c r="O7669" s="13"/>
      <c r="P7669" s="13"/>
      <c r="Q7669" s="13"/>
      <c r="R7669" s="13"/>
      <c r="S7669" s="13"/>
      <c r="T7669" s="13"/>
      <c r="U7669" s="13"/>
      <c r="V7669" s="13"/>
      <c r="W7669" s="13"/>
      <c r="X7669" s="13"/>
      <c r="Y7669" s="13"/>
      <c r="Z7669" s="13"/>
      <c r="AA7669" s="13"/>
      <c r="AB7669" s="13"/>
      <c r="AC7669" s="13"/>
      <c r="AD7669" s="13"/>
      <c r="AE7669" s="13"/>
      <c r="AF7669" s="13"/>
      <c r="AG7669" s="14"/>
    </row>
    <row r="7670" s="4" customFormat="1" spans="1:33">
      <c r="A7670" s="13"/>
      <c r="B7670" s="13"/>
      <c r="C7670" s="13"/>
      <c r="D7670" s="13"/>
      <c r="E7670" s="13"/>
      <c r="F7670" s="13"/>
      <c r="G7670" s="13"/>
      <c r="H7670" s="13"/>
      <c r="I7670" s="13"/>
      <c r="J7670" s="13"/>
      <c r="K7670" s="13"/>
      <c r="L7670" s="13"/>
      <c r="M7670" s="13"/>
      <c r="N7670" s="13"/>
      <c r="O7670" s="13"/>
      <c r="P7670" s="13"/>
      <c r="Q7670" s="13"/>
      <c r="R7670" s="13"/>
      <c r="S7670" s="13"/>
      <c r="T7670" s="13"/>
      <c r="U7670" s="13"/>
      <c r="V7670" s="13"/>
      <c r="W7670" s="13"/>
      <c r="X7670" s="13"/>
      <c r="Y7670" s="13"/>
      <c r="Z7670" s="13"/>
      <c r="AA7670" s="13"/>
      <c r="AB7670" s="13"/>
      <c r="AC7670" s="13"/>
      <c r="AD7670" s="13"/>
      <c r="AE7670" s="13"/>
      <c r="AF7670" s="13"/>
      <c r="AG7670" s="14"/>
    </row>
    <row r="7671" s="4" customFormat="1" spans="1:33">
      <c r="A7671" s="13"/>
      <c r="B7671" s="13"/>
      <c r="C7671" s="13"/>
      <c r="D7671" s="13"/>
      <c r="E7671" s="13"/>
      <c r="F7671" s="13"/>
      <c r="G7671" s="13"/>
      <c r="H7671" s="13"/>
      <c r="I7671" s="13"/>
      <c r="J7671" s="13"/>
      <c r="K7671" s="13"/>
      <c r="L7671" s="13"/>
      <c r="M7671" s="13"/>
      <c r="N7671" s="13"/>
      <c r="O7671" s="13"/>
      <c r="P7671" s="13"/>
      <c r="Q7671" s="13"/>
      <c r="R7671" s="13"/>
      <c r="S7671" s="13"/>
      <c r="T7671" s="13"/>
      <c r="U7671" s="13"/>
      <c r="V7671" s="13"/>
      <c r="W7671" s="13"/>
      <c r="X7671" s="13"/>
      <c r="Y7671" s="13"/>
      <c r="Z7671" s="13"/>
      <c r="AA7671" s="13"/>
      <c r="AB7671" s="13"/>
      <c r="AC7671" s="13"/>
      <c r="AD7671" s="13"/>
      <c r="AE7671" s="13"/>
      <c r="AF7671" s="13"/>
      <c r="AG7671" s="14"/>
    </row>
    <row r="7672" s="4" customFormat="1" spans="1:33">
      <c r="A7672" s="13"/>
      <c r="B7672" s="13"/>
      <c r="C7672" s="13"/>
      <c r="D7672" s="13"/>
      <c r="E7672" s="13"/>
      <c r="F7672" s="13"/>
      <c r="G7672" s="13"/>
      <c r="H7672" s="13"/>
      <c r="I7672" s="13"/>
      <c r="J7672" s="13"/>
      <c r="K7672" s="13"/>
      <c r="L7672" s="13"/>
      <c r="M7672" s="13"/>
      <c r="N7672" s="13"/>
      <c r="O7672" s="13"/>
      <c r="P7672" s="13"/>
      <c r="Q7672" s="13"/>
      <c r="R7672" s="13"/>
      <c r="S7672" s="13"/>
      <c r="T7672" s="13"/>
      <c r="U7672" s="13"/>
      <c r="V7672" s="13"/>
      <c r="W7672" s="13"/>
      <c r="X7672" s="13"/>
      <c r="Y7672" s="13"/>
      <c r="Z7672" s="13"/>
      <c r="AA7672" s="13"/>
      <c r="AB7672" s="13"/>
      <c r="AC7672" s="13"/>
      <c r="AD7672" s="13"/>
      <c r="AE7672" s="13"/>
      <c r="AF7672" s="13"/>
      <c r="AG7672" s="14"/>
    </row>
    <row r="7673" s="4" customFormat="1" spans="1:33">
      <c r="A7673" s="13"/>
      <c r="B7673" s="13"/>
      <c r="C7673" s="13"/>
      <c r="D7673" s="13"/>
      <c r="E7673" s="13"/>
      <c r="F7673" s="13"/>
      <c r="G7673" s="13"/>
      <c r="H7673" s="13"/>
      <c r="I7673" s="13"/>
      <c r="J7673" s="13"/>
      <c r="K7673" s="13"/>
      <c r="L7673" s="13"/>
      <c r="M7673" s="13"/>
      <c r="N7673" s="13"/>
      <c r="O7673" s="13"/>
      <c r="P7673" s="13"/>
      <c r="Q7673" s="13"/>
      <c r="R7673" s="13"/>
      <c r="S7673" s="13"/>
      <c r="T7673" s="13"/>
      <c r="U7673" s="13"/>
      <c r="V7673" s="13"/>
      <c r="W7673" s="13"/>
      <c r="X7673" s="13"/>
      <c r="Y7673" s="13"/>
      <c r="Z7673" s="13"/>
      <c r="AA7673" s="13"/>
      <c r="AB7673" s="13"/>
      <c r="AC7673" s="13"/>
      <c r="AD7673" s="13"/>
      <c r="AE7673" s="13"/>
      <c r="AF7673" s="13"/>
      <c r="AG7673" s="14"/>
    </row>
    <row r="7674" s="4" customFormat="1" spans="1:33">
      <c r="A7674" s="13"/>
      <c r="B7674" s="13"/>
      <c r="C7674" s="13"/>
      <c r="D7674" s="13"/>
      <c r="E7674" s="13"/>
      <c r="F7674" s="13"/>
      <c r="G7674" s="13"/>
      <c r="H7674" s="13"/>
      <c r="I7674" s="13"/>
      <c r="J7674" s="13"/>
      <c r="K7674" s="13"/>
      <c r="L7674" s="13"/>
      <c r="M7674" s="13"/>
      <c r="N7674" s="13"/>
      <c r="O7674" s="13"/>
      <c r="P7674" s="13"/>
      <c r="Q7674" s="13"/>
      <c r="R7674" s="13"/>
      <c r="S7674" s="13"/>
      <c r="T7674" s="13"/>
      <c r="U7674" s="13"/>
      <c r="V7674" s="13"/>
      <c r="W7674" s="13"/>
      <c r="X7674" s="13"/>
      <c r="Y7674" s="13"/>
      <c r="Z7674" s="13"/>
      <c r="AA7674" s="13"/>
      <c r="AB7674" s="13"/>
      <c r="AC7674" s="13"/>
      <c r="AD7674" s="13"/>
      <c r="AE7674" s="13"/>
      <c r="AF7674" s="13"/>
      <c r="AG7674" s="14"/>
    </row>
    <row r="7675" s="4" customFormat="1" spans="1:33">
      <c r="A7675" s="13"/>
      <c r="B7675" s="13"/>
      <c r="C7675" s="13"/>
      <c r="D7675" s="13"/>
      <c r="E7675" s="13"/>
      <c r="F7675" s="13"/>
      <c r="G7675" s="13"/>
      <c r="H7675" s="13"/>
      <c r="I7675" s="13"/>
      <c r="J7675" s="13"/>
      <c r="K7675" s="13"/>
      <c r="L7675" s="13"/>
      <c r="M7675" s="13"/>
      <c r="N7675" s="13"/>
      <c r="O7675" s="13"/>
      <c r="P7675" s="13"/>
      <c r="Q7675" s="13"/>
      <c r="R7675" s="13"/>
      <c r="S7675" s="13"/>
      <c r="T7675" s="13"/>
      <c r="U7675" s="13"/>
      <c r="V7675" s="13"/>
      <c r="W7675" s="13"/>
      <c r="X7675" s="13"/>
      <c r="Y7675" s="13"/>
      <c r="Z7675" s="13"/>
      <c r="AA7675" s="13"/>
      <c r="AB7675" s="13"/>
      <c r="AC7675" s="13"/>
      <c r="AD7675" s="13"/>
      <c r="AE7675" s="13"/>
      <c r="AF7675" s="13"/>
      <c r="AG7675" s="14"/>
    </row>
    <row r="7676" s="4" customFormat="1" spans="1:33">
      <c r="A7676" s="13"/>
      <c r="B7676" s="13"/>
      <c r="C7676" s="13"/>
      <c r="D7676" s="13"/>
      <c r="E7676" s="13"/>
      <c r="F7676" s="13"/>
      <c r="G7676" s="13"/>
      <c r="H7676" s="13"/>
      <c r="I7676" s="13"/>
      <c r="J7676" s="13"/>
      <c r="K7676" s="13"/>
      <c r="L7676" s="13"/>
      <c r="M7676" s="13"/>
      <c r="N7676" s="13"/>
      <c r="O7676" s="13"/>
      <c r="P7676" s="13"/>
      <c r="Q7676" s="13"/>
      <c r="R7676" s="13"/>
      <c r="S7676" s="13"/>
      <c r="T7676" s="13"/>
      <c r="U7676" s="13"/>
      <c r="V7676" s="13"/>
      <c r="W7676" s="13"/>
      <c r="X7676" s="13"/>
      <c r="Y7676" s="13"/>
      <c r="Z7676" s="13"/>
      <c r="AA7676" s="13"/>
      <c r="AB7676" s="13"/>
      <c r="AC7676" s="13"/>
      <c r="AD7676" s="13"/>
      <c r="AE7676" s="13"/>
      <c r="AF7676" s="13"/>
      <c r="AG7676" s="14"/>
    </row>
    <row r="7677" s="4" customFormat="1" spans="1:33">
      <c r="A7677" s="13"/>
      <c r="B7677" s="13"/>
      <c r="C7677" s="13"/>
      <c r="D7677" s="13"/>
      <c r="E7677" s="13"/>
      <c r="F7677" s="13"/>
      <c r="G7677" s="13"/>
      <c r="H7677" s="13"/>
      <c r="I7677" s="13"/>
      <c r="J7677" s="13"/>
      <c r="K7677" s="13"/>
      <c r="L7677" s="13"/>
      <c r="M7677" s="13"/>
      <c r="N7677" s="13"/>
      <c r="O7677" s="13"/>
      <c r="P7677" s="13"/>
      <c r="Q7677" s="13"/>
      <c r="R7677" s="13"/>
      <c r="S7677" s="13"/>
      <c r="T7677" s="13"/>
      <c r="U7677" s="13"/>
      <c r="V7677" s="13"/>
      <c r="W7677" s="13"/>
      <c r="X7677" s="13"/>
      <c r="Y7677" s="13"/>
      <c r="Z7677" s="13"/>
      <c r="AA7677" s="13"/>
      <c r="AB7677" s="13"/>
      <c r="AC7677" s="13"/>
      <c r="AD7677" s="13"/>
      <c r="AE7677" s="13"/>
      <c r="AF7677" s="13"/>
      <c r="AG7677" s="14"/>
    </row>
    <row r="7678" s="4" customFormat="1" spans="1:33">
      <c r="A7678" s="13"/>
      <c r="B7678" s="13"/>
      <c r="C7678" s="13"/>
      <c r="D7678" s="13"/>
      <c r="E7678" s="13"/>
      <c r="F7678" s="13"/>
      <c r="G7678" s="13"/>
      <c r="H7678" s="13"/>
      <c r="I7678" s="13"/>
      <c r="J7678" s="13"/>
      <c r="K7678" s="13"/>
      <c r="L7678" s="13"/>
      <c r="M7678" s="13"/>
      <c r="N7678" s="13"/>
      <c r="O7678" s="13"/>
      <c r="P7678" s="13"/>
      <c r="Q7678" s="13"/>
      <c r="R7678" s="13"/>
      <c r="S7678" s="13"/>
      <c r="T7678" s="13"/>
      <c r="U7678" s="13"/>
      <c r="V7678" s="13"/>
      <c r="W7678" s="13"/>
      <c r="X7678" s="13"/>
      <c r="Y7678" s="13"/>
      <c r="Z7678" s="13"/>
      <c r="AA7678" s="13"/>
      <c r="AB7678" s="13"/>
      <c r="AC7678" s="13"/>
      <c r="AD7678" s="13"/>
      <c r="AE7678" s="13"/>
      <c r="AF7678" s="13"/>
      <c r="AG7678" s="14"/>
    </row>
    <row r="7679" s="4" customFormat="1" spans="1:33">
      <c r="A7679" s="13"/>
      <c r="B7679" s="13"/>
      <c r="C7679" s="13"/>
      <c r="D7679" s="13"/>
      <c r="E7679" s="13"/>
      <c r="F7679" s="13"/>
      <c r="G7679" s="13"/>
      <c r="H7679" s="13"/>
      <c r="I7679" s="13"/>
      <c r="J7679" s="13"/>
      <c r="K7679" s="13"/>
      <c r="L7679" s="13"/>
      <c r="M7679" s="13"/>
      <c r="N7679" s="13"/>
      <c r="O7679" s="13"/>
      <c r="P7679" s="13"/>
      <c r="Q7679" s="13"/>
      <c r="R7679" s="13"/>
      <c r="S7679" s="13"/>
      <c r="T7679" s="13"/>
      <c r="U7679" s="13"/>
      <c r="V7679" s="13"/>
      <c r="W7679" s="13"/>
      <c r="X7679" s="13"/>
      <c r="Y7679" s="13"/>
      <c r="Z7679" s="13"/>
      <c r="AA7679" s="13"/>
      <c r="AB7679" s="13"/>
      <c r="AC7679" s="13"/>
      <c r="AD7679" s="13"/>
      <c r="AE7679" s="13"/>
      <c r="AF7679" s="13"/>
      <c r="AG7679" s="14"/>
    </row>
    <row r="7680" s="4" customFormat="1" spans="1:33">
      <c r="A7680" s="13"/>
      <c r="B7680" s="13"/>
      <c r="C7680" s="13"/>
      <c r="D7680" s="13"/>
      <c r="E7680" s="13"/>
      <c r="F7680" s="13"/>
      <c r="G7680" s="13"/>
      <c r="H7680" s="13"/>
      <c r="I7680" s="13"/>
      <c r="J7680" s="13"/>
      <c r="K7680" s="13"/>
      <c r="L7680" s="13"/>
      <c r="M7680" s="13"/>
      <c r="N7680" s="13"/>
      <c r="O7680" s="13"/>
      <c r="P7680" s="13"/>
      <c r="Q7680" s="13"/>
      <c r="R7680" s="13"/>
      <c r="S7680" s="13"/>
      <c r="T7680" s="13"/>
      <c r="U7680" s="13"/>
      <c r="V7680" s="13"/>
      <c r="W7680" s="13"/>
      <c r="X7680" s="13"/>
      <c r="Y7680" s="13"/>
      <c r="Z7680" s="13"/>
      <c r="AA7680" s="13"/>
      <c r="AB7680" s="13"/>
      <c r="AC7680" s="13"/>
      <c r="AD7680" s="13"/>
      <c r="AE7680" s="13"/>
      <c r="AF7680" s="13"/>
      <c r="AG7680" s="14"/>
    </row>
    <row r="7681" s="4" customFormat="1" spans="1:33">
      <c r="A7681" s="13"/>
      <c r="B7681" s="13"/>
      <c r="C7681" s="13"/>
      <c r="D7681" s="13"/>
      <c r="E7681" s="13"/>
      <c r="F7681" s="13"/>
      <c r="G7681" s="13"/>
      <c r="H7681" s="13"/>
      <c r="I7681" s="13"/>
      <c r="J7681" s="13"/>
      <c r="K7681" s="13"/>
      <c r="L7681" s="13"/>
      <c r="M7681" s="13"/>
      <c r="N7681" s="13"/>
      <c r="O7681" s="13"/>
      <c r="P7681" s="13"/>
      <c r="Q7681" s="13"/>
      <c r="R7681" s="13"/>
      <c r="S7681" s="13"/>
      <c r="T7681" s="13"/>
      <c r="U7681" s="13"/>
      <c r="V7681" s="13"/>
      <c r="W7681" s="13"/>
      <c r="X7681" s="13"/>
      <c r="Y7681" s="13"/>
      <c r="Z7681" s="13"/>
      <c r="AA7681" s="13"/>
      <c r="AB7681" s="13"/>
      <c r="AC7681" s="13"/>
      <c r="AD7681" s="13"/>
      <c r="AE7681" s="13"/>
      <c r="AF7681" s="13"/>
      <c r="AG7681" s="14"/>
    </row>
    <row r="7682" s="4" customFormat="1" spans="1:33">
      <c r="A7682" s="13"/>
      <c r="B7682" s="13"/>
      <c r="C7682" s="13"/>
      <c r="D7682" s="13"/>
      <c r="E7682" s="13"/>
      <c r="F7682" s="13"/>
      <c r="G7682" s="13"/>
      <c r="H7682" s="13"/>
      <c r="I7682" s="13"/>
      <c r="J7682" s="13"/>
      <c r="K7682" s="13"/>
      <c r="L7682" s="13"/>
      <c r="M7682" s="13"/>
      <c r="N7682" s="13"/>
      <c r="O7682" s="13"/>
      <c r="P7682" s="13"/>
      <c r="Q7682" s="13"/>
      <c r="R7682" s="13"/>
      <c r="S7682" s="13"/>
      <c r="T7682" s="13"/>
      <c r="U7682" s="13"/>
      <c r="V7682" s="13"/>
      <c r="W7682" s="13"/>
      <c r="X7682" s="13"/>
      <c r="Y7682" s="13"/>
      <c r="Z7682" s="13"/>
      <c r="AA7682" s="13"/>
      <c r="AB7682" s="13"/>
      <c r="AC7682" s="13"/>
      <c r="AD7682" s="13"/>
      <c r="AE7682" s="13"/>
      <c r="AF7682" s="13"/>
      <c r="AG7682" s="14"/>
    </row>
    <row r="7683" s="4" customFormat="1" spans="1:33">
      <c r="A7683" s="13"/>
      <c r="B7683" s="13"/>
      <c r="C7683" s="13"/>
      <c r="D7683" s="13"/>
      <c r="E7683" s="13"/>
      <c r="F7683" s="13"/>
      <c r="G7683" s="13"/>
      <c r="H7683" s="13"/>
      <c r="I7683" s="13"/>
      <c r="J7683" s="13"/>
      <c r="K7683" s="13"/>
      <c r="L7683" s="13"/>
      <c r="M7683" s="13"/>
      <c r="N7683" s="13"/>
      <c r="O7683" s="13"/>
      <c r="P7683" s="13"/>
      <c r="Q7683" s="13"/>
      <c r="R7683" s="13"/>
      <c r="S7683" s="13"/>
      <c r="T7683" s="13"/>
      <c r="U7683" s="13"/>
      <c r="V7683" s="13"/>
      <c r="W7683" s="13"/>
      <c r="X7683" s="13"/>
      <c r="Y7683" s="13"/>
      <c r="Z7683" s="13"/>
      <c r="AA7683" s="13"/>
      <c r="AB7683" s="13"/>
      <c r="AC7683" s="13"/>
      <c r="AD7683" s="13"/>
      <c r="AE7683" s="13"/>
      <c r="AF7683" s="13"/>
      <c r="AG7683" s="14"/>
    </row>
    <row r="7684" s="4" customFormat="1" spans="1:33">
      <c r="A7684" s="13"/>
      <c r="B7684" s="13"/>
      <c r="C7684" s="13"/>
      <c r="D7684" s="13"/>
      <c r="E7684" s="13"/>
      <c r="F7684" s="13"/>
      <c r="G7684" s="13"/>
      <c r="H7684" s="13"/>
      <c r="I7684" s="13"/>
      <c r="J7684" s="13"/>
      <c r="K7684" s="13"/>
      <c r="L7684" s="13"/>
      <c r="M7684" s="13"/>
      <c r="N7684" s="13"/>
      <c r="O7684" s="13"/>
      <c r="P7684" s="13"/>
      <c r="Q7684" s="13"/>
      <c r="R7684" s="13"/>
      <c r="S7684" s="13"/>
      <c r="T7684" s="13"/>
      <c r="U7684" s="13"/>
      <c r="V7684" s="13"/>
      <c r="W7684" s="13"/>
      <c r="X7684" s="13"/>
      <c r="Y7684" s="13"/>
      <c r="Z7684" s="13"/>
      <c r="AA7684" s="13"/>
      <c r="AB7684" s="13"/>
      <c r="AC7684" s="13"/>
      <c r="AD7684" s="13"/>
      <c r="AE7684" s="13"/>
      <c r="AF7684" s="13"/>
      <c r="AG7684" s="14"/>
    </row>
    <row r="7685" s="4" customFormat="1" spans="1:33">
      <c r="A7685" s="13"/>
      <c r="B7685" s="13"/>
      <c r="C7685" s="13"/>
      <c r="D7685" s="13"/>
      <c r="E7685" s="13"/>
      <c r="F7685" s="13"/>
      <c r="G7685" s="13"/>
      <c r="H7685" s="13"/>
      <c r="I7685" s="13"/>
      <c r="J7685" s="13"/>
      <c r="K7685" s="13"/>
      <c r="L7685" s="13"/>
      <c r="M7685" s="13"/>
      <c r="N7685" s="13"/>
      <c r="O7685" s="13"/>
      <c r="P7685" s="13"/>
      <c r="Q7685" s="13"/>
      <c r="R7685" s="13"/>
      <c r="S7685" s="13"/>
      <c r="T7685" s="13"/>
      <c r="U7685" s="13"/>
      <c r="V7685" s="13"/>
      <c r="W7685" s="13"/>
      <c r="X7685" s="13"/>
      <c r="Y7685" s="13"/>
      <c r="Z7685" s="13"/>
      <c r="AA7685" s="13"/>
      <c r="AB7685" s="13"/>
      <c r="AC7685" s="13"/>
      <c r="AD7685" s="13"/>
      <c r="AE7685" s="13"/>
      <c r="AF7685" s="13"/>
      <c r="AG7685" s="14"/>
    </row>
    <row r="7686" s="4" customFormat="1" spans="1:33">
      <c r="A7686" s="13"/>
      <c r="B7686" s="13"/>
      <c r="C7686" s="13"/>
      <c r="D7686" s="13"/>
      <c r="E7686" s="13"/>
      <c r="F7686" s="13"/>
      <c r="G7686" s="13"/>
      <c r="H7686" s="13"/>
      <c r="I7686" s="13"/>
      <c r="J7686" s="13"/>
      <c r="K7686" s="13"/>
      <c r="L7686" s="13"/>
      <c r="M7686" s="13"/>
      <c r="N7686" s="13"/>
      <c r="O7686" s="13"/>
      <c r="P7686" s="13"/>
      <c r="Q7686" s="13"/>
      <c r="R7686" s="13"/>
      <c r="S7686" s="13"/>
      <c r="T7686" s="13"/>
      <c r="U7686" s="13"/>
      <c r="V7686" s="13"/>
      <c r="W7686" s="13"/>
      <c r="X7686" s="13"/>
      <c r="Y7686" s="13"/>
      <c r="Z7686" s="13"/>
      <c r="AA7686" s="13"/>
      <c r="AB7686" s="13"/>
      <c r="AC7686" s="13"/>
      <c r="AD7686" s="13"/>
      <c r="AE7686" s="13"/>
      <c r="AF7686" s="13"/>
      <c r="AG7686" s="14"/>
    </row>
    <row r="7687" s="4" customFormat="1" spans="1:33">
      <c r="A7687" s="13"/>
      <c r="B7687" s="13"/>
      <c r="C7687" s="13"/>
      <c r="D7687" s="13"/>
      <c r="E7687" s="13"/>
      <c r="F7687" s="13"/>
      <c r="G7687" s="13"/>
      <c r="H7687" s="13"/>
      <c r="I7687" s="13"/>
      <c r="J7687" s="13"/>
      <c r="K7687" s="13"/>
      <c r="L7687" s="13"/>
      <c r="M7687" s="13"/>
      <c r="N7687" s="13"/>
      <c r="O7687" s="13"/>
      <c r="P7687" s="13"/>
      <c r="Q7687" s="13"/>
      <c r="R7687" s="13"/>
      <c r="S7687" s="13"/>
      <c r="T7687" s="13"/>
      <c r="U7687" s="13"/>
      <c r="V7687" s="13"/>
      <c r="W7687" s="13"/>
      <c r="X7687" s="13"/>
      <c r="Y7687" s="13"/>
      <c r="Z7687" s="13"/>
      <c r="AA7687" s="13"/>
      <c r="AB7687" s="13"/>
      <c r="AC7687" s="13"/>
      <c r="AD7687" s="13"/>
      <c r="AE7687" s="13"/>
      <c r="AF7687" s="13"/>
      <c r="AG7687" s="14"/>
    </row>
    <row r="7688" s="4" customFormat="1" spans="1:33">
      <c r="A7688" s="13"/>
      <c r="B7688" s="13"/>
      <c r="C7688" s="13"/>
      <c r="D7688" s="13"/>
      <c r="E7688" s="13"/>
      <c r="F7688" s="13"/>
      <c r="G7688" s="13"/>
      <c r="H7688" s="13"/>
      <c r="I7688" s="13"/>
      <c r="J7688" s="13"/>
      <c r="K7688" s="13"/>
      <c r="L7688" s="13"/>
      <c r="M7688" s="13"/>
      <c r="N7688" s="13"/>
      <c r="O7688" s="13"/>
      <c r="P7688" s="13"/>
      <c r="Q7688" s="13"/>
      <c r="R7688" s="13"/>
      <c r="S7688" s="13"/>
      <c r="T7688" s="13"/>
      <c r="U7688" s="13"/>
      <c r="V7688" s="13"/>
      <c r="W7688" s="13"/>
      <c r="X7688" s="13"/>
      <c r="Y7688" s="13"/>
      <c r="Z7688" s="13"/>
      <c r="AA7688" s="13"/>
      <c r="AB7688" s="13"/>
      <c r="AC7688" s="13"/>
      <c r="AD7688" s="13"/>
      <c r="AE7688" s="13"/>
      <c r="AF7688" s="13"/>
      <c r="AG7688" s="14"/>
    </row>
    <row r="7689" s="4" customFormat="1" spans="1:33">
      <c r="A7689" s="13"/>
      <c r="B7689" s="13"/>
      <c r="C7689" s="13"/>
      <c r="D7689" s="13"/>
      <c r="E7689" s="13"/>
      <c r="F7689" s="13"/>
      <c r="G7689" s="13"/>
      <c r="H7689" s="13"/>
      <c r="I7689" s="13"/>
      <c r="J7689" s="13"/>
      <c r="K7689" s="13"/>
      <c r="L7689" s="13"/>
      <c r="M7689" s="13"/>
      <c r="N7689" s="13"/>
      <c r="O7689" s="13"/>
      <c r="P7689" s="13"/>
      <c r="Q7689" s="13"/>
      <c r="R7689" s="13"/>
      <c r="S7689" s="13"/>
      <c r="T7689" s="13"/>
      <c r="U7689" s="13"/>
      <c r="V7689" s="13"/>
      <c r="W7689" s="13"/>
      <c r="X7689" s="13"/>
      <c r="Y7689" s="13"/>
      <c r="Z7689" s="13"/>
      <c r="AA7689" s="13"/>
      <c r="AB7689" s="13"/>
      <c r="AC7689" s="13"/>
      <c r="AD7689" s="13"/>
      <c r="AE7689" s="13"/>
      <c r="AF7689" s="13"/>
      <c r="AG7689" s="14"/>
    </row>
    <row r="7690" s="4" customFormat="1" spans="1:33">
      <c r="A7690" s="13"/>
      <c r="B7690" s="13"/>
      <c r="C7690" s="13"/>
      <c r="D7690" s="13"/>
      <c r="E7690" s="13"/>
      <c r="F7690" s="13"/>
      <c r="G7690" s="13"/>
      <c r="H7690" s="13"/>
      <c r="I7690" s="13"/>
      <c r="J7690" s="13"/>
      <c r="K7690" s="13"/>
      <c r="L7690" s="13"/>
      <c r="M7690" s="13"/>
      <c r="N7690" s="13"/>
      <c r="O7690" s="13"/>
      <c r="P7690" s="13"/>
      <c r="Q7690" s="13"/>
      <c r="R7690" s="13"/>
      <c r="S7690" s="13"/>
      <c r="T7690" s="13"/>
      <c r="U7690" s="13"/>
      <c r="V7690" s="13"/>
      <c r="W7690" s="13"/>
      <c r="X7690" s="13"/>
      <c r="Y7690" s="13"/>
      <c r="Z7690" s="13"/>
      <c r="AA7690" s="13"/>
      <c r="AB7690" s="13"/>
      <c r="AC7690" s="13"/>
      <c r="AD7690" s="13"/>
      <c r="AE7690" s="13"/>
      <c r="AF7690" s="13"/>
      <c r="AG7690" s="14"/>
    </row>
    <row r="7691" s="4" customFormat="1" spans="1:33">
      <c r="A7691" s="13"/>
      <c r="B7691" s="13"/>
      <c r="C7691" s="13"/>
      <c r="D7691" s="13"/>
      <c r="E7691" s="13"/>
      <c r="F7691" s="13"/>
      <c r="G7691" s="13"/>
      <c r="H7691" s="13"/>
      <c r="I7691" s="13"/>
      <c r="J7691" s="13"/>
      <c r="K7691" s="13"/>
      <c r="L7691" s="13"/>
      <c r="M7691" s="13"/>
      <c r="N7691" s="13"/>
      <c r="O7691" s="13"/>
      <c r="P7691" s="13"/>
      <c r="Q7691" s="13"/>
      <c r="R7691" s="13"/>
      <c r="S7691" s="13"/>
      <c r="T7691" s="13"/>
      <c r="U7691" s="13"/>
      <c r="V7691" s="13"/>
      <c r="W7691" s="13"/>
      <c r="X7691" s="13"/>
      <c r="Y7691" s="13"/>
      <c r="Z7691" s="13"/>
      <c r="AA7691" s="13"/>
      <c r="AB7691" s="13"/>
      <c r="AC7691" s="13"/>
      <c r="AD7691" s="13"/>
      <c r="AE7691" s="13"/>
      <c r="AF7691" s="13"/>
      <c r="AG7691" s="14"/>
    </row>
    <row r="7692" s="4" customFormat="1" spans="1:33">
      <c r="A7692" s="13"/>
      <c r="B7692" s="13"/>
      <c r="C7692" s="13"/>
      <c r="D7692" s="13"/>
      <c r="E7692" s="13"/>
      <c r="F7692" s="13"/>
      <c r="G7692" s="13"/>
      <c r="H7692" s="13"/>
      <c r="I7692" s="13"/>
      <c r="J7692" s="13"/>
      <c r="K7692" s="13"/>
      <c r="L7692" s="13"/>
      <c r="M7692" s="13"/>
      <c r="N7692" s="13"/>
      <c r="O7692" s="13"/>
      <c r="P7692" s="13"/>
      <c r="Q7692" s="13"/>
      <c r="R7692" s="13"/>
      <c r="S7692" s="13"/>
      <c r="T7692" s="13"/>
      <c r="U7692" s="13"/>
      <c r="V7692" s="13"/>
      <c r="W7692" s="13"/>
      <c r="X7692" s="13"/>
      <c r="Y7692" s="13"/>
      <c r="Z7692" s="13"/>
      <c r="AA7692" s="13"/>
      <c r="AB7692" s="13"/>
      <c r="AC7692" s="13"/>
      <c r="AD7692" s="13"/>
      <c r="AE7692" s="13"/>
      <c r="AF7692" s="13"/>
      <c r="AG7692" s="14"/>
    </row>
    <row r="7693" s="4" customFormat="1" spans="1:33">
      <c r="A7693" s="13"/>
      <c r="B7693" s="13"/>
      <c r="C7693" s="13"/>
      <c r="D7693" s="13"/>
      <c r="E7693" s="13"/>
      <c r="F7693" s="13"/>
      <c r="G7693" s="13"/>
      <c r="H7693" s="13"/>
      <c r="I7693" s="13"/>
      <c r="J7693" s="13"/>
      <c r="K7693" s="13"/>
      <c r="L7693" s="13"/>
      <c r="M7693" s="13"/>
      <c r="N7693" s="13"/>
      <c r="O7693" s="13"/>
      <c r="P7693" s="13"/>
      <c r="Q7693" s="13"/>
      <c r="R7693" s="13"/>
      <c r="S7693" s="13"/>
      <c r="T7693" s="13"/>
      <c r="U7693" s="13"/>
      <c r="V7693" s="13"/>
      <c r="W7693" s="13"/>
      <c r="X7693" s="13"/>
      <c r="Y7693" s="13"/>
      <c r="Z7693" s="13"/>
      <c r="AA7693" s="13"/>
      <c r="AB7693" s="13"/>
      <c r="AC7693" s="13"/>
      <c r="AD7693" s="13"/>
      <c r="AE7693" s="13"/>
      <c r="AF7693" s="13"/>
      <c r="AG7693" s="14"/>
    </row>
    <row r="7694" s="4" customFormat="1" spans="1:33">
      <c r="A7694" s="13"/>
      <c r="B7694" s="13"/>
      <c r="C7694" s="13"/>
      <c r="D7694" s="13"/>
      <c r="E7694" s="13"/>
      <c r="F7694" s="13"/>
      <c r="G7694" s="13"/>
      <c r="H7694" s="13"/>
      <c r="I7694" s="13"/>
      <c r="J7694" s="13"/>
      <c r="K7694" s="13"/>
      <c r="L7694" s="13"/>
      <c r="M7694" s="13"/>
      <c r="N7694" s="13"/>
      <c r="O7694" s="13"/>
      <c r="P7694" s="13"/>
      <c r="Q7694" s="13"/>
      <c r="R7694" s="13"/>
      <c r="S7694" s="13"/>
      <c r="T7694" s="13"/>
      <c r="U7694" s="13"/>
      <c r="V7694" s="13"/>
      <c r="W7694" s="13"/>
      <c r="X7694" s="13"/>
      <c r="Y7694" s="13"/>
      <c r="Z7694" s="13"/>
      <c r="AA7694" s="13"/>
      <c r="AB7694" s="13"/>
      <c r="AC7694" s="13"/>
      <c r="AD7694" s="13"/>
      <c r="AE7694" s="13"/>
      <c r="AF7694" s="13"/>
      <c r="AG7694" s="14"/>
    </row>
    <row r="7695" s="4" customFormat="1" spans="1:33">
      <c r="A7695" s="13"/>
      <c r="B7695" s="13"/>
      <c r="C7695" s="13"/>
      <c r="D7695" s="13"/>
      <c r="E7695" s="13"/>
      <c r="F7695" s="13"/>
      <c r="G7695" s="13"/>
      <c r="H7695" s="13"/>
      <c r="I7695" s="13"/>
      <c r="J7695" s="13"/>
      <c r="K7695" s="13"/>
      <c r="L7695" s="13"/>
      <c r="M7695" s="13"/>
      <c r="N7695" s="13"/>
      <c r="O7695" s="13"/>
      <c r="P7695" s="13"/>
      <c r="Q7695" s="13"/>
      <c r="R7695" s="13"/>
      <c r="S7695" s="13"/>
      <c r="T7695" s="13"/>
      <c r="U7695" s="13"/>
      <c r="V7695" s="13"/>
      <c r="W7695" s="13"/>
      <c r="X7695" s="13"/>
      <c r="Y7695" s="13"/>
      <c r="Z7695" s="13"/>
      <c r="AA7695" s="13"/>
      <c r="AB7695" s="13"/>
      <c r="AC7695" s="13"/>
      <c r="AD7695" s="13"/>
      <c r="AE7695" s="13"/>
      <c r="AF7695" s="13"/>
      <c r="AG7695" s="14"/>
    </row>
    <row r="7696" s="4" customFormat="1" spans="1:33">
      <c r="A7696" s="13"/>
      <c r="B7696" s="13"/>
      <c r="C7696" s="13"/>
      <c r="D7696" s="13"/>
      <c r="E7696" s="13"/>
      <c r="F7696" s="13"/>
      <c r="G7696" s="13"/>
      <c r="H7696" s="13"/>
      <c r="I7696" s="13"/>
      <c r="J7696" s="13"/>
      <c r="K7696" s="13"/>
      <c r="L7696" s="13"/>
      <c r="M7696" s="13"/>
      <c r="N7696" s="13"/>
      <c r="O7696" s="13"/>
      <c r="P7696" s="13"/>
      <c r="Q7696" s="13"/>
      <c r="R7696" s="13"/>
      <c r="S7696" s="13"/>
      <c r="T7696" s="13"/>
      <c r="U7696" s="13"/>
      <c r="V7696" s="13"/>
      <c r="W7696" s="13"/>
      <c r="X7696" s="13"/>
      <c r="Y7696" s="13"/>
      <c r="Z7696" s="13"/>
      <c r="AA7696" s="13"/>
      <c r="AB7696" s="13"/>
      <c r="AC7696" s="13"/>
      <c r="AD7696" s="13"/>
      <c r="AE7696" s="13"/>
      <c r="AF7696" s="13"/>
      <c r="AG7696" s="14"/>
    </row>
    <row r="7697" s="4" customFormat="1" spans="1:33">
      <c r="A7697" s="13"/>
      <c r="B7697" s="13"/>
      <c r="C7697" s="13"/>
      <c r="D7697" s="13"/>
      <c r="E7697" s="13"/>
      <c r="F7697" s="13"/>
      <c r="G7697" s="13"/>
      <c r="H7697" s="13"/>
      <c r="I7697" s="13"/>
      <c r="J7697" s="13"/>
      <c r="K7697" s="13"/>
      <c r="L7697" s="13"/>
      <c r="M7697" s="13"/>
      <c r="N7697" s="13"/>
      <c r="O7697" s="13"/>
      <c r="P7697" s="13"/>
      <c r="Q7697" s="13"/>
      <c r="R7697" s="13"/>
      <c r="S7697" s="13"/>
      <c r="T7697" s="13"/>
      <c r="U7697" s="13"/>
      <c r="V7697" s="13"/>
      <c r="W7697" s="13"/>
      <c r="X7697" s="13"/>
      <c r="Y7697" s="13"/>
      <c r="Z7697" s="13"/>
      <c r="AA7697" s="13"/>
      <c r="AB7697" s="13"/>
      <c r="AC7697" s="13"/>
      <c r="AD7697" s="13"/>
      <c r="AE7697" s="13"/>
      <c r="AF7697" s="13"/>
      <c r="AG7697" s="14"/>
    </row>
    <row r="7698" s="4" customFormat="1" spans="1:33">
      <c r="A7698" s="13"/>
      <c r="B7698" s="13"/>
      <c r="C7698" s="13"/>
      <c r="D7698" s="13"/>
      <c r="E7698" s="13"/>
      <c r="F7698" s="13"/>
      <c r="G7698" s="13"/>
      <c r="H7698" s="13"/>
      <c r="I7698" s="13"/>
      <c r="J7698" s="13"/>
      <c r="K7698" s="13"/>
      <c r="L7698" s="13"/>
      <c r="M7698" s="13"/>
      <c r="N7698" s="13"/>
      <c r="O7698" s="13"/>
      <c r="P7698" s="13"/>
      <c r="Q7698" s="13"/>
      <c r="R7698" s="13"/>
      <c r="S7698" s="13"/>
      <c r="T7698" s="13"/>
      <c r="U7698" s="13"/>
      <c r="V7698" s="13"/>
      <c r="W7698" s="13"/>
      <c r="X7698" s="13"/>
      <c r="Y7698" s="13"/>
      <c r="Z7698" s="13"/>
      <c r="AA7698" s="13"/>
      <c r="AB7698" s="13"/>
      <c r="AC7698" s="13"/>
      <c r="AD7698" s="13"/>
      <c r="AE7698" s="13"/>
      <c r="AF7698" s="13"/>
      <c r="AG7698" s="14"/>
    </row>
    <row r="7699" s="4" customFormat="1" spans="1:33">
      <c r="A7699" s="13"/>
      <c r="B7699" s="13"/>
      <c r="C7699" s="13"/>
      <c r="D7699" s="13"/>
      <c r="E7699" s="13"/>
      <c r="F7699" s="13"/>
      <c r="G7699" s="13"/>
      <c r="H7699" s="13"/>
      <c r="I7699" s="13"/>
      <c r="J7699" s="13"/>
      <c r="K7699" s="13"/>
      <c r="L7699" s="13"/>
      <c r="M7699" s="13"/>
      <c r="N7699" s="13"/>
      <c r="O7699" s="13"/>
      <c r="P7699" s="13"/>
      <c r="Q7699" s="13"/>
      <c r="R7699" s="13"/>
      <c r="S7699" s="13"/>
      <c r="T7699" s="13"/>
      <c r="U7699" s="13"/>
      <c r="V7699" s="13"/>
      <c r="W7699" s="13"/>
      <c r="X7699" s="13"/>
      <c r="Y7699" s="13"/>
      <c r="Z7699" s="13"/>
      <c r="AA7699" s="13"/>
      <c r="AB7699" s="13"/>
      <c r="AC7699" s="13"/>
      <c r="AD7699" s="13"/>
      <c r="AE7699" s="13"/>
      <c r="AF7699" s="13"/>
      <c r="AG7699" s="14"/>
    </row>
    <row r="7700" s="4" customFormat="1" spans="1:33">
      <c r="A7700" s="13"/>
      <c r="B7700" s="13"/>
      <c r="C7700" s="13"/>
      <c r="D7700" s="13"/>
      <c r="E7700" s="13"/>
      <c r="F7700" s="13"/>
      <c r="G7700" s="13"/>
      <c r="H7700" s="13"/>
      <c r="I7700" s="13"/>
      <c r="J7700" s="13"/>
      <c r="K7700" s="13"/>
      <c r="L7700" s="13"/>
      <c r="M7700" s="13"/>
      <c r="N7700" s="13"/>
      <c r="O7700" s="13"/>
      <c r="P7700" s="13"/>
      <c r="Q7700" s="13"/>
      <c r="R7700" s="13"/>
      <c r="S7700" s="13"/>
      <c r="T7700" s="13"/>
      <c r="U7700" s="13"/>
      <c r="V7700" s="13"/>
      <c r="W7700" s="13"/>
      <c r="X7700" s="13"/>
      <c r="Y7700" s="13"/>
      <c r="Z7700" s="13"/>
      <c r="AA7700" s="13"/>
      <c r="AB7700" s="13"/>
      <c r="AC7700" s="13"/>
      <c r="AD7700" s="13"/>
      <c r="AE7700" s="13"/>
      <c r="AF7700" s="13"/>
      <c r="AG7700" s="14"/>
    </row>
    <row r="7701" s="4" customFormat="1" spans="1:33">
      <c r="A7701" s="13"/>
      <c r="B7701" s="13"/>
      <c r="C7701" s="13"/>
      <c r="D7701" s="13"/>
      <c r="E7701" s="13"/>
      <c r="F7701" s="13"/>
      <c r="G7701" s="13"/>
      <c r="H7701" s="13"/>
      <c r="I7701" s="13"/>
      <c r="J7701" s="13"/>
      <c r="K7701" s="13"/>
      <c r="L7701" s="13"/>
      <c r="M7701" s="13"/>
      <c r="N7701" s="13"/>
      <c r="O7701" s="13"/>
      <c r="P7701" s="13"/>
      <c r="Q7701" s="13"/>
      <c r="R7701" s="13"/>
      <c r="S7701" s="13"/>
      <c r="T7701" s="13"/>
      <c r="U7701" s="13"/>
      <c r="V7701" s="13"/>
      <c r="W7701" s="13"/>
      <c r="X7701" s="13"/>
      <c r="Y7701" s="13"/>
      <c r="Z7701" s="13"/>
      <c r="AA7701" s="13"/>
      <c r="AB7701" s="13"/>
      <c r="AC7701" s="13"/>
      <c r="AD7701" s="13"/>
      <c r="AE7701" s="13"/>
      <c r="AF7701" s="13"/>
      <c r="AG7701" s="14"/>
    </row>
    <row r="7702" s="4" customFormat="1" spans="1:33">
      <c r="A7702" s="13"/>
      <c r="B7702" s="13"/>
      <c r="C7702" s="13"/>
      <c r="D7702" s="13"/>
      <c r="E7702" s="13"/>
      <c r="F7702" s="13"/>
      <c r="G7702" s="13"/>
      <c r="H7702" s="13"/>
      <c r="I7702" s="13"/>
      <c r="J7702" s="13"/>
      <c r="K7702" s="13"/>
      <c r="L7702" s="13"/>
      <c r="M7702" s="13"/>
      <c r="N7702" s="13"/>
      <c r="O7702" s="13"/>
      <c r="P7702" s="13"/>
      <c r="Q7702" s="13"/>
      <c r="R7702" s="13"/>
      <c r="S7702" s="13"/>
      <c r="T7702" s="13"/>
      <c r="U7702" s="13"/>
      <c r="V7702" s="13"/>
      <c r="W7702" s="13"/>
      <c r="X7702" s="13"/>
      <c r="Y7702" s="13"/>
      <c r="Z7702" s="13"/>
      <c r="AA7702" s="13"/>
      <c r="AB7702" s="13"/>
      <c r="AC7702" s="13"/>
      <c r="AD7702" s="13"/>
      <c r="AE7702" s="13"/>
      <c r="AF7702" s="13"/>
      <c r="AG7702" s="14"/>
    </row>
    <row r="7703" s="4" customFormat="1" spans="1:33">
      <c r="A7703" s="13"/>
      <c r="B7703" s="13"/>
      <c r="C7703" s="13"/>
      <c r="D7703" s="13"/>
      <c r="E7703" s="13"/>
      <c r="F7703" s="13"/>
      <c r="G7703" s="13"/>
      <c r="H7703" s="13"/>
      <c r="I7703" s="13"/>
      <c r="J7703" s="13"/>
      <c r="K7703" s="13"/>
      <c r="L7703" s="13"/>
      <c r="M7703" s="13"/>
      <c r="N7703" s="13"/>
      <c r="O7703" s="13"/>
      <c r="P7703" s="13"/>
      <c r="Q7703" s="13"/>
      <c r="R7703" s="13"/>
      <c r="S7703" s="13"/>
      <c r="T7703" s="13"/>
      <c r="U7703" s="13"/>
      <c r="V7703" s="13"/>
      <c r="W7703" s="13"/>
      <c r="X7703" s="13"/>
      <c r="Y7703" s="13"/>
      <c r="Z7703" s="13"/>
      <c r="AA7703" s="13"/>
      <c r="AB7703" s="13"/>
      <c r="AC7703" s="13"/>
      <c r="AD7703" s="13"/>
      <c r="AE7703" s="13"/>
      <c r="AF7703" s="13"/>
      <c r="AG7703" s="14"/>
    </row>
    <row r="7704" s="4" customFormat="1" spans="1:33">
      <c r="A7704" s="13"/>
      <c r="B7704" s="13"/>
      <c r="C7704" s="13"/>
      <c r="D7704" s="13"/>
      <c r="E7704" s="13"/>
      <c r="F7704" s="13"/>
      <c r="G7704" s="13"/>
      <c r="H7704" s="13"/>
      <c r="I7704" s="13"/>
      <c r="J7704" s="13"/>
      <c r="K7704" s="13"/>
      <c r="L7704" s="13"/>
      <c r="M7704" s="13"/>
      <c r="N7704" s="13"/>
      <c r="O7704" s="13"/>
      <c r="P7704" s="13"/>
      <c r="Q7704" s="13"/>
      <c r="R7704" s="13"/>
      <c r="S7704" s="13"/>
      <c r="T7704" s="13"/>
      <c r="U7704" s="13"/>
      <c r="V7704" s="13"/>
      <c r="W7704" s="13"/>
      <c r="X7704" s="13"/>
      <c r="Y7704" s="13"/>
      <c r="Z7704" s="13"/>
      <c r="AA7704" s="13"/>
      <c r="AB7704" s="13"/>
      <c r="AC7704" s="13"/>
      <c r="AD7704" s="13"/>
      <c r="AE7704" s="13"/>
      <c r="AF7704" s="13"/>
      <c r="AG7704" s="14"/>
    </row>
    <row r="7705" s="4" customFormat="1" spans="1:33">
      <c r="A7705" s="13"/>
      <c r="B7705" s="13"/>
      <c r="C7705" s="13"/>
      <c r="D7705" s="13"/>
      <c r="E7705" s="13"/>
      <c r="F7705" s="13"/>
      <c r="G7705" s="13"/>
      <c r="H7705" s="13"/>
      <c r="I7705" s="13"/>
      <c r="J7705" s="13"/>
      <c r="K7705" s="13"/>
      <c r="L7705" s="13"/>
      <c r="M7705" s="13"/>
      <c r="N7705" s="13"/>
      <c r="O7705" s="13"/>
      <c r="P7705" s="13"/>
      <c r="Q7705" s="13"/>
      <c r="R7705" s="13"/>
      <c r="S7705" s="13"/>
      <c r="T7705" s="13"/>
      <c r="U7705" s="13"/>
      <c r="V7705" s="13"/>
      <c r="W7705" s="13"/>
      <c r="X7705" s="13"/>
      <c r="Y7705" s="13"/>
      <c r="Z7705" s="13"/>
      <c r="AA7705" s="13"/>
      <c r="AB7705" s="13"/>
      <c r="AC7705" s="13"/>
      <c r="AD7705" s="13"/>
      <c r="AE7705" s="13"/>
      <c r="AF7705" s="13"/>
      <c r="AG7705" s="14"/>
    </row>
    <row r="7706" s="4" customFormat="1" spans="1:33">
      <c r="A7706" s="13"/>
      <c r="B7706" s="13"/>
      <c r="C7706" s="13"/>
      <c r="D7706" s="13"/>
      <c r="E7706" s="13"/>
      <c r="F7706" s="13"/>
      <c r="G7706" s="13"/>
      <c r="H7706" s="13"/>
      <c r="I7706" s="13"/>
      <c r="J7706" s="13"/>
      <c r="K7706" s="13"/>
      <c r="L7706" s="13"/>
      <c r="M7706" s="13"/>
      <c r="N7706" s="13"/>
      <c r="O7706" s="13"/>
      <c r="P7706" s="13"/>
      <c r="Q7706" s="13"/>
      <c r="R7706" s="13"/>
      <c r="S7706" s="13"/>
      <c r="T7706" s="13"/>
      <c r="U7706" s="13"/>
      <c r="V7706" s="13"/>
      <c r="W7706" s="13"/>
      <c r="X7706" s="13"/>
      <c r="Y7706" s="13"/>
      <c r="Z7706" s="13"/>
      <c r="AA7706" s="13"/>
      <c r="AB7706" s="13"/>
      <c r="AC7706" s="13"/>
      <c r="AD7706" s="13"/>
      <c r="AE7706" s="13"/>
      <c r="AF7706" s="13"/>
      <c r="AG7706" s="14"/>
    </row>
    <row r="7707" s="4" customFormat="1" spans="1:33">
      <c r="A7707" s="13"/>
      <c r="B7707" s="13"/>
      <c r="C7707" s="13"/>
      <c r="D7707" s="13"/>
      <c r="E7707" s="13"/>
      <c r="F7707" s="13"/>
      <c r="G7707" s="13"/>
      <c r="H7707" s="13"/>
      <c r="I7707" s="13"/>
      <c r="J7707" s="13"/>
      <c r="K7707" s="13"/>
      <c r="L7707" s="13"/>
      <c r="M7707" s="13"/>
      <c r="N7707" s="13"/>
      <c r="O7707" s="13"/>
      <c r="P7707" s="13"/>
      <c r="Q7707" s="13"/>
      <c r="R7707" s="13"/>
      <c r="S7707" s="13"/>
      <c r="T7707" s="13"/>
      <c r="U7707" s="13"/>
      <c r="V7707" s="13"/>
      <c r="W7707" s="13"/>
      <c r="X7707" s="13"/>
      <c r="Y7707" s="13"/>
      <c r="Z7707" s="13"/>
      <c r="AA7707" s="13"/>
      <c r="AB7707" s="13"/>
      <c r="AC7707" s="13"/>
      <c r="AD7707" s="13"/>
      <c r="AE7707" s="13"/>
      <c r="AF7707" s="13"/>
      <c r="AG7707" s="14"/>
    </row>
    <row r="7708" s="4" customFormat="1" spans="1:33">
      <c r="A7708" s="13"/>
      <c r="B7708" s="13"/>
      <c r="C7708" s="13"/>
      <c r="D7708" s="13"/>
      <c r="E7708" s="13"/>
      <c r="F7708" s="13"/>
      <c r="G7708" s="13"/>
      <c r="H7708" s="13"/>
      <c r="I7708" s="13"/>
      <c r="J7708" s="13"/>
      <c r="K7708" s="13"/>
      <c r="L7708" s="13"/>
      <c r="M7708" s="13"/>
      <c r="N7708" s="13"/>
      <c r="O7708" s="13"/>
      <c r="P7708" s="13"/>
      <c r="Q7708" s="13"/>
      <c r="R7708" s="13"/>
      <c r="S7708" s="13"/>
      <c r="T7708" s="13"/>
      <c r="U7708" s="13"/>
      <c r="V7708" s="13"/>
      <c r="W7708" s="13"/>
      <c r="X7708" s="13"/>
      <c r="Y7708" s="13"/>
      <c r="Z7708" s="13"/>
      <c r="AA7708" s="13"/>
      <c r="AB7708" s="13"/>
      <c r="AC7708" s="13"/>
      <c r="AD7708" s="13"/>
      <c r="AE7708" s="13"/>
      <c r="AF7708" s="13"/>
      <c r="AG7708" s="14"/>
    </row>
    <row r="7709" s="4" customFormat="1" spans="1:33">
      <c r="A7709" s="13"/>
      <c r="B7709" s="13"/>
      <c r="C7709" s="13"/>
      <c r="D7709" s="13"/>
      <c r="E7709" s="13"/>
      <c r="F7709" s="13"/>
      <c r="G7709" s="13"/>
      <c r="H7709" s="13"/>
      <c r="I7709" s="13"/>
      <c r="J7709" s="13"/>
      <c r="K7709" s="13"/>
      <c r="L7709" s="13"/>
      <c r="M7709" s="13"/>
      <c r="N7709" s="13"/>
      <c r="O7709" s="13"/>
      <c r="P7709" s="13"/>
      <c r="Q7709" s="13"/>
      <c r="R7709" s="13"/>
      <c r="S7709" s="13"/>
      <c r="T7709" s="13"/>
      <c r="U7709" s="13"/>
      <c r="V7709" s="13"/>
      <c r="W7709" s="13"/>
      <c r="X7709" s="13"/>
      <c r="Y7709" s="13"/>
      <c r="Z7709" s="13"/>
      <c r="AA7709" s="13"/>
      <c r="AB7709" s="13"/>
      <c r="AC7709" s="13"/>
      <c r="AD7709" s="13"/>
      <c r="AE7709" s="13"/>
      <c r="AF7709" s="13"/>
      <c r="AG7709" s="14"/>
    </row>
    <row r="7710" s="4" customFormat="1" spans="1:33">
      <c r="A7710" s="13"/>
      <c r="B7710" s="13"/>
      <c r="C7710" s="13"/>
      <c r="D7710" s="13"/>
      <c r="E7710" s="13"/>
      <c r="F7710" s="13"/>
      <c r="G7710" s="13"/>
      <c r="H7710" s="13"/>
      <c r="I7710" s="13"/>
      <c r="J7710" s="13"/>
      <c r="K7710" s="13"/>
      <c r="L7710" s="13"/>
      <c r="M7710" s="13"/>
      <c r="N7710" s="13"/>
      <c r="O7710" s="13"/>
      <c r="P7710" s="13"/>
      <c r="Q7710" s="13"/>
      <c r="R7710" s="13"/>
      <c r="S7710" s="13"/>
      <c r="T7710" s="13"/>
      <c r="U7710" s="13"/>
      <c r="V7710" s="13"/>
      <c r="W7710" s="13"/>
      <c r="X7710" s="13"/>
      <c r="Y7710" s="13"/>
      <c r="Z7710" s="13"/>
      <c r="AA7710" s="13"/>
      <c r="AB7710" s="13"/>
      <c r="AC7710" s="13"/>
      <c r="AD7710" s="13"/>
      <c r="AE7710" s="13"/>
      <c r="AF7710" s="13"/>
      <c r="AG7710" s="14"/>
    </row>
    <row r="7711" s="4" customFormat="1" spans="1:33">
      <c r="A7711" s="13"/>
      <c r="B7711" s="13"/>
      <c r="C7711" s="13"/>
      <c r="D7711" s="13"/>
      <c r="E7711" s="13"/>
      <c r="F7711" s="13"/>
      <c r="G7711" s="13"/>
      <c r="H7711" s="13"/>
      <c r="I7711" s="13"/>
      <c r="J7711" s="13"/>
      <c r="K7711" s="13"/>
      <c r="L7711" s="13"/>
      <c r="M7711" s="13"/>
      <c r="N7711" s="13"/>
      <c r="O7711" s="13"/>
      <c r="P7711" s="13"/>
      <c r="Q7711" s="13"/>
      <c r="R7711" s="13"/>
      <c r="S7711" s="13"/>
      <c r="T7711" s="13"/>
      <c r="U7711" s="13"/>
      <c r="V7711" s="13"/>
      <c r="W7711" s="13"/>
      <c r="X7711" s="13"/>
      <c r="Y7711" s="13"/>
      <c r="Z7711" s="13"/>
      <c r="AA7711" s="13"/>
      <c r="AB7711" s="13"/>
      <c r="AC7711" s="13"/>
      <c r="AD7711" s="13"/>
      <c r="AE7711" s="13"/>
      <c r="AF7711" s="13"/>
      <c r="AG7711" s="14"/>
    </row>
    <row r="7712" s="4" customFormat="1" spans="1:33">
      <c r="A7712" s="13"/>
      <c r="B7712" s="13"/>
      <c r="C7712" s="13"/>
      <c r="D7712" s="13"/>
      <c r="E7712" s="13"/>
      <c r="F7712" s="13"/>
      <c r="G7712" s="13"/>
      <c r="H7712" s="13"/>
      <c r="I7712" s="13"/>
      <c r="J7712" s="13"/>
      <c r="K7712" s="13"/>
      <c r="L7712" s="13"/>
      <c r="M7712" s="13"/>
      <c r="N7712" s="13"/>
      <c r="O7712" s="13"/>
      <c r="P7712" s="13"/>
      <c r="Q7712" s="13"/>
      <c r="R7712" s="13"/>
      <c r="S7712" s="13"/>
      <c r="T7712" s="13"/>
      <c r="U7712" s="13"/>
      <c r="V7712" s="13"/>
      <c r="W7712" s="13"/>
      <c r="X7712" s="13"/>
      <c r="Y7712" s="13"/>
      <c r="Z7712" s="13"/>
      <c r="AA7712" s="13"/>
      <c r="AB7712" s="13"/>
      <c r="AC7712" s="13"/>
      <c r="AD7712" s="13"/>
      <c r="AE7712" s="13"/>
      <c r="AF7712" s="13"/>
      <c r="AG7712" s="14"/>
    </row>
    <row r="7713" s="4" customFormat="1" spans="1:33">
      <c r="A7713" s="13"/>
      <c r="B7713" s="13"/>
      <c r="C7713" s="13"/>
      <c r="D7713" s="13"/>
      <c r="E7713" s="13"/>
      <c r="F7713" s="13"/>
      <c r="G7713" s="13"/>
      <c r="H7713" s="13"/>
      <c r="I7713" s="13"/>
      <c r="J7713" s="13"/>
      <c r="K7713" s="13"/>
      <c r="L7713" s="13"/>
      <c r="M7713" s="13"/>
      <c r="N7713" s="13"/>
      <c r="O7713" s="13"/>
      <c r="P7713" s="13"/>
      <c r="Q7713" s="13"/>
      <c r="R7713" s="13"/>
      <c r="S7713" s="13"/>
      <c r="T7713" s="13"/>
      <c r="U7713" s="13"/>
      <c r="V7713" s="13"/>
      <c r="W7713" s="13"/>
      <c r="X7713" s="13"/>
      <c r="Y7713" s="13"/>
      <c r="Z7713" s="13"/>
      <c r="AA7713" s="13"/>
      <c r="AB7713" s="13"/>
      <c r="AC7713" s="13"/>
      <c r="AD7713" s="13"/>
      <c r="AE7713" s="13"/>
      <c r="AF7713" s="13"/>
      <c r="AG7713" s="14"/>
    </row>
    <row r="7714" s="4" customFormat="1" spans="1:33">
      <c r="A7714" s="13"/>
      <c r="B7714" s="13"/>
      <c r="C7714" s="13"/>
      <c r="D7714" s="13"/>
      <c r="E7714" s="13"/>
      <c r="F7714" s="13"/>
      <c r="G7714" s="13"/>
      <c r="H7714" s="13"/>
      <c r="I7714" s="13"/>
      <c r="J7714" s="13"/>
      <c r="K7714" s="13"/>
      <c r="L7714" s="13"/>
      <c r="M7714" s="13"/>
      <c r="N7714" s="13"/>
      <c r="O7714" s="13"/>
      <c r="P7714" s="13"/>
      <c r="Q7714" s="13"/>
      <c r="R7714" s="13"/>
      <c r="S7714" s="13"/>
      <c r="T7714" s="13"/>
      <c r="U7714" s="13"/>
      <c r="V7714" s="13"/>
      <c r="W7714" s="13"/>
      <c r="X7714" s="13"/>
      <c r="Y7714" s="13"/>
      <c r="Z7714" s="13"/>
      <c r="AA7714" s="13"/>
      <c r="AB7714" s="13"/>
      <c r="AC7714" s="13"/>
      <c r="AD7714" s="13"/>
      <c r="AE7714" s="13"/>
      <c r="AF7714" s="13"/>
      <c r="AG7714" s="14"/>
    </row>
    <row r="7715" s="4" customFormat="1" spans="1:33">
      <c r="A7715" s="13"/>
      <c r="B7715" s="13"/>
      <c r="C7715" s="13"/>
      <c r="D7715" s="13"/>
      <c r="E7715" s="13"/>
      <c r="F7715" s="13"/>
      <c r="G7715" s="13"/>
      <c r="H7715" s="13"/>
      <c r="I7715" s="13"/>
      <c r="J7715" s="13"/>
      <c r="K7715" s="13"/>
      <c r="L7715" s="13"/>
      <c r="M7715" s="13"/>
      <c r="N7715" s="13"/>
      <c r="O7715" s="13"/>
      <c r="P7715" s="13"/>
      <c r="Q7715" s="13"/>
      <c r="R7715" s="13"/>
      <c r="S7715" s="13"/>
      <c r="T7715" s="13"/>
      <c r="U7715" s="13"/>
      <c r="V7715" s="13"/>
      <c r="W7715" s="13"/>
      <c r="X7715" s="13"/>
      <c r="Y7715" s="13"/>
      <c r="Z7715" s="13"/>
      <c r="AA7715" s="13"/>
      <c r="AB7715" s="13"/>
      <c r="AC7715" s="13"/>
      <c r="AD7715" s="13"/>
      <c r="AE7715" s="13"/>
      <c r="AF7715" s="13"/>
      <c r="AG7715" s="14"/>
    </row>
    <row r="7716" s="4" customFormat="1" spans="1:33">
      <c r="A7716" s="13"/>
      <c r="B7716" s="13"/>
      <c r="C7716" s="13"/>
      <c r="D7716" s="13"/>
      <c r="E7716" s="13"/>
      <c r="F7716" s="13"/>
      <c r="G7716" s="13"/>
      <c r="H7716" s="13"/>
      <c r="I7716" s="13"/>
      <c r="J7716" s="13"/>
      <c r="K7716" s="13"/>
      <c r="L7716" s="13"/>
      <c r="M7716" s="13"/>
      <c r="N7716" s="13"/>
      <c r="O7716" s="13"/>
      <c r="P7716" s="13"/>
      <c r="Q7716" s="13"/>
      <c r="R7716" s="13"/>
      <c r="S7716" s="13"/>
      <c r="T7716" s="13"/>
      <c r="U7716" s="13"/>
      <c r="V7716" s="13"/>
      <c r="W7716" s="13"/>
      <c r="X7716" s="13"/>
      <c r="Y7716" s="13"/>
      <c r="Z7716" s="13"/>
      <c r="AA7716" s="13"/>
      <c r="AB7716" s="13"/>
      <c r="AC7716" s="13"/>
      <c r="AD7716" s="13"/>
      <c r="AE7716" s="13"/>
      <c r="AF7716" s="13"/>
      <c r="AG7716" s="14"/>
    </row>
    <row r="7717" s="4" customFormat="1" spans="1:33">
      <c r="A7717" s="13"/>
      <c r="B7717" s="13"/>
      <c r="C7717" s="13"/>
      <c r="D7717" s="13"/>
      <c r="E7717" s="13"/>
      <c r="F7717" s="13"/>
      <c r="G7717" s="13"/>
      <c r="H7717" s="13"/>
      <c r="I7717" s="13"/>
      <c r="J7717" s="13"/>
      <c r="K7717" s="13"/>
      <c r="L7717" s="13"/>
      <c r="M7717" s="13"/>
      <c r="N7717" s="13"/>
      <c r="O7717" s="13"/>
      <c r="P7717" s="13"/>
      <c r="Q7717" s="13"/>
      <c r="R7717" s="13"/>
      <c r="S7717" s="13"/>
      <c r="T7717" s="13"/>
      <c r="U7717" s="13"/>
      <c r="V7717" s="13"/>
      <c r="W7717" s="13"/>
      <c r="X7717" s="13"/>
      <c r="Y7717" s="13"/>
      <c r="Z7717" s="13"/>
      <c r="AA7717" s="13"/>
      <c r="AB7717" s="13"/>
      <c r="AC7717" s="13"/>
      <c r="AD7717" s="13"/>
      <c r="AE7717" s="13"/>
      <c r="AF7717" s="13"/>
      <c r="AG7717" s="14"/>
    </row>
    <row r="7718" s="4" customFormat="1" spans="1:33">
      <c r="A7718" s="13"/>
      <c r="B7718" s="13"/>
      <c r="C7718" s="13"/>
      <c r="D7718" s="13"/>
      <c r="E7718" s="13"/>
      <c r="F7718" s="13"/>
      <c r="G7718" s="13"/>
      <c r="H7718" s="13"/>
      <c r="I7718" s="13"/>
      <c r="J7718" s="13"/>
      <c r="K7718" s="13"/>
      <c r="L7718" s="13"/>
      <c r="M7718" s="13"/>
      <c r="N7718" s="13"/>
      <c r="O7718" s="13"/>
      <c r="P7718" s="13"/>
      <c r="Q7718" s="13"/>
      <c r="R7718" s="13"/>
      <c r="S7718" s="13"/>
      <c r="T7718" s="13"/>
      <c r="U7718" s="13"/>
      <c r="V7718" s="13"/>
      <c r="W7718" s="13"/>
      <c r="X7718" s="13"/>
      <c r="Y7718" s="13"/>
      <c r="Z7718" s="13"/>
      <c r="AA7718" s="13"/>
      <c r="AB7718" s="13"/>
      <c r="AC7718" s="13"/>
      <c r="AD7718" s="13"/>
      <c r="AE7718" s="13"/>
      <c r="AF7718" s="13"/>
      <c r="AG7718" s="14"/>
    </row>
    <row r="7719" s="4" customFormat="1" spans="1:33">
      <c r="A7719" s="13"/>
      <c r="B7719" s="13"/>
      <c r="C7719" s="13"/>
      <c r="D7719" s="13"/>
      <c r="E7719" s="13"/>
      <c r="F7719" s="13"/>
      <c r="G7719" s="13"/>
      <c r="H7719" s="13"/>
      <c r="I7719" s="13"/>
      <c r="J7719" s="13"/>
      <c r="K7719" s="13"/>
      <c r="L7719" s="13"/>
      <c r="M7719" s="13"/>
      <c r="N7719" s="13"/>
      <c r="O7719" s="13"/>
      <c r="P7719" s="13"/>
      <c r="Q7719" s="13"/>
      <c r="R7719" s="13"/>
      <c r="S7719" s="13"/>
      <c r="T7719" s="13"/>
      <c r="U7719" s="13"/>
      <c r="V7719" s="13"/>
      <c r="W7719" s="13"/>
      <c r="X7719" s="13"/>
      <c r="Y7719" s="13"/>
      <c r="Z7719" s="13"/>
      <c r="AA7719" s="13"/>
      <c r="AB7719" s="13"/>
      <c r="AC7719" s="13"/>
      <c r="AD7719" s="13"/>
      <c r="AE7719" s="13"/>
      <c r="AF7719" s="13"/>
      <c r="AG7719" s="14"/>
    </row>
    <row r="7720" s="4" customFormat="1" spans="1:33">
      <c r="A7720" s="13"/>
      <c r="B7720" s="13"/>
      <c r="C7720" s="13"/>
      <c r="D7720" s="13"/>
      <c r="E7720" s="13"/>
      <c r="F7720" s="13"/>
      <c r="G7720" s="13"/>
      <c r="H7720" s="13"/>
      <c r="I7720" s="13"/>
      <c r="J7720" s="13"/>
      <c r="K7720" s="13"/>
      <c r="L7720" s="13"/>
      <c r="M7720" s="13"/>
      <c r="N7720" s="13"/>
      <c r="O7720" s="13"/>
      <c r="P7720" s="13"/>
      <c r="Q7720" s="13"/>
      <c r="R7720" s="13"/>
      <c r="S7720" s="13"/>
      <c r="T7720" s="13"/>
      <c r="U7720" s="13"/>
      <c r="V7720" s="13"/>
      <c r="W7720" s="13"/>
      <c r="X7720" s="13"/>
      <c r="Y7720" s="13"/>
      <c r="Z7720" s="13"/>
      <c r="AA7720" s="13"/>
      <c r="AB7720" s="13"/>
      <c r="AC7720" s="13"/>
      <c r="AD7720" s="13"/>
      <c r="AE7720" s="13"/>
      <c r="AF7720" s="13"/>
      <c r="AG7720" s="14"/>
    </row>
    <row r="7721" s="4" customFormat="1" spans="1:33">
      <c r="A7721" s="13"/>
      <c r="B7721" s="13"/>
      <c r="C7721" s="13"/>
      <c r="D7721" s="13"/>
      <c r="E7721" s="13"/>
      <c r="F7721" s="13"/>
      <c r="G7721" s="13"/>
      <c r="H7721" s="13"/>
      <c r="I7721" s="13"/>
      <c r="J7721" s="13"/>
      <c r="K7721" s="13"/>
      <c r="L7721" s="13"/>
      <c r="M7721" s="13"/>
      <c r="N7721" s="13"/>
      <c r="O7721" s="13"/>
      <c r="P7721" s="13"/>
      <c r="Q7721" s="13"/>
      <c r="R7721" s="13"/>
      <c r="S7721" s="13"/>
      <c r="T7721" s="13"/>
      <c r="U7721" s="13"/>
      <c r="V7721" s="13"/>
      <c r="W7721" s="13"/>
      <c r="X7721" s="13"/>
      <c r="Y7721" s="13"/>
      <c r="Z7721" s="13"/>
      <c r="AA7721" s="13"/>
      <c r="AB7721" s="13"/>
      <c r="AC7721" s="13"/>
      <c r="AD7721" s="13"/>
      <c r="AE7721" s="13"/>
      <c r="AF7721" s="13"/>
      <c r="AG7721" s="14"/>
    </row>
    <row r="7722" s="4" customFormat="1" spans="1:33">
      <c r="A7722" s="13"/>
      <c r="B7722" s="13"/>
      <c r="C7722" s="13"/>
      <c r="D7722" s="13"/>
      <c r="E7722" s="13"/>
      <c r="F7722" s="13"/>
      <c r="G7722" s="13"/>
      <c r="H7722" s="13"/>
      <c r="I7722" s="13"/>
      <c r="J7722" s="13"/>
      <c r="K7722" s="13"/>
      <c r="L7722" s="13"/>
      <c r="M7722" s="13"/>
      <c r="N7722" s="13"/>
      <c r="O7722" s="13"/>
      <c r="P7722" s="13"/>
      <c r="Q7722" s="13"/>
      <c r="R7722" s="13"/>
      <c r="S7722" s="13"/>
      <c r="T7722" s="13"/>
      <c r="U7722" s="13"/>
      <c r="V7722" s="13"/>
      <c r="W7722" s="13"/>
      <c r="X7722" s="13"/>
      <c r="Y7722" s="13"/>
      <c r="Z7722" s="13"/>
      <c r="AA7722" s="13"/>
      <c r="AB7722" s="13"/>
      <c r="AC7722" s="13"/>
      <c r="AD7722" s="13"/>
      <c r="AE7722" s="13"/>
      <c r="AF7722" s="13"/>
      <c r="AG7722" s="14"/>
    </row>
    <row r="7723" s="4" customFormat="1" spans="1:33">
      <c r="A7723" s="13"/>
      <c r="B7723" s="13"/>
      <c r="C7723" s="13"/>
      <c r="D7723" s="13"/>
      <c r="E7723" s="13"/>
      <c r="F7723" s="13"/>
      <c r="G7723" s="13"/>
      <c r="H7723" s="13"/>
      <c r="I7723" s="13"/>
      <c r="J7723" s="13"/>
      <c r="K7723" s="13"/>
      <c r="L7723" s="13"/>
      <c r="M7723" s="13"/>
      <c r="N7723" s="13"/>
      <c r="O7723" s="13"/>
      <c r="P7723" s="13"/>
      <c r="Q7723" s="13"/>
      <c r="R7723" s="13"/>
      <c r="S7723" s="13"/>
      <c r="T7723" s="13"/>
      <c r="U7723" s="13"/>
      <c r="V7723" s="13"/>
      <c r="W7723" s="13"/>
      <c r="X7723" s="13"/>
      <c r="Y7723" s="13"/>
      <c r="Z7723" s="13"/>
      <c r="AA7723" s="13"/>
      <c r="AB7723" s="13"/>
      <c r="AC7723" s="13"/>
      <c r="AD7723" s="13"/>
      <c r="AE7723" s="13"/>
      <c r="AF7723" s="13"/>
      <c r="AG7723" s="14"/>
    </row>
    <row r="7724" s="4" customFormat="1" spans="1:33">
      <c r="A7724" s="13"/>
      <c r="B7724" s="13"/>
      <c r="C7724" s="13"/>
      <c r="D7724" s="13"/>
      <c r="E7724" s="13"/>
      <c r="F7724" s="13"/>
      <c r="G7724" s="13"/>
      <c r="H7724" s="13"/>
      <c r="I7724" s="13"/>
      <c r="J7724" s="13"/>
      <c r="K7724" s="13"/>
      <c r="L7724" s="13"/>
      <c r="M7724" s="13"/>
      <c r="N7724" s="13"/>
      <c r="O7724" s="13"/>
      <c r="P7724" s="13"/>
      <c r="Q7724" s="13"/>
      <c r="R7724" s="13"/>
      <c r="S7724" s="13"/>
      <c r="T7724" s="13"/>
      <c r="U7724" s="13"/>
      <c r="V7724" s="13"/>
      <c r="W7724" s="13"/>
      <c r="X7724" s="13"/>
      <c r="Y7724" s="13"/>
      <c r="Z7724" s="13"/>
      <c r="AA7724" s="13"/>
      <c r="AB7724" s="13"/>
      <c r="AC7724" s="13"/>
      <c r="AD7724" s="13"/>
      <c r="AE7724" s="13"/>
      <c r="AF7724" s="13"/>
      <c r="AG7724" s="14"/>
    </row>
    <row r="7725" s="4" customFormat="1" spans="1:33">
      <c r="A7725" s="13"/>
      <c r="B7725" s="13"/>
      <c r="C7725" s="13"/>
      <c r="D7725" s="13"/>
      <c r="E7725" s="13"/>
      <c r="F7725" s="13"/>
      <c r="G7725" s="13"/>
      <c r="H7725" s="13"/>
      <c r="I7725" s="13"/>
      <c r="J7725" s="13"/>
      <c r="K7725" s="13"/>
      <c r="L7725" s="13"/>
      <c r="M7725" s="13"/>
      <c r="N7725" s="13"/>
      <c r="O7725" s="13"/>
      <c r="P7725" s="13"/>
      <c r="Q7725" s="13"/>
      <c r="R7725" s="13"/>
      <c r="S7725" s="13"/>
      <c r="T7725" s="13"/>
      <c r="U7725" s="13"/>
      <c r="V7725" s="13"/>
      <c r="W7725" s="13"/>
      <c r="X7725" s="13"/>
      <c r="Y7725" s="13"/>
      <c r="Z7725" s="13"/>
      <c r="AA7725" s="13"/>
      <c r="AB7725" s="13"/>
      <c r="AC7725" s="13"/>
      <c r="AD7725" s="13"/>
      <c r="AE7725" s="13"/>
      <c r="AF7725" s="13"/>
      <c r="AG7725" s="14"/>
    </row>
    <row r="7726" s="4" customFormat="1" spans="1:33">
      <c r="A7726" s="13"/>
      <c r="B7726" s="13"/>
      <c r="C7726" s="13"/>
      <c r="D7726" s="13"/>
      <c r="E7726" s="13"/>
      <c r="F7726" s="13"/>
      <c r="G7726" s="13"/>
      <c r="H7726" s="13"/>
      <c r="I7726" s="13"/>
      <c r="J7726" s="13"/>
      <c r="K7726" s="13"/>
      <c r="L7726" s="13"/>
      <c r="M7726" s="13"/>
      <c r="N7726" s="13"/>
      <c r="O7726" s="13"/>
      <c r="P7726" s="13"/>
      <c r="Q7726" s="13"/>
      <c r="R7726" s="13"/>
      <c r="S7726" s="13"/>
      <c r="T7726" s="13"/>
      <c r="U7726" s="13"/>
      <c r="V7726" s="13"/>
      <c r="W7726" s="13"/>
      <c r="X7726" s="13"/>
      <c r="Y7726" s="13"/>
      <c r="Z7726" s="13"/>
      <c r="AA7726" s="13"/>
      <c r="AB7726" s="13"/>
      <c r="AC7726" s="13"/>
      <c r="AD7726" s="13"/>
      <c r="AE7726" s="13"/>
      <c r="AF7726" s="13"/>
      <c r="AG7726" s="14"/>
    </row>
    <row r="7727" s="4" customFormat="1" spans="1:33">
      <c r="A7727" s="13"/>
      <c r="B7727" s="13"/>
      <c r="C7727" s="13"/>
      <c r="D7727" s="13"/>
      <c r="E7727" s="13"/>
      <c r="F7727" s="13"/>
      <c r="G7727" s="13"/>
      <c r="H7727" s="13"/>
      <c r="I7727" s="13"/>
      <c r="J7727" s="13"/>
      <c r="K7727" s="13"/>
      <c r="L7727" s="13"/>
      <c r="M7727" s="13"/>
      <c r="N7727" s="13"/>
      <c r="O7727" s="13"/>
      <c r="P7727" s="13"/>
      <c r="Q7727" s="13"/>
      <c r="R7727" s="13"/>
      <c r="S7727" s="13"/>
      <c r="T7727" s="13"/>
      <c r="U7727" s="13"/>
      <c r="V7727" s="13"/>
      <c r="W7727" s="13"/>
      <c r="X7727" s="13"/>
      <c r="Y7727" s="13"/>
      <c r="Z7727" s="13"/>
      <c r="AA7727" s="13"/>
      <c r="AB7727" s="13"/>
      <c r="AC7727" s="13"/>
      <c r="AD7727" s="13"/>
      <c r="AE7727" s="13"/>
      <c r="AF7727" s="13"/>
      <c r="AG7727" s="14"/>
    </row>
    <row r="7728" s="4" customFormat="1" spans="1:33">
      <c r="A7728" s="13"/>
      <c r="B7728" s="13"/>
      <c r="C7728" s="13"/>
      <c r="D7728" s="13"/>
      <c r="E7728" s="13"/>
      <c r="F7728" s="13"/>
      <c r="G7728" s="13"/>
      <c r="H7728" s="13"/>
      <c r="I7728" s="13"/>
      <c r="J7728" s="13"/>
      <c r="K7728" s="13"/>
      <c r="L7728" s="13"/>
      <c r="M7728" s="13"/>
      <c r="N7728" s="13"/>
      <c r="O7728" s="13"/>
      <c r="P7728" s="13"/>
      <c r="Q7728" s="13"/>
      <c r="R7728" s="13"/>
      <c r="S7728" s="13"/>
      <c r="T7728" s="13"/>
      <c r="U7728" s="13"/>
      <c r="V7728" s="13"/>
      <c r="W7728" s="13"/>
      <c r="X7728" s="13"/>
      <c r="Y7728" s="13"/>
      <c r="Z7728" s="13"/>
      <c r="AA7728" s="13"/>
      <c r="AB7728" s="13"/>
      <c r="AC7728" s="13"/>
      <c r="AD7728" s="13"/>
      <c r="AE7728" s="13"/>
      <c r="AF7728" s="13"/>
      <c r="AG7728" s="14"/>
    </row>
    <row r="7729" s="4" customFormat="1" spans="1:33">
      <c r="A7729" s="13"/>
      <c r="B7729" s="13"/>
      <c r="C7729" s="13"/>
      <c r="D7729" s="13"/>
      <c r="E7729" s="13"/>
      <c r="F7729" s="13"/>
      <c r="G7729" s="13"/>
      <c r="H7729" s="13"/>
      <c r="I7729" s="13"/>
      <c r="J7729" s="13"/>
      <c r="K7729" s="13"/>
      <c r="L7729" s="13"/>
      <c r="M7729" s="13"/>
      <c r="N7729" s="13"/>
      <c r="O7729" s="13"/>
      <c r="P7729" s="13"/>
      <c r="Q7729" s="13"/>
      <c r="R7729" s="13"/>
      <c r="S7729" s="13"/>
      <c r="T7729" s="13"/>
      <c r="U7729" s="13"/>
      <c r="V7729" s="13"/>
      <c r="W7729" s="13"/>
      <c r="X7729" s="13"/>
      <c r="Y7729" s="13"/>
      <c r="Z7729" s="13"/>
      <c r="AA7729" s="13"/>
      <c r="AB7729" s="13"/>
      <c r="AC7729" s="13"/>
      <c r="AD7729" s="13"/>
      <c r="AE7729" s="13"/>
      <c r="AF7729" s="13"/>
      <c r="AG7729" s="14"/>
    </row>
    <row r="7730" s="4" customFormat="1" spans="1:33">
      <c r="A7730" s="13"/>
      <c r="B7730" s="13"/>
      <c r="C7730" s="13"/>
      <c r="D7730" s="13"/>
      <c r="E7730" s="13"/>
      <c r="F7730" s="13"/>
      <c r="G7730" s="13"/>
      <c r="H7730" s="13"/>
      <c r="I7730" s="13"/>
      <c r="J7730" s="13"/>
      <c r="K7730" s="13"/>
      <c r="L7730" s="13"/>
      <c r="M7730" s="13"/>
      <c r="N7730" s="13"/>
      <c r="O7730" s="13"/>
      <c r="P7730" s="13"/>
      <c r="Q7730" s="13"/>
      <c r="R7730" s="13"/>
      <c r="S7730" s="13"/>
      <c r="T7730" s="13"/>
      <c r="U7730" s="13"/>
      <c r="V7730" s="13"/>
      <c r="W7730" s="13"/>
      <c r="X7730" s="13"/>
      <c r="Y7730" s="13"/>
      <c r="Z7730" s="13"/>
      <c r="AA7730" s="13"/>
      <c r="AB7730" s="13"/>
      <c r="AC7730" s="13"/>
      <c r="AD7730" s="13"/>
      <c r="AE7730" s="13"/>
      <c r="AF7730" s="13"/>
      <c r="AG7730" s="14"/>
    </row>
    <row r="7731" s="4" customFormat="1" spans="1:33">
      <c r="A7731" s="13"/>
      <c r="B7731" s="13"/>
      <c r="C7731" s="13"/>
      <c r="D7731" s="13"/>
      <c r="E7731" s="13"/>
      <c r="F7731" s="13"/>
      <c r="G7731" s="13"/>
      <c r="H7731" s="13"/>
      <c r="I7731" s="13"/>
      <c r="J7731" s="13"/>
      <c r="K7731" s="13"/>
      <c r="L7731" s="13"/>
      <c r="M7731" s="13"/>
      <c r="N7731" s="13"/>
      <c r="O7731" s="13"/>
      <c r="P7731" s="13"/>
      <c r="Q7731" s="13"/>
      <c r="R7731" s="13"/>
      <c r="S7731" s="13"/>
      <c r="T7731" s="13"/>
      <c r="U7731" s="13"/>
      <c r="V7731" s="13"/>
      <c r="W7731" s="13"/>
      <c r="X7731" s="13"/>
      <c r="Y7731" s="13"/>
      <c r="Z7731" s="13"/>
      <c r="AA7731" s="13"/>
      <c r="AB7731" s="13"/>
      <c r="AC7731" s="13"/>
      <c r="AD7731" s="13"/>
      <c r="AE7731" s="13"/>
      <c r="AF7731" s="13"/>
      <c r="AG7731" s="14"/>
    </row>
    <row r="7732" s="4" customFormat="1" spans="1:33">
      <c r="A7732" s="13"/>
      <c r="B7732" s="13"/>
      <c r="C7732" s="13"/>
      <c r="D7732" s="13"/>
      <c r="E7732" s="13"/>
      <c r="F7732" s="13"/>
      <c r="G7732" s="13"/>
      <c r="H7732" s="13"/>
      <c r="I7732" s="13"/>
      <c r="J7732" s="13"/>
      <c r="K7732" s="13"/>
      <c r="L7732" s="13"/>
      <c r="M7732" s="13"/>
      <c r="N7732" s="13"/>
      <c r="O7732" s="13"/>
      <c r="P7732" s="13"/>
      <c r="Q7732" s="13"/>
      <c r="R7732" s="13"/>
      <c r="S7732" s="13"/>
      <c r="T7732" s="13"/>
      <c r="U7732" s="13"/>
      <c r="V7732" s="13"/>
      <c r="W7732" s="13"/>
      <c r="X7732" s="13"/>
      <c r="Y7732" s="13"/>
      <c r="Z7732" s="13"/>
      <c r="AA7732" s="13"/>
      <c r="AB7732" s="13"/>
      <c r="AC7732" s="13"/>
      <c r="AD7732" s="13"/>
      <c r="AE7732" s="13"/>
      <c r="AF7732" s="13"/>
      <c r="AG7732" s="14"/>
    </row>
    <row r="7733" s="4" customFormat="1" spans="1:33">
      <c r="A7733" s="13"/>
      <c r="B7733" s="13"/>
      <c r="C7733" s="13"/>
      <c r="D7733" s="13"/>
      <c r="E7733" s="13"/>
      <c r="F7733" s="13"/>
      <c r="G7733" s="13"/>
      <c r="H7733" s="13"/>
      <c r="I7733" s="13"/>
      <c r="J7733" s="13"/>
      <c r="K7733" s="13"/>
      <c r="L7733" s="13"/>
      <c r="M7733" s="13"/>
      <c r="N7733" s="13"/>
      <c r="O7733" s="13"/>
      <c r="P7733" s="13"/>
      <c r="Q7733" s="13"/>
      <c r="R7733" s="13"/>
      <c r="S7733" s="13"/>
      <c r="T7733" s="13"/>
      <c r="U7733" s="13"/>
      <c r="V7733" s="13"/>
      <c r="W7733" s="13"/>
      <c r="X7733" s="13"/>
      <c r="Y7733" s="13"/>
      <c r="Z7733" s="13"/>
      <c r="AA7733" s="13"/>
      <c r="AB7733" s="13"/>
      <c r="AC7733" s="13"/>
      <c r="AD7733" s="13"/>
      <c r="AE7733" s="13"/>
      <c r="AF7733" s="13"/>
      <c r="AG7733" s="14"/>
    </row>
    <row r="7734" s="4" customFormat="1" spans="1:33">
      <c r="A7734" s="13"/>
      <c r="B7734" s="13"/>
      <c r="C7734" s="13"/>
      <c r="D7734" s="13"/>
      <c r="E7734" s="13"/>
      <c r="F7734" s="13"/>
      <c r="G7734" s="13"/>
      <c r="H7734" s="13"/>
      <c r="I7734" s="13"/>
      <c r="J7734" s="13"/>
      <c r="K7734" s="13"/>
      <c r="L7734" s="13"/>
      <c r="M7734" s="13"/>
      <c r="N7734" s="13"/>
      <c r="O7734" s="13"/>
      <c r="P7734" s="13"/>
      <c r="Q7734" s="13"/>
      <c r="R7734" s="13"/>
      <c r="S7734" s="13"/>
      <c r="T7734" s="13"/>
      <c r="U7734" s="13"/>
      <c r="V7734" s="13"/>
      <c r="W7734" s="13"/>
      <c r="X7734" s="13"/>
      <c r="Y7734" s="13"/>
      <c r="Z7734" s="13"/>
      <c r="AA7734" s="13"/>
      <c r="AB7734" s="13"/>
      <c r="AC7734" s="13"/>
      <c r="AD7734" s="13"/>
      <c r="AE7734" s="13"/>
      <c r="AF7734" s="13"/>
      <c r="AG7734" s="14"/>
    </row>
    <row r="7735" s="4" customFormat="1" spans="1:33">
      <c r="A7735" s="13"/>
      <c r="B7735" s="13"/>
      <c r="C7735" s="13"/>
      <c r="D7735" s="13"/>
      <c r="E7735" s="13"/>
      <c r="F7735" s="13"/>
      <c r="G7735" s="13"/>
      <c r="H7735" s="13"/>
      <c r="I7735" s="13"/>
      <c r="J7735" s="13"/>
      <c r="K7735" s="13"/>
      <c r="L7735" s="13"/>
      <c r="M7735" s="13"/>
      <c r="N7735" s="13"/>
      <c r="O7735" s="13"/>
      <c r="P7735" s="13"/>
      <c r="Q7735" s="13"/>
      <c r="R7735" s="13"/>
      <c r="S7735" s="13"/>
      <c r="T7735" s="13"/>
      <c r="U7735" s="13"/>
      <c r="V7735" s="13"/>
      <c r="W7735" s="13"/>
      <c r="X7735" s="13"/>
      <c r="Y7735" s="13"/>
      <c r="Z7735" s="13"/>
      <c r="AA7735" s="13"/>
      <c r="AB7735" s="13"/>
      <c r="AC7735" s="13"/>
      <c r="AD7735" s="13"/>
      <c r="AE7735" s="13"/>
      <c r="AF7735" s="13"/>
      <c r="AG7735" s="14"/>
    </row>
    <row r="7736" s="4" customFormat="1" spans="1:33">
      <c r="A7736" s="13"/>
      <c r="B7736" s="13"/>
      <c r="C7736" s="13"/>
      <c r="D7736" s="13"/>
      <c r="E7736" s="13"/>
      <c r="F7736" s="13"/>
      <c r="G7736" s="13"/>
      <c r="H7736" s="13"/>
      <c r="I7736" s="13"/>
      <c r="J7736" s="13"/>
      <c r="K7736" s="13"/>
      <c r="L7736" s="13"/>
      <c r="M7736" s="13"/>
      <c r="N7736" s="13"/>
      <c r="O7736" s="13"/>
      <c r="P7736" s="13"/>
      <c r="Q7736" s="13"/>
      <c r="R7736" s="13"/>
      <c r="S7736" s="13"/>
      <c r="T7736" s="13"/>
      <c r="U7736" s="13"/>
      <c r="V7736" s="13"/>
      <c r="W7736" s="13"/>
      <c r="X7736" s="13"/>
      <c r="Y7736" s="13"/>
      <c r="Z7736" s="13"/>
      <c r="AA7736" s="13"/>
      <c r="AB7736" s="13"/>
      <c r="AC7736" s="13"/>
      <c r="AD7736" s="13"/>
      <c r="AE7736" s="13"/>
      <c r="AF7736" s="13"/>
      <c r="AG7736" s="14"/>
    </row>
    <row r="7737" s="4" customFormat="1" spans="1:33">
      <c r="A7737" s="13"/>
      <c r="B7737" s="13"/>
      <c r="C7737" s="13"/>
      <c r="D7737" s="13"/>
      <c r="E7737" s="13"/>
      <c r="F7737" s="13"/>
      <c r="G7737" s="13"/>
      <c r="H7737" s="13"/>
      <c r="I7737" s="13"/>
      <c r="J7737" s="13"/>
      <c r="K7737" s="13"/>
      <c r="L7737" s="13"/>
      <c r="M7737" s="13"/>
      <c r="N7737" s="13"/>
      <c r="O7737" s="13"/>
      <c r="P7737" s="13"/>
      <c r="Q7737" s="13"/>
      <c r="R7737" s="13"/>
      <c r="S7737" s="13"/>
      <c r="T7737" s="13"/>
      <c r="U7737" s="13"/>
      <c r="V7737" s="13"/>
      <c r="W7737" s="13"/>
      <c r="X7737" s="13"/>
      <c r="Y7737" s="13"/>
      <c r="Z7737" s="13"/>
      <c r="AA7737" s="13"/>
      <c r="AB7737" s="13"/>
      <c r="AC7737" s="13"/>
      <c r="AD7737" s="13"/>
      <c r="AE7737" s="13"/>
      <c r="AF7737" s="13"/>
      <c r="AG7737" s="14"/>
    </row>
    <row r="7738" s="4" customFormat="1" spans="1:33">
      <c r="A7738" s="13"/>
      <c r="B7738" s="13"/>
      <c r="C7738" s="13"/>
      <c r="D7738" s="13"/>
      <c r="E7738" s="13"/>
      <c r="F7738" s="13"/>
      <c r="G7738" s="13"/>
      <c r="H7738" s="13"/>
      <c r="I7738" s="13"/>
      <c r="J7738" s="13"/>
      <c r="K7738" s="13"/>
      <c r="L7738" s="13"/>
      <c r="M7738" s="13"/>
      <c r="N7738" s="13"/>
      <c r="O7738" s="13"/>
      <c r="P7738" s="13"/>
      <c r="Q7738" s="13"/>
      <c r="R7738" s="13"/>
      <c r="S7738" s="13"/>
      <c r="T7738" s="13"/>
      <c r="U7738" s="13"/>
      <c r="V7738" s="13"/>
      <c r="W7738" s="13"/>
      <c r="X7738" s="13"/>
      <c r="Y7738" s="13"/>
      <c r="Z7738" s="13"/>
      <c r="AA7738" s="13"/>
      <c r="AB7738" s="13"/>
      <c r="AC7738" s="13"/>
      <c r="AD7738" s="13"/>
      <c r="AE7738" s="13"/>
      <c r="AF7738" s="13"/>
      <c r="AG7738" s="14"/>
    </row>
    <row r="7739" s="4" customFormat="1" spans="1:33">
      <c r="A7739" s="13"/>
      <c r="B7739" s="13"/>
      <c r="C7739" s="13"/>
      <c r="D7739" s="13"/>
      <c r="E7739" s="13"/>
      <c r="F7739" s="13"/>
      <c r="G7739" s="13"/>
      <c r="H7739" s="13"/>
      <c r="I7739" s="13"/>
      <c r="J7739" s="13"/>
      <c r="K7739" s="13"/>
      <c r="L7739" s="13"/>
      <c r="M7739" s="13"/>
      <c r="N7739" s="13"/>
      <c r="O7739" s="13"/>
      <c r="P7739" s="13"/>
      <c r="Q7739" s="13"/>
      <c r="R7739" s="13"/>
      <c r="S7739" s="13"/>
      <c r="T7739" s="13"/>
      <c r="U7739" s="13"/>
      <c r="V7739" s="13"/>
      <c r="W7739" s="13"/>
      <c r="X7739" s="13"/>
      <c r="Y7739" s="13"/>
      <c r="Z7739" s="13"/>
      <c r="AA7739" s="13"/>
      <c r="AB7739" s="13"/>
      <c r="AC7739" s="13"/>
      <c r="AD7739" s="13"/>
      <c r="AE7739" s="13"/>
      <c r="AF7739" s="13"/>
      <c r="AG7739" s="14"/>
    </row>
    <row r="7740" s="4" customFormat="1" spans="1:33">
      <c r="A7740" s="13"/>
      <c r="B7740" s="13"/>
      <c r="C7740" s="13"/>
      <c r="D7740" s="13"/>
      <c r="E7740" s="13"/>
      <c r="F7740" s="13"/>
      <c r="G7740" s="13"/>
      <c r="H7740" s="13"/>
      <c r="I7740" s="13"/>
      <c r="J7740" s="13"/>
      <c r="K7740" s="13"/>
      <c r="L7740" s="13"/>
      <c r="M7740" s="13"/>
      <c r="N7740" s="13"/>
      <c r="O7740" s="13"/>
      <c r="P7740" s="13"/>
      <c r="Q7740" s="13"/>
      <c r="R7740" s="13"/>
      <c r="S7740" s="13"/>
      <c r="T7740" s="13"/>
      <c r="U7740" s="13"/>
      <c r="V7740" s="13"/>
      <c r="W7740" s="13"/>
      <c r="X7740" s="13"/>
      <c r="Y7740" s="13"/>
      <c r="Z7740" s="13"/>
      <c r="AA7740" s="13"/>
      <c r="AB7740" s="13"/>
      <c r="AC7740" s="13"/>
      <c r="AD7740" s="13"/>
      <c r="AE7740" s="13"/>
      <c r="AF7740" s="13"/>
      <c r="AG7740" s="14"/>
    </row>
    <row r="7741" s="4" customFormat="1" spans="1:33">
      <c r="A7741" s="13"/>
      <c r="B7741" s="13"/>
      <c r="C7741" s="13"/>
      <c r="D7741" s="13"/>
      <c r="E7741" s="13"/>
      <c r="F7741" s="13"/>
      <c r="G7741" s="13"/>
      <c r="H7741" s="13"/>
      <c r="I7741" s="13"/>
      <c r="J7741" s="13"/>
      <c r="K7741" s="13"/>
      <c r="L7741" s="13"/>
      <c r="M7741" s="13"/>
      <c r="N7741" s="13"/>
      <c r="O7741" s="13"/>
      <c r="P7741" s="13"/>
      <c r="Q7741" s="13"/>
      <c r="R7741" s="13"/>
      <c r="S7741" s="13"/>
      <c r="T7741" s="13"/>
      <c r="U7741" s="13"/>
      <c r="V7741" s="13"/>
      <c r="W7741" s="13"/>
      <c r="X7741" s="13"/>
      <c r="Y7741" s="13"/>
      <c r="Z7741" s="13"/>
      <c r="AA7741" s="13"/>
      <c r="AB7741" s="13"/>
      <c r="AC7741" s="13"/>
      <c r="AD7741" s="13"/>
      <c r="AE7741" s="13"/>
      <c r="AF7741" s="13"/>
      <c r="AG7741" s="14"/>
    </row>
    <row r="7742" s="4" customFormat="1" spans="1:33">
      <c r="A7742" s="13"/>
      <c r="B7742" s="13"/>
      <c r="C7742" s="13"/>
      <c r="D7742" s="13"/>
      <c r="E7742" s="13"/>
      <c r="F7742" s="13"/>
      <c r="G7742" s="13"/>
      <c r="H7742" s="13"/>
      <c r="I7742" s="13"/>
      <c r="J7742" s="13"/>
      <c r="K7742" s="13"/>
      <c r="L7742" s="13"/>
      <c r="M7742" s="13"/>
      <c r="N7742" s="13"/>
      <c r="O7742" s="13"/>
      <c r="P7742" s="13"/>
      <c r="Q7742" s="13"/>
      <c r="R7742" s="13"/>
      <c r="S7742" s="13"/>
      <c r="T7742" s="13"/>
      <c r="U7742" s="13"/>
      <c r="V7742" s="13"/>
      <c r="W7742" s="13"/>
      <c r="X7742" s="13"/>
      <c r="Y7742" s="13"/>
      <c r="Z7742" s="13"/>
      <c r="AA7742" s="13"/>
      <c r="AB7742" s="13"/>
      <c r="AC7742" s="13"/>
      <c r="AD7742" s="13"/>
      <c r="AE7742" s="13"/>
      <c r="AF7742" s="13"/>
      <c r="AG7742" s="14"/>
    </row>
    <row r="7743" s="4" customFormat="1" spans="1:33">
      <c r="A7743" s="13"/>
      <c r="B7743" s="13"/>
      <c r="C7743" s="13"/>
      <c r="D7743" s="13"/>
      <c r="E7743" s="13"/>
      <c r="F7743" s="13"/>
      <c r="G7743" s="13"/>
      <c r="H7743" s="13"/>
      <c r="I7743" s="13"/>
      <c r="J7743" s="13"/>
      <c r="K7743" s="13"/>
      <c r="L7743" s="13"/>
      <c r="M7743" s="13"/>
      <c r="N7743" s="13"/>
      <c r="O7743" s="13"/>
      <c r="P7743" s="13"/>
      <c r="Q7743" s="13"/>
      <c r="R7743" s="13"/>
      <c r="S7743" s="13"/>
      <c r="T7743" s="13"/>
      <c r="U7743" s="13"/>
      <c r="V7743" s="13"/>
      <c r="W7743" s="13"/>
      <c r="X7743" s="13"/>
      <c r="Y7743" s="13"/>
      <c r="Z7743" s="13"/>
      <c r="AA7743" s="13"/>
      <c r="AB7743" s="13"/>
      <c r="AC7743" s="13"/>
      <c r="AD7743" s="13"/>
      <c r="AE7743" s="13"/>
      <c r="AF7743" s="13"/>
      <c r="AG7743" s="14"/>
    </row>
    <row r="7744" s="4" customFormat="1" spans="1:33">
      <c r="A7744" s="13"/>
      <c r="B7744" s="13"/>
      <c r="C7744" s="13"/>
      <c r="D7744" s="13"/>
      <c r="E7744" s="13"/>
      <c r="F7744" s="13"/>
      <c r="G7744" s="13"/>
      <c r="H7744" s="13"/>
      <c r="I7744" s="13"/>
      <c r="J7744" s="13"/>
      <c r="K7744" s="13"/>
      <c r="L7744" s="13"/>
      <c r="M7744" s="13"/>
      <c r="N7744" s="13"/>
      <c r="O7744" s="13"/>
      <c r="P7744" s="13"/>
      <c r="Q7744" s="13"/>
      <c r="R7744" s="13"/>
      <c r="S7744" s="13"/>
      <c r="T7744" s="13"/>
      <c r="U7744" s="13"/>
      <c r="V7744" s="13"/>
      <c r="W7744" s="13"/>
      <c r="X7744" s="13"/>
      <c r="Y7744" s="13"/>
      <c r="Z7744" s="13"/>
      <c r="AA7744" s="13"/>
      <c r="AB7744" s="13"/>
      <c r="AC7744" s="13"/>
      <c r="AD7744" s="13"/>
      <c r="AE7744" s="13"/>
      <c r="AF7744" s="13"/>
      <c r="AG7744" s="14"/>
    </row>
    <row r="7745" s="4" customFormat="1" spans="1:33">
      <c r="A7745" s="13"/>
      <c r="B7745" s="13"/>
      <c r="C7745" s="13"/>
      <c r="D7745" s="13"/>
      <c r="E7745" s="13"/>
      <c r="F7745" s="13"/>
      <c r="G7745" s="13"/>
      <c r="H7745" s="13"/>
      <c r="I7745" s="13"/>
      <c r="J7745" s="13"/>
      <c r="K7745" s="13"/>
      <c r="L7745" s="13"/>
      <c r="M7745" s="13"/>
      <c r="N7745" s="13"/>
      <c r="O7745" s="13"/>
      <c r="P7745" s="13"/>
      <c r="Q7745" s="13"/>
      <c r="R7745" s="13"/>
      <c r="S7745" s="13"/>
      <c r="T7745" s="13"/>
      <c r="U7745" s="13"/>
      <c r="V7745" s="13"/>
      <c r="W7745" s="13"/>
      <c r="X7745" s="13"/>
      <c r="Y7745" s="13"/>
      <c r="Z7745" s="13"/>
      <c r="AA7745" s="13"/>
      <c r="AB7745" s="13"/>
      <c r="AC7745" s="13"/>
      <c r="AD7745" s="13"/>
      <c r="AE7745" s="13"/>
      <c r="AF7745" s="13"/>
      <c r="AG7745" s="14"/>
    </row>
    <row r="7746" s="4" customFormat="1" spans="1:33">
      <c r="A7746" s="13"/>
      <c r="B7746" s="13"/>
      <c r="C7746" s="13"/>
      <c r="D7746" s="13"/>
      <c r="E7746" s="13"/>
      <c r="F7746" s="13"/>
      <c r="G7746" s="13"/>
      <c r="H7746" s="13"/>
      <c r="I7746" s="13"/>
      <c r="J7746" s="13"/>
      <c r="K7746" s="13"/>
      <c r="L7746" s="13"/>
      <c r="M7746" s="13"/>
      <c r="N7746" s="13"/>
      <c r="O7746" s="13"/>
      <c r="P7746" s="13"/>
      <c r="Q7746" s="13"/>
      <c r="R7746" s="13"/>
      <c r="S7746" s="13"/>
      <c r="T7746" s="13"/>
      <c r="U7746" s="13"/>
      <c r="V7746" s="13"/>
      <c r="W7746" s="13"/>
      <c r="X7746" s="13"/>
      <c r="Y7746" s="13"/>
      <c r="Z7746" s="13"/>
      <c r="AA7746" s="13"/>
      <c r="AB7746" s="13"/>
      <c r="AC7746" s="13"/>
      <c r="AD7746" s="13"/>
      <c r="AE7746" s="13"/>
      <c r="AF7746" s="13"/>
      <c r="AG7746" s="14"/>
    </row>
    <row r="7747" s="4" customFormat="1" spans="1:33">
      <c r="A7747" s="13"/>
      <c r="B7747" s="13"/>
      <c r="C7747" s="13"/>
      <c r="D7747" s="13"/>
      <c r="E7747" s="13"/>
      <c r="F7747" s="13"/>
      <c r="G7747" s="13"/>
      <c r="H7747" s="13"/>
      <c r="I7747" s="13"/>
      <c r="J7747" s="13"/>
      <c r="K7747" s="13"/>
      <c r="L7747" s="13"/>
      <c r="M7747" s="13"/>
      <c r="N7747" s="13"/>
      <c r="O7747" s="13"/>
      <c r="P7747" s="13"/>
      <c r="Q7747" s="13"/>
      <c r="R7747" s="13"/>
      <c r="S7747" s="13"/>
      <c r="T7747" s="13"/>
      <c r="U7747" s="13"/>
      <c r="V7747" s="13"/>
      <c r="W7747" s="13"/>
      <c r="X7747" s="13"/>
      <c r="Y7747" s="13"/>
      <c r="Z7747" s="13"/>
      <c r="AA7747" s="13"/>
      <c r="AB7747" s="13"/>
      <c r="AC7747" s="13"/>
      <c r="AD7747" s="13"/>
      <c r="AE7747" s="13"/>
      <c r="AF7747" s="13"/>
      <c r="AG7747" s="14"/>
    </row>
    <row r="7748" s="4" customFormat="1" spans="1:33">
      <c r="A7748" s="13"/>
      <c r="B7748" s="13"/>
      <c r="C7748" s="13"/>
      <c r="D7748" s="13"/>
      <c r="E7748" s="13"/>
      <c r="F7748" s="13"/>
      <c r="G7748" s="13"/>
      <c r="H7748" s="13"/>
      <c r="I7748" s="13"/>
      <c r="J7748" s="13"/>
      <c r="K7748" s="13"/>
      <c r="L7748" s="13"/>
      <c r="M7748" s="13"/>
      <c r="N7748" s="13"/>
      <c r="O7748" s="13"/>
      <c r="P7748" s="13"/>
      <c r="Q7748" s="13"/>
      <c r="R7748" s="13"/>
      <c r="S7748" s="13"/>
      <c r="T7748" s="13"/>
      <c r="U7748" s="13"/>
      <c r="V7748" s="13"/>
      <c r="W7748" s="13"/>
      <c r="X7748" s="13"/>
      <c r="Y7748" s="13"/>
      <c r="Z7748" s="13"/>
      <c r="AA7748" s="13"/>
      <c r="AB7748" s="13"/>
      <c r="AC7748" s="13"/>
      <c r="AD7748" s="13"/>
      <c r="AE7748" s="13"/>
      <c r="AF7748" s="13"/>
      <c r="AG7748" s="14"/>
    </row>
    <row r="7749" s="4" customFormat="1" spans="1:33">
      <c r="A7749" s="13"/>
      <c r="B7749" s="13"/>
      <c r="C7749" s="13"/>
      <c r="D7749" s="13"/>
      <c r="E7749" s="13"/>
      <c r="F7749" s="13"/>
      <c r="G7749" s="13"/>
      <c r="H7749" s="13"/>
      <c r="I7749" s="13"/>
      <c r="J7749" s="13"/>
      <c r="K7749" s="13"/>
      <c r="L7749" s="13"/>
      <c r="M7749" s="13"/>
      <c r="N7749" s="13"/>
      <c r="O7749" s="13"/>
      <c r="P7749" s="13"/>
      <c r="Q7749" s="13"/>
      <c r="R7749" s="13"/>
      <c r="S7749" s="13"/>
      <c r="T7749" s="13"/>
      <c r="U7749" s="13"/>
      <c r="V7749" s="13"/>
      <c r="W7749" s="13"/>
      <c r="X7749" s="13"/>
      <c r="Y7749" s="13"/>
      <c r="Z7749" s="13"/>
      <c r="AA7749" s="13"/>
      <c r="AB7749" s="13"/>
      <c r="AC7749" s="13"/>
      <c r="AD7749" s="13"/>
      <c r="AE7749" s="13"/>
      <c r="AF7749" s="13"/>
      <c r="AG7749" s="14"/>
    </row>
    <row r="7750" s="4" customFormat="1" spans="1:33">
      <c r="A7750" s="13"/>
      <c r="B7750" s="13"/>
      <c r="C7750" s="13"/>
      <c r="D7750" s="13"/>
      <c r="E7750" s="13"/>
      <c r="F7750" s="13"/>
      <c r="G7750" s="13"/>
      <c r="H7750" s="13"/>
      <c r="I7750" s="13"/>
      <c r="J7750" s="13"/>
      <c r="K7750" s="13"/>
      <c r="L7750" s="13"/>
      <c r="M7750" s="13"/>
      <c r="N7750" s="13"/>
      <c r="O7750" s="13"/>
      <c r="P7750" s="13"/>
      <c r="Q7750" s="13"/>
      <c r="R7750" s="13"/>
      <c r="S7750" s="13"/>
      <c r="T7750" s="13"/>
      <c r="U7750" s="13"/>
      <c r="V7750" s="13"/>
      <c r="W7750" s="13"/>
      <c r="X7750" s="13"/>
      <c r="Y7750" s="13"/>
      <c r="Z7750" s="13"/>
      <c r="AA7750" s="13"/>
      <c r="AB7750" s="13"/>
      <c r="AC7750" s="13"/>
      <c r="AD7750" s="13"/>
      <c r="AE7750" s="13"/>
      <c r="AF7750" s="13"/>
      <c r="AG7750" s="14"/>
    </row>
    <row r="7751" s="4" customFormat="1" spans="1:33">
      <c r="A7751" s="13"/>
      <c r="B7751" s="13"/>
      <c r="C7751" s="13"/>
      <c r="D7751" s="13"/>
      <c r="E7751" s="13"/>
      <c r="F7751" s="13"/>
      <c r="G7751" s="13"/>
      <c r="H7751" s="13"/>
      <c r="I7751" s="13"/>
      <c r="J7751" s="13"/>
      <c r="K7751" s="13"/>
      <c r="L7751" s="13"/>
      <c r="M7751" s="13"/>
      <c r="N7751" s="13"/>
      <c r="O7751" s="13"/>
      <c r="P7751" s="13"/>
      <c r="Q7751" s="13"/>
      <c r="R7751" s="13"/>
      <c r="S7751" s="13"/>
      <c r="T7751" s="13"/>
      <c r="U7751" s="13"/>
      <c r="V7751" s="13"/>
      <c r="W7751" s="13"/>
      <c r="X7751" s="13"/>
      <c r="Y7751" s="13"/>
      <c r="Z7751" s="13"/>
      <c r="AA7751" s="13"/>
      <c r="AB7751" s="13"/>
      <c r="AC7751" s="13"/>
      <c r="AD7751" s="13"/>
      <c r="AE7751" s="13"/>
      <c r="AF7751" s="13"/>
      <c r="AG7751" s="14"/>
    </row>
    <row r="7752" s="4" customFormat="1" spans="1:33">
      <c r="A7752" s="13"/>
      <c r="B7752" s="13"/>
      <c r="C7752" s="13"/>
      <c r="D7752" s="13"/>
      <c r="E7752" s="13"/>
      <c r="F7752" s="13"/>
      <c r="G7752" s="13"/>
      <c r="H7752" s="13"/>
      <c r="I7752" s="13"/>
      <c r="J7752" s="13"/>
      <c r="K7752" s="13"/>
      <c r="L7752" s="13"/>
      <c r="M7752" s="13"/>
      <c r="N7752" s="13"/>
      <c r="O7752" s="13"/>
      <c r="P7752" s="13"/>
      <c r="Q7752" s="13"/>
      <c r="R7752" s="13"/>
      <c r="S7752" s="13"/>
      <c r="T7752" s="13"/>
      <c r="U7752" s="13"/>
      <c r="V7752" s="13"/>
      <c r="W7752" s="13"/>
      <c r="X7752" s="13"/>
      <c r="Y7752" s="13"/>
      <c r="Z7752" s="13"/>
      <c r="AA7752" s="13"/>
      <c r="AB7752" s="13"/>
      <c r="AC7752" s="13"/>
      <c r="AD7752" s="13"/>
      <c r="AE7752" s="13"/>
      <c r="AF7752" s="13"/>
      <c r="AG7752" s="14"/>
    </row>
    <row r="7753" s="4" customFormat="1" spans="1:33">
      <c r="A7753" s="13"/>
      <c r="B7753" s="13"/>
      <c r="C7753" s="13"/>
      <c r="D7753" s="13"/>
      <c r="E7753" s="13"/>
      <c r="F7753" s="13"/>
      <c r="G7753" s="13"/>
      <c r="H7753" s="13"/>
      <c r="I7753" s="13"/>
      <c r="J7753" s="13"/>
      <c r="K7753" s="13"/>
      <c r="L7753" s="13"/>
      <c r="M7753" s="13"/>
      <c r="N7753" s="13"/>
      <c r="O7753" s="13"/>
      <c r="P7753" s="13"/>
      <c r="Q7753" s="13"/>
      <c r="R7753" s="13"/>
      <c r="S7753" s="13"/>
      <c r="T7753" s="13"/>
      <c r="U7753" s="13"/>
      <c r="V7753" s="13"/>
      <c r="W7753" s="13"/>
      <c r="X7753" s="13"/>
      <c r="Y7753" s="13"/>
      <c r="Z7753" s="13"/>
      <c r="AA7753" s="13"/>
      <c r="AB7753" s="13"/>
      <c r="AC7753" s="13"/>
      <c r="AD7753" s="13"/>
      <c r="AE7753" s="13"/>
      <c r="AF7753" s="13"/>
      <c r="AG7753" s="14"/>
    </row>
    <row r="7754" s="4" customFormat="1" spans="1:33">
      <c r="A7754" s="13"/>
      <c r="B7754" s="13"/>
      <c r="C7754" s="13"/>
      <c r="D7754" s="13"/>
      <c r="E7754" s="13"/>
      <c r="F7754" s="13"/>
      <c r="G7754" s="13"/>
      <c r="H7754" s="13"/>
      <c r="I7754" s="13"/>
      <c r="J7754" s="13"/>
      <c r="K7754" s="13"/>
      <c r="L7754" s="13"/>
      <c r="M7754" s="13"/>
      <c r="N7754" s="13"/>
      <c r="O7754" s="13"/>
      <c r="P7754" s="13"/>
      <c r="Q7754" s="13"/>
      <c r="R7754" s="13"/>
      <c r="S7754" s="13"/>
      <c r="T7754" s="13"/>
      <c r="U7754" s="13"/>
      <c r="V7754" s="13"/>
      <c r="W7754" s="13"/>
      <c r="X7754" s="13"/>
      <c r="Y7754" s="13"/>
      <c r="Z7754" s="13"/>
      <c r="AA7754" s="13"/>
      <c r="AB7754" s="13"/>
      <c r="AC7754" s="13"/>
      <c r="AD7754" s="13"/>
      <c r="AE7754" s="13"/>
      <c r="AF7754" s="13"/>
      <c r="AG7754" s="14"/>
    </row>
    <row r="7755" s="4" customFormat="1" spans="1:33">
      <c r="A7755" s="13"/>
      <c r="B7755" s="13"/>
      <c r="C7755" s="13"/>
      <c r="D7755" s="13"/>
      <c r="E7755" s="13"/>
      <c r="F7755" s="13"/>
      <c r="G7755" s="13"/>
      <c r="H7755" s="13"/>
      <c r="I7755" s="13"/>
      <c r="J7755" s="13"/>
      <c r="K7755" s="13"/>
      <c r="L7755" s="13"/>
      <c r="M7755" s="13"/>
      <c r="N7755" s="13"/>
      <c r="O7755" s="13"/>
      <c r="P7755" s="13"/>
      <c r="Q7755" s="13"/>
      <c r="R7755" s="13"/>
      <c r="S7755" s="13"/>
      <c r="T7755" s="13"/>
      <c r="U7755" s="13"/>
      <c r="V7755" s="13"/>
      <c r="W7755" s="13"/>
      <c r="X7755" s="13"/>
      <c r="Y7755" s="13"/>
      <c r="Z7755" s="13"/>
      <c r="AA7755" s="13"/>
      <c r="AB7755" s="13"/>
      <c r="AC7755" s="13"/>
      <c r="AD7755" s="13"/>
      <c r="AE7755" s="13"/>
      <c r="AF7755" s="13"/>
      <c r="AG7755" s="14"/>
    </row>
    <row r="7756" s="4" customFormat="1" spans="1:33">
      <c r="A7756" s="13"/>
      <c r="B7756" s="13"/>
      <c r="C7756" s="13"/>
      <c r="D7756" s="13"/>
      <c r="E7756" s="13"/>
      <c r="F7756" s="13"/>
      <c r="G7756" s="13"/>
      <c r="H7756" s="13"/>
      <c r="I7756" s="13"/>
      <c r="J7756" s="13"/>
      <c r="K7756" s="13"/>
      <c r="L7756" s="13"/>
      <c r="M7756" s="13"/>
      <c r="N7756" s="13"/>
      <c r="O7756" s="13"/>
      <c r="P7756" s="13"/>
      <c r="Q7756" s="13"/>
      <c r="R7756" s="13"/>
      <c r="S7756" s="13"/>
      <c r="T7756" s="13"/>
      <c r="U7756" s="13"/>
      <c r="V7756" s="13"/>
      <c r="W7756" s="13"/>
      <c r="X7756" s="13"/>
      <c r="Y7756" s="13"/>
      <c r="Z7756" s="13"/>
      <c r="AA7756" s="13"/>
      <c r="AB7756" s="13"/>
      <c r="AC7756" s="13"/>
      <c r="AD7756" s="13"/>
      <c r="AE7756" s="13"/>
      <c r="AF7756" s="13"/>
      <c r="AG7756" s="14"/>
    </row>
    <row r="7757" s="4" customFormat="1" spans="1:33">
      <c r="A7757" s="13"/>
      <c r="B7757" s="13"/>
      <c r="C7757" s="13"/>
      <c r="D7757" s="13"/>
      <c r="E7757" s="13"/>
      <c r="F7757" s="13"/>
      <c r="G7757" s="13"/>
      <c r="H7757" s="13"/>
      <c r="I7757" s="13"/>
      <c r="J7757" s="13"/>
      <c r="K7757" s="13"/>
      <c r="L7757" s="13"/>
      <c r="M7757" s="13"/>
      <c r="N7757" s="13"/>
      <c r="O7757" s="13"/>
      <c r="P7757" s="13"/>
      <c r="Q7757" s="13"/>
      <c r="R7757" s="13"/>
      <c r="S7757" s="13"/>
      <c r="T7757" s="13"/>
      <c r="U7757" s="13"/>
      <c r="V7757" s="13"/>
      <c r="W7757" s="13"/>
      <c r="X7757" s="13"/>
      <c r="Y7757" s="13"/>
      <c r="Z7757" s="13"/>
      <c r="AA7757" s="13"/>
      <c r="AB7757" s="13"/>
      <c r="AC7757" s="13"/>
      <c r="AD7757" s="13"/>
      <c r="AE7757" s="13"/>
      <c r="AF7757" s="13"/>
      <c r="AG7757" s="14"/>
    </row>
    <row r="7758" s="4" customFormat="1" spans="1:33">
      <c r="A7758" s="13"/>
      <c r="B7758" s="13"/>
      <c r="C7758" s="13"/>
      <c r="D7758" s="13"/>
      <c r="E7758" s="13"/>
      <c r="F7758" s="13"/>
      <c r="G7758" s="13"/>
      <c r="H7758" s="13"/>
      <c r="I7758" s="13"/>
      <c r="J7758" s="13"/>
      <c r="K7758" s="13"/>
      <c r="L7758" s="13"/>
      <c r="M7758" s="13"/>
      <c r="N7758" s="13"/>
      <c r="O7758" s="13"/>
      <c r="P7758" s="13"/>
      <c r="Q7758" s="13"/>
      <c r="R7758" s="13"/>
      <c r="S7758" s="13"/>
      <c r="T7758" s="13"/>
      <c r="U7758" s="13"/>
      <c r="V7758" s="13"/>
      <c r="W7758" s="13"/>
      <c r="X7758" s="13"/>
      <c r="Y7758" s="13"/>
      <c r="Z7758" s="13"/>
      <c r="AA7758" s="13"/>
      <c r="AB7758" s="13"/>
      <c r="AC7758" s="13"/>
      <c r="AD7758" s="13"/>
      <c r="AE7758" s="13"/>
      <c r="AF7758" s="13"/>
      <c r="AG7758" s="14"/>
    </row>
    <row r="7759" s="4" customFormat="1" spans="1:33">
      <c r="A7759" s="13"/>
      <c r="B7759" s="13"/>
      <c r="C7759" s="13"/>
      <c r="D7759" s="13"/>
      <c r="E7759" s="13"/>
      <c r="F7759" s="13"/>
      <c r="G7759" s="13"/>
      <c r="H7759" s="13"/>
      <c r="I7759" s="13"/>
      <c r="J7759" s="13"/>
      <c r="K7759" s="13"/>
      <c r="L7759" s="13"/>
      <c r="M7759" s="13"/>
      <c r="N7759" s="13"/>
      <c r="O7759" s="13"/>
      <c r="P7759" s="13"/>
      <c r="Q7759" s="13"/>
      <c r="R7759" s="13"/>
      <c r="S7759" s="13"/>
      <c r="T7759" s="13"/>
      <c r="U7759" s="13"/>
      <c r="V7759" s="13"/>
      <c r="W7759" s="13"/>
      <c r="X7759" s="13"/>
      <c r="Y7759" s="13"/>
      <c r="Z7759" s="13"/>
      <c r="AA7759" s="13"/>
      <c r="AB7759" s="13"/>
      <c r="AC7759" s="13"/>
      <c r="AD7759" s="13"/>
      <c r="AE7759" s="13"/>
      <c r="AF7759" s="13"/>
      <c r="AG7759" s="14"/>
    </row>
    <row r="7760" s="4" customFormat="1" spans="1:33">
      <c r="A7760" s="13"/>
      <c r="B7760" s="13"/>
      <c r="C7760" s="13"/>
      <c r="D7760" s="13"/>
      <c r="E7760" s="13"/>
      <c r="F7760" s="13"/>
      <c r="G7760" s="13"/>
      <c r="H7760" s="13"/>
      <c r="I7760" s="13"/>
      <c r="J7760" s="13"/>
      <c r="K7760" s="13"/>
      <c r="L7760" s="13"/>
      <c r="M7760" s="13"/>
      <c r="N7760" s="13"/>
      <c r="O7760" s="13"/>
      <c r="P7760" s="13"/>
      <c r="Q7760" s="13"/>
      <c r="R7760" s="13"/>
      <c r="S7760" s="13"/>
      <c r="T7760" s="13"/>
      <c r="U7760" s="13"/>
      <c r="V7760" s="13"/>
      <c r="W7760" s="13"/>
      <c r="X7760" s="13"/>
      <c r="Y7760" s="13"/>
      <c r="Z7760" s="13"/>
      <c r="AA7760" s="13"/>
      <c r="AB7760" s="13"/>
      <c r="AC7760" s="13"/>
      <c r="AD7760" s="13"/>
      <c r="AE7760" s="13"/>
      <c r="AF7760" s="13"/>
      <c r="AG7760" s="14"/>
    </row>
    <row r="7761" s="4" customFormat="1" spans="1:33">
      <c r="A7761" s="13"/>
      <c r="B7761" s="13"/>
      <c r="C7761" s="13"/>
      <c r="D7761" s="13"/>
      <c r="E7761" s="13"/>
      <c r="F7761" s="13"/>
      <c r="G7761" s="13"/>
      <c r="H7761" s="13"/>
      <c r="I7761" s="13"/>
      <c r="J7761" s="13"/>
      <c r="K7761" s="13"/>
      <c r="L7761" s="13"/>
      <c r="M7761" s="13"/>
      <c r="N7761" s="13"/>
      <c r="O7761" s="13"/>
      <c r="P7761" s="13"/>
      <c r="Q7761" s="13"/>
      <c r="R7761" s="13"/>
      <c r="S7761" s="13"/>
      <c r="T7761" s="13"/>
      <c r="U7761" s="13"/>
      <c r="V7761" s="13"/>
      <c r="W7761" s="13"/>
      <c r="X7761" s="13"/>
      <c r="Y7761" s="13"/>
      <c r="Z7761" s="13"/>
      <c r="AA7761" s="13"/>
      <c r="AB7761" s="13"/>
      <c r="AC7761" s="13"/>
      <c r="AD7761" s="13"/>
      <c r="AE7761" s="13"/>
      <c r="AF7761" s="13"/>
      <c r="AG7761" s="14"/>
    </row>
    <row r="7762" s="4" customFormat="1" spans="1:33">
      <c r="A7762" s="13"/>
      <c r="B7762" s="13"/>
      <c r="C7762" s="13"/>
      <c r="D7762" s="13"/>
      <c r="E7762" s="13"/>
      <c r="F7762" s="13"/>
      <c r="G7762" s="13"/>
      <c r="H7762" s="13"/>
      <c r="I7762" s="13"/>
      <c r="J7762" s="13"/>
      <c r="K7762" s="13"/>
      <c r="L7762" s="13"/>
      <c r="M7762" s="13"/>
      <c r="N7762" s="13"/>
      <c r="O7762" s="13"/>
      <c r="P7762" s="13"/>
      <c r="Q7762" s="13"/>
      <c r="R7762" s="13"/>
      <c r="S7762" s="13"/>
      <c r="T7762" s="13"/>
      <c r="U7762" s="13"/>
      <c r="V7762" s="13"/>
      <c r="W7762" s="13"/>
      <c r="X7762" s="13"/>
      <c r="Y7762" s="13"/>
      <c r="Z7762" s="13"/>
      <c r="AA7762" s="13"/>
      <c r="AB7762" s="13"/>
      <c r="AC7762" s="13"/>
      <c r="AD7762" s="13"/>
      <c r="AE7762" s="13"/>
      <c r="AF7762" s="13"/>
      <c r="AG7762" s="14"/>
    </row>
    <row r="7763" s="4" customFormat="1" spans="1:33">
      <c r="A7763" s="13"/>
      <c r="B7763" s="13"/>
      <c r="C7763" s="13"/>
      <c r="D7763" s="13"/>
      <c r="E7763" s="13"/>
      <c r="F7763" s="13"/>
      <c r="G7763" s="13"/>
      <c r="H7763" s="13"/>
      <c r="I7763" s="13"/>
      <c r="J7763" s="13"/>
      <c r="K7763" s="13"/>
      <c r="L7763" s="13"/>
      <c r="M7763" s="13"/>
      <c r="N7763" s="13"/>
      <c r="O7763" s="13"/>
      <c r="P7763" s="13"/>
      <c r="Q7763" s="13"/>
      <c r="R7763" s="13"/>
      <c r="S7763" s="13"/>
      <c r="T7763" s="13"/>
      <c r="U7763" s="13"/>
      <c r="V7763" s="13"/>
      <c r="W7763" s="13"/>
      <c r="X7763" s="13"/>
      <c r="Y7763" s="13"/>
      <c r="Z7763" s="13"/>
      <c r="AA7763" s="13"/>
      <c r="AB7763" s="13"/>
      <c r="AC7763" s="13"/>
      <c r="AD7763" s="13"/>
      <c r="AE7763" s="13"/>
      <c r="AF7763" s="13"/>
      <c r="AG7763" s="14"/>
    </row>
    <row r="7764" s="4" customFormat="1" spans="1:33">
      <c r="A7764" s="13"/>
      <c r="B7764" s="13"/>
      <c r="C7764" s="13"/>
      <c r="D7764" s="13"/>
      <c r="E7764" s="13"/>
      <c r="F7764" s="13"/>
      <c r="G7764" s="13"/>
      <c r="H7764" s="13"/>
      <c r="I7764" s="13"/>
      <c r="J7764" s="13"/>
      <c r="K7764" s="13"/>
      <c r="L7764" s="13"/>
      <c r="M7764" s="13"/>
      <c r="N7764" s="13"/>
      <c r="O7764" s="13"/>
      <c r="P7764" s="13"/>
      <c r="Q7764" s="13"/>
      <c r="R7764" s="13"/>
      <c r="S7764" s="13"/>
      <c r="T7764" s="13"/>
      <c r="U7764" s="13"/>
      <c r="V7764" s="13"/>
      <c r="W7764" s="13"/>
      <c r="X7764" s="13"/>
      <c r="Y7764" s="13"/>
      <c r="Z7764" s="13"/>
      <c r="AA7764" s="13"/>
      <c r="AB7764" s="13"/>
      <c r="AC7764" s="13"/>
      <c r="AD7764" s="13"/>
      <c r="AE7764" s="13"/>
      <c r="AF7764" s="13"/>
      <c r="AG7764" s="14"/>
    </row>
    <row r="7765" s="4" customFormat="1" spans="1:33">
      <c r="A7765" s="13"/>
      <c r="B7765" s="13"/>
      <c r="C7765" s="13"/>
      <c r="D7765" s="13"/>
      <c r="E7765" s="13"/>
      <c r="F7765" s="13"/>
      <c r="G7765" s="13"/>
      <c r="H7765" s="13"/>
      <c r="I7765" s="13"/>
      <c r="J7765" s="13"/>
      <c r="K7765" s="13"/>
      <c r="L7765" s="13"/>
      <c r="M7765" s="13"/>
      <c r="N7765" s="13"/>
      <c r="O7765" s="13"/>
      <c r="P7765" s="13"/>
      <c r="Q7765" s="13"/>
      <c r="R7765" s="13"/>
      <c r="S7765" s="13"/>
      <c r="T7765" s="13"/>
      <c r="U7765" s="13"/>
      <c r="V7765" s="13"/>
      <c r="W7765" s="13"/>
      <c r="X7765" s="13"/>
      <c r="Y7765" s="13"/>
      <c r="Z7765" s="13"/>
      <c r="AA7765" s="13"/>
      <c r="AB7765" s="13"/>
      <c r="AC7765" s="13"/>
      <c r="AD7765" s="13"/>
      <c r="AE7765" s="13"/>
      <c r="AF7765" s="13"/>
      <c r="AG7765" s="14"/>
    </row>
    <row r="7766" s="4" customFormat="1" spans="1:33">
      <c r="A7766" s="13"/>
      <c r="B7766" s="13"/>
      <c r="C7766" s="13"/>
      <c r="D7766" s="13"/>
      <c r="E7766" s="13"/>
      <c r="F7766" s="13"/>
      <c r="G7766" s="13"/>
      <c r="H7766" s="13"/>
      <c r="I7766" s="13"/>
      <c r="J7766" s="13"/>
      <c r="K7766" s="13"/>
      <c r="L7766" s="13"/>
      <c r="M7766" s="13"/>
      <c r="N7766" s="13"/>
      <c r="O7766" s="13"/>
      <c r="P7766" s="13"/>
      <c r="Q7766" s="13"/>
      <c r="R7766" s="13"/>
      <c r="S7766" s="13"/>
      <c r="T7766" s="13"/>
      <c r="U7766" s="13"/>
      <c r="V7766" s="13"/>
      <c r="W7766" s="13"/>
      <c r="X7766" s="13"/>
      <c r="Y7766" s="13"/>
      <c r="Z7766" s="13"/>
      <c r="AA7766" s="13"/>
      <c r="AB7766" s="13"/>
      <c r="AC7766" s="13"/>
      <c r="AD7766" s="13"/>
      <c r="AE7766" s="13"/>
      <c r="AF7766" s="13"/>
      <c r="AG7766" s="14"/>
    </row>
    <row r="7767" s="4" customFormat="1" spans="1:33">
      <c r="A7767" s="13"/>
      <c r="B7767" s="13"/>
      <c r="C7767" s="13"/>
      <c r="D7767" s="13"/>
      <c r="E7767" s="13"/>
      <c r="F7767" s="13"/>
      <c r="G7767" s="13"/>
      <c r="H7767" s="13"/>
      <c r="I7767" s="13"/>
      <c r="J7767" s="13"/>
      <c r="K7767" s="13"/>
      <c r="L7767" s="13"/>
      <c r="M7767" s="13"/>
      <c r="N7767" s="13"/>
      <c r="O7767" s="13"/>
      <c r="P7767" s="13"/>
      <c r="Q7767" s="13"/>
      <c r="R7767" s="13"/>
      <c r="S7767" s="13"/>
      <c r="T7767" s="13"/>
      <c r="U7767" s="13"/>
      <c r="V7767" s="13"/>
      <c r="W7767" s="13"/>
      <c r="X7767" s="13"/>
      <c r="Y7767" s="13"/>
      <c r="Z7767" s="13"/>
      <c r="AA7767" s="13"/>
      <c r="AB7767" s="13"/>
      <c r="AC7767" s="13"/>
      <c r="AD7767" s="13"/>
      <c r="AE7767" s="13"/>
      <c r="AF7767" s="13"/>
      <c r="AG7767" s="14"/>
    </row>
    <row r="7768" s="4" customFormat="1" spans="1:33">
      <c r="A7768" s="13"/>
      <c r="B7768" s="13"/>
      <c r="C7768" s="13"/>
      <c r="D7768" s="13"/>
      <c r="E7768" s="13"/>
      <c r="F7768" s="13"/>
      <c r="G7768" s="13"/>
      <c r="H7768" s="13"/>
      <c r="I7768" s="13"/>
      <c r="J7768" s="13"/>
      <c r="K7768" s="13"/>
      <c r="L7768" s="13"/>
      <c r="M7768" s="13"/>
      <c r="N7768" s="13"/>
      <c r="O7768" s="13"/>
      <c r="P7768" s="13"/>
      <c r="Q7768" s="13"/>
      <c r="R7768" s="13"/>
      <c r="S7768" s="13"/>
      <c r="T7768" s="13"/>
      <c r="U7768" s="13"/>
      <c r="V7768" s="13"/>
      <c r="W7768" s="13"/>
      <c r="X7768" s="13"/>
      <c r="Y7768" s="13"/>
      <c r="Z7768" s="13"/>
      <c r="AA7768" s="13"/>
      <c r="AB7768" s="13"/>
      <c r="AC7768" s="13"/>
      <c r="AD7768" s="13"/>
      <c r="AE7768" s="13"/>
      <c r="AF7768" s="13"/>
      <c r="AG7768" s="14"/>
    </row>
    <row r="7769" s="4" customFormat="1" spans="1:33">
      <c r="A7769" s="13"/>
      <c r="B7769" s="13"/>
      <c r="C7769" s="13"/>
      <c r="D7769" s="13"/>
      <c r="E7769" s="13"/>
      <c r="F7769" s="13"/>
      <c r="G7769" s="13"/>
      <c r="H7769" s="13"/>
      <c r="I7769" s="13"/>
      <c r="J7769" s="13"/>
      <c r="K7769" s="13"/>
      <c r="L7769" s="13"/>
      <c r="M7769" s="13"/>
      <c r="N7769" s="13"/>
      <c r="O7769" s="13"/>
      <c r="P7769" s="13"/>
      <c r="Q7769" s="13"/>
      <c r="R7769" s="13"/>
      <c r="S7769" s="13"/>
      <c r="T7769" s="13"/>
      <c r="U7769" s="13"/>
      <c r="V7769" s="13"/>
      <c r="W7769" s="13"/>
      <c r="X7769" s="13"/>
      <c r="Y7769" s="13"/>
      <c r="Z7769" s="13"/>
      <c r="AA7769" s="13"/>
      <c r="AB7769" s="13"/>
      <c r="AC7769" s="13"/>
      <c r="AD7769" s="13"/>
      <c r="AE7769" s="13"/>
      <c r="AF7769" s="13"/>
      <c r="AG7769" s="14"/>
    </row>
    <row r="7770" s="4" customFormat="1" spans="1:33">
      <c r="A7770" s="13"/>
      <c r="B7770" s="13"/>
      <c r="C7770" s="13"/>
      <c r="D7770" s="13"/>
      <c r="E7770" s="13"/>
      <c r="F7770" s="13"/>
      <c r="G7770" s="13"/>
      <c r="H7770" s="13"/>
      <c r="I7770" s="13"/>
      <c r="J7770" s="13"/>
      <c r="K7770" s="13"/>
      <c r="L7770" s="13"/>
      <c r="M7770" s="13"/>
      <c r="N7770" s="13"/>
      <c r="O7770" s="13"/>
      <c r="P7770" s="13"/>
      <c r="Q7770" s="13"/>
      <c r="R7770" s="13"/>
      <c r="S7770" s="13"/>
      <c r="T7770" s="13"/>
      <c r="U7770" s="13"/>
      <c r="V7770" s="13"/>
      <c r="W7770" s="13"/>
      <c r="X7770" s="13"/>
      <c r="Y7770" s="13"/>
      <c r="Z7770" s="13"/>
      <c r="AA7770" s="13"/>
      <c r="AB7770" s="13"/>
      <c r="AC7770" s="13"/>
      <c r="AD7770" s="13"/>
      <c r="AE7770" s="13"/>
      <c r="AF7770" s="13"/>
      <c r="AG7770" s="14"/>
    </row>
    <row r="7771" s="4" customFormat="1" spans="1:33">
      <c r="A7771" s="13"/>
      <c r="B7771" s="13"/>
      <c r="C7771" s="13"/>
      <c r="D7771" s="13"/>
      <c r="E7771" s="13"/>
      <c r="F7771" s="13"/>
      <c r="G7771" s="13"/>
      <c r="H7771" s="13"/>
      <c r="I7771" s="13"/>
      <c r="J7771" s="13"/>
      <c r="K7771" s="13"/>
      <c r="L7771" s="13"/>
      <c r="M7771" s="13"/>
      <c r="N7771" s="13"/>
      <c r="O7771" s="13"/>
      <c r="P7771" s="13"/>
      <c r="Q7771" s="13"/>
      <c r="R7771" s="13"/>
      <c r="S7771" s="13"/>
      <c r="T7771" s="13"/>
      <c r="U7771" s="13"/>
      <c r="V7771" s="13"/>
      <c r="W7771" s="13"/>
      <c r="X7771" s="13"/>
      <c r="Y7771" s="13"/>
      <c r="Z7771" s="13"/>
      <c r="AA7771" s="13"/>
      <c r="AB7771" s="13"/>
      <c r="AC7771" s="13"/>
      <c r="AD7771" s="13"/>
      <c r="AE7771" s="13"/>
      <c r="AF7771" s="13"/>
      <c r="AG7771" s="14"/>
    </row>
    <row r="7772" s="4" customFormat="1" spans="1:33">
      <c r="A7772" s="13"/>
      <c r="B7772" s="13"/>
      <c r="C7772" s="13"/>
      <c r="D7772" s="13"/>
      <c r="E7772" s="13"/>
      <c r="F7772" s="13"/>
      <c r="G7772" s="13"/>
      <c r="H7772" s="13"/>
      <c r="I7772" s="13"/>
      <c r="J7772" s="13"/>
      <c r="K7772" s="13"/>
      <c r="L7772" s="13"/>
      <c r="M7772" s="13"/>
      <c r="N7772" s="13"/>
      <c r="O7772" s="13"/>
      <c r="P7772" s="13"/>
      <c r="Q7772" s="13"/>
      <c r="R7772" s="13"/>
      <c r="S7772" s="13"/>
      <c r="T7772" s="13"/>
      <c r="U7772" s="13"/>
      <c r="V7772" s="13"/>
      <c r="W7772" s="13"/>
      <c r="X7772" s="13"/>
      <c r="Y7772" s="13"/>
      <c r="Z7772" s="13"/>
      <c r="AA7772" s="13"/>
      <c r="AB7772" s="13"/>
      <c r="AC7772" s="13"/>
      <c r="AD7772" s="13"/>
      <c r="AE7772" s="13"/>
      <c r="AF7772" s="13"/>
      <c r="AG7772" s="14"/>
    </row>
    <row r="7773" s="4" customFormat="1" spans="1:33">
      <c r="A7773" s="13"/>
      <c r="B7773" s="13"/>
      <c r="C7773" s="13"/>
      <c r="D7773" s="13"/>
      <c r="E7773" s="13"/>
      <c r="F7773" s="13"/>
      <c r="G7773" s="13"/>
      <c r="H7773" s="13"/>
      <c r="I7773" s="13"/>
      <c r="J7773" s="13"/>
      <c r="K7773" s="13"/>
      <c r="L7773" s="13"/>
      <c r="M7773" s="13"/>
      <c r="N7773" s="13"/>
      <c r="O7773" s="13"/>
      <c r="P7773" s="13"/>
      <c r="Q7773" s="13"/>
      <c r="R7773" s="13"/>
      <c r="S7773" s="13"/>
      <c r="T7773" s="13"/>
      <c r="U7773" s="13"/>
      <c r="V7773" s="13"/>
      <c r="W7773" s="13"/>
      <c r="X7773" s="13"/>
      <c r="Y7773" s="13"/>
      <c r="Z7773" s="13"/>
      <c r="AA7773" s="13"/>
      <c r="AB7773" s="13"/>
      <c r="AC7773" s="13"/>
      <c r="AD7773" s="13"/>
      <c r="AE7773" s="13"/>
      <c r="AF7773" s="13"/>
      <c r="AG7773" s="14"/>
    </row>
    <row r="7774" s="4" customFormat="1" spans="1:33">
      <c r="A7774" s="13"/>
      <c r="B7774" s="13"/>
      <c r="C7774" s="13"/>
      <c r="D7774" s="13"/>
      <c r="E7774" s="13"/>
      <c r="F7774" s="13"/>
      <c r="G7774" s="13"/>
      <c r="H7774" s="13"/>
      <c r="I7774" s="13"/>
      <c r="J7774" s="13"/>
      <c r="K7774" s="13"/>
      <c r="L7774" s="13"/>
      <c r="M7774" s="13"/>
      <c r="N7774" s="13"/>
      <c r="O7774" s="13"/>
      <c r="P7774" s="13"/>
      <c r="Q7774" s="13"/>
      <c r="R7774" s="13"/>
      <c r="S7774" s="13"/>
      <c r="T7774" s="13"/>
      <c r="U7774" s="13"/>
      <c r="V7774" s="13"/>
      <c r="W7774" s="13"/>
      <c r="X7774" s="13"/>
      <c r="Y7774" s="13"/>
      <c r="Z7774" s="13"/>
      <c r="AA7774" s="13"/>
      <c r="AB7774" s="13"/>
      <c r="AC7774" s="13"/>
      <c r="AD7774" s="13"/>
      <c r="AE7774" s="13"/>
      <c r="AF7774" s="13"/>
      <c r="AG7774" s="14"/>
    </row>
    <row r="7775" s="4" customFormat="1" spans="1:33">
      <c r="A7775" s="13"/>
      <c r="B7775" s="13"/>
      <c r="C7775" s="13"/>
      <c r="D7775" s="13"/>
      <c r="E7775" s="13"/>
      <c r="F7775" s="13"/>
      <c r="G7775" s="13"/>
      <c r="H7775" s="13"/>
      <c r="I7775" s="13"/>
      <c r="J7775" s="13"/>
      <c r="K7775" s="13"/>
      <c r="L7775" s="13"/>
      <c r="M7775" s="13"/>
      <c r="N7775" s="13"/>
      <c r="O7775" s="13"/>
      <c r="P7775" s="13"/>
      <c r="Q7775" s="13"/>
      <c r="R7775" s="13"/>
      <c r="S7775" s="13"/>
      <c r="T7775" s="13"/>
      <c r="U7775" s="13"/>
      <c r="V7775" s="13"/>
      <c r="W7775" s="13"/>
      <c r="X7775" s="13"/>
      <c r="Y7775" s="13"/>
      <c r="Z7775" s="13"/>
      <c r="AA7775" s="13"/>
      <c r="AB7775" s="13"/>
      <c r="AC7775" s="13"/>
      <c r="AD7775" s="13"/>
      <c r="AE7775" s="13"/>
      <c r="AF7775" s="13"/>
      <c r="AG7775" s="14"/>
    </row>
    <row r="7776" s="4" customFormat="1" spans="1:33">
      <c r="A7776" s="13"/>
      <c r="B7776" s="13"/>
      <c r="C7776" s="13"/>
      <c r="D7776" s="13"/>
      <c r="E7776" s="13"/>
      <c r="F7776" s="13"/>
      <c r="G7776" s="13"/>
      <c r="H7776" s="13"/>
      <c r="I7776" s="13"/>
      <c r="J7776" s="13"/>
      <c r="K7776" s="13"/>
      <c r="L7776" s="13"/>
      <c r="M7776" s="13"/>
      <c r="N7776" s="13"/>
      <c r="O7776" s="13"/>
      <c r="P7776" s="13"/>
      <c r="Q7776" s="13"/>
      <c r="R7776" s="13"/>
      <c r="S7776" s="13"/>
      <c r="T7776" s="13"/>
      <c r="U7776" s="13"/>
      <c r="V7776" s="13"/>
      <c r="W7776" s="13"/>
      <c r="X7776" s="13"/>
      <c r="Y7776" s="13"/>
      <c r="Z7776" s="13"/>
      <c r="AA7776" s="13"/>
      <c r="AB7776" s="13"/>
      <c r="AC7776" s="13"/>
      <c r="AD7776" s="13"/>
      <c r="AE7776" s="13"/>
      <c r="AF7776" s="13"/>
      <c r="AG7776" s="14"/>
    </row>
    <row r="7777" s="4" customFormat="1" spans="1:33">
      <c r="A7777" s="13"/>
      <c r="B7777" s="13"/>
      <c r="C7777" s="13"/>
      <c r="D7777" s="13"/>
      <c r="E7777" s="13"/>
      <c r="F7777" s="13"/>
      <c r="G7777" s="13"/>
      <c r="H7777" s="13"/>
      <c r="I7777" s="13"/>
      <c r="J7777" s="13"/>
      <c r="K7777" s="13"/>
      <c r="L7777" s="13"/>
      <c r="M7777" s="13"/>
      <c r="N7777" s="13"/>
      <c r="O7777" s="13"/>
      <c r="P7777" s="13"/>
      <c r="Q7777" s="13"/>
      <c r="R7777" s="13"/>
      <c r="S7777" s="13"/>
      <c r="T7777" s="13"/>
      <c r="U7777" s="13"/>
      <c r="V7777" s="13"/>
      <c r="W7777" s="13"/>
      <c r="X7777" s="13"/>
      <c r="Y7777" s="13"/>
      <c r="Z7777" s="13"/>
      <c r="AA7777" s="13"/>
      <c r="AB7777" s="13"/>
      <c r="AC7777" s="13"/>
      <c r="AD7777" s="13"/>
      <c r="AE7777" s="13"/>
      <c r="AF7777" s="13"/>
      <c r="AG7777" s="14"/>
    </row>
    <row r="7778" s="4" customFormat="1" spans="1:33">
      <c r="A7778" s="13"/>
      <c r="B7778" s="13"/>
      <c r="C7778" s="13"/>
      <c r="D7778" s="13"/>
      <c r="E7778" s="13"/>
      <c r="F7778" s="13"/>
      <c r="G7778" s="13"/>
      <c r="H7778" s="13"/>
      <c r="I7778" s="13"/>
      <c r="J7778" s="13"/>
      <c r="K7778" s="13"/>
      <c r="L7778" s="13"/>
      <c r="M7778" s="13"/>
      <c r="N7778" s="13"/>
      <c r="O7778" s="13"/>
      <c r="P7778" s="13"/>
      <c r="Q7778" s="13"/>
      <c r="R7778" s="13"/>
      <c r="S7778" s="13"/>
      <c r="T7778" s="13"/>
      <c r="U7778" s="13"/>
      <c r="V7778" s="13"/>
      <c r="W7778" s="13"/>
      <c r="X7778" s="13"/>
      <c r="Y7778" s="13"/>
      <c r="Z7778" s="13"/>
      <c r="AA7778" s="13"/>
      <c r="AB7778" s="13"/>
      <c r="AC7778" s="13"/>
      <c r="AD7778" s="13"/>
      <c r="AE7778" s="13"/>
      <c r="AF7778" s="13"/>
      <c r="AG7778" s="14"/>
    </row>
    <row r="7779" s="4" customFormat="1" spans="1:33">
      <c r="A7779" s="13"/>
      <c r="B7779" s="13"/>
      <c r="C7779" s="13"/>
      <c r="D7779" s="13"/>
      <c r="E7779" s="13"/>
      <c r="F7779" s="13"/>
      <c r="G7779" s="13"/>
      <c r="H7779" s="13"/>
      <c r="I7779" s="13"/>
      <c r="J7779" s="13"/>
      <c r="K7779" s="13"/>
      <c r="L7779" s="13"/>
      <c r="M7779" s="13"/>
      <c r="N7779" s="13"/>
      <c r="O7779" s="13"/>
      <c r="P7779" s="13"/>
      <c r="Q7779" s="13"/>
      <c r="R7779" s="13"/>
      <c r="S7779" s="13"/>
      <c r="T7779" s="13"/>
      <c r="U7779" s="13"/>
      <c r="V7779" s="13"/>
      <c r="W7779" s="13"/>
      <c r="X7779" s="13"/>
      <c r="Y7779" s="13"/>
      <c r="Z7779" s="13"/>
      <c r="AA7779" s="13"/>
      <c r="AB7779" s="13"/>
      <c r="AC7779" s="13"/>
      <c r="AD7779" s="13"/>
      <c r="AE7779" s="13"/>
      <c r="AF7779" s="13"/>
      <c r="AG7779" s="14"/>
    </row>
    <row r="7780" s="4" customFormat="1" spans="1:33">
      <c r="A7780" s="13"/>
      <c r="B7780" s="13"/>
      <c r="C7780" s="13"/>
      <c r="D7780" s="13"/>
      <c r="E7780" s="13"/>
      <c r="F7780" s="13"/>
      <c r="G7780" s="13"/>
      <c r="H7780" s="13"/>
      <c r="I7780" s="13"/>
      <c r="J7780" s="13"/>
      <c r="K7780" s="13"/>
      <c r="L7780" s="13"/>
      <c r="M7780" s="13"/>
      <c r="N7780" s="13"/>
      <c r="O7780" s="13"/>
      <c r="P7780" s="13"/>
      <c r="Q7780" s="13"/>
      <c r="R7780" s="13"/>
      <c r="S7780" s="13"/>
      <c r="T7780" s="13"/>
      <c r="U7780" s="13"/>
      <c r="V7780" s="13"/>
      <c r="W7780" s="13"/>
      <c r="X7780" s="13"/>
      <c r="Y7780" s="13"/>
      <c r="Z7780" s="13"/>
      <c r="AA7780" s="13"/>
      <c r="AB7780" s="13"/>
      <c r="AC7780" s="13"/>
      <c r="AD7780" s="13"/>
      <c r="AE7780" s="13"/>
      <c r="AF7780" s="13"/>
      <c r="AG7780" s="14"/>
    </row>
    <row r="7781" s="4" customFormat="1" spans="1:33">
      <c r="A7781" s="13"/>
      <c r="B7781" s="13"/>
      <c r="C7781" s="13"/>
      <c r="D7781" s="13"/>
      <c r="E7781" s="13"/>
      <c r="F7781" s="13"/>
      <c r="G7781" s="13"/>
      <c r="H7781" s="13"/>
      <c r="I7781" s="13"/>
      <c r="J7781" s="13"/>
      <c r="K7781" s="13"/>
      <c r="L7781" s="13"/>
      <c r="M7781" s="13"/>
      <c r="N7781" s="13"/>
      <c r="O7781" s="13"/>
      <c r="P7781" s="13"/>
      <c r="Q7781" s="13"/>
      <c r="R7781" s="13"/>
      <c r="S7781" s="13"/>
      <c r="T7781" s="13"/>
      <c r="U7781" s="13"/>
      <c r="V7781" s="13"/>
      <c r="W7781" s="13"/>
      <c r="X7781" s="13"/>
      <c r="Y7781" s="13"/>
      <c r="Z7781" s="13"/>
      <c r="AA7781" s="13"/>
      <c r="AB7781" s="13"/>
      <c r="AC7781" s="13"/>
      <c r="AD7781" s="13"/>
      <c r="AE7781" s="13"/>
      <c r="AF7781" s="13"/>
      <c r="AG7781" s="14"/>
    </row>
    <row r="7782" s="4" customFormat="1" spans="1:33">
      <c r="A7782" s="13"/>
      <c r="B7782" s="13"/>
      <c r="C7782" s="13"/>
      <c r="D7782" s="13"/>
      <c r="E7782" s="13"/>
      <c r="F7782" s="13"/>
      <c r="G7782" s="13"/>
      <c r="H7782" s="13"/>
      <c r="I7782" s="13"/>
      <c r="J7782" s="13"/>
      <c r="K7782" s="13"/>
      <c r="L7782" s="13"/>
      <c r="M7782" s="13"/>
      <c r="N7782" s="13"/>
      <c r="O7782" s="13"/>
      <c r="P7782" s="13"/>
      <c r="Q7782" s="13"/>
      <c r="R7782" s="13"/>
      <c r="S7782" s="13"/>
      <c r="T7782" s="13"/>
      <c r="U7782" s="13"/>
      <c r="V7782" s="13"/>
      <c r="W7782" s="13"/>
      <c r="X7782" s="13"/>
      <c r="Y7782" s="13"/>
      <c r="Z7782" s="13"/>
      <c r="AA7782" s="13"/>
      <c r="AB7782" s="13"/>
      <c r="AC7782" s="13"/>
      <c r="AD7782" s="13"/>
      <c r="AE7782" s="13"/>
      <c r="AF7782" s="13"/>
      <c r="AG7782" s="14"/>
    </row>
    <row r="7783" s="4" customFormat="1" spans="1:33">
      <c r="A7783" s="13"/>
      <c r="B7783" s="13"/>
      <c r="C7783" s="13"/>
      <c r="D7783" s="13"/>
      <c r="E7783" s="13"/>
      <c r="F7783" s="13"/>
      <c r="G7783" s="13"/>
      <c r="H7783" s="13"/>
      <c r="I7783" s="13"/>
      <c r="J7783" s="13"/>
      <c r="K7783" s="13"/>
      <c r="L7783" s="13"/>
      <c r="M7783" s="13"/>
      <c r="N7783" s="13"/>
      <c r="O7783" s="13"/>
      <c r="P7783" s="13"/>
      <c r="Q7783" s="13"/>
      <c r="R7783" s="13"/>
      <c r="S7783" s="13"/>
      <c r="T7783" s="13"/>
      <c r="U7783" s="13"/>
      <c r="V7783" s="13"/>
      <c r="W7783" s="13"/>
      <c r="X7783" s="13"/>
      <c r="Y7783" s="13"/>
      <c r="Z7783" s="13"/>
      <c r="AA7783" s="13"/>
      <c r="AB7783" s="13"/>
      <c r="AC7783" s="13"/>
      <c r="AD7783" s="13"/>
      <c r="AE7783" s="13"/>
      <c r="AF7783" s="13"/>
      <c r="AG7783" s="14"/>
    </row>
    <row r="7784" s="4" customFormat="1" spans="1:33">
      <c r="A7784" s="13"/>
      <c r="B7784" s="13"/>
      <c r="C7784" s="13"/>
      <c r="D7784" s="13"/>
      <c r="E7784" s="13"/>
      <c r="F7784" s="13"/>
      <c r="G7784" s="13"/>
      <c r="H7784" s="13"/>
      <c r="I7784" s="13"/>
      <c r="J7784" s="13"/>
      <c r="K7784" s="13"/>
      <c r="L7784" s="13"/>
      <c r="M7784" s="13"/>
      <c r="N7784" s="13"/>
      <c r="O7784" s="13"/>
      <c r="P7784" s="13"/>
      <c r="Q7784" s="13"/>
      <c r="R7784" s="13"/>
      <c r="S7784" s="13"/>
      <c r="T7784" s="13"/>
      <c r="U7784" s="13"/>
      <c r="V7784" s="13"/>
      <c r="W7784" s="13"/>
      <c r="X7784" s="13"/>
      <c r="Y7784" s="13"/>
      <c r="Z7784" s="13"/>
      <c r="AA7784" s="13"/>
      <c r="AB7784" s="13"/>
      <c r="AC7784" s="13"/>
      <c r="AD7784" s="13"/>
      <c r="AE7784" s="13"/>
      <c r="AF7784" s="13"/>
      <c r="AG7784" s="14"/>
    </row>
    <row r="7785" s="4" customFormat="1" spans="1:33">
      <c r="A7785" s="13"/>
      <c r="B7785" s="13"/>
      <c r="C7785" s="13"/>
      <c r="D7785" s="13"/>
      <c r="E7785" s="13"/>
      <c r="F7785" s="13"/>
      <c r="G7785" s="13"/>
      <c r="H7785" s="13"/>
      <c r="I7785" s="13"/>
      <c r="J7785" s="13"/>
      <c r="K7785" s="13"/>
      <c r="L7785" s="13"/>
      <c r="M7785" s="13"/>
      <c r="N7785" s="13"/>
      <c r="O7785" s="13"/>
      <c r="P7785" s="13"/>
      <c r="Q7785" s="13"/>
      <c r="R7785" s="13"/>
      <c r="S7785" s="13"/>
      <c r="T7785" s="13"/>
      <c r="U7785" s="13"/>
      <c r="V7785" s="13"/>
      <c r="W7785" s="13"/>
      <c r="X7785" s="13"/>
      <c r="Y7785" s="13"/>
      <c r="Z7785" s="13"/>
      <c r="AA7785" s="13"/>
      <c r="AB7785" s="13"/>
      <c r="AC7785" s="13"/>
      <c r="AD7785" s="13"/>
      <c r="AE7785" s="13"/>
      <c r="AF7785" s="13"/>
      <c r="AG7785" s="14"/>
    </row>
    <row r="7786" s="4" customFormat="1" spans="1:33">
      <c r="A7786" s="13"/>
      <c r="B7786" s="13"/>
      <c r="C7786" s="13"/>
      <c r="D7786" s="13"/>
      <c r="E7786" s="13"/>
      <c r="F7786" s="13"/>
      <c r="G7786" s="13"/>
      <c r="H7786" s="13"/>
      <c r="I7786" s="13"/>
      <c r="J7786" s="13"/>
      <c r="K7786" s="13"/>
      <c r="L7786" s="13"/>
      <c r="M7786" s="13"/>
      <c r="N7786" s="13"/>
      <c r="O7786" s="13"/>
      <c r="P7786" s="13"/>
      <c r="Q7786" s="13"/>
      <c r="R7786" s="13"/>
      <c r="S7786" s="13"/>
      <c r="T7786" s="13"/>
      <c r="U7786" s="13"/>
      <c r="V7786" s="13"/>
      <c r="W7786" s="13"/>
      <c r="X7786" s="13"/>
      <c r="Y7786" s="13"/>
      <c r="Z7786" s="13"/>
      <c r="AA7786" s="13"/>
      <c r="AB7786" s="13"/>
      <c r="AC7786" s="13"/>
      <c r="AD7786" s="13"/>
      <c r="AE7786" s="13"/>
      <c r="AF7786" s="13"/>
      <c r="AG7786" s="14"/>
    </row>
    <row r="7787" s="4" customFormat="1" spans="1:33">
      <c r="A7787" s="13"/>
      <c r="B7787" s="13"/>
      <c r="C7787" s="13"/>
      <c r="D7787" s="13"/>
      <c r="E7787" s="13"/>
      <c r="F7787" s="13"/>
      <c r="G7787" s="13"/>
      <c r="H7787" s="13"/>
      <c r="I7787" s="13"/>
      <c r="J7787" s="13"/>
      <c r="K7787" s="13"/>
      <c r="L7787" s="13"/>
      <c r="M7787" s="13"/>
      <c r="N7787" s="13"/>
      <c r="O7787" s="13"/>
      <c r="P7787" s="13"/>
      <c r="Q7787" s="13"/>
      <c r="R7787" s="13"/>
      <c r="S7787" s="13"/>
      <c r="T7787" s="13"/>
      <c r="U7787" s="13"/>
      <c r="V7787" s="13"/>
      <c r="W7787" s="13"/>
      <c r="X7787" s="13"/>
      <c r="Y7787" s="13"/>
      <c r="Z7787" s="13"/>
      <c r="AA7787" s="13"/>
      <c r="AB7787" s="13"/>
      <c r="AC7787" s="13"/>
      <c r="AD7787" s="13"/>
      <c r="AE7787" s="13"/>
      <c r="AF7787" s="13"/>
      <c r="AG7787" s="14"/>
    </row>
    <row r="7788" s="4" customFormat="1" spans="1:33">
      <c r="A7788" s="13"/>
      <c r="B7788" s="13"/>
      <c r="C7788" s="13"/>
      <c r="D7788" s="13"/>
      <c r="E7788" s="13"/>
      <c r="F7788" s="13"/>
      <c r="G7788" s="13"/>
      <c r="H7788" s="13"/>
      <c r="I7788" s="13"/>
      <c r="J7788" s="13"/>
      <c r="K7788" s="13"/>
      <c r="L7788" s="13"/>
      <c r="M7788" s="13"/>
      <c r="N7788" s="13"/>
      <c r="O7788" s="13"/>
      <c r="P7788" s="13"/>
      <c r="Q7788" s="13"/>
      <c r="R7788" s="13"/>
      <c r="S7788" s="13"/>
      <c r="T7788" s="13"/>
      <c r="U7788" s="13"/>
      <c r="V7788" s="13"/>
      <c r="W7788" s="13"/>
      <c r="X7788" s="13"/>
      <c r="Y7788" s="13"/>
      <c r="Z7788" s="13"/>
      <c r="AA7788" s="13"/>
      <c r="AB7788" s="13"/>
      <c r="AC7788" s="13"/>
      <c r="AD7788" s="13"/>
      <c r="AE7788" s="13"/>
      <c r="AF7788" s="13"/>
      <c r="AG7788" s="14"/>
    </row>
    <row r="7789" s="4" customFormat="1" spans="1:33">
      <c r="A7789" s="13"/>
      <c r="B7789" s="13"/>
      <c r="C7789" s="13"/>
      <c r="D7789" s="13"/>
      <c r="E7789" s="13"/>
      <c r="F7789" s="13"/>
      <c r="G7789" s="13"/>
      <c r="H7789" s="13"/>
      <c r="I7789" s="13"/>
      <c r="J7789" s="13"/>
      <c r="K7789" s="13"/>
      <c r="L7789" s="13"/>
      <c r="M7789" s="13"/>
      <c r="N7789" s="13"/>
      <c r="O7789" s="13"/>
      <c r="P7789" s="13"/>
      <c r="Q7789" s="13"/>
      <c r="R7789" s="13"/>
      <c r="S7789" s="13"/>
      <c r="T7789" s="13"/>
      <c r="U7789" s="13"/>
      <c r="V7789" s="13"/>
      <c r="W7789" s="13"/>
      <c r="X7789" s="13"/>
      <c r="Y7789" s="13"/>
      <c r="Z7789" s="13"/>
      <c r="AA7789" s="13"/>
      <c r="AB7789" s="13"/>
      <c r="AC7789" s="13"/>
      <c r="AD7789" s="13"/>
      <c r="AE7789" s="13"/>
      <c r="AF7789" s="13"/>
      <c r="AG7789" s="14"/>
    </row>
    <row r="7790" s="4" customFormat="1" spans="1:33">
      <c r="A7790" s="13"/>
      <c r="B7790" s="13"/>
      <c r="C7790" s="13"/>
      <c r="D7790" s="13"/>
      <c r="E7790" s="13"/>
      <c r="F7790" s="13"/>
      <c r="G7790" s="13"/>
      <c r="H7790" s="13"/>
      <c r="I7790" s="13"/>
      <c r="J7790" s="13"/>
      <c r="K7790" s="13"/>
      <c r="L7790" s="13"/>
      <c r="M7790" s="13"/>
      <c r="N7790" s="13"/>
      <c r="O7790" s="13"/>
      <c r="P7790" s="13"/>
      <c r="Q7790" s="13"/>
      <c r="R7790" s="13"/>
      <c r="S7790" s="13"/>
      <c r="T7790" s="13"/>
      <c r="U7790" s="13"/>
      <c r="V7790" s="13"/>
      <c r="W7790" s="13"/>
      <c r="X7790" s="13"/>
      <c r="Y7790" s="13"/>
      <c r="Z7790" s="13"/>
      <c r="AA7790" s="13"/>
      <c r="AB7790" s="13"/>
      <c r="AC7790" s="13"/>
      <c r="AD7790" s="13"/>
      <c r="AE7790" s="13"/>
      <c r="AF7790" s="13"/>
      <c r="AG7790" s="14"/>
    </row>
    <row r="7791" s="4" customFormat="1" spans="1:33">
      <c r="A7791" s="13"/>
      <c r="B7791" s="13"/>
      <c r="C7791" s="13"/>
      <c r="D7791" s="13"/>
      <c r="E7791" s="13"/>
      <c r="F7791" s="13"/>
      <c r="G7791" s="13"/>
      <c r="H7791" s="13"/>
      <c r="I7791" s="13"/>
      <c r="J7791" s="13"/>
      <c r="K7791" s="13"/>
      <c r="L7791" s="13"/>
      <c r="M7791" s="13"/>
      <c r="N7791" s="13"/>
      <c r="O7791" s="13"/>
      <c r="P7791" s="13"/>
      <c r="Q7791" s="13"/>
      <c r="R7791" s="13"/>
      <c r="S7791" s="13"/>
      <c r="T7791" s="13"/>
      <c r="U7791" s="13"/>
      <c r="V7791" s="13"/>
      <c r="W7791" s="13"/>
      <c r="X7791" s="13"/>
      <c r="Y7791" s="13"/>
      <c r="Z7791" s="13"/>
      <c r="AA7791" s="13"/>
      <c r="AB7791" s="13"/>
      <c r="AC7791" s="13"/>
      <c r="AD7791" s="13"/>
      <c r="AE7791" s="13"/>
      <c r="AF7791" s="13"/>
      <c r="AG7791" s="14"/>
    </row>
    <row r="7792" s="4" customFormat="1" spans="1:33">
      <c r="A7792" s="13"/>
      <c r="B7792" s="13"/>
      <c r="C7792" s="13"/>
      <c r="D7792" s="13"/>
      <c r="E7792" s="13"/>
      <c r="F7792" s="13"/>
      <c r="G7792" s="13"/>
      <c r="H7792" s="13"/>
      <c r="I7792" s="13"/>
      <c r="J7792" s="13"/>
      <c r="K7792" s="13"/>
      <c r="L7792" s="13"/>
      <c r="M7792" s="13"/>
      <c r="N7792" s="13"/>
      <c r="O7792" s="13"/>
      <c r="P7792" s="13"/>
      <c r="Q7792" s="13"/>
      <c r="R7792" s="13"/>
      <c r="S7792" s="13"/>
      <c r="T7792" s="13"/>
      <c r="U7792" s="13"/>
      <c r="V7792" s="13"/>
      <c r="W7792" s="13"/>
      <c r="X7792" s="13"/>
      <c r="Y7792" s="13"/>
      <c r="Z7792" s="13"/>
      <c r="AA7792" s="13"/>
      <c r="AB7792" s="13"/>
      <c r="AC7792" s="13"/>
      <c r="AD7792" s="13"/>
      <c r="AE7792" s="13"/>
      <c r="AF7792" s="13"/>
      <c r="AG7792" s="14"/>
    </row>
    <row r="7793" s="4" customFormat="1" spans="1:33">
      <c r="A7793" s="13"/>
      <c r="B7793" s="13"/>
      <c r="C7793" s="13"/>
      <c r="D7793" s="13"/>
      <c r="E7793" s="13"/>
      <c r="F7793" s="13"/>
      <c r="G7793" s="13"/>
      <c r="H7793" s="13"/>
      <c r="I7793" s="13"/>
      <c r="J7793" s="13"/>
      <c r="K7793" s="13"/>
      <c r="L7793" s="13"/>
      <c r="M7793" s="13"/>
      <c r="N7793" s="13"/>
      <c r="O7793" s="13"/>
      <c r="P7793" s="13"/>
      <c r="Q7793" s="13"/>
      <c r="R7793" s="13"/>
      <c r="S7793" s="13"/>
      <c r="T7793" s="13"/>
      <c r="U7793" s="13"/>
      <c r="V7793" s="13"/>
      <c r="W7793" s="13"/>
      <c r="X7793" s="13"/>
      <c r="Y7793" s="13"/>
      <c r="Z7793" s="13"/>
      <c r="AA7793" s="13"/>
      <c r="AB7793" s="13"/>
      <c r="AC7793" s="13"/>
      <c r="AD7793" s="13"/>
      <c r="AE7793" s="13"/>
      <c r="AF7793" s="13"/>
      <c r="AG7793" s="14"/>
    </row>
    <row r="7794" s="4" customFormat="1" spans="1:33">
      <c r="A7794" s="13"/>
      <c r="B7794" s="13"/>
      <c r="C7794" s="13"/>
      <c r="D7794" s="13"/>
      <c r="E7794" s="13"/>
      <c r="F7794" s="13"/>
      <c r="G7794" s="13"/>
      <c r="H7794" s="13"/>
      <c r="I7794" s="13"/>
      <c r="J7794" s="13"/>
      <c r="K7794" s="13"/>
      <c r="L7794" s="13"/>
      <c r="M7794" s="13"/>
      <c r="N7794" s="13"/>
      <c r="O7794" s="13"/>
      <c r="P7794" s="13"/>
      <c r="Q7794" s="13"/>
      <c r="R7794" s="13"/>
      <c r="S7794" s="13"/>
      <c r="T7794" s="13"/>
      <c r="U7794" s="13"/>
      <c r="V7794" s="13"/>
      <c r="W7794" s="13"/>
      <c r="X7794" s="13"/>
      <c r="Y7794" s="13"/>
      <c r="Z7794" s="13"/>
      <c r="AA7794" s="13"/>
      <c r="AB7794" s="13"/>
      <c r="AC7794" s="13"/>
      <c r="AD7794" s="13"/>
      <c r="AE7794" s="13"/>
      <c r="AF7794" s="13"/>
      <c r="AG7794" s="14"/>
    </row>
    <row r="7795" s="4" customFormat="1" spans="1:33">
      <c r="A7795" s="13"/>
      <c r="B7795" s="13"/>
      <c r="C7795" s="13"/>
      <c r="D7795" s="13"/>
      <c r="E7795" s="13"/>
      <c r="F7795" s="13"/>
      <c r="G7795" s="13"/>
      <c r="H7795" s="13"/>
      <c r="I7795" s="13"/>
      <c r="J7795" s="13"/>
      <c r="K7795" s="13"/>
      <c r="L7795" s="13"/>
      <c r="M7795" s="13"/>
      <c r="N7795" s="13"/>
      <c r="O7795" s="13"/>
      <c r="P7795" s="13"/>
      <c r="Q7795" s="13"/>
      <c r="R7795" s="13"/>
      <c r="S7795" s="13"/>
      <c r="T7795" s="13"/>
      <c r="U7795" s="13"/>
      <c r="V7795" s="13"/>
      <c r="W7795" s="13"/>
      <c r="X7795" s="13"/>
      <c r="Y7795" s="13"/>
      <c r="Z7795" s="13"/>
      <c r="AA7795" s="13"/>
      <c r="AB7795" s="13"/>
      <c r="AC7795" s="13"/>
      <c r="AD7795" s="13"/>
      <c r="AE7795" s="13"/>
      <c r="AF7795" s="13"/>
      <c r="AG7795" s="14"/>
    </row>
    <row r="7796" s="4" customFormat="1" spans="1:33">
      <c r="A7796" s="13"/>
      <c r="B7796" s="13"/>
      <c r="C7796" s="13"/>
      <c r="D7796" s="13"/>
      <c r="E7796" s="13"/>
      <c r="F7796" s="13"/>
      <c r="G7796" s="13"/>
      <c r="H7796" s="13"/>
      <c r="I7796" s="13"/>
      <c r="J7796" s="13"/>
      <c r="K7796" s="13"/>
      <c r="L7796" s="13"/>
      <c r="M7796" s="13"/>
      <c r="N7796" s="13"/>
      <c r="O7796" s="13"/>
      <c r="P7796" s="13"/>
      <c r="Q7796" s="13"/>
      <c r="R7796" s="13"/>
      <c r="S7796" s="13"/>
      <c r="T7796" s="13"/>
      <c r="U7796" s="13"/>
      <c r="V7796" s="13"/>
      <c r="W7796" s="13"/>
      <c r="X7796" s="13"/>
      <c r="Y7796" s="13"/>
      <c r="Z7796" s="13"/>
      <c r="AA7796" s="13"/>
      <c r="AB7796" s="13"/>
      <c r="AC7796" s="13"/>
      <c r="AD7796" s="13"/>
      <c r="AE7796" s="13"/>
      <c r="AF7796" s="13"/>
      <c r="AG7796" s="14"/>
    </row>
    <row r="7797" s="4" customFormat="1" spans="1:33">
      <c r="A7797" s="13"/>
      <c r="B7797" s="13"/>
      <c r="C7797" s="13"/>
      <c r="D7797" s="13"/>
      <c r="E7797" s="13"/>
      <c r="F7797" s="13"/>
      <c r="G7797" s="13"/>
      <c r="H7797" s="13"/>
      <c r="I7797" s="13"/>
      <c r="J7797" s="13"/>
      <c r="K7797" s="13"/>
      <c r="L7797" s="13"/>
      <c r="M7797" s="13"/>
      <c r="N7797" s="13"/>
      <c r="O7797" s="13"/>
      <c r="P7797" s="13"/>
      <c r="Q7797" s="13"/>
      <c r="R7797" s="13"/>
      <c r="S7797" s="13"/>
      <c r="T7797" s="13"/>
      <c r="U7797" s="13"/>
      <c r="V7797" s="13"/>
      <c r="W7797" s="13"/>
      <c r="X7797" s="13"/>
      <c r="Y7797" s="13"/>
      <c r="Z7797" s="13"/>
      <c r="AA7797" s="13"/>
      <c r="AB7797" s="13"/>
      <c r="AC7797" s="13"/>
      <c r="AD7797" s="13"/>
      <c r="AE7797" s="13"/>
      <c r="AF7797" s="13"/>
      <c r="AG7797" s="14"/>
    </row>
    <row r="7798" s="4" customFormat="1" spans="1:33">
      <c r="A7798" s="13"/>
      <c r="B7798" s="13"/>
      <c r="C7798" s="13"/>
      <c r="D7798" s="13"/>
      <c r="E7798" s="13"/>
      <c r="F7798" s="13"/>
      <c r="G7798" s="13"/>
      <c r="H7798" s="13"/>
      <c r="I7798" s="13"/>
      <c r="J7798" s="13"/>
      <c r="K7798" s="13"/>
      <c r="L7798" s="13"/>
      <c r="M7798" s="13"/>
      <c r="N7798" s="13"/>
      <c r="O7798" s="13"/>
      <c r="P7798" s="13"/>
      <c r="Q7798" s="13"/>
      <c r="R7798" s="13"/>
      <c r="S7798" s="13"/>
      <c r="T7798" s="13"/>
      <c r="U7798" s="13"/>
      <c r="V7798" s="13"/>
      <c r="W7798" s="13"/>
      <c r="X7798" s="13"/>
      <c r="Y7798" s="13"/>
      <c r="Z7798" s="13"/>
      <c r="AA7798" s="13"/>
      <c r="AB7798" s="13"/>
      <c r="AC7798" s="13"/>
      <c r="AD7798" s="13"/>
      <c r="AE7798" s="13"/>
      <c r="AF7798" s="13"/>
      <c r="AG7798" s="14"/>
    </row>
    <row r="7799" s="4" customFormat="1" spans="1:33">
      <c r="A7799" s="13"/>
      <c r="B7799" s="13"/>
      <c r="C7799" s="13"/>
      <c r="D7799" s="13"/>
      <c r="E7799" s="13"/>
      <c r="F7799" s="13"/>
      <c r="G7799" s="13"/>
      <c r="H7799" s="13"/>
      <c r="I7799" s="13"/>
      <c r="J7799" s="13"/>
      <c r="K7799" s="13"/>
      <c r="L7799" s="13"/>
      <c r="M7799" s="13"/>
      <c r="N7799" s="13"/>
      <c r="O7799" s="13"/>
      <c r="P7799" s="13"/>
      <c r="Q7799" s="13"/>
      <c r="R7799" s="13"/>
      <c r="S7799" s="13"/>
      <c r="T7799" s="13"/>
      <c r="U7799" s="13"/>
      <c r="V7799" s="13"/>
      <c r="W7799" s="13"/>
      <c r="X7799" s="13"/>
      <c r="Y7799" s="13"/>
      <c r="Z7799" s="13"/>
      <c r="AA7799" s="13"/>
      <c r="AB7799" s="13"/>
      <c r="AC7799" s="13"/>
      <c r="AD7799" s="13"/>
      <c r="AE7799" s="13"/>
      <c r="AF7799" s="13"/>
      <c r="AG7799" s="14"/>
    </row>
    <row r="7800" s="4" customFormat="1" spans="1:33">
      <c r="A7800" s="13"/>
      <c r="B7800" s="13"/>
      <c r="C7800" s="13"/>
      <c r="D7800" s="13"/>
      <c r="E7800" s="13"/>
      <c r="F7800" s="13"/>
      <c r="G7800" s="13"/>
      <c r="H7800" s="13"/>
      <c r="I7800" s="13"/>
      <c r="J7800" s="13"/>
      <c r="K7800" s="13"/>
      <c r="L7800" s="13"/>
      <c r="M7800" s="13"/>
      <c r="N7800" s="13"/>
      <c r="O7800" s="13"/>
      <c r="P7800" s="13"/>
      <c r="Q7800" s="13"/>
      <c r="R7800" s="13"/>
      <c r="S7800" s="13"/>
      <c r="T7800" s="13"/>
      <c r="U7800" s="13"/>
      <c r="V7800" s="13"/>
      <c r="W7800" s="13"/>
      <c r="X7800" s="13"/>
      <c r="Y7800" s="13"/>
      <c r="Z7800" s="13"/>
      <c r="AA7800" s="13"/>
      <c r="AB7800" s="13"/>
      <c r="AC7800" s="13"/>
      <c r="AD7800" s="13"/>
      <c r="AE7800" s="13"/>
      <c r="AF7800" s="13"/>
      <c r="AG7800" s="14"/>
    </row>
    <row r="7801" s="4" customFormat="1" spans="1:33">
      <c r="A7801" s="13"/>
      <c r="B7801" s="13"/>
      <c r="C7801" s="13"/>
      <c r="D7801" s="13"/>
      <c r="E7801" s="13"/>
      <c r="F7801" s="13"/>
      <c r="G7801" s="13"/>
      <c r="H7801" s="13"/>
      <c r="I7801" s="13"/>
      <c r="J7801" s="13"/>
      <c r="K7801" s="13"/>
      <c r="L7801" s="13"/>
      <c r="M7801" s="13"/>
      <c r="N7801" s="13"/>
      <c r="O7801" s="13"/>
      <c r="P7801" s="13"/>
      <c r="Q7801" s="13"/>
      <c r="R7801" s="13"/>
      <c r="S7801" s="13"/>
      <c r="T7801" s="13"/>
      <c r="U7801" s="13"/>
      <c r="V7801" s="13"/>
      <c r="W7801" s="13"/>
      <c r="X7801" s="13"/>
      <c r="Y7801" s="13"/>
      <c r="Z7801" s="13"/>
      <c r="AA7801" s="13"/>
      <c r="AB7801" s="13"/>
      <c r="AC7801" s="13"/>
      <c r="AD7801" s="13"/>
      <c r="AE7801" s="13"/>
      <c r="AF7801" s="13"/>
      <c r="AG7801" s="14"/>
    </row>
    <row r="7802" s="4" customFormat="1" spans="1:33">
      <c r="A7802" s="13"/>
      <c r="B7802" s="13"/>
      <c r="C7802" s="13"/>
      <c r="D7802" s="13"/>
      <c r="E7802" s="13"/>
      <c r="F7802" s="13"/>
      <c r="G7802" s="13"/>
      <c r="H7802" s="13"/>
      <c r="I7802" s="13"/>
      <c r="J7802" s="13"/>
      <c r="K7802" s="13"/>
      <c r="L7802" s="13"/>
      <c r="M7802" s="13"/>
      <c r="N7802" s="13"/>
      <c r="O7802" s="13"/>
      <c r="P7802" s="13"/>
      <c r="Q7802" s="13"/>
      <c r="R7802" s="13"/>
      <c r="S7802" s="13"/>
      <c r="T7802" s="13"/>
      <c r="U7802" s="13"/>
      <c r="V7802" s="13"/>
      <c r="W7802" s="13"/>
      <c r="X7802" s="13"/>
      <c r="Y7802" s="13"/>
      <c r="Z7802" s="13"/>
      <c r="AA7802" s="13"/>
      <c r="AB7802" s="13"/>
      <c r="AC7802" s="13"/>
      <c r="AD7802" s="13"/>
      <c r="AE7802" s="13"/>
      <c r="AF7802" s="13"/>
      <c r="AG7802" s="14"/>
    </row>
    <row r="7803" s="4" customFormat="1" spans="1:33">
      <c r="A7803" s="13"/>
      <c r="B7803" s="13"/>
      <c r="C7803" s="13"/>
      <c r="D7803" s="13"/>
      <c r="E7803" s="13"/>
      <c r="F7803" s="13"/>
      <c r="G7803" s="13"/>
      <c r="H7803" s="13"/>
      <c r="I7803" s="13"/>
      <c r="J7803" s="13"/>
      <c r="K7803" s="13"/>
      <c r="L7803" s="13"/>
      <c r="M7803" s="13"/>
      <c r="N7803" s="13"/>
      <c r="O7803" s="13"/>
      <c r="P7803" s="13"/>
      <c r="Q7803" s="13"/>
      <c r="R7803" s="13"/>
      <c r="S7803" s="13"/>
      <c r="T7803" s="13"/>
      <c r="U7803" s="13"/>
      <c r="V7803" s="13"/>
      <c r="W7803" s="13"/>
      <c r="X7803" s="13"/>
      <c r="Y7803" s="13"/>
      <c r="Z7803" s="13"/>
      <c r="AA7803" s="13"/>
      <c r="AB7803" s="13"/>
      <c r="AC7803" s="13"/>
      <c r="AD7803" s="13"/>
      <c r="AE7803" s="13"/>
      <c r="AF7803" s="13"/>
      <c r="AG7803" s="14"/>
    </row>
    <row r="7804" s="4" customFormat="1" spans="1:33">
      <c r="A7804" s="13"/>
      <c r="B7804" s="13"/>
      <c r="C7804" s="13"/>
      <c r="D7804" s="13"/>
      <c r="E7804" s="13"/>
      <c r="F7804" s="13"/>
      <c r="G7804" s="13"/>
      <c r="H7804" s="13"/>
      <c r="I7804" s="13"/>
      <c r="J7804" s="13"/>
      <c r="K7804" s="13"/>
      <c r="L7804" s="13"/>
      <c r="M7804" s="13"/>
      <c r="N7804" s="13"/>
      <c r="O7804" s="13"/>
      <c r="P7804" s="13"/>
      <c r="Q7804" s="13"/>
      <c r="R7804" s="13"/>
      <c r="S7804" s="13"/>
      <c r="T7804" s="13"/>
      <c r="U7804" s="13"/>
      <c r="V7804" s="13"/>
      <c r="W7804" s="13"/>
      <c r="X7804" s="13"/>
      <c r="Y7804" s="13"/>
      <c r="Z7804" s="13"/>
      <c r="AA7804" s="13"/>
      <c r="AB7804" s="13"/>
      <c r="AC7804" s="13"/>
      <c r="AD7804" s="13"/>
      <c r="AE7804" s="13"/>
      <c r="AF7804" s="13"/>
      <c r="AG7804" s="14"/>
    </row>
    <row r="7805" s="4" customFormat="1" spans="1:33">
      <c r="A7805" s="13"/>
      <c r="B7805" s="13"/>
      <c r="C7805" s="13"/>
      <c r="D7805" s="13"/>
      <c r="E7805" s="13"/>
      <c r="F7805" s="13"/>
      <c r="G7805" s="13"/>
      <c r="H7805" s="13"/>
      <c r="I7805" s="13"/>
      <c r="J7805" s="13"/>
      <c r="K7805" s="13"/>
      <c r="L7805" s="13"/>
      <c r="M7805" s="13"/>
      <c r="N7805" s="13"/>
      <c r="O7805" s="13"/>
      <c r="P7805" s="13"/>
      <c r="Q7805" s="13"/>
      <c r="R7805" s="13"/>
      <c r="S7805" s="13"/>
      <c r="T7805" s="13"/>
      <c r="U7805" s="13"/>
      <c r="V7805" s="13"/>
      <c r="W7805" s="13"/>
      <c r="X7805" s="13"/>
      <c r="Y7805" s="13"/>
      <c r="Z7805" s="13"/>
      <c r="AA7805" s="13"/>
      <c r="AB7805" s="13"/>
      <c r="AC7805" s="13"/>
      <c r="AD7805" s="13"/>
      <c r="AE7805" s="13"/>
      <c r="AF7805" s="13"/>
      <c r="AG7805" s="14"/>
    </row>
    <row r="7806" s="4" customFormat="1" spans="1:33">
      <c r="A7806" s="13"/>
      <c r="B7806" s="13"/>
      <c r="C7806" s="13"/>
      <c r="D7806" s="13"/>
      <c r="E7806" s="13"/>
      <c r="F7806" s="13"/>
      <c r="G7806" s="13"/>
      <c r="H7806" s="13"/>
      <c r="I7806" s="13"/>
      <c r="J7806" s="13"/>
      <c r="K7806" s="13"/>
      <c r="L7806" s="13"/>
      <c r="M7806" s="13"/>
      <c r="N7806" s="13"/>
      <c r="O7806" s="13"/>
      <c r="P7806" s="13"/>
      <c r="Q7806" s="13"/>
      <c r="R7806" s="13"/>
      <c r="S7806" s="13"/>
      <c r="T7806" s="13"/>
      <c r="U7806" s="13"/>
      <c r="V7806" s="13"/>
      <c r="W7806" s="13"/>
      <c r="X7806" s="13"/>
      <c r="Y7806" s="13"/>
      <c r="Z7806" s="13"/>
      <c r="AA7806" s="13"/>
      <c r="AB7806" s="13"/>
      <c r="AC7806" s="13"/>
      <c r="AD7806" s="13"/>
      <c r="AE7806" s="13"/>
      <c r="AF7806" s="13"/>
      <c r="AG7806" s="14"/>
    </row>
    <row r="7807" s="4" customFormat="1" spans="1:33">
      <c r="A7807" s="13"/>
      <c r="B7807" s="13"/>
      <c r="C7807" s="13"/>
      <c r="D7807" s="13"/>
      <c r="E7807" s="13"/>
      <c r="F7807" s="13"/>
      <c r="G7807" s="13"/>
      <c r="H7807" s="13"/>
      <c r="I7807" s="13"/>
      <c r="J7807" s="13"/>
      <c r="K7807" s="13"/>
      <c r="L7807" s="13"/>
      <c r="M7807" s="13"/>
      <c r="N7807" s="13"/>
      <c r="O7807" s="13"/>
      <c r="P7807" s="13"/>
      <c r="Q7807" s="13"/>
      <c r="R7807" s="13"/>
      <c r="S7807" s="13"/>
      <c r="T7807" s="13"/>
      <c r="U7807" s="13"/>
      <c r="V7807" s="13"/>
      <c r="W7807" s="13"/>
      <c r="X7807" s="13"/>
      <c r="Y7807" s="13"/>
      <c r="Z7807" s="13"/>
      <c r="AA7807" s="13"/>
      <c r="AB7807" s="13"/>
      <c r="AC7807" s="13"/>
      <c r="AD7807" s="13"/>
      <c r="AE7807" s="13"/>
      <c r="AF7807" s="13"/>
      <c r="AG7807" s="14"/>
    </row>
    <row r="7808" s="4" customFormat="1" spans="1:33">
      <c r="A7808" s="13"/>
      <c r="B7808" s="13"/>
      <c r="C7808" s="13"/>
      <c r="D7808" s="13"/>
      <c r="E7808" s="13"/>
      <c r="F7808" s="13"/>
      <c r="G7808" s="13"/>
      <c r="H7808" s="13"/>
      <c r="I7808" s="13"/>
      <c r="J7808" s="13"/>
      <c r="K7808" s="13"/>
      <c r="L7808" s="13"/>
      <c r="M7808" s="13"/>
      <c r="N7808" s="13"/>
      <c r="O7808" s="13"/>
      <c r="P7808" s="13"/>
      <c r="Q7808" s="13"/>
      <c r="R7808" s="13"/>
      <c r="S7808" s="13"/>
      <c r="T7808" s="13"/>
      <c r="U7808" s="13"/>
      <c r="V7808" s="13"/>
      <c r="W7808" s="13"/>
      <c r="X7808" s="13"/>
      <c r="Y7808" s="13"/>
      <c r="Z7808" s="13"/>
      <c r="AA7808" s="13"/>
      <c r="AB7808" s="13"/>
      <c r="AC7808" s="13"/>
      <c r="AD7808" s="13"/>
      <c r="AE7808" s="13"/>
      <c r="AF7808" s="13"/>
      <c r="AG7808" s="14"/>
    </row>
    <row r="7809" s="4" customFormat="1" spans="1:33">
      <c r="A7809" s="13"/>
      <c r="B7809" s="13"/>
      <c r="C7809" s="13"/>
      <c r="D7809" s="13"/>
      <c r="E7809" s="13"/>
      <c r="F7809" s="13"/>
      <c r="G7809" s="13"/>
      <c r="H7809" s="13"/>
      <c r="I7809" s="13"/>
      <c r="J7809" s="13"/>
      <c r="K7809" s="13"/>
      <c r="L7809" s="13"/>
      <c r="M7809" s="13"/>
      <c r="N7809" s="13"/>
      <c r="O7809" s="13"/>
      <c r="P7809" s="13"/>
      <c r="Q7809" s="13"/>
      <c r="R7809" s="13"/>
      <c r="S7809" s="13"/>
      <c r="T7809" s="13"/>
      <c r="U7809" s="13"/>
      <c r="V7809" s="13"/>
      <c r="W7809" s="13"/>
      <c r="X7809" s="13"/>
      <c r="Y7809" s="13"/>
      <c r="Z7809" s="13"/>
      <c r="AA7809" s="13"/>
      <c r="AB7809" s="13"/>
      <c r="AC7809" s="13"/>
      <c r="AD7809" s="13"/>
      <c r="AE7809" s="13"/>
      <c r="AF7809" s="13"/>
      <c r="AG7809" s="14"/>
    </row>
    <row r="7810" s="4" customFormat="1" spans="1:33">
      <c r="A7810" s="13"/>
      <c r="B7810" s="13"/>
      <c r="C7810" s="13"/>
      <c r="D7810" s="13"/>
      <c r="E7810" s="13"/>
      <c r="F7810" s="13"/>
      <c r="G7810" s="13"/>
      <c r="H7810" s="13"/>
      <c r="I7810" s="13"/>
      <c r="J7810" s="13"/>
      <c r="K7810" s="13"/>
      <c r="L7810" s="13"/>
      <c r="M7810" s="13"/>
      <c r="N7810" s="13"/>
      <c r="O7810" s="13"/>
      <c r="P7810" s="13"/>
      <c r="Q7810" s="13"/>
      <c r="R7810" s="13"/>
      <c r="S7810" s="13"/>
      <c r="T7810" s="13"/>
      <c r="U7810" s="13"/>
      <c r="V7810" s="13"/>
      <c r="W7810" s="13"/>
      <c r="X7810" s="13"/>
      <c r="Y7810" s="13"/>
      <c r="Z7810" s="13"/>
      <c r="AA7810" s="13"/>
      <c r="AB7810" s="13"/>
      <c r="AC7810" s="13"/>
      <c r="AD7810" s="13"/>
      <c r="AE7810" s="13"/>
      <c r="AF7810" s="13"/>
      <c r="AG7810" s="14"/>
    </row>
    <row r="7811" s="4" customFormat="1" spans="1:33">
      <c r="A7811" s="13"/>
      <c r="B7811" s="13"/>
      <c r="C7811" s="13"/>
      <c r="D7811" s="13"/>
      <c r="E7811" s="13"/>
      <c r="F7811" s="13"/>
      <c r="G7811" s="13"/>
      <c r="H7811" s="13"/>
      <c r="I7811" s="13"/>
      <c r="J7811" s="13"/>
      <c r="K7811" s="13"/>
      <c r="L7811" s="13"/>
      <c r="M7811" s="13"/>
      <c r="N7811" s="13"/>
      <c r="O7811" s="13"/>
      <c r="P7811" s="13"/>
      <c r="Q7811" s="13"/>
      <c r="R7811" s="13"/>
      <c r="S7811" s="13"/>
      <c r="T7811" s="13"/>
      <c r="U7811" s="13"/>
      <c r="V7811" s="13"/>
      <c r="W7811" s="13"/>
      <c r="X7811" s="13"/>
      <c r="Y7811" s="13"/>
      <c r="Z7811" s="13"/>
      <c r="AA7811" s="13"/>
      <c r="AB7811" s="13"/>
      <c r="AC7811" s="13"/>
      <c r="AD7811" s="13"/>
      <c r="AE7811" s="13"/>
      <c r="AF7811" s="13"/>
      <c r="AG7811" s="14"/>
    </row>
    <row r="7812" s="4" customFormat="1" spans="1:33">
      <c r="A7812" s="13"/>
      <c r="B7812" s="13"/>
      <c r="C7812" s="13"/>
      <c r="D7812" s="13"/>
      <c r="E7812" s="13"/>
      <c r="F7812" s="13"/>
      <c r="G7812" s="13"/>
      <c r="H7812" s="13"/>
      <c r="I7812" s="13"/>
      <c r="J7812" s="13"/>
      <c r="K7812" s="13"/>
      <c r="L7812" s="13"/>
      <c r="M7812" s="13"/>
      <c r="N7812" s="13"/>
      <c r="O7812" s="13"/>
      <c r="P7812" s="13"/>
      <c r="Q7812" s="13"/>
      <c r="R7812" s="13"/>
      <c r="S7812" s="13"/>
      <c r="T7812" s="13"/>
      <c r="U7812" s="13"/>
      <c r="V7812" s="13"/>
      <c r="W7812" s="13"/>
      <c r="X7812" s="13"/>
      <c r="Y7812" s="13"/>
      <c r="Z7812" s="13"/>
      <c r="AA7812" s="13"/>
      <c r="AB7812" s="13"/>
      <c r="AC7812" s="13"/>
      <c r="AD7812" s="13"/>
      <c r="AE7812" s="13"/>
      <c r="AF7812" s="13"/>
      <c r="AG7812" s="14"/>
    </row>
    <row r="7813" s="4" customFormat="1" spans="1:33">
      <c r="A7813" s="13"/>
      <c r="B7813" s="13"/>
      <c r="C7813" s="13"/>
      <c r="D7813" s="13"/>
      <c r="E7813" s="13"/>
      <c r="F7813" s="13"/>
      <c r="G7813" s="13"/>
      <c r="H7813" s="13"/>
      <c r="I7813" s="13"/>
      <c r="J7813" s="13"/>
      <c r="K7813" s="13"/>
      <c r="L7813" s="13"/>
      <c r="M7813" s="13"/>
      <c r="N7813" s="13"/>
      <c r="O7813" s="13"/>
      <c r="P7813" s="13"/>
      <c r="Q7813" s="13"/>
      <c r="R7813" s="13"/>
      <c r="S7813" s="13"/>
      <c r="T7813" s="13"/>
      <c r="U7813" s="13"/>
      <c r="V7813" s="13"/>
      <c r="W7813" s="13"/>
      <c r="X7813" s="13"/>
      <c r="Y7813" s="13"/>
      <c r="Z7813" s="13"/>
      <c r="AA7813" s="13"/>
      <c r="AB7813" s="13"/>
      <c r="AC7813" s="13"/>
      <c r="AD7813" s="13"/>
      <c r="AE7813" s="13"/>
      <c r="AF7813" s="13"/>
      <c r="AG7813" s="14"/>
    </row>
    <row r="7814" s="4" customFormat="1" spans="1:33">
      <c r="A7814" s="13"/>
      <c r="B7814" s="13"/>
      <c r="C7814" s="13"/>
      <c r="D7814" s="13"/>
      <c r="E7814" s="13"/>
      <c r="F7814" s="13"/>
      <c r="G7814" s="13"/>
      <c r="H7814" s="13"/>
      <c r="I7814" s="13"/>
      <c r="J7814" s="13"/>
      <c r="K7814" s="13"/>
      <c r="L7814" s="13"/>
      <c r="M7814" s="13"/>
      <c r="N7814" s="13"/>
      <c r="O7814" s="13"/>
      <c r="P7814" s="13"/>
      <c r="Q7814" s="13"/>
      <c r="R7814" s="13"/>
      <c r="S7814" s="13"/>
      <c r="T7814" s="13"/>
      <c r="U7814" s="13"/>
      <c r="V7814" s="13"/>
      <c r="W7814" s="13"/>
      <c r="X7814" s="13"/>
      <c r="Y7814" s="13"/>
      <c r="Z7814" s="13"/>
      <c r="AA7814" s="13"/>
      <c r="AB7814" s="13"/>
      <c r="AC7814" s="13"/>
      <c r="AD7814" s="13"/>
      <c r="AE7814" s="13"/>
      <c r="AF7814" s="13"/>
      <c r="AG7814" s="14"/>
    </row>
    <row r="7815" s="4" customFormat="1" spans="1:33">
      <c r="A7815" s="13"/>
      <c r="B7815" s="13"/>
      <c r="C7815" s="13"/>
      <c r="D7815" s="13"/>
      <c r="E7815" s="13"/>
      <c r="F7815" s="13"/>
      <c r="G7815" s="13"/>
      <c r="H7815" s="13"/>
      <c r="I7815" s="13"/>
      <c r="J7815" s="13"/>
      <c r="K7815" s="13"/>
      <c r="L7815" s="13"/>
      <c r="M7815" s="13"/>
      <c r="N7815" s="13"/>
      <c r="O7815" s="13"/>
      <c r="P7815" s="13"/>
      <c r="Q7815" s="13"/>
      <c r="R7815" s="13"/>
      <c r="S7815" s="13"/>
      <c r="T7815" s="13"/>
      <c r="U7815" s="13"/>
      <c r="V7815" s="13"/>
      <c r="W7815" s="13"/>
      <c r="X7815" s="13"/>
      <c r="Y7815" s="13"/>
      <c r="Z7815" s="13"/>
      <c r="AA7815" s="13"/>
      <c r="AB7815" s="13"/>
      <c r="AC7815" s="13"/>
      <c r="AD7815" s="13"/>
      <c r="AE7815" s="13"/>
      <c r="AF7815" s="13"/>
      <c r="AG7815" s="14"/>
    </row>
    <row r="7816" s="4" customFormat="1" spans="1:33">
      <c r="A7816" s="13"/>
      <c r="B7816" s="13"/>
      <c r="C7816" s="13"/>
      <c r="D7816" s="13"/>
      <c r="E7816" s="13"/>
      <c r="F7816" s="13"/>
      <c r="G7816" s="13"/>
      <c r="H7816" s="13"/>
      <c r="I7816" s="13"/>
      <c r="J7816" s="13"/>
      <c r="K7816" s="13"/>
      <c r="L7816" s="13"/>
      <c r="M7816" s="13"/>
      <c r="N7816" s="13"/>
      <c r="O7816" s="13"/>
      <c r="P7816" s="13"/>
      <c r="Q7816" s="13"/>
      <c r="R7816" s="13"/>
      <c r="S7816" s="13"/>
      <c r="T7816" s="13"/>
      <c r="U7816" s="13"/>
      <c r="V7816" s="13"/>
      <c r="W7816" s="13"/>
      <c r="X7816" s="13"/>
      <c r="Y7816" s="13"/>
      <c r="Z7816" s="13"/>
      <c r="AA7816" s="13"/>
      <c r="AB7816" s="13"/>
      <c r="AC7816" s="13"/>
      <c r="AD7816" s="13"/>
      <c r="AE7816" s="13"/>
      <c r="AF7816" s="13"/>
      <c r="AG7816" s="14"/>
    </row>
    <row r="7817" s="4" customFormat="1" spans="1:33">
      <c r="A7817" s="13"/>
      <c r="B7817" s="13"/>
      <c r="C7817" s="13"/>
      <c r="D7817" s="13"/>
      <c r="E7817" s="13"/>
      <c r="F7817" s="13"/>
      <c r="G7817" s="13"/>
      <c r="H7817" s="13"/>
      <c r="I7817" s="13"/>
      <c r="J7817" s="13"/>
      <c r="K7817" s="13"/>
      <c r="L7817" s="13"/>
      <c r="M7817" s="13"/>
      <c r="N7817" s="13"/>
      <c r="O7817" s="13"/>
      <c r="P7817" s="13"/>
      <c r="Q7817" s="13"/>
      <c r="R7817" s="13"/>
      <c r="S7817" s="13"/>
      <c r="T7817" s="13"/>
      <c r="U7817" s="13"/>
      <c r="V7817" s="13"/>
      <c r="W7817" s="13"/>
      <c r="X7817" s="13"/>
      <c r="Y7817" s="13"/>
      <c r="Z7817" s="13"/>
      <c r="AA7817" s="13"/>
      <c r="AB7817" s="13"/>
      <c r="AC7817" s="13"/>
      <c r="AD7817" s="13"/>
      <c r="AE7817" s="13"/>
      <c r="AF7817" s="13"/>
      <c r="AG7817" s="14"/>
    </row>
    <row r="7818" s="4" customFormat="1" spans="1:33">
      <c r="A7818" s="13"/>
      <c r="B7818" s="13"/>
      <c r="C7818" s="13"/>
      <c r="D7818" s="13"/>
      <c r="E7818" s="13"/>
      <c r="F7818" s="13"/>
      <c r="G7818" s="13"/>
      <c r="H7818" s="13"/>
      <c r="I7818" s="13"/>
      <c r="J7818" s="13"/>
      <c r="K7818" s="13"/>
      <c r="L7818" s="13"/>
      <c r="M7818" s="13"/>
      <c r="N7818" s="13"/>
      <c r="O7818" s="13"/>
      <c r="P7818" s="13"/>
      <c r="Q7818" s="13"/>
      <c r="R7818" s="13"/>
      <c r="S7818" s="13"/>
      <c r="T7818" s="13"/>
      <c r="U7818" s="13"/>
      <c r="V7818" s="13"/>
      <c r="W7818" s="13"/>
      <c r="X7818" s="13"/>
      <c r="Y7818" s="13"/>
      <c r="Z7818" s="13"/>
      <c r="AA7818" s="13"/>
      <c r="AB7818" s="13"/>
      <c r="AC7818" s="13"/>
      <c r="AD7818" s="13"/>
      <c r="AE7818" s="13"/>
      <c r="AF7818" s="13"/>
      <c r="AG7818" s="14"/>
    </row>
    <row r="7819" s="4" customFormat="1" spans="1:33">
      <c r="A7819" s="13"/>
      <c r="B7819" s="13"/>
      <c r="C7819" s="13"/>
      <c r="D7819" s="13"/>
      <c r="E7819" s="13"/>
      <c r="F7819" s="13"/>
      <c r="G7819" s="13"/>
      <c r="H7819" s="13"/>
      <c r="I7819" s="13"/>
      <c r="J7819" s="13"/>
      <c r="K7819" s="13"/>
      <c r="L7819" s="13"/>
      <c r="M7819" s="13"/>
      <c r="N7819" s="13"/>
      <c r="O7819" s="13"/>
      <c r="P7819" s="13"/>
      <c r="Q7819" s="13"/>
      <c r="R7819" s="13"/>
      <c r="S7819" s="13"/>
      <c r="T7819" s="13"/>
      <c r="U7819" s="13"/>
      <c r="V7819" s="13"/>
      <c r="W7819" s="13"/>
      <c r="X7819" s="13"/>
      <c r="Y7819" s="13"/>
      <c r="Z7819" s="13"/>
      <c r="AA7819" s="13"/>
      <c r="AB7819" s="13"/>
      <c r="AC7819" s="13"/>
      <c r="AD7819" s="13"/>
      <c r="AE7819" s="13"/>
      <c r="AF7819" s="13"/>
      <c r="AG7819" s="14"/>
    </row>
    <row r="7820" s="4" customFormat="1" spans="1:33">
      <c r="A7820" s="13"/>
      <c r="B7820" s="13"/>
      <c r="C7820" s="13"/>
      <c r="D7820" s="13"/>
      <c r="E7820" s="13"/>
      <c r="F7820" s="13"/>
      <c r="G7820" s="13"/>
      <c r="H7820" s="13"/>
      <c r="I7820" s="13"/>
      <c r="J7820" s="13"/>
      <c r="K7820" s="13"/>
      <c r="L7820" s="13"/>
      <c r="M7820" s="13"/>
      <c r="N7820" s="13"/>
      <c r="O7820" s="13"/>
      <c r="P7820" s="13"/>
      <c r="Q7820" s="13"/>
      <c r="R7820" s="13"/>
      <c r="S7820" s="13"/>
      <c r="T7820" s="13"/>
      <c r="U7820" s="13"/>
      <c r="V7820" s="13"/>
      <c r="W7820" s="13"/>
      <c r="X7820" s="13"/>
      <c r="Y7820" s="13"/>
      <c r="Z7820" s="13"/>
      <c r="AA7820" s="13"/>
      <c r="AB7820" s="13"/>
      <c r="AC7820" s="13"/>
      <c r="AD7820" s="13"/>
      <c r="AE7820" s="13"/>
      <c r="AF7820" s="13"/>
      <c r="AG7820" s="14"/>
    </row>
    <row r="7821" s="4" customFormat="1" spans="1:33">
      <c r="A7821" s="13"/>
      <c r="B7821" s="13"/>
      <c r="C7821" s="13"/>
      <c r="D7821" s="13"/>
      <c r="E7821" s="13"/>
      <c r="F7821" s="13"/>
      <c r="G7821" s="13"/>
      <c r="H7821" s="13"/>
      <c r="I7821" s="13"/>
      <c r="J7821" s="13"/>
      <c r="K7821" s="13"/>
      <c r="L7821" s="13"/>
      <c r="M7821" s="13"/>
      <c r="N7821" s="13"/>
      <c r="O7821" s="13"/>
      <c r="P7821" s="13"/>
      <c r="Q7821" s="13"/>
      <c r="R7821" s="13"/>
      <c r="S7821" s="13"/>
      <c r="T7821" s="13"/>
      <c r="U7821" s="13"/>
      <c r="V7821" s="13"/>
      <c r="W7821" s="13"/>
      <c r="X7821" s="13"/>
      <c r="Y7821" s="13"/>
      <c r="Z7821" s="13"/>
      <c r="AA7821" s="13"/>
      <c r="AB7821" s="13"/>
      <c r="AC7821" s="13"/>
      <c r="AD7821" s="13"/>
      <c r="AE7821" s="13"/>
      <c r="AF7821" s="13"/>
      <c r="AG7821" s="14"/>
    </row>
    <row r="7822" s="4" customFormat="1" spans="1:33">
      <c r="A7822" s="13"/>
      <c r="B7822" s="13"/>
      <c r="C7822" s="13"/>
      <c r="D7822" s="13"/>
      <c r="E7822" s="13"/>
      <c r="F7822" s="13"/>
      <c r="G7822" s="13"/>
      <c r="H7822" s="13"/>
      <c r="I7822" s="13"/>
      <c r="J7822" s="13"/>
      <c r="K7822" s="13"/>
      <c r="L7822" s="13"/>
      <c r="M7822" s="13"/>
      <c r="N7822" s="13"/>
      <c r="O7822" s="13"/>
      <c r="P7822" s="13"/>
      <c r="Q7822" s="13"/>
      <c r="R7822" s="13"/>
      <c r="S7822" s="13"/>
      <c r="T7822" s="13"/>
      <c r="U7822" s="13"/>
      <c r="V7822" s="13"/>
      <c r="W7822" s="13"/>
      <c r="X7822" s="13"/>
      <c r="Y7822" s="13"/>
      <c r="Z7822" s="13"/>
      <c r="AA7822" s="13"/>
      <c r="AB7822" s="13"/>
      <c r="AC7822" s="13"/>
      <c r="AD7822" s="13"/>
      <c r="AE7822" s="13"/>
      <c r="AF7822" s="13"/>
      <c r="AG7822" s="14"/>
    </row>
    <row r="7823" s="4" customFormat="1" spans="1:33">
      <c r="A7823" s="13"/>
      <c r="B7823" s="13"/>
      <c r="C7823" s="13"/>
      <c r="D7823" s="13"/>
      <c r="E7823" s="13"/>
      <c r="F7823" s="13"/>
      <c r="G7823" s="13"/>
      <c r="H7823" s="13"/>
      <c r="I7823" s="13"/>
      <c r="J7823" s="13"/>
      <c r="K7823" s="13"/>
      <c r="L7823" s="13"/>
      <c r="M7823" s="13"/>
      <c r="N7823" s="13"/>
      <c r="O7823" s="13"/>
      <c r="P7823" s="13"/>
      <c r="Q7823" s="13"/>
      <c r="R7823" s="13"/>
      <c r="S7823" s="13"/>
      <c r="T7823" s="13"/>
      <c r="U7823" s="13"/>
      <c r="V7823" s="13"/>
      <c r="W7823" s="13"/>
      <c r="X7823" s="13"/>
      <c r="Y7823" s="13"/>
      <c r="Z7823" s="13"/>
      <c r="AA7823" s="13"/>
      <c r="AB7823" s="13"/>
      <c r="AC7823" s="13"/>
      <c r="AD7823" s="13"/>
      <c r="AE7823" s="13"/>
      <c r="AF7823" s="13"/>
      <c r="AG7823" s="14"/>
    </row>
    <row r="7824" s="4" customFormat="1" spans="1:33">
      <c r="A7824" s="13"/>
      <c r="B7824" s="13"/>
      <c r="C7824" s="13"/>
      <c r="D7824" s="13"/>
      <c r="E7824" s="13"/>
      <c r="F7824" s="13"/>
      <c r="G7824" s="13"/>
      <c r="H7824" s="13"/>
      <c r="I7824" s="13"/>
      <c r="J7824" s="13"/>
      <c r="K7824" s="13"/>
      <c r="L7824" s="13"/>
      <c r="M7824" s="13"/>
      <c r="N7824" s="13"/>
      <c r="O7824" s="13"/>
      <c r="P7824" s="13"/>
      <c r="Q7824" s="13"/>
      <c r="R7824" s="13"/>
      <c r="S7824" s="13"/>
      <c r="T7824" s="13"/>
      <c r="U7824" s="13"/>
      <c r="V7824" s="13"/>
      <c r="W7824" s="13"/>
      <c r="X7824" s="13"/>
      <c r="Y7824" s="13"/>
      <c r="Z7824" s="13"/>
      <c r="AA7824" s="13"/>
      <c r="AB7824" s="13"/>
      <c r="AC7824" s="13"/>
      <c r="AD7824" s="13"/>
      <c r="AE7824" s="13"/>
      <c r="AF7824" s="13"/>
      <c r="AG7824" s="14"/>
    </row>
    <row r="7825" s="4" customFormat="1" spans="1:33">
      <c r="A7825" s="13"/>
      <c r="B7825" s="13"/>
      <c r="C7825" s="13"/>
      <c r="D7825" s="13"/>
      <c r="E7825" s="13"/>
      <c r="F7825" s="13"/>
      <c r="G7825" s="13"/>
      <c r="H7825" s="13"/>
      <c r="I7825" s="13"/>
      <c r="J7825" s="13"/>
      <c r="K7825" s="13"/>
      <c r="L7825" s="13"/>
      <c r="M7825" s="13"/>
      <c r="N7825" s="13"/>
      <c r="O7825" s="13"/>
      <c r="P7825" s="13"/>
      <c r="Q7825" s="13"/>
      <c r="R7825" s="13"/>
      <c r="S7825" s="13"/>
      <c r="T7825" s="13"/>
      <c r="U7825" s="13"/>
      <c r="V7825" s="13"/>
      <c r="W7825" s="13"/>
      <c r="X7825" s="13"/>
      <c r="Y7825" s="13"/>
      <c r="Z7825" s="13"/>
      <c r="AA7825" s="13"/>
      <c r="AB7825" s="13"/>
      <c r="AC7825" s="13"/>
      <c r="AD7825" s="13"/>
      <c r="AE7825" s="13"/>
      <c r="AF7825" s="13"/>
      <c r="AG7825" s="14"/>
    </row>
    <row r="7826" s="4" customFormat="1" spans="1:33">
      <c r="A7826" s="13"/>
      <c r="B7826" s="13"/>
      <c r="C7826" s="13"/>
      <c r="D7826" s="13"/>
      <c r="E7826" s="13"/>
      <c r="F7826" s="13"/>
      <c r="G7826" s="13"/>
      <c r="H7826" s="13"/>
      <c r="I7826" s="13"/>
      <c r="J7826" s="13"/>
      <c r="K7826" s="13"/>
      <c r="L7826" s="13"/>
      <c r="M7826" s="13"/>
      <c r="N7826" s="13"/>
      <c r="O7826" s="13"/>
      <c r="P7826" s="13"/>
      <c r="Q7826" s="13"/>
      <c r="R7826" s="13"/>
      <c r="S7826" s="13"/>
      <c r="T7826" s="13"/>
      <c r="U7826" s="13"/>
      <c r="V7826" s="13"/>
      <c r="W7826" s="13"/>
      <c r="X7826" s="13"/>
      <c r="Y7826" s="13"/>
      <c r="Z7826" s="13"/>
      <c r="AA7826" s="13"/>
      <c r="AB7826" s="13"/>
      <c r="AC7826" s="13"/>
      <c r="AD7826" s="13"/>
      <c r="AE7826" s="13"/>
      <c r="AF7826" s="13"/>
      <c r="AG7826" s="14"/>
    </row>
    <row r="7827" s="4" customFormat="1" spans="1:33">
      <c r="A7827" s="13"/>
      <c r="B7827" s="13"/>
      <c r="C7827" s="13"/>
      <c r="D7827" s="13"/>
      <c r="E7827" s="13"/>
      <c r="F7827" s="13"/>
      <c r="G7827" s="13"/>
      <c r="H7827" s="13"/>
      <c r="I7827" s="13"/>
      <c r="J7827" s="13"/>
      <c r="K7827" s="13"/>
      <c r="L7827" s="13"/>
      <c r="M7827" s="13"/>
      <c r="N7827" s="13"/>
      <c r="O7827" s="13"/>
      <c r="P7827" s="13"/>
      <c r="Q7827" s="13"/>
      <c r="R7827" s="13"/>
      <c r="S7827" s="13"/>
      <c r="T7827" s="13"/>
      <c r="U7827" s="13"/>
      <c r="V7827" s="13"/>
      <c r="W7827" s="13"/>
      <c r="X7827" s="13"/>
      <c r="Y7827" s="13"/>
      <c r="Z7827" s="13"/>
      <c r="AA7827" s="13"/>
      <c r="AB7827" s="13"/>
      <c r="AC7827" s="13"/>
      <c r="AD7827" s="13"/>
      <c r="AE7827" s="13"/>
      <c r="AF7827" s="13"/>
      <c r="AG7827" s="14"/>
    </row>
    <row r="7828" s="4" customFormat="1" spans="1:33">
      <c r="A7828" s="13"/>
      <c r="B7828" s="13"/>
      <c r="C7828" s="13"/>
      <c r="D7828" s="13"/>
      <c r="E7828" s="13"/>
      <c r="F7828" s="13"/>
      <c r="G7828" s="13"/>
      <c r="H7828" s="13"/>
      <c r="I7828" s="13"/>
      <c r="J7828" s="13"/>
      <c r="K7828" s="13"/>
      <c r="L7828" s="13"/>
      <c r="M7828" s="13"/>
      <c r="N7828" s="13"/>
      <c r="O7828" s="13"/>
      <c r="P7828" s="13"/>
      <c r="Q7828" s="13"/>
      <c r="R7828" s="13"/>
      <c r="S7828" s="13"/>
      <c r="T7828" s="13"/>
      <c r="U7828" s="13"/>
      <c r="V7828" s="13"/>
      <c r="W7828" s="13"/>
      <c r="X7828" s="13"/>
      <c r="Y7828" s="13"/>
      <c r="Z7828" s="13"/>
      <c r="AA7828" s="13"/>
      <c r="AB7828" s="13"/>
      <c r="AC7828" s="13"/>
      <c r="AD7828" s="13"/>
      <c r="AE7828" s="13"/>
      <c r="AF7828" s="13"/>
      <c r="AG7828" s="14"/>
    </row>
    <row r="7829" s="4" customFormat="1" spans="1:33">
      <c r="A7829" s="13"/>
      <c r="B7829" s="13"/>
      <c r="C7829" s="13"/>
      <c r="D7829" s="13"/>
      <c r="E7829" s="13"/>
      <c r="F7829" s="13"/>
      <c r="G7829" s="13"/>
      <c r="H7829" s="13"/>
      <c r="I7829" s="13"/>
      <c r="J7829" s="13"/>
      <c r="K7829" s="13"/>
      <c r="L7829" s="13"/>
      <c r="M7829" s="13"/>
      <c r="N7829" s="13"/>
      <c r="O7829" s="13"/>
      <c r="P7829" s="13"/>
      <c r="Q7829" s="13"/>
      <c r="R7829" s="13"/>
      <c r="S7829" s="13"/>
      <c r="T7829" s="13"/>
      <c r="U7829" s="13"/>
      <c r="V7829" s="13"/>
      <c r="W7829" s="13"/>
      <c r="X7829" s="13"/>
      <c r="Y7829" s="13"/>
      <c r="Z7829" s="13"/>
      <c r="AA7829" s="13"/>
      <c r="AB7829" s="13"/>
      <c r="AC7829" s="13"/>
      <c r="AD7829" s="13"/>
      <c r="AE7829" s="13"/>
      <c r="AF7829" s="13"/>
      <c r="AG7829" s="14"/>
    </row>
    <row r="7830" s="4" customFormat="1" spans="1:33">
      <c r="A7830" s="13"/>
      <c r="B7830" s="13"/>
      <c r="C7830" s="13"/>
      <c r="D7830" s="13"/>
      <c r="E7830" s="13"/>
      <c r="F7830" s="13"/>
      <c r="G7830" s="13"/>
      <c r="H7830" s="13"/>
      <c r="I7830" s="13"/>
      <c r="J7830" s="13"/>
      <c r="K7830" s="13"/>
      <c r="L7830" s="13"/>
      <c r="M7830" s="13"/>
      <c r="N7830" s="13"/>
      <c r="O7830" s="13"/>
      <c r="P7830" s="13"/>
      <c r="Q7830" s="13"/>
      <c r="R7830" s="13"/>
      <c r="S7830" s="13"/>
      <c r="T7830" s="13"/>
      <c r="U7830" s="13"/>
      <c r="V7830" s="13"/>
      <c r="W7830" s="13"/>
      <c r="X7830" s="13"/>
      <c r="Y7830" s="13"/>
      <c r="Z7830" s="13"/>
      <c r="AA7830" s="13"/>
      <c r="AB7830" s="13"/>
      <c r="AC7830" s="13"/>
      <c r="AD7830" s="13"/>
      <c r="AE7830" s="13"/>
      <c r="AF7830" s="13"/>
      <c r="AG7830" s="14"/>
    </row>
    <row r="7831" s="4" customFormat="1" spans="1:33">
      <c r="A7831" s="13"/>
      <c r="B7831" s="13"/>
      <c r="C7831" s="13"/>
      <c r="D7831" s="13"/>
      <c r="E7831" s="13"/>
      <c r="F7831" s="13"/>
      <c r="G7831" s="13"/>
      <c r="H7831" s="13"/>
      <c r="I7831" s="13"/>
      <c r="J7831" s="13"/>
      <c r="K7831" s="13"/>
      <c r="L7831" s="13"/>
      <c r="M7831" s="13"/>
      <c r="N7831" s="13"/>
      <c r="O7831" s="13"/>
      <c r="P7831" s="13"/>
      <c r="Q7831" s="13"/>
      <c r="R7831" s="13"/>
      <c r="S7831" s="13"/>
      <c r="T7831" s="13"/>
      <c r="U7831" s="13"/>
      <c r="V7831" s="13"/>
      <c r="W7831" s="13"/>
      <c r="X7831" s="13"/>
      <c r="Y7831" s="13"/>
      <c r="Z7831" s="13"/>
      <c r="AA7831" s="13"/>
      <c r="AB7831" s="13"/>
      <c r="AC7831" s="13"/>
      <c r="AD7831" s="13"/>
      <c r="AE7831" s="13"/>
      <c r="AF7831" s="13"/>
      <c r="AG7831" s="14"/>
    </row>
    <row r="7832" s="4" customFormat="1" spans="1:33">
      <c r="A7832" s="13"/>
      <c r="B7832" s="13"/>
      <c r="C7832" s="13"/>
      <c r="D7832" s="13"/>
      <c r="E7832" s="13"/>
      <c r="F7832" s="13"/>
      <c r="G7832" s="13"/>
      <c r="H7832" s="13"/>
      <c r="I7832" s="13"/>
      <c r="J7832" s="13"/>
      <c r="K7832" s="13"/>
      <c r="L7832" s="13"/>
      <c r="M7832" s="13"/>
      <c r="N7832" s="13"/>
      <c r="O7832" s="13"/>
      <c r="P7832" s="13"/>
      <c r="Q7832" s="13"/>
      <c r="R7832" s="13"/>
      <c r="S7832" s="13"/>
      <c r="T7832" s="13"/>
      <c r="U7832" s="13"/>
      <c r="V7832" s="13"/>
      <c r="W7832" s="13"/>
      <c r="X7832" s="13"/>
      <c r="Y7832" s="13"/>
      <c r="Z7832" s="13"/>
      <c r="AA7832" s="13"/>
      <c r="AB7832" s="13"/>
      <c r="AC7832" s="13"/>
      <c r="AD7832" s="13"/>
      <c r="AE7832" s="13"/>
      <c r="AF7832" s="13"/>
      <c r="AG7832" s="14"/>
    </row>
    <row r="7833" s="4" customFormat="1" spans="1:33">
      <c r="A7833" s="13"/>
      <c r="B7833" s="13"/>
      <c r="C7833" s="13"/>
      <c r="D7833" s="13"/>
      <c r="E7833" s="13"/>
      <c r="F7833" s="13"/>
      <c r="G7833" s="13"/>
      <c r="H7833" s="13"/>
      <c r="I7833" s="13"/>
      <c r="J7833" s="13"/>
      <c r="K7833" s="13"/>
      <c r="L7833" s="13"/>
      <c r="M7833" s="13"/>
      <c r="N7833" s="13"/>
      <c r="O7833" s="13"/>
      <c r="P7833" s="13"/>
      <c r="Q7833" s="13"/>
      <c r="R7833" s="13"/>
      <c r="S7833" s="13"/>
      <c r="T7833" s="13"/>
      <c r="U7833" s="13"/>
      <c r="V7833" s="13"/>
      <c r="W7833" s="13"/>
      <c r="X7833" s="13"/>
      <c r="Y7833" s="13"/>
      <c r="Z7833" s="13"/>
      <c r="AA7833" s="13"/>
      <c r="AB7833" s="13"/>
      <c r="AC7833" s="13"/>
      <c r="AD7833" s="13"/>
      <c r="AE7833" s="13"/>
      <c r="AF7833" s="13"/>
      <c r="AG7833" s="14"/>
    </row>
    <row r="7834" s="4" customFormat="1" spans="1:33">
      <c r="A7834" s="13"/>
      <c r="B7834" s="13"/>
      <c r="C7834" s="13"/>
      <c r="D7834" s="13"/>
      <c r="E7834" s="13"/>
      <c r="F7834" s="13"/>
      <c r="G7834" s="13"/>
      <c r="H7834" s="13"/>
      <c r="I7834" s="13"/>
      <c r="J7834" s="13"/>
      <c r="K7834" s="13"/>
      <c r="L7834" s="13"/>
      <c r="M7834" s="13"/>
      <c r="N7834" s="13"/>
      <c r="O7834" s="13"/>
      <c r="P7834" s="13"/>
      <c r="Q7834" s="13"/>
      <c r="R7834" s="13"/>
      <c r="S7834" s="13"/>
      <c r="T7834" s="13"/>
      <c r="U7834" s="13"/>
      <c r="V7834" s="13"/>
      <c r="W7834" s="13"/>
      <c r="X7834" s="13"/>
      <c r="Y7834" s="13"/>
      <c r="Z7834" s="13"/>
      <c r="AA7834" s="13"/>
      <c r="AB7834" s="13"/>
      <c r="AC7834" s="13"/>
      <c r="AD7834" s="13"/>
      <c r="AE7834" s="13"/>
      <c r="AF7834" s="13"/>
      <c r="AG7834" s="14"/>
    </row>
    <row r="7835" s="4" customFormat="1" spans="1:33">
      <c r="A7835" s="13"/>
      <c r="B7835" s="13"/>
      <c r="C7835" s="13"/>
      <c r="D7835" s="13"/>
      <c r="E7835" s="13"/>
      <c r="F7835" s="13"/>
      <c r="G7835" s="13"/>
      <c r="H7835" s="13"/>
      <c r="I7835" s="13"/>
      <c r="J7835" s="13"/>
      <c r="K7835" s="13"/>
      <c r="L7835" s="13"/>
      <c r="M7835" s="13"/>
      <c r="N7835" s="13"/>
      <c r="O7835" s="13"/>
      <c r="P7835" s="13"/>
      <c r="Q7835" s="13"/>
      <c r="R7835" s="13"/>
      <c r="S7835" s="13"/>
      <c r="T7835" s="13"/>
      <c r="U7835" s="13"/>
      <c r="V7835" s="13"/>
      <c r="W7835" s="13"/>
      <c r="X7835" s="13"/>
      <c r="Y7835" s="13"/>
      <c r="Z7835" s="13"/>
      <c r="AA7835" s="13"/>
      <c r="AB7835" s="13"/>
      <c r="AC7835" s="13"/>
      <c r="AD7835" s="13"/>
      <c r="AE7835" s="13"/>
      <c r="AF7835" s="13"/>
      <c r="AG7835" s="14"/>
    </row>
    <row r="7836" s="4" customFormat="1" spans="1:33">
      <c r="A7836" s="13"/>
      <c r="B7836" s="13"/>
      <c r="C7836" s="13"/>
      <c r="D7836" s="13"/>
      <c r="E7836" s="13"/>
      <c r="F7836" s="13"/>
      <c r="G7836" s="13"/>
      <c r="H7836" s="13"/>
      <c r="I7836" s="13"/>
      <c r="J7836" s="13"/>
      <c r="K7836" s="13"/>
      <c r="L7836" s="13"/>
      <c r="M7836" s="13"/>
      <c r="N7836" s="13"/>
      <c r="O7836" s="13"/>
      <c r="P7836" s="13"/>
      <c r="Q7836" s="13"/>
      <c r="R7836" s="13"/>
      <c r="S7836" s="13"/>
      <c r="T7836" s="13"/>
      <c r="U7836" s="13"/>
      <c r="V7836" s="13"/>
      <c r="W7836" s="13"/>
      <c r="X7836" s="13"/>
      <c r="Y7836" s="13"/>
      <c r="Z7836" s="13"/>
      <c r="AA7836" s="13"/>
      <c r="AB7836" s="13"/>
      <c r="AC7836" s="13"/>
      <c r="AD7836" s="13"/>
      <c r="AE7836" s="13"/>
      <c r="AF7836" s="13"/>
      <c r="AG7836" s="14"/>
    </row>
    <row r="7837" s="4" customFormat="1" spans="1:33">
      <c r="A7837" s="13"/>
      <c r="B7837" s="13"/>
      <c r="C7837" s="13"/>
      <c r="D7837" s="13"/>
      <c r="E7837" s="13"/>
      <c r="F7837" s="13"/>
      <c r="G7837" s="13"/>
      <c r="H7837" s="13"/>
      <c r="I7837" s="13"/>
      <c r="J7837" s="13"/>
      <c r="K7837" s="13"/>
      <c r="L7837" s="13"/>
      <c r="M7837" s="13"/>
      <c r="N7837" s="13"/>
      <c r="O7837" s="13"/>
      <c r="P7837" s="13"/>
      <c r="Q7837" s="13"/>
      <c r="R7837" s="13"/>
      <c r="S7837" s="13"/>
      <c r="T7837" s="13"/>
      <c r="U7837" s="13"/>
      <c r="V7837" s="13"/>
      <c r="W7837" s="13"/>
      <c r="X7837" s="13"/>
      <c r="Y7837" s="13"/>
      <c r="Z7837" s="13"/>
      <c r="AA7837" s="13"/>
      <c r="AB7837" s="13"/>
      <c r="AC7837" s="13"/>
      <c r="AD7837" s="13"/>
      <c r="AE7837" s="13"/>
      <c r="AF7837" s="13"/>
      <c r="AG7837" s="14"/>
    </row>
    <row r="7838" s="4" customFormat="1" spans="1:33">
      <c r="A7838" s="13"/>
      <c r="B7838" s="13"/>
      <c r="C7838" s="13"/>
      <c r="D7838" s="13"/>
      <c r="E7838" s="13"/>
      <c r="F7838" s="13"/>
      <c r="G7838" s="13"/>
      <c r="H7838" s="13"/>
      <c r="I7838" s="13"/>
      <c r="J7838" s="13"/>
      <c r="K7838" s="13"/>
      <c r="L7838" s="13"/>
      <c r="M7838" s="13"/>
      <c r="N7838" s="13"/>
      <c r="O7838" s="13"/>
      <c r="P7838" s="13"/>
      <c r="Q7838" s="13"/>
      <c r="R7838" s="13"/>
      <c r="S7838" s="13"/>
      <c r="T7838" s="13"/>
      <c r="U7838" s="13"/>
      <c r="V7838" s="13"/>
      <c r="W7838" s="13"/>
      <c r="X7838" s="13"/>
      <c r="Y7838" s="13"/>
      <c r="Z7838" s="13"/>
      <c r="AA7838" s="13"/>
      <c r="AB7838" s="13"/>
      <c r="AC7838" s="13"/>
      <c r="AD7838" s="13"/>
      <c r="AE7838" s="13"/>
      <c r="AF7838" s="13"/>
      <c r="AG7838" s="14"/>
    </row>
    <row r="7839" s="4" customFormat="1" spans="1:33">
      <c r="A7839" s="13"/>
      <c r="B7839" s="13"/>
      <c r="C7839" s="13"/>
      <c r="D7839" s="13"/>
      <c r="E7839" s="13"/>
      <c r="F7839" s="13"/>
      <c r="G7839" s="13"/>
      <c r="H7839" s="13"/>
      <c r="I7839" s="13"/>
      <c r="J7839" s="13"/>
      <c r="K7839" s="13"/>
      <c r="L7839" s="13"/>
      <c r="M7839" s="13"/>
      <c r="N7839" s="13"/>
      <c r="O7839" s="13"/>
      <c r="P7839" s="13"/>
      <c r="Q7839" s="13"/>
      <c r="R7839" s="13"/>
      <c r="S7839" s="13"/>
      <c r="T7839" s="13"/>
      <c r="U7839" s="13"/>
      <c r="V7839" s="13"/>
      <c r="W7839" s="13"/>
      <c r="X7839" s="13"/>
      <c r="Y7839" s="13"/>
      <c r="Z7839" s="13"/>
      <c r="AA7839" s="13"/>
      <c r="AB7839" s="13"/>
      <c r="AC7839" s="13"/>
      <c r="AD7839" s="13"/>
      <c r="AE7839" s="13"/>
      <c r="AF7839" s="13"/>
      <c r="AG7839" s="14"/>
    </row>
    <row r="7840" s="4" customFormat="1" spans="1:33">
      <c r="A7840" s="13"/>
      <c r="B7840" s="13"/>
      <c r="C7840" s="13"/>
      <c r="D7840" s="13"/>
      <c r="E7840" s="13"/>
      <c r="F7840" s="13"/>
      <c r="G7840" s="13"/>
      <c r="H7840" s="13"/>
      <c r="I7840" s="13"/>
      <c r="J7840" s="13"/>
      <c r="K7840" s="13"/>
      <c r="L7840" s="13"/>
      <c r="M7840" s="13"/>
      <c r="N7840" s="13"/>
      <c r="O7840" s="13"/>
      <c r="P7840" s="13"/>
      <c r="Q7840" s="13"/>
      <c r="R7840" s="13"/>
      <c r="S7840" s="13"/>
      <c r="T7840" s="13"/>
      <c r="U7840" s="13"/>
      <c r="V7840" s="13"/>
      <c r="W7840" s="13"/>
      <c r="X7840" s="13"/>
      <c r="Y7840" s="13"/>
      <c r="Z7840" s="13"/>
      <c r="AA7840" s="13"/>
      <c r="AB7840" s="13"/>
      <c r="AC7840" s="13"/>
      <c r="AD7840" s="13"/>
      <c r="AE7840" s="13"/>
      <c r="AF7840" s="13"/>
      <c r="AG7840" s="14"/>
    </row>
    <row r="7841" s="4" customFormat="1" spans="1:33">
      <c r="A7841" s="13"/>
      <c r="B7841" s="13"/>
      <c r="C7841" s="13"/>
      <c r="D7841" s="13"/>
      <c r="E7841" s="13"/>
      <c r="F7841" s="13"/>
      <c r="G7841" s="13"/>
      <c r="H7841" s="13"/>
      <c r="I7841" s="13"/>
      <c r="J7841" s="13"/>
      <c r="K7841" s="13"/>
      <c r="L7841" s="13"/>
      <c r="M7841" s="13"/>
      <c r="N7841" s="13"/>
      <c r="O7841" s="13"/>
      <c r="P7841" s="13"/>
      <c r="Q7841" s="13"/>
      <c r="R7841" s="13"/>
      <c r="S7841" s="13"/>
      <c r="T7841" s="13"/>
      <c r="U7841" s="13"/>
      <c r="V7841" s="13"/>
      <c r="W7841" s="13"/>
      <c r="X7841" s="13"/>
      <c r="Y7841" s="13"/>
      <c r="Z7841" s="13"/>
      <c r="AA7841" s="13"/>
      <c r="AB7841" s="13"/>
      <c r="AC7841" s="13"/>
      <c r="AD7841" s="13"/>
      <c r="AE7841" s="13"/>
      <c r="AF7841" s="13"/>
      <c r="AG7841" s="14"/>
    </row>
    <row r="7842" s="4" customFormat="1" spans="1:33">
      <c r="A7842" s="13"/>
      <c r="B7842" s="13"/>
      <c r="C7842" s="13"/>
      <c r="D7842" s="13"/>
      <c r="E7842" s="13"/>
      <c r="F7842" s="13"/>
      <c r="G7842" s="13"/>
      <c r="H7842" s="13"/>
      <c r="I7842" s="13"/>
      <c r="J7842" s="13"/>
      <c r="K7842" s="13"/>
      <c r="L7842" s="13"/>
      <c r="M7842" s="13"/>
      <c r="N7842" s="13"/>
      <c r="O7842" s="13"/>
      <c r="P7842" s="13"/>
      <c r="Q7842" s="13"/>
      <c r="R7842" s="13"/>
      <c r="S7842" s="13"/>
      <c r="T7842" s="13"/>
      <c r="U7842" s="13"/>
      <c r="V7842" s="13"/>
      <c r="W7842" s="13"/>
      <c r="X7842" s="13"/>
      <c r="Y7842" s="13"/>
      <c r="Z7842" s="13"/>
      <c r="AA7842" s="13"/>
      <c r="AB7842" s="13"/>
      <c r="AC7842" s="13"/>
      <c r="AD7842" s="13"/>
      <c r="AE7842" s="13"/>
      <c r="AF7842" s="13"/>
      <c r="AG7842" s="14"/>
    </row>
    <row r="7843" s="4" customFormat="1" spans="1:33">
      <c r="A7843" s="13"/>
      <c r="B7843" s="13"/>
      <c r="C7843" s="13"/>
      <c r="D7843" s="13"/>
      <c r="E7843" s="13"/>
      <c r="F7843" s="13"/>
      <c r="G7843" s="13"/>
      <c r="H7843" s="13"/>
      <c r="I7843" s="13"/>
      <c r="J7843" s="13"/>
      <c r="K7843" s="13"/>
      <c r="L7843" s="13"/>
      <c r="M7843" s="13"/>
      <c r="N7843" s="13"/>
      <c r="O7843" s="13"/>
      <c r="P7843" s="13"/>
      <c r="Q7843" s="13"/>
      <c r="R7843" s="13"/>
      <c r="S7843" s="13"/>
      <c r="T7843" s="13"/>
      <c r="U7843" s="13"/>
      <c r="V7843" s="13"/>
      <c r="W7843" s="13"/>
      <c r="X7843" s="13"/>
      <c r="Y7843" s="13"/>
      <c r="Z7843" s="13"/>
      <c r="AA7843" s="13"/>
      <c r="AB7843" s="13"/>
      <c r="AC7843" s="13"/>
      <c r="AD7843" s="13"/>
      <c r="AE7843" s="13"/>
      <c r="AF7843" s="13"/>
      <c r="AG7843" s="14"/>
    </row>
    <row r="7844" s="4" customFormat="1" spans="1:33">
      <c r="A7844" s="13"/>
      <c r="B7844" s="13"/>
      <c r="C7844" s="13"/>
      <c r="D7844" s="13"/>
      <c r="E7844" s="13"/>
      <c r="F7844" s="13"/>
      <c r="G7844" s="13"/>
      <c r="H7844" s="13"/>
      <c r="I7844" s="13"/>
      <c r="J7844" s="13"/>
      <c r="K7844" s="13"/>
      <c r="L7844" s="13"/>
      <c r="M7844" s="13"/>
      <c r="N7844" s="13"/>
      <c r="O7844" s="13"/>
      <c r="P7844" s="13"/>
      <c r="Q7844" s="13"/>
      <c r="R7844" s="13"/>
      <c r="S7844" s="13"/>
      <c r="T7844" s="13"/>
      <c r="U7844" s="13"/>
      <c r="V7844" s="13"/>
      <c r="W7844" s="13"/>
      <c r="X7844" s="13"/>
      <c r="Y7844" s="13"/>
      <c r="Z7844" s="13"/>
      <c r="AA7844" s="13"/>
      <c r="AB7844" s="13"/>
      <c r="AC7844" s="13"/>
      <c r="AD7844" s="13"/>
      <c r="AE7844" s="13"/>
      <c r="AF7844" s="13"/>
      <c r="AG7844" s="14"/>
    </row>
    <row r="7845" s="4" customFormat="1" spans="1:33">
      <c r="A7845" s="13"/>
      <c r="B7845" s="13"/>
      <c r="C7845" s="13"/>
      <c r="D7845" s="13"/>
      <c r="E7845" s="13"/>
      <c r="F7845" s="13"/>
      <c r="G7845" s="13"/>
      <c r="H7845" s="13"/>
      <c r="I7845" s="13"/>
      <c r="J7845" s="13"/>
      <c r="K7845" s="13"/>
      <c r="L7845" s="13"/>
      <c r="M7845" s="13"/>
      <c r="N7845" s="13"/>
      <c r="O7845" s="13"/>
      <c r="P7845" s="13"/>
      <c r="Q7845" s="13"/>
      <c r="R7845" s="13"/>
      <c r="S7845" s="13"/>
      <c r="T7845" s="13"/>
      <c r="U7845" s="13"/>
      <c r="V7845" s="13"/>
      <c r="W7845" s="13"/>
      <c r="X7845" s="13"/>
      <c r="Y7845" s="13"/>
      <c r="Z7845" s="13"/>
      <c r="AA7845" s="13"/>
      <c r="AB7845" s="13"/>
      <c r="AC7845" s="13"/>
      <c r="AD7845" s="13"/>
      <c r="AE7845" s="13"/>
      <c r="AF7845" s="13"/>
      <c r="AG7845" s="14"/>
    </row>
    <row r="7846" s="4" customFormat="1" spans="1:33">
      <c r="A7846" s="13"/>
      <c r="B7846" s="13"/>
      <c r="C7846" s="13"/>
      <c r="D7846" s="13"/>
      <c r="E7846" s="13"/>
      <c r="F7846" s="13"/>
      <c r="G7846" s="13"/>
      <c r="H7846" s="13"/>
      <c r="I7846" s="13"/>
      <c r="J7846" s="13"/>
      <c r="K7846" s="13"/>
      <c r="L7846" s="13"/>
      <c r="M7846" s="13"/>
      <c r="N7846" s="13"/>
      <c r="O7846" s="13"/>
      <c r="P7846" s="13"/>
      <c r="Q7846" s="13"/>
      <c r="R7846" s="13"/>
      <c r="S7846" s="13"/>
      <c r="T7846" s="13"/>
      <c r="U7846" s="13"/>
      <c r="V7846" s="13"/>
      <c r="W7846" s="13"/>
      <c r="X7846" s="13"/>
      <c r="Y7846" s="13"/>
      <c r="Z7846" s="13"/>
      <c r="AA7846" s="13"/>
      <c r="AB7846" s="13"/>
      <c r="AC7846" s="13"/>
      <c r="AD7846" s="13"/>
      <c r="AE7846" s="13"/>
      <c r="AF7846" s="13"/>
      <c r="AG7846" s="14"/>
    </row>
    <row r="7847" s="4" customFormat="1" spans="1:33">
      <c r="A7847" s="13"/>
      <c r="B7847" s="13"/>
      <c r="C7847" s="13"/>
      <c r="D7847" s="13"/>
      <c r="E7847" s="13"/>
      <c r="F7847" s="13"/>
      <c r="G7847" s="13"/>
      <c r="H7847" s="13"/>
      <c r="I7847" s="13"/>
      <c r="J7847" s="13"/>
      <c r="K7847" s="13"/>
      <c r="L7847" s="13"/>
      <c r="M7847" s="13"/>
      <c r="N7847" s="13"/>
      <c r="O7847" s="13"/>
      <c r="P7847" s="13"/>
      <c r="Q7847" s="13"/>
      <c r="R7847" s="13"/>
      <c r="S7847" s="13"/>
      <c r="T7847" s="13"/>
      <c r="U7847" s="13"/>
      <c r="V7847" s="13"/>
      <c r="W7847" s="13"/>
      <c r="X7847" s="13"/>
      <c r="Y7847" s="13"/>
      <c r="Z7847" s="13"/>
      <c r="AA7847" s="13"/>
      <c r="AB7847" s="13"/>
      <c r="AC7847" s="13"/>
      <c r="AD7847" s="13"/>
      <c r="AE7847" s="13"/>
      <c r="AF7847" s="13"/>
      <c r="AG7847" s="14"/>
    </row>
    <row r="7848" s="4" customFormat="1" spans="1:33">
      <c r="A7848" s="13"/>
      <c r="B7848" s="13"/>
      <c r="C7848" s="13"/>
      <c r="D7848" s="13"/>
      <c r="E7848" s="13"/>
      <c r="F7848" s="13"/>
      <c r="G7848" s="13"/>
      <c r="H7848" s="13"/>
      <c r="I7848" s="13"/>
      <c r="J7848" s="13"/>
      <c r="K7848" s="13"/>
      <c r="L7848" s="13"/>
      <c r="M7848" s="13"/>
      <c r="N7848" s="13"/>
      <c r="O7848" s="13"/>
      <c r="P7848" s="13"/>
      <c r="Q7848" s="13"/>
      <c r="R7848" s="13"/>
      <c r="S7848" s="13"/>
      <c r="T7848" s="13"/>
      <c r="U7848" s="13"/>
      <c r="V7848" s="13"/>
      <c r="W7848" s="13"/>
      <c r="X7848" s="13"/>
      <c r="Y7848" s="13"/>
      <c r="Z7848" s="13"/>
      <c r="AA7848" s="13"/>
      <c r="AB7848" s="13"/>
      <c r="AC7848" s="13"/>
      <c r="AD7848" s="13"/>
      <c r="AE7848" s="13"/>
      <c r="AF7848" s="13"/>
      <c r="AG7848" s="14"/>
    </row>
    <row r="7849" s="4" customFormat="1" spans="1:33">
      <c r="A7849" s="13"/>
      <c r="B7849" s="13"/>
      <c r="C7849" s="13"/>
      <c r="D7849" s="13"/>
      <c r="E7849" s="13"/>
      <c r="F7849" s="13"/>
      <c r="G7849" s="13"/>
      <c r="H7849" s="13"/>
      <c r="I7849" s="13"/>
      <c r="J7849" s="13"/>
      <c r="K7849" s="13"/>
      <c r="L7849" s="13"/>
      <c r="M7849" s="13"/>
      <c r="N7849" s="13"/>
      <c r="O7849" s="13"/>
      <c r="P7849" s="13"/>
      <c r="Q7849" s="13"/>
      <c r="R7849" s="13"/>
      <c r="S7849" s="13"/>
      <c r="T7849" s="13"/>
      <c r="U7849" s="13"/>
      <c r="V7849" s="13"/>
      <c r="W7849" s="13"/>
      <c r="X7849" s="13"/>
      <c r="Y7849" s="13"/>
      <c r="Z7849" s="13"/>
      <c r="AA7849" s="13"/>
      <c r="AB7849" s="13"/>
      <c r="AC7849" s="13"/>
      <c r="AD7849" s="13"/>
      <c r="AE7849" s="13"/>
      <c r="AF7849" s="13"/>
      <c r="AG7849" s="14"/>
    </row>
    <row r="7850" s="4" customFormat="1" spans="1:33">
      <c r="A7850" s="13"/>
      <c r="B7850" s="13"/>
      <c r="C7850" s="13"/>
      <c r="D7850" s="13"/>
      <c r="E7850" s="13"/>
      <c r="F7850" s="13"/>
      <c r="G7850" s="13"/>
      <c r="H7850" s="13"/>
      <c r="I7850" s="13"/>
      <c r="J7850" s="13"/>
      <c r="K7850" s="13"/>
      <c r="L7850" s="13"/>
      <c r="M7850" s="13"/>
      <c r="N7850" s="13"/>
      <c r="O7850" s="13"/>
      <c r="P7850" s="13"/>
      <c r="Q7850" s="13"/>
      <c r="R7850" s="13"/>
      <c r="S7850" s="13"/>
      <c r="T7850" s="13"/>
      <c r="U7850" s="13"/>
      <c r="V7850" s="13"/>
      <c r="W7850" s="13"/>
      <c r="X7850" s="13"/>
      <c r="Y7850" s="13"/>
      <c r="Z7850" s="13"/>
      <c r="AA7850" s="13"/>
      <c r="AB7850" s="13"/>
      <c r="AC7850" s="13"/>
      <c r="AD7850" s="13"/>
      <c r="AE7850" s="13"/>
      <c r="AF7850" s="13"/>
      <c r="AG7850" s="14"/>
    </row>
    <row r="7851" s="4" customFormat="1" spans="1:33">
      <c r="A7851" s="13"/>
      <c r="B7851" s="13"/>
      <c r="C7851" s="13"/>
      <c r="D7851" s="13"/>
      <c r="E7851" s="13"/>
      <c r="F7851" s="13"/>
      <c r="G7851" s="13"/>
      <c r="H7851" s="13"/>
      <c r="I7851" s="13"/>
      <c r="J7851" s="13"/>
      <c r="K7851" s="13"/>
      <c r="L7851" s="13"/>
      <c r="M7851" s="13"/>
      <c r="N7851" s="13"/>
      <c r="O7851" s="13"/>
      <c r="P7851" s="13"/>
      <c r="Q7851" s="13"/>
      <c r="R7851" s="13"/>
      <c r="S7851" s="13"/>
      <c r="T7851" s="13"/>
      <c r="U7851" s="13"/>
      <c r="V7851" s="13"/>
      <c r="W7851" s="13"/>
      <c r="X7851" s="13"/>
      <c r="Y7851" s="13"/>
      <c r="Z7851" s="13"/>
      <c r="AA7851" s="13"/>
      <c r="AB7851" s="13"/>
      <c r="AC7851" s="13"/>
      <c r="AD7851" s="13"/>
      <c r="AE7851" s="13"/>
      <c r="AF7851" s="13"/>
      <c r="AG7851" s="14"/>
    </row>
    <row r="7852" s="4" customFormat="1" spans="1:33">
      <c r="A7852" s="13"/>
      <c r="B7852" s="13"/>
      <c r="C7852" s="13"/>
      <c r="D7852" s="13"/>
      <c r="E7852" s="13"/>
      <c r="F7852" s="13"/>
      <c r="G7852" s="13"/>
      <c r="H7852" s="13"/>
      <c r="I7852" s="13"/>
      <c r="J7852" s="13"/>
      <c r="K7852" s="13"/>
      <c r="L7852" s="13"/>
      <c r="M7852" s="13"/>
      <c r="N7852" s="13"/>
      <c r="O7852" s="13"/>
      <c r="P7852" s="13"/>
      <c r="Q7852" s="13"/>
      <c r="R7852" s="13"/>
      <c r="S7852" s="13"/>
      <c r="T7852" s="13"/>
      <c r="U7852" s="13"/>
      <c r="V7852" s="13"/>
      <c r="W7852" s="13"/>
      <c r="X7852" s="13"/>
      <c r="Y7852" s="13"/>
      <c r="Z7852" s="13"/>
      <c r="AA7852" s="13"/>
      <c r="AB7852" s="13"/>
      <c r="AC7852" s="13"/>
      <c r="AD7852" s="13"/>
      <c r="AE7852" s="13"/>
      <c r="AF7852" s="13"/>
      <c r="AG7852" s="14"/>
    </row>
    <row r="7853" s="4" customFormat="1" spans="1:33">
      <c r="A7853" s="13"/>
      <c r="B7853" s="13"/>
      <c r="C7853" s="13"/>
      <c r="D7853" s="13"/>
      <c r="E7853" s="13"/>
      <c r="F7853" s="13"/>
      <c r="G7853" s="13"/>
      <c r="H7853" s="13"/>
      <c r="I7853" s="13"/>
      <c r="J7853" s="13"/>
      <c r="K7853" s="13"/>
      <c r="L7853" s="13"/>
      <c r="M7853" s="13"/>
      <c r="N7853" s="13"/>
      <c r="O7853" s="13"/>
      <c r="P7853" s="13"/>
      <c r="Q7853" s="13"/>
      <c r="R7853" s="13"/>
      <c r="S7853" s="13"/>
      <c r="T7853" s="13"/>
      <c r="U7853" s="13"/>
      <c r="V7853" s="13"/>
      <c r="W7853" s="13"/>
      <c r="X7853" s="13"/>
      <c r="Y7853" s="13"/>
      <c r="Z7853" s="13"/>
      <c r="AA7853" s="13"/>
      <c r="AB7853" s="13"/>
      <c r="AC7853" s="13"/>
      <c r="AD7853" s="13"/>
      <c r="AE7853" s="13"/>
      <c r="AF7853" s="13"/>
      <c r="AG7853" s="14"/>
    </row>
    <row r="7854" s="4" customFormat="1" spans="1:33">
      <c r="A7854" s="13"/>
      <c r="B7854" s="13"/>
      <c r="C7854" s="13"/>
      <c r="D7854" s="13"/>
      <c r="E7854" s="13"/>
      <c r="F7854" s="13"/>
      <c r="G7854" s="13"/>
      <c r="H7854" s="13"/>
      <c r="I7854" s="13"/>
      <c r="J7854" s="13"/>
      <c r="K7854" s="13"/>
      <c r="L7854" s="13"/>
      <c r="M7854" s="13"/>
      <c r="N7854" s="13"/>
      <c r="O7854" s="13"/>
      <c r="P7854" s="13"/>
      <c r="Q7854" s="13"/>
      <c r="R7854" s="13"/>
      <c r="S7854" s="13"/>
      <c r="T7854" s="13"/>
      <c r="U7854" s="13"/>
      <c r="V7854" s="13"/>
      <c r="W7854" s="13"/>
      <c r="X7854" s="13"/>
      <c r="Y7854" s="13"/>
      <c r="Z7854" s="13"/>
      <c r="AA7854" s="13"/>
      <c r="AB7854" s="13"/>
      <c r="AC7854" s="13"/>
      <c r="AD7854" s="13"/>
      <c r="AE7854" s="13"/>
      <c r="AF7854" s="13"/>
      <c r="AG7854" s="14"/>
    </row>
    <row r="7855" s="4" customFormat="1" spans="1:33">
      <c r="A7855" s="13"/>
      <c r="B7855" s="13"/>
      <c r="C7855" s="13"/>
      <c r="D7855" s="13"/>
      <c r="E7855" s="13"/>
      <c r="F7855" s="13"/>
      <c r="G7855" s="13"/>
      <c r="H7855" s="13"/>
      <c r="I7855" s="13"/>
      <c r="J7855" s="13"/>
      <c r="K7855" s="13"/>
      <c r="L7855" s="13"/>
      <c r="M7855" s="13"/>
      <c r="N7855" s="13"/>
      <c r="O7855" s="13"/>
      <c r="P7855" s="13"/>
      <c r="Q7855" s="13"/>
      <c r="R7855" s="13"/>
      <c r="S7855" s="13"/>
      <c r="T7855" s="13"/>
      <c r="U7855" s="13"/>
      <c r="V7855" s="13"/>
      <c r="W7855" s="13"/>
      <c r="X7855" s="13"/>
      <c r="Y7855" s="13"/>
      <c r="Z7855" s="13"/>
      <c r="AA7855" s="13"/>
      <c r="AB7855" s="13"/>
      <c r="AC7855" s="13"/>
      <c r="AD7855" s="13"/>
      <c r="AE7855" s="13"/>
      <c r="AF7855" s="13"/>
      <c r="AG7855" s="14"/>
    </row>
    <row r="7856" s="4" customFormat="1" spans="1:33">
      <c r="A7856" s="13"/>
      <c r="B7856" s="13"/>
      <c r="C7856" s="13"/>
      <c r="D7856" s="13"/>
      <c r="E7856" s="13"/>
      <c r="F7856" s="13"/>
      <c r="G7856" s="13"/>
      <c r="H7856" s="13"/>
      <c r="I7856" s="13"/>
      <c r="J7856" s="13"/>
      <c r="K7856" s="13"/>
      <c r="L7856" s="13"/>
      <c r="M7856" s="13"/>
      <c r="N7856" s="13"/>
      <c r="O7856" s="13"/>
      <c r="P7856" s="13"/>
      <c r="Q7856" s="13"/>
      <c r="R7856" s="13"/>
      <c r="S7856" s="13"/>
      <c r="T7856" s="13"/>
      <c r="U7856" s="13"/>
      <c r="V7856" s="13"/>
      <c r="W7856" s="13"/>
      <c r="X7856" s="13"/>
      <c r="Y7856" s="13"/>
      <c r="Z7856" s="13"/>
      <c r="AA7856" s="13"/>
      <c r="AB7856" s="13"/>
      <c r="AC7856" s="13"/>
      <c r="AD7856" s="13"/>
      <c r="AE7856" s="13"/>
      <c r="AF7856" s="13"/>
      <c r="AG7856" s="14"/>
    </row>
    <row r="7857" s="4" customFormat="1" spans="1:33">
      <c r="A7857" s="13"/>
      <c r="B7857" s="13"/>
      <c r="C7857" s="13"/>
      <c r="D7857" s="13"/>
      <c r="E7857" s="13"/>
      <c r="F7857" s="13"/>
      <c r="G7857" s="13"/>
      <c r="H7857" s="13"/>
      <c r="I7857" s="13"/>
      <c r="J7857" s="13"/>
      <c r="K7857" s="13"/>
      <c r="L7857" s="13"/>
      <c r="M7857" s="13"/>
      <c r="N7857" s="13"/>
      <c r="O7857" s="13"/>
      <c r="P7857" s="13"/>
      <c r="Q7857" s="13"/>
      <c r="R7857" s="13"/>
      <c r="S7857" s="13"/>
      <c r="T7857" s="13"/>
      <c r="U7857" s="13"/>
      <c r="V7857" s="13"/>
      <c r="W7857" s="13"/>
      <c r="X7857" s="13"/>
      <c r="Y7857" s="13"/>
      <c r="Z7857" s="13"/>
      <c r="AA7857" s="13"/>
      <c r="AB7857" s="13"/>
      <c r="AC7857" s="13"/>
      <c r="AD7857" s="13"/>
      <c r="AE7857" s="13"/>
      <c r="AF7857" s="13"/>
      <c r="AG7857" s="14"/>
    </row>
    <row r="7858" s="4" customFormat="1" spans="1:33">
      <c r="A7858" s="13"/>
      <c r="B7858" s="13"/>
      <c r="C7858" s="13"/>
      <c r="D7858" s="13"/>
      <c r="E7858" s="13"/>
      <c r="F7858" s="13"/>
      <c r="G7858" s="13"/>
      <c r="H7858" s="13"/>
      <c r="I7858" s="13"/>
      <c r="J7858" s="13"/>
      <c r="K7858" s="13"/>
      <c r="L7858" s="13"/>
      <c r="M7858" s="13"/>
      <c r="N7858" s="13"/>
      <c r="O7858" s="13"/>
      <c r="P7858" s="13"/>
      <c r="Q7858" s="13"/>
      <c r="R7858" s="13"/>
      <c r="S7858" s="13"/>
      <c r="T7858" s="13"/>
      <c r="U7858" s="13"/>
      <c r="V7858" s="13"/>
      <c r="W7858" s="13"/>
      <c r="X7858" s="13"/>
      <c r="Y7858" s="13"/>
      <c r="Z7858" s="13"/>
      <c r="AA7858" s="13"/>
      <c r="AB7858" s="13"/>
      <c r="AC7858" s="13"/>
      <c r="AD7858" s="13"/>
      <c r="AE7858" s="13"/>
      <c r="AF7858" s="13"/>
      <c r="AG7858" s="14"/>
    </row>
    <row r="7859" s="4" customFormat="1" spans="1:33">
      <c r="A7859" s="13"/>
      <c r="B7859" s="13"/>
      <c r="C7859" s="13"/>
      <c r="D7859" s="13"/>
      <c r="E7859" s="13"/>
      <c r="F7859" s="13"/>
      <c r="G7859" s="13"/>
      <c r="H7859" s="13"/>
      <c r="I7859" s="13"/>
      <c r="J7859" s="13"/>
      <c r="K7859" s="13"/>
      <c r="L7859" s="13"/>
      <c r="M7859" s="13"/>
      <c r="N7859" s="13"/>
      <c r="O7859" s="13"/>
      <c r="P7859" s="13"/>
      <c r="Q7859" s="13"/>
      <c r="R7859" s="13"/>
      <c r="S7859" s="13"/>
      <c r="T7859" s="13"/>
      <c r="U7859" s="13"/>
      <c r="V7859" s="13"/>
      <c r="W7859" s="13"/>
      <c r="X7859" s="13"/>
      <c r="Y7859" s="13"/>
      <c r="Z7859" s="13"/>
      <c r="AA7859" s="13"/>
      <c r="AB7859" s="13"/>
      <c r="AC7859" s="13"/>
      <c r="AD7859" s="13"/>
      <c r="AE7859" s="13"/>
      <c r="AF7859" s="13"/>
      <c r="AG7859" s="14"/>
    </row>
    <row r="7860" s="4" customFormat="1" spans="1:33">
      <c r="A7860" s="13"/>
      <c r="B7860" s="13"/>
      <c r="C7860" s="13"/>
      <c r="D7860" s="13"/>
      <c r="E7860" s="13"/>
      <c r="F7860" s="13"/>
      <c r="G7860" s="13"/>
      <c r="H7860" s="13"/>
      <c r="I7860" s="13"/>
      <c r="J7860" s="13"/>
      <c r="K7860" s="13"/>
      <c r="L7860" s="13"/>
      <c r="M7860" s="13"/>
      <c r="N7860" s="13"/>
      <c r="O7860" s="13"/>
      <c r="P7860" s="13"/>
      <c r="Q7860" s="13"/>
      <c r="R7860" s="13"/>
      <c r="S7860" s="13"/>
      <c r="T7860" s="13"/>
      <c r="U7860" s="13"/>
      <c r="V7860" s="13"/>
      <c r="W7860" s="13"/>
      <c r="X7860" s="13"/>
      <c r="Y7860" s="13"/>
      <c r="Z7860" s="13"/>
      <c r="AA7860" s="13"/>
      <c r="AB7860" s="13"/>
      <c r="AC7860" s="13"/>
      <c r="AD7860" s="13"/>
      <c r="AE7860" s="13"/>
      <c r="AF7860" s="13"/>
      <c r="AG7860" s="14"/>
    </row>
    <row r="7861" s="4" customFormat="1" spans="1:33">
      <c r="A7861" s="13"/>
      <c r="B7861" s="13"/>
      <c r="C7861" s="13"/>
      <c r="D7861" s="13"/>
      <c r="E7861" s="13"/>
      <c r="F7861" s="13"/>
      <c r="G7861" s="13"/>
      <c r="H7861" s="13"/>
      <c r="I7861" s="13"/>
      <c r="J7861" s="13"/>
      <c r="K7861" s="13"/>
      <c r="L7861" s="13"/>
      <c r="M7861" s="13"/>
      <c r="N7861" s="13"/>
      <c r="O7861" s="13"/>
      <c r="P7861" s="13"/>
      <c r="Q7861" s="13"/>
      <c r="R7861" s="13"/>
      <c r="S7861" s="13"/>
      <c r="T7861" s="13"/>
      <c r="U7861" s="13"/>
      <c r="V7861" s="13"/>
      <c r="W7861" s="13"/>
      <c r="X7861" s="13"/>
      <c r="Y7861" s="13"/>
      <c r="Z7861" s="13"/>
      <c r="AA7861" s="13"/>
      <c r="AB7861" s="13"/>
      <c r="AC7861" s="13"/>
      <c r="AD7861" s="13"/>
      <c r="AE7861" s="13"/>
      <c r="AF7861" s="13"/>
      <c r="AG7861" s="14"/>
    </row>
    <row r="7862" s="4" customFormat="1" spans="1:33">
      <c r="A7862" s="13"/>
      <c r="B7862" s="13"/>
      <c r="C7862" s="13"/>
      <c r="D7862" s="13"/>
      <c r="E7862" s="13"/>
      <c r="F7862" s="13"/>
      <c r="G7862" s="13"/>
      <c r="H7862" s="13"/>
      <c r="I7862" s="13"/>
      <c r="J7862" s="13"/>
      <c r="K7862" s="13"/>
      <c r="L7862" s="13"/>
      <c r="M7862" s="13"/>
      <c r="N7862" s="13"/>
      <c r="O7862" s="13"/>
      <c r="P7862" s="13"/>
      <c r="Q7862" s="13"/>
      <c r="R7862" s="13"/>
      <c r="S7862" s="13"/>
      <c r="T7862" s="13"/>
      <c r="U7862" s="13"/>
      <c r="V7862" s="13"/>
      <c r="W7862" s="13"/>
      <c r="X7862" s="13"/>
      <c r="Y7862" s="13"/>
      <c r="Z7862" s="13"/>
      <c r="AA7862" s="13"/>
      <c r="AB7862" s="13"/>
      <c r="AC7862" s="13"/>
      <c r="AD7862" s="13"/>
      <c r="AE7862" s="13"/>
      <c r="AF7862" s="13"/>
      <c r="AG7862" s="14"/>
    </row>
    <row r="7863" s="4" customFormat="1" spans="1:33">
      <c r="A7863" s="13"/>
      <c r="B7863" s="13"/>
      <c r="C7863" s="13"/>
      <c r="D7863" s="13"/>
      <c r="E7863" s="13"/>
      <c r="F7863" s="13"/>
      <c r="G7863" s="13"/>
      <c r="H7863" s="13"/>
      <c r="I7863" s="13"/>
      <c r="J7863" s="13"/>
      <c r="K7863" s="13"/>
      <c r="L7863" s="13"/>
      <c r="M7863" s="13"/>
      <c r="N7863" s="13"/>
      <c r="O7863" s="13"/>
      <c r="P7863" s="13"/>
      <c r="Q7863" s="13"/>
      <c r="R7863" s="13"/>
      <c r="S7863" s="13"/>
      <c r="T7863" s="13"/>
      <c r="U7863" s="13"/>
      <c r="V7863" s="13"/>
      <c r="W7863" s="13"/>
      <c r="X7863" s="13"/>
      <c r="Y7863" s="13"/>
      <c r="Z7863" s="13"/>
      <c r="AA7863" s="13"/>
      <c r="AB7863" s="13"/>
      <c r="AC7863" s="13"/>
      <c r="AD7863" s="13"/>
      <c r="AE7863" s="13"/>
      <c r="AF7863" s="13"/>
      <c r="AG7863" s="14"/>
    </row>
    <row r="7864" s="4" customFormat="1" spans="1:33">
      <c r="A7864" s="13"/>
      <c r="B7864" s="13"/>
      <c r="C7864" s="13"/>
      <c r="D7864" s="13"/>
      <c r="E7864" s="13"/>
      <c r="F7864" s="13"/>
      <c r="G7864" s="13"/>
      <c r="H7864" s="13"/>
      <c r="I7864" s="13"/>
      <c r="J7864" s="13"/>
      <c r="K7864" s="13"/>
      <c r="L7864" s="13"/>
      <c r="M7864" s="13"/>
      <c r="N7864" s="13"/>
      <c r="O7864" s="13"/>
      <c r="P7864" s="13"/>
      <c r="Q7864" s="13"/>
      <c r="R7864" s="13"/>
      <c r="S7864" s="13"/>
      <c r="T7864" s="13"/>
      <c r="U7864" s="13"/>
      <c r="V7864" s="13"/>
      <c r="W7864" s="13"/>
      <c r="X7864" s="13"/>
      <c r="Y7864" s="13"/>
      <c r="Z7864" s="13"/>
      <c r="AA7864" s="13"/>
      <c r="AB7864" s="13"/>
      <c r="AC7864" s="13"/>
      <c r="AD7864" s="13"/>
      <c r="AE7864" s="13"/>
      <c r="AF7864" s="13"/>
      <c r="AG7864" s="14"/>
    </row>
    <row r="7865" s="4" customFormat="1" spans="1:33">
      <c r="A7865" s="13"/>
      <c r="B7865" s="13"/>
      <c r="C7865" s="13"/>
      <c r="D7865" s="13"/>
      <c r="E7865" s="13"/>
      <c r="F7865" s="13"/>
      <c r="G7865" s="13"/>
      <c r="H7865" s="13"/>
      <c r="I7865" s="13"/>
      <c r="J7865" s="13"/>
      <c r="K7865" s="13"/>
      <c r="L7865" s="13"/>
      <c r="M7865" s="13"/>
      <c r="N7865" s="13"/>
      <c r="O7865" s="13"/>
      <c r="P7865" s="13"/>
      <c r="Q7865" s="13"/>
      <c r="R7865" s="13"/>
      <c r="S7865" s="13"/>
      <c r="T7865" s="13"/>
      <c r="U7865" s="13"/>
      <c r="V7865" s="13"/>
      <c r="W7865" s="13"/>
      <c r="X7865" s="13"/>
      <c r="Y7865" s="13"/>
      <c r="Z7865" s="13"/>
      <c r="AA7865" s="13"/>
      <c r="AB7865" s="13"/>
      <c r="AC7865" s="13"/>
      <c r="AD7865" s="13"/>
      <c r="AE7865" s="13"/>
      <c r="AF7865" s="13"/>
      <c r="AG7865" s="14"/>
    </row>
    <row r="7866" s="4" customFormat="1" spans="1:33">
      <c r="A7866" s="13"/>
      <c r="B7866" s="13"/>
      <c r="C7866" s="13"/>
      <c r="D7866" s="13"/>
      <c r="E7866" s="13"/>
      <c r="F7866" s="13"/>
      <c r="G7866" s="13"/>
      <c r="H7866" s="13"/>
      <c r="I7866" s="13"/>
      <c r="J7866" s="13"/>
      <c r="K7866" s="13"/>
      <c r="L7866" s="13"/>
      <c r="M7866" s="13"/>
      <c r="N7866" s="13"/>
      <c r="O7866" s="13"/>
      <c r="P7866" s="13"/>
      <c r="Q7866" s="13"/>
      <c r="R7866" s="13"/>
      <c r="S7866" s="13"/>
      <c r="T7866" s="13"/>
      <c r="U7866" s="13"/>
      <c r="V7866" s="13"/>
      <c r="W7866" s="13"/>
      <c r="X7866" s="13"/>
      <c r="Y7866" s="13"/>
      <c r="Z7866" s="13"/>
      <c r="AA7866" s="13"/>
      <c r="AB7866" s="13"/>
      <c r="AC7866" s="13"/>
      <c r="AD7866" s="13"/>
      <c r="AE7866" s="13"/>
      <c r="AF7866" s="13"/>
      <c r="AG7866" s="14"/>
    </row>
    <row r="7867" s="4" customFormat="1" spans="1:33">
      <c r="A7867" s="13"/>
      <c r="B7867" s="13"/>
      <c r="C7867" s="13"/>
      <c r="D7867" s="13"/>
      <c r="E7867" s="13"/>
      <c r="F7867" s="13"/>
      <c r="G7867" s="13"/>
      <c r="H7867" s="13"/>
      <c r="I7867" s="13"/>
      <c r="J7867" s="13"/>
      <c r="K7867" s="13"/>
      <c r="L7867" s="13"/>
      <c r="M7867" s="13"/>
      <c r="N7867" s="13"/>
      <c r="O7867" s="13"/>
      <c r="P7867" s="13"/>
      <c r="Q7867" s="13"/>
      <c r="R7867" s="13"/>
      <c r="S7867" s="13"/>
      <c r="T7867" s="13"/>
      <c r="U7867" s="13"/>
      <c r="V7867" s="13"/>
      <c r="W7867" s="13"/>
      <c r="X7867" s="13"/>
      <c r="Y7867" s="13"/>
      <c r="Z7867" s="13"/>
      <c r="AA7867" s="13"/>
      <c r="AB7867" s="13"/>
      <c r="AC7867" s="13"/>
      <c r="AD7867" s="13"/>
      <c r="AE7867" s="13"/>
      <c r="AF7867" s="13"/>
      <c r="AG7867" s="14"/>
    </row>
    <row r="7868" s="4" customFormat="1" spans="1:33">
      <c r="A7868" s="13"/>
      <c r="B7868" s="13"/>
      <c r="C7868" s="13"/>
      <c r="D7868" s="13"/>
      <c r="E7868" s="13"/>
      <c r="F7868" s="13"/>
      <c r="G7868" s="13"/>
      <c r="H7868" s="13"/>
      <c r="I7868" s="13"/>
      <c r="J7868" s="13"/>
      <c r="K7868" s="13"/>
      <c r="L7868" s="13"/>
      <c r="M7868" s="13"/>
      <c r="N7868" s="13"/>
      <c r="O7868" s="13"/>
      <c r="P7868" s="13"/>
      <c r="Q7868" s="13"/>
      <c r="R7868" s="13"/>
      <c r="S7868" s="13"/>
      <c r="T7868" s="13"/>
      <c r="U7868" s="13"/>
      <c r="V7868" s="13"/>
      <c r="W7868" s="13"/>
      <c r="X7868" s="13"/>
      <c r="Y7868" s="13"/>
      <c r="Z7868" s="13"/>
      <c r="AA7868" s="13"/>
      <c r="AB7868" s="13"/>
      <c r="AC7868" s="13"/>
      <c r="AD7868" s="13"/>
      <c r="AE7868" s="13"/>
      <c r="AF7868" s="13"/>
      <c r="AG7868" s="14"/>
    </row>
    <row r="7869" s="4" customFormat="1" spans="1:33">
      <c r="A7869" s="13"/>
      <c r="B7869" s="13"/>
      <c r="C7869" s="13"/>
      <c r="D7869" s="13"/>
      <c r="E7869" s="13"/>
      <c r="F7869" s="13"/>
      <c r="G7869" s="13"/>
      <c r="H7869" s="13"/>
      <c r="I7869" s="13"/>
      <c r="J7869" s="13"/>
      <c r="K7869" s="13"/>
      <c r="L7869" s="13"/>
      <c r="M7869" s="13"/>
      <c r="N7869" s="13"/>
      <c r="O7869" s="13"/>
      <c r="P7869" s="13"/>
      <c r="Q7869" s="13"/>
      <c r="R7869" s="13"/>
      <c r="S7869" s="13"/>
      <c r="T7869" s="13"/>
      <c r="U7869" s="13"/>
      <c r="V7869" s="13"/>
      <c r="W7869" s="13"/>
      <c r="X7869" s="13"/>
      <c r="Y7869" s="13"/>
      <c r="Z7869" s="13"/>
      <c r="AA7869" s="13"/>
      <c r="AB7869" s="13"/>
      <c r="AC7869" s="13"/>
      <c r="AD7869" s="13"/>
      <c r="AE7869" s="13"/>
      <c r="AF7869" s="13"/>
      <c r="AG7869" s="14"/>
    </row>
    <row r="7870" s="4" customFormat="1" spans="1:33">
      <c r="A7870" s="13"/>
      <c r="B7870" s="13"/>
      <c r="C7870" s="13"/>
      <c r="D7870" s="13"/>
      <c r="E7870" s="13"/>
      <c r="F7870" s="13"/>
      <c r="G7870" s="13"/>
      <c r="H7870" s="13"/>
      <c r="I7870" s="13"/>
      <c r="J7870" s="13"/>
      <c r="K7870" s="13"/>
      <c r="L7870" s="13"/>
      <c r="M7870" s="13"/>
      <c r="N7870" s="13"/>
      <c r="O7870" s="13"/>
      <c r="P7870" s="13"/>
      <c r="Q7870" s="13"/>
      <c r="R7870" s="13"/>
      <c r="S7870" s="13"/>
      <c r="T7870" s="13"/>
      <c r="U7870" s="13"/>
      <c r="V7870" s="13"/>
      <c r="W7870" s="13"/>
      <c r="X7870" s="13"/>
      <c r="Y7870" s="13"/>
      <c r="Z7870" s="13"/>
      <c r="AA7870" s="13"/>
      <c r="AB7870" s="13"/>
      <c r="AC7870" s="13"/>
      <c r="AD7870" s="13"/>
      <c r="AE7870" s="13"/>
      <c r="AF7870" s="13"/>
      <c r="AG7870" s="14"/>
    </row>
    <row r="7871" s="4" customFormat="1" spans="1:33">
      <c r="A7871" s="13"/>
      <c r="B7871" s="13"/>
      <c r="C7871" s="13"/>
      <c r="D7871" s="13"/>
      <c r="E7871" s="13"/>
      <c r="F7871" s="13"/>
      <c r="G7871" s="13"/>
      <c r="H7871" s="13"/>
      <c r="I7871" s="13"/>
      <c r="J7871" s="13"/>
      <c r="K7871" s="13"/>
      <c r="L7871" s="13"/>
      <c r="M7871" s="13"/>
      <c r="N7871" s="13"/>
      <c r="O7871" s="13"/>
      <c r="P7871" s="13"/>
      <c r="Q7871" s="13"/>
      <c r="R7871" s="13"/>
      <c r="S7871" s="13"/>
      <c r="T7871" s="13"/>
      <c r="U7871" s="13"/>
      <c r="V7871" s="13"/>
      <c r="W7871" s="13"/>
      <c r="X7871" s="13"/>
      <c r="Y7871" s="13"/>
      <c r="Z7871" s="13"/>
      <c r="AA7871" s="13"/>
      <c r="AB7871" s="13"/>
      <c r="AC7871" s="13"/>
      <c r="AD7871" s="13"/>
      <c r="AE7871" s="13"/>
      <c r="AF7871" s="13"/>
      <c r="AG7871" s="14"/>
    </row>
    <row r="7872" s="4" customFormat="1" spans="1:33">
      <c r="A7872" s="13"/>
      <c r="B7872" s="13"/>
      <c r="C7872" s="13"/>
      <c r="D7872" s="13"/>
      <c r="E7872" s="13"/>
      <c r="F7872" s="13"/>
      <c r="G7872" s="13"/>
      <c r="H7872" s="13"/>
      <c r="I7872" s="13"/>
      <c r="J7872" s="13"/>
      <c r="K7872" s="13"/>
      <c r="L7872" s="13"/>
      <c r="M7872" s="13"/>
      <c r="N7872" s="13"/>
      <c r="O7872" s="13"/>
      <c r="P7872" s="13"/>
      <c r="Q7872" s="13"/>
      <c r="R7872" s="13"/>
      <c r="S7872" s="13"/>
      <c r="T7872" s="13"/>
      <c r="U7872" s="13"/>
      <c r="V7872" s="13"/>
      <c r="W7872" s="13"/>
      <c r="X7872" s="13"/>
      <c r="Y7872" s="13"/>
      <c r="Z7872" s="13"/>
      <c r="AA7872" s="13"/>
      <c r="AB7872" s="13"/>
      <c r="AC7872" s="13"/>
      <c r="AD7872" s="13"/>
      <c r="AE7872" s="13"/>
      <c r="AF7872" s="13"/>
      <c r="AG7872" s="14"/>
    </row>
    <row r="7873" s="4" customFormat="1" spans="1:33">
      <c r="A7873" s="13"/>
      <c r="B7873" s="13"/>
      <c r="C7873" s="13"/>
      <c r="D7873" s="13"/>
      <c r="E7873" s="13"/>
      <c r="F7873" s="13"/>
      <c r="G7873" s="13"/>
      <c r="H7873" s="13"/>
      <c r="I7873" s="13"/>
      <c r="J7873" s="13"/>
      <c r="K7873" s="13"/>
      <c r="L7873" s="13"/>
      <c r="M7873" s="13"/>
      <c r="N7873" s="13"/>
      <c r="O7873" s="13"/>
      <c r="P7873" s="13"/>
      <c r="Q7873" s="13"/>
      <c r="R7873" s="13"/>
      <c r="S7873" s="13"/>
      <c r="T7873" s="13"/>
      <c r="U7873" s="13"/>
      <c r="V7873" s="13"/>
      <c r="W7873" s="13"/>
      <c r="X7873" s="13"/>
      <c r="Y7873" s="13"/>
      <c r="Z7873" s="13"/>
      <c r="AA7873" s="13"/>
      <c r="AB7873" s="13"/>
      <c r="AC7873" s="13"/>
      <c r="AD7873" s="13"/>
      <c r="AE7873" s="13"/>
      <c r="AF7873" s="13"/>
      <c r="AG7873" s="14"/>
    </row>
    <row r="7874" s="4" customFormat="1" spans="1:33">
      <c r="A7874" s="13"/>
      <c r="B7874" s="13"/>
      <c r="C7874" s="13"/>
      <c r="D7874" s="13"/>
      <c r="E7874" s="13"/>
      <c r="F7874" s="13"/>
      <c r="G7874" s="13"/>
      <c r="H7874" s="13"/>
      <c r="I7874" s="13"/>
      <c r="J7874" s="13"/>
      <c r="K7874" s="13"/>
      <c r="L7874" s="13"/>
      <c r="M7874" s="13"/>
      <c r="N7874" s="13"/>
      <c r="O7874" s="13"/>
      <c r="P7874" s="13"/>
      <c r="Q7874" s="13"/>
      <c r="R7874" s="13"/>
      <c r="S7874" s="13"/>
      <c r="T7874" s="13"/>
      <c r="U7874" s="13"/>
      <c r="V7874" s="13"/>
      <c r="W7874" s="13"/>
      <c r="X7874" s="13"/>
      <c r="Y7874" s="13"/>
      <c r="Z7874" s="13"/>
      <c r="AA7874" s="13"/>
      <c r="AB7874" s="13"/>
      <c r="AC7874" s="13"/>
      <c r="AD7874" s="13"/>
      <c r="AE7874" s="13"/>
      <c r="AF7874" s="13"/>
      <c r="AG7874" s="14"/>
    </row>
    <row r="7875" s="4" customFormat="1" spans="1:33">
      <c r="A7875" s="13"/>
      <c r="B7875" s="13"/>
      <c r="C7875" s="13"/>
      <c r="D7875" s="13"/>
      <c r="E7875" s="13"/>
      <c r="F7875" s="13"/>
      <c r="G7875" s="13"/>
      <c r="H7875" s="13"/>
      <c r="I7875" s="13"/>
      <c r="J7875" s="13"/>
      <c r="K7875" s="13"/>
      <c r="L7875" s="13"/>
      <c r="M7875" s="13"/>
      <c r="N7875" s="13"/>
      <c r="O7875" s="13"/>
      <c r="P7875" s="13"/>
      <c r="Q7875" s="13"/>
      <c r="R7875" s="13"/>
      <c r="S7875" s="13"/>
      <c r="T7875" s="13"/>
      <c r="U7875" s="13"/>
      <c r="V7875" s="13"/>
      <c r="W7875" s="13"/>
      <c r="X7875" s="13"/>
      <c r="Y7875" s="13"/>
      <c r="Z7875" s="13"/>
      <c r="AA7875" s="13"/>
      <c r="AB7875" s="13"/>
      <c r="AC7875" s="13"/>
      <c r="AD7875" s="13"/>
      <c r="AE7875" s="13"/>
      <c r="AF7875" s="13"/>
      <c r="AG7875" s="14"/>
    </row>
    <row r="7876" s="4" customFormat="1" spans="1:33">
      <c r="A7876" s="13"/>
      <c r="B7876" s="13"/>
      <c r="C7876" s="13"/>
      <c r="D7876" s="13"/>
      <c r="E7876" s="13"/>
      <c r="F7876" s="13"/>
      <c r="G7876" s="13"/>
      <c r="H7876" s="13"/>
      <c r="I7876" s="13"/>
      <c r="J7876" s="13"/>
      <c r="K7876" s="13"/>
      <c r="L7876" s="13"/>
      <c r="M7876" s="13"/>
      <c r="N7876" s="13"/>
      <c r="O7876" s="13"/>
      <c r="P7876" s="13"/>
      <c r="Q7876" s="13"/>
      <c r="R7876" s="13"/>
      <c r="S7876" s="13"/>
      <c r="T7876" s="13"/>
      <c r="U7876" s="13"/>
      <c r="V7876" s="13"/>
      <c r="W7876" s="13"/>
      <c r="X7876" s="13"/>
      <c r="Y7876" s="13"/>
      <c r="Z7876" s="13"/>
      <c r="AA7876" s="13"/>
      <c r="AB7876" s="13"/>
      <c r="AC7876" s="13"/>
      <c r="AD7876" s="13"/>
      <c r="AE7876" s="13"/>
      <c r="AF7876" s="13"/>
      <c r="AG7876" s="14"/>
    </row>
    <row r="7877" s="4" customFormat="1" spans="1:33">
      <c r="A7877" s="13"/>
      <c r="B7877" s="13"/>
      <c r="C7877" s="13"/>
      <c r="D7877" s="13"/>
      <c r="E7877" s="13"/>
      <c r="F7877" s="13"/>
      <c r="G7877" s="13"/>
      <c r="H7877" s="13"/>
      <c r="I7877" s="13"/>
      <c r="J7877" s="13"/>
      <c r="K7877" s="13"/>
      <c r="L7877" s="13"/>
      <c r="M7877" s="13"/>
      <c r="N7877" s="13"/>
      <c r="O7877" s="13"/>
      <c r="P7877" s="13"/>
      <c r="Q7877" s="13"/>
      <c r="R7877" s="13"/>
      <c r="S7877" s="13"/>
      <c r="T7877" s="13"/>
      <c r="U7877" s="13"/>
      <c r="V7877" s="13"/>
      <c r="W7877" s="13"/>
      <c r="X7877" s="13"/>
      <c r="Y7877" s="13"/>
      <c r="Z7877" s="13"/>
      <c r="AA7877" s="13"/>
      <c r="AB7877" s="13"/>
      <c r="AC7877" s="13"/>
      <c r="AD7877" s="13"/>
      <c r="AE7877" s="13"/>
      <c r="AF7877" s="13"/>
      <c r="AG7877" s="14"/>
    </row>
    <row r="7878" s="4" customFormat="1" spans="1:33">
      <c r="A7878" s="13"/>
      <c r="B7878" s="13"/>
      <c r="C7878" s="13"/>
      <c r="D7878" s="13"/>
      <c r="E7878" s="13"/>
      <c r="F7878" s="13"/>
      <c r="G7878" s="13"/>
      <c r="H7878" s="13"/>
      <c r="I7878" s="13"/>
      <c r="J7878" s="13"/>
      <c r="K7878" s="13"/>
      <c r="L7878" s="13"/>
      <c r="M7878" s="13"/>
      <c r="N7878" s="13"/>
      <c r="O7878" s="13"/>
      <c r="P7878" s="13"/>
      <c r="Q7878" s="13"/>
      <c r="R7878" s="13"/>
      <c r="S7878" s="13"/>
      <c r="T7878" s="13"/>
      <c r="U7878" s="13"/>
      <c r="V7878" s="13"/>
      <c r="W7878" s="13"/>
      <c r="X7878" s="13"/>
      <c r="Y7878" s="13"/>
      <c r="Z7878" s="13"/>
      <c r="AA7878" s="13"/>
      <c r="AB7878" s="13"/>
      <c r="AC7878" s="13"/>
      <c r="AD7878" s="13"/>
      <c r="AE7878" s="13"/>
      <c r="AF7878" s="13"/>
      <c r="AG7878" s="14"/>
    </row>
    <row r="7879" s="4" customFormat="1" spans="1:33">
      <c r="A7879" s="13"/>
      <c r="B7879" s="13"/>
      <c r="C7879" s="13"/>
      <c r="D7879" s="13"/>
      <c r="E7879" s="13"/>
      <c r="F7879" s="13"/>
      <c r="G7879" s="13"/>
      <c r="H7879" s="13"/>
      <c r="I7879" s="13"/>
      <c r="J7879" s="13"/>
      <c r="K7879" s="13"/>
      <c r="L7879" s="13"/>
      <c r="M7879" s="13"/>
      <c r="N7879" s="13"/>
      <c r="O7879" s="13"/>
      <c r="P7879" s="13"/>
      <c r="Q7879" s="13"/>
      <c r="R7879" s="13"/>
      <c r="S7879" s="13"/>
      <c r="T7879" s="13"/>
      <c r="U7879" s="13"/>
      <c r="V7879" s="13"/>
      <c r="W7879" s="13"/>
      <c r="X7879" s="13"/>
      <c r="Y7879" s="13"/>
      <c r="Z7879" s="13"/>
      <c r="AA7879" s="13"/>
      <c r="AB7879" s="13"/>
      <c r="AC7879" s="13"/>
      <c r="AD7879" s="13"/>
      <c r="AE7879" s="13"/>
      <c r="AF7879" s="13"/>
      <c r="AG7879" s="14"/>
    </row>
    <row r="7880" s="4" customFormat="1" spans="1:33">
      <c r="A7880" s="13"/>
      <c r="B7880" s="13"/>
      <c r="C7880" s="13"/>
      <c r="D7880" s="13"/>
      <c r="E7880" s="13"/>
      <c r="F7880" s="13"/>
      <c r="G7880" s="13"/>
      <c r="H7880" s="13"/>
      <c r="I7880" s="13"/>
      <c r="J7880" s="13"/>
      <c r="K7880" s="13"/>
      <c r="L7880" s="13"/>
      <c r="M7880" s="13"/>
      <c r="N7880" s="13"/>
      <c r="O7880" s="13"/>
      <c r="P7880" s="13"/>
      <c r="Q7880" s="13"/>
      <c r="R7880" s="13"/>
      <c r="S7880" s="13"/>
      <c r="T7880" s="13"/>
      <c r="U7880" s="13"/>
      <c r="V7880" s="13"/>
      <c r="W7880" s="13"/>
      <c r="X7880" s="13"/>
      <c r="Y7880" s="13"/>
      <c r="Z7880" s="13"/>
      <c r="AA7880" s="13"/>
      <c r="AB7880" s="13"/>
      <c r="AC7880" s="13"/>
      <c r="AD7880" s="13"/>
      <c r="AE7880" s="13"/>
      <c r="AF7880" s="13"/>
      <c r="AG7880" s="14"/>
    </row>
    <row r="7881" s="4" customFormat="1" spans="1:33">
      <c r="A7881" s="13"/>
      <c r="B7881" s="13"/>
      <c r="C7881" s="13"/>
      <c r="D7881" s="13"/>
      <c r="E7881" s="13"/>
      <c r="F7881" s="13"/>
      <c r="G7881" s="13"/>
      <c r="H7881" s="13"/>
      <c r="I7881" s="13"/>
      <c r="J7881" s="13"/>
      <c r="K7881" s="13"/>
      <c r="L7881" s="13"/>
      <c r="M7881" s="13"/>
      <c r="N7881" s="13"/>
      <c r="O7881" s="13"/>
      <c r="P7881" s="13"/>
      <c r="Q7881" s="13"/>
      <c r="R7881" s="13"/>
      <c r="S7881" s="13"/>
      <c r="T7881" s="13"/>
      <c r="U7881" s="13"/>
      <c r="V7881" s="13"/>
      <c r="W7881" s="13"/>
      <c r="X7881" s="13"/>
      <c r="Y7881" s="13"/>
      <c r="Z7881" s="13"/>
      <c r="AA7881" s="13"/>
      <c r="AB7881" s="13"/>
      <c r="AC7881" s="13"/>
      <c r="AD7881" s="13"/>
      <c r="AE7881" s="13"/>
      <c r="AF7881" s="13"/>
      <c r="AG7881" s="14"/>
    </row>
    <row r="7882" s="4" customFormat="1" spans="1:33">
      <c r="A7882" s="13"/>
      <c r="B7882" s="13"/>
      <c r="C7882" s="13"/>
      <c r="D7882" s="13"/>
      <c r="E7882" s="13"/>
      <c r="F7882" s="13"/>
      <c r="G7882" s="13"/>
      <c r="H7882" s="13"/>
      <c r="I7882" s="13"/>
      <c r="J7882" s="13"/>
      <c r="K7882" s="13"/>
      <c r="L7882" s="13"/>
      <c r="M7882" s="13"/>
      <c r="N7882" s="13"/>
      <c r="O7882" s="13"/>
      <c r="P7882" s="13"/>
      <c r="Q7882" s="13"/>
      <c r="R7882" s="13"/>
      <c r="S7882" s="13"/>
      <c r="T7882" s="13"/>
      <c r="U7882" s="13"/>
      <c r="V7882" s="13"/>
      <c r="W7882" s="13"/>
      <c r="X7882" s="13"/>
      <c r="Y7882" s="13"/>
      <c r="Z7882" s="13"/>
      <c r="AA7882" s="13"/>
      <c r="AB7882" s="13"/>
      <c r="AC7882" s="13"/>
      <c r="AD7882" s="13"/>
      <c r="AE7882" s="13"/>
      <c r="AF7882" s="13"/>
      <c r="AG7882" s="14"/>
    </row>
    <row r="7883" s="4" customFormat="1" spans="1:33">
      <c r="A7883" s="13"/>
      <c r="B7883" s="13"/>
      <c r="C7883" s="13"/>
      <c r="D7883" s="13"/>
      <c r="E7883" s="13"/>
      <c r="F7883" s="13"/>
      <c r="G7883" s="13"/>
      <c r="H7883" s="13"/>
      <c r="I7883" s="13"/>
      <c r="J7883" s="13"/>
      <c r="K7883" s="13"/>
      <c r="L7883" s="13"/>
      <c r="M7883" s="13"/>
      <c r="N7883" s="13"/>
      <c r="O7883" s="13"/>
      <c r="P7883" s="13"/>
      <c r="Q7883" s="13"/>
      <c r="R7883" s="13"/>
      <c r="S7883" s="13"/>
      <c r="T7883" s="13"/>
      <c r="U7883" s="13"/>
      <c r="V7883" s="13"/>
      <c r="W7883" s="13"/>
      <c r="X7883" s="13"/>
      <c r="Y7883" s="13"/>
      <c r="Z7883" s="13"/>
      <c r="AA7883" s="13"/>
      <c r="AB7883" s="13"/>
      <c r="AC7883" s="13"/>
      <c r="AD7883" s="13"/>
      <c r="AE7883" s="13"/>
      <c r="AF7883" s="13"/>
      <c r="AG7883" s="14"/>
    </row>
    <row r="7884" s="4" customFormat="1" spans="1:33">
      <c r="A7884" s="13"/>
      <c r="B7884" s="13"/>
      <c r="C7884" s="13"/>
      <c r="D7884" s="13"/>
      <c r="E7884" s="13"/>
      <c r="F7884" s="13"/>
      <c r="G7884" s="13"/>
      <c r="H7884" s="13"/>
      <c r="I7884" s="13"/>
      <c r="J7884" s="13"/>
      <c r="K7884" s="13"/>
      <c r="L7884" s="13"/>
      <c r="M7884" s="13"/>
      <c r="N7884" s="13"/>
      <c r="O7884" s="13"/>
      <c r="P7884" s="13"/>
      <c r="Q7884" s="13"/>
      <c r="R7884" s="13"/>
      <c r="S7884" s="13"/>
      <c r="T7884" s="13"/>
      <c r="U7884" s="13"/>
      <c r="V7884" s="13"/>
      <c r="W7884" s="13"/>
      <c r="X7884" s="13"/>
      <c r="Y7884" s="13"/>
      <c r="Z7884" s="13"/>
      <c r="AA7884" s="13"/>
      <c r="AB7884" s="13"/>
      <c r="AC7884" s="13"/>
      <c r="AD7884" s="13"/>
      <c r="AE7884" s="13"/>
      <c r="AF7884" s="13"/>
      <c r="AG7884" s="14"/>
    </row>
    <row r="7885" s="4" customFormat="1" spans="1:33">
      <c r="A7885" s="13"/>
      <c r="B7885" s="13"/>
      <c r="C7885" s="13"/>
      <c r="D7885" s="13"/>
      <c r="E7885" s="13"/>
      <c r="F7885" s="13"/>
      <c r="G7885" s="13"/>
      <c r="H7885" s="13"/>
      <c r="I7885" s="13"/>
      <c r="J7885" s="13"/>
      <c r="K7885" s="13"/>
      <c r="L7885" s="13"/>
      <c r="M7885" s="13"/>
      <c r="N7885" s="13"/>
      <c r="O7885" s="13"/>
      <c r="P7885" s="13"/>
      <c r="Q7885" s="13"/>
      <c r="R7885" s="13"/>
      <c r="S7885" s="13"/>
      <c r="T7885" s="13"/>
      <c r="U7885" s="13"/>
      <c r="V7885" s="13"/>
      <c r="W7885" s="13"/>
      <c r="X7885" s="13"/>
      <c r="Y7885" s="13"/>
      <c r="Z7885" s="13"/>
      <c r="AA7885" s="13"/>
      <c r="AB7885" s="13"/>
      <c r="AC7885" s="13"/>
      <c r="AD7885" s="13"/>
      <c r="AE7885" s="13"/>
      <c r="AF7885" s="13"/>
      <c r="AG7885" s="14"/>
    </row>
    <row r="7886" s="4" customFormat="1" spans="1:33">
      <c r="A7886" s="13"/>
      <c r="B7886" s="13"/>
      <c r="C7886" s="13"/>
      <c r="D7886" s="13"/>
      <c r="E7886" s="13"/>
      <c r="F7886" s="13"/>
      <c r="G7886" s="13"/>
      <c r="H7886" s="13"/>
      <c r="I7886" s="13"/>
      <c r="J7886" s="13"/>
      <c r="K7886" s="13"/>
      <c r="L7886" s="13"/>
      <c r="M7886" s="13"/>
      <c r="N7886" s="13"/>
      <c r="O7886" s="13"/>
      <c r="P7886" s="13"/>
      <c r="Q7886" s="13"/>
      <c r="R7886" s="13"/>
      <c r="S7886" s="13"/>
      <c r="T7886" s="13"/>
      <c r="U7886" s="13"/>
      <c r="V7886" s="13"/>
      <c r="W7886" s="13"/>
      <c r="X7886" s="13"/>
      <c r="Y7886" s="13"/>
      <c r="Z7886" s="13"/>
      <c r="AA7886" s="13"/>
      <c r="AB7886" s="13"/>
      <c r="AC7886" s="13"/>
      <c r="AD7886" s="13"/>
      <c r="AE7886" s="13"/>
      <c r="AF7886" s="13"/>
      <c r="AG7886" s="14"/>
    </row>
    <row r="7887" s="4" customFormat="1" spans="1:33">
      <c r="A7887" s="13"/>
      <c r="B7887" s="13"/>
      <c r="C7887" s="13"/>
      <c r="D7887" s="13"/>
      <c r="E7887" s="13"/>
      <c r="F7887" s="13"/>
      <c r="G7887" s="13"/>
      <c r="H7887" s="13"/>
      <c r="I7887" s="13"/>
      <c r="J7887" s="13"/>
      <c r="K7887" s="13"/>
      <c r="L7887" s="13"/>
      <c r="M7887" s="13"/>
      <c r="N7887" s="13"/>
      <c r="O7887" s="13"/>
      <c r="P7887" s="13"/>
      <c r="Q7887" s="13"/>
      <c r="R7887" s="13"/>
      <c r="S7887" s="13"/>
      <c r="T7887" s="13"/>
      <c r="U7887" s="13"/>
      <c r="V7887" s="13"/>
      <c r="W7887" s="13"/>
      <c r="X7887" s="13"/>
      <c r="Y7887" s="13"/>
      <c r="Z7887" s="13"/>
      <c r="AA7887" s="13"/>
      <c r="AB7887" s="13"/>
      <c r="AC7887" s="13"/>
      <c r="AD7887" s="13"/>
      <c r="AE7887" s="13"/>
      <c r="AF7887" s="13"/>
      <c r="AG7887" s="14"/>
    </row>
    <row r="7888" s="4" customFormat="1" spans="1:33">
      <c r="A7888" s="13"/>
      <c r="B7888" s="13"/>
      <c r="C7888" s="13"/>
      <c r="D7888" s="13"/>
      <c r="E7888" s="13"/>
      <c r="F7888" s="13"/>
      <c r="G7888" s="13"/>
      <c r="H7888" s="13"/>
      <c r="I7888" s="13"/>
      <c r="J7888" s="13"/>
      <c r="K7888" s="13"/>
      <c r="L7888" s="13"/>
      <c r="M7888" s="13"/>
      <c r="N7888" s="13"/>
      <c r="O7888" s="13"/>
      <c r="P7888" s="13"/>
      <c r="Q7888" s="13"/>
      <c r="R7888" s="13"/>
      <c r="S7888" s="13"/>
      <c r="T7888" s="13"/>
      <c r="U7888" s="13"/>
      <c r="V7888" s="13"/>
      <c r="W7888" s="13"/>
      <c r="X7888" s="13"/>
      <c r="Y7888" s="13"/>
      <c r="Z7888" s="13"/>
      <c r="AA7888" s="13"/>
      <c r="AB7888" s="13"/>
      <c r="AC7888" s="13"/>
      <c r="AD7888" s="13"/>
      <c r="AE7888" s="13"/>
      <c r="AF7888" s="13"/>
      <c r="AG7888" s="14"/>
    </row>
    <row r="7889" s="4" customFormat="1" spans="1:33">
      <c r="A7889" s="13"/>
      <c r="B7889" s="13"/>
      <c r="C7889" s="13"/>
      <c r="D7889" s="13"/>
      <c r="E7889" s="13"/>
      <c r="F7889" s="13"/>
      <c r="G7889" s="13"/>
      <c r="H7889" s="13"/>
      <c r="I7889" s="13"/>
      <c r="J7889" s="13"/>
      <c r="K7889" s="13"/>
      <c r="L7889" s="13"/>
      <c r="M7889" s="13"/>
      <c r="N7889" s="13"/>
      <c r="O7889" s="13"/>
      <c r="P7889" s="13"/>
      <c r="Q7889" s="13"/>
      <c r="R7889" s="13"/>
      <c r="S7889" s="13"/>
      <c r="T7889" s="13"/>
      <c r="U7889" s="13"/>
      <c r="V7889" s="13"/>
      <c r="W7889" s="13"/>
      <c r="X7889" s="13"/>
      <c r="Y7889" s="13"/>
      <c r="Z7889" s="13"/>
      <c r="AA7889" s="13"/>
      <c r="AB7889" s="13"/>
      <c r="AC7889" s="13"/>
      <c r="AD7889" s="13"/>
      <c r="AE7889" s="13"/>
      <c r="AF7889" s="13"/>
      <c r="AG7889" s="14"/>
    </row>
    <row r="7890" s="4" customFormat="1" spans="1:33">
      <c r="A7890" s="13"/>
      <c r="B7890" s="13"/>
      <c r="C7890" s="13"/>
      <c r="D7890" s="13"/>
      <c r="E7890" s="13"/>
      <c r="F7890" s="13"/>
      <c r="G7890" s="13"/>
      <c r="H7890" s="13"/>
      <c r="I7890" s="13"/>
      <c r="J7890" s="13"/>
      <c r="K7890" s="13"/>
      <c r="L7890" s="13"/>
      <c r="M7890" s="13"/>
      <c r="N7890" s="13"/>
      <c r="O7890" s="13"/>
      <c r="P7890" s="13"/>
      <c r="Q7890" s="13"/>
      <c r="R7890" s="13"/>
      <c r="S7890" s="13"/>
      <c r="T7890" s="13"/>
      <c r="U7890" s="13"/>
      <c r="V7890" s="13"/>
      <c r="W7890" s="13"/>
      <c r="X7890" s="13"/>
      <c r="Y7890" s="13"/>
      <c r="Z7890" s="13"/>
      <c r="AA7890" s="13"/>
      <c r="AB7890" s="13"/>
      <c r="AC7890" s="13"/>
      <c r="AD7890" s="13"/>
      <c r="AE7890" s="13"/>
      <c r="AF7890" s="13"/>
      <c r="AG7890" s="14"/>
    </row>
    <row r="7891" s="4" customFormat="1" spans="1:33">
      <c r="A7891" s="13"/>
      <c r="B7891" s="13"/>
      <c r="C7891" s="13"/>
      <c r="D7891" s="13"/>
      <c r="E7891" s="13"/>
      <c r="F7891" s="13"/>
      <c r="G7891" s="13"/>
      <c r="H7891" s="13"/>
      <c r="I7891" s="13"/>
      <c r="J7891" s="13"/>
      <c r="K7891" s="13"/>
      <c r="L7891" s="13"/>
      <c r="M7891" s="13"/>
      <c r="N7891" s="13"/>
      <c r="O7891" s="13"/>
      <c r="P7891" s="13"/>
      <c r="Q7891" s="13"/>
      <c r="R7891" s="13"/>
      <c r="S7891" s="13"/>
      <c r="T7891" s="13"/>
      <c r="U7891" s="13"/>
      <c r="V7891" s="13"/>
      <c r="W7891" s="13"/>
      <c r="X7891" s="13"/>
      <c r="Y7891" s="13"/>
      <c r="Z7891" s="13"/>
      <c r="AA7891" s="13"/>
      <c r="AB7891" s="13"/>
      <c r="AC7891" s="13"/>
      <c r="AD7891" s="13"/>
      <c r="AE7891" s="13"/>
      <c r="AF7891" s="13"/>
      <c r="AG7891" s="14"/>
    </row>
    <row r="7892" s="4" customFormat="1" spans="1:33">
      <c r="A7892" s="13"/>
      <c r="B7892" s="13"/>
      <c r="C7892" s="13"/>
      <c r="D7892" s="13"/>
      <c r="E7892" s="13"/>
      <c r="F7892" s="13"/>
      <c r="G7892" s="13"/>
      <c r="H7892" s="13"/>
      <c r="I7892" s="13"/>
      <c r="J7892" s="13"/>
      <c r="K7892" s="13"/>
      <c r="L7892" s="13"/>
      <c r="M7892" s="13"/>
      <c r="N7892" s="13"/>
      <c r="O7892" s="13"/>
      <c r="P7892" s="13"/>
      <c r="Q7892" s="13"/>
      <c r="R7892" s="13"/>
      <c r="S7892" s="13"/>
      <c r="T7892" s="13"/>
      <c r="U7892" s="13"/>
      <c r="V7892" s="13"/>
      <c r="W7892" s="13"/>
      <c r="X7892" s="13"/>
      <c r="Y7892" s="13"/>
      <c r="Z7892" s="13"/>
      <c r="AA7892" s="13"/>
      <c r="AB7892" s="13"/>
      <c r="AC7892" s="13"/>
      <c r="AD7892" s="13"/>
      <c r="AE7892" s="13"/>
      <c r="AF7892" s="13"/>
      <c r="AG7892" s="14"/>
    </row>
    <row r="7893" s="4" customFormat="1" spans="1:33">
      <c r="A7893" s="13"/>
      <c r="B7893" s="13"/>
      <c r="C7893" s="13"/>
      <c r="D7893" s="13"/>
      <c r="E7893" s="13"/>
      <c r="F7893" s="13"/>
      <c r="G7893" s="13"/>
      <c r="H7893" s="13"/>
      <c r="I7893" s="13"/>
      <c r="J7893" s="13"/>
      <c r="K7893" s="13"/>
      <c r="L7893" s="13"/>
      <c r="M7893" s="13"/>
      <c r="N7893" s="13"/>
      <c r="O7893" s="13"/>
      <c r="P7893" s="13"/>
      <c r="Q7893" s="13"/>
      <c r="R7893" s="13"/>
      <c r="S7893" s="13"/>
      <c r="T7893" s="13"/>
      <c r="U7893" s="13"/>
      <c r="V7893" s="13"/>
      <c r="W7893" s="13"/>
      <c r="X7893" s="13"/>
      <c r="Y7893" s="13"/>
      <c r="Z7893" s="13"/>
      <c r="AA7893" s="13"/>
      <c r="AB7893" s="13"/>
      <c r="AC7893" s="13"/>
      <c r="AD7893" s="13"/>
      <c r="AE7893" s="13"/>
      <c r="AF7893" s="13"/>
      <c r="AG7893" s="14"/>
    </row>
    <row r="7894" s="4" customFormat="1" spans="1:33">
      <c r="A7894" s="13"/>
      <c r="B7894" s="13"/>
      <c r="C7894" s="13"/>
      <c r="D7894" s="13"/>
      <c r="E7894" s="13"/>
      <c r="F7894" s="13"/>
      <c r="G7894" s="13"/>
      <c r="H7894" s="13"/>
      <c r="I7894" s="13"/>
      <c r="J7894" s="13"/>
      <c r="K7894" s="13"/>
      <c r="L7894" s="13"/>
      <c r="M7894" s="13"/>
      <c r="N7894" s="13"/>
      <c r="O7894" s="13"/>
      <c r="P7894" s="13"/>
      <c r="Q7894" s="13"/>
      <c r="R7894" s="13"/>
      <c r="S7894" s="13"/>
      <c r="T7894" s="13"/>
      <c r="U7894" s="13"/>
      <c r="V7894" s="13"/>
      <c r="W7894" s="13"/>
      <c r="X7894" s="13"/>
      <c r="Y7894" s="13"/>
      <c r="Z7894" s="13"/>
      <c r="AA7894" s="13"/>
      <c r="AB7894" s="13"/>
      <c r="AC7894" s="13"/>
      <c r="AD7894" s="13"/>
      <c r="AE7894" s="13"/>
      <c r="AF7894" s="13"/>
      <c r="AG7894" s="14"/>
    </row>
    <row r="7895" s="4" customFormat="1" spans="1:33">
      <c r="A7895" s="13"/>
      <c r="B7895" s="13"/>
      <c r="C7895" s="13"/>
      <c r="D7895" s="13"/>
      <c r="E7895" s="13"/>
      <c r="F7895" s="13"/>
      <c r="G7895" s="13"/>
      <c r="H7895" s="13"/>
      <c r="I7895" s="13"/>
      <c r="J7895" s="13"/>
      <c r="K7895" s="13"/>
      <c r="L7895" s="13"/>
      <c r="M7895" s="13"/>
      <c r="N7895" s="13"/>
      <c r="O7895" s="13"/>
      <c r="P7895" s="13"/>
      <c r="Q7895" s="13"/>
      <c r="R7895" s="13"/>
      <c r="S7895" s="13"/>
      <c r="T7895" s="13"/>
      <c r="U7895" s="13"/>
      <c r="V7895" s="13"/>
      <c r="W7895" s="13"/>
      <c r="X7895" s="13"/>
      <c r="Y7895" s="13"/>
      <c r="Z7895" s="13"/>
      <c r="AA7895" s="13"/>
      <c r="AB7895" s="13"/>
      <c r="AC7895" s="13"/>
      <c r="AD7895" s="13"/>
      <c r="AE7895" s="13"/>
      <c r="AF7895" s="13"/>
      <c r="AG7895" s="14"/>
    </row>
    <row r="7896" s="4" customFormat="1" spans="1:33">
      <c r="A7896" s="13"/>
      <c r="B7896" s="13"/>
      <c r="C7896" s="13"/>
      <c r="D7896" s="13"/>
      <c r="E7896" s="13"/>
      <c r="F7896" s="13"/>
      <c r="G7896" s="13"/>
      <c r="H7896" s="13"/>
      <c r="I7896" s="13"/>
      <c r="J7896" s="13"/>
      <c r="K7896" s="13"/>
      <c r="L7896" s="13"/>
      <c r="M7896" s="13"/>
      <c r="N7896" s="13"/>
      <c r="O7896" s="13"/>
      <c r="P7896" s="13"/>
      <c r="Q7896" s="13"/>
      <c r="R7896" s="13"/>
      <c r="S7896" s="13"/>
      <c r="T7896" s="13"/>
      <c r="U7896" s="13"/>
      <c r="V7896" s="13"/>
      <c r="W7896" s="13"/>
      <c r="X7896" s="13"/>
      <c r="Y7896" s="13"/>
      <c r="Z7896" s="13"/>
      <c r="AA7896" s="13"/>
      <c r="AB7896" s="13"/>
      <c r="AC7896" s="13"/>
      <c r="AD7896" s="13"/>
      <c r="AE7896" s="13"/>
      <c r="AF7896" s="13"/>
      <c r="AG7896" s="14"/>
    </row>
    <row r="7897" s="4" customFormat="1" spans="1:33">
      <c r="A7897" s="13"/>
      <c r="B7897" s="13"/>
      <c r="C7897" s="13"/>
      <c r="D7897" s="13"/>
      <c r="E7897" s="13"/>
      <c r="F7897" s="13"/>
      <c r="G7897" s="13"/>
      <c r="H7897" s="13"/>
      <c r="I7897" s="13"/>
      <c r="J7897" s="13"/>
      <c r="K7897" s="13"/>
      <c r="L7897" s="13"/>
      <c r="M7897" s="13"/>
      <c r="N7897" s="13"/>
      <c r="O7897" s="13"/>
      <c r="P7897" s="13"/>
      <c r="Q7897" s="13"/>
      <c r="R7897" s="13"/>
      <c r="S7897" s="13"/>
      <c r="T7897" s="13"/>
      <c r="U7897" s="13"/>
      <c r="V7897" s="13"/>
      <c r="W7897" s="13"/>
      <c r="X7897" s="13"/>
      <c r="Y7897" s="13"/>
      <c r="Z7897" s="13"/>
      <c r="AA7897" s="13"/>
      <c r="AB7897" s="13"/>
      <c r="AC7897" s="13"/>
      <c r="AD7897" s="13"/>
      <c r="AE7897" s="13"/>
      <c r="AF7897" s="13"/>
      <c r="AG7897" s="14"/>
    </row>
    <row r="7898" s="4" customFormat="1" spans="1:33">
      <c r="A7898" s="13"/>
      <c r="B7898" s="13"/>
      <c r="C7898" s="13"/>
      <c r="D7898" s="13"/>
      <c r="E7898" s="13"/>
      <c r="F7898" s="13"/>
      <c r="G7898" s="13"/>
      <c r="H7898" s="13"/>
      <c r="I7898" s="13"/>
      <c r="J7898" s="13"/>
      <c r="K7898" s="13"/>
      <c r="L7898" s="13"/>
      <c r="M7898" s="13"/>
      <c r="N7898" s="13"/>
      <c r="O7898" s="13"/>
      <c r="P7898" s="13"/>
      <c r="Q7898" s="13"/>
      <c r="R7898" s="13"/>
      <c r="S7898" s="13"/>
      <c r="T7898" s="13"/>
      <c r="U7898" s="13"/>
      <c r="V7898" s="13"/>
      <c r="W7898" s="13"/>
      <c r="X7898" s="13"/>
      <c r="Y7898" s="13"/>
      <c r="Z7898" s="13"/>
      <c r="AA7898" s="13"/>
      <c r="AB7898" s="13"/>
      <c r="AC7898" s="13"/>
      <c r="AD7898" s="13"/>
      <c r="AE7898" s="13"/>
      <c r="AF7898" s="13"/>
      <c r="AG7898" s="14"/>
    </row>
    <row r="7899" s="4" customFormat="1" spans="1:33">
      <c r="A7899" s="13"/>
      <c r="B7899" s="13"/>
      <c r="C7899" s="13"/>
      <c r="D7899" s="13"/>
      <c r="E7899" s="13"/>
      <c r="F7899" s="13"/>
      <c r="G7899" s="13"/>
      <c r="H7899" s="13"/>
      <c r="I7899" s="13"/>
      <c r="J7899" s="13"/>
      <c r="K7899" s="13"/>
      <c r="L7899" s="13"/>
      <c r="M7899" s="13"/>
      <c r="N7899" s="13"/>
      <c r="O7899" s="13"/>
      <c r="P7899" s="13"/>
      <c r="Q7899" s="13"/>
      <c r="R7899" s="13"/>
      <c r="S7899" s="13"/>
      <c r="T7899" s="13"/>
      <c r="U7899" s="13"/>
      <c r="V7899" s="13"/>
      <c r="W7899" s="13"/>
      <c r="X7899" s="13"/>
      <c r="Y7899" s="13"/>
      <c r="Z7899" s="13"/>
      <c r="AA7899" s="13"/>
      <c r="AB7899" s="13"/>
      <c r="AC7899" s="13"/>
      <c r="AD7899" s="13"/>
      <c r="AE7899" s="13"/>
      <c r="AF7899" s="13"/>
      <c r="AG7899" s="14"/>
    </row>
    <row r="7900" s="4" customFormat="1" spans="1:33">
      <c r="A7900" s="13"/>
      <c r="B7900" s="13"/>
      <c r="C7900" s="13"/>
      <c r="D7900" s="13"/>
      <c r="E7900" s="13"/>
      <c r="F7900" s="13"/>
      <c r="G7900" s="13"/>
      <c r="H7900" s="13"/>
      <c r="I7900" s="13"/>
      <c r="J7900" s="13"/>
      <c r="K7900" s="13"/>
      <c r="L7900" s="13"/>
      <c r="M7900" s="13"/>
      <c r="N7900" s="13"/>
      <c r="O7900" s="13"/>
      <c r="P7900" s="13"/>
      <c r="Q7900" s="13"/>
      <c r="R7900" s="13"/>
      <c r="S7900" s="13"/>
      <c r="T7900" s="13"/>
      <c r="U7900" s="13"/>
      <c r="V7900" s="13"/>
      <c r="W7900" s="13"/>
      <c r="X7900" s="13"/>
      <c r="Y7900" s="13"/>
      <c r="Z7900" s="13"/>
      <c r="AA7900" s="13"/>
      <c r="AB7900" s="13"/>
      <c r="AC7900" s="13"/>
      <c r="AD7900" s="13"/>
      <c r="AE7900" s="13"/>
      <c r="AF7900" s="13"/>
      <c r="AG7900" s="14"/>
    </row>
    <row r="7901" s="4" customFormat="1" spans="1:33">
      <c r="A7901" s="13"/>
      <c r="B7901" s="13"/>
      <c r="C7901" s="13"/>
      <c r="D7901" s="13"/>
      <c r="E7901" s="13"/>
      <c r="F7901" s="13"/>
      <c r="G7901" s="13"/>
      <c r="H7901" s="13"/>
      <c r="I7901" s="13"/>
      <c r="J7901" s="13"/>
      <c r="K7901" s="13"/>
      <c r="L7901" s="13"/>
      <c r="M7901" s="13"/>
      <c r="N7901" s="13"/>
      <c r="O7901" s="13"/>
      <c r="P7901" s="13"/>
      <c r="Q7901" s="13"/>
      <c r="R7901" s="13"/>
      <c r="S7901" s="13"/>
      <c r="T7901" s="13"/>
      <c r="U7901" s="13"/>
      <c r="V7901" s="13"/>
      <c r="W7901" s="13"/>
      <c r="X7901" s="13"/>
      <c r="Y7901" s="13"/>
      <c r="Z7901" s="13"/>
      <c r="AA7901" s="13"/>
      <c r="AB7901" s="13"/>
      <c r="AC7901" s="13"/>
      <c r="AD7901" s="13"/>
      <c r="AE7901" s="13"/>
      <c r="AF7901" s="13"/>
      <c r="AG7901" s="14"/>
    </row>
    <row r="7902" s="4" customFormat="1" spans="1:33">
      <c r="A7902" s="13"/>
      <c r="B7902" s="13"/>
      <c r="C7902" s="13"/>
      <c r="D7902" s="13"/>
      <c r="E7902" s="13"/>
      <c r="F7902" s="13"/>
      <c r="G7902" s="13"/>
      <c r="H7902" s="13"/>
      <c r="I7902" s="13"/>
      <c r="J7902" s="13"/>
      <c r="K7902" s="13"/>
      <c r="L7902" s="13"/>
      <c r="M7902" s="13"/>
      <c r="N7902" s="13"/>
      <c r="O7902" s="13"/>
      <c r="P7902" s="13"/>
      <c r="Q7902" s="13"/>
      <c r="R7902" s="13"/>
      <c r="S7902" s="13"/>
      <c r="T7902" s="13"/>
      <c r="U7902" s="13"/>
      <c r="V7902" s="13"/>
      <c r="W7902" s="13"/>
      <c r="X7902" s="13"/>
      <c r="Y7902" s="13"/>
      <c r="Z7902" s="13"/>
      <c r="AA7902" s="13"/>
      <c r="AB7902" s="13"/>
      <c r="AC7902" s="13"/>
      <c r="AD7902" s="13"/>
      <c r="AE7902" s="13"/>
      <c r="AF7902" s="13"/>
      <c r="AG7902" s="14"/>
    </row>
    <row r="7903" s="4" customFormat="1" spans="1:33">
      <c r="A7903" s="13"/>
      <c r="B7903" s="13"/>
      <c r="C7903" s="13"/>
      <c r="D7903" s="13"/>
      <c r="E7903" s="13"/>
      <c r="F7903" s="13"/>
      <c r="G7903" s="13"/>
      <c r="H7903" s="13"/>
      <c r="I7903" s="13"/>
      <c r="J7903" s="13"/>
      <c r="K7903" s="13"/>
      <c r="L7903" s="13"/>
      <c r="M7903" s="13"/>
      <c r="N7903" s="13"/>
      <c r="O7903" s="13"/>
      <c r="P7903" s="13"/>
      <c r="Q7903" s="13"/>
      <c r="R7903" s="13"/>
      <c r="S7903" s="13"/>
      <c r="T7903" s="13"/>
      <c r="U7903" s="13"/>
      <c r="V7903" s="13"/>
      <c r="W7903" s="13"/>
      <c r="X7903" s="13"/>
      <c r="Y7903" s="13"/>
      <c r="Z7903" s="13"/>
      <c r="AA7903" s="13"/>
      <c r="AB7903" s="13"/>
      <c r="AC7903" s="13"/>
      <c r="AD7903" s="13"/>
      <c r="AE7903" s="13"/>
      <c r="AF7903" s="13"/>
      <c r="AG7903" s="14"/>
    </row>
    <row r="7904" s="4" customFormat="1" spans="1:33">
      <c r="A7904" s="13"/>
      <c r="B7904" s="13"/>
      <c r="C7904" s="13"/>
      <c r="D7904" s="13"/>
      <c r="E7904" s="13"/>
      <c r="F7904" s="13"/>
      <c r="G7904" s="13"/>
      <c r="H7904" s="13"/>
      <c r="I7904" s="13"/>
      <c r="J7904" s="13"/>
      <c r="K7904" s="13"/>
      <c r="L7904" s="13"/>
      <c r="M7904" s="13"/>
      <c r="N7904" s="13"/>
      <c r="O7904" s="13"/>
      <c r="P7904" s="13"/>
      <c r="Q7904" s="13"/>
      <c r="R7904" s="13"/>
      <c r="S7904" s="13"/>
      <c r="T7904" s="13"/>
      <c r="U7904" s="13"/>
      <c r="V7904" s="13"/>
      <c r="W7904" s="13"/>
      <c r="X7904" s="13"/>
      <c r="Y7904" s="13"/>
      <c r="Z7904" s="13"/>
      <c r="AA7904" s="13"/>
      <c r="AB7904" s="13"/>
      <c r="AC7904" s="13"/>
      <c r="AD7904" s="13"/>
      <c r="AE7904" s="13"/>
      <c r="AF7904" s="13"/>
      <c r="AG7904" s="14"/>
    </row>
    <row r="7905" s="4" customFormat="1" spans="1:33">
      <c r="A7905" s="13"/>
      <c r="B7905" s="13"/>
      <c r="C7905" s="13"/>
      <c r="D7905" s="13"/>
      <c r="E7905" s="13"/>
      <c r="F7905" s="13"/>
      <c r="G7905" s="13"/>
      <c r="H7905" s="13"/>
      <c r="I7905" s="13"/>
      <c r="J7905" s="13"/>
      <c r="K7905" s="13"/>
      <c r="L7905" s="13"/>
      <c r="M7905" s="13"/>
      <c r="N7905" s="13"/>
      <c r="O7905" s="13"/>
      <c r="P7905" s="13"/>
      <c r="Q7905" s="13"/>
      <c r="R7905" s="13"/>
      <c r="S7905" s="13"/>
      <c r="T7905" s="13"/>
      <c r="U7905" s="13"/>
      <c r="V7905" s="13"/>
      <c r="W7905" s="13"/>
      <c r="X7905" s="13"/>
      <c r="Y7905" s="13"/>
      <c r="Z7905" s="13"/>
      <c r="AA7905" s="13"/>
      <c r="AB7905" s="13"/>
      <c r="AC7905" s="13"/>
      <c r="AD7905" s="13"/>
      <c r="AE7905" s="13"/>
      <c r="AF7905" s="13"/>
      <c r="AG7905" s="14"/>
    </row>
    <row r="7906" s="4" customFormat="1" spans="1:33">
      <c r="A7906" s="13"/>
      <c r="B7906" s="13"/>
      <c r="C7906" s="13"/>
      <c r="D7906" s="13"/>
      <c r="E7906" s="13"/>
      <c r="F7906" s="13"/>
      <c r="G7906" s="13"/>
      <c r="H7906" s="13"/>
      <c r="I7906" s="13"/>
      <c r="J7906" s="13"/>
      <c r="K7906" s="13"/>
      <c r="L7906" s="13"/>
      <c r="M7906" s="13"/>
      <c r="N7906" s="13"/>
      <c r="O7906" s="13"/>
      <c r="P7906" s="13"/>
      <c r="Q7906" s="13"/>
      <c r="R7906" s="13"/>
      <c r="S7906" s="13"/>
      <c r="T7906" s="13"/>
      <c r="U7906" s="13"/>
      <c r="V7906" s="13"/>
      <c r="W7906" s="13"/>
      <c r="X7906" s="13"/>
      <c r="Y7906" s="13"/>
      <c r="Z7906" s="13"/>
      <c r="AA7906" s="13"/>
      <c r="AB7906" s="13"/>
      <c r="AC7906" s="13"/>
      <c r="AD7906" s="13"/>
      <c r="AE7906" s="13"/>
      <c r="AF7906" s="13"/>
      <c r="AG7906" s="14"/>
    </row>
    <row r="7907" s="4" customFormat="1" spans="1:33">
      <c r="A7907" s="13"/>
      <c r="B7907" s="13"/>
      <c r="C7907" s="13"/>
      <c r="D7907" s="13"/>
      <c r="E7907" s="13"/>
      <c r="F7907" s="13"/>
      <c r="G7907" s="13"/>
      <c r="H7907" s="13"/>
      <c r="I7907" s="13"/>
      <c r="J7907" s="13"/>
      <c r="K7907" s="13"/>
      <c r="L7907" s="13"/>
      <c r="M7907" s="13"/>
      <c r="N7907" s="13"/>
      <c r="O7907" s="13"/>
      <c r="P7907" s="13"/>
      <c r="Q7907" s="13"/>
      <c r="R7907" s="13"/>
      <c r="S7907" s="13"/>
      <c r="T7907" s="13"/>
      <c r="U7907" s="13"/>
      <c r="V7907" s="13"/>
      <c r="W7907" s="13"/>
      <c r="X7907" s="13"/>
      <c r="Y7907" s="13"/>
      <c r="Z7907" s="13"/>
      <c r="AA7907" s="13"/>
      <c r="AB7907" s="13"/>
      <c r="AC7907" s="13"/>
      <c r="AD7907" s="13"/>
      <c r="AE7907" s="13"/>
      <c r="AF7907" s="13"/>
      <c r="AG7907" s="14"/>
    </row>
    <row r="7908" s="4" customFormat="1" spans="1:33">
      <c r="A7908" s="13"/>
      <c r="B7908" s="13"/>
      <c r="C7908" s="13"/>
      <c r="D7908" s="13"/>
      <c r="E7908" s="13"/>
      <c r="F7908" s="13"/>
      <c r="G7908" s="13"/>
      <c r="H7908" s="13"/>
      <c r="I7908" s="13"/>
      <c r="J7908" s="13"/>
      <c r="K7908" s="13"/>
      <c r="L7908" s="13"/>
      <c r="M7908" s="13"/>
      <c r="N7908" s="13"/>
      <c r="O7908" s="13"/>
      <c r="P7908" s="13"/>
      <c r="Q7908" s="13"/>
      <c r="R7908" s="13"/>
      <c r="S7908" s="13"/>
      <c r="T7908" s="13"/>
      <c r="U7908" s="13"/>
      <c r="V7908" s="13"/>
      <c r="W7908" s="13"/>
      <c r="X7908" s="13"/>
      <c r="Y7908" s="13"/>
      <c r="Z7908" s="13"/>
      <c r="AA7908" s="13"/>
      <c r="AB7908" s="13"/>
      <c r="AC7908" s="13"/>
      <c r="AD7908" s="13"/>
      <c r="AE7908" s="13"/>
      <c r="AF7908" s="13"/>
      <c r="AG7908" s="14"/>
    </row>
    <row r="7909" s="4" customFormat="1" spans="1:33">
      <c r="A7909" s="13"/>
      <c r="B7909" s="13"/>
      <c r="C7909" s="13"/>
      <c r="D7909" s="13"/>
      <c r="E7909" s="13"/>
      <c r="F7909" s="13"/>
      <c r="G7909" s="13"/>
      <c r="H7909" s="13"/>
      <c r="I7909" s="13"/>
      <c r="J7909" s="13"/>
      <c r="K7909" s="13"/>
      <c r="L7909" s="13"/>
      <c r="M7909" s="13"/>
      <c r="N7909" s="13"/>
      <c r="O7909" s="13"/>
      <c r="P7909" s="13"/>
      <c r="Q7909" s="13"/>
      <c r="R7909" s="13"/>
      <c r="S7909" s="13"/>
      <c r="T7909" s="13"/>
      <c r="U7909" s="13"/>
      <c r="V7909" s="13"/>
      <c r="W7909" s="13"/>
      <c r="X7909" s="13"/>
      <c r="Y7909" s="13"/>
      <c r="Z7909" s="13"/>
      <c r="AA7909" s="13"/>
      <c r="AB7909" s="13"/>
      <c r="AC7909" s="13"/>
      <c r="AD7909" s="13"/>
      <c r="AE7909" s="13"/>
      <c r="AF7909" s="13"/>
      <c r="AG7909" s="14"/>
    </row>
    <row r="7910" s="4" customFormat="1" spans="1:33">
      <c r="A7910" s="13"/>
      <c r="B7910" s="13"/>
      <c r="C7910" s="13"/>
      <c r="D7910" s="13"/>
      <c r="E7910" s="13"/>
      <c r="F7910" s="13"/>
      <c r="G7910" s="13"/>
      <c r="H7910" s="13"/>
      <c r="I7910" s="13"/>
      <c r="J7910" s="13"/>
      <c r="K7910" s="13"/>
      <c r="L7910" s="13"/>
      <c r="M7910" s="13"/>
      <c r="N7910" s="13"/>
      <c r="O7910" s="13"/>
      <c r="P7910" s="13"/>
      <c r="Q7910" s="13"/>
      <c r="R7910" s="13"/>
      <c r="S7910" s="13"/>
      <c r="T7910" s="13"/>
      <c r="U7910" s="13"/>
      <c r="V7910" s="13"/>
      <c r="W7910" s="13"/>
      <c r="X7910" s="13"/>
      <c r="Y7910" s="13"/>
      <c r="Z7910" s="13"/>
      <c r="AA7910" s="13"/>
      <c r="AB7910" s="13"/>
      <c r="AC7910" s="13"/>
      <c r="AD7910" s="13"/>
      <c r="AE7910" s="13"/>
      <c r="AF7910" s="13"/>
      <c r="AG7910" s="14"/>
    </row>
    <row r="7911" s="4" customFormat="1" spans="1:33">
      <c r="A7911" s="13"/>
      <c r="B7911" s="13"/>
      <c r="C7911" s="13"/>
      <c r="D7911" s="13"/>
      <c r="E7911" s="13"/>
      <c r="F7911" s="13"/>
      <c r="G7911" s="13"/>
      <c r="H7911" s="13"/>
      <c r="I7911" s="13"/>
      <c r="J7911" s="13"/>
      <c r="K7911" s="13"/>
      <c r="L7911" s="13"/>
      <c r="M7911" s="13"/>
      <c r="N7911" s="13"/>
      <c r="O7911" s="13"/>
      <c r="P7911" s="13"/>
      <c r="Q7911" s="13"/>
      <c r="R7911" s="13"/>
      <c r="S7911" s="13"/>
      <c r="T7911" s="13"/>
      <c r="U7911" s="13"/>
      <c r="V7911" s="13"/>
      <c r="W7911" s="13"/>
      <c r="X7911" s="13"/>
      <c r="Y7911" s="13"/>
      <c r="Z7911" s="13"/>
      <c r="AA7911" s="13"/>
      <c r="AB7911" s="13"/>
      <c r="AC7911" s="13"/>
      <c r="AD7911" s="13"/>
      <c r="AE7911" s="13"/>
      <c r="AF7911" s="13"/>
      <c r="AG7911" s="14"/>
    </row>
    <row r="7912" s="4" customFormat="1" spans="1:33">
      <c r="A7912" s="13"/>
      <c r="B7912" s="13"/>
      <c r="C7912" s="13"/>
      <c r="D7912" s="13"/>
      <c r="E7912" s="13"/>
      <c r="F7912" s="13"/>
      <c r="G7912" s="13"/>
      <c r="H7912" s="13"/>
      <c r="I7912" s="13"/>
      <c r="J7912" s="13"/>
      <c r="K7912" s="13"/>
      <c r="L7912" s="13"/>
      <c r="M7912" s="13"/>
      <c r="N7912" s="13"/>
      <c r="O7912" s="13"/>
      <c r="P7912" s="13"/>
      <c r="Q7912" s="13"/>
      <c r="R7912" s="13"/>
      <c r="S7912" s="13"/>
      <c r="T7912" s="13"/>
      <c r="U7912" s="13"/>
      <c r="V7912" s="13"/>
      <c r="W7912" s="13"/>
      <c r="X7912" s="13"/>
      <c r="Y7912" s="13"/>
      <c r="Z7912" s="13"/>
      <c r="AA7912" s="13"/>
      <c r="AB7912" s="13"/>
      <c r="AC7912" s="13"/>
      <c r="AD7912" s="13"/>
      <c r="AE7912" s="13"/>
      <c r="AF7912" s="13"/>
      <c r="AG7912" s="14"/>
    </row>
    <row r="7913" s="4" customFormat="1" spans="1:33">
      <c r="A7913" s="13"/>
      <c r="B7913" s="13"/>
      <c r="C7913" s="13"/>
      <c r="D7913" s="13"/>
      <c r="E7913" s="13"/>
      <c r="F7913" s="13"/>
      <c r="G7913" s="13"/>
      <c r="H7913" s="13"/>
      <c r="I7913" s="13"/>
      <c r="J7913" s="13"/>
      <c r="K7913" s="13"/>
      <c r="L7913" s="13"/>
      <c r="M7913" s="13"/>
      <c r="N7913" s="13"/>
      <c r="O7913" s="13"/>
      <c r="P7913" s="13"/>
      <c r="Q7913" s="13"/>
      <c r="R7913" s="13"/>
      <c r="S7913" s="13"/>
      <c r="T7913" s="13"/>
      <c r="U7913" s="13"/>
      <c r="V7913" s="13"/>
      <c r="W7913" s="13"/>
      <c r="X7913" s="13"/>
      <c r="Y7913" s="13"/>
      <c r="Z7913" s="13"/>
      <c r="AA7913" s="13"/>
      <c r="AB7913" s="13"/>
      <c r="AC7913" s="13"/>
      <c r="AD7913" s="13"/>
      <c r="AE7913" s="13"/>
      <c r="AF7913" s="13"/>
      <c r="AG7913" s="14"/>
    </row>
    <row r="7914" s="4" customFormat="1" spans="1:33">
      <c r="A7914" s="13"/>
      <c r="B7914" s="13"/>
      <c r="C7914" s="13"/>
      <c r="D7914" s="13"/>
      <c r="E7914" s="13"/>
      <c r="F7914" s="13"/>
      <c r="G7914" s="13"/>
      <c r="H7914" s="13"/>
      <c r="I7914" s="13"/>
      <c r="J7914" s="13"/>
      <c r="K7914" s="13"/>
      <c r="L7914" s="13"/>
      <c r="M7914" s="13"/>
      <c r="N7914" s="13"/>
      <c r="O7914" s="13"/>
      <c r="P7914" s="13"/>
      <c r="Q7914" s="13"/>
      <c r="R7914" s="13"/>
      <c r="S7914" s="13"/>
      <c r="T7914" s="13"/>
      <c r="U7914" s="13"/>
      <c r="V7914" s="13"/>
      <c r="W7914" s="13"/>
      <c r="X7914" s="13"/>
      <c r="Y7914" s="13"/>
      <c r="Z7914" s="13"/>
      <c r="AA7914" s="13"/>
      <c r="AB7914" s="13"/>
      <c r="AC7914" s="13"/>
      <c r="AD7914" s="13"/>
      <c r="AE7914" s="13"/>
      <c r="AF7914" s="13"/>
      <c r="AG7914" s="14"/>
    </row>
    <row r="7915" s="4" customFormat="1" spans="1:33">
      <c r="A7915" s="13"/>
      <c r="B7915" s="13"/>
      <c r="C7915" s="13"/>
      <c r="D7915" s="13"/>
      <c r="E7915" s="13"/>
      <c r="F7915" s="13"/>
      <c r="G7915" s="13"/>
      <c r="H7915" s="13"/>
      <c r="I7915" s="13"/>
      <c r="J7915" s="13"/>
      <c r="K7915" s="13"/>
      <c r="L7915" s="13"/>
      <c r="M7915" s="13"/>
      <c r="N7915" s="13"/>
      <c r="O7915" s="13"/>
      <c r="P7915" s="13"/>
      <c r="Q7915" s="13"/>
      <c r="R7915" s="13"/>
      <c r="S7915" s="13"/>
      <c r="T7915" s="13"/>
      <c r="U7915" s="13"/>
      <c r="V7915" s="13"/>
      <c r="W7915" s="13"/>
      <c r="X7915" s="13"/>
      <c r="Y7915" s="13"/>
      <c r="Z7915" s="13"/>
      <c r="AA7915" s="13"/>
      <c r="AB7915" s="13"/>
      <c r="AC7915" s="13"/>
      <c r="AD7915" s="13"/>
      <c r="AE7915" s="13"/>
      <c r="AF7915" s="13"/>
      <c r="AG7915" s="14"/>
    </row>
    <row r="7916" s="4" customFormat="1" spans="1:33">
      <c r="A7916" s="13"/>
      <c r="B7916" s="13"/>
      <c r="C7916" s="13"/>
      <c r="D7916" s="13"/>
      <c r="E7916" s="13"/>
      <c r="F7916" s="13"/>
      <c r="G7916" s="13"/>
      <c r="H7916" s="13"/>
      <c r="I7916" s="13"/>
      <c r="J7916" s="13"/>
      <c r="K7916" s="13"/>
      <c r="L7916" s="13"/>
      <c r="M7916" s="13"/>
      <c r="N7916" s="13"/>
      <c r="O7916" s="13"/>
      <c r="P7916" s="13"/>
      <c r="Q7916" s="13"/>
      <c r="R7916" s="13"/>
      <c r="S7916" s="13"/>
      <c r="T7916" s="13"/>
      <c r="U7916" s="13"/>
      <c r="V7916" s="13"/>
      <c r="W7916" s="13"/>
      <c r="X7916" s="13"/>
      <c r="Y7916" s="13"/>
      <c r="Z7916" s="13"/>
      <c r="AA7916" s="13"/>
      <c r="AB7916" s="13"/>
      <c r="AC7916" s="13"/>
      <c r="AD7916" s="13"/>
      <c r="AE7916" s="13"/>
      <c r="AF7916" s="13"/>
      <c r="AG7916" s="14"/>
    </row>
    <row r="7917" s="4" customFormat="1" spans="1:33">
      <c r="A7917" s="13"/>
      <c r="B7917" s="13"/>
      <c r="C7917" s="13"/>
      <c r="D7917" s="13"/>
      <c r="E7917" s="13"/>
      <c r="F7917" s="13"/>
      <c r="G7917" s="13"/>
      <c r="H7917" s="13"/>
      <c r="I7917" s="13"/>
      <c r="J7917" s="13"/>
      <c r="K7917" s="13"/>
      <c r="L7917" s="13"/>
      <c r="M7917" s="13"/>
      <c r="N7917" s="13"/>
      <c r="O7917" s="13"/>
      <c r="P7917" s="13"/>
      <c r="Q7917" s="13"/>
      <c r="R7917" s="13"/>
      <c r="S7917" s="13"/>
      <c r="T7917" s="13"/>
      <c r="U7917" s="13"/>
      <c r="V7917" s="13"/>
      <c r="W7917" s="13"/>
      <c r="X7917" s="13"/>
      <c r="Y7917" s="13"/>
      <c r="Z7917" s="13"/>
      <c r="AA7917" s="13"/>
      <c r="AB7917" s="13"/>
      <c r="AC7917" s="13"/>
      <c r="AD7917" s="13"/>
      <c r="AE7917" s="13"/>
      <c r="AF7917" s="13"/>
      <c r="AG7917" s="14"/>
    </row>
    <row r="7918" s="4" customFormat="1" spans="1:33">
      <c r="A7918" s="13"/>
      <c r="B7918" s="13"/>
      <c r="C7918" s="13"/>
      <c r="D7918" s="13"/>
      <c r="E7918" s="13"/>
      <c r="F7918" s="13"/>
      <c r="G7918" s="13"/>
      <c r="H7918" s="13"/>
      <c r="I7918" s="13"/>
      <c r="J7918" s="13"/>
      <c r="K7918" s="13"/>
      <c r="L7918" s="13"/>
      <c r="M7918" s="13"/>
      <c r="N7918" s="13"/>
      <c r="O7918" s="13"/>
      <c r="P7918" s="13"/>
      <c r="Q7918" s="13"/>
      <c r="R7918" s="13"/>
      <c r="S7918" s="13"/>
      <c r="T7918" s="13"/>
      <c r="U7918" s="13"/>
      <c r="V7918" s="13"/>
      <c r="W7918" s="13"/>
      <c r="X7918" s="13"/>
      <c r="Y7918" s="13"/>
      <c r="Z7918" s="13"/>
      <c r="AA7918" s="13"/>
      <c r="AB7918" s="13"/>
      <c r="AC7918" s="13"/>
      <c r="AD7918" s="13"/>
      <c r="AE7918" s="13"/>
      <c r="AF7918" s="13"/>
      <c r="AG7918" s="14"/>
    </row>
    <row r="7919" s="4" customFormat="1" spans="1:33">
      <c r="A7919" s="13"/>
      <c r="B7919" s="13"/>
      <c r="C7919" s="13"/>
      <c r="D7919" s="13"/>
      <c r="E7919" s="13"/>
      <c r="F7919" s="13"/>
      <c r="G7919" s="13"/>
      <c r="H7919" s="13"/>
      <c r="I7919" s="13"/>
      <c r="J7919" s="13"/>
      <c r="K7919" s="13"/>
      <c r="L7919" s="13"/>
      <c r="M7919" s="13"/>
      <c r="N7919" s="13"/>
      <c r="O7919" s="13"/>
      <c r="P7919" s="13"/>
      <c r="Q7919" s="13"/>
      <c r="R7919" s="13"/>
      <c r="S7919" s="13"/>
      <c r="T7919" s="13"/>
      <c r="U7919" s="13"/>
      <c r="V7919" s="13"/>
      <c r="W7919" s="13"/>
      <c r="X7919" s="13"/>
      <c r="Y7919" s="13"/>
      <c r="Z7919" s="13"/>
      <c r="AA7919" s="13"/>
      <c r="AB7919" s="13"/>
      <c r="AC7919" s="13"/>
      <c r="AD7919" s="13"/>
      <c r="AE7919" s="13"/>
      <c r="AF7919" s="13"/>
      <c r="AG7919" s="14"/>
    </row>
    <row r="7920" s="4" customFormat="1" spans="1:33">
      <c r="A7920" s="13"/>
      <c r="B7920" s="13"/>
      <c r="C7920" s="13"/>
      <c r="D7920" s="13"/>
      <c r="E7920" s="13"/>
      <c r="F7920" s="13"/>
      <c r="G7920" s="13"/>
      <c r="H7920" s="13"/>
      <c r="I7920" s="13"/>
      <c r="J7920" s="13"/>
      <c r="K7920" s="13"/>
      <c r="L7920" s="13"/>
      <c r="M7920" s="13"/>
      <c r="N7920" s="13"/>
      <c r="O7920" s="13"/>
      <c r="P7920" s="13"/>
      <c r="Q7920" s="13"/>
      <c r="R7920" s="13"/>
      <c r="S7920" s="13"/>
      <c r="T7920" s="13"/>
      <c r="U7920" s="13"/>
      <c r="V7920" s="13"/>
      <c r="W7920" s="13"/>
      <c r="X7920" s="13"/>
      <c r="Y7920" s="13"/>
      <c r="Z7920" s="13"/>
      <c r="AA7920" s="13"/>
      <c r="AB7920" s="13"/>
      <c r="AC7920" s="13"/>
      <c r="AD7920" s="13"/>
      <c r="AE7920" s="13"/>
      <c r="AF7920" s="13"/>
      <c r="AG7920" s="14"/>
    </row>
    <row r="7921" s="4" customFormat="1" spans="1:33">
      <c r="A7921" s="13"/>
      <c r="B7921" s="13"/>
      <c r="C7921" s="13"/>
      <c r="D7921" s="13"/>
      <c r="E7921" s="13"/>
      <c r="F7921" s="13"/>
      <c r="G7921" s="13"/>
      <c r="H7921" s="13"/>
      <c r="I7921" s="13"/>
      <c r="J7921" s="13"/>
      <c r="K7921" s="13"/>
      <c r="L7921" s="13"/>
      <c r="M7921" s="13"/>
      <c r="N7921" s="13"/>
      <c r="O7921" s="13"/>
      <c r="P7921" s="13"/>
      <c r="Q7921" s="13"/>
      <c r="R7921" s="13"/>
      <c r="S7921" s="13"/>
      <c r="T7921" s="13"/>
      <c r="U7921" s="13"/>
      <c r="V7921" s="13"/>
      <c r="W7921" s="13"/>
      <c r="X7921" s="13"/>
      <c r="Y7921" s="13"/>
      <c r="Z7921" s="13"/>
      <c r="AA7921" s="13"/>
      <c r="AB7921" s="13"/>
      <c r="AC7921" s="13"/>
      <c r="AD7921" s="13"/>
      <c r="AE7921" s="13"/>
      <c r="AF7921" s="13"/>
      <c r="AG7921" s="14"/>
    </row>
    <row r="7922" s="4" customFormat="1" spans="1:33">
      <c r="A7922" s="13"/>
      <c r="B7922" s="13"/>
      <c r="C7922" s="13"/>
      <c r="D7922" s="13"/>
      <c r="E7922" s="13"/>
      <c r="F7922" s="13"/>
      <c r="G7922" s="13"/>
      <c r="H7922" s="13"/>
      <c r="I7922" s="13"/>
      <c r="J7922" s="13"/>
      <c r="K7922" s="13"/>
      <c r="L7922" s="13"/>
      <c r="M7922" s="13"/>
      <c r="N7922" s="13"/>
      <c r="O7922" s="13"/>
      <c r="P7922" s="13"/>
      <c r="Q7922" s="13"/>
      <c r="R7922" s="13"/>
      <c r="S7922" s="13"/>
      <c r="T7922" s="13"/>
      <c r="U7922" s="13"/>
      <c r="V7922" s="13"/>
      <c r="W7922" s="13"/>
      <c r="X7922" s="13"/>
      <c r="Y7922" s="13"/>
      <c r="Z7922" s="13"/>
      <c r="AA7922" s="13"/>
      <c r="AB7922" s="13"/>
      <c r="AC7922" s="13"/>
      <c r="AD7922" s="13"/>
      <c r="AE7922" s="13"/>
      <c r="AF7922" s="13"/>
      <c r="AG7922" s="14"/>
    </row>
    <row r="7923" s="4" customFormat="1" spans="1:33">
      <c r="A7923" s="13"/>
      <c r="B7923" s="13"/>
      <c r="C7923" s="13"/>
      <c r="D7923" s="13"/>
      <c r="E7923" s="13"/>
      <c r="F7923" s="13"/>
      <c r="G7923" s="13"/>
      <c r="H7923" s="13"/>
      <c r="I7923" s="13"/>
      <c r="J7923" s="13"/>
      <c r="K7923" s="13"/>
      <c r="L7923" s="13"/>
      <c r="M7923" s="13"/>
      <c r="N7923" s="13"/>
      <c r="O7923" s="13"/>
      <c r="P7923" s="13"/>
      <c r="Q7923" s="13"/>
      <c r="R7923" s="13"/>
      <c r="S7923" s="13"/>
      <c r="T7923" s="13"/>
      <c r="U7923" s="13"/>
      <c r="V7923" s="13"/>
      <c r="W7923" s="13"/>
      <c r="X7923" s="13"/>
      <c r="Y7923" s="13"/>
      <c r="Z7923" s="13"/>
      <c r="AA7923" s="13"/>
      <c r="AB7923" s="13"/>
      <c r="AC7923" s="13"/>
      <c r="AD7923" s="13"/>
      <c r="AE7923" s="13"/>
      <c r="AF7923" s="13"/>
      <c r="AG7923" s="14"/>
    </row>
    <row r="7924" s="4" customFormat="1" spans="1:33">
      <c r="A7924" s="13"/>
      <c r="B7924" s="13"/>
      <c r="C7924" s="13"/>
      <c r="D7924" s="13"/>
      <c r="E7924" s="13"/>
      <c r="F7924" s="13"/>
      <c r="G7924" s="13"/>
      <c r="H7924" s="13"/>
      <c r="I7924" s="13"/>
      <c r="J7924" s="13"/>
      <c r="K7924" s="13"/>
      <c r="L7924" s="13"/>
      <c r="M7924" s="13"/>
      <c r="N7924" s="13"/>
      <c r="O7924" s="13"/>
      <c r="P7924" s="13"/>
      <c r="Q7924" s="13"/>
      <c r="R7924" s="13"/>
      <c r="S7924" s="13"/>
      <c r="T7924" s="13"/>
      <c r="U7924" s="13"/>
      <c r="V7924" s="13"/>
      <c r="W7924" s="13"/>
      <c r="X7924" s="13"/>
      <c r="Y7924" s="13"/>
      <c r="Z7924" s="13"/>
      <c r="AA7924" s="13"/>
      <c r="AB7924" s="13"/>
      <c r="AC7924" s="13"/>
      <c r="AD7924" s="13"/>
      <c r="AE7924" s="13"/>
      <c r="AF7924" s="13"/>
      <c r="AG7924" s="14"/>
    </row>
    <row r="7925" s="4" customFormat="1" spans="1:33">
      <c r="A7925" s="13"/>
      <c r="B7925" s="13"/>
      <c r="C7925" s="13"/>
      <c r="D7925" s="13"/>
      <c r="E7925" s="13"/>
      <c r="F7925" s="13"/>
      <c r="G7925" s="13"/>
      <c r="H7925" s="13"/>
      <c r="I7925" s="13"/>
      <c r="J7925" s="13"/>
      <c r="K7925" s="13"/>
      <c r="L7925" s="13"/>
      <c r="M7925" s="13"/>
      <c r="N7925" s="13"/>
      <c r="O7925" s="13"/>
      <c r="P7925" s="13"/>
      <c r="Q7925" s="13"/>
      <c r="R7925" s="13"/>
      <c r="S7925" s="13"/>
      <c r="T7925" s="13"/>
      <c r="U7925" s="13"/>
      <c r="V7925" s="13"/>
      <c r="W7925" s="13"/>
      <c r="X7925" s="13"/>
      <c r="Y7925" s="13"/>
      <c r="Z7925" s="13"/>
      <c r="AA7925" s="13"/>
      <c r="AB7925" s="13"/>
      <c r="AC7925" s="13"/>
      <c r="AD7925" s="13"/>
      <c r="AE7925" s="13"/>
      <c r="AF7925" s="13"/>
      <c r="AG7925" s="14"/>
    </row>
    <row r="7926" s="4" customFormat="1" spans="1:33">
      <c r="A7926" s="13"/>
      <c r="B7926" s="13"/>
      <c r="C7926" s="13"/>
      <c r="D7926" s="13"/>
      <c r="E7926" s="13"/>
      <c r="F7926" s="13"/>
      <c r="G7926" s="13"/>
      <c r="H7926" s="13"/>
      <c r="I7926" s="13"/>
      <c r="J7926" s="13"/>
      <c r="K7926" s="13"/>
      <c r="L7926" s="13"/>
      <c r="M7926" s="13"/>
      <c r="N7926" s="13"/>
      <c r="O7926" s="13"/>
      <c r="P7926" s="13"/>
      <c r="Q7926" s="13"/>
      <c r="R7926" s="13"/>
      <c r="S7926" s="13"/>
      <c r="T7926" s="13"/>
      <c r="U7926" s="13"/>
      <c r="V7926" s="13"/>
      <c r="W7926" s="13"/>
      <c r="X7926" s="13"/>
      <c r="Y7926" s="13"/>
      <c r="Z7926" s="13"/>
      <c r="AA7926" s="13"/>
      <c r="AB7926" s="13"/>
      <c r="AC7926" s="13"/>
      <c r="AD7926" s="13"/>
      <c r="AE7926" s="13"/>
      <c r="AF7926" s="13"/>
      <c r="AG7926" s="14"/>
    </row>
    <row r="7927" s="4" customFormat="1" spans="1:33">
      <c r="A7927" s="13"/>
      <c r="B7927" s="13"/>
      <c r="C7927" s="13"/>
      <c r="D7927" s="13"/>
      <c r="E7927" s="13"/>
      <c r="F7927" s="13"/>
      <c r="G7927" s="13"/>
      <c r="H7927" s="13"/>
      <c r="I7927" s="13"/>
      <c r="J7927" s="13"/>
      <c r="K7927" s="13"/>
      <c r="L7927" s="13"/>
      <c r="M7927" s="13"/>
      <c r="N7927" s="13"/>
      <c r="O7927" s="13"/>
      <c r="P7927" s="13"/>
      <c r="Q7927" s="13"/>
      <c r="R7927" s="13"/>
      <c r="S7927" s="13"/>
      <c r="T7927" s="13"/>
      <c r="U7927" s="13"/>
      <c r="V7927" s="13"/>
      <c r="W7927" s="13"/>
      <c r="X7927" s="13"/>
      <c r="Y7927" s="13"/>
      <c r="Z7927" s="13"/>
      <c r="AA7927" s="13"/>
      <c r="AB7927" s="13"/>
      <c r="AC7927" s="13"/>
      <c r="AD7927" s="13"/>
      <c r="AE7927" s="13"/>
      <c r="AF7927" s="13"/>
      <c r="AG7927" s="14"/>
    </row>
    <row r="7928" s="4" customFormat="1" spans="1:33">
      <c r="A7928" s="13"/>
      <c r="B7928" s="13"/>
      <c r="C7928" s="13"/>
      <c r="D7928" s="13"/>
      <c r="E7928" s="13"/>
      <c r="F7928" s="13"/>
      <c r="G7928" s="13"/>
      <c r="H7928" s="13"/>
      <c r="I7928" s="13"/>
      <c r="J7928" s="13"/>
      <c r="K7928" s="13"/>
      <c r="L7928" s="13"/>
      <c r="M7928" s="13"/>
      <c r="N7928" s="13"/>
      <c r="O7928" s="13"/>
      <c r="P7928" s="13"/>
      <c r="Q7928" s="13"/>
      <c r="R7928" s="13"/>
      <c r="S7928" s="13"/>
      <c r="T7928" s="13"/>
      <c r="U7928" s="13"/>
      <c r="V7928" s="13"/>
      <c r="W7928" s="13"/>
      <c r="X7928" s="13"/>
      <c r="Y7928" s="13"/>
      <c r="Z7928" s="13"/>
      <c r="AA7928" s="13"/>
      <c r="AB7928" s="13"/>
      <c r="AC7928" s="13"/>
      <c r="AD7928" s="13"/>
      <c r="AE7928" s="13"/>
      <c r="AF7928" s="13"/>
      <c r="AG7928" s="14"/>
    </row>
    <row r="7929" s="4" customFormat="1" spans="1:33">
      <c r="A7929" s="13"/>
      <c r="B7929" s="13"/>
      <c r="C7929" s="13"/>
      <c r="D7929" s="13"/>
      <c r="E7929" s="13"/>
      <c r="F7929" s="13"/>
      <c r="G7929" s="13"/>
      <c r="H7929" s="13"/>
      <c r="I7929" s="13"/>
      <c r="J7929" s="13"/>
      <c r="K7929" s="13"/>
      <c r="L7929" s="13"/>
      <c r="M7929" s="13"/>
      <c r="N7929" s="13"/>
      <c r="O7929" s="13"/>
      <c r="P7929" s="13"/>
      <c r="Q7929" s="13"/>
      <c r="R7929" s="13"/>
      <c r="S7929" s="13"/>
      <c r="T7929" s="13"/>
      <c r="U7929" s="13"/>
      <c r="V7929" s="13"/>
      <c r="W7929" s="13"/>
      <c r="X7929" s="13"/>
      <c r="Y7929" s="13"/>
      <c r="Z7929" s="13"/>
      <c r="AA7929" s="13"/>
      <c r="AB7929" s="13"/>
      <c r="AC7929" s="13"/>
      <c r="AD7929" s="13"/>
      <c r="AE7929" s="13"/>
      <c r="AF7929" s="13"/>
      <c r="AG7929" s="14"/>
    </row>
    <row r="7930" s="4" customFormat="1" spans="1:33">
      <c r="A7930" s="13"/>
      <c r="B7930" s="13"/>
      <c r="C7930" s="13"/>
      <c r="D7930" s="13"/>
      <c r="E7930" s="13"/>
      <c r="F7930" s="13"/>
      <c r="G7930" s="13"/>
      <c r="H7930" s="13"/>
      <c r="I7930" s="13"/>
      <c r="J7930" s="13"/>
      <c r="K7930" s="13"/>
      <c r="L7930" s="13"/>
      <c r="M7930" s="13"/>
      <c r="N7930" s="13"/>
      <c r="O7930" s="13"/>
      <c r="P7930" s="13"/>
      <c r="Q7930" s="13"/>
      <c r="R7930" s="13"/>
      <c r="S7930" s="13"/>
      <c r="T7930" s="13"/>
      <c r="U7930" s="13"/>
      <c r="V7930" s="13"/>
      <c r="W7930" s="13"/>
      <c r="X7930" s="13"/>
      <c r="Y7930" s="13"/>
      <c r="Z7930" s="13"/>
      <c r="AA7930" s="13"/>
      <c r="AB7930" s="13"/>
      <c r="AC7930" s="13"/>
      <c r="AD7930" s="13"/>
      <c r="AE7930" s="13"/>
      <c r="AF7930" s="13"/>
      <c r="AG7930" s="14"/>
    </row>
    <row r="7931" s="4" customFormat="1" spans="1:33">
      <c r="A7931" s="13"/>
      <c r="B7931" s="13"/>
      <c r="C7931" s="13"/>
      <c r="D7931" s="13"/>
      <c r="E7931" s="13"/>
      <c r="F7931" s="13"/>
      <c r="G7931" s="13"/>
      <c r="H7931" s="13"/>
      <c r="I7931" s="13"/>
      <c r="J7931" s="13"/>
      <c r="K7931" s="13"/>
      <c r="L7931" s="13"/>
      <c r="M7931" s="13"/>
      <c r="N7931" s="13"/>
      <c r="O7931" s="13"/>
      <c r="P7931" s="13"/>
      <c r="Q7931" s="13"/>
      <c r="R7931" s="13"/>
      <c r="S7931" s="13"/>
      <c r="T7931" s="13"/>
      <c r="U7931" s="13"/>
      <c r="V7931" s="13"/>
      <c r="W7931" s="13"/>
      <c r="X7931" s="13"/>
      <c r="Y7931" s="13"/>
      <c r="Z7931" s="13"/>
      <c r="AA7931" s="13"/>
      <c r="AB7931" s="13"/>
      <c r="AC7931" s="13"/>
      <c r="AD7931" s="13"/>
      <c r="AE7931" s="13"/>
      <c r="AF7931" s="13"/>
      <c r="AG7931" s="14"/>
    </row>
    <row r="7932" s="4" customFormat="1" spans="1:33">
      <c r="A7932" s="13"/>
      <c r="B7932" s="13"/>
      <c r="C7932" s="13"/>
      <c r="D7932" s="13"/>
      <c r="E7932" s="13"/>
      <c r="F7932" s="13"/>
      <c r="G7932" s="13"/>
      <c r="H7932" s="13"/>
      <c r="I7932" s="13"/>
      <c r="J7932" s="13"/>
      <c r="K7932" s="13"/>
      <c r="L7932" s="13"/>
      <c r="M7932" s="13"/>
      <c r="N7932" s="13"/>
      <c r="O7932" s="13"/>
      <c r="P7932" s="13"/>
      <c r="Q7932" s="13"/>
      <c r="R7932" s="13"/>
      <c r="S7932" s="13"/>
      <c r="T7932" s="13"/>
      <c r="U7932" s="13"/>
      <c r="V7932" s="13"/>
      <c r="W7932" s="13"/>
      <c r="X7932" s="13"/>
      <c r="Y7932" s="13"/>
      <c r="Z7932" s="13"/>
      <c r="AA7932" s="13"/>
      <c r="AB7932" s="13"/>
      <c r="AC7932" s="13"/>
      <c r="AD7932" s="13"/>
      <c r="AE7932" s="13"/>
      <c r="AF7932" s="13"/>
      <c r="AG7932" s="14"/>
    </row>
    <row r="7933" s="4" customFormat="1" spans="1:33">
      <c r="A7933" s="13"/>
      <c r="B7933" s="13"/>
      <c r="C7933" s="13"/>
      <c r="D7933" s="13"/>
      <c r="E7933" s="13"/>
      <c r="F7933" s="13"/>
      <c r="G7933" s="13"/>
      <c r="H7933" s="13"/>
      <c r="I7933" s="13"/>
      <c r="J7933" s="13"/>
      <c r="K7933" s="13"/>
      <c r="L7933" s="13"/>
      <c r="M7933" s="13"/>
      <c r="N7933" s="13"/>
      <c r="O7933" s="13"/>
      <c r="P7933" s="13"/>
      <c r="Q7933" s="13"/>
      <c r="R7933" s="13"/>
      <c r="S7933" s="13"/>
      <c r="T7933" s="13"/>
      <c r="U7933" s="13"/>
      <c r="V7933" s="13"/>
      <c r="W7933" s="13"/>
      <c r="X7933" s="13"/>
      <c r="Y7933" s="13"/>
      <c r="Z7933" s="13"/>
      <c r="AA7933" s="13"/>
      <c r="AB7933" s="13"/>
      <c r="AC7933" s="13"/>
      <c r="AD7933" s="13"/>
      <c r="AE7933" s="13"/>
      <c r="AF7933" s="13"/>
      <c r="AG7933" s="14"/>
    </row>
    <row r="7934" s="4" customFormat="1" spans="1:33">
      <c r="A7934" s="13"/>
      <c r="B7934" s="13"/>
      <c r="C7934" s="13"/>
      <c r="D7934" s="13"/>
      <c r="E7934" s="13"/>
      <c r="F7934" s="13"/>
      <c r="G7934" s="13"/>
      <c r="H7934" s="13"/>
      <c r="I7934" s="13"/>
      <c r="J7934" s="13"/>
      <c r="K7934" s="13"/>
      <c r="L7934" s="13"/>
      <c r="M7934" s="13"/>
      <c r="N7934" s="13"/>
      <c r="O7934" s="13"/>
      <c r="P7934" s="13"/>
      <c r="Q7934" s="13"/>
      <c r="R7934" s="13"/>
      <c r="S7934" s="13"/>
      <c r="T7934" s="13"/>
      <c r="U7934" s="13"/>
      <c r="V7934" s="13"/>
      <c r="W7934" s="13"/>
      <c r="X7934" s="13"/>
      <c r="Y7934" s="13"/>
      <c r="Z7934" s="13"/>
      <c r="AA7934" s="13"/>
      <c r="AB7934" s="13"/>
      <c r="AC7934" s="13"/>
      <c r="AD7934" s="13"/>
      <c r="AE7934" s="13"/>
      <c r="AF7934" s="13"/>
      <c r="AG7934" s="14"/>
    </row>
    <row r="7935" s="4" customFormat="1" spans="1:33">
      <c r="A7935" s="13"/>
      <c r="B7935" s="13"/>
      <c r="C7935" s="13"/>
      <c r="D7935" s="13"/>
      <c r="E7935" s="13"/>
      <c r="F7935" s="13"/>
      <c r="G7935" s="13"/>
      <c r="H7935" s="13"/>
      <c r="I7935" s="13"/>
      <c r="J7935" s="13"/>
      <c r="K7935" s="13"/>
      <c r="L7935" s="13"/>
      <c r="M7935" s="13"/>
      <c r="N7935" s="13"/>
      <c r="O7935" s="13"/>
      <c r="P7935" s="13"/>
      <c r="Q7935" s="13"/>
      <c r="R7935" s="13"/>
      <c r="S7935" s="13"/>
      <c r="T7935" s="13"/>
      <c r="U7935" s="13"/>
      <c r="V7935" s="13"/>
      <c r="W7935" s="13"/>
      <c r="X7935" s="13"/>
      <c r="Y7935" s="13"/>
      <c r="Z7935" s="13"/>
      <c r="AA7935" s="13"/>
      <c r="AB7935" s="13"/>
      <c r="AC7935" s="13"/>
      <c r="AD7935" s="13"/>
      <c r="AE7935" s="13"/>
      <c r="AF7935" s="13"/>
      <c r="AG7935" s="14"/>
    </row>
    <row r="7936" s="4" customFormat="1" spans="1:33">
      <c r="A7936" s="13"/>
      <c r="B7936" s="13"/>
      <c r="C7936" s="13"/>
      <c r="D7936" s="13"/>
      <c r="E7936" s="13"/>
      <c r="F7936" s="13"/>
      <c r="G7936" s="13"/>
      <c r="H7936" s="13"/>
      <c r="I7936" s="13"/>
      <c r="J7936" s="13"/>
      <c r="K7936" s="13"/>
      <c r="L7936" s="13"/>
      <c r="M7936" s="13"/>
      <c r="N7936" s="13"/>
      <c r="O7936" s="13"/>
      <c r="P7936" s="13"/>
      <c r="Q7936" s="13"/>
      <c r="R7936" s="13"/>
      <c r="S7936" s="13"/>
      <c r="T7936" s="13"/>
      <c r="U7936" s="13"/>
      <c r="V7936" s="13"/>
      <c r="W7936" s="13"/>
      <c r="X7936" s="13"/>
      <c r="Y7936" s="13"/>
      <c r="Z7936" s="13"/>
      <c r="AA7936" s="13"/>
      <c r="AB7936" s="13"/>
      <c r="AC7936" s="13"/>
      <c r="AD7936" s="13"/>
      <c r="AE7936" s="13"/>
      <c r="AF7936" s="13"/>
      <c r="AG7936" s="14"/>
    </row>
    <row r="7937" s="4" customFormat="1" spans="1:33">
      <c r="A7937" s="13"/>
      <c r="B7937" s="13"/>
      <c r="C7937" s="13"/>
      <c r="D7937" s="13"/>
      <c r="E7937" s="13"/>
      <c r="F7937" s="13"/>
      <c r="G7937" s="13"/>
      <c r="H7937" s="13"/>
      <c r="I7937" s="13"/>
      <c r="J7937" s="13"/>
      <c r="K7937" s="13"/>
      <c r="L7937" s="13"/>
      <c r="M7937" s="13"/>
      <c r="N7937" s="13"/>
      <c r="O7937" s="13"/>
      <c r="P7937" s="13"/>
      <c r="Q7937" s="13"/>
      <c r="R7937" s="13"/>
      <c r="S7937" s="13"/>
      <c r="T7937" s="13"/>
      <c r="U7937" s="13"/>
      <c r="V7937" s="13"/>
      <c r="W7937" s="13"/>
      <c r="X7937" s="13"/>
      <c r="Y7937" s="13"/>
      <c r="Z7937" s="13"/>
      <c r="AA7937" s="13"/>
      <c r="AB7937" s="13"/>
      <c r="AC7937" s="13"/>
      <c r="AD7937" s="13"/>
      <c r="AE7937" s="13"/>
      <c r="AF7937" s="13"/>
      <c r="AG7937" s="14"/>
    </row>
    <row r="7938" s="4" customFormat="1" spans="1:33">
      <c r="A7938" s="13"/>
      <c r="B7938" s="13"/>
      <c r="C7938" s="13"/>
      <c r="D7938" s="13"/>
      <c r="E7938" s="13"/>
      <c r="F7938" s="13"/>
      <c r="G7938" s="13"/>
      <c r="H7938" s="13"/>
      <c r="I7938" s="13"/>
      <c r="J7938" s="13"/>
      <c r="K7938" s="13"/>
      <c r="L7938" s="13"/>
      <c r="M7938" s="13"/>
      <c r="N7938" s="13"/>
      <c r="O7938" s="13"/>
      <c r="P7938" s="13"/>
      <c r="Q7938" s="13"/>
      <c r="R7938" s="13"/>
      <c r="S7938" s="13"/>
      <c r="T7938" s="13"/>
      <c r="U7938" s="13"/>
      <c r="V7938" s="13"/>
      <c r="W7938" s="13"/>
      <c r="X7938" s="13"/>
      <c r="Y7938" s="13"/>
      <c r="Z7938" s="13"/>
      <c r="AA7938" s="13"/>
      <c r="AB7938" s="13"/>
      <c r="AC7938" s="13"/>
      <c r="AD7938" s="13"/>
      <c r="AE7938" s="13"/>
      <c r="AF7938" s="13"/>
      <c r="AG7938" s="14"/>
    </row>
    <row r="7939" s="4" customFormat="1" spans="1:33">
      <c r="A7939" s="13"/>
      <c r="B7939" s="13"/>
      <c r="C7939" s="13"/>
      <c r="D7939" s="13"/>
      <c r="E7939" s="13"/>
      <c r="F7939" s="13"/>
      <c r="G7939" s="13"/>
      <c r="H7939" s="13"/>
      <c r="I7939" s="13"/>
      <c r="J7939" s="13"/>
      <c r="K7939" s="13"/>
      <c r="L7939" s="13"/>
      <c r="M7939" s="13"/>
      <c r="N7939" s="13"/>
      <c r="O7939" s="13"/>
      <c r="P7939" s="13"/>
      <c r="Q7939" s="13"/>
      <c r="R7939" s="13"/>
      <c r="S7939" s="13"/>
      <c r="T7939" s="13"/>
      <c r="U7939" s="13"/>
      <c r="V7939" s="13"/>
      <c r="W7939" s="13"/>
      <c r="X7939" s="13"/>
      <c r="Y7939" s="13"/>
      <c r="Z7939" s="13"/>
      <c r="AA7939" s="13"/>
      <c r="AB7939" s="13"/>
      <c r="AC7939" s="13"/>
      <c r="AD7939" s="13"/>
      <c r="AE7939" s="13"/>
      <c r="AF7939" s="13"/>
      <c r="AG7939" s="14"/>
    </row>
    <row r="7940" s="4" customFormat="1" spans="1:33">
      <c r="A7940" s="13"/>
      <c r="B7940" s="13"/>
      <c r="C7940" s="13"/>
      <c r="D7940" s="13"/>
      <c r="E7940" s="13"/>
      <c r="F7940" s="13"/>
      <c r="G7940" s="13"/>
      <c r="H7940" s="13"/>
      <c r="I7940" s="13"/>
      <c r="J7940" s="13"/>
      <c r="K7940" s="13"/>
      <c r="L7940" s="13"/>
      <c r="M7940" s="13"/>
      <c r="N7940" s="13"/>
      <c r="O7940" s="13"/>
      <c r="P7940" s="13"/>
      <c r="Q7940" s="13"/>
      <c r="R7940" s="13"/>
      <c r="S7940" s="13"/>
      <c r="T7940" s="13"/>
      <c r="U7940" s="13"/>
      <c r="V7940" s="13"/>
      <c r="W7940" s="13"/>
      <c r="X7940" s="13"/>
      <c r="Y7940" s="13"/>
      <c r="Z7940" s="13"/>
      <c r="AA7940" s="13"/>
      <c r="AB7940" s="13"/>
      <c r="AC7940" s="13"/>
      <c r="AD7940" s="13"/>
      <c r="AE7940" s="13"/>
      <c r="AF7940" s="13"/>
      <c r="AG7940" s="14"/>
    </row>
    <row r="7941" s="4" customFormat="1" spans="1:33">
      <c r="A7941" s="13"/>
      <c r="B7941" s="13"/>
      <c r="C7941" s="13"/>
      <c r="D7941" s="13"/>
      <c r="E7941" s="13"/>
      <c r="F7941" s="13"/>
      <c r="G7941" s="13"/>
      <c r="H7941" s="13"/>
      <c r="I7941" s="13"/>
      <c r="J7941" s="13"/>
      <c r="K7941" s="13"/>
      <c r="L7941" s="13"/>
      <c r="M7941" s="13"/>
      <c r="N7941" s="13"/>
      <c r="O7941" s="13"/>
      <c r="P7941" s="13"/>
      <c r="Q7941" s="13"/>
      <c r="R7941" s="13"/>
      <c r="S7941" s="13"/>
      <c r="T7941" s="13"/>
      <c r="U7941" s="13"/>
      <c r="V7941" s="13"/>
      <c r="W7941" s="13"/>
      <c r="X7941" s="13"/>
      <c r="Y7941" s="13"/>
      <c r="Z7941" s="13"/>
      <c r="AA7941" s="13"/>
      <c r="AB7941" s="13"/>
      <c r="AC7941" s="13"/>
      <c r="AD7941" s="13"/>
      <c r="AE7941" s="13"/>
      <c r="AF7941" s="13"/>
      <c r="AG7941" s="14"/>
    </row>
    <row r="7942" s="4" customFormat="1" spans="1:33">
      <c r="A7942" s="13"/>
      <c r="B7942" s="13"/>
      <c r="C7942" s="13"/>
      <c r="D7942" s="13"/>
      <c r="E7942" s="13"/>
      <c r="F7942" s="13"/>
      <c r="G7942" s="13"/>
      <c r="H7942" s="13"/>
      <c r="I7942" s="13"/>
      <c r="J7942" s="13"/>
      <c r="K7942" s="13"/>
      <c r="L7942" s="13"/>
      <c r="M7942" s="13"/>
      <c r="N7942" s="13"/>
      <c r="O7942" s="13"/>
      <c r="P7942" s="13"/>
      <c r="Q7942" s="13"/>
      <c r="R7942" s="13"/>
      <c r="S7942" s="13"/>
      <c r="T7942" s="13"/>
      <c r="U7942" s="13"/>
      <c r="V7942" s="13"/>
      <c r="W7942" s="13"/>
      <c r="X7942" s="13"/>
      <c r="Y7942" s="13"/>
      <c r="Z7942" s="13"/>
      <c r="AA7942" s="13"/>
      <c r="AB7942" s="13"/>
      <c r="AC7942" s="13"/>
      <c r="AD7942" s="13"/>
      <c r="AE7942" s="13"/>
      <c r="AF7942" s="13"/>
      <c r="AG7942" s="14"/>
    </row>
    <row r="7943" s="4" customFormat="1" spans="1:33">
      <c r="A7943" s="13"/>
      <c r="B7943" s="13"/>
      <c r="C7943" s="13"/>
      <c r="D7943" s="13"/>
      <c r="E7943" s="13"/>
      <c r="F7943" s="13"/>
      <c r="G7943" s="13"/>
      <c r="H7943" s="13"/>
      <c r="I7943" s="13"/>
      <c r="J7943" s="13"/>
      <c r="K7943" s="13"/>
      <c r="L7943" s="13"/>
      <c r="M7943" s="13"/>
      <c r="N7943" s="13"/>
      <c r="O7943" s="13"/>
      <c r="P7943" s="13"/>
      <c r="Q7943" s="13"/>
      <c r="R7943" s="13"/>
      <c r="S7943" s="13"/>
      <c r="T7943" s="13"/>
      <c r="U7943" s="13"/>
      <c r="V7943" s="13"/>
      <c r="W7943" s="13"/>
      <c r="X7943" s="13"/>
      <c r="Y7943" s="13"/>
      <c r="Z7943" s="13"/>
      <c r="AA7943" s="13"/>
      <c r="AB7943" s="13"/>
      <c r="AC7943" s="13"/>
      <c r="AD7943" s="13"/>
      <c r="AE7943" s="13"/>
      <c r="AF7943" s="13"/>
      <c r="AG7943" s="14"/>
    </row>
    <row r="7944" s="4" customFormat="1" spans="1:33">
      <c r="A7944" s="13"/>
      <c r="B7944" s="13"/>
      <c r="C7944" s="13"/>
      <c r="D7944" s="13"/>
      <c r="E7944" s="13"/>
      <c r="F7944" s="13"/>
      <c r="G7944" s="13"/>
      <c r="H7944" s="13"/>
      <c r="I7944" s="13"/>
      <c r="J7944" s="13"/>
      <c r="K7944" s="13"/>
      <c r="L7944" s="13"/>
      <c r="M7944" s="13"/>
      <c r="N7944" s="13"/>
      <c r="O7944" s="13"/>
      <c r="P7944" s="13"/>
      <c r="Q7944" s="13"/>
      <c r="R7944" s="13"/>
      <c r="S7944" s="13"/>
      <c r="T7944" s="13"/>
      <c r="U7944" s="13"/>
      <c r="V7944" s="13"/>
      <c r="W7944" s="13"/>
      <c r="X7944" s="13"/>
      <c r="Y7944" s="13"/>
      <c r="Z7944" s="13"/>
      <c r="AA7944" s="13"/>
      <c r="AB7944" s="13"/>
      <c r="AC7944" s="13"/>
      <c r="AD7944" s="13"/>
      <c r="AE7944" s="13"/>
      <c r="AF7944" s="13"/>
      <c r="AG7944" s="14"/>
    </row>
    <row r="7945" s="4" customFormat="1" spans="1:33">
      <c r="A7945" s="13"/>
      <c r="B7945" s="13"/>
      <c r="C7945" s="13"/>
      <c r="D7945" s="13"/>
      <c r="E7945" s="13"/>
      <c r="F7945" s="13"/>
      <c r="G7945" s="13"/>
      <c r="H7945" s="13"/>
      <c r="I7945" s="13"/>
      <c r="J7945" s="13"/>
      <c r="K7945" s="13"/>
      <c r="L7945" s="13"/>
      <c r="M7945" s="13"/>
      <c r="N7945" s="13"/>
      <c r="O7945" s="13"/>
      <c r="P7945" s="13"/>
      <c r="Q7945" s="13"/>
      <c r="R7945" s="13"/>
      <c r="S7945" s="13"/>
      <c r="T7945" s="13"/>
      <c r="U7945" s="13"/>
      <c r="V7945" s="13"/>
      <c r="W7945" s="13"/>
      <c r="X7945" s="13"/>
      <c r="Y7945" s="13"/>
      <c r="Z7945" s="13"/>
      <c r="AA7945" s="13"/>
      <c r="AB7945" s="13"/>
      <c r="AC7945" s="13"/>
      <c r="AD7945" s="13"/>
      <c r="AE7945" s="13"/>
      <c r="AF7945" s="13"/>
      <c r="AG7945" s="14"/>
    </row>
    <row r="7946" s="4" customFormat="1" spans="1:33">
      <c r="A7946" s="13"/>
      <c r="B7946" s="13"/>
      <c r="C7946" s="13"/>
      <c r="D7946" s="13"/>
      <c r="E7946" s="13"/>
      <c r="F7946" s="13"/>
      <c r="G7946" s="13"/>
      <c r="H7946" s="13"/>
      <c r="I7946" s="13"/>
      <c r="J7946" s="13"/>
      <c r="K7946" s="13"/>
      <c r="L7946" s="13"/>
      <c r="M7946" s="13"/>
      <c r="N7946" s="13"/>
      <c r="O7946" s="13"/>
      <c r="P7946" s="13"/>
      <c r="Q7946" s="13"/>
      <c r="R7946" s="13"/>
      <c r="S7946" s="13"/>
      <c r="T7946" s="13"/>
      <c r="U7946" s="13"/>
      <c r="V7946" s="13"/>
      <c r="W7946" s="13"/>
      <c r="X7946" s="13"/>
      <c r="Y7946" s="13"/>
      <c r="Z7946" s="13"/>
      <c r="AA7946" s="13"/>
      <c r="AB7946" s="13"/>
      <c r="AC7946" s="13"/>
      <c r="AD7946" s="13"/>
      <c r="AE7946" s="13"/>
      <c r="AF7946" s="13"/>
      <c r="AG7946" s="14"/>
    </row>
    <row r="7947" s="4" customFormat="1" spans="1:33">
      <c r="A7947" s="13"/>
      <c r="B7947" s="13"/>
      <c r="C7947" s="13"/>
      <c r="D7947" s="13"/>
      <c r="E7947" s="13"/>
      <c r="F7947" s="13"/>
      <c r="G7947" s="13"/>
      <c r="H7947" s="13"/>
      <c r="I7947" s="13"/>
      <c r="J7947" s="13"/>
      <c r="K7947" s="13"/>
      <c r="L7947" s="13"/>
      <c r="M7947" s="13"/>
      <c r="N7947" s="13"/>
      <c r="O7947" s="13"/>
      <c r="P7947" s="13"/>
      <c r="Q7947" s="13"/>
      <c r="R7947" s="13"/>
      <c r="S7947" s="13"/>
      <c r="T7947" s="13"/>
      <c r="U7947" s="13"/>
      <c r="V7947" s="13"/>
      <c r="W7947" s="13"/>
      <c r="X7947" s="13"/>
      <c r="Y7947" s="13"/>
      <c r="Z7947" s="13"/>
      <c r="AA7947" s="13"/>
      <c r="AB7947" s="13"/>
      <c r="AC7947" s="13"/>
      <c r="AD7947" s="13"/>
      <c r="AE7947" s="13"/>
      <c r="AF7947" s="13"/>
      <c r="AG7947" s="14"/>
    </row>
    <row r="7948" s="4" customFormat="1" spans="1:33">
      <c r="A7948" s="13"/>
      <c r="B7948" s="13"/>
      <c r="C7948" s="13"/>
      <c r="D7948" s="13"/>
      <c r="E7948" s="13"/>
      <c r="F7948" s="13"/>
      <c r="G7948" s="13"/>
      <c r="H7948" s="13"/>
      <c r="I7948" s="13"/>
      <c r="J7948" s="13"/>
      <c r="K7948" s="13"/>
      <c r="L7948" s="13"/>
      <c r="M7948" s="13"/>
      <c r="N7948" s="13"/>
      <c r="O7948" s="13"/>
      <c r="P7948" s="13"/>
      <c r="Q7948" s="13"/>
      <c r="R7948" s="13"/>
      <c r="S7948" s="13"/>
      <c r="T7948" s="13"/>
      <c r="U7948" s="13"/>
      <c r="V7948" s="13"/>
      <c r="W7948" s="13"/>
      <c r="X7948" s="13"/>
      <c r="Y7948" s="13"/>
      <c r="Z7948" s="13"/>
      <c r="AA7948" s="13"/>
      <c r="AB7948" s="13"/>
      <c r="AC7948" s="13"/>
      <c r="AD7948" s="13"/>
      <c r="AE7948" s="13"/>
      <c r="AF7948" s="13"/>
      <c r="AG7948" s="14"/>
    </row>
    <row r="7949" s="4" customFormat="1" spans="1:33">
      <c r="A7949" s="13"/>
      <c r="B7949" s="13"/>
      <c r="C7949" s="13"/>
      <c r="D7949" s="13"/>
      <c r="E7949" s="13"/>
      <c r="F7949" s="13"/>
      <c r="G7949" s="13"/>
      <c r="H7949" s="13"/>
      <c r="I7949" s="13"/>
      <c r="J7949" s="13"/>
      <c r="K7949" s="13"/>
      <c r="L7949" s="13"/>
      <c r="M7949" s="13"/>
      <c r="N7949" s="13"/>
      <c r="O7949" s="13"/>
      <c r="P7949" s="13"/>
      <c r="Q7949" s="13"/>
      <c r="R7949" s="13"/>
      <c r="S7949" s="13"/>
      <c r="T7949" s="13"/>
      <c r="U7949" s="13"/>
      <c r="V7949" s="13"/>
      <c r="W7949" s="13"/>
      <c r="X7949" s="13"/>
      <c r="Y7949" s="13"/>
      <c r="Z7949" s="13"/>
      <c r="AA7949" s="13"/>
      <c r="AB7949" s="13"/>
      <c r="AC7949" s="13"/>
      <c r="AD7949" s="13"/>
      <c r="AE7949" s="13"/>
      <c r="AF7949" s="13"/>
      <c r="AG7949" s="14"/>
    </row>
    <row r="7950" s="4" customFormat="1" spans="1:33">
      <c r="A7950" s="13"/>
      <c r="B7950" s="13"/>
      <c r="C7950" s="13"/>
      <c r="D7950" s="13"/>
      <c r="E7950" s="13"/>
      <c r="F7950" s="13"/>
      <c r="G7950" s="13"/>
      <c r="H7950" s="13"/>
      <c r="I7950" s="13"/>
      <c r="J7950" s="13"/>
      <c r="K7950" s="13"/>
      <c r="L7950" s="13"/>
      <c r="M7950" s="13"/>
      <c r="N7950" s="13"/>
      <c r="O7950" s="13"/>
      <c r="P7950" s="13"/>
      <c r="Q7950" s="13"/>
      <c r="R7950" s="13"/>
      <c r="S7950" s="13"/>
      <c r="T7950" s="13"/>
      <c r="U7950" s="13"/>
      <c r="V7950" s="13"/>
      <c r="W7950" s="13"/>
      <c r="X7950" s="13"/>
      <c r="Y7950" s="13"/>
      <c r="Z7950" s="13"/>
      <c r="AA7950" s="13"/>
      <c r="AB7950" s="13"/>
      <c r="AC7950" s="13"/>
      <c r="AD7950" s="13"/>
      <c r="AE7950" s="13"/>
      <c r="AF7950" s="13"/>
      <c r="AG7950" s="14"/>
    </row>
    <row r="7951" s="4" customFormat="1" spans="1:33">
      <c r="A7951" s="13"/>
      <c r="B7951" s="13"/>
      <c r="C7951" s="13"/>
      <c r="D7951" s="13"/>
      <c r="E7951" s="13"/>
      <c r="F7951" s="13"/>
      <c r="G7951" s="13"/>
      <c r="H7951" s="13"/>
      <c r="I7951" s="13"/>
      <c r="J7951" s="13"/>
      <c r="K7951" s="13"/>
      <c r="L7951" s="13"/>
      <c r="M7951" s="13"/>
      <c r="N7951" s="13"/>
      <c r="O7951" s="13"/>
      <c r="P7951" s="13"/>
      <c r="Q7951" s="13"/>
      <c r="R7951" s="13"/>
      <c r="S7951" s="13"/>
      <c r="T7951" s="13"/>
      <c r="U7951" s="13"/>
      <c r="V7951" s="13"/>
      <c r="W7951" s="13"/>
      <c r="X7951" s="13"/>
      <c r="Y7951" s="13"/>
      <c r="Z7951" s="13"/>
      <c r="AA7951" s="13"/>
      <c r="AB7951" s="13"/>
      <c r="AC7951" s="13"/>
      <c r="AD7951" s="13"/>
      <c r="AE7951" s="13"/>
      <c r="AF7951" s="13"/>
      <c r="AG7951" s="14"/>
    </row>
    <row r="7952" s="4" customFormat="1" spans="1:33">
      <c r="A7952" s="13"/>
      <c r="B7952" s="13"/>
      <c r="C7952" s="13"/>
      <c r="D7952" s="13"/>
      <c r="E7952" s="13"/>
      <c r="F7952" s="13"/>
      <c r="G7952" s="13"/>
      <c r="H7952" s="13"/>
      <c r="I7952" s="13"/>
      <c r="J7952" s="13"/>
      <c r="K7952" s="13"/>
      <c r="L7952" s="13"/>
      <c r="M7952" s="13"/>
      <c r="N7952" s="13"/>
      <c r="O7952" s="13"/>
      <c r="P7952" s="13"/>
      <c r="Q7952" s="13"/>
      <c r="R7952" s="13"/>
      <c r="S7952" s="13"/>
      <c r="T7952" s="13"/>
      <c r="U7952" s="13"/>
      <c r="V7952" s="13"/>
      <c r="W7952" s="13"/>
      <c r="X7952" s="13"/>
      <c r="Y7952" s="13"/>
      <c r="Z7952" s="13"/>
      <c r="AA7952" s="13"/>
      <c r="AB7952" s="13"/>
      <c r="AC7952" s="13"/>
      <c r="AD7952" s="13"/>
      <c r="AE7952" s="13"/>
      <c r="AF7952" s="13"/>
      <c r="AG7952" s="14"/>
    </row>
    <row r="7953" s="4" customFormat="1" spans="1:33">
      <c r="A7953" s="13"/>
      <c r="B7953" s="13"/>
      <c r="C7953" s="13"/>
      <c r="D7953" s="13"/>
      <c r="E7953" s="13"/>
      <c r="F7953" s="13"/>
      <c r="G7953" s="13"/>
      <c r="H7953" s="13"/>
      <c r="I7953" s="13"/>
      <c r="J7953" s="13"/>
      <c r="K7953" s="13"/>
      <c r="L7953" s="13"/>
      <c r="M7953" s="13"/>
      <c r="N7953" s="13"/>
      <c r="O7953" s="13"/>
      <c r="P7953" s="13"/>
      <c r="Q7953" s="13"/>
      <c r="R7953" s="13"/>
      <c r="S7953" s="13"/>
      <c r="T7953" s="13"/>
      <c r="U7953" s="13"/>
      <c r="V7953" s="13"/>
      <c r="W7953" s="13"/>
      <c r="X7953" s="13"/>
      <c r="Y7953" s="13"/>
      <c r="Z7953" s="13"/>
      <c r="AA7953" s="13"/>
      <c r="AB7953" s="13"/>
      <c r="AC7953" s="13"/>
      <c r="AD7953" s="13"/>
      <c r="AE7953" s="13"/>
      <c r="AF7953" s="13"/>
      <c r="AG7953" s="14"/>
    </row>
    <row r="7954" s="4" customFormat="1" spans="1:33">
      <c r="A7954" s="13"/>
      <c r="B7954" s="13"/>
      <c r="C7954" s="13"/>
      <c r="D7954" s="13"/>
      <c r="E7954" s="13"/>
      <c r="F7954" s="13"/>
      <c r="G7954" s="13"/>
      <c r="H7954" s="13"/>
      <c r="I7954" s="13"/>
      <c r="J7954" s="13"/>
      <c r="K7954" s="13"/>
      <c r="L7954" s="13"/>
      <c r="M7954" s="13"/>
      <c r="N7954" s="13"/>
      <c r="O7954" s="13"/>
      <c r="P7954" s="13"/>
      <c r="Q7954" s="13"/>
      <c r="R7954" s="13"/>
      <c r="S7954" s="13"/>
      <c r="T7954" s="13"/>
      <c r="U7954" s="13"/>
      <c r="V7954" s="13"/>
      <c r="W7954" s="13"/>
      <c r="X7954" s="13"/>
      <c r="Y7954" s="13"/>
      <c r="Z7954" s="13"/>
      <c r="AA7954" s="13"/>
      <c r="AB7954" s="13"/>
      <c r="AC7954" s="13"/>
      <c r="AD7954" s="13"/>
      <c r="AE7954" s="13"/>
      <c r="AF7954" s="13"/>
      <c r="AG7954" s="14"/>
    </row>
    <row r="7955" s="4" customFormat="1" spans="1:33">
      <c r="A7955" s="13"/>
      <c r="B7955" s="13"/>
      <c r="C7955" s="13"/>
      <c r="D7955" s="13"/>
      <c r="E7955" s="13"/>
      <c r="F7955" s="13"/>
      <c r="G7955" s="13"/>
      <c r="H7955" s="13"/>
      <c r="I7955" s="13"/>
      <c r="J7955" s="13"/>
      <c r="K7955" s="13"/>
      <c r="L7955" s="13"/>
      <c r="M7955" s="13"/>
      <c r="N7955" s="13"/>
      <c r="O7955" s="13"/>
      <c r="P7955" s="13"/>
      <c r="Q7955" s="13"/>
      <c r="R7955" s="13"/>
      <c r="S7955" s="13"/>
      <c r="T7955" s="13"/>
      <c r="U7955" s="13"/>
      <c r="V7955" s="13"/>
      <c r="W7955" s="13"/>
      <c r="X7955" s="13"/>
      <c r="Y7955" s="13"/>
      <c r="Z7955" s="13"/>
      <c r="AA7955" s="13"/>
      <c r="AB7955" s="13"/>
      <c r="AC7955" s="13"/>
      <c r="AD7955" s="13"/>
      <c r="AE7955" s="13"/>
      <c r="AF7955" s="13"/>
      <c r="AG7955" s="14"/>
    </row>
    <row r="7956" s="4" customFormat="1" spans="1:33">
      <c r="A7956" s="13"/>
      <c r="B7956" s="13"/>
      <c r="C7956" s="13"/>
      <c r="D7956" s="13"/>
      <c r="E7956" s="13"/>
      <c r="F7956" s="13"/>
      <c r="G7956" s="13"/>
      <c r="H7956" s="13"/>
      <c r="I7956" s="13"/>
      <c r="J7956" s="13"/>
      <c r="K7956" s="13"/>
      <c r="L7956" s="13"/>
      <c r="M7956" s="13"/>
      <c r="N7956" s="13"/>
      <c r="O7956" s="13"/>
      <c r="P7956" s="13"/>
      <c r="Q7956" s="13"/>
      <c r="R7956" s="13"/>
      <c r="S7956" s="13"/>
      <c r="T7956" s="13"/>
      <c r="U7956" s="13"/>
      <c r="V7956" s="13"/>
      <c r="W7956" s="13"/>
      <c r="X7956" s="13"/>
      <c r="Y7956" s="13"/>
      <c r="Z7956" s="13"/>
      <c r="AA7956" s="13"/>
      <c r="AB7956" s="13"/>
      <c r="AC7956" s="13"/>
      <c r="AD7956" s="13"/>
      <c r="AE7956" s="13"/>
      <c r="AF7956" s="13"/>
      <c r="AG7956" s="14"/>
    </row>
    <row r="7957" s="4" customFormat="1" spans="1:33">
      <c r="A7957" s="13"/>
      <c r="B7957" s="13"/>
      <c r="C7957" s="13"/>
      <c r="D7957" s="13"/>
      <c r="E7957" s="13"/>
      <c r="F7957" s="13"/>
      <c r="G7957" s="13"/>
      <c r="H7957" s="13"/>
      <c r="I7957" s="13"/>
      <c r="J7957" s="13"/>
      <c r="K7957" s="13"/>
      <c r="L7957" s="13"/>
      <c r="M7957" s="13"/>
      <c r="N7957" s="13"/>
      <c r="O7957" s="13"/>
      <c r="P7957" s="13"/>
      <c r="Q7957" s="13"/>
      <c r="R7957" s="13"/>
      <c r="S7957" s="13"/>
      <c r="T7957" s="13"/>
      <c r="U7957" s="13"/>
      <c r="V7957" s="13"/>
      <c r="W7957" s="13"/>
      <c r="X7957" s="13"/>
      <c r="Y7957" s="13"/>
      <c r="Z7957" s="13"/>
      <c r="AA7957" s="13"/>
      <c r="AB7957" s="13"/>
      <c r="AC7957" s="13"/>
      <c r="AD7957" s="13"/>
      <c r="AE7957" s="13"/>
      <c r="AF7957" s="13"/>
      <c r="AG7957" s="14"/>
    </row>
    <row r="7958" s="4" customFormat="1" spans="1:33">
      <c r="A7958" s="13"/>
      <c r="B7958" s="13"/>
      <c r="C7958" s="13"/>
      <c r="D7958" s="13"/>
      <c r="E7958" s="13"/>
      <c r="F7958" s="13"/>
      <c r="G7958" s="13"/>
      <c r="H7958" s="13"/>
      <c r="I7958" s="13"/>
      <c r="J7958" s="13"/>
      <c r="K7958" s="13"/>
      <c r="L7958" s="13"/>
      <c r="M7958" s="13"/>
      <c r="N7958" s="13"/>
      <c r="O7958" s="13"/>
      <c r="P7958" s="13"/>
      <c r="Q7958" s="13"/>
      <c r="R7958" s="13"/>
      <c r="S7958" s="13"/>
      <c r="T7958" s="13"/>
      <c r="U7958" s="13"/>
      <c r="V7958" s="13"/>
      <c r="W7958" s="13"/>
      <c r="X7958" s="13"/>
      <c r="Y7958" s="13"/>
      <c r="Z7958" s="13"/>
      <c r="AA7958" s="13"/>
      <c r="AB7958" s="13"/>
      <c r="AC7958" s="13"/>
      <c r="AD7958" s="13"/>
      <c r="AE7958" s="13"/>
      <c r="AF7958" s="13"/>
      <c r="AG7958" s="14"/>
    </row>
    <row r="7959" s="4" customFormat="1" spans="1:33">
      <c r="A7959" s="13"/>
      <c r="B7959" s="13"/>
      <c r="C7959" s="13"/>
      <c r="D7959" s="13"/>
      <c r="E7959" s="13"/>
      <c r="F7959" s="13"/>
      <c r="G7959" s="13"/>
      <c r="H7959" s="13"/>
      <c r="I7959" s="13"/>
      <c r="J7959" s="13"/>
      <c r="K7959" s="13"/>
      <c r="L7959" s="13"/>
      <c r="M7959" s="13"/>
      <c r="N7959" s="13"/>
      <c r="O7959" s="13"/>
      <c r="P7959" s="13"/>
      <c r="Q7959" s="13"/>
      <c r="R7959" s="13"/>
      <c r="S7959" s="13"/>
      <c r="T7959" s="13"/>
      <c r="U7959" s="13"/>
      <c r="V7959" s="13"/>
      <c r="W7959" s="13"/>
      <c r="X7959" s="13"/>
      <c r="Y7959" s="13"/>
      <c r="Z7959" s="13"/>
      <c r="AA7959" s="13"/>
      <c r="AB7959" s="13"/>
      <c r="AC7959" s="13"/>
      <c r="AD7959" s="13"/>
      <c r="AE7959" s="13"/>
      <c r="AF7959" s="13"/>
      <c r="AG7959" s="14"/>
    </row>
    <row r="7960" s="4" customFormat="1" spans="1:33">
      <c r="A7960" s="13"/>
      <c r="B7960" s="13"/>
      <c r="C7960" s="13"/>
      <c r="D7960" s="13"/>
      <c r="E7960" s="13"/>
      <c r="F7960" s="13"/>
      <c r="G7960" s="13"/>
      <c r="H7960" s="13"/>
      <c r="I7960" s="13"/>
      <c r="J7960" s="13"/>
      <c r="K7960" s="13"/>
      <c r="L7960" s="13"/>
      <c r="M7960" s="13"/>
      <c r="N7960" s="13"/>
      <c r="O7960" s="13"/>
      <c r="P7960" s="13"/>
      <c r="Q7960" s="13"/>
      <c r="R7960" s="13"/>
      <c r="S7960" s="13"/>
      <c r="T7960" s="13"/>
      <c r="U7960" s="13"/>
      <c r="V7960" s="13"/>
      <c r="W7960" s="13"/>
      <c r="X7960" s="13"/>
      <c r="Y7960" s="13"/>
      <c r="Z7960" s="13"/>
      <c r="AA7960" s="13"/>
      <c r="AB7960" s="13"/>
      <c r="AC7960" s="13"/>
      <c r="AD7960" s="13"/>
      <c r="AE7960" s="13"/>
      <c r="AF7960" s="13"/>
      <c r="AG7960" s="14"/>
    </row>
    <row r="7961" s="4" customFormat="1" spans="1:33">
      <c r="A7961" s="13"/>
      <c r="B7961" s="13"/>
      <c r="C7961" s="13"/>
      <c r="D7961" s="13"/>
      <c r="E7961" s="13"/>
      <c r="F7961" s="13"/>
      <c r="G7961" s="13"/>
      <c r="H7961" s="13"/>
      <c r="I7961" s="13"/>
      <c r="J7961" s="13"/>
      <c r="K7961" s="13"/>
      <c r="L7961" s="13"/>
      <c r="M7961" s="13"/>
      <c r="N7961" s="13"/>
      <c r="O7961" s="13"/>
      <c r="P7961" s="13"/>
      <c r="Q7961" s="13"/>
      <c r="R7961" s="13"/>
      <c r="S7961" s="13"/>
      <c r="T7961" s="13"/>
      <c r="U7961" s="13"/>
      <c r="V7961" s="13"/>
      <c r="W7961" s="13"/>
      <c r="X7961" s="13"/>
      <c r="Y7961" s="13"/>
      <c r="Z7961" s="13"/>
      <c r="AA7961" s="13"/>
      <c r="AB7961" s="13"/>
      <c r="AC7961" s="13"/>
      <c r="AD7961" s="13"/>
      <c r="AE7961" s="13"/>
      <c r="AF7961" s="13"/>
      <c r="AG7961" s="14"/>
    </row>
    <row r="7962" s="4" customFormat="1" spans="1:33">
      <c r="A7962" s="13"/>
      <c r="B7962" s="13"/>
      <c r="C7962" s="13"/>
      <c r="D7962" s="13"/>
      <c r="E7962" s="13"/>
      <c r="F7962" s="13"/>
      <c r="G7962" s="13"/>
      <c r="H7962" s="13"/>
      <c r="I7962" s="13"/>
      <c r="J7962" s="13"/>
      <c r="K7962" s="13"/>
      <c r="L7962" s="13"/>
      <c r="M7962" s="13"/>
      <c r="N7962" s="13"/>
      <c r="O7962" s="13"/>
      <c r="P7962" s="13"/>
      <c r="Q7962" s="13"/>
      <c r="R7962" s="13"/>
      <c r="S7962" s="13"/>
      <c r="T7962" s="13"/>
      <c r="U7962" s="13"/>
      <c r="V7962" s="13"/>
      <c r="W7962" s="13"/>
      <c r="X7962" s="13"/>
      <c r="Y7962" s="13"/>
      <c r="Z7962" s="13"/>
      <c r="AA7962" s="13"/>
      <c r="AB7962" s="13"/>
      <c r="AC7962" s="13"/>
      <c r="AD7962" s="13"/>
      <c r="AE7962" s="13"/>
      <c r="AF7962" s="13"/>
      <c r="AG7962" s="14"/>
    </row>
    <row r="7963" s="4" customFormat="1" spans="1:33">
      <c r="A7963" s="13"/>
      <c r="B7963" s="13"/>
      <c r="C7963" s="13"/>
      <c r="D7963" s="13"/>
      <c r="E7963" s="13"/>
      <c r="F7963" s="13"/>
      <c r="G7963" s="13"/>
      <c r="H7963" s="13"/>
      <c r="I7963" s="13"/>
      <c r="J7963" s="13"/>
      <c r="K7963" s="13"/>
      <c r="L7963" s="13"/>
      <c r="M7963" s="13"/>
      <c r="N7963" s="13"/>
      <c r="O7963" s="13"/>
      <c r="P7963" s="13"/>
      <c r="Q7963" s="13"/>
      <c r="R7963" s="13"/>
      <c r="S7963" s="13"/>
      <c r="T7963" s="13"/>
      <c r="U7963" s="13"/>
      <c r="V7963" s="13"/>
      <c r="W7963" s="13"/>
      <c r="X7963" s="13"/>
      <c r="Y7963" s="13"/>
      <c r="Z7963" s="13"/>
      <c r="AA7963" s="13"/>
      <c r="AB7963" s="13"/>
      <c r="AC7963" s="13"/>
      <c r="AD7963" s="13"/>
      <c r="AE7963" s="13"/>
      <c r="AF7963" s="13"/>
      <c r="AG7963" s="14"/>
    </row>
    <row r="7964" s="4" customFormat="1" spans="1:33">
      <c r="A7964" s="13"/>
      <c r="B7964" s="13"/>
      <c r="C7964" s="13"/>
      <c r="D7964" s="13"/>
      <c r="E7964" s="13"/>
      <c r="F7964" s="13"/>
      <c r="G7964" s="13"/>
      <c r="H7964" s="13"/>
      <c r="I7964" s="13"/>
      <c r="J7964" s="13"/>
      <c r="K7964" s="13"/>
      <c r="L7964" s="13"/>
      <c r="M7964" s="13"/>
      <c r="N7964" s="13"/>
      <c r="O7964" s="13"/>
      <c r="P7964" s="13"/>
      <c r="Q7964" s="13"/>
      <c r="R7964" s="13"/>
      <c r="S7964" s="13"/>
      <c r="T7964" s="13"/>
      <c r="U7964" s="13"/>
      <c r="V7964" s="13"/>
      <c r="W7964" s="13"/>
      <c r="X7964" s="13"/>
      <c r="Y7964" s="13"/>
      <c r="Z7964" s="13"/>
      <c r="AA7964" s="13"/>
      <c r="AB7964" s="13"/>
      <c r="AC7964" s="13"/>
      <c r="AD7964" s="13"/>
      <c r="AE7964" s="13"/>
      <c r="AF7964" s="13"/>
      <c r="AG7964" s="14"/>
    </row>
    <row r="7965" s="4" customFormat="1" spans="1:33">
      <c r="A7965" s="13"/>
      <c r="B7965" s="13"/>
      <c r="C7965" s="13"/>
      <c r="D7965" s="13"/>
      <c r="E7965" s="13"/>
      <c r="F7965" s="13"/>
      <c r="G7965" s="13"/>
      <c r="H7965" s="13"/>
      <c r="I7965" s="13"/>
      <c r="J7965" s="13"/>
      <c r="K7965" s="13"/>
      <c r="L7965" s="13"/>
      <c r="M7965" s="13"/>
      <c r="N7965" s="13"/>
      <c r="O7965" s="13"/>
      <c r="P7965" s="13"/>
      <c r="Q7965" s="13"/>
      <c r="R7965" s="13"/>
      <c r="S7965" s="13"/>
      <c r="T7965" s="13"/>
      <c r="U7965" s="13"/>
      <c r="V7965" s="13"/>
      <c r="W7965" s="13"/>
      <c r="X7965" s="13"/>
      <c r="Y7965" s="13"/>
      <c r="Z7965" s="13"/>
      <c r="AA7965" s="13"/>
      <c r="AB7965" s="13"/>
      <c r="AC7965" s="13"/>
      <c r="AD7965" s="13"/>
      <c r="AE7965" s="13"/>
      <c r="AF7965" s="13"/>
      <c r="AG7965" s="14"/>
    </row>
    <row r="7966" s="4" customFormat="1" spans="1:33">
      <c r="A7966" s="13"/>
      <c r="B7966" s="13"/>
      <c r="C7966" s="13"/>
      <c r="D7966" s="13"/>
      <c r="E7966" s="13"/>
      <c r="F7966" s="13"/>
      <c r="G7966" s="13"/>
      <c r="H7966" s="13"/>
      <c r="I7966" s="13"/>
      <c r="J7966" s="13"/>
      <c r="K7966" s="13"/>
      <c r="L7966" s="13"/>
      <c r="M7966" s="13"/>
      <c r="N7966" s="13"/>
      <c r="O7966" s="13"/>
      <c r="P7966" s="13"/>
      <c r="Q7966" s="13"/>
      <c r="R7966" s="13"/>
      <c r="S7966" s="13"/>
      <c r="T7966" s="13"/>
      <c r="U7966" s="13"/>
      <c r="V7966" s="13"/>
      <c r="W7966" s="13"/>
      <c r="X7966" s="13"/>
      <c r="Y7966" s="13"/>
      <c r="Z7966" s="13"/>
      <c r="AA7966" s="13"/>
      <c r="AB7966" s="13"/>
      <c r="AC7966" s="13"/>
      <c r="AD7966" s="13"/>
      <c r="AE7966" s="13"/>
      <c r="AF7966" s="13"/>
      <c r="AG7966" s="14"/>
    </row>
    <row r="7967" s="4" customFormat="1" spans="1:33">
      <c r="A7967" s="13"/>
      <c r="B7967" s="13"/>
      <c r="C7967" s="13"/>
      <c r="D7967" s="13"/>
      <c r="E7967" s="13"/>
      <c r="F7967" s="13"/>
      <c r="G7967" s="13"/>
      <c r="H7967" s="13"/>
      <c r="I7967" s="13"/>
      <c r="J7967" s="13"/>
      <c r="K7967" s="13"/>
      <c r="L7967" s="13"/>
      <c r="M7967" s="13"/>
      <c r="N7967" s="13"/>
      <c r="O7967" s="13"/>
      <c r="P7967" s="13"/>
      <c r="Q7967" s="13"/>
      <c r="R7967" s="13"/>
      <c r="S7967" s="13"/>
      <c r="T7967" s="13"/>
      <c r="U7967" s="13"/>
      <c r="V7967" s="13"/>
      <c r="W7967" s="13"/>
      <c r="X7967" s="13"/>
      <c r="Y7967" s="13"/>
      <c r="Z7967" s="13"/>
      <c r="AA7967" s="13"/>
      <c r="AB7967" s="13"/>
      <c r="AC7967" s="13"/>
      <c r="AD7967" s="13"/>
      <c r="AE7967" s="13"/>
      <c r="AF7967" s="13"/>
      <c r="AG7967" s="14"/>
    </row>
    <row r="7968" s="4" customFormat="1" spans="1:33">
      <c r="A7968" s="13"/>
      <c r="B7968" s="13"/>
      <c r="C7968" s="13"/>
      <c r="D7968" s="13"/>
      <c r="E7968" s="13"/>
      <c r="F7968" s="13"/>
      <c r="G7968" s="13"/>
      <c r="H7968" s="13"/>
      <c r="I7968" s="13"/>
      <c r="J7968" s="13"/>
      <c r="K7968" s="13"/>
      <c r="L7968" s="13"/>
      <c r="M7968" s="13"/>
      <c r="N7968" s="13"/>
      <c r="O7968" s="13"/>
      <c r="P7968" s="13"/>
      <c r="Q7968" s="13"/>
      <c r="R7968" s="13"/>
      <c r="S7968" s="13"/>
      <c r="T7968" s="13"/>
      <c r="U7968" s="13"/>
      <c r="V7968" s="13"/>
      <c r="W7968" s="13"/>
      <c r="X7968" s="13"/>
      <c r="Y7968" s="13"/>
      <c r="Z7968" s="13"/>
      <c r="AA7968" s="13"/>
      <c r="AB7968" s="13"/>
      <c r="AC7968" s="13"/>
      <c r="AD7968" s="13"/>
      <c r="AE7968" s="13"/>
      <c r="AF7968" s="13"/>
      <c r="AG7968" s="14"/>
    </row>
    <row r="7969" s="4" customFormat="1" spans="1:33">
      <c r="A7969" s="13"/>
      <c r="B7969" s="13"/>
      <c r="C7969" s="13"/>
      <c r="D7969" s="13"/>
      <c r="E7969" s="13"/>
      <c r="F7969" s="13"/>
      <c r="G7969" s="13"/>
      <c r="H7969" s="13"/>
      <c r="I7969" s="13"/>
      <c r="J7969" s="13"/>
      <c r="K7969" s="13"/>
      <c r="L7969" s="13"/>
      <c r="M7969" s="13"/>
      <c r="N7969" s="13"/>
      <c r="O7969" s="13"/>
      <c r="P7969" s="13"/>
      <c r="Q7969" s="13"/>
      <c r="R7969" s="13"/>
      <c r="S7969" s="13"/>
      <c r="T7969" s="13"/>
      <c r="U7969" s="13"/>
      <c r="V7969" s="13"/>
      <c r="W7969" s="13"/>
      <c r="X7969" s="13"/>
      <c r="Y7969" s="13"/>
      <c r="Z7969" s="13"/>
      <c r="AA7969" s="13"/>
      <c r="AB7969" s="13"/>
      <c r="AC7969" s="13"/>
      <c r="AD7969" s="13"/>
      <c r="AE7969" s="13"/>
      <c r="AF7969" s="13"/>
      <c r="AG7969" s="14"/>
    </row>
    <row r="7970" s="4" customFormat="1" spans="1:33">
      <c r="A7970" s="13"/>
      <c r="B7970" s="13"/>
      <c r="C7970" s="13"/>
      <c r="D7970" s="13"/>
      <c r="E7970" s="13"/>
      <c r="F7970" s="13"/>
      <c r="G7970" s="13"/>
      <c r="H7970" s="13"/>
      <c r="I7970" s="13"/>
      <c r="J7970" s="13"/>
      <c r="K7970" s="13"/>
      <c r="L7970" s="13"/>
      <c r="M7970" s="13"/>
      <c r="N7970" s="13"/>
      <c r="O7970" s="13"/>
      <c r="P7970" s="13"/>
      <c r="Q7970" s="13"/>
      <c r="R7970" s="13"/>
      <c r="S7970" s="13"/>
      <c r="T7970" s="13"/>
      <c r="U7970" s="13"/>
      <c r="V7970" s="13"/>
      <c r="W7970" s="13"/>
      <c r="X7970" s="13"/>
      <c r="Y7970" s="13"/>
      <c r="Z7970" s="13"/>
      <c r="AA7970" s="13"/>
      <c r="AB7970" s="13"/>
      <c r="AC7970" s="13"/>
      <c r="AD7970" s="13"/>
      <c r="AE7970" s="13"/>
      <c r="AF7970" s="13"/>
      <c r="AG7970" s="14"/>
    </row>
    <row r="7971" s="4" customFormat="1" spans="1:33">
      <c r="A7971" s="13"/>
      <c r="B7971" s="13"/>
      <c r="C7971" s="13"/>
      <c r="D7971" s="13"/>
      <c r="E7971" s="13"/>
      <c r="F7971" s="13"/>
      <c r="G7971" s="13"/>
      <c r="H7971" s="13"/>
      <c r="I7971" s="13"/>
      <c r="J7971" s="13"/>
      <c r="K7971" s="13"/>
      <c r="L7971" s="13"/>
      <c r="M7971" s="13"/>
      <c r="N7971" s="13"/>
      <c r="O7971" s="13"/>
      <c r="P7971" s="13"/>
      <c r="Q7971" s="13"/>
      <c r="R7971" s="13"/>
      <c r="S7971" s="13"/>
      <c r="T7971" s="13"/>
      <c r="U7971" s="13"/>
      <c r="V7971" s="13"/>
      <c r="W7971" s="13"/>
      <c r="X7971" s="13"/>
      <c r="Y7971" s="13"/>
      <c r="Z7971" s="13"/>
      <c r="AA7971" s="13"/>
      <c r="AB7971" s="13"/>
      <c r="AC7971" s="13"/>
      <c r="AD7971" s="13"/>
      <c r="AE7971" s="13"/>
      <c r="AF7971" s="13"/>
      <c r="AG7971" s="14"/>
    </row>
    <row r="7972" s="4" customFormat="1" spans="1:33">
      <c r="A7972" s="13"/>
      <c r="B7972" s="13"/>
      <c r="C7972" s="13"/>
      <c r="D7972" s="13"/>
      <c r="E7972" s="13"/>
      <c r="F7972" s="13"/>
      <c r="G7972" s="13"/>
      <c r="H7972" s="13"/>
      <c r="I7972" s="13"/>
      <c r="J7972" s="13"/>
      <c r="K7972" s="13"/>
      <c r="L7972" s="13"/>
      <c r="M7972" s="13"/>
      <c r="N7972" s="13"/>
      <c r="O7972" s="13"/>
      <c r="P7972" s="13"/>
      <c r="Q7972" s="13"/>
      <c r="R7972" s="13"/>
      <c r="S7972" s="13"/>
      <c r="T7972" s="13"/>
      <c r="U7972" s="13"/>
      <c r="V7972" s="13"/>
      <c r="W7972" s="13"/>
      <c r="X7972" s="13"/>
      <c r="Y7972" s="13"/>
      <c r="Z7972" s="13"/>
      <c r="AA7972" s="13"/>
      <c r="AB7972" s="13"/>
      <c r="AC7972" s="13"/>
      <c r="AD7972" s="13"/>
      <c r="AE7972" s="13"/>
      <c r="AF7972" s="13"/>
      <c r="AG7972" s="14"/>
    </row>
    <row r="7973" s="4" customFormat="1" spans="1:33">
      <c r="A7973" s="13"/>
      <c r="B7973" s="13"/>
      <c r="C7973" s="13"/>
      <c r="D7973" s="13"/>
      <c r="E7973" s="13"/>
      <c r="F7973" s="13"/>
      <c r="G7973" s="13"/>
      <c r="H7973" s="13"/>
      <c r="I7973" s="13"/>
      <c r="J7973" s="13"/>
      <c r="K7973" s="13"/>
      <c r="L7973" s="13"/>
      <c r="M7973" s="13"/>
      <c r="N7973" s="13"/>
      <c r="O7973" s="13"/>
      <c r="P7973" s="13"/>
      <c r="Q7973" s="13"/>
      <c r="R7973" s="13"/>
      <c r="S7973" s="13"/>
      <c r="T7973" s="13"/>
      <c r="U7973" s="13"/>
      <c r="V7973" s="13"/>
      <c r="W7973" s="13"/>
      <c r="X7973" s="13"/>
      <c r="Y7973" s="13"/>
      <c r="Z7973" s="13"/>
      <c r="AA7973" s="13"/>
      <c r="AB7973" s="13"/>
      <c r="AC7973" s="13"/>
      <c r="AD7973" s="13"/>
      <c r="AE7973" s="13"/>
      <c r="AF7973" s="13"/>
      <c r="AG7973" s="14"/>
    </row>
    <row r="7974" s="4" customFormat="1" spans="1:33">
      <c r="A7974" s="13"/>
      <c r="B7974" s="13"/>
      <c r="C7974" s="13"/>
      <c r="D7974" s="13"/>
      <c r="E7974" s="13"/>
      <c r="F7974" s="13"/>
      <c r="G7974" s="13"/>
      <c r="H7974" s="13"/>
      <c r="I7974" s="13"/>
      <c r="J7974" s="13"/>
      <c r="K7974" s="13"/>
      <c r="L7974" s="13"/>
      <c r="M7974" s="13"/>
      <c r="N7974" s="13"/>
      <c r="O7974" s="13"/>
      <c r="P7974" s="13"/>
      <c r="Q7974" s="13"/>
      <c r="R7974" s="13"/>
      <c r="S7974" s="13"/>
      <c r="T7974" s="13"/>
      <c r="U7974" s="13"/>
      <c r="V7974" s="13"/>
      <c r="W7974" s="13"/>
      <c r="X7974" s="13"/>
      <c r="Y7974" s="13"/>
      <c r="Z7974" s="13"/>
      <c r="AA7974" s="13"/>
      <c r="AB7974" s="13"/>
      <c r="AC7974" s="13"/>
      <c r="AD7974" s="13"/>
      <c r="AE7974" s="13"/>
      <c r="AF7974" s="13"/>
      <c r="AG7974" s="14"/>
    </row>
    <row r="7975" s="4" customFormat="1" spans="1:33">
      <c r="A7975" s="13"/>
      <c r="B7975" s="13"/>
      <c r="C7975" s="13"/>
      <c r="D7975" s="13"/>
      <c r="E7975" s="13"/>
      <c r="F7975" s="13"/>
      <c r="G7975" s="13"/>
      <c r="H7975" s="13"/>
      <c r="I7975" s="13"/>
      <c r="J7975" s="13"/>
      <c r="K7975" s="13"/>
      <c r="L7975" s="13"/>
      <c r="M7975" s="13"/>
      <c r="N7975" s="13"/>
      <c r="O7975" s="13"/>
      <c r="P7975" s="13"/>
      <c r="Q7975" s="13"/>
      <c r="R7975" s="13"/>
      <c r="S7975" s="13"/>
      <c r="T7975" s="13"/>
      <c r="U7975" s="13"/>
      <c r="V7975" s="13"/>
      <c r="W7975" s="13"/>
      <c r="X7975" s="13"/>
      <c r="Y7975" s="13"/>
      <c r="Z7975" s="13"/>
      <c r="AA7975" s="13"/>
      <c r="AB7975" s="13"/>
      <c r="AC7975" s="13"/>
      <c r="AD7975" s="13"/>
      <c r="AE7975" s="13"/>
      <c r="AF7975" s="13"/>
      <c r="AG7975" s="14"/>
    </row>
    <row r="7976" s="4" customFormat="1" spans="1:33">
      <c r="A7976" s="13"/>
      <c r="B7976" s="13"/>
      <c r="C7976" s="13"/>
      <c r="D7976" s="13"/>
      <c r="E7976" s="13"/>
      <c r="F7976" s="13"/>
      <c r="G7976" s="13"/>
      <c r="H7976" s="13"/>
      <c r="I7976" s="13"/>
      <c r="J7976" s="13"/>
      <c r="K7976" s="13"/>
      <c r="L7976" s="13"/>
      <c r="M7976" s="13"/>
      <c r="N7976" s="13"/>
      <c r="O7976" s="13"/>
      <c r="P7976" s="13"/>
      <c r="Q7976" s="13"/>
      <c r="R7976" s="13"/>
      <c r="S7976" s="13"/>
      <c r="T7976" s="13"/>
      <c r="U7976" s="13"/>
      <c r="V7976" s="13"/>
      <c r="W7976" s="13"/>
      <c r="X7976" s="13"/>
      <c r="Y7976" s="13"/>
      <c r="Z7976" s="13"/>
      <c r="AA7976" s="13"/>
      <c r="AB7976" s="13"/>
      <c r="AC7976" s="13"/>
      <c r="AD7976" s="13"/>
      <c r="AE7976" s="13"/>
      <c r="AF7976" s="13"/>
      <c r="AG7976" s="14"/>
    </row>
    <row r="7977" s="4" customFormat="1" spans="1:33">
      <c r="A7977" s="13"/>
      <c r="B7977" s="13"/>
      <c r="C7977" s="13"/>
      <c r="D7977" s="13"/>
      <c r="E7977" s="13"/>
      <c r="F7977" s="13"/>
      <c r="G7977" s="13"/>
      <c r="H7977" s="13"/>
      <c r="I7977" s="13"/>
      <c r="J7977" s="13"/>
      <c r="K7977" s="13"/>
      <c r="L7977" s="13"/>
      <c r="M7977" s="13"/>
      <c r="N7977" s="13"/>
      <c r="O7977" s="13"/>
      <c r="P7977" s="13"/>
      <c r="Q7977" s="13"/>
      <c r="R7977" s="13"/>
      <c r="S7977" s="13"/>
      <c r="T7977" s="13"/>
      <c r="U7977" s="13"/>
      <c r="V7977" s="13"/>
      <c r="W7977" s="13"/>
      <c r="X7977" s="13"/>
      <c r="Y7977" s="13"/>
      <c r="Z7977" s="13"/>
      <c r="AA7977" s="13"/>
      <c r="AB7977" s="13"/>
      <c r="AC7977" s="13"/>
      <c r="AD7977" s="13"/>
      <c r="AE7977" s="13"/>
      <c r="AF7977" s="13"/>
      <c r="AG7977" s="14"/>
    </row>
    <row r="7978" s="4" customFormat="1" spans="1:33">
      <c r="A7978" s="13"/>
      <c r="B7978" s="13"/>
      <c r="C7978" s="13"/>
      <c r="D7978" s="13"/>
      <c r="E7978" s="13"/>
      <c r="F7978" s="13"/>
      <c r="G7978" s="13"/>
      <c r="H7978" s="13"/>
      <c r="I7978" s="13"/>
      <c r="J7978" s="13"/>
      <c r="K7978" s="13"/>
      <c r="L7978" s="13"/>
      <c r="M7978" s="13"/>
      <c r="N7978" s="13"/>
      <c r="O7978" s="13"/>
      <c r="P7978" s="13"/>
      <c r="Q7978" s="13"/>
      <c r="R7978" s="13"/>
      <c r="S7978" s="13"/>
      <c r="T7978" s="13"/>
      <c r="U7978" s="13"/>
      <c r="V7978" s="13"/>
      <c r="W7978" s="13"/>
      <c r="X7978" s="13"/>
      <c r="Y7978" s="13"/>
      <c r="Z7978" s="13"/>
      <c r="AA7978" s="13"/>
      <c r="AB7978" s="13"/>
      <c r="AC7978" s="13"/>
      <c r="AD7978" s="13"/>
      <c r="AE7978" s="13"/>
      <c r="AF7978" s="13"/>
      <c r="AG7978" s="14"/>
    </row>
    <row r="7979" s="4" customFormat="1" spans="1:33">
      <c r="A7979" s="13"/>
      <c r="B7979" s="13"/>
      <c r="C7979" s="13"/>
      <c r="D7979" s="13"/>
      <c r="E7979" s="13"/>
      <c r="F7979" s="13"/>
      <c r="G7979" s="13"/>
      <c r="H7979" s="13"/>
      <c r="I7979" s="13"/>
      <c r="J7979" s="13"/>
      <c r="K7979" s="13"/>
      <c r="L7979" s="13"/>
      <c r="M7979" s="13"/>
      <c r="N7979" s="13"/>
      <c r="O7979" s="13"/>
      <c r="P7979" s="13"/>
      <c r="Q7979" s="13"/>
      <c r="R7979" s="13"/>
      <c r="S7979" s="13"/>
      <c r="T7979" s="13"/>
      <c r="U7979" s="13"/>
      <c r="V7979" s="13"/>
      <c r="W7979" s="13"/>
      <c r="X7979" s="13"/>
      <c r="Y7979" s="13"/>
      <c r="Z7979" s="13"/>
      <c r="AA7979" s="13"/>
      <c r="AB7979" s="13"/>
      <c r="AC7979" s="13"/>
      <c r="AD7979" s="13"/>
      <c r="AE7979" s="13"/>
      <c r="AF7979" s="13"/>
      <c r="AG7979" s="14"/>
    </row>
    <row r="7980" s="4" customFormat="1" spans="1:33">
      <c r="A7980" s="13"/>
      <c r="B7980" s="13"/>
      <c r="C7980" s="13"/>
      <c r="D7980" s="13"/>
      <c r="E7980" s="13"/>
      <c r="F7980" s="13"/>
      <c r="G7980" s="13"/>
      <c r="H7980" s="13"/>
      <c r="I7980" s="13"/>
      <c r="J7980" s="13"/>
      <c r="K7980" s="13"/>
      <c r="L7980" s="13"/>
      <c r="M7980" s="13"/>
      <c r="N7980" s="13"/>
      <c r="O7980" s="13"/>
      <c r="P7980" s="13"/>
      <c r="Q7980" s="13"/>
      <c r="R7980" s="13"/>
      <c r="S7980" s="13"/>
      <c r="T7980" s="13"/>
      <c r="U7980" s="13"/>
      <c r="V7980" s="13"/>
      <c r="W7980" s="13"/>
      <c r="X7980" s="13"/>
      <c r="Y7980" s="13"/>
      <c r="Z7980" s="13"/>
      <c r="AA7980" s="13"/>
      <c r="AB7980" s="13"/>
      <c r="AC7980" s="13"/>
      <c r="AD7980" s="13"/>
      <c r="AE7980" s="13"/>
      <c r="AF7980" s="13"/>
      <c r="AG7980" s="14"/>
    </row>
    <row r="7981" s="4" customFormat="1" spans="1:33">
      <c r="A7981" s="13"/>
      <c r="B7981" s="13"/>
      <c r="C7981" s="13"/>
      <c r="D7981" s="13"/>
      <c r="E7981" s="13"/>
      <c r="F7981" s="13"/>
      <c r="G7981" s="13"/>
      <c r="H7981" s="13"/>
      <c r="I7981" s="13"/>
      <c r="J7981" s="13"/>
      <c r="K7981" s="13"/>
      <c r="L7981" s="13"/>
      <c r="M7981" s="13"/>
      <c r="N7981" s="13"/>
      <c r="O7981" s="13"/>
      <c r="P7981" s="13"/>
      <c r="Q7981" s="13"/>
      <c r="R7981" s="13"/>
      <c r="S7981" s="13"/>
      <c r="T7981" s="13"/>
      <c r="U7981" s="13"/>
      <c r="V7981" s="13"/>
      <c r="W7981" s="13"/>
      <c r="X7981" s="13"/>
      <c r="Y7981" s="13"/>
      <c r="Z7981" s="13"/>
      <c r="AA7981" s="13"/>
      <c r="AB7981" s="13"/>
      <c r="AC7981" s="13"/>
      <c r="AD7981" s="13"/>
      <c r="AE7981" s="13"/>
      <c r="AF7981" s="13"/>
      <c r="AG7981" s="14"/>
    </row>
    <row r="7982" s="4" customFormat="1" spans="1:33">
      <c r="A7982" s="13"/>
      <c r="B7982" s="13"/>
      <c r="C7982" s="13"/>
      <c r="D7982" s="13"/>
      <c r="E7982" s="13"/>
      <c r="F7982" s="13"/>
      <c r="G7982" s="13"/>
      <c r="H7982" s="13"/>
      <c r="I7982" s="13"/>
      <c r="J7982" s="13"/>
      <c r="K7982" s="13"/>
      <c r="L7982" s="13"/>
      <c r="M7982" s="13"/>
      <c r="N7982" s="13"/>
      <c r="O7982" s="13"/>
      <c r="P7982" s="13"/>
      <c r="Q7982" s="13"/>
      <c r="R7982" s="13"/>
      <c r="S7982" s="13"/>
      <c r="T7982" s="13"/>
      <c r="U7982" s="13"/>
      <c r="V7982" s="13"/>
      <c r="W7982" s="13"/>
      <c r="X7982" s="13"/>
      <c r="Y7982" s="13"/>
      <c r="Z7982" s="13"/>
      <c r="AA7982" s="13"/>
      <c r="AB7982" s="13"/>
      <c r="AC7982" s="13"/>
      <c r="AD7982" s="13"/>
      <c r="AE7982" s="13"/>
      <c r="AF7982" s="13"/>
      <c r="AG7982" s="14"/>
    </row>
    <row r="7983" s="4" customFormat="1" spans="1:33">
      <c r="A7983" s="13"/>
      <c r="B7983" s="13"/>
      <c r="C7983" s="13"/>
      <c r="D7983" s="13"/>
      <c r="E7983" s="13"/>
      <c r="F7983" s="13"/>
      <c r="G7983" s="13"/>
      <c r="H7983" s="13"/>
      <c r="I7983" s="13"/>
      <c r="J7983" s="13"/>
      <c r="K7983" s="13"/>
      <c r="L7983" s="13"/>
      <c r="M7983" s="13"/>
      <c r="N7983" s="13"/>
      <c r="O7983" s="13"/>
      <c r="P7983" s="13"/>
      <c r="Q7983" s="13"/>
      <c r="R7983" s="13"/>
      <c r="S7983" s="13"/>
      <c r="T7983" s="13"/>
      <c r="U7983" s="13"/>
      <c r="V7983" s="13"/>
      <c r="W7983" s="13"/>
      <c r="X7983" s="13"/>
      <c r="Y7983" s="13"/>
      <c r="Z7983" s="13"/>
      <c r="AA7983" s="13"/>
      <c r="AB7983" s="13"/>
      <c r="AC7983" s="13"/>
      <c r="AD7983" s="13"/>
      <c r="AE7983" s="13"/>
      <c r="AF7983" s="13"/>
      <c r="AG7983" s="14"/>
    </row>
    <row r="7984" s="4" customFormat="1" spans="1:33">
      <c r="A7984" s="13"/>
      <c r="B7984" s="13"/>
      <c r="C7984" s="13"/>
      <c r="D7984" s="13"/>
      <c r="E7984" s="13"/>
      <c r="F7984" s="13"/>
      <c r="G7984" s="13"/>
      <c r="H7984" s="13"/>
      <c r="I7984" s="13"/>
      <c r="J7984" s="13"/>
      <c r="K7984" s="13"/>
      <c r="L7984" s="13"/>
      <c r="M7984" s="13"/>
      <c r="N7984" s="13"/>
      <c r="O7984" s="13"/>
      <c r="P7984" s="13"/>
      <c r="Q7984" s="13"/>
      <c r="R7984" s="13"/>
      <c r="S7984" s="13"/>
      <c r="T7984" s="13"/>
      <c r="U7984" s="13"/>
      <c r="V7984" s="13"/>
      <c r="W7984" s="13"/>
      <c r="X7984" s="13"/>
      <c r="Y7984" s="13"/>
      <c r="Z7984" s="13"/>
      <c r="AA7984" s="13"/>
      <c r="AB7984" s="13"/>
      <c r="AC7984" s="13"/>
      <c r="AD7984" s="13"/>
      <c r="AE7984" s="13"/>
      <c r="AF7984" s="13"/>
      <c r="AG7984" s="14"/>
    </row>
    <row r="7985" s="4" customFormat="1" spans="1:33">
      <c r="A7985" s="13"/>
      <c r="B7985" s="13"/>
      <c r="C7985" s="13"/>
      <c r="D7985" s="13"/>
      <c r="E7985" s="13"/>
      <c r="F7985" s="13"/>
      <c r="G7985" s="13"/>
      <c r="H7985" s="13"/>
      <c r="I7985" s="13"/>
      <c r="J7985" s="13"/>
      <c r="K7985" s="13"/>
      <c r="L7985" s="13"/>
      <c r="M7985" s="13"/>
      <c r="N7985" s="13"/>
      <c r="O7985" s="13"/>
      <c r="P7985" s="13"/>
      <c r="Q7985" s="13"/>
      <c r="R7985" s="13"/>
      <c r="S7985" s="13"/>
      <c r="T7985" s="13"/>
      <c r="U7985" s="13"/>
      <c r="V7985" s="13"/>
      <c r="W7985" s="13"/>
      <c r="X7985" s="13"/>
      <c r="Y7985" s="13"/>
      <c r="Z7985" s="13"/>
      <c r="AA7985" s="13"/>
      <c r="AB7985" s="13"/>
      <c r="AC7985" s="13"/>
      <c r="AD7985" s="13"/>
      <c r="AE7985" s="13"/>
      <c r="AF7985" s="13"/>
      <c r="AG7985" s="14"/>
    </row>
    <row r="7986" s="4" customFormat="1" spans="1:33">
      <c r="A7986" s="13"/>
      <c r="B7986" s="13"/>
      <c r="C7986" s="13"/>
      <c r="D7986" s="13"/>
      <c r="E7986" s="13"/>
      <c r="F7986" s="13"/>
      <c r="G7986" s="13"/>
      <c r="H7986" s="13"/>
      <c r="I7986" s="13"/>
      <c r="J7986" s="13"/>
      <c r="K7986" s="13"/>
      <c r="L7986" s="13"/>
      <c r="M7986" s="13"/>
      <c r="N7986" s="13"/>
      <c r="O7986" s="13"/>
      <c r="P7986" s="13"/>
      <c r="Q7986" s="13"/>
      <c r="R7986" s="13"/>
      <c r="S7986" s="13"/>
      <c r="T7986" s="13"/>
      <c r="U7986" s="13"/>
      <c r="V7986" s="13"/>
      <c r="W7986" s="13"/>
      <c r="X7986" s="13"/>
      <c r="Y7986" s="13"/>
      <c r="Z7986" s="13"/>
      <c r="AA7986" s="13"/>
      <c r="AB7986" s="13"/>
      <c r="AC7986" s="13"/>
      <c r="AD7986" s="13"/>
      <c r="AE7986" s="13"/>
      <c r="AF7986" s="13"/>
      <c r="AG7986" s="14"/>
    </row>
    <row r="7987" s="4" customFormat="1" spans="1:33">
      <c r="A7987" s="13"/>
      <c r="B7987" s="13"/>
      <c r="C7987" s="13"/>
      <c r="D7987" s="13"/>
      <c r="E7987" s="13"/>
      <c r="F7987" s="13"/>
      <c r="G7987" s="13"/>
      <c r="H7987" s="13"/>
      <c r="I7987" s="13"/>
      <c r="J7987" s="13"/>
      <c r="K7987" s="13"/>
      <c r="L7987" s="13"/>
      <c r="M7987" s="13"/>
      <c r="N7987" s="13"/>
      <c r="O7987" s="13"/>
      <c r="P7987" s="13"/>
      <c r="Q7987" s="13"/>
      <c r="R7987" s="13"/>
      <c r="S7987" s="13"/>
      <c r="T7987" s="13"/>
      <c r="U7987" s="13"/>
      <c r="V7987" s="13"/>
      <c r="W7987" s="13"/>
      <c r="X7987" s="13"/>
      <c r="Y7987" s="13"/>
      <c r="Z7987" s="13"/>
      <c r="AA7987" s="13"/>
      <c r="AB7987" s="13"/>
      <c r="AC7987" s="13"/>
      <c r="AD7987" s="13"/>
      <c r="AE7987" s="13"/>
      <c r="AF7987" s="13"/>
      <c r="AG7987" s="14"/>
    </row>
    <row r="7988" s="4" customFormat="1" spans="1:33">
      <c r="A7988" s="13"/>
      <c r="B7988" s="13"/>
      <c r="C7988" s="13"/>
      <c r="D7988" s="13"/>
      <c r="E7988" s="13"/>
      <c r="F7988" s="13"/>
      <c r="G7988" s="13"/>
      <c r="H7988" s="13"/>
      <c r="I7988" s="13"/>
      <c r="J7988" s="13"/>
      <c r="K7988" s="13"/>
      <c r="L7988" s="13"/>
      <c r="M7988" s="13"/>
      <c r="N7988" s="13"/>
      <c r="O7988" s="13"/>
      <c r="P7988" s="13"/>
      <c r="Q7988" s="13"/>
      <c r="R7988" s="13"/>
      <c r="S7988" s="13"/>
      <c r="T7988" s="13"/>
      <c r="U7988" s="13"/>
      <c r="V7988" s="13"/>
      <c r="W7988" s="13"/>
      <c r="X7988" s="13"/>
      <c r="Y7988" s="13"/>
      <c r="Z7988" s="13"/>
      <c r="AA7988" s="13"/>
      <c r="AB7988" s="13"/>
      <c r="AC7988" s="13"/>
      <c r="AD7988" s="13"/>
      <c r="AE7988" s="13"/>
      <c r="AF7988" s="13"/>
      <c r="AG7988" s="14"/>
    </row>
    <row r="7989" s="4" customFormat="1" spans="1:33">
      <c r="A7989" s="13"/>
      <c r="B7989" s="13"/>
      <c r="C7989" s="13"/>
      <c r="D7989" s="13"/>
      <c r="E7989" s="13"/>
      <c r="F7989" s="13"/>
      <c r="G7989" s="13"/>
      <c r="H7989" s="13"/>
      <c r="I7989" s="13"/>
      <c r="J7989" s="13"/>
      <c r="K7989" s="13"/>
      <c r="L7989" s="13"/>
      <c r="M7989" s="13"/>
      <c r="N7989" s="13"/>
      <c r="O7989" s="13"/>
      <c r="P7989" s="13"/>
      <c r="Q7989" s="13"/>
      <c r="R7989" s="13"/>
      <c r="S7989" s="13"/>
      <c r="T7989" s="13"/>
      <c r="U7989" s="13"/>
      <c r="V7989" s="13"/>
      <c r="W7989" s="13"/>
      <c r="X7989" s="13"/>
      <c r="Y7989" s="13"/>
      <c r="Z7989" s="13"/>
      <c r="AA7989" s="13"/>
      <c r="AB7989" s="13"/>
      <c r="AC7989" s="13"/>
      <c r="AD7989" s="13"/>
      <c r="AE7989" s="13"/>
      <c r="AF7989" s="13"/>
      <c r="AG7989" s="14"/>
    </row>
    <row r="7990" s="4" customFormat="1" spans="1:33">
      <c r="A7990" s="13"/>
      <c r="B7990" s="13"/>
      <c r="C7990" s="13"/>
      <c r="D7990" s="13"/>
      <c r="E7990" s="13"/>
      <c r="F7990" s="13"/>
      <c r="G7990" s="13"/>
      <c r="H7990" s="13"/>
      <c r="I7990" s="13"/>
      <c r="J7990" s="13"/>
      <c r="K7990" s="13"/>
      <c r="L7990" s="13"/>
      <c r="M7990" s="13"/>
      <c r="N7990" s="13"/>
      <c r="O7990" s="13"/>
      <c r="P7990" s="13"/>
      <c r="Q7990" s="13"/>
      <c r="R7990" s="13"/>
      <c r="S7990" s="13"/>
      <c r="T7990" s="13"/>
      <c r="U7990" s="13"/>
      <c r="V7990" s="13"/>
      <c r="W7990" s="13"/>
      <c r="X7990" s="13"/>
      <c r="Y7990" s="13"/>
      <c r="Z7990" s="13"/>
      <c r="AA7990" s="13"/>
      <c r="AB7990" s="13"/>
      <c r="AC7990" s="13"/>
      <c r="AD7990" s="13"/>
      <c r="AE7990" s="13"/>
      <c r="AF7990" s="13"/>
      <c r="AG7990" s="14"/>
    </row>
    <row r="7991" s="4" customFormat="1" spans="1:33">
      <c r="A7991" s="13"/>
      <c r="B7991" s="13"/>
      <c r="C7991" s="13"/>
      <c r="D7991" s="13"/>
      <c r="E7991" s="13"/>
      <c r="F7991" s="13"/>
      <c r="G7991" s="13"/>
      <c r="H7991" s="13"/>
      <c r="I7991" s="13"/>
      <c r="J7991" s="13"/>
      <c r="K7991" s="13"/>
      <c r="L7991" s="13"/>
      <c r="M7991" s="13"/>
      <c r="N7991" s="13"/>
      <c r="O7991" s="13"/>
      <c r="P7991" s="13"/>
      <c r="Q7991" s="13"/>
      <c r="R7991" s="13"/>
      <c r="S7991" s="13"/>
      <c r="T7991" s="13"/>
      <c r="U7991" s="13"/>
      <c r="V7991" s="13"/>
      <c r="W7991" s="13"/>
      <c r="X7991" s="13"/>
      <c r="Y7991" s="13"/>
      <c r="Z7991" s="13"/>
      <c r="AA7991" s="13"/>
      <c r="AB7991" s="13"/>
      <c r="AC7991" s="13"/>
      <c r="AD7991" s="13"/>
      <c r="AE7991" s="13"/>
      <c r="AF7991" s="13"/>
      <c r="AG7991" s="14"/>
    </row>
    <row r="7992" s="4" customFormat="1" spans="1:33">
      <c r="A7992" s="13"/>
      <c r="B7992" s="13"/>
      <c r="C7992" s="13"/>
      <c r="D7992" s="13"/>
      <c r="E7992" s="13"/>
      <c r="F7992" s="13"/>
      <c r="G7992" s="13"/>
      <c r="H7992" s="13"/>
      <c r="I7992" s="13"/>
      <c r="J7992" s="13"/>
      <c r="K7992" s="13"/>
      <c r="L7992" s="13"/>
      <c r="M7992" s="13"/>
      <c r="N7992" s="13"/>
      <c r="O7992" s="13"/>
      <c r="P7992" s="13"/>
      <c r="Q7992" s="13"/>
      <c r="R7992" s="13"/>
      <c r="S7992" s="13"/>
      <c r="T7992" s="13"/>
      <c r="U7992" s="13"/>
      <c r="V7992" s="13"/>
      <c r="W7992" s="13"/>
      <c r="X7992" s="13"/>
      <c r="Y7992" s="13"/>
      <c r="Z7992" s="13"/>
      <c r="AA7992" s="13"/>
      <c r="AB7992" s="13"/>
      <c r="AC7992" s="13"/>
      <c r="AD7992" s="13"/>
      <c r="AE7992" s="13"/>
      <c r="AF7992" s="13"/>
      <c r="AG7992" s="14"/>
    </row>
    <row r="7993" s="4" customFormat="1" spans="1:33">
      <c r="A7993" s="13"/>
      <c r="B7993" s="13"/>
      <c r="C7993" s="13"/>
      <c r="D7993" s="13"/>
      <c r="E7993" s="13"/>
      <c r="F7993" s="13"/>
      <c r="G7993" s="13"/>
      <c r="H7993" s="13"/>
      <c r="I7993" s="13"/>
      <c r="J7993" s="13"/>
      <c r="K7993" s="13"/>
      <c r="L7993" s="13"/>
      <c r="M7993" s="13"/>
      <c r="N7993" s="13"/>
      <c r="O7993" s="13"/>
      <c r="P7993" s="13"/>
      <c r="Q7993" s="13"/>
      <c r="R7993" s="13"/>
      <c r="S7993" s="13"/>
      <c r="T7993" s="13"/>
      <c r="U7993" s="13"/>
      <c r="V7993" s="13"/>
      <c r="W7993" s="13"/>
      <c r="X7993" s="13"/>
      <c r="Y7993" s="13"/>
      <c r="Z7993" s="13"/>
      <c r="AA7993" s="13"/>
      <c r="AB7993" s="13"/>
      <c r="AC7993" s="13"/>
      <c r="AD7993" s="13"/>
      <c r="AE7993" s="13"/>
      <c r="AF7993" s="13"/>
      <c r="AG7993" s="14"/>
    </row>
    <row r="7994" s="4" customFormat="1" spans="1:33">
      <c r="A7994" s="13"/>
      <c r="B7994" s="13"/>
      <c r="C7994" s="13"/>
      <c r="D7994" s="13"/>
      <c r="E7994" s="13"/>
      <c r="F7994" s="13"/>
      <c r="G7994" s="13"/>
      <c r="H7994" s="13"/>
      <c r="I7994" s="13"/>
      <c r="J7994" s="13"/>
      <c r="K7994" s="13"/>
      <c r="L7994" s="13"/>
      <c r="M7994" s="13"/>
      <c r="N7994" s="13"/>
      <c r="O7994" s="13"/>
      <c r="P7994" s="13"/>
      <c r="Q7994" s="13"/>
      <c r="R7994" s="13"/>
      <c r="S7994" s="13"/>
      <c r="T7994" s="13"/>
      <c r="U7994" s="13"/>
      <c r="V7994" s="13"/>
      <c r="W7994" s="13"/>
      <c r="X7994" s="13"/>
      <c r="Y7994" s="13"/>
      <c r="Z7994" s="13"/>
      <c r="AA7994" s="13"/>
      <c r="AB7994" s="13"/>
      <c r="AC7994" s="13"/>
      <c r="AD7994" s="13"/>
      <c r="AE7994" s="13"/>
      <c r="AF7994" s="13"/>
      <c r="AG7994" s="14"/>
    </row>
    <row r="7995" s="4" customFormat="1" spans="1:33">
      <c r="A7995" s="13"/>
      <c r="B7995" s="13"/>
      <c r="C7995" s="13"/>
      <c r="D7995" s="13"/>
      <c r="E7995" s="13"/>
      <c r="F7995" s="13"/>
      <c r="G7995" s="13"/>
      <c r="H7995" s="13"/>
      <c r="I7995" s="13"/>
      <c r="J7995" s="13"/>
      <c r="K7995" s="13"/>
      <c r="L7995" s="13"/>
      <c r="M7995" s="13"/>
      <c r="N7995" s="13"/>
      <c r="O7995" s="13"/>
      <c r="P7995" s="13"/>
      <c r="Q7995" s="13"/>
      <c r="R7995" s="13"/>
      <c r="S7995" s="13"/>
      <c r="T7995" s="13"/>
      <c r="U7995" s="13"/>
      <c r="V7995" s="13"/>
      <c r="W7995" s="13"/>
      <c r="X7995" s="13"/>
      <c r="Y7995" s="13"/>
      <c r="Z7995" s="13"/>
      <c r="AA7995" s="13"/>
      <c r="AB7995" s="13"/>
      <c r="AC7995" s="13"/>
      <c r="AD7995" s="13"/>
      <c r="AE7995" s="13"/>
      <c r="AF7995" s="13"/>
      <c r="AG7995" s="14"/>
    </row>
    <row r="7996" s="4" customFormat="1" spans="1:33">
      <c r="A7996" s="13"/>
      <c r="B7996" s="13"/>
      <c r="C7996" s="13"/>
      <c r="D7996" s="13"/>
      <c r="E7996" s="13"/>
      <c r="F7996" s="13"/>
      <c r="G7996" s="13"/>
      <c r="H7996" s="13"/>
      <c r="I7996" s="13"/>
      <c r="J7996" s="13"/>
      <c r="K7996" s="13"/>
      <c r="L7996" s="13"/>
      <c r="M7996" s="13"/>
      <c r="N7996" s="13"/>
      <c r="O7996" s="13"/>
      <c r="P7996" s="13"/>
      <c r="Q7996" s="13"/>
      <c r="R7996" s="13"/>
      <c r="S7996" s="13"/>
      <c r="T7996" s="13"/>
      <c r="U7996" s="13"/>
      <c r="V7996" s="13"/>
      <c r="W7996" s="13"/>
      <c r="X7996" s="13"/>
      <c r="Y7996" s="13"/>
      <c r="Z7996" s="13"/>
      <c r="AA7996" s="13"/>
      <c r="AB7996" s="13"/>
      <c r="AC7996" s="13"/>
      <c r="AD7996" s="13"/>
      <c r="AE7996" s="13"/>
      <c r="AF7996" s="13"/>
      <c r="AG7996" s="14"/>
    </row>
    <row r="7997" s="4" customFormat="1" spans="1:33">
      <c r="A7997" s="13"/>
      <c r="B7997" s="13"/>
      <c r="C7997" s="13"/>
      <c r="D7997" s="13"/>
      <c r="E7997" s="13"/>
      <c r="F7997" s="13"/>
      <c r="G7997" s="13"/>
      <c r="H7997" s="13"/>
      <c r="I7997" s="13"/>
      <c r="J7997" s="13"/>
      <c r="K7997" s="13"/>
      <c r="L7997" s="13"/>
      <c r="M7997" s="13"/>
      <c r="N7997" s="13"/>
      <c r="O7997" s="13"/>
      <c r="P7997" s="13"/>
      <c r="Q7997" s="13"/>
      <c r="R7997" s="13"/>
      <c r="S7997" s="13"/>
      <c r="T7997" s="13"/>
      <c r="U7997" s="13"/>
      <c r="V7997" s="13"/>
      <c r="W7997" s="13"/>
      <c r="X7997" s="13"/>
      <c r="Y7997" s="13"/>
      <c r="Z7997" s="13"/>
      <c r="AA7997" s="13"/>
      <c r="AB7997" s="13"/>
      <c r="AC7997" s="13"/>
      <c r="AD7997" s="13"/>
      <c r="AE7997" s="13"/>
      <c r="AF7997" s="13"/>
      <c r="AG7997" s="14"/>
    </row>
    <row r="7998" s="4" customFormat="1" spans="1:33">
      <c r="A7998" s="13"/>
      <c r="B7998" s="13"/>
      <c r="C7998" s="13"/>
      <c r="D7998" s="13"/>
      <c r="E7998" s="13"/>
      <c r="F7998" s="13"/>
      <c r="G7998" s="13"/>
      <c r="H7998" s="13"/>
      <c r="I7998" s="13"/>
      <c r="J7998" s="13"/>
      <c r="K7998" s="13"/>
      <c r="L7998" s="13"/>
      <c r="M7998" s="13"/>
      <c r="N7998" s="13"/>
      <c r="O7998" s="13"/>
      <c r="P7998" s="13"/>
      <c r="Q7998" s="13"/>
      <c r="R7998" s="13"/>
      <c r="S7998" s="13"/>
      <c r="T7998" s="13"/>
      <c r="U7998" s="13"/>
      <c r="V7998" s="13"/>
      <c r="W7998" s="13"/>
      <c r="X7998" s="13"/>
      <c r="Y7998" s="13"/>
      <c r="Z7998" s="13"/>
      <c r="AA7998" s="13"/>
      <c r="AB7998" s="13"/>
      <c r="AC7998" s="13"/>
      <c r="AD7998" s="13"/>
      <c r="AE7998" s="13"/>
      <c r="AF7998" s="13"/>
      <c r="AG7998" s="14"/>
    </row>
    <row r="7999" s="4" customFormat="1" spans="1:33">
      <c r="A7999" s="13"/>
      <c r="B7999" s="13"/>
      <c r="C7999" s="13"/>
      <c r="D7999" s="13"/>
      <c r="E7999" s="13"/>
      <c r="F7999" s="13"/>
      <c r="G7999" s="13"/>
      <c r="H7999" s="13"/>
      <c r="I7999" s="13"/>
      <c r="J7999" s="13"/>
      <c r="K7999" s="13"/>
      <c r="L7999" s="13"/>
      <c r="M7999" s="13"/>
      <c r="N7999" s="13"/>
      <c r="O7999" s="13"/>
      <c r="P7999" s="13"/>
      <c r="Q7999" s="13"/>
      <c r="R7999" s="13"/>
      <c r="S7999" s="13"/>
      <c r="T7999" s="13"/>
      <c r="U7999" s="13"/>
      <c r="V7999" s="13"/>
      <c r="W7999" s="13"/>
      <c r="X7999" s="13"/>
      <c r="Y7999" s="13"/>
      <c r="Z7999" s="13"/>
      <c r="AA7999" s="13"/>
      <c r="AB7999" s="13"/>
      <c r="AC7999" s="13"/>
      <c r="AD7999" s="13"/>
      <c r="AE7999" s="13"/>
      <c r="AF7999" s="13"/>
      <c r="AG7999" s="14"/>
    </row>
    <row r="8000" s="4" customFormat="1" spans="1:33">
      <c r="A8000" s="13"/>
      <c r="B8000" s="13"/>
      <c r="C8000" s="13"/>
      <c r="D8000" s="13"/>
      <c r="E8000" s="13"/>
      <c r="F8000" s="13"/>
      <c r="G8000" s="13"/>
      <c r="H8000" s="13"/>
      <c r="I8000" s="13"/>
      <c r="J8000" s="13"/>
      <c r="K8000" s="13"/>
      <c r="L8000" s="13"/>
      <c r="M8000" s="13"/>
      <c r="N8000" s="13"/>
      <c r="O8000" s="13"/>
      <c r="P8000" s="13"/>
      <c r="Q8000" s="13"/>
      <c r="R8000" s="13"/>
      <c r="S8000" s="13"/>
      <c r="T8000" s="13"/>
      <c r="U8000" s="13"/>
      <c r="V8000" s="13"/>
      <c r="W8000" s="13"/>
      <c r="X8000" s="13"/>
      <c r="Y8000" s="13"/>
      <c r="Z8000" s="13"/>
      <c r="AA8000" s="13"/>
      <c r="AB8000" s="13"/>
      <c r="AC8000" s="13"/>
      <c r="AD8000" s="13"/>
      <c r="AE8000" s="13"/>
      <c r="AF8000" s="13"/>
      <c r="AG8000" s="14"/>
    </row>
    <row r="8001" s="4" customFormat="1" spans="1:33">
      <c r="A8001" s="13"/>
      <c r="B8001" s="13"/>
      <c r="C8001" s="13"/>
      <c r="D8001" s="13"/>
      <c r="E8001" s="13"/>
      <c r="F8001" s="13"/>
      <c r="G8001" s="13"/>
      <c r="H8001" s="13"/>
      <c r="I8001" s="13"/>
      <c r="J8001" s="13"/>
      <c r="K8001" s="13"/>
      <c r="L8001" s="13"/>
      <c r="M8001" s="13"/>
      <c r="N8001" s="13"/>
      <c r="O8001" s="13"/>
      <c r="P8001" s="13"/>
      <c r="Q8001" s="13"/>
      <c r="R8001" s="13"/>
      <c r="S8001" s="13"/>
      <c r="T8001" s="13"/>
      <c r="U8001" s="13"/>
      <c r="V8001" s="13"/>
      <c r="W8001" s="13"/>
      <c r="X8001" s="13"/>
      <c r="Y8001" s="13"/>
      <c r="Z8001" s="13"/>
      <c r="AA8001" s="13"/>
      <c r="AB8001" s="13"/>
      <c r="AC8001" s="13"/>
      <c r="AD8001" s="13"/>
      <c r="AE8001" s="13"/>
      <c r="AF8001" s="13"/>
      <c r="AG8001" s="14"/>
    </row>
    <row r="8002" s="4" customFormat="1" spans="1:33">
      <c r="A8002" s="13"/>
      <c r="B8002" s="13"/>
      <c r="C8002" s="13"/>
      <c r="D8002" s="13"/>
      <c r="E8002" s="13"/>
      <c r="F8002" s="13"/>
      <c r="G8002" s="13"/>
      <c r="H8002" s="13"/>
      <c r="I8002" s="13"/>
      <c r="J8002" s="13"/>
      <c r="K8002" s="13"/>
      <c r="L8002" s="13"/>
      <c r="M8002" s="13"/>
      <c r="N8002" s="13"/>
      <c r="O8002" s="13"/>
      <c r="P8002" s="13"/>
      <c r="Q8002" s="13"/>
      <c r="R8002" s="13"/>
      <c r="S8002" s="13"/>
      <c r="T8002" s="13"/>
      <c r="U8002" s="13"/>
      <c r="V8002" s="13"/>
      <c r="W8002" s="13"/>
      <c r="X8002" s="13"/>
      <c r="Y8002" s="13"/>
      <c r="Z8002" s="13"/>
      <c r="AA8002" s="13"/>
      <c r="AB8002" s="13"/>
      <c r="AC8002" s="13"/>
      <c r="AD8002" s="13"/>
      <c r="AE8002" s="13"/>
      <c r="AF8002" s="13"/>
      <c r="AG8002" s="14"/>
    </row>
    <row r="8003" s="4" customFormat="1" spans="1:33">
      <c r="A8003" s="13"/>
      <c r="B8003" s="13"/>
      <c r="C8003" s="13"/>
      <c r="D8003" s="13"/>
      <c r="E8003" s="13"/>
      <c r="F8003" s="13"/>
      <c r="G8003" s="13"/>
      <c r="H8003" s="13"/>
      <c r="I8003" s="13"/>
      <c r="J8003" s="13"/>
      <c r="K8003" s="13"/>
      <c r="L8003" s="13"/>
      <c r="M8003" s="13"/>
      <c r="N8003" s="13"/>
      <c r="O8003" s="13"/>
      <c r="P8003" s="13"/>
      <c r="Q8003" s="13"/>
      <c r="R8003" s="13"/>
      <c r="S8003" s="13"/>
      <c r="T8003" s="13"/>
      <c r="U8003" s="13"/>
      <c r="V8003" s="13"/>
      <c r="W8003" s="13"/>
      <c r="X8003" s="13"/>
      <c r="Y8003" s="13"/>
      <c r="Z8003" s="13"/>
      <c r="AA8003" s="13"/>
      <c r="AB8003" s="13"/>
      <c r="AC8003" s="13"/>
      <c r="AD8003" s="13"/>
      <c r="AE8003" s="13"/>
      <c r="AF8003" s="13"/>
      <c r="AG8003" s="14"/>
    </row>
    <row r="8004" s="4" customFormat="1" spans="1:33">
      <c r="A8004" s="13"/>
      <c r="B8004" s="13"/>
      <c r="C8004" s="13"/>
      <c r="D8004" s="13"/>
      <c r="E8004" s="13"/>
      <c r="F8004" s="13"/>
      <c r="G8004" s="13"/>
      <c r="H8004" s="13"/>
      <c r="I8004" s="13"/>
      <c r="J8004" s="13"/>
      <c r="K8004" s="13"/>
      <c r="L8004" s="13"/>
      <c r="M8004" s="13"/>
      <c r="N8004" s="13"/>
      <c r="O8004" s="13"/>
      <c r="P8004" s="13"/>
      <c r="Q8004" s="13"/>
      <c r="R8004" s="13"/>
      <c r="S8004" s="13"/>
      <c r="T8004" s="13"/>
      <c r="U8004" s="13"/>
      <c r="V8004" s="13"/>
      <c r="W8004" s="13"/>
      <c r="X8004" s="13"/>
      <c r="Y8004" s="13"/>
      <c r="Z8004" s="13"/>
      <c r="AA8004" s="13"/>
      <c r="AB8004" s="13"/>
      <c r="AC8004" s="13"/>
      <c r="AD8004" s="13"/>
      <c r="AE8004" s="13"/>
      <c r="AF8004" s="13"/>
      <c r="AG8004" s="14"/>
    </row>
    <row r="8005" s="4" customFormat="1" spans="1:33">
      <c r="A8005" s="13"/>
      <c r="B8005" s="13"/>
      <c r="C8005" s="13"/>
      <c r="D8005" s="13"/>
      <c r="E8005" s="13"/>
      <c r="F8005" s="13"/>
      <c r="G8005" s="13"/>
      <c r="H8005" s="13"/>
      <c r="I8005" s="13"/>
      <c r="J8005" s="13"/>
      <c r="K8005" s="13"/>
      <c r="L8005" s="13"/>
      <c r="M8005" s="13"/>
      <c r="N8005" s="13"/>
      <c r="O8005" s="13"/>
      <c r="P8005" s="13"/>
      <c r="Q8005" s="13"/>
      <c r="R8005" s="13"/>
      <c r="S8005" s="13"/>
      <c r="T8005" s="13"/>
      <c r="U8005" s="13"/>
      <c r="V8005" s="13"/>
      <c r="W8005" s="13"/>
      <c r="X8005" s="13"/>
      <c r="Y8005" s="13"/>
      <c r="Z8005" s="13"/>
      <c r="AA8005" s="13"/>
      <c r="AB8005" s="13"/>
      <c r="AC8005" s="13"/>
      <c r="AD8005" s="13"/>
      <c r="AE8005" s="13"/>
      <c r="AF8005" s="13"/>
      <c r="AG8005" s="14"/>
    </row>
    <row r="8006" s="4" customFormat="1" spans="1:33">
      <c r="A8006" s="13"/>
      <c r="B8006" s="13"/>
      <c r="C8006" s="13"/>
      <c r="D8006" s="13"/>
      <c r="E8006" s="13"/>
      <c r="F8006" s="13"/>
      <c r="G8006" s="13"/>
      <c r="H8006" s="13"/>
      <c r="I8006" s="13"/>
      <c r="J8006" s="13"/>
      <c r="K8006" s="13"/>
      <c r="L8006" s="13"/>
      <c r="M8006" s="13"/>
      <c r="N8006" s="13"/>
      <c r="O8006" s="13"/>
      <c r="P8006" s="13"/>
      <c r="Q8006" s="13"/>
      <c r="R8006" s="13"/>
      <c r="S8006" s="13"/>
      <c r="T8006" s="13"/>
      <c r="U8006" s="13"/>
      <c r="V8006" s="13"/>
      <c r="W8006" s="13"/>
      <c r="X8006" s="13"/>
      <c r="Y8006" s="13"/>
      <c r="Z8006" s="13"/>
      <c r="AA8006" s="13"/>
      <c r="AB8006" s="13"/>
      <c r="AC8006" s="13"/>
      <c r="AD8006" s="13"/>
      <c r="AE8006" s="13"/>
      <c r="AF8006" s="13"/>
      <c r="AG8006" s="14"/>
    </row>
    <row r="8007" s="4" customFormat="1" spans="1:33">
      <c r="A8007" s="13"/>
      <c r="B8007" s="13"/>
      <c r="C8007" s="13"/>
      <c r="D8007" s="13"/>
      <c r="E8007" s="13"/>
      <c r="F8007" s="13"/>
      <c r="G8007" s="13"/>
      <c r="H8007" s="13"/>
      <c r="I8007" s="13"/>
      <c r="J8007" s="13"/>
      <c r="K8007" s="13"/>
      <c r="L8007" s="13"/>
      <c r="M8007" s="13"/>
      <c r="N8007" s="13"/>
      <c r="O8007" s="13"/>
      <c r="P8007" s="13"/>
      <c r="Q8007" s="13"/>
      <c r="R8007" s="13"/>
      <c r="S8007" s="13"/>
      <c r="T8007" s="13"/>
      <c r="U8007" s="13"/>
      <c r="V8007" s="13"/>
      <c r="W8007" s="13"/>
      <c r="X8007" s="13"/>
      <c r="Y8007" s="13"/>
      <c r="Z8007" s="13"/>
      <c r="AA8007" s="13"/>
      <c r="AB8007" s="13"/>
      <c r="AC8007" s="13"/>
      <c r="AD8007" s="13"/>
      <c r="AE8007" s="13"/>
      <c r="AF8007" s="13"/>
      <c r="AG8007" s="14"/>
    </row>
    <row r="8008" s="4" customFormat="1" spans="1:33">
      <c r="A8008" s="13"/>
      <c r="B8008" s="13"/>
      <c r="C8008" s="13"/>
      <c r="D8008" s="13"/>
      <c r="E8008" s="13"/>
      <c r="F8008" s="13"/>
      <c r="G8008" s="13"/>
      <c r="H8008" s="13"/>
      <c r="I8008" s="13"/>
      <c r="J8008" s="13"/>
      <c r="K8008" s="13"/>
      <c r="L8008" s="13"/>
      <c r="M8008" s="13"/>
      <c r="N8008" s="13"/>
      <c r="O8008" s="13"/>
      <c r="P8008" s="13"/>
      <c r="Q8008" s="13"/>
      <c r="R8008" s="13"/>
      <c r="S8008" s="13"/>
      <c r="T8008" s="13"/>
      <c r="U8008" s="13"/>
      <c r="V8008" s="13"/>
      <c r="W8008" s="13"/>
      <c r="X8008" s="13"/>
      <c r="Y8008" s="13"/>
      <c r="Z8008" s="13"/>
      <c r="AA8008" s="13"/>
      <c r="AB8008" s="13"/>
      <c r="AC8008" s="13"/>
      <c r="AD8008" s="13"/>
      <c r="AE8008" s="13"/>
      <c r="AF8008" s="13"/>
      <c r="AG8008" s="14"/>
    </row>
    <row r="8009" s="4" customFormat="1" spans="1:33">
      <c r="A8009" s="13"/>
      <c r="B8009" s="13"/>
      <c r="C8009" s="13"/>
      <c r="D8009" s="13"/>
      <c r="E8009" s="13"/>
      <c r="F8009" s="13"/>
      <c r="G8009" s="13"/>
      <c r="H8009" s="13"/>
      <c r="I8009" s="13"/>
      <c r="J8009" s="13"/>
      <c r="K8009" s="13"/>
      <c r="L8009" s="13"/>
      <c r="M8009" s="13"/>
      <c r="N8009" s="13"/>
      <c r="O8009" s="13"/>
      <c r="P8009" s="13"/>
      <c r="Q8009" s="13"/>
      <c r="R8009" s="13"/>
      <c r="S8009" s="13"/>
      <c r="T8009" s="13"/>
      <c r="U8009" s="13"/>
      <c r="V8009" s="13"/>
      <c r="W8009" s="13"/>
      <c r="X8009" s="13"/>
      <c r="Y8009" s="13"/>
      <c r="Z8009" s="13"/>
      <c r="AA8009" s="13"/>
      <c r="AB8009" s="13"/>
      <c r="AC8009" s="13"/>
      <c r="AD8009" s="13"/>
      <c r="AE8009" s="13"/>
      <c r="AF8009" s="13"/>
      <c r="AG8009" s="14"/>
    </row>
    <row r="8010" s="4" customFormat="1" spans="1:33">
      <c r="A8010" s="13"/>
      <c r="B8010" s="13"/>
      <c r="C8010" s="13"/>
      <c r="D8010" s="13"/>
      <c r="E8010" s="13"/>
      <c r="F8010" s="13"/>
      <c r="G8010" s="13"/>
      <c r="H8010" s="13"/>
      <c r="I8010" s="13"/>
      <c r="J8010" s="13"/>
      <c r="K8010" s="13"/>
      <c r="L8010" s="13"/>
      <c r="M8010" s="13"/>
      <c r="N8010" s="13"/>
      <c r="O8010" s="13"/>
      <c r="P8010" s="13"/>
      <c r="Q8010" s="13"/>
      <c r="R8010" s="13"/>
      <c r="S8010" s="13"/>
      <c r="T8010" s="13"/>
      <c r="U8010" s="13"/>
      <c r="V8010" s="13"/>
      <c r="W8010" s="13"/>
      <c r="X8010" s="13"/>
      <c r="Y8010" s="13"/>
      <c r="Z8010" s="13"/>
      <c r="AA8010" s="13"/>
      <c r="AB8010" s="13"/>
      <c r="AC8010" s="13"/>
      <c r="AD8010" s="13"/>
      <c r="AE8010" s="13"/>
      <c r="AF8010" s="13"/>
      <c r="AG8010" s="14"/>
    </row>
    <row r="8011" s="4" customFormat="1" spans="1:33">
      <c r="A8011" s="13"/>
      <c r="B8011" s="13"/>
      <c r="C8011" s="13"/>
      <c r="D8011" s="13"/>
      <c r="E8011" s="13"/>
      <c r="F8011" s="13"/>
      <c r="G8011" s="13"/>
      <c r="H8011" s="13"/>
      <c r="I8011" s="13"/>
      <c r="J8011" s="13"/>
      <c r="K8011" s="13"/>
      <c r="L8011" s="13"/>
      <c r="M8011" s="13"/>
      <c r="N8011" s="13"/>
      <c r="O8011" s="13"/>
      <c r="P8011" s="13"/>
      <c r="Q8011" s="13"/>
      <c r="R8011" s="13"/>
      <c r="S8011" s="13"/>
      <c r="T8011" s="13"/>
      <c r="U8011" s="13"/>
      <c r="V8011" s="13"/>
      <c r="W8011" s="13"/>
      <c r="X8011" s="13"/>
      <c r="Y8011" s="13"/>
      <c r="Z8011" s="13"/>
      <c r="AA8011" s="13"/>
      <c r="AB8011" s="13"/>
      <c r="AC8011" s="13"/>
      <c r="AD8011" s="13"/>
      <c r="AE8011" s="13"/>
      <c r="AF8011" s="13"/>
      <c r="AG8011" s="14"/>
    </row>
    <row r="8012" s="4" customFormat="1" spans="1:33">
      <c r="A8012" s="13"/>
      <c r="B8012" s="13"/>
      <c r="C8012" s="13"/>
      <c r="D8012" s="13"/>
      <c r="E8012" s="13"/>
      <c r="F8012" s="13"/>
      <c r="G8012" s="13"/>
      <c r="H8012" s="13"/>
      <c r="I8012" s="13"/>
      <c r="J8012" s="13"/>
      <c r="K8012" s="13"/>
      <c r="L8012" s="13"/>
      <c r="M8012" s="13"/>
      <c r="N8012" s="13"/>
      <c r="O8012" s="13"/>
      <c r="P8012" s="13"/>
      <c r="Q8012" s="13"/>
      <c r="R8012" s="13"/>
      <c r="S8012" s="13"/>
      <c r="T8012" s="13"/>
      <c r="U8012" s="13"/>
      <c r="V8012" s="13"/>
      <c r="W8012" s="13"/>
      <c r="X8012" s="13"/>
      <c r="Y8012" s="13"/>
      <c r="Z8012" s="13"/>
      <c r="AA8012" s="13"/>
      <c r="AB8012" s="13"/>
      <c r="AC8012" s="13"/>
      <c r="AD8012" s="13"/>
      <c r="AE8012" s="13"/>
      <c r="AF8012" s="13"/>
      <c r="AG8012" s="14"/>
    </row>
    <row r="8013" s="4" customFormat="1" spans="1:33">
      <c r="A8013" s="13"/>
      <c r="B8013" s="13"/>
      <c r="C8013" s="13"/>
      <c r="D8013" s="13"/>
      <c r="E8013" s="13"/>
      <c r="F8013" s="13"/>
      <c r="G8013" s="13"/>
      <c r="H8013" s="13"/>
      <c r="I8013" s="13"/>
      <c r="J8013" s="13"/>
      <c r="K8013" s="13"/>
      <c r="L8013" s="13"/>
      <c r="M8013" s="13"/>
      <c r="N8013" s="13"/>
      <c r="O8013" s="13"/>
      <c r="P8013" s="13"/>
      <c r="Q8013" s="13"/>
      <c r="R8013" s="13"/>
      <c r="S8013" s="13"/>
      <c r="T8013" s="13"/>
      <c r="U8013" s="13"/>
      <c r="V8013" s="13"/>
      <c r="W8013" s="13"/>
      <c r="X8013" s="13"/>
      <c r="Y8013" s="13"/>
      <c r="Z8013" s="13"/>
      <c r="AA8013" s="13"/>
      <c r="AB8013" s="13"/>
      <c r="AC8013" s="13"/>
      <c r="AD8013" s="13"/>
      <c r="AE8013" s="13"/>
      <c r="AF8013" s="13"/>
      <c r="AG8013" s="14"/>
    </row>
    <row r="8014" s="4" customFormat="1" spans="1:33">
      <c r="A8014" s="13"/>
      <c r="B8014" s="13"/>
      <c r="C8014" s="13"/>
      <c r="D8014" s="13"/>
      <c r="E8014" s="13"/>
      <c r="F8014" s="13"/>
      <c r="G8014" s="13"/>
      <c r="H8014" s="13"/>
      <c r="I8014" s="13"/>
      <c r="J8014" s="13"/>
      <c r="K8014" s="13"/>
      <c r="L8014" s="13"/>
      <c r="M8014" s="13"/>
      <c r="N8014" s="13"/>
      <c r="O8014" s="13"/>
      <c r="P8014" s="13"/>
      <c r="Q8014" s="13"/>
      <c r="R8014" s="13"/>
      <c r="S8014" s="13"/>
      <c r="T8014" s="13"/>
      <c r="U8014" s="13"/>
      <c r="V8014" s="13"/>
      <c r="W8014" s="13"/>
      <c r="X8014" s="13"/>
      <c r="Y8014" s="13"/>
      <c r="Z8014" s="13"/>
      <c r="AA8014" s="13"/>
      <c r="AB8014" s="13"/>
      <c r="AC8014" s="13"/>
      <c r="AD8014" s="13"/>
      <c r="AE8014" s="13"/>
      <c r="AF8014" s="13"/>
      <c r="AG8014" s="14"/>
    </row>
    <row r="8015" s="4" customFormat="1" spans="1:33">
      <c r="A8015" s="13"/>
      <c r="B8015" s="13"/>
      <c r="C8015" s="13"/>
      <c r="D8015" s="13"/>
      <c r="E8015" s="13"/>
      <c r="F8015" s="13"/>
      <c r="G8015" s="13"/>
      <c r="H8015" s="13"/>
      <c r="I8015" s="13"/>
      <c r="J8015" s="13"/>
      <c r="K8015" s="13"/>
      <c r="L8015" s="13"/>
      <c r="M8015" s="13"/>
      <c r="N8015" s="13"/>
      <c r="O8015" s="13"/>
      <c r="P8015" s="13"/>
      <c r="Q8015" s="13"/>
      <c r="R8015" s="13"/>
      <c r="S8015" s="13"/>
      <c r="T8015" s="13"/>
      <c r="U8015" s="13"/>
      <c r="V8015" s="13"/>
      <c r="W8015" s="13"/>
      <c r="X8015" s="13"/>
      <c r="Y8015" s="13"/>
      <c r="Z8015" s="13"/>
      <c r="AA8015" s="13"/>
      <c r="AB8015" s="13"/>
      <c r="AC8015" s="13"/>
      <c r="AD8015" s="13"/>
      <c r="AE8015" s="13"/>
      <c r="AF8015" s="13"/>
      <c r="AG8015" s="14"/>
    </row>
    <row r="8016" s="4" customFormat="1" spans="1:33">
      <c r="A8016" s="13"/>
      <c r="B8016" s="13"/>
      <c r="C8016" s="13"/>
      <c r="D8016" s="13"/>
      <c r="E8016" s="13"/>
      <c r="F8016" s="13"/>
      <c r="G8016" s="13"/>
      <c r="H8016" s="13"/>
      <c r="I8016" s="13"/>
      <c r="J8016" s="13"/>
      <c r="K8016" s="13"/>
      <c r="L8016" s="13"/>
      <c r="M8016" s="13"/>
      <c r="N8016" s="13"/>
      <c r="O8016" s="13"/>
      <c r="P8016" s="13"/>
      <c r="Q8016" s="13"/>
      <c r="R8016" s="13"/>
      <c r="S8016" s="13"/>
      <c r="T8016" s="13"/>
      <c r="U8016" s="13"/>
      <c r="V8016" s="13"/>
      <c r="W8016" s="13"/>
      <c r="X8016" s="13"/>
      <c r="Y8016" s="13"/>
      <c r="Z8016" s="13"/>
      <c r="AA8016" s="13"/>
      <c r="AB8016" s="13"/>
      <c r="AC8016" s="13"/>
      <c r="AD8016" s="13"/>
      <c r="AE8016" s="13"/>
      <c r="AF8016" s="13"/>
      <c r="AG8016" s="14"/>
    </row>
    <row r="8017" s="4" customFormat="1" spans="1:33">
      <c r="A8017" s="13"/>
      <c r="B8017" s="13"/>
      <c r="C8017" s="13"/>
      <c r="D8017" s="13"/>
      <c r="E8017" s="13"/>
      <c r="F8017" s="13"/>
      <c r="G8017" s="13"/>
      <c r="H8017" s="13"/>
      <c r="I8017" s="13"/>
      <c r="J8017" s="13"/>
      <c r="K8017" s="13"/>
      <c r="L8017" s="13"/>
      <c r="M8017" s="13"/>
      <c r="N8017" s="13"/>
      <c r="O8017" s="13"/>
      <c r="P8017" s="13"/>
      <c r="Q8017" s="13"/>
      <c r="R8017" s="13"/>
      <c r="S8017" s="13"/>
      <c r="T8017" s="13"/>
      <c r="U8017" s="13"/>
      <c r="V8017" s="13"/>
      <c r="W8017" s="13"/>
      <c r="X8017" s="13"/>
      <c r="Y8017" s="13"/>
      <c r="Z8017" s="13"/>
      <c r="AA8017" s="13"/>
      <c r="AB8017" s="13"/>
      <c r="AC8017" s="13"/>
      <c r="AD8017" s="13"/>
      <c r="AE8017" s="13"/>
      <c r="AF8017" s="13"/>
      <c r="AG8017" s="14"/>
    </row>
    <row r="8018" s="4" customFormat="1" spans="1:33">
      <c r="A8018" s="13"/>
      <c r="B8018" s="13"/>
      <c r="C8018" s="13"/>
      <c r="D8018" s="13"/>
      <c r="E8018" s="13"/>
      <c r="F8018" s="13"/>
      <c r="G8018" s="13"/>
      <c r="H8018" s="13"/>
      <c r="I8018" s="13"/>
      <c r="J8018" s="13"/>
      <c r="K8018" s="13"/>
      <c r="L8018" s="13"/>
      <c r="M8018" s="13"/>
      <c r="N8018" s="13"/>
      <c r="O8018" s="13"/>
      <c r="P8018" s="13"/>
      <c r="Q8018" s="13"/>
      <c r="R8018" s="13"/>
      <c r="S8018" s="13"/>
      <c r="T8018" s="13"/>
      <c r="U8018" s="13"/>
      <c r="V8018" s="13"/>
      <c r="W8018" s="13"/>
      <c r="X8018" s="13"/>
      <c r="Y8018" s="13"/>
      <c r="Z8018" s="13"/>
      <c r="AA8018" s="13"/>
      <c r="AB8018" s="13"/>
      <c r="AC8018" s="13"/>
      <c r="AD8018" s="13"/>
      <c r="AE8018" s="13"/>
      <c r="AF8018" s="13"/>
      <c r="AG8018" s="14"/>
    </row>
    <row r="8019" s="4" customFormat="1" spans="1:33">
      <c r="A8019" s="13"/>
      <c r="B8019" s="13"/>
      <c r="C8019" s="13"/>
      <c r="D8019" s="13"/>
      <c r="E8019" s="13"/>
      <c r="F8019" s="13"/>
      <c r="G8019" s="13"/>
      <c r="H8019" s="13"/>
      <c r="I8019" s="13"/>
      <c r="J8019" s="13"/>
      <c r="K8019" s="13"/>
      <c r="L8019" s="13"/>
      <c r="M8019" s="13"/>
      <c r="N8019" s="13"/>
      <c r="O8019" s="13"/>
      <c r="P8019" s="13"/>
      <c r="Q8019" s="13"/>
      <c r="R8019" s="13"/>
      <c r="S8019" s="13"/>
      <c r="T8019" s="13"/>
      <c r="U8019" s="13"/>
      <c r="V8019" s="13"/>
      <c r="W8019" s="13"/>
      <c r="X8019" s="13"/>
      <c r="Y8019" s="13"/>
      <c r="Z8019" s="13"/>
      <c r="AA8019" s="13"/>
      <c r="AB8019" s="13"/>
      <c r="AC8019" s="13"/>
      <c r="AD8019" s="13"/>
      <c r="AE8019" s="13"/>
      <c r="AF8019" s="13"/>
      <c r="AG8019" s="14"/>
    </row>
    <row r="8020" s="4" customFormat="1" spans="1:33">
      <c r="A8020" s="13"/>
      <c r="B8020" s="13"/>
      <c r="C8020" s="13"/>
      <c r="D8020" s="13"/>
      <c r="E8020" s="13"/>
      <c r="F8020" s="13"/>
      <c r="G8020" s="13"/>
      <c r="H8020" s="13"/>
      <c r="I8020" s="13"/>
      <c r="J8020" s="13"/>
      <c r="K8020" s="13"/>
      <c r="L8020" s="13"/>
      <c r="M8020" s="13"/>
      <c r="N8020" s="13"/>
      <c r="O8020" s="13"/>
      <c r="P8020" s="13"/>
      <c r="Q8020" s="13"/>
      <c r="R8020" s="13"/>
      <c r="S8020" s="13"/>
      <c r="T8020" s="13"/>
      <c r="U8020" s="13"/>
      <c r="V8020" s="13"/>
      <c r="W8020" s="13"/>
      <c r="X8020" s="13"/>
      <c r="Y8020" s="13"/>
      <c r="Z8020" s="13"/>
      <c r="AA8020" s="13"/>
      <c r="AB8020" s="13"/>
      <c r="AC8020" s="13"/>
      <c r="AD8020" s="13"/>
      <c r="AE8020" s="13"/>
      <c r="AF8020" s="13"/>
      <c r="AG8020" s="14"/>
    </row>
    <row r="8021" s="4" customFormat="1" spans="1:33">
      <c r="A8021" s="13"/>
      <c r="B8021" s="13"/>
      <c r="C8021" s="13"/>
      <c r="D8021" s="13"/>
      <c r="E8021" s="13"/>
      <c r="F8021" s="13"/>
      <c r="G8021" s="13"/>
      <c r="H8021" s="13"/>
      <c r="I8021" s="13"/>
      <c r="J8021" s="13"/>
      <c r="K8021" s="13"/>
      <c r="L8021" s="13"/>
      <c r="M8021" s="13"/>
      <c r="N8021" s="13"/>
      <c r="O8021" s="13"/>
      <c r="P8021" s="13"/>
      <c r="Q8021" s="13"/>
      <c r="R8021" s="13"/>
      <c r="S8021" s="13"/>
      <c r="T8021" s="13"/>
      <c r="U8021" s="13"/>
      <c r="V8021" s="13"/>
      <c r="W8021" s="13"/>
      <c r="X8021" s="13"/>
      <c r="Y8021" s="13"/>
      <c r="Z8021" s="13"/>
      <c r="AA8021" s="13"/>
      <c r="AB8021" s="13"/>
      <c r="AC8021" s="13"/>
      <c r="AD8021" s="13"/>
      <c r="AE8021" s="13"/>
      <c r="AF8021" s="13"/>
      <c r="AG8021" s="14"/>
    </row>
    <row r="8022" s="4" customFormat="1" spans="1:33">
      <c r="A8022" s="13"/>
      <c r="B8022" s="13"/>
      <c r="C8022" s="13"/>
      <c r="D8022" s="13"/>
      <c r="E8022" s="13"/>
      <c r="F8022" s="13"/>
      <c r="G8022" s="13"/>
      <c r="H8022" s="13"/>
      <c r="I8022" s="13"/>
      <c r="J8022" s="13"/>
      <c r="K8022" s="13"/>
      <c r="L8022" s="13"/>
      <c r="M8022" s="13"/>
      <c r="N8022" s="13"/>
      <c r="O8022" s="13"/>
      <c r="P8022" s="13"/>
      <c r="Q8022" s="13"/>
      <c r="R8022" s="13"/>
      <c r="S8022" s="13"/>
      <c r="T8022" s="13"/>
      <c r="U8022" s="13"/>
      <c r="V8022" s="13"/>
      <c r="W8022" s="13"/>
      <c r="X8022" s="13"/>
      <c r="Y8022" s="13"/>
      <c r="Z8022" s="13"/>
      <c r="AA8022" s="13"/>
      <c r="AB8022" s="13"/>
      <c r="AC8022" s="13"/>
      <c r="AD8022" s="13"/>
      <c r="AE8022" s="13"/>
      <c r="AF8022" s="13"/>
      <c r="AG8022" s="14"/>
    </row>
    <row r="8023" s="4" customFormat="1" spans="1:33">
      <c r="A8023" s="13"/>
      <c r="B8023" s="13"/>
      <c r="C8023" s="13"/>
      <c r="D8023" s="13"/>
      <c r="E8023" s="13"/>
      <c r="F8023" s="13"/>
      <c r="G8023" s="13"/>
      <c r="H8023" s="13"/>
      <c r="I8023" s="13"/>
      <c r="J8023" s="13"/>
      <c r="K8023" s="13"/>
      <c r="L8023" s="13"/>
      <c r="M8023" s="13"/>
      <c r="N8023" s="13"/>
      <c r="O8023" s="13"/>
      <c r="P8023" s="13"/>
      <c r="Q8023" s="13"/>
      <c r="R8023" s="13"/>
      <c r="S8023" s="13"/>
      <c r="T8023" s="13"/>
      <c r="U8023" s="13"/>
      <c r="V8023" s="13"/>
      <c r="W8023" s="13"/>
      <c r="X8023" s="13"/>
      <c r="Y8023" s="13"/>
      <c r="Z8023" s="13"/>
      <c r="AA8023" s="13"/>
      <c r="AB8023" s="13"/>
      <c r="AC8023" s="13"/>
      <c r="AD8023" s="13"/>
      <c r="AE8023" s="13"/>
      <c r="AF8023" s="13"/>
      <c r="AG8023" s="14"/>
    </row>
    <row r="8024" s="4" customFormat="1" spans="1:33">
      <c r="A8024" s="13"/>
      <c r="B8024" s="13"/>
      <c r="C8024" s="13"/>
      <c r="D8024" s="13"/>
      <c r="E8024" s="13"/>
      <c r="F8024" s="13"/>
      <c r="G8024" s="13"/>
      <c r="H8024" s="13"/>
      <c r="I8024" s="13"/>
      <c r="J8024" s="13"/>
      <c r="K8024" s="13"/>
      <c r="L8024" s="13"/>
      <c r="M8024" s="13"/>
      <c r="N8024" s="13"/>
      <c r="O8024" s="13"/>
      <c r="P8024" s="13"/>
      <c r="Q8024" s="13"/>
      <c r="R8024" s="13"/>
      <c r="S8024" s="13"/>
      <c r="T8024" s="13"/>
      <c r="U8024" s="13"/>
      <c r="V8024" s="13"/>
      <c r="W8024" s="13"/>
      <c r="X8024" s="13"/>
      <c r="Y8024" s="13"/>
      <c r="Z8024" s="13"/>
      <c r="AA8024" s="13"/>
      <c r="AB8024" s="13"/>
      <c r="AC8024" s="13"/>
      <c r="AD8024" s="13"/>
      <c r="AE8024" s="13"/>
      <c r="AF8024" s="13"/>
      <c r="AG8024" s="14"/>
    </row>
    <row r="8025" s="4" customFormat="1" spans="1:33">
      <c r="A8025" s="13"/>
      <c r="B8025" s="13"/>
      <c r="C8025" s="13"/>
      <c r="D8025" s="13"/>
      <c r="E8025" s="13"/>
      <c r="F8025" s="13"/>
      <c r="G8025" s="13"/>
      <c r="H8025" s="13"/>
      <c r="I8025" s="13"/>
      <c r="J8025" s="13"/>
      <c r="K8025" s="13"/>
      <c r="L8025" s="13"/>
      <c r="M8025" s="13"/>
      <c r="N8025" s="13"/>
      <c r="O8025" s="13"/>
      <c r="P8025" s="13"/>
      <c r="Q8025" s="13"/>
      <c r="R8025" s="13"/>
      <c r="S8025" s="13"/>
      <c r="T8025" s="13"/>
      <c r="U8025" s="13"/>
      <c r="V8025" s="13"/>
      <c r="W8025" s="13"/>
      <c r="X8025" s="13"/>
      <c r="Y8025" s="13"/>
      <c r="Z8025" s="13"/>
      <c r="AA8025" s="13"/>
      <c r="AB8025" s="13"/>
      <c r="AC8025" s="13"/>
      <c r="AD8025" s="13"/>
      <c r="AE8025" s="13"/>
      <c r="AF8025" s="13"/>
      <c r="AG8025" s="14"/>
    </row>
    <row r="8026" s="4" customFormat="1" spans="1:33">
      <c r="A8026" s="13"/>
      <c r="B8026" s="13"/>
      <c r="C8026" s="13"/>
      <c r="D8026" s="13"/>
      <c r="E8026" s="13"/>
      <c r="F8026" s="13"/>
      <c r="G8026" s="13"/>
      <c r="H8026" s="13"/>
      <c r="I8026" s="13"/>
      <c r="J8026" s="13"/>
      <c r="K8026" s="13"/>
      <c r="L8026" s="13"/>
      <c r="M8026" s="13"/>
      <c r="N8026" s="13"/>
      <c r="O8026" s="13"/>
      <c r="P8026" s="13"/>
      <c r="Q8026" s="13"/>
      <c r="R8026" s="13"/>
      <c r="S8026" s="13"/>
      <c r="T8026" s="13"/>
      <c r="U8026" s="13"/>
      <c r="V8026" s="13"/>
      <c r="W8026" s="13"/>
      <c r="X8026" s="13"/>
      <c r="Y8026" s="13"/>
      <c r="Z8026" s="13"/>
      <c r="AA8026" s="13"/>
      <c r="AB8026" s="13"/>
      <c r="AC8026" s="13"/>
      <c r="AD8026" s="13"/>
      <c r="AE8026" s="13"/>
      <c r="AF8026" s="13"/>
      <c r="AG8026" s="14"/>
    </row>
    <row r="8027" s="4" customFormat="1" spans="1:33">
      <c r="A8027" s="13"/>
      <c r="B8027" s="13"/>
      <c r="C8027" s="13"/>
      <c r="D8027" s="13"/>
      <c r="E8027" s="13"/>
      <c r="F8027" s="13"/>
      <c r="G8027" s="13"/>
      <c r="H8027" s="13"/>
      <c r="I8027" s="13"/>
      <c r="J8027" s="13"/>
      <c r="K8027" s="13"/>
      <c r="L8027" s="13"/>
      <c r="M8027" s="13"/>
      <c r="N8027" s="13"/>
      <c r="O8027" s="13"/>
      <c r="P8027" s="13"/>
      <c r="Q8027" s="13"/>
      <c r="R8027" s="13"/>
      <c r="S8027" s="13"/>
      <c r="T8027" s="13"/>
      <c r="U8027" s="13"/>
      <c r="V8027" s="13"/>
      <c r="W8027" s="13"/>
      <c r="X8027" s="13"/>
      <c r="Y8027" s="13"/>
      <c r="Z8027" s="13"/>
      <c r="AA8027" s="13"/>
      <c r="AB8027" s="13"/>
      <c r="AC8027" s="13"/>
      <c r="AD8027" s="13"/>
      <c r="AE8027" s="13"/>
      <c r="AF8027" s="13"/>
      <c r="AG8027" s="14"/>
    </row>
    <row r="8028" s="4" customFormat="1" spans="1:33">
      <c r="A8028" s="13"/>
      <c r="B8028" s="13"/>
      <c r="C8028" s="13"/>
      <c r="D8028" s="13"/>
      <c r="E8028" s="13"/>
      <c r="F8028" s="13"/>
      <c r="G8028" s="13"/>
      <c r="H8028" s="13"/>
      <c r="I8028" s="13"/>
      <c r="J8028" s="13"/>
      <c r="K8028" s="13"/>
      <c r="L8028" s="13"/>
      <c r="M8028" s="13"/>
      <c r="N8028" s="13"/>
      <c r="O8028" s="13"/>
      <c r="P8028" s="13"/>
      <c r="Q8028" s="13"/>
      <c r="R8028" s="13"/>
      <c r="S8028" s="13"/>
      <c r="T8028" s="13"/>
      <c r="U8028" s="13"/>
      <c r="V8028" s="13"/>
      <c r="W8028" s="13"/>
      <c r="X8028" s="13"/>
      <c r="Y8028" s="13"/>
      <c r="Z8028" s="13"/>
      <c r="AA8028" s="13"/>
      <c r="AB8028" s="13"/>
      <c r="AC8028" s="13"/>
      <c r="AD8028" s="13"/>
      <c r="AE8028" s="13"/>
      <c r="AF8028" s="13"/>
      <c r="AG8028" s="14"/>
    </row>
    <row r="8029" s="4" customFormat="1" spans="1:33">
      <c r="A8029" s="13"/>
      <c r="B8029" s="13"/>
      <c r="C8029" s="13"/>
      <c r="D8029" s="13"/>
      <c r="E8029" s="13"/>
      <c r="F8029" s="13"/>
      <c r="G8029" s="13"/>
      <c r="H8029" s="13"/>
      <c r="I8029" s="13"/>
      <c r="J8029" s="13"/>
      <c r="K8029" s="13"/>
      <c r="L8029" s="13"/>
      <c r="M8029" s="13"/>
      <c r="N8029" s="13"/>
      <c r="O8029" s="13"/>
      <c r="P8029" s="13"/>
      <c r="Q8029" s="13"/>
      <c r="R8029" s="13"/>
      <c r="S8029" s="13"/>
      <c r="T8029" s="13"/>
      <c r="U8029" s="13"/>
      <c r="V8029" s="13"/>
      <c r="W8029" s="13"/>
      <c r="X8029" s="13"/>
      <c r="Y8029" s="13"/>
      <c r="Z8029" s="13"/>
      <c r="AA8029" s="13"/>
      <c r="AB8029" s="13"/>
      <c r="AC8029" s="13"/>
      <c r="AD8029" s="13"/>
      <c r="AE8029" s="13"/>
      <c r="AF8029" s="13"/>
      <c r="AG8029" s="14"/>
    </row>
    <row r="8030" s="4" customFormat="1" spans="1:33">
      <c r="A8030" s="13"/>
      <c r="B8030" s="13"/>
      <c r="C8030" s="13"/>
      <c r="D8030" s="13"/>
      <c r="E8030" s="13"/>
      <c r="F8030" s="13"/>
      <c r="G8030" s="13"/>
      <c r="H8030" s="13"/>
      <c r="I8030" s="13"/>
      <c r="J8030" s="13"/>
      <c r="K8030" s="13"/>
      <c r="L8030" s="13"/>
      <c r="M8030" s="13"/>
      <c r="N8030" s="13"/>
      <c r="O8030" s="13"/>
      <c r="P8030" s="13"/>
      <c r="Q8030" s="13"/>
      <c r="R8030" s="13"/>
      <c r="S8030" s="13"/>
      <c r="T8030" s="13"/>
      <c r="U8030" s="13"/>
      <c r="V8030" s="13"/>
      <c r="W8030" s="13"/>
      <c r="X8030" s="13"/>
      <c r="Y8030" s="13"/>
      <c r="Z8030" s="13"/>
      <c r="AA8030" s="13"/>
      <c r="AB8030" s="13"/>
      <c r="AC8030" s="13"/>
      <c r="AD8030" s="13"/>
      <c r="AE8030" s="13"/>
      <c r="AF8030" s="13"/>
      <c r="AG8030" s="14"/>
    </row>
    <row r="8031" s="4" customFormat="1" spans="1:33">
      <c r="A8031" s="13"/>
      <c r="B8031" s="13"/>
      <c r="C8031" s="13"/>
      <c r="D8031" s="13"/>
      <c r="E8031" s="13"/>
      <c r="F8031" s="13"/>
      <c r="G8031" s="13"/>
      <c r="H8031" s="13"/>
      <c r="I8031" s="13"/>
      <c r="J8031" s="13"/>
      <c r="K8031" s="13"/>
      <c r="L8031" s="13"/>
      <c r="M8031" s="13"/>
      <c r="N8031" s="13"/>
      <c r="O8031" s="13"/>
      <c r="P8031" s="13"/>
      <c r="Q8031" s="13"/>
      <c r="R8031" s="13"/>
      <c r="S8031" s="13"/>
      <c r="T8031" s="13"/>
      <c r="U8031" s="13"/>
      <c r="V8031" s="13"/>
      <c r="W8031" s="13"/>
      <c r="X8031" s="13"/>
      <c r="Y8031" s="13"/>
      <c r="Z8031" s="13"/>
      <c r="AA8031" s="13"/>
      <c r="AB8031" s="13"/>
      <c r="AC8031" s="13"/>
      <c r="AD8031" s="13"/>
      <c r="AE8031" s="13"/>
      <c r="AF8031" s="13"/>
      <c r="AG8031" s="14"/>
    </row>
    <row r="8032" s="4" customFormat="1" spans="1:33">
      <c r="A8032" s="13"/>
      <c r="B8032" s="13"/>
      <c r="C8032" s="13"/>
      <c r="D8032" s="13"/>
      <c r="E8032" s="13"/>
      <c r="F8032" s="13"/>
      <c r="G8032" s="13"/>
      <c r="H8032" s="13"/>
      <c r="I8032" s="13"/>
      <c r="J8032" s="13"/>
      <c r="K8032" s="13"/>
      <c r="L8032" s="13"/>
      <c r="M8032" s="13"/>
      <c r="N8032" s="13"/>
      <c r="O8032" s="13"/>
      <c r="P8032" s="13"/>
      <c r="Q8032" s="13"/>
      <c r="R8032" s="13"/>
      <c r="S8032" s="13"/>
      <c r="T8032" s="13"/>
      <c r="U8032" s="13"/>
      <c r="V8032" s="13"/>
      <c r="W8032" s="13"/>
      <c r="X8032" s="13"/>
      <c r="Y8032" s="13"/>
      <c r="Z8032" s="13"/>
      <c r="AA8032" s="13"/>
      <c r="AB8032" s="13"/>
      <c r="AC8032" s="13"/>
      <c r="AD8032" s="13"/>
      <c r="AE8032" s="13"/>
      <c r="AF8032" s="13"/>
      <c r="AG8032" s="14"/>
    </row>
    <row r="8033" s="4" customFormat="1" spans="1:33">
      <c r="A8033" s="13"/>
      <c r="B8033" s="13"/>
      <c r="C8033" s="13"/>
      <c r="D8033" s="13"/>
      <c r="E8033" s="13"/>
      <c r="F8033" s="13"/>
      <c r="G8033" s="13"/>
      <c r="H8033" s="13"/>
      <c r="I8033" s="13"/>
      <c r="J8033" s="13"/>
      <c r="K8033" s="13"/>
      <c r="L8033" s="13"/>
      <c r="M8033" s="13"/>
      <c r="N8033" s="13"/>
      <c r="O8033" s="13"/>
      <c r="P8033" s="13"/>
      <c r="Q8033" s="13"/>
      <c r="R8033" s="13"/>
      <c r="S8033" s="13"/>
      <c r="T8033" s="13"/>
      <c r="U8033" s="13"/>
      <c r="V8033" s="13"/>
      <c r="W8033" s="13"/>
      <c r="X8033" s="13"/>
      <c r="Y8033" s="13"/>
      <c r="Z8033" s="13"/>
      <c r="AA8033" s="13"/>
      <c r="AB8033" s="13"/>
      <c r="AC8033" s="13"/>
      <c r="AD8033" s="13"/>
      <c r="AE8033" s="13"/>
      <c r="AF8033" s="13"/>
      <c r="AG8033" s="14"/>
    </row>
    <row r="8034" s="4" customFormat="1" spans="1:33">
      <c r="A8034" s="13"/>
      <c r="B8034" s="13"/>
      <c r="C8034" s="13"/>
      <c r="D8034" s="13"/>
      <c r="E8034" s="13"/>
      <c r="F8034" s="13"/>
      <c r="G8034" s="13"/>
      <c r="H8034" s="13"/>
      <c r="I8034" s="13"/>
      <c r="J8034" s="13"/>
      <c r="K8034" s="13"/>
      <c r="L8034" s="13"/>
      <c r="M8034" s="13"/>
      <c r="N8034" s="13"/>
      <c r="O8034" s="13"/>
      <c r="P8034" s="13"/>
      <c r="Q8034" s="13"/>
      <c r="R8034" s="13"/>
      <c r="S8034" s="13"/>
      <c r="T8034" s="13"/>
      <c r="U8034" s="13"/>
      <c r="V8034" s="13"/>
      <c r="W8034" s="13"/>
      <c r="X8034" s="13"/>
      <c r="Y8034" s="13"/>
      <c r="Z8034" s="13"/>
      <c r="AA8034" s="13"/>
      <c r="AB8034" s="13"/>
      <c r="AC8034" s="13"/>
      <c r="AD8034" s="13"/>
      <c r="AE8034" s="13"/>
      <c r="AF8034" s="13"/>
      <c r="AG8034" s="14"/>
    </row>
    <row r="8035" s="4" customFormat="1" spans="1:33">
      <c r="A8035" s="13"/>
      <c r="B8035" s="13"/>
      <c r="C8035" s="13"/>
      <c r="D8035" s="13"/>
      <c r="E8035" s="13"/>
      <c r="F8035" s="13"/>
      <c r="G8035" s="13"/>
      <c r="H8035" s="13"/>
      <c r="I8035" s="13"/>
      <c r="J8035" s="13"/>
      <c r="K8035" s="13"/>
      <c r="L8035" s="13"/>
      <c r="M8035" s="13"/>
      <c r="N8035" s="13"/>
      <c r="O8035" s="13"/>
      <c r="P8035" s="13"/>
      <c r="Q8035" s="13"/>
      <c r="R8035" s="13"/>
      <c r="S8035" s="13"/>
      <c r="T8035" s="13"/>
      <c r="U8035" s="13"/>
      <c r="V8035" s="13"/>
      <c r="W8035" s="13"/>
      <c r="X8035" s="13"/>
      <c r="Y8035" s="13"/>
      <c r="Z8035" s="13"/>
      <c r="AA8035" s="13"/>
      <c r="AB8035" s="13"/>
      <c r="AC8035" s="13"/>
      <c r="AD8035" s="13"/>
      <c r="AE8035" s="13"/>
      <c r="AF8035" s="13"/>
      <c r="AG8035" s="14"/>
    </row>
    <row r="8036" s="4" customFormat="1" spans="1:33">
      <c r="A8036" s="13"/>
      <c r="B8036" s="13"/>
      <c r="C8036" s="13"/>
      <c r="D8036" s="13"/>
      <c r="E8036" s="13"/>
      <c r="F8036" s="13"/>
      <c r="G8036" s="13"/>
      <c r="H8036" s="13"/>
      <c r="I8036" s="13"/>
      <c r="J8036" s="13"/>
      <c r="K8036" s="13"/>
      <c r="L8036" s="13"/>
      <c r="M8036" s="13"/>
      <c r="N8036" s="13"/>
      <c r="O8036" s="13"/>
      <c r="P8036" s="13"/>
      <c r="Q8036" s="13"/>
      <c r="R8036" s="13"/>
      <c r="S8036" s="13"/>
      <c r="T8036" s="13"/>
      <c r="U8036" s="13"/>
      <c r="V8036" s="13"/>
      <c r="W8036" s="13"/>
      <c r="X8036" s="13"/>
      <c r="Y8036" s="13"/>
      <c r="Z8036" s="13"/>
      <c r="AA8036" s="13"/>
      <c r="AB8036" s="13"/>
      <c r="AC8036" s="13"/>
      <c r="AD8036" s="13"/>
      <c r="AE8036" s="13"/>
      <c r="AF8036" s="13"/>
      <c r="AG8036" s="14"/>
    </row>
    <row r="8037" s="4" customFormat="1" spans="1:33">
      <c r="A8037" s="13"/>
      <c r="B8037" s="13"/>
      <c r="C8037" s="13"/>
      <c r="D8037" s="13"/>
      <c r="E8037" s="13"/>
      <c r="F8037" s="13"/>
      <c r="G8037" s="13"/>
      <c r="H8037" s="13"/>
      <c r="I8037" s="13"/>
      <c r="J8037" s="13"/>
      <c r="K8037" s="13"/>
      <c r="L8037" s="13"/>
      <c r="M8037" s="13"/>
      <c r="N8037" s="13"/>
      <c r="O8037" s="13"/>
      <c r="P8037" s="13"/>
      <c r="Q8037" s="13"/>
      <c r="R8037" s="13"/>
      <c r="S8037" s="13"/>
      <c r="T8037" s="13"/>
      <c r="U8037" s="13"/>
      <c r="V8037" s="13"/>
      <c r="W8037" s="13"/>
      <c r="X8037" s="13"/>
      <c r="Y8037" s="13"/>
      <c r="Z8037" s="13"/>
      <c r="AA8037" s="13"/>
      <c r="AB8037" s="13"/>
      <c r="AC8037" s="13"/>
      <c r="AD8037" s="13"/>
      <c r="AE8037" s="13"/>
      <c r="AF8037" s="13"/>
      <c r="AG8037" s="14"/>
    </row>
    <row r="8038" s="4" customFormat="1" spans="1:33">
      <c r="A8038" s="13"/>
      <c r="B8038" s="13"/>
      <c r="C8038" s="13"/>
      <c r="D8038" s="13"/>
      <c r="E8038" s="13"/>
      <c r="F8038" s="13"/>
      <c r="G8038" s="13"/>
      <c r="H8038" s="13"/>
      <c r="I8038" s="13"/>
      <c r="J8038" s="13"/>
      <c r="K8038" s="13"/>
      <c r="L8038" s="13"/>
      <c r="M8038" s="13"/>
      <c r="N8038" s="13"/>
      <c r="O8038" s="13"/>
      <c r="P8038" s="13"/>
      <c r="Q8038" s="13"/>
      <c r="R8038" s="13"/>
      <c r="S8038" s="13"/>
      <c r="T8038" s="13"/>
      <c r="U8038" s="13"/>
      <c r="V8038" s="13"/>
      <c r="W8038" s="13"/>
      <c r="X8038" s="13"/>
      <c r="Y8038" s="13"/>
      <c r="Z8038" s="13"/>
      <c r="AA8038" s="13"/>
      <c r="AB8038" s="13"/>
      <c r="AC8038" s="13"/>
      <c r="AD8038" s="13"/>
      <c r="AE8038" s="13"/>
      <c r="AF8038" s="13"/>
      <c r="AG8038" s="14"/>
    </row>
    <row r="8039" s="4" customFormat="1" spans="1:33">
      <c r="A8039" s="13"/>
      <c r="B8039" s="13"/>
      <c r="C8039" s="13"/>
      <c r="D8039" s="13"/>
      <c r="E8039" s="13"/>
      <c r="F8039" s="13"/>
      <c r="G8039" s="13"/>
      <c r="H8039" s="13"/>
      <c r="I8039" s="13"/>
      <c r="J8039" s="13"/>
      <c r="K8039" s="13"/>
      <c r="L8039" s="13"/>
      <c r="M8039" s="13"/>
      <c r="N8039" s="13"/>
      <c r="O8039" s="13"/>
      <c r="P8039" s="13"/>
      <c r="Q8039" s="13"/>
      <c r="R8039" s="13"/>
      <c r="S8039" s="13"/>
      <c r="T8039" s="13"/>
      <c r="U8039" s="13"/>
      <c r="V8039" s="13"/>
      <c r="W8039" s="13"/>
      <c r="X8039" s="13"/>
      <c r="Y8039" s="13"/>
      <c r="Z8039" s="13"/>
      <c r="AA8039" s="13"/>
      <c r="AB8039" s="13"/>
      <c r="AC8039" s="13"/>
      <c r="AD8039" s="13"/>
      <c r="AE8039" s="13"/>
      <c r="AF8039" s="13"/>
      <c r="AG8039" s="14"/>
    </row>
    <row r="8040" s="4" customFormat="1" spans="1:33">
      <c r="A8040" s="13"/>
      <c r="B8040" s="13"/>
      <c r="C8040" s="13"/>
      <c r="D8040" s="13"/>
      <c r="E8040" s="13"/>
      <c r="F8040" s="13"/>
      <c r="G8040" s="13"/>
      <c r="H8040" s="13"/>
      <c r="I8040" s="13"/>
      <c r="J8040" s="13"/>
      <c r="K8040" s="13"/>
      <c r="L8040" s="13"/>
      <c r="M8040" s="13"/>
      <c r="N8040" s="13"/>
      <c r="O8040" s="13"/>
      <c r="P8040" s="13"/>
      <c r="Q8040" s="13"/>
      <c r="R8040" s="13"/>
      <c r="S8040" s="13"/>
      <c r="T8040" s="13"/>
      <c r="U8040" s="13"/>
      <c r="V8040" s="13"/>
      <c r="W8040" s="13"/>
      <c r="X8040" s="13"/>
      <c r="Y8040" s="13"/>
      <c r="Z8040" s="13"/>
      <c r="AA8040" s="13"/>
      <c r="AB8040" s="13"/>
      <c r="AC8040" s="13"/>
      <c r="AD8040" s="13"/>
      <c r="AE8040" s="13"/>
      <c r="AF8040" s="13"/>
      <c r="AG8040" s="14"/>
    </row>
    <row r="8041" s="4" customFormat="1" spans="1:33">
      <c r="A8041" s="13"/>
      <c r="B8041" s="13"/>
      <c r="C8041" s="13"/>
      <c r="D8041" s="13"/>
      <c r="E8041" s="13"/>
      <c r="F8041" s="13"/>
      <c r="G8041" s="13"/>
      <c r="H8041" s="13"/>
      <c r="I8041" s="13"/>
      <c r="J8041" s="13"/>
      <c r="K8041" s="13"/>
      <c r="L8041" s="13"/>
      <c r="M8041" s="13"/>
      <c r="N8041" s="13"/>
      <c r="O8041" s="13"/>
      <c r="P8041" s="13"/>
      <c r="Q8041" s="13"/>
      <c r="R8041" s="13"/>
      <c r="S8041" s="13"/>
      <c r="T8041" s="13"/>
      <c r="U8041" s="13"/>
      <c r="V8041" s="13"/>
      <c r="W8041" s="13"/>
      <c r="X8041" s="13"/>
      <c r="Y8041" s="13"/>
      <c r="Z8041" s="13"/>
      <c r="AA8041" s="13"/>
      <c r="AB8041" s="13"/>
      <c r="AC8041" s="13"/>
      <c r="AD8041" s="13"/>
      <c r="AE8041" s="13"/>
      <c r="AF8041" s="13"/>
      <c r="AG8041" s="14"/>
    </row>
    <row r="8042" s="4" customFormat="1" spans="1:33">
      <c r="A8042" s="13"/>
      <c r="B8042" s="13"/>
      <c r="C8042" s="13"/>
      <c r="D8042" s="13"/>
      <c r="E8042" s="13"/>
      <c r="F8042" s="13"/>
      <c r="G8042" s="13"/>
      <c r="H8042" s="13"/>
      <c r="I8042" s="13"/>
      <c r="J8042" s="13"/>
      <c r="K8042" s="13"/>
      <c r="L8042" s="13"/>
      <c r="M8042" s="13"/>
      <c r="N8042" s="13"/>
      <c r="O8042" s="13"/>
      <c r="P8042" s="13"/>
      <c r="Q8042" s="13"/>
      <c r="R8042" s="13"/>
      <c r="S8042" s="13"/>
      <c r="T8042" s="13"/>
      <c r="U8042" s="13"/>
      <c r="V8042" s="13"/>
      <c r="W8042" s="13"/>
      <c r="X8042" s="13"/>
      <c r="Y8042" s="13"/>
      <c r="Z8042" s="13"/>
      <c r="AA8042" s="13"/>
      <c r="AB8042" s="13"/>
      <c r="AC8042" s="13"/>
      <c r="AD8042" s="13"/>
      <c r="AE8042" s="13"/>
      <c r="AF8042" s="13"/>
      <c r="AG8042" s="14"/>
    </row>
    <row r="8043" s="4" customFormat="1" spans="1:33">
      <c r="A8043" s="13"/>
      <c r="B8043" s="13"/>
      <c r="C8043" s="13"/>
      <c r="D8043" s="13"/>
      <c r="E8043" s="13"/>
      <c r="F8043" s="13"/>
      <c r="G8043" s="13"/>
      <c r="H8043" s="13"/>
      <c r="I8043" s="13"/>
      <c r="J8043" s="13"/>
      <c r="K8043" s="13"/>
      <c r="L8043" s="13"/>
      <c r="M8043" s="13"/>
      <c r="N8043" s="13"/>
      <c r="O8043" s="13"/>
      <c r="P8043" s="13"/>
      <c r="Q8043" s="13"/>
      <c r="R8043" s="13"/>
      <c r="S8043" s="13"/>
      <c r="T8043" s="13"/>
      <c r="U8043" s="13"/>
      <c r="V8043" s="13"/>
      <c r="W8043" s="13"/>
      <c r="X8043" s="13"/>
      <c r="Y8043" s="13"/>
      <c r="Z8043" s="13"/>
      <c r="AA8043" s="13"/>
      <c r="AB8043" s="13"/>
      <c r="AC8043" s="13"/>
      <c r="AD8043" s="13"/>
      <c r="AE8043" s="13"/>
      <c r="AF8043" s="13"/>
      <c r="AG8043" s="14"/>
    </row>
    <row r="8044" s="4" customFormat="1" spans="1:33">
      <c r="A8044" s="13"/>
      <c r="B8044" s="13"/>
      <c r="C8044" s="13"/>
      <c r="D8044" s="13"/>
      <c r="E8044" s="13"/>
      <c r="F8044" s="13"/>
      <c r="G8044" s="13"/>
      <c r="H8044" s="13"/>
      <c r="I8044" s="13"/>
      <c r="J8044" s="13"/>
      <c r="K8044" s="13"/>
      <c r="L8044" s="13"/>
      <c r="M8044" s="13"/>
      <c r="N8044" s="13"/>
      <c r="O8044" s="13"/>
      <c r="P8044" s="13"/>
      <c r="Q8044" s="13"/>
      <c r="R8044" s="13"/>
      <c r="S8044" s="13"/>
      <c r="T8044" s="13"/>
      <c r="U8044" s="13"/>
      <c r="V8044" s="13"/>
      <c r="W8044" s="13"/>
      <c r="X8044" s="13"/>
      <c r="Y8044" s="13"/>
      <c r="Z8044" s="13"/>
      <c r="AA8044" s="13"/>
      <c r="AB8044" s="13"/>
      <c r="AC8044" s="13"/>
      <c r="AD8044" s="13"/>
      <c r="AE8044" s="13"/>
      <c r="AF8044" s="13"/>
      <c r="AG8044" s="14"/>
    </row>
    <row r="8045" s="4" customFormat="1" spans="1:33">
      <c r="A8045" s="13"/>
      <c r="B8045" s="13"/>
      <c r="C8045" s="13"/>
      <c r="D8045" s="13"/>
      <c r="E8045" s="13"/>
      <c r="F8045" s="13"/>
      <c r="G8045" s="13"/>
      <c r="H8045" s="13"/>
      <c r="I8045" s="13"/>
      <c r="J8045" s="13"/>
      <c r="K8045" s="13"/>
      <c r="L8045" s="13"/>
      <c r="M8045" s="13"/>
      <c r="N8045" s="13"/>
      <c r="O8045" s="13"/>
      <c r="P8045" s="13"/>
      <c r="Q8045" s="13"/>
      <c r="R8045" s="13"/>
      <c r="S8045" s="13"/>
      <c r="T8045" s="13"/>
      <c r="U8045" s="13"/>
      <c r="V8045" s="13"/>
      <c r="W8045" s="13"/>
      <c r="X8045" s="13"/>
      <c r="Y8045" s="13"/>
      <c r="Z8045" s="13"/>
      <c r="AA8045" s="13"/>
      <c r="AB8045" s="13"/>
      <c r="AC8045" s="13"/>
      <c r="AD8045" s="13"/>
      <c r="AE8045" s="13"/>
      <c r="AF8045" s="13"/>
      <c r="AG8045" s="14"/>
    </row>
    <row r="8046" s="4" customFormat="1" spans="1:33">
      <c r="A8046" s="13"/>
      <c r="B8046" s="13"/>
      <c r="C8046" s="13"/>
      <c r="D8046" s="13"/>
      <c r="E8046" s="13"/>
      <c r="F8046" s="13"/>
      <c r="G8046" s="13"/>
      <c r="H8046" s="13"/>
      <c r="I8046" s="13"/>
      <c r="J8046" s="13"/>
      <c r="K8046" s="13"/>
      <c r="L8046" s="13"/>
      <c r="M8046" s="13"/>
      <c r="N8046" s="13"/>
      <c r="O8046" s="13"/>
      <c r="P8046" s="13"/>
      <c r="Q8046" s="13"/>
      <c r="R8046" s="13"/>
      <c r="S8046" s="13"/>
      <c r="T8046" s="13"/>
      <c r="U8046" s="13"/>
      <c r="V8046" s="13"/>
      <c r="W8046" s="13"/>
      <c r="X8046" s="13"/>
      <c r="Y8046" s="13"/>
      <c r="Z8046" s="13"/>
      <c r="AA8046" s="13"/>
      <c r="AB8046" s="13"/>
      <c r="AC8046" s="13"/>
      <c r="AD8046" s="13"/>
      <c r="AE8046" s="13"/>
      <c r="AF8046" s="13"/>
      <c r="AG8046" s="14"/>
    </row>
    <row r="8047" s="4" customFormat="1" spans="1:33">
      <c r="A8047" s="13"/>
      <c r="B8047" s="13"/>
      <c r="C8047" s="13"/>
      <c r="D8047" s="13"/>
      <c r="E8047" s="13"/>
      <c r="F8047" s="13"/>
      <c r="G8047" s="13"/>
      <c r="H8047" s="13"/>
      <c r="I8047" s="13"/>
      <c r="J8047" s="13"/>
      <c r="K8047" s="13"/>
      <c r="L8047" s="13"/>
      <c r="M8047" s="13"/>
      <c r="N8047" s="13"/>
      <c r="O8047" s="13"/>
      <c r="P8047" s="13"/>
      <c r="Q8047" s="13"/>
      <c r="R8047" s="13"/>
      <c r="S8047" s="13"/>
      <c r="T8047" s="13"/>
      <c r="U8047" s="13"/>
      <c r="V8047" s="13"/>
      <c r="W8047" s="13"/>
      <c r="X8047" s="13"/>
      <c r="Y8047" s="13"/>
      <c r="Z8047" s="13"/>
      <c r="AA8047" s="13"/>
      <c r="AB8047" s="13"/>
      <c r="AC8047" s="13"/>
      <c r="AD8047" s="13"/>
      <c r="AE8047" s="13"/>
      <c r="AF8047" s="13"/>
      <c r="AG8047" s="14"/>
    </row>
    <row r="8048" s="4" customFormat="1" spans="1:33">
      <c r="A8048" s="13"/>
      <c r="B8048" s="13"/>
      <c r="C8048" s="13"/>
      <c r="D8048" s="13"/>
      <c r="E8048" s="13"/>
      <c r="F8048" s="13"/>
      <c r="G8048" s="13"/>
      <c r="H8048" s="13"/>
      <c r="I8048" s="13"/>
      <c r="J8048" s="13"/>
      <c r="K8048" s="13"/>
      <c r="L8048" s="13"/>
      <c r="M8048" s="13"/>
      <c r="N8048" s="13"/>
      <c r="O8048" s="13"/>
      <c r="P8048" s="13"/>
      <c r="Q8048" s="13"/>
      <c r="R8048" s="13"/>
      <c r="S8048" s="13"/>
      <c r="T8048" s="13"/>
      <c r="U8048" s="13"/>
      <c r="V8048" s="13"/>
      <c r="W8048" s="13"/>
      <c r="X8048" s="13"/>
      <c r="Y8048" s="13"/>
      <c r="Z8048" s="13"/>
      <c r="AA8048" s="13"/>
      <c r="AB8048" s="13"/>
      <c r="AC8048" s="13"/>
      <c r="AD8048" s="13"/>
      <c r="AE8048" s="13"/>
      <c r="AF8048" s="13"/>
      <c r="AG8048" s="14"/>
    </row>
    <row r="8049" s="4" customFormat="1" spans="1:33">
      <c r="A8049" s="13"/>
      <c r="B8049" s="13"/>
      <c r="C8049" s="13"/>
      <c r="D8049" s="13"/>
      <c r="E8049" s="13"/>
      <c r="F8049" s="13"/>
      <c r="G8049" s="13"/>
      <c r="H8049" s="13"/>
      <c r="I8049" s="13"/>
      <c r="J8049" s="13"/>
      <c r="K8049" s="13"/>
      <c r="L8049" s="13"/>
      <c r="M8049" s="13"/>
      <c r="N8049" s="13"/>
      <c r="O8049" s="13"/>
      <c r="P8049" s="13"/>
      <c r="Q8049" s="13"/>
      <c r="R8049" s="13"/>
      <c r="S8049" s="13"/>
      <c r="T8049" s="13"/>
      <c r="U8049" s="13"/>
      <c r="V8049" s="13"/>
      <c r="W8049" s="13"/>
      <c r="X8049" s="13"/>
      <c r="Y8049" s="13"/>
      <c r="Z8049" s="13"/>
      <c r="AA8049" s="13"/>
      <c r="AB8049" s="13"/>
      <c r="AC8049" s="13"/>
      <c r="AD8049" s="13"/>
      <c r="AE8049" s="13"/>
      <c r="AF8049" s="13"/>
      <c r="AG8049" s="14"/>
    </row>
    <row r="8050" s="4" customFormat="1" spans="1:33">
      <c r="A8050" s="13"/>
      <c r="B8050" s="13"/>
      <c r="C8050" s="13"/>
      <c r="D8050" s="13"/>
      <c r="E8050" s="13"/>
      <c r="F8050" s="13"/>
      <c r="G8050" s="13"/>
      <c r="H8050" s="13"/>
      <c r="I8050" s="13"/>
      <c r="J8050" s="13"/>
      <c r="K8050" s="13"/>
      <c r="L8050" s="13"/>
      <c r="M8050" s="13"/>
      <c r="N8050" s="13"/>
      <c r="O8050" s="13"/>
      <c r="P8050" s="13"/>
      <c r="Q8050" s="13"/>
      <c r="R8050" s="13"/>
      <c r="S8050" s="13"/>
      <c r="T8050" s="13"/>
      <c r="U8050" s="13"/>
      <c r="V8050" s="13"/>
      <c r="W8050" s="13"/>
      <c r="X8050" s="13"/>
      <c r="Y8050" s="13"/>
      <c r="Z8050" s="13"/>
      <c r="AA8050" s="13"/>
      <c r="AB8050" s="13"/>
      <c r="AC8050" s="13"/>
      <c r="AD8050" s="13"/>
      <c r="AE8050" s="13"/>
      <c r="AF8050" s="13"/>
      <c r="AG8050" s="14"/>
    </row>
    <row r="8051" s="4" customFormat="1" spans="1:33">
      <c r="A8051" s="13"/>
      <c r="B8051" s="13"/>
      <c r="C8051" s="13"/>
      <c r="D8051" s="13"/>
      <c r="E8051" s="13"/>
      <c r="F8051" s="13"/>
      <c r="G8051" s="13"/>
      <c r="H8051" s="13"/>
      <c r="I8051" s="13"/>
      <c r="J8051" s="13"/>
      <c r="K8051" s="13"/>
      <c r="L8051" s="13"/>
      <c r="M8051" s="13"/>
      <c r="N8051" s="13"/>
      <c r="O8051" s="13"/>
      <c r="P8051" s="13"/>
      <c r="Q8051" s="13"/>
      <c r="R8051" s="13"/>
      <c r="S8051" s="13"/>
      <c r="T8051" s="13"/>
      <c r="U8051" s="13"/>
      <c r="V8051" s="13"/>
      <c r="W8051" s="13"/>
      <c r="X8051" s="13"/>
      <c r="Y8051" s="13"/>
      <c r="Z8051" s="13"/>
      <c r="AA8051" s="13"/>
      <c r="AB8051" s="13"/>
      <c r="AC8051" s="13"/>
      <c r="AD8051" s="13"/>
      <c r="AE8051" s="13"/>
      <c r="AF8051" s="13"/>
      <c r="AG8051" s="14"/>
    </row>
    <row r="8052" s="4" customFormat="1" spans="1:33">
      <c r="A8052" s="13"/>
      <c r="B8052" s="13"/>
      <c r="C8052" s="13"/>
      <c r="D8052" s="13"/>
      <c r="E8052" s="13"/>
      <c r="F8052" s="13"/>
      <c r="G8052" s="13"/>
      <c r="H8052" s="13"/>
      <c r="I8052" s="13"/>
      <c r="J8052" s="13"/>
      <c r="K8052" s="13"/>
      <c r="L8052" s="13"/>
      <c r="M8052" s="13"/>
      <c r="N8052" s="13"/>
      <c r="O8052" s="13"/>
      <c r="P8052" s="13"/>
      <c r="Q8052" s="13"/>
      <c r="R8052" s="13"/>
      <c r="S8052" s="13"/>
      <c r="T8052" s="13"/>
      <c r="U8052" s="13"/>
      <c r="V8052" s="13"/>
      <c r="W8052" s="13"/>
      <c r="X8052" s="13"/>
      <c r="Y8052" s="13"/>
      <c r="Z8052" s="13"/>
      <c r="AA8052" s="13"/>
      <c r="AB8052" s="13"/>
      <c r="AC8052" s="13"/>
      <c r="AD8052" s="13"/>
      <c r="AE8052" s="13"/>
      <c r="AF8052" s="13"/>
      <c r="AG8052" s="14"/>
    </row>
    <row r="8053" s="4" customFormat="1" spans="1:33">
      <c r="A8053" s="13"/>
      <c r="B8053" s="13"/>
      <c r="C8053" s="13"/>
      <c r="D8053" s="13"/>
      <c r="E8053" s="13"/>
      <c r="F8053" s="13"/>
      <c r="G8053" s="13"/>
      <c r="H8053" s="13"/>
      <c r="I8053" s="13"/>
      <c r="J8053" s="13"/>
      <c r="K8053" s="13"/>
      <c r="L8053" s="13"/>
      <c r="M8053" s="13"/>
      <c r="N8053" s="13"/>
      <c r="O8053" s="13"/>
      <c r="P8053" s="13"/>
      <c r="Q8053" s="13"/>
      <c r="R8053" s="13"/>
      <c r="S8053" s="13"/>
      <c r="T8053" s="13"/>
      <c r="U8053" s="13"/>
      <c r="V8053" s="13"/>
      <c r="W8053" s="13"/>
      <c r="X8053" s="13"/>
      <c r="Y8053" s="13"/>
      <c r="Z8053" s="13"/>
      <c r="AA8053" s="13"/>
      <c r="AB8053" s="13"/>
      <c r="AC8053" s="13"/>
      <c r="AD8053" s="13"/>
      <c r="AE8053" s="13"/>
      <c r="AF8053" s="13"/>
      <c r="AG8053" s="14"/>
    </row>
    <row r="8054" s="4" customFormat="1" spans="1:33">
      <c r="A8054" s="13"/>
      <c r="B8054" s="13"/>
      <c r="C8054" s="13"/>
      <c r="D8054" s="13"/>
      <c r="E8054" s="13"/>
      <c r="F8054" s="13"/>
      <c r="G8054" s="13"/>
      <c r="H8054" s="13"/>
      <c r="I8054" s="13"/>
      <c r="J8054" s="13"/>
      <c r="K8054" s="13"/>
      <c r="L8054" s="13"/>
      <c r="M8054" s="13"/>
      <c r="N8054" s="13"/>
      <c r="O8054" s="13"/>
      <c r="P8054" s="13"/>
      <c r="Q8054" s="13"/>
      <c r="R8054" s="13"/>
      <c r="S8054" s="13"/>
      <c r="T8054" s="13"/>
      <c r="U8054" s="13"/>
      <c r="V8054" s="13"/>
      <c r="W8054" s="13"/>
      <c r="X8054" s="13"/>
      <c r="Y8054" s="13"/>
      <c r="Z8054" s="13"/>
      <c r="AA8054" s="13"/>
      <c r="AB8054" s="13"/>
      <c r="AC8054" s="13"/>
      <c r="AD8054" s="13"/>
      <c r="AE8054" s="13"/>
      <c r="AF8054" s="13"/>
      <c r="AG8054" s="14"/>
    </row>
    <row r="8055" s="4" customFormat="1" spans="1:33">
      <c r="A8055" s="13"/>
      <c r="B8055" s="13"/>
      <c r="C8055" s="13"/>
      <c r="D8055" s="13"/>
      <c r="E8055" s="13"/>
      <c r="F8055" s="13"/>
      <c r="G8055" s="13"/>
      <c r="H8055" s="13"/>
      <c r="I8055" s="13"/>
      <c r="J8055" s="13"/>
      <c r="K8055" s="13"/>
      <c r="L8055" s="13"/>
      <c r="M8055" s="13"/>
      <c r="N8055" s="13"/>
      <c r="O8055" s="13"/>
      <c r="P8055" s="13"/>
      <c r="Q8055" s="13"/>
      <c r="R8055" s="13"/>
      <c r="S8055" s="13"/>
      <c r="T8055" s="13"/>
      <c r="U8055" s="13"/>
      <c r="V8055" s="13"/>
      <c r="W8055" s="13"/>
      <c r="X8055" s="13"/>
      <c r="Y8055" s="13"/>
      <c r="Z8055" s="13"/>
      <c r="AA8055" s="13"/>
      <c r="AB8055" s="13"/>
      <c r="AC8055" s="13"/>
      <c r="AD8055" s="13"/>
      <c r="AE8055" s="13"/>
      <c r="AF8055" s="13"/>
      <c r="AG8055" s="14"/>
    </row>
    <row r="8056" s="4" customFormat="1" spans="1:33">
      <c r="A8056" s="13"/>
      <c r="B8056" s="13"/>
      <c r="C8056" s="13"/>
      <c r="D8056" s="13"/>
      <c r="E8056" s="13"/>
      <c r="F8056" s="13"/>
      <c r="G8056" s="13"/>
      <c r="H8056" s="13"/>
      <c r="I8056" s="13"/>
      <c r="J8056" s="13"/>
      <c r="K8056" s="13"/>
      <c r="L8056" s="13"/>
      <c r="M8056" s="13"/>
      <c r="N8056" s="13"/>
      <c r="O8056" s="13"/>
      <c r="P8056" s="13"/>
      <c r="Q8056" s="13"/>
      <c r="R8056" s="13"/>
      <c r="S8056" s="13"/>
      <c r="T8056" s="13"/>
      <c r="U8056" s="13"/>
      <c r="V8056" s="13"/>
      <c r="W8056" s="13"/>
      <c r="X8056" s="13"/>
      <c r="Y8056" s="13"/>
      <c r="Z8056" s="13"/>
      <c r="AA8056" s="13"/>
      <c r="AB8056" s="13"/>
      <c r="AC8056" s="13"/>
      <c r="AD8056" s="13"/>
      <c r="AE8056" s="13"/>
      <c r="AF8056" s="13"/>
      <c r="AG8056" s="14"/>
    </row>
    <row r="8057" s="4" customFormat="1" spans="1:33">
      <c r="A8057" s="13"/>
      <c r="B8057" s="13"/>
      <c r="C8057" s="13"/>
      <c r="D8057" s="13"/>
      <c r="E8057" s="13"/>
      <c r="F8057" s="13"/>
      <c r="G8057" s="13"/>
      <c r="H8057" s="13"/>
      <c r="I8057" s="13"/>
      <c r="J8057" s="13"/>
      <c r="K8057" s="13"/>
      <c r="L8057" s="13"/>
      <c r="M8057" s="13"/>
      <c r="N8057" s="13"/>
      <c r="O8057" s="13"/>
      <c r="P8057" s="13"/>
      <c r="Q8057" s="13"/>
      <c r="R8057" s="13"/>
      <c r="S8057" s="13"/>
      <c r="T8057" s="13"/>
      <c r="U8057" s="13"/>
      <c r="V8057" s="13"/>
      <c r="W8057" s="13"/>
      <c r="X8057" s="13"/>
      <c r="Y8057" s="13"/>
      <c r="Z8057" s="13"/>
      <c r="AA8057" s="13"/>
      <c r="AB8057" s="13"/>
      <c r="AC8057" s="13"/>
      <c r="AD8057" s="13"/>
      <c r="AE8057" s="13"/>
      <c r="AF8057" s="13"/>
      <c r="AG8057" s="14"/>
    </row>
    <row r="8058" s="4" customFormat="1" spans="1:33">
      <c r="A8058" s="13"/>
      <c r="B8058" s="13"/>
      <c r="C8058" s="13"/>
      <c r="D8058" s="13"/>
      <c r="E8058" s="13"/>
      <c r="F8058" s="13"/>
      <c r="G8058" s="13"/>
      <c r="H8058" s="13"/>
      <c r="I8058" s="13"/>
      <c r="J8058" s="13"/>
      <c r="K8058" s="13"/>
      <c r="L8058" s="13"/>
      <c r="M8058" s="13"/>
      <c r="N8058" s="13"/>
      <c r="O8058" s="13"/>
      <c r="P8058" s="13"/>
      <c r="Q8058" s="13"/>
      <c r="R8058" s="13"/>
      <c r="S8058" s="13"/>
      <c r="T8058" s="13"/>
      <c r="U8058" s="13"/>
      <c r="V8058" s="13"/>
      <c r="W8058" s="13"/>
      <c r="X8058" s="13"/>
      <c r="Y8058" s="13"/>
      <c r="Z8058" s="13"/>
      <c r="AA8058" s="13"/>
      <c r="AB8058" s="13"/>
      <c r="AC8058" s="13"/>
      <c r="AD8058" s="13"/>
      <c r="AE8058" s="13"/>
      <c r="AF8058" s="13"/>
      <c r="AG8058" s="14"/>
    </row>
    <row r="8059" s="4" customFormat="1" spans="1:33">
      <c r="A8059" s="13"/>
      <c r="B8059" s="13"/>
      <c r="C8059" s="13"/>
      <c r="D8059" s="13"/>
      <c r="E8059" s="13"/>
      <c r="F8059" s="13"/>
      <c r="G8059" s="13"/>
      <c r="H8059" s="13"/>
      <c r="I8059" s="13"/>
      <c r="J8059" s="13"/>
      <c r="K8059" s="13"/>
      <c r="L8059" s="13"/>
      <c r="M8059" s="13"/>
      <c r="N8059" s="13"/>
      <c r="O8059" s="13"/>
      <c r="P8059" s="13"/>
      <c r="Q8059" s="13"/>
      <c r="R8059" s="13"/>
      <c r="S8059" s="13"/>
      <c r="T8059" s="13"/>
      <c r="U8059" s="13"/>
      <c r="V8059" s="13"/>
      <c r="W8059" s="13"/>
      <c r="X8059" s="13"/>
      <c r="Y8059" s="13"/>
      <c r="Z8059" s="13"/>
      <c r="AA8059" s="13"/>
      <c r="AB8059" s="13"/>
      <c r="AC8059" s="13"/>
      <c r="AD8059" s="13"/>
      <c r="AE8059" s="13"/>
      <c r="AF8059" s="13"/>
      <c r="AG8059" s="14"/>
    </row>
    <row r="8060" s="4" customFormat="1" spans="1:33">
      <c r="A8060" s="13"/>
      <c r="B8060" s="13"/>
      <c r="C8060" s="13"/>
      <c r="D8060" s="13"/>
      <c r="E8060" s="13"/>
      <c r="F8060" s="13"/>
      <c r="G8060" s="13"/>
      <c r="H8060" s="13"/>
      <c r="I8060" s="13"/>
      <c r="J8060" s="13"/>
      <c r="K8060" s="13"/>
      <c r="L8060" s="13"/>
      <c r="M8060" s="13"/>
      <c r="N8060" s="13"/>
      <c r="O8060" s="13"/>
      <c r="P8060" s="13"/>
      <c r="Q8060" s="13"/>
      <c r="R8060" s="13"/>
      <c r="S8060" s="13"/>
      <c r="T8060" s="13"/>
      <c r="U8060" s="13"/>
      <c r="V8060" s="13"/>
      <c r="W8060" s="13"/>
      <c r="X8060" s="13"/>
      <c r="Y8060" s="13"/>
      <c r="Z8060" s="13"/>
      <c r="AA8060" s="13"/>
      <c r="AB8060" s="13"/>
      <c r="AC8060" s="13"/>
      <c r="AD8060" s="13"/>
      <c r="AE8060" s="13"/>
      <c r="AF8060" s="13"/>
      <c r="AG8060" s="14"/>
    </row>
    <row r="8061" s="4" customFormat="1" spans="1:33">
      <c r="A8061" s="13"/>
      <c r="B8061" s="13"/>
      <c r="C8061" s="13"/>
      <c r="D8061" s="13"/>
      <c r="E8061" s="13"/>
      <c r="F8061" s="13"/>
      <c r="G8061" s="13"/>
      <c r="H8061" s="13"/>
      <c r="I8061" s="13"/>
      <c r="J8061" s="13"/>
      <c r="K8061" s="13"/>
      <c r="L8061" s="13"/>
      <c r="M8061" s="13"/>
      <c r="N8061" s="13"/>
      <c r="O8061" s="13"/>
      <c r="P8061" s="13"/>
      <c r="Q8061" s="13"/>
      <c r="R8061" s="13"/>
      <c r="S8061" s="13"/>
      <c r="T8061" s="13"/>
      <c r="U8061" s="13"/>
      <c r="V8061" s="13"/>
      <c r="W8061" s="13"/>
      <c r="X8061" s="13"/>
      <c r="Y8061" s="13"/>
      <c r="Z8061" s="13"/>
      <c r="AA8061" s="13"/>
      <c r="AB8061" s="13"/>
      <c r="AC8061" s="13"/>
      <c r="AD8061" s="13"/>
      <c r="AE8061" s="13"/>
      <c r="AF8061" s="13"/>
      <c r="AG8061" s="14"/>
    </row>
    <row r="8062" s="4" customFormat="1" spans="1:33">
      <c r="A8062" s="13"/>
      <c r="B8062" s="13"/>
      <c r="C8062" s="13"/>
      <c r="D8062" s="13"/>
      <c r="E8062" s="13"/>
      <c r="F8062" s="13"/>
      <c r="G8062" s="13"/>
      <c r="H8062" s="13"/>
      <c r="I8062" s="13"/>
      <c r="J8062" s="13"/>
      <c r="K8062" s="13"/>
      <c r="L8062" s="13"/>
      <c r="M8062" s="13"/>
      <c r="N8062" s="13"/>
      <c r="O8062" s="13"/>
      <c r="P8062" s="13"/>
      <c r="Q8062" s="13"/>
      <c r="R8062" s="13"/>
      <c r="S8062" s="13"/>
      <c r="T8062" s="13"/>
      <c r="U8062" s="13"/>
      <c r="V8062" s="13"/>
      <c r="W8062" s="13"/>
      <c r="X8062" s="13"/>
      <c r="Y8062" s="13"/>
      <c r="Z8062" s="13"/>
      <c r="AA8062" s="13"/>
      <c r="AB8062" s="13"/>
      <c r="AC8062" s="13"/>
      <c r="AD8062" s="13"/>
      <c r="AE8062" s="13"/>
      <c r="AF8062" s="13"/>
      <c r="AG8062" s="14"/>
    </row>
    <row r="8063" s="4" customFormat="1" spans="1:33">
      <c r="A8063" s="13"/>
      <c r="B8063" s="13"/>
      <c r="C8063" s="13"/>
      <c r="D8063" s="13"/>
      <c r="E8063" s="13"/>
      <c r="F8063" s="13"/>
      <c r="G8063" s="13"/>
      <c r="H8063" s="13"/>
      <c r="I8063" s="13"/>
      <c r="J8063" s="13"/>
      <c r="K8063" s="13"/>
      <c r="L8063" s="13"/>
      <c r="M8063" s="13"/>
      <c r="N8063" s="13"/>
      <c r="O8063" s="13"/>
      <c r="P8063" s="13"/>
      <c r="Q8063" s="13"/>
      <c r="R8063" s="13"/>
      <c r="S8063" s="13"/>
      <c r="T8063" s="13"/>
      <c r="U8063" s="13"/>
      <c r="V8063" s="13"/>
      <c r="W8063" s="13"/>
      <c r="X8063" s="13"/>
      <c r="Y8063" s="13"/>
      <c r="Z8063" s="13"/>
      <c r="AA8063" s="13"/>
      <c r="AB8063" s="13"/>
      <c r="AC8063" s="13"/>
      <c r="AD8063" s="13"/>
      <c r="AE8063" s="13"/>
      <c r="AF8063" s="13"/>
      <c r="AG8063" s="14"/>
    </row>
    <row r="8064" s="4" customFormat="1" spans="1:33">
      <c r="A8064" s="13"/>
      <c r="B8064" s="13"/>
      <c r="C8064" s="13"/>
      <c r="D8064" s="13"/>
      <c r="E8064" s="13"/>
      <c r="F8064" s="13"/>
      <c r="G8064" s="13"/>
      <c r="H8064" s="13"/>
      <c r="I8064" s="13"/>
      <c r="J8064" s="13"/>
      <c r="K8064" s="13"/>
      <c r="L8064" s="13"/>
      <c r="M8064" s="13"/>
      <c r="N8064" s="13"/>
      <c r="O8064" s="13"/>
      <c r="P8064" s="13"/>
      <c r="Q8064" s="13"/>
      <c r="R8064" s="13"/>
      <c r="S8064" s="13"/>
      <c r="T8064" s="13"/>
      <c r="U8064" s="13"/>
      <c r="V8064" s="13"/>
      <c r="W8064" s="13"/>
      <c r="X8064" s="13"/>
      <c r="Y8064" s="13"/>
      <c r="Z8064" s="13"/>
      <c r="AA8064" s="13"/>
      <c r="AB8064" s="13"/>
      <c r="AC8064" s="13"/>
      <c r="AD8064" s="13"/>
      <c r="AE8064" s="13"/>
      <c r="AF8064" s="13"/>
      <c r="AG8064" s="14"/>
    </row>
    <row r="8065" s="4" customFormat="1" spans="1:33">
      <c r="A8065" s="13"/>
      <c r="B8065" s="13"/>
      <c r="C8065" s="13"/>
      <c r="D8065" s="13"/>
      <c r="E8065" s="13"/>
      <c r="F8065" s="13"/>
      <c r="G8065" s="13"/>
      <c r="H8065" s="13"/>
      <c r="I8065" s="13"/>
      <c r="J8065" s="13"/>
      <c r="K8065" s="13"/>
      <c r="L8065" s="13"/>
      <c r="M8065" s="13"/>
      <c r="N8065" s="13"/>
      <c r="O8065" s="13"/>
      <c r="P8065" s="13"/>
      <c r="Q8065" s="13"/>
      <c r="R8065" s="13"/>
      <c r="S8065" s="13"/>
      <c r="T8065" s="13"/>
      <c r="U8065" s="13"/>
      <c r="V8065" s="13"/>
      <c r="W8065" s="13"/>
      <c r="X8065" s="13"/>
      <c r="Y8065" s="13"/>
      <c r="Z8065" s="13"/>
      <c r="AA8065" s="13"/>
      <c r="AB8065" s="13"/>
      <c r="AC8065" s="13"/>
      <c r="AD8065" s="13"/>
      <c r="AE8065" s="13"/>
      <c r="AF8065" s="13"/>
      <c r="AG8065" s="14"/>
    </row>
    <row r="8066" s="4" customFormat="1" spans="1:33">
      <c r="A8066" s="13"/>
      <c r="B8066" s="13"/>
      <c r="C8066" s="13"/>
      <c r="D8066" s="13"/>
      <c r="E8066" s="13"/>
      <c r="F8066" s="13"/>
      <c r="G8066" s="13"/>
      <c r="H8066" s="13"/>
      <c r="I8066" s="13"/>
      <c r="J8066" s="13"/>
      <c r="K8066" s="13"/>
      <c r="L8066" s="13"/>
      <c r="M8066" s="13"/>
      <c r="N8066" s="13"/>
      <c r="O8066" s="13"/>
      <c r="P8066" s="13"/>
      <c r="Q8066" s="13"/>
      <c r="R8066" s="13"/>
      <c r="S8066" s="13"/>
      <c r="T8066" s="13"/>
      <c r="U8066" s="13"/>
      <c r="V8066" s="13"/>
      <c r="W8066" s="13"/>
      <c r="X8066" s="13"/>
      <c r="Y8066" s="13"/>
      <c r="Z8066" s="13"/>
      <c r="AA8066" s="13"/>
      <c r="AB8066" s="13"/>
      <c r="AC8066" s="13"/>
      <c r="AD8066" s="13"/>
      <c r="AE8066" s="13"/>
      <c r="AF8066" s="13"/>
      <c r="AG8066" s="14"/>
    </row>
    <row r="8067" s="4" customFormat="1" spans="1:33">
      <c r="A8067" s="13"/>
      <c r="B8067" s="13"/>
      <c r="C8067" s="13"/>
      <c r="D8067" s="13"/>
      <c r="E8067" s="13"/>
      <c r="F8067" s="13"/>
      <c r="G8067" s="13"/>
      <c r="H8067" s="13"/>
      <c r="I8067" s="13"/>
      <c r="J8067" s="13"/>
      <c r="K8067" s="13"/>
      <c r="L8067" s="13"/>
      <c r="M8067" s="13"/>
      <c r="N8067" s="13"/>
      <c r="O8067" s="13"/>
      <c r="P8067" s="13"/>
      <c r="Q8067" s="13"/>
      <c r="R8067" s="13"/>
      <c r="S8067" s="13"/>
      <c r="T8067" s="13"/>
      <c r="U8067" s="13"/>
      <c r="V8067" s="13"/>
      <c r="W8067" s="13"/>
      <c r="X8067" s="13"/>
      <c r="Y8067" s="13"/>
      <c r="Z8067" s="13"/>
      <c r="AA8067" s="13"/>
      <c r="AB8067" s="13"/>
      <c r="AC8067" s="13"/>
      <c r="AD8067" s="13"/>
      <c r="AE8067" s="13"/>
      <c r="AF8067" s="13"/>
      <c r="AG8067" s="14"/>
    </row>
    <row r="8068" s="4" customFormat="1" spans="1:33">
      <c r="A8068" s="13"/>
      <c r="B8068" s="13"/>
      <c r="C8068" s="13"/>
      <c r="D8068" s="13"/>
      <c r="E8068" s="13"/>
      <c r="F8068" s="13"/>
      <c r="G8068" s="13"/>
      <c r="H8068" s="13"/>
      <c r="I8068" s="13"/>
      <c r="J8068" s="13"/>
      <c r="K8068" s="13"/>
      <c r="L8068" s="13"/>
      <c r="M8068" s="13"/>
      <c r="N8068" s="13"/>
      <c r="O8068" s="13"/>
      <c r="P8068" s="13"/>
      <c r="Q8068" s="13"/>
      <c r="R8068" s="13"/>
      <c r="S8068" s="13"/>
      <c r="T8068" s="13"/>
      <c r="U8068" s="13"/>
      <c r="V8068" s="13"/>
      <c r="W8068" s="13"/>
      <c r="X8068" s="13"/>
      <c r="Y8068" s="13"/>
      <c r="Z8068" s="13"/>
      <c r="AA8068" s="13"/>
      <c r="AB8068" s="13"/>
      <c r="AC8068" s="13"/>
      <c r="AD8068" s="13"/>
      <c r="AE8068" s="13"/>
      <c r="AF8068" s="13"/>
      <c r="AG8068" s="14"/>
    </row>
    <row r="8069" s="4" customFormat="1" spans="1:33">
      <c r="A8069" s="13"/>
      <c r="B8069" s="13"/>
      <c r="C8069" s="13"/>
      <c r="D8069" s="13"/>
      <c r="E8069" s="13"/>
      <c r="F8069" s="13"/>
      <c r="G8069" s="13"/>
      <c r="H8069" s="13"/>
      <c r="I8069" s="13"/>
      <c r="J8069" s="13"/>
      <c r="K8069" s="13"/>
      <c r="L8069" s="13"/>
      <c r="M8069" s="13"/>
      <c r="N8069" s="13"/>
      <c r="O8069" s="13"/>
      <c r="P8069" s="13"/>
      <c r="Q8069" s="13"/>
      <c r="R8069" s="13"/>
      <c r="S8069" s="13"/>
      <c r="T8069" s="13"/>
      <c r="U8069" s="13"/>
      <c r="V8069" s="13"/>
      <c r="W8069" s="13"/>
      <c r="X8069" s="13"/>
      <c r="Y8069" s="13"/>
      <c r="Z8069" s="13"/>
      <c r="AA8069" s="13"/>
      <c r="AB8069" s="13"/>
      <c r="AC8069" s="13"/>
      <c r="AD8069" s="13"/>
      <c r="AE8069" s="13"/>
      <c r="AF8069" s="13"/>
      <c r="AG8069" s="14"/>
    </row>
    <row r="8070" s="4" customFormat="1" spans="1:33">
      <c r="A8070" s="13"/>
      <c r="B8070" s="13"/>
      <c r="C8070" s="13"/>
      <c r="D8070" s="13"/>
      <c r="E8070" s="13"/>
      <c r="F8070" s="13"/>
      <c r="G8070" s="13"/>
      <c r="H8070" s="13"/>
      <c r="I8070" s="13"/>
      <c r="J8070" s="13"/>
      <c r="K8070" s="13"/>
      <c r="L8070" s="13"/>
      <c r="M8070" s="13"/>
      <c r="N8070" s="13"/>
      <c r="O8070" s="13"/>
      <c r="P8070" s="13"/>
      <c r="Q8070" s="13"/>
      <c r="R8070" s="13"/>
      <c r="S8070" s="13"/>
      <c r="T8070" s="13"/>
      <c r="U8070" s="13"/>
      <c r="V8070" s="13"/>
      <c r="W8070" s="13"/>
      <c r="X8070" s="13"/>
      <c r="Y8070" s="13"/>
      <c r="Z8070" s="13"/>
      <c r="AA8070" s="13"/>
      <c r="AB8070" s="13"/>
      <c r="AC8070" s="13"/>
      <c r="AD8070" s="13"/>
      <c r="AE8070" s="13"/>
      <c r="AF8070" s="13"/>
      <c r="AG8070" s="14"/>
    </row>
    <row r="8071" s="4" customFormat="1" spans="1:33">
      <c r="A8071" s="13"/>
      <c r="B8071" s="13"/>
      <c r="C8071" s="13"/>
      <c r="D8071" s="13"/>
      <c r="E8071" s="13"/>
      <c r="F8071" s="13"/>
      <c r="G8071" s="13"/>
      <c r="H8071" s="13"/>
      <c r="I8071" s="13"/>
      <c r="J8071" s="13"/>
      <c r="K8071" s="13"/>
      <c r="L8071" s="13"/>
      <c r="M8071" s="13"/>
      <c r="N8071" s="13"/>
      <c r="O8071" s="13"/>
      <c r="P8071" s="13"/>
      <c r="Q8071" s="13"/>
      <c r="R8071" s="13"/>
      <c r="S8071" s="13"/>
      <c r="T8071" s="13"/>
      <c r="U8071" s="13"/>
      <c r="V8071" s="13"/>
      <c r="W8071" s="13"/>
      <c r="X8071" s="13"/>
      <c r="Y8071" s="13"/>
      <c r="Z8071" s="13"/>
      <c r="AA8071" s="13"/>
      <c r="AB8071" s="13"/>
      <c r="AC8071" s="13"/>
      <c r="AD8071" s="13"/>
      <c r="AE8071" s="13"/>
      <c r="AF8071" s="13"/>
      <c r="AG8071" s="14"/>
    </row>
    <row r="8072" s="4" customFormat="1" spans="1:33">
      <c r="A8072" s="13"/>
      <c r="B8072" s="13"/>
      <c r="C8072" s="13"/>
      <c r="D8072" s="13"/>
      <c r="E8072" s="13"/>
      <c r="F8072" s="13"/>
      <c r="G8072" s="13"/>
      <c r="H8072" s="13"/>
      <c r="I8072" s="13"/>
      <c r="J8072" s="13"/>
      <c r="K8072" s="13"/>
      <c r="L8072" s="13"/>
      <c r="M8072" s="13"/>
      <c r="N8072" s="13"/>
      <c r="O8072" s="13"/>
      <c r="P8072" s="13"/>
      <c r="Q8072" s="13"/>
      <c r="R8072" s="13"/>
      <c r="S8072" s="13"/>
      <c r="T8072" s="13"/>
      <c r="U8072" s="13"/>
      <c r="V8072" s="13"/>
      <c r="W8072" s="13"/>
      <c r="X8072" s="13"/>
      <c r="Y8072" s="13"/>
      <c r="Z8072" s="13"/>
      <c r="AA8072" s="13"/>
      <c r="AB8072" s="13"/>
      <c r="AC8072" s="13"/>
      <c r="AD8072" s="13"/>
      <c r="AE8072" s="13"/>
      <c r="AF8072" s="13"/>
      <c r="AG8072" s="14"/>
    </row>
    <row r="8073" s="4" customFormat="1" spans="1:33">
      <c r="A8073" s="13"/>
      <c r="B8073" s="13"/>
      <c r="C8073" s="13"/>
      <c r="D8073" s="13"/>
      <c r="E8073" s="13"/>
      <c r="F8073" s="13"/>
      <c r="G8073" s="13"/>
      <c r="H8073" s="13"/>
      <c r="I8073" s="13"/>
      <c r="J8073" s="13"/>
      <c r="K8073" s="13"/>
      <c r="L8073" s="13"/>
      <c r="M8073" s="13"/>
      <c r="N8073" s="13"/>
      <c r="O8073" s="13"/>
      <c r="P8073" s="13"/>
      <c r="Q8073" s="13"/>
      <c r="R8073" s="13"/>
      <c r="S8073" s="13"/>
      <c r="T8073" s="13"/>
      <c r="U8073" s="13"/>
      <c r="V8073" s="13"/>
      <c r="W8073" s="13"/>
      <c r="X8073" s="13"/>
      <c r="Y8073" s="13"/>
      <c r="Z8073" s="13"/>
      <c r="AA8073" s="13"/>
      <c r="AB8073" s="13"/>
      <c r="AC8073" s="13"/>
      <c r="AD8073" s="13"/>
      <c r="AE8073" s="13"/>
      <c r="AF8073" s="13"/>
      <c r="AG8073" s="14"/>
    </row>
    <row r="8074" s="4" customFormat="1" spans="1:33">
      <c r="A8074" s="13"/>
      <c r="B8074" s="13"/>
      <c r="C8074" s="13"/>
      <c r="D8074" s="13"/>
      <c r="E8074" s="13"/>
      <c r="F8074" s="13"/>
      <c r="G8074" s="13"/>
      <c r="H8074" s="13"/>
      <c r="I8074" s="13"/>
      <c r="J8074" s="13"/>
      <c r="K8074" s="13"/>
      <c r="L8074" s="13"/>
      <c r="M8074" s="13"/>
      <c r="N8074" s="13"/>
      <c r="O8074" s="13"/>
      <c r="P8074" s="13"/>
      <c r="Q8074" s="13"/>
      <c r="R8074" s="13"/>
      <c r="S8074" s="13"/>
      <c r="T8074" s="13"/>
      <c r="U8074" s="13"/>
      <c r="V8074" s="13"/>
      <c r="W8074" s="13"/>
      <c r="X8074" s="13"/>
      <c r="Y8074" s="13"/>
      <c r="Z8074" s="13"/>
      <c r="AA8074" s="13"/>
      <c r="AB8074" s="13"/>
      <c r="AC8074" s="13"/>
      <c r="AD8074" s="13"/>
      <c r="AE8074" s="13"/>
      <c r="AF8074" s="13"/>
      <c r="AG8074" s="14"/>
    </row>
    <row r="8075" s="4" customFormat="1" spans="1:33">
      <c r="A8075" s="13"/>
      <c r="B8075" s="13"/>
      <c r="C8075" s="13"/>
      <c r="D8075" s="13"/>
      <c r="E8075" s="13"/>
      <c r="F8075" s="13"/>
      <c r="G8075" s="13"/>
      <c r="H8075" s="13"/>
      <c r="I8075" s="13"/>
      <c r="J8075" s="13"/>
      <c r="K8075" s="13"/>
      <c r="L8075" s="13"/>
      <c r="M8075" s="13"/>
      <c r="N8075" s="13"/>
      <c r="O8075" s="13"/>
      <c r="P8075" s="13"/>
      <c r="Q8075" s="13"/>
      <c r="R8075" s="13"/>
      <c r="S8075" s="13"/>
      <c r="T8075" s="13"/>
      <c r="U8075" s="13"/>
      <c r="V8075" s="13"/>
      <c r="W8075" s="13"/>
      <c r="X8075" s="13"/>
      <c r="Y8075" s="13"/>
      <c r="Z8075" s="13"/>
      <c r="AA8075" s="13"/>
      <c r="AB8075" s="13"/>
      <c r="AC8075" s="13"/>
      <c r="AD8075" s="13"/>
      <c r="AE8075" s="13"/>
      <c r="AF8075" s="13"/>
      <c r="AG8075" s="14"/>
    </row>
    <row r="8076" s="4" customFormat="1" spans="1:33">
      <c r="A8076" s="13"/>
      <c r="B8076" s="13"/>
      <c r="C8076" s="13"/>
      <c r="D8076" s="13"/>
      <c r="E8076" s="13"/>
      <c r="F8076" s="13"/>
      <c r="G8076" s="13"/>
      <c r="H8076" s="13"/>
      <c r="I8076" s="13"/>
      <c r="J8076" s="13"/>
      <c r="K8076" s="13"/>
      <c r="L8076" s="13"/>
      <c r="M8076" s="13"/>
      <c r="N8076" s="13"/>
      <c r="O8076" s="13"/>
      <c r="P8076" s="13"/>
      <c r="Q8076" s="13"/>
      <c r="R8076" s="13"/>
      <c r="S8076" s="13"/>
      <c r="T8076" s="13"/>
      <c r="U8076" s="13"/>
      <c r="V8076" s="13"/>
      <c r="W8076" s="13"/>
      <c r="X8076" s="13"/>
      <c r="Y8076" s="13"/>
      <c r="Z8076" s="13"/>
      <c r="AA8076" s="13"/>
      <c r="AB8076" s="13"/>
      <c r="AC8076" s="13"/>
      <c r="AD8076" s="13"/>
      <c r="AE8076" s="13"/>
      <c r="AF8076" s="13"/>
      <c r="AG8076" s="14"/>
    </row>
    <row r="8077" s="4" customFormat="1" spans="1:33">
      <c r="A8077" s="13"/>
      <c r="B8077" s="13"/>
      <c r="C8077" s="13"/>
      <c r="D8077" s="13"/>
      <c r="E8077" s="13"/>
      <c r="F8077" s="13"/>
      <c r="G8077" s="13"/>
      <c r="H8077" s="13"/>
      <c r="I8077" s="13"/>
      <c r="J8077" s="13"/>
      <c r="K8077" s="13"/>
      <c r="L8077" s="13"/>
      <c r="M8077" s="13"/>
      <c r="N8077" s="13"/>
      <c r="O8077" s="13"/>
      <c r="P8077" s="13"/>
      <c r="Q8077" s="13"/>
      <c r="R8077" s="13"/>
      <c r="S8077" s="13"/>
      <c r="T8077" s="13"/>
      <c r="U8077" s="13"/>
      <c r="V8077" s="13"/>
      <c r="W8077" s="13"/>
      <c r="X8077" s="13"/>
      <c r="Y8077" s="13"/>
      <c r="Z8077" s="13"/>
      <c r="AA8077" s="13"/>
      <c r="AB8077" s="13"/>
      <c r="AC8077" s="13"/>
      <c r="AD8077" s="13"/>
      <c r="AE8077" s="13"/>
      <c r="AF8077" s="13"/>
      <c r="AG8077" s="14"/>
    </row>
    <row r="8078" s="4" customFormat="1" spans="1:33">
      <c r="A8078" s="13"/>
      <c r="B8078" s="13"/>
      <c r="C8078" s="13"/>
      <c r="D8078" s="13"/>
      <c r="E8078" s="13"/>
      <c r="F8078" s="13"/>
      <c r="G8078" s="13"/>
      <c r="H8078" s="13"/>
      <c r="I8078" s="13"/>
      <c r="J8078" s="13"/>
      <c r="K8078" s="13"/>
      <c r="L8078" s="13"/>
      <c r="M8078" s="13"/>
      <c r="N8078" s="13"/>
      <c r="O8078" s="13"/>
      <c r="P8078" s="13"/>
      <c r="Q8078" s="13"/>
      <c r="R8078" s="13"/>
      <c r="S8078" s="13"/>
      <c r="T8078" s="13"/>
      <c r="U8078" s="13"/>
      <c r="V8078" s="13"/>
      <c r="W8078" s="13"/>
      <c r="X8078" s="13"/>
      <c r="Y8078" s="13"/>
      <c r="Z8078" s="13"/>
      <c r="AA8078" s="13"/>
      <c r="AB8078" s="13"/>
      <c r="AC8078" s="13"/>
      <c r="AD8078" s="13"/>
      <c r="AE8078" s="13"/>
      <c r="AF8078" s="13"/>
      <c r="AG8078" s="14"/>
    </row>
    <row r="8079" s="4" customFormat="1" spans="1:33">
      <c r="A8079" s="13"/>
      <c r="B8079" s="13"/>
      <c r="C8079" s="13"/>
      <c r="D8079" s="13"/>
      <c r="E8079" s="13"/>
      <c r="F8079" s="13"/>
      <c r="G8079" s="13"/>
      <c r="H8079" s="13"/>
      <c r="I8079" s="13"/>
      <c r="J8079" s="13"/>
      <c r="K8079" s="13"/>
      <c r="L8079" s="13"/>
      <c r="M8079" s="13"/>
      <c r="N8079" s="13"/>
      <c r="O8079" s="13"/>
      <c r="P8079" s="13"/>
      <c r="Q8079" s="13"/>
      <c r="R8079" s="13"/>
      <c r="S8079" s="13"/>
      <c r="T8079" s="13"/>
      <c r="U8079" s="13"/>
      <c r="V8079" s="13"/>
      <c r="W8079" s="13"/>
      <c r="X8079" s="13"/>
      <c r="Y8079" s="13"/>
      <c r="Z8079" s="13"/>
      <c r="AA8079" s="13"/>
      <c r="AB8079" s="13"/>
      <c r="AC8079" s="13"/>
      <c r="AD8079" s="13"/>
      <c r="AE8079" s="13"/>
      <c r="AF8079" s="13"/>
      <c r="AG8079" s="14"/>
    </row>
    <row r="8080" s="4" customFormat="1" spans="1:33">
      <c r="A8080" s="13"/>
      <c r="B8080" s="13"/>
      <c r="C8080" s="13"/>
      <c r="D8080" s="13"/>
      <c r="E8080" s="13"/>
      <c r="F8080" s="13"/>
      <c r="G8080" s="13"/>
      <c r="H8080" s="13"/>
      <c r="I8080" s="13"/>
      <c r="J8080" s="13"/>
      <c r="K8080" s="13"/>
      <c r="L8080" s="13"/>
      <c r="M8080" s="13"/>
      <c r="N8080" s="13"/>
      <c r="O8080" s="13"/>
      <c r="P8080" s="13"/>
      <c r="Q8080" s="13"/>
      <c r="R8080" s="13"/>
      <c r="S8080" s="13"/>
      <c r="T8080" s="13"/>
      <c r="U8080" s="13"/>
      <c r="V8080" s="13"/>
      <c r="W8080" s="13"/>
      <c r="X8080" s="13"/>
      <c r="Y8080" s="13"/>
      <c r="Z8080" s="13"/>
      <c r="AA8080" s="13"/>
      <c r="AB8080" s="13"/>
      <c r="AC8080" s="13"/>
      <c r="AD8080" s="13"/>
      <c r="AE8080" s="13"/>
      <c r="AF8080" s="13"/>
      <c r="AG8080" s="14"/>
    </row>
    <row r="8081" s="4" customFormat="1" spans="1:33">
      <c r="A8081" s="13"/>
      <c r="B8081" s="13"/>
      <c r="C8081" s="13"/>
      <c r="D8081" s="13"/>
      <c r="E8081" s="13"/>
      <c r="F8081" s="13"/>
      <c r="G8081" s="13"/>
      <c r="H8081" s="13"/>
      <c r="I8081" s="13"/>
      <c r="J8081" s="13"/>
      <c r="K8081" s="13"/>
      <c r="L8081" s="13"/>
      <c r="M8081" s="13"/>
      <c r="N8081" s="13"/>
      <c r="O8081" s="13"/>
      <c r="P8081" s="13"/>
      <c r="Q8081" s="13"/>
      <c r="R8081" s="13"/>
      <c r="S8081" s="13"/>
      <c r="T8081" s="13"/>
      <c r="U8081" s="13"/>
      <c r="V8081" s="13"/>
      <c r="W8081" s="13"/>
      <c r="X8081" s="13"/>
      <c r="Y8081" s="13"/>
      <c r="Z8081" s="13"/>
      <c r="AA8081" s="13"/>
      <c r="AB8081" s="13"/>
      <c r="AC8081" s="13"/>
      <c r="AD8081" s="13"/>
      <c r="AE8081" s="13"/>
      <c r="AF8081" s="13"/>
      <c r="AG8081" s="14"/>
    </row>
    <row r="8082" s="4" customFormat="1" spans="1:33">
      <c r="A8082" s="13"/>
      <c r="B8082" s="13"/>
      <c r="C8082" s="13"/>
      <c r="D8082" s="13"/>
      <c r="E8082" s="13"/>
      <c r="F8082" s="13"/>
      <c r="G8082" s="13"/>
      <c r="H8082" s="13"/>
      <c r="I8082" s="13"/>
      <c r="J8082" s="13"/>
      <c r="K8082" s="13"/>
      <c r="L8082" s="13"/>
      <c r="M8082" s="13"/>
      <c r="N8082" s="13"/>
      <c r="O8082" s="13"/>
      <c r="P8082" s="13"/>
      <c r="Q8082" s="13"/>
      <c r="R8082" s="13"/>
      <c r="S8082" s="13"/>
      <c r="T8082" s="13"/>
      <c r="U8082" s="13"/>
      <c r="V8082" s="13"/>
      <c r="W8082" s="13"/>
      <c r="X8082" s="13"/>
      <c r="Y8082" s="13"/>
      <c r="Z8082" s="13"/>
      <c r="AA8082" s="13"/>
      <c r="AB8082" s="13"/>
      <c r="AC8082" s="13"/>
      <c r="AD8082" s="13"/>
      <c r="AE8082" s="13"/>
      <c r="AF8082" s="13"/>
      <c r="AG8082" s="14"/>
    </row>
    <row r="8083" s="4" customFormat="1" spans="1:33">
      <c r="A8083" s="13"/>
      <c r="B8083" s="13"/>
      <c r="C8083" s="13"/>
      <c r="D8083" s="13"/>
      <c r="E8083" s="13"/>
      <c r="F8083" s="13"/>
      <c r="G8083" s="13"/>
      <c r="H8083" s="13"/>
      <c r="I8083" s="13"/>
      <c r="J8083" s="13"/>
      <c r="K8083" s="13"/>
      <c r="L8083" s="13"/>
      <c r="M8083" s="13"/>
      <c r="N8083" s="13"/>
      <c r="O8083" s="13"/>
      <c r="P8083" s="13"/>
      <c r="Q8083" s="13"/>
      <c r="R8083" s="13"/>
      <c r="S8083" s="13"/>
      <c r="T8083" s="13"/>
      <c r="U8083" s="13"/>
      <c r="V8083" s="13"/>
      <c r="W8083" s="13"/>
      <c r="X8083" s="13"/>
      <c r="Y8083" s="13"/>
      <c r="Z8083" s="13"/>
      <c r="AA8083" s="13"/>
      <c r="AB8083" s="13"/>
      <c r="AC8083" s="13"/>
      <c r="AD8083" s="13"/>
      <c r="AE8083" s="13"/>
      <c r="AF8083" s="13"/>
      <c r="AG8083" s="14"/>
    </row>
    <row r="8084" s="4" customFormat="1" spans="1:33">
      <c r="A8084" s="13"/>
      <c r="B8084" s="13"/>
      <c r="C8084" s="13"/>
      <c r="D8084" s="13"/>
      <c r="E8084" s="13"/>
      <c r="F8084" s="13"/>
      <c r="G8084" s="13"/>
      <c r="H8084" s="13"/>
      <c r="I8084" s="13"/>
      <c r="J8084" s="13"/>
      <c r="K8084" s="13"/>
      <c r="L8084" s="13"/>
      <c r="M8084" s="13"/>
      <c r="N8084" s="13"/>
      <c r="O8084" s="13"/>
      <c r="P8084" s="13"/>
      <c r="Q8084" s="13"/>
      <c r="R8084" s="13"/>
      <c r="S8084" s="13"/>
      <c r="T8084" s="13"/>
      <c r="U8084" s="13"/>
      <c r="V8084" s="13"/>
      <c r="W8084" s="13"/>
      <c r="X8084" s="13"/>
      <c r="Y8084" s="13"/>
      <c r="Z8084" s="13"/>
      <c r="AA8084" s="13"/>
      <c r="AB8084" s="13"/>
      <c r="AC8084" s="13"/>
      <c r="AD8084" s="13"/>
      <c r="AE8084" s="13"/>
      <c r="AF8084" s="13"/>
      <c r="AG8084" s="14"/>
    </row>
    <row r="8085" s="4" customFormat="1" spans="1:33">
      <c r="A8085" s="13"/>
      <c r="B8085" s="13"/>
      <c r="C8085" s="13"/>
      <c r="D8085" s="13"/>
      <c r="E8085" s="13"/>
      <c r="F8085" s="13"/>
      <c r="G8085" s="13"/>
      <c r="H8085" s="13"/>
      <c r="I8085" s="13"/>
      <c r="J8085" s="13"/>
      <c r="K8085" s="13"/>
      <c r="L8085" s="13"/>
      <c r="M8085" s="13"/>
      <c r="N8085" s="13"/>
      <c r="O8085" s="13"/>
      <c r="P8085" s="13"/>
      <c r="Q8085" s="13"/>
      <c r="R8085" s="13"/>
      <c r="S8085" s="13"/>
      <c r="T8085" s="13"/>
      <c r="U8085" s="13"/>
      <c r="V8085" s="13"/>
      <c r="W8085" s="13"/>
      <c r="X8085" s="13"/>
      <c r="Y8085" s="13"/>
      <c r="Z8085" s="13"/>
      <c r="AA8085" s="13"/>
      <c r="AB8085" s="13"/>
      <c r="AC8085" s="13"/>
      <c r="AD8085" s="13"/>
      <c r="AE8085" s="13"/>
      <c r="AF8085" s="13"/>
      <c r="AG8085" s="14"/>
    </row>
    <row r="8086" s="4" customFormat="1" spans="1:33">
      <c r="A8086" s="13"/>
      <c r="B8086" s="13"/>
      <c r="C8086" s="13"/>
      <c r="D8086" s="13"/>
      <c r="E8086" s="13"/>
      <c r="F8086" s="13"/>
      <c r="G8086" s="13"/>
      <c r="H8086" s="13"/>
      <c r="I8086" s="13"/>
      <c r="J8086" s="13"/>
      <c r="K8086" s="13"/>
      <c r="L8086" s="13"/>
      <c r="M8086" s="13"/>
      <c r="N8086" s="13"/>
      <c r="O8086" s="13"/>
      <c r="P8086" s="13"/>
      <c r="Q8086" s="13"/>
      <c r="R8086" s="13"/>
      <c r="S8086" s="13"/>
      <c r="T8086" s="13"/>
      <c r="U8086" s="13"/>
      <c r="V8086" s="13"/>
      <c r="W8086" s="13"/>
      <c r="X8086" s="13"/>
      <c r="Y8086" s="13"/>
      <c r="Z8086" s="13"/>
      <c r="AA8086" s="13"/>
      <c r="AB8086" s="13"/>
      <c r="AC8086" s="13"/>
      <c r="AD8086" s="13"/>
      <c r="AE8086" s="13"/>
      <c r="AF8086" s="13"/>
      <c r="AG8086" s="14"/>
    </row>
    <row r="8087" s="4" customFormat="1" spans="1:33">
      <c r="A8087" s="13"/>
      <c r="B8087" s="13"/>
      <c r="C8087" s="13"/>
      <c r="D8087" s="13"/>
      <c r="E8087" s="13"/>
      <c r="F8087" s="13"/>
      <c r="G8087" s="13"/>
      <c r="H8087" s="13"/>
      <c r="I8087" s="13"/>
      <c r="J8087" s="13"/>
      <c r="K8087" s="13"/>
      <c r="L8087" s="13"/>
      <c r="M8087" s="13"/>
      <c r="N8087" s="13"/>
      <c r="O8087" s="13"/>
      <c r="P8087" s="13"/>
      <c r="Q8087" s="13"/>
      <c r="R8087" s="13"/>
      <c r="S8087" s="13"/>
      <c r="T8087" s="13"/>
      <c r="U8087" s="13"/>
      <c r="V8087" s="13"/>
      <c r="W8087" s="13"/>
      <c r="X8087" s="13"/>
      <c r="Y8087" s="13"/>
      <c r="Z8087" s="13"/>
      <c r="AA8087" s="13"/>
      <c r="AB8087" s="13"/>
      <c r="AC8087" s="13"/>
      <c r="AD8087" s="13"/>
      <c r="AE8087" s="13"/>
      <c r="AF8087" s="13"/>
      <c r="AG8087" s="14"/>
    </row>
    <row r="8088" s="4" customFormat="1" spans="1:33">
      <c r="A8088" s="13"/>
      <c r="B8088" s="13"/>
      <c r="C8088" s="13"/>
      <c r="D8088" s="13"/>
      <c r="E8088" s="13"/>
      <c r="F8088" s="13"/>
      <c r="G8088" s="13"/>
      <c r="H8088" s="13"/>
      <c r="I8088" s="13"/>
      <c r="J8088" s="13"/>
      <c r="K8088" s="13"/>
      <c r="L8088" s="13"/>
      <c r="M8088" s="13"/>
      <c r="N8088" s="13"/>
      <c r="O8088" s="13"/>
      <c r="P8088" s="13"/>
      <c r="Q8088" s="13"/>
      <c r="R8088" s="13"/>
      <c r="S8088" s="13"/>
      <c r="T8088" s="13"/>
      <c r="U8088" s="13"/>
      <c r="V8088" s="13"/>
      <c r="W8088" s="13"/>
      <c r="X8088" s="13"/>
      <c r="Y8088" s="13"/>
      <c r="Z8088" s="13"/>
      <c r="AA8088" s="13"/>
      <c r="AB8088" s="13"/>
      <c r="AC8088" s="13"/>
      <c r="AD8088" s="13"/>
      <c r="AE8088" s="13"/>
      <c r="AF8088" s="13"/>
      <c r="AG8088" s="14"/>
    </row>
    <row r="8089" s="4" customFormat="1" spans="1:33">
      <c r="A8089" s="13"/>
      <c r="B8089" s="13"/>
      <c r="C8089" s="13"/>
      <c r="D8089" s="13"/>
      <c r="E8089" s="13"/>
      <c r="F8089" s="13"/>
      <c r="G8089" s="13"/>
      <c r="H8089" s="13"/>
      <c r="I8089" s="13"/>
      <c r="J8089" s="13"/>
      <c r="K8089" s="13"/>
      <c r="L8089" s="13"/>
      <c r="M8089" s="13"/>
      <c r="N8089" s="13"/>
      <c r="O8089" s="13"/>
      <c r="P8089" s="13"/>
      <c r="Q8089" s="13"/>
      <c r="R8089" s="13"/>
      <c r="S8089" s="13"/>
      <c r="T8089" s="13"/>
      <c r="U8089" s="13"/>
      <c r="V8089" s="13"/>
      <c r="W8089" s="13"/>
      <c r="X8089" s="13"/>
      <c r="Y8089" s="13"/>
      <c r="Z8089" s="13"/>
      <c r="AA8089" s="13"/>
      <c r="AB8089" s="13"/>
      <c r="AC8089" s="13"/>
      <c r="AD8089" s="13"/>
      <c r="AE8089" s="13"/>
      <c r="AF8089" s="13"/>
      <c r="AG8089" s="14"/>
    </row>
    <row r="8090" s="4" customFormat="1" spans="1:33">
      <c r="A8090" s="13"/>
      <c r="B8090" s="13"/>
      <c r="C8090" s="13"/>
      <c r="D8090" s="13"/>
      <c r="E8090" s="13"/>
      <c r="F8090" s="13"/>
      <c r="G8090" s="13"/>
      <c r="H8090" s="13"/>
      <c r="I8090" s="13"/>
      <c r="J8090" s="13"/>
      <c r="K8090" s="13"/>
      <c r="L8090" s="13"/>
      <c r="M8090" s="13"/>
      <c r="N8090" s="13"/>
      <c r="O8090" s="13"/>
      <c r="P8090" s="13"/>
      <c r="Q8090" s="13"/>
      <c r="R8090" s="13"/>
      <c r="S8090" s="13"/>
      <c r="T8090" s="13"/>
      <c r="U8090" s="13"/>
      <c r="V8090" s="13"/>
      <c r="W8090" s="13"/>
      <c r="X8090" s="13"/>
      <c r="Y8090" s="13"/>
      <c r="Z8090" s="13"/>
      <c r="AA8090" s="13"/>
      <c r="AB8090" s="13"/>
      <c r="AC8090" s="13"/>
      <c r="AD8090" s="13"/>
      <c r="AE8090" s="13"/>
      <c r="AF8090" s="13"/>
      <c r="AG8090" s="14"/>
    </row>
    <row r="8091" s="4" customFormat="1" spans="1:33">
      <c r="A8091" s="13"/>
      <c r="B8091" s="13"/>
      <c r="C8091" s="13"/>
      <c r="D8091" s="13"/>
      <c r="E8091" s="13"/>
      <c r="F8091" s="13"/>
      <c r="G8091" s="13"/>
      <c r="H8091" s="13"/>
      <c r="I8091" s="13"/>
      <c r="J8091" s="13"/>
      <c r="K8091" s="13"/>
      <c r="L8091" s="13"/>
      <c r="M8091" s="13"/>
      <c r="N8091" s="13"/>
      <c r="O8091" s="13"/>
      <c r="P8091" s="13"/>
      <c r="Q8091" s="13"/>
      <c r="R8091" s="13"/>
      <c r="S8091" s="13"/>
      <c r="T8091" s="13"/>
      <c r="U8091" s="13"/>
      <c r="V8091" s="13"/>
      <c r="W8091" s="13"/>
      <c r="X8091" s="13"/>
      <c r="Y8091" s="13"/>
      <c r="Z8091" s="13"/>
      <c r="AA8091" s="13"/>
      <c r="AB8091" s="13"/>
      <c r="AC8091" s="13"/>
      <c r="AD8091" s="13"/>
      <c r="AE8091" s="13"/>
      <c r="AF8091" s="13"/>
      <c r="AG8091" s="14"/>
    </row>
    <row r="8092" s="4" customFormat="1" spans="1:33">
      <c r="A8092" s="13"/>
      <c r="B8092" s="13"/>
      <c r="C8092" s="13"/>
      <c r="D8092" s="13"/>
      <c r="E8092" s="13"/>
      <c r="F8092" s="13"/>
      <c r="G8092" s="13"/>
      <c r="H8092" s="13"/>
      <c r="I8092" s="13"/>
      <c r="J8092" s="13"/>
      <c r="K8092" s="13"/>
      <c r="L8092" s="13"/>
      <c r="M8092" s="13"/>
      <c r="N8092" s="13"/>
      <c r="O8092" s="13"/>
      <c r="P8092" s="13"/>
      <c r="Q8092" s="13"/>
      <c r="R8092" s="13"/>
      <c r="S8092" s="13"/>
      <c r="T8092" s="13"/>
      <c r="U8092" s="13"/>
      <c r="V8092" s="13"/>
      <c r="W8092" s="13"/>
      <c r="X8092" s="13"/>
      <c r="Y8092" s="13"/>
      <c r="Z8092" s="13"/>
      <c r="AA8092" s="13"/>
      <c r="AB8092" s="13"/>
      <c r="AC8092" s="13"/>
      <c r="AD8092" s="13"/>
      <c r="AE8092" s="13"/>
      <c r="AF8092" s="13"/>
      <c r="AG8092" s="14"/>
    </row>
    <row r="8093" s="4" customFormat="1" spans="1:33">
      <c r="A8093" s="13"/>
      <c r="B8093" s="13"/>
      <c r="C8093" s="13"/>
      <c r="D8093" s="13"/>
      <c r="E8093" s="13"/>
      <c r="F8093" s="13"/>
      <c r="G8093" s="13"/>
      <c r="H8093" s="13"/>
      <c r="I8093" s="13"/>
      <c r="J8093" s="13"/>
      <c r="K8093" s="13"/>
      <c r="L8093" s="13"/>
      <c r="M8093" s="13"/>
      <c r="N8093" s="13"/>
      <c r="O8093" s="13"/>
      <c r="P8093" s="13"/>
      <c r="Q8093" s="13"/>
      <c r="R8093" s="13"/>
      <c r="S8093" s="13"/>
      <c r="T8093" s="13"/>
      <c r="U8093" s="13"/>
      <c r="V8093" s="13"/>
      <c r="W8093" s="13"/>
      <c r="X8093" s="13"/>
      <c r="Y8093" s="13"/>
      <c r="Z8093" s="13"/>
      <c r="AA8093" s="13"/>
      <c r="AB8093" s="13"/>
      <c r="AC8093" s="13"/>
      <c r="AD8093" s="13"/>
      <c r="AE8093" s="13"/>
      <c r="AF8093" s="13"/>
      <c r="AG8093" s="14"/>
    </row>
    <row r="8094" s="4" customFormat="1" spans="1:33">
      <c r="A8094" s="13"/>
      <c r="B8094" s="13"/>
      <c r="C8094" s="13"/>
      <c r="D8094" s="13"/>
      <c r="E8094" s="13"/>
      <c r="F8094" s="13"/>
      <c r="G8094" s="13"/>
      <c r="H8094" s="13"/>
      <c r="I8094" s="13"/>
      <c r="J8094" s="13"/>
      <c r="K8094" s="13"/>
      <c r="L8094" s="13"/>
      <c r="M8094" s="13"/>
      <c r="N8094" s="13"/>
      <c r="O8094" s="13"/>
      <c r="P8094" s="13"/>
      <c r="Q8094" s="13"/>
      <c r="R8094" s="13"/>
      <c r="S8094" s="13"/>
      <c r="T8094" s="13"/>
      <c r="U8094" s="13"/>
      <c r="V8094" s="13"/>
      <c r="W8094" s="13"/>
      <c r="X8094" s="13"/>
      <c r="Y8094" s="13"/>
      <c r="Z8094" s="13"/>
      <c r="AA8094" s="13"/>
      <c r="AB8094" s="13"/>
      <c r="AC8094" s="13"/>
      <c r="AD8094" s="13"/>
      <c r="AE8094" s="13"/>
      <c r="AF8094" s="13"/>
      <c r="AG8094" s="14"/>
    </row>
    <row r="8095" s="4" customFormat="1" spans="1:33">
      <c r="A8095" s="13"/>
      <c r="B8095" s="13"/>
      <c r="C8095" s="13"/>
      <c r="D8095" s="13"/>
      <c r="E8095" s="13"/>
      <c r="F8095" s="13"/>
      <c r="G8095" s="13"/>
      <c r="H8095" s="13"/>
      <c r="I8095" s="13"/>
      <c r="J8095" s="13"/>
      <c r="K8095" s="13"/>
      <c r="L8095" s="13"/>
      <c r="M8095" s="13"/>
      <c r="N8095" s="13"/>
      <c r="O8095" s="13"/>
      <c r="P8095" s="13"/>
      <c r="Q8095" s="13"/>
      <c r="R8095" s="13"/>
      <c r="S8095" s="13"/>
      <c r="T8095" s="13"/>
      <c r="U8095" s="13"/>
      <c r="V8095" s="13"/>
      <c r="W8095" s="13"/>
      <c r="X8095" s="13"/>
      <c r="Y8095" s="13"/>
      <c r="Z8095" s="13"/>
      <c r="AA8095" s="13"/>
      <c r="AB8095" s="13"/>
      <c r="AC8095" s="13"/>
      <c r="AD8095" s="13"/>
      <c r="AE8095" s="13"/>
      <c r="AF8095" s="13"/>
      <c r="AG8095" s="14"/>
    </row>
    <row r="8096" s="4" customFormat="1" spans="1:33">
      <c r="A8096" s="13"/>
      <c r="B8096" s="13"/>
      <c r="C8096" s="13"/>
      <c r="D8096" s="13"/>
      <c r="E8096" s="13"/>
      <c r="F8096" s="13"/>
      <c r="G8096" s="13"/>
      <c r="H8096" s="13"/>
      <c r="I8096" s="13"/>
      <c r="J8096" s="13"/>
      <c r="K8096" s="13"/>
      <c r="L8096" s="13"/>
      <c r="M8096" s="13"/>
      <c r="N8096" s="13"/>
      <c r="O8096" s="13"/>
      <c r="P8096" s="13"/>
      <c r="Q8096" s="13"/>
      <c r="R8096" s="13"/>
      <c r="S8096" s="13"/>
      <c r="T8096" s="13"/>
      <c r="U8096" s="13"/>
      <c r="V8096" s="13"/>
      <c r="W8096" s="13"/>
      <c r="X8096" s="13"/>
      <c r="Y8096" s="13"/>
      <c r="Z8096" s="13"/>
      <c r="AA8096" s="13"/>
      <c r="AB8096" s="13"/>
      <c r="AC8096" s="13"/>
      <c r="AD8096" s="13"/>
      <c r="AE8096" s="13"/>
      <c r="AF8096" s="13"/>
      <c r="AG8096" s="14"/>
    </row>
    <row r="8097" s="4" customFormat="1" spans="1:33">
      <c r="A8097" s="13"/>
      <c r="B8097" s="13"/>
      <c r="C8097" s="13"/>
      <c r="D8097" s="13"/>
      <c r="E8097" s="13"/>
      <c r="F8097" s="13"/>
      <c r="G8097" s="13"/>
      <c r="H8097" s="13"/>
      <c r="I8097" s="13"/>
      <c r="J8097" s="13"/>
      <c r="K8097" s="13"/>
      <c r="L8097" s="13"/>
      <c r="M8097" s="13"/>
      <c r="N8097" s="13"/>
      <c r="O8097" s="13"/>
      <c r="P8097" s="13"/>
      <c r="Q8097" s="13"/>
      <c r="R8097" s="13"/>
      <c r="S8097" s="13"/>
      <c r="T8097" s="13"/>
      <c r="U8097" s="13"/>
      <c r="V8097" s="13"/>
      <c r="W8097" s="13"/>
      <c r="X8097" s="13"/>
      <c r="Y8097" s="13"/>
      <c r="Z8097" s="13"/>
      <c r="AA8097" s="13"/>
      <c r="AB8097" s="13"/>
      <c r="AC8097" s="13"/>
      <c r="AD8097" s="13"/>
      <c r="AE8097" s="13"/>
      <c r="AF8097" s="13"/>
      <c r="AG8097" s="14"/>
    </row>
    <row r="8098" s="4" customFormat="1" spans="1:33">
      <c r="A8098" s="13"/>
      <c r="B8098" s="13"/>
      <c r="C8098" s="13"/>
      <c r="D8098" s="13"/>
      <c r="E8098" s="13"/>
      <c r="F8098" s="13"/>
      <c r="G8098" s="13"/>
      <c r="H8098" s="13"/>
      <c r="I8098" s="13"/>
      <c r="J8098" s="13"/>
      <c r="K8098" s="13"/>
      <c r="L8098" s="13"/>
      <c r="M8098" s="13"/>
      <c r="N8098" s="13"/>
      <c r="O8098" s="13"/>
      <c r="P8098" s="13"/>
      <c r="Q8098" s="13"/>
      <c r="R8098" s="13"/>
      <c r="S8098" s="13"/>
      <c r="T8098" s="13"/>
      <c r="U8098" s="13"/>
      <c r="V8098" s="13"/>
      <c r="W8098" s="13"/>
      <c r="X8098" s="13"/>
      <c r="Y8098" s="13"/>
      <c r="Z8098" s="13"/>
      <c r="AA8098" s="13"/>
      <c r="AB8098" s="13"/>
      <c r="AC8098" s="13"/>
      <c r="AD8098" s="13"/>
      <c r="AE8098" s="13"/>
      <c r="AF8098" s="13"/>
      <c r="AG8098" s="14"/>
    </row>
    <row r="8099" s="4" customFormat="1" spans="1:33">
      <c r="A8099" s="13"/>
      <c r="B8099" s="13"/>
      <c r="C8099" s="13"/>
      <c r="D8099" s="13"/>
      <c r="E8099" s="13"/>
      <c r="F8099" s="13"/>
      <c r="G8099" s="13"/>
      <c r="H8099" s="13"/>
      <c r="I8099" s="13"/>
      <c r="J8099" s="13"/>
      <c r="K8099" s="13"/>
      <c r="L8099" s="13"/>
      <c r="M8099" s="13"/>
      <c r="N8099" s="13"/>
      <c r="O8099" s="13"/>
      <c r="P8099" s="13"/>
      <c r="Q8099" s="13"/>
      <c r="R8099" s="13"/>
      <c r="S8099" s="13"/>
      <c r="T8099" s="13"/>
      <c r="U8099" s="13"/>
      <c r="V8099" s="13"/>
      <c r="W8099" s="13"/>
      <c r="X8099" s="13"/>
      <c r="Y8099" s="13"/>
      <c r="Z8099" s="13"/>
      <c r="AA8099" s="13"/>
      <c r="AB8099" s="13"/>
      <c r="AC8099" s="13"/>
      <c r="AD8099" s="13"/>
      <c r="AE8099" s="13"/>
      <c r="AF8099" s="13"/>
      <c r="AG8099" s="14"/>
    </row>
    <row r="8100" s="4" customFormat="1" spans="1:33">
      <c r="A8100" s="13"/>
      <c r="B8100" s="13"/>
      <c r="C8100" s="13"/>
      <c r="D8100" s="13"/>
      <c r="E8100" s="13"/>
      <c r="F8100" s="13"/>
      <c r="G8100" s="13"/>
      <c r="H8100" s="13"/>
      <c r="I8100" s="13"/>
      <c r="J8100" s="13"/>
      <c r="K8100" s="13"/>
      <c r="L8100" s="13"/>
      <c r="M8100" s="13"/>
      <c r="N8100" s="13"/>
      <c r="O8100" s="13"/>
      <c r="P8100" s="13"/>
      <c r="Q8100" s="13"/>
      <c r="R8100" s="13"/>
      <c r="S8100" s="13"/>
      <c r="T8100" s="13"/>
      <c r="U8100" s="13"/>
      <c r="V8100" s="13"/>
      <c r="W8100" s="13"/>
      <c r="X8100" s="13"/>
      <c r="Y8100" s="13"/>
      <c r="Z8100" s="13"/>
      <c r="AA8100" s="13"/>
      <c r="AB8100" s="13"/>
      <c r="AC8100" s="13"/>
      <c r="AD8100" s="13"/>
      <c r="AE8100" s="13"/>
      <c r="AF8100" s="13"/>
      <c r="AG8100" s="14"/>
    </row>
    <row r="8101" s="4" customFormat="1" spans="1:33">
      <c r="A8101" s="13"/>
      <c r="B8101" s="13"/>
      <c r="C8101" s="13"/>
      <c r="D8101" s="13"/>
      <c r="E8101" s="13"/>
      <c r="F8101" s="13"/>
      <c r="G8101" s="13"/>
      <c r="H8101" s="13"/>
      <c r="I8101" s="13"/>
      <c r="J8101" s="13"/>
      <c r="K8101" s="13"/>
      <c r="L8101" s="13"/>
      <c r="M8101" s="13"/>
      <c r="N8101" s="13"/>
      <c r="O8101" s="13"/>
      <c r="P8101" s="13"/>
      <c r="Q8101" s="13"/>
      <c r="R8101" s="13"/>
      <c r="S8101" s="13"/>
      <c r="T8101" s="13"/>
      <c r="U8101" s="13"/>
      <c r="V8101" s="13"/>
      <c r="W8101" s="13"/>
      <c r="X8101" s="13"/>
      <c r="Y8101" s="13"/>
      <c r="Z8101" s="13"/>
      <c r="AA8101" s="13"/>
      <c r="AB8101" s="13"/>
      <c r="AC8101" s="13"/>
      <c r="AD8101" s="13"/>
      <c r="AE8101" s="13"/>
      <c r="AF8101" s="13"/>
      <c r="AG8101" s="14"/>
    </row>
    <row r="8102" s="4" customFormat="1" spans="1:33">
      <c r="A8102" s="13"/>
      <c r="B8102" s="13"/>
      <c r="C8102" s="13"/>
      <c r="D8102" s="13"/>
      <c r="E8102" s="13"/>
      <c r="F8102" s="13"/>
      <c r="G8102" s="13"/>
      <c r="H8102" s="13"/>
      <c r="I8102" s="13"/>
      <c r="J8102" s="13"/>
      <c r="K8102" s="13"/>
      <c r="L8102" s="13"/>
      <c r="M8102" s="13"/>
      <c r="N8102" s="13"/>
      <c r="O8102" s="13"/>
      <c r="P8102" s="13"/>
      <c r="Q8102" s="13"/>
      <c r="R8102" s="13"/>
      <c r="S8102" s="13"/>
      <c r="T8102" s="13"/>
      <c r="U8102" s="13"/>
      <c r="V8102" s="13"/>
      <c r="W8102" s="13"/>
      <c r="X8102" s="13"/>
      <c r="Y8102" s="13"/>
      <c r="Z8102" s="13"/>
      <c r="AA8102" s="13"/>
      <c r="AB8102" s="13"/>
      <c r="AC8102" s="13"/>
      <c r="AD8102" s="13"/>
      <c r="AE8102" s="13"/>
      <c r="AF8102" s="13"/>
      <c r="AG8102" s="14"/>
    </row>
    <row r="8103" s="4" customFormat="1" spans="1:33">
      <c r="A8103" s="13"/>
      <c r="B8103" s="13"/>
      <c r="C8103" s="13"/>
      <c r="D8103" s="13"/>
      <c r="E8103" s="13"/>
      <c r="F8103" s="13"/>
      <c r="G8103" s="13"/>
      <c r="H8103" s="13"/>
      <c r="I8103" s="13"/>
      <c r="J8103" s="13"/>
      <c r="K8103" s="13"/>
      <c r="L8103" s="13"/>
      <c r="M8103" s="13"/>
      <c r="N8103" s="13"/>
      <c r="O8103" s="13"/>
      <c r="P8103" s="13"/>
      <c r="Q8103" s="13"/>
      <c r="R8103" s="13"/>
      <c r="S8103" s="13"/>
      <c r="T8103" s="13"/>
      <c r="U8103" s="13"/>
      <c r="V8103" s="13"/>
      <c r="W8103" s="13"/>
      <c r="X8103" s="13"/>
      <c r="Y8103" s="13"/>
      <c r="Z8103" s="13"/>
      <c r="AA8103" s="13"/>
      <c r="AB8103" s="13"/>
      <c r="AC8103" s="13"/>
      <c r="AD8103" s="13"/>
      <c r="AE8103" s="13"/>
      <c r="AF8103" s="13"/>
      <c r="AG8103" s="14"/>
    </row>
    <row r="8104" s="4" customFormat="1" spans="1:33">
      <c r="A8104" s="13"/>
      <c r="B8104" s="13"/>
      <c r="C8104" s="13"/>
      <c r="D8104" s="13"/>
      <c r="E8104" s="13"/>
      <c r="F8104" s="13"/>
      <c r="G8104" s="13"/>
      <c r="H8104" s="13"/>
      <c r="I8104" s="13"/>
      <c r="J8104" s="13"/>
      <c r="K8104" s="13"/>
      <c r="L8104" s="13"/>
      <c r="M8104" s="13"/>
      <c r="N8104" s="13"/>
      <c r="O8104" s="13"/>
      <c r="P8104" s="13"/>
      <c r="Q8104" s="13"/>
      <c r="R8104" s="13"/>
      <c r="S8104" s="13"/>
      <c r="T8104" s="13"/>
      <c r="U8104" s="13"/>
      <c r="V8104" s="13"/>
      <c r="W8104" s="13"/>
      <c r="X8104" s="13"/>
      <c r="Y8104" s="13"/>
      <c r="Z8104" s="13"/>
      <c r="AA8104" s="13"/>
      <c r="AB8104" s="13"/>
      <c r="AC8104" s="13"/>
      <c r="AD8104" s="13"/>
      <c r="AE8104" s="13"/>
      <c r="AF8104" s="13"/>
      <c r="AG8104" s="14"/>
    </row>
    <row r="8105" s="4" customFormat="1" spans="1:33">
      <c r="A8105" s="13"/>
      <c r="B8105" s="13"/>
      <c r="C8105" s="13"/>
      <c r="D8105" s="13"/>
      <c r="E8105" s="13"/>
      <c r="F8105" s="13"/>
      <c r="G8105" s="13"/>
      <c r="H8105" s="13"/>
      <c r="I8105" s="13"/>
      <c r="J8105" s="13"/>
      <c r="K8105" s="13"/>
      <c r="L8105" s="13"/>
      <c r="M8105" s="13"/>
      <c r="N8105" s="13"/>
      <c r="O8105" s="13"/>
      <c r="P8105" s="13"/>
      <c r="Q8105" s="13"/>
      <c r="R8105" s="13"/>
      <c r="S8105" s="13"/>
      <c r="T8105" s="13"/>
      <c r="U8105" s="13"/>
      <c r="V8105" s="13"/>
      <c r="W8105" s="13"/>
      <c r="X8105" s="13"/>
      <c r="Y8105" s="13"/>
      <c r="Z8105" s="13"/>
      <c r="AA8105" s="13"/>
      <c r="AB8105" s="13"/>
      <c r="AC8105" s="13"/>
      <c r="AD8105" s="13"/>
      <c r="AE8105" s="13"/>
      <c r="AF8105" s="13"/>
      <c r="AG8105" s="14"/>
    </row>
    <row r="8106" s="4" customFormat="1" spans="1:33">
      <c r="A8106" s="13"/>
      <c r="B8106" s="13"/>
      <c r="C8106" s="13"/>
      <c r="D8106" s="13"/>
      <c r="E8106" s="13"/>
      <c r="F8106" s="13"/>
      <c r="G8106" s="13"/>
      <c r="H8106" s="13"/>
      <c r="I8106" s="13"/>
      <c r="J8106" s="13"/>
      <c r="K8106" s="13"/>
      <c r="L8106" s="13"/>
      <c r="M8106" s="13"/>
      <c r="N8106" s="13"/>
      <c r="O8106" s="13"/>
      <c r="P8106" s="13"/>
      <c r="Q8106" s="13"/>
      <c r="R8106" s="13"/>
      <c r="S8106" s="13"/>
      <c r="T8106" s="13"/>
      <c r="U8106" s="13"/>
      <c r="V8106" s="13"/>
      <c r="W8106" s="13"/>
      <c r="X8106" s="13"/>
      <c r="Y8106" s="13"/>
      <c r="Z8106" s="13"/>
      <c r="AA8106" s="13"/>
      <c r="AB8106" s="13"/>
      <c r="AC8106" s="13"/>
      <c r="AD8106" s="13"/>
      <c r="AE8106" s="13"/>
      <c r="AF8106" s="13"/>
      <c r="AG8106" s="14"/>
    </row>
    <row r="8107" s="4" customFormat="1" spans="1:33">
      <c r="A8107" s="13"/>
      <c r="B8107" s="13"/>
      <c r="C8107" s="13"/>
      <c r="D8107" s="13"/>
      <c r="E8107" s="13"/>
      <c r="F8107" s="13"/>
      <c r="G8107" s="13"/>
      <c r="H8107" s="13"/>
      <c r="I8107" s="13"/>
      <c r="J8107" s="13"/>
      <c r="K8107" s="13"/>
      <c r="L8107" s="13"/>
      <c r="M8107" s="13"/>
      <c r="N8107" s="13"/>
      <c r="O8107" s="13"/>
      <c r="P8107" s="13"/>
      <c r="Q8107" s="13"/>
      <c r="R8107" s="13"/>
      <c r="S8107" s="13"/>
      <c r="T8107" s="13"/>
      <c r="U8107" s="13"/>
      <c r="V8107" s="13"/>
      <c r="W8107" s="13"/>
      <c r="X8107" s="13"/>
      <c r="Y8107" s="13"/>
      <c r="Z8107" s="13"/>
      <c r="AA8107" s="13"/>
      <c r="AB8107" s="13"/>
      <c r="AC8107" s="13"/>
      <c r="AD8107" s="13"/>
      <c r="AE8107" s="13"/>
      <c r="AF8107" s="13"/>
      <c r="AG8107" s="14"/>
    </row>
    <row r="8108" s="4" customFormat="1" spans="1:33">
      <c r="A8108" s="13"/>
      <c r="B8108" s="13"/>
      <c r="C8108" s="13"/>
      <c r="D8108" s="13"/>
      <c r="E8108" s="13"/>
      <c r="F8108" s="13"/>
      <c r="G8108" s="13"/>
      <c r="H8108" s="13"/>
      <c r="I8108" s="13"/>
      <c r="J8108" s="13"/>
      <c r="K8108" s="13"/>
      <c r="L8108" s="13"/>
      <c r="M8108" s="13"/>
      <c r="N8108" s="13"/>
      <c r="O8108" s="13"/>
      <c r="P8108" s="13"/>
      <c r="Q8108" s="13"/>
      <c r="R8108" s="13"/>
      <c r="S8108" s="13"/>
      <c r="T8108" s="13"/>
      <c r="U8108" s="13"/>
      <c r="V8108" s="13"/>
      <c r="W8108" s="13"/>
      <c r="X8108" s="13"/>
      <c r="Y8108" s="13"/>
      <c r="Z8108" s="13"/>
      <c r="AA8108" s="13"/>
      <c r="AB8108" s="13"/>
      <c r="AC8108" s="13"/>
      <c r="AD8108" s="13"/>
      <c r="AE8108" s="13"/>
      <c r="AF8108" s="13"/>
      <c r="AG8108" s="14"/>
    </row>
    <row r="8109" s="4" customFormat="1" spans="1:33">
      <c r="A8109" s="13"/>
      <c r="B8109" s="13"/>
      <c r="C8109" s="13"/>
      <c r="D8109" s="13"/>
      <c r="E8109" s="13"/>
      <c r="F8109" s="13"/>
      <c r="G8109" s="13"/>
      <c r="H8109" s="13"/>
      <c r="I8109" s="13"/>
      <c r="J8109" s="13"/>
      <c r="K8109" s="13"/>
      <c r="L8109" s="13"/>
      <c r="M8109" s="13"/>
      <c r="N8109" s="13"/>
      <c r="O8109" s="13"/>
      <c r="P8109" s="13"/>
      <c r="Q8109" s="13"/>
      <c r="R8109" s="13"/>
      <c r="S8109" s="13"/>
      <c r="T8109" s="13"/>
      <c r="U8109" s="13"/>
      <c r="V8109" s="13"/>
      <c r="W8109" s="13"/>
      <c r="X8109" s="13"/>
      <c r="Y8109" s="13"/>
      <c r="Z8109" s="13"/>
      <c r="AA8109" s="13"/>
      <c r="AB8109" s="13"/>
      <c r="AC8109" s="13"/>
      <c r="AD8109" s="13"/>
      <c r="AE8109" s="13"/>
      <c r="AF8109" s="13"/>
      <c r="AG8109" s="14"/>
    </row>
    <row r="8110" s="4" customFormat="1" spans="1:33">
      <c r="A8110" s="13"/>
      <c r="B8110" s="13"/>
      <c r="C8110" s="13"/>
      <c r="D8110" s="13"/>
      <c r="E8110" s="13"/>
      <c r="F8110" s="13"/>
      <c r="G8110" s="13"/>
      <c r="H8110" s="13"/>
      <c r="I8110" s="13"/>
      <c r="J8110" s="13"/>
      <c r="K8110" s="13"/>
      <c r="L8110" s="13"/>
      <c r="M8110" s="13"/>
      <c r="N8110" s="13"/>
      <c r="O8110" s="13"/>
      <c r="P8110" s="13"/>
      <c r="Q8110" s="13"/>
      <c r="R8110" s="13"/>
      <c r="S8110" s="13"/>
      <c r="T8110" s="13"/>
      <c r="U8110" s="13"/>
      <c r="V8110" s="13"/>
      <c r="W8110" s="13"/>
      <c r="X8110" s="13"/>
      <c r="Y8110" s="13"/>
      <c r="Z8110" s="13"/>
      <c r="AA8110" s="13"/>
      <c r="AB8110" s="13"/>
      <c r="AC8110" s="13"/>
      <c r="AD8110" s="13"/>
      <c r="AE8110" s="13"/>
      <c r="AF8110" s="13"/>
      <c r="AG8110" s="14"/>
    </row>
    <row r="8111" s="4" customFormat="1" spans="1:33">
      <c r="A8111" s="13"/>
      <c r="B8111" s="13"/>
      <c r="C8111" s="13"/>
      <c r="D8111" s="13"/>
      <c r="E8111" s="13"/>
      <c r="F8111" s="13"/>
      <c r="G8111" s="13"/>
      <c r="H8111" s="13"/>
      <c r="I8111" s="13"/>
      <c r="J8111" s="13"/>
      <c r="K8111" s="13"/>
      <c r="L8111" s="13"/>
      <c r="M8111" s="13"/>
      <c r="N8111" s="13"/>
      <c r="O8111" s="13"/>
      <c r="P8111" s="13"/>
      <c r="Q8111" s="13"/>
      <c r="R8111" s="13"/>
      <c r="S8111" s="13"/>
      <c r="T8111" s="13"/>
      <c r="U8111" s="13"/>
      <c r="V8111" s="13"/>
      <c r="W8111" s="13"/>
      <c r="X8111" s="13"/>
      <c r="Y8111" s="13"/>
      <c r="Z8111" s="13"/>
      <c r="AA8111" s="13"/>
      <c r="AB8111" s="13"/>
      <c r="AC8111" s="13"/>
      <c r="AD8111" s="13"/>
      <c r="AE8111" s="13"/>
      <c r="AF8111" s="13"/>
      <c r="AG8111" s="14"/>
    </row>
    <row r="8112" s="4" customFormat="1" spans="1:33">
      <c r="A8112" s="13"/>
      <c r="B8112" s="13"/>
      <c r="C8112" s="13"/>
      <c r="D8112" s="13"/>
      <c r="E8112" s="13"/>
      <c r="F8112" s="13"/>
      <c r="G8112" s="13"/>
      <c r="H8112" s="13"/>
      <c r="I8112" s="13"/>
      <c r="J8112" s="13"/>
      <c r="K8112" s="13"/>
      <c r="L8112" s="13"/>
      <c r="M8112" s="13"/>
      <c r="N8112" s="13"/>
      <c r="O8112" s="13"/>
      <c r="P8112" s="13"/>
      <c r="Q8112" s="13"/>
      <c r="R8112" s="13"/>
      <c r="S8112" s="13"/>
      <c r="T8112" s="13"/>
      <c r="U8112" s="13"/>
      <c r="V8112" s="13"/>
      <c r="W8112" s="13"/>
      <c r="X8112" s="13"/>
      <c r="Y8112" s="13"/>
      <c r="Z8112" s="13"/>
      <c r="AA8112" s="13"/>
      <c r="AB8112" s="13"/>
      <c r="AC8112" s="13"/>
      <c r="AD8112" s="13"/>
      <c r="AE8112" s="13"/>
      <c r="AF8112" s="13"/>
      <c r="AG8112" s="14"/>
    </row>
    <row r="8113" s="4" customFormat="1" spans="1:33">
      <c r="A8113" s="13"/>
      <c r="B8113" s="13"/>
      <c r="C8113" s="13"/>
      <c r="D8113" s="13"/>
      <c r="E8113" s="13"/>
      <c r="F8113" s="13"/>
      <c r="G8113" s="13"/>
      <c r="H8113" s="13"/>
      <c r="I8113" s="13"/>
      <c r="J8113" s="13"/>
      <c r="K8113" s="13"/>
      <c r="L8113" s="13"/>
      <c r="M8113" s="13"/>
      <c r="N8113" s="13"/>
      <c r="O8113" s="13"/>
      <c r="P8113" s="13"/>
      <c r="Q8113" s="13"/>
      <c r="R8113" s="13"/>
      <c r="S8113" s="13"/>
      <c r="T8113" s="13"/>
      <c r="U8113" s="13"/>
      <c r="V8113" s="13"/>
      <c r="W8113" s="13"/>
      <c r="X8113" s="13"/>
      <c r="Y8113" s="13"/>
      <c r="Z8113" s="13"/>
      <c r="AA8113" s="13"/>
      <c r="AB8113" s="13"/>
      <c r="AC8113" s="13"/>
      <c r="AD8113" s="13"/>
      <c r="AE8113" s="13"/>
      <c r="AF8113" s="13"/>
      <c r="AG8113" s="14"/>
    </row>
    <row r="8114" s="4" customFormat="1" spans="1:33">
      <c r="A8114" s="13"/>
      <c r="B8114" s="13"/>
      <c r="C8114" s="13"/>
      <c r="D8114" s="13"/>
      <c r="E8114" s="13"/>
      <c r="F8114" s="13"/>
      <c r="G8114" s="13"/>
      <c r="H8114" s="13"/>
      <c r="I8114" s="13"/>
      <c r="J8114" s="13"/>
      <c r="K8114" s="13"/>
      <c r="L8114" s="13"/>
      <c r="M8114" s="13"/>
      <c r="N8114" s="13"/>
      <c r="O8114" s="13"/>
      <c r="P8114" s="13"/>
      <c r="Q8114" s="13"/>
      <c r="R8114" s="13"/>
      <c r="S8114" s="13"/>
      <c r="T8114" s="13"/>
      <c r="U8114" s="13"/>
      <c r="V8114" s="13"/>
      <c r="W8114" s="13"/>
      <c r="X8114" s="13"/>
      <c r="Y8114" s="13"/>
      <c r="Z8114" s="13"/>
      <c r="AA8114" s="13"/>
      <c r="AB8114" s="13"/>
      <c r="AC8114" s="13"/>
      <c r="AD8114" s="13"/>
      <c r="AE8114" s="13"/>
      <c r="AF8114" s="13"/>
      <c r="AG8114" s="14"/>
    </row>
    <row r="8115" s="4" customFormat="1" spans="1:33">
      <c r="A8115" s="13"/>
      <c r="B8115" s="13"/>
      <c r="C8115" s="13"/>
      <c r="D8115" s="13"/>
      <c r="E8115" s="13"/>
      <c r="F8115" s="13"/>
      <c r="G8115" s="13"/>
      <c r="H8115" s="13"/>
      <c r="I8115" s="13"/>
      <c r="J8115" s="13"/>
      <c r="K8115" s="13"/>
      <c r="L8115" s="13"/>
      <c r="M8115" s="13"/>
      <c r="N8115" s="13"/>
      <c r="O8115" s="13"/>
      <c r="P8115" s="13"/>
      <c r="Q8115" s="13"/>
      <c r="R8115" s="13"/>
      <c r="S8115" s="13"/>
      <c r="T8115" s="13"/>
      <c r="U8115" s="13"/>
      <c r="V8115" s="13"/>
      <c r="W8115" s="13"/>
      <c r="X8115" s="13"/>
      <c r="Y8115" s="13"/>
      <c r="Z8115" s="13"/>
      <c r="AA8115" s="13"/>
      <c r="AB8115" s="13"/>
      <c r="AC8115" s="13"/>
      <c r="AD8115" s="13"/>
      <c r="AE8115" s="13"/>
      <c r="AF8115" s="13"/>
      <c r="AG8115" s="14"/>
    </row>
    <row r="8116" s="4" customFormat="1" spans="1:33">
      <c r="A8116" s="13"/>
      <c r="B8116" s="13"/>
      <c r="C8116" s="13"/>
      <c r="D8116" s="13"/>
      <c r="E8116" s="13"/>
      <c r="F8116" s="13"/>
      <c r="G8116" s="13"/>
      <c r="H8116" s="13"/>
      <c r="I8116" s="13"/>
      <c r="J8116" s="13"/>
      <c r="K8116" s="13"/>
      <c r="L8116" s="13"/>
      <c r="M8116" s="13"/>
      <c r="N8116" s="13"/>
      <c r="O8116" s="13"/>
      <c r="P8116" s="13"/>
      <c r="Q8116" s="13"/>
      <c r="R8116" s="13"/>
      <c r="S8116" s="13"/>
      <c r="T8116" s="13"/>
      <c r="U8116" s="13"/>
      <c r="V8116" s="13"/>
      <c r="W8116" s="13"/>
      <c r="X8116" s="13"/>
      <c r="Y8116" s="13"/>
      <c r="Z8116" s="13"/>
      <c r="AA8116" s="13"/>
      <c r="AB8116" s="13"/>
      <c r="AC8116" s="13"/>
      <c r="AD8116" s="13"/>
      <c r="AE8116" s="13"/>
      <c r="AF8116" s="13"/>
      <c r="AG8116" s="14"/>
    </row>
    <row r="8117" s="4" customFormat="1" spans="1:33">
      <c r="A8117" s="13"/>
      <c r="B8117" s="13"/>
      <c r="C8117" s="13"/>
      <c r="D8117" s="13"/>
      <c r="E8117" s="13"/>
      <c r="F8117" s="13"/>
      <c r="G8117" s="13"/>
      <c r="H8117" s="13"/>
      <c r="I8117" s="13"/>
      <c r="J8117" s="13"/>
      <c r="K8117" s="13"/>
      <c r="L8117" s="13"/>
      <c r="M8117" s="13"/>
      <c r="N8117" s="13"/>
      <c r="O8117" s="13"/>
      <c r="P8117" s="13"/>
      <c r="Q8117" s="13"/>
      <c r="R8117" s="13"/>
      <c r="S8117" s="13"/>
      <c r="T8117" s="13"/>
      <c r="U8117" s="13"/>
      <c r="V8117" s="13"/>
      <c r="W8117" s="13"/>
      <c r="X8117" s="13"/>
      <c r="Y8117" s="13"/>
      <c r="Z8117" s="13"/>
      <c r="AA8117" s="13"/>
      <c r="AB8117" s="13"/>
      <c r="AC8117" s="13"/>
      <c r="AD8117" s="13"/>
      <c r="AE8117" s="13"/>
      <c r="AF8117" s="13"/>
      <c r="AG8117" s="14"/>
    </row>
    <row r="8118" s="4" customFormat="1" spans="1:33">
      <c r="A8118" s="13"/>
      <c r="B8118" s="13"/>
      <c r="C8118" s="13"/>
      <c r="D8118" s="13"/>
      <c r="E8118" s="13"/>
      <c r="F8118" s="13"/>
      <c r="G8118" s="13"/>
      <c r="H8118" s="13"/>
      <c r="I8118" s="13"/>
      <c r="J8118" s="13"/>
      <c r="K8118" s="13"/>
      <c r="L8118" s="13"/>
      <c r="M8118" s="13"/>
      <c r="N8118" s="13"/>
      <c r="O8118" s="13"/>
      <c r="P8118" s="13"/>
      <c r="Q8118" s="13"/>
      <c r="R8118" s="13"/>
      <c r="S8118" s="13"/>
      <c r="T8118" s="13"/>
      <c r="U8118" s="13"/>
      <c r="V8118" s="13"/>
      <c r="W8118" s="13"/>
      <c r="X8118" s="13"/>
      <c r="Y8118" s="13"/>
      <c r="Z8118" s="13"/>
      <c r="AA8118" s="13"/>
      <c r="AB8118" s="13"/>
      <c r="AC8118" s="13"/>
      <c r="AD8118" s="13"/>
      <c r="AE8118" s="13"/>
      <c r="AF8118" s="13"/>
      <c r="AG8118" s="14"/>
    </row>
    <row r="8119" s="4" customFormat="1" spans="1:33">
      <c r="A8119" s="13"/>
      <c r="B8119" s="13"/>
      <c r="C8119" s="13"/>
      <c r="D8119" s="13"/>
      <c r="E8119" s="13"/>
      <c r="F8119" s="13"/>
      <c r="G8119" s="13"/>
      <c r="H8119" s="13"/>
      <c r="I8119" s="13"/>
      <c r="J8119" s="13"/>
      <c r="K8119" s="13"/>
      <c r="L8119" s="13"/>
      <c r="M8119" s="13"/>
      <c r="N8119" s="13"/>
      <c r="O8119" s="13"/>
      <c r="P8119" s="13"/>
      <c r="Q8119" s="13"/>
      <c r="R8119" s="13"/>
      <c r="S8119" s="13"/>
      <c r="T8119" s="13"/>
      <c r="U8119" s="13"/>
      <c r="V8119" s="13"/>
      <c r="W8119" s="13"/>
      <c r="X8119" s="13"/>
      <c r="Y8119" s="13"/>
      <c r="Z8119" s="13"/>
      <c r="AA8119" s="13"/>
      <c r="AB8119" s="13"/>
      <c r="AC8119" s="13"/>
      <c r="AD8119" s="13"/>
      <c r="AE8119" s="13"/>
      <c r="AF8119" s="13"/>
      <c r="AG8119" s="14"/>
    </row>
    <row r="8120" s="4" customFormat="1" spans="1:33">
      <c r="A8120" s="13"/>
      <c r="B8120" s="13"/>
      <c r="C8120" s="13"/>
      <c r="D8120" s="13"/>
      <c r="E8120" s="13"/>
      <c r="F8120" s="13"/>
      <c r="G8120" s="13"/>
      <c r="H8120" s="13"/>
      <c r="I8120" s="13"/>
      <c r="J8120" s="13"/>
      <c r="K8120" s="13"/>
      <c r="L8120" s="13"/>
      <c r="M8120" s="13"/>
      <c r="N8120" s="13"/>
      <c r="O8120" s="13"/>
      <c r="P8120" s="13"/>
      <c r="Q8120" s="13"/>
      <c r="R8120" s="13"/>
      <c r="S8120" s="13"/>
      <c r="T8120" s="13"/>
      <c r="U8120" s="13"/>
      <c r="V8120" s="13"/>
      <c r="W8120" s="13"/>
      <c r="X8120" s="13"/>
      <c r="Y8120" s="13"/>
      <c r="Z8120" s="13"/>
      <c r="AA8120" s="13"/>
      <c r="AB8120" s="13"/>
      <c r="AC8120" s="13"/>
      <c r="AD8120" s="13"/>
      <c r="AE8120" s="13"/>
      <c r="AF8120" s="13"/>
      <c r="AG8120" s="14"/>
    </row>
    <row r="8121" s="4" customFormat="1" spans="1:33">
      <c r="A8121" s="13"/>
      <c r="B8121" s="13"/>
      <c r="C8121" s="13"/>
      <c r="D8121" s="13"/>
      <c r="E8121" s="13"/>
      <c r="F8121" s="13"/>
      <c r="G8121" s="13"/>
      <c r="H8121" s="13"/>
      <c r="I8121" s="13"/>
      <c r="J8121" s="13"/>
      <c r="K8121" s="13"/>
      <c r="L8121" s="13"/>
      <c r="M8121" s="13"/>
      <c r="N8121" s="13"/>
      <c r="O8121" s="13"/>
      <c r="P8121" s="13"/>
      <c r="Q8121" s="13"/>
      <c r="R8121" s="13"/>
      <c r="S8121" s="13"/>
      <c r="T8121" s="13"/>
      <c r="U8121" s="13"/>
      <c r="V8121" s="13"/>
      <c r="W8121" s="13"/>
      <c r="X8121" s="13"/>
      <c r="Y8121" s="13"/>
      <c r="Z8121" s="13"/>
      <c r="AA8121" s="13"/>
      <c r="AB8121" s="13"/>
      <c r="AC8121" s="13"/>
      <c r="AD8121" s="13"/>
      <c r="AE8121" s="13"/>
      <c r="AF8121" s="13"/>
      <c r="AG8121" s="14"/>
    </row>
    <row r="8122" s="4" customFormat="1" spans="1:33">
      <c r="A8122" s="13"/>
      <c r="B8122" s="13"/>
      <c r="C8122" s="13"/>
      <c r="D8122" s="13"/>
      <c r="E8122" s="13"/>
      <c r="F8122" s="13"/>
      <c r="G8122" s="13"/>
      <c r="H8122" s="13"/>
      <c r="I8122" s="13"/>
      <c r="J8122" s="13"/>
      <c r="K8122" s="13"/>
      <c r="L8122" s="13"/>
      <c r="M8122" s="13"/>
      <c r="N8122" s="13"/>
      <c r="O8122" s="13"/>
      <c r="P8122" s="13"/>
      <c r="Q8122" s="13"/>
      <c r="R8122" s="13"/>
      <c r="S8122" s="13"/>
      <c r="T8122" s="13"/>
      <c r="U8122" s="13"/>
      <c r="V8122" s="13"/>
      <c r="W8122" s="13"/>
      <c r="X8122" s="13"/>
      <c r="Y8122" s="13"/>
      <c r="Z8122" s="13"/>
      <c r="AA8122" s="13"/>
      <c r="AB8122" s="13"/>
      <c r="AC8122" s="13"/>
      <c r="AD8122" s="13"/>
      <c r="AE8122" s="13"/>
      <c r="AF8122" s="13"/>
      <c r="AG8122" s="14"/>
    </row>
    <row r="8123" s="4" customFormat="1" spans="1:33">
      <c r="A8123" s="13"/>
      <c r="B8123" s="13"/>
      <c r="C8123" s="13"/>
      <c r="D8123" s="13"/>
      <c r="E8123" s="13"/>
      <c r="F8123" s="13"/>
      <c r="G8123" s="13"/>
      <c r="H8123" s="13"/>
      <c r="I8123" s="13"/>
      <c r="J8123" s="13"/>
      <c r="K8123" s="13"/>
      <c r="L8123" s="13"/>
      <c r="M8123" s="13"/>
      <c r="N8123" s="13"/>
      <c r="O8123" s="13"/>
      <c r="P8123" s="13"/>
      <c r="Q8123" s="13"/>
      <c r="R8123" s="13"/>
      <c r="S8123" s="13"/>
      <c r="T8123" s="13"/>
      <c r="U8123" s="13"/>
      <c r="V8123" s="13"/>
      <c r="W8123" s="13"/>
      <c r="X8123" s="13"/>
      <c r="Y8123" s="13"/>
      <c r="Z8123" s="13"/>
      <c r="AA8123" s="13"/>
      <c r="AB8123" s="13"/>
      <c r="AC8123" s="13"/>
      <c r="AD8123" s="13"/>
      <c r="AE8123" s="13"/>
      <c r="AF8123" s="13"/>
      <c r="AG8123" s="14"/>
    </row>
    <row r="8124" s="4" customFormat="1" spans="1:33">
      <c r="A8124" s="13"/>
      <c r="B8124" s="13"/>
      <c r="C8124" s="13"/>
      <c r="D8124" s="13"/>
      <c r="E8124" s="13"/>
      <c r="F8124" s="13"/>
      <c r="G8124" s="13"/>
      <c r="H8124" s="13"/>
      <c r="I8124" s="13"/>
      <c r="J8124" s="13"/>
      <c r="K8124" s="13"/>
      <c r="L8124" s="13"/>
      <c r="M8124" s="13"/>
      <c r="N8124" s="13"/>
      <c r="O8124" s="13"/>
      <c r="P8124" s="13"/>
      <c r="Q8124" s="13"/>
      <c r="R8124" s="13"/>
      <c r="S8124" s="13"/>
      <c r="T8124" s="13"/>
      <c r="U8124" s="13"/>
      <c r="V8124" s="13"/>
      <c r="W8124" s="13"/>
      <c r="X8124" s="13"/>
      <c r="Y8124" s="13"/>
      <c r="Z8124" s="13"/>
      <c r="AA8124" s="13"/>
      <c r="AB8124" s="13"/>
      <c r="AC8124" s="13"/>
      <c r="AD8124" s="13"/>
      <c r="AE8124" s="13"/>
      <c r="AF8124" s="13"/>
      <c r="AG8124" s="14"/>
    </row>
    <row r="8125" s="4" customFormat="1" spans="1:33">
      <c r="A8125" s="13"/>
      <c r="B8125" s="13"/>
      <c r="C8125" s="13"/>
      <c r="D8125" s="13"/>
      <c r="E8125" s="13"/>
      <c r="F8125" s="13"/>
      <c r="G8125" s="13"/>
      <c r="H8125" s="13"/>
      <c r="I8125" s="13"/>
      <c r="J8125" s="13"/>
      <c r="K8125" s="13"/>
      <c r="L8125" s="13"/>
      <c r="M8125" s="13"/>
      <c r="N8125" s="13"/>
      <c r="O8125" s="13"/>
      <c r="P8125" s="13"/>
      <c r="Q8125" s="13"/>
      <c r="R8125" s="13"/>
      <c r="S8125" s="13"/>
      <c r="T8125" s="13"/>
      <c r="U8125" s="13"/>
      <c r="V8125" s="13"/>
      <c r="W8125" s="13"/>
      <c r="X8125" s="13"/>
      <c r="Y8125" s="13"/>
      <c r="Z8125" s="13"/>
      <c r="AA8125" s="13"/>
      <c r="AB8125" s="13"/>
      <c r="AC8125" s="13"/>
      <c r="AD8125" s="13"/>
      <c r="AE8125" s="13"/>
      <c r="AF8125" s="13"/>
      <c r="AG8125" s="14"/>
    </row>
    <row r="8126" s="4" customFormat="1" spans="1:33">
      <c r="A8126" s="13"/>
      <c r="B8126" s="13"/>
      <c r="C8126" s="13"/>
      <c r="D8126" s="13"/>
      <c r="E8126" s="13"/>
      <c r="F8126" s="13"/>
      <c r="G8126" s="13"/>
      <c r="H8126" s="13"/>
      <c r="I8126" s="13"/>
      <c r="J8126" s="13"/>
      <c r="K8126" s="13"/>
      <c r="L8126" s="13"/>
      <c r="M8126" s="13"/>
      <c r="N8126" s="13"/>
      <c r="O8126" s="13"/>
      <c r="P8126" s="13"/>
      <c r="Q8126" s="13"/>
      <c r="R8126" s="13"/>
      <c r="S8126" s="13"/>
      <c r="T8126" s="13"/>
      <c r="U8126" s="13"/>
      <c r="V8126" s="13"/>
      <c r="W8126" s="13"/>
      <c r="X8126" s="13"/>
      <c r="Y8126" s="13"/>
      <c r="Z8126" s="13"/>
      <c r="AA8126" s="13"/>
      <c r="AB8126" s="13"/>
      <c r="AC8126" s="13"/>
      <c r="AD8126" s="13"/>
      <c r="AE8126" s="13"/>
      <c r="AF8126" s="13"/>
      <c r="AG8126" s="14"/>
    </row>
    <row r="8127" s="4" customFormat="1" spans="1:33">
      <c r="A8127" s="13"/>
      <c r="B8127" s="13"/>
      <c r="C8127" s="13"/>
      <c r="D8127" s="13"/>
      <c r="E8127" s="13"/>
      <c r="F8127" s="13"/>
      <c r="G8127" s="13"/>
      <c r="H8127" s="13"/>
      <c r="I8127" s="13"/>
      <c r="J8127" s="13"/>
      <c r="K8127" s="13"/>
      <c r="L8127" s="13"/>
      <c r="M8127" s="13"/>
      <c r="N8127" s="13"/>
      <c r="O8127" s="13"/>
      <c r="P8127" s="13"/>
      <c r="Q8127" s="13"/>
      <c r="R8127" s="13"/>
      <c r="S8127" s="13"/>
      <c r="T8127" s="13"/>
      <c r="U8127" s="13"/>
      <c r="V8127" s="13"/>
      <c r="W8127" s="13"/>
      <c r="X8127" s="13"/>
      <c r="Y8127" s="13"/>
      <c r="Z8127" s="13"/>
      <c r="AA8127" s="13"/>
      <c r="AB8127" s="13"/>
      <c r="AC8127" s="13"/>
      <c r="AD8127" s="13"/>
      <c r="AE8127" s="13"/>
      <c r="AF8127" s="13"/>
      <c r="AG8127" s="14"/>
    </row>
    <row r="8128" s="4" customFormat="1" spans="1:33">
      <c r="A8128" s="13"/>
      <c r="B8128" s="13"/>
      <c r="C8128" s="13"/>
      <c r="D8128" s="13"/>
      <c r="E8128" s="13"/>
      <c r="F8128" s="13"/>
      <c r="G8128" s="13"/>
      <c r="H8128" s="13"/>
      <c r="I8128" s="13"/>
      <c r="J8128" s="13"/>
      <c r="K8128" s="13"/>
      <c r="L8128" s="13"/>
      <c r="M8128" s="13"/>
      <c r="N8128" s="13"/>
      <c r="O8128" s="13"/>
      <c r="P8128" s="13"/>
      <c r="Q8128" s="13"/>
      <c r="R8128" s="13"/>
      <c r="S8128" s="13"/>
      <c r="T8128" s="13"/>
      <c r="U8128" s="13"/>
      <c r="V8128" s="13"/>
      <c r="W8128" s="13"/>
      <c r="X8128" s="13"/>
      <c r="Y8128" s="13"/>
      <c r="Z8128" s="13"/>
      <c r="AA8128" s="13"/>
      <c r="AB8128" s="13"/>
      <c r="AC8128" s="13"/>
      <c r="AD8128" s="13"/>
      <c r="AE8128" s="13"/>
      <c r="AF8128" s="13"/>
      <c r="AG8128" s="14"/>
    </row>
    <row r="8129" s="4" customFormat="1" spans="1:33">
      <c r="A8129" s="13"/>
      <c r="B8129" s="13"/>
      <c r="C8129" s="13"/>
      <c r="D8129" s="13"/>
      <c r="E8129" s="13"/>
      <c r="F8129" s="13"/>
      <c r="G8129" s="13"/>
      <c r="H8129" s="13"/>
      <c r="I8129" s="13"/>
      <c r="J8129" s="13"/>
      <c r="K8129" s="13"/>
      <c r="L8129" s="13"/>
      <c r="M8129" s="13"/>
      <c r="N8129" s="13"/>
      <c r="O8129" s="13"/>
      <c r="P8129" s="13"/>
      <c r="Q8129" s="13"/>
      <c r="R8129" s="13"/>
      <c r="S8129" s="13"/>
      <c r="T8129" s="13"/>
      <c r="U8129" s="13"/>
      <c r="V8129" s="13"/>
      <c r="W8129" s="13"/>
      <c r="X8129" s="13"/>
      <c r="Y8129" s="13"/>
      <c r="Z8129" s="13"/>
      <c r="AA8129" s="13"/>
      <c r="AB8129" s="13"/>
      <c r="AC8129" s="13"/>
      <c r="AD8129" s="13"/>
      <c r="AE8129" s="13"/>
      <c r="AF8129" s="13"/>
      <c r="AG8129" s="14"/>
    </row>
    <row r="8130" s="4" customFormat="1" spans="1:33">
      <c r="A8130" s="13"/>
      <c r="B8130" s="13"/>
      <c r="C8130" s="13"/>
      <c r="D8130" s="13"/>
      <c r="E8130" s="13"/>
      <c r="F8130" s="13"/>
      <c r="G8130" s="13"/>
      <c r="H8130" s="13"/>
      <c r="I8130" s="13"/>
      <c r="J8130" s="13"/>
      <c r="K8130" s="13"/>
      <c r="L8130" s="13"/>
      <c r="M8130" s="13"/>
      <c r="N8130" s="13"/>
      <c r="O8130" s="13"/>
      <c r="P8130" s="13"/>
      <c r="Q8130" s="13"/>
      <c r="R8130" s="13"/>
      <c r="S8130" s="13"/>
      <c r="T8130" s="13"/>
      <c r="U8130" s="13"/>
      <c r="V8130" s="13"/>
      <c r="W8130" s="13"/>
      <c r="X8130" s="13"/>
      <c r="Y8130" s="13"/>
      <c r="Z8130" s="13"/>
      <c r="AA8130" s="13"/>
      <c r="AB8130" s="13"/>
      <c r="AC8130" s="13"/>
      <c r="AD8130" s="13"/>
      <c r="AE8130" s="13"/>
      <c r="AF8130" s="13"/>
      <c r="AG8130" s="14"/>
    </row>
    <row r="8131" s="4" customFormat="1" spans="1:33">
      <c r="A8131" s="13"/>
      <c r="B8131" s="13"/>
      <c r="C8131" s="13"/>
      <c r="D8131" s="13"/>
      <c r="E8131" s="13"/>
      <c r="F8131" s="13"/>
      <c r="G8131" s="13"/>
      <c r="H8131" s="13"/>
      <c r="I8131" s="13"/>
      <c r="J8131" s="13"/>
      <c r="K8131" s="13"/>
      <c r="L8131" s="13"/>
      <c r="M8131" s="13"/>
      <c r="N8131" s="13"/>
      <c r="O8131" s="13"/>
      <c r="P8131" s="13"/>
      <c r="Q8131" s="13"/>
      <c r="R8131" s="13"/>
      <c r="S8131" s="13"/>
      <c r="T8131" s="13"/>
      <c r="U8131" s="13"/>
      <c r="V8131" s="13"/>
      <c r="W8131" s="13"/>
      <c r="X8131" s="13"/>
      <c r="Y8131" s="13"/>
      <c r="Z8131" s="13"/>
      <c r="AA8131" s="13"/>
      <c r="AB8131" s="13"/>
      <c r="AC8131" s="13"/>
      <c r="AD8131" s="13"/>
      <c r="AE8131" s="13"/>
      <c r="AF8131" s="13"/>
      <c r="AG8131" s="14"/>
    </row>
    <row r="8132" s="4" customFormat="1" spans="1:33">
      <c r="A8132" s="13"/>
      <c r="B8132" s="13"/>
      <c r="C8132" s="13"/>
      <c r="D8132" s="13"/>
      <c r="E8132" s="13"/>
      <c r="F8132" s="13"/>
      <c r="G8132" s="13"/>
      <c r="H8132" s="13"/>
      <c r="I8132" s="13"/>
      <c r="J8132" s="13"/>
      <c r="K8132" s="13"/>
      <c r="L8132" s="13"/>
      <c r="M8132" s="13"/>
      <c r="N8132" s="13"/>
      <c r="O8132" s="13"/>
      <c r="P8132" s="13"/>
      <c r="Q8132" s="13"/>
      <c r="R8132" s="13"/>
      <c r="S8132" s="13"/>
      <c r="T8132" s="13"/>
      <c r="U8132" s="13"/>
      <c r="V8132" s="13"/>
      <c r="W8132" s="13"/>
      <c r="X8132" s="13"/>
      <c r="Y8132" s="13"/>
      <c r="Z8132" s="13"/>
      <c r="AA8132" s="13"/>
      <c r="AB8132" s="13"/>
      <c r="AC8132" s="13"/>
      <c r="AD8132" s="13"/>
      <c r="AE8132" s="13"/>
      <c r="AF8132" s="13"/>
      <c r="AG8132" s="14"/>
    </row>
    <row r="8133" s="4" customFormat="1" spans="1:33">
      <c r="A8133" s="13"/>
      <c r="B8133" s="13"/>
      <c r="C8133" s="13"/>
      <c r="D8133" s="13"/>
      <c r="E8133" s="13"/>
      <c r="F8133" s="13"/>
      <c r="G8133" s="13"/>
      <c r="H8133" s="13"/>
      <c r="I8133" s="13"/>
      <c r="J8133" s="13"/>
      <c r="K8133" s="13"/>
      <c r="L8133" s="13"/>
      <c r="M8133" s="13"/>
      <c r="N8133" s="13"/>
      <c r="O8133" s="13"/>
      <c r="P8133" s="13"/>
      <c r="Q8133" s="13"/>
      <c r="R8133" s="13"/>
      <c r="S8133" s="13"/>
      <c r="T8133" s="13"/>
      <c r="U8133" s="13"/>
      <c r="V8133" s="13"/>
      <c r="W8133" s="13"/>
      <c r="X8133" s="13"/>
      <c r="Y8133" s="13"/>
      <c r="Z8133" s="13"/>
      <c r="AA8133" s="13"/>
      <c r="AB8133" s="13"/>
      <c r="AC8133" s="13"/>
      <c r="AD8133" s="13"/>
      <c r="AE8133" s="13"/>
      <c r="AF8133" s="13"/>
      <c r="AG8133" s="14"/>
    </row>
    <row r="8134" s="4" customFormat="1" spans="1:33">
      <c r="A8134" s="13"/>
      <c r="B8134" s="13"/>
      <c r="C8134" s="13"/>
      <c r="D8134" s="13"/>
      <c r="E8134" s="13"/>
      <c r="F8134" s="13"/>
      <c r="G8134" s="13"/>
      <c r="H8134" s="13"/>
      <c r="I8134" s="13"/>
      <c r="J8134" s="13"/>
      <c r="K8134" s="13"/>
      <c r="L8134" s="13"/>
      <c r="M8134" s="13"/>
      <c r="N8134" s="13"/>
      <c r="O8134" s="13"/>
      <c r="P8134" s="13"/>
      <c r="Q8134" s="13"/>
      <c r="R8134" s="13"/>
      <c r="S8134" s="13"/>
      <c r="T8134" s="13"/>
      <c r="U8134" s="13"/>
      <c r="V8134" s="13"/>
      <c r="W8134" s="13"/>
      <c r="X8134" s="13"/>
      <c r="Y8134" s="13"/>
      <c r="Z8134" s="13"/>
      <c r="AA8134" s="13"/>
      <c r="AB8134" s="13"/>
      <c r="AC8134" s="13"/>
      <c r="AD8134" s="13"/>
      <c r="AE8134" s="13"/>
      <c r="AF8134" s="13"/>
      <c r="AG8134" s="14"/>
    </row>
    <row r="8135" s="4" customFormat="1" spans="1:33">
      <c r="A8135" s="13"/>
      <c r="B8135" s="13"/>
      <c r="C8135" s="13"/>
      <c r="D8135" s="13"/>
      <c r="E8135" s="13"/>
      <c r="F8135" s="13"/>
      <c r="G8135" s="13"/>
      <c r="H8135" s="13"/>
      <c r="I8135" s="13"/>
      <c r="J8135" s="13"/>
      <c r="K8135" s="13"/>
      <c r="L8135" s="13"/>
      <c r="M8135" s="13"/>
      <c r="N8135" s="13"/>
      <c r="O8135" s="13"/>
      <c r="P8135" s="13"/>
      <c r="Q8135" s="13"/>
      <c r="R8135" s="13"/>
      <c r="S8135" s="13"/>
      <c r="T8135" s="13"/>
      <c r="U8135" s="13"/>
      <c r="V8135" s="13"/>
      <c r="W8135" s="13"/>
      <c r="X8135" s="13"/>
      <c r="Y8135" s="13"/>
      <c r="Z8135" s="13"/>
      <c r="AA8135" s="13"/>
      <c r="AB8135" s="13"/>
      <c r="AC8135" s="13"/>
      <c r="AD8135" s="13"/>
      <c r="AE8135" s="13"/>
      <c r="AF8135" s="13"/>
      <c r="AG8135" s="14"/>
    </row>
    <row r="8136" s="4" customFormat="1" spans="1:33">
      <c r="A8136" s="13"/>
      <c r="B8136" s="13"/>
      <c r="C8136" s="13"/>
      <c r="D8136" s="13"/>
      <c r="E8136" s="13"/>
      <c r="F8136" s="13"/>
      <c r="G8136" s="13"/>
      <c r="H8136" s="13"/>
      <c r="I8136" s="13"/>
      <c r="J8136" s="13"/>
      <c r="K8136" s="13"/>
      <c r="L8136" s="13"/>
      <c r="M8136" s="13"/>
      <c r="N8136" s="13"/>
      <c r="O8136" s="13"/>
      <c r="P8136" s="13"/>
      <c r="Q8136" s="13"/>
      <c r="R8136" s="13"/>
      <c r="S8136" s="13"/>
      <c r="T8136" s="13"/>
      <c r="U8136" s="13"/>
      <c r="V8136" s="13"/>
      <c r="W8136" s="13"/>
      <c r="X8136" s="13"/>
      <c r="Y8136" s="13"/>
      <c r="Z8136" s="13"/>
      <c r="AA8136" s="13"/>
      <c r="AB8136" s="13"/>
      <c r="AC8136" s="13"/>
      <c r="AD8136" s="13"/>
      <c r="AE8136" s="13"/>
      <c r="AF8136" s="13"/>
      <c r="AG8136" s="14"/>
    </row>
    <row r="8137" s="4" customFormat="1" spans="1:33">
      <c r="A8137" s="13"/>
      <c r="B8137" s="13"/>
      <c r="C8137" s="13"/>
      <c r="D8137" s="13"/>
      <c r="E8137" s="13"/>
      <c r="F8137" s="13"/>
      <c r="G8137" s="13"/>
      <c r="H8137" s="13"/>
      <c r="I8137" s="13"/>
      <c r="J8137" s="13"/>
      <c r="K8137" s="13"/>
      <c r="L8137" s="13"/>
      <c r="M8137" s="13"/>
      <c r="N8137" s="13"/>
      <c r="O8137" s="13"/>
      <c r="P8137" s="13"/>
      <c r="Q8137" s="13"/>
      <c r="R8137" s="13"/>
      <c r="S8137" s="13"/>
      <c r="T8137" s="13"/>
      <c r="U8137" s="13"/>
      <c r="V8137" s="13"/>
      <c r="W8137" s="13"/>
      <c r="X8137" s="13"/>
      <c r="Y8137" s="13"/>
      <c r="Z8137" s="13"/>
      <c r="AA8137" s="13"/>
      <c r="AB8137" s="13"/>
      <c r="AC8137" s="13"/>
      <c r="AD8137" s="13"/>
      <c r="AE8137" s="13"/>
      <c r="AF8137" s="13"/>
      <c r="AG8137" s="14"/>
    </row>
    <row r="8138" s="4" customFormat="1" spans="1:33">
      <c r="A8138" s="13"/>
      <c r="B8138" s="13"/>
      <c r="C8138" s="13"/>
      <c r="D8138" s="13"/>
      <c r="E8138" s="13"/>
      <c r="F8138" s="13"/>
      <c r="G8138" s="13"/>
      <c r="H8138" s="13"/>
      <c r="I8138" s="13"/>
      <c r="J8138" s="13"/>
      <c r="K8138" s="13"/>
      <c r="L8138" s="13"/>
      <c r="M8138" s="13"/>
      <c r="N8138" s="13"/>
      <c r="O8138" s="13"/>
      <c r="P8138" s="13"/>
      <c r="Q8138" s="13"/>
      <c r="R8138" s="13"/>
      <c r="S8138" s="13"/>
      <c r="T8138" s="13"/>
      <c r="U8138" s="13"/>
      <c r="V8138" s="13"/>
      <c r="W8138" s="13"/>
      <c r="X8138" s="13"/>
      <c r="Y8138" s="13"/>
      <c r="Z8138" s="13"/>
      <c r="AA8138" s="13"/>
      <c r="AB8138" s="13"/>
      <c r="AC8138" s="13"/>
      <c r="AD8138" s="13"/>
      <c r="AE8138" s="13"/>
      <c r="AF8138" s="13"/>
      <c r="AG8138" s="14"/>
    </row>
    <row r="8139" s="4" customFormat="1" spans="1:33">
      <c r="A8139" s="13"/>
      <c r="B8139" s="13"/>
      <c r="C8139" s="13"/>
      <c r="D8139" s="13"/>
      <c r="E8139" s="13"/>
      <c r="F8139" s="13"/>
      <c r="G8139" s="13"/>
      <c r="H8139" s="13"/>
      <c r="I8139" s="13"/>
      <c r="J8139" s="13"/>
      <c r="K8139" s="13"/>
      <c r="L8139" s="13"/>
      <c r="M8139" s="13"/>
      <c r="N8139" s="13"/>
      <c r="O8139" s="13"/>
      <c r="P8139" s="13"/>
      <c r="Q8139" s="13"/>
      <c r="R8139" s="13"/>
      <c r="S8139" s="13"/>
      <c r="T8139" s="13"/>
      <c r="U8139" s="13"/>
      <c r="V8139" s="13"/>
      <c r="W8139" s="13"/>
      <c r="X8139" s="13"/>
      <c r="Y8139" s="13"/>
      <c r="Z8139" s="13"/>
      <c r="AA8139" s="13"/>
      <c r="AB8139" s="13"/>
      <c r="AC8139" s="13"/>
      <c r="AD8139" s="13"/>
      <c r="AE8139" s="13"/>
      <c r="AF8139" s="13"/>
      <c r="AG8139" s="14"/>
    </row>
    <row r="8140" s="4" customFormat="1" spans="1:33">
      <c r="A8140" s="13"/>
      <c r="B8140" s="13"/>
      <c r="C8140" s="13"/>
      <c r="D8140" s="13"/>
      <c r="E8140" s="13"/>
      <c r="F8140" s="13"/>
      <c r="G8140" s="13"/>
      <c r="H8140" s="13"/>
      <c r="I8140" s="13"/>
      <c r="J8140" s="13"/>
      <c r="K8140" s="13"/>
      <c r="L8140" s="13"/>
      <c r="M8140" s="13"/>
      <c r="N8140" s="13"/>
      <c r="O8140" s="13"/>
      <c r="P8140" s="13"/>
      <c r="Q8140" s="13"/>
      <c r="R8140" s="13"/>
      <c r="S8140" s="13"/>
      <c r="T8140" s="13"/>
      <c r="U8140" s="13"/>
      <c r="V8140" s="13"/>
      <c r="W8140" s="13"/>
      <c r="X8140" s="13"/>
      <c r="Y8140" s="13"/>
      <c r="Z8140" s="13"/>
      <c r="AA8140" s="13"/>
      <c r="AB8140" s="13"/>
      <c r="AC8140" s="13"/>
      <c r="AD8140" s="13"/>
      <c r="AE8140" s="13"/>
      <c r="AF8140" s="13"/>
      <c r="AG8140" s="14"/>
    </row>
    <row r="8141" s="4" customFormat="1" spans="1:33">
      <c r="A8141" s="13"/>
      <c r="B8141" s="13"/>
      <c r="C8141" s="13"/>
      <c r="D8141" s="13"/>
      <c r="E8141" s="13"/>
      <c r="F8141" s="13"/>
      <c r="G8141" s="13"/>
      <c r="H8141" s="13"/>
      <c r="I8141" s="13"/>
      <c r="J8141" s="13"/>
      <c r="K8141" s="13"/>
      <c r="L8141" s="13"/>
      <c r="M8141" s="13"/>
      <c r="N8141" s="13"/>
      <c r="O8141" s="13"/>
      <c r="P8141" s="13"/>
      <c r="Q8141" s="13"/>
      <c r="R8141" s="13"/>
      <c r="S8141" s="13"/>
      <c r="T8141" s="13"/>
      <c r="U8141" s="13"/>
      <c r="V8141" s="13"/>
      <c r="W8141" s="13"/>
      <c r="X8141" s="13"/>
      <c r="Y8141" s="13"/>
      <c r="Z8141" s="13"/>
      <c r="AA8141" s="13"/>
      <c r="AB8141" s="13"/>
      <c r="AC8141" s="13"/>
      <c r="AD8141" s="13"/>
      <c r="AE8141" s="13"/>
      <c r="AF8141" s="13"/>
      <c r="AG8141" s="14"/>
    </row>
    <row r="8142" s="4" customFormat="1" spans="1:33">
      <c r="A8142" s="13"/>
      <c r="B8142" s="13"/>
      <c r="C8142" s="13"/>
      <c r="D8142" s="13"/>
      <c r="E8142" s="13"/>
      <c r="F8142" s="13"/>
      <c r="G8142" s="13"/>
      <c r="H8142" s="13"/>
      <c r="I8142" s="13"/>
      <c r="J8142" s="13"/>
      <c r="K8142" s="13"/>
      <c r="L8142" s="13"/>
      <c r="M8142" s="13"/>
      <c r="N8142" s="13"/>
      <c r="O8142" s="13"/>
      <c r="P8142" s="13"/>
      <c r="Q8142" s="13"/>
      <c r="R8142" s="13"/>
      <c r="S8142" s="13"/>
      <c r="T8142" s="13"/>
      <c r="U8142" s="13"/>
      <c r="V8142" s="13"/>
      <c r="W8142" s="13"/>
      <c r="X8142" s="13"/>
      <c r="Y8142" s="13"/>
      <c r="Z8142" s="13"/>
      <c r="AA8142" s="13"/>
      <c r="AB8142" s="13"/>
      <c r="AC8142" s="13"/>
      <c r="AD8142" s="13"/>
      <c r="AE8142" s="13"/>
      <c r="AF8142" s="13"/>
      <c r="AG8142" s="14"/>
    </row>
    <row r="8143" s="4" customFormat="1" spans="1:33">
      <c r="A8143" s="13"/>
      <c r="B8143" s="13"/>
      <c r="C8143" s="13"/>
      <c r="D8143" s="13"/>
      <c r="E8143" s="13"/>
      <c r="F8143" s="13"/>
      <c r="G8143" s="13"/>
      <c r="H8143" s="13"/>
      <c r="I8143" s="13"/>
      <c r="J8143" s="13"/>
      <c r="K8143" s="13"/>
      <c r="L8143" s="13"/>
      <c r="M8143" s="13"/>
      <c r="N8143" s="13"/>
      <c r="O8143" s="13"/>
      <c r="P8143" s="13"/>
      <c r="Q8143" s="13"/>
      <c r="R8143" s="13"/>
      <c r="S8143" s="13"/>
      <c r="T8143" s="13"/>
      <c r="U8143" s="13"/>
      <c r="V8143" s="13"/>
      <c r="W8143" s="13"/>
      <c r="X8143" s="13"/>
      <c r="Y8143" s="13"/>
      <c r="Z8143" s="13"/>
      <c r="AA8143" s="13"/>
      <c r="AB8143" s="13"/>
      <c r="AC8143" s="13"/>
      <c r="AD8143" s="13"/>
      <c r="AE8143" s="13"/>
      <c r="AF8143" s="13"/>
      <c r="AG8143" s="14"/>
    </row>
    <row r="8144" s="4" customFormat="1" spans="1:33">
      <c r="A8144" s="13"/>
      <c r="B8144" s="13"/>
      <c r="C8144" s="13"/>
      <c r="D8144" s="13"/>
      <c r="E8144" s="13"/>
      <c r="F8144" s="13"/>
      <c r="G8144" s="13"/>
      <c r="H8144" s="13"/>
      <c r="I8144" s="13"/>
      <c r="J8144" s="13"/>
      <c r="K8144" s="13"/>
      <c r="L8144" s="13"/>
      <c r="M8144" s="13"/>
      <c r="N8144" s="13"/>
      <c r="O8144" s="13"/>
      <c r="P8144" s="13"/>
      <c r="Q8144" s="13"/>
      <c r="R8144" s="13"/>
      <c r="S8144" s="13"/>
      <c r="T8144" s="13"/>
      <c r="U8144" s="13"/>
      <c r="V8144" s="13"/>
      <c r="W8144" s="13"/>
      <c r="X8144" s="13"/>
      <c r="Y8144" s="13"/>
      <c r="Z8144" s="13"/>
      <c r="AA8144" s="13"/>
      <c r="AB8144" s="13"/>
      <c r="AC8144" s="13"/>
      <c r="AD8144" s="13"/>
      <c r="AE8144" s="13"/>
      <c r="AF8144" s="13"/>
      <c r="AG8144" s="14"/>
    </row>
    <row r="8145" s="4" customFormat="1" spans="1:33">
      <c r="A8145" s="13"/>
      <c r="B8145" s="13"/>
      <c r="C8145" s="13"/>
      <c r="D8145" s="13"/>
      <c r="E8145" s="13"/>
      <c r="F8145" s="13"/>
      <c r="G8145" s="13"/>
      <c r="H8145" s="13"/>
      <c r="I8145" s="13"/>
      <c r="J8145" s="13"/>
      <c r="K8145" s="13"/>
      <c r="L8145" s="13"/>
      <c r="M8145" s="13"/>
      <c r="N8145" s="13"/>
      <c r="O8145" s="13"/>
      <c r="P8145" s="13"/>
      <c r="Q8145" s="13"/>
      <c r="R8145" s="13"/>
      <c r="S8145" s="13"/>
      <c r="T8145" s="13"/>
      <c r="U8145" s="13"/>
      <c r="V8145" s="13"/>
      <c r="W8145" s="13"/>
      <c r="X8145" s="13"/>
      <c r="Y8145" s="13"/>
      <c r="Z8145" s="13"/>
      <c r="AA8145" s="13"/>
      <c r="AB8145" s="13"/>
      <c r="AC8145" s="13"/>
      <c r="AD8145" s="13"/>
      <c r="AE8145" s="13"/>
      <c r="AF8145" s="13"/>
      <c r="AG8145" s="14"/>
    </row>
    <row r="8146" s="4" customFormat="1" spans="1:33">
      <c r="A8146" s="13"/>
      <c r="B8146" s="13"/>
      <c r="C8146" s="13"/>
      <c r="D8146" s="13"/>
      <c r="E8146" s="13"/>
      <c r="F8146" s="13"/>
      <c r="G8146" s="13"/>
      <c r="H8146" s="13"/>
      <c r="I8146" s="13"/>
      <c r="J8146" s="13"/>
      <c r="K8146" s="13"/>
      <c r="L8146" s="13"/>
      <c r="M8146" s="13"/>
      <c r="N8146" s="13"/>
      <c r="O8146" s="13"/>
      <c r="P8146" s="13"/>
      <c r="Q8146" s="13"/>
      <c r="R8146" s="13"/>
      <c r="S8146" s="13"/>
      <c r="T8146" s="13"/>
      <c r="U8146" s="13"/>
      <c r="V8146" s="13"/>
      <c r="W8146" s="13"/>
      <c r="X8146" s="13"/>
      <c r="Y8146" s="13"/>
      <c r="Z8146" s="13"/>
      <c r="AA8146" s="13"/>
      <c r="AB8146" s="13"/>
      <c r="AC8146" s="13"/>
      <c r="AD8146" s="13"/>
      <c r="AE8146" s="13"/>
      <c r="AF8146" s="13"/>
      <c r="AG8146" s="14"/>
    </row>
    <row r="8147" s="4" customFormat="1" spans="1:33">
      <c r="A8147" s="13"/>
      <c r="B8147" s="13"/>
      <c r="C8147" s="13"/>
      <c r="D8147" s="13"/>
      <c r="E8147" s="13"/>
      <c r="F8147" s="13"/>
      <c r="G8147" s="13"/>
      <c r="H8147" s="13"/>
      <c r="I8147" s="13"/>
      <c r="J8147" s="13"/>
      <c r="K8147" s="13"/>
      <c r="L8147" s="13"/>
      <c r="M8147" s="13"/>
      <c r="N8147" s="13"/>
      <c r="O8147" s="13"/>
      <c r="P8147" s="13"/>
      <c r="Q8147" s="13"/>
      <c r="R8147" s="13"/>
      <c r="S8147" s="13"/>
      <c r="T8147" s="13"/>
      <c r="U8147" s="13"/>
      <c r="V8147" s="13"/>
      <c r="W8147" s="13"/>
      <c r="X8147" s="13"/>
      <c r="Y8147" s="13"/>
      <c r="Z8147" s="13"/>
      <c r="AA8147" s="13"/>
      <c r="AB8147" s="13"/>
      <c r="AC8147" s="13"/>
      <c r="AD8147" s="13"/>
      <c r="AE8147" s="13"/>
      <c r="AF8147" s="13"/>
      <c r="AG8147" s="14"/>
    </row>
    <row r="8148" s="4" customFormat="1" spans="1:33">
      <c r="A8148" s="13"/>
      <c r="B8148" s="13"/>
      <c r="C8148" s="13"/>
      <c r="D8148" s="13"/>
      <c r="E8148" s="13"/>
      <c r="F8148" s="13"/>
      <c r="G8148" s="13"/>
      <c r="H8148" s="13"/>
      <c r="I8148" s="13"/>
      <c r="J8148" s="13"/>
      <c r="K8148" s="13"/>
      <c r="L8148" s="13"/>
      <c r="M8148" s="13"/>
      <c r="N8148" s="13"/>
      <c r="O8148" s="13"/>
      <c r="P8148" s="13"/>
      <c r="Q8148" s="13"/>
      <c r="R8148" s="13"/>
      <c r="S8148" s="13"/>
      <c r="T8148" s="13"/>
      <c r="U8148" s="13"/>
      <c r="V8148" s="13"/>
      <c r="W8148" s="13"/>
      <c r="X8148" s="13"/>
      <c r="Y8148" s="13"/>
      <c r="Z8148" s="13"/>
      <c r="AA8148" s="13"/>
      <c r="AB8148" s="13"/>
      <c r="AC8148" s="13"/>
      <c r="AD8148" s="13"/>
      <c r="AE8148" s="13"/>
      <c r="AF8148" s="13"/>
      <c r="AG8148" s="14"/>
    </row>
    <row r="8149" s="4" customFormat="1" spans="1:33">
      <c r="A8149" s="13"/>
      <c r="B8149" s="13"/>
      <c r="C8149" s="13"/>
      <c r="D8149" s="13"/>
      <c r="E8149" s="13"/>
      <c r="F8149" s="13"/>
      <c r="G8149" s="13"/>
      <c r="H8149" s="13"/>
      <c r="I8149" s="13"/>
      <c r="J8149" s="13"/>
      <c r="K8149" s="13"/>
      <c r="L8149" s="13"/>
      <c r="M8149" s="13"/>
      <c r="N8149" s="13"/>
      <c r="O8149" s="13"/>
      <c r="P8149" s="13"/>
      <c r="Q8149" s="13"/>
      <c r="R8149" s="13"/>
      <c r="S8149" s="13"/>
      <c r="T8149" s="13"/>
      <c r="U8149" s="13"/>
      <c r="V8149" s="13"/>
      <c r="W8149" s="13"/>
      <c r="X8149" s="13"/>
      <c r="Y8149" s="13"/>
      <c r="Z8149" s="13"/>
      <c r="AA8149" s="13"/>
      <c r="AB8149" s="13"/>
      <c r="AC8149" s="13"/>
      <c r="AD8149" s="13"/>
      <c r="AE8149" s="13"/>
      <c r="AF8149" s="13"/>
      <c r="AG8149" s="14"/>
    </row>
    <row r="8150" s="4" customFormat="1" spans="1:33">
      <c r="A8150" s="13"/>
      <c r="B8150" s="13"/>
      <c r="C8150" s="13"/>
      <c r="D8150" s="13"/>
      <c r="E8150" s="13"/>
      <c r="F8150" s="13"/>
      <c r="G8150" s="13"/>
      <c r="H8150" s="13"/>
      <c r="I8150" s="13"/>
      <c r="J8150" s="13"/>
      <c r="K8150" s="13"/>
      <c r="L8150" s="13"/>
      <c r="M8150" s="13"/>
      <c r="N8150" s="13"/>
      <c r="O8150" s="13"/>
      <c r="P8150" s="13"/>
      <c r="Q8150" s="13"/>
      <c r="R8150" s="13"/>
      <c r="S8150" s="13"/>
      <c r="T8150" s="13"/>
      <c r="U8150" s="13"/>
      <c r="V8150" s="13"/>
      <c r="W8150" s="13"/>
      <c r="X8150" s="13"/>
      <c r="Y8150" s="13"/>
      <c r="Z8150" s="13"/>
      <c r="AA8150" s="13"/>
      <c r="AB8150" s="13"/>
      <c r="AC8150" s="13"/>
      <c r="AD8150" s="13"/>
      <c r="AE8150" s="13"/>
      <c r="AF8150" s="13"/>
      <c r="AG8150" s="14"/>
    </row>
    <row r="8151" s="4" customFormat="1" spans="1:33">
      <c r="A8151" s="13"/>
      <c r="B8151" s="13"/>
      <c r="C8151" s="13"/>
      <c r="D8151" s="13"/>
      <c r="E8151" s="13"/>
      <c r="F8151" s="13"/>
      <c r="G8151" s="13"/>
      <c r="H8151" s="13"/>
      <c r="I8151" s="13"/>
      <c r="J8151" s="13"/>
      <c r="K8151" s="13"/>
      <c r="L8151" s="13"/>
      <c r="M8151" s="13"/>
      <c r="N8151" s="13"/>
      <c r="O8151" s="13"/>
      <c r="P8151" s="13"/>
      <c r="Q8151" s="13"/>
      <c r="R8151" s="13"/>
      <c r="S8151" s="13"/>
      <c r="T8151" s="13"/>
      <c r="U8151" s="13"/>
      <c r="V8151" s="13"/>
      <c r="W8151" s="13"/>
      <c r="X8151" s="13"/>
      <c r="Y8151" s="13"/>
      <c r="Z8151" s="13"/>
      <c r="AA8151" s="13"/>
      <c r="AB8151" s="13"/>
      <c r="AC8151" s="13"/>
      <c r="AD8151" s="13"/>
      <c r="AE8151" s="13"/>
      <c r="AF8151" s="13"/>
      <c r="AG8151" s="14"/>
    </row>
    <row r="8152" s="4" customFormat="1" spans="1:33">
      <c r="A8152" s="13"/>
      <c r="B8152" s="13"/>
      <c r="C8152" s="13"/>
      <c r="D8152" s="13"/>
      <c r="E8152" s="13"/>
      <c r="F8152" s="13"/>
      <c r="G8152" s="13"/>
      <c r="H8152" s="13"/>
      <c r="I8152" s="13"/>
      <c r="J8152" s="13"/>
      <c r="K8152" s="13"/>
      <c r="L8152" s="13"/>
      <c r="M8152" s="13"/>
      <c r="N8152" s="13"/>
      <c r="O8152" s="13"/>
      <c r="P8152" s="13"/>
      <c r="Q8152" s="13"/>
      <c r="R8152" s="13"/>
      <c r="S8152" s="13"/>
      <c r="T8152" s="13"/>
      <c r="U8152" s="13"/>
      <c r="V8152" s="13"/>
      <c r="W8152" s="13"/>
      <c r="X8152" s="13"/>
      <c r="Y8152" s="13"/>
      <c r="Z8152" s="13"/>
      <c r="AA8152" s="13"/>
      <c r="AB8152" s="13"/>
      <c r="AC8152" s="13"/>
      <c r="AD8152" s="13"/>
      <c r="AE8152" s="13"/>
      <c r="AF8152" s="13"/>
      <c r="AG8152" s="14"/>
    </row>
    <row r="8153" s="4" customFormat="1" spans="1:33">
      <c r="A8153" s="13"/>
      <c r="B8153" s="13"/>
      <c r="C8153" s="13"/>
      <c r="D8153" s="13"/>
      <c r="E8153" s="13"/>
      <c r="F8153" s="13"/>
      <c r="G8153" s="13"/>
      <c r="H8153" s="13"/>
      <c r="I8153" s="13"/>
      <c r="J8153" s="13"/>
      <c r="K8153" s="13"/>
      <c r="L8153" s="13"/>
      <c r="M8153" s="13"/>
      <c r="N8153" s="13"/>
      <c r="O8153" s="13"/>
      <c r="P8153" s="13"/>
      <c r="Q8153" s="13"/>
      <c r="R8153" s="13"/>
      <c r="S8153" s="13"/>
      <c r="T8153" s="13"/>
      <c r="U8153" s="13"/>
      <c r="V8153" s="13"/>
      <c r="W8153" s="13"/>
      <c r="X8153" s="13"/>
      <c r="Y8153" s="13"/>
      <c r="Z8153" s="13"/>
      <c r="AA8153" s="13"/>
      <c r="AB8153" s="13"/>
      <c r="AC8153" s="13"/>
      <c r="AD8153" s="13"/>
      <c r="AE8153" s="13"/>
      <c r="AF8153" s="13"/>
      <c r="AG8153" s="14"/>
    </row>
    <row r="8154" s="4" customFormat="1" spans="1:33">
      <c r="A8154" s="13"/>
      <c r="B8154" s="13"/>
      <c r="C8154" s="13"/>
      <c r="D8154" s="13"/>
      <c r="E8154" s="13"/>
      <c r="F8154" s="13"/>
      <c r="G8154" s="13"/>
      <c r="H8154" s="13"/>
      <c r="I8154" s="13"/>
      <c r="J8154" s="13"/>
      <c r="K8154" s="13"/>
      <c r="L8154" s="13"/>
      <c r="M8154" s="13"/>
      <c r="N8154" s="13"/>
      <c r="O8154" s="13"/>
      <c r="P8154" s="13"/>
      <c r="Q8154" s="13"/>
      <c r="R8154" s="13"/>
      <c r="S8154" s="13"/>
      <c r="T8154" s="13"/>
      <c r="U8154" s="13"/>
      <c r="V8154" s="13"/>
      <c r="W8154" s="13"/>
      <c r="X8154" s="13"/>
      <c r="Y8154" s="13"/>
      <c r="Z8154" s="13"/>
      <c r="AA8154" s="13"/>
      <c r="AB8154" s="13"/>
      <c r="AC8154" s="13"/>
      <c r="AD8154" s="13"/>
      <c r="AE8154" s="13"/>
      <c r="AF8154" s="13"/>
      <c r="AG8154" s="14"/>
    </row>
    <row r="8155" s="4" customFormat="1" spans="1:33">
      <c r="A8155" s="13"/>
      <c r="B8155" s="13"/>
      <c r="C8155" s="13"/>
      <c r="D8155" s="13"/>
      <c r="E8155" s="13"/>
      <c r="F8155" s="13"/>
      <c r="G8155" s="13"/>
      <c r="H8155" s="13"/>
      <c r="I8155" s="13"/>
      <c r="J8155" s="13"/>
      <c r="K8155" s="13"/>
      <c r="L8155" s="13"/>
      <c r="M8155" s="13"/>
      <c r="N8155" s="13"/>
      <c r="O8155" s="13"/>
      <c r="P8155" s="13"/>
      <c r="Q8155" s="13"/>
      <c r="R8155" s="13"/>
      <c r="S8155" s="13"/>
      <c r="T8155" s="13"/>
      <c r="U8155" s="13"/>
      <c r="V8155" s="13"/>
      <c r="W8155" s="13"/>
      <c r="X8155" s="13"/>
      <c r="Y8155" s="13"/>
      <c r="Z8155" s="13"/>
      <c r="AA8155" s="13"/>
      <c r="AB8155" s="13"/>
      <c r="AC8155" s="13"/>
      <c r="AD8155" s="13"/>
      <c r="AE8155" s="13"/>
      <c r="AF8155" s="13"/>
      <c r="AG8155" s="14"/>
    </row>
    <row r="8156" s="4" customFormat="1" spans="1:33">
      <c r="A8156" s="13"/>
      <c r="B8156" s="13"/>
      <c r="C8156" s="13"/>
      <c r="D8156" s="13"/>
      <c r="E8156" s="13"/>
      <c r="F8156" s="13"/>
      <c r="G8156" s="13"/>
      <c r="H8156" s="13"/>
      <c r="I8156" s="13"/>
      <c r="J8156" s="13"/>
      <c r="K8156" s="13"/>
      <c r="L8156" s="13"/>
      <c r="M8156" s="13"/>
      <c r="N8156" s="13"/>
      <c r="O8156" s="13"/>
      <c r="P8156" s="13"/>
      <c r="Q8156" s="13"/>
      <c r="R8156" s="13"/>
      <c r="S8156" s="13"/>
      <c r="T8156" s="13"/>
      <c r="U8156" s="13"/>
      <c r="V8156" s="13"/>
      <c r="W8156" s="13"/>
      <c r="X8156" s="13"/>
      <c r="Y8156" s="13"/>
      <c r="Z8156" s="13"/>
      <c r="AA8156" s="13"/>
      <c r="AB8156" s="13"/>
      <c r="AC8156" s="13"/>
      <c r="AD8156" s="13"/>
      <c r="AE8156" s="13"/>
      <c r="AF8156" s="13"/>
      <c r="AG8156" s="14"/>
    </row>
    <row r="8157" s="4" customFormat="1" spans="1:33">
      <c r="A8157" s="13"/>
      <c r="B8157" s="13"/>
      <c r="C8157" s="13"/>
      <c r="D8157" s="13"/>
      <c r="E8157" s="13"/>
      <c r="F8157" s="13"/>
      <c r="G8157" s="13"/>
      <c r="H8157" s="13"/>
      <c r="I8157" s="13"/>
      <c r="J8157" s="13"/>
      <c r="K8157" s="13"/>
      <c r="L8157" s="13"/>
      <c r="M8157" s="13"/>
      <c r="N8157" s="13"/>
      <c r="O8157" s="13"/>
      <c r="P8157" s="13"/>
      <c r="Q8157" s="13"/>
      <c r="R8157" s="13"/>
      <c r="S8157" s="13"/>
      <c r="T8157" s="13"/>
      <c r="U8157" s="13"/>
      <c r="V8157" s="13"/>
      <c r="W8157" s="13"/>
      <c r="X8157" s="13"/>
      <c r="Y8157" s="13"/>
      <c r="Z8157" s="13"/>
      <c r="AA8157" s="13"/>
      <c r="AB8157" s="13"/>
      <c r="AC8157" s="13"/>
      <c r="AD8157" s="13"/>
      <c r="AE8157" s="13"/>
      <c r="AF8157" s="13"/>
      <c r="AG8157" s="14"/>
    </row>
    <row r="8158" s="4" customFormat="1" spans="1:33">
      <c r="A8158" s="13"/>
      <c r="B8158" s="13"/>
      <c r="C8158" s="13"/>
      <c r="D8158" s="13"/>
      <c r="E8158" s="13"/>
      <c r="F8158" s="13"/>
      <c r="G8158" s="13"/>
      <c r="H8158" s="13"/>
      <c r="I8158" s="13"/>
      <c r="J8158" s="13"/>
      <c r="K8158" s="13"/>
      <c r="L8158" s="13"/>
      <c r="M8158" s="13"/>
      <c r="N8158" s="13"/>
      <c r="O8158" s="13"/>
      <c r="P8158" s="13"/>
      <c r="Q8158" s="13"/>
      <c r="R8158" s="13"/>
      <c r="S8158" s="13"/>
      <c r="T8158" s="13"/>
      <c r="U8158" s="13"/>
      <c r="V8158" s="13"/>
      <c r="W8158" s="13"/>
      <c r="X8158" s="13"/>
      <c r="Y8158" s="13"/>
      <c r="Z8158" s="13"/>
      <c r="AA8158" s="13"/>
      <c r="AB8158" s="13"/>
      <c r="AC8158" s="13"/>
      <c r="AD8158" s="13"/>
      <c r="AE8158" s="13"/>
      <c r="AF8158" s="13"/>
      <c r="AG8158" s="14"/>
    </row>
    <row r="8159" s="4" customFormat="1" spans="1:33">
      <c r="A8159" s="13"/>
      <c r="B8159" s="13"/>
      <c r="C8159" s="13"/>
      <c r="D8159" s="13"/>
      <c r="E8159" s="13"/>
      <c r="F8159" s="13"/>
      <c r="G8159" s="13"/>
      <c r="H8159" s="13"/>
      <c r="I8159" s="13"/>
      <c r="J8159" s="13"/>
      <c r="K8159" s="13"/>
      <c r="L8159" s="13"/>
      <c r="M8159" s="13"/>
      <c r="N8159" s="13"/>
      <c r="O8159" s="13"/>
      <c r="P8159" s="13"/>
      <c r="Q8159" s="13"/>
      <c r="R8159" s="13"/>
      <c r="S8159" s="13"/>
      <c r="T8159" s="13"/>
      <c r="U8159" s="13"/>
      <c r="V8159" s="13"/>
      <c r="W8159" s="13"/>
      <c r="X8159" s="13"/>
      <c r="Y8159" s="13"/>
      <c r="Z8159" s="13"/>
      <c r="AA8159" s="13"/>
      <c r="AB8159" s="13"/>
      <c r="AC8159" s="13"/>
      <c r="AD8159" s="13"/>
      <c r="AE8159" s="13"/>
      <c r="AF8159" s="13"/>
      <c r="AG8159" s="14"/>
    </row>
    <row r="8160" s="4" customFormat="1" spans="1:33">
      <c r="A8160" s="13"/>
      <c r="B8160" s="13"/>
      <c r="C8160" s="13"/>
      <c r="D8160" s="13"/>
      <c r="E8160" s="13"/>
      <c r="F8160" s="13"/>
      <c r="G8160" s="13"/>
      <c r="H8160" s="13"/>
      <c r="I8160" s="13"/>
      <c r="J8160" s="13"/>
      <c r="K8160" s="13"/>
      <c r="L8160" s="13"/>
      <c r="M8160" s="13"/>
      <c r="N8160" s="13"/>
      <c r="O8160" s="13"/>
      <c r="P8160" s="13"/>
      <c r="Q8160" s="13"/>
      <c r="R8160" s="13"/>
      <c r="S8160" s="13"/>
      <c r="T8160" s="13"/>
      <c r="U8160" s="13"/>
      <c r="V8160" s="13"/>
      <c r="W8160" s="13"/>
      <c r="X8160" s="13"/>
      <c r="Y8160" s="13"/>
      <c r="Z8160" s="13"/>
      <c r="AA8160" s="13"/>
      <c r="AB8160" s="13"/>
      <c r="AC8160" s="13"/>
      <c r="AD8160" s="13"/>
      <c r="AE8160" s="13"/>
      <c r="AF8160" s="13"/>
      <c r="AG8160" s="14"/>
    </row>
    <row r="8161" s="4" customFormat="1" spans="1:33">
      <c r="A8161" s="13"/>
      <c r="B8161" s="13"/>
      <c r="C8161" s="13"/>
      <c r="D8161" s="13"/>
      <c r="E8161" s="13"/>
      <c r="F8161" s="13"/>
      <c r="G8161" s="13"/>
      <c r="H8161" s="13"/>
      <c r="I8161" s="13"/>
      <c r="J8161" s="13"/>
      <c r="K8161" s="13"/>
      <c r="L8161" s="13"/>
      <c r="M8161" s="13"/>
      <c r="N8161" s="13"/>
      <c r="O8161" s="13"/>
      <c r="P8161" s="13"/>
      <c r="Q8161" s="13"/>
      <c r="R8161" s="13"/>
      <c r="S8161" s="13"/>
      <c r="T8161" s="13"/>
      <c r="U8161" s="13"/>
      <c r="V8161" s="13"/>
      <c r="W8161" s="13"/>
      <c r="X8161" s="13"/>
      <c r="Y8161" s="13"/>
      <c r="Z8161" s="13"/>
      <c r="AA8161" s="13"/>
      <c r="AB8161" s="13"/>
      <c r="AC8161" s="13"/>
      <c r="AD8161" s="13"/>
      <c r="AE8161" s="13"/>
      <c r="AF8161" s="13"/>
      <c r="AG8161" s="14"/>
    </row>
    <row r="8162" s="4" customFormat="1" spans="1:33">
      <c r="A8162" s="13"/>
      <c r="B8162" s="13"/>
      <c r="C8162" s="13"/>
      <c r="D8162" s="13"/>
      <c r="E8162" s="13"/>
      <c r="F8162" s="13"/>
      <c r="G8162" s="13"/>
      <c r="H8162" s="13"/>
      <c r="I8162" s="13"/>
      <c r="J8162" s="13"/>
      <c r="K8162" s="13"/>
      <c r="L8162" s="13"/>
      <c r="M8162" s="13"/>
      <c r="N8162" s="13"/>
      <c r="O8162" s="13"/>
      <c r="P8162" s="13"/>
      <c r="Q8162" s="13"/>
      <c r="R8162" s="13"/>
      <c r="S8162" s="13"/>
      <c r="T8162" s="13"/>
      <c r="U8162" s="13"/>
      <c r="V8162" s="13"/>
      <c r="W8162" s="13"/>
      <c r="X8162" s="13"/>
      <c r="Y8162" s="13"/>
      <c r="Z8162" s="13"/>
      <c r="AA8162" s="13"/>
      <c r="AB8162" s="13"/>
      <c r="AC8162" s="13"/>
      <c r="AD8162" s="13"/>
      <c r="AE8162" s="13"/>
      <c r="AF8162" s="13"/>
      <c r="AG8162" s="14"/>
    </row>
    <row r="8163" s="4" customFormat="1" spans="1:33">
      <c r="A8163" s="13"/>
      <c r="B8163" s="13"/>
      <c r="C8163" s="13"/>
      <c r="D8163" s="13"/>
      <c r="E8163" s="13"/>
      <c r="F8163" s="13"/>
      <c r="G8163" s="13"/>
      <c r="H8163" s="13"/>
      <c r="I8163" s="13"/>
      <c r="J8163" s="13"/>
      <c r="K8163" s="13"/>
      <c r="L8163" s="13"/>
      <c r="M8163" s="13"/>
      <c r="N8163" s="13"/>
      <c r="O8163" s="13"/>
      <c r="P8163" s="13"/>
      <c r="Q8163" s="13"/>
      <c r="R8163" s="13"/>
      <c r="S8163" s="13"/>
      <c r="T8163" s="13"/>
      <c r="U8163" s="13"/>
      <c r="V8163" s="13"/>
      <c r="W8163" s="13"/>
      <c r="X8163" s="13"/>
      <c r="Y8163" s="13"/>
      <c r="Z8163" s="13"/>
      <c r="AA8163" s="13"/>
      <c r="AB8163" s="13"/>
      <c r="AC8163" s="13"/>
      <c r="AD8163" s="13"/>
      <c r="AE8163" s="13"/>
      <c r="AF8163" s="13"/>
      <c r="AG8163" s="14"/>
    </row>
    <row r="8164" s="4" customFormat="1" spans="1:33">
      <c r="A8164" s="13"/>
      <c r="B8164" s="13"/>
      <c r="C8164" s="13"/>
      <c r="D8164" s="13"/>
      <c r="E8164" s="13"/>
      <c r="F8164" s="13"/>
      <c r="G8164" s="13"/>
      <c r="H8164" s="13"/>
      <c r="I8164" s="13"/>
      <c r="J8164" s="13"/>
      <c r="K8164" s="13"/>
      <c r="L8164" s="13"/>
      <c r="M8164" s="13"/>
      <c r="N8164" s="13"/>
      <c r="O8164" s="13"/>
      <c r="P8164" s="13"/>
      <c r="Q8164" s="13"/>
      <c r="R8164" s="13"/>
      <c r="S8164" s="13"/>
      <c r="T8164" s="13"/>
      <c r="U8164" s="13"/>
      <c r="V8164" s="13"/>
      <c r="W8164" s="13"/>
      <c r="X8164" s="13"/>
      <c r="Y8164" s="13"/>
      <c r="Z8164" s="13"/>
      <c r="AA8164" s="13"/>
      <c r="AB8164" s="13"/>
      <c r="AC8164" s="13"/>
      <c r="AD8164" s="13"/>
      <c r="AE8164" s="13"/>
      <c r="AF8164" s="13"/>
      <c r="AG8164" s="14"/>
    </row>
    <row r="8165" s="4" customFormat="1" spans="1:33">
      <c r="A8165" s="13"/>
      <c r="B8165" s="13"/>
      <c r="C8165" s="13"/>
      <c r="D8165" s="13"/>
      <c r="E8165" s="13"/>
      <c r="F8165" s="13"/>
      <c r="G8165" s="13"/>
      <c r="H8165" s="13"/>
      <c r="I8165" s="13"/>
      <c r="J8165" s="13"/>
      <c r="K8165" s="13"/>
      <c r="L8165" s="13"/>
      <c r="M8165" s="13"/>
      <c r="N8165" s="13"/>
      <c r="O8165" s="13"/>
      <c r="P8165" s="13"/>
      <c r="Q8165" s="13"/>
      <c r="R8165" s="13"/>
      <c r="S8165" s="13"/>
      <c r="T8165" s="13"/>
      <c r="U8165" s="13"/>
      <c r="V8165" s="13"/>
      <c r="W8165" s="13"/>
      <c r="X8165" s="13"/>
      <c r="Y8165" s="13"/>
      <c r="Z8165" s="13"/>
      <c r="AA8165" s="13"/>
      <c r="AB8165" s="13"/>
      <c r="AC8165" s="13"/>
      <c r="AD8165" s="13"/>
      <c r="AE8165" s="13"/>
      <c r="AF8165" s="13"/>
      <c r="AG8165" s="14"/>
    </row>
    <row r="8166" s="4" customFormat="1" spans="1:33">
      <c r="A8166" s="13"/>
      <c r="B8166" s="13"/>
      <c r="C8166" s="13"/>
      <c r="D8166" s="13"/>
      <c r="E8166" s="13"/>
      <c r="F8166" s="13"/>
      <c r="G8166" s="13"/>
      <c r="H8166" s="13"/>
      <c r="I8166" s="13"/>
      <c r="J8166" s="13"/>
      <c r="K8166" s="13"/>
      <c r="L8166" s="13"/>
      <c r="M8166" s="13"/>
      <c r="N8166" s="13"/>
      <c r="O8166" s="13"/>
      <c r="P8166" s="13"/>
      <c r="Q8166" s="13"/>
      <c r="R8166" s="13"/>
      <c r="S8166" s="13"/>
      <c r="T8166" s="13"/>
      <c r="U8166" s="13"/>
      <c r="V8166" s="13"/>
      <c r="W8166" s="13"/>
      <c r="X8166" s="13"/>
      <c r="Y8166" s="13"/>
      <c r="Z8166" s="13"/>
      <c r="AA8166" s="13"/>
      <c r="AB8166" s="13"/>
      <c r="AC8166" s="13"/>
      <c r="AD8166" s="13"/>
      <c r="AE8166" s="13"/>
      <c r="AF8166" s="13"/>
      <c r="AG8166" s="14"/>
    </row>
    <row r="8167" s="4" customFormat="1" spans="1:33">
      <c r="A8167" s="13"/>
      <c r="B8167" s="13"/>
      <c r="C8167" s="13"/>
      <c r="D8167" s="13"/>
      <c r="E8167" s="13"/>
      <c r="F8167" s="13"/>
      <c r="G8167" s="13"/>
      <c r="H8167" s="13"/>
      <c r="I8167" s="13"/>
      <c r="J8167" s="13"/>
      <c r="K8167" s="13"/>
      <c r="L8167" s="13"/>
      <c r="M8167" s="13"/>
      <c r="N8167" s="13"/>
      <c r="O8167" s="13"/>
      <c r="P8167" s="13"/>
      <c r="Q8167" s="13"/>
      <c r="R8167" s="13"/>
      <c r="S8167" s="13"/>
      <c r="T8167" s="13"/>
      <c r="U8167" s="13"/>
      <c r="V8167" s="13"/>
      <c r="W8167" s="13"/>
      <c r="X8167" s="13"/>
      <c r="Y8167" s="13"/>
      <c r="Z8167" s="13"/>
      <c r="AA8167" s="13"/>
      <c r="AB8167" s="13"/>
      <c r="AC8167" s="13"/>
      <c r="AD8167" s="13"/>
      <c r="AE8167" s="13"/>
      <c r="AF8167" s="13"/>
      <c r="AG8167" s="14"/>
    </row>
    <row r="8168" s="4" customFormat="1" spans="1:33">
      <c r="A8168" s="13"/>
      <c r="B8168" s="13"/>
      <c r="C8168" s="13"/>
      <c r="D8168" s="13"/>
      <c r="E8168" s="13"/>
      <c r="F8168" s="13"/>
      <c r="G8168" s="13"/>
      <c r="H8168" s="13"/>
      <c r="I8168" s="13"/>
      <c r="J8168" s="13"/>
      <c r="K8168" s="13"/>
      <c r="L8168" s="13"/>
      <c r="M8168" s="13"/>
      <c r="N8168" s="13"/>
      <c r="O8168" s="13"/>
      <c r="P8168" s="13"/>
      <c r="Q8168" s="13"/>
      <c r="R8168" s="13"/>
      <c r="S8168" s="13"/>
      <c r="T8168" s="13"/>
      <c r="U8168" s="13"/>
      <c r="V8168" s="13"/>
      <c r="W8168" s="13"/>
      <c r="X8168" s="13"/>
      <c r="Y8168" s="13"/>
      <c r="Z8168" s="13"/>
      <c r="AA8168" s="13"/>
      <c r="AB8168" s="13"/>
      <c r="AC8168" s="13"/>
      <c r="AD8168" s="13"/>
      <c r="AE8168" s="13"/>
      <c r="AF8168" s="13"/>
      <c r="AG8168" s="14"/>
    </row>
    <row r="8169" s="4" customFormat="1" spans="1:33">
      <c r="A8169" s="13"/>
      <c r="B8169" s="13"/>
      <c r="C8169" s="13"/>
      <c r="D8169" s="13"/>
      <c r="E8169" s="13"/>
      <c r="F8169" s="13"/>
      <c r="G8169" s="13"/>
      <c r="H8169" s="13"/>
      <c r="I8169" s="13"/>
      <c r="J8169" s="13"/>
      <c r="K8169" s="13"/>
      <c r="L8169" s="13"/>
      <c r="M8169" s="13"/>
      <c r="N8169" s="13"/>
      <c r="O8169" s="13"/>
      <c r="P8169" s="13"/>
      <c r="Q8169" s="13"/>
      <c r="R8169" s="13"/>
      <c r="S8169" s="13"/>
      <c r="T8169" s="13"/>
      <c r="U8169" s="13"/>
      <c r="V8169" s="13"/>
      <c r="W8169" s="13"/>
      <c r="X8169" s="13"/>
      <c r="Y8169" s="13"/>
      <c r="Z8169" s="13"/>
      <c r="AA8169" s="13"/>
      <c r="AB8169" s="13"/>
      <c r="AC8169" s="13"/>
      <c r="AD8169" s="13"/>
      <c r="AE8169" s="13"/>
      <c r="AF8169" s="13"/>
      <c r="AG8169" s="14"/>
    </row>
    <row r="8170" s="4" customFormat="1" spans="1:33">
      <c r="A8170" s="13"/>
      <c r="B8170" s="13"/>
      <c r="C8170" s="13"/>
      <c r="D8170" s="13"/>
      <c r="E8170" s="13"/>
      <c r="F8170" s="13"/>
      <c r="G8170" s="13"/>
      <c r="H8170" s="13"/>
      <c r="I8170" s="13"/>
      <c r="J8170" s="13"/>
      <c r="K8170" s="13"/>
      <c r="L8170" s="13"/>
      <c r="M8170" s="13"/>
      <c r="N8170" s="13"/>
      <c r="O8170" s="13"/>
      <c r="P8170" s="13"/>
      <c r="Q8170" s="13"/>
      <c r="R8170" s="13"/>
      <c r="S8170" s="13"/>
      <c r="T8170" s="13"/>
      <c r="U8170" s="13"/>
      <c r="V8170" s="13"/>
      <c r="W8170" s="13"/>
      <c r="X8170" s="13"/>
      <c r="Y8170" s="13"/>
      <c r="Z8170" s="13"/>
      <c r="AA8170" s="13"/>
      <c r="AB8170" s="13"/>
      <c r="AC8170" s="13"/>
      <c r="AD8170" s="13"/>
      <c r="AE8170" s="13"/>
      <c r="AF8170" s="13"/>
      <c r="AG8170" s="14"/>
    </row>
    <row r="8171" s="4" customFormat="1" spans="1:33">
      <c r="A8171" s="13"/>
      <c r="B8171" s="13"/>
      <c r="C8171" s="13"/>
      <c r="D8171" s="13"/>
      <c r="E8171" s="13"/>
      <c r="F8171" s="13"/>
      <c r="G8171" s="13"/>
      <c r="H8171" s="13"/>
      <c r="I8171" s="13"/>
      <c r="J8171" s="13"/>
      <c r="K8171" s="13"/>
      <c r="L8171" s="13"/>
      <c r="M8171" s="13"/>
      <c r="N8171" s="13"/>
      <c r="O8171" s="13"/>
      <c r="P8171" s="13"/>
      <c r="Q8171" s="13"/>
      <c r="R8171" s="13"/>
      <c r="S8171" s="13"/>
      <c r="T8171" s="13"/>
      <c r="U8171" s="13"/>
      <c r="V8171" s="13"/>
      <c r="W8171" s="13"/>
      <c r="X8171" s="13"/>
      <c r="Y8171" s="13"/>
      <c r="Z8171" s="13"/>
      <c r="AA8171" s="13"/>
      <c r="AB8171" s="13"/>
      <c r="AC8171" s="13"/>
      <c r="AD8171" s="13"/>
      <c r="AE8171" s="13"/>
      <c r="AF8171" s="13"/>
      <c r="AG8171" s="14"/>
    </row>
    <row r="8172" s="4" customFormat="1" spans="1:33">
      <c r="A8172" s="13"/>
      <c r="B8172" s="13"/>
      <c r="C8172" s="13"/>
      <c r="D8172" s="13"/>
      <c r="E8172" s="13"/>
      <c r="F8172" s="13"/>
      <c r="G8172" s="13"/>
      <c r="H8172" s="13"/>
      <c r="I8172" s="13"/>
      <c r="J8172" s="13"/>
      <c r="K8172" s="13"/>
      <c r="L8172" s="13"/>
      <c r="M8172" s="13"/>
      <c r="N8172" s="13"/>
      <c r="O8172" s="13"/>
      <c r="P8172" s="13"/>
      <c r="Q8172" s="13"/>
      <c r="R8172" s="13"/>
      <c r="S8172" s="13"/>
      <c r="T8172" s="13"/>
      <c r="U8172" s="13"/>
      <c r="V8172" s="13"/>
      <c r="W8172" s="13"/>
      <c r="X8172" s="13"/>
      <c r="Y8172" s="13"/>
      <c r="Z8172" s="13"/>
      <c r="AA8172" s="13"/>
      <c r="AB8172" s="13"/>
      <c r="AC8172" s="13"/>
      <c r="AD8172" s="13"/>
      <c r="AE8172" s="13"/>
      <c r="AF8172" s="13"/>
      <c r="AG8172" s="14"/>
    </row>
    <row r="8173" s="4" customFormat="1" spans="1:33">
      <c r="A8173" s="13"/>
      <c r="B8173" s="13"/>
      <c r="C8173" s="13"/>
      <c r="D8173" s="13"/>
      <c r="E8173" s="13"/>
      <c r="F8173" s="13"/>
      <c r="G8173" s="13"/>
      <c r="H8173" s="13"/>
      <c r="I8173" s="13"/>
      <c r="J8173" s="13"/>
      <c r="K8173" s="13"/>
      <c r="L8173" s="13"/>
      <c r="M8173" s="13"/>
      <c r="N8173" s="13"/>
      <c r="O8173" s="13"/>
      <c r="P8173" s="13"/>
      <c r="Q8173" s="13"/>
      <c r="R8173" s="13"/>
      <c r="S8173" s="13"/>
      <c r="T8173" s="13"/>
      <c r="U8173" s="13"/>
      <c r="V8173" s="13"/>
      <c r="W8173" s="13"/>
      <c r="X8173" s="13"/>
      <c r="Y8173" s="13"/>
      <c r="Z8173" s="13"/>
      <c r="AA8173" s="13"/>
      <c r="AB8173" s="13"/>
      <c r="AC8173" s="13"/>
      <c r="AD8173" s="13"/>
      <c r="AE8173" s="13"/>
      <c r="AF8173" s="13"/>
      <c r="AG8173" s="14"/>
    </row>
    <row r="8174" s="4" customFormat="1" spans="1:33">
      <c r="A8174" s="13"/>
      <c r="B8174" s="13"/>
      <c r="C8174" s="13"/>
      <c r="D8174" s="13"/>
      <c r="E8174" s="13"/>
      <c r="F8174" s="13"/>
      <c r="G8174" s="13"/>
      <c r="H8174" s="13"/>
      <c r="I8174" s="13"/>
      <c r="J8174" s="13"/>
      <c r="K8174" s="13"/>
      <c r="L8174" s="13"/>
      <c r="M8174" s="13"/>
      <c r="N8174" s="13"/>
      <c r="O8174" s="13"/>
      <c r="P8174" s="13"/>
      <c r="Q8174" s="13"/>
      <c r="R8174" s="13"/>
      <c r="S8174" s="13"/>
      <c r="T8174" s="13"/>
      <c r="U8174" s="13"/>
      <c r="V8174" s="13"/>
      <c r="W8174" s="13"/>
      <c r="X8174" s="13"/>
      <c r="Y8174" s="13"/>
      <c r="Z8174" s="13"/>
      <c r="AA8174" s="13"/>
      <c r="AB8174" s="13"/>
      <c r="AC8174" s="13"/>
      <c r="AD8174" s="13"/>
      <c r="AE8174" s="13"/>
      <c r="AF8174" s="13"/>
      <c r="AG8174" s="14"/>
    </row>
    <row r="8175" s="4" customFormat="1" spans="1:33">
      <c r="A8175" s="13"/>
      <c r="B8175" s="13"/>
      <c r="C8175" s="13"/>
      <c r="D8175" s="13"/>
      <c r="E8175" s="13"/>
      <c r="F8175" s="13"/>
      <c r="G8175" s="13"/>
      <c r="H8175" s="13"/>
      <c r="I8175" s="13"/>
      <c r="J8175" s="13"/>
      <c r="K8175" s="13"/>
      <c r="L8175" s="13"/>
      <c r="M8175" s="13"/>
      <c r="N8175" s="13"/>
      <c r="O8175" s="13"/>
      <c r="P8175" s="13"/>
      <c r="Q8175" s="13"/>
      <c r="R8175" s="13"/>
      <c r="S8175" s="13"/>
      <c r="T8175" s="13"/>
      <c r="U8175" s="13"/>
      <c r="V8175" s="13"/>
      <c r="W8175" s="13"/>
      <c r="X8175" s="13"/>
      <c r="Y8175" s="13"/>
      <c r="Z8175" s="13"/>
      <c r="AA8175" s="13"/>
      <c r="AB8175" s="13"/>
      <c r="AC8175" s="13"/>
      <c r="AD8175" s="13"/>
      <c r="AE8175" s="13"/>
      <c r="AF8175" s="13"/>
      <c r="AG8175" s="14"/>
    </row>
    <row r="8176" s="4" customFormat="1" spans="1:33">
      <c r="A8176" s="13"/>
      <c r="B8176" s="13"/>
      <c r="C8176" s="13"/>
      <c r="D8176" s="13"/>
      <c r="E8176" s="13"/>
      <c r="F8176" s="13"/>
      <c r="G8176" s="13"/>
      <c r="H8176" s="13"/>
      <c r="I8176" s="13"/>
      <c r="J8176" s="13"/>
      <c r="K8176" s="13"/>
      <c r="L8176" s="13"/>
      <c r="M8176" s="13"/>
      <c r="N8176" s="13"/>
      <c r="O8176" s="13"/>
      <c r="P8176" s="13"/>
      <c r="Q8176" s="13"/>
      <c r="R8176" s="13"/>
      <c r="S8176" s="13"/>
      <c r="T8176" s="13"/>
      <c r="U8176" s="13"/>
      <c r="V8176" s="13"/>
      <c r="W8176" s="13"/>
      <c r="X8176" s="13"/>
      <c r="Y8176" s="13"/>
      <c r="Z8176" s="13"/>
      <c r="AA8176" s="13"/>
      <c r="AB8176" s="13"/>
      <c r="AC8176" s="13"/>
      <c r="AD8176" s="13"/>
      <c r="AE8176" s="13"/>
      <c r="AF8176" s="13"/>
      <c r="AG8176" s="14"/>
    </row>
    <row r="8177" s="4" customFormat="1" spans="1:33">
      <c r="A8177" s="13"/>
      <c r="B8177" s="13"/>
      <c r="C8177" s="13"/>
      <c r="D8177" s="13"/>
      <c r="E8177" s="13"/>
      <c r="F8177" s="13"/>
      <c r="G8177" s="13"/>
      <c r="H8177" s="13"/>
      <c r="I8177" s="13"/>
      <c r="J8177" s="13"/>
      <c r="K8177" s="13"/>
      <c r="L8177" s="13"/>
      <c r="M8177" s="13"/>
      <c r="N8177" s="13"/>
      <c r="O8177" s="13"/>
      <c r="P8177" s="13"/>
      <c r="Q8177" s="13"/>
      <c r="R8177" s="13"/>
      <c r="S8177" s="13"/>
      <c r="T8177" s="13"/>
      <c r="U8177" s="13"/>
      <c r="V8177" s="13"/>
      <c r="W8177" s="13"/>
      <c r="X8177" s="13"/>
      <c r="Y8177" s="13"/>
      <c r="Z8177" s="13"/>
      <c r="AA8177" s="13"/>
      <c r="AB8177" s="13"/>
      <c r="AC8177" s="13"/>
      <c r="AD8177" s="13"/>
      <c r="AE8177" s="13"/>
      <c r="AF8177" s="13"/>
      <c r="AG8177" s="14"/>
    </row>
    <row r="8178" s="4" customFormat="1" spans="1:33">
      <c r="A8178" s="13"/>
      <c r="B8178" s="13"/>
      <c r="C8178" s="13"/>
      <c r="D8178" s="13"/>
      <c r="E8178" s="13"/>
      <c r="F8178" s="13"/>
      <c r="G8178" s="13"/>
      <c r="H8178" s="13"/>
      <c r="I8178" s="13"/>
      <c r="J8178" s="13"/>
      <c r="K8178" s="13"/>
      <c r="L8178" s="13"/>
      <c r="M8178" s="13"/>
      <c r="N8178" s="13"/>
      <c r="O8178" s="13"/>
      <c r="P8178" s="13"/>
      <c r="Q8178" s="13"/>
      <c r="R8178" s="13"/>
      <c r="S8178" s="13"/>
      <c r="T8178" s="13"/>
      <c r="U8178" s="13"/>
      <c r="V8178" s="13"/>
      <c r="W8178" s="13"/>
      <c r="X8178" s="13"/>
      <c r="Y8178" s="13"/>
      <c r="Z8178" s="13"/>
      <c r="AA8178" s="13"/>
      <c r="AB8178" s="13"/>
      <c r="AC8178" s="13"/>
      <c r="AD8178" s="13"/>
      <c r="AE8178" s="13"/>
      <c r="AF8178" s="13"/>
      <c r="AG8178" s="14"/>
    </row>
    <row r="8179" s="4" customFormat="1" spans="1:33">
      <c r="A8179" s="13"/>
      <c r="B8179" s="13"/>
      <c r="C8179" s="13"/>
      <c r="D8179" s="13"/>
      <c r="E8179" s="13"/>
      <c r="F8179" s="13"/>
      <c r="G8179" s="13"/>
      <c r="H8179" s="13"/>
      <c r="I8179" s="13"/>
      <c r="J8179" s="13"/>
      <c r="K8179" s="13"/>
      <c r="L8179" s="13"/>
      <c r="M8179" s="13"/>
      <c r="N8179" s="13"/>
      <c r="O8179" s="13"/>
      <c r="P8179" s="13"/>
      <c r="Q8179" s="13"/>
      <c r="R8179" s="13"/>
      <c r="S8179" s="13"/>
      <c r="T8179" s="13"/>
      <c r="U8179" s="13"/>
      <c r="V8179" s="13"/>
      <c r="W8179" s="13"/>
      <c r="X8179" s="13"/>
      <c r="Y8179" s="13"/>
      <c r="Z8179" s="13"/>
      <c r="AA8179" s="13"/>
      <c r="AB8179" s="13"/>
      <c r="AC8179" s="13"/>
      <c r="AD8179" s="13"/>
      <c r="AE8179" s="13"/>
      <c r="AF8179" s="13"/>
      <c r="AG8179" s="14"/>
    </row>
    <row r="8180" s="4" customFormat="1" spans="1:33">
      <c r="A8180" s="13"/>
      <c r="B8180" s="13"/>
      <c r="C8180" s="13"/>
      <c r="D8180" s="13"/>
      <c r="E8180" s="13"/>
      <c r="F8180" s="13"/>
      <c r="G8180" s="13"/>
      <c r="H8180" s="13"/>
      <c r="I8180" s="13"/>
      <c r="J8180" s="13"/>
      <c r="K8180" s="13"/>
      <c r="L8180" s="13"/>
      <c r="M8180" s="13"/>
      <c r="N8180" s="13"/>
      <c r="O8180" s="13"/>
      <c r="P8180" s="13"/>
      <c r="Q8180" s="13"/>
      <c r="R8180" s="13"/>
      <c r="S8180" s="13"/>
      <c r="T8180" s="13"/>
      <c r="U8180" s="13"/>
      <c r="V8180" s="13"/>
      <c r="W8180" s="13"/>
      <c r="X8180" s="13"/>
      <c r="Y8180" s="13"/>
      <c r="Z8180" s="13"/>
      <c r="AA8180" s="13"/>
      <c r="AB8180" s="13"/>
      <c r="AC8180" s="13"/>
      <c r="AD8180" s="13"/>
      <c r="AE8180" s="13"/>
      <c r="AF8180" s="13"/>
      <c r="AG8180" s="14"/>
    </row>
    <row r="8181" s="4" customFormat="1" spans="1:33">
      <c r="A8181" s="13"/>
      <c r="B8181" s="13"/>
      <c r="C8181" s="13"/>
      <c r="D8181" s="13"/>
      <c r="E8181" s="13"/>
      <c r="F8181" s="13"/>
      <c r="G8181" s="13"/>
      <c r="H8181" s="13"/>
      <c r="I8181" s="13"/>
      <c r="J8181" s="13"/>
      <c r="K8181" s="13"/>
      <c r="L8181" s="13"/>
      <c r="M8181" s="13"/>
      <c r="N8181" s="13"/>
      <c r="O8181" s="13"/>
      <c r="P8181" s="13"/>
      <c r="Q8181" s="13"/>
      <c r="R8181" s="13"/>
      <c r="S8181" s="13"/>
      <c r="T8181" s="13"/>
      <c r="U8181" s="13"/>
      <c r="V8181" s="13"/>
      <c r="W8181" s="13"/>
      <c r="X8181" s="13"/>
      <c r="Y8181" s="13"/>
      <c r="Z8181" s="13"/>
      <c r="AA8181" s="13"/>
      <c r="AB8181" s="13"/>
      <c r="AC8181" s="13"/>
      <c r="AD8181" s="13"/>
      <c r="AE8181" s="13"/>
      <c r="AF8181" s="13"/>
      <c r="AG8181" s="14"/>
    </row>
    <row r="8182" s="4" customFormat="1" spans="1:33">
      <c r="A8182" s="13"/>
      <c r="B8182" s="13"/>
      <c r="C8182" s="13"/>
      <c r="D8182" s="13"/>
      <c r="E8182" s="13"/>
      <c r="F8182" s="13"/>
      <c r="G8182" s="13"/>
      <c r="H8182" s="13"/>
      <c r="I8182" s="13"/>
      <c r="J8182" s="13"/>
      <c r="K8182" s="13"/>
      <c r="L8182" s="13"/>
      <c r="M8182" s="13"/>
      <c r="N8182" s="13"/>
      <c r="O8182" s="13"/>
      <c r="P8182" s="13"/>
      <c r="Q8182" s="13"/>
      <c r="R8182" s="13"/>
      <c r="S8182" s="13"/>
      <c r="T8182" s="13"/>
      <c r="U8182" s="13"/>
      <c r="V8182" s="13"/>
      <c r="W8182" s="13"/>
      <c r="X8182" s="13"/>
      <c r="Y8182" s="13"/>
      <c r="Z8182" s="13"/>
      <c r="AA8182" s="13"/>
      <c r="AB8182" s="13"/>
      <c r="AC8182" s="13"/>
      <c r="AD8182" s="13"/>
      <c r="AE8182" s="13"/>
      <c r="AF8182" s="13"/>
      <c r="AG8182" s="14"/>
    </row>
    <row r="8183" s="4" customFormat="1" spans="1:33">
      <c r="A8183" s="13"/>
      <c r="B8183" s="13"/>
      <c r="C8183" s="13"/>
      <c r="D8183" s="13"/>
      <c r="E8183" s="13"/>
      <c r="F8183" s="13"/>
      <c r="G8183" s="13"/>
      <c r="H8183" s="13"/>
      <c r="I8183" s="13"/>
      <c r="J8183" s="13"/>
      <c r="K8183" s="13"/>
      <c r="L8183" s="13"/>
      <c r="M8183" s="13"/>
      <c r="N8183" s="13"/>
      <c r="O8183" s="13"/>
      <c r="P8183" s="13"/>
      <c r="Q8183" s="13"/>
      <c r="R8183" s="13"/>
      <c r="S8183" s="13"/>
      <c r="T8183" s="13"/>
      <c r="U8183" s="13"/>
      <c r="V8183" s="13"/>
      <c r="W8183" s="13"/>
      <c r="X8183" s="13"/>
      <c r="Y8183" s="13"/>
      <c r="Z8183" s="13"/>
      <c r="AA8183" s="13"/>
      <c r="AB8183" s="13"/>
      <c r="AC8183" s="13"/>
      <c r="AD8183" s="13"/>
      <c r="AE8183" s="13"/>
      <c r="AF8183" s="13"/>
      <c r="AG8183" s="14"/>
    </row>
    <row r="8184" s="4" customFormat="1" spans="1:33">
      <c r="A8184" s="13"/>
      <c r="B8184" s="13"/>
      <c r="C8184" s="13"/>
      <c r="D8184" s="13"/>
      <c r="E8184" s="13"/>
      <c r="F8184" s="13"/>
      <c r="G8184" s="13"/>
      <c r="H8184" s="13"/>
      <c r="I8184" s="13"/>
      <c r="J8184" s="13"/>
      <c r="K8184" s="13"/>
      <c r="L8184" s="13"/>
      <c r="M8184" s="13"/>
      <c r="N8184" s="13"/>
      <c r="O8184" s="13"/>
      <c r="P8184" s="13"/>
      <c r="Q8184" s="13"/>
      <c r="R8184" s="13"/>
      <c r="S8184" s="13"/>
      <c r="T8184" s="13"/>
      <c r="U8184" s="13"/>
      <c r="V8184" s="13"/>
      <c r="W8184" s="13"/>
      <c r="X8184" s="13"/>
      <c r="Y8184" s="13"/>
      <c r="Z8184" s="13"/>
      <c r="AA8184" s="13"/>
      <c r="AB8184" s="13"/>
      <c r="AC8184" s="13"/>
      <c r="AD8184" s="13"/>
      <c r="AE8184" s="13"/>
      <c r="AF8184" s="13"/>
      <c r="AG8184" s="14"/>
    </row>
    <row r="8185" s="4" customFormat="1" spans="1:33">
      <c r="A8185" s="13"/>
      <c r="B8185" s="13"/>
      <c r="C8185" s="13"/>
      <c r="D8185" s="13"/>
      <c r="E8185" s="13"/>
      <c r="F8185" s="13"/>
      <c r="G8185" s="13"/>
      <c r="H8185" s="13"/>
      <c r="I8185" s="13"/>
      <c r="J8185" s="13"/>
      <c r="K8185" s="13"/>
      <c r="L8185" s="13"/>
      <c r="M8185" s="13"/>
      <c r="N8185" s="13"/>
      <c r="O8185" s="13"/>
      <c r="P8185" s="13"/>
      <c r="Q8185" s="13"/>
      <c r="R8185" s="13"/>
      <c r="S8185" s="13"/>
      <c r="T8185" s="13"/>
      <c r="U8185" s="13"/>
      <c r="V8185" s="13"/>
      <c r="W8185" s="13"/>
      <c r="X8185" s="13"/>
      <c r="Y8185" s="13"/>
      <c r="Z8185" s="13"/>
      <c r="AA8185" s="13"/>
      <c r="AB8185" s="13"/>
      <c r="AC8185" s="13"/>
      <c r="AD8185" s="13"/>
      <c r="AE8185" s="13"/>
      <c r="AF8185" s="13"/>
      <c r="AG8185" s="14"/>
    </row>
    <row r="8186" s="4" customFormat="1" spans="1:33">
      <c r="A8186" s="13"/>
      <c r="B8186" s="13"/>
      <c r="C8186" s="13"/>
      <c r="D8186" s="13"/>
      <c r="E8186" s="13"/>
      <c r="F8186" s="13"/>
      <c r="G8186" s="13"/>
      <c r="H8186" s="13"/>
      <c r="I8186" s="13"/>
      <c r="J8186" s="13"/>
      <c r="K8186" s="13"/>
      <c r="L8186" s="13"/>
      <c r="M8186" s="13"/>
      <c r="N8186" s="13"/>
      <c r="O8186" s="13"/>
      <c r="P8186" s="13"/>
      <c r="Q8186" s="13"/>
      <c r="R8186" s="13"/>
      <c r="S8186" s="13"/>
      <c r="T8186" s="13"/>
      <c r="U8186" s="13"/>
      <c r="V8186" s="13"/>
      <c r="W8186" s="13"/>
      <c r="X8186" s="13"/>
      <c r="Y8186" s="13"/>
      <c r="Z8186" s="13"/>
      <c r="AA8186" s="13"/>
      <c r="AB8186" s="13"/>
      <c r="AC8186" s="13"/>
      <c r="AD8186" s="13"/>
      <c r="AE8186" s="13"/>
      <c r="AF8186" s="13"/>
      <c r="AG8186" s="14"/>
    </row>
    <row r="8187" s="4" customFormat="1" spans="1:33">
      <c r="A8187" s="13"/>
      <c r="B8187" s="13"/>
      <c r="C8187" s="13"/>
      <c r="D8187" s="13"/>
      <c r="E8187" s="13"/>
      <c r="F8187" s="13"/>
      <c r="G8187" s="13"/>
      <c r="H8187" s="13"/>
      <c r="I8187" s="13"/>
      <c r="J8187" s="13"/>
      <c r="K8187" s="13"/>
      <c r="L8187" s="13"/>
      <c r="M8187" s="13"/>
      <c r="N8187" s="13"/>
      <c r="O8187" s="13"/>
      <c r="P8187" s="13"/>
      <c r="Q8187" s="13"/>
      <c r="R8187" s="13"/>
      <c r="S8187" s="13"/>
      <c r="T8187" s="13"/>
      <c r="U8187" s="13"/>
      <c r="V8187" s="13"/>
      <c r="W8187" s="13"/>
      <c r="X8187" s="13"/>
      <c r="Y8187" s="13"/>
      <c r="Z8187" s="13"/>
      <c r="AA8187" s="13"/>
      <c r="AB8187" s="13"/>
      <c r="AC8187" s="13"/>
      <c r="AD8187" s="13"/>
      <c r="AE8187" s="13"/>
      <c r="AF8187" s="13"/>
      <c r="AG8187" s="14"/>
    </row>
    <row r="8188" s="4" customFormat="1" spans="1:33">
      <c r="A8188" s="13"/>
      <c r="B8188" s="13"/>
      <c r="C8188" s="13"/>
      <c r="D8188" s="13"/>
      <c r="E8188" s="13"/>
      <c r="F8188" s="13"/>
      <c r="G8188" s="13"/>
      <c r="H8188" s="13"/>
      <c r="I8188" s="13"/>
      <c r="J8188" s="13"/>
      <c r="K8188" s="13"/>
      <c r="L8188" s="13"/>
      <c r="M8188" s="13"/>
      <c r="N8188" s="13"/>
      <c r="O8188" s="13"/>
      <c r="P8188" s="13"/>
      <c r="Q8188" s="13"/>
      <c r="R8188" s="13"/>
      <c r="S8188" s="13"/>
      <c r="T8188" s="13"/>
      <c r="U8188" s="13"/>
      <c r="V8188" s="13"/>
      <c r="W8188" s="13"/>
      <c r="X8188" s="13"/>
      <c r="Y8188" s="13"/>
      <c r="Z8188" s="13"/>
      <c r="AA8188" s="13"/>
      <c r="AB8188" s="13"/>
      <c r="AC8188" s="13"/>
      <c r="AD8188" s="13"/>
      <c r="AE8188" s="13"/>
      <c r="AF8188" s="13"/>
      <c r="AG8188" s="14"/>
    </row>
    <row r="8189" s="4" customFormat="1" spans="1:33">
      <c r="A8189" s="13"/>
      <c r="B8189" s="13"/>
      <c r="C8189" s="13"/>
      <c r="D8189" s="13"/>
      <c r="E8189" s="13"/>
      <c r="F8189" s="13"/>
      <c r="G8189" s="13"/>
      <c r="H8189" s="13"/>
      <c r="I8189" s="13"/>
      <c r="J8189" s="13"/>
      <c r="K8189" s="13"/>
      <c r="L8189" s="13"/>
      <c r="M8189" s="13"/>
      <c r="N8189" s="13"/>
      <c r="O8189" s="13"/>
      <c r="P8189" s="13"/>
      <c r="Q8189" s="13"/>
      <c r="R8189" s="13"/>
      <c r="S8189" s="13"/>
      <c r="T8189" s="13"/>
      <c r="U8189" s="13"/>
      <c r="V8189" s="13"/>
      <c r="W8189" s="13"/>
      <c r="X8189" s="13"/>
      <c r="Y8189" s="13"/>
      <c r="Z8189" s="13"/>
      <c r="AA8189" s="13"/>
      <c r="AB8189" s="13"/>
      <c r="AC8189" s="13"/>
      <c r="AD8189" s="13"/>
      <c r="AE8189" s="13"/>
      <c r="AF8189" s="13"/>
      <c r="AG8189" s="14"/>
    </row>
    <row r="8190" s="4" customFormat="1" spans="1:33">
      <c r="A8190" s="13"/>
      <c r="B8190" s="13"/>
      <c r="C8190" s="13"/>
      <c r="D8190" s="13"/>
      <c r="E8190" s="13"/>
      <c r="F8190" s="13"/>
      <c r="G8190" s="13"/>
      <c r="H8190" s="13"/>
      <c r="I8190" s="13"/>
      <c r="J8190" s="13"/>
      <c r="K8190" s="13"/>
      <c r="L8190" s="13"/>
      <c r="M8190" s="13"/>
      <c r="N8190" s="13"/>
      <c r="O8190" s="13"/>
      <c r="P8190" s="13"/>
      <c r="Q8190" s="13"/>
      <c r="R8190" s="13"/>
      <c r="S8190" s="13"/>
      <c r="T8190" s="13"/>
      <c r="U8190" s="13"/>
      <c r="V8190" s="13"/>
      <c r="W8190" s="13"/>
      <c r="X8190" s="13"/>
      <c r="Y8190" s="13"/>
      <c r="Z8190" s="13"/>
      <c r="AA8190" s="13"/>
      <c r="AB8190" s="13"/>
      <c r="AC8190" s="13"/>
      <c r="AD8190" s="13"/>
      <c r="AE8190" s="13"/>
      <c r="AF8190" s="13"/>
      <c r="AG8190" s="14"/>
    </row>
    <row r="8191" s="4" customFormat="1" spans="1:33">
      <c r="A8191" s="13"/>
      <c r="B8191" s="13"/>
      <c r="C8191" s="13"/>
      <c r="D8191" s="13"/>
      <c r="E8191" s="13"/>
      <c r="F8191" s="13"/>
      <c r="G8191" s="13"/>
      <c r="H8191" s="13"/>
      <c r="I8191" s="13"/>
      <c r="J8191" s="13"/>
      <c r="K8191" s="13"/>
      <c r="L8191" s="13"/>
      <c r="M8191" s="13"/>
      <c r="N8191" s="13"/>
      <c r="O8191" s="13"/>
      <c r="P8191" s="13"/>
      <c r="Q8191" s="13"/>
      <c r="R8191" s="13"/>
      <c r="S8191" s="13"/>
      <c r="T8191" s="13"/>
      <c r="U8191" s="13"/>
      <c r="V8191" s="13"/>
      <c r="W8191" s="13"/>
      <c r="X8191" s="13"/>
      <c r="Y8191" s="13"/>
      <c r="Z8191" s="13"/>
      <c r="AA8191" s="13"/>
      <c r="AB8191" s="13"/>
      <c r="AC8191" s="13"/>
      <c r="AD8191" s="13"/>
      <c r="AE8191" s="13"/>
      <c r="AF8191" s="13"/>
      <c r="AG8191" s="14"/>
    </row>
    <row r="8192" s="4" customFormat="1" spans="1:33">
      <c r="A8192" s="13"/>
      <c r="B8192" s="13"/>
      <c r="C8192" s="13"/>
      <c r="D8192" s="13"/>
      <c r="E8192" s="13"/>
      <c r="F8192" s="13"/>
      <c r="G8192" s="13"/>
      <c r="H8192" s="13"/>
      <c r="I8192" s="13"/>
      <c r="J8192" s="13"/>
      <c r="K8192" s="13"/>
      <c r="L8192" s="13"/>
      <c r="M8192" s="13"/>
      <c r="N8192" s="13"/>
      <c r="O8192" s="13"/>
      <c r="P8192" s="13"/>
      <c r="Q8192" s="13"/>
      <c r="R8192" s="13"/>
      <c r="S8192" s="13"/>
      <c r="T8192" s="13"/>
      <c r="U8192" s="13"/>
      <c r="V8192" s="13"/>
      <c r="W8192" s="13"/>
      <c r="X8192" s="13"/>
      <c r="Y8192" s="13"/>
      <c r="Z8192" s="13"/>
      <c r="AA8192" s="13"/>
      <c r="AB8192" s="13"/>
      <c r="AC8192" s="13"/>
      <c r="AD8192" s="13"/>
      <c r="AE8192" s="13"/>
      <c r="AF8192" s="13"/>
      <c r="AG8192" s="14"/>
    </row>
    <row r="8193" s="4" customFormat="1" spans="1:33">
      <c r="A8193" s="13"/>
      <c r="B8193" s="13"/>
      <c r="C8193" s="13"/>
      <c r="D8193" s="13"/>
      <c r="E8193" s="13"/>
      <c r="F8193" s="13"/>
      <c r="G8193" s="13"/>
      <c r="H8193" s="13"/>
      <c r="I8193" s="13"/>
      <c r="J8193" s="13"/>
      <c r="K8193" s="13"/>
      <c r="L8193" s="13"/>
      <c r="M8193" s="13"/>
      <c r="N8193" s="13"/>
      <c r="O8193" s="13"/>
      <c r="P8193" s="13"/>
      <c r="Q8193" s="13"/>
      <c r="R8193" s="13"/>
      <c r="S8193" s="13"/>
      <c r="T8193" s="13"/>
      <c r="U8193" s="13"/>
      <c r="V8193" s="13"/>
      <c r="W8193" s="13"/>
      <c r="X8193" s="13"/>
      <c r="Y8193" s="13"/>
      <c r="Z8193" s="13"/>
      <c r="AA8193" s="13"/>
      <c r="AB8193" s="13"/>
      <c r="AC8193" s="13"/>
      <c r="AD8193" s="13"/>
      <c r="AE8193" s="13"/>
      <c r="AF8193" s="13"/>
      <c r="AG8193" s="14"/>
    </row>
    <row r="8194" s="4" customFormat="1" spans="1:33">
      <c r="A8194" s="13"/>
      <c r="B8194" s="13"/>
      <c r="C8194" s="13"/>
      <c r="D8194" s="13"/>
      <c r="E8194" s="13"/>
      <c r="F8194" s="13"/>
      <c r="G8194" s="13"/>
      <c r="H8194" s="13"/>
      <c r="I8194" s="13"/>
      <c r="J8194" s="13"/>
      <c r="K8194" s="13"/>
      <c r="L8194" s="13"/>
      <c r="M8194" s="13"/>
      <c r="N8194" s="13"/>
      <c r="O8194" s="13"/>
      <c r="P8194" s="13"/>
      <c r="Q8194" s="13"/>
      <c r="R8194" s="13"/>
      <c r="S8194" s="13"/>
      <c r="T8194" s="13"/>
      <c r="U8194" s="13"/>
      <c r="V8194" s="13"/>
      <c r="W8194" s="13"/>
      <c r="X8194" s="13"/>
      <c r="Y8194" s="13"/>
      <c r="Z8194" s="13"/>
      <c r="AA8194" s="13"/>
      <c r="AB8194" s="13"/>
      <c r="AC8194" s="13"/>
      <c r="AD8194" s="13"/>
      <c r="AE8194" s="13"/>
      <c r="AF8194" s="13"/>
      <c r="AG8194" s="14"/>
    </row>
    <row r="8195" s="4" customFormat="1" spans="1:33">
      <c r="A8195" s="13"/>
      <c r="B8195" s="13"/>
      <c r="C8195" s="13"/>
      <c r="D8195" s="13"/>
      <c r="E8195" s="13"/>
      <c r="F8195" s="13"/>
      <c r="G8195" s="13"/>
      <c r="H8195" s="13"/>
      <c r="I8195" s="13"/>
      <c r="J8195" s="13"/>
      <c r="K8195" s="13"/>
      <c r="L8195" s="13"/>
      <c r="M8195" s="13"/>
      <c r="N8195" s="13"/>
      <c r="O8195" s="13"/>
      <c r="P8195" s="13"/>
      <c r="Q8195" s="13"/>
      <c r="R8195" s="13"/>
      <c r="S8195" s="13"/>
      <c r="T8195" s="13"/>
      <c r="U8195" s="13"/>
      <c r="V8195" s="13"/>
      <c r="W8195" s="13"/>
      <c r="X8195" s="13"/>
      <c r="Y8195" s="13"/>
      <c r="Z8195" s="13"/>
      <c r="AA8195" s="13"/>
      <c r="AB8195" s="13"/>
      <c r="AC8195" s="13"/>
      <c r="AD8195" s="13"/>
      <c r="AE8195" s="13"/>
      <c r="AF8195" s="13"/>
      <c r="AG8195" s="14"/>
    </row>
    <row r="8196" s="4" customFormat="1" spans="1:33">
      <c r="A8196" s="13"/>
      <c r="B8196" s="13"/>
      <c r="C8196" s="13"/>
      <c r="D8196" s="13"/>
      <c r="E8196" s="13"/>
      <c r="F8196" s="13"/>
      <c r="G8196" s="13"/>
      <c r="H8196" s="13"/>
      <c r="I8196" s="13"/>
      <c r="J8196" s="13"/>
      <c r="K8196" s="13"/>
      <c r="L8196" s="13"/>
      <c r="M8196" s="13"/>
      <c r="N8196" s="13"/>
      <c r="O8196" s="13"/>
      <c r="P8196" s="13"/>
      <c r="Q8196" s="13"/>
      <c r="R8196" s="13"/>
      <c r="S8196" s="13"/>
      <c r="T8196" s="13"/>
      <c r="U8196" s="13"/>
      <c r="V8196" s="13"/>
      <c r="W8196" s="13"/>
      <c r="X8196" s="13"/>
      <c r="Y8196" s="13"/>
      <c r="Z8196" s="13"/>
      <c r="AA8196" s="13"/>
      <c r="AB8196" s="13"/>
      <c r="AC8196" s="13"/>
      <c r="AD8196" s="13"/>
      <c r="AE8196" s="13"/>
      <c r="AF8196" s="13"/>
      <c r="AG8196" s="14"/>
    </row>
    <row r="8197" s="4" customFormat="1" spans="1:33">
      <c r="A8197" s="13"/>
      <c r="B8197" s="13"/>
      <c r="C8197" s="13"/>
      <c r="D8197" s="13"/>
      <c r="E8197" s="13"/>
      <c r="F8197" s="13"/>
      <c r="G8197" s="13"/>
      <c r="H8197" s="13"/>
      <c r="I8197" s="13"/>
      <c r="J8197" s="13"/>
      <c r="K8197" s="13"/>
      <c r="L8197" s="13"/>
      <c r="M8197" s="13"/>
      <c r="N8197" s="13"/>
      <c r="O8197" s="13"/>
      <c r="P8197" s="13"/>
      <c r="Q8197" s="13"/>
      <c r="R8197" s="13"/>
      <c r="S8197" s="13"/>
      <c r="T8197" s="13"/>
      <c r="U8197" s="13"/>
      <c r="V8197" s="13"/>
      <c r="W8197" s="13"/>
      <c r="X8197" s="13"/>
      <c r="Y8197" s="13"/>
      <c r="Z8197" s="13"/>
      <c r="AA8197" s="13"/>
      <c r="AB8197" s="13"/>
      <c r="AC8197" s="13"/>
      <c r="AD8197" s="13"/>
      <c r="AE8197" s="13"/>
      <c r="AF8197" s="13"/>
      <c r="AG8197" s="14"/>
    </row>
    <row r="8198" s="4" customFormat="1" spans="1:33">
      <c r="A8198" s="13"/>
      <c r="B8198" s="13"/>
      <c r="C8198" s="13"/>
      <c r="D8198" s="13"/>
      <c r="E8198" s="13"/>
      <c r="F8198" s="13"/>
      <c r="G8198" s="13"/>
      <c r="H8198" s="13"/>
      <c r="I8198" s="13"/>
      <c r="J8198" s="13"/>
      <c r="K8198" s="13"/>
      <c r="L8198" s="13"/>
      <c r="M8198" s="13"/>
      <c r="N8198" s="13"/>
      <c r="O8198" s="13"/>
      <c r="P8198" s="13"/>
      <c r="Q8198" s="13"/>
      <c r="R8198" s="13"/>
      <c r="S8198" s="13"/>
      <c r="T8198" s="13"/>
      <c r="U8198" s="13"/>
      <c r="V8198" s="13"/>
      <c r="W8198" s="13"/>
      <c r="X8198" s="13"/>
      <c r="Y8198" s="13"/>
      <c r="Z8198" s="13"/>
      <c r="AA8198" s="13"/>
      <c r="AB8198" s="13"/>
      <c r="AC8198" s="13"/>
      <c r="AD8198" s="13"/>
      <c r="AE8198" s="13"/>
      <c r="AF8198" s="13"/>
      <c r="AG8198" s="14"/>
    </row>
    <row r="8199" s="4" customFormat="1" spans="1:33">
      <c r="A8199" s="13"/>
      <c r="B8199" s="13"/>
      <c r="C8199" s="13"/>
      <c r="D8199" s="13"/>
      <c r="E8199" s="13"/>
      <c r="F8199" s="13"/>
      <c r="G8199" s="13"/>
      <c r="H8199" s="13"/>
      <c r="I8199" s="13"/>
      <c r="J8199" s="13"/>
      <c r="K8199" s="13"/>
      <c r="L8199" s="13"/>
      <c r="M8199" s="13"/>
      <c r="N8199" s="13"/>
      <c r="O8199" s="13"/>
      <c r="P8199" s="13"/>
      <c r="Q8199" s="13"/>
      <c r="R8199" s="13"/>
      <c r="S8199" s="13"/>
      <c r="T8199" s="13"/>
      <c r="U8199" s="13"/>
      <c r="V8199" s="13"/>
      <c r="W8199" s="13"/>
      <c r="X8199" s="13"/>
      <c r="Y8199" s="13"/>
      <c r="Z8199" s="13"/>
      <c r="AA8199" s="13"/>
      <c r="AB8199" s="13"/>
      <c r="AC8199" s="13"/>
      <c r="AD8199" s="13"/>
      <c r="AE8199" s="13"/>
      <c r="AF8199" s="13"/>
      <c r="AG8199" s="14"/>
    </row>
    <row r="8200" s="4" customFormat="1" spans="1:33">
      <c r="A8200" s="13"/>
      <c r="B8200" s="13"/>
      <c r="C8200" s="13"/>
      <c r="D8200" s="13"/>
      <c r="E8200" s="13"/>
      <c r="F8200" s="13"/>
      <c r="G8200" s="13"/>
      <c r="H8200" s="13"/>
      <c r="I8200" s="13"/>
      <c r="J8200" s="13"/>
      <c r="K8200" s="13"/>
      <c r="L8200" s="13"/>
      <c r="M8200" s="13"/>
      <c r="N8200" s="13"/>
      <c r="O8200" s="13"/>
      <c r="P8200" s="13"/>
      <c r="Q8200" s="13"/>
      <c r="R8200" s="13"/>
      <c r="S8200" s="13"/>
      <c r="T8200" s="13"/>
      <c r="U8200" s="13"/>
      <c r="V8200" s="13"/>
      <c r="W8200" s="13"/>
      <c r="X8200" s="13"/>
      <c r="Y8200" s="13"/>
      <c r="Z8200" s="13"/>
      <c r="AA8200" s="13"/>
      <c r="AB8200" s="13"/>
      <c r="AC8200" s="13"/>
      <c r="AD8200" s="13"/>
      <c r="AE8200" s="13"/>
      <c r="AF8200" s="13"/>
      <c r="AG8200" s="14"/>
    </row>
    <row r="8201" s="4" customFormat="1" spans="1:33">
      <c r="A8201" s="13"/>
      <c r="B8201" s="13"/>
      <c r="C8201" s="13"/>
      <c r="D8201" s="13"/>
      <c r="E8201" s="13"/>
      <c r="F8201" s="13"/>
      <c r="G8201" s="13"/>
      <c r="H8201" s="13"/>
      <c r="I8201" s="13"/>
      <c r="J8201" s="13"/>
      <c r="K8201" s="13"/>
      <c r="L8201" s="13"/>
      <c r="M8201" s="13"/>
      <c r="N8201" s="13"/>
      <c r="O8201" s="13"/>
      <c r="P8201" s="13"/>
      <c r="Q8201" s="13"/>
      <c r="R8201" s="13"/>
      <c r="S8201" s="13"/>
      <c r="T8201" s="13"/>
      <c r="U8201" s="13"/>
      <c r="V8201" s="13"/>
      <c r="W8201" s="13"/>
      <c r="X8201" s="13"/>
      <c r="Y8201" s="13"/>
      <c r="Z8201" s="13"/>
      <c r="AA8201" s="13"/>
      <c r="AB8201" s="13"/>
      <c r="AC8201" s="13"/>
      <c r="AD8201" s="13"/>
      <c r="AE8201" s="13"/>
      <c r="AF8201" s="13"/>
      <c r="AG8201" s="14"/>
    </row>
    <row r="8202" s="4" customFormat="1" spans="1:33">
      <c r="A8202" s="13"/>
      <c r="B8202" s="13"/>
      <c r="C8202" s="13"/>
      <c r="D8202" s="13"/>
      <c r="E8202" s="13"/>
      <c r="F8202" s="13"/>
      <c r="G8202" s="13"/>
      <c r="H8202" s="13"/>
      <c r="I8202" s="13"/>
      <c r="J8202" s="13"/>
      <c r="K8202" s="13"/>
      <c r="L8202" s="13"/>
      <c r="M8202" s="13"/>
      <c r="N8202" s="13"/>
      <c r="O8202" s="13"/>
      <c r="P8202" s="13"/>
      <c r="Q8202" s="13"/>
      <c r="R8202" s="13"/>
      <c r="S8202" s="13"/>
      <c r="T8202" s="13"/>
      <c r="U8202" s="13"/>
      <c r="V8202" s="13"/>
      <c r="W8202" s="13"/>
      <c r="X8202" s="13"/>
      <c r="Y8202" s="13"/>
      <c r="Z8202" s="13"/>
      <c r="AA8202" s="13"/>
      <c r="AB8202" s="13"/>
      <c r="AC8202" s="13"/>
      <c r="AD8202" s="13"/>
      <c r="AE8202" s="13"/>
      <c r="AF8202" s="13"/>
      <c r="AG8202" s="14"/>
    </row>
    <row r="8203" s="4" customFormat="1" spans="1:33">
      <c r="A8203" s="13"/>
      <c r="B8203" s="13"/>
      <c r="C8203" s="13"/>
      <c r="D8203" s="13"/>
      <c r="E8203" s="13"/>
      <c r="F8203" s="13"/>
      <c r="G8203" s="13"/>
      <c r="H8203" s="13"/>
      <c r="I8203" s="13"/>
      <c r="J8203" s="13"/>
      <c r="K8203" s="13"/>
      <c r="L8203" s="13"/>
      <c r="M8203" s="13"/>
      <c r="N8203" s="13"/>
      <c r="O8203" s="13"/>
      <c r="P8203" s="13"/>
      <c r="Q8203" s="13"/>
      <c r="R8203" s="13"/>
      <c r="S8203" s="13"/>
      <c r="T8203" s="13"/>
      <c r="U8203" s="13"/>
      <c r="V8203" s="13"/>
      <c r="W8203" s="13"/>
      <c r="X8203" s="13"/>
      <c r="Y8203" s="13"/>
      <c r="Z8203" s="13"/>
      <c r="AA8203" s="13"/>
      <c r="AB8203" s="13"/>
      <c r="AC8203" s="13"/>
      <c r="AD8203" s="13"/>
      <c r="AE8203" s="13"/>
      <c r="AF8203" s="13"/>
      <c r="AG8203" s="14"/>
    </row>
    <row r="8204" s="4" customFormat="1" spans="1:33">
      <c r="A8204" s="13"/>
      <c r="B8204" s="13"/>
      <c r="C8204" s="13"/>
      <c r="D8204" s="13"/>
      <c r="E8204" s="13"/>
      <c r="F8204" s="13"/>
      <c r="G8204" s="13"/>
      <c r="H8204" s="13"/>
      <c r="I8204" s="13"/>
      <c r="J8204" s="13"/>
      <c r="K8204" s="13"/>
      <c r="L8204" s="13"/>
      <c r="M8204" s="13"/>
      <c r="N8204" s="13"/>
      <c r="O8204" s="13"/>
      <c r="P8204" s="13"/>
      <c r="Q8204" s="13"/>
      <c r="R8204" s="13"/>
      <c r="S8204" s="13"/>
      <c r="T8204" s="13"/>
      <c r="U8204" s="13"/>
      <c r="V8204" s="13"/>
      <c r="W8204" s="13"/>
      <c r="X8204" s="13"/>
      <c r="Y8204" s="13"/>
      <c r="Z8204" s="13"/>
      <c r="AA8204" s="13"/>
      <c r="AB8204" s="13"/>
      <c r="AC8204" s="13"/>
      <c r="AD8204" s="13"/>
      <c r="AE8204" s="13"/>
      <c r="AF8204" s="13"/>
      <c r="AG8204" s="14"/>
    </row>
    <row r="8205" s="4" customFormat="1" spans="1:33">
      <c r="A8205" s="13"/>
      <c r="B8205" s="13"/>
      <c r="C8205" s="13"/>
      <c r="D8205" s="13"/>
      <c r="E8205" s="13"/>
      <c r="F8205" s="13"/>
      <c r="G8205" s="13"/>
      <c r="H8205" s="13"/>
      <c r="I8205" s="13"/>
      <c r="J8205" s="13"/>
      <c r="K8205" s="13"/>
      <c r="L8205" s="13"/>
      <c r="M8205" s="13"/>
      <c r="N8205" s="13"/>
      <c r="O8205" s="13"/>
      <c r="P8205" s="13"/>
      <c r="Q8205" s="13"/>
      <c r="R8205" s="13"/>
      <c r="S8205" s="13"/>
      <c r="T8205" s="13"/>
      <c r="U8205" s="13"/>
      <c r="V8205" s="13"/>
      <c r="W8205" s="13"/>
      <c r="X8205" s="13"/>
      <c r="Y8205" s="13"/>
      <c r="Z8205" s="13"/>
      <c r="AA8205" s="13"/>
      <c r="AB8205" s="13"/>
      <c r="AC8205" s="13"/>
      <c r="AD8205" s="13"/>
      <c r="AE8205" s="13"/>
      <c r="AF8205" s="13"/>
      <c r="AG8205" s="14"/>
    </row>
    <row r="8206" s="4" customFormat="1" spans="1:33">
      <c r="A8206" s="13"/>
      <c r="B8206" s="13"/>
      <c r="C8206" s="13"/>
      <c r="D8206" s="13"/>
      <c r="E8206" s="13"/>
      <c r="F8206" s="13"/>
      <c r="G8206" s="13"/>
      <c r="H8206" s="13"/>
      <c r="I8206" s="13"/>
      <c r="J8206" s="13"/>
      <c r="K8206" s="13"/>
      <c r="L8206" s="13"/>
      <c r="M8206" s="13"/>
      <c r="N8206" s="13"/>
      <c r="O8206" s="13"/>
      <c r="P8206" s="13"/>
      <c r="Q8206" s="13"/>
      <c r="R8206" s="13"/>
      <c r="S8206" s="13"/>
      <c r="T8206" s="13"/>
      <c r="U8206" s="13"/>
      <c r="V8206" s="13"/>
      <c r="W8206" s="13"/>
      <c r="X8206" s="13"/>
      <c r="Y8206" s="13"/>
      <c r="Z8206" s="13"/>
      <c r="AA8206" s="13"/>
      <c r="AB8206" s="13"/>
      <c r="AC8206" s="13"/>
      <c r="AD8206" s="13"/>
      <c r="AE8206" s="13"/>
      <c r="AF8206" s="13"/>
      <c r="AG8206" s="14"/>
    </row>
    <row r="8207" s="4" customFormat="1" spans="1:33">
      <c r="A8207" s="13"/>
      <c r="B8207" s="13"/>
      <c r="C8207" s="13"/>
      <c r="D8207" s="13"/>
      <c r="E8207" s="13"/>
      <c r="F8207" s="13"/>
      <c r="G8207" s="13"/>
      <c r="H8207" s="13"/>
      <c r="I8207" s="13"/>
      <c r="J8207" s="13"/>
      <c r="K8207" s="13"/>
      <c r="L8207" s="13"/>
      <c r="M8207" s="13"/>
      <c r="N8207" s="13"/>
      <c r="O8207" s="13"/>
      <c r="P8207" s="13"/>
      <c r="Q8207" s="13"/>
      <c r="R8207" s="13"/>
      <c r="S8207" s="13"/>
      <c r="T8207" s="13"/>
      <c r="U8207" s="13"/>
      <c r="V8207" s="13"/>
      <c r="W8207" s="13"/>
      <c r="X8207" s="13"/>
      <c r="Y8207" s="13"/>
      <c r="Z8207" s="13"/>
      <c r="AA8207" s="13"/>
      <c r="AB8207" s="13"/>
      <c r="AC8207" s="13"/>
      <c r="AD8207" s="13"/>
      <c r="AE8207" s="13"/>
      <c r="AF8207" s="13"/>
      <c r="AG8207" s="14"/>
    </row>
    <row r="8208" s="4" customFormat="1" spans="1:33">
      <c r="A8208" s="13"/>
      <c r="B8208" s="13"/>
      <c r="C8208" s="13"/>
      <c r="D8208" s="13"/>
      <c r="E8208" s="13"/>
      <c r="F8208" s="13"/>
      <c r="G8208" s="13"/>
      <c r="H8208" s="13"/>
      <c r="I8208" s="13"/>
      <c r="J8208" s="13"/>
      <c r="K8208" s="13"/>
      <c r="L8208" s="13"/>
      <c r="M8208" s="13"/>
      <c r="N8208" s="13"/>
      <c r="O8208" s="13"/>
      <c r="P8208" s="13"/>
      <c r="Q8208" s="13"/>
      <c r="R8208" s="13"/>
      <c r="S8208" s="13"/>
      <c r="T8208" s="13"/>
      <c r="U8208" s="13"/>
      <c r="V8208" s="13"/>
      <c r="W8208" s="13"/>
      <c r="X8208" s="13"/>
      <c r="Y8208" s="13"/>
      <c r="Z8208" s="13"/>
      <c r="AA8208" s="13"/>
      <c r="AB8208" s="13"/>
      <c r="AC8208" s="13"/>
      <c r="AD8208" s="13"/>
      <c r="AE8208" s="13"/>
      <c r="AF8208" s="13"/>
      <c r="AG8208" s="14"/>
    </row>
    <row r="8209" s="4" customFormat="1" spans="1:33">
      <c r="A8209" s="13"/>
      <c r="B8209" s="13"/>
      <c r="C8209" s="13"/>
      <c r="D8209" s="13"/>
      <c r="E8209" s="13"/>
      <c r="F8209" s="13"/>
      <c r="G8209" s="13"/>
      <c r="H8209" s="13"/>
      <c r="I8209" s="13"/>
      <c r="J8209" s="13"/>
      <c r="K8209" s="13"/>
      <c r="L8209" s="13"/>
      <c r="M8209" s="13"/>
      <c r="N8209" s="13"/>
      <c r="O8209" s="13"/>
      <c r="P8209" s="13"/>
      <c r="Q8209" s="13"/>
      <c r="R8209" s="13"/>
      <c r="S8209" s="13"/>
      <c r="T8209" s="13"/>
      <c r="U8209" s="13"/>
      <c r="V8209" s="13"/>
      <c r="W8209" s="13"/>
      <c r="X8209" s="13"/>
      <c r="Y8209" s="13"/>
      <c r="Z8209" s="13"/>
      <c r="AA8209" s="13"/>
      <c r="AB8209" s="13"/>
      <c r="AC8209" s="13"/>
      <c r="AD8209" s="13"/>
      <c r="AE8209" s="13"/>
      <c r="AF8209" s="13"/>
      <c r="AG8209" s="14"/>
    </row>
    <row r="8210" s="4" customFormat="1" spans="1:33">
      <c r="A8210" s="13"/>
      <c r="B8210" s="13"/>
      <c r="C8210" s="13"/>
      <c r="D8210" s="13"/>
      <c r="E8210" s="13"/>
      <c r="F8210" s="13"/>
      <c r="G8210" s="13"/>
      <c r="H8210" s="13"/>
      <c r="I8210" s="13"/>
      <c r="J8210" s="13"/>
      <c r="K8210" s="13"/>
      <c r="L8210" s="13"/>
      <c r="M8210" s="13"/>
      <c r="N8210" s="13"/>
      <c r="O8210" s="13"/>
      <c r="P8210" s="13"/>
      <c r="Q8210" s="13"/>
      <c r="R8210" s="13"/>
      <c r="S8210" s="13"/>
      <c r="T8210" s="13"/>
      <c r="U8210" s="13"/>
      <c r="V8210" s="13"/>
      <c r="W8210" s="13"/>
      <c r="X8210" s="13"/>
      <c r="Y8210" s="13"/>
      <c r="Z8210" s="13"/>
      <c r="AA8210" s="13"/>
      <c r="AB8210" s="13"/>
      <c r="AC8210" s="13"/>
      <c r="AD8210" s="13"/>
      <c r="AE8210" s="13"/>
      <c r="AF8210" s="13"/>
      <c r="AG8210" s="14"/>
    </row>
    <row r="8211" s="4" customFormat="1" spans="1:33">
      <c r="A8211" s="13"/>
      <c r="B8211" s="13"/>
      <c r="C8211" s="13"/>
      <c r="D8211" s="13"/>
      <c r="E8211" s="13"/>
      <c r="F8211" s="13"/>
      <c r="G8211" s="13"/>
      <c r="H8211" s="13"/>
      <c r="I8211" s="13"/>
      <c r="J8211" s="13"/>
      <c r="K8211" s="13"/>
      <c r="L8211" s="13"/>
      <c r="M8211" s="13"/>
      <c r="N8211" s="13"/>
      <c r="O8211" s="13"/>
      <c r="P8211" s="13"/>
      <c r="Q8211" s="13"/>
      <c r="R8211" s="13"/>
      <c r="S8211" s="13"/>
      <c r="T8211" s="13"/>
      <c r="U8211" s="13"/>
      <c r="V8211" s="13"/>
      <c r="W8211" s="13"/>
      <c r="X8211" s="13"/>
      <c r="Y8211" s="13"/>
      <c r="Z8211" s="13"/>
      <c r="AA8211" s="13"/>
      <c r="AB8211" s="13"/>
      <c r="AC8211" s="13"/>
      <c r="AD8211" s="13"/>
      <c r="AE8211" s="13"/>
      <c r="AF8211" s="13"/>
      <c r="AG8211" s="14"/>
    </row>
    <row r="8212" s="4" customFormat="1" spans="1:33">
      <c r="A8212" s="13"/>
      <c r="B8212" s="13"/>
      <c r="C8212" s="13"/>
      <c r="D8212" s="13"/>
      <c r="E8212" s="13"/>
      <c r="F8212" s="13"/>
      <c r="G8212" s="13"/>
      <c r="H8212" s="13"/>
      <c r="I8212" s="13"/>
      <c r="J8212" s="13"/>
      <c r="K8212" s="13"/>
      <c r="L8212" s="13"/>
      <c r="M8212" s="13"/>
      <c r="N8212" s="13"/>
      <c r="O8212" s="13"/>
      <c r="P8212" s="13"/>
      <c r="Q8212" s="13"/>
      <c r="R8212" s="13"/>
      <c r="S8212" s="13"/>
      <c r="T8212" s="13"/>
      <c r="U8212" s="13"/>
      <c r="V8212" s="13"/>
      <c r="W8212" s="13"/>
      <c r="X8212" s="13"/>
      <c r="Y8212" s="13"/>
      <c r="Z8212" s="13"/>
      <c r="AA8212" s="13"/>
      <c r="AB8212" s="13"/>
      <c r="AC8212" s="13"/>
      <c r="AD8212" s="13"/>
      <c r="AE8212" s="13"/>
      <c r="AF8212" s="13"/>
      <c r="AG8212" s="14"/>
    </row>
    <row r="8213" s="4" customFormat="1" spans="1:33">
      <c r="A8213" s="13"/>
      <c r="B8213" s="13"/>
      <c r="C8213" s="13"/>
      <c r="D8213" s="13"/>
      <c r="E8213" s="13"/>
      <c r="F8213" s="13"/>
      <c r="G8213" s="13"/>
      <c r="H8213" s="13"/>
      <c r="I8213" s="13"/>
      <c r="J8213" s="13"/>
      <c r="K8213" s="13"/>
      <c r="L8213" s="13"/>
      <c r="M8213" s="13"/>
      <c r="N8213" s="13"/>
      <c r="O8213" s="13"/>
      <c r="P8213" s="13"/>
      <c r="Q8213" s="13"/>
      <c r="R8213" s="13"/>
      <c r="S8213" s="13"/>
      <c r="T8213" s="13"/>
      <c r="U8213" s="13"/>
      <c r="V8213" s="13"/>
      <c r="W8213" s="13"/>
      <c r="X8213" s="13"/>
      <c r="Y8213" s="13"/>
      <c r="Z8213" s="13"/>
      <c r="AA8213" s="13"/>
      <c r="AB8213" s="13"/>
      <c r="AC8213" s="13"/>
      <c r="AD8213" s="13"/>
      <c r="AE8213" s="13"/>
      <c r="AF8213" s="13"/>
      <c r="AG8213" s="14"/>
    </row>
    <row r="8214" s="4" customFormat="1" spans="1:33">
      <c r="A8214" s="13"/>
      <c r="B8214" s="13"/>
      <c r="C8214" s="13"/>
      <c r="D8214" s="13"/>
      <c r="E8214" s="13"/>
      <c r="F8214" s="13"/>
      <c r="G8214" s="13"/>
      <c r="H8214" s="13"/>
      <c r="I8214" s="13"/>
      <c r="J8214" s="13"/>
      <c r="K8214" s="13"/>
      <c r="L8214" s="13"/>
      <c r="M8214" s="13"/>
      <c r="N8214" s="13"/>
      <c r="O8214" s="13"/>
      <c r="P8214" s="13"/>
      <c r="Q8214" s="13"/>
      <c r="R8214" s="13"/>
      <c r="S8214" s="13"/>
      <c r="T8214" s="13"/>
      <c r="U8214" s="13"/>
      <c r="V8214" s="13"/>
      <c r="W8214" s="13"/>
      <c r="X8214" s="13"/>
      <c r="Y8214" s="13"/>
      <c r="Z8214" s="13"/>
      <c r="AA8214" s="13"/>
      <c r="AB8214" s="13"/>
      <c r="AC8214" s="13"/>
      <c r="AD8214" s="13"/>
      <c r="AE8214" s="13"/>
      <c r="AF8214" s="13"/>
      <c r="AG8214" s="14"/>
    </row>
    <row r="8215" s="4" customFormat="1" spans="1:33">
      <c r="A8215" s="13"/>
      <c r="B8215" s="13"/>
      <c r="C8215" s="13"/>
      <c r="D8215" s="13"/>
      <c r="E8215" s="13"/>
      <c r="F8215" s="13"/>
      <c r="G8215" s="13"/>
      <c r="H8215" s="13"/>
      <c r="I8215" s="13"/>
      <c r="J8215" s="13"/>
      <c r="K8215" s="13"/>
      <c r="L8215" s="13"/>
      <c r="M8215" s="13"/>
      <c r="N8215" s="13"/>
      <c r="O8215" s="13"/>
      <c r="P8215" s="13"/>
      <c r="Q8215" s="13"/>
      <c r="R8215" s="13"/>
      <c r="S8215" s="13"/>
      <c r="T8215" s="13"/>
      <c r="U8215" s="13"/>
      <c r="V8215" s="13"/>
      <c r="W8215" s="13"/>
      <c r="X8215" s="13"/>
      <c r="Y8215" s="13"/>
      <c r="Z8215" s="13"/>
      <c r="AA8215" s="13"/>
      <c r="AB8215" s="13"/>
      <c r="AC8215" s="13"/>
      <c r="AD8215" s="13"/>
      <c r="AE8215" s="13"/>
      <c r="AF8215" s="13"/>
      <c r="AG8215" s="14"/>
    </row>
    <row r="8216" s="4" customFormat="1" spans="1:33">
      <c r="A8216" s="13"/>
      <c r="B8216" s="13"/>
      <c r="C8216" s="13"/>
      <c r="D8216" s="13"/>
      <c r="E8216" s="13"/>
      <c r="F8216" s="13"/>
      <c r="G8216" s="13"/>
      <c r="H8216" s="13"/>
      <c r="I8216" s="13"/>
      <c r="J8216" s="13"/>
      <c r="K8216" s="13"/>
      <c r="L8216" s="13"/>
      <c r="M8216" s="13"/>
      <c r="N8216" s="13"/>
      <c r="O8216" s="13"/>
      <c r="P8216" s="13"/>
      <c r="Q8216" s="13"/>
      <c r="R8216" s="13"/>
      <c r="S8216" s="13"/>
      <c r="T8216" s="13"/>
      <c r="U8216" s="13"/>
      <c r="V8216" s="13"/>
      <c r="W8216" s="13"/>
      <c r="X8216" s="13"/>
      <c r="Y8216" s="13"/>
      <c r="Z8216" s="13"/>
      <c r="AA8216" s="13"/>
      <c r="AB8216" s="13"/>
      <c r="AC8216" s="13"/>
      <c r="AD8216" s="13"/>
      <c r="AE8216" s="13"/>
      <c r="AF8216" s="13"/>
      <c r="AG8216" s="14"/>
    </row>
    <row r="8217" s="4" customFormat="1" spans="1:33">
      <c r="A8217" s="13"/>
      <c r="B8217" s="13"/>
      <c r="C8217" s="13"/>
      <c r="D8217" s="13"/>
      <c r="E8217" s="13"/>
      <c r="F8217" s="13"/>
      <c r="G8217" s="13"/>
      <c r="H8217" s="13"/>
      <c r="I8217" s="13"/>
      <c r="J8217" s="13"/>
      <c r="K8217" s="13"/>
      <c r="L8217" s="13"/>
      <c r="M8217" s="13"/>
      <c r="N8217" s="13"/>
      <c r="O8217" s="13"/>
      <c r="P8217" s="13"/>
      <c r="Q8217" s="13"/>
      <c r="R8217" s="13"/>
      <c r="S8217" s="13"/>
      <c r="T8217" s="13"/>
      <c r="U8217" s="13"/>
      <c r="V8217" s="13"/>
      <c r="W8217" s="13"/>
      <c r="X8217" s="13"/>
      <c r="Y8217" s="13"/>
      <c r="Z8217" s="13"/>
      <c r="AA8217" s="13"/>
      <c r="AB8217" s="13"/>
      <c r="AC8217" s="13"/>
      <c r="AD8217" s="13"/>
      <c r="AE8217" s="13"/>
      <c r="AF8217" s="13"/>
      <c r="AG8217" s="14"/>
    </row>
    <row r="8218" s="4" customFormat="1" spans="1:33">
      <c r="A8218" s="13"/>
      <c r="B8218" s="13"/>
      <c r="C8218" s="13"/>
      <c r="D8218" s="13"/>
      <c r="E8218" s="13"/>
      <c r="F8218" s="13"/>
      <c r="G8218" s="13"/>
      <c r="H8218" s="13"/>
      <c r="I8218" s="13"/>
      <c r="J8218" s="13"/>
      <c r="K8218" s="13"/>
      <c r="L8218" s="13"/>
      <c r="M8218" s="13"/>
      <c r="N8218" s="13"/>
      <c r="O8218" s="13"/>
      <c r="P8218" s="13"/>
      <c r="Q8218" s="13"/>
      <c r="R8218" s="13"/>
      <c r="S8218" s="13"/>
      <c r="T8218" s="13"/>
      <c r="U8218" s="13"/>
      <c r="V8218" s="13"/>
      <c r="W8218" s="13"/>
      <c r="X8218" s="13"/>
      <c r="Y8218" s="13"/>
      <c r="Z8218" s="13"/>
      <c r="AA8218" s="13"/>
      <c r="AB8218" s="13"/>
      <c r="AC8218" s="13"/>
      <c r="AD8218" s="13"/>
      <c r="AE8218" s="13"/>
      <c r="AF8218" s="13"/>
      <c r="AG8218" s="14"/>
    </row>
    <row r="8219" s="4" customFormat="1" spans="1:33">
      <c r="A8219" s="13"/>
      <c r="B8219" s="13"/>
      <c r="C8219" s="13"/>
      <c r="D8219" s="13"/>
      <c r="E8219" s="13"/>
      <c r="F8219" s="13"/>
      <c r="G8219" s="13"/>
      <c r="H8219" s="13"/>
      <c r="I8219" s="13"/>
      <c r="J8219" s="13"/>
      <c r="K8219" s="13"/>
      <c r="L8219" s="13"/>
      <c r="M8219" s="13"/>
      <c r="N8219" s="13"/>
      <c r="O8219" s="13"/>
      <c r="P8219" s="13"/>
      <c r="Q8219" s="13"/>
      <c r="R8219" s="13"/>
      <c r="S8219" s="13"/>
      <c r="T8219" s="13"/>
      <c r="U8219" s="13"/>
      <c r="V8219" s="13"/>
      <c r="W8219" s="13"/>
      <c r="X8219" s="13"/>
      <c r="Y8219" s="13"/>
      <c r="Z8219" s="13"/>
      <c r="AA8219" s="13"/>
      <c r="AB8219" s="13"/>
      <c r="AC8219" s="13"/>
      <c r="AD8219" s="13"/>
      <c r="AE8219" s="13"/>
      <c r="AF8219" s="13"/>
      <c r="AG8219" s="14"/>
    </row>
    <row r="8220" s="4" customFormat="1" spans="1:33">
      <c r="A8220" s="13"/>
      <c r="B8220" s="13"/>
      <c r="C8220" s="13"/>
      <c r="D8220" s="13"/>
      <c r="E8220" s="13"/>
      <c r="F8220" s="13"/>
      <c r="G8220" s="13"/>
      <c r="H8220" s="13"/>
      <c r="I8220" s="13"/>
      <c r="J8220" s="13"/>
      <c r="K8220" s="13"/>
      <c r="L8220" s="13"/>
      <c r="M8220" s="13"/>
      <c r="N8220" s="13"/>
      <c r="O8220" s="13"/>
      <c r="P8220" s="13"/>
      <c r="Q8220" s="13"/>
      <c r="R8220" s="13"/>
      <c r="S8220" s="13"/>
      <c r="T8220" s="13"/>
      <c r="U8220" s="13"/>
      <c r="V8220" s="13"/>
      <c r="W8220" s="13"/>
      <c r="X8220" s="13"/>
      <c r="Y8220" s="13"/>
      <c r="Z8220" s="13"/>
      <c r="AA8220" s="13"/>
      <c r="AB8220" s="13"/>
      <c r="AC8220" s="13"/>
      <c r="AD8220" s="13"/>
      <c r="AE8220" s="13"/>
      <c r="AF8220" s="13"/>
      <c r="AG8220" s="14"/>
    </row>
    <row r="8221" s="4" customFormat="1" spans="1:33">
      <c r="A8221" s="13"/>
      <c r="B8221" s="13"/>
      <c r="C8221" s="13"/>
      <c r="D8221" s="13"/>
      <c r="E8221" s="13"/>
      <c r="F8221" s="13"/>
      <c r="G8221" s="13"/>
      <c r="H8221" s="13"/>
      <c r="I8221" s="13"/>
      <c r="J8221" s="13"/>
      <c r="K8221" s="13"/>
      <c r="L8221" s="13"/>
      <c r="M8221" s="13"/>
      <c r="N8221" s="13"/>
      <c r="O8221" s="13"/>
      <c r="P8221" s="13"/>
      <c r="Q8221" s="13"/>
      <c r="R8221" s="13"/>
      <c r="S8221" s="13"/>
      <c r="T8221" s="13"/>
      <c r="U8221" s="13"/>
      <c r="V8221" s="13"/>
      <c r="W8221" s="13"/>
      <c r="X8221" s="13"/>
      <c r="Y8221" s="13"/>
      <c r="Z8221" s="13"/>
      <c r="AA8221" s="13"/>
      <c r="AB8221" s="13"/>
      <c r="AC8221" s="13"/>
      <c r="AD8221" s="13"/>
      <c r="AE8221" s="13"/>
      <c r="AF8221" s="13"/>
      <c r="AG8221" s="14"/>
    </row>
    <row r="8222" s="4" customFormat="1" spans="1:33">
      <c r="A8222" s="13"/>
      <c r="B8222" s="13"/>
      <c r="C8222" s="13"/>
      <c r="D8222" s="13"/>
      <c r="E8222" s="13"/>
      <c r="F8222" s="13"/>
      <c r="G8222" s="13"/>
      <c r="H8222" s="13"/>
      <c r="I8222" s="13"/>
      <c r="J8222" s="13"/>
      <c r="K8222" s="13"/>
      <c r="L8222" s="13"/>
      <c r="M8222" s="13"/>
      <c r="N8222" s="13"/>
      <c r="O8222" s="13"/>
      <c r="P8222" s="13"/>
      <c r="Q8222" s="13"/>
      <c r="R8222" s="13"/>
      <c r="S8222" s="13"/>
      <c r="T8222" s="13"/>
      <c r="U8222" s="13"/>
      <c r="V8222" s="13"/>
      <c r="W8222" s="13"/>
      <c r="X8222" s="13"/>
      <c r="Y8222" s="13"/>
      <c r="Z8222" s="13"/>
      <c r="AA8222" s="13"/>
      <c r="AB8222" s="13"/>
      <c r="AC8222" s="13"/>
      <c r="AD8222" s="13"/>
      <c r="AE8222" s="13"/>
      <c r="AF8222" s="13"/>
      <c r="AG8222" s="14"/>
    </row>
    <row r="8223" s="4" customFormat="1" spans="1:33">
      <c r="A8223" s="13"/>
      <c r="B8223" s="13"/>
      <c r="C8223" s="13"/>
      <c r="D8223" s="13"/>
      <c r="E8223" s="13"/>
      <c r="F8223" s="13"/>
      <c r="G8223" s="13"/>
      <c r="H8223" s="13"/>
      <c r="I8223" s="13"/>
      <c r="J8223" s="13"/>
      <c r="K8223" s="13"/>
      <c r="L8223" s="13"/>
      <c r="M8223" s="13"/>
      <c r="N8223" s="13"/>
      <c r="O8223" s="13"/>
      <c r="P8223" s="13"/>
      <c r="Q8223" s="13"/>
      <c r="R8223" s="13"/>
      <c r="S8223" s="13"/>
      <c r="T8223" s="13"/>
      <c r="U8223" s="13"/>
      <c r="V8223" s="13"/>
      <c r="W8223" s="13"/>
      <c r="X8223" s="13"/>
      <c r="Y8223" s="13"/>
      <c r="Z8223" s="13"/>
      <c r="AA8223" s="13"/>
      <c r="AB8223" s="13"/>
      <c r="AC8223" s="13"/>
      <c r="AD8223" s="13"/>
      <c r="AE8223" s="13"/>
      <c r="AF8223" s="13"/>
      <c r="AG8223" s="14"/>
    </row>
    <row r="8224" s="4" customFormat="1" spans="1:33">
      <c r="A8224" s="13"/>
      <c r="B8224" s="13"/>
      <c r="C8224" s="13"/>
      <c r="D8224" s="13"/>
      <c r="E8224" s="13"/>
      <c r="F8224" s="13"/>
      <c r="G8224" s="13"/>
      <c r="H8224" s="13"/>
      <c r="I8224" s="13"/>
      <c r="J8224" s="13"/>
      <c r="K8224" s="13"/>
      <c r="L8224" s="13"/>
      <c r="M8224" s="13"/>
      <c r="N8224" s="13"/>
      <c r="O8224" s="13"/>
      <c r="P8224" s="13"/>
      <c r="Q8224" s="13"/>
      <c r="R8224" s="13"/>
      <c r="S8224" s="13"/>
      <c r="T8224" s="13"/>
      <c r="U8224" s="13"/>
      <c r="V8224" s="13"/>
      <c r="W8224" s="13"/>
      <c r="X8224" s="13"/>
      <c r="Y8224" s="13"/>
      <c r="Z8224" s="13"/>
      <c r="AA8224" s="13"/>
      <c r="AB8224" s="13"/>
      <c r="AC8224" s="13"/>
      <c r="AD8224" s="13"/>
      <c r="AE8224" s="13"/>
      <c r="AF8224" s="13"/>
      <c r="AG8224" s="14"/>
    </row>
    <row r="8225" s="4" customFormat="1" spans="1:33">
      <c r="A8225" s="13"/>
      <c r="B8225" s="13"/>
      <c r="C8225" s="13"/>
      <c r="D8225" s="13"/>
      <c r="E8225" s="13"/>
      <c r="F8225" s="13"/>
      <c r="G8225" s="13"/>
      <c r="H8225" s="13"/>
      <c r="I8225" s="13"/>
      <c r="J8225" s="13"/>
      <c r="K8225" s="13"/>
      <c r="L8225" s="13"/>
      <c r="M8225" s="13"/>
      <c r="N8225" s="13"/>
      <c r="O8225" s="13"/>
      <c r="P8225" s="13"/>
      <c r="Q8225" s="13"/>
      <c r="R8225" s="13"/>
      <c r="S8225" s="13"/>
      <c r="T8225" s="13"/>
      <c r="U8225" s="13"/>
      <c r="V8225" s="13"/>
      <c r="W8225" s="13"/>
      <c r="X8225" s="13"/>
      <c r="Y8225" s="13"/>
      <c r="Z8225" s="13"/>
      <c r="AA8225" s="13"/>
      <c r="AB8225" s="13"/>
      <c r="AC8225" s="13"/>
      <c r="AD8225" s="13"/>
      <c r="AE8225" s="13"/>
      <c r="AF8225" s="13"/>
      <c r="AG8225" s="14"/>
    </row>
    <row r="8226" s="4" customFormat="1" spans="1:33">
      <c r="A8226" s="13"/>
      <c r="B8226" s="13"/>
      <c r="C8226" s="13"/>
      <c r="D8226" s="13"/>
      <c r="E8226" s="13"/>
      <c r="F8226" s="13"/>
      <c r="G8226" s="13"/>
      <c r="H8226" s="13"/>
      <c r="I8226" s="13"/>
      <c r="J8226" s="13"/>
      <c r="K8226" s="13"/>
      <c r="L8226" s="13"/>
      <c r="M8226" s="13"/>
      <c r="N8226" s="13"/>
      <c r="O8226" s="13"/>
      <c r="P8226" s="13"/>
      <c r="Q8226" s="13"/>
      <c r="R8226" s="13"/>
      <c r="S8226" s="13"/>
      <c r="T8226" s="13"/>
      <c r="U8226" s="13"/>
      <c r="V8226" s="13"/>
      <c r="W8226" s="13"/>
      <c r="X8226" s="13"/>
      <c r="Y8226" s="13"/>
      <c r="Z8226" s="13"/>
      <c r="AA8226" s="13"/>
      <c r="AB8226" s="13"/>
      <c r="AC8226" s="13"/>
      <c r="AD8226" s="13"/>
      <c r="AE8226" s="13"/>
      <c r="AF8226" s="13"/>
      <c r="AG8226" s="14"/>
    </row>
    <row r="8227" s="4" customFormat="1" spans="1:33">
      <c r="A8227" s="13"/>
      <c r="B8227" s="13"/>
      <c r="C8227" s="13"/>
      <c r="D8227" s="13"/>
      <c r="E8227" s="13"/>
      <c r="F8227" s="13"/>
      <c r="G8227" s="13"/>
      <c r="H8227" s="13"/>
      <c r="I8227" s="13"/>
      <c r="J8227" s="13"/>
      <c r="K8227" s="13"/>
      <c r="L8227" s="13"/>
      <c r="M8227" s="13"/>
      <c r="N8227" s="13"/>
      <c r="O8227" s="13"/>
      <c r="P8227" s="13"/>
      <c r="Q8227" s="13"/>
      <c r="R8227" s="13"/>
      <c r="S8227" s="13"/>
      <c r="T8227" s="13"/>
      <c r="U8227" s="13"/>
      <c r="V8227" s="13"/>
      <c r="W8227" s="13"/>
      <c r="X8227" s="13"/>
      <c r="Y8227" s="13"/>
      <c r="Z8227" s="13"/>
      <c r="AA8227" s="13"/>
      <c r="AB8227" s="13"/>
      <c r="AC8227" s="13"/>
      <c r="AD8227" s="13"/>
      <c r="AE8227" s="13"/>
      <c r="AF8227" s="13"/>
      <c r="AG8227" s="14"/>
    </row>
    <row r="8228" s="4" customFormat="1" spans="1:33">
      <c r="A8228" s="13"/>
      <c r="B8228" s="13"/>
      <c r="C8228" s="13"/>
      <c r="D8228" s="13"/>
      <c r="E8228" s="13"/>
      <c r="F8228" s="13"/>
      <c r="G8228" s="13"/>
      <c r="H8228" s="13"/>
      <c r="I8228" s="13"/>
      <c r="J8228" s="13"/>
      <c r="K8228" s="13"/>
      <c r="L8228" s="13"/>
      <c r="M8228" s="13"/>
      <c r="N8228" s="13"/>
      <c r="O8228" s="13"/>
      <c r="P8228" s="13"/>
      <c r="Q8228" s="13"/>
      <c r="R8228" s="13"/>
      <c r="S8228" s="13"/>
      <c r="T8228" s="13"/>
      <c r="U8228" s="13"/>
      <c r="V8228" s="13"/>
      <c r="W8228" s="13"/>
      <c r="X8228" s="13"/>
      <c r="Y8228" s="13"/>
      <c r="Z8228" s="13"/>
      <c r="AA8228" s="13"/>
      <c r="AB8228" s="13"/>
      <c r="AC8228" s="13"/>
      <c r="AD8228" s="13"/>
      <c r="AE8228" s="13"/>
      <c r="AF8228" s="13"/>
      <c r="AG8228" s="14"/>
    </row>
    <row r="8229" s="4" customFormat="1" spans="1:33">
      <c r="A8229" s="13"/>
      <c r="B8229" s="13"/>
      <c r="C8229" s="13"/>
      <c r="D8229" s="13"/>
      <c r="E8229" s="13"/>
      <c r="F8229" s="13"/>
      <c r="G8229" s="13"/>
      <c r="H8229" s="13"/>
      <c r="I8229" s="13"/>
      <c r="J8229" s="13"/>
      <c r="K8229" s="13"/>
      <c r="L8229" s="13"/>
      <c r="M8229" s="13"/>
      <c r="N8229" s="13"/>
      <c r="O8229" s="13"/>
      <c r="P8229" s="13"/>
      <c r="Q8229" s="13"/>
      <c r="R8229" s="13"/>
      <c r="S8229" s="13"/>
      <c r="T8229" s="13"/>
      <c r="U8229" s="13"/>
      <c r="V8229" s="13"/>
      <c r="W8229" s="13"/>
      <c r="X8229" s="13"/>
      <c r="Y8229" s="13"/>
      <c r="Z8229" s="13"/>
      <c r="AA8229" s="13"/>
      <c r="AB8229" s="13"/>
      <c r="AC8229" s="13"/>
      <c r="AD8229" s="13"/>
      <c r="AE8229" s="13"/>
      <c r="AF8229" s="13"/>
      <c r="AG8229" s="14"/>
    </row>
    <row r="8230" s="4" customFormat="1" spans="1:33">
      <c r="A8230" s="13"/>
      <c r="B8230" s="13"/>
      <c r="C8230" s="13"/>
      <c r="D8230" s="13"/>
      <c r="E8230" s="13"/>
      <c r="F8230" s="13"/>
      <c r="G8230" s="13"/>
      <c r="H8230" s="13"/>
      <c r="I8230" s="13"/>
      <c r="J8230" s="13"/>
      <c r="K8230" s="13"/>
      <c r="L8230" s="13"/>
      <c r="M8230" s="13"/>
      <c r="N8230" s="13"/>
      <c r="O8230" s="13"/>
      <c r="P8230" s="13"/>
      <c r="Q8230" s="13"/>
      <c r="R8230" s="13"/>
      <c r="S8230" s="13"/>
      <c r="T8230" s="13"/>
      <c r="U8230" s="13"/>
      <c r="V8230" s="13"/>
      <c r="W8230" s="13"/>
      <c r="X8230" s="13"/>
      <c r="Y8230" s="13"/>
      <c r="Z8230" s="13"/>
      <c r="AA8230" s="13"/>
      <c r="AB8230" s="13"/>
      <c r="AC8230" s="13"/>
      <c r="AD8230" s="13"/>
      <c r="AE8230" s="13"/>
      <c r="AF8230" s="13"/>
      <c r="AG8230" s="14"/>
    </row>
    <row r="8231" s="4" customFormat="1" spans="1:33">
      <c r="A8231" s="13"/>
      <c r="B8231" s="13"/>
      <c r="C8231" s="13"/>
      <c r="D8231" s="13"/>
      <c r="E8231" s="13"/>
      <c r="F8231" s="13"/>
      <c r="G8231" s="13"/>
      <c r="H8231" s="13"/>
      <c r="I8231" s="13"/>
      <c r="J8231" s="13"/>
      <c r="K8231" s="13"/>
      <c r="L8231" s="13"/>
      <c r="M8231" s="13"/>
      <c r="N8231" s="13"/>
      <c r="O8231" s="13"/>
      <c r="P8231" s="13"/>
      <c r="Q8231" s="13"/>
      <c r="R8231" s="13"/>
      <c r="S8231" s="13"/>
      <c r="T8231" s="13"/>
      <c r="U8231" s="13"/>
      <c r="V8231" s="13"/>
      <c r="W8231" s="13"/>
      <c r="X8231" s="13"/>
      <c r="Y8231" s="13"/>
      <c r="Z8231" s="13"/>
      <c r="AA8231" s="13"/>
      <c r="AB8231" s="13"/>
      <c r="AC8231" s="13"/>
      <c r="AD8231" s="13"/>
      <c r="AE8231" s="13"/>
      <c r="AF8231" s="13"/>
      <c r="AG8231" s="14"/>
    </row>
    <row r="8232" s="4" customFormat="1" spans="1:33">
      <c r="A8232" s="13"/>
      <c r="B8232" s="13"/>
      <c r="C8232" s="13"/>
      <c r="D8232" s="13"/>
      <c r="E8232" s="13"/>
      <c r="F8232" s="13"/>
      <c r="G8232" s="13"/>
      <c r="H8232" s="13"/>
      <c r="I8232" s="13"/>
      <c r="J8232" s="13"/>
      <c r="K8232" s="13"/>
      <c r="L8232" s="13"/>
      <c r="M8232" s="13"/>
      <c r="N8232" s="13"/>
      <c r="O8232" s="13"/>
      <c r="P8232" s="13"/>
      <c r="Q8232" s="13"/>
      <c r="R8232" s="13"/>
      <c r="S8232" s="13"/>
      <c r="T8232" s="13"/>
      <c r="U8232" s="13"/>
      <c r="V8232" s="13"/>
      <c r="W8232" s="13"/>
      <c r="X8232" s="13"/>
      <c r="Y8232" s="13"/>
      <c r="Z8232" s="13"/>
      <c r="AA8232" s="13"/>
      <c r="AB8232" s="13"/>
      <c r="AC8232" s="13"/>
      <c r="AD8232" s="13"/>
      <c r="AE8232" s="13"/>
      <c r="AF8232" s="13"/>
      <c r="AG8232" s="14"/>
    </row>
    <row r="8233" s="4" customFormat="1" spans="1:33">
      <c r="A8233" s="13"/>
      <c r="B8233" s="13"/>
      <c r="C8233" s="13"/>
      <c r="D8233" s="13"/>
      <c r="E8233" s="13"/>
      <c r="F8233" s="13"/>
      <c r="G8233" s="13"/>
      <c r="H8233" s="13"/>
      <c r="I8233" s="13"/>
      <c r="J8233" s="13"/>
      <c r="K8233" s="13"/>
      <c r="L8233" s="13"/>
      <c r="M8233" s="13"/>
      <c r="N8233" s="13"/>
      <c r="O8233" s="13"/>
      <c r="P8233" s="13"/>
      <c r="Q8233" s="13"/>
      <c r="R8233" s="13"/>
      <c r="S8233" s="13"/>
      <c r="T8233" s="13"/>
      <c r="U8233" s="13"/>
      <c r="V8233" s="13"/>
      <c r="W8233" s="13"/>
      <c r="X8233" s="13"/>
      <c r="Y8233" s="13"/>
      <c r="Z8233" s="13"/>
      <c r="AA8233" s="13"/>
      <c r="AB8233" s="13"/>
      <c r="AC8233" s="13"/>
      <c r="AD8233" s="13"/>
      <c r="AE8233" s="13"/>
      <c r="AF8233" s="13"/>
      <c r="AG8233" s="14"/>
    </row>
    <row r="8234" s="4" customFormat="1" spans="1:33">
      <c r="A8234" s="13"/>
      <c r="B8234" s="13"/>
      <c r="C8234" s="13"/>
      <c r="D8234" s="13"/>
      <c r="E8234" s="13"/>
      <c r="F8234" s="13"/>
      <c r="G8234" s="13"/>
      <c r="H8234" s="13"/>
      <c r="I8234" s="13"/>
      <c r="J8234" s="13"/>
      <c r="K8234" s="13"/>
      <c r="L8234" s="13"/>
      <c r="M8234" s="13"/>
      <c r="N8234" s="13"/>
      <c r="O8234" s="13"/>
      <c r="P8234" s="13"/>
      <c r="Q8234" s="13"/>
      <c r="R8234" s="13"/>
      <c r="S8234" s="13"/>
      <c r="T8234" s="13"/>
      <c r="U8234" s="13"/>
      <c r="V8234" s="13"/>
      <c r="W8234" s="13"/>
      <c r="X8234" s="13"/>
      <c r="Y8234" s="13"/>
      <c r="Z8234" s="13"/>
      <c r="AA8234" s="13"/>
      <c r="AB8234" s="13"/>
      <c r="AC8234" s="13"/>
      <c r="AD8234" s="13"/>
      <c r="AE8234" s="13"/>
      <c r="AF8234" s="13"/>
      <c r="AG8234" s="14"/>
    </row>
    <row r="8235" s="4" customFormat="1" spans="1:33">
      <c r="A8235" s="13"/>
      <c r="B8235" s="13"/>
      <c r="C8235" s="13"/>
      <c r="D8235" s="13"/>
      <c r="E8235" s="13"/>
      <c r="F8235" s="13"/>
      <c r="G8235" s="13"/>
      <c r="H8235" s="13"/>
      <c r="I8235" s="13"/>
      <c r="J8235" s="13"/>
      <c r="K8235" s="13"/>
      <c r="L8235" s="13"/>
      <c r="M8235" s="13"/>
      <c r="N8235" s="13"/>
      <c r="O8235" s="13"/>
      <c r="P8235" s="13"/>
      <c r="Q8235" s="13"/>
      <c r="R8235" s="13"/>
      <c r="S8235" s="13"/>
      <c r="T8235" s="13"/>
      <c r="U8235" s="13"/>
      <c r="V8235" s="13"/>
      <c r="W8235" s="13"/>
      <c r="X8235" s="13"/>
      <c r="Y8235" s="13"/>
      <c r="Z8235" s="13"/>
      <c r="AA8235" s="13"/>
      <c r="AB8235" s="13"/>
      <c r="AC8235" s="13"/>
      <c r="AD8235" s="13"/>
      <c r="AE8235" s="13"/>
      <c r="AF8235" s="13"/>
      <c r="AG8235" s="14"/>
    </row>
    <row r="8236" s="4" customFormat="1" spans="1:33">
      <c r="A8236" s="13"/>
      <c r="B8236" s="13"/>
      <c r="C8236" s="13"/>
      <c r="D8236" s="13"/>
      <c r="E8236" s="13"/>
      <c r="F8236" s="13"/>
      <c r="G8236" s="13"/>
      <c r="H8236" s="13"/>
      <c r="I8236" s="13"/>
      <c r="J8236" s="13"/>
      <c r="K8236" s="13"/>
      <c r="L8236" s="13"/>
      <c r="M8236" s="13"/>
      <c r="N8236" s="13"/>
      <c r="O8236" s="13"/>
      <c r="P8236" s="13"/>
      <c r="Q8236" s="13"/>
      <c r="R8236" s="13"/>
      <c r="S8236" s="13"/>
      <c r="T8236" s="13"/>
      <c r="U8236" s="13"/>
      <c r="V8236" s="13"/>
      <c r="W8236" s="13"/>
      <c r="X8236" s="13"/>
      <c r="Y8236" s="13"/>
      <c r="Z8236" s="13"/>
      <c r="AA8236" s="13"/>
      <c r="AB8236" s="13"/>
      <c r="AC8236" s="13"/>
      <c r="AD8236" s="13"/>
      <c r="AE8236" s="13"/>
      <c r="AF8236" s="13"/>
      <c r="AG8236" s="14"/>
    </row>
    <row r="8237" s="4" customFormat="1" spans="1:33">
      <c r="A8237" s="13"/>
      <c r="B8237" s="13"/>
      <c r="C8237" s="13"/>
      <c r="D8237" s="13"/>
      <c r="E8237" s="13"/>
      <c r="F8237" s="13"/>
      <c r="G8237" s="13"/>
      <c r="H8237" s="13"/>
      <c r="I8237" s="13"/>
      <c r="J8237" s="13"/>
      <c r="K8237" s="13"/>
      <c r="L8237" s="13"/>
      <c r="M8237" s="13"/>
      <c r="N8237" s="13"/>
      <c r="O8237" s="13"/>
      <c r="P8237" s="13"/>
      <c r="Q8237" s="13"/>
      <c r="R8237" s="13"/>
      <c r="S8237" s="13"/>
      <c r="T8237" s="13"/>
      <c r="U8237" s="13"/>
      <c r="V8237" s="13"/>
      <c r="W8237" s="13"/>
      <c r="X8237" s="13"/>
      <c r="Y8237" s="13"/>
      <c r="Z8237" s="13"/>
      <c r="AA8237" s="13"/>
      <c r="AB8237" s="13"/>
      <c r="AC8237" s="13"/>
      <c r="AD8237" s="13"/>
      <c r="AE8237" s="13"/>
      <c r="AF8237" s="13"/>
      <c r="AG8237" s="14"/>
    </row>
    <row r="8238" s="4" customFormat="1" spans="1:33">
      <c r="A8238" s="13"/>
      <c r="B8238" s="13"/>
      <c r="C8238" s="13"/>
      <c r="D8238" s="13"/>
      <c r="E8238" s="13"/>
      <c r="F8238" s="13"/>
      <c r="G8238" s="13"/>
      <c r="H8238" s="13"/>
      <c r="I8238" s="13"/>
      <c r="J8238" s="13"/>
      <c r="K8238" s="13"/>
      <c r="L8238" s="13"/>
      <c r="M8238" s="13"/>
      <c r="N8238" s="13"/>
      <c r="O8238" s="13"/>
      <c r="P8238" s="13"/>
      <c r="Q8238" s="13"/>
      <c r="R8238" s="13"/>
      <c r="S8238" s="13"/>
      <c r="T8238" s="13"/>
      <c r="U8238" s="13"/>
      <c r="V8238" s="13"/>
      <c r="W8238" s="13"/>
      <c r="X8238" s="13"/>
      <c r="Y8238" s="13"/>
      <c r="Z8238" s="13"/>
      <c r="AA8238" s="13"/>
      <c r="AB8238" s="13"/>
      <c r="AC8238" s="13"/>
      <c r="AD8238" s="13"/>
      <c r="AE8238" s="13"/>
      <c r="AF8238" s="13"/>
      <c r="AG8238" s="14"/>
    </row>
    <row r="8239" s="4" customFormat="1" spans="1:33">
      <c r="A8239" s="13"/>
      <c r="B8239" s="13"/>
      <c r="C8239" s="13"/>
      <c r="D8239" s="13"/>
      <c r="E8239" s="13"/>
      <c r="F8239" s="13"/>
      <c r="G8239" s="13"/>
      <c r="H8239" s="13"/>
      <c r="I8239" s="13"/>
      <c r="J8239" s="13"/>
      <c r="K8239" s="13"/>
      <c r="L8239" s="13"/>
      <c r="M8239" s="13"/>
      <c r="N8239" s="13"/>
      <c r="O8239" s="13"/>
      <c r="P8239" s="13"/>
      <c r="Q8239" s="13"/>
      <c r="R8239" s="13"/>
      <c r="S8239" s="13"/>
      <c r="T8239" s="13"/>
      <c r="U8239" s="13"/>
      <c r="V8239" s="13"/>
      <c r="W8239" s="13"/>
      <c r="X8239" s="13"/>
      <c r="Y8239" s="13"/>
      <c r="Z8239" s="13"/>
      <c r="AA8239" s="13"/>
      <c r="AB8239" s="13"/>
      <c r="AC8239" s="13"/>
      <c r="AD8239" s="13"/>
      <c r="AE8239" s="13"/>
      <c r="AF8239" s="13"/>
      <c r="AG8239" s="14"/>
    </row>
    <row r="8240" s="4" customFormat="1" spans="1:33">
      <c r="A8240" s="13"/>
      <c r="B8240" s="13"/>
      <c r="C8240" s="13"/>
      <c r="D8240" s="13"/>
      <c r="E8240" s="13"/>
      <c r="F8240" s="13"/>
      <c r="G8240" s="13"/>
      <c r="H8240" s="13"/>
      <c r="I8240" s="13"/>
      <c r="J8240" s="13"/>
      <c r="K8240" s="13"/>
      <c r="L8240" s="13"/>
      <c r="M8240" s="13"/>
      <c r="N8240" s="13"/>
      <c r="O8240" s="13"/>
      <c r="P8240" s="13"/>
      <c r="Q8240" s="13"/>
      <c r="R8240" s="13"/>
      <c r="S8240" s="13"/>
      <c r="T8240" s="13"/>
      <c r="U8240" s="13"/>
      <c r="V8240" s="13"/>
      <c r="W8240" s="13"/>
      <c r="X8240" s="13"/>
      <c r="Y8240" s="13"/>
      <c r="Z8240" s="13"/>
      <c r="AA8240" s="13"/>
      <c r="AB8240" s="13"/>
      <c r="AC8240" s="13"/>
      <c r="AD8240" s="13"/>
      <c r="AE8240" s="13"/>
      <c r="AF8240" s="13"/>
      <c r="AG8240" s="14"/>
    </row>
    <row r="8241" s="4" customFormat="1" spans="1:33">
      <c r="A8241" s="13"/>
      <c r="B8241" s="13"/>
      <c r="C8241" s="13"/>
      <c r="D8241" s="13"/>
      <c r="E8241" s="13"/>
      <c r="F8241" s="13"/>
      <c r="G8241" s="13"/>
      <c r="H8241" s="13"/>
      <c r="I8241" s="13"/>
      <c r="J8241" s="13"/>
      <c r="K8241" s="13"/>
      <c r="L8241" s="13"/>
      <c r="M8241" s="13"/>
      <c r="N8241" s="13"/>
      <c r="O8241" s="13"/>
      <c r="P8241" s="13"/>
      <c r="Q8241" s="13"/>
      <c r="R8241" s="13"/>
      <c r="S8241" s="13"/>
      <c r="T8241" s="13"/>
      <c r="U8241" s="13"/>
      <c r="V8241" s="13"/>
      <c r="W8241" s="13"/>
      <c r="X8241" s="13"/>
      <c r="Y8241" s="13"/>
      <c r="Z8241" s="13"/>
      <c r="AA8241" s="13"/>
      <c r="AB8241" s="13"/>
      <c r="AC8241" s="13"/>
      <c r="AD8241" s="13"/>
      <c r="AE8241" s="13"/>
      <c r="AF8241" s="13"/>
      <c r="AG8241" s="14"/>
    </row>
    <row r="8242" s="4" customFormat="1" spans="1:33">
      <c r="A8242" s="13"/>
      <c r="B8242" s="13"/>
      <c r="C8242" s="13"/>
      <c r="D8242" s="13"/>
      <c r="E8242" s="13"/>
      <c r="F8242" s="13"/>
      <c r="G8242" s="13"/>
      <c r="H8242" s="13"/>
      <c r="I8242" s="13"/>
      <c r="J8242" s="13"/>
      <c r="K8242" s="13"/>
      <c r="L8242" s="13"/>
      <c r="M8242" s="13"/>
      <c r="N8242" s="13"/>
      <c r="O8242" s="13"/>
      <c r="P8242" s="13"/>
      <c r="Q8242" s="13"/>
      <c r="R8242" s="13"/>
      <c r="S8242" s="13"/>
      <c r="T8242" s="13"/>
      <c r="U8242" s="13"/>
      <c r="V8242" s="13"/>
      <c r="W8242" s="13"/>
      <c r="X8242" s="13"/>
      <c r="Y8242" s="13"/>
      <c r="Z8242" s="13"/>
      <c r="AA8242" s="13"/>
      <c r="AB8242" s="13"/>
      <c r="AC8242" s="13"/>
      <c r="AD8242" s="13"/>
      <c r="AE8242" s="13"/>
      <c r="AF8242" s="13"/>
      <c r="AG8242" s="14"/>
    </row>
    <row r="8243" s="4" customFormat="1" spans="1:33">
      <c r="A8243" s="13"/>
      <c r="B8243" s="13"/>
      <c r="C8243" s="13"/>
      <c r="D8243" s="13"/>
      <c r="E8243" s="13"/>
      <c r="F8243" s="13"/>
      <c r="G8243" s="13"/>
      <c r="H8243" s="13"/>
      <c r="I8243" s="13"/>
      <c r="J8243" s="13"/>
      <c r="K8243" s="13"/>
      <c r="L8243" s="13"/>
      <c r="M8243" s="13"/>
      <c r="N8243" s="13"/>
      <c r="O8243" s="13"/>
      <c r="P8243" s="13"/>
      <c r="Q8243" s="13"/>
      <c r="R8243" s="13"/>
      <c r="S8243" s="13"/>
      <c r="T8243" s="13"/>
      <c r="U8243" s="13"/>
      <c r="V8243" s="13"/>
      <c r="W8243" s="13"/>
      <c r="X8243" s="13"/>
      <c r="Y8243" s="13"/>
      <c r="Z8243" s="13"/>
      <c r="AA8243" s="13"/>
      <c r="AB8243" s="13"/>
      <c r="AC8243" s="13"/>
      <c r="AD8243" s="13"/>
      <c r="AE8243" s="13"/>
      <c r="AF8243" s="13"/>
      <c r="AG8243" s="14"/>
    </row>
    <row r="8244" s="4" customFormat="1" spans="1:33">
      <c r="A8244" s="13"/>
      <c r="B8244" s="13"/>
      <c r="C8244" s="13"/>
      <c r="D8244" s="13"/>
      <c r="E8244" s="13"/>
      <c r="F8244" s="13"/>
      <c r="G8244" s="13"/>
      <c r="H8244" s="13"/>
      <c r="I8244" s="13"/>
      <c r="J8244" s="13"/>
      <c r="K8244" s="13"/>
      <c r="L8244" s="13"/>
      <c r="M8244" s="13"/>
      <c r="N8244" s="13"/>
      <c r="O8244" s="13"/>
      <c r="P8244" s="13"/>
      <c r="Q8244" s="13"/>
      <c r="R8244" s="13"/>
      <c r="S8244" s="13"/>
      <c r="T8244" s="13"/>
      <c r="U8244" s="13"/>
      <c r="V8244" s="13"/>
      <c r="W8244" s="13"/>
      <c r="X8244" s="13"/>
      <c r="Y8244" s="13"/>
      <c r="Z8244" s="13"/>
      <c r="AA8244" s="13"/>
      <c r="AB8244" s="13"/>
      <c r="AC8244" s="13"/>
      <c r="AD8244" s="13"/>
      <c r="AE8244" s="13"/>
      <c r="AF8244" s="13"/>
      <c r="AG8244" s="14"/>
    </row>
    <row r="8245" s="4" customFormat="1" spans="1:33">
      <c r="A8245" s="13"/>
      <c r="B8245" s="13"/>
      <c r="C8245" s="13"/>
      <c r="D8245" s="13"/>
      <c r="E8245" s="13"/>
      <c r="F8245" s="13"/>
      <c r="G8245" s="13"/>
      <c r="H8245" s="13"/>
      <c r="I8245" s="13"/>
      <c r="J8245" s="13"/>
      <c r="K8245" s="13"/>
      <c r="L8245" s="13"/>
      <c r="M8245" s="13"/>
      <c r="N8245" s="13"/>
      <c r="O8245" s="13"/>
      <c r="P8245" s="13"/>
      <c r="Q8245" s="13"/>
      <c r="R8245" s="13"/>
      <c r="S8245" s="13"/>
      <c r="T8245" s="13"/>
      <c r="U8245" s="13"/>
      <c r="V8245" s="13"/>
      <c r="W8245" s="13"/>
      <c r="X8245" s="13"/>
      <c r="Y8245" s="13"/>
      <c r="Z8245" s="13"/>
      <c r="AA8245" s="13"/>
      <c r="AB8245" s="13"/>
      <c r="AC8245" s="13"/>
      <c r="AD8245" s="13"/>
      <c r="AE8245" s="13"/>
      <c r="AF8245" s="13"/>
      <c r="AG8245" s="14"/>
    </row>
    <row r="8246" s="4" customFormat="1" spans="1:33">
      <c r="A8246" s="13"/>
      <c r="B8246" s="13"/>
      <c r="C8246" s="13"/>
      <c r="D8246" s="13"/>
      <c r="E8246" s="13"/>
      <c r="F8246" s="13"/>
      <c r="G8246" s="13"/>
      <c r="H8246" s="13"/>
      <c r="I8246" s="13"/>
      <c r="J8246" s="13"/>
      <c r="K8246" s="13"/>
      <c r="L8246" s="13"/>
      <c r="M8246" s="13"/>
      <c r="N8246" s="13"/>
      <c r="O8246" s="13"/>
      <c r="P8246" s="13"/>
      <c r="Q8246" s="13"/>
      <c r="R8246" s="13"/>
      <c r="S8246" s="13"/>
      <c r="T8246" s="13"/>
      <c r="U8246" s="13"/>
      <c r="V8246" s="13"/>
      <c r="W8246" s="13"/>
      <c r="X8246" s="13"/>
      <c r="Y8246" s="13"/>
      <c r="Z8246" s="13"/>
      <c r="AA8246" s="13"/>
      <c r="AB8246" s="13"/>
      <c r="AC8246" s="13"/>
      <c r="AD8246" s="13"/>
      <c r="AE8246" s="13"/>
      <c r="AF8246" s="13"/>
      <c r="AG8246" s="14"/>
    </row>
    <row r="8247" s="4" customFormat="1" spans="1:33">
      <c r="A8247" s="13"/>
      <c r="B8247" s="13"/>
      <c r="C8247" s="13"/>
      <c r="D8247" s="13"/>
      <c r="E8247" s="13"/>
      <c r="F8247" s="13"/>
      <c r="G8247" s="13"/>
      <c r="H8247" s="13"/>
      <c r="I8247" s="13"/>
      <c r="J8247" s="13"/>
      <c r="K8247" s="13"/>
      <c r="L8247" s="13"/>
      <c r="M8247" s="13"/>
      <c r="N8247" s="13"/>
      <c r="O8247" s="13"/>
      <c r="P8247" s="13"/>
      <c r="Q8247" s="13"/>
      <c r="R8247" s="13"/>
      <c r="S8247" s="13"/>
      <c r="T8247" s="13"/>
      <c r="U8247" s="13"/>
      <c r="V8247" s="13"/>
      <c r="W8247" s="13"/>
      <c r="X8247" s="13"/>
      <c r="Y8247" s="13"/>
      <c r="Z8247" s="13"/>
      <c r="AA8247" s="13"/>
      <c r="AB8247" s="13"/>
      <c r="AC8247" s="13"/>
      <c r="AD8247" s="13"/>
      <c r="AE8247" s="13"/>
      <c r="AF8247" s="13"/>
      <c r="AG8247" s="14"/>
    </row>
    <row r="8248" s="4" customFormat="1" spans="1:33">
      <c r="A8248" s="13"/>
      <c r="B8248" s="13"/>
      <c r="C8248" s="13"/>
      <c r="D8248" s="13"/>
      <c r="E8248" s="13"/>
      <c r="F8248" s="13"/>
      <c r="G8248" s="13"/>
      <c r="H8248" s="13"/>
      <c r="I8248" s="13"/>
      <c r="J8248" s="13"/>
      <c r="K8248" s="13"/>
      <c r="L8248" s="13"/>
      <c r="M8248" s="13"/>
      <c r="N8248" s="13"/>
      <c r="O8248" s="13"/>
      <c r="P8248" s="13"/>
      <c r="Q8248" s="13"/>
      <c r="R8248" s="13"/>
      <c r="S8248" s="13"/>
      <c r="T8248" s="13"/>
      <c r="U8248" s="13"/>
      <c r="V8248" s="13"/>
      <c r="W8248" s="13"/>
      <c r="X8248" s="13"/>
      <c r="Y8248" s="13"/>
      <c r="Z8248" s="13"/>
      <c r="AA8248" s="13"/>
      <c r="AB8248" s="13"/>
      <c r="AC8248" s="13"/>
      <c r="AD8248" s="13"/>
      <c r="AE8248" s="13"/>
      <c r="AF8248" s="13"/>
      <c r="AG8248" s="14"/>
    </row>
    <row r="8249" s="4" customFormat="1" spans="1:33">
      <c r="A8249" s="13"/>
      <c r="B8249" s="13"/>
      <c r="C8249" s="13"/>
      <c r="D8249" s="13"/>
      <c r="E8249" s="13"/>
      <c r="F8249" s="13"/>
      <c r="G8249" s="13"/>
      <c r="H8249" s="13"/>
      <c r="I8249" s="13"/>
      <c r="J8249" s="13"/>
      <c r="K8249" s="13"/>
      <c r="L8249" s="13"/>
      <c r="M8249" s="13"/>
      <c r="N8249" s="13"/>
      <c r="O8249" s="13"/>
      <c r="P8249" s="13"/>
      <c r="Q8249" s="13"/>
      <c r="R8249" s="13"/>
      <c r="S8249" s="13"/>
      <c r="T8249" s="13"/>
      <c r="U8249" s="13"/>
      <c r="V8249" s="13"/>
      <c r="W8249" s="13"/>
      <c r="X8249" s="13"/>
      <c r="Y8249" s="13"/>
      <c r="Z8249" s="13"/>
      <c r="AA8249" s="13"/>
      <c r="AB8249" s="13"/>
      <c r="AC8249" s="13"/>
      <c r="AD8249" s="13"/>
      <c r="AE8249" s="13"/>
      <c r="AF8249" s="13"/>
      <c r="AG8249" s="14"/>
    </row>
    <row r="8250" s="4" customFormat="1" spans="1:33">
      <c r="A8250" s="13"/>
      <c r="B8250" s="13"/>
      <c r="C8250" s="13"/>
      <c r="D8250" s="13"/>
      <c r="E8250" s="13"/>
      <c r="F8250" s="13"/>
      <c r="G8250" s="13"/>
      <c r="H8250" s="13"/>
      <c r="I8250" s="13"/>
      <c r="J8250" s="13"/>
      <c r="K8250" s="13"/>
      <c r="L8250" s="13"/>
      <c r="M8250" s="13"/>
      <c r="N8250" s="13"/>
      <c r="O8250" s="13"/>
      <c r="P8250" s="13"/>
      <c r="Q8250" s="13"/>
      <c r="R8250" s="13"/>
      <c r="S8250" s="13"/>
      <c r="T8250" s="13"/>
      <c r="U8250" s="13"/>
      <c r="V8250" s="13"/>
      <c r="W8250" s="13"/>
      <c r="X8250" s="13"/>
      <c r="Y8250" s="13"/>
      <c r="Z8250" s="13"/>
      <c r="AA8250" s="13"/>
      <c r="AB8250" s="13"/>
      <c r="AC8250" s="13"/>
      <c r="AD8250" s="13"/>
      <c r="AE8250" s="13"/>
      <c r="AF8250" s="13"/>
      <c r="AG8250" s="14"/>
    </row>
    <row r="8251" s="4" customFormat="1" spans="1:33">
      <c r="A8251" s="13"/>
      <c r="B8251" s="13"/>
      <c r="C8251" s="13"/>
      <c r="D8251" s="13"/>
      <c r="E8251" s="13"/>
      <c r="F8251" s="13"/>
      <c r="G8251" s="13"/>
      <c r="H8251" s="13"/>
      <c r="I8251" s="13"/>
      <c r="J8251" s="13"/>
      <c r="K8251" s="13"/>
      <c r="L8251" s="13"/>
      <c r="M8251" s="13"/>
      <c r="N8251" s="13"/>
      <c r="O8251" s="13"/>
      <c r="P8251" s="13"/>
      <c r="Q8251" s="13"/>
      <c r="R8251" s="13"/>
      <c r="S8251" s="13"/>
      <c r="T8251" s="13"/>
      <c r="U8251" s="13"/>
      <c r="V8251" s="13"/>
      <c r="W8251" s="13"/>
      <c r="X8251" s="13"/>
      <c r="Y8251" s="13"/>
      <c r="Z8251" s="13"/>
      <c r="AA8251" s="13"/>
      <c r="AB8251" s="13"/>
      <c r="AC8251" s="13"/>
      <c r="AD8251" s="13"/>
      <c r="AE8251" s="13"/>
      <c r="AF8251" s="13"/>
      <c r="AG8251" s="14"/>
    </row>
    <row r="8252" s="4" customFormat="1" spans="1:33">
      <c r="A8252" s="13"/>
      <c r="B8252" s="13"/>
      <c r="C8252" s="13"/>
      <c r="D8252" s="13"/>
      <c r="E8252" s="13"/>
      <c r="F8252" s="13"/>
      <c r="G8252" s="13"/>
      <c r="H8252" s="13"/>
      <c r="I8252" s="13"/>
      <c r="J8252" s="13"/>
      <c r="K8252" s="13"/>
      <c r="L8252" s="13"/>
      <c r="M8252" s="13"/>
      <c r="N8252" s="13"/>
      <c r="O8252" s="13"/>
      <c r="P8252" s="13"/>
      <c r="Q8252" s="13"/>
      <c r="R8252" s="13"/>
      <c r="S8252" s="13"/>
      <c r="T8252" s="13"/>
      <c r="U8252" s="13"/>
      <c r="V8252" s="13"/>
      <c r="W8252" s="13"/>
      <c r="X8252" s="13"/>
      <c r="Y8252" s="13"/>
      <c r="Z8252" s="13"/>
      <c r="AA8252" s="13"/>
      <c r="AB8252" s="13"/>
      <c r="AC8252" s="13"/>
      <c r="AD8252" s="13"/>
      <c r="AE8252" s="13"/>
      <c r="AF8252" s="13"/>
      <c r="AG8252" s="14"/>
    </row>
    <row r="8253" s="4" customFormat="1" spans="1:33">
      <c r="A8253" s="13"/>
      <c r="B8253" s="13"/>
      <c r="C8253" s="13"/>
      <c r="D8253" s="13"/>
      <c r="E8253" s="13"/>
      <c r="F8253" s="13"/>
      <c r="G8253" s="13"/>
      <c r="H8253" s="13"/>
      <c r="I8253" s="13"/>
      <c r="J8253" s="13"/>
      <c r="K8253" s="13"/>
      <c r="L8253" s="13"/>
      <c r="M8253" s="13"/>
      <c r="N8253" s="13"/>
      <c r="O8253" s="13"/>
      <c r="P8253" s="13"/>
      <c r="Q8253" s="13"/>
      <c r="R8253" s="13"/>
      <c r="S8253" s="13"/>
      <c r="T8253" s="13"/>
      <c r="U8253" s="13"/>
      <c r="V8253" s="13"/>
      <c r="W8253" s="13"/>
      <c r="X8253" s="13"/>
      <c r="Y8253" s="13"/>
      <c r="Z8253" s="13"/>
      <c r="AA8253" s="13"/>
      <c r="AB8253" s="13"/>
      <c r="AC8253" s="13"/>
      <c r="AD8253" s="13"/>
      <c r="AE8253" s="13"/>
      <c r="AF8253" s="13"/>
      <c r="AG8253" s="14"/>
    </row>
    <row r="8254" s="4" customFormat="1" spans="1:33">
      <c r="A8254" s="13"/>
      <c r="B8254" s="13"/>
      <c r="C8254" s="13"/>
      <c r="D8254" s="13"/>
      <c r="E8254" s="13"/>
      <c r="F8254" s="13"/>
      <c r="G8254" s="13"/>
      <c r="H8254" s="13"/>
      <c r="I8254" s="13"/>
      <c r="J8254" s="13"/>
      <c r="K8254" s="13"/>
      <c r="L8254" s="13"/>
      <c r="M8254" s="13"/>
      <c r="N8254" s="13"/>
      <c r="O8254" s="13"/>
      <c r="P8254" s="13"/>
      <c r="Q8254" s="13"/>
      <c r="R8254" s="13"/>
      <c r="S8254" s="13"/>
      <c r="T8254" s="13"/>
      <c r="U8254" s="13"/>
      <c r="V8254" s="13"/>
      <c r="W8254" s="13"/>
      <c r="X8254" s="13"/>
      <c r="Y8254" s="13"/>
      <c r="Z8254" s="13"/>
      <c r="AA8254" s="13"/>
      <c r="AB8254" s="13"/>
      <c r="AC8254" s="13"/>
      <c r="AD8254" s="13"/>
      <c r="AE8254" s="13"/>
      <c r="AF8254" s="13"/>
      <c r="AG8254" s="14"/>
    </row>
    <row r="8255" s="4" customFormat="1" spans="1:33">
      <c r="A8255" s="13"/>
      <c r="B8255" s="13"/>
      <c r="C8255" s="13"/>
      <c r="D8255" s="13"/>
      <c r="E8255" s="13"/>
      <c r="F8255" s="13"/>
      <c r="G8255" s="13"/>
      <c r="H8255" s="13"/>
      <c r="I8255" s="13"/>
      <c r="J8255" s="13"/>
      <c r="K8255" s="13"/>
      <c r="L8255" s="13"/>
      <c r="M8255" s="13"/>
      <c r="N8255" s="13"/>
      <c r="O8255" s="13"/>
      <c r="P8255" s="13"/>
      <c r="Q8255" s="13"/>
      <c r="R8255" s="13"/>
      <c r="S8255" s="13"/>
      <c r="T8255" s="13"/>
      <c r="U8255" s="13"/>
      <c r="V8255" s="13"/>
      <c r="W8255" s="13"/>
      <c r="X8255" s="13"/>
      <c r="Y8255" s="13"/>
      <c r="Z8255" s="13"/>
      <c r="AA8255" s="13"/>
      <c r="AB8255" s="13"/>
      <c r="AC8255" s="13"/>
      <c r="AD8255" s="13"/>
      <c r="AE8255" s="13"/>
      <c r="AF8255" s="13"/>
      <c r="AG8255" s="14"/>
    </row>
    <row r="8256" s="4" customFormat="1" spans="1:33">
      <c r="A8256" s="13"/>
      <c r="B8256" s="13"/>
      <c r="C8256" s="13"/>
      <c r="D8256" s="13"/>
      <c r="E8256" s="13"/>
      <c r="F8256" s="13"/>
      <c r="G8256" s="13"/>
      <c r="H8256" s="13"/>
      <c r="I8256" s="13"/>
      <c r="J8256" s="13"/>
      <c r="K8256" s="13"/>
      <c r="L8256" s="13"/>
      <c r="M8256" s="13"/>
      <c r="N8256" s="13"/>
      <c r="O8256" s="13"/>
      <c r="P8256" s="13"/>
      <c r="Q8256" s="13"/>
      <c r="R8256" s="13"/>
      <c r="S8256" s="13"/>
      <c r="T8256" s="13"/>
      <c r="U8256" s="13"/>
      <c r="V8256" s="13"/>
      <c r="W8256" s="13"/>
      <c r="X8256" s="13"/>
      <c r="Y8256" s="13"/>
      <c r="Z8256" s="13"/>
      <c r="AA8256" s="13"/>
      <c r="AB8256" s="13"/>
      <c r="AC8256" s="13"/>
      <c r="AD8256" s="13"/>
      <c r="AE8256" s="13"/>
      <c r="AF8256" s="13"/>
      <c r="AG8256" s="14"/>
    </row>
    <row r="8257" s="4" customFormat="1" spans="1:33">
      <c r="A8257" s="13"/>
      <c r="B8257" s="13"/>
      <c r="C8257" s="13"/>
      <c r="D8257" s="13"/>
      <c r="E8257" s="13"/>
      <c r="F8257" s="13"/>
      <c r="G8257" s="13"/>
      <c r="H8257" s="13"/>
      <c r="I8257" s="13"/>
      <c r="J8257" s="13"/>
      <c r="K8257" s="13"/>
      <c r="L8257" s="13"/>
      <c r="M8257" s="13"/>
      <c r="N8257" s="13"/>
      <c r="O8257" s="13"/>
      <c r="P8257" s="13"/>
      <c r="Q8257" s="13"/>
      <c r="R8257" s="13"/>
      <c r="S8257" s="13"/>
      <c r="T8257" s="13"/>
      <c r="U8257" s="13"/>
      <c r="V8257" s="13"/>
      <c r="W8257" s="13"/>
      <c r="X8257" s="13"/>
      <c r="Y8257" s="13"/>
      <c r="Z8257" s="13"/>
      <c r="AA8257" s="13"/>
      <c r="AB8257" s="13"/>
      <c r="AC8257" s="13"/>
      <c r="AD8257" s="13"/>
      <c r="AE8257" s="13"/>
      <c r="AF8257" s="13"/>
      <c r="AG8257" s="14"/>
    </row>
    <row r="8258" s="4" customFormat="1" spans="1:33">
      <c r="A8258" s="13"/>
      <c r="B8258" s="13"/>
      <c r="C8258" s="13"/>
      <c r="D8258" s="13"/>
      <c r="E8258" s="13"/>
      <c r="F8258" s="13"/>
      <c r="G8258" s="13"/>
      <c r="H8258" s="13"/>
      <c r="I8258" s="13"/>
      <c r="J8258" s="13"/>
      <c r="K8258" s="13"/>
      <c r="L8258" s="13"/>
      <c r="M8258" s="13"/>
      <c r="N8258" s="13"/>
      <c r="O8258" s="13"/>
      <c r="P8258" s="13"/>
      <c r="Q8258" s="13"/>
      <c r="R8258" s="13"/>
      <c r="S8258" s="13"/>
      <c r="T8258" s="13"/>
      <c r="U8258" s="13"/>
      <c r="V8258" s="13"/>
      <c r="W8258" s="13"/>
      <c r="X8258" s="13"/>
      <c r="Y8258" s="13"/>
      <c r="Z8258" s="13"/>
      <c r="AA8258" s="13"/>
      <c r="AB8258" s="13"/>
      <c r="AC8258" s="13"/>
      <c r="AD8258" s="13"/>
      <c r="AE8258" s="13"/>
      <c r="AF8258" s="13"/>
      <c r="AG8258" s="14"/>
    </row>
    <row r="8259" s="4" customFormat="1" spans="1:33">
      <c r="A8259" s="13"/>
      <c r="B8259" s="13"/>
      <c r="C8259" s="13"/>
      <c r="D8259" s="13"/>
      <c r="E8259" s="13"/>
      <c r="F8259" s="13"/>
      <c r="G8259" s="13"/>
      <c r="H8259" s="13"/>
      <c r="I8259" s="13"/>
      <c r="J8259" s="13"/>
      <c r="K8259" s="13"/>
      <c r="L8259" s="13"/>
      <c r="M8259" s="13"/>
      <c r="N8259" s="13"/>
      <c r="O8259" s="13"/>
      <c r="P8259" s="13"/>
      <c r="Q8259" s="13"/>
      <c r="R8259" s="13"/>
      <c r="S8259" s="13"/>
      <c r="T8259" s="13"/>
      <c r="U8259" s="13"/>
      <c r="V8259" s="13"/>
      <c r="W8259" s="13"/>
      <c r="X8259" s="13"/>
      <c r="Y8259" s="13"/>
      <c r="Z8259" s="13"/>
      <c r="AA8259" s="13"/>
      <c r="AB8259" s="13"/>
      <c r="AC8259" s="13"/>
      <c r="AD8259" s="13"/>
      <c r="AE8259" s="13"/>
      <c r="AF8259" s="13"/>
      <c r="AG8259" s="14"/>
    </row>
    <row r="8260" s="4" customFormat="1" spans="1:33">
      <c r="A8260" s="13"/>
      <c r="B8260" s="13"/>
      <c r="C8260" s="13"/>
      <c r="D8260" s="13"/>
      <c r="E8260" s="13"/>
      <c r="F8260" s="13"/>
      <c r="G8260" s="13"/>
      <c r="H8260" s="13"/>
      <c r="I8260" s="13"/>
      <c r="J8260" s="13"/>
      <c r="K8260" s="13"/>
      <c r="L8260" s="13"/>
      <c r="M8260" s="13"/>
      <c r="N8260" s="13"/>
      <c r="O8260" s="13"/>
      <c r="P8260" s="13"/>
      <c r="Q8260" s="13"/>
      <c r="R8260" s="13"/>
      <c r="S8260" s="13"/>
      <c r="T8260" s="13"/>
      <c r="U8260" s="13"/>
      <c r="V8260" s="13"/>
      <c r="W8260" s="13"/>
      <c r="X8260" s="13"/>
      <c r="Y8260" s="13"/>
      <c r="Z8260" s="13"/>
      <c r="AA8260" s="13"/>
      <c r="AB8260" s="13"/>
      <c r="AC8260" s="13"/>
      <c r="AD8260" s="13"/>
      <c r="AE8260" s="13"/>
      <c r="AF8260" s="13"/>
      <c r="AG8260" s="14"/>
    </row>
    <row r="8261" s="4" customFormat="1" spans="1:33">
      <c r="A8261" s="13"/>
      <c r="B8261" s="13"/>
      <c r="C8261" s="13"/>
      <c r="D8261" s="13"/>
      <c r="E8261" s="13"/>
      <c r="F8261" s="13"/>
      <c r="G8261" s="13"/>
      <c r="H8261" s="13"/>
      <c r="I8261" s="13"/>
      <c r="J8261" s="13"/>
      <c r="K8261" s="13"/>
      <c r="L8261" s="13"/>
      <c r="M8261" s="13"/>
      <c r="N8261" s="13"/>
      <c r="O8261" s="13"/>
      <c r="P8261" s="13"/>
      <c r="Q8261" s="13"/>
      <c r="R8261" s="13"/>
      <c r="S8261" s="13"/>
      <c r="T8261" s="13"/>
      <c r="U8261" s="13"/>
      <c r="V8261" s="13"/>
      <c r="W8261" s="13"/>
      <c r="X8261" s="13"/>
      <c r="Y8261" s="13"/>
      <c r="Z8261" s="13"/>
      <c r="AA8261" s="13"/>
      <c r="AB8261" s="13"/>
      <c r="AC8261" s="13"/>
      <c r="AD8261" s="13"/>
      <c r="AE8261" s="13"/>
      <c r="AF8261" s="13"/>
      <c r="AG8261" s="14"/>
    </row>
    <row r="8262" s="4" customFormat="1" spans="1:33">
      <c r="A8262" s="13"/>
      <c r="B8262" s="13"/>
      <c r="C8262" s="13"/>
      <c r="D8262" s="13"/>
      <c r="E8262" s="13"/>
      <c r="F8262" s="13"/>
      <c r="G8262" s="13"/>
      <c r="H8262" s="13"/>
      <c r="I8262" s="13"/>
      <c r="J8262" s="13"/>
      <c r="K8262" s="13"/>
      <c r="L8262" s="13"/>
      <c r="M8262" s="13"/>
      <c r="N8262" s="13"/>
      <c r="O8262" s="13"/>
      <c r="P8262" s="13"/>
      <c r="Q8262" s="13"/>
      <c r="R8262" s="13"/>
      <c r="S8262" s="13"/>
      <c r="T8262" s="13"/>
      <c r="U8262" s="13"/>
      <c r="V8262" s="13"/>
      <c r="W8262" s="13"/>
      <c r="X8262" s="13"/>
      <c r="Y8262" s="13"/>
      <c r="Z8262" s="13"/>
      <c r="AA8262" s="13"/>
      <c r="AB8262" s="13"/>
      <c r="AC8262" s="13"/>
      <c r="AD8262" s="13"/>
      <c r="AE8262" s="13"/>
      <c r="AF8262" s="13"/>
      <c r="AG8262" s="14"/>
    </row>
    <row r="8263" s="4" customFormat="1" spans="1:33">
      <c r="A8263" s="13"/>
      <c r="B8263" s="13"/>
      <c r="C8263" s="13"/>
      <c r="D8263" s="13"/>
      <c r="E8263" s="13"/>
      <c r="F8263" s="13"/>
      <c r="G8263" s="13"/>
      <c r="H8263" s="13"/>
      <c r="I8263" s="13"/>
      <c r="J8263" s="13"/>
      <c r="K8263" s="13"/>
      <c r="L8263" s="13"/>
      <c r="M8263" s="13"/>
      <c r="N8263" s="13"/>
      <c r="O8263" s="13"/>
      <c r="P8263" s="13"/>
      <c r="Q8263" s="13"/>
      <c r="R8263" s="13"/>
      <c r="S8263" s="13"/>
      <c r="T8263" s="13"/>
      <c r="U8263" s="13"/>
      <c r="V8263" s="13"/>
      <c r="W8263" s="13"/>
      <c r="X8263" s="13"/>
      <c r="Y8263" s="13"/>
      <c r="Z8263" s="13"/>
      <c r="AA8263" s="13"/>
      <c r="AB8263" s="13"/>
      <c r="AC8263" s="13"/>
      <c r="AD8263" s="13"/>
      <c r="AE8263" s="13"/>
      <c r="AF8263" s="13"/>
      <c r="AG8263" s="14"/>
    </row>
    <row r="8264" s="4" customFormat="1" spans="1:33">
      <c r="A8264" s="13"/>
      <c r="B8264" s="13"/>
      <c r="C8264" s="13"/>
      <c r="D8264" s="13"/>
      <c r="E8264" s="13"/>
      <c r="F8264" s="13"/>
      <c r="G8264" s="13"/>
      <c r="H8264" s="13"/>
      <c r="I8264" s="13"/>
      <c r="J8264" s="13"/>
      <c r="K8264" s="13"/>
      <c r="L8264" s="13"/>
      <c r="M8264" s="13"/>
      <c r="N8264" s="13"/>
      <c r="O8264" s="13"/>
      <c r="P8264" s="13"/>
      <c r="Q8264" s="13"/>
      <c r="R8264" s="13"/>
      <c r="S8264" s="13"/>
      <c r="T8264" s="13"/>
      <c r="U8264" s="13"/>
      <c r="V8264" s="13"/>
      <c r="W8264" s="13"/>
      <c r="X8264" s="13"/>
      <c r="Y8264" s="13"/>
      <c r="Z8264" s="13"/>
      <c r="AA8264" s="13"/>
      <c r="AB8264" s="13"/>
      <c r="AC8264" s="13"/>
      <c r="AD8264" s="13"/>
      <c r="AE8264" s="13"/>
      <c r="AF8264" s="13"/>
      <c r="AG8264" s="14"/>
    </row>
    <row r="8265" s="4" customFormat="1" spans="1:33">
      <c r="A8265" s="13"/>
      <c r="B8265" s="13"/>
      <c r="C8265" s="13"/>
      <c r="D8265" s="13"/>
      <c r="E8265" s="13"/>
      <c r="F8265" s="13"/>
      <c r="G8265" s="13"/>
      <c r="H8265" s="13"/>
      <c r="I8265" s="13"/>
      <c r="J8265" s="13"/>
      <c r="K8265" s="13"/>
      <c r="L8265" s="13"/>
      <c r="M8265" s="13"/>
      <c r="N8265" s="13"/>
      <c r="O8265" s="13"/>
      <c r="P8265" s="13"/>
      <c r="Q8265" s="13"/>
      <c r="R8265" s="13"/>
      <c r="S8265" s="13"/>
      <c r="T8265" s="13"/>
      <c r="U8265" s="13"/>
      <c r="V8265" s="13"/>
      <c r="W8265" s="13"/>
      <c r="X8265" s="13"/>
      <c r="Y8265" s="13"/>
      <c r="Z8265" s="13"/>
      <c r="AA8265" s="13"/>
      <c r="AB8265" s="13"/>
      <c r="AC8265" s="13"/>
      <c r="AD8265" s="13"/>
      <c r="AE8265" s="13"/>
      <c r="AF8265" s="13"/>
      <c r="AG8265" s="14"/>
    </row>
    <row r="8266" s="4" customFormat="1" spans="1:33">
      <c r="A8266" s="13"/>
      <c r="B8266" s="13"/>
      <c r="C8266" s="13"/>
      <c r="D8266" s="13"/>
      <c r="E8266" s="13"/>
      <c r="F8266" s="13"/>
      <c r="G8266" s="13"/>
      <c r="H8266" s="13"/>
      <c r="I8266" s="13"/>
      <c r="J8266" s="13"/>
      <c r="K8266" s="13"/>
      <c r="L8266" s="13"/>
      <c r="M8266" s="13"/>
      <c r="N8266" s="13"/>
      <c r="O8266" s="13"/>
      <c r="P8266" s="13"/>
      <c r="Q8266" s="13"/>
      <c r="R8266" s="13"/>
      <c r="S8266" s="13"/>
      <c r="T8266" s="13"/>
      <c r="U8266" s="13"/>
      <c r="V8266" s="13"/>
      <c r="W8266" s="13"/>
      <c r="X8266" s="13"/>
      <c r="Y8266" s="13"/>
      <c r="Z8266" s="13"/>
      <c r="AA8266" s="13"/>
      <c r="AB8266" s="13"/>
      <c r="AC8266" s="13"/>
      <c r="AD8266" s="13"/>
      <c r="AE8266" s="13"/>
      <c r="AF8266" s="13"/>
      <c r="AG8266" s="14"/>
    </row>
    <row r="8267" s="4" customFormat="1" spans="1:33">
      <c r="A8267" s="13"/>
      <c r="B8267" s="13"/>
      <c r="C8267" s="13"/>
      <c r="D8267" s="13"/>
      <c r="E8267" s="13"/>
      <c r="F8267" s="13"/>
      <c r="G8267" s="13"/>
      <c r="H8267" s="13"/>
      <c r="I8267" s="13"/>
      <c r="J8267" s="13"/>
      <c r="K8267" s="13"/>
      <c r="L8267" s="13"/>
      <c r="M8267" s="13"/>
      <c r="N8267" s="13"/>
      <c r="O8267" s="13"/>
      <c r="P8267" s="13"/>
      <c r="Q8267" s="13"/>
      <c r="R8267" s="13"/>
      <c r="S8267" s="13"/>
      <c r="T8267" s="13"/>
      <c r="U8267" s="13"/>
      <c r="V8267" s="13"/>
      <c r="W8267" s="13"/>
      <c r="X8267" s="13"/>
      <c r="Y8267" s="13"/>
      <c r="Z8267" s="13"/>
      <c r="AA8267" s="13"/>
      <c r="AB8267" s="13"/>
      <c r="AC8267" s="13"/>
      <c r="AD8267" s="13"/>
      <c r="AE8267" s="13"/>
      <c r="AF8267" s="13"/>
      <c r="AG8267" s="14"/>
    </row>
    <row r="8268" s="4" customFormat="1" spans="1:33">
      <c r="A8268" s="13"/>
      <c r="B8268" s="13"/>
      <c r="C8268" s="13"/>
      <c r="D8268" s="13"/>
      <c r="E8268" s="13"/>
      <c r="F8268" s="13"/>
      <c r="G8268" s="13"/>
      <c r="H8268" s="13"/>
      <c r="I8268" s="13"/>
      <c r="J8268" s="13"/>
      <c r="K8268" s="13"/>
      <c r="L8268" s="13"/>
      <c r="M8268" s="13"/>
      <c r="N8268" s="13"/>
      <c r="O8268" s="13"/>
      <c r="P8268" s="13"/>
      <c r="Q8268" s="13"/>
      <c r="R8268" s="13"/>
      <c r="S8268" s="13"/>
      <c r="T8268" s="13"/>
      <c r="U8268" s="13"/>
      <c r="V8268" s="13"/>
      <c r="W8268" s="13"/>
      <c r="X8268" s="13"/>
      <c r="Y8268" s="13"/>
      <c r="Z8268" s="13"/>
      <c r="AA8268" s="13"/>
      <c r="AB8268" s="13"/>
      <c r="AC8268" s="13"/>
      <c r="AD8268" s="13"/>
      <c r="AE8268" s="13"/>
      <c r="AF8268" s="13"/>
      <c r="AG8268" s="14"/>
    </row>
    <row r="8269" s="4" customFormat="1" spans="1:33">
      <c r="A8269" s="13"/>
      <c r="B8269" s="13"/>
      <c r="C8269" s="13"/>
      <c r="D8269" s="13"/>
      <c r="E8269" s="13"/>
      <c r="F8269" s="13"/>
      <c r="G8269" s="13"/>
      <c r="H8269" s="13"/>
      <c r="I8269" s="13"/>
      <c r="J8269" s="13"/>
      <c r="K8269" s="13"/>
      <c r="L8269" s="13"/>
      <c r="M8269" s="13"/>
      <c r="N8269" s="13"/>
      <c r="O8269" s="13"/>
      <c r="P8269" s="13"/>
      <c r="Q8269" s="13"/>
      <c r="R8269" s="13"/>
      <c r="S8269" s="13"/>
      <c r="T8269" s="13"/>
      <c r="U8269" s="13"/>
      <c r="V8269" s="13"/>
      <c r="W8269" s="13"/>
      <c r="X8269" s="13"/>
      <c r="Y8269" s="13"/>
      <c r="Z8269" s="13"/>
      <c r="AA8269" s="13"/>
      <c r="AB8269" s="13"/>
      <c r="AC8269" s="13"/>
      <c r="AD8269" s="13"/>
      <c r="AE8269" s="13"/>
      <c r="AF8269" s="13"/>
      <c r="AG8269" s="14"/>
    </row>
    <row r="8270" s="4" customFormat="1" spans="1:33">
      <c r="A8270" s="13"/>
      <c r="B8270" s="13"/>
      <c r="C8270" s="13"/>
      <c r="D8270" s="13"/>
      <c r="E8270" s="13"/>
      <c r="F8270" s="13"/>
      <c r="G8270" s="13"/>
      <c r="H8270" s="13"/>
      <c r="I8270" s="13"/>
      <c r="J8270" s="13"/>
      <c r="K8270" s="13"/>
      <c r="L8270" s="13"/>
      <c r="M8270" s="13"/>
      <c r="N8270" s="13"/>
      <c r="O8270" s="13"/>
      <c r="P8270" s="13"/>
      <c r="Q8270" s="13"/>
      <c r="R8270" s="13"/>
      <c r="S8270" s="13"/>
      <c r="T8270" s="13"/>
      <c r="U8270" s="13"/>
      <c r="V8270" s="13"/>
      <c r="W8270" s="13"/>
      <c r="X8270" s="13"/>
      <c r="Y8270" s="13"/>
      <c r="Z8270" s="13"/>
      <c r="AA8270" s="13"/>
      <c r="AB8270" s="13"/>
      <c r="AC8270" s="13"/>
      <c r="AD8270" s="13"/>
      <c r="AE8270" s="13"/>
      <c r="AF8270" s="13"/>
      <c r="AG8270" s="14"/>
    </row>
    <row r="8271" s="4" customFormat="1" spans="1:33">
      <c r="A8271" s="13"/>
      <c r="B8271" s="13"/>
      <c r="C8271" s="13"/>
      <c r="D8271" s="13"/>
      <c r="E8271" s="13"/>
      <c r="F8271" s="13"/>
      <c r="G8271" s="13"/>
      <c r="H8271" s="13"/>
      <c r="I8271" s="13"/>
      <c r="J8271" s="13"/>
      <c r="K8271" s="13"/>
      <c r="L8271" s="13"/>
      <c r="M8271" s="13"/>
      <c r="N8271" s="13"/>
      <c r="O8271" s="13"/>
      <c r="P8271" s="13"/>
      <c r="Q8271" s="13"/>
      <c r="R8271" s="13"/>
      <c r="S8271" s="13"/>
      <c r="T8271" s="13"/>
      <c r="U8271" s="13"/>
      <c r="V8271" s="13"/>
      <c r="W8271" s="13"/>
      <c r="X8271" s="13"/>
      <c r="Y8271" s="13"/>
      <c r="Z8271" s="13"/>
      <c r="AA8271" s="13"/>
      <c r="AB8271" s="13"/>
      <c r="AC8271" s="13"/>
      <c r="AD8271" s="13"/>
      <c r="AE8271" s="13"/>
      <c r="AF8271" s="13"/>
      <c r="AG8271" s="14"/>
    </row>
    <row r="8272" s="4" customFormat="1" spans="1:33">
      <c r="A8272" s="13"/>
      <c r="B8272" s="13"/>
      <c r="C8272" s="13"/>
      <c r="D8272" s="13"/>
      <c r="E8272" s="13"/>
      <c r="F8272" s="13"/>
      <c r="G8272" s="13"/>
      <c r="H8272" s="13"/>
      <c r="I8272" s="13"/>
      <c r="J8272" s="13"/>
      <c r="K8272" s="13"/>
      <c r="L8272" s="13"/>
      <c r="M8272" s="13"/>
      <c r="N8272" s="13"/>
      <c r="O8272" s="13"/>
      <c r="P8272" s="13"/>
      <c r="Q8272" s="13"/>
      <c r="R8272" s="13"/>
      <c r="S8272" s="13"/>
      <c r="T8272" s="13"/>
      <c r="U8272" s="13"/>
      <c r="V8272" s="13"/>
      <c r="W8272" s="13"/>
      <c r="X8272" s="13"/>
      <c r="Y8272" s="13"/>
      <c r="Z8272" s="13"/>
      <c r="AA8272" s="13"/>
      <c r="AB8272" s="13"/>
      <c r="AC8272" s="13"/>
      <c r="AD8272" s="13"/>
      <c r="AE8272" s="13"/>
      <c r="AF8272" s="13"/>
      <c r="AG8272" s="14"/>
    </row>
    <row r="8273" s="4" customFormat="1" spans="1:33">
      <c r="A8273" s="13"/>
      <c r="B8273" s="13"/>
      <c r="C8273" s="13"/>
      <c r="D8273" s="13"/>
      <c r="E8273" s="13"/>
      <c r="F8273" s="13"/>
      <c r="G8273" s="13"/>
      <c r="H8273" s="13"/>
      <c r="I8273" s="13"/>
      <c r="J8273" s="13"/>
      <c r="K8273" s="13"/>
      <c r="L8273" s="13"/>
      <c r="M8273" s="13"/>
      <c r="N8273" s="13"/>
      <c r="O8273" s="13"/>
      <c r="P8273" s="13"/>
      <c r="Q8273" s="13"/>
      <c r="R8273" s="13"/>
      <c r="S8273" s="13"/>
      <c r="T8273" s="13"/>
      <c r="U8273" s="13"/>
      <c r="V8273" s="13"/>
      <c r="W8273" s="13"/>
      <c r="X8273" s="13"/>
      <c r="Y8273" s="13"/>
      <c r="Z8273" s="13"/>
      <c r="AA8273" s="13"/>
      <c r="AB8273" s="13"/>
      <c r="AC8273" s="13"/>
      <c r="AD8273" s="13"/>
      <c r="AE8273" s="13"/>
      <c r="AF8273" s="13"/>
      <c r="AG8273" s="14"/>
    </row>
    <row r="8274" s="4" customFormat="1" spans="1:33">
      <c r="A8274" s="13"/>
      <c r="B8274" s="13"/>
      <c r="C8274" s="13"/>
      <c r="D8274" s="13"/>
      <c r="E8274" s="13"/>
      <c r="F8274" s="13"/>
      <c r="G8274" s="13"/>
      <c r="H8274" s="13"/>
      <c r="I8274" s="13"/>
      <c r="J8274" s="13"/>
      <c r="K8274" s="13"/>
      <c r="L8274" s="13"/>
      <c r="M8274" s="13"/>
      <c r="N8274" s="13"/>
      <c r="O8274" s="13"/>
      <c r="P8274" s="13"/>
      <c r="Q8274" s="13"/>
      <c r="R8274" s="13"/>
      <c r="S8274" s="13"/>
      <c r="T8274" s="13"/>
      <c r="U8274" s="13"/>
      <c r="V8274" s="13"/>
      <c r="W8274" s="13"/>
      <c r="X8274" s="13"/>
      <c r="Y8274" s="13"/>
      <c r="Z8274" s="13"/>
      <c r="AA8274" s="13"/>
      <c r="AB8274" s="13"/>
      <c r="AC8274" s="13"/>
      <c r="AD8274" s="13"/>
      <c r="AE8274" s="13"/>
      <c r="AF8274" s="13"/>
      <c r="AG8274" s="14"/>
    </row>
    <row r="8275" s="4" customFormat="1" spans="1:33">
      <c r="A8275" s="13"/>
      <c r="B8275" s="13"/>
      <c r="C8275" s="13"/>
      <c r="D8275" s="13"/>
      <c r="E8275" s="13"/>
      <c r="F8275" s="13"/>
      <c r="G8275" s="13"/>
      <c r="H8275" s="13"/>
      <c r="I8275" s="13"/>
      <c r="J8275" s="13"/>
      <c r="K8275" s="13"/>
      <c r="L8275" s="13"/>
      <c r="M8275" s="13"/>
      <c r="N8275" s="13"/>
      <c r="O8275" s="13"/>
      <c r="P8275" s="13"/>
      <c r="Q8275" s="13"/>
      <c r="R8275" s="13"/>
      <c r="S8275" s="13"/>
      <c r="T8275" s="13"/>
      <c r="U8275" s="13"/>
      <c r="V8275" s="13"/>
      <c r="W8275" s="13"/>
      <c r="X8275" s="13"/>
      <c r="Y8275" s="13"/>
      <c r="Z8275" s="13"/>
      <c r="AA8275" s="13"/>
      <c r="AB8275" s="13"/>
      <c r="AC8275" s="13"/>
      <c r="AD8275" s="13"/>
      <c r="AE8275" s="13"/>
      <c r="AF8275" s="13"/>
      <c r="AG8275" s="14"/>
    </row>
    <row r="8276" s="4" customFormat="1" spans="1:33">
      <c r="A8276" s="13"/>
      <c r="B8276" s="13"/>
      <c r="C8276" s="13"/>
      <c r="D8276" s="13"/>
      <c r="E8276" s="13"/>
      <c r="F8276" s="13"/>
      <c r="G8276" s="13"/>
      <c r="H8276" s="13"/>
      <c r="I8276" s="13"/>
      <c r="J8276" s="13"/>
      <c r="K8276" s="13"/>
      <c r="L8276" s="13"/>
      <c r="M8276" s="13"/>
      <c r="N8276" s="13"/>
      <c r="O8276" s="13"/>
      <c r="P8276" s="13"/>
      <c r="Q8276" s="13"/>
      <c r="R8276" s="13"/>
      <c r="S8276" s="13"/>
      <c r="T8276" s="13"/>
      <c r="U8276" s="13"/>
      <c r="V8276" s="13"/>
      <c r="W8276" s="13"/>
      <c r="X8276" s="13"/>
      <c r="Y8276" s="13"/>
      <c r="Z8276" s="13"/>
      <c r="AA8276" s="13"/>
      <c r="AB8276" s="13"/>
      <c r="AC8276" s="13"/>
      <c r="AD8276" s="13"/>
      <c r="AE8276" s="13"/>
      <c r="AF8276" s="13"/>
      <c r="AG8276" s="14"/>
    </row>
    <row r="8277" s="4" customFormat="1" spans="1:33">
      <c r="A8277" s="13"/>
      <c r="B8277" s="13"/>
      <c r="C8277" s="13"/>
      <c r="D8277" s="13"/>
      <c r="E8277" s="13"/>
      <c r="F8277" s="13"/>
      <c r="G8277" s="13"/>
      <c r="H8277" s="13"/>
      <c r="I8277" s="13"/>
      <c r="J8277" s="13"/>
      <c r="K8277" s="13"/>
      <c r="L8277" s="13"/>
      <c r="M8277" s="13"/>
      <c r="N8277" s="13"/>
      <c r="O8277" s="13"/>
      <c r="P8277" s="13"/>
      <c r="Q8277" s="13"/>
      <c r="R8277" s="13"/>
      <c r="S8277" s="13"/>
      <c r="T8277" s="13"/>
      <c r="U8277" s="13"/>
      <c r="V8277" s="13"/>
      <c r="W8277" s="13"/>
      <c r="X8277" s="13"/>
      <c r="Y8277" s="13"/>
      <c r="Z8277" s="13"/>
      <c r="AA8277" s="13"/>
      <c r="AB8277" s="13"/>
      <c r="AC8277" s="13"/>
      <c r="AD8277" s="13"/>
      <c r="AE8277" s="13"/>
      <c r="AF8277" s="13"/>
      <c r="AG8277" s="14"/>
    </row>
    <row r="8278" s="4" customFormat="1" spans="1:33">
      <c r="A8278" s="13"/>
      <c r="B8278" s="13"/>
      <c r="C8278" s="13"/>
      <c r="D8278" s="13"/>
      <c r="E8278" s="13"/>
      <c r="F8278" s="13"/>
      <c r="G8278" s="13"/>
      <c r="H8278" s="13"/>
      <c r="I8278" s="13"/>
      <c r="J8278" s="13"/>
      <c r="K8278" s="13"/>
      <c r="L8278" s="13"/>
      <c r="M8278" s="13"/>
      <c r="N8278" s="13"/>
      <c r="O8278" s="13"/>
      <c r="P8278" s="13"/>
      <c r="Q8278" s="13"/>
      <c r="R8278" s="13"/>
      <c r="S8278" s="13"/>
      <c r="T8278" s="13"/>
      <c r="U8278" s="13"/>
      <c r="V8278" s="13"/>
      <c r="W8278" s="13"/>
      <c r="X8278" s="13"/>
      <c r="Y8278" s="13"/>
      <c r="Z8278" s="13"/>
      <c r="AA8278" s="13"/>
      <c r="AB8278" s="13"/>
      <c r="AC8278" s="13"/>
      <c r="AD8278" s="13"/>
      <c r="AE8278" s="13"/>
      <c r="AF8278" s="13"/>
      <c r="AG8278" s="14"/>
    </row>
    <row r="8279" s="4" customFormat="1" spans="1:33">
      <c r="A8279" s="13"/>
      <c r="B8279" s="13"/>
      <c r="C8279" s="13"/>
      <c r="D8279" s="13"/>
      <c r="E8279" s="13"/>
      <c r="F8279" s="13"/>
      <c r="G8279" s="13"/>
      <c r="H8279" s="13"/>
      <c r="I8279" s="13"/>
      <c r="J8279" s="13"/>
      <c r="K8279" s="13"/>
      <c r="L8279" s="13"/>
      <c r="M8279" s="13"/>
      <c r="N8279" s="13"/>
      <c r="O8279" s="13"/>
      <c r="P8279" s="13"/>
      <c r="Q8279" s="13"/>
      <c r="R8279" s="13"/>
      <c r="S8279" s="13"/>
      <c r="T8279" s="13"/>
      <c r="U8279" s="13"/>
      <c r="V8279" s="13"/>
      <c r="W8279" s="13"/>
      <c r="X8279" s="13"/>
      <c r="Y8279" s="13"/>
      <c r="Z8279" s="13"/>
      <c r="AA8279" s="13"/>
      <c r="AB8279" s="13"/>
      <c r="AC8279" s="13"/>
      <c r="AD8279" s="13"/>
      <c r="AE8279" s="13"/>
      <c r="AF8279" s="13"/>
      <c r="AG8279" s="14"/>
    </row>
    <row r="8280" s="4" customFormat="1" spans="1:33">
      <c r="A8280" s="13"/>
      <c r="B8280" s="13"/>
      <c r="C8280" s="13"/>
      <c r="D8280" s="13"/>
      <c r="E8280" s="13"/>
      <c r="F8280" s="13"/>
      <c r="G8280" s="13"/>
      <c r="H8280" s="13"/>
      <c r="I8280" s="13"/>
      <c r="J8280" s="13"/>
      <c r="K8280" s="13"/>
      <c r="L8280" s="13"/>
      <c r="M8280" s="13"/>
      <c r="N8280" s="13"/>
      <c r="O8280" s="13"/>
      <c r="P8280" s="13"/>
      <c r="Q8280" s="13"/>
      <c r="R8280" s="13"/>
      <c r="S8280" s="13"/>
      <c r="T8280" s="13"/>
      <c r="U8280" s="13"/>
      <c r="V8280" s="13"/>
      <c r="W8280" s="13"/>
      <c r="X8280" s="13"/>
      <c r="Y8280" s="13"/>
      <c r="Z8280" s="13"/>
      <c r="AA8280" s="13"/>
      <c r="AB8280" s="13"/>
      <c r="AC8280" s="13"/>
      <c r="AD8280" s="13"/>
      <c r="AE8280" s="13"/>
      <c r="AF8280" s="13"/>
      <c r="AG8280" s="14"/>
    </row>
    <row r="8281" s="4" customFormat="1" spans="1:33">
      <c r="A8281" s="13"/>
      <c r="B8281" s="13"/>
      <c r="C8281" s="13"/>
      <c r="D8281" s="13"/>
      <c r="E8281" s="13"/>
      <c r="F8281" s="13"/>
      <c r="G8281" s="13"/>
      <c r="H8281" s="13"/>
      <c r="I8281" s="13"/>
      <c r="J8281" s="13"/>
      <c r="K8281" s="13"/>
      <c r="L8281" s="13"/>
      <c r="M8281" s="13"/>
      <c r="N8281" s="13"/>
      <c r="O8281" s="13"/>
      <c r="P8281" s="13"/>
      <c r="Q8281" s="13"/>
      <c r="R8281" s="13"/>
      <c r="S8281" s="13"/>
      <c r="T8281" s="13"/>
      <c r="U8281" s="13"/>
      <c r="V8281" s="13"/>
      <c r="W8281" s="13"/>
      <c r="X8281" s="13"/>
      <c r="Y8281" s="13"/>
      <c r="Z8281" s="13"/>
      <c r="AA8281" s="13"/>
      <c r="AB8281" s="13"/>
      <c r="AC8281" s="13"/>
      <c r="AD8281" s="13"/>
      <c r="AE8281" s="13"/>
      <c r="AF8281" s="13"/>
      <c r="AG8281" s="14"/>
    </row>
    <row r="8282" s="4" customFormat="1" spans="1:33">
      <c r="A8282" s="13"/>
      <c r="B8282" s="13"/>
      <c r="C8282" s="13"/>
      <c r="D8282" s="13"/>
      <c r="E8282" s="13"/>
      <c r="F8282" s="13"/>
      <c r="G8282" s="13"/>
      <c r="H8282" s="13"/>
      <c r="I8282" s="13"/>
      <c r="J8282" s="13"/>
      <c r="K8282" s="13"/>
      <c r="L8282" s="13"/>
      <c r="M8282" s="13"/>
      <c r="N8282" s="13"/>
      <c r="O8282" s="13"/>
      <c r="P8282" s="13"/>
      <c r="Q8282" s="13"/>
      <c r="R8282" s="13"/>
      <c r="S8282" s="13"/>
      <c r="T8282" s="13"/>
      <c r="U8282" s="13"/>
      <c r="V8282" s="13"/>
      <c r="W8282" s="13"/>
      <c r="X8282" s="13"/>
      <c r="Y8282" s="13"/>
      <c r="Z8282" s="13"/>
      <c r="AA8282" s="13"/>
      <c r="AB8282" s="13"/>
      <c r="AC8282" s="13"/>
      <c r="AD8282" s="13"/>
      <c r="AE8282" s="13"/>
      <c r="AF8282" s="13"/>
      <c r="AG8282" s="14"/>
    </row>
    <row r="8283" s="4" customFormat="1" spans="1:33">
      <c r="A8283" s="13"/>
      <c r="B8283" s="13"/>
      <c r="C8283" s="13"/>
      <c r="D8283" s="13"/>
      <c r="E8283" s="13"/>
      <c r="F8283" s="13"/>
      <c r="G8283" s="13"/>
      <c r="H8283" s="13"/>
      <c r="I8283" s="13"/>
      <c r="J8283" s="13"/>
      <c r="K8283" s="13"/>
      <c r="L8283" s="13"/>
      <c r="M8283" s="13"/>
      <c r="N8283" s="13"/>
      <c r="O8283" s="13"/>
      <c r="P8283" s="13"/>
      <c r="Q8283" s="13"/>
      <c r="R8283" s="13"/>
      <c r="S8283" s="13"/>
      <c r="T8283" s="13"/>
      <c r="U8283" s="13"/>
      <c r="V8283" s="13"/>
      <c r="W8283" s="13"/>
      <c r="X8283" s="13"/>
      <c r="Y8283" s="13"/>
      <c r="Z8283" s="13"/>
      <c r="AA8283" s="13"/>
      <c r="AB8283" s="13"/>
      <c r="AC8283" s="13"/>
      <c r="AD8283" s="13"/>
      <c r="AE8283" s="13"/>
      <c r="AF8283" s="13"/>
      <c r="AG8283" s="14"/>
    </row>
    <row r="8284" s="4" customFormat="1" spans="1:33">
      <c r="A8284" s="13"/>
      <c r="B8284" s="13"/>
      <c r="C8284" s="13"/>
      <c r="D8284" s="13"/>
      <c r="E8284" s="13"/>
      <c r="F8284" s="13"/>
      <c r="G8284" s="13"/>
      <c r="H8284" s="13"/>
      <c r="I8284" s="13"/>
      <c r="J8284" s="13"/>
      <c r="K8284" s="13"/>
      <c r="L8284" s="13"/>
      <c r="M8284" s="13"/>
      <c r="N8284" s="13"/>
      <c r="O8284" s="13"/>
      <c r="P8284" s="13"/>
      <c r="Q8284" s="13"/>
      <c r="R8284" s="13"/>
      <c r="S8284" s="13"/>
      <c r="T8284" s="13"/>
      <c r="U8284" s="13"/>
      <c r="V8284" s="13"/>
      <c r="W8284" s="13"/>
      <c r="X8284" s="13"/>
      <c r="Y8284" s="13"/>
      <c r="Z8284" s="13"/>
      <c r="AA8284" s="13"/>
      <c r="AB8284" s="13"/>
      <c r="AC8284" s="13"/>
      <c r="AD8284" s="13"/>
      <c r="AE8284" s="13"/>
      <c r="AF8284" s="13"/>
      <c r="AG8284" s="14"/>
    </row>
    <row r="8285" s="4" customFormat="1" spans="1:33">
      <c r="A8285" s="13"/>
      <c r="B8285" s="13"/>
      <c r="C8285" s="13"/>
      <c r="D8285" s="13"/>
      <c r="E8285" s="13"/>
      <c r="F8285" s="13"/>
      <c r="G8285" s="13"/>
      <c r="H8285" s="13"/>
      <c r="I8285" s="13"/>
      <c r="J8285" s="13"/>
      <c r="K8285" s="13"/>
      <c r="L8285" s="13"/>
      <c r="M8285" s="13"/>
      <c r="N8285" s="13"/>
      <c r="O8285" s="13"/>
      <c r="P8285" s="13"/>
      <c r="Q8285" s="13"/>
      <c r="R8285" s="13"/>
      <c r="S8285" s="13"/>
      <c r="T8285" s="13"/>
      <c r="U8285" s="13"/>
      <c r="V8285" s="13"/>
      <c r="W8285" s="13"/>
      <c r="X8285" s="13"/>
      <c r="Y8285" s="13"/>
      <c r="Z8285" s="13"/>
      <c r="AA8285" s="13"/>
      <c r="AB8285" s="13"/>
      <c r="AC8285" s="13"/>
      <c r="AD8285" s="13"/>
      <c r="AE8285" s="13"/>
      <c r="AF8285" s="13"/>
      <c r="AG8285" s="14"/>
    </row>
    <row r="8286" s="4" customFormat="1" spans="1:33">
      <c r="A8286" s="13"/>
      <c r="B8286" s="13"/>
      <c r="C8286" s="13"/>
      <c r="D8286" s="13"/>
      <c r="E8286" s="13"/>
      <c r="F8286" s="13"/>
      <c r="G8286" s="13"/>
      <c r="H8286" s="13"/>
      <c r="I8286" s="13"/>
      <c r="J8286" s="13"/>
      <c r="K8286" s="13"/>
      <c r="L8286" s="13"/>
      <c r="M8286" s="13"/>
      <c r="N8286" s="13"/>
      <c r="O8286" s="13"/>
      <c r="P8286" s="13"/>
      <c r="Q8286" s="13"/>
      <c r="R8286" s="13"/>
      <c r="S8286" s="13"/>
      <c r="T8286" s="13"/>
      <c r="U8286" s="13"/>
      <c r="V8286" s="13"/>
      <c r="W8286" s="13"/>
      <c r="X8286" s="13"/>
      <c r="Y8286" s="13"/>
      <c r="Z8286" s="13"/>
      <c r="AA8286" s="13"/>
      <c r="AB8286" s="13"/>
      <c r="AC8286" s="13"/>
      <c r="AD8286" s="13"/>
      <c r="AE8286" s="13"/>
      <c r="AF8286" s="13"/>
      <c r="AG8286" s="14"/>
    </row>
    <row r="8287" s="4" customFormat="1" spans="1:33">
      <c r="A8287" s="13"/>
      <c r="B8287" s="13"/>
      <c r="C8287" s="13"/>
      <c r="D8287" s="13"/>
      <c r="E8287" s="13"/>
      <c r="F8287" s="13"/>
      <c r="G8287" s="13"/>
      <c r="H8287" s="13"/>
      <c r="I8287" s="13"/>
      <c r="J8287" s="13"/>
      <c r="K8287" s="13"/>
      <c r="L8287" s="13"/>
      <c r="M8287" s="13"/>
      <c r="N8287" s="13"/>
      <c r="O8287" s="13"/>
      <c r="P8287" s="13"/>
      <c r="Q8287" s="13"/>
      <c r="R8287" s="13"/>
      <c r="S8287" s="13"/>
      <c r="T8287" s="13"/>
      <c r="U8287" s="13"/>
      <c r="V8287" s="13"/>
      <c r="W8287" s="13"/>
      <c r="X8287" s="13"/>
      <c r="Y8287" s="13"/>
      <c r="Z8287" s="13"/>
      <c r="AA8287" s="13"/>
      <c r="AB8287" s="13"/>
      <c r="AC8287" s="13"/>
      <c r="AD8287" s="13"/>
      <c r="AE8287" s="13"/>
      <c r="AF8287" s="13"/>
      <c r="AG8287" s="14"/>
    </row>
    <row r="8288" s="4" customFormat="1" spans="1:33">
      <c r="A8288" s="13"/>
      <c r="B8288" s="13"/>
      <c r="C8288" s="13"/>
      <c r="D8288" s="13"/>
      <c r="E8288" s="13"/>
      <c r="F8288" s="13"/>
      <c r="G8288" s="13"/>
      <c r="H8288" s="13"/>
      <c r="I8288" s="13"/>
      <c r="J8288" s="13"/>
      <c r="K8288" s="13"/>
      <c r="L8288" s="13"/>
      <c r="M8288" s="13"/>
      <c r="N8288" s="13"/>
      <c r="O8288" s="13"/>
      <c r="P8288" s="13"/>
      <c r="Q8288" s="13"/>
      <c r="R8288" s="13"/>
      <c r="S8288" s="13"/>
      <c r="T8288" s="13"/>
      <c r="U8288" s="13"/>
      <c r="V8288" s="13"/>
      <c r="W8288" s="13"/>
      <c r="X8288" s="13"/>
      <c r="Y8288" s="13"/>
      <c r="Z8288" s="13"/>
      <c r="AA8288" s="13"/>
      <c r="AB8288" s="13"/>
      <c r="AC8288" s="13"/>
      <c r="AD8288" s="13"/>
      <c r="AE8288" s="13"/>
      <c r="AF8288" s="13"/>
      <c r="AG8288" s="14"/>
    </row>
    <row r="8289" s="4" customFormat="1" spans="1:33">
      <c r="A8289" s="13"/>
      <c r="B8289" s="13"/>
      <c r="C8289" s="13"/>
      <c r="D8289" s="13"/>
      <c r="E8289" s="13"/>
      <c r="F8289" s="13"/>
      <c r="G8289" s="13"/>
      <c r="H8289" s="13"/>
      <c r="I8289" s="13"/>
      <c r="J8289" s="13"/>
      <c r="K8289" s="13"/>
      <c r="L8289" s="13"/>
      <c r="M8289" s="13"/>
      <c r="N8289" s="13"/>
      <c r="O8289" s="13"/>
      <c r="P8289" s="13"/>
      <c r="Q8289" s="13"/>
      <c r="R8289" s="13"/>
      <c r="S8289" s="13"/>
      <c r="T8289" s="13"/>
      <c r="U8289" s="13"/>
      <c r="V8289" s="13"/>
      <c r="W8289" s="13"/>
      <c r="X8289" s="13"/>
      <c r="Y8289" s="13"/>
      <c r="Z8289" s="13"/>
      <c r="AA8289" s="13"/>
      <c r="AB8289" s="13"/>
      <c r="AC8289" s="13"/>
      <c r="AD8289" s="13"/>
      <c r="AE8289" s="13"/>
      <c r="AF8289" s="13"/>
      <c r="AG8289" s="14"/>
    </row>
    <row r="8290" s="4" customFormat="1" spans="1:33">
      <c r="A8290" s="13"/>
      <c r="B8290" s="13"/>
      <c r="C8290" s="13"/>
      <c r="D8290" s="13"/>
      <c r="E8290" s="13"/>
      <c r="F8290" s="13"/>
      <c r="G8290" s="13"/>
      <c r="H8290" s="13"/>
      <c r="I8290" s="13"/>
      <c r="J8290" s="13"/>
      <c r="K8290" s="13"/>
      <c r="L8290" s="13"/>
      <c r="M8290" s="13"/>
      <c r="N8290" s="13"/>
      <c r="O8290" s="13"/>
      <c r="P8290" s="13"/>
      <c r="Q8290" s="13"/>
      <c r="R8290" s="13"/>
      <c r="S8290" s="13"/>
      <c r="T8290" s="13"/>
      <c r="U8290" s="13"/>
      <c r="V8290" s="13"/>
      <c r="W8290" s="13"/>
      <c r="X8290" s="13"/>
      <c r="Y8290" s="13"/>
      <c r="Z8290" s="13"/>
      <c r="AA8290" s="13"/>
      <c r="AB8290" s="13"/>
      <c r="AC8290" s="13"/>
      <c r="AD8290" s="13"/>
      <c r="AE8290" s="13"/>
      <c r="AF8290" s="13"/>
      <c r="AG8290" s="14"/>
    </row>
    <row r="8291" s="4" customFormat="1" spans="1:33">
      <c r="A8291" s="13"/>
      <c r="B8291" s="13"/>
      <c r="C8291" s="13"/>
      <c r="D8291" s="13"/>
      <c r="E8291" s="13"/>
      <c r="F8291" s="13"/>
      <c r="G8291" s="13"/>
      <c r="H8291" s="13"/>
      <c r="I8291" s="13"/>
      <c r="J8291" s="13"/>
      <c r="K8291" s="13"/>
      <c r="L8291" s="13"/>
      <c r="M8291" s="13"/>
      <c r="N8291" s="13"/>
      <c r="O8291" s="13"/>
      <c r="P8291" s="13"/>
      <c r="Q8291" s="13"/>
      <c r="R8291" s="13"/>
      <c r="S8291" s="13"/>
      <c r="T8291" s="13"/>
      <c r="U8291" s="13"/>
      <c r="V8291" s="13"/>
      <c r="W8291" s="13"/>
      <c r="X8291" s="13"/>
      <c r="Y8291" s="13"/>
      <c r="Z8291" s="13"/>
      <c r="AA8291" s="13"/>
      <c r="AB8291" s="13"/>
      <c r="AC8291" s="13"/>
      <c r="AD8291" s="13"/>
      <c r="AE8291" s="13"/>
      <c r="AF8291" s="13"/>
      <c r="AG8291" s="14"/>
    </row>
    <row r="8292" s="4" customFormat="1" spans="1:33">
      <c r="A8292" s="13"/>
      <c r="B8292" s="13"/>
      <c r="C8292" s="13"/>
      <c r="D8292" s="13"/>
      <c r="E8292" s="13"/>
      <c r="F8292" s="13"/>
      <c r="G8292" s="13"/>
      <c r="H8292" s="13"/>
      <c r="I8292" s="13"/>
      <c r="J8292" s="13"/>
      <c r="K8292" s="13"/>
      <c r="L8292" s="13"/>
      <c r="M8292" s="13"/>
      <c r="N8292" s="13"/>
      <c r="O8292" s="13"/>
      <c r="P8292" s="13"/>
      <c r="Q8292" s="13"/>
      <c r="R8292" s="13"/>
      <c r="S8292" s="13"/>
      <c r="T8292" s="13"/>
      <c r="U8292" s="13"/>
      <c r="V8292" s="13"/>
      <c r="W8292" s="13"/>
      <c r="X8292" s="13"/>
      <c r="Y8292" s="13"/>
      <c r="Z8292" s="13"/>
      <c r="AA8292" s="13"/>
      <c r="AB8292" s="13"/>
      <c r="AC8292" s="13"/>
      <c r="AD8292" s="13"/>
      <c r="AE8292" s="13"/>
      <c r="AF8292" s="13"/>
      <c r="AG8292" s="14"/>
    </row>
    <row r="8293" s="4" customFormat="1" spans="1:33">
      <c r="A8293" s="13"/>
      <c r="B8293" s="13"/>
      <c r="C8293" s="13"/>
      <c r="D8293" s="13"/>
      <c r="E8293" s="13"/>
      <c r="F8293" s="13"/>
      <c r="G8293" s="13"/>
      <c r="H8293" s="13"/>
      <c r="I8293" s="13"/>
      <c r="J8293" s="13"/>
      <c r="K8293" s="13"/>
      <c r="L8293" s="13"/>
      <c r="M8293" s="13"/>
      <c r="N8293" s="13"/>
      <c r="O8293" s="13"/>
      <c r="P8293" s="13"/>
      <c r="Q8293" s="13"/>
      <c r="R8293" s="13"/>
      <c r="S8293" s="13"/>
      <c r="T8293" s="13"/>
      <c r="U8293" s="13"/>
      <c r="V8293" s="13"/>
      <c r="W8293" s="13"/>
      <c r="X8293" s="13"/>
      <c r="Y8293" s="13"/>
      <c r="Z8293" s="13"/>
      <c r="AA8293" s="13"/>
      <c r="AB8293" s="13"/>
      <c r="AC8293" s="13"/>
      <c r="AD8293" s="13"/>
      <c r="AE8293" s="13"/>
      <c r="AF8293" s="13"/>
      <c r="AG8293" s="14"/>
    </row>
    <row r="8294" s="4" customFormat="1" spans="1:33">
      <c r="A8294" s="13"/>
      <c r="B8294" s="13"/>
      <c r="C8294" s="13"/>
      <c r="D8294" s="13"/>
      <c r="E8294" s="13"/>
      <c r="F8294" s="13"/>
      <c r="G8294" s="13"/>
      <c r="H8294" s="13"/>
      <c r="I8294" s="13"/>
      <c r="J8294" s="13"/>
      <c r="K8294" s="13"/>
      <c r="L8294" s="13"/>
      <c r="M8294" s="13"/>
      <c r="N8294" s="13"/>
      <c r="O8294" s="13"/>
      <c r="P8294" s="13"/>
      <c r="Q8294" s="13"/>
      <c r="R8294" s="13"/>
      <c r="S8294" s="13"/>
      <c r="T8294" s="13"/>
      <c r="U8294" s="13"/>
      <c r="V8294" s="13"/>
      <c r="W8294" s="13"/>
      <c r="X8294" s="13"/>
      <c r="Y8294" s="13"/>
      <c r="Z8294" s="13"/>
      <c r="AA8294" s="13"/>
      <c r="AB8294" s="13"/>
      <c r="AC8294" s="13"/>
      <c r="AD8294" s="13"/>
      <c r="AE8294" s="13"/>
      <c r="AF8294" s="13"/>
      <c r="AG8294" s="14"/>
    </row>
    <row r="8295" s="4" customFormat="1" spans="1:33">
      <c r="A8295" s="13"/>
      <c r="B8295" s="13"/>
      <c r="C8295" s="13"/>
      <c r="D8295" s="13"/>
      <c r="E8295" s="13"/>
      <c r="F8295" s="13"/>
      <c r="G8295" s="13"/>
      <c r="H8295" s="13"/>
      <c r="I8295" s="13"/>
      <c r="J8295" s="13"/>
      <c r="K8295" s="13"/>
      <c r="L8295" s="13"/>
      <c r="M8295" s="13"/>
      <c r="N8295" s="13"/>
      <c r="O8295" s="13"/>
      <c r="P8295" s="13"/>
      <c r="Q8295" s="13"/>
      <c r="R8295" s="13"/>
      <c r="S8295" s="13"/>
      <c r="T8295" s="13"/>
      <c r="U8295" s="13"/>
      <c r="V8295" s="13"/>
      <c r="W8295" s="13"/>
      <c r="X8295" s="13"/>
      <c r="Y8295" s="13"/>
      <c r="Z8295" s="13"/>
      <c r="AA8295" s="13"/>
      <c r="AB8295" s="13"/>
      <c r="AC8295" s="13"/>
      <c r="AD8295" s="13"/>
      <c r="AE8295" s="13"/>
      <c r="AF8295" s="13"/>
      <c r="AG8295" s="14"/>
    </row>
    <row r="8296" s="4" customFormat="1" spans="1:33">
      <c r="A8296" s="13"/>
      <c r="B8296" s="13"/>
      <c r="C8296" s="13"/>
      <c r="D8296" s="13"/>
      <c r="E8296" s="13"/>
      <c r="F8296" s="13"/>
      <c r="G8296" s="13"/>
      <c r="H8296" s="13"/>
      <c r="I8296" s="13"/>
      <c r="J8296" s="13"/>
      <c r="K8296" s="13"/>
      <c r="L8296" s="13"/>
      <c r="M8296" s="13"/>
      <c r="N8296" s="13"/>
      <c r="O8296" s="13"/>
      <c r="P8296" s="13"/>
      <c r="Q8296" s="13"/>
      <c r="R8296" s="13"/>
      <c r="S8296" s="13"/>
      <c r="T8296" s="13"/>
      <c r="U8296" s="13"/>
      <c r="V8296" s="13"/>
      <c r="W8296" s="13"/>
      <c r="X8296" s="13"/>
      <c r="Y8296" s="13"/>
      <c r="Z8296" s="13"/>
      <c r="AA8296" s="13"/>
      <c r="AB8296" s="13"/>
      <c r="AC8296" s="13"/>
      <c r="AD8296" s="13"/>
      <c r="AE8296" s="13"/>
      <c r="AF8296" s="13"/>
      <c r="AG8296" s="14"/>
    </row>
    <row r="8297" s="4" customFormat="1" spans="1:33">
      <c r="A8297" s="13"/>
      <c r="B8297" s="13"/>
      <c r="C8297" s="13"/>
      <c r="D8297" s="13"/>
      <c r="E8297" s="13"/>
      <c r="F8297" s="13"/>
      <c r="G8297" s="13"/>
      <c r="H8297" s="13"/>
      <c r="I8297" s="13"/>
      <c r="J8297" s="13"/>
      <c r="K8297" s="13"/>
      <c r="L8297" s="13"/>
      <c r="M8297" s="13"/>
      <c r="N8297" s="13"/>
      <c r="O8297" s="13"/>
      <c r="P8297" s="13"/>
      <c r="Q8297" s="13"/>
      <c r="R8297" s="13"/>
      <c r="S8297" s="13"/>
      <c r="T8297" s="13"/>
      <c r="U8297" s="13"/>
      <c r="V8297" s="13"/>
      <c r="W8297" s="13"/>
      <c r="X8297" s="13"/>
      <c r="Y8297" s="13"/>
      <c r="Z8297" s="13"/>
      <c r="AA8297" s="13"/>
      <c r="AB8297" s="13"/>
      <c r="AC8297" s="13"/>
      <c r="AD8297" s="13"/>
      <c r="AE8297" s="13"/>
      <c r="AF8297" s="13"/>
      <c r="AG8297" s="14"/>
    </row>
    <row r="8298" s="4" customFormat="1" spans="1:33">
      <c r="A8298" s="13"/>
      <c r="B8298" s="13"/>
      <c r="C8298" s="13"/>
      <c r="D8298" s="13"/>
      <c r="E8298" s="13"/>
      <c r="F8298" s="13"/>
      <c r="G8298" s="13"/>
      <c r="H8298" s="13"/>
      <c r="I8298" s="13"/>
      <c r="J8298" s="13"/>
      <c r="K8298" s="13"/>
      <c r="L8298" s="13"/>
      <c r="M8298" s="13"/>
      <c r="N8298" s="13"/>
      <c r="O8298" s="13"/>
      <c r="P8298" s="13"/>
      <c r="Q8298" s="13"/>
      <c r="R8298" s="13"/>
      <c r="S8298" s="13"/>
      <c r="T8298" s="13"/>
      <c r="U8298" s="13"/>
      <c r="V8298" s="13"/>
      <c r="W8298" s="13"/>
      <c r="X8298" s="13"/>
      <c r="Y8298" s="13"/>
      <c r="Z8298" s="13"/>
      <c r="AA8298" s="13"/>
      <c r="AB8298" s="13"/>
      <c r="AC8298" s="13"/>
      <c r="AD8298" s="13"/>
      <c r="AE8298" s="13"/>
      <c r="AF8298" s="13"/>
      <c r="AG8298" s="14"/>
    </row>
    <row r="8299" s="4" customFormat="1" spans="1:33">
      <c r="A8299" s="13"/>
      <c r="B8299" s="13"/>
      <c r="C8299" s="13"/>
      <c r="D8299" s="13"/>
      <c r="E8299" s="13"/>
      <c r="F8299" s="13"/>
      <c r="G8299" s="13"/>
      <c r="H8299" s="13"/>
      <c r="I8299" s="13"/>
      <c r="J8299" s="13"/>
      <c r="K8299" s="13"/>
      <c r="L8299" s="13"/>
      <c r="M8299" s="13"/>
      <c r="N8299" s="13"/>
      <c r="O8299" s="13"/>
      <c r="P8299" s="13"/>
      <c r="Q8299" s="13"/>
      <c r="R8299" s="13"/>
      <c r="S8299" s="13"/>
      <c r="T8299" s="13"/>
      <c r="U8299" s="13"/>
      <c r="V8299" s="13"/>
      <c r="W8299" s="13"/>
      <c r="X8299" s="13"/>
      <c r="Y8299" s="13"/>
      <c r="Z8299" s="13"/>
      <c r="AA8299" s="13"/>
      <c r="AB8299" s="13"/>
      <c r="AC8299" s="13"/>
      <c r="AD8299" s="13"/>
      <c r="AE8299" s="13"/>
      <c r="AF8299" s="13"/>
      <c r="AG8299" s="14"/>
    </row>
    <row r="8300" s="4" customFormat="1" spans="1:33">
      <c r="A8300" s="13"/>
      <c r="B8300" s="13"/>
      <c r="C8300" s="13"/>
      <c r="D8300" s="13"/>
      <c r="E8300" s="13"/>
      <c r="F8300" s="13"/>
      <c r="G8300" s="13"/>
      <c r="H8300" s="13"/>
      <c r="I8300" s="13"/>
      <c r="J8300" s="13"/>
      <c r="K8300" s="13"/>
      <c r="L8300" s="13"/>
      <c r="M8300" s="13"/>
      <c r="N8300" s="13"/>
      <c r="O8300" s="13"/>
      <c r="P8300" s="13"/>
      <c r="Q8300" s="13"/>
      <c r="R8300" s="13"/>
      <c r="S8300" s="13"/>
      <c r="T8300" s="13"/>
      <c r="U8300" s="13"/>
      <c r="V8300" s="13"/>
      <c r="W8300" s="13"/>
      <c r="X8300" s="13"/>
      <c r="Y8300" s="13"/>
      <c r="Z8300" s="13"/>
      <c r="AA8300" s="13"/>
      <c r="AB8300" s="13"/>
      <c r="AC8300" s="13"/>
      <c r="AD8300" s="13"/>
      <c r="AE8300" s="13"/>
      <c r="AF8300" s="13"/>
      <c r="AG8300" s="14"/>
    </row>
    <row r="8301" s="4" customFormat="1" spans="1:33">
      <c r="A8301" s="13"/>
      <c r="B8301" s="13"/>
      <c r="C8301" s="13"/>
      <c r="D8301" s="13"/>
      <c r="E8301" s="13"/>
      <c r="F8301" s="13"/>
      <c r="G8301" s="13"/>
      <c r="H8301" s="13"/>
      <c r="I8301" s="13"/>
      <c r="J8301" s="13"/>
      <c r="K8301" s="13"/>
      <c r="L8301" s="13"/>
      <c r="M8301" s="13"/>
      <c r="N8301" s="13"/>
      <c r="O8301" s="13"/>
      <c r="P8301" s="13"/>
      <c r="Q8301" s="13"/>
      <c r="R8301" s="13"/>
      <c r="S8301" s="13"/>
      <c r="T8301" s="13"/>
      <c r="U8301" s="13"/>
      <c r="V8301" s="13"/>
      <c r="W8301" s="13"/>
      <c r="X8301" s="13"/>
      <c r="Y8301" s="13"/>
      <c r="Z8301" s="13"/>
      <c r="AA8301" s="13"/>
      <c r="AB8301" s="13"/>
      <c r="AC8301" s="13"/>
      <c r="AD8301" s="13"/>
      <c r="AE8301" s="13"/>
      <c r="AF8301" s="13"/>
      <c r="AG8301" s="14"/>
    </row>
    <row r="8302" s="4" customFormat="1" spans="1:33">
      <c r="A8302" s="13"/>
      <c r="B8302" s="13"/>
      <c r="C8302" s="13"/>
      <c r="D8302" s="13"/>
      <c r="E8302" s="13"/>
      <c r="F8302" s="13"/>
      <c r="G8302" s="13"/>
      <c r="H8302" s="13"/>
      <c r="I8302" s="13"/>
      <c r="J8302" s="13"/>
      <c r="K8302" s="13"/>
      <c r="L8302" s="13"/>
      <c r="M8302" s="13"/>
      <c r="N8302" s="13"/>
      <c r="O8302" s="13"/>
      <c r="P8302" s="13"/>
      <c r="Q8302" s="13"/>
      <c r="R8302" s="13"/>
      <c r="S8302" s="13"/>
      <c r="T8302" s="13"/>
      <c r="U8302" s="13"/>
      <c r="V8302" s="13"/>
      <c r="W8302" s="13"/>
      <c r="X8302" s="13"/>
      <c r="Y8302" s="13"/>
      <c r="Z8302" s="13"/>
      <c r="AA8302" s="13"/>
      <c r="AB8302" s="13"/>
      <c r="AC8302" s="13"/>
      <c r="AD8302" s="13"/>
      <c r="AE8302" s="13"/>
      <c r="AF8302" s="13"/>
      <c r="AG8302" s="14"/>
    </row>
    <row r="8303" s="4" customFormat="1" spans="1:33">
      <c r="A8303" s="13"/>
      <c r="B8303" s="13"/>
      <c r="C8303" s="13"/>
      <c r="D8303" s="13"/>
      <c r="E8303" s="13"/>
      <c r="F8303" s="13"/>
      <c r="G8303" s="13"/>
      <c r="H8303" s="13"/>
      <c r="I8303" s="13"/>
      <c r="J8303" s="13"/>
      <c r="K8303" s="13"/>
      <c r="L8303" s="13"/>
      <c r="M8303" s="13"/>
      <c r="N8303" s="13"/>
      <c r="O8303" s="13"/>
      <c r="P8303" s="13"/>
      <c r="Q8303" s="13"/>
      <c r="R8303" s="13"/>
      <c r="S8303" s="13"/>
      <c r="T8303" s="13"/>
      <c r="U8303" s="13"/>
      <c r="V8303" s="13"/>
      <c r="W8303" s="13"/>
      <c r="X8303" s="13"/>
      <c r="Y8303" s="13"/>
      <c r="Z8303" s="13"/>
      <c r="AA8303" s="13"/>
      <c r="AB8303" s="13"/>
      <c r="AC8303" s="13"/>
      <c r="AD8303" s="13"/>
      <c r="AE8303" s="13"/>
      <c r="AF8303" s="13"/>
      <c r="AG8303" s="14"/>
    </row>
    <row r="8304" s="4" customFormat="1" spans="1:33">
      <c r="A8304" s="13"/>
      <c r="B8304" s="13"/>
      <c r="C8304" s="13"/>
      <c r="D8304" s="13"/>
      <c r="E8304" s="13"/>
      <c r="F8304" s="13"/>
      <c r="G8304" s="13"/>
      <c r="H8304" s="13"/>
      <c r="I8304" s="13"/>
      <c r="J8304" s="13"/>
      <c r="K8304" s="13"/>
      <c r="L8304" s="13"/>
      <c r="M8304" s="13"/>
      <c r="N8304" s="13"/>
      <c r="O8304" s="13"/>
      <c r="P8304" s="13"/>
      <c r="Q8304" s="13"/>
      <c r="R8304" s="13"/>
      <c r="S8304" s="13"/>
      <c r="T8304" s="13"/>
      <c r="U8304" s="13"/>
      <c r="V8304" s="13"/>
      <c r="W8304" s="13"/>
      <c r="X8304" s="13"/>
      <c r="Y8304" s="13"/>
      <c r="Z8304" s="13"/>
      <c r="AA8304" s="13"/>
      <c r="AB8304" s="13"/>
      <c r="AC8304" s="13"/>
      <c r="AD8304" s="13"/>
      <c r="AE8304" s="13"/>
      <c r="AF8304" s="13"/>
      <c r="AG8304" s="14"/>
    </row>
    <row r="8305" s="4" customFormat="1" spans="1:33">
      <c r="A8305" s="13"/>
      <c r="B8305" s="13"/>
      <c r="C8305" s="13"/>
      <c r="D8305" s="13"/>
      <c r="E8305" s="13"/>
      <c r="F8305" s="13"/>
      <c r="G8305" s="13"/>
      <c r="H8305" s="13"/>
      <c r="I8305" s="13"/>
      <c r="J8305" s="13"/>
      <c r="K8305" s="13"/>
      <c r="L8305" s="13"/>
      <c r="M8305" s="13"/>
      <c r="N8305" s="13"/>
      <c r="O8305" s="13"/>
      <c r="P8305" s="13"/>
      <c r="Q8305" s="13"/>
      <c r="R8305" s="13"/>
      <c r="S8305" s="13"/>
      <c r="T8305" s="13"/>
      <c r="U8305" s="13"/>
      <c r="V8305" s="13"/>
      <c r="W8305" s="13"/>
      <c r="X8305" s="13"/>
      <c r="Y8305" s="13"/>
      <c r="Z8305" s="13"/>
      <c r="AA8305" s="13"/>
      <c r="AB8305" s="13"/>
      <c r="AC8305" s="13"/>
      <c r="AD8305" s="13"/>
      <c r="AE8305" s="13"/>
      <c r="AF8305" s="13"/>
      <c r="AG8305" s="14"/>
    </row>
    <row r="8306" s="4" customFormat="1" spans="1:33">
      <c r="A8306" s="13"/>
      <c r="B8306" s="13"/>
      <c r="C8306" s="13"/>
      <c r="D8306" s="13"/>
      <c r="E8306" s="13"/>
      <c r="F8306" s="13"/>
      <c r="G8306" s="13"/>
      <c r="H8306" s="13"/>
      <c r="I8306" s="13"/>
      <c r="J8306" s="13"/>
      <c r="K8306" s="13"/>
      <c r="L8306" s="13"/>
      <c r="M8306" s="13"/>
      <c r="N8306" s="13"/>
      <c r="O8306" s="13"/>
      <c r="P8306" s="13"/>
      <c r="Q8306" s="13"/>
      <c r="R8306" s="13"/>
      <c r="S8306" s="13"/>
      <c r="T8306" s="13"/>
      <c r="U8306" s="13"/>
      <c r="V8306" s="13"/>
      <c r="W8306" s="13"/>
      <c r="X8306" s="13"/>
      <c r="Y8306" s="13"/>
      <c r="Z8306" s="13"/>
      <c r="AA8306" s="13"/>
      <c r="AB8306" s="13"/>
      <c r="AC8306" s="13"/>
      <c r="AD8306" s="13"/>
      <c r="AE8306" s="13"/>
      <c r="AF8306" s="13"/>
      <c r="AG8306" s="14"/>
    </row>
    <row r="8307" s="4" customFormat="1" spans="1:33">
      <c r="A8307" s="13"/>
      <c r="B8307" s="13"/>
      <c r="C8307" s="13"/>
      <c r="D8307" s="13"/>
      <c r="E8307" s="13"/>
      <c r="F8307" s="13"/>
      <c r="G8307" s="13"/>
      <c r="H8307" s="13"/>
      <c r="I8307" s="13"/>
      <c r="J8307" s="13"/>
      <c r="K8307" s="13"/>
      <c r="L8307" s="13"/>
      <c r="M8307" s="13"/>
      <c r="N8307" s="13"/>
      <c r="O8307" s="13"/>
      <c r="P8307" s="13"/>
      <c r="Q8307" s="13"/>
      <c r="R8307" s="13"/>
      <c r="S8307" s="13"/>
      <c r="T8307" s="13"/>
      <c r="U8307" s="13"/>
      <c r="V8307" s="13"/>
      <c r="W8307" s="13"/>
      <c r="X8307" s="13"/>
      <c r="Y8307" s="13"/>
      <c r="Z8307" s="13"/>
      <c r="AA8307" s="13"/>
      <c r="AB8307" s="13"/>
      <c r="AC8307" s="13"/>
      <c r="AD8307" s="13"/>
      <c r="AE8307" s="13"/>
      <c r="AF8307" s="13"/>
      <c r="AG8307" s="14"/>
    </row>
    <row r="8308" s="4" customFormat="1" spans="1:33">
      <c r="A8308" s="13"/>
      <c r="B8308" s="13"/>
      <c r="C8308" s="13"/>
      <c r="D8308" s="13"/>
      <c r="E8308" s="13"/>
      <c r="F8308" s="13"/>
      <c r="G8308" s="13"/>
      <c r="H8308" s="13"/>
      <c r="I8308" s="13"/>
      <c r="J8308" s="13"/>
      <c r="K8308" s="13"/>
      <c r="L8308" s="13"/>
      <c r="M8308" s="13"/>
      <c r="N8308" s="13"/>
      <c r="O8308" s="13"/>
      <c r="P8308" s="13"/>
      <c r="Q8308" s="13"/>
      <c r="R8308" s="13"/>
      <c r="S8308" s="13"/>
      <c r="T8308" s="13"/>
      <c r="U8308" s="13"/>
      <c r="V8308" s="13"/>
      <c r="W8308" s="13"/>
      <c r="X8308" s="13"/>
      <c r="Y8308" s="13"/>
      <c r="Z8308" s="13"/>
      <c r="AA8308" s="13"/>
      <c r="AB8308" s="13"/>
      <c r="AC8308" s="13"/>
      <c r="AD8308" s="13"/>
      <c r="AE8308" s="13"/>
      <c r="AF8308" s="13"/>
      <c r="AG8308" s="14"/>
    </row>
    <row r="8309" s="4" customFormat="1" spans="1:33">
      <c r="A8309" s="13"/>
      <c r="B8309" s="13"/>
      <c r="C8309" s="13"/>
      <c r="D8309" s="13"/>
      <c r="E8309" s="13"/>
      <c r="F8309" s="13"/>
      <c r="G8309" s="13"/>
      <c r="H8309" s="13"/>
      <c r="I8309" s="13"/>
      <c r="J8309" s="13"/>
      <c r="K8309" s="13"/>
      <c r="L8309" s="13"/>
      <c r="M8309" s="13"/>
      <c r="N8309" s="13"/>
      <c r="O8309" s="13"/>
      <c r="P8309" s="13"/>
      <c r="Q8309" s="13"/>
      <c r="R8309" s="13"/>
      <c r="S8309" s="13"/>
      <c r="T8309" s="13"/>
      <c r="U8309" s="13"/>
      <c r="V8309" s="13"/>
      <c r="W8309" s="13"/>
      <c r="X8309" s="13"/>
      <c r="Y8309" s="13"/>
      <c r="Z8309" s="13"/>
      <c r="AA8309" s="13"/>
      <c r="AB8309" s="13"/>
      <c r="AC8309" s="13"/>
      <c r="AD8309" s="13"/>
      <c r="AE8309" s="13"/>
      <c r="AF8309" s="13"/>
      <c r="AG8309" s="14"/>
    </row>
    <row r="8310" s="4" customFormat="1" spans="1:33">
      <c r="A8310" s="13"/>
      <c r="B8310" s="13"/>
      <c r="C8310" s="13"/>
      <c r="D8310" s="13"/>
      <c r="E8310" s="13"/>
      <c r="F8310" s="13"/>
      <c r="G8310" s="13"/>
      <c r="H8310" s="13"/>
      <c r="I8310" s="13"/>
      <c r="J8310" s="13"/>
      <c r="K8310" s="13"/>
      <c r="L8310" s="13"/>
      <c r="M8310" s="13"/>
      <c r="N8310" s="13"/>
      <c r="O8310" s="13"/>
      <c r="P8310" s="13"/>
      <c r="Q8310" s="13"/>
      <c r="R8310" s="13"/>
      <c r="S8310" s="13"/>
      <c r="T8310" s="13"/>
      <c r="U8310" s="13"/>
      <c r="V8310" s="13"/>
      <c r="W8310" s="13"/>
      <c r="X8310" s="13"/>
      <c r="Y8310" s="13"/>
      <c r="Z8310" s="13"/>
      <c r="AA8310" s="13"/>
      <c r="AB8310" s="13"/>
      <c r="AC8310" s="13"/>
      <c r="AD8310" s="13"/>
      <c r="AE8310" s="13"/>
      <c r="AF8310" s="13"/>
      <c r="AG8310" s="14"/>
    </row>
    <row r="8311" s="4" customFormat="1" spans="1:33">
      <c r="A8311" s="13"/>
      <c r="B8311" s="13"/>
      <c r="C8311" s="13"/>
      <c r="D8311" s="13"/>
      <c r="E8311" s="13"/>
      <c r="F8311" s="13"/>
      <c r="G8311" s="13"/>
      <c r="H8311" s="13"/>
      <c r="I8311" s="13"/>
      <c r="J8311" s="13"/>
      <c r="K8311" s="13"/>
      <c r="L8311" s="13"/>
      <c r="M8311" s="13"/>
      <c r="N8311" s="13"/>
      <c r="O8311" s="13"/>
      <c r="P8311" s="13"/>
      <c r="Q8311" s="13"/>
      <c r="R8311" s="13"/>
      <c r="S8311" s="13"/>
      <c r="T8311" s="13"/>
      <c r="U8311" s="13"/>
      <c r="V8311" s="13"/>
      <c r="W8311" s="13"/>
      <c r="X8311" s="13"/>
      <c r="Y8311" s="13"/>
      <c r="Z8311" s="13"/>
      <c r="AA8311" s="13"/>
      <c r="AB8311" s="13"/>
      <c r="AC8311" s="13"/>
      <c r="AD8311" s="13"/>
      <c r="AE8311" s="13"/>
      <c r="AF8311" s="13"/>
      <c r="AG8311" s="14"/>
    </row>
    <row r="8312" s="4" customFormat="1" spans="1:33">
      <c r="A8312" s="13"/>
      <c r="B8312" s="13"/>
      <c r="C8312" s="13"/>
      <c r="D8312" s="13"/>
      <c r="E8312" s="13"/>
      <c r="F8312" s="13"/>
      <c r="G8312" s="13"/>
      <c r="H8312" s="13"/>
      <c r="I8312" s="13"/>
      <c r="J8312" s="13"/>
      <c r="K8312" s="13"/>
      <c r="L8312" s="13"/>
      <c r="M8312" s="13"/>
      <c r="N8312" s="13"/>
      <c r="O8312" s="13"/>
      <c r="P8312" s="13"/>
      <c r="Q8312" s="13"/>
      <c r="R8312" s="13"/>
      <c r="S8312" s="13"/>
      <c r="T8312" s="13"/>
      <c r="U8312" s="13"/>
      <c r="V8312" s="13"/>
      <c r="W8312" s="13"/>
      <c r="X8312" s="13"/>
      <c r="Y8312" s="13"/>
      <c r="Z8312" s="13"/>
      <c r="AA8312" s="13"/>
      <c r="AB8312" s="13"/>
      <c r="AC8312" s="13"/>
      <c r="AD8312" s="13"/>
      <c r="AE8312" s="13"/>
      <c r="AF8312" s="13"/>
      <c r="AG8312" s="14"/>
    </row>
    <row r="8313" s="4" customFormat="1" spans="1:33">
      <c r="A8313" s="13"/>
      <c r="B8313" s="13"/>
      <c r="C8313" s="13"/>
      <c r="D8313" s="13"/>
      <c r="E8313" s="13"/>
      <c r="F8313" s="13"/>
      <c r="G8313" s="13"/>
      <c r="H8313" s="13"/>
      <c r="I8313" s="13"/>
      <c r="J8313" s="13"/>
      <c r="K8313" s="13"/>
      <c r="L8313" s="13"/>
      <c r="M8313" s="13"/>
      <c r="N8313" s="13"/>
      <c r="O8313" s="13"/>
      <c r="P8313" s="13"/>
      <c r="Q8313" s="13"/>
      <c r="R8313" s="13"/>
      <c r="S8313" s="13"/>
      <c r="T8313" s="13"/>
      <c r="U8313" s="13"/>
      <c r="V8313" s="13"/>
      <c r="W8313" s="13"/>
      <c r="X8313" s="13"/>
      <c r="Y8313" s="13"/>
      <c r="Z8313" s="13"/>
      <c r="AA8313" s="13"/>
      <c r="AB8313" s="13"/>
      <c r="AC8313" s="13"/>
      <c r="AD8313" s="13"/>
      <c r="AE8313" s="13"/>
      <c r="AF8313" s="13"/>
      <c r="AG8313" s="14"/>
    </row>
    <row r="8314" s="4" customFormat="1" spans="1:33">
      <c r="A8314" s="13"/>
      <c r="B8314" s="13"/>
      <c r="C8314" s="13"/>
      <c r="D8314" s="13"/>
      <c r="E8314" s="13"/>
      <c r="F8314" s="13"/>
      <c r="G8314" s="13"/>
      <c r="H8314" s="13"/>
      <c r="I8314" s="13"/>
      <c r="J8314" s="13"/>
      <c r="K8314" s="13"/>
      <c r="L8314" s="13"/>
      <c r="M8314" s="13"/>
      <c r="N8314" s="13"/>
      <c r="O8314" s="13"/>
      <c r="P8314" s="13"/>
      <c r="Q8314" s="13"/>
      <c r="R8314" s="13"/>
      <c r="S8314" s="13"/>
      <c r="T8314" s="13"/>
      <c r="U8314" s="13"/>
      <c r="V8314" s="13"/>
      <c r="W8314" s="13"/>
      <c r="X8314" s="13"/>
      <c r="Y8314" s="13"/>
      <c r="Z8314" s="13"/>
      <c r="AA8314" s="13"/>
      <c r="AB8314" s="13"/>
      <c r="AC8314" s="13"/>
      <c r="AD8314" s="13"/>
      <c r="AE8314" s="13"/>
      <c r="AF8314" s="13"/>
      <c r="AG8314" s="14"/>
    </row>
    <row r="8315" s="4" customFormat="1" spans="1:33">
      <c r="A8315" s="13"/>
      <c r="B8315" s="13"/>
      <c r="C8315" s="13"/>
      <c r="D8315" s="13"/>
      <c r="E8315" s="13"/>
      <c r="F8315" s="13"/>
      <c r="G8315" s="13"/>
      <c r="H8315" s="13"/>
      <c r="I8315" s="13"/>
      <c r="J8315" s="13"/>
      <c r="K8315" s="13"/>
      <c r="L8315" s="13"/>
      <c r="M8315" s="13"/>
      <c r="N8315" s="13"/>
      <c r="O8315" s="13"/>
      <c r="P8315" s="13"/>
      <c r="Q8315" s="13"/>
      <c r="R8315" s="13"/>
      <c r="S8315" s="13"/>
      <c r="T8315" s="13"/>
      <c r="U8315" s="13"/>
      <c r="V8315" s="13"/>
      <c r="W8315" s="13"/>
      <c r="X8315" s="13"/>
      <c r="Y8315" s="13"/>
      <c r="Z8315" s="13"/>
      <c r="AA8315" s="13"/>
      <c r="AB8315" s="13"/>
      <c r="AC8315" s="13"/>
      <c r="AD8315" s="13"/>
      <c r="AE8315" s="13"/>
      <c r="AF8315" s="13"/>
      <c r="AG8315" s="14"/>
    </row>
    <row r="8316" s="4" customFormat="1" spans="1:33">
      <c r="A8316" s="13"/>
      <c r="B8316" s="13"/>
      <c r="C8316" s="13"/>
      <c r="D8316" s="13"/>
      <c r="E8316" s="13"/>
      <c r="F8316" s="13"/>
      <c r="G8316" s="13"/>
      <c r="H8316" s="13"/>
      <c r="I8316" s="13"/>
      <c r="J8316" s="13"/>
      <c r="K8316" s="13"/>
      <c r="L8316" s="13"/>
      <c r="M8316" s="13"/>
      <c r="N8316" s="13"/>
      <c r="O8316" s="13"/>
      <c r="P8316" s="13"/>
      <c r="Q8316" s="13"/>
      <c r="R8316" s="13"/>
      <c r="S8316" s="13"/>
      <c r="T8316" s="13"/>
      <c r="U8316" s="13"/>
      <c r="V8316" s="13"/>
      <c r="W8316" s="13"/>
      <c r="X8316" s="13"/>
      <c r="Y8316" s="13"/>
      <c r="Z8316" s="13"/>
      <c r="AA8316" s="13"/>
      <c r="AB8316" s="13"/>
      <c r="AC8316" s="13"/>
      <c r="AD8316" s="13"/>
      <c r="AE8316" s="13"/>
      <c r="AF8316" s="13"/>
      <c r="AG8316" s="14"/>
    </row>
    <row r="8317" s="4" customFormat="1" spans="1:33">
      <c r="A8317" s="13"/>
      <c r="B8317" s="13"/>
      <c r="C8317" s="13"/>
      <c r="D8317" s="13"/>
      <c r="E8317" s="13"/>
      <c r="F8317" s="13"/>
      <c r="G8317" s="13"/>
      <c r="H8317" s="13"/>
      <c r="I8317" s="13"/>
      <c r="J8317" s="13"/>
      <c r="K8317" s="13"/>
      <c r="L8317" s="13"/>
      <c r="M8317" s="13"/>
      <c r="N8317" s="13"/>
      <c r="O8317" s="13"/>
      <c r="P8317" s="13"/>
      <c r="Q8317" s="13"/>
      <c r="R8317" s="13"/>
      <c r="S8317" s="13"/>
      <c r="T8317" s="13"/>
      <c r="U8317" s="13"/>
      <c r="V8317" s="13"/>
      <c r="W8317" s="13"/>
      <c r="X8317" s="13"/>
      <c r="Y8317" s="13"/>
      <c r="Z8317" s="13"/>
      <c r="AA8317" s="13"/>
      <c r="AB8317" s="13"/>
      <c r="AC8317" s="13"/>
      <c r="AD8317" s="13"/>
      <c r="AE8317" s="13"/>
      <c r="AF8317" s="13"/>
      <c r="AG8317" s="14"/>
    </row>
    <row r="8318" s="4" customFormat="1" spans="1:33">
      <c r="A8318" s="13"/>
      <c r="B8318" s="13"/>
      <c r="C8318" s="13"/>
      <c r="D8318" s="13"/>
      <c r="E8318" s="13"/>
      <c r="F8318" s="13"/>
      <c r="G8318" s="13"/>
      <c r="H8318" s="13"/>
      <c r="I8318" s="13"/>
      <c r="J8318" s="13"/>
      <c r="K8318" s="13"/>
      <c r="L8318" s="13"/>
      <c r="M8318" s="13"/>
      <c r="N8318" s="13"/>
      <c r="O8318" s="13"/>
      <c r="P8318" s="13"/>
      <c r="Q8318" s="13"/>
      <c r="R8318" s="13"/>
      <c r="S8318" s="13"/>
      <c r="T8318" s="13"/>
      <c r="U8318" s="13"/>
      <c r="V8318" s="13"/>
      <c r="W8318" s="13"/>
      <c r="X8318" s="13"/>
      <c r="Y8318" s="13"/>
      <c r="Z8318" s="13"/>
      <c r="AA8318" s="13"/>
      <c r="AB8318" s="13"/>
      <c r="AC8318" s="13"/>
      <c r="AD8318" s="13"/>
      <c r="AE8318" s="13"/>
      <c r="AF8318" s="13"/>
      <c r="AG8318" s="14"/>
    </row>
    <row r="8319" s="4" customFormat="1" spans="1:33">
      <c r="A8319" s="13"/>
      <c r="B8319" s="13"/>
      <c r="C8319" s="13"/>
      <c r="D8319" s="13"/>
      <c r="E8319" s="13"/>
      <c r="F8319" s="13"/>
      <c r="G8319" s="13"/>
      <c r="H8319" s="13"/>
      <c r="I8319" s="13"/>
      <c r="J8319" s="13"/>
      <c r="K8319" s="13"/>
      <c r="L8319" s="13"/>
      <c r="M8319" s="13"/>
      <c r="N8319" s="13"/>
      <c r="O8319" s="13"/>
      <c r="P8319" s="13"/>
      <c r="Q8319" s="13"/>
      <c r="R8319" s="13"/>
      <c r="S8319" s="13"/>
      <c r="T8319" s="13"/>
      <c r="U8319" s="13"/>
      <c r="V8319" s="13"/>
      <c r="W8319" s="13"/>
      <c r="X8319" s="13"/>
      <c r="Y8319" s="13"/>
      <c r="Z8319" s="13"/>
      <c r="AA8319" s="13"/>
      <c r="AB8319" s="13"/>
      <c r="AC8319" s="13"/>
      <c r="AD8319" s="13"/>
      <c r="AE8319" s="13"/>
      <c r="AF8319" s="13"/>
      <c r="AG8319" s="14"/>
    </row>
    <row r="8320" s="4" customFormat="1" spans="1:33">
      <c r="A8320" s="13"/>
      <c r="B8320" s="13"/>
      <c r="C8320" s="13"/>
      <c r="D8320" s="13"/>
      <c r="E8320" s="13"/>
      <c r="F8320" s="13"/>
      <c r="G8320" s="13"/>
      <c r="H8320" s="13"/>
      <c r="I8320" s="13"/>
      <c r="J8320" s="13"/>
      <c r="K8320" s="13"/>
      <c r="L8320" s="13"/>
      <c r="M8320" s="13"/>
      <c r="N8320" s="13"/>
      <c r="O8320" s="13"/>
      <c r="P8320" s="13"/>
      <c r="Q8320" s="13"/>
      <c r="R8320" s="13"/>
      <c r="S8320" s="13"/>
      <c r="T8320" s="13"/>
      <c r="U8320" s="13"/>
      <c r="V8320" s="13"/>
      <c r="W8320" s="13"/>
      <c r="X8320" s="13"/>
      <c r="Y8320" s="13"/>
      <c r="Z8320" s="13"/>
      <c r="AA8320" s="13"/>
      <c r="AB8320" s="13"/>
      <c r="AC8320" s="13"/>
      <c r="AD8320" s="13"/>
      <c r="AE8320" s="13"/>
      <c r="AF8320" s="13"/>
      <c r="AG8320" s="14"/>
    </row>
    <row r="8321" s="4" customFormat="1" spans="1:33">
      <c r="A8321" s="13"/>
      <c r="B8321" s="13"/>
      <c r="C8321" s="13"/>
      <c r="D8321" s="13"/>
      <c r="E8321" s="13"/>
      <c r="F8321" s="13"/>
      <c r="G8321" s="13"/>
      <c r="H8321" s="13"/>
      <c r="I8321" s="13"/>
      <c r="J8321" s="13"/>
      <c r="K8321" s="13"/>
      <c r="L8321" s="13"/>
      <c r="M8321" s="13"/>
      <c r="N8321" s="13"/>
      <c r="O8321" s="13"/>
      <c r="P8321" s="13"/>
      <c r="Q8321" s="13"/>
      <c r="R8321" s="13"/>
      <c r="S8321" s="13"/>
      <c r="T8321" s="13"/>
      <c r="U8321" s="13"/>
      <c r="V8321" s="13"/>
      <c r="W8321" s="13"/>
      <c r="X8321" s="13"/>
      <c r="Y8321" s="13"/>
      <c r="Z8321" s="13"/>
      <c r="AA8321" s="13"/>
      <c r="AB8321" s="13"/>
      <c r="AC8321" s="13"/>
      <c r="AD8321" s="13"/>
      <c r="AE8321" s="13"/>
      <c r="AF8321" s="13"/>
      <c r="AG8321" s="14"/>
    </row>
    <row r="8322" s="4" customFormat="1" spans="1:33">
      <c r="A8322" s="13"/>
      <c r="B8322" s="13"/>
      <c r="C8322" s="13"/>
      <c r="D8322" s="13"/>
      <c r="E8322" s="13"/>
      <c r="F8322" s="13"/>
      <c r="G8322" s="13"/>
      <c r="H8322" s="13"/>
      <c r="I8322" s="13"/>
      <c r="J8322" s="13"/>
      <c r="K8322" s="13"/>
      <c r="L8322" s="13"/>
      <c r="M8322" s="13"/>
      <c r="N8322" s="13"/>
      <c r="O8322" s="13"/>
      <c r="P8322" s="13"/>
      <c r="Q8322" s="13"/>
      <c r="R8322" s="13"/>
      <c r="S8322" s="13"/>
      <c r="T8322" s="13"/>
      <c r="U8322" s="13"/>
      <c r="V8322" s="13"/>
      <c r="W8322" s="13"/>
      <c r="X8322" s="13"/>
      <c r="Y8322" s="13"/>
      <c r="Z8322" s="13"/>
      <c r="AA8322" s="13"/>
      <c r="AB8322" s="13"/>
      <c r="AC8322" s="13"/>
      <c r="AD8322" s="13"/>
      <c r="AE8322" s="13"/>
      <c r="AF8322" s="13"/>
      <c r="AG8322" s="14"/>
    </row>
    <row r="8323" s="4" customFormat="1" spans="1:33">
      <c r="A8323" s="13"/>
      <c r="B8323" s="13"/>
      <c r="C8323" s="13"/>
      <c r="D8323" s="13"/>
      <c r="E8323" s="13"/>
      <c r="F8323" s="13"/>
      <c r="G8323" s="13"/>
      <c r="H8323" s="13"/>
      <c r="I8323" s="13"/>
      <c r="J8323" s="13"/>
      <c r="K8323" s="13"/>
      <c r="L8323" s="13"/>
      <c r="M8323" s="13"/>
      <c r="N8323" s="13"/>
      <c r="O8323" s="13"/>
      <c r="P8323" s="13"/>
      <c r="Q8323" s="13"/>
      <c r="R8323" s="13"/>
      <c r="S8323" s="13"/>
      <c r="T8323" s="13"/>
      <c r="U8323" s="13"/>
      <c r="V8323" s="13"/>
      <c r="W8323" s="13"/>
      <c r="X8323" s="13"/>
      <c r="Y8323" s="13"/>
      <c r="Z8323" s="13"/>
      <c r="AA8323" s="13"/>
      <c r="AB8323" s="13"/>
      <c r="AC8323" s="13"/>
      <c r="AD8323" s="13"/>
      <c r="AE8323" s="13"/>
      <c r="AF8323" s="13"/>
      <c r="AG8323" s="14"/>
    </row>
    <row r="8324" s="4" customFormat="1" spans="1:33">
      <c r="A8324" s="13"/>
      <c r="B8324" s="13"/>
      <c r="C8324" s="13"/>
      <c r="D8324" s="13"/>
      <c r="E8324" s="13"/>
      <c r="F8324" s="13"/>
      <c r="G8324" s="13"/>
      <c r="H8324" s="13"/>
      <c r="I8324" s="13"/>
      <c r="J8324" s="13"/>
      <c r="K8324" s="13"/>
      <c r="L8324" s="13"/>
      <c r="M8324" s="13"/>
      <c r="N8324" s="13"/>
      <c r="O8324" s="13"/>
      <c r="P8324" s="13"/>
      <c r="Q8324" s="13"/>
      <c r="R8324" s="13"/>
      <c r="S8324" s="13"/>
      <c r="T8324" s="13"/>
      <c r="U8324" s="13"/>
      <c r="V8324" s="13"/>
      <c r="W8324" s="13"/>
      <c r="X8324" s="13"/>
      <c r="Y8324" s="13"/>
      <c r="Z8324" s="13"/>
      <c r="AA8324" s="13"/>
      <c r="AB8324" s="13"/>
      <c r="AC8324" s="13"/>
      <c r="AD8324" s="13"/>
      <c r="AE8324" s="13"/>
      <c r="AF8324" s="13"/>
      <c r="AG8324" s="14"/>
    </row>
    <row r="8325" s="4" customFormat="1" spans="1:33">
      <c r="A8325" s="13"/>
      <c r="B8325" s="13"/>
      <c r="C8325" s="13"/>
      <c r="D8325" s="13"/>
      <c r="E8325" s="13"/>
      <c r="F8325" s="13"/>
      <c r="G8325" s="13"/>
      <c r="H8325" s="13"/>
      <c r="I8325" s="13"/>
      <c r="J8325" s="13"/>
      <c r="K8325" s="13"/>
      <c r="L8325" s="13"/>
      <c r="M8325" s="13"/>
      <c r="N8325" s="13"/>
      <c r="O8325" s="13"/>
      <c r="P8325" s="13"/>
      <c r="Q8325" s="13"/>
      <c r="R8325" s="13"/>
      <c r="S8325" s="13"/>
      <c r="T8325" s="13"/>
      <c r="U8325" s="13"/>
      <c r="V8325" s="13"/>
      <c r="W8325" s="13"/>
      <c r="X8325" s="13"/>
      <c r="Y8325" s="13"/>
      <c r="Z8325" s="13"/>
      <c r="AA8325" s="13"/>
      <c r="AB8325" s="13"/>
      <c r="AC8325" s="13"/>
      <c r="AD8325" s="13"/>
      <c r="AE8325" s="13"/>
      <c r="AF8325" s="13"/>
      <c r="AG8325" s="14"/>
    </row>
    <row r="8326" s="4" customFormat="1" spans="1:33">
      <c r="A8326" s="13"/>
      <c r="B8326" s="13"/>
      <c r="C8326" s="13"/>
      <c r="D8326" s="13"/>
      <c r="E8326" s="13"/>
      <c r="F8326" s="13"/>
      <c r="G8326" s="13"/>
      <c r="H8326" s="13"/>
      <c r="I8326" s="13"/>
      <c r="J8326" s="13"/>
      <c r="K8326" s="13"/>
      <c r="L8326" s="13"/>
      <c r="M8326" s="13"/>
      <c r="N8326" s="13"/>
      <c r="O8326" s="13"/>
      <c r="P8326" s="13"/>
      <c r="Q8326" s="13"/>
      <c r="R8326" s="13"/>
      <c r="S8326" s="13"/>
      <c r="T8326" s="13"/>
      <c r="U8326" s="13"/>
      <c r="V8326" s="13"/>
      <c r="W8326" s="13"/>
      <c r="X8326" s="13"/>
      <c r="Y8326" s="13"/>
      <c r="Z8326" s="13"/>
      <c r="AA8326" s="13"/>
      <c r="AB8326" s="13"/>
      <c r="AC8326" s="13"/>
      <c r="AD8326" s="13"/>
      <c r="AE8326" s="13"/>
      <c r="AF8326" s="13"/>
      <c r="AG8326" s="14"/>
    </row>
    <row r="8327" s="4" customFormat="1" spans="1:33">
      <c r="A8327" s="13"/>
      <c r="B8327" s="13"/>
      <c r="C8327" s="13"/>
      <c r="D8327" s="13"/>
      <c r="E8327" s="13"/>
      <c r="F8327" s="13"/>
      <c r="G8327" s="13"/>
      <c r="H8327" s="13"/>
      <c r="I8327" s="13"/>
      <c r="J8327" s="13"/>
      <c r="K8327" s="13"/>
      <c r="L8327" s="13"/>
      <c r="M8327" s="13"/>
      <c r="N8327" s="13"/>
      <c r="O8327" s="13"/>
      <c r="P8327" s="13"/>
      <c r="Q8327" s="13"/>
      <c r="R8327" s="13"/>
      <c r="S8327" s="13"/>
      <c r="T8327" s="13"/>
      <c r="U8327" s="13"/>
      <c r="V8327" s="13"/>
      <c r="W8327" s="13"/>
      <c r="X8327" s="13"/>
      <c r="Y8327" s="13"/>
      <c r="Z8327" s="13"/>
      <c r="AA8327" s="13"/>
      <c r="AB8327" s="13"/>
      <c r="AC8327" s="13"/>
      <c r="AD8327" s="13"/>
      <c r="AE8327" s="13"/>
      <c r="AF8327" s="13"/>
      <c r="AG8327" s="14"/>
    </row>
    <row r="8328" s="4" customFormat="1" spans="1:33">
      <c r="A8328" s="13"/>
      <c r="B8328" s="13"/>
      <c r="C8328" s="13"/>
      <c r="D8328" s="13"/>
      <c r="E8328" s="13"/>
      <c r="F8328" s="13"/>
      <c r="G8328" s="13"/>
      <c r="H8328" s="13"/>
      <c r="I8328" s="13"/>
      <c r="J8328" s="13"/>
      <c r="K8328" s="13"/>
      <c r="L8328" s="13"/>
      <c r="M8328" s="13"/>
      <c r="N8328" s="13"/>
      <c r="O8328" s="13"/>
      <c r="P8328" s="13"/>
      <c r="Q8328" s="13"/>
      <c r="R8328" s="13"/>
      <c r="S8328" s="13"/>
      <c r="T8328" s="13"/>
      <c r="U8328" s="13"/>
      <c r="V8328" s="13"/>
      <c r="W8328" s="13"/>
      <c r="X8328" s="13"/>
      <c r="Y8328" s="13"/>
      <c r="Z8328" s="13"/>
      <c r="AA8328" s="13"/>
      <c r="AB8328" s="13"/>
      <c r="AC8328" s="13"/>
      <c r="AD8328" s="13"/>
      <c r="AE8328" s="13"/>
      <c r="AF8328" s="13"/>
      <c r="AG8328" s="14"/>
    </row>
    <row r="8329" s="4" customFormat="1" spans="1:33">
      <c r="A8329" s="13"/>
      <c r="B8329" s="13"/>
      <c r="C8329" s="13"/>
      <c r="D8329" s="13"/>
      <c r="E8329" s="13"/>
      <c r="F8329" s="13"/>
      <c r="G8329" s="13"/>
      <c r="H8329" s="13"/>
      <c r="I8329" s="13"/>
      <c r="J8329" s="13"/>
      <c r="K8329" s="13"/>
      <c r="L8329" s="13"/>
      <c r="M8329" s="13"/>
      <c r="N8329" s="13"/>
      <c r="O8329" s="13"/>
      <c r="P8329" s="13"/>
      <c r="Q8329" s="13"/>
      <c r="R8329" s="13"/>
      <c r="S8329" s="13"/>
      <c r="T8329" s="13"/>
      <c r="U8329" s="13"/>
      <c r="V8329" s="13"/>
      <c r="W8329" s="13"/>
      <c r="X8329" s="13"/>
      <c r="Y8329" s="13"/>
      <c r="Z8329" s="13"/>
      <c r="AA8329" s="13"/>
      <c r="AB8329" s="13"/>
      <c r="AC8329" s="13"/>
      <c r="AD8329" s="13"/>
      <c r="AE8329" s="13"/>
      <c r="AF8329" s="13"/>
      <c r="AG8329" s="14"/>
    </row>
    <row r="8330" s="4" customFormat="1" spans="1:33">
      <c r="A8330" s="13"/>
      <c r="B8330" s="13"/>
      <c r="C8330" s="13"/>
      <c r="D8330" s="13"/>
      <c r="E8330" s="13"/>
      <c r="F8330" s="13"/>
      <c r="G8330" s="13"/>
      <c r="H8330" s="13"/>
      <c r="I8330" s="13"/>
      <c r="J8330" s="13"/>
      <c r="K8330" s="13"/>
      <c r="L8330" s="13"/>
      <c r="M8330" s="13"/>
      <c r="N8330" s="13"/>
      <c r="O8330" s="13"/>
      <c r="P8330" s="13"/>
      <c r="Q8330" s="13"/>
      <c r="R8330" s="13"/>
      <c r="S8330" s="13"/>
      <c r="T8330" s="13"/>
      <c r="U8330" s="13"/>
      <c r="V8330" s="13"/>
      <c r="W8330" s="13"/>
      <c r="X8330" s="13"/>
      <c r="Y8330" s="13"/>
      <c r="Z8330" s="13"/>
      <c r="AA8330" s="13"/>
      <c r="AB8330" s="13"/>
      <c r="AC8330" s="13"/>
      <c r="AD8330" s="13"/>
      <c r="AE8330" s="13"/>
      <c r="AF8330" s="13"/>
      <c r="AG8330" s="14"/>
    </row>
    <row r="8331" s="4" customFormat="1" spans="1:33">
      <c r="A8331" s="13"/>
      <c r="B8331" s="13"/>
      <c r="C8331" s="13"/>
      <c r="D8331" s="13"/>
      <c r="E8331" s="13"/>
      <c r="F8331" s="13"/>
      <c r="G8331" s="13"/>
      <c r="H8331" s="13"/>
      <c r="I8331" s="13"/>
      <c r="J8331" s="13"/>
      <c r="K8331" s="13"/>
      <c r="L8331" s="13"/>
      <c r="M8331" s="13"/>
      <c r="N8331" s="13"/>
      <c r="O8331" s="13"/>
      <c r="P8331" s="13"/>
      <c r="Q8331" s="13"/>
      <c r="R8331" s="13"/>
      <c r="S8331" s="13"/>
      <c r="T8331" s="13"/>
      <c r="U8331" s="13"/>
      <c r="V8331" s="13"/>
      <c r="W8331" s="13"/>
      <c r="X8331" s="13"/>
      <c r="Y8331" s="13"/>
      <c r="Z8331" s="13"/>
      <c r="AA8331" s="13"/>
      <c r="AB8331" s="13"/>
      <c r="AC8331" s="13"/>
      <c r="AD8331" s="13"/>
      <c r="AE8331" s="13"/>
      <c r="AF8331" s="13"/>
      <c r="AG8331" s="14"/>
    </row>
    <row r="8332" s="4" customFormat="1" spans="1:33">
      <c r="A8332" s="13"/>
      <c r="B8332" s="13"/>
      <c r="C8332" s="13"/>
      <c r="D8332" s="13"/>
      <c r="E8332" s="13"/>
      <c r="F8332" s="13"/>
      <c r="G8332" s="13"/>
      <c r="H8332" s="13"/>
      <c r="I8332" s="13"/>
      <c r="J8332" s="13"/>
      <c r="K8332" s="13"/>
      <c r="L8332" s="13"/>
      <c r="M8332" s="13"/>
      <c r="N8332" s="13"/>
      <c r="O8332" s="13"/>
      <c r="P8332" s="13"/>
      <c r="Q8332" s="13"/>
      <c r="R8332" s="13"/>
      <c r="S8332" s="13"/>
      <c r="T8332" s="13"/>
      <c r="U8332" s="13"/>
      <c r="V8332" s="13"/>
      <c r="W8332" s="13"/>
      <c r="X8332" s="13"/>
      <c r="Y8332" s="13"/>
      <c r="Z8332" s="13"/>
      <c r="AA8332" s="13"/>
      <c r="AB8332" s="13"/>
      <c r="AC8332" s="13"/>
      <c r="AD8332" s="13"/>
      <c r="AE8332" s="13"/>
      <c r="AF8332" s="13"/>
      <c r="AG8332" s="14"/>
    </row>
    <row r="8333" s="4" customFormat="1" spans="1:33">
      <c r="A8333" s="13"/>
      <c r="B8333" s="13"/>
      <c r="C8333" s="13"/>
      <c r="D8333" s="13"/>
      <c r="E8333" s="13"/>
      <c r="F8333" s="13"/>
      <c r="G8333" s="13"/>
      <c r="H8333" s="13"/>
      <c r="I8333" s="13"/>
      <c r="J8333" s="13"/>
      <c r="K8333" s="13"/>
      <c r="L8333" s="13"/>
      <c r="M8333" s="13"/>
      <c r="N8333" s="13"/>
      <c r="O8333" s="13"/>
      <c r="P8333" s="13"/>
      <c r="Q8333" s="13"/>
      <c r="R8333" s="13"/>
      <c r="S8333" s="13"/>
      <c r="T8333" s="13"/>
      <c r="U8333" s="13"/>
      <c r="V8333" s="13"/>
      <c r="W8333" s="13"/>
      <c r="X8333" s="13"/>
      <c r="Y8333" s="13"/>
      <c r="Z8333" s="13"/>
      <c r="AA8333" s="13"/>
      <c r="AB8333" s="13"/>
      <c r="AC8333" s="13"/>
      <c r="AD8333" s="13"/>
      <c r="AE8333" s="13"/>
      <c r="AF8333" s="13"/>
      <c r="AG8333" s="14"/>
    </row>
    <row r="8334" s="4" customFormat="1" spans="1:33">
      <c r="A8334" s="13"/>
      <c r="B8334" s="13"/>
      <c r="C8334" s="13"/>
      <c r="D8334" s="13"/>
      <c r="E8334" s="13"/>
      <c r="F8334" s="13"/>
      <c r="G8334" s="13"/>
      <c r="H8334" s="13"/>
      <c r="I8334" s="13"/>
      <c r="J8334" s="13"/>
      <c r="K8334" s="13"/>
      <c r="L8334" s="13"/>
      <c r="M8334" s="13"/>
      <c r="N8334" s="13"/>
      <c r="O8334" s="13"/>
      <c r="P8334" s="13"/>
      <c r="Q8334" s="13"/>
      <c r="R8334" s="13"/>
      <c r="S8334" s="13"/>
      <c r="T8334" s="13"/>
      <c r="U8334" s="13"/>
      <c r="V8334" s="13"/>
      <c r="W8334" s="13"/>
      <c r="X8334" s="13"/>
      <c r="Y8334" s="13"/>
      <c r="Z8334" s="13"/>
      <c r="AA8334" s="13"/>
      <c r="AB8334" s="13"/>
      <c r="AC8334" s="13"/>
      <c r="AD8334" s="13"/>
      <c r="AE8334" s="13"/>
      <c r="AF8334" s="13"/>
      <c r="AG8334" s="14"/>
    </row>
    <row r="8335" s="4" customFormat="1" spans="1:33">
      <c r="A8335" s="13"/>
      <c r="B8335" s="13"/>
      <c r="C8335" s="13"/>
      <c r="D8335" s="13"/>
      <c r="E8335" s="13"/>
      <c r="F8335" s="13"/>
      <c r="G8335" s="13"/>
      <c r="H8335" s="13"/>
      <c r="I8335" s="13"/>
      <c r="J8335" s="13"/>
      <c r="K8335" s="13"/>
      <c r="L8335" s="13"/>
      <c r="M8335" s="13"/>
      <c r="N8335" s="13"/>
      <c r="O8335" s="13"/>
      <c r="P8335" s="13"/>
      <c r="Q8335" s="13"/>
      <c r="R8335" s="13"/>
      <c r="S8335" s="13"/>
      <c r="T8335" s="13"/>
      <c r="U8335" s="13"/>
      <c r="V8335" s="13"/>
      <c r="W8335" s="13"/>
      <c r="X8335" s="13"/>
      <c r="Y8335" s="13"/>
      <c r="Z8335" s="13"/>
      <c r="AA8335" s="13"/>
      <c r="AB8335" s="13"/>
      <c r="AC8335" s="13"/>
      <c r="AD8335" s="13"/>
      <c r="AE8335" s="13"/>
      <c r="AF8335" s="13"/>
      <c r="AG8335" s="14"/>
    </row>
    <row r="8336" s="4" customFormat="1" spans="1:33">
      <c r="A8336" s="13"/>
      <c r="B8336" s="13"/>
      <c r="C8336" s="13"/>
      <c r="D8336" s="13"/>
      <c r="E8336" s="13"/>
      <c r="F8336" s="13"/>
      <c r="G8336" s="13"/>
      <c r="H8336" s="13"/>
      <c r="I8336" s="13"/>
      <c r="J8336" s="13"/>
      <c r="K8336" s="13"/>
      <c r="L8336" s="13"/>
      <c r="M8336" s="13"/>
      <c r="N8336" s="13"/>
      <c r="O8336" s="13"/>
      <c r="P8336" s="13"/>
      <c r="Q8336" s="13"/>
      <c r="R8336" s="13"/>
      <c r="S8336" s="13"/>
      <c r="T8336" s="13"/>
      <c r="U8336" s="13"/>
      <c r="V8336" s="13"/>
      <c r="W8336" s="13"/>
      <c r="X8336" s="13"/>
      <c r="Y8336" s="13"/>
      <c r="Z8336" s="13"/>
      <c r="AA8336" s="13"/>
      <c r="AB8336" s="13"/>
      <c r="AC8336" s="13"/>
      <c r="AD8336" s="13"/>
      <c r="AE8336" s="13"/>
      <c r="AF8336" s="13"/>
      <c r="AG8336" s="14"/>
    </row>
    <row r="8337" s="4" customFormat="1" spans="1:33">
      <c r="A8337" s="13"/>
      <c r="B8337" s="13"/>
      <c r="C8337" s="13"/>
      <c r="D8337" s="13"/>
      <c r="E8337" s="13"/>
      <c r="F8337" s="13"/>
      <c r="G8337" s="13"/>
      <c r="H8337" s="13"/>
      <c r="I8337" s="13"/>
      <c r="J8337" s="13"/>
      <c r="K8337" s="13"/>
      <c r="L8337" s="13"/>
      <c r="M8337" s="13"/>
      <c r="N8337" s="13"/>
      <c r="O8337" s="13"/>
      <c r="P8337" s="13"/>
      <c r="Q8337" s="13"/>
      <c r="R8337" s="13"/>
      <c r="S8337" s="13"/>
      <c r="T8337" s="13"/>
      <c r="U8337" s="13"/>
      <c r="V8337" s="13"/>
      <c r="W8337" s="13"/>
      <c r="X8337" s="13"/>
      <c r="Y8337" s="13"/>
      <c r="Z8337" s="13"/>
      <c r="AA8337" s="13"/>
      <c r="AB8337" s="13"/>
      <c r="AC8337" s="13"/>
      <c r="AD8337" s="13"/>
      <c r="AE8337" s="13"/>
      <c r="AF8337" s="13"/>
      <c r="AG8337" s="14"/>
    </row>
    <row r="8338" s="4" customFormat="1" spans="1:33">
      <c r="A8338" s="13"/>
      <c r="B8338" s="13"/>
      <c r="C8338" s="13"/>
      <c r="D8338" s="13"/>
      <c r="E8338" s="13"/>
      <c r="F8338" s="13"/>
      <c r="G8338" s="13"/>
      <c r="H8338" s="13"/>
      <c r="I8338" s="13"/>
      <c r="J8338" s="13"/>
      <c r="K8338" s="13"/>
      <c r="L8338" s="13"/>
      <c r="M8338" s="13"/>
      <c r="N8338" s="13"/>
      <c r="O8338" s="13"/>
      <c r="P8338" s="13"/>
      <c r="Q8338" s="13"/>
      <c r="R8338" s="13"/>
      <c r="S8338" s="13"/>
      <c r="T8338" s="13"/>
      <c r="U8338" s="13"/>
      <c r="V8338" s="13"/>
      <c r="W8338" s="13"/>
      <c r="X8338" s="13"/>
      <c r="Y8338" s="13"/>
      <c r="Z8338" s="13"/>
      <c r="AA8338" s="13"/>
      <c r="AB8338" s="13"/>
      <c r="AC8338" s="13"/>
      <c r="AD8338" s="13"/>
      <c r="AE8338" s="13"/>
      <c r="AF8338" s="13"/>
      <c r="AG8338" s="14"/>
    </row>
    <row r="8339" s="4" customFormat="1" spans="1:33">
      <c r="A8339" s="13"/>
      <c r="B8339" s="13"/>
      <c r="C8339" s="13"/>
      <c r="D8339" s="13"/>
      <c r="E8339" s="13"/>
      <c r="F8339" s="13"/>
      <c r="G8339" s="13"/>
      <c r="H8339" s="13"/>
      <c r="I8339" s="13"/>
      <c r="J8339" s="13"/>
      <c r="K8339" s="13"/>
      <c r="L8339" s="13"/>
      <c r="M8339" s="13"/>
      <c r="N8339" s="13"/>
      <c r="O8339" s="13"/>
      <c r="P8339" s="13"/>
      <c r="Q8339" s="13"/>
      <c r="R8339" s="13"/>
      <c r="S8339" s="13"/>
      <c r="T8339" s="13"/>
      <c r="U8339" s="13"/>
      <c r="V8339" s="13"/>
      <c r="W8339" s="13"/>
      <c r="X8339" s="13"/>
      <c r="Y8339" s="13"/>
      <c r="Z8339" s="13"/>
      <c r="AA8339" s="13"/>
      <c r="AB8339" s="13"/>
      <c r="AC8339" s="13"/>
      <c r="AD8339" s="13"/>
      <c r="AE8339" s="13"/>
      <c r="AF8339" s="13"/>
      <c r="AG8339" s="14"/>
    </row>
    <row r="8340" s="4" customFormat="1" spans="1:33">
      <c r="A8340" s="13"/>
      <c r="B8340" s="13"/>
      <c r="C8340" s="13"/>
      <c r="D8340" s="13"/>
      <c r="E8340" s="13"/>
      <c r="F8340" s="13"/>
      <c r="G8340" s="13"/>
      <c r="H8340" s="13"/>
      <c r="I8340" s="13"/>
      <c r="J8340" s="13"/>
      <c r="K8340" s="13"/>
      <c r="L8340" s="13"/>
      <c r="M8340" s="13"/>
      <c r="N8340" s="13"/>
      <c r="O8340" s="13"/>
      <c r="P8340" s="13"/>
      <c r="Q8340" s="13"/>
      <c r="R8340" s="13"/>
      <c r="S8340" s="13"/>
      <c r="T8340" s="13"/>
      <c r="U8340" s="13"/>
      <c r="V8340" s="13"/>
      <c r="W8340" s="13"/>
      <c r="X8340" s="13"/>
      <c r="Y8340" s="13"/>
      <c r="Z8340" s="13"/>
      <c r="AA8340" s="13"/>
      <c r="AB8340" s="13"/>
      <c r="AC8340" s="13"/>
      <c r="AD8340" s="13"/>
      <c r="AE8340" s="13"/>
      <c r="AF8340" s="13"/>
      <c r="AG8340" s="14"/>
    </row>
    <row r="8341" s="4" customFormat="1" spans="1:33">
      <c r="A8341" s="13"/>
      <c r="B8341" s="13"/>
      <c r="C8341" s="13"/>
      <c r="D8341" s="13"/>
      <c r="E8341" s="13"/>
      <c r="F8341" s="13"/>
      <c r="G8341" s="13"/>
      <c r="H8341" s="13"/>
      <c r="I8341" s="13"/>
      <c r="J8341" s="13"/>
      <c r="K8341" s="13"/>
      <c r="L8341" s="13"/>
      <c r="M8341" s="13"/>
      <c r="N8341" s="13"/>
      <c r="O8341" s="13"/>
      <c r="P8341" s="13"/>
      <c r="Q8341" s="13"/>
      <c r="R8341" s="13"/>
      <c r="S8341" s="13"/>
      <c r="T8341" s="13"/>
      <c r="U8341" s="13"/>
      <c r="V8341" s="13"/>
      <c r="W8341" s="13"/>
      <c r="X8341" s="13"/>
      <c r="Y8341" s="13"/>
      <c r="Z8341" s="13"/>
      <c r="AA8341" s="13"/>
      <c r="AB8341" s="13"/>
      <c r="AC8341" s="13"/>
      <c r="AD8341" s="13"/>
      <c r="AE8341" s="13"/>
      <c r="AF8341" s="13"/>
      <c r="AG8341" s="14"/>
    </row>
    <row r="8342" s="4" customFormat="1" spans="1:33">
      <c r="A8342" s="13"/>
      <c r="B8342" s="13"/>
      <c r="C8342" s="13"/>
      <c r="D8342" s="13"/>
      <c r="E8342" s="13"/>
      <c r="F8342" s="13"/>
      <c r="G8342" s="13"/>
      <c r="H8342" s="13"/>
      <c r="I8342" s="13"/>
      <c r="J8342" s="13"/>
      <c r="K8342" s="13"/>
      <c r="L8342" s="13"/>
      <c r="M8342" s="13"/>
      <c r="N8342" s="13"/>
      <c r="O8342" s="13"/>
      <c r="P8342" s="13"/>
      <c r="Q8342" s="13"/>
      <c r="R8342" s="13"/>
      <c r="S8342" s="13"/>
      <c r="T8342" s="13"/>
      <c r="U8342" s="13"/>
      <c r="V8342" s="13"/>
      <c r="W8342" s="13"/>
      <c r="X8342" s="13"/>
      <c r="Y8342" s="13"/>
      <c r="Z8342" s="13"/>
      <c r="AA8342" s="13"/>
      <c r="AB8342" s="13"/>
      <c r="AC8342" s="13"/>
      <c r="AD8342" s="13"/>
      <c r="AE8342" s="13"/>
      <c r="AF8342" s="13"/>
      <c r="AG8342" s="14"/>
    </row>
    <row r="8343" s="4" customFormat="1" spans="1:33">
      <c r="A8343" s="13"/>
      <c r="B8343" s="13"/>
      <c r="C8343" s="13"/>
      <c r="D8343" s="13"/>
      <c r="E8343" s="13"/>
      <c r="F8343" s="13"/>
      <c r="G8343" s="13"/>
      <c r="H8343" s="13"/>
      <c r="I8343" s="13"/>
      <c r="J8343" s="13"/>
      <c r="K8343" s="13"/>
      <c r="L8343" s="13"/>
      <c r="M8343" s="13"/>
      <c r="N8343" s="13"/>
      <c r="O8343" s="13"/>
      <c r="P8343" s="13"/>
      <c r="Q8343" s="13"/>
      <c r="R8343" s="13"/>
      <c r="S8343" s="13"/>
      <c r="T8343" s="13"/>
      <c r="U8343" s="13"/>
      <c r="V8343" s="13"/>
      <c r="W8343" s="13"/>
      <c r="X8343" s="13"/>
      <c r="Y8343" s="13"/>
      <c r="Z8343" s="13"/>
      <c r="AA8343" s="13"/>
      <c r="AB8343" s="13"/>
      <c r="AC8343" s="13"/>
      <c r="AD8343" s="13"/>
      <c r="AE8343" s="13"/>
      <c r="AF8343" s="13"/>
      <c r="AG8343" s="14"/>
    </row>
    <row r="8344" s="4" customFormat="1" spans="1:33">
      <c r="A8344" s="13"/>
      <c r="B8344" s="13"/>
      <c r="C8344" s="13"/>
      <c r="D8344" s="13"/>
      <c r="E8344" s="13"/>
      <c r="F8344" s="13"/>
      <c r="G8344" s="13"/>
      <c r="H8344" s="13"/>
      <c r="I8344" s="13"/>
      <c r="J8344" s="13"/>
      <c r="K8344" s="13"/>
      <c r="L8344" s="13"/>
      <c r="M8344" s="13"/>
      <c r="N8344" s="13"/>
      <c r="O8344" s="13"/>
      <c r="P8344" s="13"/>
      <c r="Q8344" s="13"/>
      <c r="R8344" s="13"/>
      <c r="S8344" s="13"/>
      <c r="T8344" s="13"/>
      <c r="U8344" s="13"/>
      <c r="V8344" s="13"/>
      <c r="W8344" s="13"/>
      <c r="X8344" s="13"/>
      <c r="Y8344" s="13"/>
      <c r="Z8344" s="13"/>
      <c r="AA8344" s="13"/>
      <c r="AB8344" s="13"/>
      <c r="AC8344" s="13"/>
      <c r="AD8344" s="13"/>
      <c r="AE8344" s="13"/>
      <c r="AF8344" s="13"/>
      <c r="AG8344" s="14"/>
    </row>
    <row r="8345" s="4" customFormat="1" spans="1:33">
      <c r="A8345" s="13"/>
      <c r="B8345" s="13"/>
      <c r="C8345" s="13"/>
      <c r="D8345" s="13"/>
      <c r="E8345" s="13"/>
      <c r="F8345" s="13"/>
      <c r="G8345" s="13"/>
      <c r="H8345" s="13"/>
      <c r="I8345" s="13"/>
      <c r="J8345" s="13"/>
      <c r="K8345" s="13"/>
      <c r="L8345" s="13"/>
      <c r="M8345" s="13"/>
      <c r="N8345" s="13"/>
      <c r="O8345" s="13"/>
      <c r="P8345" s="13"/>
      <c r="Q8345" s="13"/>
      <c r="R8345" s="13"/>
      <c r="S8345" s="13"/>
      <c r="T8345" s="13"/>
      <c r="U8345" s="13"/>
      <c r="V8345" s="13"/>
      <c r="W8345" s="13"/>
      <c r="X8345" s="13"/>
      <c r="Y8345" s="13"/>
      <c r="Z8345" s="13"/>
      <c r="AA8345" s="13"/>
      <c r="AB8345" s="13"/>
      <c r="AC8345" s="13"/>
      <c r="AD8345" s="13"/>
      <c r="AE8345" s="13"/>
      <c r="AF8345" s="13"/>
      <c r="AG8345" s="14"/>
    </row>
    <row r="8346" s="4" customFormat="1" spans="1:33">
      <c r="A8346" s="13"/>
      <c r="B8346" s="13"/>
      <c r="C8346" s="13"/>
      <c r="D8346" s="13"/>
      <c r="E8346" s="13"/>
      <c r="F8346" s="13"/>
      <c r="G8346" s="13"/>
      <c r="H8346" s="13"/>
      <c r="I8346" s="13"/>
      <c r="J8346" s="13"/>
      <c r="K8346" s="13"/>
      <c r="L8346" s="13"/>
      <c r="M8346" s="13"/>
      <c r="N8346" s="13"/>
      <c r="O8346" s="13"/>
      <c r="P8346" s="13"/>
      <c r="Q8346" s="13"/>
      <c r="R8346" s="13"/>
      <c r="S8346" s="13"/>
      <c r="T8346" s="13"/>
      <c r="U8346" s="13"/>
      <c r="V8346" s="13"/>
      <c r="W8346" s="13"/>
      <c r="X8346" s="13"/>
      <c r="Y8346" s="13"/>
      <c r="Z8346" s="13"/>
      <c r="AA8346" s="13"/>
      <c r="AB8346" s="13"/>
      <c r="AC8346" s="13"/>
      <c r="AD8346" s="13"/>
      <c r="AE8346" s="13"/>
      <c r="AF8346" s="13"/>
      <c r="AG8346" s="14"/>
    </row>
    <row r="8347" s="4" customFormat="1" spans="1:33">
      <c r="A8347" s="13"/>
      <c r="B8347" s="13"/>
      <c r="C8347" s="13"/>
      <c r="D8347" s="13"/>
      <c r="E8347" s="13"/>
      <c r="F8347" s="13"/>
      <c r="G8347" s="13"/>
      <c r="H8347" s="13"/>
      <c r="I8347" s="13"/>
      <c r="J8347" s="13"/>
      <c r="K8347" s="13"/>
      <c r="L8347" s="13"/>
      <c r="M8347" s="13"/>
      <c r="N8347" s="13"/>
      <c r="O8347" s="13"/>
      <c r="P8347" s="13"/>
      <c r="Q8347" s="13"/>
      <c r="R8347" s="13"/>
      <c r="S8347" s="13"/>
      <c r="T8347" s="13"/>
      <c r="U8347" s="13"/>
      <c r="V8347" s="13"/>
      <c r="W8347" s="13"/>
      <c r="X8347" s="13"/>
      <c r="Y8347" s="13"/>
      <c r="Z8347" s="13"/>
      <c r="AA8347" s="13"/>
      <c r="AB8347" s="13"/>
      <c r="AC8347" s="13"/>
      <c r="AD8347" s="13"/>
      <c r="AE8347" s="13"/>
      <c r="AF8347" s="13"/>
      <c r="AG8347" s="14"/>
    </row>
    <row r="8348" s="4" customFormat="1" spans="1:33">
      <c r="A8348" s="13"/>
      <c r="B8348" s="13"/>
      <c r="C8348" s="13"/>
      <c r="D8348" s="13"/>
      <c r="E8348" s="13"/>
      <c r="F8348" s="13"/>
      <c r="G8348" s="13"/>
      <c r="H8348" s="13"/>
      <c r="I8348" s="13"/>
      <c r="J8348" s="13"/>
      <c r="K8348" s="13"/>
      <c r="L8348" s="13"/>
      <c r="M8348" s="13"/>
      <c r="N8348" s="13"/>
      <c r="O8348" s="13"/>
      <c r="P8348" s="13"/>
      <c r="Q8348" s="13"/>
      <c r="R8348" s="13"/>
      <c r="S8348" s="13"/>
      <c r="T8348" s="13"/>
      <c r="U8348" s="13"/>
      <c r="V8348" s="13"/>
      <c r="W8348" s="13"/>
      <c r="X8348" s="13"/>
      <c r="Y8348" s="13"/>
      <c r="Z8348" s="13"/>
      <c r="AA8348" s="13"/>
      <c r="AB8348" s="13"/>
      <c r="AC8348" s="13"/>
      <c r="AD8348" s="13"/>
      <c r="AE8348" s="13"/>
      <c r="AF8348" s="13"/>
      <c r="AG8348" s="14"/>
    </row>
    <row r="8349" s="4" customFormat="1" spans="1:33">
      <c r="A8349" s="13"/>
      <c r="B8349" s="13"/>
      <c r="C8349" s="13"/>
      <c r="D8349" s="13"/>
      <c r="E8349" s="13"/>
      <c r="F8349" s="13"/>
      <c r="G8349" s="13"/>
      <c r="H8349" s="13"/>
      <c r="I8349" s="13"/>
      <c r="J8349" s="13"/>
      <c r="K8349" s="13"/>
      <c r="L8349" s="13"/>
      <c r="M8349" s="13"/>
      <c r="N8349" s="13"/>
      <c r="O8349" s="13"/>
      <c r="P8349" s="13"/>
      <c r="Q8349" s="13"/>
      <c r="R8349" s="13"/>
      <c r="S8349" s="13"/>
      <c r="T8349" s="13"/>
      <c r="U8349" s="13"/>
      <c r="V8349" s="13"/>
      <c r="W8349" s="13"/>
      <c r="X8349" s="13"/>
      <c r="Y8349" s="13"/>
      <c r="Z8349" s="13"/>
      <c r="AA8349" s="13"/>
      <c r="AB8349" s="13"/>
      <c r="AC8349" s="13"/>
      <c r="AD8349" s="13"/>
      <c r="AE8349" s="13"/>
      <c r="AF8349" s="13"/>
      <c r="AG8349" s="14"/>
    </row>
    <row r="8350" s="4" customFormat="1" spans="1:33">
      <c r="A8350" s="13"/>
      <c r="B8350" s="13"/>
      <c r="C8350" s="13"/>
      <c r="D8350" s="13"/>
      <c r="E8350" s="13"/>
      <c r="F8350" s="13"/>
      <c r="G8350" s="13"/>
      <c r="H8350" s="13"/>
      <c r="I8350" s="13"/>
      <c r="J8350" s="13"/>
      <c r="K8350" s="13"/>
      <c r="L8350" s="13"/>
      <c r="M8350" s="13"/>
      <c r="N8350" s="13"/>
      <c r="O8350" s="13"/>
      <c r="P8350" s="13"/>
      <c r="Q8350" s="13"/>
      <c r="R8350" s="13"/>
      <c r="S8350" s="13"/>
      <c r="T8350" s="13"/>
      <c r="U8350" s="13"/>
      <c r="V8350" s="13"/>
      <c r="W8350" s="13"/>
      <c r="X8350" s="13"/>
      <c r="Y8350" s="13"/>
      <c r="Z8350" s="13"/>
      <c r="AA8350" s="13"/>
      <c r="AB8350" s="13"/>
      <c r="AC8350" s="13"/>
      <c r="AD8350" s="13"/>
      <c r="AE8350" s="13"/>
      <c r="AF8350" s="13"/>
      <c r="AG8350" s="14"/>
    </row>
    <row r="8351" s="4" customFormat="1" spans="1:33">
      <c r="A8351" s="13"/>
      <c r="B8351" s="13"/>
      <c r="C8351" s="13"/>
      <c r="D8351" s="13"/>
      <c r="E8351" s="13"/>
      <c r="F8351" s="13"/>
      <c r="G8351" s="13"/>
      <c r="H8351" s="13"/>
      <c r="I8351" s="13"/>
      <c r="J8351" s="13"/>
      <c r="K8351" s="13"/>
      <c r="L8351" s="13"/>
      <c r="M8351" s="13"/>
      <c r="N8351" s="13"/>
      <c r="O8351" s="13"/>
      <c r="P8351" s="13"/>
      <c r="Q8351" s="13"/>
      <c r="R8351" s="13"/>
      <c r="S8351" s="13"/>
      <c r="T8351" s="13"/>
      <c r="U8351" s="13"/>
      <c r="V8351" s="13"/>
      <c r="W8351" s="13"/>
      <c r="X8351" s="13"/>
      <c r="Y8351" s="13"/>
      <c r="Z8351" s="13"/>
      <c r="AA8351" s="13"/>
      <c r="AB8351" s="13"/>
      <c r="AC8351" s="13"/>
      <c r="AD8351" s="13"/>
      <c r="AE8351" s="13"/>
      <c r="AF8351" s="13"/>
      <c r="AG8351" s="14"/>
    </row>
    <row r="8352" s="4" customFormat="1" spans="1:33">
      <c r="A8352" s="13"/>
      <c r="B8352" s="13"/>
      <c r="C8352" s="13"/>
      <c r="D8352" s="13"/>
      <c r="E8352" s="13"/>
      <c r="F8352" s="13"/>
      <c r="G8352" s="13"/>
      <c r="H8352" s="13"/>
      <c r="I8352" s="13"/>
      <c r="J8352" s="13"/>
      <c r="K8352" s="13"/>
      <c r="L8352" s="13"/>
      <c r="M8352" s="13"/>
      <c r="N8352" s="13"/>
      <c r="O8352" s="13"/>
      <c r="P8352" s="13"/>
      <c r="Q8352" s="13"/>
      <c r="R8352" s="13"/>
      <c r="S8352" s="13"/>
      <c r="T8352" s="13"/>
      <c r="U8352" s="13"/>
      <c r="V8352" s="13"/>
      <c r="W8352" s="13"/>
      <c r="X8352" s="13"/>
      <c r="Y8352" s="13"/>
      <c r="Z8352" s="13"/>
      <c r="AA8352" s="13"/>
      <c r="AB8352" s="13"/>
      <c r="AC8352" s="13"/>
      <c r="AD8352" s="13"/>
      <c r="AE8352" s="13"/>
      <c r="AF8352" s="13"/>
      <c r="AG8352" s="14"/>
    </row>
    <row r="8353" s="4" customFormat="1" spans="1:33">
      <c r="A8353" s="13"/>
      <c r="B8353" s="13"/>
      <c r="C8353" s="13"/>
      <c r="D8353" s="13"/>
      <c r="E8353" s="13"/>
      <c r="F8353" s="13"/>
      <c r="G8353" s="13"/>
      <c r="H8353" s="13"/>
      <c r="I8353" s="13"/>
      <c r="J8353" s="13"/>
      <c r="K8353" s="13"/>
      <c r="L8353" s="13"/>
      <c r="M8353" s="13"/>
      <c r="N8353" s="13"/>
      <c r="O8353" s="13"/>
      <c r="P8353" s="13"/>
      <c r="Q8353" s="13"/>
      <c r="R8353" s="13"/>
      <c r="S8353" s="13"/>
      <c r="T8353" s="13"/>
      <c r="U8353" s="13"/>
      <c r="V8353" s="13"/>
      <c r="W8353" s="13"/>
      <c r="X8353" s="13"/>
      <c r="Y8353" s="13"/>
      <c r="Z8353" s="13"/>
      <c r="AA8353" s="13"/>
      <c r="AB8353" s="13"/>
      <c r="AC8353" s="13"/>
      <c r="AD8353" s="13"/>
      <c r="AE8353" s="13"/>
      <c r="AF8353" s="13"/>
      <c r="AG8353" s="14"/>
    </row>
    <row r="8354" s="4" customFormat="1" spans="1:33">
      <c r="A8354" s="13"/>
      <c r="B8354" s="13"/>
      <c r="C8354" s="13"/>
      <c r="D8354" s="13"/>
      <c r="E8354" s="13"/>
      <c r="F8354" s="13"/>
      <c r="G8354" s="13"/>
      <c r="H8354" s="13"/>
      <c r="I8354" s="13"/>
      <c r="J8354" s="13"/>
      <c r="K8354" s="13"/>
      <c r="L8354" s="13"/>
      <c r="M8354" s="13"/>
      <c r="N8354" s="13"/>
      <c r="O8354" s="13"/>
      <c r="P8354" s="13"/>
      <c r="Q8354" s="13"/>
      <c r="R8354" s="13"/>
      <c r="S8354" s="13"/>
      <c r="T8354" s="13"/>
      <c r="U8354" s="13"/>
      <c r="V8354" s="13"/>
      <c r="W8354" s="13"/>
      <c r="X8354" s="13"/>
      <c r="Y8354" s="13"/>
      <c r="Z8354" s="13"/>
      <c r="AA8354" s="13"/>
      <c r="AB8354" s="13"/>
      <c r="AC8354" s="13"/>
      <c r="AD8354" s="13"/>
      <c r="AE8354" s="13"/>
      <c r="AF8354" s="13"/>
      <c r="AG8354" s="14"/>
    </row>
    <row r="8355" s="4" customFormat="1" spans="1:33">
      <c r="A8355" s="13"/>
      <c r="B8355" s="13"/>
      <c r="C8355" s="13"/>
      <c r="D8355" s="13"/>
      <c r="E8355" s="13"/>
      <c r="F8355" s="13"/>
      <c r="G8355" s="13"/>
      <c r="H8355" s="13"/>
      <c r="I8355" s="13"/>
      <c r="J8355" s="13"/>
      <c r="K8355" s="13"/>
      <c r="L8355" s="13"/>
      <c r="M8355" s="13"/>
      <c r="N8355" s="13"/>
      <c r="O8355" s="13"/>
      <c r="P8355" s="13"/>
      <c r="Q8355" s="13"/>
      <c r="R8355" s="13"/>
      <c r="S8355" s="13"/>
      <c r="T8355" s="13"/>
      <c r="U8355" s="13"/>
      <c r="V8355" s="13"/>
      <c r="W8355" s="13"/>
      <c r="X8355" s="13"/>
      <c r="Y8355" s="13"/>
      <c r="Z8355" s="13"/>
      <c r="AA8355" s="13"/>
      <c r="AB8355" s="13"/>
      <c r="AC8355" s="13"/>
      <c r="AD8355" s="13"/>
      <c r="AE8355" s="13"/>
      <c r="AF8355" s="13"/>
      <c r="AG8355" s="14"/>
    </row>
    <row r="8356" s="4" customFormat="1" spans="1:33">
      <c r="A8356" s="13"/>
      <c r="B8356" s="13"/>
      <c r="C8356" s="13"/>
      <c r="D8356" s="13"/>
      <c r="E8356" s="13"/>
      <c r="F8356" s="13"/>
      <c r="G8356" s="13"/>
      <c r="H8356" s="13"/>
      <c r="I8356" s="13"/>
      <c r="J8356" s="13"/>
      <c r="K8356" s="13"/>
      <c r="L8356" s="13"/>
      <c r="M8356" s="13"/>
      <c r="N8356" s="13"/>
      <c r="O8356" s="13"/>
      <c r="P8356" s="13"/>
      <c r="Q8356" s="13"/>
      <c r="R8356" s="13"/>
      <c r="S8356" s="13"/>
      <c r="T8356" s="13"/>
      <c r="U8356" s="13"/>
      <c r="V8356" s="13"/>
      <c r="W8356" s="13"/>
      <c r="X8356" s="13"/>
      <c r="Y8356" s="13"/>
      <c r="Z8356" s="13"/>
      <c r="AA8356" s="13"/>
      <c r="AB8356" s="13"/>
      <c r="AC8356" s="13"/>
      <c r="AD8356" s="13"/>
      <c r="AE8356" s="13"/>
      <c r="AF8356" s="13"/>
      <c r="AG8356" s="14"/>
    </row>
    <row r="8357" s="4" customFormat="1" spans="1:33">
      <c r="A8357" s="13"/>
      <c r="B8357" s="13"/>
      <c r="C8357" s="13"/>
      <c r="D8357" s="13"/>
      <c r="E8357" s="13"/>
      <c r="F8357" s="13"/>
      <c r="G8357" s="13"/>
      <c r="H8357" s="13"/>
      <c r="I8357" s="13"/>
      <c r="J8357" s="13"/>
      <c r="K8357" s="13"/>
      <c r="L8357" s="13"/>
      <c r="M8357" s="13"/>
      <c r="N8357" s="13"/>
      <c r="O8357" s="13"/>
      <c r="P8357" s="13"/>
      <c r="Q8357" s="13"/>
      <c r="R8357" s="13"/>
      <c r="S8357" s="13"/>
      <c r="T8357" s="13"/>
      <c r="U8357" s="13"/>
      <c r="V8357" s="13"/>
      <c r="W8357" s="13"/>
      <c r="X8357" s="13"/>
      <c r="Y8357" s="13"/>
      <c r="Z8357" s="13"/>
      <c r="AA8357" s="13"/>
      <c r="AB8357" s="13"/>
      <c r="AC8357" s="13"/>
      <c r="AD8357" s="13"/>
      <c r="AE8357" s="13"/>
      <c r="AF8357" s="13"/>
      <c r="AG8357" s="14"/>
    </row>
    <row r="8358" s="4" customFormat="1" spans="1:33">
      <c r="A8358" s="13"/>
      <c r="B8358" s="13"/>
      <c r="C8358" s="13"/>
      <c r="D8358" s="13"/>
      <c r="E8358" s="13"/>
      <c r="F8358" s="13"/>
      <c r="G8358" s="13"/>
      <c r="H8358" s="13"/>
      <c r="I8358" s="13"/>
      <c r="J8358" s="13"/>
      <c r="K8358" s="13"/>
      <c r="L8358" s="13"/>
      <c r="M8358" s="13"/>
      <c r="N8358" s="13"/>
      <c r="O8358" s="13"/>
      <c r="P8358" s="13"/>
      <c r="Q8358" s="13"/>
      <c r="R8358" s="13"/>
      <c r="S8358" s="13"/>
      <c r="T8358" s="13"/>
      <c r="U8358" s="13"/>
      <c r="V8358" s="13"/>
      <c r="W8358" s="13"/>
      <c r="X8358" s="13"/>
      <c r="Y8358" s="13"/>
      <c r="Z8358" s="13"/>
      <c r="AA8358" s="13"/>
      <c r="AB8358" s="13"/>
      <c r="AC8358" s="13"/>
      <c r="AD8358" s="13"/>
      <c r="AE8358" s="13"/>
      <c r="AF8358" s="13"/>
      <c r="AG8358" s="14"/>
    </row>
    <row r="8359" s="4" customFormat="1" spans="1:33">
      <c r="A8359" s="13"/>
      <c r="B8359" s="13"/>
      <c r="C8359" s="13"/>
      <c r="D8359" s="13"/>
      <c r="E8359" s="13"/>
      <c r="F8359" s="13"/>
      <c r="G8359" s="13"/>
      <c r="H8359" s="13"/>
      <c r="I8359" s="13"/>
      <c r="J8359" s="13"/>
      <c r="K8359" s="13"/>
      <c r="L8359" s="13"/>
      <c r="M8359" s="13"/>
      <c r="N8359" s="13"/>
      <c r="O8359" s="13"/>
      <c r="P8359" s="13"/>
      <c r="Q8359" s="13"/>
      <c r="R8359" s="13"/>
      <c r="S8359" s="13"/>
      <c r="T8359" s="13"/>
      <c r="U8359" s="13"/>
      <c r="V8359" s="13"/>
      <c r="W8359" s="13"/>
      <c r="X8359" s="13"/>
      <c r="Y8359" s="13"/>
      <c r="Z8359" s="13"/>
      <c r="AA8359" s="13"/>
      <c r="AB8359" s="13"/>
      <c r="AC8359" s="13"/>
      <c r="AD8359" s="13"/>
      <c r="AE8359" s="13"/>
      <c r="AF8359" s="13"/>
      <c r="AG8359" s="14"/>
    </row>
    <row r="8360" s="4" customFormat="1" spans="1:33">
      <c r="A8360" s="13"/>
      <c r="B8360" s="13"/>
      <c r="C8360" s="13"/>
      <c r="D8360" s="13"/>
      <c r="E8360" s="13"/>
      <c r="F8360" s="13"/>
      <c r="G8360" s="13"/>
      <c r="H8360" s="13"/>
      <c r="I8360" s="13"/>
      <c r="J8360" s="13"/>
      <c r="K8360" s="13"/>
      <c r="L8360" s="13"/>
      <c r="M8360" s="13"/>
      <c r="N8360" s="13"/>
      <c r="O8360" s="13"/>
      <c r="P8360" s="13"/>
      <c r="Q8360" s="13"/>
      <c r="R8360" s="13"/>
      <c r="S8360" s="13"/>
      <c r="T8360" s="13"/>
      <c r="U8360" s="13"/>
      <c r="V8360" s="13"/>
      <c r="W8360" s="13"/>
      <c r="X8360" s="13"/>
      <c r="Y8360" s="13"/>
      <c r="Z8360" s="13"/>
      <c r="AA8360" s="13"/>
      <c r="AB8360" s="13"/>
      <c r="AC8360" s="13"/>
      <c r="AD8360" s="13"/>
      <c r="AE8360" s="13"/>
      <c r="AF8360" s="13"/>
      <c r="AG8360" s="14"/>
    </row>
    <row r="8361" s="4" customFormat="1" spans="1:33">
      <c r="A8361" s="13"/>
      <c r="B8361" s="13"/>
      <c r="C8361" s="13"/>
      <c r="D8361" s="13"/>
      <c r="E8361" s="13"/>
      <c r="F8361" s="13"/>
      <c r="G8361" s="13"/>
      <c r="H8361" s="13"/>
      <c r="I8361" s="13"/>
      <c r="J8361" s="13"/>
      <c r="K8361" s="13"/>
      <c r="L8361" s="13"/>
      <c r="M8361" s="13"/>
      <c r="N8361" s="13"/>
      <c r="O8361" s="13"/>
      <c r="P8361" s="13"/>
      <c r="Q8361" s="13"/>
      <c r="R8361" s="13"/>
      <c r="S8361" s="13"/>
      <c r="T8361" s="13"/>
      <c r="U8361" s="13"/>
      <c r="V8361" s="13"/>
      <c r="W8361" s="13"/>
      <c r="X8361" s="13"/>
      <c r="Y8361" s="13"/>
      <c r="Z8361" s="13"/>
      <c r="AA8361" s="13"/>
      <c r="AB8361" s="13"/>
      <c r="AC8361" s="13"/>
      <c r="AD8361" s="13"/>
      <c r="AE8361" s="13"/>
      <c r="AF8361" s="13"/>
      <c r="AG8361" s="14"/>
    </row>
    <row r="8362" s="4" customFormat="1" spans="1:33">
      <c r="A8362" s="13"/>
      <c r="B8362" s="13"/>
      <c r="C8362" s="13"/>
      <c r="D8362" s="13"/>
      <c r="E8362" s="13"/>
      <c r="F8362" s="13"/>
      <c r="G8362" s="13"/>
      <c r="H8362" s="13"/>
      <c r="I8362" s="13"/>
      <c r="J8362" s="13"/>
      <c r="K8362" s="13"/>
      <c r="L8362" s="13"/>
      <c r="M8362" s="13"/>
      <c r="N8362" s="13"/>
      <c r="O8362" s="13"/>
      <c r="P8362" s="13"/>
      <c r="Q8362" s="13"/>
      <c r="R8362" s="13"/>
      <c r="S8362" s="13"/>
      <c r="T8362" s="13"/>
      <c r="U8362" s="13"/>
      <c r="V8362" s="13"/>
      <c r="W8362" s="13"/>
      <c r="X8362" s="13"/>
      <c r="Y8362" s="13"/>
      <c r="Z8362" s="13"/>
      <c r="AA8362" s="13"/>
      <c r="AB8362" s="13"/>
      <c r="AC8362" s="13"/>
      <c r="AD8362" s="13"/>
      <c r="AE8362" s="13"/>
      <c r="AF8362" s="13"/>
      <c r="AG8362" s="14"/>
    </row>
    <row r="8363" s="4" customFormat="1" spans="1:33">
      <c r="A8363" s="13"/>
      <c r="B8363" s="13"/>
      <c r="C8363" s="13"/>
      <c r="D8363" s="13"/>
      <c r="E8363" s="13"/>
      <c r="F8363" s="13"/>
      <c r="G8363" s="13"/>
      <c r="H8363" s="13"/>
      <c r="I8363" s="13"/>
      <c r="J8363" s="13"/>
      <c r="K8363" s="13"/>
      <c r="L8363" s="13"/>
      <c r="M8363" s="13"/>
      <c r="N8363" s="13"/>
      <c r="O8363" s="13"/>
      <c r="P8363" s="13"/>
      <c r="Q8363" s="13"/>
      <c r="R8363" s="13"/>
      <c r="S8363" s="13"/>
      <c r="T8363" s="13"/>
      <c r="U8363" s="13"/>
      <c r="V8363" s="13"/>
      <c r="W8363" s="13"/>
      <c r="X8363" s="13"/>
      <c r="Y8363" s="13"/>
      <c r="Z8363" s="13"/>
      <c r="AA8363" s="13"/>
      <c r="AB8363" s="13"/>
      <c r="AC8363" s="13"/>
      <c r="AD8363" s="13"/>
      <c r="AE8363" s="13"/>
      <c r="AF8363" s="13"/>
      <c r="AG8363" s="14"/>
    </row>
    <row r="8364" s="4" customFormat="1" spans="1:33">
      <c r="A8364" s="13"/>
      <c r="B8364" s="13"/>
      <c r="C8364" s="13"/>
      <c r="D8364" s="13"/>
      <c r="E8364" s="13"/>
      <c r="F8364" s="13"/>
      <c r="G8364" s="13"/>
      <c r="H8364" s="13"/>
      <c r="I8364" s="13"/>
      <c r="J8364" s="13"/>
      <c r="K8364" s="13"/>
      <c r="L8364" s="13"/>
      <c r="M8364" s="13"/>
      <c r="N8364" s="13"/>
      <c r="O8364" s="13"/>
      <c r="P8364" s="13"/>
      <c r="Q8364" s="13"/>
      <c r="R8364" s="13"/>
      <c r="S8364" s="13"/>
      <c r="T8364" s="13"/>
      <c r="U8364" s="13"/>
      <c r="V8364" s="13"/>
      <c r="W8364" s="13"/>
      <c r="X8364" s="13"/>
      <c r="Y8364" s="13"/>
      <c r="Z8364" s="13"/>
      <c r="AA8364" s="13"/>
      <c r="AB8364" s="13"/>
      <c r="AC8364" s="13"/>
      <c r="AD8364" s="13"/>
      <c r="AE8364" s="13"/>
      <c r="AF8364" s="13"/>
      <c r="AG8364" s="14"/>
    </row>
    <row r="8365" s="4" customFormat="1" spans="1:33">
      <c r="A8365" s="13"/>
      <c r="B8365" s="13"/>
      <c r="C8365" s="13"/>
      <c r="D8365" s="13"/>
      <c r="E8365" s="13"/>
      <c r="F8365" s="13"/>
      <c r="G8365" s="13"/>
      <c r="H8365" s="13"/>
      <c r="I8365" s="13"/>
      <c r="J8365" s="13"/>
      <c r="K8365" s="13"/>
      <c r="L8365" s="13"/>
      <c r="M8365" s="13"/>
      <c r="N8365" s="13"/>
      <c r="O8365" s="13"/>
      <c r="P8365" s="13"/>
      <c r="Q8365" s="13"/>
      <c r="R8365" s="13"/>
      <c r="S8365" s="13"/>
      <c r="T8365" s="13"/>
      <c r="U8365" s="13"/>
      <c r="V8365" s="13"/>
      <c r="W8365" s="13"/>
      <c r="X8365" s="13"/>
      <c r="Y8365" s="13"/>
      <c r="Z8365" s="13"/>
      <c r="AA8365" s="13"/>
      <c r="AB8365" s="13"/>
      <c r="AC8365" s="13"/>
      <c r="AD8365" s="13"/>
      <c r="AE8365" s="13"/>
      <c r="AF8365" s="13"/>
      <c r="AG8365" s="14"/>
    </row>
    <row r="8366" s="4" customFormat="1" spans="1:33">
      <c r="A8366" s="13"/>
      <c r="B8366" s="13"/>
      <c r="C8366" s="13"/>
      <c r="D8366" s="13"/>
      <c r="E8366" s="13"/>
      <c r="F8366" s="13"/>
      <c r="G8366" s="13"/>
      <c r="H8366" s="13"/>
      <c r="I8366" s="13"/>
      <c r="J8366" s="13"/>
      <c r="K8366" s="13"/>
      <c r="L8366" s="13"/>
      <c r="M8366" s="13"/>
      <c r="N8366" s="13"/>
      <c r="O8366" s="13"/>
      <c r="P8366" s="13"/>
      <c r="Q8366" s="13"/>
      <c r="R8366" s="13"/>
      <c r="S8366" s="13"/>
      <c r="T8366" s="13"/>
      <c r="U8366" s="13"/>
      <c r="V8366" s="13"/>
      <c r="W8366" s="13"/>
      <c r="X8366" s="13"/>
      <c r="Y8366" s="13"/>
      <c r="Z8366" s="13"/>
      <c r="AA8366" s="13"/>
      <c r="AB8366" s="13"/>
      <c r="AC8366" s="13"/>
      <c r="AD8366" s="13"/>
      <c r="AE8366" s="13"/>
      <c r="AF8366" s="13"/>
      <c r="AG8366" s="14"/>
    </row>
    <row r="8367" s="4" customFormat="1" spans="1:33">
      <c r="A8367" s="13"/>
      <c r="B8367" s="13"/>
      <c r="C8367" s="13"/>
      <c r="D8367" s="13"/>
      <c r="E8367" s="13"/>
      <c r="F8367" s="13"/>
      <c r="G8367" s="13"/>
      <c r="H8367" s="13"/>
      <c r="I8367" s="13"/>
      <c r="J8367" s="13"/>
      <c r="K8367" s="13"/>
      <c r="L8367" s="13"/>
      <c r="M8367" s="13"/>
      <c r="N8367" s="13"/>
      <c r="O8367" s="13"/>
      <c r="P8367" s="13"/>
      <c r="Q8367" s="13"/>
      <c r="R8367" s="13"/>
      <c r="S8367" s="13"/>
      <c r="T8367" s="13"/>
      <c r="U8367" s="13"/>
      <c r="V8367" s="13"/>
      <c r="W8367" s="13"/>
      <c r="X8367" s="13"/>
      <c r="Y8367" s="13"/>
      <c r="Z8367" s="13"/>
      <c r="AA8367" s="13"/>
      <c r="AB8367" s="13"/>
      <c r="AC8367" s="13"/>
      <c r="AD8367" s="13"/>
      <c r="AE8367" s="13"/>
      <c r="AF8367" s="13"/>
      <c r="AG8367" s="14"/>
    </row>
    <row r="8368" s="4" customFormat="1" spans="1:33">
      <c r="A8368" s="13"/>
      <c r="B8368" s="13"/>
      <c r="C8368" s="13"/>
      <c r="D8368" s="13"/>
      <c r="E8368" s="13"/>
      <c r="F8368" s="13"/>
      <c r="G8368" s="13"/>
      <c r="H8368" s="13"/>
      <c r="I8368" s="13"/>
      <c r="J8368" s="13"/>
      <c r="K8368" s="13"/>
      <c r="L8368" s="13"/>
      <c r="M8368" s="13"/>
      <c r="N8368" s="13"/>
      <c r="O8368" s="13"/>
      <c r="P8368" s="13"/>
      <c r="Q8368" s="13"/>
      <c r="R8368" s="13"/>
      <c r="S8368" s="13"/>
      <c r="T8368" s="13"/>
      <c r="U8368" s="13"/>
      <c r="V8368" s="13"/>
      <c r="W8368" s="13"/>
      <c r="X8368" s="13"/>
      <c r="Y8368" s="13"/>
      <c r="Z8368" s="13"/>
      <c r="AA8368" s="13"/>
      <c r="AB8368" s="13"/>
      <c r="AC8368" s="13"/>
      <c r="AD8368" s="13"/>
      <c r="AE8368" s="13"/>
      <c r="AF8368" s="13"/>
      <c r="AG8368" s="14"/>
    </row>
    <row r="8369" s="4" customFormat="1" spans="1:33">
      <c r="A8369" s="13"/>
      <c r="B8369" s="13"/>
      <c r="C8369" s="13"/>
      <c r="D8369" s="13"/>
      <c r="E8369" s="13"/>
      <c r="F8369" s="13"/>
      <c r="G8369" s="13"/>
      <c r="H8369" s="13"/>
      <c r="I8369" s="13"/>
      <c r="J8369" s="13"/>
      <c r="K8369" s="13"/>
      <c r="L8369" s="13"/>
      <c r="M8369" s="13"/>
      <c r="N8369" s="13"/>
      <c r="O8369" s="13"/>
      <c r="P8369" s="13"/>
      <c r="Q8369" s="13"/>
      <c r="R8369" s="13"/>
      <c r="S8369" s="13"/>
      <c r="T8369" s="13"/>
      <c r="U8369" s="13"/>
      <c r="V8369" s="13"/>
      <c r="W8369" s="13"/>
      <c r="X8369" s="13"/>
      <c r="Y8369" s="13"/>
      <c r="Z8369" s="13"/>
      <c r="AA8369" s="13"/>
      <c r="AB8369" s="13"/>
      <c r="AC8369" s="13"/>
      <c r="AD8369" s="13"/>
      <c r="AE8369" s="13"/>
      <c r="AF8369" s="13"/>
      <c r="AG8369" s="14"/>
    </row>
    <row r="8370" s="4" customFormat="1" spans="1:33">
      <c r="A8370" s="13"/>
      <c r="B8370" s="13"/>
      <c r="C8370" s="13"/>
      <c r="D8370" s="13"/>
      <c r="E8370" s="13"/>
      <c r="F8370" s="13"/>
      <c r="G8370" s="13"/>
      <c r="H8370" s="13"/>
      <c r="I8370" s="13"/>
      <c r="J8370" s="13"/>
      <c r="K8370" s="13"/>
      <c r="L8370" s="13"/>
      <c r="M8370" s="13"/>
      <c r="N8370" s="13"/>
      <c r="O8370" s="13"/>
      <c r="P8370" s="13"/>
      <c r="Q8370" s="13"/>
      <c r="R8370" s="13"/>
      <c r="S8370" s="13"/>
      <c r="T8370" s="13"/>
      <c r="U8370" s="13"/>
      <c r="V8370" s="13"/>
      <c r="W8370" s="13"/>
      <c r="X8370" s="13"/>
      <c r="Y8370" s="13"/>
      <c r="Z8370" s="13"/>
      <c r="AA8370" s="13"/>
      <c r="AB8370" s="13"/>
      <c r="AC8370" s="13"/>
      <c r="AD8370" s="13"/>
      <c r="AE8370" s="13"/>
      <c r="AF8370" s="13"/>
      <c r="AG8370" s="14"/>
    </row>
    <row r="8371" s="4" customFormat="1" spans="1:33">
      <c r="A8371" s="13"/>
      <c r="B8371" s="13"/>
      <c r="C8371" s="13"/>
      <c r="D8371" s="13"/>
      <c r="E8371" s="13"/>
      <c r="F8371" s="13"/>
      <c r="G8371" s="13"/>
      <c r="H8371" s="13"/>
      <c r="I8371" s="13"/>
      <c r="J8371" s="13"/>
      <c r="K8371" s="13"/>
      <c r="L8371" s="13"/>
      <c r="M8371" s="13"/>
      <c r="N8371" s="13"/>
      <c r="O8371" s="13"/>
      <c r="P8371" s="13"/>
      <c r="Q8371" s="13"/>
      <c r="R8371" s="13"/>
      <c r="S8371" s="13"/>
      <c r="T8371" s="13"/>
      <c r="U8371" s="13"/>
      <c r="V8371" s="13"/>
      <c r="W8371" s="13"/>
      <c r="X8371" s="13"/>
      <c r="Y8371" s="13"/>
      <c r="Z8371" s="13"/>
      <c r="AA8371" s="13"/>
      <c r="AB8371" s="13"/>
      <c r="AC8371" s="13"/>
      <c r="AD8371" s="13"/>
      <c r="AE8371" s="13"/>
      <c r="AF8371" s="13"/>
      <c r="AG8371" s="14"/>
    </row>
    <row r="8372" s="4" customFormat="1" spans="1:33">
      <c r="A8372" s="13"/>
      <c r="B8372" s="13"/>
      <c r="C8372" s="13"/>
      <c r="D8372" s="13"/>
      <c r="E8372" s="13"/>
      <c r="F8372" s="13"/>
      <c r="G8372" s="13"/>
      <c r="H8372" s="13"/>
      <c r="I8372" s="13"/>
      <c r="J8372" s="13"/>
      <c r="K8372" s="13"/>
      <c r="L8372" s="13"/>
      <c r="M8372" s="13"/>
      <c r="N8372" s="13"/>
      <c r="O8372" s="13"/>
      <c r="P8372" s="13"/>
      <c r="Q8372" s="13"/>
      <c r="R8372" s="13"/>
      <c r="S8372" s="13"/>
      <c r="T8372" s="13"/>
      <c r="U8372" s="13"/>
      <c r="V8372" s="13"/>
      <c r="W8372" s="13"/>
      <c r="X8372" s="13"/>
      <c r="Y8372" s="13"/>
      <c r="Z8372" s="13"/>
      <c r="AA8372" s="13"/>
      <c r="AB8372" s="13"/>
      <c r="AC8372" s="13"/>
      <c r="AD8372" s="13"/>
      <c r="AE8372" s="13"/>
      <c r="AF8372" s="13"/>
      <c r="AG8372" s="14"/>
    </row>
    <row r="8373" s="4" customFormat="1" spans="1:33">
      <c r="A8373" s="13"/>
      <c r="B8373" s="13"/>
      <c r="C8373" s="13"/>
      <c r="D8373" s="13"/>
      <c r="E8373" s="13"/>
      <c r="F8373" s="13"/>
      <c r="G8373" s="13"/>
      <c r="H8373" s="13"/>
      <c r="I8373" s="13"/>
      <c r="J8373" s="13"/>
      <c r="K8373" s="13"/>
      <c r="L8373" s="13"/>
      <c r="M8373" s="13"/>
      <c r="N8373" s="13"/>
      <c r="O8373" s="13"/>
      <c r="P8373" s="13"/>
      <c r="Q8373" s="13"/>
      <c r="R8373" s="13"/>
      <c r="S8373" s="13"/>
      <c r="T8373" s="13"/>
      <c r="U8373" s="13"/>
      <c r="V8373" s="13"/>
      <c r="W8373" s="13"/>
      <c r="X8373" s="13"/>
      <c r="Y8373" s="13"/>
      <c r="Z8373" s="13"/>
      <c r="AA8373" s="13"/>
      <c r="AB8373" s="13"/>
      <c r="AC8373" s="13"/>
      <c r="AD8373" s="13"/>
      <c r="AE8373" s="13"/>
      <c r="AF8373" s="13"/>
      <c r="AG8373" s="14"/>
    </row>
    <row r="8374" s="4" customFormat="1" spans="1:33">
      <c r="A8374" s="13"/>
      <c r="B8374" s="13"/>
      <c r="C8374" s="13"/>
      <c r="D8374" s="13"/>
      <c r="E8374" s="13"/>
      <c r="F8374" s="13"/>
      <c r="G8374" s="13"/>
      <c r="H8374" s="13"/>
      <c r="I8374" s="13"/>
      <c r="J8374" s="13"/>
      <c r="K8374" s="13"/>
      <c r="L8374" s="13"/>
      <c r="M8374" s="13"/>
      <c r="N8374" s="13"/>
      <c r="O8374" s="13"/>
      <c r="P8374" s="13"/>
      <c r="Q8374" s="13"/>
      <c r="R8374" s="13"/>
      <c r="S8374" s="13"/>
      <c r="T8374" s="13"/>
      <c r="U8374" s="13"/>
      <c r="V8374" s="13"/>
      <c r="W8374" s="13"/>
      <c r="X8374" s="13"/>
      <c r="Y8374" s="13"/>
      <c r="Z8374" s="13"/>
      <c r="AA8374" s="13"/>
      <c r="AB8374" s="13"/>
      <c r="AC8374" s="13"/>
      <c r="AD8374" s="13"/>
      <c r="AE8374" s="13"/>
      <c r="AF8374" s="13"/>
      <c r="AG8374" s="14"/>
    </row>
    <row r="8375" s="4" customFormat="1" spans="1:33">
      <c r="A8375" s="13"/>
      <c r="B8375" s="13"/>
      <c r="C8375" s="13"/>
      <c r="D8375" s="13"/>
      <c r="E8375" s="13"/>
      <c r="F8375" s="13"/>
      <c r="G8375" s="13"/>
      <c r="H8375" s="13"/>
      <c r="I8375" s="13"/>
      <c r="J8375" s="13"/>
      <c r="K8375" s="13"/>
      <c r="L8375" s="13"/>
      <c r="M8375" s="13"/>
      <c r="N8375" s="13"/>
      <c r="O8375" s="13"/>
      <c r="P8375" s="13"/>
      <c r="Q8375" s="13"/>
      <c r="R8375" s="13"/>
      <c r="S8375" s="13"/>
      <c r="T8375" s="13"/>
      <c r="U8375" s="13"/>
      <c r="V8375" s="13"/>
      <c r="W8375" s="13"/>
      <c r="X8375" s="13"/>
      <c r="Y8375" s="13"/>
      <c r="Z8375" s="13"/>
      <c r="AA8375" s="13"/>
      <c r="AB8375" s="13"/>
      <c r="AC8375" s="13"/>
      <c r="AD8375" s="13"/>
      <c r="AE8375" s="13"/>
      <c r="AF8375" s="13"/>
      <c r="AG8375" s="14"/>
    </row>
    <row r="8376" s="4" customFormat="1" spans="1:33">
      <c r="A8376" s="13"/>
      <c r="B8376" s="13"/>
      <c r="C8376" s="13"/>
      <c r="D8376" s="13"/>
      <c r="E8376" s="13"/>
      <c r="F8376" s="13"/>
      <c r="G8376" s="13"/>
      <c r="H8376" s="13"/>
      <c r="I8376" s="13"/>
      <c r="J8376" s="13"/>
      <c r="K8376" s="13"/>
      <c r="L8376" s="13"/>
      <c r="M8376" s="13"/>
      <c r="N8376" s="13"/>
      <c r="O8376" s="13"/>
      <c r="P8376" s="13"/>
      <c r="Q8376" s="13"/>
      <c r="R8376" s="13"/>
      <c r="S8376" s="13"/>
      <c r="T8376" s="13"/>
      <c r="U8376" s="13"/>
      <c r="V8376" s="13"/>
      <c r="W8376" s="13"/>
      <c r="X8376" s="13"/>
      <c r="Y8376" s="13"/>
      <c r="Z8376" s="13"/>
      <c r="AA8376" s="13"/>
      <c r="AB8376" s="13"/>
      <c r="AC8376" s="13"/>
      <c r="AD8376" s="13"/>
      <c r="AE8376" s="13"/>
      <c r="AF8376" s="13"/>
      <c r="AG8376" s="14"/>
    </row>
    <row r="8377" s="4" customFormat="1" spans="1:33">
      <c r="A8377" s="13"/>
      <c r="B8377" s="13"/>
      <c r="C8377" s="13"/>
      <c r="D8377" s="13"/>
      <c r="E8377" s="13"/>
      <c r="F8377" s="13"/>
      <c r="G8377" s="13"/>
      <c r="H8377" s="13"/>
      <c r="I8377" s="13"/>
      <c r="J8377" s="13"/>
      <c r="K8377" s="13"/>
      <c r="L8377" s="13"/>
      <c r="M8377" s="13"/>
      <c r="N8377" s="13"/>
      <c r="O8377" s="13"/>
      <c r="P8377" s="13"/>
      <c r="Q8377" s="13"/>
      <c r="R8377" s="13"/>
      <c r="S8377" s="13"/>
      <c r="T8377" s="13"/>
      <c r="U8377" s="13"/>
      <c r="V8377" s="13"/>
      <c r="W8377" s="13"/>
      <c r="X8377" s="13"/>
      <c r="Y8377" s="13"/>
      <c r="Z8377" s="13"/>
      <c r="AA8377" s="13"/>
      <c r="AB8377" s="13"/>
      <c r="AC8377" s="13"/>
      <c r="AD8377" s="13"/>
      <c r="AE8377" s="13"/>
      <c r="AF8377" s="13"/>
      <c r="AG8377" s="14"/>
    </row>
    <row r="8378" s="4" customFormat="1" spans="1:33">
      <c r="A8378" s="13"/>
      <c r="B8378" s="13"/>
      <c r="C8378" s="13"/>
      <c r="D8378" s="13"/>
      <c r="E8378" s="13"/>
      <c r="F8378" s="13"/>
      <c r="G8378" s="13"/>
      <c r="H8378" s="13"/>
      <c r="I8378" s="13"/>
      <c r="J8378" s="13"/>
      <c r="K8378" s="13"/>
      <c r="L8378" s="13"/>
      <c r="M8378" s="13"/>
      <c r="N8378" s="13"/>
      <c r="O8378" s="13"/>
      <c r="P8378" s="13"/>
      <c r="Q8378" s="13"/>
      <c r="R8378" s="13"/>
      <c r="S8378" s="13"/>
      <c r="T8378" s="13"/>
      <c r="U8378" s="13"/>
      <c r="V8378" s="13"/>
      <c r="W8378" s="13"/>
      <c r="X8378" s="13"/>
      <c r="Y8378" s="13"/>
      <c r="Z8378" s="13"/>
      <c r="AA8378" s="13"/>
      <c r="AB8378" s="13"/>
      <c r="AC8378" s="13"/>
      <c r="AD8378" s="13"/>
      <c r="AE8378" s="13"/>
      <c r="AF8378" s="13"/>
      <c r="AG8378" s="14"/>
    </row>
    <row r="8379" s="4" customFormat="1" spans="1:33">
      <c r="A8379" s="13"/>
      <c r="B8379" s="13"/>
      <c r="C8379" s="13"/>
      <c r="D8379" s="13"/>
      <c r="E8379" s="13"/>
      <c r="F8379" s="13"/>
      <c r="G8379" s="13"/>
      <c r="H8379" s="13"/>
      <c r="I8379" s="13"/>
      <c r="J8379" s="13"/>
      <c r="K8379" s="13"/>
      <c r="L8379" s="13"/>
      <c r="M8379" s="13"/>
      <c r="N8379" s="13"/>
      <c r="O8379" s="13"/>
      <c r="P8379" s="13"/>
      <c r="Q8379" s="13"/>
      <c r="R8379" s="13"/>
      <c r="S8379" s="13"/>
      <c r="T8379" s="13"/>
      <c r="U8379" s="13"/>
      <c r="V8379" s="13"/>
      <c r="W8379" s="13"/>
      <c r="X8379" s="13"/>
      <c r="Y8379" s="13"/>
      <c r="Z8379" s="13"/>
      <c r="AA8379" s="13"/>
      <c r="AB8379" s="13"/>
      <c r="AC8379" s="13"/>
      <c r="AD8379" s="13"/>
      <c r="AE8379" s="13"/>
      <c r="AF8379" s="13"/>
      <c r="AG8379" s="14"/>
    </row>
    <row r="8380" s="4" customFormat="1" spans="1:33">
      <c r="A8380" s="13"/>
      <c r="B8380" s="13"/>
      <c r="C8380" s="13"/>
      <c r="D8380" s="13"/>
      <c r="E8380" s="13"/>
      <c r="F8380" s="13"/>
      <c r="G8380" s="13"/>
      <c r="H8380" s="13"/>
      <c r="I8380" s="13"/>
      <c r="J8380" s="13"/>
      <c r="K8380" s="13"/>
      <c r="L8380" s="13"/>
      <c r="M8380" s="13"/>
      <c r="N8380" s="13"/>
      <c r="O8380" s="13"/>
      <c r="P8380" s="13"/>
      <c r="Q8380" s="13"/>
      <c r="R8380" s="13"/>
      <c r="S8380" s="13"/>
      <c r="T8380" s="13"/>
      <c r="U8380" s="13"/>
      <c r="V8380" s="13"/>
      <c r="W8380" s="13"/>
      <c r="X8380" s="13"/>
      <c r="Y8380" s="13"/>
      <c r="Z8380" s="13"/>
      <c r="AA8380" s="13"/>
      <c r="AB8380" s="13"/>
      <c r="AC8380" s="13"/>
      <c r="AD8380" s="13"/>
      <c r="AE8380" s="13"/>
      <c r="AF8380" s="13"/>
      <c r="AG8380" s="14"/>
    </row>
    <row r="8381" s="4" customFormat="1" spans="1:33">
      <c r="A8381" s="13"/>
      <c r="B8381" s="13"/>
      <c r="C8381" s="13"/>
      <c r="D8381" s="13"/>
      <c r="E8381" s="13"/>
      <c r="F8381" s="13"/>
      <c r="G8381" s="13"/>
      <c r="H8381" s="13"/>
      <c r="I8381" s="13"/>
      <c r="J8381" s="13"/>
      <c r="K8381" s="13"/>
      <c r="L8381" s="13"/>
      <c r="M8381" s="13"/>
      <c r="N8381" s="13"/>
      <c r="O8381" s="13"/>
      <c r="P8381" s="13"/>
      <c r="Q8381" s="13"/>
      <c r="R8381" s="13"/>
      <c r="S8381" s="13"/>
      <c r="T8381" s="13"/>
      <c r="U8381" s="13"/>
      <c r="V8381" s="13"/>
      <c r="W8381" s="13"/>
      <c r="X8381" s="13"/>
      <c r="Y8381" s="13"/>
      <c r="Z8381" s="13"/>
      <c r="AA8381" s="13"/>
      <c r="AB8381" s="13"/>
      <c r="AC8381" s="13"/>
      <c r="AD8381" s="13"/>
      <c r="AE8381" s="13"/>
      <c r="AF8381" s="13"/>
      <c r="AG8381" s="14"/>
    </row>
    <row r="8382" s="4" customFormat="1" spans="1:33">
      <c r="A8382" s="13"/>
      <c r="B8382" s="13"/>
      <c r="C8382" s="13"/>
      <c r="D8382" s="13"/>
      <c r="E8382" s="13"/>
      <c r="F8382" s="13"/>
      <c r="G8382" s="13"/>
      <c r="H8382" s="13"/>
      <c r="I8382" s="13"/>
      <c r="J8382" s="13"/>
      <c r="K8382" s="13"/>
      <c r="L8382" s="13"/>
      <c r="M8382" s="13"/>
      <c r="N8382" s="13"/>
      <c r="O8382" s="13"/>
      <c r="P8382" s="13"/>
      <c r="Q8382" s="13"/>
      <c r="R8382" s="13"/>
      <c r="S8382" s="13"/>
      <c r="T8382" s="13"/>
      <c r="U8382" s="13"/>
      <c r="V8382" s="13"/>
      <c r="W8382" s="13"/>
      <c r="X8382" s="13"/>
      <c r="Y8382" s="13"/>
      <c r="Z8382" s="13"/>
      <c r="AA8382" s="13"/>
      <c r="AB8382" s="13"/>
      <c r="AC8382" s="13"/>
      <c r="AD8382" s="13"/>
      <c r="AE8382" s="13"/>
      <c r="AF8382" s="13"/>
      <c r="AG8382" s="14"/>
    </row>
    <row r="8383" s="4" customFormat="1" spans="1:33">
      <c r="A8383" s="13"/>
      <c r="B8383" s="13"/>
      <c r="C8383" s="13"/>
      <c r="D8383" s="13"/>
      <c r="E8383" s="13"/>
      <c r="F8383" s="13"/>
      <c r="G8383" s="13"/>
      <c r="H8383" s="13"/>
      <c r="I8383" s="13"/>
      <c r="J8383" s="13"/>
      <c r="K8383" s="13"/>
      <c r="L8383" s="13"/>
      <c r="M8383" s="13"/>
      <c r="N8383" s="13"/>
      <c r="O8383" s="13"/>
      <c r="P8383" s="13"/>
      <c r="Q8383" s="13"/>
      <c r="R8383" s="13"/>
      <c r="S8383" s="13"/>
      <c r="T8383" s="13"/>
      <c r="U8383" s="13"/>
      <c r="V8383" s="13"/>
      <c r="W8383" s="13"/>
      <c r="X8383" s="13"/>
      <c r="Y8383" s="13"/>
      <c r="Z8383" s="13"/>
      <c r="AA8383" s="13"/>
      <c r="AB8383" s="13"/>
      <c r="AC8383" s="13"/>
      <c r="AD8383" s="13"/>
      <c r="AE8383" s="13"/>
      <c r="AF8383" s="13"/>
      <c r="AG8383" s="14"/>
    </row>
    <row r="8384" s="4" customFormat="1" spans="1:33">
      <c r="A8384" s="13"/>
      <c r="B8384" s="13"/>
      <c r="C8384" s="13"/>
      <c r="D8384" s="13"/>
      <c r="E8384" s="13"/>
      <c r="F8384" s="13"/>
      <c r="G8384" s="13"/>
      <c r="H8384" s="13"/>
      <c r="I8384" s="13"/>
      <c r="J8384" s="13"/>
      <c r="K8384" s="13"/>
      <c r="L8384" s="13"/>
      <c r="M8384" s="13"/>
      <c r="N8384" s="13"/>
      <c r="O8384" s="13"/>
      <c r="P8384" s="13"/>
      <c r="Q8384" s="13"/>
      <c r="R8384" s="13"/>
      <c r="S8384" s="13"/>
      <c r="T8384" s="13"/>
      <c r="U8384" s="13"/>
      <c r="V8384" s="13"/>
      <c r="W8384" s="13"/>
      <c r="X8384" s="13"/>
      <c r="Y8384" s="13"/>
      <c r="Z8384" s="13"/>
      <c r="AA8384" s="13"/>
      <c r="AB8384" s="13"/>
      <c r="AC8384" s="13"/>
      <c r="AD8384" s="13"/>
      <c r="AE8384" s="13"/>
      <c r="AF8384" s="13"/>
      <c r="AG8384" s="14"/>
    </row>
    <row r="8385" s="4" customFormat="1" spans="1:33">
      <c r="A8385" s="13"/>
      <c r="B8385" s="13"/>
      <c r="C8385" s="13"/>
      <c r="D8385" s="13"/>
      <c r="E8385" s="13"/>
      <c r="F8385" s="13"/>
      <c r="G8385" s="13"/>
      <c r="H8385" s="13"/>
      <c r="I8385" s="13"/>
      <c r="J8385" s="13"/>
      <c r="K8385" s="13"/>
      <c r="L8385" s="13"/>
      <c r="M8385" s="13"/>
      <c r="N8385" s="13"/>
      <c r="O8385" s="13"/>
      <c r="P8385" s="13"/>
      <c r="Q8385" s="13"/>
      <c r="R8385" s="13"/>
      <c r="S8385" s="13"/>
      <c r="T8385" s="13"/>
      <c r="U8385" s="13"/>
      <c r="V8385" s="13"/>
      <c r="W8385" s="13"/>
      <c r="X8385" s="13"/>
      <c r="Y8385" s="13"/>
      <c r="Z8385" s="13"/>
      <c r="AA8385" s="13"/>
      <c r="AB8385" s="13"/>
      <c r="AC8385" s="13"/>
      <c r="AD8385" s="13"/>
      <c r="AE8385" s="13"/>
      <c r="AF8385" s="13"/>
      <c r="AG8385" s="14"/>
    </row>
    <row r="8386" s="4" customFormat="1" spans="1:33">
      <c r="A8386" s="13"/>
      <c r="B8386" s="13"/>
      <c r="C8386" s="13"/>
      <c r="D8386" s="13"/>
      <c r="E8386" s="13"/>
      <c r="F8386" s="13"/>
      <c r="G8386" s="13"/>
      <c r="H8386" s="13"/>
      <c r="I8386" s="13"/>
      <c r="J8386" s="13"/>
      <c r="K8386" s="13"/>
      <c r="L8386" s="13"/>
      <c r="M8386" s="13"/>
      <c r="N8386" s="13"/>
      <c r="O8386" s="13"/>
      <c r="P8386" s="13"/>
      <c r="Q8386" s="13"/>
      <c r="R8386" s="13"/>
      <c r="S8386" s="13"/>
      <c r="T8386" s="13"/>
      <c r="U8386" s="13"/>
      <c r="V8386" s="13"/>
      <c r="W8386" s="13"/>
      <c r="X8386" s="13"/>
      <c r="Y8386" s="13"/>
      <c r="Z8386" s="13"/>
      <c r="AA8386" s="13"/>
      <c r="AB8386" s="13"/>
      <c r="AC8386" s="13"/>
      <c r="AD8386" s="13"/>
      <c r="AE8386" s="13"/>
      <c r="AF8386" s="13"/>
      <c r="AG8386" s="14"/>
    </row>
    <row r="8387" s="4" customFormat="1" spans="1:33">
      <c r="A8387" s="13"/>
      <c r="B8387" s="13"/>
      <c r="C8387" s="13"/>
      <c r="D8387" s="13"/>
      <c r="E8387" s="13"/>
      <c r="F8387" s="13"/>
      <c r="G8387" s="13"/>
      <c r="H8387" s="13"/>
      <c r="I8387" s="13"/>
      <c r="J8387" s="13"/>
      <c r="K8387" s="13"/>
      <c r="L8387" s="13"/>
      <c r="M8387" s="13"/>
      <c r="N8387" s="13"/>
      <c r="O8387" s="13"/>
      <c r="P8387" s="13"/>
      <c r="Q8387" s="13"/>
      <c r="R8387" s="13"/>
      <c r="S8387" s="13"/>
      <c r="T8387" s="13"/>
      <c r="U8387" s="13"/>
      <c r="V8387" s="13"/>
      <c r="W8387" s="13"/>
      <c r="X8387" s="13"/>
      <c r="Y8387" s="13"/>
      <c r="Z8387" s="13"/>
      <c r="AA8387" s="13"/>
      <c r="AB8387" s="13"/>
      <c r="AC8387" s="13"/>
      <c r="AD8387" s="13"/>
      <c r="AE8387" s="13"/>
      <c r="AF8387" s="13"/>
      <c r="AG8387" s="14"/>
    </row>
    <row r="8388" s="4" customFormat="1" spans="1:33">
      <c r="A8388" s="13"/>
      <c r="B8388" s="13"/>
      <c r="C8388" s="13"/>
      <c r="D8388" s="13"/>
      <c r="E8388" s="13"/>
      <c r="F8388" s="13"/>
      <c r="G8388" s="13"/>
      <c r="H8388" s="13"/>
      <c r="I8388" s="13"/>
      <c r="J8388" s="13"/>
      <c r="K8388" s="13"/>
      <c r="L8388" s="13"/>
      <c r="M8388" s="13"/>
      <c r="N8388" s="13"/>
      <c r="O8388" s="13"/>
      <c r="P8388" s="13"/>
      <c r="Q8388" s="13"/>
      <c r="R8388" s="13"/>
      <c r="S8388" s="13"/>
      <c r="T8388" s="13"/>
      <c r="U8388" s="13"/>
      <c r="V8388" s="13"/>
      <c r="W8388" s="13"/>
      <c r="X8388" s="13"/>
      <c r="Y8388" s="13"/>
      <c r="Z8388" s="13"/>
      <c r="AA8388" s="13"/>
      <c r="AB8388" s="13"/>
      <c r="AC8388" s="13"/>
      <c r="AD8388" s="13"/>
      <c r="AE8388" s="13"/>
      <c r="AF8388" s="13"/>
      <c r="AG8388" s="14"/>
    </row>
    <row r="8389" s="4" customFormat="1" spans="1:33">
      <c r="A8389" s="13"/>
      <c r="B8389" s="13"/>
      <c r="C8389" s="13"/>
      <c r="D8389" s="13"/>
      <c r="E8389" s="13"/>
      <c r="F8389" s="13"/>
      <c r="G8389" s="13"/>
      <c r="H8389" s="13"/>
      <c r="I8389" s="13"/>
      <c r="J8389" s="13"/>
      <c r="K8389" s="13"/>
      <c r="L8389" s="13"/>
      <c r="M8389" s="13"/>
      <c r="N8389" s="13"/>
      <c r="O8389" s="13"/>
      <c r="P8389" s="13"/>
      <c r="Q8389" s="13"/>
      <c r="R8389" s="13"/>
      <c r="S8389" s="13"/>
      <c r="T8389" s="13"/>
      <c r="U8389" s="13"/>
      <c r="V8389" s="13"/>
      <c r="W8389" s="13"/>
      <c r="X8389" s="13"/>
      <c r="Y8389" s="13"/>
      <c r="Z8389" s="13"/>
      <c r="AA8389" s="13"/>
      <c r="AB8389" s="13"/>
      <c r="AC8389" s="13"/>
      <c r="AD8389" s="13"/>
      <c r="AE8389" s="13"/>
      <c r="AF8389" s="13"/>
      <c r="AG8389" s="14"/>
    </row>
    <row r="8390" s="4" customFormat="1" spans="1:33">
      <c r="A8390" s="13"/>
      <c r="B8390" s="13"/>
      <c r="C8390" s="13"/>
      <c r="D8390" s="13"/>
      <c r="E8390" s="13"/>
      <c r="F8390" s="13"/>
      <c r="G8390" s="13"/>
      <c r="H8390" s="13"/>
      <c r="I8390" s="13"/>
      <c r="J8390" s="13"/>
      <c r="K8390" s="13"/>
      <c r="L8390" s="13"/>
      <c r="M8390" s="13"/>
      <c r="N8390" s="13"/>
      <c r="O8390" s="13"/>
      <c r="P8390" s="13"/>
      <c r="Q8390" s="13"/>
      <c r="R8390" s="13"/>
      <c r="S8390" s="13"/>
      <c r="T8390" s="13"/>
      <c r="U8390" s="13"/>
      <c r="V8390" s="13"/>
      <c r="W8390" s="13"/>
      <c r="X8390" s="13"/>
      <c r="Y8390" s="13"/>
      <c r="Z8390" s="13"/>
      <c r="AA8390" s="13"/>
      <c r="AB8390" s="13"/>
      <c r="AC8390" s="13"/>
      <c r="AD8390" s="13"/>
      <c r="AE8390" s="13"/>
      <c r="AF8390" s="13"/>
      <c r="AG8390" s="14"/>
    </row>
    <row r="8391" s="4" customFormat="1" spans="1:33">
      <c r="A8391" s="13"/>
      <c r="B8391" s="13"/>
      <c r="C8391" s="13"/>
      <c r="D8391" s="13"/>
      <c r="E8391" s="13"/>
      <c r="F8391" s="13"/>
      <c r="G8391" s="13"/>
      <c r="H8391" s="13"/>
      <c r="I8391" s="13"/>
      <c r="J8391" s="13"/>
      <c r="K8391" s="13"/>
      <c r="L8391" s="13"/>
      <c r="M8391" s="13"/>
      <c r="N8391" s="13"/>
      <c r="O8391" s="13"/>
      <c r="P8391" s="13"/>
      <c r="Q8391" s="13"/>
      <c r="R8391" s="13"/>
      <c r="S8391" s="13"/>
      <c r="T8391" s="13"/>
      <c r="U8391" s="13"/>
      <c r="V8391" s="13"/>
      <c r="W8391" s="13"/>
      <c r="X8391" s="13"/>
      <c r="Y8391" s="13"/>
      <c r="Z8391" s="13"/>
      <c r="AA8391" s="13"/>
      <c r="AB8391" s="13"/>
      <c r="AC8391" s="13"/>
      <c r="AD8391" s="13"/>
      <c r="AE8391" s="13"/>
      <c r="AF8391" s="13"/>
      <c r="AG8391" s="14"/>
    </row>
    <row r="8392" s="4" customFormat="1" spans="1:33">
      <c r="A8392" s="13"/>
      <c r="B8392" s="13"/>
      <c r="C8392" s="13"/>
      <c r="D8392" s="13"/>
      <c r="E8392" s="13"/>
      <c r="F8392" s="13"/>
      <c r="G8392" s="13"/>
      <c r="H8392" s="13"/>
      <c r="I8392" s="13"/>
      <c r="J8392" s="13"/>
      <c r="K8392" s="13"/>
      <c r="L8392" s="13"/>
      <c r="M8392" s="13"/>
      <c r="N8392" s="13"/>
      <c r="O8392" s="13"/>
      <c r="P8392" s="13"/>
      <c r="Q8392" s="13"/>
      <c r="R8392" s="13"/>
      <c r="S8392" s="13"/>
      <c r="T8392" s="13"/>
      <c r="U8392" s="13"/>
      <c r="V8392" s="13"/>
      <c r="W8392" s="13"/>
      <c r="X8392" s="13"/>
      <c r="Y8392" s="13"/>
      <c r="Z8392" s="13"/>
      <c r="AA8392" s="13"/>
      <c r="AB8392" s="13"/>
      <c r="AC8392" s="13"/>
      <c r="AD8392" s="13"/>
      <c r="AE8392" s="13"/>
      <c r="AF8392" s="13"/>
      <c r="AG8392" s="14"/>
    </row>
    <row r="8393" s="4" customFormat="1" spans="1:33">
      <c r="A8393" s="13"/>
      <c r="B8393" s="13"/>
      <c r="C8393" s="13"/>
      <c r="D8393" s="13"/>
      <c r="E8393" s="13"/>
      <c r="F8393" s="13"/>
      <c r="G8393" s="13"/>
      <c r="H8393" s="13"/>
      <c r="I8393" s="13"/>
      <c r="J8393" s="13"/>
      <c r="K8393" s="13"/>
      <c r="L8393" s="13"/>
      <c r="M8393" s="13"/>
      <c r="N8393" s="13"/>
      <c r="O8393" s="13"/>
      <c r="P8393" s="13"/>
      <c r="Q8393" s="13"/>
      <c r="R8393" s="13"/>
      <c r="S8393" s="13"/>
      <c r="T8393" s="13"/>
      <c r="U8393" s="13"/>
      <c r="V8393" s="13"/>
      <c r="W8393" s="13"/>
      <c r="X8393" s="13"/>
      <c r="Y8393" s="13"/>
      <c r="Z8393" s="13"/>
      <c r="AA8393" s="13"/>
      <c r="AB8393" s="13"/>
      <c r="AC8393" s="13"/>
      <c r="AD8393" s="13"/>
      <c r="AE8393" s="13"/>
      <c r="AF8393" s="13"/>
      <c r="AG8393" s="14"/>
    </row>
    <row r="8394" s="4" customFormat="1" spans="1:33">
      <c r="A8394" s="13"/>
      <c r="B8394" s="13"/>
      <c r="C8394" s="13"/>
      <c r="D8394" s="13"/>
      <c r="E8394" s="13"/>
      <c r="F8394" s="13"/>
      <c r="G8394" s="13"/>
      <c r="H8394" s="13"/>
      <c r="I8394" s="13"/>
      <c r="J8394" s="13"/>
      <c r="K8394" s="13"/>
      <c r="L8394" s="13"/>
      <c r="M8394" s="13"/>
      <c r="N8394" s="13"/>
      <c r="O8394" s="13"/>
      <c r="P8394" s="13"/>
      <c r="Q8394" s="13"/>
      <c r="R8394" s="13"/>
      <c r="S8394" s="13"/>
      <c r="T8394" s="13"/>
      <c r="U8394" s="13"/>
      <c r="V8394" s="13"/>
      <c r="W8394" s="13"/>
      <c r="X8394" s="13"/>
      <c r="Y8394" s="13"/>
      <c r="Z8394" s="13"/>
      <c r="AA8394" s="13"/>
      <c r="AB8394" s="13"/>
      <c r="AC8394" s="13"/>
      <c r="AD8394" s="13"/>
      <c r="AE8394" s="13"/>
      <c r="AF8394" s="13"/>
      <c r="AG8394" s="14"/>
    </row>
    <row r="8395" s="4" customFormat="1" spans="1:33">
      <c r="A8395" s="13"/>
      <c r="B8395" s="13"/>
      <c r="C8395" s="13"/>
      <c r="D8395" s="13"/>
      <c r="E8395" s="13"/>
      <c r="F8395" s="13"/>
      <c r="G8395" s="13"/>
      <c r="H8395" s="13"/>
      <c r="I8395" s="13"/>
      <c r="J8395" s="13"/>
      <c r="K8395" s="13"/>
      <c r="L8395" s="13"/>
      <c r="M8395" s="13"/>
      <c r="N8395" s="13"/>
      <c r="O8395" s="13"/>
      <c r="P8395" s="13"/>
      <c r="Q8395" s="13"/>
      <c r="R8395" s="13"/>
      <c r="S8395" s="13"/>
      <c r="T8395" s="13"/>
      <c r="U8395" s="13"/>
      <c r="V8395" s="13"/>
      <c r="W8395" s="13"/>
      <c r="X8395" s="13"/>
      <c r="Y8395" s="13"/>
      <c r="Z8395" s="13"/>
      <c r="AA8395" s="13"/>
      <c r="AB8395" s="13"/>
      <c r="AC8395" s="13"/>
      <c r="AD8395" s="13"/>
      <c r="AE8395" s="13"/>
      <c r="AF8395" s="13"/>
      <c r="AG8395" s="14"/>
    </row>
    <row r="8396" s="4" customFormat="1" spans="1:33">
      <c r="A8396" s="13"/>
      <c r="B8396" s="13"/>
      <c r="C8396" s="13"/>
      <c r="D8396" s="13"/>
      <c r="E8396" s="13"/>
      <c r="F8396" s="13"/>
      <c r="G8396" s="13"/>
      <c r="H8396" s="13"/>
      <c r="I8396" s="13"/>
      <c r="J8396" s="13"/>
      <c r="K8396" s="13"/>
      <c r="L8396" s="13"/>
      <c r="M8396" s="13"/>
      <c r="N8396" s="13"/>
      <c r="O8396" s="13"/>
      <c r="P8396" s="13"/>
      <c r="Q8396" s="13"/>
      <c r="R8396" s="13"/>
      <c r="S8396" s="13"/>
      <c r="T8396" s="13"/>
      <c r="U8396" s="13"/>
      <c r="V8396" s="13"/>
      <c r="W8396" s="13"/>
      <c r="X8396" s="13"/>
      <c r="Y8396" s="13"/>
      <c r="Z8396" s="13"/>
      <c r="AA8396" s="13"/>
      <c r="AB8396" s="13"/>
      <c r="AC8396" s="13"/>
      <c r="AD8396" s="13"/>
      <c r="AE8396" s="13"/>
      <c r="AF8396" s="13"/>
      <c r="AG8396" s="14"/>
    </row>
    <row r="8397" s="4" customFormat="1" spans="1:33">
      <c r="A8397" s="13"/>
      <c r="B8397" s="13"/>
      <c r="C8397" s="13"/>
      <c r="D8397" s="13"/>
      <c r="E8397" s="13"/>
      <c r="F8397" s="13"/>
      <c r="G8397" s="13"/>
      <c r="H8397" s="13"/>
      <c r="I8397" s="13"/>
      <c r="J8397" s="13"/>
      <c r="K8397" s="13"/>
      <c r="L8397" s="13"/>
      <c r="M8397" s="13"/>
      <c r="N8397" s="13"/>
      <c r="O8397" s="13"/>
      <c r="P8397" s="13"/>
      <c r="Q8397" s="13"/>
      <c r="R8397" s="13"/>
      <c r="S8397" s="13"/>
      <c r="T8397" s="13"/>
      <c r="U8397" s="13"/>
      <c r="V8397" s="13"/>
      <c r="W8397" s="13"/>
      <c r="X8397" s="13"/>
      <c r="Y8397" s="13"/>
      <c r="Z8397" s="13"/>
      <c r="AA8397" s="13"/>
      <c r="AB8397" s="13"/>
      <c r="AC8397" s="13"/>
      <c r="AD8397" s="13"/>
      <c r="AE8397" s="13"/>
      <c r="AF8397" s="13"/>
      <c r="AG8397" s="14"/>
    </row>
    <row r="8398" s="4" customFormat="1" spans="1:33">
      <c r="A8398" s="13"/>
      <c r="B8398" s="13"/>
      <c r="C8398" s="13"/>
      <c r="D8398" s="13"/>
      <c r="E8398" s="13"/>
      <c r="F8398" s="13"/>
      <c r="G8398" s="13"/>
      <c r="H8398" s="13"/>
      <c r="I8398" s="13"/>
      <c r="J8398" s="13"/>
      <c r="K8398" s="13"/>
      <c r="L8398" s="13"/>
      <c r="M8398" s="13"/>
      <c r="N8398" s="13"/>
      <c r="O8398" s="13"/>
      <c r="P8398" s="13"/>
      <c r="Q8398" s="13"/>
      <c r="R8398" s="13"/>
      <c r="S8398" s="13"/>
      <c r="T8398" s="13"/>
      <c r="U8398" s="13"/>
      <c r="V8398" s="13"/>
      <c r="W8398" s="13"/>
      <c r="X8398" s="13"/>
      <c r="Y8398" s="13"/>
      <c r="Z8398" s="13"/>
      <c r="AA8398" s="13"/>
      <c r="AB8398" s="13"/>
      <c r="AC8398" s="13"/>
      <c r="AD8398" s="13"/>
      <c r="AE8398" s="13"/>
      <c r="AF8398" s="13"/>
      <c r="AG8398" s="14"/>
    </row>
    <row r="8399" s="4" customFormat="1" spans="1:33">
      <c r="A8399" s="13"/>
      <c r="B8399" s="13"/>
      <c r="C8399" s="13"/>
      <c r="D8399" s="13"/>
      <c r="E8399" s="13"/>
      <c r="F8399" s="13"/>
      <c r="G8399" s="13"/>
      <c r="H8399" s="13"/>
      <c r="I8399" s="13"/>
      <c r="J8399" s="13"/>
      <c r="K8399" s="13"/>
      <c r="L8399" s="13"/>
      <c r="M8399" s="13"/>
      <c r="N8399" s="13"/>
      <c r="O8399" s="13"/>
      <c r="P8399" s="13"/>
      <c r="Q8399" s="13"/>
      <c r="R8399" s="13"/>
      <c r="S8399" s="13"/>
      <c r="T8399" s="13"/>
      <c r="U8399" s="13"/>
      <c r="V8399" s="13"/>
      <c r="W8399" s="13"/>
      <c r="X8399" s="13"/>
      <c r="Y8399" s="13"/>
      <c r="Z8399" s="13"/>
      <c r="AA8399" s="13"/>
      <c r="AB8399" s="13"/>
      <c r="AC8399" s="13"/>
      <c r="AD8399" s="13"/>
      <c r="AE8399" s="13"/>
      <c r="AF8399" s="13"/>
      <c r="AG8399" s="14"/>
    </row>
    <row r="8400" s="4" customFormat="1" spans="1:33">
      <c r="A8400" s="13"/>
      <c r="B8400" s="13"/>
      <c r="C8400" s="13"/>
      <c r="D8400" s="13"/>
      <c r="E8400" s="13"/>
      <c r="F8400" s="13"/>
      <c r="G8400" s="13"/>
      <c r="H8400" s="13"/>
      <c r="I8400" s="13"/>
      <c r="J8400" s="13"/>
      <c r="K8400" s="13"/>
      <c r="L8400" s="13"/>
      <c r="M8400" s="13"/>
      <c r="N8400" s="13"/>
      <c r="O8400" s="13"/>
      <c r="P8400" s="13"/>
      <c r="Q8400" s="13"/>
      <c r="R8400" s="13"/>
      <c r="S8400" s="13"/>
      <c r="T8400" s="13"/>
      <c r="U8400" s="13"/>
      <c r="V8400" s="13"/>
      <c r="W8400" s="13"/>
      <c r="X8400" s="13"/>
      <c r="Y8400" s="13"/>
      <c r="Z8400" s="13"/>
      <c r="AA8400" s="13"/>
      <c r="AB8400" s="13"/>
      <c r="AC8400" s="13"/>
      <c r="AD8400" s="13"/>
      <c r="AE8400" s="13"/>
      <c r="AF8400" s="13"/>
      <c r="AG8400" s="14"/>
    </row>
    <row r="8401" s="4" customFormat="1" spans="1:33">
      <c r="A8401" s="13"/>
      <c r="B8401" s="13"/>
      <c r="C8401" s="13"/>
      <c r="D8401" s="13"/>
      <c r="E8401" s="13"/>
      <c r="F8401" s="13"/>
      <c r="G8401" s="13"/>
      <c r="H8401" s="13"/>
      <c r="I8401" s="13"/>
      <c r="J8401" s="13"/>
      <c r="K8401" s="13"/>
      <c r="L8401" s="13"/>
      <c r="M8401" s="13"/>
      <c r="N8401" s="13"/>
      <c r="O8401" s="13"/>
      <c r="P8401" s="13"/>
      <c r="Q8401" s="13"/>
      <c r="R8401" s="13"/>
      <c r="S8401" s="13"/>
      <c r="T8401" s="13"/>
      <c r="U8401" s="13"/>
      <c r="V8401" s="13"/>
      <c r="W8401" s="13"/>
      <c r="X8401" s="13"/>
      <c r="Y8401" s="13"/>
      <c r="Z8401" s="13"/>
      <c r="AA8401" s="13"/>
      <c r="AB8401" s="13"/>
      <c r="AC8401" s="13"/>
      <c r="AD8401" s="13"/>
      <c r="AE8401" s="13"/>
      <c r="AF8401" s="13"/>
      <c r="AG8401" s="14"/>
    </row>
    <row r="8402" s="4" customFormat="1" spans="1:33">
      <c r="A8402" s="13"/>
      <c r="B8402" s="13"/>
      <c r="C8402" s="13"/>
      <c r="D8402" s="13"/>
      <c r="E8402" s="13"/>
      <c r="F8402" s="13"/>
      <c r="G8402" s="13"/>
      <c r="H8402" s="13"/>
      <c r="I8402" s="13"/>
      <c r="J8402" s="13"/>
      <c r="K8402" s="13"/>
      <c r="L8402" s="13"/>
      <c r="M8402" s="13"/>
      <c r="N8402" s="13"/>
      <c r="O8402" s="13"/>
      <c r="P8402" s="13"/>
      <c r="Q8402" s="13"/>
      <c r="R8402" s="13"/>
      <c r="S8402" s="13"/>
      <c r="T8402" s="13"/>
      <c r="U8402" s="13"/>
      <c r="V8402" s="13"/>
      <c r="W8402" s="13"/>
      <c r="X8402" s="13"/>
      <c r="Y8402" s="13"/>
      <c r="Z8402" s="13"/>
      <c r="AA8402" s="13"/>
      <c r="AB8402" s="13"/>
      <c r="AC8402" s="13"/>
      <c r="AD8402" s="13"/>
      <c r="AE8402" s="13"/>
      <c r="AF8402" s="13"/>
      <c r="AG8402" s="14"/>
    </row>
    <row r="8403" s="4" customFormat="1" spans="1:33">
      <c r="A8403" s="13"/>
      <c r="B8403" s="13"/>
      <c r="C8403" s="13"/>
      <c r="D8403" s="13"/>
      <c r="E8403" s="13"/>
      <c r="F8403" s="13"/>
      <c r="G8403" s="13"/>
      <c r="H8403" s="13"/>
      <c r="I8403" s="13"/>
      <c r="J8403" s="13"/>
      <c r="K8403" s="13"/>
      <c r="L8403" s="13"/>
      <c r="M8403" s="13"/>
      <c r="N8403" s="13"/>
      <c r="O8403" s="13"/>
      <c r="P8403" s="13"/>
      <c r="Q8403" s="13"/>
      <c r="R8403" s="13"/>
      <c r="S8403" s="13"/>
      <c r="T8403" s="13"/>
      <c r="U8403" s="13"/>
      <c r="V8403" s="13"/>
      <c r="W8403" s="13"/>
      <c r="X8403" s="13"/>
      <c r="Y8403" s="13"/>
      <c r="Z8403" s="13"/>
      <c r="AA8403" s="13"/>
      <c r="AB8403" s="13"/>
      <c r="AC8403" s="13"/>
      <c r="AD8403" s="13"/>
      <c r="AE8403" s="13"/>
      <c r="AF8403" s="13"/>
      <c r="AG8403" s="14"/>
    </row>
    <row r="8404" s="4" customFormat="1" spans="1:33">
      <c r="A8404" s="13"/>
      <c r="B8404" s="13"/>
      <c r="C8404" s="13"/>
      <c r="D8404" s="13"/>
      <c r="E8404" s="13"/>
      <c r="F8404" s="13"/>
      <c r="G8404" s="13"/>
      <c r="H8404" s="13"/>
      <c r="I8404" s="13"/>
      <c r="J8404" s="13"/>
      <c r="K8404" s="13"/>
      <c r="L8404" s="13"/>
      <c r="M8404" s="13"/>
      <c r="N8404" s="13"/>
      <c r="O8404" s="13"/>
      <c r="P8404" s="13"/>
      <c r="Q8404" s="13"/>
      <c r="R8404" s="13"/>
      <c r="S8404" s="13"/>
      <c r="T8404" s="13"/>
      <c r="U8404" s="13"/>
      <c r="V8404" s="13"/>
      <c r="W8404" s="13"/>
      <c r="X8404" s="13"/>
      <c r="Y8404" s="13"/>
      <c r="Z8404" s="13"/>
      <c r="AA8404" s="13"/>
      <c r="AB8404" s="13"/>
      <c r="AC8404" s="13"/>
      <c r="AD8404" s="13"/>
      <c r="AE8404" s="13"/>
      <c r="AF8404" s="13"/>
      <c r="AG8404" s="14"/>
    </row>
    <row r="8405" s="4" customFormat="1" spans="1:33">
      <c r="A8405" s="13"/>
      <c r="B8405" s="13"/>
      <c r="C8405" s="13"/>
      <c r="D8405" s="13"/>
      <c r="E8405" s="13"/>
      <c r="F8405" s="13"/>
      <c r="G8405" s="13"/>
      <c r="H8405" s="13"/>
      <c r="I8405" s="13"/>
      <c r="J8405" s="13"/>
      <c r="K8405" s="13"/>
      <c r="L8405" s="13"/>
      <c r="M8405" s="13"/>
      <c r="N8405" s="13"/>
      <c r="O8405" s="13"/>
      <c r="P8405" s="13"/>
      <c r="Q8405" s="13"/>
      <c r="R8405" s="13"/>
      <c r="S8405" s="13"/>
      <c r="T8405" s="13"/>
      <c r="U8405" s="13"/>
      <c r="V8405" s="13"/>
      <c r="W8405" s="13"/>
      <c r="X8405" s="13"/>
      <c r="Y8405" s="13"/>
      <c r="Z8405" s="13"/>
      <c r="AA8405" s="13"/>
      <c r="AB8405" s="13"/>
      <c r="AC8405" s="13"/>
      <c r="AD8405" s="13"/>
      <c r="AE8405" s="13"/>
      <c r="AF8405" s="13"/>
      <c r="AG8405" s="14"/>
    </row>
    <row r="8406" s="4" customFormat="1" spans="1:33">
      <c r="A8406" s="13"/>
      <c r="B8406" s="13"/>
      <c r="C8406" s="13"/>
      <c r="D8406" s="13"/>
      <c r="E8406" s="13"/>
      <c r="F8406" s="13"/>
      <c r="G8406" s="13"/>
      <c r="H8406" s="13"/>
      <c r="I8406" s="13"/>
      <c r="J8406" s="13"/>
      <c r="K8406" s="13"/>
      <c r="L8406" s="13"/>
      <c r="M8406" s="13"/>
      <c r="N8406" s="13"/>
      <c r="O8406" s="13"/>
      <c r="P8406" s="13"/>
      <c r="Q8406" s="13"/>
      <c r="R8406" s="13"/>
      <c r="S8406" s="13"/>
      <c r="T8406" s="13"/>
      <c r="U8406" s="13"/>
      <c r="V8406" s="13"/>
      <c r="W8406" s="13"/>
      <c r="X8406" s="13"/>
      <c r="Y8406" s="13"/>
      <c r="Z8406" s="13"/>
      <c r="AA8406" s="13"/>
      <c r="AB8406" s="13"/>
      <c r="AC8406" s="13"/>
      <c r="AD8406" s="13"/>
      <c r="AE8406" s="13"/>
      <c r="AF8406" s="13"/>
      <c r="AG8406" s="14"/>
    </row>
    <row r="8407" s="4" customFormat="1" spans="1:33">
      <c r="A8407" s="13"/>
      <c r="B8407" s="13"/>
      <c r="C8407" s="13"/>
      <c r="D8407" s="13"/>
      <c r="E8407" s="13"/>
      <c r="F8407" s="13"/>
      <c r="G8407" s="13"/>
      <c r="H8407" s="13"/>
      <c r="I8407" s="13"/>
      <c r="J8407" s="13"/>
      <c r="K8407" s="13"/>
      <c r="L8407" s="13"/>
      <c r="M8407" s="13"/>
      <c r="N8407" s="13"/>
      <c r="O8407" s="13"/>
      <c r="P8407" s="13"/>
      <c r="Q8407" s="13"/>
      <c r="R8407" s="13"/>
      <c r="S8407" s="13"/>
      <c r="T8407" s="13"/>
      <c r="U8407" s="13"/>
      <c r="V8407" s="13"/>
      <c r="W8407" s="13"/>
      <c r="X8407" s="13"/>
      <c r="Y8407" s="13"/>
      <c r="Z8407" s="13"/>
      <c r="AA8407" s="13"/>
      <c r="AB8407" s="13"/>
      <c r="AC8407" s="13"/>
      <c r="AD8407" s="13"/>
      <c r="AE8407" s="13"/>
      <c r="AF8407" s="13"/>
      <c r="AG8407" s="14"/>
    </row>
    <row r="8408" s="4" customFormat="1" spans="1:33">
      <c r="A8408" s="13"/>
      <c r="B8408" s="13"/>
      <c r="C8408" s="13"/>
      <c r="D8408" s="13"/>
      <c r="E8408" s="13"/>
      <c r="F8408" s="13"/>
      <c r="G8408" s="13"/>
      <c r="H8408" s="13"/>
      <c r="I8408" s="13"/>
      <c r="J8408" s="13"/>
      <c r="K8408" s="13"/>
      <c r="L8408" s="13"/>
      <c r="M8408" s="13"/>
      <c r="N8408" s="13"/>
      <c r="O8408" s="13"/>
      <c r="P8408" s="13"/>
      <c r="Q8408" s="13"/>
      <c r="R8408" s="13"/>
      <c r="S8408" s="13"/>
      <c r="T8408" s="13"/>
      <c r="U8408" s="13"/>
      <c r="V8408" s="13"/>
      <c r="W8408" s="13"/>
      <c r="X8408" s="13"/>
      <c r="Y8408" s="13"/>
      <c r="Z8408" s="13"/>
      <c r="AA8408" s="13"/>
      <c r="AB8408" s="13"/>
      <c r="AC8408" s="13"/>
      <c r="AD8408" s="13"/>
      <c r="AE8408" s="13"/>
      <c r="AF8408" s="13"/>
      <c r="AG8408" s="14"/>
    </row>
    <row r="8409" s="4" customFormat="1" spans="1:33">
      <c r="A8409" s="13"/>
      <c r="B8409" s="13"/>
      <c r="C8409" s="13"/>
      <c r="D8409" s="13"/>
      <c r="E8409" s="13"/>
      <c r="F8409" s="13"/>
      <c r="G8409" s="13"/>
      <c r="H8409" s="13"/>
      <c r="I8409" s="13"/>
      <c r="J8409" s="13"/>
      <c r="K8409" s="13"/>
      <c r="L8409" s="13"/>
      <c r="M8409" s="13"/>
      <c r="N8409" s="13"/>
      <c r="O8409" s="13"/>
      <c r="P8409" s="13"/>
      <c r="Q8409" s="13"/>
      <c r="R8409" s="13"/>
      <c r="S8409" s="13"/>
      <c r="T8409" s="13"/>
      <c r="U8409" s="13"/>
      <c r="V8409" s="13"/>
      <c r="W8409" s="13"/>
      <c r="X8409" s="13"/>
      <c r="Y8409" s="13"/>
      <c r="Z8409" s="13"/>
      <c r="AA8409" s="13"/>
      <c r="AB8409" s="13"/>
      <c r="AC8409" s="13"/>
      <c r="AD8409" s="13"/>
      <c r="AE8409" s="13"/>
      <c r="AF8409" s="13"/>
      <c r="AG8409" s="14"/>
    </row>
    <row r="8410" s="4" customFormat="1" spans="1:33">
      <c r="A8410" s="13"/>
      <c r="B8410" s="13"/>
      <c r="C8410" s="13"/>
      <c r="D8410" s="13"/>
      <c r="E8410" s="13"/>
      <c r="F8410" s="13"/>
      <c r="G8410" s="13"/>
      <c r="H8410" s="13"/>
      <c r="I8410" s="13"/>
      <c r="J8410" s="13"/>
      <c r="K8410" s="13"/>
      <c r="L8410" s="13"/>
      <c r="M8410" s="13"/>
      <c r="N8410" s="13"/>
      <c r="O8410" s="13"/>
      <c r="P8410" s="13"/>
      <c r="Q8410" s="13"/>
      <c r="R8410" s="13"/>
      <c r="S8410" s="13"/>
      <c r="T8410" s="13"/>
      <c r="U8410" s="13"/>
      <c r="V8410" s="13"/>
      <c r="W8410" s="13"/>
      <c r="X8410" s="13"/>
      <c r="Y8410" s="13"/>
      <c r="Z8410" s="13"/>
      <c r="AA8410" s="13"/>
      <c r="AB8410" s="13"/>
      <c r="AC8410" s="13"/>
      <c r="AD8410" s="13"/>
      <c r="AE8410" s="13"/>
      <c r="AF8410" s="13"/>
      <c r="AG8410" s="14"/>
    </row>
    <row r="8411" s="4" customFormat="1" spans="1:33">
      <c r="A8411" s="13"/>
      <c r="B8411" s="13"/>
      <c r="C8411" s="13"/>
      <c r="D8411" s="13"/>
      <c r="E8411" s="13"/>
      <c r="F8411" s="13"/>
      <c r="G8411" s="13"/>
      <c r="H8411" s="13"/>
      <c r="I8411" s="13"/>
      <c r="J8411" s="13"/>
      <c r="K8411" s="13"/>
      <c r="L8411" s="13"/>
      <c r="M8411" s="13"/>
      <c r="N8411" s="13"/>
      <c r="O8411" s="13"/>
      <c r="P8411" s="13"/>
      <c r="Q8411" s="13"/>
      <c r="R8411" s="13"/>
      <c r="S8411" s="13"/>
      <c r="T8411" s="13"/>
      <c r="U8411" s="13"/>
      <c r="V8411" s="13"/>
      <c r="W8411" s="13"/>
      <c r="X8411" s="13"/>
      <c r="Y8411" s="13"/>
      <c r="Z8411" s="13"/>
      <c r="AA8411" s="13"/>
      <c r="AB8411" s="13"/>
      <c r="AC8411" s="13"/>
      <c r="AD8411" s="13"/>
      <c r="AE8411" s="13"/>
      <c r="AF8411" s="13"/>
      <c r="AG8411" s="14"/>
    </row>
    <row r="8412" s="4" customFormat="1" spans="1:33">
      <c r="A8412" s="13"/>
      <c r="B8412" s="13"/>
      <c r="C8412" s="13"/>
      <c r="D8412" s="13"/>
      <c r="E8412" s="13"/>
      <c r="F8412" s="13"/>
      <c r="G8412" s="13"/>
      <c r="H8412" s="13"/>
      <c r="I8412" s="13"/>
      <c r="J8412" s="13"/>
      <c r="K8412" s="13"/>
      <c r="L8412" s="13"/>
      <c r="M8412" s="13"/>
      <c r="N8412" s="13"/>
      <c r="O8412" s="13"/>
      <c r="P8412" s="13"/>
      <c r="Q8412" s="13"/>
      <c r="R8412" s="13"/>
      <c r="S8412" s="13"/>
      <c r="T8412" s="13"/>
      <c r="U8412" s="13"/>
      <c r="V8412" s="13"/>
      <c r="W8412" s="13"/>
      <c r="X8412" s="13"/>
      <c r="Y8412" s="13"/>
      <c r="Z8412" s="13"/>
      <c r="AA8412" s="13"/>
      <c r="AB8412" s="13"/>
      <c r="AC8412" s="13"/>
      <c r="AD8412" s="13"/>
      <c r="AE8412" s="13"/>
      <c r="AF8412" s="13"/>
      <c r="AG8412" s="14"/>
    </row>
    <row r="8413" s="4" customFormat="1" spans="1:33">
      <c r="A8413" s="13"/>
      <c r="B8413" s="13"/>
      <c r="C8413" s="13"/>
      <c r="D8413" s="13"/>
      <c r="E8413" s="13"/>
      <c r="F8413" s="13"/>
      <c r="G8413" s="13"/>
      <c r="H8413" s="13"/>
      <c r="I8413" s="13"/>
      <c r="J8413" s="13"/>
      <c r="K8413" s="13"/>
      <c r="L8413" s="13"/>
      <c r="M8413" s="13"/>
      <c r="N8413" s="13"/>
      <c r="O8413" s="13"/>
      <c r="P8413" s="13"/>
      <c r="Q8413" s="13"/>
      <c r="R8413" s="13"/>
      <c r="S8413" s="13"/>
      <c r="T8413" s="13"/>
      <c r="U8413" s="13"/>
      <c r="V8413" s="13"/>
      <c r="W8413" s="13"/>
      <c r="X8413" s="13"/>
      <c r="Y8413" s="13"/>
      <c r="Z8413" s="13"/>
      <c r="AA8413" s="13"/>
      <c r="AB8413" s="13"/>
      <c r="AC8413" s="13"/>
      <c r="AD8413" s="13"/>
      <c r="AE8413" s="13"/>
      <c r="AF8413" s="13"/>
      <c r="AG8413" s="14"/>
    </row>
    <row r="8414" s="4" customFormat="1" spans="1:33">
      <c r="A8414" s="13"/>
      <c r="B8414" s="13"/>
      <c r="C8414" s="13"/>
      <c r="D8414" s="13"/>
      <c r="E8414" s="13"/>
      <c r="F8414" s="13"/>
      <c r="G8414" s="13"/>
      <c r="H8414" s="13"/>
      <c r="I8414" s="13"/>
      <c r="J8414" s="13"/>
      <c r="K8414" s="13"/>
      <c r="L8414" s="13"/>
      <c r="M8414" s="13"/>
      <c r="N8414" s="13"/>
      <c r="O8414" s="13"/>
      <c r="P8414" s="13"/>
      <c r="Q8414" s="13"/>
      <c r="R8414" s="13"/>
      <c r="S8414" s="13"/>
      <c r="T8414" s="13"/>
      <c r="U8414" s="13"/>
      <c r="V8414" s="13"/>
      <c r="W8414" s="13"/>
      <c r="X8414" s="13"/>
      <c r="Y8414" s="13"/>
      <c r="Z8414" s="13"/>
      <c r="AA8414" s="13"/>
      <c r="AB8414" s="13"/>
      <c r="AC8414" s="13"/>
      <c r="AD8414" s="13"/>
      <c r="AE8414" s="13"/>
      <c r="AF8414" s="13"/>
      <c r="AG8414" s="14"/>
    </row>
    <row r="8415" s="4" customFormat="1" spans="1:33">
      <c r="A8415" s="13"/>
      <c r="B8415" s="13"/>
      <c r="C8415" s="13"/>
      <c r="D8415" s="13"/>
      <c r="E8415" s="13"/>
      <c r="F8415" s="13"/>
      <c r="G8415" s="13"/>
      <c r="H8415" s="13"/>
      <c r="I8415" s="13"/>
      <c r="J8415" s="13"/>
      <c r="K8415" s="13"/>
      <c r="L8415" s="13"/>
      <c r="M8415" s="13"/>
      <c r="N8415" s="13"/>
      <c r="O8415" s="13"/>
      <c r="P8415" s="13"/>
      <c r="Q8415" s="13"/>
      <c r="R8415" s="13"/>
      <c r="S8415" s="13"/>
      <c r="T8415" s="13"/>
      <c r="U8415" s="13"/>
      <c r="V8415" s="13"/>
      <c r="W8415" s="13"/>
      <c r="X8415" s="13"/>
      <c r="Y8415" s="13"/>
      <c r="Z8415" s="13"/>
      <c r="AA8415" s="13"/>
      <c r="AB8415" s="13"/>
      <c r="AC8415" s="13"/>
      <c r="AD8415" s="13"/>
      <c r="AE8415" s="13"/>
      <c r="AF8415" s="13"/>
      <c r="AG8415" s="14"/>
    </row>
    <row r="8416" s="4" customFormat="1" spans="1:33">
      <c r="A8416" s="13"/>
      <c r="B8416" s="13"/>
      <c r="C8416" s="13"/>
      <c r="D8416" s="13"/>
      <c r="E8416" s="13"/>
      <c r="F8416" s="13"/>
      <c r="G8416" s="13"/>
      <c r="H8416" s="13"/>
      <c r="I8416" s="13"/>
      <c r="J8416" s="13"/>
      <c r="K8416" s="13"/>
      <c r="L8416" s="13"/>
      <c r="M8416" s="13"/>
      <c r="N8416" s="13"/>
      <c r="O8416" s="13"/>
      <c r="P8416" s="13"/>
      <c r="Q8416" s="13"/>
      <c r="R8416" s="13"/>
      <c r="S8416" s="13"/>
      <c r="T8416" s="13"/>
      <c r="U8416" s="13"/>
      <c r="V8416" s="13"/>
      <c r="W8416" s="13"/>
      <c r="X8416" s="13"/>
      <c r="Y8416" s="13"/>
      <c r="Z8416" s="13"/>
      <c r="AA8416" s="13"/>
      <c r="AB8416" s="13"/>
      <c r="AC8416" s="13"/>
      <c r="AD8416" s="13"/>
      <c r="AE8416" s="13"/>
      <c r="AF8416" s="13"/>
      <c r="AG8416" s="14"/>
    </row>
    <row r="8417" s="4" customFormat="1" spans="1:33">
      <c r="A8417" s="13"/>
      <c r="B8417" s="13"/>
      <c r="C8417" s="13"/>
      <c r="D8417" s="13"/>
      <c r="E8417" s="13"/>
      <c r="F8417" s="13"/>
      <c r="G8417" s="13"/>
      <c r="H8417" s="13"/>
      <c r="I8417" s="13"/>
      <c r="J8417" s="13"/>
      <c r="K8417" s="13"/>
      <c r="L8417" s="13"/>
      <c r="M8417" s="13"/>
      <c r="N8417" s="13"/>
      <c r="O8417" s="13"/>
      <c r="P8417" s="13"/>
      <c r="Q8417" s="13"/>
      <c r="R8417" s="13"/>
      <c r="S8417" s="13"/>
      <c r="T8417" s="13"/>
      <c r="U8417" s="13"/>
      <c r="V8417" s="13"/>
      <c r="W8417" s="13"/>
      <c r="X8417" s="13"/>
      <c r="Y8417" s="13"/>
      <c r="Z8417" s="13"/>
      <c r="AA8417" s="13"/>
      <c r="AB8417" s="13"/>
      <c r="AC8417" s="13"/>
      <c r="AD8417" s="13"/>
      <c r="AE8417" s="13"/>
      <c r="AF8417" s="13"/>
      <c r="AG8417" s="14"/>
    </row>
    <row r="8418" s="4" customFormat="1" spans="1:33">
      <c r="A8418" s="13"/>
      <c r="B8418" s="13"/>
      <c r="C8418" s="13"/>
      <c r="D8418" s="13"/>
      <c r="E8418" s="13"/>
      <c r="F8418" s="13"/>
      <c r="G8418" s="13"/>
      <c r="H8418" s="13"/>
      <c r="I8418" s="13"/>
      <c r="J8418" s="13"/>
      <c r="K8418" s="13"/>
      <c r="L8418" s="13"/>
      <c r="M8418" s="13"/>
      <c r="N8418" s="13"/>
      <c r="O8418" s="13"/>
      <c r="P8418" s="13"/>
      <c r="Q8418" s="13"/>
      <c r="R8418" s="13"/>
      <c r="S8418" s="13"/>
      <c r="T8418" s="13"/>
      <c r="U8418" s="13"/>
      <c r="V8418" s="13"/>
      <c r="W8418" s="13"/>
      <c r="X8418" s="13"/>
      <c r="Y8418" s="13"/>
      <c r="Z8418" s="13"/>
      <c r="AA8418" s="13"/>
      <c r="AB8418" s="13"/>
      <c r="AC8418" s="13"/>
      <c r="AD8418" s="13"/>
      <c r="AE8418" s="13"/>
      <c r="AF8418" s="13"/>
      <c r="AG8418" s="14"/>
    </row>
    <row r="8419" s="4" customFormat="1" spans="1:33">
      <c r="A8419" s="13"/>
      <c r="B8419" s="13"/>
      <c r="C8419" s="13"/>
      <c r="D8419" s="13"/>
      <c r="E8419" s="13"/>
      <c r="F8419" s="13"/>
      <c r="G8419" s="13"/>
      <c r="H8419" s="13"/>
      <c r="I8419" s="13"/>
      <c r="J8419" s="13"/>
      <c r="K8419" s="13"/>
      <c r="L8419" s="13"/>
      <c r="M8419" s="13"/>
      <c r="N8419" s="13"/>
      <c r="O8419" s="13"/>
      <c r="P8419" s="13"/>
      <c r="Q8419" s="13"/>
      <c r="R8419" s="13"/>
      <c r="S8419" s="13"/>
      <c r="T8419" s="13"/>
      <c r="U8419" s="13"/>
      <c r="V8419" s="13"/>
      <c r="W8419" s="13"/>
      <c r="X8419" s="13"/>
      <c r="Y8419" s="13"/>
      <c r="Z8419" s="13"/>
      <c r="AA8419" s="13"/>
      <c r="AB8419" s="13"/>
      <c r="AC8419" s="13"/>
      <c r="AD8419" s="13"/>
      <c r="AE8419" s="13"/>
      <c r="AF8419" s="13"/>
      <c r="AG8419" s="14"/>
    </row>
    <row r="8420" s="4" customFormat="1" spans="1:33">
      <c r="A8420" s="13"/>
      <c r="B8420" s="13"/>
      <c r="C8420" s="13"/>
      <c r="D8420" s="13"/>
      <c r="E8420" s="13"/>
      <c r="F8420" s="13"/>
      <c r="G8420" s="13"/>
      <c r="H8420" s="13"/>
      <c r="I8420" s="13"/>
      <c r="J8420" s="13"/>
      <c r="K8420" s="13"/>
      <c r="L8420" s="13"/>
      <c r="M8420" s="13"/>
      <c r="N8420" s="13"/>
      <c r="O8420" s="13"/>
      <c r="P8420" s="13"/>
      <c r="Q8420" s="13"/>
      <c r="R8420" s="13"/>
      <c r="S8420" s="13"/>
      <c r="T8420" s="13"/>
      <c r="U8420" s="13"/>
      <c r="V8420" s="13"/>
      <c r="W8420" s="13"/>
      <c r="X8420" s="13"/>
      <c r="Y8420" s="13"/>
      <c r="Z8420" s="13"/>
      <c r="AA8420" s="13"/>
      <c r="AB8420" s="13"/>
      <c r="AC8420" s="13"/>
      <c r="AD8420" s="13"/>
      <c r="AE8420" s="13"/>
      <c r="AF8420" s="13"/>
      <c r="AG8420" s="14"/>
    </row>
    <row r="8421" s="4" customFormat="1" spans="1:33">
      <c r="A8421" s="13"/>
      <c r="B8421" s="13"/>
      <c r="C8421" s="13"/>
      <c r="D8421" s="13"/>
      <c r="E8421" s="13"/>
      <c r="F8421" s="13"/>
      <c r="G8421" s="13"/>
      <c r="H8421" s="13"/>
      <c r="I8421" s="13"/>
      <c r="J8421" s="13"/>
      <c r="K8421" s="13"/>
      <c r="L8421" s="13"/>
      <c r="M8421" s="13"/>
      <c r="N8421" s="13"/>
      <c r="O8421" s="13"/>
      <c r="P8421" s="13"/>
      <c r="Q8421" s="13"/>
      <c r="R8421" s="13"/>
      <c r="S8421" s="13"/>
      <c r="T8421" s="13"/>
      <c r="U8421" s="13"/>
      <c r="V8421" s="13"/>
      <c r="W8421" s="13"/>
      <c r="X8421" s="13"/>
      <c r="Y8421" s="13"/>
      <c r="Z8421" s="13"/>
      <c r="AA8421" s="13"/>
      <c r="AB8421" s="13"/>
      <c r="AC8421" s="13"/>
      <c r="AD8421" s="13"/>
      <c r="AE8421" s="13"/>
      <c r="AF8421" s="13"/>
      <c r="AG8421" s="14"/>
    </row>
    <row r="8422" s="4" customFormat="1" spans="1:33">
      <c r="A8422" s="13"/>
      <c r="B8422" s="13"/>
      <c r="C8422" s="13"/>
      <c r="D8422" s="13"/>
      <c r="E8422" s="13"/>
      <c r="F8422" s="13"/>
      <c r="G8422" s="13"/>
      <c r="H8422" s="13"/>
      <c r="I8422" s="13"/>
      <c r="J8422" s="13"/>
      <c r="K8422" s="13"/>
      <c r="L8422" s="13"/>
      <c r="M8422" s="13"/>
      <c r="N8422" s="13"/>
      <c r="O8422" s="13"/>
      <c r="P8422" s="13"/>
      <c r="Q8422" s="13"/>
      <c r="R8422" s="13"/>
      <c r="S8422" s="13"/>
      <c r="T8422" s="13"/>
      <c r="U8422" s="13"/>
      <c r="V8422" s="13"/>
      <c r="W8422" s="13"/>
      <c r="X8422" s="13"/>
      <c r="Y8422" s="13"/>
      <c r="Z8422" s="13"/>
      <c r="AA8422" s="13"/>
      <c r="AB8422" s="13"/>
      <c r="AC8422" s="13"/>
      <c r="AD8422" s="13"/>
      <c r="AE8422" s="13"/>
      <c r="AF8422" s="13"/>
      <c r="AG8422" s="14"/>
    </row>
    <row r="8423" s="4" customFormat="1" spans="1:33">
      <c r="A8423" s="13"/>
      <c r="B8423" s="13"/>
      <c r="C8423" s="13"/>
      <c r="D8423" s="13"/>
      <c r="E8423" s="13"/>
      <c r="F8423" s="13"/>
      <c r="G8423" s="13"/>
      <c r="H8423" s="13"/>
      <c r="I8423" s="13"/>
      <c r="J8423" s="13"/>
      <c r="K8423" s="13"/>
      <c r="L8423" s="13"/>
      <c r="M8423" s="13"/>
      <c r="N8423" s="13"/>
      <c r="O8423" s="13"/>
      <c r="P8423" s="13"/>
      <c r="Q8423" s="13"/>
      <c r="R8423" s="13"/>
      <c r="S8423" s="13"/>
      <c r="T8423" s="13"/>
      <c r="U8423" s="13"/>
      <c r="V8423" s="13"/>
      <c r="W8423" s="13"/>
      <c r="X8423" s="13"/>
      <c r="Y8423" s="13"/>
      <c r="Z8423" s="13"/>
      <c r="AA8423" s="13"/>
      <c r="AB8423" s="13"/>
      <c r="AC8423" s="13"/>
      <c r="AD8423" s="13"/>
      <c r="AE8423" s="13"/>
      <c r="AF8423" s="13"/>
      <c r="AG8423" s="14"/>
    </row>
    <row r="8424" s="4" customFormat="1" spans="1:33">
      <c r="A8424" s="13"/>
      <c r="B8424" s="13"/>
      <c r="C8424" s="13"/>
      <c r="D8424" s="13"/>
      <c r="E8424" s="13"/>
      <c r="F8424" s="13"/>
      <c r="G8424" s="13"/>
      <c r="H8424" s="13"/>
      <c r="I8424" s="13"/>
      <c r="J8424" s="13"/>
      <c r="K8424" s="13"/>
      <c r="L8424" s="13"/>
      <c r="M8424" s="13"/>
      <c r="N8424" s="13"/>
      <c r="O8424" s="13"/>
      <c r="P8424" s="13"/>
      <c r="Q8424" s="13"/>
      <c r="R8424" s="13"/>
      <c r="S8424" s="13"/>
      <c r="T8424" s="13"/>
      <c r="U8424" s="13"/>
      <c r="V8424" s="13"/>
      <c r="W8424" s="13"/>
      <c r="X8424" s="13"/>
      <c r="Y8424" s="13"/>
      <c r="Z8424" s="13"/>
      <c r="AA8424" s="13"/>
      <c r="AB8424" s="13"/>
      <c r="AC8424" s="13"/>
      <c r="AD8424" s="13"/>
      <c r="AE8424" s="13"/>
      <c r="AF8424" s="13"/>
      <c r="AG8424" s="14"/>
    </row>
    <row r="8425" s="4" customFormat="1" spans="1:33">
      <c r="A8425" s="13"/>
      <c r="B8425" s="13"/>
      <c r="C8425" s="13"/>
      <c r="D8425" s="13"/>
      <c r="E8425" s="13"/>
      <c r="F8425" s="13"/>
      <c r="G8425" s="13"/>
      <c r="H8425" s="13"/>
      <c r="I8425" s="13"/>
      <c r="J8425" s="13"/>
      <c r="K8425" s="13"/>
      <c r="L8425" s="13"/>
      <c r="M8425" s="13"/>
      <c r="N8425" s="13"/>
      <c r="O8425" s="13"/>
      <c r="P8425" s="13"/>
      <c r="Q8425" s="13"/>
      <c r="R8425" s="13"/>
      <c r="S8425" s="13"/>
      <c r="T8425" s="13"/>
      <c r="U8425" s="13"/>
      <c r="V8425" s="13"/>
      <c r="W8425" s="13"/>
      <c r="X8425" s="13"/>
      <c r="Y8425" s="13"/>
      <c r="Z8425" s="13"/>
      <c r="AA8425" s="13"/>
      <c r="AB8425" s="13"/>
      <c r="AC8425" s="13"/>
      <c r="AD8425" s="13"/>
      <c r="AE8425" s="13"/>
      <c r="AF8425" s="13"/>
      <c r="AG8425" s="14"/>
    </row>
    <row r="8426" s="4" customFormat="1" spans="1:33">
      <c r="A8426" s="13"/>
      <c r="B8426" s="13"/>
      <c r="C8426" s="13"/>
      <c r="D8426" s="13"/>
      <c r="E8426" s="13"/>
      <c r="F8426" s="13"/>
      <c r="G8426" s="13"/>
      <c r="H8426" s="13"/>
      <c r="I8426" s="13"/>
      <c r="J8426" s="13"/>
      <c r="K8426" s="13"/>
      <c r="L8426" s="13"/>
      <c r="M8426" s="13"/>
      <c r="N8426" s="13"/>
      <c r="O8426" s="13"/>
      <c r="P8426" s="13"/>
      <c r="Q8426" s="13"/>
      <c r="R8426" s="13"/>
      <c r="S8426" s="13"/>
      <c r="T8426" s="13"/>
      <c r="U8426" s="13"/>
      <c r="V8426" s="13"/>
      <c r="W8426" s="13"/>
      <c r="X8426" s="13"/>
      <c r="Y8426" s="13"/>
      <c r="Z8426" s="13"/>
      <c r="AA8426" s="13"/>
      <c r="AB8426" s="13"/>
      <c r="AC8426" s="13"/>
      <c r="AD8426" s="13"/>
      <c r="AE8426" s="13"/>
      <c r="AF8426" s="13"/>
      <c r="AG8426" s="14"/>
    </row>
    <row r="8427" s="4" customFormat="1" spans="1:33">
      <c r="A8427" s="13"/>
      <c r="B8427" s="13"/>
      <c r="C8427" s="13"/>
      <c r="D8427" s="13"/>
      <c r="E8427" s="13"/>
      <c r="F8427" s="13"/>
      <c r="G8427" s="13"/>
      <c r="H8427" s="13"/>
      <c r="I8427" s="13"/>
      <c r="J8427" s="13"/>
      <c r="K8427" s="13"/>
      <c r="L8427" s="13"/>
      <c r="M8427" s="13"/>
      <c r="N8427" s="13"/>
      <c r="O8427" s="13"/>
      <c r="P8427" s="13"/>
      <c r="Q8427" s="13"/>
      <c r="R8427" s="13"/>
      <c r="S8427" s="13"/>
      <c r="T8427" s="13"/>
      <c r="U8427" s="13"/>
      <c r="V8427" s="13"/>
      <c r="W8427" s="13"/>
      <c r="X8427" s="13"/>
      <c r="Y8427" s="13"/>
      <c r="Z8427" s="13"/>
      <c r="AA8427" s="13"/>
      <c r="AB8427" s="13"/>
      <c r="AC8427" s="13"/>
      <c r="AD8427" s="13"/>
      <c r="AE8427" s="13"/>
      <c r="AF8427" s="13"/>
      <c r="AG8427" s="14"/>
    </row>
    <row r="8428" s="4" customFormat="1" spans="1:33">
      <c r="A8428" s="13"/>
      <c r="B8428" s="13"/>
      <c r="C8428" s="13"/>
      <c r="D8428" s="13"/>
      <c r="E8428" s="13"/>
      <c r="F8428" s="13"/>
      <c r="G8428" s="13"/>
      <c r="H8428" s="13"/>
      <c r="I8428" s="13"/>
      <c r="J8428" s="13"/>
      <c r="K8428" s="13"/>
      <c r="L8428" s="13"/>
      <c r="M8428" s="13"/>
      <c r="N8428" s="13"/>
      <c r="O8428" s="13"/>
      <c r="P8428" s="13"/>
      <c r="Q8428" s="13"/>
      <c r="R8428" s="13"/>
      <c r="S8428" s="13"/>
      <c r="T8428" s="13"/>
      <c r="U8428" s="13"/>
      <c r="V8428" s="13"/>
      <c r="W8428" s="13"/>
      <c r="X8428" s="13"/>
      <c r="Y8428" s="13"/>
      <c r="Z8428" s="13"/>
      <c r="AA8428" s="13"/>
      <c r="AB8428" s="13"/>
      <c r="AC8428" s="13"/>
      <c r="AD8428" s="13"/>
      <c r="AE8428" s="13"/>
      <c r="AF8428" s="13"/>
      <c r="AG8428" s="14"/>
    </row>
    <row r="8429" s="4" customFormat="1" spans="1:33">
      <c r="A8429" s="13"/>
      <c r="B8429" s="13"/>
      <c r="C8429" s="13"/>
      <c r="D8429" s="13"/>
      <c r="E8429" s="13"/>
      <c r="F8429" s="13"/>
      <c r="G8429" s="13"/>
      <c r="H8429" s="13"/>
      <c r="I8429" s="13"/>
      <c r="J8429" s="13"/>
      <c r="K8429" s="13"/>
      <c r="L8429" s="13"/>
      <c r="M8429" s="13"/>
      <c r="N8429" s="13"/>
      <c r="O8429" s="13"/>
      <c r="P8429" s="13"/>
      <c r="Q8429" s="13"/>
      <c r="R8429" s="13"/>
      <c r="S8429" s="13"/>
      <c r="T8429" s="13"/>
      <c r="U8429" s="13"/>
      <c r="V8429" s="13"/>
      <c r="W8429" s="13"/>
      <c r="X8429" s="13"/>
      <c r="Y8429" s="13"/>
      <c r="Z8429" s="13"/>
      <c r="AA8429" s="13"/>
      <c r="AB8429" s="13"/>
      <c r="AC8429" s="13"/>
      <c r="AD8429" s="13"/>
      <c r="AE8429" s="13"/>
      <c r="AF8429" s="13"/>
      <c r="AG8429" s="14"/>
    </row>
    <row r="8430" s="4" customFormat="1" spans="1:33">
      <c r="A8430" s="13"/>
      <c r="B8430" s="13"/>
      <c r="C8430" s="13"/>
      <c r="D8430" s="13"/>
      <c r="E8430" s="13"/>
      <c r="F8430" s="13"/>
      <c r="G8430" s="13"/>
      <c r="H8430" s="13"/>
      <c r="I8430" s="13"/>
      <c r="J8430" s="13"/>
      <c r="K8430" s="13"/>
      <c r="L8430" s="13"/>
      <c r="M8430" s="13"/>
      <c r="N8430" s="13"/>
      <c r="O8430" s="13"/>
      <c r="P8430" s="13"/>
      <c r="Q8430" s="13"/>
      <c r="R8430" s="13"/>
      <c r="S8430" s="13"/>
      <c r="T8430" s="13"/>
      <c r="U8430" s="13"/>
      <c r="V8430" s="13"/>
      <c r="W8430" s="13"/>
      <c r="X8430" s="13"/>
      <c r="Y8430" s="13"/>
      <c r="Z8430" s="13"/>
      <c r="AA8430" s="13"/>
      <c r="AB8430" s="13"/>
      <c r="AC8430" s="13"/>
      <c r="AD8430" s="13"/>
      <c r="AE8430" s="13"/>
      <c r="AF8430" s="13"/>
      <c r="AG8430" s="14"/>
    </row>
    <row r="8431" s="4" customFormat="1" spans="1:33">
      <c r="A8431" s="13"/>
      <c r="B8431" s="13"/>
      <c r="C8431" s="13"/>
      <c r="D8431" s="13"/>
      <c r="E8431" s="13"/>
      <c r="F8431" s="13"/>
      <c r="G8431" s="13"/>
      <c r="H8431" s="13"/>
      <c r="I8431" s="13"/>
      <c r="J8431" s="13"/>
      <c r="K8431" s="13"/>
      <c r="L8431" s="13"/>
      <c r="M8431" s="13"/>
      <c r="N8431" s="13"/>
      <c r="O8431" s="13"/>
      <c r="P8431" s="13"/>
      <c r="Q8431" s="13"/>
      <c r="R8431" s="13"/>
      <c r="S8431" s="13"/>
      <c r="T8431" s="13"/>
      <c r="U8431" s="13"/>
      <c r="V8431" s="13"/>
      <c r="W8431" s="13"/>
      <c r="X8431" s="13"/>
      <c r="Y8431" s="13"/>
      <c r="Z8431" s="13"/>
      <c r="AA8431" s="13"/>
      <c r="AB8431" s="13"/>
      <c r="AC8431" s="13"/>
      <c r="AD8431" s="13"/>
      <c r="AE8431" s="13"/>
      <c r="AF8431" s="13"/>
      <c r="AG8431" s="14"/>
    </row>
    <row r="8432" s="4" customFormat="1" spans="1:33">
      <c r="A8432" s="13"/>
      <c r="B8432" s="13"/>
      <c r="C8432" s="13"/>
      <c r="D8432" s="13"/>
      <c r="E8432" s="13"/>
      <c r="F8432" s="13"/>
      <c r="G8432" s="13"/>
      <c r="H8432" s="13"/>
      <c r="I8432" s="13"/>
      <c r="J8432" s="13"/>
      <c r="K8432" s="13"/>
      <c r="L8432" s="13"/>
      <c r="M8432" s="13"/>
      <c r="N8432" s="13"/>
      <c r="O8432" s="13"/>
      <c r="P8432" s="13"/>
      <c r="Q8432" s="13"/>
      <c r="R8432" s="13"/>
      <c r="S8432" s="13"/>
      <c r="T8432" s="13"/>
      <c r="U8432" s="13"/>
      <c r="V8432" s="13"/>
      <c r="W8432" s="13"/>
      <c r="X8432" s="13"/>
      <c r="Y8432" s="13"/>
      <c r="Z8432" s="13"/>
      <c r="AA8432" s="13"/>
      <c r="AB8432" s="13"/>
      <c r="AC8432" s="13"/>
      <c r="AD8432" s="13"/>
      <c r="AE8432" s="13"/>
      <c r="AF8432" s="13"/>
      <c r="AG8432" s="14"/>
    </row>
    <row r="8433" s="4" customFormat="1" spans="1:33">
      <c r="A8433" s="13"/>
      <c r="B8433" s="13"/>
      <c r="C8433" s="13"/>
      <c r="D8433" s="13"/>
      <c r="E8433" s="13"/>
      <c r="F8433" s="13"/>
      <c r="G8433" s="13"/>
      <c r="H8433" s="13"/>
      <c r="I8433" s="13"/>
      <c r="J8433" s="13"/>
      <c r="K8433" s="13"/>
      <c r="L8433" s="13"/>
      <c r="M8433" s="13"/>
      <c r="N8433" s="13"/>
      <c r="O8433" s="13"/>
      <c r="P8433" s="13"/>
      <c r="Q8433" s="13"/>
      <c r="R8433" s="13"/>
      <c r="S8433" s="13"/>
      <c r="T8433" s="13"/>
      <c r="U8433" s="13"/>
      <c r="V8433" s="13"/>
      <c r="W8433" s="13"/>
      <c r="X8433" s="13"/>
      <c r="Y8433" s="13"/>
      <c r="Z8433" s="13"/>
      <c r="AA8433" s="13"/>
      <c r="AB8433" s="13"/>
      <c r="AC8433" s="13"/>
      <c r="AD8433" s="13"/>
      <c r="AE8433" s="13"/>
      <c r="AF8433" s="13"/>
      <c r="AG8433" s="14"/>
    </row>
    <row r="8434" s="4" customFormat="1" spans="1:33">
      <c r="A8434" s="13"/>
      <c r="B8434" s="13"/>
      <c r="C8434" s="13"/>
      <c r="D8434" s="13"/>
      <c r="E8434" s="13"/>
      <c r="F8434" s="13"/>
      <c r="G8434" s="13"/>
      <c r="H8434" s="13"/>
      <c r="I8434" s="13"/>
      <c r="J8434" s="13"/>
      <c r="K8434" s="13"/>
      <c r="L8434" s="13"/>
      <c r="M8434" s="13"/>
      <c r="N8434" s="13"/>
      <c r="O8434" s="13"/>
      <c r="P8434" s="13"/>
      <c r="Q8434" s="13"/>
      <c r="R8434" s="13"/>
      <c r="S8434" s="13"/>
      <c r="T8434" s="13"/>
      <c r="U8434" s="13"/>
      <c r="V8434" s="13"/>
      <c r="W8434" s="13"/>
      <c r="X8434" s="13"/>
      <c r="Y8434" s="13"/>
      <c r="Z8434" s="13"/>
      <c r="AA8434" s="13"/>
      <c r="AB8434" s="13"/>
      <c r="AC8434" s="13"/>
      <c r="AD8434" s="13"/>
      <c r="AE8434" s="13"/>
      <c r="AF8434" s="13"/>
      <c r="AG8434" s="14"/>
    </row>
    <row r="8435" s="4" customFormat="1" spans="1:33">
      <c r="A8435" s="13"/>
      <c r="B8435" s="13"/>
      <c r="C8435" s="13"/>
      <c r="D8435" s="13"/>
      <c r="E8435" s="13"/>
      <c r="F8435" s="13"/>
      <c r="G8435" s="13"/>
      <c r="H8435" s="13"/>
      <c r="I8435" s="13"/>
      <c r="J8435" s="13"/>
      <c r="K8435" s="13"/>
      <c r="L8435" s="13"/>
      <c r="M8435" s="13"/>
      <c r="N8435" s="13"/>
      <c r="O8435" s="13"/>
      <c r="P8435" s="13"/>
      <c r="Q8435" s="13"/>
      <c r="R8435" s="13"/>
      <c r="S8435" s="13"/>
      <c r="T8435" s="13"/>
      <c r="U8435" s="13"/>
      <c r="V8435" s="13"/>
      <c r="W8435" s="13"/>
      <c r="X8435" s="13"/>
      <c r="Y8435" s="13"/>
      <c r="Z8435" s="13"/>
      <c r="AA8435" s="13"/>
      <c r="AB8435" s="13"/>
      <c r="AC8435" s="13"/>
      <c r="AD8435" s="13"/>
      <c r="AE8435" s="13"/>
      <c r="AF8435" s="13"/>
      <c r="AG8435" s="14"/>
    </row>
    <row r="8436" s="4" customFormat="1" spans="1:33">
      <c r="A8436" s="13"/>
      <c r="B8436" s="13"/>
      <c r="C8436" s="13"/>
      <c r="D8436" s="13"/>
      <c r="E8436" s="13"/>
      <c r="F8436" s="13"/>
      <c r="G8436" s="13"/>
      <c r="H8436" s="13"/>
      <c r="I8436" s="13"/>
      <c r="J8436" s="13"/>
      <c r="K8436" s="13"/>
      <c r="L8436" s="13"/>
      <c r="M8436" s="13"/>
      <c r="N8436" s="13"/>
      <c r="O8436" s="13"/>
      <c r="P8436" s="13"/>
      <c r="Q8436" s="13"/>
      <c r="R8436" s="13"/>
      <c r="S8436" s="13"/>
      <c r="T8436" s="13"/>
      <c r="U8436" s="13"/>
      <c r="V8436" s="13"/>
      <c r="W8436" s="13"/>
      <c r="X8436" s="13"/>
      <c r="Y8436" s="13"/>
      <c r="Z8436" s="13"/>
      <c r="AA8436" s="13"/>
      <c r="AB8436" s="13"/>
      <c r="AC8436" s="13"/>
      <c r="AD8436" s="13"/>
      <c r="AE8436" s="13"/>
      <c r="AF8436" s="13"/>
      <c r="AG8436" s="14"/>
    </row>
    <row r="8437" s="4" customFormat="1" spans="1:33">
      <c r="A8437" s="13"/>
      <c r="B8437" s="13"/>
      <c r="C8437" s="13"/>
      <c r="D8437" s="13"/>
      <c r="E8437" s="13"/>
      <c r="F8437" s="13"/>
      <c r="G8437" s="13"/>
      <c r="H8437" s="13"/>
      <c r="I8437" s="13"/>
      <c r="J8437" s="13"/>
      <c r="K8437" s="13"/>
      <c r="L8437" s="13"/>
      <c r="M8437" s="13"/>
      <c r="N8437" s="13"/>
      <c r="O8437" s="13"/>
      <c r="P8437" s="13"/>
      <c r="Q8437" s="13"/>
      <c r="R8437" s="13"/>
      <c r="S8437" s="13"/>
      <c r="T8437" s="13"/>
      <c r="U8437" s="13"/>
      <c r="V8437" s="13"/>
      <c r="W8437" s="13"/>
      <c r="X8437" s="13"/>
      <c r="Y8437" s="13"/>
      <c r="Z8437" s="13"/>
      <c r="AA8437" s="13"/>
      <c r="AB8437" s="13"/>
      <c r="AC8437" s="13"/>
      <c r="AD8437" s="13"/>
      <c r="AE8437" s="13"/>
      <c r="AF8437" s="13"/>
      <c r="AG8437" s="14"/>
    </row>
    <row r="8438" s="4" customFormat="1" spans="1:33">
      <c r="A8438" s="13"/>
      <c r="B8438" s="13"/>
      <c r="C8438" s="13"/>
      <c r="D8438" s="13"/>
      <c r="E8438" s="13"/>
      <c r="F8438" s="13"/>
      <c r="G8438" s="13"/>
      <c r="H8438" s="13"/>
      <c r="I8438" s="13"/>
      <c r="J8438" s="13"/>
      <c r="K8438" s="13"/>
      <c r="L8438" s="13"/>
      <c r="M8438" s="13"/>
      <c r="N8438" s="13"/>
      <c r="O8438" s="13"/>
      <c r="P8438" s="13"/>
      <c r="Q8438" s="13"/>
      <c r="R8438" s="13"/>
      <c r="S8438" s="13"/>
      <c r="T8438" s="13"/>
      <c r="U8438" s="13"/>
      <c r="V8438" s="13"/>
      <c r="W8438" s="13"/>
      <c r="X8438" s="13"/>
      <c r="Y8438" s="13"/>
      <c r="Z8438" s="13"/>
      <c r="AA8438" s="13"/>
      <c r="AB8438" s="13"/>
      <c r="AC8438" s="13"/>
      <c r="AD8438" s="13"/>
      <c r="AE8438" s="13"/>
      <c r="AF8438" s="13"/>
      <c r="AG8438" s="14"/>
    </row>
    <row r="8439" s="4" customFormat="1" spans="1:33">
      <c r="A8439" s="13"/>
      <c r="B8439" s="13"/>
      <c r="C8439" s="13"/>
      <c r="D8439" s="13"/>
      <c r="E8439" s="13"/>
      <c r="F8439" s="13"/>
      <c r="G8439" s="13"/>
      <c r="H8439" s="13"/>
      <c r="I8439" s="13"/>
      <c r="J8439" s="13"/>
      <c r="K8439" s="13"/>
      <c r="L8439" s="13"/>
      <c r="M8439" s="13"/>
      <c r="N8439" s="13"/>
      <c r="O8439" s="13"/>
      <c r="P8439" s="13"/>
      <c r="Q8439" s="13"/>
      <c r="R8439" s="13"/>
      <c r="S8439" s="13"/>
      <c r="T8439" s="13"/>
      <c r="U8439" s="13"/>
      <c r="V8439" s="13"/>
      <c r="W8439" s="13"/>
      <c r="X8439" s="13"/>
      <c r="Y8439" s="13"/>
      <c r="Z8439" s="13"/>
      <c r="AA8439" s="13"/>
      <c r="AB8439" s="13"/>
      <c r="AC8439" s="13"/>
      <c r="AD8439" s="13"/>
      <c r="AE8439" s="13"/>
      <c r="AF8439" s="13"/>
      <c r="AG8439" s="14"/>
    </row>
    <row r="8440" s="4" customFormat="1" spans="1:33">
      <c r="A8440" s="13"/>
      <c r="B8440" s="13"/>
      <c r="C8440" s="13"/>
      <c r="D8440" s="13"/>
      <c r="E8440" s="13"/>
      <c r="F8440" s="13"/>
      <c r="G8440" s="13"/>
      <c r="H8440" s="13"/>
      <c r="I8440" s="13"/>
      <c r="J8440" s="13"/>
      <c r="K8440" s="13"/>
      <c r="L8440" s="13"/>
      <c r="M8440" s="13"/>
      <c r="N8440" s="13"/>
      <c r="O8440" s="13"/>
      <c r="P8440" s="13"/>
      <c r="Q8440" s="13"/>
      <c r="R8440" s="13"/>
      <c r="S8440" s="13"/>
      <c r="T8440" s="13"/>
      <c r="U8440" s="13"/>
      <c r="V8440" s="13"/>
      <c r="W8440" s="13"/>
      <c r="X8440" s="13"/>
      <c r="Y8440" s="13"/>
      <c r="Z8440" s="13"/>
      <c r="AA8440" s="13"/>
      <c r="AB8440" s="13"/>
      <c r="AC8440" s="13"/>
      <c r="AD8440" s="13"/>
      <c r="AE8440" s="13"/>
      <c r="AF8440" s="13"/>
      <c r="AG8440" s="14"/>
    </row>
    <row r="8441" s="4" customFormat="1" spans="1:33">
      <c r="A8441" s="13"/>
      <c r="B8441" s="13"/>
      <c r="C8441" s="13"/>
      <c r="D8441" s="13"/>
      <c r="E8441" s="13"/>
      <c r="F8441" s="13"/>
      <c r="G8441" s="13"/>
      <c r="H8441" s="13"/>
      <c r="I8441" s="13"/>
      <c r="J8441" s="13"/>
      <c r="K8441" s="13"/>
      <c r="L8441" s="13"/>
      <c r="M8441" s="13"/>
      <c r="N8441" s="13"/>
      <c r="O8441" s="13"/>
      <c r="P8441" s="13"/>
      <c r="Q8441" s="13"/>
      <c r="R8441" s="13"/>
      <c r="S8441" s="13"/>
      <c r="T8441" s="13"/>
      <c r="U8441" s="13"/>
      <c r="V8441" s="13"/>
      <c r="W8441" s="13"/>
      <c r="X8441" s="13"/>
      <c r="Y8441" s="13"/>
      <c r="Z8441" s="13"/>
      <c r="AA8441" s="13"/>
      <c r="AB8441" s="13"/>
      <c r="AC8441" s="13"/>
      <c r="AD8441" s="13"/>
      <c r="AE8441" s="13"/>
      <c r="AF8441" s="13"/>
      <c r="AG8441" s="14"/>
    </row>
    <row r="8442" s="4" customFormat="1" spans="1:33">
      <c r="A8442" s="13"/>
      <c r="B8442" s="13"/>
      <c r="C8442" s="13"/>
      <c r="D8442" s="13"/>
      <c r="E8442" s="13"/>
      <c r="F8442" s="13"/>
      <c r="G8442" s="13"/>
      <c r="H8442" s="13"/>
      <c r="I8442" s="13"/>
      <c r="J8442" s="13"/>
      <c r="K8442" s="13"/>
      <c r="L8442" s="13"/>
      <c r="M8442" s="13"/>
      <c r="N8442" s="13"/>
      <c r="O8442" s="13"/>
      <c r="P8442" s="13"/>
      <c r="Q8442" s="13"/>
      <c r="R8442" s="13"/>
      <c r="S8442" s="13"/>
      <c r="T8442" s="13"/>
      <c r="U8442" s="13"/>
      <c r="V8442" s="13"/>
      <c r="W8442" s="13"/>
      <c r="X8442" s="13"/>
      <c r="Y8442" s="13"/>
      <c r="Z8442" s="13"/>
      <c r="AA8442" s="13"/>
      <c r="AB8442" s="13"/>
      <c r="AC8442" s="13"/>
      <c r="AD8442" s="13"/>
      <c r="AE8442" s="13"/>
      <c r="AF8442" s="13"/>
      <c r="AG8442" s="14"/>
    </row>
    <row r="8443" s="4" customFormat="1" spans="1:33">
      <c r="A8443" s="13"/>
      <c r="B8443" s="13"/>
      <c r="C8443" s="13"/>
      <c r="D8443" s="13"/>
      <c r="E8443" s="13"/>
      <c r="F8443" s="13"/>
      <c r="G8443" s="13"/>
      <c r="H8443" s="13"/>
      <c r="I8443" s="13"/>
      <c r="J8443" s="13"/>
      <c r="K8443" s="13"/>
      <c r="L8443" s="13"/>
      <c r="M8443" s="13"/>
      <c r="N8443" s="13"/>
      <c r="O8443" s="13"/>
      <c r="P8443" s="13"/>
      <c r="Q8443" s="13"/>
      <c r="R8443" s="13"/>
      <c r="S8443" s="13"/>
      <c r="T8443" s="13"/>
      <c r="U8443" s="13"/>
      <c r="V8443" s="13"/>
      <c r="W8443" s="13"/>
      <c r="X8443" s="13"/>
      <c r="Y8443" s="13"/>
      <c r="Z8443" s="13"/>
      <c r="AA8443" s="13"/>
      <c r="AB8443" s="13"/>
      <c r="AC8443" s="13"/>
      <c r="AD8443" s="13"/>
      <c r="AE8443" s="13"/>
      <c r="AF8443" s="13"/>
      <c r="AG8443" s="14"/>
    </row>
    <row r="8444" s="4" customFormat="1" spans="1:33">
      <c r="A8444" s="13"/>
      <c r="B8444" s="13"/>
      <c r="C8444" s="13"/>
      <c r="D8444" s="13"/>
      <c r="E8444" s="13"/>
      <c r="F8444" s="13"/>
      <c r="G8444" s="13"/>
      <c r="H8444" s="13"/>
      <c r="I8444" s="13"/>
      <c r="J8444" s="13"/>
      <c r="K8444" s="13"/>
      <c r="L8444" s="13"/>
      <c r="M8444" s="13"/>
      <c r="N8444" s="13"/>
      <c r="O8444" s="13"/>
      <c r="P8444" s="13"/>
      <c r="Q8444" s="13"/>
      <c r="R8444" s="13"/>
      <c r="S8444" s="13"/>
      <c r="T8444" s="13"/>
      <c r="U8444" s="13"/>
      <c r="V8444" s="13"/>
      <c r="W8444" s="13"/>
      <c r="X8444" s="13"/>
      <c r="Y8444" s="13"/>
      <c r="Z8444" s="13"/>
      <c r="AA8444" s="13"/>
      <c r="AB8444" s="13"/>
      <c r="AC8444" s="13"/>
      <c r="AD8444" s="13"/>
      <c r="AE8444" s="13"/>
      <c r="AF8444" s="13"/>
      <c r="AG8444" s="14"/>
    </row>
    <row r="8445" s="4" customFormat="1" spans="1:33">
      <c r="A8445" s="13"/>
      <c r="B8445" s="13"/>
      <c r="C8445" s="13"/>
      <c r="D8445" s="13"/>
      <c r="E8445" s="13"/>
      <c r="F8445" s="13"/>
      <c r="G8445" s="13"/>
      <c r="H8445" s="13"/>
      <c r="I8445" s="13"/>
      <c r="J8445" s="13"/>
      <c r="K8445" s="13"/>
      <c r="L8445" s="13"/>
      <c r="M8445" s="13"/>
      <c r="N8445" s="13"/>
      <c r="O8445" s="13"/>
      <c r="P8445" s="13"/>
      <c r="Q8445" s="13"/>
      <c r="R8445" s="13"/>
      <c r="S8445" s="13"/>
      <c r="T8445" s="13"/>
      <c r="U8445" s="13"/>
      <c r="V8445" s="13"/>
      <c r="W8445" s="13"/>
      <c r="X8445" s="13"/>
      <c r="Y8445" s="13"/>
      <c r="Z8445" s="13"/>
      <c r="AA8445" s="13"/>
      <c r="AB8445" s="13"/>
      <c r="AC8445" s="13"/>
      <c r="AD8445" s="13"/>
      <c r="AE8445" s="13"/>
      <c r="AF8445" s="13"/>
      <c r="AG8445" s="14"/>
    </row>
    <row r="8446" s="4" customFormat="1" spans="1:33">
      <c r="A8446" s="13"/>
      <c r="B8446" s="13"/>
      <c r="C8446" s="13"/>
      <c r="D8446" s="13"/>
      <c r="E8446" s="13"/>
      <c r="F8446" s="13"/>
      <c r="G8446" s="13"/>
      <c r="H8446" s="13"/>
      <c r="I8446" s="13"/>
      <c r="J8446" s="13"/>
      <c r="K8446" s="13"/>
      <c r="L8446" s="13"/>
      <c r="M8446" s="13"/>
      <c r="N8446" s="13"/>
      <c r="O8446" s="13"/>
      <c r="P8446" s="13"/>
      <c r="Q8446" s="13"/>
      <c r="R8446" s="13"/>
      <c r="S8446" s="13"/>
      <c r="T8446" s="13"/>
      <c r="U8446" s="13"/>
      <c r="V8446" s="13"/>
      <c r="W8446" s="13"/>
      <c r="X8446" s="13"/>
      <c r="Y8446" s="13"/>
      <c r="Z8446" s="13"/>
      <c r="AA8446" s="13"/>
      <c r="AB8446" s="13"/>
      <c r="AC8446" s="13"/>
      <c r="AD8446" s="13"/>
      <c r="AE8446" s="13"/>
      <c r="AF8446" s="13"/>
      <c r="AG8446" s="14"/>
    </row>
    <row r="8447" s="4" customFormat="1" spans="1:33">
      <c r="A8447" s="13"/>
      <c r="B8447" s="13"/>
      <c r="C8447" s="13"/>
      <c r="D8447" s="13"/>
      <c r="E8447" s="13"/>
      <c r="F8447" s="13"/>
      <c r="G8447" s="13"/>
      <c r="H8447" s="13"/>
      <c r="I8447" s="13"/>
      <c r="J8447" s="13"/>
      <c r="K8447" s="13"/>
      <c r="L8447" s="13"/>
      <c r="M8447" s="13"/>
      <c r="N8447" s="13"/>
      <c r="O8447" s="13"/>
      <c r="P8447" s="13"/>
      <c r="Q8447" s="13"/>
      <c r="R8447" s="13"/>
      <c r="S8447" s="13"/>
      <c r="T8447" s="13"/>
      <c r="U8447" s="13"/>
      <c r="V8447" s="13"/>
      <c r="W8447" s="13"/>
      <c r="X8447" s="13"/>
      <c r="Y8447" s="13"/>
      <c r="Z8447" s="13"/>
      <c r="AA8447" s="13"/>
      <c r="AB8447" s="13"/>
      <c r="AC8447" s="13"/>
      <c r="AD8447" s="13"/>
      <c r="AE8447" s="13"/>
      <c r="AF8447" s="13"/>
      <c r="AG8447" s="14"/>
    </row>
    <row r="8448" s="4" customFormat="1" spans="1:33">
      <c r="A8448" s="13"/>
      <c r="B8448" s="13"/>
      <c r="C8448" s="13"/>
      <c r="D8448" s="13"/>
      <c r="E8448" s="13"/>
      <c r="F8448" s="13"/>
      <c r="G8448" s="13"/>
      <c r="H8448" s="13"/>
      <c r="I8448" s="13"/>
      <c r="J8448" s="13"/>
      <c r="K8448" s="13"/>
      <c r="L8448" s="13"/>
      <c r="M8448" s="13"/>
      <c r="N8448" s="13"/>
      <c r="O8448" s="13"/>
      <c r="P8448" s="13"/>
      <c r="Q8448" s="13"/>
      <c r="R8448" s="13"/>
      <c r="S8448" s="13"/>
      <c r="T8448" s="13"/>
      <c r="U8448" s="13"/>
      <c r="V8448" s="13"/>
      <c r="W8448" s="13"/>
      <c r="X8448" s="13"/>
      <c r="Y8448" s="13"/>
      <c r="Z8448" s="13"/>
      <c r="AA8448" s="13"/>
      <c r="AB8448" s="13"/>
      <c r="AC8448" s="13"/>
      <c r="AD8448" s="13"/>
      <c r="AE8448" s="13"/>
      <c r="AF8448" s="13"/>
      <c r="AG8448" s="14"/>
    </row>
    <row r="8449" s="4" customFormat="1" spans="1:33">
      <c r="A8449" s="13"/>
      <c r="B8449" s="13"/>
      <c r="C8449" s="13"/>
      <c r="D8449" s="13"/>
      <c r="E8449" s="13"/>
      <c r="F8449" s="13"/>
      <c r="G8449" s="13"/>
      <c r="H8449" s="13"/>
      <c r="I8449" s="13"/>
      <c r="J8449" s="13"/>
      <c r="K8449" s="13"/>
      <c r="L8449" s="13"/>
      <c r="M8449" s="13"/>
      <c r="N8449" s="13"/>
      <c r="O8449" s="13"/>
      <c r="P8449" s="13"/>
      <c r="Q8449" s="13"/>
      <c r="R8449" s="13"/>
      <c r="S8449" s="13"/>
      <c r="T8449" s="13"/>
      <c r="U8449" s="13"/>
      <c r="V8449" s="13"/>
      <c r="W8449" s="13"/>
      <c r="X8449" s="13"/>
      <c r="Y8449" s="13"/>
      <c r="Z8449" s="13"/>
      <c r="AA8449" s="13"/>
      <c r="AB8449" s="13"/>
      <c r="AC8449" s="13"/>
      <c r="AD8449" s="13"/>
      <c r="AE8449" s="13"/>
      <c r="AF8449" s="13"/>
      <c r="AG8449" s="14"/>
    </row>
    <row r="8450" s="4" customFormat="1" spans="1:33">
      <c r="A8450" s="13"/>
      <c r="B8450" s="13"/>
      <c r="C8450" s="13"/>
      <c r="D8450" s="13"/>
      <c r="E8450" s="13"/>
      <c r="F8450" s="13"/>
      <c r="G8450" s="13"/>
      <c r="H8450" s="13"/>
      <c r="I8450" s="13"/>
      <c r="J8450" s="13"/>
      <c r="K8450" s="13"/>
      <c r="L8450" s="13"/>
      <c r="M8450" s="13"/>
      <c r="N8450" s="13"/>
      <c r="O8450" s="13"/>
      <c r="P8450" s="13"/>
      <c r="Q8450" s="13"/>
      <c r="R8450" s="13"/>
      <c r="S8450" s="13"/>
      <c r="T8450" s="13"/>
      <c r="U8450" s="13"/>
      <c r="V8450" s="13"/>
      <c r="W8450" s="13"/>
      <c r="X8450" s="13"/>
      <c r="Y8450" s="13"/>
      <c r="Z8450" s="13"/>
      <c r="AA8450" s="13"/>
      <c r="AB8450" s="13"/>
      <c r="AC8450" s="13"/>
      <c r="AD8450" s="13"/>
      <c r="AE8450" s="13"/>
      <c r="AF8450" s="13"/>
      <c r="AG8450" s="14"/>
    </row>
    <row r="8451" s="4" customFormat="1" spans="1:33">
      <c r="A8451" s="13"/>
      <c r="B8451" s="13"/>
      <c r="C8451" s="13"/>
      <c r="D8451" s="13"/>
      <c r="E8451" s="13"/>
      <c r="F8451" s="13"/>
      <c r="G8451" s="13"/>
      <c r="H8451" s="13"/>
      <c r="I8451" s="13"/>
      <c r="J8451" s="13"/>
      <c r="K8451" s="13"/>
      <c r="L8451" s="13"/>
      <c r="M8451" s="13"/>
      <c r="N8451" s="13"/>
      <c r="O8451" s="13"/>
      <c r="P8451" s="13"/>
      <c r="Q8451" s="13"/>
      <c r="R8451" s="13"/>
      <c r="S8451" s="13"/>
      <c r="T8451" s="13"/>
      <c r="U8451" s="13"/>
      <c r="V8451" s="13"/>
      <c r="W8451" s="13"/>
      <c r="X8451" s="13"/>
      <c r="Y8451" s="13"/>
      <c r="Z8451" s="13"/>
      <c r="AA8451" s="13"/>
      <c r="AB8451" s="13"/>
      <c r="AC8451" s="13"/>
      <c r="AD8451" s="13"/>
      <c r="AE8451" s="13"/>
      <c r="AF8451" s="13"/>
      <c r="AG8451" s="14"/>
    </row>
    <row r="8452" s="4" customFormat="1" spans="1:33">
      <c r="A8452" s="13"/>
      <c r="B8452" s="13"/>
      <c r="C8452" s="13"/>
      <c r="D8452" s="13"/>
      <c r="E8452" s="13"/>
      <c r="F8452" s="13"/>
      <c r="G8452" s="13"/>
      <c r="H8452" s="13"/>
      <c r="I8452" s="13"/>
      <c r="J8452" s="13"/>
      <c r="K8452" s="13"/>
      <c r="L8452" s="13"/>
      <c r="M8452" s="13"/>
      <c r="N8452" s="13"/>
      <c r="O8452" s="13"/>
      <c r="P8452" s="13"/>
      <c r="Q8452" s="13"/>
      <c r="R8452" s="13"/>
      <c r="S8452" s="13"/>
      <c r="T8452" s="13"/>
      <c r="U8452" s="13"/>
      <c r="V8452" s="13"/>
      <c r="W8452" s="13"/>
      <c r="X8452" s="13"/>
      <c r="Y8452" s="13"/>
      <c r="Z8452" s="13"/>
      <c r="AA8452" s="13"/>
      <c r="AB8452" s="13"/>
      <c r="AC8452" s="13"/>
      <c r="AD8452" s="13"/>
      <c r="AE8452" s="13"/>
      <c r="AF8452" s="13"/>
      <c r="AG8452" s="14"/>
    </row>
    <row r="8453" s="4" customFormat="1" spans="1:33">
      <c r="A8453" s="13"/>
      <c r="B8453" s="13"/>
      <c r="C8453" s="13"/>
      <c r="D8453" s="13"/>
      <c r="E8453" s="13"/>
      <c r="F8453" s="13"/>
      <c r="G8453" s="13"/>
      <c r="H8453" s="13"/>
      <c r="I8453" s="13"/>
      <c r="J8453" s="13"/>
      <c r="K8453" s="13"/>
      <c r="L8453" s="13"/>
      <c r="M8453" s="13"/>
      <c r="N8453" s="13"/>
      <c r="O8453" s="13"/>
      <c r="P8453" s="13"/>
      <c r="Q8453" s="13"/>
      <c r="R8453" s="13"/>
      <c r="S8453" s="13"/>
      <c r="T8453" s="13"/>
      <c r="U8453" s="13"/>
      <c r="V8453" s="13"/>
      <c r="W8453" s="13"/>
      <c r="X8453" s="13"/>
      <c r="Y8453" s="13"/>
      <c r="Z8453" s="13"/>
      <c r="AA8453" s="13"/>
      <c r="AB8453" s="13"/>
      <c r="AC8453" s="13"/>
      <c r="AD8453" s="13"/>
      <c r="AE8453" s="13"/>
      <c r="AF8453" s="13"/>
      <c r="AG8453" s="14"/>
    </row>
    <row r="8454" s="4" customFormat="1" spans="1:33">
      <c r="A8454" s="13"/>
      <c r="B8454" s="13"/>
      <c r="C8454" s="13"/>
      <c r="D8454" s="13"/>
      <c r="E8454" s="13"/>
      <c r="F8454" s="13"/>
      <c r="G8454" s="13"/>
      <c r="H8454" s="13"/>
      <c r="I8454" s="13"/>
      <c r="J8454" s="13"/>
      <c r="K8454" s="13"/>
      <c r="L8454" s="13"/>
      <c r="M8454" s="13"/>
      <c r="N8454" s="13"/>
      <c r="O8454" s="13"/>
      <c r="P8454" s="13"/>
      <c r="Q8454" s="13"/>
      <c r="R8454" s="13"/>
      <c r="S8454" s="13"/>
      <c r="T8454" s="13"/>
      <c r="U8454" s="13"/>
      <c r="V8454" s="13"/>
      <c r="W8454" s="13"/>
      <c r="X8454" s="13"/>
      <c r="Y8454" s="13"/>
      <c r="Z8454" s="13"/>
      <c r="AA8454" s="13"/>
      <c r="AB8454" s="13"/>
      <c r="AC8454" s="13"/>
      <c r="AD8454" s="13"/>
      <c r="AE8454" s="13"/>
      <c r="AF8454" s="13"/>
      <c r="AG8454" s="14"/>
    </row>
    <row r="8455" s="4" customFormat="1" spans="1:33">
      <c r="A8455" s="13"/>
      <c r="B8455" s="13"/>
      <c r="C8455" s="13"/>
      <c r="D8455" s="13"/>
      <c r="E8455" s="13"/>
      <c r="F8455" s="13"/>
      <c r="G8455" s="13"/>
      <c r="H8455" s="13"/>
      <c r="I8455" s="13"/>
      <c r="J8455" s="13"/>
      <c r="K8455" s="13"/>
      <c r="L8455" s="13"/>
      <c r="M8455" s="13"/>
      <c r="N8455" s="13"/>
      <c r="O8455" s="13"/>
      <c r="P8455" s="13"/>
      <c r="Q8455" s="13"/>
      <c r="R8455" s="13"/>
      <c r="S8455" s="13"/>
      <c r="T8455" s="13"/>
      <c r="U8455" s="13"/>
      <c r="V8455" s="13"/>
      <c r="W8455" s="13"/>
      <c r="X8455" s="13"/>
      <c r="Y8455" s="13"/>
      <c r="Z8455" s="13"/>
      <c r="AA8455" s="13"/>
      <c r="AB8455" s="13"/>
      <c r="AC8455" s="13"/>
      <c r="AD8455" s="13"/>
      <c r="AE8455" s="13"/>
      <c r="AF8455" s="13"/>
      <c r="AG8455" s="14"/>
    </row>
    <row r="8456" s="4" customFormat="1" spans="1:33">
      <c r="A8456" s="13"/>
      <c r="B8456" s="13"/>
      <c r="C8456" s="13"/>
      <c r="D8456" s="13"/>
      <c r="E8456" s="13"/>
      <c r="F8456" s="13"/>
      <c r="G8456" s="13"/>
      <c r="H8456" s="13"/>
      <c r="I8456" s="13"/>
      <c r="J8456" s="13"/>
      <c r="K8456" s="13"/>
      <c r="L8456" s="13"/>
      <c r="M8456" s="13"/>
      <c r="N8456" s="13"/>
      <c r="O8456" s="13"/>
      <c r="P8456" s="13"/>
      <c r="Q8456" s="13"/>
      <c r="R8456" s="13"/>
      <c r="S8456" s="13"/>
      <c r="T8456" s="13"/>
      <c r="U8456" s="13"/>
      <c r="V8456" s="13"/>
      <c r="W8456" s="13"/>
      <c r="X8456" s="13"/>
      <c r="Y8456" s="13"/>
      <c r="Z8456" s="13"/>
      <c r="AA8456" s="13"/>
      <c r="AB8456" s="13"/>
      <c r="AC8456" s="13"/>
      <c r="AD8456" s="13"/>
      <c r="AE8456" s="13"/>
      <c r="AF8456" s="13"/>
      <c r="AG8456" s="14"/>
    </row>
    <row r="8457" s="4" customFormat="1" spans="1:33">
      <c r="A8457" s="13"/>
      <c r="B8457" s="13"/>
      <c r="C8457" s="13"/>
      <c r="D8457" s="13"/>
      <c r="E8457" s="13"/>
      <c r="F8457" s="13"/>
      <c r="G8457" s="13"/>
      <c r="H8457" s="13"/>
      <c r="I8457" s="13"/>
      <c r="J8457" s="13"/>
      <c r="K8457" s="13"/>
      <c r="L8457" s="13"/>
      <c r="M8457" s="13"/>
      <c r="N8457" s="13"/>
      <c r="O8457" s="13"/>
      <c r="P8457" s="13"/>
      <c r="Q8457" s="13"/>
      <c r="R8457" s="13"/>
      <c r="S8457" s="13"/>
      <c r="T8457" s="13"/>
      <c r="U8457" s="13"/>
      <c r="V8457" s="13"/>
      <c r="W8457" s="13"/>
      <c r="X8457" s="13"/>
      <c r="Y8457" s="13"/>
      <c r="Z8457" s="13"/>
      <c r="AA8457" s="13"/>
      <c r="AB8457" s="13"/>
      <c r="AC8457" s="13"/>
      <c r="AD8457" s="13"/>
      <c r="AE8457" s="13"/>
      <c r="AF8457" s="13"/>
      <c r="AG8457" s="14"/>
    </row>
    <row r="8458" s="4" customFormat="1" spans="1:33">
      <c r="A8458" s="13"/>
      <c r="B8458" s="13"/>
      <c r="C8458" s="13"/>
      <c r="D8458" s="13"/>
      <c r="E8458" s="13"/>
      <c r="F8458" s="13"/>
      <c r="G8458" s="13"/>
      <c r="H8458" s="13"/>
      <c r="I8458" s="13"/>
      <c r="J8458" s="13"/>
      <c r="K8458" s="13"/>
      <c r="L8458" s="13"/>
      <c r="M8458" s="13"/>
      <c r="N8458" s="13"/>
      <c r="O8458" s="13"/>
      <c r="P8458" s="13"/>
      <c r="Q8458" s="13"/>
      <c r="R8458" s="13"/>
      <c r="S8458" s="13"/>
      <c r="T8458" s="13"/>
      <c r="U8458" s="13"/>
      <c r="V8458" s="13"/>
      <c r="W8458" s="13"/>
      <c r="X8458" s="13"/>
      <c r="Y8458" s="13"/>
      <c r="Z8458" s="13"/>
      <c r="AA8458" s="13"/>
      <c r="AB8458" s="13"/>
      <c r="AC8458" s="13"/>
      <c r="AD8458" s="13"/>
      <c r="AE8458" s="13"/>
      <c r="AF8458" s="13"/>
      <c r="AG8458" s="14"/>
    </row>
    <row r="8459" s="4" customFormat="1" spans="1:33">
      <c r="A8459" s="13"/>
      <c r="B8459" s="13"/>
      <c r="C8459" s="13"/>
      <c r="D8459" s="13"/>
      <c r="E8459" s="13"/>
      <c r="F8459" s="13"/>
      <c r="G8459" s="13"/>
      <c r="H8459" s="13"/>
      <c r="I8459" s="13"/>
      <c r="J8459" s="13"/>
      <c r="K8459" s="13"/>
      <c r="L8459" s="13"/>
      <c r="M8459" s="13"/>
      <c r="N8459" s="13"/>
      <c r="O8459" s="13"/>
      <c r="P8459" s="13"/>
      <c r="Q8459" s="13"/>
      <c r="R8459" s="13"/>
      <c r="S8459" s="13"/>
      <c r="T8459" s="13"/>
      <c r="U8459" s="13"/>
      <c r="V8459" s="13"/>
      <c r="W8459" s="13"/>
      <c r="X8459" s="13"/>
      <c r="Y8459" s="13"/>
      <c r="Z8459" s="13"/>
      <c r="AA8459" s="13"/>
      <c r="AB8459" s="13"/>
      <c r="AC8459" s="13"/>
      <c r="AD8459" s="13"/>
      <c r="AE8459" s="13"/>
      <c r="AF8459" s="13"/>
      <c r="AG8459" s="14"/>
    </row>
    <row r="8460" s="4" customFormat="1" spans="1:33">
      <c r="A8460" s="13"/>
      <c r="B8460" s="13"/>
      <c r="C8460" s="13"/>
      <c r="D8460" s="13"/>
      <c r="E8460" s="13"/>
      <c r="F8460" s="13"/>
      <c r="G8460" s="13"/>
      <c r="H8460" s="13"/>
      <c r="I8460" s="13"/>
      <c r="J8460" s="13"/>
      <c r="K8460" s="13"/>
      <c r="L8460" s="13"/>
      <c r="M8460" s="13"/>
      <c r="N8460" s="13"/>
      <c r="O8460" s="13"/>
      <c r="P8460" s="13"/>
      <c r="Q8460" s="13"/>
      <c r="R8460" s="13"/>
      <c r="S8460" s="13"/>
      <c r="T8460" s="13"/>
      <c r="U8460" s="13"/>
      <c r="V8460" s="13"/>
      <c r="W8460" s="13"/>
      <c r="X8460" s="13"/>
      <c r="Y8460" s="13"/>
      <c r="Z8460" s="13"/>
      <c r="AA8460" s="13"/>
      <c r="AB8460" s="13"/>
      <c r="AC8460" s="13"/>
      <c r="AD8460" s="13"/>
      <c r="AE8460" s="13"/>
      <c r="AF8460" s="13"/>
      <c r="AG8460" s="14"/>
    </row>
    <row r="8461" s="4" customFormat="1" spans="1:33">
      <c r="A8461" s="13"/>
      <c r="B8461" s="13"/>
      <c r="C8461" s="13"/>
      <c r="D8461" s="13"/>
      <c r="E8461" s="13"/>
      <c r="F8461" s="13"/>
      <c r="G8461" s="13"/>
      <c r="H8461" s="13"/>
      <c r="I8461" s="13"/>
      <c r="J8461" s="13"/>
      <c r="K8461" s="13"/>
      <c r="L8461" s="13"/>
      <c r="M8461" s="13"/>
      <c r="N8461" s="13"/>
      <c r="O8461" s="13"/>
      <c r="P8461" s="13"/>
      <c r="Q8461" s="13"/>
      <c r="R8461" s="13"/>
      <c r="S8461" s="13"/>
      <c r="T8461" s="13"/>
      <c r="U8461" s="13"/>
      <c r="V8461" s="13"/>
      <c r="W8461" s="13"/>
      <c r="X8461" s="13"/>
      <c r="Y8461" s="13"/>
      <c r="Z8461" s="13"/>
      <c r="AA8461" s="13"/>
      <c r="AB8461" s="13"/>
      <c r="AC8461" s="13"/>
      <c r="AD8461" s="13"/>
      <c r="AE8461" s="13"/>
      <c r="AF8461" s="13"/>
      <c r="AG8461" s="14"/>
    </row>
    <row r="8462" s="4" customFormat="1" spans="1:33">
      <c r="A8462" s="13"/>
      <c r="B8462" s="13"/>
      <c r="C8462" s="13"/>
      <c r="D8462" s="13"/>
      <c r="E8462" s="13"/>
      <c r="F8462" s="13"/>
      <c r="G8462" s="13"/>
      <c r="H8462" s="13"/>
      <c r="I8462" s="13"/>
      <c r="J8462" s="13"/>
      <c r="K8462" s="13"/>
      <c r="L8462" s="13"/>
      <c r="M8462" s="13"/>
      <c r="N8462" s="13"/>
      <c r="O8462" s="13"/>
      <c r="P8462" s="13"/>
      <c r="Q8462" s="13"/>
      <c r="R8462" s="13"/>
      <c r="S8462" s="13"/>
      <c r="T8462" s="13"/>
      <c r="U8462" s="13"/>
      <c r="V8462" s="13"/>
      <c r="W8462" s="13"/>
      <c r="X8462" s="13"/>
      <c r="Y8462" s="13"/>
      <c r="Z8462" s="13"/>
      <c r="AA8462" s="13"/>
      <c r="AB8462" s="13"/>
      <c r="AC8462" s="13"/>
      <c r="AD8462" s="13"/>
      <c r="AE8462" s="13"/>
      <c r="AF8462" s="13"/>
      <c r="AG8462" s="14"/>
    </row>
    <row r="8463" s="4" customFormat="1" spans="1:33">
      <c r="A8463" s="13"/>
      <c r="B8463" s="13"/>
      <c r="C8463" s="13"/>
      <c r="D8463" s="13"/>
      <c r="E8463" s="13"/>
      <c r="F8463" s="13"/>
      <c r="G8463" s="13"/>
      <c r="H8463" s="13"/>
      <c r="I8463" s="13"/>
      <c r="J8463" s="13"/>
      <c r="K8463" s="13"/>
      <c r="L8463" s="13"/>
      <c r="M8463" s="13"/>
      <c r="N8463" s="13"/>
      <c r="O8463" s="13"/>
      <c r="P8463" s="13"/>
      <c r="Q8463" s="13"/>
      <c r="R8463" s="13"/>
      <c r="S8463" s="13"/>
      <c r="T8463" s="13"/>
      <c r="U8463" s="13"/>
      <c r="V8463" s="13"/>
      <c r="W8463" s="13"/>
      <c r="X8463" s="13"/>
      <c r="Y8463" s="13"/>
      <c r="Z8463" s="13"/>
      <c r="AA8463" s="13"/>
      <c r="AB8463" s="13"/>
      <c r="AC8463" s="13"/>
      <c r="AD8463" s="13"/>
      <c r="AE8463" s="13"/>
      <c r="AF8463" s="13"/>
      <c r="AG8463" s="14"/>
    </row>
    <row r="8464" s="4" customFormat="1" spans="1:33">
      <c r="A8464" s="13"/>
      <c r="B8464" s="13"/>
      <c r="C8464" s="13"/>
      <c r="D8464" s="13"/>
      <c r="E8464" s="13"/>
      <c r="F8464" s="13"/>
      <c r="G8464" s="13"/>
      <c r="H8464" s="13"/>
      <c r="I8464" s="13"/>
      <c r="J8464" s="13"/>
      <c r="K8464" s="13"/>
      <c r="L8464" s="13"/>
      <c r="M8464" s="13"/>
      <c r="N8464" s="13"/>
      <c r="O8464" s="13"/>
      <c r="P8464" s="13"/>
      <c r="Q8464" s="13"/>
      <c r="R8464" s="13"/>
      <c r="S8464" s="13"/>
      <c r="T8464" s="13"/>
      <c r="U8464" s="13"/>
      <c r="V8464" s="13"/>
      <c r="W8464" s="13"/>
      <c r="X8464" s="13"/>
      <c r="Y8464" s="13"/>
      <c r="Z8464" s="13"/>
      <c r="AA8464" s="13"/>
      <c r="AB8464" s="13"/>
      <c r="AC8464" s="13"/>
      <c r="AD8464" s="13"/>
      <c r="AE8464" s="13"/>
      <c r="AF8464" s="13"/>
      <c r="AG8464" s="14"/>
    </row>
    <row r="8465" s="4" customFormat="1" spans="1:33">
      <c r="A8465" s="13"/>
      <c r="B8465" s="13"/>
      <c r="C8465" s="13"/>
      <c r="D8465" s="13"/>
      <c r="E8465" s="13"/>
      <c r="F8465" s="13"/>
      <c r="G8465" s="13"/>
      <c r="H8465" s="13"/>
      <c r="I8465" s="13"/>
      <c r="J8465" s="13"/>
      <c r="K8465" s="13"/>
      <c r="L8465" s="13"/>
      <c r="M8465" s="13"/>
      <c r="N8465" s="13"/>
      <c r="O8465" s="13"/>
      <c r="P8465" s="13"/>
      <c r="Q8465" s="13"/>
      <c r="R8465" s="13"/>
      <c r="S8465" s="13"/>
      <c r="T8465" s="13"/>
      <c r="U8465" s="13"/>
      <c r="V8465" s="13"/>
      <c r="W8465" s="13"/>
      <c r="X8465" s="13"/>
      <c r="Y8465" s="13"/>
      <c r="Z8465" s="13"/>
      <c r="AA8465" s="13"/>
      <c r="AB8465" s="13"/>
      <c r="AC8465" s="13"/>
      <c r="AD8465" s="13"/>
      <c r="AE8465" s="13"/>
      <c r="AF8465" s="13"/>
      <c r="AG8465" s="14"/>
    </row>
    <row r="8466" s="4" customFormat="1" spans="1:33">
      <c r="A8466" s="13"/>
      <c r="B8466" s="13"/>
      <c r="C8466" s="13"/>
      <c r="D8466" s="13"/>
      <c r="E8466" s="13"/>
      <c r="F8466" s="13"/>
      <c r="G8466" s="13"/>
      <c r="H8466" s="13"/>
      <c r="I8466" s="13"/>
      <c r="J8466" s="13"/>
      <c r="K8466" s="13"/>
      <c r="L8466" s="13"/>
      <c r="M8466" s="13"/>
      <c r="N8466" s="13"/>
      <c r="O8466" s="13"/>
      <c r="P8466" s="13"/>
      <c r="Q8466" s="13"/>
      <c r="R8466" s="13"/>
      <c r="S8466" s="13"/>
      <c r="T8466" s="13"/>
      <c r="U8466" s="13"/>
      <c r="V8466" s="13"/>
      <c r="W8466" s="13"/>
      <c r="X8466" s="13"/>
      <c r="Y8466" s="13"/>
      <c r="Z8466" s="13"/>
      <c r="AA8466" s="13"/>
      <c r="AB8466" s="13"/>
      <c r="AC8466" s="13"/>
      <c r="AD8466" s="13"/>
      <c r="AE8466" s="13"/>
      <c r="AF8466" s="13"/>
      <c r="AG8466" s="14"/>
    </row>
    <row r="8467" s="4" customFormat="1" spans="1:33">
      <c r="A8467" s="13"/>
      <c r="B8467" s="13"/>
      <c r="C8467" s="13"/>
      <c r="D8467" s="13"/>
      <c r="E8467" s="13"/>
      <c r="F8467" s="13"/>
      <c r="G8467" s="13"/>
      <c r="H8467" s="13"/>
      <c r="I8467" s="13"/>
      <c r="J8467" s="13"/>
      <c r="K8467" s="13"/>
      <c r="L8467" s="13"/>
      <c r="M8467" s="13"/>
      <c r="N8467" s="13"/>
      <c r="O8467" s="13"/>
      <c r="P8467" s="13"/>
      <c r="Q8467" s="13"/>
      <c r="R8467" s="13"/>
      <c r="S8467" s="13"/>
      <c r="T8467" s="13"/>
      <c r="U8467" s="13"/>
      <c r="V8467" s="13"/>
      <c r="W8467" s="13"/>
      <c r="X8467" s="13"/>
      <c r="Y8467" s="13"/>
      <c r="Z8467" s="13"/>
      <c r="AA8467" s="13"/>
      <c r="AB8467" s="13"/>
      <c r="AC8467" s="13"/>
      <c r="AD8467" s="13"/>
      <c r="AE8467" s="13"/>
      <c r="AF8467" s="13"/>
      <c r="AG8467" s="14"/>
    </row>
    <row r="8468" s="4" customFormat="1" spans="1:33">
      <c r="A8468" s="13"/>
      <c r="B8468" s="13"/>
      <c r="C8468" s="13"/>
      <c r="D8468" s="13"/>
      <c r="E8468" s="13"/>
      <c r="F8468" s="13"/>
      <c r="G8468" s="13"/>
      <c r="H8468" s="13"/>
      <c r="I8468" s="13"/>
      <c r="J8468" s="13"/>
      <c r="K8468" s="13"/>
      <c r="L8468" s="13"/>
      <c r="M8468" s="13"/>
      <c r="N8468" s="13"/>
      <c r="O8468" s="13"/>
      <c r="P8468" s="13"/>
      <c r="Q8468" s="13"/>
      <c r="R8468" s="13"/>
      <c r="S8468" s="13"/>
      <c r="T8468" s="13"/>
      <c r="U8468" s="13"/>
      <c r="V8468" s="13"/>
      <c r="W8468" s="13"/>
      <c r="X8468" s="13"/>
      <c r="Y8468" s="13"/>
      <c r="Z8468" s="13"/>
      <c r="AA8468" s="13"/>
      <c r="AB8468" s="13"/>
      <c r="AC8468" s="13"/>
      <c r="AD8468" s="13"/>
      <c r="AE8468" s="13"/>
      <c r="AF8468" s="13"/>
      <c r="AG8468" s="14"/>
    </row>
    <row r="8469" s="4" customFormat="1" spans="1:33">
      <c r="A8469" s="13"/>
      <c r="B8469" s="13"/>
      <c r="C8469" s="13"/>
      <c r="D8469" s="13"/>
      <c r="E8469" s="13"/>
      <c r="F8469" s="13"/>
      <c r="G8469" s="13"/>
      <c r="H8469" s="13"/>
      <c r="I8469" s="13"/>
      <c r="J8469" s="13"/>
      <c r="K8469" s="13"/>
      <c r="L8469" s="13"/>
      <c r="M8469" s="13"/>
      <c r="N8469" s="13"/>
      <c r="O8469" s="13"/>
      <c r="P8469" s="13"/>
      <c r="Q8469" s="13"/>
      <c r="R8469" s="13"/>
      <c r="S8469" s="13"/>
      <c r="T8469" s="13"/>
      <c r="U8469" s="13"/>
      <c r="V8469" s="13"/>
      <c r="W8469" s="13"/>
      <c r="X8469" s="13"/>
      <c r="Y8469" s="13"/>
      <c r="Z8469" s="13"/>
      <c r="AA8469" s="13"/>
      <c r="AB8469" s="13"/>
      <c r="AC8469" s="13"/>
      <c r="AD8469" s="13"/>
      <c r="AE8469" s="13"/>
      <c r="AF8469" s="13"/>
      <c r="AG8469" s="14"/>
    </row>
    <row r="8470" s="4" customFormat="1" spans="1:33">
      <c r="A8470" s="13"/>
      <c r="B8470" s="13"/>
      <c r="C8470" s="13"/>
      <c r="D8470" s="13"/>
      <c r="E8470" s="13"/>
      <c r="F8470" s="13"/>
      <c r="G8470" s="13"/>
      <c r="H8470" s="13"/>
      <c r="I8470" s="13"/>
      <c r="J8470" s="13"/>
      <c r="K8470" s="13"/>
      <c r="L8470" s="13"/>
      <c r="M8470" s="13"/>
      <c r="N8470" s="13"/>
      <c r="O8470" s="13"/>
      <c r="P8470" s="13"/>
      <c r="Q8470" s="13"/>
      <c r="R8470" s="13"/>
      <c r="S8470" s="13"/>
      <c r="T8470" s="13"/>
      <c r="U8470" s="13"/>
      <c r="V8470" s="13"/>
      <c r="W8470" s="13"/>
      <c r="X8470" s="13"/>
      <c r="Y8470" s="13"/>
      <c r="Z8470" s="13"/>
      <c r="AA8470" s="13"/>
      <c r="AB8470" s="13"/>
      <c r="AC8470" s="13"/>
      <c r="AD8470" s="13"/>
      <c r="AE8470" s="13"/>
      <c r="AF8470" s="13"/>
      <c r="AG8470" s="14"/>
    </row>
    <row r="8471" s="4" customFormat="1" spans="1:33">
      <c r="A8471" s="13"/>
      <c r="B8471" s="13"/>
      <c r="C8471" s="13"/>
      <c r="D8471" s="13"/>
      <c r="E8471" s="13"/>
      <c r="F8471" s="13"/>
      <c r="G8471" s="13"/>
      <c r="H8471" s="13"/>
      <c r="I8471" s="13"/>
      <c r="J8471" s="13"/>
      <c r="K8471" s="13"/>
      <c r="L8471" s="13"/>
      <c r="M8471" s="13"/>
      <c r="N8471" s="13"/>
      <c r="O8471" s="13"/>
      <c r="P8471" s="13"/>
      <c r="Q8471" s="13"/>
      <c r="R8471" s="13"/>
      <c r="S8471" s="13"/>
      <c r="T8471" s="13"/>
      <c r="U8471" s="13"/>
      <c r="V8471" s="13"/>
      <c r="W8471" s="13"/>
      <c r="X8471" s="13"/>
      <c r="Y8471" s="13"/>
      <c r="Z8471" s="13"/>
      <c r="AA8471" s="13"/>
      <c r="AB8471" s="13"/>
      <c r="AC8471" s="13"/>
      <c r="AD8471" s="13"/>
      <c r="AE8471" s="13"/>
      <c r="AF8471" s="13"/>
      <c r="AG8471" s="14"/>
    </row>
    <row r="8472" s="4" customFormat="1" spans="1:33">
      <c r="A8472" s="13"/>
      <c r="B8472" s="13"/>
      <c r="C8472" s="13"/>
      <c r="D8472" s="13"/>
      <c r="E8472" s="13"/>
      <c r="F8472" s="13"/>
      <c r="G8472" s="13"/>
      <c r="H8472" s="13"/>
      <c r="I8472" s="13"/>
      <c r="J8472" s="13"/>
      <c r="K8472" s="13"/>
      <c r="L8472" s="13"/>
      <c r="M8472" s="13"/>
      <c r="N8472" s="13"/>
      <c r="O8472" s="13"/>
      <c r="P8472" s="13"/>
      <c r="Q8472" s="13"/>
      <c r="R8472" s="13"/>
      <c r="S8472" s="13"/>
      <c r="T8472" s="13"/>
      <c r="U8472" s="13"/>
      <c r="V8472" s="13"/>
      <c r="W8472" s="13"/>
      <c r="X8472" s="13"/>
      <c r="Y8472" s="13"/>
      <c r="Z8472" s="13"/>
      <c r="AA8472" s="13"/>
      <c r="AB8472" s="13"/>
      <c r="AC8472" s="13"/>
      <c r="AD8472" s="13"/>
      <c r="AE8472" s="13"/>
      <c r="AF8472" s="13"/>
      <c r="AG8472" s="14"/>
    </row>
    <row r="8473" s="4" customFormat="1" spans="1:33">
      <c r="A8473" s="13"/>
      <c r="B8473" s="13"/>
      <c r="C8473" s="13"/>
      <c r="D8473" s="13"/>
      <c r="E8473" s="13"/>
      <c r="F8473" s="13"/>
      <c r="G8473" s="13"/>
      <c r="H8473" s="13"/>
      <c r="I8473" s="13"/>
      <c r="J8473" s="13"/>
      <c r="K8473" s="13"/>
      <c r="L8473" s="13"/>
      <c r="M8473" s="13"/>
      <c r="N8473" s="13"/>
      <c r="O8473" s="13"/>
      <c r="P8473" s="13"/>
      <c r="Q8473" s="13"/>
      <c r="R8473" s="13"/>
      <c r="S8473" s="13"/>
      <c r="T8473" s="13"/>
      <c r="U8473" s="13"/>
      <c r="V8473" s="13"/>
      <c r="W8473" s="13"/>
      <c r="X8473" s="13"/>
      <c r="Y8473" s="13"/>
      <c r="Z8473" s="13"/>
      <c r="AA8473" s="13"/>
      <c r="AB8473" s="13"/>
      <c r="AC8473" s="13"/>
      <c r="AD8473" s="13"/>
      <c r="AE8473" s="13"/>
      <c r="AF8473" s="13"/>
      <c r="AG8473" s="14"/>
    </row>
    <row r="8474" s="4" customFormat="1" spans="1:33">
      <c r="A8474" s="13"/>
      <c r="B8474" s="13"/>
      <c r="C8474" s="13"/>
      <c r="D8474" s="13"/>
      <c r="E8474" s="13"/>
      <c r="F8474" s="13"/>
      <c r="G8474" s="13"/>
      <c r="H8474" s="13"/>
      <c r="I8474" s="13"/>
      <c r="J8474" s="13"/>
      <c r="K8474" s="13"/>
      <c r="L8474" s="13"/>
      <c r="M8474" s="13"/>
      <c r="N8474" s="13"/>
      <c r="O8474" s="13"/>
      <c r="P8474" s="13"/>
      <c r="Q8474" s="13"/>
      <c r="R8474" s="13"/>
      <c r="S8474" s="13"/>
      <c r="T8474" s="13"/>
      <c r="U8474" s="13"/>
      <c r="V8474" s="13"/>
      <c r="W8474" s="13"/>
      <c r="X8474" s="13"/>
      <c r="Y8474" s="13"/>
      <c r="Z8474" s="13"/>
      <c r="AA8474" s="13"/>
      <c r="AB8474" s="13"/>
      <c r="AC8474" s="13"/>
      <c r="AD8474" s="13"/>
      <c r="AE8474" s="13"/>
      <c r="AF8474" s="13"/>
      <c r="AG8474" s="14"/>
    </row>
    <row r="8475" s="4" customFormat="1" spans="1:33">
      <c r="A8475" s="13"/>
      <c r="B8475" s="13"/>
      <c r="C8475" s="13"/>
      <c r="D8475" s="13"/>
      <c r="E8475" s="13"/>
      <c r="F8475" s="13"/>
      <c r="G8475" s="13"/>
      <c r="H8475" s="13"/>
      <c r="I8475" s="13"/>
      <c r="J8475" s="13"/>
      <c r="K8475" s="13"/>
      <c r="L8475" s="13"/>
      <c r="M8475" s="13"/>
      <c r="N8475" s="13"/>
      <c r="O8475" s="13"/>
      <c r="P8475" s="13"/>
      <c r="Q8475" s="13"/>
      <c r="R8475" s="13"/>
      <c r="S8475" s="13"/>
      <c r="T8475" s="13"/>
      <c r="U8475" s="13"/>
      <c r="V8475" s="13"/>
      <c r="W8475" s="13"/>
      <c r="X8475" s="13"/>
      <c r="Y8475" s="13"/>
      <c r="Z8475" s="13"/>
      <c r="AA8475" s="13"/>
      <c r="AB8475" s="13"/>
      <c r="AC8475" s="13"/>
      <c r="AD8475" s="13"/>
      <c r="AE8475" s="13"/>
      <c r="AF8475" s="13"/>
      <c r="AG8475" s="14"/>
    </row>
    <row r="8476" s="4" customFormat="1" spans="1:33">
      <c r="A8476" s="13"/>
      <c r="B8476" s="13"/>
      <c r="C8476" s="13"/>
      <c r="D8476" s="13"/>
      <c r="E8476" s="13"/>
      <c r="F8476" s="13"/>
      <c r="G8476" s="13"/>
      <c r="H8476" s="13"/>
      <c r="I8476" s="13"/>
      <c r="J8476" s="13"/>
      <c r="K8476" s="13"/>
      <c r="L8476" s="13"/>
      <c r="M8476" s="13"/>
      <c r="N8476" s="13"/>
      <c r="O8476" s="13"/>
      <c r="P8476" s="13"/>
      <c r="Q8476" s="13"/>
      <c r="R8476" s="13"/>
      <c r="S8476" s="13"/>
      <c r="T8476" s="13"/>
      <c r="U8476" s="13"/>
      <c r="V8476" s="13"/>
      <c r="W8476" s="13"/>
      <c r="X8476" s="13"/>
      <c r="Y8476" s="13"/>
      <c r="Z8476" s="13"/>
      <c r="AA8476" s="13"/>
      <c r="AB8476" s="13"/>
      <c r="AC8476" s="13"/>
      <c r="AD8476" s="13"/>
      <c r="AE8476" s="13"/>
      <c r="AF8476" s="13"/>
      <c r="AG8476" s="14"/>
    </row>
    <row r="8477" s="4" customFormat="1" spans="1:33">
      <c r="A8477" s="13"/>
      <c r="B8477" s="13"/>
      <c r="C8477" s="13"/>
      <c r="D8477" s="13"/>
      <c r="E8477" s="13"/>
      <c r="F8477" s="13"/>
      <c r="G8477" s="13"/>
      <c r="H8477" s="13"/>
      <c r="I8477" s="13"/>
      <c r="J8477" s="13"/>
      <c r="K8477" s="13"/>
      <c r="L8477" s="13"/>
      <c r="M8477" s="13"/>
      <c r="N8477" s="13"/>
      <c r="O8477" s="13"/>
      <c r="P8477" s="13"/>
      <c r="Q8477" s="13"/>
      <c r="R8477" s="13"/>
      <c r="S8477" s="13"/>
      <c r="T8477" s="13"/>
      <c r="U8477" s="13"/>
      <c r="V8477" s="13"/>
      <c r="W8477" s="13"/>
      <c r="X8477" s="13"/>
      <c r="Y8477" s="13"/>
      <c r="Z8477" s="13"/>
      <c r="AA8477" s="13"/>
      <c r="AB8477" s="13"/>
      <c r="AC8477" s="13"/>
      <c r="AD8477" s="13"/>
      <c r="AE8477" s="13"/>
      <c r="AF8477" s="13"/>
      <c r="AG8477" s="14"/>
    </row>
    <row r="8478" s="4" customFormat="1" spans="1:33">
      <c r="A8478" s="13"/>
      <c r="B8478" s="13"/>
      <c r="C8478" s="13"/>
      <c r="D8478" s="13"/>
      <c r="E8478" s="13"/>
      <c r="F8478" s="13"/>
      <c r="G8478" s="13"/>
      <c r="H8478" s="13"/>
      <c r="I8478" s="13"/>
      <c r="J8478" s="13"/>
      <c r="K8478" s="13"/>
      <c r="L8478" s="13"/>
      <c r="M8478" s="13"/>
      <c r="N8478" s="13"/>
      <c r="O8478" s="13"/>
      <c r="P8478" s="13"/>
      <c r="Q8478" s="13"/>
      <c r="R8478" s="13"/>
      <c r="S8478" s="13"/>
      <c r="T8478" s="13"/>
      <c r="U8478" s="13"/>
      <c r="V8478" s="13"/>
      <c r="W8478" s="13"/>
      <c r="X8478" s="13"/>
      <c r="Y8478" s="13"/>
      <c r="Z8478" s="13"/>
      <c r="AA8478" s="13"/>
      <c r="AB8478" s="13"/>
      <c r="AC8478" s="13"/>
      <c r="AD8478" s="13"/>
      <c r="AE8478" s="13"/>
      <c r="AF8478" s="13"/>
      <c r="AG8478" s="14"/>
    </row>
    <row r="8479" s="4" customFormat="1" spans="1:33">
      <c r="A8479" s="13"/>
      <c r="B8479" s="13"/>
      <c r="C8479" s="13"/>
      <c r="D8479" s="13"/>
      <c r="E8479" s="13"/>
      <c r="F8479" s="13"/>
      <c r="G8479" s="13"/>
      <c r="H8479" s="13"/>
      <c r="I8479" s="13"/>
      <c r="J8479" s="13"/>
      <c r="K8479" s="13"/>
      <c r="L8479" s="13"/>
      <c r="M8479" s="13"/>
      <c r="N8479" s="13"/>
      <c r="O8479" s="13"/>
      <c r="P8479" s="13"/>
      <c r="Q8479" s="13"/>
      <c r="R8479" s="13"/>
      <c r="S8479" s="13"/>
      <c r="T8479" s="13"/>
      <c r="U8479" s="13"/>
      <c r="V8479" s="13"/>
      <c r="W8479" s="13"/>
      <c r="X8479" s="13"/>
      <c r="Y8479" s="13"/>
      <c r="Z8479" s="13"/>
      <c r="AA8479" s="13"/>
      <c r="AB8479" s="13"/>
      <c r="AC8479" s="13"/>
      <c r="AD8479" s="13"/>
      <c r="AE8479" s="13"/>
      <c r="AF8479" s="13"/>
      <c r="AG8479" s="14"/>
    </row>
    <row r="8480" s="4" customFormat="1" spans="1:33">
      <c r="A8480" s="13"/>
      <c r="B8480" s="13"/>
      <c r="C8480" s="13"/>
      <c r="D8480" s="13"/>
      <c r="E8480" s="13"/>
      <c r="F8480" s="13"/>
      <c r="G8480" s="13"/>
      <c r="H8480" s="13"/>
      <c r="I8480" s="13"/>
      <c r="J8480" s="13"/>
      <c r="K8480" s="13"/>
      <c r="L8480" s="13"/>
      <c r="M8480" s="13"/>
      <c r="N8480" s="13"/>
      <c r="O8480" s="13"/>
      <c r="P8480" s="13"/>
      <c r="Q8480" s="13"/>
      <c r="R8480" s="13"/>
      <c r="S8480" s="13"/>
      <c r="T8480" s="13"/>
      <c r="U8480" s="13"/>
      <c r="V8480" s="13"/>
      <c r="W8480" s="13"/>
      <c r="X8480" s="13"/>
      <c r="Y8480" s="13"/>
      <c r="Z8480" s="13"/>
      <c r="AA8480" s="13"/>
      <c r="AB8480" s="13"/>
      <c r="AC8480" s="13"/>
      <c r="AD8480" s="13"/>
      <c r="AE8480" s="13"/>
      <c r="AF8480" s="13"/>
      <c r="AG8480" s="14"/>
    </row>
    <row r="8481" s="4" customFormat="1" spans="1:33">
      <c r="A8481" s="13"/>
      <c r="B8481" s="13"/>
      <c r="C8481" s="13"/>
      <c r="D8481" s="13"/>
      <c r="E8481" s="13"/>
      <c r="F8481" s="13"/>
      <c r="G8481" s="13"/>
      <c r="H8481" s="13"/>
      <c r="I8481" s="13"/>
      <c r="J8481" s="13"/>
      <c r="K8481" s="13"/>
      <c r="L8481" s="13"/>
      <c r="M8481" s="13"/>
      <c r="N8481" s="13"/>
      <c r="O8481" s="13"/>
      <c r="P8481" s="13"/>
      <c r="Q8481" s="13"/>
      <c r="R8481" s="13"/>
      <c r="S8481" s="13"/>
      <c r="T8481" s="13"/>
      <c r="U8481" s="13"/>
      <c r="V8481" s="13"/>
      <c r="W8481" s="13"/>
      <c r="X8481" s="13"/>
      <c r="Y8481" s="13"/>
      <c r="Z8481" s="13"/>
      <c r="AA8481" s="13"/>
      <c r="AB8481" s="13"/>
      <c r="AC8481" s="13"/>
      <c r="AD8481" s="13"/>
      <c r="AE8481" s="13"/>
      <c r="AF8481" s="13"/>
      <c r="AG8481" s="14"/>
    </row>
    <row r="8482" s="4" customFormat="1" spans="1:33">
      <c r="A8482" s="13"/>
      <c r="B8482" s="13"/>
      <c r="C8482" s="13"/>
      <c r="D8482" s="13"/>
      <c r="E8482" s="13"/>
      <c r="F8482" s="13"/>
      <c r="G8482" s="13"/>
      <c r="H8482" s="13"/>
      <c r="I8482" s="13"/>
      <c r="J8482" s="13"/>
      <c r="K8482" s="13"/>
      <c r="L8482" s="13"/>
      <c r="M8482" s="13"/>
      <c r="N8482" s="13"/>
      <c r="O8482" s="13"/>
      <c r="P8482" s="13"/>
      <c r="Q8482" s="13"/>
      <c r="R8482" s="13"/>
      <c r="S8482" s="13"/>
      <c r="T8482" s="13"/>
      <c r="U8482" s="13"/>
      <c r="V8482" s="13"/>
      <c r="W8482" s="13"/>
      <c r="X8482" s="13"/>
      <c r="Y8482" s="13"/>
      <c r="Z8482" s="13"/>
      <c r="AA8482" s="13"/>
      <c r="AB8482" s="13"/>
      <c r="AC8482" s="13"/>
      <c r="AD8482" s="13"/>
      <c r="AE8482" s="13"/>
      <c r="AF8482" s="13"/>
      <c r="AG8482" s="14"/>
    </row>
    <row r="8483" s="4" customFormat="1" spans="1:33">
      <c r="A8483" s="13"/>
      <c r="B8483" s="13"/>
      <c r="C8483" s="13"/>
      <c r="D8483" s="13"/>
      <c r="E8483" s="13"/>
      <c r="F8483" s="13"/>
      <c r="G8483" s="13"/>
      <c r="H8483" s="13"/>
      <c r="I8483" s="13"/>
      <c r="J8483" s="13"/>
      <c r="K8483" s="13"/>
      <c r="L8483" s="13"/>
      <c r="M8483" s="13"/>
      <c r="N8483" s="13"/>
      <c r="O8483" s="13"/>
      <c r="P8483" s="13"/>
      <c r="Q8483" s="13"/>
      <c r="R8483" s="13"/>
      <c r="S8483" s="13"/>
      <c r="T8483" s="13"/>
      <c r="U8483" s="13"/>
      <c r="V8483" s="13"/>
      <c r="W8483" s="13"/>
      <c r="X8483" s="13"/>
      <c r="Y8483" s="13"/>
      <c r="Z8483" s="13"/>
      <c r="AA8483" s="13"/>
      <c r="AB8483" s="13"/>
      <c r="AC8483" s="13"/>
      <c r="AD8483" s="13"/>
      <c r="AE8483" s="13"/>
      <c r="AF8483" s="13"/>
      <c r="AG8483" s="14"/>
    </row>
    <row r="8484" s="4" customFormat="1" spans="1:33">
      <c r="A8484" s="13"/>
      <c r="B8484" s="13"/>
      <c r="C8484" s="13"/>
      <c r="D8484" s="13"/>
      <c r="E8484" s="13"/>
      <c r="F8484" s="13"/>
      <c r="G8484" s="13"/>
      <c r="H8484" s="13"/>
      <c r="I8484" s="13"/>
      <c r="J8484" s="13"/>
      <c r="K8484" s="13"/>
      <c r="L8484" s="13"/>
      <c r="M8484" s="13"/>
      <c r="N8484" s="13"/>
      <c r="O8484" s="13"/>
      <c r="P8484" s="13"/>
      <c r="Q8484" s="13"/>
      <c r="R8484" s="13"/>
      <c r="S8484" s="13"/>
      <c r="T8484" s="13"/>
      <c r="U8484" s="13"/>
      <c r="V8484" s="13"/>
      <c r="W8484" s="13"/>
      <c r="X8484" s="13"/>
      <c r="Y8484" s="13"/>
      <c r="Z8484" s="13"/>
      <c r="AA8484" s="13"/>
      <c r="AB8484" s="13"/>
      <c r="AC8484" s="13"/>
      <c r="AD8484" s="13"/>
      <c r="AE8484" s="13"/>
      <c r="AF8484" s="13"/>
      <c r="AG8484" s="14"/>
    </row>
    <row r="8485" s="4" customFormat="1" spans="1:33">
      <c r="A8485" s="13"/>
      <c r="B8485" s="13"/>
      <c r="C8485" s="13"/>
      <c r="D8485" s="13"/>
      <c r="E8485" s="13"/>
      <c r="F8485" s="13"/>
      <c r="G8485" s="13"/>
      <c r="H8485" s="13"/>
      <c r="I8485" s="13"/>
      <c r="J8485" s="13"/>
      <c r="K8485" s="13"/>
      <c r="L8485" s="13"/>
      <c r="M8485" s="13"/>
      <c r="N8485" s="13"/>
      <c r="O8485" s="13"/>
      <c r="P8485" s="13"/>
      <c r="Q8485" s="13"/>
      <c r="R8485" s="13"/>
      <c r="S8485" s="13"/>
      <c r="T8485" s="13"/>
      <c r="U8485" s="13"/>
      <c r="V8485" s="13"/>
      <c r="W8485" s="13"/>
      <c r="X8485" s="13"/>
      <c r="Y8485" s="13"/>
      <c r="Z8485" s="13"/>
      <c r="AA8485" s="13"/>
      <c r="AB8485" s="13"/>
      <c r="AC8485" s="13"/>
      <c r="AD8485" s="13"/>
      <c r="AE8485" s="13"/>
      <c r="AF8485" s="13"/>
      <c r="AG8485" s="14"/>
    </row>
    <row r="8486" s="4" customFormat="1" spans="1:33">
      <c r="A8486" s="13"/>
      <c r="B8486" s="13"/>
      <c r="C8486" s="13"/>
      <c r="D8486" s="13"/>
      <c r="E8486" s="13"/>
      <c r="F8486" s="13"/>
      <c r="G8486" s="13"/>
      <c r="H8486" s="13"/>
      <c r="I8486" s="13"/>
      <c r="J8486" s="13"/>
      <c r="K8486" s="13"/>
      <c r="L8486" s="13"/>
      <c r="M8486" s="13"/>
      <c r="N8486" s="13"/>
      <c r="O8486" s="13"/>
      <c r="P8486" s="13"/>
      <c r="Q8486" s="13"/>
      <c r="R8486" s="13"/>
      <c r="S8486" s="13"/>
      <c r="T8486" s="13"/>
      <c r="U8486" s="13"/>
      <c r="V8486" s="13"/>
      <c r="W8486" s="13"/>
      <c r="X8486" s="13"/>
      <c r="Y8486" s="13"/>
      <c r="Z8486" s="13"/>
      <c r="AA8486" s="13"/>
      <c r="AB8486" s="13"/>
      <c r="AC8486" s="13"/>
      <c r="AD8486" s="13"/>
      <c r="AE8486" s="13"/>
      <c r="AF8486" s="13"/>
      <c r="AG8486" s="14"/>
    </row>
    <row r="8487" s="4" customFormat="1" spans="1:33">
      <c r="A8487" s="13"/>
      <c r="B8487" s="13"/>
      <c r="C8487" s="13"/>
      <c r="D8487" s="13"/>
      <c r="E8487" s="13"/>
      <c r="F8487" s="13"/>
      <c r="G8487" s="13"/>
      <c r="H8487" s="13"/>
      <c r="I8487" s="13"/>
      <c r="J8487" s="13"/>
      <c r="K8487" s="13"/>
      <c r="L8487" s="13"/>
      <c r="M8487" s="13"/>
      <c r="N8487" s="13"/>
      <c r="O8487" s="13"/>
      <c r="P8487" s="13"/>
      <c r="Q8487" s="13"/>
      <c r="R8487" s="13"/>
      <c r="S8487" s="13"/>
      <c r="T8487" s="13"/>
      <c r="U8487" s="13"/>
      <c r="V8487" s="13"/>
      <c r="W8487" s="13"/>
      <c r="X8487" s="13"/>
      <c r="Y8487" s="13"/>
      <c r="Z8487" s="13"/>
      <c r="AA8487" s="13"/>
      <c r="AB8487" s="13"/>
      <c r="AC8487" s="13"/>
      <c r="AD8487" s="13"/>
      <c r="AE8487" s="13"/>
      <c r="AF8487" s="13"/>
      <c r="AG8487" s="14"/>
    </row>
    <row r="8488" s="4" customFormat="1" spans="1:33">
      <c r="A8488" s="13"/>
      <c r="B8488" s="13"/>
      <c r="C8488" s="13"/>
      <c r="D8488" s="13"/>
      <c r="E8488" s="13"/>
      <c r="F8488" s="13"/>
      <c r="G8488" s="13"/>
      <c r="H8488" s="13"/>
      <c r="I8488" s="13"/>
      <c r="J8488" s="13"/>
      <c r="K8488" s="13"/>
      <c r="L8488" s="13"/>
      <c r="M8488" s="13"/>
      <c r="N8488" s="13"/>
      <c r="O8488" s="13"/>
      <c r="P8488" s="13"/>
      <c r="Q8488" s="13"/>
      <c r="R8488" s="13"/>
      <c r="S8488" s="13"/>
      <c r="T8488" s="13"/>
      <c r="U8488" s="13"/>
      <c r="V8488" s="13"/>
      <c r="W8488" s="13"/>
      <c r="X8488" s="13"/>
      <c r="Y8488" s="13"/>
      <c r="Z8488" s="13"/>
      <c r="AA8488" s="13"/>
      <c r="AB8488" s="13"/>
      <c r="AC8488" s="13"/>
      <c r="AD8488" s="13"/>
      <c r="AE8488" s="13"/>
      <c r="AF8488" s="13"/>
      <c r="AG8488" s="14"/>
    </row>
    <row r="8489" s="4" customFormat="1" spans="1:33">
      <c r="A8489" s="13"/>
      <c r="B8489" s="13"/>
      <c r="C8489" s="13"/>
      <c r="D8489" s="13"/>
      <c r="E8489" s="13"/>
      <c r="F8489" s="13"/>
      <c r="G8489" s="13"/>
      <c r="H8489" s="13"/>
      <c r="I8489" s="13"/>
      <c r="J8489" s="13"/>
      <c r="K8489" s="13"/>
      <c r="L8489" s="13"/>
      <c r="M8489" s="13"/>
      <c r="N8489" s="13"/>
      <c r="O8489" s="13"/>
      <c r="P8489" s="13"/>
      <c r="Q8489" s="13"/>
      <c r="R8489" s="13"/>
      <c r="S8489" s="13"/>
      <c r="T8489" s="13"/>
      <c r="U8489" s="13"/>
      <c r="V8489" s="13"/>
      <c r="W8489" s="13"/>
      <c r="X8489" s="13"/>
      <c r="Y8489" s="13"/>
      <c r="Z8489" s="13"/>
      <c r="AA8489" s="13"/>
      <c r="AB8489" s="13"/>
      <c r="AC8489" s="13"/>
      <c r="AD8489" s="13"/>
      <c r="AE8489" s="13"/>
      <c r="AF8489" s="13"/>
      <c r="AG8489" s="14"/>
    </row>
    <row r="8490" s="4" customFormat="1" spans="1:33">
      <c r="A8490" s="13"/>
      <c r="B8490" s="13"/>
      <c r="C8490" s="13"/>
      <c r="D8490" s="13"/>
      <c r="E8490" s="13"/>
      <c r="F8490" s="13"/>
      <c r="G8490" s="13"/>
      <c r="H8490" s="13"/>
      <c r="I8490" s="13"/>
      <c r="J8490" s="13"/>
      <c r="K8490" s="13"/>
      <c r="L8490" s="13"/>
      <c r="M8490" s="13"/>
      <c r="N8490" s="13"/>
      <c r="O8490" s="13"/>
      <c r="P8490" s="13"/>
      <c r="Q8490" s="13"/>
      <c r="R8490" s="13"/>
      <c r="S8490" s="13"/>
      <c r="T8490" s="13"/>
      <c r="U8490" s="13"/>
      <c r="V8490" s="13"/>
      <c r="W8490" s="13"/>
      <c r="X8490" s="13"/>
      <c r="Y8490" s="13"/>
      <c r="Z8490" s="13"/>
      <c r="AA8490" s="13"/>
      <c r="AB8490" s="13"/>
      <c r="AC8490" s="13"/>
      <c r="AD8490" s="13"/>
      <c r="AE8490" s="13"/>
      <c r="AF8490" s="13"/>
      <c r="AG8490" s="14"/>
    </row>
    <row r="8491" s="4" customFormat="1" spans="1:33">
      <c r="A8491" s="13"/>
      <c r="B8491" s="13"/>
      <c r="C8491" s="13"/>
      <c r="D8491" s="13"/>
      <c r="E8491" s="13"/>
      <c r="F8491" s="13"/>
      <c r="G8491" s="13"/>
      <c r="H8491" s="13"/>
      <c r="I8491" s="13"/>
      <c r="J8491" s="13"/>
      <c r="K8491" s="13"/>
      <c r="L8491" s="13"/>
      <c r="M8491" s="13"/>
      <c r="N8491" s="13"/>
      <c r="O8491" s="13"/>
      <c r="P8491" s="13"/>
      <c r="Q8491" s="13"/>
      <c r="R8491" s="13"/>
      <c r="S8491" s="13"/>
      <c r="T8491" s="13"/>
      <c r="U8491" s="13"/>
      <c r="V8491" s="13"/>
      <c r="W8491" s="13"/>
      <c r="X8491" s="13"/>
      <c r="Y8491" s="13"/>
      <c r="Z8491" s="13"/>
      <c r="AA8491" s="13"/>
      <c r="AB8491" s="13"/>
      <c r="AC8491" s="13"/>
      <c r="AD8491" s="13"/>
      <c r="AE8491" s="13"/>
      <c r="AF8491" s="13"/>
      <c r="AG8491" s="14"/>
    </row>
    <row r="8492" s="4" customFormat="1" spans="1:33">
      <c r="A8492" s="13"/>
      <c r="B8492" s="13"/>
      <c r="C8492" s="13"/>
      <c r="D8492" s="13"/>
      <c r="E8492" s="13"/>
      <c r="F8492" s="13"/>
      <c r="G8492" s="13"/>
      <c r="H8492" s="13"/>
      <c r="I8492" s="13"/>
      <c r="J8492" s="13"/>
      <c r="K8492" s="13"/>
      <c r="L8492" s="13"/>
      <c r="M8492" s="13"/>
      <c r="N8492" s="13"/>
      <c r="O8492" s="13"/>
      <c r="P8492" s="13"/>
      <c r="Q8492" s="13"/>
      <c r="R8492" s="13"/>
      <c r="S8492" s="13"/>
      <c r="T8492" s="13"/>
      <c r="U8492" s="13"/>
      <c r="V8492" s="13"/>
      <c r="W8492" s="13"/>
      <c r="X8492" s="13"/>
      <c r="Y8492" s="13"/>
      <c r="Z8492" s="13"/>
      <c r="AA8492" s="13"/>
      <c r="AB8492" s="13"/>
      <c r="AC8492" s="13"/>
      <c r="AD8492" s="13"/>
      <c r="AE8492" s="13"/>
      <c r="AF8492" s="13"/>
      <c r="AG8492" s="14"/>
    </row>
    <row r="8493" s="4" customFormat="1" spans="1:33">
      <c r="A8493" s="13"/>
      <c r="B8493" s="13"/>
      <c r="C8493" s="13"/>
      <c r="D8493" s="13"/>
      <c r="E8493" s="13"/>
      <c r="F8493" s="13"/>
      <c r="G8493" s="13"/>
      <c r="H8493" s="13"/>
      <c r="I8493" s="13"/>
      <c r="J8493" s="13"/>
      <c r="K8493" s="13"/>
      <c r="L8493" s="13"/>
      <c r="M8493" s="13"/>
      <c r="N8493" s="13"/>
      <c r="O8493" s="13"/>
      <c r="P8493" s="13"/>
      <c r="Q8493" s="13"/>
      <c r="R8493" s="13"/>
      <c r="S8493" s="13"/>
      <c r="T8493" s="13"/>
      <c r="U8493" s="13"/>
      <c r="V8493" s="13"/>
      <c r="W8493" s="13"/>
      <c r="X8493" s="13"/>
      <c r="Y8493" s="13"/>
      <c r="Z8493" s="13"/>
      <c r="AA8493" s="13"/>
      <c r="AB8493" s="13"/>
      <c r="AC8493" s="13"/>
      <c r="AD8493" s="13"/>
      <c r="AE8493" s="13"/>
      <c r="AF8493" s="13"/>
      <c r="AG8493" s="14"/>
    </row>
    <row r="8494" s="4" customFormat="1" spans="1:33">
      <c r="A8494" s="13"/>
      <c r="B8494" s="13"/>
      <c r="C8494" s="13"/>
      <c r="D8494" s="13"/>
      <c r="E8494" s="13"/>
      <c r="F8494" s="13"/>
      <c r="G8494" s="13"/>
      <c r="H8494" s="13"/>
      <c r="I8494" s="13"/>
      <c r="J8494" s="13"/>
      <c r="K8494" s="13"/>
      <c r="L8494" s="13"/>
      <c r="M8494" s="13"/>
      <c r="N8494" s="13"/>
      <c r="O8494" s="13"/>
      <c r="P8494" s="13"/>
      <c r="Q8494" s="13"/>
      <c r="R8494" s="13"/>
      <c r="S8494" s="13"/>
      <c r="T8494" s="13"/>
      <c r="U8494" s="13"/>
      <c r="V8494" s="13"/>
      <c r="W8494" s="13"/>
      <c r="X8494" s="13"/>
      <c r="Y8494" s="13"/>
      <c r="Z8494" s="13"/>
      <c r="AA8494" s="13"/>
      <c r="AB8494" s="13"/>
      <c r="AC8494" s="13"/>
      <c r="AD8494" s="13"/>
      <c r="AE8494" s="13"/>
      <c r="AF8494" s="13"/>
      <c r="AG8494" s="14"/>
    </row>
    <row r="8495" s="4" customFormat="1" spans="1:33">
      <c r="A8495" s="13"/>
      <c r="B8495" s="13"/>
      <c r="C8495" s="13"/>
      <c r="D8495" s="13"/>
      <c r="E8495" s="13"/>
      <c r="F8495" s="13"/>
      <c r="G8495" s="13"/>
      <c r="H8495" s="13"/>
      <c r="I8495" s="13"/>
      <c r="J8495" s="13"/>
      <c r="K8495" s="13"/>
      <c r="L8495" s="13"/>
      <c r="M8495" s="13"/>
      <c r="N8495" s="13"/>
      <c r="O8495" s="13"/>
      <c r="P8495" s="13"/>
      <c r="Q8495" s="13"/>
      <c r="R8495" s="13"/>
      <c r="S8495" s="13"/>
      <c r="T8495" s="13"/>
      <c r="U8495" s="13"/>
      <c r="V8495" s="13"/>
      <c r="W8495" s="13"/>
      <c r="X8495" s="13"/>
      <c r="Y8495" s="13"/>
      <c r="Z8495" s="13"/>
      <c r="AA8495" s="13"/>
      <c r="AB8495" s="13"/>
      <c r="AC8495" s="13"/>
      <c r="AD8495" s="13"/>
      <c r="AE8495" s="13"/>
      <c r="AF8495" s="13"/>
      <c r="AG8495" s="14"/>
    </row>
    <row r="8496" s="4" customFormat="1" spans="1:33">
      <c r="A8496" s="13"/>
      <c r="B8496" s="13"/>
      <c r="C8496" s="13"/>
      <c r="D8496" s="13"/>
      <c r="E8496" s="13"/>
      <c r="F8496" s="13"/>
      <c r="G8496" s="13"/>
      <c r="H8496" s="13"/>
      <c r="I8496" s="13"/>
      <c r="J8496" s="13"/>
      <c r="K8496" s="13"/>
      <c r="L8496" s="13"/>
      <c r="M8496" s="13"/>
      <c r="N8496" s="13"/>
      <c r="O8496" s="13"/>
      <c r="P8496" s="13"/>
      <c r="Q8496" s="13"/>
      <c r="R8496" s="13"/>
      <c r="S8496" s="13"/>
      <c r="T8496" s="13"/>
      <c r="U8496" s="13"/>
      <c r="V8496" s="13"/>
      <c r="W8496" s="13"/>
      <c r="X8496" s="13"/>
      <c r="Y8496" s="13"/>
      <c r="Z8496" s="13"/>
      <c r="AA8496" s="13"/>
      <c r="AB8496" s="13"/>
      <c r="AC8496" s="13"/>
      <c r="AD8496" s="13"/>
      <c r="AE8496" s="13"/>
      <c r="AF8496" s="13"/>
      <c r="AG8496" s="14"/>
    </row>
    <row r="8497" s="4" customFormat="1" spans="1:33">
      <c r="A8497" s="13"/>
      <c r="B8497" s="13"/>
      <c r="C8497" s="13"/>
      <c r="D8497" s="13"/>
      <c r="E8497" s="13"/>
      <c r="F8497" s="13"/>
      <c r="G8497" s="13"/>
      <c r="H8497" s="13"/>
      <c r="I8497" s="13"/>
      <c r="J8497" s="13"/>
      <c r="K8497" s="13"/>
      <c r="L8497" s="13"/>
      <c r="M8497" s="13"/>
      <c r="N8497" s="13"/>
      <c r="O8497" s="13"/>
      <c r="P8497" s="13"/>
      <c r="Q8497" s="13"/>
      <c r="R8497" s="13"/>
      <c r="S8497" s="13"/>
      <c r="T8497" s="13"/>
      <c r="U8497" s="13"/>
      <c r="V8497" s="13"/>
      <c r="W8497" s="13"/>
      <c r="X8497" s="13"/>
      <c r="Y8497" s="13"/>
      <c r="Z8497" s="13"/>
      <c r="AA8497" s="13"/>
      <c r="AB8497" s="13"/>
      <c r="AC8497" s="13"/>
      <c r="AD8497" s="13"/>
      <c r="AE8497" s="13"/>
      <c r="AF8497" s="13"/>
      <c r="AG8497" s="14"/>
    </row>
    <row r="8498" s="4" customFormat="1" spans="1:33">
      <c r="A8498" s="13"/>
      <c r="B8498" s="13"/>
      <c r="C8498" s="13"/>
      <c r="D8498" s="13"/>
      <c r="E8498" s="13"/>
      <c r="F8498" s="13"/>
      <c r="G8498" s="13"/>
      <c r="H8498" s="13"/>
      <c r="I8498" s="13"/>
      <c r="J8498" s="13"/>
      <c r="K8498" s="13"/>
      <c r="L8498" s="13"/>
      <c r="M8498" s="13"/>
      <c r="N8498" s="13"/>
      <c r="O8498" s="13"/>
      <c r="P8498" s="13"/>
      <c r="Q8498" s="13"/>
      <c r="R8498" s="13"/>
      <c r="S8498" s="13"/>
      <c r="T8498" s="13"/>
      <c r="U8498" s="13"/>
      <c r="V8498" s="13"/>
      <c r="W8498" s="13"/>
      <c r="X8498" s="13"/>
      <c r="Y8498" s="13"/>
      <c r="Z8498" s="13"/>
      <c r="AA8498" s="13"/>
      <c r="AB8498" s="13"/>
      <c r="AC8498" s="13"/>
      <c r="AD8498" s="13"/>
      <c r="AE8498" s="13"/>
      <c r="AF8498" s="13"/>
      <c r="AG8498" s="14"/>
    </row>
    <row r="8499" s="4" customFormat="1" spans="1:33">
      <c r="A8499" s="13"/>
      <c r="B8499" s="13"/>
      <c r="C8499" s="13"/>
      <c r="D8499" s="13"/>
      <c r="E8499" s="13"/>
      <c r="F8499" s="13"/>
      <c r="G8499" s="13"/>
      <c r="H8499" s="13"/>
      <c r="I8499" s="13"/>
      <c r="J8499" s="13"/>
      <c r="K8499" s="13"/>
      <c r="L8499" s="13"/>
      <c r="M8499" s="13"/>
      <c r="N8499" s="13"/>
      <c r="O8499" s="13"/>
      <c r="P8499" s="13"/>
      <c r="Q8499" s="13"/>
      <c r="R8499" s="13"/>
      <c r="S8499" s="13"/>
      <c r="T8499" s="13"/>
      <c r="U8499" s="13"/>
      <c r="V8499" s="13"/>
      <c r="W8499" s="13"/>
      <c r="X8499" s="13"/>
      <c r="Y8499" s="13"/>
      <c r="Z8499" s="13"/>
      <c r="AA8499" s="13"/>
      <c r="AB8499" s="13"/>
      <c r="AC8499" s="13"/>
      <c r="AD8499" s="13"/>
      <c r="AE8499" s="13"/>
      <c r="AF8499" s="13"/>
      <c r="AG8499" s="14"/>
    </row>
    <row r="8500" s="4" customFormat="1" spans="1:33">
      <c r="A8500" s="13"/>
      <c r="B8500" s="13"/>
      <c r="C8500" s="13"/>
      <c r="D8500" s="13"/>
      <c r="E8500" s="13"/>
      <c r="F8500" s="13"/>
      <c r="G8500" s="13"/>
      <c r="H8500" s="13"/>
      <c r="I8500" s="13"/>
      <c r="J8500" s="13"/>
      <c r="K8500" s="13"/>
      <c r="L8500" s="13"/>
      <c r="M8500" s="13"/>
      <c r="N8500" s="13"/>
      <c r="O8500" s="13"/>
      <c r="P8500" s="13"/>
      <c r="Q8500" s="13"/>
      <c r="R8500" s="13"/>
      <c r="S8500" s="13"/>
      <c r="T8500" s="13"/>
      <c r="U8500" s="13"/>
      <c r="V8500" s="13"/>
      <c r="W8500" s="13"/>
      <c r="X8500" s="13"/>
      <c r="Y8500" s="13"/>
      <c r="Z8500" s="13"/>
      <c r="AA8500" s="13"/>
      <c r="AB8500" s="13"/>
      <c r="AC8500" s="13"/>
      <c r="AD8500" s="13"/>
      <c r="AE8500" s="13"/>
      <c r="AF8500" s="13"/>
      <c r="AG8500" s="14"/>
    </row>
    <row r="8501" s="4" customFormat="1" spans="1:33">
      <c r="A8501" s="13"/>
      <c r="B8501" s="13"/>
      <c r="C8501" s="13"/>
      <c r="D8501" s="13"/>
      <c r="E8501" s="13"/>
      <c r="F8501" s="13"/>
      <c r="G8501" s="13"/>
      <c r="H8501" s="13"/>
      <c r="I8501" s="13"/>
      <c r="J8501" s="13"/>
      <c r="K8501" s="13"/>
      <c r="L8501" s="13"/>
      <c r="M8501" s="13"/>
      <c r="N8501" s="13"/>
      <c r="O8501" s="13"/>
      <c r="P8501" s="13"/>
      <c r="Q8501" s="13"/>
      <c r="R8501" s="13"/>
      <c r="S8501" s="13"/>
      <c r="T8501" s="13"/>
      <c r="U8501" s="13"/>
      <c r="V8501" s="13"/>
      <c r="W8501" s="13"/>
      <c r="X8501" s="13"/>
      <c r="Y8501" s="13"/>
      <c r="Z8501" s="13"/>
      <c r="AA8501" s="13"/>
      <c r="AB8501" s="13"/>
      <c r="AC8501" s="13"/>
      <c r="AD8501" s="13"/>
      <c r="AE8501" s="13"/>
      <c r="AF8501" s="13"/>
      <c r="AG8501" s="14"/>
    </row>
    <row r="8502" s="4" customFormat="1" spans="1:33">
      <c r="A8502" s="13"/>
      <c r="B8502" s="13"/>
      <c r="C8502" s="13"/>
      <c r="D8502" s="13"/>
      <c r="E8502" s="13"/>
      <c r="F8502" s="13"/>
      <c r="G8502" s="13"/>
      <c r="H8502" s="13"/>
      <c r="I8502" s="13"/>
      <c r="J8502" s="13"/>
      <c r="K8502" s="13"/>
      <c r="L8502" s="13"/>
      <c r="M8502" s="13"/>
      <c r="N8502" s="13"/>
      <c r="O8502" s="13"/>
      <c r="P8502" s="13"/>
      <c r="Q8502" s="13"/>
      <c r="R8502" s="13"/>
      <c r="S8502" s="13"/>
      <c r="T8502" s="13"/>
      <c r="U8502" s="13"/>
      <c r="V8502" s="13"/>
      <c r="W8502" s="13"/>
      <c r="X8502" s="13"/>
      <c r="Y8502" s="13"/>
      <c r="Z8502" s="13"/>
      <c r="AA8502" s="13"/>
      <c r="AB8502" s="13"/>
      <c r="AC8502" s="13"/>
      <c r="AD8502" s="13"/>
      <c r="AE8502" s="13"/>
      <c r="AF8502" s="13"/>
      <c r="AG8502" s="14"/>
    </row>
    <row r="8503" s="4" customFormat="1" spans="1:33">
      <c r="A8503" s="13"/>
      <c r="B8503" s="13"/>
      <c r="C8503" s="13"/>
      <c r="D8503" s="13"/>
      <c r="E8503" s="13"/>
      <c r="F8503" s="13"/>
      <c r="G8503" s="13"/>
      <c r="H8503" s="13"/>
      <c r="I8503" s="13"/>
      <c r="J8503" s="13"/>
      <c r="K8503" s="13"/>
      <c r="L8503" s="13"/>
      <c r="M8503" s="13"/>
      <c r="N8503" s="13"/>
      <c r="O8503" s="13"/>
      <c r="P8503" s="13"/>
      <c r="Q8503" s="13"/>
      <c r="R8503" s="13"/>
      <c r="S8503" s="13"/>
      <c r="T8503" s="13"/>
      <c r="U8503" s="13"/>
      <c r="V8503" s="13"/>
      <c r="W8503" s="13"/>
      <c r="X8503" s="13"/>
      <c r="Y8503" s="13"/>
      <c r="Z8503" s="13"/>
      <c r="AA8503" s="13"/>
      <c r="AB8503" s="13"/>
      <c r="AC8503" s="13"/>
      <c r="AD8503" s="13"/>
      <c r="AE8503" s="13"/>
      <c r="AF8503" s="13"/>
      <c r="AG8503" s="14"/>
    </row>
    <row r="8504" s="4" customFormat="1" spans="1:33">
      <c r="A8504" s="13"/>
      <c r="B8504" s="13"/>
      <c r="C8504" s="13"/>
      <c r="D8504" s="13"/>
      <c r="E8504" s="13"/>
      <c r="F8504" s="13"/>
      <c r="G8504" s="13"/>
      <c r="H8504" s="13"/>
      <c r="I8504" s="13"/>
      <c r="J8504" s="13"/>
      <c r="K8504" s="13"/>
      <c r="L8504" s="13"/>
      <c r="M8504" s="13"/>
      <c r="N8504" s="13"/>
      <c r="O8504" s="13"/>
      <c r="P8504" s="13"/>
      <c r="Q8504" s="13"/>
      <c r="R8504" s="13"/>
      <c r="S8504" s="13"/>
      <c r="T8504" s="13"/>
      <c r="U8504" s="13"/>
      <c r="V8504" s="13"/>
      <c r="W8504" s="13"/>
      <c r="X8504" s="13"/>
      <c r="Y8504" s="13"/>
      <c r="Z8504" s="13"/>
      <c r="AA8504" s="13"/>
      <c r="AB8504" s="13"/>
      <c r="AC8504" s="13"/>
      <c r="AD8504" s="13"/>
      <c r="AE8504" s="13"/>
      <c r="AF8504" s="13"/>
      <c r="AG8504" s="14"/>
    </row>
    <row r="8505" s="4" customFormat="1" spans="1:33">
      <c r="A8505" s="13"/>
      <c r="B8505" s="13"/>
      <c r="C8505" s="13"/>
      <c r="D8505" s="13"/>
      <c r="E8505" s="13"/>
      <c r="F8505" s="13"/>
      <c r="G8505" s="13"/>
      <c r="H8505" s="13"/>
      <c r="I8505" s="13"/>
      <c r="J8505" s="13"/>
      <c r="K8505" s="13"/>
      <c r="L8505" s="13"/>
      <c r="M8505" s="13"/>
      <c r="N8505" s="13"/>
      <c r="O8505" s="13"/>
      <c r="P8505" s="13"/>
      <c r="Q8505" s="13"/>
      <c r="R8505" s="13"/>
      <c r="S8505" s="13"/>
      <c r="T8505" s="13"/>
      <c r="U8505" s="13"/>
      <c r="V8505" s="13"/>
      <c r="W8505" s="13"/>
      <c r="X8505" s="13"/>
      <c r="Y8505" s="13"/>
      <c r="Z8505" s="13"/>
      <c r="AA8505" s="13"/>
      <c r="AB8505" s="13"/>
      <c r="AC8505" s="13"/>
      <c r="AD8505" s="13"/>
      <c r="AE8505" s="13"/>
      <c r="AF8505" s="13"/>
      <c r="AG8505" s="14"/>
    </row>
    <row r="8506" s="4" customFormat="1" spans="1:33">
      <c r="A8506" s="13"/>
      <c r="B8506" s="13"/>
      <c r="C8506" s="13"/>
      <c r="D8506" s="13"/>
      <c r="E8506" s="13"/>
      <c r="F8506" s="13"/>
      <c r="G8506" s="13"/>
      <c r="H8506" s="13"/>
      <c r="I8506" s="13"/>
      <c r="J8506" s="13"/>
      <c r="K8506" s="13"/>
      <c r="L8506" s="13"/>
      <c r="M8506" s="13"/>
      <c r="N8506" s="13"/>
      <c r="O8506" s="13"/>
      <c r="P8506" s="13"/>
      <c r="Q8506" s="13"/>
      <c r="R8506" s="13"/>
      <c r="S8506" s="13"/>
      <c r="T8506" s="13"/>
      <c r="U8506" s="13"/>
      <c r="V8506" s="13"/>
      <c r="W8506" s="13"/>
      <c r="X8506" s="13"/>
      <c r="Y8506" s="13"/>
      <c r="Z8506" s="13"/>
      <c r="AA8506" s="13"/>
      <c r="AB8506" s="13"/>
      <c r="AC8506" s="13"/>
      <c r="AD8506" s="13"/>
      <c r="AE8506" s="13"/>
      <c r="AF8506" s="13"/>
      <c r="AG8506" s="14"/>
    </row>
    <row r="8507" s="4" customFormat="1" spans="1:33">
      <c r="A8507" s="13"/>
      <c r="B8507" s="13"/>
      <c r="C8507" s="13"/>
      <c r="D8507" s="13"/>
      <c r="E8507" s="13"/>
      <c r="F8507" s="13"/>
      <c r="G8507" s="13"/>
      <c r="H8507" s="13"/>
      <c r="I8507" s="13"/>
      <c r="J8507" s="13"/>
      <c r="K8507" s="13"/>
      <c r="L8507" s="13"/>
      <c r="M8507" s="13"/>
      <c r="N8507" s="13"/>
      <c r="O8507" s="13"/>
      <c r="P8507" s="13"/>
      <c r="Q8507" s="13"/>
      <c r="R8507" s="13"/>
      <c r="S8507" s="13"/>
      <c r="T8507" s="13"/>
      <c r="U8507" s="13"/>
      <c r="V8507" s="13"/>
      <c r="W8507" s="13"/>
      <c r="X8507" s="13"/>
      <c r="Y8507" s="13"/>
      <c r="Z8507" s="13"/>
      <c r="AA8507" s="13"/>
      <c r="AB8507" s="13"/>
      <c r="AC8507" s="13"/>
      <c r="AD8507" s="13"/>
      <c r="AE8507" s="13"/>
      <c r="AF8507" s="13"/>
      <c r="AG8507" s="14"/>
    </row>
    <row r="8508" s="4" customFormat="1" spans="1:33">
      <c r="A8508" s="13"/>
      <c r="B8508" s="13"/>
      <c r="C8508" s="13"/>
      <c r="D8508" s="13"/>
      <c r="E8508" s="13"/>
      <c r="F8508" s="13"/>
      <c r="G8508" s="13"/>
      <c r="H8508" s="13"/>
      <c r="I8508" s="13"/>
      <c r="J8508" s="13"/>
      <c r="K8508" s="13"/>
      <c r="L8508" s="13"/>
      <c r="M8508" s="13"/>
      <c r="N8508" s="13"/>
      <c r="O8508" s="13"/>
      <c r="P8508" s="13"/>
      <c r="Q8508" s="13"/>
      <c r="R8508" s="13"/>
      <c r="S8508" s="13"/>
      <c r="T8508" s="13"/>
      <c r="U8508" s="13"/>
      <c r="V8508" s="13"/>
      <c r="W8508" s="13"/>
      <c r="X8508" s="13"/>
      <c r="Y8508" s="13"/>
      <c r="Z8508" s="13"/>
      <c r="AA8508" s="13"/>
      <c r="AB8508" s="13"/>
      <c r="AC8508" s="13"/>
      <c r="AD8508" s="13"/>
      <c r="AE8508" s="13"/>
      <c r="AF8508" s="13"/>
      <c r="AG8508" s="14"/>
    </row>
    <row r="8509" s="4" customFormat="1" spans="1:33">
      <c r="A8509" s="13"/>
      <c r="B8509" s="13"/>
      <c r="C8509" s="13"/>
      <c r="D8509" s="13"/>
      <c r="E8509" s="13"/>
      <c r="F8509" s="13"/>
      <c r="G8509" s="13"/>
      <c r="H8509" s="13"/>
      <c r="I8509" s="13"/>
      <c r="J8509" s="13"/>
      <c r="K8509" s="13"/>
      <c r="L8509" s="13"/>
      <c r="M8509" s="13"/>
      <c r="N8509" s="13"/>
      <c r="O8509" s="13"/>
      <c r="P8509" s="13"/>
      <c r="Q8509" s="13"/>
      <c r="R8509" s="13"/>
      <c r="S8509" s="13"/>
      <c r="T8509" s="13"/>
      <c r="U8509" s="13"/>
      <c r="V8509" s="13"/>
      <c r="W8509" s="13"/>
      <c r="X8509" s="13"/>
      <c r="Y8509" s="13"/>
      <c r="Z8509" s="13"/>
      <c r="AA8509" s="13"/>
      <c r="AB8509" s="13"/>
      <c r="AC8509" s="13"/>
      <c r="AD8509" s="13"/>
      <c r="AE8509" s="13"/>
      <c r="AF8509" s="13"/>
      <c r="AG8509" s="14"/>
    </row>
    <row r="8510" s="4" customFormat="1" spans="1:33">
      <c r="A8510" s="13"/>
      <c r="B8510" s="13"/>
      <c r="C8510" s="13"/>
      <c r="D8510" s="13"/>
      <c r="E8510" s="13"/>
      <c r="F8510" s="13"/>
      <c r="G8510" s="13"/>
      <c r="H8510" s="13"/>
      <c r="I8510" s="13"/>
      <c r="J8510" s="13"/>
      <c r="K8510" s="13"/>
      <c r="L8510" s="13"/>
      <c r="M8510" s="13"/>
      <c r="N8510" s="13"/>
      <c r="O8510" s="13"/>
      <c r="P8510" s="13"/>
      <c r="Q8510" s="13"/>
      <c r="R8510" s="13"/>
      <c r="S8510" s="13"/>
      <c r="T8510" s="13"/>
      <c r="U8510" s="13"/>
      <c r="V8510" s="13"/>
      <c r="W8510" s="13"/>
      <c r="X8510" s="13"/>
      <c r="Y8510" s="13"/>
      <c r="Z8510" s="13"/>
      <c r="AA8510" s="13"/>
      <c r="AB8510" s="13"/>
      <c r="AC8510" s="13"/>
      <c r="AD8510" s="13"/>
      <c r="AE8510" s="13"/>
      <c r="AF8510" s="13"/>
      <c r="AG8510" s="14"/>
    </row>
    <row r="8511" s="4" customFormat="1" spans="1:33">
      <c r="A8511" s="13"/>
      <c r="B8511" s="13"/>
      <c r="C8511" s="13"/>
      <c r="D8511" s="13"/>
      <c r="E8511" s="13"/>
      <c r="F8511" s="13"/>
      <c r="G8511" s="13"/>
      <c r="H8511" s="13"/>
      <c r="I8511" s="13"/>
      <c r="J8511" s="13"/>
      <c r="K8511" s="13"/>
      <c r="L8511" s="13"/>
      <c r="M8511" s="13"/>
      <c r="N8511" s="13"/>
      <c r="O8511" s="13"/>
      <c r="P8511" s="13"/>
      <c r="Q8511" s="13"/>
      <c r="R8511" s="13"/>
      <c r="S8511" s="13"/>
      <c r="T8511" s="13"/>
      <c r="U8511" s="13"/>
      <c r="V8511" s="13"/>
      <c r="W8511" s="13"/>
      <c r="X8511" s="13"/>
      <c r="Y8511" s="13"/>
      <c r="Z8511" s="13"/>
      <c r="AA8511" s="13"/>
      <c r="AB8511" s="13"/>
      <c r="AC8511" s="13"/>
      <c r="AD8511" s="13"/>
      <c r="AE8511" s="13"/>
      <c r="AF8511" s="13"/>
      <c r="AG8511" s="14"/>
    </row>
    <row r="8512" s="4" customFormat="1" spans="1:33">
      <c r="A8512" s="13"/>
      <c r="B8512" s="13"/>
      <c r="C8512" s="13"/>
      <c r="D8512" s="13"/>
      <c r="E8512" s="13"/>
      <c r="F8512" s="13"/>
      <c r="G8512" s="13"/>
      <c r="H8512" s="13"/>
      <c r="I8512" s="13"/>
      <c r="J8512" s="13"/>
      <c r="K8512" s="13"/>
      <c r="L8512" s="13"/>
      <c r="M8512" s="13"/>
      <c r="N8512" s="13"/>
      <c r="O8512" s="13"/>
      <c r="P8512" s="13"/>
      <c r="Q8512" s="13"/>
      <c r="R8512" s="13"/>
      <c r="S8512" s="13"/>
      <c r="T8512" s="13"/>
      <c r="U8512" s="13"/>
      <c r="V8512" s="13"/>
      <c r="W8512" s="13"/>
      <c r="X8512" s="13"/>
      <c r="Y8512" s="13"/>
      <c r="Z8512" s="13"/>
      <c r="AA8512" s="13"/>
      <c r="AB8512" s="13"/>
      <c r="AC8512" s="13"/>
      <c r="AD8512" s="13"/>
      <c r="AE8512" s="13"/>
      <c r="AF8512" s="13"/>
      <c r="AG8512" s="14"/>
    </row>
    <row r="8513" s="4" customFormat="1" spans="1:33">
      <c r="A8513" s="13"/>
      <c r="B8513" s="13"/>
      <c r="C8513" s="13"/>
      <c r="D8513" s="13"/>
      <c r="E8513" s="13"/>
      <c r="F8513" s="13"/>
      <c r="G8513" s="13"/>
      <c r="H8513" s="13"/>
      <c r="I8513" s="13"/>
      <c r="J8513" s="13"/>
      <c r="K8513" s="13"/>
      <c r="L8513" s="13"/>
      <c r="M8513" s="13"/>
      <c r="N8513" s="13"/>
      <c r="O8513" s="13"/>
      <c r="P8513" s="13"/>
      <c r="Q8513" s="13"/>
      <c r="R8513" s="13"/>
      <c r="S8513" s="13"/>
      <c r="T8513" s="13"/>
      <c r="U8513" s="13"/>
      <c r="V8513" s="13"/>
      <c r="W8513" s="13"/>
      <c r="X8513" s="13"/>
      <c r="Y8513" s="13"/>
      <c r="Z8513" s="13"/>
      <c r="AA8513" s="13"/>
      <c r="AB8513" s="13"/>
      <c r="AC8513" s="13"/>
      <c r="AD8513" s="13"/>
      <c r="AE8513" s="13"/>
      <c r="AF8513" s="13"/>
      <c r="AG8513" s="14"/>
    </row>
    <row r="8514" s="4" customFormat="1" spans="1:33">
      <c r="A8514" s="13"/>
      <c r="B8514" s="13"/>
      <c r="C8514" s="13"/>
      <c r="D8514" s="13"/>
      <c r="E8514" s="13"/>
      <c r="F8514" s="13"/>
      <c r="G8514" s="13"/>
      <c r="H8514" s="13"/>
      <c r="I8514" s="13"/>
      <c r="J8514" s="13"/>
      <c r="K8514" s="13"/>
      <c r="L8514" s="13"/>
      <c r="M8514" s="13"/>
      <c r="N8514" s="13"/>
      <c r="O8514" s="13"/>
      <c r="P8514" s="13"/>
      <c r="Q8514" s="13"/>
      <c r="R8514" s="13"/>
      <c r="S8514" s="13"/>
      <c r="T8514" s="13"/>
      <c r="U8514" s="13"/>
      <c r="V8514" s="13"/>
      <c r="W8514" s="13"/>
      <c r="X8514" s="13"/>
      <c r="Y8514" s="13"/>
      <c r="Z8514" s="13"/>
      <c r="AA8514" s="13"/>
      <c r="AB8514" s="13"/>
      <c r="AC8514" s="13"/>
      <c r="AD8514" s="13"/>
      <c r="AE8514" s="13"/>
      <c r="AF8514" s="13"/>
      <c r="AG8514" s="14"/>
    </row>
    <row r="8515" s="4" customFormat="1" spans="1:33">
      <c r="A8515" s="13"/>
      <c r="B8515" s="13"/>
      <c r="C8515" s="13"/>
      <c r="D8515" s="13"/>
      <c r="E8515" s="13"/>
      <c r="F8515" s="13"/>
      <c r="G8515" s="13"/>
      <c r="H8515" s="13"/>
      <c r="I8515" s="13"/>
      <c r="J8515" s="13"/>
      <c r="K8515" s="13"/>
      <c r="L8515" s="13"/>
      <c r="M8515" s="13"/>
      <c r="N8515" s="13"/>
      <c r="O8515" s="13"/>
      <c r="P8515" s="13"/>
      <c r="Q8515" s="13"/>
      <c r="R8515" s="13"/>
      <c r="S8515" s="13"/>
      <c r="T8515" s="13"/>
      <c r="U8515" s="13"/>
      <c r="V8515" s="13"/>
      <c r="W8515" s="13"/>
      <c r="X8515" s="13"/>
      <c r="Y8515" s="13"/>
      <c r="Z8515" s="13"/>
      <c r="AA8515" s="13"/>
      <c r="AB8515" s="13"/>
      <c r="AC8515" s="13"/>
      <c r="AD8515" s="13"/>
      <c r="AE8515" s="13"/>
      <c r="AF8515" s="13"/>
      <c r="AG8515" s="14"/>
    </row>
    <row r="8516" s="4" customFormat="1" spans="1:33">
      <c r="A8516" s="13"/>
      <c r="B8516" s="13"/>
      <c r="C8516" s="13"/>
      <c r="D8516" s="13"/>
      <c r="E8516" s="13"/>
      <c r="F8516" s="13"/>
      <c r="G8516" s="13"/>
      <c r="H8516" s="13"/>
      <c r="I8516" s="13"/>
      <c r="J8516" s="13"/>
      <c r="K8516" s="13"/>
      <c r="L8516" s="13"/>
      <c r="M8516" s="13"/>
      <c r="N8516" s="13"/>
      <c r="O8516" s="13"/>
      <c r="P8516" s="13"/>
      <c r="Q8516" s="13"/>
      <c r="R8516" s="13"/>
      <c r="S8516" s="13"/>
      <c r="T8516" s="13"/>
      <c r="U8516" s="13"/>
      <c r="V8516" s="13"/>
      <c r="W8516" s="13"/>
      <c r="X8516" s="13"/>
      <c r="Y8516" s="13"/>
      <c r="Z8516" s="13"/>
      <c r="AA8516" s="13"/>
      <c r="AB8516" s="13"/>
      <c r="AC8516" s="13"/>
      <c r="AD8516" s="13"/>
      <c r="AE8516" s="13"/>
      <c r="AF8516" s="13"/>
      <c r="AG8516" s="14"/>
    </row>
    <row r="8517" s="4" customFormat="1" spans="1:33">
      <c r="A8517" s="13"/>
      <c r="B8517" s="13"/>
      <c r="C8517" s="13"/>
      <c r="D8517" s="13"/>
      <c r="E8517" s="13"/>
      <c r="F8517" s="13"/>
      <c r="G8517" s="13"/>
      <c r="H8517" s="13"/>
      <c r="I8517" s="13"/>
      <c r="J8517" s="13"/>
      <c r="K8517" s="13"/>
      <c r="L8517" s="13"/>
      <c r="M8517" s="13"/>
      <c r="N8517" s="13"/>
      <c r="O8517" s="13"/>
      <c r="P8517" s="13"/>
      <c r="Q8517" s="13"/>
      <c r="R8517" s="13"/>
      <c r="S8517" s="13"/>
      <c r="T8517" s="13"/>
      <c r="U8517" s="13"/>
      <c r="V8517" s="13"/>
      <c r="W8517" s="13"/>
      <c r="X8517" s="13"/>
      <c r="Y8517" s="13"/>
      <c r="Z8517" s="13"/>
      <c r="AA8517" s="13"/>
      <c r="AB8517" s="13"/>
      <c r="AC8517" s="13"/>
      <c r="AD8517" s="13"/>
      <c r="AE8517" s="13"/>
      <c r="AF8517" s="13"/>
      <c r="AG8517" s="14"/>
    </row>
    <row r="8518" s="4" customFormat="1" spans="1:33">
      <c r="A8518" s="13"/>
      <c r="B8518" s="13"/>
      <c r="C8518" s="13"/>
      <c r="D8518" s="13"/>
      <c r="E8518" s="13"/>
      <c r="F8518" s="13"/>
      <c r="G8518" s="13"/>
      <c r="H8518" s="13"/>
      <c r="I8518" s="13"/>
      <c r="J8518" s="13"/>
      <c r="K8518" s="13"/>
      <c r="L8518" s="13"/>
      <c r="M8518" s="13"/>
      <c r="N8518" s="13"/>
      <c r="O8518" s="13"/>
      <c r="P8518" s="13"/>
      <c r="Q8518" s="13"/>
      <c r="R8518" s="13"/>
      <c r="S8518" s="13"/>
      <c r="T8518" s="13"/>
      <c r="U8518" s="13"/>
      <c r="V8518" s="13"/>
      <c r="W8518" s="13"/>
      <c r="X8518" s="13"/>
      <c r="Y8518" s="13"/>
      <c r="Z8518" s="13"/>
      <c r="AA8518" s="13"/>
      <c r="AB8518" s="13"/>
      <c r="AC8518" s="13"/>
      <c r="AD8518" s="13"/>
      <c r="AE8518" s="13"/>
      <c r="AF8518" s="13"/>
      <c r="AG8518" s="14"/>
    </row>
    <row r="8519" s="4" customFormat="1" spans="1:33">
      <c r="A8519" s="13"/>
      <c r="B8519" s="13"/>
      <c r="C8519" s="13"/>
      <c r="D8519" s="13"/>
      <c r="E8519" s="13"/>
      <c r="F8519" s="13"/>
      <c r="G8519" s="13"/>
      <c r="H8519" s="13"/>
      <c r="I8519" s="13"/>
      <c r="J8519" s="13"/>
      <c r="K8519" s="13"/>
      <c r="L8519" s="13"/>
      <c r="M8519" s="13"/>
      <c r="N8519" s="13"/>
      <c r="O8519" s="13"/>
      <c r="P8519" s="13"/>
      <c r="Q8519" s="13"/>
      <c r="R8519" s="13"/>
      <c r="S8519" s="13"/>
      <c r="T8519" s="13"/>
      <c r="U8519" s="13"/>
      <c r="V8519" s="13"/>
      <c r="W8519" s="13"/>
      <c r="X8519" s="13"/>
      <c r="Y8519" s="13"/>
      <c r="Z8519" s="13"/>
      <c r="AA8519" s="13"/>
      <c r="AB8519" s="13"/>
      <c r="AC8519" s="13"/>
      <c r="AD8519" s="13"/>
      <c r="AE8519" s="13"/>
      <c r="AF8519" s="13"/>
      <c r="AG8519" s="14"/>
    </row>
    <row r="8520" s="4" customFormat="1" spans="1:33">
      <c r="A8520" s="13"/>
      <c r="B8520" s="13"/>
      <c r="C8520" s="13"/>
      <c r="D8520" s="13"/>
      <c r="E8520" s="13"/>
      <c r="F8520" s="13"/>
      <c r="G8520" s="13"/>
      <c r="H8520" s="13"/>
      <c r="I8520" s="13"/>
      <c r="J8520" s="13"/>
      <c r="K8520" s="13"/>
      <c r="L8520" s="13"/>
      <c r="M8520" s="13"/>
      <c r="N8520" s="13"/>
      <c r="O8520" s="13"/>
      <c r="P8520" s="13"/>
      <c r="Q8520" s="13"/>
      <c r="R8520" s="13"/>
      <c r="S8520" s="13"/>
      <c r="T8520" s="13"/>
      <c r="U8520" s="13"/>
      <c r="V8520" s="13"/>
      <c r="W8520" s="13"/>
      <c r="X8520" s="13"/>
      <c r="Y8520" s="13"/>
      <c r="Z8520" s="13"/>
      <c r="AA8520" s="13"/>
      <c r="AB8520" s="13"/>
      <c r="AC8520" s="13"/>
      <c r="AD8520" s="13"/>
      <c r="AE8520" s="13"/>
      <c r="AF8520" s="13"/>
      <c r="AG8520" s="14"/>
    </row>
    <row r="8521" s="4" customFormat="1" spans="1:33">
      <c r="A8521" s="13"/>
      <c r="B8521" s="13"/>
      <c r="C8521" s="13"/>
      <c r="D8521" s="13"/>
      <c r="E8521" s="13"/>
      <c r="F8521" s="13"/>
      <c r="G8521" s="13"/>
      <c r="H8521" s="13"/>
      <c r="I8521" s="13"/>
      <c r="J8521" s="13"/>
      <c r="K8521" s="13"/>
      <c r="L8521" s="13"/>
      <c r="M8521" s="13"/>
      <c r="N8521" s="13"/>
      <c r="O8521" s="13"/>
      <c r="P8521" s="13"/>
      <c r="Q8521" s="13"/>
      <c r="R8521" s="13"/>
      <c r="S8521" s="13"/>
      <c r="T8521" s="13"/>
      <c r="U8521" s="13"/>
      <c r="V8521" s="13"/>
      <c r="W8521" s="13"/>
      <c r="X8521" s="13"/>
      <c r="Y8521" s="13"/>
      <c r="Z8521" s="13"/>
      <c r="AA8521" s="13"/>
      <c r="AB8521" s="13"/>
      <c r="AC8521" s="13"/>
      <c r="AD8521" s="13"/>
      <c r="AE8521" s="13"/>
      <c r="AF8521" s="13"/>
      <c r="AG8521" s="14"/>
    </row>
    <row r="8522" s="4" customFormat="1" spans="1:33">
      <c r="A8522" s="13"/>
      <c r="B8522" s="13"/>
      <c r="C8522" s="13"/>
      <c r="D8522" s="13"/>
      <c r="E8522" s="13"/>
      <c r="F8522" s="13"/>
      <c r="G8522" s="13"/>
      <c r="H8522" s="13"/>
      <c r="I8522" s="13"/>
      <c r="J8522" s="13"/>
      <c r="K8522" s="13"/>
      <c r="L8522" s="13"/>
      <c r="M8522" s="13"/>
      <c r="N8522" s="13"/>
      <c r="O8522" s="13"/>
      <c r="P8522" s="13"/>
      <c r="Q8522" s="13"/>
      <c r="R8522" s="13"/>
      <c r="S8522" s="13"/>
      <c r="T8522" s="13"/>
      <c r="U8522" s="13"/>
      <c r="V8522" s="13"/>
      <c r="W8522" s="13"/>
      <c r="X8522" s="13"/>
      <c r="Y8522" s="13"/>
      <c r="Z8522" s="13"/>
      <c r="AA8522" s="13"/>
      <c r="AB8522" s="13"/>
      <c r="AC8522" s="13"/>
      <c r="AD8522" s="13"/>
      <c r="AE8522" s="13"/>
      <c r="AF8522" s="13"/>
      <c r="AG8522" s="14"/>
    </row>
    <row r="8523" s="4" customFormat="1" spans="1:33">
      <c r="A8523" s="13"/>
      <c r="B8523" s="13"/>
      <c r="C8523" s="13"/>
      <c r="D8523" s="13"/>
      <c r="E8523" s="13"/>
      <c r="F8523" s="13"/>
      <c r="G8523" s="13"/>
      <c r="H8523" s="13"/>
      <c r="I8523" s="13"/>
      <c r="J8523" s="13"/>
      <c r="K8523" s="13"/>
      <c r="L8523" s="13"/>
      <c r="M8523" s="13"/>
      <c r="N8523" s="13"/>
      <c r="O8523" s="13"/>
      <c r="P8523" s="13"/>
      <c r="Q8523" s="13"/>
      <c r="R8523" s="13"/>
      <c r="S8523" s="13"/>
      <c r="T8523" s="13"/>
      <c r="U8523" s="13"/>
      <c r="V8523" s="13"/>
      <c r="W8523" s="13"/>
      <c r="X8523" s="13"/>
      <c r="Y8523" s="13"/>
      <c r="Z8523" s="13"/>
      <c r="AA8523" s="13"/>
      <c r="AB8523" s="13"/>
      <c r="AC8523" s="13"/>
      <c r="AD8523" s="13"/>
      <c r="AE8523" s="13"/>
      <c r="AF8523" s="13"/>
      <c r="AG8523" s="14"/>
    </row>
    <row r="8524" s="4" customFormat="1" spans="1:33">
      <c r="A8524" s="13"/>
      <c r="B8524" s="13"/>
      <c r="C8524" s="13"/>
      <c r="D8524" s="13"/>
      <c r="E8524" s="13"/>
      <c r="F8524" s="13"/>
      <c r="G8524" s="13"/>
      <c r="H8524" s="13"/>
      <c r="I8524" s="13"/>
      <c r="J8524" s="13"/>
      <c r="K8524" s="13"/>
      <c r="L8524" s="13"/>
      <c r="M8524" s="13"/>
      <c r="N8524" s="13"/>
      <c r="O8524" s="13"/>
      <c r="P8524" s="13"/>
      <c r="Q8524" s="13"/>
      <c r="R8524" s="13"/>
      <c r="S8524" s="13"/>
      <c r="T8524" s="13"/>
      <c r="U8524" s="13"/>
      <c r="V8524" s="13"/>
      <c r="W8524" s="13"/>
      <c r="X8524" s="13"/>
      <c r="Y8524" s="13"/>
      <c r="Z8524" s="13"/>
      <c r="AA8524" s="13"/>
      <c r="AB8524" s="13"/>
      <c r="AC8524" s="13"/>
      <c r="AD8524" s="13"/>
      <c r="AE8524" s="13"/>
      <c r="AF8524" s="13"/>
      <c r="AG8524" s="14"/>
    </row>
    <row r="8525" s="4" customFormat="1" spans="1:33">
      <c r="A8525" s="13"/>
      <c r="B8525" s="13"/>
      <c r="C8525" s="13"/>
      <c r="D8525" s="13"/>
      <c r="E8525" s="13"/>
      <c r="F8525" s="13"/>
      <c r="G8525" s="13"/>
      <c r="H8525" s="13"/>
      <c r="I8525" s="13"/>
      <c r="J8525" s="13"/>
      <c r="K8525" s="13"/>
      <c r="L8525" s="13"/>
      <c r="M8525" s="13"/>
      <c r="N8525" s="13"/>
      <c r="O8525" s="13"/>
      <c r="P8525" s="13"/>
      <c r="Q8525" s="13"/>
      <c r="R8525" s="13"/>
      <c r="S8525" s="13"/>
      <c r="T8525" s="13"/>
      <c r="U8525" s="13"/>
      <c r="V8525" s="13"/>
      <c r="W8525" s="13"/>
      <c r="X8525" s="13"/>
      <c r="Y8525" s="13"/>
      <c r="Z8525" s="13"/>
      <c r="AA8525" s="13"/>
      <c r="AB8525" s="13"/>
      <c r="AC8525" s="13"/>
      <c r="AD8525" s="13"/>
      <c r="AE8525" s="13"/>
      <c r="AF8525" s="13"/>
      <c r="AG8525" s="14"/>
    </row>
    <row r="8526" s="4" customFormat="1" spans="1:33">
      <c r="A8526" s="13"/>
      <c r="B8526" s="13"/>
      <c r="C8526" s="13"/>
      <c r="D8526" s="13"/>
      <c r="E8526" s="13"/>
      <c r="F8526" s="13"/>
      <c r="G8526" s="13"/>
      <c r="H8526" s="13"/>
      <c r="I8526" s="13"/>
      <c r="J8526" s="13"/>
      <c r="K8526" s="13"/>
      <c r="L8526" s="13"/>
      <c r="M8526" s="13"/>
      <c r="N8526" s="13"/>
      <c r="O8526" s="13"/>
      <c r="P8526" s="13"/>
      <c r="Q8526" s="13"/>
      <c r="R8526" s="13"/>
      <c r="S8526" s="13"/>
      <c r="T8526" s="13"/>
      <c r="U8526" s="13"/>
      <c r="V8526" s="13"/>
      <c r="W8526" s="13"/>
      <c r="X8526" s="13"/>
      <c r="Y8526" s="13"/>
      <c r="Z8526" s="13"/>
      <c r="AA8526" s="13"/>
      <c r="AB8526" s="13"/>
      <c r="AC8526" s="13"/>
      <c r="AD8526" s="13"/>
      <c r="AE8526" s="13"/>
      <c r="AF8526" s="13"/>
      <c r="AG8526" s="14"/>
    </row>
    <row r="8527" s="4" customFormat="1" spans="1:33">
      <c r="A8527" s="13"/>
      <c r="B8527" s="13"/>
      <c r="C8527" s="13"/>
      <c r="D8527" s="13"/>
      <c r="E8527" s="13"/>
      <c r="F8527" s="13"/>
      <c r="G8527" s="13"/>
      <c r="H8527" s="13"/>
      <c r="I8527" s="13"/>
      <c r="J8527" s="13"/>
      <c r="K8527" s="13"/>
      <c r="L8527" s="13"/>
      <c r="M8527" s="13"/>
      <c r="N8527" s="13"/>
      <c r="O8527" s="13"/>
      <c r="P8527" s="13"/>
      <c r="Q8527" s="13"/>
      <c r="R8527" s="13"/>
      <c r="S8527" s="13"/>
      <c r="T8527" s="13"/>
      <c r="U8527" s="13"/>
      <c r="V8527" s="13"/>
      <c r="W8527" s="13"/>
      <c r="X8527" s="13"/>
      <c r="Y8527" s="13"/>
      <c r="Z8527" s="13"/>
      <c r="AA8527" s="13"/>
      <c r="AB8527" s="13"/>
      <c r="AC8527" s="13"/>
      <c r="AD8527" s="13"/>
      <c r="AE8527" s="13"/>
      <c r="AF8527" s="13"/>
      <c r="AG8527" s="14"/>
    </row>
    <row r="8528" s="4" customFormat="1" spans="1:33">
      <c r="A8528" s="13"/>
      <c r="B8528" s="13"/>
      <c r="C8528" s="13"/>
      <c r="D8528" s="13"/>
      <c r="E8528" s="13"/>
      <c r="F8528" s="13"/>
      <c r="G8528" s="13"/>
      <c r="H8528" s="13"/>
      <c r="I8528" s="13"/>
      <c r="J8528" s="13"/>
      <c r="K8528" s="13"/>
      <c r="L8528" s="13"/>
      <c r="M8528" s="13"/>
      <c r="N8528" s="13"/>
      <c r="O8528" s="13"/>
      <c r="P8528" s="13"/>
      <c r="Q8528" s="13"/>
      <c r="R8528" s="13"/>
      <c r="S8528" s="13"/>
      <c r="T8528" s="13"/>
      <c r="U8528" s="13"/>
      <c r="V8528" s="13"/>
      <c r="W8528" s="13"/>
      <c r="X8528" s="13"/>
      <c r="Y8528" s="13"/>
      <c r="Z8528" s="13"/>
      <c r="AA8528" s="13"/>
      <c r="AB8528" s="13"/>
      <c r="AC8528" s="13"/>
      <c r="AD8528" s="13"/>
      <c r="AE8528" s="13"/>
      <c r="AF8528" s="13"/>
      <c r="AG8528" s="14"/>
    </row>
    <row r="8529" s="4" customFormat="1" spans="1:33">
      <c r="A8529" s="13"/>
      <c r="B8529" s="13"/>
      <c r="C8529" s="13"/>
      <c r="D8529" s="13"/>
      <c r="E8529" s="13"/>
      <c r="F8529" s="13"/>
      <c r="G8529" s="13"/>
      <c r="H8529" s="13"/>
      <c r="I8529" s="13"/>
      <c r="J8529" s="13"/>
      <c r="K8529" s="13"/>
      <c r="L8529" s="13"/>
      <c r="M8529" s="13"/>
      <c r="N8529" s="13"/>
      <c r="O8529" s="13"/>
      <c r="P8529" s="13"/>
      <c r="Q8529" s="13"/>
      <c r="R8529" s="13"/>
      <c r="S8529" s="13"/>
      <c r="T8529" s="13"/>
      <c r="U8529" s="13"/>
      <c r="V8529" s="13"/>
      <c r="W8529" s="13"/>
      <c r="X8529" s="13"/>
      <c r="Y8529" s="13"/>
      <c r="Z8529" s="13"/>
      <c r="AA8529" s="13"/>
      <c r="AB8529" s="13"/>
      <c r="AC8529" s="13"/>
      <c r="AD8529" s="13"/>
      <c r="AE8529" s="13"/>
      <c r="AF8529" s="13"/>
      <c r="AG8529" s="14"/>
    </row>
    <row r="8530" s="4" customFormat="1" spans="1:33">
      <c r="A8530" s="13"/>
      <c r="B8530" s="13"/>
      <c r="C8530" s="13"/>
      <c r="D8530" s="13"/>
      <c r="E8530" s="13"/>
      <c r="F8530" s="13"/>
      <c r="G8530" s="13"/>
      <c r="H8530" s="13"/>
      <c r="I8530" s="13"/>
      <c r="J8530" s="13"/>
      <c r="K8530" s="13"/>
      <c r="L8530" s="13"/>
      <c r="M8530" s="13"/>
      <c r="N8530" s="13"/>
      <c r="O8530" s="13"/>
      <c r="P8530" s="13"/>
      <c r="Q8530" s="13"/>
      <c r="R8530" s="13"/>
      <c r="S8530" s="13"/>
      <c r="T8530" s="13"/>
      <c r="U8530" s="13"/>
      <c r="V8530" s="13"/>
      <c r="W8530" s="13"/>
      <c r="X8530" s="13"/>
      <c r="Y8530" s="13"/>
      <c r="Z8530" s="13"/>
      <c r="AA8530" s="13"/>
      <c r="AB8530" s="13"/>
      <c r="AC8530" s="13"/>
      <c r="AD8530" s="13"/>
      <c r="AE8530" s="13"/>
      <c r="AF8530" s="13"/>
      <c r="AG8530" s="14"/>
    </row>
    <row r="8531" s="4" customFormat="1" spans="1:33">
      <c r="A8531" s="13"/>
      <c r="B8531" s="13"/>
      <c r="C8531" s="13"/>
      <c r="D8531" s="13"/>
      <c r="E8531" s="13"/>
      <c r="F8531" s="13"/>
      <c r="G8531" s="13"/>
      <c r="H8531" s="13"/>
      <c r="I8531" s="13"/>
      <c r="J8531" s="13"/>
      <c r="K8531" s="13"/>
      <c r="L8531" s="13"/>
      <c r="M8531" s="13"/>
      <c r="N8531" s="13"/>
      <c r="O8531" s="13"/>
      <c r="P8531" s="13"/>
      <c r="Q8531" s="13"/>
      <c r="R8531" s="13"/>
      <c r="S8531" s="13"/>
      <c r="T8531" s="13"/>
      <c r="U8531" s="13"/>
      <c r="V8531" s="13"/>
      <c r="W8531" s="13"/>
      <c r="X8531" s="13"/>
      <c r="Y8531" s="13"/>
      <c r="Z8531" s="13"/>
      <c r="AA8531" s="13"/>
      <c r="AB8531" s="13"/>
      <c r="AC8531" s="13"/>
      <c r="AD8531" s="13"/>
      <c r="AE8531" s="13"/>
      <c r="AF8531" s="13"/>
      <c r="AG8531" s="14"/>
    </row>
    <row r="8532" s="4" customFormat="1" spans="1:33">
      <c r="A8532" s="13"/>
      <c r="B8532" s="13"/>
      <c r="C8532" s="13"/>
      <c r="D8532" s="13"/>
      <c r="E8532" s="13"/>
      <c r="F8532" s="13"/>
      <c r="G8532" s="13"/>
      <c r="H8532" s="13"/>
      <c r="I8532" s="13"/>
      <c r="J8532" s="13"/>
      <c r="K8532" s="13"/>
      <c r="L8532" s="13"/>
      <c r="M8532" s="13"/>
      <c r="N8532" s="13"/>
      <c r="O8532" s="13"/>
      <c r="P8532" s="13"/>
      <c r="Q8532" s="13"/>
      <c r="R8532" s="13"/>
      <c r="S8532" s="13"/>
      <c r="T8532" s="13"/>
      <c r="U8532" s="13"/>
      <c r="V8532" s="13"/>
      <c r="W8532" s="13"/>
      <c r="X8532" s="13"/>
      <c r="Y8532" s="13"/>
      <c r="Z8532" s="13"/>
      <c r="AA8532" s="13"/>
      <c r="AB8532" s="13"/>
      <c r="AC8532" s="13"/>
      <c r="AD8532" s="13"/>
      <c r="AE8532" s="13"/>
      <c r="AF8532" s="13"/>
      <c r="AG8532" s="14"/>
    </row>
    <row r="8533" s="4" customFormat="1" spans="1:33">
      <c r="A8533" s="13"/>
      <c r="B8533" s="13"/>
      <c r="C8533" s="13"/>
      <c r="D8533" s="13"/>
      <c r="E8533" s="13"/>
      <c r="F8533" s="13"/>
      <c r="G8533" s="13"/>
      <c r="H8533" s="13"/>
      <c r="I8533" s="13"/>
      <c r="J8533" s="13"/>
      <c r="K8533" s="13"/>
      <c r="L8533" s="13"/>
      <c r="M8533" s="13"/>
      <c r="N8533" s="13"/>
      <c r="O8533" s="13"/>
      <c r="P8533" s="13"/>
      <c r="Q8533" s="13"/>
      <c r="R8533" s="13"/>
      <c r="S8533" s="13"/>
      <c r="T8533" s="13"/>
      <c r="U8533" s="13"/>
      <c r="V8533" s="13"/>
      <c r="W8533" s="13"/>
      <c r="X8533" s="13"/>
      <c r="Y8533" s="13"/>
      <c r="Z8533" s="13"/>
      <c r="AA8533" s="13"/>
      <c r="AB8533" s="13"/>
      <c r="AC8533" s="13"/>
      <c r="AD8533" s="13"/>
      <c r="AE8533" s="13"/>
      <c r="AF8533" s="13"/>
      <c r="AG8533" s="14"/>
    </row>
    <row r="8534" s="4" customFormat="1" spans="1:33">
      <c r="A8534" s="13"/>
      <c r="B8534" s="13"/>
      <c r="C8534" s="13"/>
      <c r="D8534" s="13"/>
      <c r="E8534" s="13"/>
      <c r="F8534" s="13"/>
      <c r="G8534" s="13"/>
      <c r="H8534" s="13"/>
      <c r="I8534" s="13"/>
      <c r="J8534" s="13"/>
      <c r="K8534" s="13"/>
      <c r="L8534" s="13"/>
      <c r="M8534" s="13"/>
      <c r="N8534" s="13"/>
      <c r="O8534" s="13"/>
      <c r="P8534" s="13"/>
      <c r="Q8534" s="13"/>
      <c r="R8534" s="13"/>
      <c r="S8534" s="13"/>
      <c r="T8534" s="13"/>
      <c r="U8534" s="13"/>
      <c r="V8534" s="13"/>
      <c r="W8534" s="13"/>
      <c r="X8534" s="13"/>
      <c r="Y8534" s="13"/>
      <c r="Z8534" s="13"/>
      <c r="AA8534" s="13"/>
      <c r="AB8534" s="13"/>
      <c r="AC8534" s="13"/>
      <c r="AD8534" s="13"/>
      <c r="AE8534" s="13"/>
      <c r="AF8534" s="13"/>
      <c r="AG8534" s="14"/>
    </row>
    <row r="8535" s="4" customFormat="1" spans="1:33">
      <c r="A8535" s="13"/>
      <c r="B8535" s="13"/>
      <c r="C8535" s="13"/>
      <c r="D8535" s="13"/>
      <c r="E8535" s="13"/>
      <c r="F8535" s="13"/>
      <c r="G8535" s="13"/>
      <c r="H8535" s="13"/>
      <c r="I8535" s="13"/>
      <c r="J8535" s="13"/>
      <c r="K8535" s="13"/>
      <c r="L8535" s="13"/>
      <c r="M8535" s="13"/>
      <c r="N8535" s="13"/>
      <c r="O8535" s="13"/>
      <c r="P8535" s="13"/>
      <c r="Q8535" s="13"/>
      <c r="R8535" s="13"/>
      <c r="S8535" s="13"/>
      <c r="T8535" s="13"/>
      <c r="U8535" s="13"/>
      <c r="V8535" s="13"/>
      <c r="W8535" s="13"/>
      <c r="X8535" s="13"/>
      <c r="Y8535" s="13"/>
      <c r="Z8535" s="13"/>
      <c r="AA8535" s="13"/>
      <c r="AB8535" s="13"/>
      <c r="AC8535" s="13"/>
      <c r="AD8535" s="13"/>
      <c r="AE8535" s="13"/>
      <c r="AF8535" s="13"/>
      <c r="AG8535" s="14"/>
    </row>
    <row r="8536" s="4" customFormat="1" spans="1:33">
      <c r="A8536" s="13"/>
      <c r="B8536" s="13"/>
      <c r="C8536" s="13"/>
      <c r="D8536" s="13"/>
      <c r="E8536" s="13"/>
      <c r="F8536" s="13"/>
      <c r="G8536" s="13"/>
      <c r="H8536" s="13"/>
      <c r="I8536" s="13"/>
      <c r="J8536" s="13"/>
      <c r="K8536" s="13"/>
      <c r="L8536" s="13"/>
      <c r="M8536" s="13"/>
      <c r="N8536" s="13"/>
      <c r="O8536" s="13"/>
      <c r="P8536" s="13"/>
      <c r="Q8536" s="13"/>
      <c r="R8536" s="13"/>
      <c r="S8536" s="13"/>
      <c r="T8536" s="13"/>
      <c r="U8536" s="13"/>
      <c r="V8536" s="13"/>
      <c r="W8536" s="13"/>
      <c r="X8536" s="13"/>
      <c r="Y8536" s="13"/>
      <c r="Z8536" s="13"/>
      <c r="AA8536" s="13"/>
      <c r="AB8536" s="13"/>
      <c r="AC8536" s="13"/>
      <c r="AD8536" s="13"/>
      <c r="AE8536" s="13"/>
      <c r="AF8536" s="13"/>
      <c r="AG8536" s="14"/>
    </row>
    <row r="8537" s="4" customFormat="1" spans="1:33">
      <c r="A8537" s="13"/>
      <c r="B8537" s="13"/>
      <c r="C8537" s="13"/>
      <c r="D8537" s="13"/>
      <c r="E8537" s="13"/>
      <c r="F8537" s="13"/>
      <c r="G8537" s="13"/>
      <c r="H8537" s="15"/>
      <c r="I8537" s="15"/>
      <c r="J8537" s="13"/>
      <c r="K8537" s="13"/>
      <c r="L8537" s="13"/>
      <c r="M8537" s="13"/>
      <c r="N8537" s="13"/>
      <c r="O8537" s="13"/>
      <c r="P8537" s="13"/>
      <c r="Q8537" s="13"/>
      <c r="R8537" s="15"/>
      <c r="S8537" s="15"/>
      <c r="T8537" s="15"/>
      <c r="U8537" s="15"/>
      <c r="V8537" s="15"/>
      <c r="W8537" s="15"/>
      <c r="X8537" s="15"/>
      <c r="Y8537" s="13"/>
      <c r="Z8537" s="13"/>
      <c r="AA8537" s="13"/>
      <c r="AB8537" s="13"/>
      <c r="AC8537" s="15"/>
      <c r="AD8537" s="13"/>
      <c r="AE8537" s="15"/>
      <c r="AF8537" s="15"/>
      <c r="AG8537" s="14"/>
    </row>
    <row r="8538" s="4" customFormat="1" spans="1:33">
      <c r="A8538" s="13"/>
      <c r="B8538" s="13"/>
      <c r="C8538" s="13"/>
      <c r="D8538" s="13"/>
      <c r="E8538" s="13"/>
      <c r="F8538" s="13"/>
      <c r="G8538" s="13"/>
      <c r="H8538" s="15"/>
      <c r="I8538" s="15"/>
      <c r="J8538" s="13"/>
      <c r="K8538" s="13"/>
      <c r="L8538" s="13"/>
      <c r="M8538" s="13"/>
      <c r="N8538" s="13"/>
      <c r="O8538" s="13"/>
      <c r="P8538" s="13"/>
      <c r="Q8538" s="13"/>
      <c r="R8538" s="15"/>
      <c r="S8538" s="15"/>
      <c r="T8538" s="15"/>
      <c r="U8538" s="15"/>
      <c r="V8538" s="15"/>
      <c r="W8538" s="15"/>
      <c r="X8538" s="15"/>
      <c r="Y8538" s="13"/>
      <c r="Z8538" s="13"/>
      <c r="AA8538" s="13"/>
      <c r="AB8538" s="13"/>
      <c r="AC8538" s="15"/>
      <c r="AD8538" s="13"/>
      <c r="AE8538" s="15"/>
      <c r="AF8538" s="15"/>
      <c r="AG8538" s="14"/>
    </row>
    <row r="8539" s="4" customFormat="1" spans="1:33">
      <c r="A8539" s="13"/>
      <c r="B8539" s="13"/>
      <c r="C8539" s="13"/>
      <c r="D8539" s="13"/>
      <c r="E8539" s="13"/>
      <c r="F8539" s="13"/>
      <c r="G8539" s="13"/>
      <c r="H8539" s="15"/>
      <c r="I8539" s="15"/>
      <c r="J8539" s="13"/>
      <c r="K8539" s="13"/>
      <c r="L8539" s="13"/>
      <c r="M8539" s="13"/>
      <c r="N8539" s="13"/>
      <c r="O8539" s="13"/>
      <c r="P8539" s="13"/>
      <c r="Q8539" s="13"/>
      <c r="R8539" s="15"/>
      <c r="S8539" s="15"/>
      <c r="T8539" s="15"/>
      <c r="U8539" s="15"/>
      <c r="V8539" s="15"/>
      <c r="W8539" s="15"/>
      <c r="X8539" s="15"/>
      <c r="Y8539" s="13"/>
      <c r="Z8539" s="13"/>
      <c r="AA8539" s="13"/>
      <c r="AB8539" s="13"/>
      <c r="AC8539" s="15"/>
      <c r="AD8539" s="13"/>
      <c r="AE8539" s="15"/>
      <c r="AF8539" s="15"/>
      <c r="AG8539" s="14"/>
    </row>
    <row r="8540" s="4" customFormat="1" spans="1:33">
      <c r="A8540" s="13"/>
      <c r="B8540" s="13"/>
      <c r="C8540" s="13"/>
      <c r="D8540" s="13"/>
      <c r="E8540" s="13"/>
      <c r="F8540" s="13"/>
      <c r="G8540" s="13"/>
      <c r="H8540" s="15"/>
      <c r="I8540" s="15"/>
      <c r="J8540" s="13"/>
      <c r="K8540" s="13"/>
      <c r="L8540" s="13"/>
      <c r="M8540" s="13"/>
      <c r="N8540" s="13"/>
      <c r="O8540" s="13"/>
      <c r="P8540" s="13"/>
      <c r="Q8540" s="13"/>
      <c r="R8540" s="15"/>
      <c r="S8540" s="15"/>
      <c r="T8540" s="15"/>
      <c r="U8540" s="15"/>
      <c r="V8540" s="15"/>
      <c r="W8540" s="15"/>
      <c r="X8540" s="15"/>
      <c r="Y8540" s="13"/>
      <c r="Z8540" s="13"/>
      <c r="AA8540" s="13"/>
      <c r="AB8540" s="13"/>
      <c r="AC8540" s="15"/>
      <c r="AD8540" s="13"/>
      <c r="AE8540" s="15"/>
      <c r="AF8540" s="15"/>
      <c r="AG8540" s="14"/>
    </row>
    <row r="8541" s="4" customFormat="1" spans="1:33">
      <c r="A8541" s="13"/>
      <c r="B8541" s="13"/>
      <c r="C8541" s="13"/>
      <c r="D8541" s="13"/>
      <c r="E8541" s="13"/>
      <c r="F8541" s="13"/>
      <c r="G8541" s="13"/>
      <c r="H8541" s="15"/>
      <c r="I8541" s="15"/>
      <c r="J8541" s="13"/>
      <c r="K8541" s="13"/>
      <c r="L8541" s="13"/>
      <c r="M8541" s="13"/>
      <c r="N8541" s="13"/>
      <c r="O8541" s="13"/>
      <c r="P8541" s="13"/>
      <c r="Q8541" s="13"/>
      <c r="R8541" s="15"/>
      <c r="S8541" s="15"/>
      <c r="T8541" s="15"/>
      <c r="U8541" s="15"/>
      <c r="V8541" s="15"/>
      <c r="W8541" s="15"/>
      <c r="X8541" s="15"/>
      <c r="Y8541" s="13"/>
      <c r="Z8541" s="13"/>
      <c r="AA8541" s="13"/>
      <c r="AB8541" s="13"/>
      <c r="AC8541" s="15"/>
      <c r="AD8541" s="13"/>
      <c r="AE8541" s="15"/>
      <c r="AF8541" s="15"/>
      <c r="AG8541" s="14"/>
    </row>
    <row r="8542" s="4" customFormat="1" spans="1:33">
      <c r="A8542" s="13"/>
      <c r="B8542" s="13"/>
      <c r="C8542" s="13"/>
      <c r="D8542" s="13"/>
      <c r="E8542" s="13"/>
      <c r="F8542" s="13"/>
      <c r="G8542" s="13"/>
      <c r="H8542" s="15"/>
      <c r="I8542" s="15"/>
      <c r="J8542" s="13"/>
      <c r="K8542" s="13"/>
      <c r="L8542" s="13"/>
      <c r="M8542" s="13"/>
      <c r="N8542" s="13"/>
      <c r="O8542" s="13"/>
      <c r="P8542" s="13"/>
      <c r="Q8542" s="13"/>
      <c r="R8542" s="15"/>
      <c r="S8542" s="15"/>
      <c r="T8542" s="15"/>
      <c r="U8542" s="15"/>
      <c r="V8542" s="15"/>
      <c r="W8542" s="15"/>
      <c r="X8542" s="15"/>
      <c r="Y8542" s="13"/>
      <c r="Z8542" s="13"/>
      <c r="AA8542" s="13"/>
      <c r="AB8542" s="13"/>
      <c r="AC8542" s="15"/>
      <c r="AD8542" s="13"/>
      <c r="AE8542" s="15"/>
      <c r="AF8542" s="15"/>
      <c r="AG8542" s="14"/>
    </row>
    <row r="8543" s="4" customFormat="1" spans="1:33">
      <c r="A8543" s="13"/>
      <c r="B8543" s="13"/>
      <c r="C8543" s="13"/>
      <c r="D8543" s="13"/>
      <c r="E8543" s="13"/>
      <c r="F8543" s="13"/>
      <c r="G8543" s="13"/>
      <c r="H8543" s="15"/>
      <c r="I8543" s="15"/>
      <c r="J8543" s="13"/>
      <c r="K8543" s="13"/>
      <c r="L8543" s="13"/>
      <c r="M8543" s="13"/>
      <c r="N8543" s="13"/>
      <c r="O8543" s="13"/>
      <c r="P8543" s="13"/>
      <c r="Q8543" s="13"/>
      <c r="R8543" s="15"/>
      <c r="S8543" s="15"/>
      <c r="T8543" s="15"/>
      <c r="U8543" s="15"/>
      <c r="V8543" s="15"/>
      <c r="W8543" s="15"/>
      <c r="X8543" s="15"/>
      <c r="Y8543" s="13"/>
      <c r="Z8543" s="13"/>
      <c r="AA8543" s="13"/>
      <c r="AB8543" s="13"/>
      <c r="AC8543" s="15"/>
      <c r="AD8543" s="13"/>
      <c r="AE8543" s="15"/>
      <c r="AF8543" s="15"/>
      <c r="AG8543" s="14"/>
    </row>
    <row r="8544" s="4" customFormat="1" spans="1:33">
      <c r="A8544" s="13"/>
      <c r="B8544" s="13"/>
      <c r="C8544" s="13"/>
      <c r="D8544" s="13"/>
      <c r="E8544" s="13"/>
      <c r="F8544" s="13"/>
      <c r="G8544" s="13"/>
      <c r="H8544" s="15"/>
      <c r="I8544" s="15"/>
      <c r="J8544" s="13"/>
      <c r="K8544" s="13"/>
      <c r="L8544" s="13"/>
      <c r="M8544" s="13"/>
      <c r="N8544" s="13"/>
      <c r="O8544" s="13"/>
      <c r="P8544" s="13"/>
      <c r="Q8544" s="13"/>
      <c r="R8544" s="15"/>
      <c r="S8544" s="15"/>
      <c r="T8544" s="15"/>
      <c r="U8544" s="15"/>
      <c r="V8544" s="15"/>
      <c r="W8544" s="15"/>
      <c r="X8544" s="15"/>
      <c r="Y8544" s="13"/>
      <c r="Z8544" s="13"/>
      <c r="AA8544" s="13"/>
      <c r="AB8544" s="13"/>
      <c r="AC8544" s="15"/>
      <c r="AD8544" s="13"/>
      <c r="AE8544" s="15"/>
      <c r="AF8544" s="15"/>
      <c r="AG8544" s="14"/>
    </row>
    <row r="8545" s="4" customFormat="1" spans="1:33">
      <c r="A8545" s="13"/>
      <c r="B8545" s="13"/>
      <c r="C8545" s="13"/>
      <c r="D8545" s="13"/>
      <c r="E8545" s="13"/>
      <c r="F8545" s="13"/>
      <c r="G8545" s="13"/>
      <c r="H8545" s="15"/>
      <c r="I8545" s="15"/>
      <c r="J8545" s="13"/>
      <c r="K8545" s="13"/>
      <c r="L8545" s="13"/>
      <c r="M8545" s="13"/>
      <c r="N8545" s="13"/>
      <c r="O8545" s="13"/>
      <c r="P8545" s="13"/>
      <c r="Q8545" s="13"/>
      <c r="R8545" s="15"/>
      <c r="S8545" s="15"/>
      <c r="T8545" s="15"/>
      <c r="U8545" s="15"/>
      <c r="V8545" s="15"/>
      <c r="W8545" s="15"/>
      <c r="X8545" s="15"/>
      <c r="Y8545" s="13"/>
      <c r="Z8545" s="13"/>
      <c r="AA8545" s="13"/>
      <c r="AB8545" s="13"/>
      <c r="AC8545" s="15"/>
      <c r="AD8545" s="13"/>
      <c r="AE8545" s="15"/>
      <c r="AF8545" s="15"/>
      <c r="AG8545" s="14"/>
    </row>
    <row r="8546" s="4" customFormat="1" spans="1:33">
      <c r="A8546" s="13"/>
      <c r="B8546" s="13"/>
      <c r="C8546" s="13"/>
      <c r="D8546" s="13"/>
      <c r="E8546" s="13"/>
      <c r="F8546" s="13"/>
      <c r="G8546" s="13"/>
      <c r="H8546" s="15"/>
      <c r="I8546" s="15"/>
      <c r="J8546" s="13"/>
      <c r="K8546" s="13"/>
      <c r="L8546" s="13"/>
      <c r="M8546" s="13"/>
      <c r="N8546" s="13"/>
      <c r="O8546" s="13"/>
      <c r="P8546" s="13"/>
      <c r="Q8546" s="13"/>
      <c r="R8546" s="15"/>
      <c r="S8546" s="15"/>
      <c r="T8546" s="15"/>
      <c r="U8546" s="15"/>
      <c r="V8546" s="15"/>
      <c r="W8546" s="15"/>
      <c r="X8546" s="15"/>
      <c r="Y8546" s="13"/>
      <c r="Z8546" s="13"/>
      <c r="AA8546" s="13"/>
      <c r="AB8546" s="13"/>
      <c r="AC8546" s="15"/>
      <c r="AD8546" s="13"/>
      <c r="AE8546" s="15"/>
      <c r="AF8546" s="15"/>
      <c r="AG8546" s="14"/>
    </row>
    <row r="8547" s="4" customFormat="1" spans="1:33">
      <c r="A8547" s="13"/>
      <c r="B8547" s="13"/>
      <c r="C8547" s="13"/>
      <c r="D8547" s="13"/>
      <c r="E8547" s="13"/>
      <c r="F8547" s="13"/>
      <c r="G8547" s="13"/>
      <c r="H8547" s="15"/>
      <c r="I8547" s="15"/>
      <c r="J8547" s="13"/>
      <c r="K8547" s="13"/>
      <c r="L8547" s="13"/>
      <c r="M8547" s="13"/>
      <c r="N8547" s="13"/>
      <c r="O8547" s="13"/>
      <c r="P8547" s="13"/>
      <c r="Q8547" s="13"/>
      <c r="R8547" s="15"/>
      <c r="S8547" s="15"/>
      <c r="T8547" s="15"/>
      <c r="U8547" s="15"/>
      <c r="V8547" s="15"/>
      <c r="W8547" s="15"/>
      <c r="X8547" s="15"/>
      <c r="Y8547" s="13"/>
      <c r="Z8547" s="13"/>
      <c r="AA8547" s="13"/>
      <c r="AB8547" s="13"/>
      <c r="AC8547" s="15"/>
      <c r="AD8547" s="13"/>
      <c r="AE8547" s="15"/>
      <c r="AF8547" s="15"/>
      <c r="AG8547" s="14"/>
    </row>
    <row r="8548" s="4" customFormat="1" spans="1:33">
      <c r="A8548" s="13"/>
      <c r="B8548" s="13"/>
      <c r="C8548" s="13"/>
      <c r="D8548" s="13"/>
      <c r="E8548" s="13"/>
      <c r="F8548" s="13"/>
      <c r="G8548" s="13"/>
      <c r="H8548" s="15"/>
      <c r="I8548" s="15"/>
      <c r="J8548" s="13"/>
      <c r="K8548" s="13"/>
      <c r="L8548" s="13"/>
      <c r="M8548" s="13"/>
      <c r="N8548" s="13"/>
      <c r="O8548" s="13"/>
      <c r="P8548" s="13"/>
      <c r="Q8548" s="13"/>
      <c r="R8548" s="15"/>
      <c r="S8548" s="15"/>
      <c r="T8548" s="15"/>
      <c r="U8548" s="15"/>
      <c r="V8548" s="15"/>
      <c r="W8548" s="15"/>
      <c r="X8548" s="15"/>
      <c r="Y8548" s="13"/>
      <c r="Z8548" s="13"/>
      <c r="AA8548" s="13"/>
      <c r="AB8548" s="13"/>
      <c r="AC8548" s="15"/>
      <c r="AD8548" s="13"/>
      <c r="AE8548" s="15"/>
      <c r="AF8548" s="15"/>
      <c r="AG8548" s="14"/>
    </row>
    <row r="8549" s="4" customFormat="1" spans="1:33">
      <c r="A8549" s="13"/>
      <c r="B8549" s="13"/>
      <c r="C8549" s="13"/>
      <c r="D8549" s="13"/>
      <c r="E8549" s="13"/>
      <c r="F8549" s="13"/>
      <c r="G8549" s="13"/>
      <c r="H8549" s="15"/>
      <c r="I8549" s="15"/>
      <c r="J8549" s="13"/>
      <c r="K8549" s="13"/>
      <c r="L8549" s="13"/>
      <c r="M8549" s="13"/>
      <c r="N8549" s="13"/>
      <c r="O8549" s="13"/>
      <c r="P8549" s="13"/>
      <c r="Q8549" s="13"/>
      <c r="R8549" s="15"/>
      <c r="S8549" s="15"/>
      <c r="T8549" s="15"/>
      <c r="U8549" s="15"/>
      <c r="V8549" s="15"/>
      <c r="W8549" s="15"/>
      <c r="X8549" s="15"/>
      <c r="Y8549" s="13"/>
      <c r="Z8549" s="13"/>
      <c r="AA8549" s="13"/>
      <c r="AB8549" s="13"/>
      <c r="AC8549" s="15"/>
      <c r="AD8549" s="13"/>
      <c r="AE8549" s="15"/>
      <c r="AF8549" s="15"/>
      <c r="AG8549" s="14"/>
    </row>
    <row r="8550" s="4" customFormat="1" spans="1:33">
      <c r="A8550" s="13"/>
      <c r="B8550" s="13"/>
      <c r="C8550" s="13"/>
      <c r="D8550" s="13"/>
      <c r="E8550" s="13"/>
      <c r="F8550" s="13"/>
      <c r="G8550" s="13"/>
      <c r="H8550" s="15"/>
      <c r="I8550" s="15"/>
      <c r="J8550" s="13"/>
      <c r="K8550" s="13"/>
      <c r="L8550" s="13"/>
      <c r="M8550" s="13"/>
      <c r="N8550" s="13"/>
      <c r="O8550" s="13"/>
      <c r="P8550" s="13"/>
      <c r="Q8550" s="13"/>
      <c r="R8550" s="13"/>
      <c r="S8550" s="15"/>
      <c r="T8550" s="15"/>
      <c r="U8550" s="15"/>
      <c r="V8550" s="15"/>
      <c r="W8550" s="15"/>
      <c r="X8550" s="15"/>
      <c r="Y8550" s="13"/>
      <c r="Z8550" s="13"/>
      <c r="AA8550" s="13"/>
      <c r="AB8550" s="13"/>
      <c r="AC8550" s="15"/>
      <c r="AD8550" s="13"/>
      <c r="AE8550" s="15"/>
      <c r="AF8550" s="15"/>
      <c r="AG8550" s="14"/>
    </row>
    <row r="8551" s="4" customFormat="1" spans="1:33">
      <c r="A8551" s="13"/>
      <c r="B8551" s="13"/>
      <c r="C8551" s="13"/>
      <c r="D8551" s="13"/>
      <c r="E8551" s="13"/>
      <c r="F8551" s="13"/>
      <c r="G8551" s="13"/>
      <c r="H8551" s="15"/>
      <c r="I8551" s="15"/>
      <c r="J8551" s="13"/>
      <c r="K8551" s="13"/>
      <c r="L8551" s="13"/>
      <c r="M8551" s="13"/>
      <c r="N8551" s="13"/>
      <c r="O8551" s="13"/>
      <c r="P8551" s="13"/>
      <c r="Q8551" s="13"/>
      <c r="R8551" s="15"/>
      <c r="S8551" s="15"/>
      <c r="T8551" s="15"/>
      <c r="U8551" s="15"/>
      <c r="V8551" s="15"/>
      <c r="W8551" s="15"/>
      <c r="X8551" s="15"/>
      <c r="Y8551" s="13"/>
      <c r="Z8551" s="13"/>
      <c r="AA8551" s="13"/>
      <c r="AB8551" s="13"/>
      <c r="AC8551" s="15"/>
      <c r="AD8551" s="13"/>
      <c r="AE8551" s="15"/>
      <c r="AF8551" s="15"/>
      <c r="AG8551" s="14"/>
    </row>
    <row r="8552" s="4" customFormat="1" spans="1:33">
      <c r="A8552" s="13"/>
      <c r="B8552" s="13"/>
      <c r="C8552" s="13"/>
      <c r="D8552" s="13"/>
      <c r="E8552" s="13"/>
      <c r="F8552" s="13"/>
      <c r="G8552" s="13"/>
      <c r="H8552" s="15"/>
      <c r="I8552" s="15"/>
      <c r="J8552" s="13"/>
      <c r="K8552" s="13"/>
      <c r="L8552" s="13"/>
      <c r="M8552" s="13"/>
      <c r="N8552" s="13"/>
      <c r="O8552" s="13"/>
      <c r="P8552" s="13"/>
      <c r="Q8552" s="13"/>
      <c r="R8552" s="15"/>
      <c r="S8552" s="13"/>
      <c r="T8552" s="15"/>
      <c r="U8552" s="15"/>
      <c r="V8552" s="15"/>
      <c r="W8552" s="15"/>
      <c r="X8552" s="13"/>
      <c r="Y8552" s="13"/>
      <c r="Z8552" s="13"/>
      <c r="AA8552" s="13"/>
      <c r="AB8552" s="13"/>
      <c r="AC8552" s="13"/>
      <c r="AD8552" s="13"/>
      <c r="AE8552" s="15"/>
      <c r="AF8552" s="15"/>
      <c r="AG8552" s="14"/>
    </row>
    <row r="8553" s="4" customFormat="1" spans="1:33">
      <c r="A8553" s="13"/>
      <c r="B8553" s="13"/>
      <c r="C8553" s="13"/>
      <c r="D8553" s="13"/>
      <c r="E8553" s="13"/>
      <c r="F8553" s="13"/>
      <c r="G8553" s="13"/>
      <c r="H8553" s="15"/>
      <c r="I8553" s="15"/>
      <c r="J8553" s="13"/>
      <c r="K8553" s="13"/>
      <c r="L8553" s="13"/>
      <c r="M8553" s="13"/>
      <c r="N8553" s="13"/>
      <c r="O8553" s="13"/>
      <c r="P8553" s="13"/>
      <c r="Q8553" s="13"/>
      <c r="R8553" s="15"/>
      <c r="S8553" s="15"/>
      <c r="T8553" s="15"/>
      <c r="U8553" s="15"/>
      <c r="V8553" s="15"/>
      <c r="W8553" s="15"/>
      <c r="X8553" s="15"/>
      <c r="Y8553" s="13"/>
      <c r="Z8553" s="13"/>
      <c r="AA8553" s="13"/>
      <c r="AB8553" s="13"/>
      <c r="AC8553" s="15"/>
      <c r="AD8553" s="13"/>
      <c r="AE8553" s="15"/>
      <c r="AF8553" s="15"/>
      <c r="AG8553" s="14"/>
    </row>
    <row r="8554" s="4" customFormat="1" spans="1:33">
      <c r="A8554" s="13"/>
      <c r="B8554" s="13"/>
      <c r="C8554" s="13"/>
      <c r="D8554" s="13"/>
      <c r="E8554" s="13"/>
      <c r="F8554" s="13"/>
      <c r="G8554" s="13"/>
      <c r="H8554" s="15"/>
      <c r="I8554" s="15"/>
      <c r="J8554" s="13"/>
      <c r="K8554" s="13"/>
      <c r="L8554" s="13"/>
      <c r="M8554" s="13"/>
      <c r="N8554" s="13"/>
      <c r="O8554" s="13"/>
      <c r="P8554" s="13"/>
      <c r="Q8554" s="13"/>
      <c r="R8554" s="15"/>
      <c r="S8554" s="15"/>
      <c r="T8554" s="15"/>
      <c r="U8554" s="15"/>
      <c r="V8554" s="15"/>
      <c r="W8554" s="15"/>
      <c r="X8554" s="15"/>
      <c r="Y8554" s="13"/>
      <c r="Z8554" s="13"/>
      <c r="AA8554" s="13"/>
      <c r="AB8554" s="13"/>
      <c r="AC8554" s="15"/>
      <c r="AD8554" s="13"/>
      <c r="AE8554" s="15"/>
      <c r="AF8554" s="15"/>
      <c r="AG8554" s="14"/>
    </row>
    <row r="8555" s="4" customFormat="1" spans="1:33">
      <c r="A8555" s="13"/>
      <c r="B8555" s="13"/>
      <c r="C8555" s="13"/>
      <c r="D8555" s="13"/>
      <c r="E8555" s="13"/>
      <c r="F8555" s="13"/>
      <c r="G8555" s="13"/>
      <c r="H8555" s="15"/>
      <c r="I8555" s="15"/>
      <c r="J8555" s="13"/>
      <c r="K8555" s="13"/>
      <c r="L8555" s="13"/>
      <c r="M8555" s="13"/>
      <c r="N8555" s="13"/>
      <c r="O8555" s="13"/>
      <c r="P8555" s="13"/>
      <c r="Q8555" s="13"/>
      <c r="R8555" s="15"/>
      <c r="S8555" s="15"/>
      <c r="T8555" s="15"/>
      <c r="U8555" s="15"/>
      <c r="V8555" s="15"/>
      <c r="W8555" s="15"/>
      <c r="X8555" s="15"/>
      <c r="Y8555" s="13"/>
      <c r="Z8555" s="13"/>
      <c r="AA8555" s="13"/>
      <c r="AB8555" s="13"/>
      <c r="AC8555" s="15"/>
      <c r="AD8555" s="13"/>
      <c r="AE8555" s="15"/>
      <c r="AF8555" s="15"/>
      <c r="AG8555" s="14"/>
    </row>
    <row r="8556" s="4" customFormat="1" spans="1:33">
      <c r="A8556" s="13"/>
      <c r="B8556" s="13"/>
      <c r="C8556" s="13"/>
      <c r="D8556" s="13"/>
      <c r="E8556" s="13"/>
      <c r="F8556" s="13"/>
      <c r="G8556" s="13"/>
      <c r="H8556" s="15"/>
      <c r="I8556" s="15"/>
      <c r="J8556" s="13"/>
      <c r="K8556" s="13"/>
      <c r="L8556" s="13"/>
      <c r="M8556" s="13"/>
      <c r="N8556" s="13"/>
      <c r="O8556" s="13"/>
      <c r="P8556" s="13"/>
      <c r="Q8556" s="13"/>
      <c r="R8556" s="15"/>
      <c r="S8556" s="15"/>
      <c r="T8556" s="15"/>
      <c r="U8556" s="15"/>
      <c r="V8556" s="15"/>
      <c r="W8556" s="15"/>
      <c r="X8556" s="15"/>
      <c r="Y8556" s="13"/>
      <c r="Z8556" s="13"/>
      <c r="AA8556" s="13"/>
      <c r="AB8556" s="13"/>
      <c r="AC8556" s="15"/>
      <c r="AD8556" s="13"/>
      <c r="AE8556" s="15"/>
      <c r="AF8556" s="15"/>
      <c r="AG8556" s="14"/>
    </row>
    <row r="8557" s="4" customFormat="1" spans="1:33">
      <c r="A8557" s="13"/>
      <c r="B8557" s="13"/>
      <c r="C8557" s="13"/>
      <c r="D8557" s="13"/>
      <c r="E8557" s="13"/>
      <c r="F8557" s="13"/>
      <c r="G8557" s="13"/>
      <c r="H8557" s="15"/>
      <c r="I8557" s="15"/>
      <c r="J8557" s="13"/>
      <c r="K8557" s="13"/>
      <c r="L8557" s="13"/>
      <c r="M8557" s="13"/>
      <c r="N8557" s="13"/>
      <c r="O8557" s="13"/>
      <c r="P8557" s="13"/>
      <c r="Q8557" s="13"/>
      <c r="R8557" s="15"/>
      <c r="S8557" s="15"/>
      <c r="T8557" s="15"/>
      <c r="U8557" s="15"/>
      <c r="V8557" s="15"/>
      <c r="W8557" s="15"/>
      <c r="X8557" s="15"/>
      <c r="Y8557" s="13"/>
      <c r="Z8557" s="13"/>
      <c r="AA8557" s="13"/>
      <c r="AB8557" s="13"/>
      <c r="AC8557" s="15"/>
      <c r="AD8557" s="13"/>
      <c r="AE8557" s="15"/>
      <c r="AF8557" s="15"/>
      <c r="AG8557" s="14"/>
    </row>
    <row r="8558" s="4" customFormat="1" spans="1:33">
      <c r="A8558" s="13"/>
      <c r="B8558" s="13"/>
      <c r="C8558" s="13"/>
      <c r="D8558" s="13"/>
      <c r="E8558" s="13"/>
      <c r="F8558" s="13"/>
      <c r="G8558" s="13"/>
      <c r="H8558" s="15"/>
      <c r="I8558" s="15"/>
      <c r="J8558" s="13"/>
      <c r="K8558" s="13"/>
      <c r="L8558" s="13"/>
      <c r="M8558" s="13"/>
      <c r="N8558" s="13"/>
      <c r="O8558" s="13"/>
      <c r="P8558" s="13"/>
      <c r="Q8558" s="13"/>
      <c r="R8558" s="15"/>
      <c r="S8558" s="15"/>
      <c r="T8558" s="15"/>
      <c r="U8558" s="15"/>
      <c r="V8558" s="15"/>
      <c r="W8558" s="15"/>
      <c r="X8558" s="15"/>
      <c r="Y8558" s="13"/>
      <c r="Z8558" s="13"/>
      <c r="AA8558" s="13"/>
      <c r="AB8558" s="13"/>
      <c r="AC8558" s="15"/>
      <c r="AD8558" s="13"/>
      <c r="AE8558" s="15"/>
      <c r="AF8558" s="15"/>
      <c r="AG8558" s="14"/>
    </row>
    <row r="8559" s="4" customFormat="1" spans="1:33">
      <c r="A8559" s="13"/>
      <c r="B8559" s="13"/>
      <c r="C8559" s="13"/>
      <c r="D8559" s="13"/>
      <c r="E8559" s="13"/>
      <c r="F8559" s="13"/>
      <c r="G8559" s="13"/>
      <c r="H8559" s="15"/>
      <c r="I8559" s="15"/>
      <c r="J8559" s="13"/>
      <c r="K8559" s="13"/>
      <c r="L8559" s="13"/>
      <c r="M8559" s="13"/>
      <c r="N8559" s="13"/>
      <c r="O8559" s="13"/>
      <c r="P8559" s="13"/>
      <c r="Q8559" s="13"/>
      <c r="R8559" s="15"/>
      <c r="S8559" s="15"/>
      <c r="T8559" s="15"/>
      <c r="U8559" s="15"/>
      <c r="V8559" s="15"/>
      <c r="W8559" s="15"/>
      <c r="X8559" s="15"/>
      <c r="Y8559" s="13"/>
      <c r="Z8559" s="13"/>
      <c r="AA8559" s="13"/>
      <c r="AB8559" s="13"/>
      <c r="AC8559" s="13"/>
      <c r="AD8559" s="13"/>
      <c r="AE8559" s="15"/>
      <c r="AF8559" s="15"/>
      <c r="AG8559" s="14"/>
    </row>
    <row r="8560" s="4" customFormat="1" spans="1:33">
      <c r="A8560" s="13"/>
      <c r="B8560" s="13"/>
      <c r="C8560" s="13"/>
      <c r="D8560" s="13"/>
      <c r="E8560" s="13"/>
      <c r="F8560" s="13"/>
      <c r="G8560" s="13"/>
      <c r="H8560" s="15"/>
      <c r="I8560" s="15"/>
      <c r="J8560" s="13"/>
      <c r="K8560" s="13"/>
      <c r="L8560" s="13"/>
      <c r="M8560" s="13"/>
      <c r="N8560" s="13"/>
      <c r="O8560" s="13"/>
      <c r="P8560" s="13"/>
      <c r="Q8560" s="13"/>
      <c r="R8560" s="15"/>
      <c r="S8560" s="15"/>
      <c r="T8560" s="15"/>
      <c r="U8560" s="15"/>
      <c r="V8560" s="15"/>
      <c r="W8560" s="15"/>
      <c r="X8560" s="15"/>
      <c r="Y8560" s="13"/>
      <c r="Z8560" s="13"/>
      <c r="AA8560" s="13"/>
      <c r="AB8560" s="13"/>
      <c r="AC8560" s="13"/>
      <c r="AD8560" s="13"/>
      <c r="AE8560" s="15"/>
      <c r="AF8560" s="15"/>
      <c r="AG8560" s="14"/>
    </row>
    <row r="8561" s="4" customFormat="1" spans="1:33">
      <c r="A8561" s="13"/>
      <c r="B8561" s="13"/>
      <c r="C8561" s="13"/>
      <c r="D8561" s="13"/>
      <c r="E8561" s="13"/>
      <c r="F8561" s="13"/>
      <c r="G8561" s="13"/>
      <c r="H8561" s="15"/>
      <c r="I8561" s="15"/>
      <c r="J8561" s="13"/>
      <c r="K8561" s="13"/>
      <c r="L8561" s="13"/>
      <c r="M8561" s="13"/>
      <c r="N8561" s="13"/>
      <c r="O8561" s="13"/>
      <c r="P8561" s="13"/>
      <c r="Q8561" s="13"/>
      <c r="R8561" s="15"/>
      <c r="S8561" s="15"/>
      <c r="T8561" s="15"/>
      <c r="U8561" s="15"/>
      <c r="V8561" s="15"/>
      <c r="W8561" s="15"/>
      <c r="X8561" s="15"/>
      <c r="Y8561" s="13"/>
      <c r="Z8561" s="13"/>
      <c r="AA8561" s="13"/>
      <c r="AB8561" s="13"/>
      <c r="AC8561" s="15"/>
      <c r="AD8561" s="13"/>
      <c r="AE8561" s="15"/>
      <c r="AF8561" s="15"/>
      <c r="AG8561" s="14"/>
    </row>
    <row r="8562" s="4" customFormat="1" spans="1:33">
      <c r="A8562" s="13"/>
      <c r="B8562" s="13"/>
      <c r="C8562" s="13"/>
      <c r="D8562" s="13"/>
      <c r="E8562" s="13"/>
      <c r="F8562" s="13"/>
      <c r="G8562" s="13"/>
      <c r="H8562" s="15"/>
      <c r="I8562" s="15"/>
      <c r="J8562" s="13"/>
      <c r="K8562" s="13"/>
      <c r="L8562" s="13"/>
      <c r="M8562" s="13"/>
      <c r="N8562" s="13"/>
      <c r="O8562" s="13"/>
      <c r="P8562" s="13"/>
      <c r="Q8562" s="13"/>
      <c r="R8562" s="15"/>
      <c r="S8562" s="15"/>
      <c r="T8562" s="15"/>
      <c r="U8562" s="15"/>
      <c r="V8562" s="15"/>
      <c r="W8562" s="15"/>
      <c r="X8562" s="15"/>
      <c r="Y8562" s="13"/>
      <c r="Z8562" s="13"/>
      <c r="AA8562" s="13"/>
      <c r="AB8562" s="13"/>
      <c r="AC8562" s="15"/>
      <c r="AD8562" s="13"/>
      <c r="AE8562" s="15"/>
      <c r="AF8562" s="15"/>
      <c r="AG8562" s="14"/>
    </row>
    <row r="8563" s="4" customFormat="1" spans="1:33">
      <c r="A8563" s="13"/>
      <c r="B8563" s="13"/>
      <c r="C8563" s="13"/>
      <c r="D8563" s="13"/>
      <c r="E8563" s="13"/>
      <c r="F8563" s="13"/>
      <c r="G8563" s="13"/>
      <c r="H8563" s="15"/>
      <c r="I8563" s="15"/>
      <c r="J8563" s="13"/>
      <c r="K8563" s="13"/>
      <c r="L8563" s="13"/>
      <c r="M8563" s="13"/>
      <c r="N8563" s="13"/>
      <c r="O8563" s="13"/>
      <c r="P8563" s="13"/>
      <c r="Q8563" s="13"/>
      <c r="R8563" s="15"/>
      <c r="S8563" s="15"/>
      <c r="T8563" s="15"/>
      <c r="U8563" s="15"/>
      <c r="V8563" s="15"/>
      <c r="W8563" s="15"/>
      <c r="X8563" s="15"/>
      <c r="Y8563" s="13"/>
      <c r="Z8563" s="13"/>
      <c r="AA8563" s="13"/>
      <c r="AB8563" s="13"/>
      <c r="AC8563" s="15"/>
      <c r="AD8563" s="13"/>
      <c r="AE8563" s="15"/>
      <c r="AF8563" s="15"/>
      <c r="AG8563" s="14"/>
    </row>
    <row r="8564" s="4" customFormat="1" spans="1:33">
      <c r="A8564" s="13"/>
      <c r="B8564" s="13"/>
      <c r="C8564" s="13"/>
      <c r="D8564" s="13"/>
      <c r="E8564" s="13"/>
      <c r="F8564" s="13"/>
      <c r="G8564" s="13"/>
      <c r="H8564" s="15"/>
      <c r="I8564" s="15"/>
      <c r="J8564" s="13"/>
      <c r="K8564" s="13"/>
      <c r="L8564" s="13"/>
      <c r="M8564" s="13"/>
      <c r="N8564" s="13"/>
      <c r="O8564" s="13"/>
      <c r="P8564" s="13"/>
      <c r="Q8564" s="13"/>
      <c r="R8564" s="15"/>
      <c r="S8564" s="15"/>
      <c r="T8564" s="15"/>
      <c r="U8564" s="15"/>
      <c r="V8564" s="15"/>
      <c r="W8564" s="15"/>
      <c r="X8564" s="15"/>
      <c r="Y8564" s="13"/>
      <c r="Z8564" s="13"/>
      <c r="AA8564" s="13"/>
      <c r="AB8564" s="13"/>
      <c r="AC8564" s="15"/>
      <c r="AD8564" s="13"/>
      <c r="AE8564" s="15"/>
      <c r="AF8564" s="15"/>
      <c r="AG8564" s="14"/>
    </row>
    <row r="8565" s="4" customFormat="1" spans="1:33">
      <c r="A8565" s="13"/>
      <c r="B8565" s="13"/>
      <c r="C8565" s="13"/>
      <c r="D8565" s="13"/>
      <c r="E8565" s="13"/>
      <c r="F8565" s="13"/>
      <c r="G8565" s="13"/>
      <c r="H8565" s="15"/>
      <c r="I8565" s="15"/>
      <c r="J8565" s="13"/>
      <c r="K8565" s="13"/>
      <c r="L8565" s="13"/>
      <c r="M8565" s="13"/>
      <c r="N8565" s="13"/>
      <c r="O8565" s="13"/>
      <c r="P8565" s="13"/>
      <c r="Q8565" s="13"/>
      <c r="R8565" s="15"/>
      <c r="S8565" s="15"/>
      <c r="T8565" s="15"/>
      <c r="U8565" s="15"/>
      <c r="V8565" s="15"/>
      <c r="W8565" s="15"/>
      <c r="X8565" s="15"/>
      <c r="Y8565" s="13"/>
      <c r="Z8565" s="13"/>
      <c r="AA8565" s="13"/>
      <c r="AB8565" s="13"/>
      <c r="AC8565" s="15"/>
      <c r="AD8565" s="13"/>
      <c r="AE8565" s="15"/>
      <c r="AF8565" s="15"/>
      <c r="AG8565" s="14"/>
    </row>
    <row r="8566" s="4" customFormat="1" spans="1:33">
      <c r="A8566" s="13"/>
      <c r="B8566" s="13"/>
      <c r="C8566" s="13"/>
      <c r="D8566" s="13"/>
      <c r="E8566" s="13"/>
      <c r="F8566" s="13"/>
      <c r="G8566" s="13"/>
      <c r="H8566" s="15"/>
      <c r="I8566" s="15"/>
      <c r="J8566" s="13"/>
      <c r="K8566" s="13"/>
      <c r="L8566" s="13"/>
      <c r="M8566" s="13"/>
      <c r="N8566" s="13"/>
      <c r="O8566" s="13"/>
      <c r="P8566" s="13"/>
      <c r="Q8566" s="13"/>
      <c r="R8566" s="15"/>
      <c r="S8566" s="15"/>
      <c r="T8566" s="15"/>
      <c r="U8566" s="15"/>
      <c r="V8566" s="15"/>
      <c r="W8566" s="15"/>
      <c r="X8566" s="15"/>
      <c r="Y8566" s="13"/>
      <c r="Z8566" s="13"/>
      <c r="AA8566" s="13"/>
      <c r="AB8566" s="13"/>
      <c r="AC8566" s="15"/>
      <c r="AD8566" s="13"/>
      <c r="AE8566" s="15"/>
      <c r="AF8566" s="15"/>
      <c r="AG8566" s="14"/>
    </row>
    <row r="8567" s="4" customFormat="1" spans="1:33">
      <c r="A8567" s="13"/>
      <c r="B8567" s="13"/>
      <c r="C8567" s="13"/>
      <c r="D8567" s="13"/>
      <c r="E8567" s="13"/>
      <c r="F8567" s="13"/>
      <c r="G8567" s="13"/>
      <c r="H8567" s="15"/>
      <c r="I8567" s="15"/>
      <c r="J8567" s="13"/>
      <c r="K8567" s="13"/>
      <c r="L8567" s="13"/>
      <c r="M8567" s="13"/>
      <c r="N8567" s="13"/>
      <c r="O8567" s="13"/>
      <c r="P8567" s="13"/>
      <c r="Q8567" s="13"/>
      <c r="R8567" s="15"/>
      <c r="S8567" s="15"/>
      <c r="T8567" s="15"/>
      <c r="U8567" s="15"/>
      <c r="V8567" s="15"/>
      <c r="W8567" s="15"/>
      <c r="X8567" s="15"/>
      <c r="Y8567" s="13"/>
      <c r="Z8567" s="13"/>
      <c r="AA8567" s="13"/>
      <c r="AB8567" s="13"/>
      <c r="AC8567" s="15"/>
      <c r="AD8567" s="13"/>
      <c r="AE8567" s="15"/>
      <c r="AF8567" s="15"/>
      <c r="AG8567" s="14"/>
    </row>
    <row r="8568" s="4" customFormat="1" spans="1:33">
      <c r="A8568" s="13"/>
      <c r="B8568" s="13"/>
      <c r="C8568" s="13"/>
      <c r="D8568" s="13"/>
      <c r="E8568" s="13"/>
      <c r="F8568" s="13"/>
      <c r="G8568" s="13"/>
      <c r="H8568" s="15"/>
      <c r="I8568" s="15"/>
      <c r="J8568" s="13"/>
      <c r="K8568" s="13"/>
      <c r="L8568" s="13"/>
      <c r="M8568" s="13"/>
      <c r="N8568" s="13"/>
      <c r="O8568" s="13"/>
      <c r="P8568" s="13"/>
      <c r="Q8568" s="13"/>
      <c r="R8568" s="15"/>
      <c r="S8568" s="15"/>
      <c r="T8568" s="15"/>
      <c r="U8568" s="15"/>
      <c r="V8568" s="15"/>
      <c r="W8568" s="15"/>
      <c r="X8568" s="15"/>
      <c r="Y8568" s="13"/>
      <c r="Z8568" s="13"/>
      <c r="AA8568" s="13"/>
      <c r="AB8568" s="13"/>
      <c r="AC8568" s="15"/>
      <c r="AD8568" s="13"/>
      <c r="AE8568" s="15"/>
      <c r="AF8568" s="15"/>
      <c r="AG8568" s="14"/>
    </row>
    <row r="8569" s="4" customFormat="1" spans="1:33">
      <c r="A8569" s="13"/>
      <c r="B8569" s="13"/>
      <c r="C8569" s="13"/>
      <c r="D8569" s="13"/>
      <c r="E8569" s="13"/>
      <c r="F8569" s="13"/>
      <c r="G8569" s="13"/>
      <c r="H8569" s="15"/>
      <c r="I8569" s="15"/>
      <c r="J8569" s="13"/>
      <c r="K8569" s="13"/>
      <c r="L8569" s="13"/>
      <c r="M8569" s="13"/>
      <c r="N8569" s="13"/>
      <c r="O8569" s="13"/>
      <c r="P8569" s="15"/>
      <c r="Q8569" s="15"/>
      <c r="R8569" s="15"/>
      <c r="S8569" s="15"/>
      <c r="T8569" s="15"/>
      <c r="U8569" s="15"/>
      <c r="V8569" s="15"/>
      <c r="W8569" s="15"/>
      <c r="X8569" s="15"/>
      <c r="Y8569" s="13"/>
      <c r="Z8569" s="13"/>
      <c r="AA8569" s="13"/>
      <c r="AB8569" s="13"/>
      <c r="AC8569" s="15"/>
      <c r="AD8569" s="13"/>
      <c r="AE8569" s="15"/>
      <c r="AF8569" s="15"/>
      <c r="AG8569" s="14"/>
    </row>
    <row r="8570" s="4" customFormat="1" spans="1:33">
      <c r="A8570" s="13"/>
      <c r="B8570" s="13"/>
      <c r="C8570" s="13"/>
      <c r="D8570" s="13"/>
      <c r="E8570" s="13"/>
      <c r="F8570" s="13"/>
      <c r="G8570" s="13"/>
      <c r="H8570" s="15"/>
      <c r="I8570" s="15"/>
      <c r="J8570" s="13"/>
      <c r="K8570" s="13"/>
      <c r="L8570" s="13"/>
      <c r="M8570" s="13"/>
      <c r="N8570" s="13"/>
      <c r="O8570" s="13"/>
      <c r="P8570" s="15"/>
      <c r="Q8570" s="15"/>
      <c r="R8570" s="15"/>
      <c r="S8570" s="15"/>
      <c r="T8570" s="15"/>
      <c r="U8570" s="15"/>
      <c r="V8570" s="15"/>
      <c r="W8570" s="15"/>
      <c r="X8570" s="15"/>
      <c r="Y8570" s="13"/>
      <c r="Z8570" s="13"/>
      <c r="AA8570" s="13"/>
      <c r="AB8570" s="13"/>
      <c r="AC8570" s="15"/>
      <c r="AD8570" s="13"/>
      <c r="AE8570" s="15"/>
      <c r="AF8570" s="15"/>
      <c r="AG8570" s="14"/>
    </row>
    <row r="8571" s="4" customFormat="1" spans="1:33">
      <c r="A8571" s="13"/>
      <c r="B8571" s="13"/>
      <c r="C8571" s="13"/>
      <c r="D8571" s="13"/>
      <c r="E8571" s="13"/>
      <c r="F8571" s="13"/>
      <c r="G8571" s="13"/>
      <c r="H8571" s="15"/>
      <c r="I8571" s="15"/>
      <c r="J8571" s="13"/>
      <c r="K8571" s="13"/>
      <c r="L8571" s="13"/>
      <c r="M8571" s="13"/>
      <c r="N8571" s="13"/>
      <c r="O8571" s="13"/>
      <c r="P8571" s="13"/>
      <c r="Q8571" s="13"/>
      <c r="R8571" s="15"/>
      <c r="S8571" s="13"/>
      <c r="T8571" s="15"/>
      <c r="U8571" s="15"/>
      <c r="V8571" s="15"/>
      <c r="W8571" s="15"/>
      <c r="X8571" s="15"/>
      <c r="Y8571" s="13"/>
      <c r="Z8571" s="13"/>
      <c r="AA8571" s="13"/>
      <c r="AB8571" s="13"/>
      <c r="AC8571" s="15"/>
      <c r="AD8571" s="13"/>
      <c r="AE8571" s="15"/>
      <c r="AF8571" s="15"/>
      <c r="AG8571" s="14"/>
    </row>
    <row r="8572" s="4" customFormat="1" spans="1:33">
      <c r="A8572" s="13"/>
      <c r="B8572" s="13"/>
      <c r="C8572" s="13"/>
      <c r="D8572" s="13"/>
      <c r="E8572" s="13"/>
      <c r="F8572" s="13"/>
      <c r="G8572" s="13"/>
      <c r="H8572" s="15"/>
      <c r="I8572" s="15"/>
      <c r="J8572" s="13"/>
      <c r="K8572" s="13"/>
      <c r="L8572" s="13"/>
      <c r="M8572" s="13"/>
      <c r="N8572" s="13"/>
      <c r="O8572" s="13"/>
      <c r="P8572" s="13"/>
      <c r="Q8572" s="13"/>
      <c r="R8572" s="15"/>
      <c r="S8572" s="15"/>
      <c r="T8572" s="15"/>
      <c r="U8572" s="15"/>
      <c r="V8572" s="15"/>
      <c r="W8572" s="15"/>
      <c r="X8572" s="15"/>
      <c r="Y8572" s="13"/>
      <c r="Z8572" s="13"/>
      <c r="AA8572" s="13"/>
      <c r="AB8572" s="13"/>
      <c r="AC8572" s="15"/>
      <c r="AD8572" s="13"/>
      <c r="AE8572" s="15"/>
      <c r="AF8572" s="15"/>
      <c r="AG8572" s="14"/>
    </row>
    <row r="8573" s="4" customFormat="1" spans="1:33">
      <c r="A8573" s="13"/>
      <c r="B8573" s="13"/>
      <c r="C8573" s="13"/>
      <c r="D8573" s="13"/>
      <c r="E8573" s="13"/>
      <c r="F8573" s="13"/>
      <c r="G8573" s="13"/>
      <c r="H8573" s="15"/>
      <c r="I8573" s="15"/>
      <c r="J8573" s="13"/>
      <c r="K8573" s="13"/>
      <c r="L8573" s="13"/>
      <c r="M8573" s="13"/>
      <c r="N8573" s="13"/>
      <c r="O8573" s="13"/>
      <c r="P8573" s="13"/>
      <c r="Q8573" s="13"/>
      <c r="R8573" s="15"/>
      <c r="S8573" s="15"/>
      <c r="T8573" s="15"/>
      <c r="U8573" s="15"/>
      <c r="V8573" s="15"/>
      <c r="W8573" s="15"/>
      <c r="X8573" s="15"/>
      <c r="Y8573" s="13"/>
      <c r="Z8573" s="13"/>
      <c r="AA8573" s="13"/>
      <c r="AB8573" s="13"/>
      <c r="AC8573" s="15"/>
      <c r="AD8573" s="13"/>
      <c r="AE8573" s="15"/>
      <c r="AF8573" s="15"/>
      <c r="AG8573" s="14"/>
    </row>
    <row r="8574" s="4" customFormat="1" spans="1:33">
      <c r="A8574" s="13"/>
      <c r="B8574" s="13"/>
      <c r="C8574" s="13"/>
      <c r="D8574" s="13"/>
      <c r="E8574" s="13"/>
      <c r="F8574" s="13"/>
      <c r="G8574" s="13"/>
      <c r="H8574" s="15"/>
      <c r="I8574" s="15"/>
      <c r="J8574" s="13"/>
      <c r="K8574" s="13"/>
      <c r="L8574" s="13"/>
      <c r="M8574" s="13"/>
      <c r="N8574" s="13"/>
      <c r="O8574" s="13"/>
      <c r="P8574" s="13"/>
      <c r="Q8574" s="13"/>
      <c r="R8574" s="15"/>
      <c r="S8574" s="13"/>
      <c r="T8574" s="15"/>
      <c r="U8574" s="15"/>
      <c r="V8574" s="15"/>
      <c r="W8574" s="15"/>
      <c r="X8574" s="13"/>
      <c r="Y8574" s="13"/>
      <c r="Z8574" s="13"/>
      <c r="AA8574" s="13"/>
      <c r="AB8574" s="13"/>
      <c r="AC8574" s="13"/>
      <c r="AD8574" s="13"/>
      <c r="AE8574" s="15"/>
      <c r="AF8574" s="15"/>
      <c r="AG8574" s="14"/>
    </row>
    <row r="8575" s="4" customFormat="1" spans="1:33">
      <c r="A8575" s="13"/>
      <c r="B8575" s="13"/>
      <c r="C8575" s="13"/>
      <c r="D8575" s="13"/>
      <c r="E8575" s="13"/>
      <c r="F8575" s="13"/>
      <c r="G8575" s="13"/>
      <c r="H8575" s="15"/>
      <c r="I8575" s="15"/>
      <c r="J8575" s="13"/>
      <c r="K8575" s="13"/>
      <c r="L8575" s="13"/>
      <c r="M8575" s="13"/>
      <c r="N8575" s="13"/>
      <c r="O8575" s="13"/>
      <c r="P8575" s="13"/>
      <c r="Q8575" s="13"/>
      <c r="R8575" s="15"/>
      <c r="S8575" s="15"/>
      <c r="T8575" s="15"/>
      <c r="U8575" s="15"/>
      <c r="V8575" s="15"/>
      <c r="W8575" s="15"/>
      <c r="X8575" s="15"/>
      <c r="Y8575" s="13"/>
      <c r="Z8575" s="13"/>
      <c r="AA8575" s="13"/>
      <c r="AB8575" s="13"/>
      <c r="AC8575" s="15"/>
      <c r="AD8575" s="13"/>
      <c r="AE8575" s="15"/>
      <c r="AF8575" s="15"/>
      <c r="AG8575" s="14"/>
    </row>
    <row r="8576" s="4" customFormat="1" spans="1:33">
      <c r="A8576" s="13"/>
      <c r="B8576" s="13"/>
      <c r="C8576" s="13"/>
      <c r="D8576" s="13"/>
      <c r="E8576" s="13"/>
      <c r="F8576" s="13"/>
      <c r="G8576" s="13"/>
      <c r="H8576" s="15"/>
      <c r="I8576" s="15"/>
      <c r="J8576" s="13"/>
      <c r="K8576" s="13"/>
      <c r="L8576" s="13"/>
      <c r="M8576" s="13"/>
      <c r="N8576" s="13"/>
      <c r="O8576" s="13"/>
      <c r="P8576" s="13"/>
      <c r="Q8576" s="13"/>
      <c r="R8576" s="15"/>
      <c r="S8576" s="15"/>
      <c r="T8576" s="15"/>
      <c r="U8576" s="15"/>
      <c r="V8576" s="15"/>
      <c r="W8576" s="15"/>
      <c r="X8576" s="15"/>
      <c r="Y8576" s="13"/>
      <c r="Z8576" s="13"/>
      <c r="AA8576" s="13"/>
      <c r="AB8576" s="13"/>
      <c r="AC8576" s="13"/>
      <c r="AD8576" s="13"/>
      <c r="AE8576" s="15"/>
      <c r="AF8576" s="15"/>
      <c r="AG8576" s="14"/>
    </row>
    <row r="8577" s="4" customFormat="1" spans="1:33">
      <c r="A8577" s="13"/>
      <c r="B8577" s="13"/>
      <c r="C8577" s="13"/>
      <c r="D8577" s="13"/>
      <c r="E8577" s="13"/>
      <c r="F8577" s="13"/>
      <c r="G8577" s="13"/>
      <c r="H8577" s="15"/>
      <c r="I8577" s="15"/>
      <c r="J8577" s="13"/>
      <c r="K8577" s="13"/>
      <c r="L8577" s="13"/>
      <c r="M8577" s="13"/>
      <c r="N8577" s="13"/>
      <c r="O8577" s="13"/>
      <c r="P8577" s="13"/>
      <c r="Q8577" s="13"/>
      <c r="R8577" s="15"/>
      <c r="S8577" s="15"/>
      <c r="T8577" s="15"/>
      <c r="U8577" s="15"/>
      <c r="V8577" s="15"/>
      <c r="W8577" s="15"/>
      <c r="X8577" s="15"/>
      <c r="Y8577" s="13"/>
      <c r="Z8577" s="13"/>
      <c r="AA8577" s="13"/>
      <c r="AB8577" s="13"/>
      <c r="AC8577" s="15"/>
      <c r="AD8577" s="13"/>
      <c r="AE8577" s="15"/>
      <c r="AF8577" s="15"/>
      <c r="AG8577" s="14"/>
    </row>
    <row r="8578" s="4" customFormat="1" spans="1:33">
      <c r="A8578" s="13"/>
      <c r="B8578" s="13"/>
      <c r="C8578" s="13"/>
      <c r="D8578" s="13"/>
      <c r="E8578" s="13"/>
      <c r="F8578" s="13"/>
      <c r="G8578" s="13"/>
      <c r="H8578" s="15"/>
      <c r="I8578" s="15"/>
      <c r="J8578" s="13"/>
      <c r="K8578" s="13"/>
      <c r="L8578" s="13"/>
      <c r="M8578" s="13"/>
      <c r="N8578" s="13"/>
      <c r="O8578" s="13"/>
      <c r="P8578" s="13"/>
      <c r="Q8578" s="13"/>
      <c r="R8578" s="15"/>
      <c r="S8578" s="15"/>
      <c r="T8578" s="15"/>
      <c r="U8578" s="15"/>
      <c r="V8578" s="15"/>
      <c r="W8578" s="15"/>
      <c r="X8578" s="15"/>
      <c r="Y8578" s="13"/>
      <c r="Z8578" s="13"/>
      <c r="AA8578" s="13"/>
      <c r="AB8578" s="13"/>
      <c r="AC8578" s="15"/>
      <c r="AD8578" s="13"/>
      <c r="AE8578" s="15"/>
      <c r="AF8578" s="15"/>
      <c r="AG8578" s="14"/>
    </row>
    <row r="8579" s="4" customFormat="1" spans="1:33">
      <c r="A8579" s="13"/>
      <c r="B8579" s="13"/>
      <c r="C8579" s="13"/>
      <c r="D8579" s="13"/>
      <c r="E8579" s="13"/>
      <c r="F8579" s="13"/>
      <c r="G8579" s="13"/>
      <c r="H8579" s="15"/>
      <c r="I8579" s="15"/>
      <c r="J8579" s="13"/>
      <c r="K8579" s="13"/>
      <c r="L8579" s="13"/>
      <c r="M8579" s="13"/>
      <c r="N8579" s="13"/>
      <c r="O8579" s="13"/>
      <c r="P8579" s="13"/>
      <c r="Q8579" s="13"/>
      <c r="R8579" s="15"/>
      <c r="S8579" s="15"/>
      <c r="T8579" s="15"/>
      <c r="U8579" s="15"/>
      <c r="V8579" s="15"/>
      <c r="W8579" s="15"/>
      <c r="X8579" s="15"/>
      <c r="Y8579" s="13"/>
      <c r="Z8579" s="13"/>
      <c r="AA8579" s="13"/>
      <c r="AB8579" s="13"/>
      <c r="AC8579" s="15"/>
      <c r="AD8579" s="13"/>
      <c r="AE8579" s="15"/>
      <c r="AF8579" s="15"/>
      <c r="AG8579" s="14"/>
    </row>
    <row r="8580" s="4" customFormat="1" spans="1:33">
      <c r="A8580" s="13"/>
      <c r="B8580" s="13"/>
      <c r="C8580" s="13"/>
      <c r="D8580" s="13"/>
      <c r="E8580" s="13"/>
      <c r="F8580" s="13"/>
      <c r="G8580" s="13"/>
      <c r="H8580" s="15"/>
      <c r="I8580" s="15"/>
      <c r="J8580" s="13"/>
      <c r="K8580" s="13"/>
      <c r="L8580" s="13"/>
      <c r="M8580" s="13"/>
      <c r="N8580" s="13"/>
      <c r="O8580" s="13"/>
      <c r="P8580" s="13"/>
      <c r="Q8580" s="13"/>
      <c r="R8580" s="15"/>
      <c r="S8580" s="15"/>
      <c r="T8580" s="15"/>
      <c r="U8580" s="15"/>
      <c r="V8580" s="15"/>
      <c r="W8580" s="15"/>
      <c r="X8580" s="15"/>
      <c r="Y8580" s="13"/>
      <c r="Z8580" s="13"/>
      <c r="AA8580" s="13"/>
      <c r="AB8580" s="13"/>
      <c r="AC8580" s="15"/>
      <c r="AD8580" s="13"/>
      <c r="AE8580" s="15"/>
      <c r="AF8580" s="15"/>
      <c r="AG8580" s="14"/>
    </row>
    <row r="8581" s="4" customFormat="1" spans="1:33">
      <c r="A8581" s="13"/>
      <c r="B8581" s="13"/>
      <c r="C8581" s="13"/>
      <c r="D8581" s="13"/>
      <c r="E8581" s="13"/>
      <c r="F8581" s="13"/>
      <c r="G8581" s="13"/>
      <c r="H8581" s="15"/>
      <c r="I8581" s="15"/>
      <c r="J8581" s="13"/>
      <c r="K8581" s="13"/>
      <c r="L8581" s="13"/>
      <c r="M8581" s="13"/>
      <c r="N8581" s="13"/>
      <c r="O8581" s="13"/>
      <c r="P8581" s="13"/>
      <c r="Q8581" s="13"/>
      <c r="R8581" s="15"/>
      <c r="S8581" s="15"/>
      <c r="T8581" s="15"/>
      <c r="U8581" s="15"/>
      <c r="V8581" s="15"/>
      <c r="W8581" s="15"/>
      <c r="X8581" s="15"/>
      <c r="Y8581" s="13"/>
      <c r="Z8581" s="13"/>
      <c r="AA8581" s="13"/>
      <c r="AB8581" s="13"/>
      <c r="AC8581" s="15"/>
      <c r="AD8581" s="13"/>
      <c r="AE8581" s="15"/>
      <c r="AF8581" s="15"/>
      <c r="AG8581" s="14"/>
    </row>
    <row r="8582" s="4" customFormat="1" spans="1:33">
      <c r="A8582" s="13"/>
      <c r="B8582" s="13"/>
      <c r="C8582" s="13"/>
      <c r="D8582" s="13"/>
      <c r="E8582" s="13"/>
      <c r="F8582" s="13"/>
      <c r="G8582" s="13"/>
      <c r="H8582" s="15"/>
      <c r="I8582" s="15"/>
      <c r="J8582" s="13"/>
      <c r="K8582" s="13"/>
      <c r="L8582" s="13"/>
      <c r="M8582" s="13"/>
      <c r="N8582" s="13"/>
      <c r="O8582" s="13"/>
      <c r="P8582" s="13"/>
      <c r="Q8582" s="13"/>
      <c r="R8582" s="15"/>
      <c r="S8582" s="15"/>
      <c r="T8582" s="15"/>
      <c r="U8582" s="15"/>
      <c r="V8582" s="15"/>
      <c r="W8582" s="15"/>
      <c r="X8582" s="15"/>
      <c r="Y8582" s="13"/>
      <c r="Z8582" s="13"/>
      <c r="AA8582" s="13"/>
      <c r="AB8582" s="13"/>
      <c r="AC8582" s="15"/>
      <c r="AD8582" s="13"/>
      <c r="AE8582" s="15"/>
      <c r="AF8582" s="15"/>
      <c r="AG8582" s="14"/>
    </row>
    <row r="8583" s="4" customFormat="1" spans="1:33">
      <c r="A8583" s="13"/>
      <c r="B8583" s="13"/>
      <c r="C8583" s="13"/>
      <c r="D8583" s="13"/>
      <c r="E8583" s="13"/>
      <c r="F8583" s="13"/>
      <c r="G8583" s="13"/>
      <c r="H8583" s="15"/>
      <c r="I8583" s="15"/>
      <c r="J8583" s="13"/>
      <c r="K8583" s="13"/>
      <c r="L8583" s="13"/>
      <c r="M8583" s="13"/>
      <c r="N8583" s="13"/>
      <c r="O8583" s="13"/>
      <c r="P8583" s="13"/>
      <c r="Q8583" s="13"/>
      <c r="R8583" s="15"/>
      <c r="S8583" s="15"/>
      <c r="T8583" s="15"/>
      <c r="U8583" s="15"/>
      <c r="V8583" s="15"/>
      <c r="W8583" s="15"/>
      <c r="X8583" s="15"/>
      <c r="Y8583" s="13"/>
      <c r="Z8583" s="13"/>
      <c r="AA8583" s="13"/>
      <c r="AB8583" s="13"/>
      <c r="AC8583" s="13"/>
      <c r="AD8583" s="13"/>
      <c r="AE8583" s="15"/>
      <c r="AF8583" s="15"/>
      <c r="AG8583" s="14"/>
    </row>
    <row r="8584" s="4" customFormat="1" spans="1:33">
      <c r="A8584" s="13"/>
      <c r="B8584" s="13"/>
      <c r="C8584" s="13"/>
      <c r="D8584" s="13"/>
      <c r="E8584" s="13"/>
      <c r="F8584" s="13"/>
      <c r="G8584" s="13"/>
      <c r="H8584" s="15"/>
      <c r="I8584" s="15"/>
      <c r="J8584" s="13"/>
      <c r="K8584" s="13"/>
      <c r="L8584" s="13"/>
      <c r="M8584" s="13"/>
      <c r="N8584" s="13"/>
      <c r="O8584" s="13"/>
      <c r="P8584" s="13"/>
      <c r="Q8584" s="13"/>
      <c r="R8584" s="15"/>
      <c r="S8584" s="15"/>
      <c r="T8584" s="15"/>
      <c r="U8584" s="15"/>
      <c r="V8584" s="15"/>
      <c r="W8584" s="15"/>
      <c r="X8584" s="15"/>
      <c r="Y8584" s="13"/>
      <c r="Z8584" s="13"/>
      <c r="AA8584" s="13"/>
      <c r="AB8584" s="13"/>
      <c r="AC8584" s="13"/>
      <c r="AD8584" s="13"/>
      <c r="AE8584" s="15"/>
      <c r="AF8584" s="15"/>
      <c r="AG8584" s="14"/>
    </row>
    <row r="8585" s="4" customFormat="1" spans="1:33">
      <c r="A8585" s="13"/>
      <c r="B8585" s="13"/>
      <c r="C8585" s="13"/>
      <c r="D8585" s="13"/>
      <c r="E8585" s="13"/>
      <c r="F8585" s="13"/>
      <c r="G8585" s="13"/>
      <c r="H8585" s="15"/>
      <c r="I8585" s="15"/>
      <c r="J8585" s="13"/>
      <c r="K8585" s="13"/>
      <c r="L8585" s="13"/>
      <c r="M8585" s="13"/>
      <c r="N8585" s="13"/>
      <c r="O8585" s="13"/>
      <c r="P8585" s="13"/>
      <c r="Q8585" s="13"/>
      <c r="R8585" s="15"/>
      <c r="S8585" s="15"/>
      <c r="T8585" s="15"/>
      <c r="U8585" s="15"/>
      <c r="V8585" s="15"/>
      <c r="W8585" s="15"/>
      <c r="X8585" s="15"/>
      <c r="Y8585" s="13"/>
      <c r="Z8585" s="13"/>
      <c r="AA8585" s="13"/>
      <c r="AB8585" s="13"/>
      <c r="AC8585" s="15"/>
      <c r="AD8585" s="13"/>
      <c r="AE8585" s="15"/>
      <c r="AF8585" s="15"/>
      <c r="AG8585" s="14"/>
    </row>
    <row r="8586" s="4" customFormat="1" spans="1:33">
      <c r="A8586" s="13"/>
      <c r="B8586" s="13"/>
      <c r="C8586" s="13"/>
      <c r="D8586" s="13"/>
      <c r="E8586" s="13"/>
      <c r="F8586" s="13"/>
      <c r="G8586" s="13"/>
      <c r="H8586" s="15"/>
      <c r="I8586" s="15"/>
      <c r="J8586" s="13"/>
      <c r="K8586" s="13"/>
      <c r="L8586" s="13"/>
      <c r="M8586" s="13"/>
      <c r="N8586" s="13"/>
      <c r="O8586" s="13"/>
      <c r="P8586" s="13"/>
      <c r="Q8586" s="13"/>
      <c r="R8586" s="15"/>
      <c r="S8586" s="15"/>
      <c r="T8586" s="15"/>
      <c r="U8586" s="15"/>
      <c r="V8586" s="15"/>
      <c r="W8586" s="15"/>
      <c r="X8586" s="15"/>
      <c r="Y8586" s="13"/>
      <c r="Z8586" s="13"/>
      <c r="AA8586" s="13"/>
      <c r="AB8586" s="13"/>
      <c r="AC8586" s="15"/>
      <c r="AD8586" s="13"/>
      <c r="AE8586" s="15"/>
      <c r="AF8586" s="15"/>
      <c r="AG8586" s="14"/>
    </row>
    <row r="8587" s="4" customFormat="1" spans="1:33">
      <c r="A8587" s="13"/>
      <c r="B8587" s="13"/>
      <c r="C8587" s="13"/>
      <c r="D8587" s="13"/>
      <c r="E8587" s="13"/>
      <c r="F8587" s="13"/>
      <c r="G8587" s="13"/>
      <c r="H8587" s="15"/>
      <c r="I8587" s="15"/>
      <c r="J8587" s="13"/>
      <c r="K8587" s="13"/>
      <c r="L8587" s="13"/>
      <c r="M8587" s="13"/>
      <c r="N8587" s="13"/>
      <c r="O8587" s="13"/>
      <c r="P8587" s="13"/>
      <c r="Q8587" s="13"/>
      <c r="R8587" s="15"/>
      <c r="S8587" s="15"/>
      <c r="T8587" s="15"/>
      <c r="U8587" s="15"/>
      <c r="V8587" s="15"/>
      <c r="W8587" s="15"/>
      <c r="X8587" s="15"/>
      <c r="Y8587" s="13"/>
      <c r="Z8587" s="13"/>
      <c r="AA8587" s="13"/>
      <c r="AB8587" s="13"/>
      <c r="AC8587" s="15"/>
      <c r="AD8587" s="13"/>
      <c r="AE8587" s="15"/>
      <c r="AF8587" s="15"/>
      <c r="AG8587" s="14"/>
    </row>
    <row r="8588" s="4" customFormat="1" spans="1:33">
      <c r="A8588" s="13"/>
      <c r="B8588" s="13"/>
      <c r="C8588" s="13"/>
      <c r="D8588" s="13"/>
      <c r="E8588" s="13"/>
      <c r="F8588" s="13"/>
      <c r="G8588" s="13"/>
      <c r="H8588" s="15"/>
      <c r="I8588" s="15"/>
      <c r="J8588" s="13"/>
      <c r="K8588" s="13"/>
      <c r="L8588" s="13"/>
      <c r="M8588" s="13"/>
      <c r="N8588" s="13"/>
      <c r="O8588" s="13"/>
      <c r="P8588" s="13"/>
      <c r="Q8588" s="13"/>
      <c r="R8588" s="15"/>
      <c r="S8588" s="15"/>
      <c r="T8588" s="15"/>
      <c r="U8588" s="15"/>
      <c r="V8588" s="15"/>
      <c r="W8588" s="15"/>
      <c r="X8588" s="15"/>
      <c r="Y8588" s="13"/>
      <c r="Z8588" s="13"/>
      <c r="AA8588" s="13"/>
      <c r="AB8588" s="13"/>
      <c r="AC8588" s="15"/>
      <c r="AD8588" s="13"/>
      <c r="AE8588" s="15"/>
      <c r="AF8588" s="15"/>
      <c r="AG8588" s="14"/>
    </row>
    <row r="8589" s="4" customFormat="1" spans="1:33">
      <c r="A8589" s="13"/>
      <c r="B8589" s="13"/>
      <c r="C8589" s="13"/>
      <c r="D8589" s="13"/>
      <c r="E8589" s="13"/>
      <c r="F8589" s="13"/>
      <c r="G8589" s="13"/>
      <c r="H8589" s="15"/>
      <c r="I8589" s="15"/>
      <c r="J8589" s="13"/>
      <c r="K8589" s="13"/>
      <c r="L8589" s="13"/>
      <c r="M8589" s="13"/>
      <c r="N8589" s="13"/>
      <c r="O8589" s="13"/>
      <c r="P8589" s="13"/>
      <c r="Q8589" s="13"/>
      <c r="R8589" s="15"/>
      <c r="S8589" s="15"/>
      <c r="T8589" s="15"/>
      <c r="U8589" s="15"/>
      <c r="V8589" s="15"/>
      <c r="W8589" s="15"/>
      <c r="X8589" s="15"/>
      <c r="Y8589" s="13"/>
      <c r="Z8589" s="13"/>
      <c r="AA8589" s="13"/>
      <c r="AB8589" s="13"/>
      <c r="AC8589" s="15"/>
      <c r="AD8589" s="13"/>
      <c r="AE8589" s="15"/>
      <c r="AF8589" s="15"/>
      <c r="AG8589" s="14"/>
    </row>
    <row r="8590" s="4" customFormat="1" spans="1:33">
      <c r="A8590" s="13"/>
      <c r="B8590" s="13"/>
      <c r="C8590" s="13"/>
      <c r="D8590" s="13"/>
      <c r="E8590" s="13"/>
      <c r="F8590" s="13"/>
      <c r="G8590" s="13"/>
      <c r="H8590" s="15"/>
      <c r="I8590" s="15"/>
      <c r="J8590" s="13"/>
      <c r="K8590" s="13"/>
      <c r="L8590" s="13"/>
      <c r="M8590" s="13"/>
      <c r="N8590" s="13"/>
      <c r="O8590" s="13"/>
      <c r="P8590" s="13"/>
      <c r="Q8590" s="13"/>
      <c r="R8590" s="15"/>
      <c r="S8590" s="15"/>
      <c r="T8590" s="15"/>
      <c r="U8590" s="15"/>
      <c r="V8590" s="15"/>
      <c r="W8590" s="15"/>
      <c r="X8590" s="15"/>
      <c r="Y8590" s="13"/>
      <c r="Z8590" s="13"/>
      <c r="AA8590" s="13"/>
      <c r="AB8590" s="13"/>
      <c r="AC8590" s="15"/>
      <c r="AD8590" s="13"/>
      <c r="AE8590" s="15"/>
      <c r="AF8590" s="15"/>
      <c r="AG8590" s="14"/>
    </row>
    <row r="8591" s="4" customFormat="1" spans="1:33">
      <c r="A8591" s="13"/>
      <c r="B8591" s="13"/>
      <c r="C8591" s="13"/>
      <c r="D8591" s="13"/>
      <c r="E8591" s="13"/>
      <c r="F8591" s="13"/>
      <c r="G8591" s="13"/>
      <c r="H8591" s="15"/>
      <c r="I8591" s="15"/>
      <c r="J8591" s="13"/>
      <c r="K8591" s="13"/>
      <c r="L8591" s="13"/>
      <c r="M8591" s="13"/>
      <c r="N8591" s="13"/>
      <c r="O8591" s="13"/>
      <c r="P8591" s="13"/>
      <c r="Q8591" s="13"/>
      <c r="R8591" s="15"/>
      <c r="S8591" s="15"/>
      <c r="T8591" s="15"/>
      <c r="U8591" s="15"/>
      <c r="V8591" s="15"/>
      <c r="W8591" s="15"/>
      <c r="X8591" s="15"/>
      <c r="Y8591" s="13"/>
      <c r="Z8591" s="13"/>
      <c r="AA8591" s="13"/>
      <c r="AB8591" s="13"/>
      <c r="AC8591" s="15"/>
      <c r="AD8591" s="13"/>
      <c r="AE8591" s="15"/>
      <c r="AF8591" s="15"/>
      <c r="AG8591" s="14"/>
    </row>
    <row r="8592" s="4" customFormat="1" spans="1:33">
      <c r="A8592" s="13"/>
      <c r="B8592" s="13"/>
      <c r="C8592" s="13"/>
      <c r="D8592" s="13"/>
      <c r="E8592" s="13"/>
      <c r="F8592" s="13"/>
      <c r="G8592" s="13"/>
      <c r="H8592" s="15"/>
      <c r="I8592" s="15"/>
      <c r="J8592" s="13"/>
      <c r="K8592" s="13"/>
      <c r="L8592" s="13"/>
      <c r="M8592" s="13"/>
      <c r="N8592" s="13"/>
      <c r="O8592" s="13"/>
      <c r="P8592" s="13"/>
      <c r="Q8592" s="13"/>
      <c r="R8592" s="15"/>
      <c r="S8592" s="15"/>
      <c r="T8592" s="15"/>
      <c r="U8592" s="15"/>
      <c r="V8592" s="15"/>
      <c r="W8592" s="15"/>
      <c r="X8592" s="15"/>
      <c r="Y8592" s="13"/>
      <c r="Z8592" s="13"/>
      <c r="AA8592" s="13"/>
      <c r="AB8592" s="13"/>
      <c r="AC8592" s="15"/>
      <c r="AD8592" s="13"/>
      <c r="AE8592" s="15"/>
      <c r="AF8592" s="15"/>
      <c r="AG8592" s="14"/>
    </row>
    <row r="8593" s="4" customFormat="1" spans="1:33">
      <c r="A8593" s="13"/>
      <c r="B8593" s="13"/>
      <c r="C8593" s="13"/>
      <c r="D8593" s="13"/>
      <c r="E8593" s="13"/>
      <c r="F8593" s="13"/>
      <c r="G8593" s="13"/>
      <c r="H8593" s="15"/>
      <c r="I8593" s="15"/>
      <c r="J8593" s="13"/>
      <c r="K8593" s="13"/>
      <c r="L8593" s="13"/>
      <c r="M8593" s="13"/>
      <c r="N8593" s="13"/>
      <c r="O8593" s="13"/>
      <c r="P8593" s="13"/>
      <c r="Q8593" s="13"/>
      <c r="R8593" s="15"/>
      <c r="S8593" s="15"/>
      <c r="T8593" s="15"/>
      <c r="U8593" s="15"/>
      <c r="V8593" s="15"/>
      <c r="W8593" s="15"/>
      <c r="X8593" s="15"/>
      <c r="Y8593" s="13"/>
      <c r="Z8593" s="13"/>
      <c r="AA8593" s="13"/>
      <c r="AB8593" s="13"/>
      <c r="AC8593" s="15"/>
      <c r="AD8593" s="13"/>
      <c r="AE8593" s="15"/>
      <c r="AF8593" s="15"/>
      <c r="AG8593" s="14"/>
    </row>
    <row r="8594" s="4" customFormat="1" spans="1:33">
      <c r="A8594" s="13"/>
      <c r="B8594" s="13"/>
      <c r="C8594" s="13"/>
      <c r="D8594" s="13"/>
      <c r="E8594" s="13"/>
      <c r="F8594" s="13"/>
      <c r="G8594" s="13"/>
      <c r="H8594" s="15"/>
      <c r="I8594" s="15"/>
      <c r="J8594" s="13"/>
      <c r="K8594" s="13"/>
      <c r="L8594" s="13"/>
      <c r="M8594" s="13"/>
      <c r="N8594" s="13"/>
      <c r="O8594" s="13"/>
      <c r="P8594" s="13"/>
      <c r="Q8594" s="13"/>
      <c r="R8594" s="15"/>
      <c r="S8594" s="15"/>
      <c r="T8594" s="15"/>
      <c r="U8594" s="15"/>
      <c r="V8594" s="15"/>
      <c r="W8594" s="15"/>
      <c r="X8594" s="15"/>
      <c r="Y8594" s="13"/>
      <c r="Z8594" s="13"/>
      <c r="AA8594" s="13"/>
      <c r="AB8594" s="13"/>
      <c r="AC8594" s="13"/>
      <c r="AD8594" s="13"/>
      <c r="AE8594" s="15"/>
      <c r="AF8594" s="15"/>
      <c r="AG8594" s="14"/>
    </row>
    <row r="8595" s="4" customFormat="1" spans="1:33">
      <c r="A8595" s="13"/>
      <c r="B8595" s="13"/>
      <c r="C8595" s="13"/>
      <c r="D8595" s="13"/>
      <c r="E8595" s="13"/>
      <c r="F8595" s="13"/>
      <c r="G8595" s="13"/>
      <c r="H8595" s="15"/>
      <c r="I8595" s="15"/>
      <c r="J8595" s="13"/>
      <c r="K8595" s="13"/>
      <c r="L8595" s="13"/>
      <c r="M8595" s="13"/>
      <c r="N8595" s="13"/>
      <c r="O8595" s="13"/>
      <c r="P8595" s="13"/>
      <c r="Q8595" s="13"/>
      <c r="R8595" s="15"/>
      <c r="S8595" s="15"/>
      <c r="T8595" s="15"/>
      <c r="U8595" s="15"/>
      <c r="V8595" s="15"/>
      <c r="W8595" s="15"/>
      <c r="X8595" s="15"/>
      <c r="Y8595" s="13"/>
      <c r="Z8595" s="13"/>
      <c r="AA8595" s="13"/>
      <c r="AB8595" s="13"/>
      <c r="AC8595" s="13"/>
      <c r="AD8595" s="13"/>
      <c r="AE8595" s="15"/>
      <c r="AF8595" s="15"/>
      <c r="AG8595" s="14"/>
    </row>
    <row r="8596" s="4" customFormat="1" spans="1:33">
      <c r="A8596" s="13"/>
      <c r="B8596" s="13"/>
      <c r="C8596" s="13"/>
      <c r="D8596" s="13"/>
      <c r="E8596" s="13"/>
      <c r="F8596" s="13"/>
      <c r="G8596" s="13"/>
      <c r="H8596" s="15"/>
      <c r="I8596" s="15"/>
      <c r="J8596" s="13"/>
      <c r="K8596" s="13"/>
      <c r="L8596" s="13"/>
      <c r="M8596" s="13"/>
      <c r="N8596" s="13"/>
      <c r="O8596" s="13"/>
      <c r="P8596" s="13"/>
      <c r="Q8596" s="13"/>
      <c r="R8596" s="15"/>
      <c r="S8596" s="15"/>
      <c r="T8596" s="15"/>
      <c r="U8596" s="15"/>
      <c r="V8596" s="15"/>
      <c r="W8596" s="15"/>
      <c r="X8596" s="15"/>
      <c r="Y8596" s="13"/>
      <c r="Z8596" s="13"/>
      <c r="AA8596" s="13"/>
      <c r="AB8596" s="13"/>
      <c r="AC8596" s="15"/>
      <c r="AD8596" s="13"/>
      <c r="AE8596" s="15"/>
      <c r="AF8596" s="15"/>
      <c r="AG8596" s="14"/>
    </row>
    <row r="8597" s="4" customFormat="1" spans="1:33">
      <c r="A8597" s="13"/>
      <c r="B8597" s="13"/>
      <c r="C8597" s="13"/>
      <c r="D8597" s="13"/>
      <c r="E8597" s="13"/>
      <c r="F8597" s="13"/>
      <c r="G8597" s="13"/>
      <c r="H8597" s="15"/>
      <c r="I8597" s="15"/>
      <c r="J8597" s="13"/>
      <c r="K8597" s="13"/>
      <c r="L8597" s="13"/>
      <c r="M8597" s="13"/>
      <c r="N8597" s="13"/>
      <c r="O8597" s="13"/>
      <c r="P8597" s="13"/>
      <c r="Q8597" s="13"/>
      <c r="R8597" s="15"/>
      <c r="S8597" s="15"/>
      <c r="T8597" s="15"/>
      <c r="U8597" s="15"/>
      <c r="V8597" s="15"/>
      <c r="W8597" s="15"/>
      <c r="X8597" s="15"/>
      <c r="Y8597" s="13"/>
      <c r="Z8597" s="13"/>
      <c r="AA8597" s="13"/>
      <c r="AB8597" s="13"/>
      <c r="AC8597" s="15"/>
      <c r="AD8597" s="13"/>
      <c r="AE8597" s="15"/>
      <c r="AF8597" s="15"/>
      <c r="AG8597" s="14"/>
    </row>
    <row r="8598" s="4" customFormat="1" spans="1:33">
      <c r="A8598" s="13"/>
      <c r="B8598" s="13"/>
      <c r="C8598" s="13"/>
      <c r="D8598" s="13"/>
      <c r="E8598" s="13"/>
      <c r="F8598" s="13"/>
      <c r="G8598" s="13"/>
      <c r="H8598" s="15"/>
      <c r="I8598" s="15"/>
      <c r="J8598" s="13"/>
      <c r="K8598" s="13"/>
      <c r="L8598" s="13"/>
      <c r="M8598" s="13"/>
      <c r="N8598" s="13"/>
      <c r="O8598" s="13"/>
      <c r="P8598" s="13"/>
      <c r="Q8598" s="13"/>
      <c r="R8598" s="15"/>
      <c r="S8598" s="15"/>
      <c r="T8598" s="15"/>
      <c r="U8598" s="15"/>
      <c r="V8598" s="15"/>
      <c r="W8598" s="15"/>
      <c r="X8598" s="15"/>
      <c r="Y8598" s="13"/>
      <c r="Z8598" s="13"/>
      <c r="AA8598" s="13"/>
      <c r="AB8598" s="13"/>
      <c r="AC8598" s="15"/>
      <c r="AD8598" s="13"/>
      <c r="AE8598" s="15"/>
      <c r="AF8598" s="15"/>
      <c r="AG8598" s="14"/>
    </row>
    <row r="8599" s="4" customFormat="1" spans="1:33">
      <c r="A8599" s="13"/>
      <c r="B8599" s="13"/>
      <c r="C8599" s="13"/>
      <c r="D8599" s="13"/>
      <c r="E8599" s="13"/>
      <c r="F8599" s="13"/>
      <c r="G8599" s="13"/>
      <c r="H8599" s="15"/>
      <c r="I8599" s="15"/>
      <c r="J8599" s="13"/>
      <c r="K8599" s="13"/>
      <c r="L8599" s="13"/>
      <c r="M8599" s="13"/>
      <c r="N8599" s="13"/>
      <c r="O8599" s="13"/>
      <c r="P8599" s="13"/>
      <c r="Q8599" s="13"/>
      <c r="R8599" s="15"/>
      <c r="S8599" s="15"/>
      <c r="T8599" s="15"/>
      <c r="U8599" s="15"/>
      <c r="V8599" s="15"/>
      <c r="W8599" s="15"/>
      <c r="X8599" s="15"/>
      <c r="Y8599" s="13"/>
      <c r="Z8599" s="13"/>
      <c r="AA8599" s="13"/>
      <c r="AB8599" s="13"/>
      <c r="AC8599" s="15"/>
      <c r="AD8599" s="13"/>
      <c r="AE8599" s="15"/>
      <c r="AF8599" s="15"/>
      <c r="AG8599" s="14"/>
    </row>
    <row r="8600" s="4" customFormat="1" spans="1:33">
      <c r="A8600" s="13"/>
      <c r="B8600" s="13"/>
      <c r="C8600" s="13"/>
      <c r="D8600" s="13"/>
      <c r="E8600" s="13"/>
      <c r="F8600" s="13"/>
      <c r="G8600" s="13"/>
      <c r="H8600" s="15"/>
      <c r="I8600" s="15"/>
      <c r="J8600" s="13"/>
      <c r="K8600" s="13"/>
      <c r="L8600" s="13"/>
      <c r="M8600" s="13"/>
      <c r="N8600" s="13"/>
      <c r="O8600" s="13"/>
      <c r="P8600" s="13"/>
      <c r="Q8600" s="13"/>
      <c r="R8600" s="15"/>
      <c r="S8600" s="15"/>
      <c r="T8600" s="15"/>
      <c r="U8600" s="15"/>
      <c r="V8600" s="15"/>
      <c r="W8600" s="15"/>
      <c r="X8600" s="15"/>
      <c r="Y8600" s="13"/>
      <c r="Z8600" s="13"/>
      <c r="AA8600" s="13"/>
      <c r="AB8600" s="13"/>
      <c r="AC8600" s="15"/>
      <c r="AD8600" s="13"/>
      <c r="AE8600" s="15"/>
      <c r="AF8600" s="15"/>
      <c r="AG8600" s="14"/>
    </row>
    <row r="8601" s="4" customFormat="1" spans="1:33">
      <c r="A8601" s="13"/>
      <c r="B8601" s="13"/>
      <c r="C8601" s="13"/>
      <c r="D8601" s="13"/>
      <c r="E8601" s="13"/>
      <c r="F8601" s="13"/>
      <c r="G8601" s="13"/>
      <c r="H8601" s="15"/>
      <c r="I8601" s="15"/>
      <c r="J8601" s="13"/>
      <c r="K8601" s="13"/>
      <c r="L8601" s="13"/>
      <c r="M8601" s="13"/>
      <c r="N8601" s="13"/>
      <c r="O8601" s="13"/>
      <c r="P8601" s="13"/>
      <c r="Q8601" s="13"/>
      <c r="R8601" s="15"/>
      <c r="S8601" s="15"/>
      <c r="T8601" s="15"/>
      <c r="U8601" s="15"/>
      <c r="V8601" s="15"/>
      <c r="W8601" s="15"/>
      <c r="X8601" s="15"/>
      <c r="Y8601" s="13"/>
      <c r="Z8601" s="13"/>
      <c r="AA8601" s="13"/>
      <c r="AB8601" s="13"/>
      <c r="AC8601" s="15"/>
      <c r="AD8601" s="13"/>
      <c r="AE8601" s="15"/>
      <c r="AF8601" s="15"/>
      <c r="AG8601" s="14"/>
    </row>
    <row r="8602" s="4" customFormat="1" spans="1:33">
      <c r="A8602" s="13"/>
      <c r="B8602" s="13"/>
      <c r="C8602" s="13"/>
      <c r="D8602" s="13"/>
      <c r="E8602" s="13"/>
      <c r="F8602" s="13"/>
      <c r="G8602" s="13"/>
      <c r="H8602" s="15"/>
      <c r="I8602" s="15"/>
      <c r="J8602" s="13"/>
      <c r="K8602" s="13"/>
      <c r="L8602" s="13"/>
      <c r="M8602" s="13"/>
      <c r="N8602" s="13"/>
      <c r="O8602" s="13"/>
      <c r="P8602" s="13"/>
      <c r="Q8602" s="13"/>
      <c r="R8602" s="15"/>
      <c r="S8602" s="15"/>
      <c r="T8602" s="15"/>
      <c r="U8602" s="15"/>
      <c r="V8602" s="15"/>
      <c r="W8602" s="15"/>
      <c r="X8602" s="15"/>
      <c r="Y8602" s="13"/>
      <c r="Z8602" s="13"/>
      <c r="AA8602" s="13"/>
      <c r="AB8602" s="13"/>
      <c r="AC8602" s="15"/>
      <c r="AD8602" s="13"/>
      <c r="AE8602" s="15"/>
      <c r="AF8602" s="15"/>
      <c r="AG8602" s="14"/>
    </row>
    <row r="8603" s="4" customFormat="1" spans="1:33">
      <c r="A8603" s="13"/>
      <c r="B8603" s="13"/>
      <c r="C8603" s="13"/>
      <c r="D8603" s="13"/>
      <c r="E8603" s="13"/>
      <c r="F8603" s="13"/>
      <c r="G8603" s="13"/>
      <c r="H8603" s="15"/>
      <c r="I8603" s="15"/>
      <c r="J8603" s="13"/>
      <c r="K8603" s="13"/>
      <c r="L8603" s="13"/>
      <c r="M8603" s="13"/>
      <c r="N8603" s="13"/>
      <c r="O8603" s="13"/>
      <c r="P8603" s="13"/>
      <c r="Q8603" s="13"/>
      <c r="R8603" s="15"/>
      <c r="S8603" s="15"/>
      <c r="T8603" s="15"/>
      <c r="U8603" s="15"/>
      <c r="V8603" s="15"/>
      <c r="W8603" s="15"/>
      <c r="X8603" s="15"/>
      <c r="Y8603" s="13"/>
      <c r="Z8603" s="13"/>
      <c r="AA8603" s="13"/>
      <c r="AB8603" s="13"/>
      <c r="AC8603" s="15"/>
      <c r="AD8603" s="13"/>
      <c r="AE8603" s="15"/>
      <c r="AF8603" s="15"/>
      <c r="AG8603" s="14"/>
    </row>
    <row r="8604" s="4" customFormat="1" spans="1:33">
      <c r="A8604" s="13"/>
      <c r="B8604" s="13"/>
      <c r="C8604" s="13"/>
      <c r="D8604" s="13"/>
      <c r="E8604" s="13"/>
      <c r="F8604" s="13"/>
      <c r="G8604" s="13"/>
      <c r="H8604" s="15"/>
      <c r="I8604" s="15"/>
      <c r="J8604" s="13"/>
      <c r="K8604" s="13"/>
      <c r="L8604" s="13"/>
      <c r="M8604" s="13"/>
      <c r="N8604" s="13"/>
      <c r="O8604" s="13"/>
      <c r="P8604" s="13"/>
      <c r="Q8604" s="13"/>
      <c r="R8604" s="15"/>
      <c r="S8604" s="15"/>
      <c r="T8604" s="15"/>
      <c r="U8604" s="15"/>
      <c r="V8604" s="15"/>
      <c r="W8604" s="15"/>
      <c r="X8604" s="15"/>
      <c r="Y8604" s="13"/>
      <c r="Z8604" s="13"/>
      <c r="AA8604" s="13"/>
      <c r="AB8604" s="13"/>
      <c r="AC8604" s="13"/>
      <c r="AD8604" s="13"/>
      <c r="AE8604" s="15"/>
      <c r="AF8604" s="15"/>
      <c r="AG8604" s="14"/>
    </row>
    <row r="8605" s="4" customFormat="1" spans="1:33">
      <c r="A8605" s="13"/>
      <c r="B8605" s="13"/>
      <c r="C8605" s="13"/>
      <c r="D8605" s="13"/>
      <c r="E8605" s="13"/>
      <c r="F8605" s="13"/>
      <c r="G8605" s="13"/>
      <c r="H8605" s="15"/>
      <c r="I8605" s="15"/>
      <c r="J8605" s="13"/>
      <c r="K8605" s="13"/>
      <c r="L8605" s="13"/>
      <c r="M8605" s="13"/>
      <c r="N8605" s="13"/>
      <c r="O8605" s="13"/>
      <c r="P8605" s="13"/>
      <c r="Q8605" s="13"/>
      <c r="R8605" s="15"/>
      <c r="S8605" s="15"/>
      <c r="T8605" s="15"/>
      <c r="U8605" s="15"/>
      <c r="V8605" s="15"/>
      <c r="W8605" s="15"/>
      <c r="X8605" s="15"/>
      <c r="Y8605" s="13"/>
      <c r="Z8605" s="13"/>
      <c r="AA8605" s="13"/>
      <c r="AB8605" s="13"/>
      <c r="AC8605" s="13"/>
      <c r="AD8605" s="13"/>
      <c r="AE8605" s="15"/>
      <c r="AF8605" s="15"/>
      <c r="AG8605" s="14"/>
    </row>
    <row r="8606" s="4" customFormat="1" spans="1:33">
      <c r="A8606" s="13"/>
      <c r="B8606" s="13"/>
      <c r="C8606" s="13"/>
      <c r="D8606" s="13"/>
      <c r="E8606" s="13"/>
      <c r="F8606" s="13"/>
      <c r="G8606" s="13"/>
      <c r="H8606" s="15"/>
      <c r="I8606" s="15"/>
      <c r="J8606" s="13"/>
      <c r="K8606" s="13"/>
      <c r="L8606" s="13"/>
      <c r="M8606" s="13"/>
      <c r="N8606" s="13"/>
      <c r="O8606" s="13"/>
      <c r="P8606" s="13"/>
      <c r="Q8606" s="13"/>
      <c r="R8606" s="15"/>
      <c r="S8606" s="15"/>
      <c r="T8606" s="15"/>
      <c r="U8606" s="15"/>
      <c r="V8606" s="15"/>
      <c r="W8606" s="15"/>
      <c r="X8606" s="15"/>
      <c r="Y8606" s="13"/>
      <c r="Z8606" s="13"/>
      <c r="AA8606" s="13"/>
      <c r="AB8606" s="13"/>
      <c r="AC8606" s="13"/>
      <c r="AD8606" s="13"/>
      <c r="AE8606" s="15"/>
      <c r="AF8606" s="15"/>
      <c r="AG8606" s="14"/>
    </row>
    <row r="8607" s="4" customFormat="1" spans="1:33">
      <c r="A8607" s="13"/>
      <c r="B8607" s="13"/>
      <c r="C8607" s="13"/>
      <c r="D8607" s="13"/>
      <c r="E8607" s="13"/>
      <c r="F8607" s="13"/>
      <c r="G8607" s="13"/>
      <c r="H8607" s="15"/>
      <c r="I8607" s="15"/>
      <c r="J8607" s="13"/>
      <c r="K8607" s="13"/>
      <c r="L8607" s="13"/>
      <c r="M8607" s="13"/>
      <c r="N8607" s="13"/>
      <c r="O8607" s="13"/>
      <c r="P8607" s="13"/>
      <c r="Q8607" s="13"/>
      <c r="R8607" s="15"/>
      <c r="S8607" s="15"/>
      <c r="T8607" s="15"/>
      <c r="U8607" s="15"/>
      <c r="V8607" s="15"/>
      <c r="W8607" s="15"/>
      <c r="X8607" s="15"/>
      <c r="Y8607" s="13"/>
      <c r="Z8607" s="13"/>
      <c r="AA8607" s="13"/>
      <c r="AB8607" s="13"/>
      <c r="AC8607" s="15"/>
      <c r="AD8607" s="13"/>
      <c r="AE8607" s="15"/>
      <c r="AF8607" s="15"/>
      <c r="AG8607" s="14"/>
    </row>
    <row r="8608" s="4" customFormat="1" spans="1:33">
      <c r="A8608" s="13"/>
      <c r="B8608" s="13"/>
      <c r="C8608" s="13"/>
      <c r="D8608" s="13"/>
      <c r="E8608" s="13"/>
      <c r="F8608" s="13"/>
      <c r="G8608" s="13"/>
      <c r="H8608" s="15"/>
      <c r="I8608" s="15"/>
      <c r="J8608" s="13"/>
      <c r="K8608" s="13"/>
      <c r="L8608" s="13"/>
      <c r="M8608" s="13"/>
      <c r="N8608" s="13"/>
      <c r="O8608" s="13"/>
      <c r="P8608" s="13"/>
      <c r="Q8608" s="13"/>
      <c r="R8608" s="15"/>
      <c r="S8608" s="15"/>
      <c r="T8608" s="15"/>
      <c r="U8608" s="15"/>
      <c r="V8608" s="15"/>
      <c r="W8608" s="15"/>
      <c r="X8608" s="15"/>
      <c r="Y8608" s="13"/>
      <c r="Z8608" s="13"/>
      <c r="AA8608" s="13"/>
      <c r="AB8608" s="13"/>
      <c r="AC8608" s="15"/>
      <c r="AD8608" s="13"/>
      <c r="AE8608" s="15"/>
      <c r="AF8608" s="15"/>
      <c r="AG8608" s="14"/>
    </row>
    <row r="8609" s="4" customFormat="1" spans="1:33">
      <c r="A8609" s="13"/>
      <c r="B8609" s="13"/>
      <c r="C8609" s="13"/>
      <c r="D8609" s="13"/>
      <c r="E8609" s="13"/>
      <c r="F8609" s="13"/>
      <c r="G8609" s="13"/>
      <c r="H8609" s="15"/>
      <c r="I8609" s="15"/>
      <c r="J8609" s="13"/>
      <c r="K8609" s="13"/>
      <c r="L8609" s="13"/>
      <c r="M8609" s="13"/>
      <c r="N8609" s="13"/>
      <c r="O8609" s="13"/>
      <c r="P8609" s="13"/>
      <c r="Q8609" s="13"/>
      <c r="R8609" s="15"/>
      <c r="S8609" s="15"/>
      <c r="T8609" s="15"/>
      <c r="U8609" s="15"/>
      <c r="V8609" s="15"/>
      <c r="W8609" s="15"/>
      <c r="X8609" s="15"/>
      <c r="Y8609" s="13"/>
      <c r="Z8609" s="13"/>
      <c r="AA8609" s="13"/>
      <c r="AB8609" s="13"/>
      <c r="AC8609" s="15"/>
      <c r="AD8609" s="13"/>
      <c r="AE8609" s="15"/>
      <c r="AF8609" s="15"/>
      <c r="AG8609" s="14"/>
    </row>
    <row r="8610" s="4" customFormat="1" spans="1:33">
      <c r="A8610" s="13"/>
      <c r="B8610" s="13"/>
      <c r="C8610" s="13"/>
      <c r="D8610" s="13"/>
      <c r="E8610" s="13"/>
      <c r="F8610" s="13"/>
      <c r="G8610" s="13"/>
      <c r="H8610" s="15"/>
      <c r="I8610" s="15"/>
      <c r="J8610" s="13"/>
      <c r="K8610" s="13"/>
      <c r="L8610" s="13"/>
      <c r="M8610" s="13"/>
      <c r="N8610" s="13"/>
      <c r="O8610" s="13"/>
      <c r="P8610" s="13"/>
      <c r="Q8610" s="13"/>
      <c r="R8610" s="15"/>
      <c r="S8610" s="15"/>
      <c r="T8610" s="15"/>
      <c r="U8610" s="15"/>
      <c r="V8610" s="15"/>
      <c r="W8610" s="15"/>
      <c r="X8610" s="15"/>
      <c r="Y8610" s="13"/>
      <c r="Z8610" s="13"/>
      <c r="AA8610" s="13"/>
      <c r="AB8610" s="13"/>
      <c r="AC8610" s="15"/>
      <c r="AD8610" s="13"/>
      <c r="AE8610" s="15"/>
      <c r="AF8610" s="15"/>
      <c r="AG8610" s="14"/>
    </row>
    <row r="8611" s="4" customFormat="1" spans="1:33">
      <c r="A8611" s="13"/>
      <c r="B8611" s="13"/>
      <c r="C8611" s="13"/>
      <c r="D8611" s="13"/>
      <c r="E8611" s="13"/>
      <c r="F8611" s="13"/>
      <c r="G8611" s="13"/>
      <c r="H8611" s="15"/>
      <c r="I8611" s="15"/>
      <c r="J8611" s="13"/>
      <c r="K8611" s="13"/>
      <c r="L8611" s="13"/>
      <c r="M8611" s="13"/>
      <c r="N8611" s="13"/>
      <c r="O8611" s="13"/>
      <c r="P8611" s="13"/>
      <c r="Q8611" s="13"/>
      <c r="R8611" s="15"/>
      <c r="S8611" s="15"/>
      <c r="T8611" s="15"/>
      <c r="U8611" s="15"/>
      <c r="V8611" s="15"/>
      <c r="W8611" s="15"/>
      <c r="X8611" s="15"/>
      <c r="Y8611" s="13"/>
      <c r="Z8611" s="13"/>
      <c r="AA8611" s="13"/>
      <c r="AB8611" s="13"/>
      <c r="AC8611" s="15"/>
      <c r="AD8611" s="13"/>
      <c r="AE8611" s="13"/>
      <c r="AF8611" s="13"/>
      <c r="AG8611" s="14"/>
    </row>
    <row r="8612" s="4" customFormat="1" spans="1:33">
      <c r="A8612" s="13"/>
      <c r="B8612" s="13"/>
      <c r="C8612" s="13"/>
      <c r="D8612" s="13"/>
      <c r="E8612" s="13"/>
      <c r="F8612" s="13"/>
      <c r="G8612" s="13"/>
      <c r="H8612" s="15"/>
      <c r="I8612" s="15"/>
      <c r="J8612" s="13"/>
      <c r="K8612" s="13"/>
      <c r="L8612" s="13"/>
      <c r="M8612" s="13"/>
      <c r="N8612" s="13"/>
      <c r="O8612" s="13"/>
      <c r="P8612" s="13"/>
      <c r="Q8612" s="13"/>
      <c r="R8612" s="15"/>
      <c r="S8612" s="15"/>
      <c r="T8612" s="15"/>
      <c r="U8612" s="15"/>
      <c r="V8612" s="15"/>
      <c r="W8612" s="15"/>
      <c r="X8612" s="15"/>
      <c r="Y8612" s="13"/>
      <c r="Z8612" s="13"/>
      <c r="AA8612" s="13"/>
      <c r="AB8612" s="13"/>
      <c r="AC8612" s="15"/>
      <c r="AD8612" s="13"/>
      <c r="AE8612" s="13"/>
      <c r="AF8612" s="13"/>
      <c r="AG8612" s="14"/>
    </row>
    <row r="8613" s="4" customFormat="1" spans="1:33">
      <c r="A8613" s="13"/>
      <c r="B8613" s="13"/>
      <c r="C8613" s="13"/>
      <c r="D8613" s="13"/>
      <c r="E8613" s="13"/>
      <c r="F8613" s="13"/>
      <c r="G8613" s="13"/>
      <c r="H8613" s="15"/>
      <c r="I8613" s="15"/>
      <c r="J8613" s="13"/>
      <c r="K8613" s="13"/>
      <c r="L8613" s="13"/>
      <c r="M8613" s="13"/>
      <c r="N8613" s="13"/>
      <c r="O8613" s="13"/>
      <c r="P8613" s="13"/>
      <c r="Q8613" s="13"/>
      <c r="R8613" s="15"/>
      <c r="S8613" s="15"/>
      <c r="T8613" s="15"/>
      <c r="U8613" s="15"/>
      <c r="V8613" s="15"/>
      <c r="W8613" s="15"/>
      <c r="X8613" s="15"/>
      <c r="Y8613" s="13"/>
      <c r="Z8613" s="13"/>
      <c r="AA8613" s="13"/>
      <c r="AB8613" s="13"/>
      <c r="AC8613" s="15"/>
      <c r="AD8613" s="13"/>
      <c r="AE8613" s="13"/>
      <c r="AF8613" s="13"/>
      <c r="AG8613" s="14"/>
    </row>
    <row r="8614" s="4" customFormat="1" spans="1:33">
      <c r="A8614" s="13"/>
      <c r="B8614" s="13"/>
      <c r="C8614" s="13"/>
      <c r="D8614" s="13"/>
      <c r="E8614" s="13"/>
      <c r="F8614" s="13"/>
      <c r="G8614" s="13"/>
      <c r="H8614" s="15"/>
      <c r="I8614" s="15"/>
      <c r="J8614" s="13"/>
      <c r="K8614" s="13"/>
      <c r="L8614" s="13"/>
      <c r="M8614" s="13"/>
      <c r="N8614" s="13"/>
      <c r="O8614" s="13"/>
      <c r="P8614" s="13"/>
      <c r="Q8614" s="13"/>
      <c r="R8614" s="15"/>
      <c r="S8614" s="15"/>
      <c r="T8614" s="15"/>
      <c r="U8614" s="15"/>
      <c r="V8614" s="15"/>
      <c r="W8614" s="15"/>
      <c r="X8614" s="15"/>
      <c r="Y8614" s="13"/>
      <c r="Z8614" s="13"/>
      <c r="AA8614" s="13"/>
      <c r="AB8614" s="13"/>
      <c r="AC8614" s="15"/>
      <c r="AD8614" s="13"/>
      <c r="AE8614" s="15"/>
      <c r="AF8614" s="15"/>
      <c r="AG8614" s="14"/>
    </row>
    <row r="8615" s="4" customFormat="1" spans="1:33">
      <c r="A8615" s="13"/>
      <c r="B8615" s="13"/>
      <c r="C8615" s="13"/>
      <c r="D8615" s="13"/>
      <c r="E8615" s="13"/>
      <c r="F8615" s="13"/>
      <c r="G8615" s="13"/>
      <c r="H8615" s="15"/>
      <c r="I8615" s="15"/>
      <c r="J8615" s="13"/>
      <c r="K8615" s="13"/>
      <c r="L8615" s="13"/>
      <c r="M8615" s="13"/>
      <c r="N8615" s="13"/>
      <c r="O8615" s="13"/>
      <c r="P8615" s="13"/>
      <c r="Q8615" s="13"/>
      <c r="R8615" s="15"/>
      <c r="S8615" s="15"/>
      <c r="T8615" s="15"/>
      <c r="U8615" s="15"/>
      <c r="V8615" s="15"/>
      <c r="W8615" s="15"/>
      <c r="X8615" s="15"/>
      <c r="Y8615" s="13"/>
      <c r="Z8615" s="13"/>
      <c r="AA8615" s="13"/>
      <c r="AB8615" s="13"/>
      <c r="AC8615" s="15"/>
      <c r="AD8615" s="13"/>
      <c r="AE8615" s="15"/>
      <c r="AF8615" s="15"/>
      <c r="AG8615" s="14"/>
    </row>
    <row r="8616" s="4" customFormat="1" spans="1:33">
      <c r="A8616" s="13"/>
      <c r="B8616" s="13"/>
      <c r="C8616" s="13"/>
      <c r="D8616" s="13"/>
      <c r="E8616" s="13"/>
      <c r="F8616" s="13"/>
      <c r="G8616" s="13"/>
      <c r="H8616" s="15"/>
      <c r="I8616" s="15"/>
      <c r="J8616" s="13"/>
      <c r="K8616" s="13"/>
      <c r="L8616" s="13"/>
      <c r="M8616" s="13"/>
      <c r="N8616" s="13"/>
      <c r="O8616" s="13"/>
      <c r="P8616" s="13"/>
      <c r="Q8616" s="13"/>
      <c r="R8616" s="15"/>
      <c r="S8616" s="15"/>
      <c r="T8616" s="15"/>
      <c r="U8616" s="15"/>
      <c r="V8616" s="15"/>
      <c r="W8616" s="15"/>
      <c r="X8616" s="15"/>
      <c r="Y8616" s="13"/>
      <c r="Z8616" s="13"/>
      <c r="AA8616" s="13"/>
      <c r="AB8616" s="13"/>
      <c r="AC8616" s="15"/>
      <c r="AD8616" s="13"/>
      <c r="AE8616" s="15"/>
      <c r="AF8616" s="15"/>
      <c r="AG8616" s="14"/>
    </row>
    <row r="8617" s="4" customFormat="1" spans="1:33">
      <c r="A8617" s="13"/>
      <c r="B8617" s="13"/>
      <c r="C8617" s="13"/>
      <c r="D8617" s="13"/>
      <c r="E8617" s="13"/>
      <c r="F8617" s="13"/>
      <c r="G8617" s="13"/>
      <c r="H8617" s="15"/>
      <c r="I8617" s="15"/>
      <c r="J8617" s="13"/>
      <c r="K8617" s="13"/>
      <c r="L8617" s="13"/>
      <c r="M8617" s="13"/>
      <c r="N8617" s="13"/>
      <c r="O8617" s="13"/>
      <c r="P8617" s="13"/>
      <c r="Q8617" s="13"/>
      <c r="R8617" s="15"/>
      <c r="S8617" s="15"/>
      <c r="T8617" s="15"/>
      <c r="U8617" s="15"/>
      <c r="V8617" s="15"/>
      <c r="W8617" s="15"/>
      <c r="X8617" s="15"/>
      <c r="Y8617" s="13"/>
      <c r="Z8617" s="13"/>
      <c r="AA8617" s="13"/>
      <c r="AB8617" s="13"/>
      <c r="AC8617" s="15"/>
      <c r="AD8617" s="13"/>
      <c r="AE8617" s="15"/>
      <c r="AF8617" s="15"/>
      <c r="AG8617" s="14"/>
    </row>
    <row r="8618" s="4" customFormat="1" spans="1:33">
      <c r="A8618" s="13"/>
      <c r="B8618" s="13"/>
      <c r="C8618" s="13"/>
      <c r="D8618" s="13"/>
      <c r="E8618" s="13"/>
      <c r="F8618" s="13"/>
      <c r="G8618" s="13"/>
      <c r="H8618" s="15"/>
      <c r="I8618" s="15"/>
      <c r="J8618" s="13"/>
      <c r="K8618" s="13"/>
      <c r="L8618" s="13"/>
      <c r="M8618" s="13"/>
      <c r="N8618" s="13"/>
      <c r="O8618" s="13"/>
      <c r="P8618" s="13"/>
      <c r="Q8618" s="13"/>
      <c r="R8618" s="15"/>
      <c r="S8618" s="15"/>
      <c r="T8618" s="15"/>
      <c r="U8618" s="15"/>
      <c r="V8618" s="15"/>
      <c r="W8618" s="15"/>
      <c r="X8618" s="15"/>
      <c r="Y8618" s="13"/>
      <c r="Z8618" s="13"/>
      <c r="AA8618" s="13"/>
      <c r="AB8618" s="13"/>
      <c r="AC8618" s="15"/>
      <c r="AD8618" s="13"/>
      <c r="AE8618" s="15"/>
      <c r="AF8618" s="15"/>
      <c r="AG8618" s="14"/>
    </row>
    <row r="8619" s="4" customFormat="1" spans="1:33">
      <c r="A8619" s="13"/>
      <c r="B8619" s="13"/>
      <c r="C8619" s="13"/>
      <c r="D8619" s="13"/>
      <c r="E8619" s="13"/>
      <c r="F8619" s="13"/>
      <c r="G8619" s="13"/>
      <c r="H8619" s="15"/>
      <c r="I8619" s="15"/>
      <c r="J8619" s="13"/>
      <c r="K8619" s="13"/>
      <c r="L8619" s="13"/>
      <c r="M8619" s="13"/>
      <c r="N8619" s="13"/>
      <c r="O8619" s="13"/>
      <c r="P8619" s="13"/>
      <c r="Q8619" s="13"/>
      <c r="R8619" s="15"/>
      <c r="S8619" s="15"/>
      <c r="T8619" s="15"/>
      <c r="U8619" s="15"/>
      <c r="V8619" s="15"/>
      <c r="W8619" s="15"/>
      <c r="X8619" s="15"/>
      <c r="Y8619" s="13"/>
      <c r="Z8619" s="13"/>
      <c r="AA8619" s="13"/>
      <c r="AB8619" s="13"/>
      <c r="AC8619" s="13"/>
      <c r="AD8619" s="13"/>
      <c r="AE8619" s="15"/>
      <c r="AF8619" s="15"/>
      <c r="AG8619" s="14"/>
    </row>
    <row r="8620" s="4" customFormat="1" spans="1:33">
      <c r="A8620" s="13"/>
      <c r="B8620" s="13"/>
      <c r="C8620" s="13"/>
      <c r="D8620" s="13"/>
      <c r="E8620" s="13"/>
      <c r="F8620" s="13"/>
      <c r="G8620" s="13"/>
      <c r="H8620" s="15"/>
      <c r="I8620" s="15"/>
      <c r="J8620" s="13"/>
      <c r="K8620" s="13"/>
      <c r="L8620" s="13"/>
      <c r="M8620" s="13"/>
      <c r="N8620" s="13"/>
      <c r="O8620" s="13"/>
      <c r="P8620" s="13"/>
      <c r="Q8620" s="13"/>
      <c r="R8620" s="15"/>
      <c r="S8620" s="15"/>
      <c r="T8620" s="15"/>
      <c r="U8620" s="15"/>
      <c r="V8620" s="15"/>
      <c r="W8620" s="15"/>
      <c r="X8620" s="15"/>
      <c r="Y8620" s="13"/>
      <c r="Z8620" s="13"/>
      <c r="AA8620" s="13"/>
      <c r="AB8620" s="13"/>
      <c r="AC8620" s="15"/>
      <c r="AD8620" s="13"/>
      <c r="AE8620" s="15"/>
      <c r="AF8620" s="15"/>
      <c r="AG8620" s="14"/>
    </row>
    <row r="8621" s="4" customFormat="1" spans="1:33">
      <c r="A8621" s="13"/>
      <c r="B8621" s="13"/>
      <c r="C8621" s="13"/>
      <c r="D8621" s="13"/>
      <c r="E8621" s="13"/>
      <c r="F8621" s="13"/>
      <c r="G8621" s="13"/>
      <c r="H8621" s="15"/>
      <c r="I8621" s="15"/>
      <c r="J8621" s="13"/>
      <c r="K8621" s="13"/>
      <c r="L8621" s="13"/>
      <c r="M8621" s="13"/>
      <c r="N8621" s="13"/>
      <c r="O8621" s="13"/>
      <c r="P8621" s="13"/>
      <c r="Q8621" s="13"/>
      <c r="R8621" s="15"/>
      <c r="S8621" s="15"/>
      <c r="T8621" s="15"/>
      <c r="U8621" s="15"/>
      <c r="V8621" s="15"/>
      <c r="W8621" s="15"/>
      <c r="X8621" s="15"/>
      <c r="Y8621" s="13"/>
      <c r="Z8621" s="13"/>
      <c r="AA8621" s="13"/>
      <c r="AB8621" s="13"/>
      <c r="AC8621" s="15"/>
      <c r="AD8621" s="13"/>
      <c r="AE8621" s="15"/>
      <c r="AF8621" s="15"/>
      <c r="AG8621" s="14"/>
    </row>
    <row r="8622" s="4" customFormat="1" spans="1:33">
      <c r="A8622" s="13"/>
      <c r="B8622" s="13"/>
      <c r="C8622" s="13"/>
      <c r="D8622" s="13"/>
      <c r="E8622" s="13"/>
      <c r="F8622" s="13"/>
      <c r="G8622" s="13"/>
      <c r="H8622" s="15"/>
      <c r="I8622" s="15"/>
      <c r="J8622" s="13"/>
      <c r="K8622" s="13"/>
      <c r="L8622" s="13"/>
      <c r="M8622" s="13"/>
      <c r="N8622" s="13"/>
      <c r="O8622" s="13"/>
      <c r="P8622" s="13"/>
      <c r="Q8622" s="13"/>
      <c r="R8622" s="15"/>
      <c r="S8622" s="15"/>
      <c r="T8622" s="15"/>
      <c r="U8622" s="15"/>
      <c r="V8622" s="15"/>
      <c r="W8622" s="15"/>
      <c r="X8622" s="15"/>
      <c r="Y8622" s="13"/>
      <c r="Z8622" s="13"/>
      <c r="AA8622" s="13"/>
      <c r="AB8622" s="13"/>
      <c r="AC8622" s="15"/>
      <c r="AD8622" s="13"/>
      <c r="AE8622" s="15"/>
      <c r="AF8622" s="15"/>
      <c r="AG8622" s="14"/>
    </row>
    <row r="8623" s="4" customFormat="1" spans="1:33">
      <c r="A8623" s="13"/>
      <c r="B8623" s="13"/>
      <c r="C8623" s="13"/>
      <c r="D8623" s="13"/>
      <c r="E8623" s="13"/>
      <c r="F8623" s="13"/>
      <c r="G8623" s="13"/>
      <c r="H8623" s="15"/>
      <c r="I8623" s="15"/>
      <c r="J8623" s="13"/>
      <c r="K8623" s="13"/>
      <c r="L8623" s="13"/>
      <c r="M8623" s="13"/>
      <c r="N8623" s="13"/>
      <c r="O8623" s="13"/>
      <c r="P8623" s="13"/>
      <c r="Q8623" s="13"/>
      <c r="R8623" s="15"/>
      <c r="S8623" s="15"/>
      <c r="T8623" s="15"/>
      <c r="U8623" s="15"/>
      <c r="V8623" s="15"/>
      <c r="W8623" s="15"/>
      <c r="X8623" s="15"/>
      <c r="Y8623" s="13"/>
      <c r="Z8623" s="13"/>
      <c r="AA8623" s="13"/>
      <c r="AB8623" s="13"/>
      <c r="AC8623" s="15"/>
      <c r="AD8623" s="13"/>
      <c r="AE8623" s="15"/>
      <c r="AF8623" s="15"/>
      <c r="AG8623" s="14"/>
    </row>
    <row r="8624" s="4" customFormat="1" spans="1:33">
      <c r="A8624" s="13"/>
      <c r="B8624" s="13"/>
      <c r="C8624" s="13"/>
      <c r="D8624" s="13"/>
      <c r="E8624" s="13"/>
      <c r="F8624" s="13"/>
      <c r="G8624" s="13"/>
      <c r="H8624" s="15"/>
      <c r="I8624" s="15"/>
      <c r="J8624" s="13"/>
      <c r="K8624" s="13"/>
      <c r="L8624" s="13"/>
      <c r="M8624" s="13"/>
      <c r="N8624" s="13"/>
      <c r="O8624" s="13"/>
      <c r="P8624" s="13"/>
      <c r="Q8624" s="13"/>
      <c r="R8624" s="15"/>
      <c r="S8624" s="15"/>
      <c r="T8624" s="15"/>
      <c r="U8624" s="15"/>
      <c r="V8624" s="15"/>
      <c r="W8624" s="15"/>
      <c r="X8624" s="15"/>
      <c r="Y8624" s="13"/>
      <c r="Z8624" s="13"/>
      <c r="AA8624" s="13"/>
      <c r="AB8624" s="13"/>
      <c r="AC8624" s="15"/>
      <c r="AD8624" s="13"/>
      <c r="AE8624" s="15"/>
      <c r="AF8624" s="15"/>
      <c r="AG8624" s="14"/>
    </row>
    <row r="8625" s="4" customFormat="1" spans="1:33">
      <c r="A8625" s="13"/>
      <c r="B8625" s="13"/>
      <c r="C8625" s="13"/>
      <c r="D8625" s="13"/>
      <c r="E8625" s="13"/>
      <c r="F8625" s="13"/>
      <c r="G8625" s="13"/>
      <c r="H8625" s="15"/>
      <c r="I8625" s="15"/>
      <c r="J8625" s="13"/>
      <c r="K8625" s="13"/>
      <c r="L8625" s="13"/>
      <c r="M8625" s="13"/>
      <c r="N8625" s="13"/>
      <c r="O8625" s="13"/>
      <c r="P8625" s="13"/>
      <c r="Q8625" s="13"/>
      <c r="R8625" s="15"/>
      <c r="S8625" s="15"/>
      <c r="T8625" s="15"/>
      <c r="U8625" s="15"/>
      <c r="V8625" s="15"/>
      <c r="W8625" s="15"/>
      <c r="X8625" s="15"/>
      <c r="Y8625" s="13"/>
      <c r="Z8625" s="13"/>
      <c r="AA8625" s="13"/>
      <c r="AB8625" s="13"/>
      <c r="AC8625" s="15"/>
      <c r="AD8625" s="13"/>
      <c r="AE8625" s="15"/>
      <c r="AF8625" s="15"/>
      <c r="AG8625" s="14"/>
    </row>
    <row r="8626" s="4" customFormat="1" spans="1:33">
      <c r="A8626" s="13"/>
      <c r="B8626" s="13"/>
      <c r="C8626" s="13"/>
      <c r="D8626" s="13"/>
      <c r="E8626" s="13"/>
      <c r="F8626" s="13"/>
      <c r="G8626" s="13"/>
      <c r="H8626" s="15"/>
      <c r="I8626" s="15"/>
      <c r="J8626" s="13"/>
      <c r="K8626" s="13"/>
      <c r="L8626" s="13"/>
      <c r="M8626" s="13"/>
      <c r="N8626" s="13"/>
      <c r="O8626" s="13"/>
      <c r="P8626" s="13"/>
      <c r="Q8626" s="13"/>
      <c r="R8626" s="15"/>
      <c r="S8626" s="15"/>
      <c r="T8626" s="15"/>
      <c r="U8626" s="15"/>
      <c r="V8626" s="15"/>
      <c r="W8626" s="15"/>
      <c r="X8626" s="15"/>
      <c r="Y8626" s="13"/>
      <c r="Z8626" s="13"/>
      <c r="AA8626" s="13"/>
      <c r="AB8626" s="13"/>
      <c r="AC8626" s="15"/>
      <c r="AD8626" s="13"/>
      <c r="AE8626" s="15"/>
      <c r="AF8626" s="15"/>
      <c r="AG8626" s="14"/>
    </row>
    <row r="8627" s="4" customFormat="1" spans="1:33">
      <c r="A8627" s="13"/>
      <c r="B8627" s="13"/>
      <c r="C8627" s="13"/>
      <c r="D8627" s="13"/>
      <c r="E8627" s="13"/>
      <c r="F8627" s="13"/>
      <c r="G8627" s="13"/>
      <c r="H8627" s="15"/>
      <c r="I8627" s="15"/>
      <c r="J8627" s="13"/>
      <c r="K8627" s="13"/>
      <c r="L8627" s="13"/>
      <c r="M8627" s="13"/>
      <c r="N8627" s="13"/>
      <c r="O8627" s="13"/>
      <c r="P8627" s="15"/>
      <c r="Q8627" s="15"/>
      <c r="R8627" s="15"/>
      <c r="S8627" s="15"/>
      <c r="T8627" s="15"/>
      <c r="U8627" s="15"/>
      <c r="V8627" s="15"/>
      <c r="W8627" s="15"/>
      <c r="X8627" s="15"/>
      <c r="Y8627" s="13"/>
      <c r="Z8627" s="13"/>
      <c r="AA8627" s="13"/>
      <c r="AB8627" s="13"/>
      <c r="AC8627" s="15"/>
      <c r="AD8627" s="13"/>
      <c r="AE8627" s="15"/>
      <c r="AF8627" s="15"/>
      <c r="AG8627" s="14"/>
    </row>
    <row r="8628" s="4" customFormat="1" spans="1:33">
      <c r="A8628" s="13"/>
      <c r="B8628" s="13"/>
      <c r="C8628" s="13"/>
      <c r="D8628" s="13"/>
      <c r="E8628" s="13"/>
      <c r="F8628" s="13"/>
      <c r="G8628" s="13"/>
      <c r="H8628" s="15"/>
      <c r="I8628" s="15"/>
      <c r="J8628" s="13"/>
      <c r="K8628" s="13"/>
      <c r="L8628" s="13"/>
      <c r="M8628" s="13"/>
      <c r="N8628" s="13"/>
      <c r="O8628" s="13"/>
      <c r="P8628" s="13"/>
      <c r="Q8628" s="13"/>
      <c r="R8628" s="15"/>
      <c r="S8628" s="15"/>
      <c r="T8628" s="15"/>
      <c r="U8628" s="15"/>
      <c r="V8628" s="15"/>
      <c r="W8628" s="15"/>
      <c r="X8628" s="15"/>
      <c r="Y8628" s="13"/>
      <c r="Z8628" s="13"/>
      <c r="AA8628" s="13"/>
      <c r="AB8628" s="13"/>
      <c r="AC8628" s="15"/>
      <c r="AD8628" s="13"/>
      <c r="AE8628" s="15"/>
      <c r="AF8628" s="15"/>
      <c r="AG8628" s="14"/>
    </row>
    <row r="8629" s="4" customFormat="1" spans="1:33">
      <c r="A8629" s="13"/>
      <c r="B8629" s="13"/>
      <c r="C8629" s="13"/>
      <c r="D8629" s="13"/>
      <c r="E8629" s="13"/>
      <c r="F8629" s="13"/>
      <c r="G8629" s="13"/>
      <c r="H8629" s="15"/>
      <c r="I8629" s="15"/>
      <c r="J8629" s="13"/>
      <c r="K8629" s="13"/>
      <c r="L8629" s="13"/>
      <c r="M8629" s="13"/>
      <c r="N8629" s="13"/>
      <c r="O8629" s="13"/>
      <c r="P8629" s="13"/>
      <c r="Q8629" s="13"/>
      <c r="R8629" s="15"/>
      <c r="S8629" s="15"/>
      <c r="T8629" s="15"/>
      <c r="U8629" s="15"/>
      <c r="V8629" s="15"/>
      <c r="W8629" s="15"/>
      <c r="X8629" s="15"/>
      <c r="Y8629" s="13"/>
      <c r="Z8629" s="13"/>
      <c r="AA8629" s="13"/>
      <c r="AB8629" s="13"/>
      <c r="AC8629" s="15"/>
      <c r="AD8629" s="13"/>
      <c r="AE8629" s="15"/>
      <c r="AF8629" s="15"/>
      <c r="AG8629" s="14"/>
    </row>
    <row r="8630" s="4" customFormat="1" spans="1:33">
      <c r="A8630" s="13"/>
      <c r="B8630" s="13"/>
      <c r="C8630" s="13"/>
      <c r="D8630" s="13"/>
      <c r="E8630" s="13"/>
      <c r="F8630" s="13"/>
      <c r="G8630" s="13"/>
      <c r="H8630" s="15"/>
      <c r="I8630" s="15"/>
      <c r="J8630" s="13"/>
      <c r="K8630" s="13"/>
      <c r="L8630" s="13"/>
      <c r="M8630" s="13"/>
      <c r="N8630" s="13"/>
      <c r="O8630" s="13"/>
      <c r="P8630" s="13"/>
      <c r="Q8630" s="13"/>
      <c r="R8630" s="15"/>
      <c r="S8630" s="15"/>
      <c r="T8630" s="15"/>
      <c r="U8630" s="15"/>
      <c r="V8630" s="15"/>
      <c r="W8630" s="15"/>
      <c r="X8630" s="15"/>
      <c r="Y8630" s="13"/>
      <c r="Z8630" s="13"/>
      <c r="AA8630" s="13"/>
      <c r="AB8630" s="13"/>
      <c r="AC8630" s="15"/>
      <c r="AD8630" s="13"/>
      <c r="AE8630" s="15"/>
      <c r="AF8630" s="15"/>
      <c r="AG8630" s="14"/>
    </row>
    <row r="8631" s="4" customFormat="1" spans="1:33">
      <c r="A8631" s="13"/>
      <c r="B8631" s="13"/>
      <c r="C8631" s="13"/>
      <c r="D8631" s="13"/>
      <c r="E8631" s="13"/>
      <c r="F8631" s="13"/>
      <c r="G8631" s="13"/>
      <c r="H8631" s="15"/>
      <c r="I8631" s="15"/>
      <c r="J8631" s="13"/>
      <c r="K8631" s="13"/>
      <c r="L8631" s="13"/>
      <c r="M8631" s="13"/>
      <c r="N8631" s="13"/>
      <c r="O8631" s="13"/>
      <c r="P8631" s="13"/>
      <c r="Q8631" s="13"/>
      <c r="R8631" s="15"/>
      <c r="S8631" s="15"/>
      <c r="T8631" s="15"/>
      <c r="U8631" s="15"/>
      <c r="V8631" s="15"/>
      <c r="W8631" s="15"/>
      <c r="X8631" s="15"/>
      <c r="Y8631" s="13"/>
      <c r="Z8631" s="13"/>
      <c r="AA8631" s="13"/>
      <c r="AB8631" s="13"/>
      <c r="AC8631" s="15"/>
      <c r="AD8631" s="13"/>
      <c r="AE8631" s="15"/>
      <c r="AF8631" s="15"/>
      <c r="AG8631" s="14"/>
    </row>
    <row r="8632" s="4" customFormat="1" spans="1:33">
      <c r="A8632" s="13"/>
      <c r="B8632" s="13"/>
      <c r="C8632" s="13"/>
      <c r="D8632" s="13"/>
      <c r="E8632" s="13"/>
      <c r="F8632" s="13"/>
      <c r="G8632" s="13"/>
      <c r="H8632" s="15"/>
      <c r="I8632" s="15"/>
      <c r="J8632" s="13"/>
      <c r="K8632" s="13"/>
      <c r="L8632" s="13"/>
      <c r="M8632" s="13"/>
      <c r="N8632" s="13"/>
      <c r="O8632" s="13"/>
      <c r="P8632" s="13"/>
      <c r="Q8632" s="13"/>
      <c r="R8632" s="15"/>
      <c r="S8632" s="15"/>
      <c r="T8632" s="15"/>
      <c r="U8632" s="15"/>
      <c r="V8632" s="15"/>
      <c r="W8632" s="15"/>
      <c r="X8632" s="15"/>
      <c r="Y8632" s="13"/>
      <c r="Z8632" s="13"/>
      <c r="AA8632" s="13"/>
      <c r="AB8632" s="13"/>
      <c r="AC8632" s="15"/>
      <c r="AD8632" s="13"/>
      <c r="AE8632" s="15"/>
      <c r="AF8632" s="15"/>
      <c r="AG8632" s="14"/>
    </row>
    <row r="8633" s="4" customFormat="1" spans="1:33">
      <c r="A8633" s="13"/>
      <c r="B8633" s="13"/>
      <c r="C8633" s="13"/>
      <c r="D8633" s="13"/>
      <c r="E8633" s="13"/>
      <c r="F8633" s="13"/>
      <c r="G8633" s="13"/>
      <c r="H8633" s="15"/>
      <c r="I8633" s="15"/>
      <c r="J8633" s="13"/>
      <c r="K8633" s="13"/>
      <c r="L8633" s="13"/>
      <c r="M8633" s="13"/>
      <c r="N8633" s="13"/>
      <c r="O8633" s="13"/>
      <c r="P8633" s="13"/>
      <c r="Q8633" s="13"/>
      <c r="R8633" s="15"/>
      <c r="S8633" s="15"/>
      <c r="T8633" s="15"/>
      <c r="U8633" s="15"/>
      <c r="V8633" s="15"/>
      <c r="W8633" s="15"/>
      <c r="X8633" s="15"/>
      <c r="Y8633" s="13"/>
      <c r="Z8633" s="13"/>
      <c r="AA8633" s="13"/>
      <c r="AB8633" s="13"/>
      <c r="AC8633" s="15"/>
      <c r="AD8633" s="13"/>
      <c r="AE8633" s="15"/>
      <c r="AF8633" s="15"/>
      <c r="AG8633" s="14"/>
    </row>
    <row r="8634" s="4" customFormat="1" spans="1:33">
      <c r="A8634" s="13"/>
      <c r="B8634" s="13"/>
      <c r="C8634" s="13"/>
      <c r="D8634" s="13"/>
      <c r="E8634" s="13"/>
      <c r="F8634" s="13"/>
      <c r="G8634" s="13"/>
      <c r="H8634" s="15"/>
      <c r="I8634" s="15"/>
      <c r="J8634" s="13"/>
      <c r="K8634" s="13"/>
      <c r="L8634" s="13"/>
      <c r="M8634" s="13"/>
      <c r="N8634" s="13"/>
      <c r="O8634" s="13"/>
      <c r="P8634" s="13"/>
      <c r="Q8634" s="13"/>
      <c r="R8634" s="15"/>
      <c r="S8634" s="15"/>
      <c r="T8634" s="15"/>
      <c r="U8634" s="15"/>
      <c r="V8634" s="15"/>
      <c r="W8634" s="15"/>
      <c r="X8634" s="15"/>
      <c r="Y8634" s="13"/>
      <c r="Z8634" s="13"/>
      <c r="AA8634" s="13"/>
      <c r="AB8634" s="13"/>
      <c r="AC8634" s="15"/>
      <c r="AD8634" s="13"/>
      <c r="AE8634" s="15"/>
      <c r="AF8634" s="15"/>
      <c r="AG8634" s="14"/>
    </row>
    <row r="8635" s="4" customFormat="1" spans="1:33">
      <c r="A8635" s="13"/>
      <c r="B8635" s="13"/>
      <c r="C8635" s="13"/>
      <c r="D8635" s="13"/>
      <c r="E8635" s="13"/>
      <c r="F8635" s="13"/>
      <c r="G8635" s="13"/>
      <c r="H8635" s="15"/>
      <c r="I8635" s="15"/>
      <c r="J8635" s="13"/>
      <c r="K8635" s="13"/>
      <c r="L8635" s="13"/>
      <c r="M8635" s="13"/>
      <c r="N8635" s="13"/>
      <c r="O8635" s="13"/>
      <c r="P8635" s="13"/>
      <c r="Q8635" s="13"/>
      <c r="R8635" s="15"/>
      <c r="S8635" s="15"/>
      <c r="T8635" s="15"/>
      <c r="U8635" s="15"/>
      <c r="V8635" s="15"/>
      <c r="W8635" s="15"/>
      <c r="X8635" s="15"/>
      <c r="Y8635" s="13"/>
      <c r="Z8635" s="13"/>
      <c r="AA8635" s="13"/>
      <c r="AB8635" s="13"/>
      <c r="AC8635" s="15"/>
      <c r="AD8635" s="13"/>
      <c r="AE8635" s="15"/>
      <c r="AF8635" s="15"/>
      <c r="AG8635" s="14"/>
    </row>
    <row r="8636" s="4" customFormat="1" spans="1:33">
      <c r="A8636" s="13"/>
      <c r="B8636" s="13"/>
      <c r="C8636" s="13"/>
      <c r="D8636" s="13"/>
      <c r="E8636" s="13"/>
      <c r="F8636" s="13"/>
      <c r="G8636" s="13"/>
      <c r="H8636" s="15"/>
      <c r="I8636" s="15"/>
      <c r="J8636" s="13"/>
      <c r="K8636" s="13"/>
      <c r="L8636" s="13"/>
      <c r="M8636" s="13"/>
      <c r="N8636" s="13"/>
      <c r="O8636" s="13"/>
      <c r="P8636" s="13"/>
      <c r="Q8636" s="13"/>
      <c r="R8636" s="15"/>
      <c r="S8636" s="15"/>
      <c r="T8636" s="15"/>
      <c r="U8636" s="15"/>
      <c r="V8636" s="15"/>
      <c r="W8636" s="15"/>
      <c r="X8636" s="15"/>
      <c r="Y8636" s="13"/>
      <c r="Z8636" s="13"/>
      <c r="AA8636" s="13"/>
      <c r="AB8636" s="13"/>
      <c r="AC8636" s="15"/>
      <c r="AD8636" s="13"/>
      <c r="AE8636" s="15"/>
      <c r="AF8636" s="15"/>
      <c r="AG8636" s="14"/>
    </row>
    <row r="8637" s="4" customFormat="1" spans="1:33">
      <c r="A8637" s="13"/>
      <c r="B8637" s="13"/>
      <c r="C8637" s="13"/>
      <c r="D8637" s="13"/>
      <c r="E8637" s="13"/>
      <c r="F8637" s="13"/>
      <c r="G8637" s="13"/>
      <c r="H8637" s="15"/>
      <c r="I8637" s="15"/>
      <c r="J8637" s="13"/>
      <c r="K8637" s="13"/>
      <c r="L8637" s="13"/>
      <c r="M8637" s="13"/>
      <c r="N8637" s="13"/>
      <c r="O8637" s="13"/>
      <c r="P8637" s="13"/>
      <c r="Q8637" s="13"/>
      <c r="R8637" s="15"/>
      <c r="S8637" s="13"/>
      <c r="T8637" s="15"/>
      <c r="U8637" s="15"/>
      <c r="V8637" s="15"/>
      <c r="W8637" s="15"/>
      <c r="X8637" s="13"/>
      <c r="Y8637" s="13"/>
      <c r="Z8637" s="13"/>
      <c r="AA8637" s="13"/>
      <c r="AB8637" s="13"/>
      <c r="AC8637" s="15"/>
      <c r="AD8637" s="13"/>
      <c r="AE8637" s="15"/>
      <c r="AF8637" s="15"/>
      <c r="AG8637" s="14"/>
    </row>
    <row r="8638" s="4" customFormat="1" spans="1:33">
      <c r="A8638" s="13"/>
      <c r="B8638" s="13"/>
      <c r="C8638" s="13"/>
      <c r="D8638" s="13"/>
      <c r="E8638" s="13"/>
      <c r="F8638" s="13"/>
      <c r="G8638" s="13"/>
      <c r="H8638" s="15"/>
      <c r="I8638" s="15"/>
      <c r="J8638" s="13"/>
      <c r="K8638" s="13"/>
      <c r="L8638" s="13"/>
      <c r="M8638" s="13"/>
      <c r="N8638" s="13"/>
      <c r="O8638" s="13"/>
      <c r="P8638" s="13"/>
      <c r="Q8638" s="13"/>
      <c r="R8638" s="15"/>
      <c r="S8638" s="15"/>
      <c r="T8638" s="15"/>
      <c r="U8638" s="15"/>
      <c r="V8638" s="15"/>
      <c r="W8638" s="15"/>
      <c r="X8638" s="15"/>
      <c r="Y8638" s="13"/>
      <c r="Z8638" s="13"/>
      <c r="AA8638" s="13"/>
      <c r="AB8638" s="13"/>
      <c r="AC8638" s="15"/>
      <c r="AD8638" s="13"/>
      <c r="AE8638" s="15"/>
      <c r="AF8638" s="15"/>
      <c r="AG8638" s="14"/>
    </row>
    <row r="8639" s="4" customFormat="1" spans="1:33">
      <c r="A8639" s="13"/>
      <c r="B8639" s="13"/>
      <c r="C8639" s="13"/>
      <c r="D8639" s="13"/>
      <c r="E8639" s="13"/>
      <c r="F8639" s="13"/>
      <c r="G8639" s="13"/>
      <c r="H8639" s="15"/>
      <c r="I8639" s="15"/>
      <c r="J8639" s="13"/>
      <c r="K8639" s="13"/>
      <c r="L8639" s="13"/>
      <c r="M8639" s="13"/>
      <c r="N8639" s="13"/>
      <c r="O8639" s="13"/>
      <c r="P8639" s="13"/>
      <c r="Q8639" s="13"/>
      <c r="R8639" s="15"/>
      <c r="S8639" s="15"/>
      <c r="T8639" s="15"/>
      <c r="U8639" s="15"/>
      <c r="V8639" s="15"/>
      <c r="W8639" s="15"/>
      <c r="X8639" s="15"/>
      <c r="Y8639" s="13"/>
      <c r="Z8639" s="13"/>
      <c r="AA8639" s="13"/>
      <c r="AB8639" s="13"/>
      <c r="AC8639" s="15"/>
      <c r="AD8639" s="13"/>
      <c r="AE8639" s="15"/>
      <c r="AF8639" s="15"/>
      <c r="AG8639" s="14"/>
    </row>
    <row r="8640" s="4" customFormat="1" spans="1:33">
      <c r="A8640" s="13"/>
      <c r="B8640" s="13"/>
      <c r="C8640" s="13"/>
      <c r="D8640" s="13"/>
      <c r="E8640" s="13"/>
      <c r="F8640" s="13"/>
      <c r="G8640" s="13"/>
      <c r="H8640" s="15"/>
      <c r="I8640" s="15"/>
      <c r="J8640" s="13"/>
      <c r="K8640" s="13"/>
      <c r="L8640" s="13"/>
      <c r="M8640" s="13"/>
      <c r="N8640" s="13"/>
      <c r="O8640" s="13"/>
      <c r="P8640" s="13"/>
      <c r="Q8640" s="13"/>
      <c r="R8640" s="15"/>
      <c r="S8640" s="15"/>
      <c r="T8640" s="15"/>
      <c r="U8640" s="15"/>
      <c r="V8640" s="15"/>
      <c r="W8640" s="15"/>
      <c r="X8640" s="15"/>
      <c r="Y8640" s="13"/>
      <c r="Z8640" s="13"/>
      <c r="AA8640" s="13"/>
      <c r="AB8640" s="13"/>
      <c r="AC8640" s="15"/>
      <c r="AD8640" s="13"/>
      <c r="AE8640" s="15"/>
      <c r="AF8640" s="15"/>
      <c r="AG8640" s="14"/>
    </row>
    <row r="8641" s="4" customFormat="1" spans="1:33">
      <c r="A8641" s="13"/>
      <c r="B8641" s="13"/>
      <c r="C8641" s="13"/>
      <c r="D8641" s="13"/>
      <c r="E8641" s="13"/>
      <c r="F8641" s="13"/>
      <c r="G8641" s="13"/>
      <c r="H8641" s="15"/>
      <c r="I8641" s="15"/>
      <c r="J8641" s="13"/>
      <c r="K8641" s="13"/>
      <c r="L8641" s="13"/>
      <c r="M8641" s="13"/>
      <c r="N8641" s="13"/>
      <c r="O8641" s="13"/>
      <c r="P8641" s="13"/>
      <c r="Q8641" s="13"/>
      <c r="R8641" s="15"/>
      <c r="S8641" s="15"/>
      <c r="T8641" s="15"/>
      <c r="U8641" s="15"/>
      <c r="V8641" s="15"/>
      <c r="W8641" s="15"/>
      <c r="X8641" s="15"/>
      <c r="Y8641" s="13"/>
      <c r="Z8641" s="13"/>
      <c r="AA8641" s="13"/>
      <c r="AB8641" s="13"/>
      <c r="AC8641" s="15"/>
      <c r="AD8641" s="13"/>
      <c r="AE8641" s="15"/>
      <c r="AF8641" s="15"/>
      <c r="AG8641" s="14"/>
    </row>
    <row r="8642" s="4" customFormat="1" spans="1:33">
      <c r="A8642" s="13"/>
      <c r="B8642" s="13"/>
      <c r="C8642" s="13"/>
      <c r="D8642" s="13"/>
      <c r="E8642" s="13"/>
      <c r="F8642" s="13"/>
      <c r="G8642" s="13"/>
      <c r="H8642" s="15"/>
      <c r="I8642" s="15"/>
      <c r="J8642" s="13"/>
      <c r="K8642" s="13"/>
      <c r="L8642" s="13"/>
      <c r="M8642" s="13"/>
      <c r="N8642" s="13"/>
      <c r="O8642" s="13"/>
      <c r="P8642" s="13"/>
      <c r="Q8642" s="13"/>
      <c r="R8642" s="15"/>
      <c r="S8642" s="15"/>
      <c r="T8642" s="15"/>
      <c r="U8642" s="15"/>
      <c r="V8642" s="15"/>
      <c r="W8642" s="15"/>
      <c r="X8642" s="15"/>
      <c r="Y8642" s="13"/>
      <c r="Z8642" s="13"/>
      <c r="AA8642" s="13"/>
      <c r="AB8642" s="13"/>
      <c r="AC8642" s="15"/>
      <c r="AD8642" s="13"/>
      <c r="AE8642" s="15"/>
      <c r="AF8642" s="15"/>
      <c r="AG8642" s="14"/>
    </row>
    <row r="8643" s="4" customFormat="1" spans="1:33">
      <c r="A8643" s="13"/>
      <c r="B8643" s="13"/>
      <c r="C8643" s="13"/>
      <c r="D8643" s="13"/>
      <c r="E8643" s="13"/>
      <c r="F8643" s="13"/>
      <c r="G8643" s="13"/>
      <c r="H8643" s="15"/>
      <c r="I8643" s="15"/>
      <c r="J8643" s="13"/>
      <c r="K8643" s="13"/>
      <c r="L8643" s="13"/>
      <c r="M8643" s="13"/>
      <c r="N8643" s="13"/>
      <c r="O8643" s="13"/>
      <c r="P8643" s="13"/>
      <c r="Q8643" s="13"/>
      <c r="R8643" s="15"/>
      <c r="S8643" s="15"/>
      <c r="T8643" s="15"/>
      <c r="U8643" s="15"/>
      <c r="V8643" s="15"/>
      <c r="W8643" s="15"/>
      <c r="X8643" s="15"/>
      <c r="Y8643" s="13"/>
      <c r="Z8643" s="13"/>
      <c r="AA8643" s="13"/>
      <c r="AB8643" s="13"/>
      <c r="AC8643" s="15"/>
      <c r="AD8643" s="13"/>
      <c r="AE8643" s="15"/>
      <c r="AF8643" s="15"/>
      <c r="AG8643" s="14"/>
    </row>
    <row r="8644" s="4" customFormat="1" spans="1:33">
      <c r="A8644" s="13"/>
      <c r="B8644" s="13"/>
      <c r="C8644" s="13"/>
      <c r="D8644" s="13"/>
      <c r="E8644" s="13"/>
      <c r="F8644" s="13"/>
      <c r="G8644" s="13"/>
      <c r="H8644" s="15"/>
      <c r="I8644" s="15"/>
      <c r="J8644" s="13"/>
      <c r="K8644" s="13"/>
      <c r="L8644" s="13"/>
      <c r="M8644" s="13"/>
      <c r="N8644" s="13"/>
      <c r="O8644" s="13"/>
      <c r="P8644" s="13"/>
      <c r="Q8644" s="13"/>
      <c r="R8644" s="15"/>
      <c r="S8644" s="15"/>
      <c r="T8644" s="15"/>
      <c r="U8644" s="15"/>
      <c r="V8644" s="15"/>
      <c r="W8644" s="15"/>
      <c r="X8644" s="15"/>
      <c r="Y8644" s="13"/>
      <c r="Z8644" s="13"/>
      <c r="AA8644" s="13"/>
      <c r="AB8644" s="13"/>
      <c r="AC8644" s="15"/>
      <c r="AD8644" s="13"/>
      <c r="AE8644" s="15"/>
      <c r="AF8644" s="15"/>
      <c r="AG8644" s="14"/>
    </row>
    <row r="8645" s="4" customFormat="1" spans="1:33">
      <c r="A8645" s="13"/>
      <c r="B8645" s="13"/>
      <c r="C8645" s="13"/>
      <c r="D8645" s="13"/>
      <c r="E8645" s="13"/>
      <c r="F8645" s="13"/>
      <c r="G8645" s="13"/>
      <c r="H8645" s="15"/>
      <c r="I8645" s="15"/>
      <c r="J8645" s="13"/>
      <c r="K8645" s="13"/>
      <c r="L8645" s="13"/>
      <c r="M8645" s="13"/>
      <c r="N8645" s="13"/>
      <c r="O8645" s="13"/>
      <c r="P8645" s="13"/>
      <c r="Q8645" s="13"/>
      <c r="R8645" s="15"/>
      <c r="S8645" s="15"/>
      <c r="T8645" s="15"/>
      <c r="U8645" s="15"/>
      <c r="V8645" s="15"/>
      <c r="W8645" s="15"/>
      <c r="X8645" s="15"/>
      <c r="Y8645" s="13"/>
      <c r="Z8645" s="13"/>
      <c r="AA8645" s="13"/>
      <c r="AB8645" s="13"/>
      <c r="AC8645" s="15"/>
      <c r="AD8645" s="13"/>
      <c r="AE8645" s="15"/>
      <c r="AF8645" s="15"/>
      <c r="AG8645" s="14"/>
    </row>
    <row r="8646" s="4" customFormat="1" spans="1:33">
      <c r="A8646" s="13"/>
      <c r="B8646" s="13"/>
      <c r="C8646" s="13"/>
      <c r="D8646" s="13"/>
      <c r="E8646" s="13"/>
      <c r="F8646" s="13"/>
      <c r="G8646" s="13"/>
      <c r="H8646" s="15"/>
      <c r="I8646" s="15"/>
      <c r="J8646" s="13"/>
      <c r="K8646" s="13"/>
      <c r="L8646" s="13"/>
      <c r="M8646" s="13"/>
      <c r="N8646" s="13"/>
      <c r="O8646" s="13"/>
      <c r="P8646" s="13"/>
      <c r="Q8646" s="13"/>
      <c r="R8646" s="15"/>
      <c r="S8646" s="15"/>
      <c r="T8646" s="15"/>
      <c r="U8646" s="15"/>
      <c r="V8646" s="15"/>
      <c r="W8646" s="15"/>
      <c r="X8646" s="15"/>
      <c r="Y8646" s="13"/>
      <c r="Z8646" s="13"/>
      <c r="AA8646" s="13"/>
      <c r="AB8646" s="13"/>
      <c r="AC8646" s="13"/>
      <c r="AD8646" s="13"/>
      <c r="AE8646" s="15"/>
      <c r="AF8646" s="15"/>
      <c r="AG8646" s="14"/>
    </row>
    <row r="8647" s="4" customFormat="1" spans="1:33">
      <c r="A8647" s="13"/>
      <c r="B8647" s="13"/>
      <c r="C8647" s="13"/>
      <c r="D8647" s="13"/>
      <c r="E8647" s="13"/>
      <c r="F8647" s="13"/>
      <c r="G8647" s="13"/>
      <c r="H8647" s="15"/>
      <c r="I8647" s="15"/>
      <c r="J8647" s="13"/>
      <c r="K8647" s="13"/>
      <c r="L8647" s="13"/>
      <c r="M8647" s="13"/>
      <c r="N8647" s="13"/>
      <c r="O8647" s="13"/>
      <c r="P8647" s="13"/>
      <c r="Q8647" s="13"/>
      <c r="R8647" s="15"/>
      <c r="S8647" s="15"/>
      <c r="T8647" s="15"/>
      <c r="U8647" s="15"/>
      <c r="V8647" s="15"/>
      <c r="W8647" s="15"/>
      <c r="X8647" s="15"/>
      <c r="Y8647" s="13"/>
      <c r="Z8647" s="13"/>
      <c r="AA8647" s="13"/>
      <c r="AB8647" s="13"/>
      <c r="AC8647" s="15"/>
      <c r="AD8647" s="13"/>
      <c r="AE8647" s="15"/>
      <c r="AF8647" s="15"/>
      <c r="AG8647" s="14"/>
    </row>
    <row r="8648" s="4" customFormat="1" spans="1:33">
      <c r="A8648" s="13"/>
      <c r="B8648" s="13"/>
      <c r="C8648" s="13"/>
      <c r="D8648" s="13"/>
      <c r="E8648" s="13"/>
      <c r="F8648" s="13"/>
      <c r="G8648" s="13"/>
      <c r="H8648" s="15"/>
      <c r="I8648" s="15"/>
      <c r="J8648" s="13"/>
      <c r="K8648" s="13"/>
      <c r="L8648" s="13"/>
      <c r="M8648" s="13"/>
      <c r="N8648" s="13"/>
      <c r="O8648" s="13"/>
      <c r="P8648" s="13"/>
      <c r="Q8648" s="13"/>
      <c r="R8648" s="15"/>
      <c r="S8648" s="15"/>
      <c r="T8648" s="15"/>
      <c r="U8648" s="15"/>
      <c r="V8648" s="15"/>
      <c r="W8648" s="15"/>
      <c r="X8648" s="15"/>
      <c r="Y8648" s="13"/>
      <c r="Z8648" s="13"/>
      <c r="AA8648" s="13"/>
      <c r="AB8648" s="13"/>
      <c r="AC8648" s="15"/>
      <c r="AD8648" s="13"/>
      <c r="AE8648" s="15"/>
      <c r="AF8648" s="15"/>
      <c r="AG8648" s="14"/>
    </row>
    <row r="8649" s="4" customFormat="1" spans="1:33">
      <c r="A8649" s="13"/>
      <c r="B8649" s="13"/>
      <c r="C8649" s="13"/>
      <c r="D8649" s="13"/>
      <c r="E8649" s="13"/>
      <c r="F8649" s="13"/>
      <c r="G8649" s="13"/>
      <c r="H8649" s="15"/>
      <c r="I8649" s="15"/>
      <c r="J8649" s="13"/>
      <c r="K8649" s="13"/>
      <c r="L8649" s="13"/>
      <c r="M8649" s="13"/>
      <c r="N8649" s="13"/>
      <c r="O8649" s="13"/>
      <c r="P8649" s="13"/>
      <c r="Q8649" s="13"/>
      <c r="R8649" s="15"/>
      <c r="S8649" s="15"/>
      <c r="T8649" s="15"/>
      <c r="U8649" s="15"/>
      <c r="V8649" s="15"/>
      <c r="W8649" s="15"/>
      <c r="X8649" s="15"/>
      <c r="Y8649" s="13"/>
      <c r="Z8649" s="13"/>
      <c r="AA8649" s="13"/>
      <c r="AB8649" s="13"/>
      <c r="AC8649" s="15"/>
      <c r="AD8649" s="13"/>
      <c r="AE8649" s="15"/>
      <c r="AF8649" s="15"/>
      <c r="AG8649" s="14"/>
    </row>
    <row r="8650" s="4" customFormat="1" spans="1:33">
      <c r="A8650" s="13"/>
      <c r="B8650" s="13"/>
      <c r="C8650" s="13"/>
      <c r="D8650" s="13"/>
      <c r="E8650" s="13"/>
      <c r="F8650" s="13"/>
      <c r="G8650" s="13"/>
      <c r="H8650" s="15"/>
      <c r="I8650" s="15"/>
      <c r="J8650" s="13"/>
      <c r="K8650" s="13"/>
      <c r="L8650" s="13"/>
      <c r="M8650" s="13"/>
      <c r="N8650" s="13"/>
      <c r="O8650" s="13"/>
      <c r="P8650" s="13"/>
      <c r="Q8650" s="13"/>
      <c r="R8650" s="15"/>
      <c r="S8650" s="15"/>
      <c r="T8650" s="15"/>
      <c r="U8650" s="15"/>
      <c r="V8650" s="15"/>
      <c r="W8650" s="15"/>
      <c r="X8650" s="15"/>
      <c r="Y8650" s="13"/>
      <c r="Z8650" s="13"/>
      <c r="AA8650" s="13"/>
      <c r="AB8650" s="13"/>
      <c r="AC8650" s="15"/>
      <c r="AD8650" s="13"/>
      <c r="AE8650" s="15"/>
      <c r="AF8650" s="15"/>
      <c r="AG8650" s="14"/>
    </row>
    <row r="8651" s="4" customFormat="1" spans="1:33">
      <c r="A8651" s="13"/>
      <c r="B8651" s="13"/>
      <c r="C8651" s="13"/>
      <c r="D8651" s="13"/>
      <c r="E8651" s="13"/>
      <c r="F8651" s="13"/>
      <c r="G8651" s="13"/>
      <c r="H8651" s="15"/>
      <c r="I8651" s="15"/>
      <c r="J8651" s="13"/>
      <c r="K8651" s="13"/>
      <c r="L8651" s="13"/>
      <c r="M8651" s="13"/>
      <c r="N8651" s="13"/>
      <c r="O8651" s="13"/>
      <c r="P8651" s="15"/>
      <c r="Q8651" s="15"/>
      <c r="R8651" s="15"/>
      <c r="S8651" s="15"/>
      <c r="T8651" s="15"/>
      <c r="U8651" s="15"/>
      <c r="V8651" s="15"/>
      <c r="W8651" s="15"/>
      <c r="X8651" s="15"/>
      <c r="Y8651" s="13"/>
      <c r="Z8651" s="13"/>
      <c r="AA8651" s="13"/>
      <c r="AB8651" s="13"/>
      <c r="AC8651" s="15"/>
      <c r="AD8651" s="13"/>
      <c r="AE8651" s="15"/>
      <c r="AF8651" s="15"/>
      <c r="AG8651" s="14"/>
    </row>
    <row r="8652" s="4" customFormat="1" spans="1:33">
      <c r="A8652" s="13"/>
      <c r="B8652" s="13"/>
      <c r="C8652" s="13"/>
      <c r="D8652" s="13"/>
      <c r="E8652" s="13"/>
      <c r="F8652" s="13"/>
      <c r="G8652" s="13"/>
      <c r="H8652" s="15"/>
      <c r="I8652" s="15"/>
      <c r="J8652" s="13"/>
      <c r="K8652" s="13"/>
      <c r="L8652" s="13"/>
      <c r="M8652" s="13"/>
      <c r="N8652" s="13"/>
      <c r="O8652" s="13"/>
      <c r="P8652" s="13"/>
      <c r="Q8652" s="13"/>
      <c r="R8652" s="15"/>
      <c r="S8652" s="15"/>
      <c r="T8652" s="15"/>
      <c r="U8652" s="15"/>
      <c r="V8652" s="15"/>
      <c r="W8652" s="15"/>
      <c r="X8652" s="15"/>
      <c r="Y8652" s="13"/>
      <c r="Z8652" s="13"/>
      <c r="AA8652" s="13"/>
      <c r="AB8652" s="13"/>
      <c r="AC8652" s="15"/>
      <c r="AD8652" s="13"/>
      <c r="AE8652" s="15"/>
      <c r="AF8652" s="15"/>
      <c r="AG8652" s="14"/>
    </row>
    <row r="8653" s="4" customFormat="1" spans="1:33">
      <c r="A8653" s="13"/>
      <c r="B8653" s="13"/>
      <c r="C8653" s="13"/>
      <c r="D8653" s="13"/>
      <c r="E8653" s="13"/>
      <c r="F8653" s="13"/>
      <c r="G8653" s="13"/>
      <c r="H8653" s="15"/>
      <c r="I8653" s="15"/>
      <c r="J8653" s="13"/>
      <c r="K8653" s="13"/>
      <c r="L8653" s="13"/>
      <c r="M8653" s="13"/>
      <c r="N8653" s="13"/>
      <c r="O8653" s="13"/>
      <c r="P8653" s="13"/>
      <c r="Q8653" s="13"/>
      <c r="R8653" s="15"/>
      <c r="S8653" s="15"/>
      <c r="T8653" s="15"/>
      <c r="U8653" s="15"/>
      <c r="V8653" s="15"/>
      <c r="W8653" s="15"/>
      <c r="X8653" s="15"/>
      <c r="Y8653" s="13"/>
      <c r="Z8653" s="13"/>
      <c r="AA8653" s="13"/>
      <c r="AB8653" s="13"/>
      <c r="AC8653" s="13"/>
      <c r="AD8653" s="13"/>
      <c r="AE8653" s="15"/>
      <c r="AF8653" s="15"/>
      <c r="AG8653" s="14"/>
    </row>
    <row r="8654" s="4" customFormat="1" spans="1:33">
      <c r="A8654" s="13"/>
      <c r="B8654" s="13"/>
      <c r="C8654" s="13"/>
      <c r="D8654" s="13"/>
      <c r="E8654" s="13"/>
      <c r="F8654" s="13"/>
      <c r="G8654" s="13"/>
      <c r="H8654" s="15"/>
      <c r="I8654" s="15"/>
      <c r="J8654" s="13"/>
      <c r="K8654" s="13"/>
      <c r="L8654" s="13"/>
      <c r="M8654" s="13"/>
      <c r="N8654" s="13"/>
      <c r="O8654" s="13"/>
      <c r="P8654" s="13"/>
      <c r="Q8654" s="13"/>
      <c r="R8654" s="15"/>
      <c r="S8654" s="15"/>
      <c r="T8654" s="15"/>
      <c r="U8654" s="15"/>
      <c r="V8654" s="15"/>
      <c r="W8654" s="13"/>
      <c r="X8654" s="15"/>
      <c r="Y8654" s="13"/>
      <c r="Z8654" s="13"/>
      <c r="AA8654" s="13"/>
      <c r="AB8654" s="13"/>
      <c r="AC8654" s="13"/>
      <c r="AD8654" s="13"/>
      <c r="AE8654" s="15"/>
      <c r="AF8654" s="15"/>
      <c r="AG8654" s="14"/>
    </row>
    <row r="8655" s="4" customFormat="1" spans="1:33">
      <c r="A8655" s="13"/>
      <c r="B8655" s="13"/>
      <c r="C8655" s="13"/>
      <c r="D8655" s="13"/>
      <c r="E8655" s="13"/>
      <c r="F8655" s="13"/>
      <c r="G8655" s="13"/>
      <c r="H8655" s="15"/>
      <c r="I8655" s="15"/>
      <c r="J8655" s="13"/>
      <c r="K8655" s="13"/>
      <c r="L8655" s="13"/>
      <c r="M8655" s="13"/>
      <c r="N8655" s="13"/>
      <c r="O8655" s="13"/>
      <c r="P8655" s="13"/>
      <c r="Q8655" s="13"/>
      <c r="R8655" s="15"/>
      <c r="S8655" s="15"/>
      <c r="T8655" s="15"/>
      <c r="U8655" s="15"/>
      <c r="V8655" s="15"/>
      <c r="W8655" s="13"/>
      <c r="X8655" s="15"/>
      <c r="Y8655" s="13"/>
      <c r="Z8655" s="13"/>
      <c r="AA8655" s="13"/>
      <c r="AB8655" s="13"/>
      <c r="AC8655" s="13"/>
      <c r="AD8655" s="13"/>
      <c r="AE8655" s="15"/>
      <c r="AF8655" s="15"/>
      <c r="AG8655" s="14"/>
    </row>
    <row r="8656" s="4" customFormat="1" spans="1:33">
      <c r="A8656" s="13"/>
      <c r="B8656" s="13"/>
      <c r="C8656" s="13"/>
      <c r="D8656" s="13"/>
      <c r="E8656" s="13"/>
      <c r="F8656" s="13"/>
      <c r="G8656" s="13"/>
      <c r="H8656" s="15"/>
      <c r="I8656" s="15"/>
      <c r="J8656" s="13"/>
      <c r="K8656" s="13"/>
      <c r="L8656" s="13"/>
      <c r="M8656" s="13"/>
      <c r="N8656" s="13"/>
      <c r="O8656" s="13"/>
      <c r="P8656" s="13"/>
      <c r="Q8656" s="13"/>
      <c r="R8656" s="15"/>
      <c r="S8656" s="15"/>
      <c r="T8656" s="15"/>
      <c r="U8656" s="15"/>
      <c r="V8656" s="15"/>
      <c r="W8656" s="15"/>
      <c r="X8656" s="15"/>
      <c r="Y8656" s="13"/>
      <c r="Z8656" s="13"/>
      <c r="AA8656" s="13"/>
      <c r="AB8656" s="13"/>
      <c r="AC8656" s="15"/>
      <c r="AD8656" s="13"/>
      <c r="AE8656" s="15"/>
      <c r="AF8656" s="15"/>
      <c r="AG8656" s="14"/>
    </row>
    <row r="8657" s="4" customFormat="1" spans="1:33">
      <c r="A8657" s="13"/>
      <c r="B8657" s="13"/>
      <c r="C8657" s="13"/>
      <c r="D8657" s="13"/>
      <c r="E8657" s="13"/>
      <c r="F8657" s="13"/>
      <c r="G8657" s="13"/>
      <c r="H8657" s="15"/>
      <c r="I8657" s="15"/>
      <c r="J8657" s="13"/>
      <c r="K8657" s="13"/>
      <c r="L8657" s="13"/>
      <c r="M8657" s="13"/>
      <c r="N8657" s="13"/>
      <c r="O8657" s="13"/>
      <c r="P8657" s="13"/>
      <c r="Q8657" s="13"/>
      <c r="R8657" s="15"/>
      <c r="S8657" s="15"/>
      <c r="T8657" s="15"/>
      <c r="U8657" s="15"/>
      <c r="V8657" s="15"/>
      <c r="W8657" s="15"/>
      <c r="X8657" s="15"/>
      <c r="Y8657" s="13"/>
      <c r="Z8657" s="13"/>
      <c r="AA8657" s="13"/>
      <c r="AB8657" s="13"/>
      <c r="AC8657" s="15"/>
      <c r="AD8657" s="13"/>
      <c r="AE8657" s="15"/>
      <c r="AF8657" s="15"/>
      <c r="AG8657" s="14"/>
    </row>
    <row r="8658" s="4" customFormat="1" spans="1:33">
      <c r="A8658" s="13"/>
      <c r="B8658" s="13"/>
      <c r="C8658" s="13"/>
      <c r="D8658" s="13"/>
      <c r="E8658" s="13"/>
      <c r="F8658" s="13"/>
      <c r="G8658" s="13"/>
      <c r="H8658" s="15"/>
      <c r="I8658" s="15"/>
      <c r="J8658" s="13"/>
      <c r="K8658" s="13"/>
      <c r="L8658" s="13"/>
      <c r="M8658" s="13"/>
      <c r="N8658" s="13"/>
      <c r="O8658" s="13"/>
      <c r="P8658" s="13"/>
      <c r="Q8658" s="13"/>
      <c r="R8658" s="15"/>
      <c r="S8658" s="15"/>
      <c r="T8658" s="15"/>
      <c r="U8658" s="15"/>
      <c r="V8658" s="15"/>
      <c r="W8658" s="15"/>
      <c r="X8658" s="15"/>
      <c r="Y8658" s="13"/>
      <c r="Z8658" s="13"/>
      <c r="AA8658" s="13"/>
      <c r="AB8658" s="13"/>
      <c r="AC8658" s="15"/>
      <c r="AD8658" s="13"/>
      <c r="AE8658" s="15"/>
      <c r="AF8658" s="15"/>
      <c r="AG8658" s="14"/>
    </row>
    <row r="8659" s="4" customFormat="1" spans="1:33">
      <c r="A8659" s="13"/>
      <c r="B8659" s="13"/>
      <c r="C8659" s="13"/>
      <c r="D8659" s="13"/>
      <c r="E8659" s="13"/>
      <c r="F8659" s="13"/>
      <c r="G8659" s="13"/>
      <c r="H8659" s="15"/>
      <c r="I8659" s="15"/>
      <c r="J8659" s="13"/>
      <c r="K8659" s="13"/>
      <c r="L8659" s="13"/>
      <c r="M8659" s="13"/>
      <c r="N8659" s="13"/>
      <c r="O8659" s="13"/>
      <c r="P8659" s="13"/>
      <c r="Q8659" s="13"/>
      <c r="R8659" s="15"/>
      <c r="S8659" s="15"/>
      <c r="T8659" s="15"/>
      <c r="U8659" s="15"/>
      <c r="V8659" s="15"/>
      <c r="W8659" s="15"/>
      <c r="X8659" s="15"/>
      <c r="Y8659" s="13"/>
      <c r="Z8659" s="13"/>
      <c r="AA8659" s="13"/>
      <c r="AB8659" s="13"/>
      <c r="AC8659" s="15"/>
      <c r="AD8659" s="13"/>
      <c r="AE8659" s="15"/>
      <c r="AF8659" s="15"/>
      <c r="AG8659" s="14"/>
    </row>
    <row r="8660" s="4" customFormat="1" spans="1:33">
      <c r="A8660" s="13"/>
      <c r="B8660" s="13"/>
      <c r="C8660" s="13"/>
      <c r="D8660" s="13"/>
      <c r="E8660" s="13"/>
      <c r="F8660" s="13"/>
      <c r="G8660" s="13"/>
      <c r="H8660" s="15"/>
      <c r="I8660" s="15"/>
      <c r="J8660" s="13"/>
      <c r="K8660" s="13"/>
      <c r="L8660" s="13"/>
      <c r="M8660" s="13"/>
      <c r="N8660" s="13"/>
      <c r="O8660" s="13"/>
      <c r="P8660" s="13"/>
      <c r="Q8660" s="13"/>
      <c r="R8660" s="15"/>
      <c r="S8660" s="15"/>
      <c r="T8660" s="15"/>
      <c r="U8660" s="15"/>
      <c r="V8660" s="15"/>
      <c r="W8660" s="15"/>
      <c r="X8660" s="15"/>
      <c r="Y8660" s="13"/>
      <c r="Z8660" s="13"/>
      <c r="AA8660" s="13"/>
      <c r="AB8660" s="13"/>
      <c r="AC8660" s="15"/>
      <c r="AD8660" s="13"/>
      <c r="AE8660" s="15"/>
      <c r="AF8660" s="15"/>
      <c r="AG8660" s="14"/>
    </row>
    <row r="8661" s="4" customFormat="1" spans="1:33">
      <c r="A8661" s="13"/>
      <c r="B8661" s="13"/>
      <c r="C8661" s="13"/>
      <c r="D8661" s="13"/>
      <c r="E8661" s="13"/>
      <c r="F8661" s="13"/>
      <c r="G8661" s="13"/>
      <c r="H8661" s="15"/>
      <c r="I8661" s="15"/>
      <c r="J8661" s="13"/>
      <c r="K8661" s="13"/>
      <c r="L8661" s="13"/>
      <c r="M8661" s="13"/>
      <c r="N8661" s="13"/>
      <c r="O8661" s="13"/>
      <c r="P8661" s="13"/>
      <c r="Q8661" s="13"/>
      <c r="R8661" s="15"/>
      <c r="S8661" s="15"/>
      <c r="T8661" s="15"/>
      <c r="U8661" s="15"/>
      <c r="V8661" s="15"/>
      <c r="W8661" s="15"/>
      <c r="X8661" s="15"/>
      <c r="Y8661" s="13"/>
      <c r="Z8661" s="13"/>
      <c r="AA8661" s="13"/>
      <c r="AB8661" s="13"/>
      <c r="AC8661" s="15"/>
      <c r="AD8661" s="13"/>
      <c r="AE8661" s="15"/>
      <c r="AF8661" s="15"/>
      <c r="AG8661" s="14"/>
    </row>
    <row r="8662" s="4" customFormat="1" spans="1:33">
      <c r="A8662" s="13"/>
      <c r="B8662" s="13"/>
      <c r="C8662" s="13"/>
      <c r="D8662" s="13"/>
      <c r="E8662" s="13"/>
      <c r="F8662" s="13"/>
      <c r="G8662" s="13"/>
      <c r="H8662" s="15"/>
      <c r="I8662" s="15"/>
      <c r="J8662" s="13"/>
      <c r="K8662" s="13"/>
      <c r="L8662" s="13"/>
      <c r="M8662" s="13"/>
      <c r="N8662" s="13"/>
      <c r="O8662" s="13"/>
      <c r="P8662" s="13"/>
      <c r="Q8662" s="13"/>
      <c r="R8662" s="15"/>
      <c r="S8662" s="15"/>
      <c r="T8662" s="15"/>
      <c r="U8662" s="15"/>
      <c r="V8662" s="15"/>
      <c r="W8662" s="15"/>
      <c r="X8662" s="15"/>
      <c r="Y8662" s="13"/>
      <c r="Z8662" s="13"/>
      <c r="AA8662" s="13"/>
      <c r="AB8662" s="13"/>
      <c r="AC8662" s="15"/>
      <c r="AD8662" s="13"/>
      <c r="AE8662" s="15"/>
      <c r="AF8662" s="15"/>
      <c r="AG8662" s="14"/>
    </row>
    <row r="8663" s="4" customFormat="1" spans="1:33">
      <c r="A8663" s="13"/>
      <c r="B8663" s="13"/>
      <c r="C8663" s="13"/>
      <c r="D8663" s="13"/>
      <c r="E8663" s="13"/>
      <c r="F8663" s="13"/>
      <c r="G8663" s="13"/>
      <c r="H8663" s="15"/>
      <c r="I8663" s="15"/>
      <c r="J8663" s="13"/>
      <c r="K8663" s="13"/>
      <c r="L8663" s="13"/>
      <c r="M8663" s="13"/>
      <c r="N8663" s="13"/>
      <c r="O8663" s="13"/>
      <c r="P8663" s="13"/>
      <c r="Q8663" s="13"/>
      <c r="R8663" s="15"/>
      <c r="S8663" s="15"/>
      <c r="T8663" s="15"/>
      <c r="U8663" s="15"/>
      <c r="V8663" s="15"/>
      <c r="W8663" s="15"/>
      <c r="X8663" s="15"/>
      <c r="Y8663" s="13"/>
      <c r="Z8663" s="13"/>
      <c r="AA8663" s="13"/>
      <c r="AB8663" s="13"/>
      <c r="AC8663" s="15"/>
      <c r="AD8663" s="13"/>
      <c r="AE8663" s="15"/>
      <c r="AF8663" s="15"/>
      <c r="AG8663" s="14"/>
    </row>
    <row r="8664" s="4" customFormat="1" spans="1:33">
      <c r="A8664" s="13"/>
      <c r="B8664" s="13"/>
      <c r="C8664" s="13"/>
      <c r="D8664" s="13"/>
      <c r="E8664" s="13"/>
      <c r="F8664" s="13"/>
      <c r="G8664" s="13"/>
      <c r="H8664" s="15"/>
      <c r="I8664" s="15"/>
      <c r="J8664" s="13"/>
      <c r="K8664" s="13"/>
      <c r="L8664" s="13"/>
      <c r="M8664" s="13"/>
      <c r="N8664" s="13"/>
      <c r="O8664" s="13"/>
      <c r="P8664" s="13"/>
      <c r="Q8664" s="13"/>
      <c r="R8664" s="15"/>
      <c r="S8664" s="15"/>
      <c r="T8664" s="15"/>
      <c r="U8664" s="15"/>
      <c r="V8664" s="15"/>
      <c r="W8664" s="15"/>
      <c r="X8664" s="15"/>
      <c r="Y8664" s="13"/>
      <c r="Z8664" s="13"/>
      <c r="AA8664" s="13"/>
      <c r="AB8664" s="13"/>
      <c r="AC8664" s="15"/>
      <c r="AD8664" s="13"/>
      <c r="AE8664" s="15"/>
      <c r="AF8664" s="15"/>
      <c r="AG8664" s="14"/>
    </row>
    <row r="8665" s="4" customFormat="1" spans="1:33">
      <c r="A8665" s="13"/>
      <c r="B8665" s="13"/>
      <c r="C8665" s="13"/>
      <c r="D8665" s="13"/>
      <c r="E8665" s="13"/>
      <c r="F8665" s="13"/>
      <c r="G8665" s="13"/>
      <c r="H8665" s="15"/>
      <c r="I8665" s="15"/>
      <c r="J8665" s="13"/>
      <c r="K8665" s="13"/>
      <c r="L8665" s="13"/>
      <c r="M8665" s="13"/>
      <c r="N8665" s="13"/>
      <c r="O8665" s="13"/>
      <c r="P8665" s="13"/>
      <c r="Q8665" s="13"/>
      <c r="R8665" s="15"/>
      <c r="S8665" s="15"/>
      <c r="T8665" s="15"/>
      <c r="U8665" s="15"/>
      <c r="V8665" s="15"/>
      <c r="W8665" s="15"/>
      <c r="X8665" s="15"/>
      <c r="Y8665" s="13"/>
      <c r="Z8665" s="13"/>
      <c r="AA8665" s="13"/>
      <c r="AB8665" s="13"/>
      <c r="AC8665" s="15"/>
      <c r="AD8665" s="13"/>
      <c r="AE8665" s="15"/>
      <c r="AF8665" s="15"/>
      <c r="AG8665" s="14"/>
    </row>
    <row r="8666" s="4" customFormat="1" spans="1:33">
      <c r="A8666" s="13"/>
      <c r="B8666" s="13"/>
      <c r="C8666" s="13"/>
      <c r="D8666" s="13"/>
      <c r="E8666" s="13"/>
      <c r="F8666" s="13"/>
      <c r="G8666" s="13"/>
      <c r="H8666" s="15"/>
      <c r="I8666" s="15"/>
      <c r="J8666" s="13"/>
      <c r="K8666" s="13"/>
      <c r="L8666" s="13"/>
      <c r="M8666" s="13"/>
      <c r="N8666" s="13"/>
      <c r="O8666" s="13"/>
      <c r="P8666" s="13"/>
      <c r="Q8666" s="13"/>
      <c r="R8666" s="15"/>
      <c r="S8666" s="15"/>
      <c r="T8666" s="15"/>
      <c r="U8666" s="15"/>
      <c r="V8666" s="15"/>
      <c r="W8666" s="15"/>
      <c r="X8666" s="15"/>
      <c r="Y8666" s="13"/>
      <c r="Z8666" s="13"/>
      <c r="AA8666" s="13"/>
      <c r="AB8666" s="13"/>
      <c r="AC8666" s="15"/>
      <c r="AD8666" s="13"/>
      <c r="AE8666" s="15"/>
      <c r="AF8666" s="15"/>
      <c r="AG8666" s="14"/>
    </row>
    <row r="8667" s="4" customFormat="1" spans="1:33">
      <c r="A8667" s="13"/>
      <c r="B8667" s="13"/>
      <c r="C8667" s="13"/>
      <c r="D8667" s="13"/>
      <c r="E8667" s="13"/>
      <c r="F8667" s="13"/>
      <c r="G8667" s="13"/>
      <c r="H8667" s="15"/>
      <c r="I8667" s="15"/>
      <c r="J8667" s="13"/>
      <c r="K8667" s="13"/>
      <c r="L8667" s="13"/>
      <c r="M8667" s="13"/>
      <c r="N8667" s="13"/>
      <c r="O8667" s="13"/>
      <c r="P8667" s="13"/>
      <c r="Q8667" s="13"/>
      <c r="R8667" s="15"/>
      <c r="S8667" s="15"/>
      <c r="T8667" s="15"/>
      <c r="U8667" s="15"/>
      <c r="V8667" s="15"/>
      <c r="W8667" s="15"/>
      <c r="X8667" s="15"/>
      <c r="Y8667" s="13"/>
      <c r="Z8667" s="13"/>
      <c r="AA8667" s="13"/>
      <c r="AB8667" s="13"/>
      <c r="AC8667" s="15"/>
      <c r="AD8667" s="13"/>
      <c r="AE8667" s="15"/>
      <c r="AF8667" s="15"/>
      <c r="AG8667" s="14"/>
    </row>
    <row r="8668" s="4" customFormat="1" spans="1:33">
      <c r="A8668" s="13"/>
      <c r="B8668" s="13"/>
      <c r="C8668" s="13"/>
      <c r="D8668" s="13"/>
      <c r="E8668" s="13"/>
      <c r="F8668" s="13"/>
      <c r="G8668" s="13"/>
      <c r="H8668" s="15"/>
      <c r="I8668" s="15"/>
      <c r="J8668" s="13"/>
      <c r="K8668" s="13"/>
      <c r="L8668" s="13"/>
      <c r="M8668" s="13"/>
      <c r="N8668" s="13"/>
      <c r="O8668" s="13"/>
      <c r="P8668" s="13"/>
      <c r="Q8668" s="13"/>
      <c r="R8668" s="15"/>
      <c r="S8668" s="15"/>
      <c r="T8668" s="15"/>
      <c r="U8668" s="15"/>
      <c r="V8668" s="15"/>
      <c r="W8668" s="15"/>
      <c r="X8668" s="15"/>
      <c r="Y8668" s="13"/>
      <c r="Z8668" s="13"/>
      <c r="AA8668" s="13"/>
      <c r="AB8668" s="13"/>
      <c r="AC8668" s="15"/>
      <c r="AD8668" s="13"/>
      <c r="AE8668" s="15"/>
      <c r="AF8668" s="15"/>
      <c r="AG8668" s="14"/>
    </row>
    <row r="8669" s="4" customFormat="1" spans="1:33">
      <c r="A8669" s="13"/>
      <c r="B8669" s="13"/>
      <c r="C8669" s="13"/>
      <c r="D8669" s="13"/>
      <c r="E8669" s="13"/>
      <c r="F8669" s="13"/>
      <c r="G8669" s="13"/>
      <c r="H8669" s="15"/>
      <c r="I8669" s="15"/>
      <c r="J8669" s="13"/>
      <c r="K8669" s="13"/>
      <c r="L8669" s="13"/>
      <c r="M8669" s="13"/>
      <c r="N8669" s="13"/>
      <c r="O8669" s="13"/>
      <c r="P8669" s="13"/>
      <c r="Q8669" s="13"/>
      <c r="R8669" s="15"/>
      <c r="S8669" s="15"/>
      <c r="T8669" s="15"/>
      <c r="U8669" s="15"/>
      <c r="V8669" s="15"/>
      <c r="W8669" s="15"/>
      <c r="X8669" s="15"/>
      <c r="Y8669" s="13"/>
      <c r="Z8669" s="13"/>
      <c r="AA8669" s="13"/>
      <c r="AB8669" s="13"/>
      <c r="AC8669" s="15"/>
      <c r="AD8669" s="13"/>
      <c r="AE8669" s="15"/>
      <c r="AF8669" s="15"/>
      <c r="AG8669" s="14"/>
    </row>
    <row r="8670" s="4" customFormat="1" spans="1:33">
      <c r="A8670" s="13"/>
      <c r="B8670" s="13"/>
      <c r="C8670" s="13"/>
      <c r="D8670" s="13"/>
      <c r="E8670" s="13"/>
      <c r="F8670" s="13"/>
      <c r="G8670" s="13"/>
      <c r="H8670" s="15"/>
      <c r="I8670" s="15"/>
      <c r="J8670" s="13"/>
      <c r="K8670" s="13"/>
      <c r="L8670" s="13"/>
      <c r="M8670" s="13"/>
      <c r="N8670" s="13"/>
      <c r="O8670" s="13"/>
      <c r="P8670" s="13"/>
      <c r="Q8670" s="13"/>
      <c r="R8670" s="15"/>
      <c r="S8670" s="15"/>
      <c r="T8670" s="15"/>
      <c r="U8670" s="15"/>
      <c r="V8670" s="15"/>
      <c r="W8670" s="15"/>
      <c r="X8670" s="15"/>
      <c r="Y8670" s="13"/>
      <c r="Z8670" s="13"/>
      <c r="AA8670" s="13"/>
      <c r="AB8670" s="13"/>
      <c r="AC8670" s="15"/>
      <c r="AD8670" s="13"/>
      <c r="AE8670" s="15"/>
      <c r="AF8670" s="15"/>
      <c r="AG8670" s="14"/>
    </row>
    <row r="8671" s="4" customFormat="1" spans="1:33">
      <c r="A8671" s="13"/>
      <c r="B8671" s="13"/>
      <c r="C8671" s="13"/>
      <c r="D8671" s="13"/>
      <c r="E8671" s="13"/>
      <c r="F8671" s="13"/>
      <c r="G8671" s="13"/>
      <c r="H8671" s="15"/>
      <c r="I8671" s="15"/>
      <c r="J8671" s="13"/>
      <c r="K8671" s="13"/>
      <c r="L8671" s="13"/>
      <c r="M8671" s="13"/>
      <c r="N8671" s="13"/>
      <c r="O8671" s="13"/>
      <c r="P8671" s="13"/>
      <c r="Q8671" s="13"/>
      <c r="R8671" s="15"/>
      <c r="S8671" s="15"/>
      <c r="T8671" s="15"/>
      <c r="U8671" s="15"/>
      <c r="V8671" s="15"/>
      <c r="W8671" s="15"/>
      <c r="X8671" s="15"/>
      <c r="Y8671" s="13"/>
      <c r="Z8671" s="13"/>
      <c r="AA8671" s="13"/>
      <c r="AB8671" s="13"/>
      <c r="AC8671" s="15"/>
      <c r="AD8671" s="13"/>
      <c r="AE8671" s="15"/>
      <c r="AF8671" s="15"/>
      <c r="AG8671" s="14"/>
    </row>
    <row r="8672" s="4" customFormat="1" spans="1:33">
      <c r="A8672" s="13"/>
      <c r="B8672" s="13"/>
      <c r="C8672" s="13"/>
      <c r="D8672" s="13"/>
      <c r="E8672" s="13"/>
      <c r="F8672" s="13"/>
      <c r="G8672" s="13"/>
      <c r="H8672" s="15"/>
      <c r="I8672" s="15"/>
      <c r="J8672" s="13"/>
      <c r="K8672" s="13"/>
      <c r="L8672" s="13"/>
      <c r="M8672" s="13"/>
      <c r="N8672" s="13"/>
      <c r="O8672" s="13"/>
      <c r="P8672" s="13"/>
      <c r="Q8672" s="13"/>
      <c r="R8672" s="15"/>
      <c r="S8672" s="15"/>
      <c r="T8672" s="15"/>
      <c r="U8672" s="15"/>
      <c r="V8672" s="15"/>
      <c r="W8672" s="15"/>
      <c r="X8672" s="15"/>
      <c r="Y8672" s="13"/>
      <c r="Z8672" s="13"/>
      <c r="AA8672" s="13"/>
      <c r="AB8672" s="13"/>
      <c r="AC8672" s="15"/>
      <c r="AD8672" s="13"/>
      <c r="AE8672" s="15"/>
      <c r="AF8672" s="15"/>
      <c r="AG8672" s="14"/>
    </row>
    <row r="8673" s="4" customFormat="1" spans="1:33">
      <c r="A8673" s="13"/>
      <c r="B8673" s="13"/>
      <c r="C8673" s="13"/>
      <c r="D8673" s="13"/>
      <c r="E8673" s="13"/>
      <c r="F8673" s="13"/>
      <c r="G8673" s="13"/>
      <c r="H8673" s="15"/>
      <c r="I8673" s="15"/>
      <c r="J8673" s="13"/>
      <c r="K8673" s="13"/>
      <c r="L8673" s="13"/>
      <c r="M8673" s="13"/>
      <c r="N8673" s="13"/>
      <c r="O8673" s="13"/>
      <c r="P8673" s="13"/>
      <c r="Q8673" s="13"/>
      <c r="R8673" s="15"/>
      <c r="S8673" s="15"/>
      <c r="T8673" s="15"/>
      <c r="U8673" s="15"/>
      <c r="V8673" s="15"/>
      <c r="W8673" s="15"/>
      <c r="X8673" s="15"/>
      <c r="Y8673" s="13"/>
      <c r="Z8673" s="13"/>
      <c r="AA8673" s="13"/>
      <c r="AB8673" s="13"/>
      <c r="AC8673" s="15"/>
      <c r="AD8673" s="13"/>
      <c r="AE8673" s="15"/>
      <c r="AF8673" s="15"/>
      <c r="AG8673" s="14"/>
    </row>
    <row r="8674" s="4" customFormat="1" spans="1:33">
      <c r="A8674" s="13"/>
      <c r="B8674" s="13"/>
      <c r="C8674" s="13"/>
      <c r="D8674" s="13"/>
      <c r="E8674" s="13"/>
      <c r="F8674" s="13"/>
      <c r="G8674" s="13"/>
      <c r="H8674" s="15"/>
      <c r="I8674" s="15"/>
      <c r="J8674" s="13"/>
      <c r="K8674" s="13"/>
      <c r="L8674" s="13"/>
      <c r="M8674" s="13"/>
      <c r="N8674" s="13"/>
      <c r="O8674" s="13"/>
      <c r="P8674" s="13"/>
      <c r="Q8674" s="13"/>
      <c r="R8674" s="15"/>
      <c r="S8674" s="15"/>
      <c r="T8674" s="15"/>
      <c r="U8674" s="15"/>
      <c r="V8674" s="15"/>
      <c r="W8674" s="15"/>
      <c r="X8674" s="15"/>
      <c r="Y8674" s="13"/>
      <c r="Z8674" s="13"/>
      <c r="AA8674" s="13"/>
      <c r="AB8674" s="13"/>
      <c r="AC8674" s="13"/>
      <c r="AD8674" s="13"/>
      <c r="AE8674" s="15"/>
      <c r="AF8674" s="15"/>
      <c r="AG8674" s="14"/>
    </row>
    <row r="8675" s="4" customFormat="1" spans="1:33">
      <c r="A8675" s="13"/>
      <c r="B8675" s="13"/>
      <c r="C8675" s="13"/>
      <c r="D8675" s="13"/>
      <c r="E8675" s="13"/>
      <c r="F8675" s="13"/>
      <c r="G8675" s="13"/>
      <c r="H8675" s="15"/>
      <c r="I8675" s="15"/>
      <c r="J8675" s="13"/>
      <c r="K8675" s="13"/>
      <c r="L8675" s="13"/>
      <c r="M8675" s="13"/>
      <c r="N8675" s="13"/>
      <c r="O8675" s="13"/>
      <c r="P8675" s="13"/>
      <c r="Q8675" s="13"/>
      <c r="R8675" s="15"/>
      <c r="S8675" s="15"/>
      <c r="T8675" s="15"/>
      <c r="U8675" s="15"/>
      <c r="V8675" s="15"/>
      <c r="W8675" s="15"/>
      <c r="X8675" s="15"/>
      <c r="Y8675" s="13"/>
      <c r="Z8675" s="13"/>
      <c r="AA8675" s="13"/>
      <c r="AB8675" s="13"/>
      <c r="AC8675" s="15"/>
      <c r="AD8675" s="13"/>
      <c r="AE8675" s="15"/>
      <c r="AF8675" s="15"/>
      <c r="AG8675" s="14"/>
    </row>
    <row r="8676" s="4" customFormat="1" spans="1:33">
      <c r="A8676" s="13"/>
      <c r="B8676" s="13"/>
      <c r="C8676" s="13"/>
      <c r="D8676" s="13"/>
      <c r="E8676" s="13"/>
      <c r="F8676" s="13"/>
      <c r="G8676" s="13"/>
      <c r="H8676" s="15"/>
      <c r="I8676" s="15"/>
      <c r="J8676" s="13"/>
      <c r="K8676" s="13"/>
      <c r="L8676" s="13"/>
      <c r="M8676" s="13"/>
      <c r="N8676" s="13"/>
      <c r="O8676" s="13"/>
      <c r="P8676" s="13"/>
      <c r="Q8676" s="13"/>
      <c r="R8676" s="15"/>
      <c r="S8676" s="15"/>
      <c r="T8676" s="15"/>
      <c r="U8676" s="15"/>
      <c r="V8676" s="15"/>
      <c r="W8676" s="15"/>
      <c r="X8676" s="15"/>
      <c r="Y8676" s="13"/>
      <c r="Z8676" s="13"/>
      <c r="AA8676" s="13"/>
      <c r="AB8676" s="13"/>
      <c r="AC8676" s="15"/>
      <c r="AD8676" s="13"/>
      <c r="AE8676" s="15"/>
      <c r="AF8676" s="15"/>
      <c r="AG8676" s="14"/>
    </row>
    <row r="8677" s="4" customFormat="1" spans="1:33">
      <c r="A8677" s="13"/>
      <c r="B8677" s="13"/>
      <c r="C8677" s="13"/>
      <c r="D8677" s="13"/>
      <c r="E8677" s="13"/>
      <c r="F8677" s="13"/>
      <c r="G8677" s="13"/>
      <c r="H8677" s="15"/>
      <c r="I8677" s="15"/>
      <c r="J8677" s="13"/>
      <c r="K8677" s="13"/>
      <c r="L8677" s="13"/>
      <c r="M8677" s="13"/>
      <c r="N8677" s="13"/>
      <c r="O8677" s="13"/>
      <c r="P8677" s="13"/>
      <c r="Q8677" s="13"/>
      <c r="R8677" s="15"/>
      <c r="S8677" s="15"/>
      <c r="T8677" s="15"/>
      <c r="U8677" s="15"/>
      <c r="V8677" s="15"/>
      <c r="W8677" s="15"/>
      <c r="X8677" s="15"/>
      <c r="Y8677" s="13"/>
      <c r="Z8677" s="13"/>
      <c r="AA8677" s="13"/>
      <c r="AB8677" s="13"/>
      <c r="AC8677" s="13"/>
      <c r="AD8677" s="13"/>
      <c r="AE8677" s="15"/>
      <c r="AF8677" s="15"/>
      <c r="AG8677" s="14"/>
    </row>
    <row r="8678" s="4" customFormat="1" spans="1:33">
      <c r="A8678" s="13"/>
      <c r="B8678" s="13"/>
      <c r="C8678" s="13"/>
      <c r="D8678" s="13"/>
      <c r="E8678" s="13"/>
      <c r="F8678" s="13"/>
      <c r="G8678" s="13"/>
      <c r="H8678" s="15"/>
      <c r="I8678" s="15"/>
      <c r="J8678" s="13"/>
      <c r="K8678" s="13"/>
      <c r="L8678" s="13"/>
      <c r="M8678" s="13"/>
      <c r="N8678" s="13"/>
      <c r="O8678" s="13"/>
      <c r="P8678" s="13"/>
      <c r="Q8678" s="13"/>
      <c r="R8678" s="15"/>
      <c r="S8678" s="15"/>
      <c r="T8678" s="15"/>
      <c r="U8678" s="15"/>
      <c r="V8678" s="15"/>
      <c r="W8678" s="15"/>
      <c r="X8678" s="15"/>
      <c r="Y8678" s="13"/>
      <c r="Z8678" s="13"/>
      <c r="AA8678" s="13"/>
      <c r="AB8678" s="13"/>
      <c r="AC8678" s="15"/>
      <c r="AD8678" s="13"/>
      <c r="AE8678" s="15"/>
      <c r="AF8678" s="15"/>
      <c r="AG8678" s="14"/>
    </row>
    <row r="8679" s="4" customFormat="1" spans="1:33">
      <c r="A8679" s="13"/>
      <c r="B8679" s="13"/>
      <c r="C8679" s="13"/>
      <c r="D8679" s="13"/>
      <c r="E8679" s="13"/>
      <c r="F8679" s="13"/>
      <c r="G8679" s="13"/>
      <c r="H8679" s="15"/>
      <c r="I8679" s="15"/>
      <c r="J8679" s="13"/>
      <c r="K8679" s="13"/>
      <c r="L8679" s="13"/>
      <c r="M8679" s="13"/>
      <c r="N8679" s="13"/>
      <c r="O8679" s="13"/>
      <c r="P8679" s="13"/>
      <c r="Q8679" s="13"/>
      <c r="R8679" s="15"/>
      <c r="S8679" s="15"/>
      <c r="T8679" s="15"/>
      <c r="U8679" s="15"/>
      <c r="V8679" s="15"/>
      <c r="W8679" s="15"/>
      <c r="X8679" s="15"/>
      <c r="Y8679" s="13"/>
      <c r="Z8679" s="13"/>
      <c r="AA8679" s="13"/>
      <c r="AB8679" s="13"/>
      <c r="AC8679" s="15"/>
      <c r="AD8679" s="13"/>
      <c r="AE8679" s="15"/>
      <c r="AF8679" s="15"/>
      <c r="AG8679" s="14"/>
    </row>
    <row r="8680" s="4" customFormat="1" spans="1:33">
      <c r="A8680" s="13"/>
      <c r="B8680" s="13"/>
      <c r="C8680" s="13"/>
      <c r="D8680" s="13"/>
      <c r="E8680" s="13"/>
      <c r="F8680" s="13"/>
      <c r="G8680" s="13"/>
      <c r="H8680" s="15"/>
      <c r="I8680" s="15"/>
      <c r="J8680" s="13"/>
      <c r="K8680" s="13"/>
      <c r="L8680" s="13"/>
      <c r="M8680" s="13"/>
      <c r="N8680" s="13"/>
      <c r="O8680" s="13"/>
      <c r="P8680" s="13"/>
      <c r="Q8680" s="13"/>
      <c r="R8680" s="15"/>
      <c r="S8680" s="15"/>
      <c r="T8680" s="15"/>
      <c r="U8680" s="15"/>
      <c r="V8680" s="15"/>
      <c r="W8680" s="15"/>
      <c r="X8680" s="15"/>
      <c r="Y8680" s="13"/>
      <c r="Z8680" s="13"/>
      <c r="AA8680" s="13"/>
      <c r="AB8680" s="13"/>
      <c r="AC8680" s="15"/>
      <c r="AD8680" s="13"/>
      <c r="AE8680" s="15"/>
      <c r="AF8680" s="15"/>
      <c r="AG8680" s="14"/>
    </row>
    <row r="8681" s="4" customFormat="1" spans="1:33">
      <c r="A8681" s="13"/>
      <c r="B8681" s="13"/>
      <c r="C8681" s="13"/>
      <c r="D8681" s="13"/>
      <c r="E8681" s="13"/>
      <c r="F8681" s="13"/>
      <c r="G8681" s="13"/>
      <c r="H8681" s="15"/>
      <c r="I8681" s="15"/>
      <c r="J8681" s="13"/>
      <c r="K8681" s="13"/>
      <c r="L8681" s="13"/>
      <c r="M8681" s="13"/>
      <c r="N8681" s="13"/>
      <c r="O8681" s="13"/>
      <c r="P8681" s="13"/>
      <c r="Q8681" s="13"/>
      <c r="R8681" s="15"/>
      <c r="S8681" s="15"/>
      <c r="T8681" s="15"/>
      <c r="U8681" s="15"/>
      <c r="V8681" s="15"/>
      <c r="W8681" s="15"/>
      <c r="X8681" s="15"/>
      <c r="Y8681" s="13"/>
      <c r="Z8681" s="13"/>
      <c r="AA8681" s="13"/>
      <c r="AB8681" s="13"/>
      <c r="AC8681" s="15"/>
      <c r="AD8681" s="13"/>
      <c r="AE8681" s="15"/>
      <c r="AF8681" s="15"/>
      <c r="AG8681" s="14"/>
    </row>
    <row r="8682" s="4" customFormat="1" spans="1:33">
      <c r="A8682" s="13"/>
      <c r="B8682" s="13"/>
      <c r="C8682" s="13"/>
      <c r="D8682" s="13"/>
      <c r="E8682" s="13"/>
      <c r="F8682" s="13"/>
      <c r="G8682" s="13"/>
      <c r="H8682" s="15"/>
      <c r="I8682" s="15"/>
      <c r="J8682" s="13"/>
      <c r="K8682" s="13"/>
      <c r="L8682" s="13"/>
      <c r="M8682" s="13"/>
      <c r="N8682" s="13"/>
      <c r="O8682" s="13"/>
      <c r="P8682" s="13"/>
      <c r="Q8682" s="13"/>
      <c r="R8682" s="15"/>
      <c r="S8682" s="15"/>
      <c r="T8682" s="15"/>
      <c r="U8682" s="15"/>
      <c r="V8682" s="15"/>
      <c r="W8682" s="15"/>
      <c r="X8682" s="15"/>
      <c r="Y8682" s="13"/>
      <c r="Z8682" s="13"/>
      <c r="AA8682" s="13"/>
      <c r="AB8682" s="13"/>
      <c r="AC8682" s="15"/>
      <c r="AD8682" s="13"/>
      <c r="AE8682" s="15"/>
      <c r="AF8682" s="15"/>
      <c r="AG8682" s="14"/>
    </row>
    <row r="8683" s="4" customFormat="1" spans="1:33">
      <c r="A8683" s="13"/>
      <c r="B8683" s="13"/>
      <c r="C8683" s="13"/>
      <c r="D8683" s="13"/>
      <c r="E8683" s="13"/>
      <c r="F8683" s="13"/>
      <c r="G8683" s="13"/>
      <c r="H8683" s="15"/>
      <c r="I8683" s="15"/>
      <c r="J8683" s="13"/>
      <c r="K8683" s="13"/>
      <c r="L8683" s="13"/>
      <c r="M8683" s="13"/>
      <c r="N8683" s="13"/>
      <c r="O8683" s="13"/>
      <c r="P8683" s="13"/>
      <c r="Q8683" s="13"/>
      <c r="R8683" s="15"/>
      <c r="S8683" s="15"/>
      <c r="T8683" s="15"/>
      <c r="U8683" s="15"/>
      <c r="V8683" s="15"/>
      <c r="W8683" s="15"/>
      <c r="X8683" s="15"/>
      <c r="Y8683" s="13"/>
      <c r="Z8683" s="13"/>
      <c r="AA8683" s="13"/>
      <c r="AB8683" s="13"/>
      <c r="AC8683" s="15"/>
      <c r="AD8683" s="13"/>
      <c r="AE8683" s="15"/>
      <c r="AF8683" s="15"/>
      <c r="AG8683" s="14"/>
    </row>
    <row r="8684" s="4" customFormat="1" spans="1:33">
      <c r="A8684" s="13"/>
      <c r="B8684" s="13"/>
      <c r="C8684" s="13"/>
      <c r="D8684" s="13"/>
      <c r="E8684" s="13"/>
      <c r="F8684" s="13"/>
      <c r="G8684" s="13"/>
      <c r="H8684" s="15"/>
      <c r="I8684" s="15"/>
      <c r="J8684" s="13"/>
      <c r="K8684" s="13"/>
      <c r="L8684" s="13"/>
      <c r="M8684" s="13"/>
      <c r="N8684" s="13"/>
      <c r="O8684" s="13"/>
      <c r="P8684" s="13"/>
      <c r="Q8684" s="13"/>
      <c r="R8684" s="15"/>
      <c r="S8684" s="15"/>
      <c r="T8684" s="15"/>
      <c r="U8684" s="15"/>
      <c r="V8684" s="15"/>
      <c r="W8684" s="15"/>
      <c r="X8684" s="15"/>
      <c r="Y8684" s="13"/>
      <c r="Z8684" s="13"/>
      <c r="AA8684" s="13"/>
      <c r="AB8684" s="13"/>
      <c r="AC8684" s="15"/>
      <c r="AD8684" s="13"/>
      <c r="AE8684" s="15"/>
      <c r="AF8684" s="15"/>
      <c r="AG8684" s="14"/>
    </row>
    <row r="8685" s="4" customFormat="1" spans="1:33">
      <c r="A8685" s="13"/>
      <c r="B8685" s="13"/>
      <c r="C8685" s="13"/>
      <c r="D8685" s="13"/>
      <c r="E8685" s="13"/>
      <c r="F8685" s="13"/>
      <c r="G8685" s="13"/>
      <c r="H8685" s="15"/>
      <c r="I8685" s="15"/>
      <c r="J8685" s="13"/>
      <c r="K8685" s="13"/>
      <c r="L8685" s="13"/>
      <c r="M8685" s="13"/>
      <c r="N8685" s="13"/>
      <c r="O8685" s="13"/>
      <c r="P8685" s="15"/>
      <c r="Q8685" s="15"/>
      <c r="R8685" s="15"/>
      <c r="S8685" s="15"/>
      <c r="T8685" s="15"/>
      <c r="U8685" s="15"/>
      <c r="V8685" s="15"/>
      <c r="W8685" s="15"/>
      <c r="X8685" s="15"/>
      <c r="Y8685" s="13"/>
      <c r="Z8685" s="13"/>
      <c r="AA8685" s="13"/>
      <c r="AB8685" s="13"/>
      <c r="AC8685" s="15"/>
      <c r="AD8685" s="13"/>
      <c r="AE8685" s="15"/>
      <c r="AF8685" s="15"/>
      <c r="AG8685" s="14"/>
    </row>
    <row r="8686" s="4" customFormat="1" spans="1:33">
      <c r="A8686" s="13"/>
      <c r="B8686" s="13"/>
      <c r="C8686" s="13"/>
      <c r="D8686" s="13"/>
      <c r="E8686" s="13"/>
      <c r="F8686" s="13"/>
      <c r="G8686" s="13"/>
      <c r="H8686" s="15"/>
      <c r="I8686" s="15"/>
      <c r="J8686" s="13"/>
      <c r="K8686" s="13"/>
      <c r="L8686" s="13"/>
      <c r="M8686" s="13"/>
      <c r="N8686" s="13"/>
      <c r="O8686" s="13"/>
      <c r="P8686" s="13"/>
      <c r="Q8686" s="13"/>
      <c r="R8686" s="15"/>
      <c r="S8686" s="15"/>
      <c r="T8686" s="15"/>
      <c r="U8686" s="15"/>
      <c r="V8686" s="15"/>
      <c r="W8686" s="15"/>
      <c r="X8686" s="15"/>
      <c r="Y8686" s="13"/>
      <c r="Z8686" s="13"/>
      <c r="AA8686" s="13"/>
      <c r="AB8686" s="13"/>
      <c r="AC8686" s="15"/>
      <c r="AD8686" s="13"/>
      <c r="AE8686" s="15"/>
      <c r="AF8686" s="15"/>
      <c r="AG8686" s="14"/>
    </row>
    <row r="8687" s="4" customFormat="1" spans="1:33">
      <c r="A8687" s="13"/>
      <c r="B8687" s="13"/>
      <c r="C8687" s="13"/>
      <c r="D8687" s="13"/>
      <c r="E8687" s="13"/>
      <c r="F8687" s="13"/>
      <c r="G8687" s="13"/>
      <c r="H8687" s="15"/>
      <c r="I8687" s="15"/>
      <c r="J8687" s="13"/>
      <c r="K8687" s="13"/>
      <c r="L8687" s="13"/>
      <c r="M8687" s="13"/>
      <c r="N8687" s="13"/>
      <c r="O8687" s="13"/>
      <c r="P8687" s="13"/>
      <c r="Q8687" s="13"/>
      <c r="R8687" s="15"/>
      <c r="S8687" s="15"/>
      <c r="T8687" s="15"/>
      <c r="U8687" s="15"/>
      <c r="V8687" s="15"/>
      <c r="W8687" s="15"/>
      <c r="X8687" s="15"/>
      <c r="Y8687" s="13"/>
      <c r="Z8687" s="13"/>
      <c r="AA8687" s="13"/>
      <c r="AB8687" s="13"/>
      <c r="AC8687" s="15"/>
      <c r="AD8687" s="13"/>
      <c r="AE8687" s="15"/>
      <c r="AF8687" s="15"/>
      <c r="AG8687" s="14"/>
    </row>
    <row r="8688" s="4" customFormat="1" spans="1:33">
      <c r="A8688" s="13"/>
      <c r="B8688" s="13"/>
      <c r="C8688" s="13"/>
      <c r="D8688" s="13"/>
      <c r="E8688" s="13"/>
      <c r="F8688" s="13"/>
      <c r="G8688" s="13"/>
      <c r="H8688" s="15"/>
      <c r="I8688" s="15"/>
      <c r="J8688" s="13"/>
      <c r="K8688" s="13"/>
      <c r="L8688" s="13"/>
      <c r="M8688" s="13"/>
      <c r="N8688" s="13"/>
      <c r="O8688" s="13"/>
      <c r="P8688" s="13"/>
      <c r="Q8688" s="13"/>
      <c r="R8688" s="15"/>
      <c r="S8688" s="15"/>
      <c r="T8688" s="15"/>
      <c r="U8688" s="15"/>
      <c r="V8688" s="15"/>
      <c r="W8688" s="15"/>
      <c r="X8688" s="15"/>
      <c r="Y8688" s="13"/>
      <c r="Z8688" s="13"/>
      <c r="AA8688" s="13"/>
      <c r="AB8688" s="13"/>
      <c r="AC8688" s="15"/>
      <c r="AD8688" s="13"/>
      <c r="AE8688" s="15"/>
      <c r="AF8688" s="15"/>
      <c r="AG8688" s="14"/>
    </row>
    <row r="8689" s="4" customFormat="1" spans="1:33">
      <c r="A8689" s="13"/>
      <c r="B8689" s="13"/>
      <c r="C8689" s="13"/>
      <c r="D8689" s="13"/>
      <c r="E8689" s="13"/>
      <c r="F8689" s="13"/>
      <c r="G8689" s="13"/>
      <c r="H8689" s="15"/>
      <c r="I8689" s="15"/>
      <c r="J8689" s="13"/>
      <c r="K8689" s="13"/>
      <c r="L8689" s="13"/>
      <c r="M8689" s="13"/>
      <c r="N8689" s="13"/>
      <c r="O8689" s="13"/>
      <c r="P8689" s="13"/>
      <c r="Q8689" s="13"/>
      <c r="R8689" s="15"/>
      <c r="S8689" s="15"/>
      <c r="T8689" s="15"/>
      <c r="U8689" s="15"/>
      <c r="V8689" s="15"/>
      <c r="W8689" s="15"/>
      <c r="X8689" s="15"/>
      <c r="Y8689" s="13"/>
      <c r="Z8689" s="13"/>
      <c r="AA8689" s="13"/>
      <c r="AB8689" s="13"/>
      <c r="AC8689" s="15"/>
      <c r="AD8689" s="13"/>
      <c r="AE8689" s="15"/>
      <c r="AF8689" s="15"/>
      <c r="AG8689" s="14"/>
    </row>
    <row r="8690" s="4" customFormat="1" spans="1:33">
      <c r="A8690" s="13"/>
      <c r="B8690" s="13"/>
      <c r="C8690" s="13"/>
      <c r="D8690" s="13"/>
      <c r="E8690" s="13"/>
      <c r="F8690" s="13"/>
      <c r="G8690" s="13"/>
      <c r="H8690" s="15"/>
      <c r="I8690" s="15"/>
      <c r="J8690" s="13"/>
      <c r="K8690" s="13"/>
      <c r="L8690" s="13"/>
      <c r="M8690" s="13"/>
      <c r="N8690" s="13"/>
      <c r="O8690" s="13"/>
      <c r="P8690" s="13"/>
      <c r="Q8690" s="13"/>
      <c r="R8690" s="15"/>
      <c r="S8690" s="15"/>
      <c r="T8690" s="15"/>
      <c r="U8690" s="15"/>
      <c r="V8690" s="15"/>
      <c r="W8690" s="15"/>
      <c r="X8690" s="15"/>
      <c r="Y8690" s="13"/>
      <c r="Z8690" s="13"/>
      <c r="AA8690" s="13"/>
      <c r="AB8690" s="13"/>
      <c r="AC8690" s="15"/>
      <c r="AD8690" s="13"/>
      <c r="AE8690" s="15"/>
      <c r="AF8690" s="15"/>
      <c r="AG8690" s="14"/>
    </row>
    <row r="8691" s="4" customFormat="1" spans="1:33">
      <c r="A8691" s="13"/>
      <c r="B8691" s="13"/>
      <c r="C8691" s="13"/>
      <c r="D8691" s="13"/>
      <c r="E8691" s="13"/>
      <c r="F8691" s="13"/>
      <c r="G8691" s="13"/>
      <c r="H8691" s="15"/>
      <c r="I8691" s="15"/>
      <c r="J8691" s="13"/>
      <c r="K8691" s="13"/>
      <c r="L8691" s="13"/>
      <c r="M8691" s="13"/>
      <c r="N8691" s="13"/>
      <c r="O8691" s="13"/>
      <c r="P8691" s="13"/>
      <c r="Q8691" s="13"/>
      <c r="R8691" s="15"/>
      <c r="S8691" s="15"/>
      <c r="T8691" s="15"/>
      <c r="U8691" s="15"/>
      <c r="V8691" s="15"/>
      <c r="W8691" s="15"/>
      <c r="X8691" s="15"/>
      <c r="Y8691" s="13"/>
      <c r="Z8691" s="13"/>
      <c r="AA8691" s="13"/>
      <c r="AB8691" s="13"/>
      <c r="AC8691" s="15"/>
      <c r="AD8691" s="13"/>
      <c r="AE8691" s="15"/>
      <c r="AF8691" s="15"/>
      <c r="AG8691" s="14"/>
    </row>
    <row r="8692" s="4" customFormat="1" spans="1:33">
      <c r="A8692" s="13"/>
      <c r="B8692" s="13"/>
      <c r="C8692" s="13"/>
      <c r="D8692" s="13"/>
      <c r="E8692" s="13"/>
      <c r="F8692" s="13"/>
      <c r="G8692" s="13"/>
      <c r="H8692" s="15"/>
      <c r="I8692" s="15"/>
      <c r="J8692" s="13"/>
      <c r="K8692" s="13"/>
      <c r="L8692" s="13"/>
      <c r="M8692" s="13"/>
      <c r="N8692" s="13"/>
      <c r="O8692" s="13"/>
      <c r="P8692" s="13"/>
      <c r="Q8692" s="13"/>
      <c r="R8692" s="15"/>
      <c r="S8692" s="15"/>
      <c r="T8692" s="15"/>
      <c r="U8692" s="15"/>
      <c r="V8692" s="15"/>
      <c r="W8692" s="15"/>
      <c r="X8692" s="15"/>
      <c r="Y8692" s="13"/>
      <c r="Z8692" s="13"/>
      <c r="AA8692" s="13"/>
      <c r="AB8692" s="13"/>
      <c r="AC8692" s="15"/>
      <c r="AD8692" s="13"/>
      <c r="AE8692" s="15"/>
      <c r="AF8692" s="15"/>
      <c r="AG8692" s="14"/>
    </row>
    <row r="8693" s="4" customFormat="1" spans="1:33">
      <c r="A8693" s="13"/>
      <c r="B8693" s="13"/>
      <c r="C8693" s="13"/>
      <c r="D8693" s="13"/>
      <c r="E8693" s="13"/>
      <c r="F8693" s="13"/>
      <c r="G8693" s="13"/>
      <c r="H8693" s="15"/>
      <c r="I8693" s="15"/>
      <c r="J8693" s="13"/>
      <c r="K8693" s="13"/>
      <c r="L8693" s="13"/>
      <c r="M8693" s="13"/>
      <c r="N8693" s="13"/>
      <c r="O8693" s="13"/>
      <c r="P8693" s="15"/>
      <c r="Q8693" s="15"/>
      <c r="R8693" s="15"/>
      <c r="S8693" s="15"/>
      <c r="T8693" s="15"/>
      <c r="U8693" s="15"/>
      <c r="V8693" s="15"/>
      <c r="W8693" s="15"/>
      <c r="X8693" s="15"/>
      <c r="Y8693" s="13"/>
      <c r="Z8693" s="13"/>
      <c r="AA8693" s="13"/>
      <c r="AB8693" s="13"/>
      <c r="AC8693" s="15"/>
      <c r="AD8693" s="13"/>
      <c r="AE8693" s="15"/>
      <c r="AF8693" s="15"/>
      <c r="AG8693" s="14"/>
    </row>
    <row r="8694" s="4" customFormat="1" spans="1:33">
      <c r="A8694" s="13"/>
      <c r="B8694" s="13"/>
      <c r="C8694" s="13"/>
      <c r="D8694" s="13"/>
      <c r="E8694" s="13"/>
      <c r="F8694" s="13"/>
      <c r="G8694" s="13"/>
      <c r="H8694" s="15"/>
      <c r="I8694" s="15"/>
      <c r="J8694" s="13"/>
      <c r="K8694" s="13"/>
      <c r="L8694" s="13"/>
      <c r="M8694" s="13"/>
      <c r="N8694" s="13"/>
      <c r="O8694" s="13"/>
      <c r="P8694" s="13"/>
      <c r="Q8694" s="13"/>
      <c r="R8694" s="15"/>
      <c r="S8694" s="13"/>
      <c r="T8694" s="15"/>
      <c r="U8694" s="15"/>
      <c r="V8694" s="15"/>
      <c r="W8694" s="15"/>
      <c r="X8694" s="13"/>
      <c r="Y8694" s="13"/>
      <c r="Z8694" s="13"/>
      <c r="AA8694" s="13"/>
      <c r="AB8694" s="13"/>
      <c r="AC8694" s="13"/>
      <c r="AD8694" s="13"/>
      <c r="AE8694" s="15"/>
      <c r="AF8694" s="15"/>
      <c r="AG8694" s="14"/>
    </row>
    <row r="8695" s="4" customFormat="1" spans="1:33">
      <c r="A8695" s="13"/>
      <c r="B8695" s="13"/>
      <c r="C8695" s="13"/>
      <c r="D8695" s="13"/>
      <c r="E8695" s="13"/>
      <c r="F8695" s="13"/>
      <c r="G8695" s="13"/>
      <c r="H8695" s="15"/>
      <c r="I8695" s="15"/>
      <c r="J8695" s="13"/>
      <c r="K8695" s="13"/>
      <c r="L8695" s="13"/>
      <c r="M8695" s="13"/>
      <c r="N8695" s="13"/>
      <c r="O8695" s="13"/>
      <c r="P8695" s="13"/>
      <c r="Q8695" s="13"/>
      <c r="R8695" s="15"/>
      <c r="S8695" s="13"/>
      <c r="T8695" s="15"/>
      <c r="U8695" s="15"/>
      <c r="V8695" s="15"/>
      <c r="W8695" s="15"/>
      <c r="X8695" s="13"/>
      <c r="Y8695" s="13"/>
      <c r="Z8695" s="13"/>
      <c r="AA8695" s="13"/>
      <c r="AB8695" s="13"/>
      <c r="AC8695" s="13"/>
      <c r="AD8695" s="13"/>
      <c r="AE8695" s="15"/>
      <c r="AF8695" s="15"/>
      <c r="AG8695" s="14"/>
    </row>
    <row r="8696" s="4" customFormat="1" spans="1:33">
      <c r="A8696" s="13"/>
      <c r="B8696" s="13"/>
      <c r="C8696" s="13"/>
      <c r="D8696" s="13"/>
      <c r="E8696" s="13"/>
      <c r="F8696" s="13"/>
      <c r="G8696" s="13"/>
      <c r="H8696" s="15"/>
      <c r="I8696" s="15"/>
      <c r="J8696" s="13"/>
      <c r="K8696" s="13"/>
      <c r="L8696" s="13"/>
      <c r="M8696" s="13"/>
      <c r="N8696" s="13"/>
      <c r="O8696" s="13"/>
      <c r="P8696" s="13"/>
      <c r="Q8696" s="13"/>
      <c r="R8696" s="15"/>
      <c r="S8696" s="13"/>
      <c r="T8696" s="15"/>
      <c r="U8696" s="15"/>
      <c r="V8696" s="15"/>
      <c r="W8696" s="15"/>
      <c r="X8696" s="15"/>
      <c r="Y8696" s="13"/>
      <c r="Z8696" s="13"/>
      <c r="AA8696" s="13"/>
      <c r="AB8696" s="13"/>
      <c r="AC8696" s="15"/>
      <c r="AD8696" s="13"/>
      <c r="AE8696" s="15"/>
      <c r="AF8696" s="15"/>
      <c r="AG8696" s="14"/>
    </row>
    <row r="8697" s="4" customFormat="1" spans="1:33">
      <c r="A8697" s="13"/>
      <c r="B8697" s="13"/>
      <c r="C8697" s="13"/>
      <c r="D8697" s="13"/>
      <c r="E8697" s="13"/>
      <c r="F8697" s="13"/>
      <c r="G8697" s="13"/>
      <c r="H8697" s="15"/>
      <c r="I8697" s="15"/>
      <c r="J8697" s="13"/>
      <c r="K8697" s="13"/>
      <c r="L8697" s="13"/>
      <c r="M8697" s="13"/>
      <c r="N8697" s="13"/>
      <c r="O8697" s="13"/>
      <c r="P8697" s="13"/>
      <c r="Q8697" s="13"/>
      <c r="R8697" s="15"/>
      <c r="S8697" s="15"/>
      <c r="T8697" s="15"/>
      <c r="U8697" s="15"/>
      <c r="V8697" s="15"/>
      <c r="W8697" s="15"/>
      <c r="X8697" s="15"/>
      <c r="Y8697" s="13"/>
      <c r="Z8697" s="13"/>
      <c r="AA8697" s="13"/>
      <c r="AB8697" s="13"/>
      <c r="AC8697" s="15"/>
      <c r="AD8697" s="13"/>
      <c r="AE8697" s="15"/>
      <c r="AF8697" s="15"/>
      <c r="AG8697" s="14"/>
    </row>
    <row r="8698" s="4" customFormat="1" spans="1:33">
      <c r="A8698" s="13"/>
      <c r="B8698" s="13"/>
      <c r="C8698" s="13"/>
      <c r="D8698" s="13"/>
      <c r="E8698" s="13"/>
      <c r="F8698" s="13"/>
      <c r="G8698" s="13"/>
      <c r="H8698" s="15"/>
      <c r="I8698" s="15"/>
      <c r="J8698" s="13"/>
      <c r="K8698" s="13"/>
      <c r="L8698" s="13"/>
      <c r="M8698" s="13"/>
      <c r="N8698" s="13"/>
      <c r="O8698" s="13"/>
      <c r="P8698" s="13"/>
      <c r="Q8698" s="13"/>
      <c r="R8698" s="15"/>
      <c r="S8698" s="15"/>
      <c r="T8698" s="15"/>
      <c r="U8698" s="15"/>
      <c r="V8698" s="15"/>
      <c r="W8698" s="15"/>
      <c r="X8698" s="15"/>
      <c r="Y8698" s="13"/>
      <c r="Z8698" s="13"/>
      <c r="AA8698" s="13"/>
      <c r="AB8698" s="13"/>
      <c r="AC8698" s="15"/>
      <c r="AD8698" s="13"/>
      <c r="AE8698" s="15"/>
      <c r="AF8698" s="15"/>
      <c r="AG8698" s="14"/>
    </row>
    <row r="8699" s="4" customFormat="1" spans="1:33">
      <c r="A8699" s="13"/>
      <c r="B8699" s="13"/>
      <c r="C8699" s="13"/>
      <c r="D8699" s="13"/>
      <c r="E8699" s="13"/>
      <c r="F8699" s="13"/>
      <c r="G8699" s="13"/>
      <c r="H8699" s="15"/>
      <c r="I8699" s="15"/>
      <c r="J8699" s="13"/>
      <c r="K8699" s="13"/>
      <c r="L8699" s="13"/>
      <c r="M8699" s="13"/>
      <c r="N8699" s="13"/>
      <c r="O8699" s="13"/>
      <c r="P8699" s="13"/>
      <c r="Q8699" s="13"/>
      <c r="R8699" s="15"/>
      <c r="S8699" s="15"/>
      <c r="T8699" s="15"/>
      <c r="U8699" s="15"/>
      <c r="V8699" s="15"/>
      <c r="W8699" s="15"/>
      <c r="X8699" s="15"/>
      <c r="Y8699" s="13"/>
      <c r="Z8699" s="13"/>
      <c r="AA8699" s="13"/>
      <c r="AB8699" s="13"/>
      <c r="AC8699" s="15"/>
      <c r="AD8699" s="13"/>
      <c r="AE8699" s="15"/>
      <c r="AF8699" s="15"/>
      <c r="AG8699" s="14"/>
    </row>
    <row r="8700" s="4" customFormat="1" spans="1:33">
      <c r="A8700" s="13"/>
      <c r="B8700" s="13"/>
      <c r="C8700" s="13"/>
      <c r="D8700" s="13"/>
      <c r="E8700" s="13"/>
      <c r="F8700" s="13"/>
      <c r="G8700" s="13"/>
      <c r="H8700" s="15"/>
      <c r="I8700" s="15"/>
      <c r="J8700" s="13"/>
      <c r="K8700" s="13"/>
      <c r="L8700" s="13"/>
      <c r="M8700" s="13"/>
      <c r="N8700" s="13"/>
      <c r="O8700" s="13"/>
      <c r="P8700" s="13"/>
      <c r="Q8700" s="13"/>
      <c r="R8700" s="15"/>
      <c r="S8700" s="15"/>
      <c r="T8700" s="15"/>
      <c r="U8700" s="15"/>
      <c r="V8700" s="15"/>
      <c r="W8700" s="15"/>
      <c r="X8700" s="15"/>
      <c r="Y8700" s="13"/>
      <c r="Z8700" s="13"/>
      <c r="AA8700" s="13"/>
      <c r="AB8700" s="13"/>
      <c r="AC8700" s="15"/>
      <c r="AD8700" s="13"/>
      <c r="AE8700" s="15"/>
      <c r="AF8700" s="15"/>
      <c r="AG8700" s="14"/>
    </row>
    <row r="8701" s="4" customFormat="1" spans="1:33">
      <c r="A8701" s="13"/>
      <c r="B8701" s="13"/>
      <c r="C8701" s="13"/>
      <c r="D8701" s="13"/>
      <c r="E8701" s="13"/>
      <c r="F8701" s="13"/>
      <c r="G8701" s="13"/>
      <c r="H8701" s="15"/>
      <c r="I8701" s="15"/>
      <c r="J8701" s="13"/>
      <c r="K8701" s="13"/>
      <c r="L8701" s="13"/>
      <c r="M8701" s="13"/>
      <c r="N8701" s="13"/>
      <c r="O8701" s="13"/>
      <c r="P8701" s="13"/>
      <c r="Q8701" s="13"/>
      <c r="R8701" s="15"/>
      <c r="S8701" s="15"/>
      <c r="T8701" s="15"/>
      <c r="U8701" s="15"/>
      <c r="V8701" s="15"/>
      <c r="W8701" s="15"/>
      <c r="X8701" s="15"/>
      <c r="Y8701" s="13"/>
      <c r="Z8701" s="13"/>
      <c r="AA8701" s="13"/>
      <c r="AB8701" s="13"/>
      <c r="AC8701" s="15"/>
      <c r="AD8701" s="13"/>
      <c r="AE8701" s="15"/>
      <c r="AF8701" s="15"/>
      <c r="AG8701" s="14"/>
    </row>
    <row r="8702" s="4" customFormat="1" spans="1:33">
      <c r="A8702" s="13"/>
      <c r="B8702" s="13"/>
      <c r="C8702" s="13"/>
      <c r="D8702" s="13"/>
      <c r="E8702" s="13"/>
      <c r="F8702" s="13"/>
      <c r="G8702" s="13"/>
      <c r="H8702" s="15"/>
      <c r="I8702" s="15"/>
      <c r="J8702" s="13"/>
      <c r="K8702" s="13"/>
      <c r="L8702" s="13"/>
      <c r="M8702" s="13"/>
      <c r="N8702" s="13"/>
      <c r="O8702" s="13"/>
      <c r="P8702" s="13"/>
      <c r="Q8702" s="13"/>
      <c r="R8702" s="15"/>
      <c r="S8702" s="15"/>
      <c r="T8702" s="15"/>
      <c r="U8702" s="15"/>
      <c r="V8702" s="15"/>
      <c r="W8702" s="15"/>
      <c r="X8702" s="15"/>
      <c r="Y8702" s="13"/>
      <c r="Z8702" s="13"/>
      <c r="AA8702" s="13"/>
      <c r="AB8702" s="13"/>
      <c r="AC8702" s="13"/>
      <c r="AD8702" s="13"/>
      <c r="AE8702" s="15"/>
      <c r="AF8702" s="15"/>
      <c r="AG8702" s="14"/>
    </row>
    <row r="8703" s="4" customFormat="1" spans="1:33">
      <c r="A8703" s="13"/>
      <c r="B8703" s="13"/>
      <c r="C8703" s="13"/>
      <c r="D8703" s="13"/>
      <c r="E8703" s="13"/>
      <c r="F8703" s="13"/>
      <c r="G8703" s="13"/>
      <c r="H8703" s="15"/>
      <c r="I8703" s="15"/>
      <c r="J8703" s="13"/>
      <c r="K8703" s="13"/>
      <c r="L8703" s="13"/>
      <c r="M8703" s="13"/>
      <c r="N8703" s="13"/>
      <c r="O8703" s="13"/>
      <c r="P8703" s="13"/>
      <c r="Q8703" s="13"/>
      <c r="R8703" s="15"/>
      <c r="S8703" s="15"/>
      <c r="T8703" s="15"/>
      <c r="U8703" s="15"/>
      <c r="V8703" s="15"/>
      <c r="W8703" s="15"/>
      <c r="X8703" s="15"/>
      <c r="Y8703" s="13"/>
      <c r="Z8703" s="13"/>
      <c r="AA8703" s="13"/>
      <c r="AB8703" s="13"/>
      <c r="AC8703" s="15"/>
      <c r="AD8703" s="13"/>
      <c r="AE8703" s="15"/>
      <c r="AF8703" s="15"/>
      <c r="AG8703" s="14"/>
    </row>
    <row r="8704" s="4" customFormat="1" spans="1:33">
      <c r="A8704" s="13"/>
      <c r="B8704" s="13"/>
      <c r="C8704" s="13"/>
      <c r="D8704" s="13"/>
      <c r="E8704" s="13"/>
      <c r="F8704" s="13"/>
      <c r="G8704" s="13"/>
      <c r="H8704" s="15"/>
      <c r="I8704" s="15"/>
      <c r="J8704" s="13"/>
      <c r="K8704" s="13"/>
      <c r="L8704" s="13"/>
      <c r="M8704" s="13"/>
      <c r="N8704" s="13"/>
      <c r="O8704" s="13"/>
      <c r="P8704" s="13"/>
      <c r="Q8704" s="13"/>
      <c r="R8704" s="15"/>
      <c r="S8704" s="15"/>
      <c r="T8704" s="15"/>
      <c r="U8704" s="15"/>
      <c r="V8704" s="15"/>
      <c r="W8704" s="15"/>
      <c r="X8704" s="15"/>
      <c r="Y8704" s="13"/>
      <c r="Z8704" s="13"/>
      <c r="AA8704" s="13"/>
      <c r="AB8704" s="13"/>
      <c r="AC8704" s="15"/>
      <c r="AD8704" s="13"/>
      <c r="AE8704" s="15"/>
      <c r="AF8704" s="15"/>
      <c r="AG8704" s="14"/>
    </row>
    <row r="8705" s="4" customFormat="1" spans="1:33">
      <c r="A8705" s="13"/>
      <c r="B8705" s="13"/>
      <c r="C8705" s="13"/>
      <c r="D8705" s="13"/>
      <c r="E8705" s="13"/>
      <c r="F8705" s="13"/>
      <c r="G8705" s="13"/>
      <c r="H8705" s="15"/>
      <c r="I8705" s="15"/>
      <c r="J8705" s="13"/>
      <c r="K8705" s="13"/>
      <c r="L8705" s="13"/>
      <c r="M8705" s="13"/>
      <c r="N8705" s="13"/>
      <c r="O8705" s="13"/>
      <c r="P8705" s="13"/>
      <c r="Q8705" s="13"/>
      <c r="R8705" s="15"/>
      <c r="S8705" s="15"/>
      <c r="T8705" s="15"/>
      <c r="U8705" s="15"/>
      <c r="V8705" s="15"/>
      <c r="W8705" s="15"/>
      <c r="X8705" s="15"/>
      <c r="Y8705" s="13"/>
      <c r="Z8705" s="13"/>
      <c r="AA8705" s="13"/>
      <c r="AB8705" s="13"/>
      <c r="AC8705" s="15"/>
      <c r="AD8705" s="13"/>
      <c r="AE8705" s="15"/>
      <c r="AF8705" s="15"/>
      <c r="AG8705" s="14"/>
    </row>
    <row r="8706" s="4" customFormat="1" spans="1:33">
      <c r="A8706" s="13"/>
      <c r="B8706" s="13"/>
      <c r="C8706" s="13"/>
      <c r="D8706" s="13"/>
      <c r="E8706" s="13"/>
      <c r="F8706" s="13"/>
      <c r="G8706" s="13"/>
      <c r="H8706" s="15"/>
      <c r="I8706" s="15"/>
      <c r="J8706" s="13"/>
      <c r="K8706" s="13"/>
      <c r="L8706" s="13"/>
      <c r="M8706" s="13"/>
      <c r="N8706" s="13"/>
      <c r="O8706" s="13"/>
      <c r="P8706" s="13"/>
      <c r="Q8706" s="13"/>
      <c r="R8706" s="15"/>
      <c r="S8706" s="15"/>
      <c r="T8706" s="15"/>
      <c r="U8706" s="15"/>
      <c r="V8706" s="15"/>
      <c r="W8706" s="15"/>
      <c r="X8706" s="15"/>
      <c r="Y8706" s="13"/>
      <c r="Z8706" s="13"/>
      <c r="AA8706" s="13"/>
      <c r="AB8706" s="13"/>
      <c r="AC8706" s="15"/>
      <c r="AD8706" s="13"/>
      <c r="AE8706" s="15"/>
      <c r="AF8706" s="15"/>
      <c r="AG8706" s="14"/>
    </row>
    <row r="8707" s="4" customFormat="1" spans="1:33">
      <c r="A8707" s="13"/>
      <c r="B8707" s="13"/>
      <c r="C8707" s="13"/>
      <c r="D8707" s="13"/>
      <c r="E8707" s="13"/>
      <c r="F8707" s="13"/>
      <c r="G8707" s="13"/>
      <c r="H8707" s="15"/>
      <c r="I8707" s="15"/>
      <c r="J8707" s="13"/>
      <c r="K8707" s="13"/>
      <c r="L8707" s="13"/>
      <c r="M8707" s="13"/>
      <c r="N8707" s="13"/>
      <c r="O8707" s="13"/>
      <c r="P8707" s="13"/>
      <c r="Q8707" s="13"/>
      <c r="R8707" s="15"/>
      <c r="S8707" s="15"/>
      <c r="T8707" s="15"/>
      <c r="U8707" s="15"/>
      <c r="V8707" s="15"/>
      <c r="W8707" s="15"/>
      <c r="X8707" s="15"/>
      <c r="Y8707" s="13"/>
      <c r="Z8707" s="13"/>
      <c r="AA8707" s="13"/>
      <c r="AB8707" s="13"/>
      <c r="AC8707" s="15"/>
      <c r="AD8707" s="13"/>
      <c r="AE8707" s="15"/>
      <c r="AF8707" s="15"/>
      <c r="AG8707" s="14"/>
    </row>
    <row r="8708" s="4" customFormat="1" spans="1:33">
      <c r="A8708" s="13"/>
      <c r="B8708" s="13"/>
      <c r="C8708" s="13"/>
      <c r="D8708" s="13"/>
      <c r="E8708" s="13"/>
      <c r="F8708" s="13"/>
      <c r="G8708" s="13"/>
      <c r="H8708" s="15"/>
      <c r="I8708" s="15"/>
      <c r="J8708" s="13"/>
      <c r="K8708" s="13"/>
      <c r="L8708" s="13"/>
      <c r="M8708" s="13"/>
      <c r="N8708" s="13"/>
      <c r="O8708" s="13"/>
      <c r="P8708" s="15"/>
      <c r="Q8708" s="15"/>
      <c r="R8708" s="15"/>
      <c r="S8708" s="15"/>
      <c r="T8708" s="15"/>
      <c r="U8708" s="15"/>
      <c r="V8708" s="15"/>
      <c r="W8708" s="15"/>
      <c r="X8708" s="15"/>
      <c r="Y8708" s="13"/>
      <c r="Z8708" s="13"/>
      <c r="AA8708" s="13"/>
      <c r="AB8708" s="13"/>
      <c r="AC8708" s="15"/>
      <c r="AD8708" s="13"/>
      <c r="AE8708" s="15"/>
      <c r="AF8708" s="15"/>
      <c r="AG8708" s="14"/>
    </row>
    <row r="8709" s="4" customFormat="1" spans="1:33">
      <c r="A8709" s="13"/>
      <c r="B8709" s="13"/>
      <c r="C8709" s="13"/>
      <c r="D8709" s="13"/>
      <c r="E8709" s="13"/>
      <c r="F8709" s="13"/>
      <c r="G8709" s="13"/>
      <c r="H8709" s="15"/>
      <c r="I8709" s="15"/>
      <c r="J8709" s="13"/>
      <c r="K8709" s="13"/>
      <c r="L8709" s="13"/>
      <c r="M8709" s="13"/>
      <c r="N8709" s="13"/>
      <c r="O8709" s="13"/>
      <c r="P8709" s="13"/>
      <c r="Q8709" s="13"/>
      <c r="R8709" s="15"/>
      <c r="S8709" s="15"/>
      <c r="T8709" s="15"/>
      <c r="U8709" s="15"/>
      <c r="V8709" s="15"/>
      <c r="W8709" s="15"/>
      <c r="X8709" s="15"/>
      <c r="Y8709" s="13"/>
      <c r="Z8709" s="13"/>
      <c r="AA8709" s="13"/>
      <c r="AB8709" s="13"/>
      <c r="AC8709" s="15"/>
      <c r="AD8709" s="13"/>
      <c r="AE8709" s="15"/>
      <c r="AF8709" s="15"/>
      <c r="AG8709" s="14"/>
    </row>
    <row r="8710" s="4" customFormat="1" spans="1:33">
      <c r="A8710" s="13"/>
      <c r="B8710" s="13"/>
      <c r="C8710" s="13"/>
      <c r="D8710" s="13"/>
      <c r="E8710" s="13"/>
      <c r="F8710" s="13"/>
      <c r="G8710" s="13"/>
      <c r="H8710" s="15"/>
      <c r="I8710" s="15"/>
      <c r="J8710" s="13"/>
      <c r="K8710" s="13"/>
      <c r="L8710" s="13"/>
      <c r="M8710" s="13"/>
      <c r="N8710" s="13"/>
      <c r="O8710" s="13"/>
      <c r="P8710" s="13"/>
      <c r="Q8710" s="13"/>
      <c r="R8710" s="15"/>
      <c r="S8710" s="15"/>
      <c r="T8710" s="15"/>
      <c r="U8710" s="15"/>
      <c r="V8710" s="15"/>
      <c r="W8710" s="15"/>
      <c r="X8710" s="15"/>
      <c r="Y8710" s="13"/>
      <c r="Z8710" s="13"/>
      <c r="AA8710" s="13"/>
      <c r="AB8710" s="13"/>
      <c r="AC8710" s="15"/>
      <c r="AD8710" s="13"/>
      <c r="AE8710" s="15"/>
      <c r="AF8710" s="15"/>
      <c r="AG8710" s="14"/>
    </row>
    <row r="8711" s="4" customFormat="1" spans="1:33">
      <c r="A8711" s="13"/>
      <c r="B8711" s="13"/>
      <c r="C8711" s="13"/>
      <c r="D8711" s="13"/>
      <c r="E8711" s="13"/>
      <c r="F8711" s="13"/>
      <c r="G8711" s="13"/>
      <c r="H8711" s="15"/>
      <c r="I8711" s="15"/>
      <c r="J8711" s="13"/>
      <c r="K8711" s="13"/>
      <c r="L8711" s="13"/>
      <c r="M8711" s="13"/>
      <c r="N8711" s="13"/>
      <c r="O8711" s="13"/>
      <c r="P8711" s="13"/>
      <c r="Q8711" s="13"/>
      <c r="R8711" s="15"/>
      <c r="S8711" s="15"/>
      <c r="T8711" s="15"/>
      <c r="U8711" s="15"/>
      <c r="V8711" s="15"/>
      <c r="W8711" s="15"/>
      <c r="X8711" s="15"/>
      <c r="Y8711" s="13"/>
      <c r="Z8711" s="13"/>
      <c r="AA8711" s="13"/>
      <c r="AB8711" s="13"/>
      <c r="AC8711" s="15"/>
      <c r="AD8711" s="13"/>
      <c r="AE8711" s="15"/>
      <c r="AF8711" s="15"/>
      <c r="AG8711" s="14"/>
    </row>
    <row r="8712" s="4" customFormat="1" spans="1:33">
      <c r="A8712" s="13"/>
      <c r="B8712" s="13"/>
      <c r="C8712" s="13"/>
      <c r="D8712" s="13"/>
      <c r="E8712" s="13"/>
      <c r="F8712" s="13"/>
      <c r="G8712" s="13"/>
      <c r="H8712" s="15"/>
      <c r="I8712" s="15"/>
      <c r="J8712" s="13"/>
      <c r="K8712" s="13"/>
      <c r="L8712" s="13"/>
      <c r="M8712" s="13"/>
      <c r="N8712" s="13"/>
      <c r="O8712" s="13"/>
      <c r="P8712" s="13"/>
      <c r="Q8712" s="13"/>
      <c r="R8712" s="15"/>
      <c r="S8712" s="15"/>
      <c r="T8712" s="15"/>
      <c r="U8712" s="15"/>
      <c r="V8712" s="15"/>
      <c r="W8712" s="15"/>
      <c r="X8712" s="15"/>
      <c r="Y8712" s="13"/>
      <c r="Z8712" s="13"/>
      <c r="AA8712" s="13"/>
      <c r="AB8712" s="13"/>
      <c r="AC8712" s="15"/>
      <c r="AD8712" s="13"/>
      <c r="AE8712" s="15"/>
      <c r="AF8712" s="15"/>
      <c r="AG8712" s="14"/>
    </row>
    <row r="8713" s="4" customFormat="1" spans="1:33">
      <c r="A8713" s="13"/>
      <c r="B8713" s="13"/>
      <c r="C8713" s="13"/>
      <c r="D8713" s="13"/>
      <c r="E8713" s="13"/>
      <c r="F8713" s="13"/>
      <c r="G8713" s="13"/>
      <c r="H8713" s="15"/>
      <c r="I8713" s="15"/>
      <c r="J8713" s="13"/>
      <c r="K8713" s="13"/>
      <c r="L8713" s="13"/>
      <c r="M8713" s="13"/>
      <c r="N8713" s="13"/>
      <c r="O8713" s="13"/>
      <c r="P8713" s="13"/>
      <c r="Q8713" s="13"/>
      <c r="R8713" s="15"/>
      <c r="S8713" s="15"/>
      <c r="T8713" s="15"/>
      <c r="U8713" s="15"/>
      <c r="V8713" s="15"/>
      <c r="W8713" s="15"/>
      <c r="X8713" s="15"/>
      <c r="Y8713" s="13"/>
      <c r="Z8713" s="13"/>
      <c r="AA8713" s="13"/>
      <c r="AB8713" s="13"/>
      <c r="AC8713" s="15"/>
      <c r="AD8713" s="13"/>
      <c r="AE8713" s="15"/>
      <c r="AF8713" s="15"/>
      <c r="AG8713" s="14"/>
    </row>
    <row r="8714" s="4" customFormat="1" spans="1:33">
      <c r="A8714" s="13"/>
      <c r="B8714" s="13"/>
      <c r="C8714" s="13"/>
      <c r="D8714" s="13"/>
      <c r="E8714" s="13"/>
      <c r="F8714" s="13"/>
      <c r="G8714" s="13"/>
      <c r="H8714" s="15"/>
      <c r="I8714" s="15"/>
      <c r="J8714" s="13"/>
      <c r="K8714" s="13"/>
      <c r="L8714" s="13"/>
      <c r="M8714" s="13"/>
      <c r="N8714" s="13"/>
      <c r="O8714" s="13"/>
      <c r="P8714" s="13"/>
      <c r="Q8714" s="13"/>
      <c r="R8714" s="15"/>
      <c r="S8714" s="15"/>
      <c r="T8714" s="15"/>
      <c r="U8714" s="15"/>
      <c r="V8714" s="15"/>
      <c r="W8714" s="15"/>
      <c r="X8714" s="15"/>
      <c r="Y8714" s="13"/>
      <c r="Z8714" s="13"/>
      <c r="AA8714" s="13"/>
      <c r="AB8714" s="13"/>
      <c r="AC8714" s="15"/>
      <c r="AD8714" s="13"/>
      <c r="AE8714" s="15"/>
      <c r="AF8714" s="15"/>
      <c r="AG8714" s="14"/>
    </row>
    <row r="8715" s="4" customFormat="1" spans="1:33">
      <c r="A8715" s="13"/>
      <c r="B8715" s="13"/>
      <c r="C8715" s="13"/>
      <c r="D8715" s="13"/>
      <c r="E8715" s="13"/>
      <c r="F8715" s="13"/>
      <c r="G8715" s="13"/>
      <c r="H8715" s="15"/>
      <c r="I8715" s="15"/>
      <c r="J8715" s="13"/>
      <c r="K8715" s="13"/>
      <c r="L8715" s="13"/>
      <c r="M8715" s="13"/>
      <c r="N8715" s="13"/>
      <c r="O8715" s="13"/>
      <c r="P8715" s="13"/>
      <c r="Q8715" s="13"/>
      <c r="R8715" s="15"/>
      <c r="S8715" s="15"/>
      <c r="T8715" s="15"/>
      <c r="U8715" s="15"/>
      <c r="V8715" s="15"/>
      <c r="W8715" s="15"/>
      <c r="X8715" s="15"/>
      <c r="Y8715" s="13"/>
      <c r="Z8715" s="13"/>
      <c r="AA8715" s="13"/>
      <c r="AB8715" s="13"/>
      <c r="AC8715" s="15"/>
      <c r="AD8715" s="13"/>
      <c r="AE8715" s="15"/>
      <c r="AF8715" s="15"/>
      <c r="AG8715" s="14"/>
    </row>
    <row r="8716" s="4" customFormat="1" spans="1:33">
      <c r="A8716" s="13"/>
      <c r="B8716" s="13"/>
      <c r="C8716" s="13"/>
      <c r="D8716" s="13"/>
      <c r="E8716" s="13"/>
      <c r="F8716" s="13"/>
      <c r="G8716" s="13"/>
      <c r="H8716" s="15"/>
      <c r="I8716" s="15"/>
      <c r="J8716" s="13"/>
      <c r="K8716" s="13"/>
      <c r="L8716" s="13"/>
      <c r="M8716" s="13"/>
      <c r="N8716" s="13"/>
      <c r="O8716" s="13"/>
      <c r="P8716" s="13"/>
      <c r="Q8716" s="13"/>
      <c r="R8716" s="15"/>
      <c r="S8716" s="13"/>
      <c r="T8716" s="15"/>
      <c r="U8716" s="15"/>
      <c r="V8716" s="15"/>
      <c r="W8716" s="15"/>
      <c r="X8716" s="15"/>
      <c r="Y8716" s="13"/>
      <c r="Z8716" s="13"/>
      <c r="AA8716" s="13"/>
      <c r="AB8716" s="13"/>
      <c r="AC8716" s="15"/>
      <c r="AD8716" s="13"/>
      <c r="AE8716" s="15"/>
      <c r="AF8716" s="15"/>
      <c r="AG8716" s="14"/>
    </row>
    <row r="8717" s="4" customFormat="1" spans="1:33">
      <c r="A8717" s="13"/>
      <c r="B8717" s="13"/>
      <c r="C8717" s="13"/>
      <c r="D8717" s="13"/>
      <c r="E8717" s="13"/>
      <c r="F8717" s="13"/>
      <c r="G8717" s="13"/>
      <c r="H8717" s="15"/>
      <c r="I8717" s="15"/>
      <c r="J8717" s="13"/>
      <c r="K8717" s="13"/>
      <c r="L8717" s="13"/>
      <c r="M8717" s="13"/>
      <c r="N8717" s="13"/>
      <c r="O8717" s="13"/>
      <c r="P8717" s="13"/>
      <c r="Q8717" s="13"/>
      <c r="R8717" s="15"/>
      <c r="S8717" s="13"/>
      <c r="T8717" s="15"/>
      <c r="U8717" s="15"/>
      <c r="V8717" s="15"/>
      <c r="W8717" s="15"/>
      <c r="X8717" s="15"/>
      <c r="Y8717" s="13"/>
      <c r="Z8717" s="13"/>
      <c r="AA8717" s="13"/>
      <c r="AB8717" s="13"/>
      <c r="AC8717" s="15"/>
      <c r="AD8717" s="13"/>
      <c r="AE8717" s="15"/>
      <c r="AF8717" s="15"/>
      <c r="AG8717" s="14"/>
    </row>
    <row r="8718" s="4" customFormat="1" spans="1:33">
      <c r="A8718" s="13"/>
      <c r="B8718" s="13"/>
      <c r="C8718" s="13"/>
      <c r="D8718" s="13"/>
      <c r="E8718" s="13"/>
      <c r="F8718" s="13"/>
      <c r="G8718" s="13"/>
      <c r="H8718" s="15"/>
      <c r="I8718" s="15"/>
      <c r="J8718" s="13"/>
      <c r="K8718" s="13"/>
      <c r="L8718" s="13"/>
      <c r="M8718" s="13"/>
      <c r="N8718" s="13"/>
      <c r="O8718" s="13"/>
      <c r="P8718" s="13"/>
      <c r="Q8718" s="13"/>
      <c r="R8718" s="15"/>
      <c r="S8718" s="13"/>
      <c r="T8718" s="15"/>
      <c r="U8718" s="15"/>
      <c r="V8718" s="15"/>
      <c r="W8718" s="15"/>
      <c r="X8718" s="15"/>
      <c r="Y8718" s="13"/>
      <c r="Z8718" s="13"/>
      <c r="AA8718" s="13"/>
      <c r="AB8718" s="13"/>
      <c r="AC8718" s="15"/>
      <c r="AD8718" s="13"/>
      <c r="AE8718" s="15"/>
      <c r="AF8718" s="15"/>
      <c r="AG8718" s="14"/>
    </row>
    <row r="8719" s="4" customFormat="1" spans="1:33">
      <c r="A8719" s="13"/>
      <c r="B8719" s="13"/>
      <c r="C8719" s="13"/>
      <c r="D8719" s="13"/>
      <c r="E8719" s="13"/>
      <c r="F8719" s="13"/>
      <c r="G8719" s="13"/>
      <c r="H8719" s="15"/>
      <c r="I8719" s="15"/>
      <c r="J8719" s="13"/>
      <c r="K8719" s="13"/>
      <c r="L8719" s="13"/>
      <c r="M8719" s="13"/>
      <c r="N8719" s="13"/>
      <c r="O8719" s="13"/>
      <c r="P8719" s="13"/>
      <c r="Q8719" s="13"/>
      <c r="R8719" s="15"/>
      <c r="S8719" s="13"/>
      <c r="T8719" s="15"/>
      <c r="U8719" s="15"/>
      <c r="V8719" s="15"/>
      <c r="W8719" s="15"/>
      <c r="X8719" s="15"/>
      <c r="Y8719" s="13"/>
      <c r="Z8719" s="13"/>
      <c r="AA8719" s="13"/>
      <c r="AB8719" s="13"/>
      <c r="AC8719" s="15"/>
      <c r="AD8719" s="13"/>
      <c r="AE8719" s="15"/>
      <c r="AF8719" s="15"/>
      <c r="AG8719" s="14"/>
    </row>
    <row r="8720" s="4" customFormat="1" spans="1:33">
      <c r="A8720" s="13"/>
      <c r="B8720" s="13"/>
      <c r="C8720" s="13"/>
      <c r="D8720" s="13"/>
      <c r="E8720" s="13"/>
      <c r="F8720" s="13"/>
      <c r="G8720" s="13"/>
      <c r="H8720" s="15"/>
      <c r="I8720" s="15"/>
      <c r="J8720" s="13"/>
      <c r="K8720" s="13"/>
      <c r="L8720" s="13"/>
      <c r="M8720" s="13"/>
      <c r="N8720" s="13"/>
      <c r="O8720" s="13"/>
      <c r="P8720" s="13"/>
      <c r="Q8720" s="13"/>
      <c r="R8720" s="15"/>
      <c r="S8720" s="15"/>
      <c r="T8720" s="15"/>
      <c r="U8720" s="15"/>
      <c r="V8720" s="15"/>
      <c r="W8720" s="15"/>
      <c r="X8720" s="15"/>
      <c r="Y8720" s="13"/>
      <c r="Z8720" s="13"/>
      <c r="AA8720" s="13"/>
      <c r="AB8720" s="13"/>
      <c r="AC8720" s="15"/>
      <c r="AD8720" s="13"/>
      <c r="AE8720" s="15"/>
      <c r="AF8720" s="15"/>
      <c r="AG8720" s="14"/>
    </row>
    <row r="8721" s="4" customFormat="1" spans="1:33">
      <c r="A8721" s="13"/>
      <c r="B8721" s="13"/>
      <c r="C8721" s="13"/>
      <c r="D8721" s="13"/>
      <c r="E8721" s="13"/>
      <c r="F8721" s="13"/>
      <c r="G8721" s="13"/>
      <c r="H8721" s="13"/>
      <c r="I8721" s="13"/>
      <c r="J8721" s="13"/>
      <c r="K8721" s="13"/>
      <c r="L8721" s="13"/>
      <c r="M8721" s="13"/>
      <c r="N8721" s="13"/>
      <c r="O8721" s="13"/>
      <c r="P8721" s="13"/>
      <c r="Q8721" s="13"/>
      <c r="R8721" s="13"/>
      <c r="S8721" s="13"/>
      <c r="T8721" s="13"/>
      <c r="U8721" s="13"/>
      <c r="V8721" s="13"/>
      <c r="W8721" s="13"/>
      <c r="X8721" s="13"/>
      <c r="Y8721" s="13"/>
      <c r="Z8721" s="13"/>
      <c r="AA8721" s="13"/>
      <c r="AB8721" s="13"/>
      <c r="AC8721" s="13"/>
      <c r="AD8721" s="13"/>
      <c r="AE8721" s="13"/>
      <c r="AF8721" s="13"/>
      <c r="AG8721" s="14"/>
    </row>
    <row r="8722" s="4" customFormat="1" spans="1:33">
      <c r="A8722" s="13"/>
      <c r="B8722" s="13"/>
      <c r="C8722" s="13"/>
      <c r="D8722" s="13"/>
      <c r="E8722" s="13"/>
      <c r="F8722" s="13"/>
      <c r="G8722" s="13"/>
      <c r="H8722" s="13"/>
      <c r="I8722" s="13"/>
      <c r="J8722" s="13"/>
      <c r="K8722" s="13"/>
      <c r="L8722" s="13"/>
      <c r="M8722" s="13"/>
      <c r="N8722" s="13"/>
      <c r="O8722" s="13"/>
      <c r="P8722" s="13"/>
      <c r="Q8722" s="13"/>
      <c r="R8722" s="13"/>
      <c r="S8722" s="13"/>
      <c r="T8722" s="13"/>
      <c r="U8722" s="13"/>
      <c r="V8722" s="13"/>
      <c r="W8722" s="13"/>
      <c r="X8722" s="13"/>
      <c r="Y8722" s="13"/>
      <c r="Z8722" s="13"/>
      <c r="AA8722" s="13"/>
      <c r="AB8722" s="13"/>
      <c r="AC8722" s="13"/>
      <c r="AD8722" s="13"/>
      <c r="AE8722" s="13"/>
      <c r="AF8722" s="13"/>
      <c r="AG8722" s="14"/>
    </row>
    <row r="8723" s="4" customFormat="1" spans="1:33">
      <c r="A8723" s="13"/>
      <c r="B8723" s="13"/>
      <c r="C8723" s="13"/>
      <c r="D8723" s="13"/>
      <c r="E8723" s="13"/>
      <c r="F8723" s="13"/>
      <c r="G8723" s="13"/>
      <c r="H8723" s="13"/>
      <c r="I8723" s="13"/>
      <c r="J8723" s="13"/>
      <c r="K8723" s="13"/>
      <c r="L8723" s="13"/>
      <c r="M8723" s="13"/>
      <c r="N8723" s="13"/>
      <c r="O8723" s="13"/>
      <c r="P8723" s="13"/>
      <c r="Q8723" s="13"/>
      <c r="R8723" s="13"/>
      <c r="S8723" s="13"/>
      <c r="T8723" s="13"/>
      <c r="U8723" s="13"/>
      <c r="V8723" s="13"/>
      <c r="W8723" s="13"/>
      <c r="X8723" s="13"/>
      <c r="Y8723" s="13"/>
      <c r="Z8723" s="13"/>
      <c r="AA8723" s="13"/>
      <c r="AB8723" s="13"/>
      <c r="AC8723" s="13"/>
      <c r="AD8723" s="13"/>
      <c r="AE8723" s="13"/>
      <c r="AF8723" s="13"/>
      <c r="AG8723" s="14"/>
    </row>
    <row r="8724" s="4" customFormat="1" spans="1:33">
      <c r="A8724" s="13"/>
      <c r="B8724" s="13"/>
      <c r="C8724" s="13"/>
      <c r="D8724" s="13"/>
      <c r="E8724" s="13"/>
      <c r="F8724" s="13"/>
      <c r="G8724" s="13"/>
      <c r="H8724" s="13"/>
      <c r="I8724" s="13"/>
      <c r="J8724" s="13"/>
      <c r="K8724" s="13"/>
      <c r="L8724" s="13"/>
      <c r="M8724" s="13"/>
      <c r="N8724" s="13"/>
      <c r="O8724" s="13"/>
      <c r="P8724" s="13"/>
      <c r="Q8724" s="13"/>
      <c r="R8724" s="13"/>
      <c r="S8724" s="13"/>
      <c r="T8724" s="13"/>
      <c r="U8724" s="13"/>
      <c r="V8724" s="13"/>
      <c r="W8724" s="13"/>
      <c r="X8724" s="13"/>
      <c r="Y8724" s="13"/>
      <c r="Z8724" s="13"/>
      <c r="AA8724" s="13"/>
      <c r="AB8724" s="13"/>
      <c r="AC8724" s="13"/>
      <c r="AD8724" s="13"/>
      <c r="AE8724" s="13"/>
      <c r="AF8724" s="13"/>
      <c r="AG8724" s="14"/>
    </row>
    <row r="8725" s="4" customFormat="1" spans="1:33">
      <c r="A8725" s="13"/>
      <c r="B8725" s="13"/>
      <c r="C8725" s="13"/>
      <c r="D8725" s="13"/>
      <c r="E8725" s="13"/>
      <c r="F8725" s="13"/>
      <c r="G8725" s="13"/>
      <c r="H8725" s="13"/>
      <c r="I8725" s="13"/>
      <c r="J8725" s="13"/>
      <c r="K8725" s="13"/>
      <c r="L8725" s="13"/>
      <c r="M8725" s="13"/>
      <c r="N8725" s="13"/>
      <c r="O8725" s="13"/>
      <c r="P8725" s="13"/>
      <c r="Q8725" s="13"/>
      <c r="R8725" s="13"/>
      <c r="S8725" s="13"/>
      <c r="T8725" s="13"/>
      <c r="U8725" s="13"/>
      <c r="V8725" s="13"/>
      <c r="W8725" s="13"/>
      <c r="X8725" s="13"/>
      <c r="Y8725" s="13"/>
      <c r="Z8725" s="13"/>
      <c r="AA8725" s="13"/>
      <c r="AB8725" s="13"/>
      <c r="AC8725" s="13"/>
      <c r="AD8725" s="13"/>
      <c r="AE8725" s="13"/>
      <c r="AF8725" s="13"/>
      <c r="AG8725" s="14"/>
    </row>
    <row r="8726" s="4" customFormat="1" spans="1:33">
      <c r="A8726" s="13"/>
      <c r="B8726" s="13"/>
      <c r="C8726" s="13"/>
      <c r="D8726" s="13"/>
      <c r="E8726" s="13"/>
      <c r="F8726" s="13"/>
      <c r="G8726" s="13"/>
      <c r="H8726" s="13"/>
      <c r="I8726" s="13"/>
      <c r="J8726" s="13"/>
      <c r="K8726" s="13"/>
      <c r="L8726" s="13"/>
      <c r="M8726" s="13"/>
      <c r="N8726" s="13"/>
      <c r="O8726" s="13"/>
      <c r="P8726" s="13"/>
      <c r="Q8726" s="13"/>
      <c r="R8726" s="13"/>
      <c r="S8726" s="13"/>
      <c r="T8726" s="13"/>
      <c r="U8726" s="13"/>
      <c r="V8726" s="13"/>
      <c r="W8726" s="13"/>
      <c r="X8726" s="13"/>
      <c r="Y8726" s="13"/>
      <c r="Z8726" s="13"/>
      <c r="AA8726" s="13"/>
      <c r="AB8726" s="13"/>
      <c r="AC8726" s="13"/>
      <c r="AD8726" s="13"/>
      <c r="AE8726" s="13"/>
      <c r="AF8726" s="13"/>
      <c r="AG8726" s="14"/>
    </row>
    <row r="8727" s="4" customFormat="1" spans="1:33">
      <c r="A8727" s="13"/>
      <c r="B8727" s="13"/>
      <c r="C8727" s="13"/>
      <c r="D8727" s="13"/>
      <c r="E8727" s="13"/>
      <c r="F8727" s="13"/>
      <c r="G8727" s="13"/>
      <c r="H8727" s="13"/>
      <c r="I8727" s="13"/>
      <c r="J8727" s="13"/>
      <c r="K8727" s="13"/>
      <c r="L8727" s="13"/>
      <c r="M8727" s="13"/>
      <c r="N8727" s="13"/>
      <c r="O8727" s="13"/>
      <c r="P8727" s="13"/>
      <c r="Q8727" s="13"/>
      <c r="R8727" s="13"/>
      <c r="S8727" s="13"/>
      <c r="T8727" s="13"/>
      <c r="U8727" s="13"/>
      <c r="V8727" s="13"/>
      <c r="W8727" s="13"/>
      <c r="X8727" s="13"/>
      <c r="Y8727" s="13"/>
      <c r="Z8727" s="13"/>
      <c r="AA8727" s="13"/>
      <c r="AB8727" s="13"/>
      <c r="AC8727" s="13"/>
      <c r="AD8727" s="13"/>
      <c r="AE8727" s="13"/>
      <c r="AF8727" s="13"/>
      <c r="AG8727" s="14"/>
    </row>
    <row r="8728" s="4" customFormat="1" spans="1:33">
      <c r="A8728" s="13"/>
      <c r="B8728" s="13"/>
      <c r="C8728" s="13"/>
      <c r="D8728" s="13"/>
      <c r="E8728" s="13"/>
      <c r="F8728" s="13"/>
      <c r="G8728" s="13"/>
      <c r="H8728" s="13"/>
      <c r="I8728" s="13"/>
      <c r="J8728" s="13"/>
      <c r="K8728" s="13"/>
      <c r="L8728" s="13"/>
      <c r="M8728" s="13"/>
      <c r="N8728" s="13"/>
      <c r="O8728" s="13"/>
      <c r="P8728" s="13"/>
      <c r="Q8728" s="13"/>
      <c r="R8728" s="13"/>
      <c r="S8728" s="13"/>
      <c r="T8728" s="13"/>
      <c r="U8728" s="13"/>
      <c r="V8728" s="13"/>
      <c r="W8728" s="13"/>
      <c r="X8728" s="13"/>
      <c r="Y8728" s="13"/>
      <c r="Z8728" s="13"/>
      <c r="AA8728" s="13"/>
      <c r="AB8728" s="13"/>
      <c r="AC8728" s="13"/>
      <c r="AD8728" s="13"/>
      <c r="AE8728" s="13"/>
      <c r="AF8728" s="13"/>
      <c r="AG8728" s="14"/>
    </row>
    <row r="8729" s="4" customFormat="1" spans="1:33">
      <c r="A8729" s="13"/>
      <c r="B8729" s="13"/>
      <c r="C8729" s="13"/>
      <c r="D8729" s="13"/>
      <c r="E8729" s="13"/>
      <c r="F8729" s="13"/>
      <c r="G8729" s="13"/>
      <c r="H8729" s="13"/>
      <c r="I8729" s="13"/>
      <c r="J8729" s="13"/>
      <c r="K8729" s="13"/>
      <c r="L8729" s="13"/>
      <c r="M8729" s="13"/>
      <c r="N8729" s="13"/>
      <c r="O8729" s="13"/>
      <c r="P8729" s="13"/>
      <c r="Q8729" s="13"/>
      <c r="R8729" s="13"/>
      <c r="S8729" s="13"/>
      <c r="T8729" s="13"/>
      <c r="U8729" s="13"/>
      <c r="V8729" s="13"/>
      <c r="W8729" s="13"/>
      <c r="X8729" s="13"/>
      <c r="Y8729" s="13"/>
      <c r="Z8729" s="13"/>
      <c r="AA8729" s="13"/>
      <c r="AB8729" s="13"/>
      <c r="AC8729" s="13"/>
      <c r="AD8729" s="13"/>
      <c r="AE8729" s="13"/>
      <c r="AF8729" s="13"/>
      <c r="AG8729" s="14"/>
    </row>
    <row r="8730" s="4" customFormat="1" spans="1:33">
      <c r="A8730" s="13"/>
      <c r="B8730" s="13"/>
      <c r="C8730" s="13"/>
      <c r="D8730" s="13"/>
      <c r="E8730" s="13"/>
      <c r="F8730" s="13"/>
      <c r="G8730" s="13"/>
      <c r="H8730" s="13"/>
      <c r="I8730" s="13"/>
      <c r="J8730" s="13"/>
      <c r="K8730" s="13"/>
      <c r="L8730" s="13"/>
      <c r="M8730" s="13"/>
      <c r="N8730" s="13"/>
      <c r="O8730" s="13"/>
      <c r="P8730" s="13"/>
      <c r="Q8730" s="13"/>
      <c r="R8730" s="13"/>
      <c r="S8730" s="13"/>
      <c r="T8730" s="13"/>
      <c r="U8730" s="13"/>
      <c r="V8730" s="13"/>
      <c r="W8730" s="13"/>
      <c r="X8730" s="13"/>
      <c r="Y8730" s="13"/>
      <c r="Z8730" s="13"/>
      <c r="AA8730" s="13"/>
      <c r="AB8730" s="13"/>
      <c r="AC8730" s="13"/>
      <c r="AD8730" s="13"/>
      <c r="AE8730" s="13"/>
      <c r="AF8730" s="13"/>
      <c r="AG8730" s="14"/>
    </row>
    <row r="8731" s="4" customFormat="1" spans="1:33">
      <c r="A8731" s="13"/>
      <c r="B8731" s="13"/>
      <c r="C8731" s="13"/>
      <c r="D8731" s="13"/>
      <c r="E8731" s="13"/>
      <c r="F8731" s="13"/>
      <c r="G8731" s="13"/>
      <c r="H8731" s="13"/>
      <c r="I8731" s="13"/>
      <c r="J8731" s="13"/>
      <c r="K8731" s="13"/>
      <c r="L8731" s="13"/>
      <c r="M8731" s="13"/>
      <c r="N8731" s="13"/>
      <c r="O8731" s="13"/>
      <c r="P8731" s="13"/>
      <c r="Q8731" s="13"/>
      <c r="R8731" s="13"/>
      <c r="S8731" s="13"/>
      <c r="T8731" s="13"/>
      <c r="U8731" s="13"/>
      <c r="V8731" s="13"/>
      <c r="W8731" s="13"/>
      <c r="X8731" s="13"/>
      <c r="Y8731" s="13"/>
      <c r="Z8731" s="13"/>
      <c r="AA8731" s="13"/>
      <c r="AB8731" s="13"/>
      <c r="AC8731" s="13"/>
      <c r="AD8731" s="13"/>
      <c r="AE8731" s="13"/>
      <c r="AF8731" s="13"/>
      <c r="AG8731" s="14"/>
    </row>
    <row r="8732" s="4" customFormat="1" spans="1:33">
      <c r="A8732" s="13"/>
      <c r="B8732" s="13"/>
      <c r="C8732" s="13"/>
      <c r="D8732" s="13"/>
      <c r="E8732" s="13"/>
      <c r="F8732" s="13"/>
      <c r="G8732" s="13"/>
      <c r="H8732" s="13"/>
      <c r="I8732" s="13"/>
      <c r="J8732" s="13"/>
      <c r="K8732" s="13"/>
      <c r="L8732" s="13"/>
      <c r="M8732" s="13"/>
      <c r="N8732" s="13"/>
      <c r="O8732" s="13"/>
      <c r="P8732" s="13"/>
      <c r="Q8732" s="13"/>
      <c r="R8732" s="13"/>
      <c r="S8732" s="13"/>
      <c r="T8732" s="13"/>
      <c r="U8732" s="13"/>
      <c r="V8732" s="13"/>
      <c r="W8732" s="13"/>
      <c r="X8732" s="13"/>
      <c r="Y8732" s="13"/>
      <c r="Z8732" s="13"/>
      <c r="AA8732" s="13"/>
      <c r="AB8732" s="13"/>
      <c r="AC8732" s="13"/>
      <c r="AD8732" s="13"/>
      <c r="AE8732" s="13"/>
      <c r="AF8732" s="13"/>
      <c r="AG8732" s="14"/>
    </row>
    <row r="8733" s="4" customFormat="1" spans="1:33">
      <c r="A8733" s="13"/>
      <c r="B8733" s="13"/>
      <c r="C8733" s="13"/>
      <c r="D8733" s="13"/>
      <c r="E8733" s="13"/>
      <c r="F8733" s="13"/>
      <c r="G8733" s="13"/>
      <c r="H8733" s="13"/>
      <c r="I8733" s="13"/>
      <c r="J8733" s="13"/>
      <c r="K8733" s="13"/>
      <c r="L8733" s="13"/>
      <c r="M8733" s="13"/>
      <c r="N8733" s="13"/>
      <c r="O8733" s="13"/>
      <c r="P8733" s="13"/>
      <c r="Q8733" s="13"/>
      <c r="R8733" s="13"/>
      <c r="S8733" s="13"/>
      <c r="T8733" s="13"/>
      <c r="U8733" s="13"/>
      <c r="V8733" s="13"/>
      <c r="W8733" s="13"/>
      <c r="X8733" s="13"/>
      <c r="Y8733" s="13"/>
      <c r="Z8733" s="13"/>
      <c r="AA8733" s="13"/>
      <c r="AB8733" s="13"/>
      <c r="AC8733" s="13"/>
      <c r="AD8733" s="13"/>
      <c r="AE8733" s="13"/>
      <c r="AF8733" s="13"/>
      <c r="AG8733" s="14"/>
    </row>
    <row r="8734" s="4" customFormat="1" spans="1:33">
      <c r="A8734" s="13"/>
      <c r="B8734" s="13"/>
      <c r="C8734" s="13"/>
      <c r="D8734" s="13"/>
      <c r="E8734" s="13"/>
      <c r="F8734" s="13"/>
      <c r="G8734" s="13"/>
      <c r="H8734" s="13"/>
      <c r="I8734" s="13"/>
      <c r="J8734" s="13"/>
      <c r="K8734" s="13"/>
      <c r="L8734" s="13"/>
      <c r="M8734" s="13"/>
      <c r="N8734" s="13"/>
      <c r="O8734" s="13"/>
      <c r="P8734" s="13"/>
      <c r="Q8734" s="13"/>
      <c r="R8734" s="13"/>
      <c r="S8734" s="13"/>
      <c r="T8734" s="13"/>
      <c r="U8734" s="13"/>
      <c r="V8734" s="13"/>
      <c r="W8734" s="13"/>
      <c r="X8734" s="13"/>
      <c r="Y8734" s="13"/>
      <c r="Z8734" s="13"/>
      <c r="AA8734" s="13"/>
      <c r="AB8734" s="13"/>
      <c r="AC8734" s="13"/>
      <c r="AD8734" s="13"/>
      <c r="AE8734" s="13"/>
      <c r="AF8734" s="13"/>
      <c r="AG8734" s="14"/>
    </row>
    <row r="8735" s="4" customFormat="1" spans="1:33">
      <c r="A8735" s="13"/>
      <c r="B8735" s="13"/>
      <c r="C8735" s="13"/>
      <c r="D8735" s="13"/>
      <c r="E8735" s="13"/>
      <c r="F8735" s="13"/>
      <c r="G8735" s="13"/>
      <c r="H8735" s="13"/>
      <c r="I8735" s="13"/>
      <c r="J8735" s="13"/>
      <c r="K8735" s="13"/>
      <c r="L8735" s="13"/>
      <c r="M8735" s="13"/>
      <c r="N8735" s="13"/>
      <c r="O8735" s="13"/>
      <c r="P8735" s="13"/>
      <c r="Q8735" s="13"/>
      <c r="R8735" s="13"/>
      <c r="S8735" s="13"/>
      <c r="T8735" s="13"/>
      <c r="U8735" s="13"/>
      <c r="V8735" s="13"/>
      <c r="W8735" s="13"/>
      <c r="X8735" s="13"/>
      <c r="Y8735" s="13"/>
      <c r="Z8735" s="13"/>
      <c r="AA8735" s="13"/>
      <c r="AB8735" s="13"/>
      <c r="AC8735" s="13"/>
      <c r="AD8735" s="13"/>
      <c r="AE8735" s="13"/>
      <c r="AF8735" s="13"/>
      <c r="AG8735" s="14"/>
    </row>
    <row r="8736" s="4" customFormat="1" spans="1:33">
      <c r="A8736" s="13"/>
      <c r="B8736" s="13"/>
      <c r="C8736" s="13"/>
      <c r="D8736" s="13"/>
      <c r="E8736" s="13"/>
      <c r="F8736" s="13"/>
      <c r="G8736" s="13"/>
      <c r="H8736" s="13"/>
      <c r="I8736" s="13"/>
      <c r="J8736" s="13"/>
      <c r="K8736" s="13"/>
      <c r="L8736" s="13"/>
      <c r="M8736" s="13"/>
      <c r="N8736" s="13"/>
      <c r="O8736" s="13"/>
      <c r="P8736" s="13"/>
      <c r="Q8736" s="13"/>
      <c r="R8736" s="13"/>
      <c r="S8736" s="13"/>
      <c r="T8736" s="13"/>
      <c r="U8736" s="13"/>
      <c r="V8736" s="13"/>
      <c r="W8736" s="13"/>
      <c r="X8736" s="13"/>
      <c r="Y8736" s="13"/>
      <c r="Z8736" s="13"/>
      <c r="AA8736" s="13"/>
      <c r="AB8736" s="13"/>
      <c r="AC8736" s="13"/>
      <c r="AD8736" s="13"/>
      <c r="AE8736" s="13"/>
      <c r="AF8736" s="13"/>
      <c r="AG8736" s="14"/>
    </row>
    <row r="8737" s="4" customFormat="1" spans="1:33">
      <c r="A8737" s="13"/>
      <c r="B8737" s="13"/>
      <c r="C8737" s="13"/>
      <c r="D8737" s="13"/>
      <c r="E8737" s="13"/>
      <c r="F8737" s="13"/>
      <c r="G8737" s="13"/>
      <c r="H8737" s="13"/>
      <c r="I8737" s="13"/>
      <c r="J8737" s="13"/>
      <c r="K8737" s="13"/>
      <c r="L8737" s="13"/>
      <c r="M8737" s="13"/>
      <c r="N8737" s="13"/>
      <c r="O8737" s="13"/>
      <c r="P8737" s="13"/>
      <c r="Q8737" s="13"/>
      <c r="R8737" s="13"/>
      <c r="S8737" s="13"/>
      <c r="T8737" s="13"/>
      <c r="U8737" s="13"/>
      <c r="V8737" s="13"/>
      <c r="W8737" s="13"/>
      <c r="X8737" s="13"/>
      <c r="Y8737" s="13"/>
      <c r="Z8737" s="13"/>
      <c r="AA8737" s="13"/>
      <c r="AB8737" s="13"/>
      <c r="AC8737" s="13"/>
      <c r="AD8737" s="13"/>
      <c r="AE8737" s="13"/>
      <c r="AF8737" s="13"/>
      <c r="AG8737" s="14"/>
    </row>
    <row r="8738" s="4" customFormat="1" spans="1:33">
      <c r="A8738" s="13"/>
      <c r="B8738" s="13"/>
      <c r="C8738" s="13"/>
      <c r="D8738" s="13"/>
      <c r="E8738" s="13"/>
      <c r="F8738" s="13"/>
      <c r="G8738" s="13"/>
      <c r="H8738" s="13"/>
      <c r="I8738" s="13"/>
      <c r="J8738" s="13"/>
      <c r="K8738" s="13"/>
      <c r="L8738" s="13"/>
      <c r="M8738" s="13"/>
      <c r="N8738" s="13"/>
      <c r="O8738" s="13"/>
      <c r="P8738" s="13"/>
      <c r="Q8738" s="13"/>
      <c r="R8738" s="13"/>
      <c r="S8738" s="13"/>
      <c r="T8738" s="13"/>
      <c r="U8738" s="13"/>
      <c r="V8738" s="13"/>
      <c r="W8738" s="13"/>
      <c r="X8738" s="13"/>
      <c r="Y8738" s="13"/>
      <c r="Z8738" s="13"/>
      <c r="AA8738" s="13"/>
      <c r="AB8738" s="13"/>
      <c r="AC8738" s="13"/>
      <c r="AD8738" s="13"/>
      <c r="AE8738" s="13"/>
      <c r="AF8738" s="13"/>
      <c r="AG8738" s="14"/>
    </row>
    <row r="8739" s="4" customFormat="1" spans="1:33">
      <c r="A8739" s="13"/>
      <c r="B8739" s="13"/>
      <c r="C8739" s="13"/>
      <c r="D8739" s="13"/>
      <c r="E8739" s="13"/>
      <c r="F8739" s="13"/>
      <c r="G8739" s="13"/>
      <c r="H8739" s="13"/>
      <c r="I8739" s="13"/>
      <c r="J8739" s="13"/>
      <c r="K8739" s="13"/>
      <c r="L8739" s="13"/>
      <c r="M8739" s="13"/>
      <c r="N8739" s="13"/>
      <c r="O8739" s="13"/>
      <c r="P8739" s="13"/>
      <c r="Q8739" s="13"/>
      <c r="R8739" s="13"/>
      <c r="S8739" s="13"/>
      <c r="T8739" s="13"/>
      <c r="U8739" s="13"/>
      <c r="V8739" s="13"/>
      <c r="W8739" s="13"/>
      <c r="X8739" s="13"/>
      <c r="Y8739" s="13"/>
      <c r="Z8739" s="13"/>
      <c r="AA8739" s="13"/>
      <c r="AB8739" s="13"/>
      <c r="AC8739" s="13"/>
      <c r="AD8739" s="13"/>
      <c r="AE8739" s="13"/>
      <c r="AF8739" s="13"/>
      <c r="AG8739" s="14"/>
    </row>
    <row r="8740" s="4" customFormat="1" spans="1:33">
      <c r="A8740" s="13"/>
      <c r="B8740" s="13"/>
      <c r="C8740" s="13"/>
      <c r="D8740" s="13"/>
      <c r="E8740" s="13"/>
      <c r="F8740" s="13"/>
      <c r="G8740" s="13"/>
      <c r="H8740" s="13"/>
      <c r="I8740" s="13"/>
      <c r="J8740" s="13"/>
      <c r="K8740" s="13"/>
      <c r="L8740" s="13"/>
      <c r="M8740" s="13"/>
      <c r="N8740" s="13"/>
      <c r="O8740" s="13"/>
      <c r="P8740" s="13"/>
      <c r="Q8740" s="13"/>
      <c r="R8740" s="13"/>
      <c r="S8740" s="13"/>
      <c r="T8740" s="13"/>
      <c r="U8740" s="13"/>
      <c r="V8740" s="13"/>
      <c r="W8740" s="13"/>
      <c r="X8740" s="13"/>
      <c r="Y8740" s="13"/>
      <c r="Z8740" s="13"/>
      <c r="AA8740" s="13"/>
      <c r="AB8740" s="13"/>
      <c r="AC8740" s="13"/>
      <c r="AD8740" s="13"/>
      <c r="AE8740" s="13"/>
      <c r="AF8740" s="13"/>
      <c r="AG8740" s="14"/>
    </row>
    <row r="8741" s="4" customFormat="1" spans="1:33">
      <c r="A8741" s="13"/>
      <c r="B8741" s="13"/>
      <c r="C8741" s="13"/>
      <c r="D8741" s="13"/>
      <c r="E8741" s="13"/>
      <c r="F8741" s="13"/>
      <c r="G8741" s="13"/>
      <c r="H8741" s="13"/>
      <c r="I8741" s="13"/>
      <c r="J8741" s="13"/>
      <c r="K8741" s="13"/>
      <c r="L8741" s="13"/>
      <c r="M8741" s="13"/>
      <c r="N8741" s="13"/>
      <c r="O8741" s="13"/>
      <c r="P8741" s="13"/>
      <c r="Q8741" s="13"/>
      <c r="R8741" s="13"/>
      <c r="S8741" s="13"/>
      <c r="T8741" s="13"/>
      <c r="U8741" s="13"/>
      <c r="V8741" s="13"/>
      <c r="W8741" s="13"/>
      <c r="X8741" s="13"/>
      <c r="Y8741" s="13"/>
      <c r="Z8741" s="13"/>
      <c r="AA8741" s="13"/>
      <c r="AB8741" s="13"/>
      <c r="AC8741" s="13"/>
      <c r="AD8741" s="13"/>
      <c r="AE8741" s="13"/>
      <c r="AF8741" s="13"/>
      <c r="AG8741" s="14"/>
    </row>
    <row r="8742" s="4" customFormat="1" spans="1:33">
      <c r="A8742" s="13"/>
      <c r="B8742" s="13"/>
      <c r="C8742" s="13"/>
      <c r="D8742" s="13"/>
      <c r="E8742" s="13"/>
      <c r="F8742" s="13"/>
      <c r="G8742" s="13"/>
      <c r="H8742" s="13"/>
      <c r="I8742" s="13"/>
      <c r="J8742" s="13"/>
      <c r="K8742" s="13"/>
      <c r="L8742" s="13"/>
      <c r="M8742" s="13"/>
      <c r="N8742" s="13"/>
      <c r="O8742" s="13"/>
      <c r="P8742" s="13"/>
      <c r="Q8742" s="13"/>
      <c r="R8742" s="13"/>
      <c r="S8742" s="13"/>
      <c r="T8742" s="13"/>
      <c r="U8742" s="13"/>
      <c r="V8742" s="13"/>
      <c r="W8742" s="13"/>
      <c r="X8742" s="13"/>
      <c r="Y8742" s="13"/>
      <c r="Z8742" s="13"/>
      <c r="AA8742" s="13"/>
      <c r="AB8742" s="13"/>
      <c r="AC8742" s="13"/>
      <c r="AD8742" s="13"/>
      <c r="AE8742" s="13"/>
      <c r="AF8742" s="13"/>
      <c r="AG8742" s="14"/>
    </row>
    <row r="8743" s="4" customFormat="1" spans="1:33">
      <c r="A8743" s="13"/>
      <c r="B8743" s="13"/>
      <c r="C8743" s="13"/>
      <c r="D8743" s="13"/>
      <c r="E8743" s="13"/>
      <c r="F8743" s="13"/>
      <c r="G8743" s="13"/>
      <c r="H8743" s="13"/>
      <c r="I8743" s="13"/>
      <c r="J8743" s="13"/>
      <c r="K8743" s="13"/>
      <c r="L8743" s="13"/>
      <c r="M8743" s="13"/>
      <c r="N8743" s="13"/>
      <c r="O8743" s="13"/>
      <c r="P8743" s="13"/>
      <c r="Q8743" s="13"/>
      <c r="R8743" s="13"/>
      <c r="S8743" s="13"/>
      <c r="T8743" s="13"/>
      <c r="U8743" s="13"/>
      <c r="V8743" s="13"/>
      <c r="W8743" s="13"/>
      <c r="X8743" s="13"/>
      <c r="Y8743" s="13"/>
      <c r="Z8743" s="13"/>
      <c r="AA8743" s="13"/>
      <c r="AB8743" s="13"/>
      <c r="AC8743" s="13"/>
      <c r="AD8743" s="13"/>
      <c r="AE8743" s="13"/>
      <c r="AF8743" s="13"/>
      <c r="AG8743" s="14"/>
    </row>
    <row r="8744" s="4" customFormat="1" spans="1:33">
      <c r="A8744" s="13"/>
      <c r="B8744" s="13"/>
      <c r="C8744" s="13"/>
      <c r="D8744" s="13"/>
      <c r="E8744" s="13"/>
      <c r="F8744" s="13"/>
      <c r="G8744" s="13"/>
      <c r="H8744" s="13"/>
      <c r="I8744" s="13"/>
      <c r="J8744" s="13"/>
      <c r="K8744" s="13"/>
      <c r="L8744" s="13"/>
      <c r="M8744" s="13"/>
      <c r="N8744" s="13"/>
      <c r="O8744" s="13"/>
      <c r="P8744" s="13"/>
      <c r="Q8744" s="13"/>
      <c r="R8744" s="13"/>
      <c r="S8744" s="13"/>
      <c r="T8744" s="13"/>
      <c r="U8744" s="13"/>
      <c r="V8744" s="13"/>
      <c r="W8744" s="13"/>
      <c r="X8744" s="13"/>
      <c r="Y8744" s="13"/>
      <c r="Z8744" s="13"/>
      <c r="AA8744" s="13"/>
      <c r="AB8744" s="13"/>
      <c r="AC8744" s="13"/>
      <c r="AD8744" s="13"/>
      <c r="AE8744" s="13"/>
      <c r="AF8744" s="13"/>
      <c r="AG8744" s="14"/>
    </row>
    <row r="8745" s="4" customFormat="1" spans="1:33">
      <c r="A8745" s="13"/>
      <c r="B8745" s="13"/>
      <c r="C8745" s="13"/>
      <c r="D8745" s="13"/>
      <c r="E8745" s="13"/>
      <c r="F8745" s="13"/>
      <c r="G8745" s="13"/>
      <c r="H8745" s="13"/>
      <c r="I8745" s="13"/>
      <c r="J8745" s="13"/>
      <c r="K8745" s="13"/>
      <c r="L8745" s="13"/>
      <c r="M8745" s="13"/>
      <c r="N8745" s="13"/>
      <c r="O8745" s="13"/>
      <c r="P8745" s="13"/>
      <c r="Q8745" s="13"/>
      <c r="R8745" s="13"/>
      <c r="S8745" s="13"/>
      <c r="T8745" s="13"/>
      <c r="U8745" s="13"/>
      <c r="V8745" s="13"/>
      <c r="W8745" s="13"/>
      <c r="X8745" s="13"/>
      <c r="Y8745" s="13"/>
      <c r="Z8745" s="13"/>
      <c r="AA8745" s="13"/>
      <c r="AB8745" s="13"/>
      <c r="AC8745" s="13"/>
      <c r="AD8745" s="13"/>
      <c r="AE8745" s="13"/>
      <c r="AF8745" s="13"/>
      <c r="AG8745" s="14"/>
    </row>
    <row r="8746" s="4" customFormat="1" spans="1:33">
      <c r="A8746" s="13"/>
      <c r="B8746" s="13"/>
      <c r="C8746" s="13"/>
      <c r="D8746" s="13"/>
      <c r="E8746" s="13"/>
      <c r="F8746" s="13"/>
      <c r="G8746" s="13"/>
      <c r="H8746" s="13"/>
      <c r="I8746" s="13"/>
      <c r="J8746" s="13"/>
      <c r="K8746" s="13"/>
      <c r="L8746" s="13"/>
      <c r="M8746" s="13"/>
      <c r="N8746" s="13"/>
      <c r="O8746" s="13"/>
      <c r="P8746" s="13"/>
      <c r="Q8746" s="13"/>
      <c r="R8746" s="13"/>
      <c r="S8746" s="13"/>
      <c r="T8746" s="13"/>
      <c r="U8746" s="13"/>
      <c r="V8746" s="13"/>
      <c r="W8746" s="13"/>
      <c r="X8746" s="13"/>
      <c r="Y8746" s="13"/>
      <c r="Z8746" s="13"/>
      <c r="AA8746" s="13"/>
      <c r="AB8746" s="13"/>
      <c r="AC8746" s="13"/>
      <c r="AD8746" s="13"/>
      <c r="AE8746" s="13"/>
      <c r="AF8746" s="13"/>
      <c r="AG8746" s="14"/>
    </row>
    <row r="8747" s="4" customFormat="1" spans="1:33">
      <c r="A8747" s="13"/>
      <c r="B8747" s="13"/>
      <c r="C8747" s="13"/>
      <c r="D8747" s="13"/>
      <c r="E8747" s="13"/>
      <c r="F8747" s="13"/>
      <c r="G8747" s="13"/>
      <c r="H8747" s="13"/>
      <c r="I8747" s="13"/>
      <c r="J8747" s="13"/>
      <c r="K8747" s="13"/>
      <c r="L8747" s="13"/>
      <c r="M8747" s="13"/>
      <c r="N8747" s="13"/>
      <c r="O8747" s="13"/>
      <c r="P8747" s="13"/>
      <c r="Q8747" s="13"/>
      <c r="R8747" s="13"/>
      <c r="S8747" s="13"/>
      <c r="T8747" s="13"/>
      <c r="U8747" s="13"/>
      <c r="V8747" s="13"/>
      <c r="W8747" s="13"/>
      <c r="X8747" s="13"/>
      <c r="Y8747" s="13"/>
      <c r="Z8747" s="13"/>
      <c r="AA8747" s="13"/>
      <c r="AB8747" s="13"/>
      <c r="AC8747" s="13"/>
      <c r="AD8747" s="13"/>
      <c r="AE8747" s="13"/>
      <c r="AF8747" s="13"/>
      <c r="AG8747" s="14"/>
    </row>
    <row r="8748" s="4" customFormat="1" spans="1:33">
      <c r="A8748" s="13"/>
      <c r="B8748" s="13"/>
      <c r="C8748" s="13"/>
      <c r="D8748" s="13"/>
      <c r="E8748" s="13"/>
      <c r="F8748" s="13"/>
      <c r="G8748" s="13"/>
      <c r="H8748" s="13"/>
      <c r="I8748" s="13"/>
      <c r="J8748" s="13"/>
      <c r="K8748" s="13"/>
      <c r="L8748" s="13"/>
      <c r="M8748" s="13"/>
      <c r="N8748" s="13"/>
      <c r="O8748" s="13"/>
      <c r="P8748" s="13"/>
      <c r="Q8748" s="13"/>
      <c r="R8748" s="13"/>
      <c r="S8748" s="13"/>
      <c r="T8748" s="13"/>
      <c r="U8748" s="13"/>
      <c r="V8748" s="13"/>
      <c r="W8748" s="13"/>
      <c r="X8748" s="13"/>
      <c r="Y8748" s="13"/>
      <c r="Z8748" s="13"/>
      <c r="AA8748" s="13"/>
      <c r="AB8748" s="13"/>
      <c r="AC8748" s="13"/>
      <c r="AD8748" s="13"/>
      <c r="AE8748" s="13"/>
      <c r="AF8748" s="13"/>
      <c r="AG8748" s="14"/>
    </row>
    <row r="8749" s="4" customFormat="1" spans="1:33">
      <c r="A8749" s="13"/>
      <c r="B8749" s="13"/>
      <c r="C8749" s="13"/>
      <c r="D8749" s="13"/>
      <c r="E8749" s="13"/>
      <c r="F8749" s="13"/>
      <c r="G8749" s="13"/>
      <c r="H8749" s="13"/>
      <c r="I8749" s="13"/>
      <c r="J8749" s="13"/>
      <c r="K8749" s="13"/>
      <c r="L8749" s="13"/>
      <c r="M8749" s="13"/>
      <c r="N8749" s="13"/>
      <c r="O8749" s="13"/>
      <c r="P8749" s="13"/>
      <c r="Q8749" s="13"/>
      <c r="R8749" s="13"/>
      <c r="S8749" s="13"/>
      <c r="T8749" s="13"/>
      <c r="U8749" s="13"/>
      <c r="V8749" s="13"/>
      <c r="W8749" s="13"/>
      <c r="X8749" s="13"/>
      <c r="Y8749" s="13"/>
      <c r="Z8749" s="13"/>
      <c r="AA8749" s="13"/>
      <c r="AB8749" s="13"/>
      <c r="AC8749" s="13"/>
      <c r="AD8749" s="13"/>
      <c r="AE8749" s="13"/>
      <c r="AF8749" s="13"/>
      <c r="AG8749" s="14"/>
    </row>
    <row r="8750" s="4" customFormat="1" spans="1:33">
      <c r="A8750" s="13"/>
      <c r="B8750" s="13"/>
      <c r="C8750" s="13"/>
      <c r="D8750" s="13"/>
      <c r="E8750" s="13"/>
      <c r="F8750" s="13"/>
      <c r="G8750" s="13"/>
      <c r="H8750" s="13"/>
      <c r="I8750" s="13"/>
      <c r="J8750" s="13"/>
      <c r="K8750" s="13"/>
      <c r="L8750" s="13"/>
      <c r="M8750" s="13"/>
      <c r="N8750" s="13"/>
      <c r="O8750" s="13"/>
      <c r="P8750" s="13"/>
      <c r="Q8750" s="13"/>
      <c r="R8750" s="13"/>
      <c r="S8750" s="13"/>
      <c r="T8750" s="13"/>
      <c r="U8750" s="13"/>
      <c r="V8750" s="13"/>
      <c r="W8750" s="13"/>
      <c r="X8750" s="13"/>
      <c r="Y8750" s="13"/>
      <c r="Z8750" s="13"/>
      <c r="AA8750" s="13"/>
      <c r="AB8750" s="13"/>
      <c r="AC8750" s="13"/>
      <c r="AD8750" s="13"/>
      <c r="AE8750" s="13"/>
      <c r="AF8750" s="13"/>
      <c r="AG8750" s="14"/>
    </row>
    <row r="8751" s="4" customFormat="1" spans="1:33">
      <c r="A8751" s="13"/>
      <c r="B8751" s="13"/>
      <c r="C8751" s="13"/>
      <c r="D8751" s="13"/>
      <c r="E8751" s="13"/>
      <c r="F8751" s="13"/>
      <c r="G8751" s="13"/>
      <c r="H8751" s="13"/>
      <c r="I8751" s="13"/>
      <c r="J8751" s="13"/>
      <c r="K8751" s="13"/>
      <c r="L8751" s="13"/>
      <c r="M8751" s="13"/>
      <c r="N8751" s="13"/>
      <c r="O8751" s="13"/>
      <c r="P8751" s="13"/>
      <c r="Q8751" s="13"/>
      <c r="R8751" s="13"/>
      <c r="S8751" s="13"/>
      <c r="T8751" s="13"/>
      <c r="U8751" s="13"/>
      <c r="V8751" s="13"/>
      <c r="W8751" s="13"/>
      <c r="X8751" s="13"/>
      <c r="Y8751" s="13"/>
      <c r="Z8751" s="13"/>
      <c r="AA8751" s="13"/>
      <c r="AB8751" s="13"/>
      <c r="AC8751" s="13"/>
      <c r="AD8751" s="13"/>
      <c r="AE8751" s="13"/>
      <c r="AF8751" s="13"/>
      <c r="AG8751" s="14"/>
    </row>
    <row r="8752" s="4" customFormat="1" spans="1:33">
      <c r="A8752" s="13"/>
      <c r="B8752" s="13"/>
      <c r="C8752" s="13"/>
      <c r="D8752" s="13"/>
      <c r="E8752" s="13"/>
      <c r="F8752" s="13"/>
      <c r="G8752" s="13"/>
      <c r="H8752" s="13"/>
      <c r="I8752" s="13"/>
      <c r="J8752" s="13"/>
      <c r="K8752" s="13"/>
      <c r="L8752" s="13"/>
      <c r="M8752" s="13"/>
      <c r="N8752" s="13"/>
      <c r="O8752" s="13"/>
      <c r="P8752" s="13"/>
      <c r="Q8752" s="13"/>
      <c r="R8752" s="13"/>
      <c r="S8752" s="13"/>
      <c r="T8752" s="13"/>
      <c r="U8752" s="13"/>
      <c r="V8752" s="13"/>
      <c r="W8752" s="13"/>
      <c r="X8752" s="13"/>
      <c r="Y8752" s="13"/>
      <c r="Z8752" s="13"/>
      <c r="AA8752" s="13"/>
      <c r="AB8752" s="13"/>
      <c r="AC8752" s="13"/>
      <c r="AD8752" s="13"/>
      <c r="AE8752" s="13"/>
      <c r="AF8752" s="13"/>
      <c r="AG8752" s="14"/>
    </row>
    <row r="8753" s="4" customFormat="1" spans="1:33">
      <c r="A8753" s="13"/>
      <c r="B8753" s="13"/>
      <c r="C8753" s="13"/>
      <c r="D8753" s="13"/>
      <c r="E8753" s="13"/>
      <c r="F8753" s="13"/>
      <c r="G8753" s="13"/>
      <c r="H8753" s="13"/>
      <c r="I8753" s="13"/>
      <c r="J8753" s="13"/>
      <c r="K8753" s="13"/>
      <c r="L8753" s="13"/>
      <c r="M8753" s="13"/>
      <c r="N8753" s="13"/>
      <c r="O8753" s="13"/>
      <c r="P8753" s="13"/>
      <c r="Q8753" s="13"/>
      <c r="R8753" s="13"/>
      <c r="S8753" s="13"/>
      <c r="T8753" s="13"/>
      <c r="U8753" s="13"/>
      <c r="V8753" s="13"/>
      <c r="W8753" s="13"/>
      <c r="X8753" s="13"/>
      <c r="Y8753" s="13"/>
      <c r="Z8753" s="13"/>
      <c r="AA8753" s="13"/>
      <c r="AB8753" s="13"/>
      <c r="AC8753" s="13"/>
      <c r="AD8753" s="13"/>
      <c r="AE8753" s="13"/>
      <c r="AF8753" s="13"/>
      <c r="AG8753" s="14"/>
    </row>
    <row r="8754" s="4" customFormat="1" spans="1:33">
      <c r="A8754" s="13"/>
      <c r="B8754" s="13"/>
      <c r="C8754" s="13"/>
      <c r="D8754" s="13"/>
      <c r="E8754" s="13"/>
      <c r="F8754" s="13"/>
      <c r="G8754" s="13"/>
      <c r="H8754" s="13"/>
      <c r="I8754" s="13"/>
      <c r="J8754" s="13"/>
      <c r="K8754" s="13"/>
      <c r="L8754" s="13"/>
      <c r="M8754" s="13"/>
      <c r="N8754" s="13"/>
      <c r="O8754" s="13"/>
      <c r="P8754" s="13"/>
      <c r="Q8754" s="13"/>
      <c r="R8754" s="13"/>
      <c r="S8754" s="13"/>
      <c r="T8754" s="13"/>
      <c r="U8754" s="13"/>
      <c r="V8754" s="13"/>
      <c r="W8754" s="13"/>
      <c r="X8754" s="13"/>
      <c r="Y8754" s="13"/>
      <c r="Z8754" s="13"/>
      <c r="AA8754" s="13"/>
      <c r="AB8754" s="13"/>
      <c r="AC8754" s="13"/>
      <c r="AD8754" s="13"/>
      <c r="AE8754" s="13"/>
      <c r="AF8754" s="13"/>
      <c r="AG8754" s="14"/>
    </row>
    <row r="8755" s="4" customFormat="1" spans="1:33">
      <c r="A8755" s="13"/>
      <c r="B8755" s="13"/>
      <c r="C8755" s="13"/>
      <c r="D8755" s="13"/>
      <c r="E8755" s="13"/>
      <c r="F8755" s="13"/>
      <c r="G8755" s="13"/>
      <c r="H8755" s="13"/>
      <c r="I8755" s="13"/>
      <c r="J8755" s="13"/>
      <c r="K8755" s="13"/>
      <c r="L8755" s="13"/>
      <c r="M8755" s="13"/>
      <c r="N8755" s="13"/>
      <c r="O8755" s="13"/>
      <c r="P8755" s="13"/>
      <c r="Q8755" s="13"/>
      <c r="R8755" s="13"/>
      <c r="S8755" s="13"/>
      <c r="T8755" s="13"/>
      <c r="U8755" s="13"/>
      <c r="V8755" s="13"/>
      <c r="W8755" s="13"/>
      <c r="X8755" s="13"/>
      <c r="Y8755" s="13"/>
      <c r="Z8755" s="13"/>
      <c r="AA8755" s="13"/>
      <c r="AB8755" s="13"/>
      <c r="AC8755" s="13"/>
      <c r="AD8755" s="13"/>
      <c r="AE8755" s="13"/>
      <c r="AF8755" s="13"/>
      <c r="AG8755" s="14"/>
    </row>
    <row r="8756" s="4" customFormat="1" spans="1:33">
      <c r="A8756" s="13"/>
      <c r="B8756" s="13"/>
      <c r="C8756" s="13"/>
      <c r="D8756" s="13"/>
      <c r="E8756" s="13"/>
      <c r="F8756" s="13"/>
      <c r="G8756" s="13"/>
      <c r="H8756" s="13"/>
      <c r="I8756" s="13"/>
      <c r="J8756" s="13"/>
      <c r="K8756" s="13"/>
      <c r="L8756" s="13"/>
      <c r="M8756" s="13"/>
      <c r="N8756" s="13"/>
      <c r="O8756" s="13"/>
      <c r="P8756" s="13"/>
      <c r="Q8756" s="13"/>
      <c r="R8756" s="13"/>
      <c r="S8756" s="13"/>
      <c r="T8756" s="13"/>
      <c r="U8756" s="13"/>
      <c r="V8756" s="13"/>
      <c r="W8756" s="13"/>
      <c r="X8756" s="13"/>
      <c r="Y8756" s="13"/>
      <c r="Z8756" s="13"/>
      <c r="AA8756" s="13"/>
      <c r="AB8756" s="13"/>
      <c r="AC8756" s="13"/>
      <c r="AD8756" s="13"/>
      <c r="AE8756" s="13"/>
      <c r="AF8756" s="13"/>
      <c r="AG8756" s="14"/>
    </row>
    <row r="8757" s="4" customFormat="1" spans="1:33">
      <c r="A8757" s="13"/>
      <c r="B8757" s="13"/>
      <c r="C8757" s="13"/>
      <c r="D8757" s="13"/>
      <c r="E8757" s="13"/>
      <c r="F8757" s="13"/>
      <c r="G8757" s="13"/>
      <c r="H8757" s="13"/>
      <c r="I8757" s="13"/>
      <c r="J8757" s="13"/>
      <c r="K8757" s="13"/>
      <c r="L8757" s="13"/>
      <c r="M8757" s="13"/>
      <c r="N8757" s="13"/>
      <c r="O8757" s="13"/>
      <c r="P8757" s="13"/>
      <c r="Q8757" s="13"/>
      <c r="R8757" s="13"/>
      <c r="S8757" s="13"/>
      <c r="T8757" s="13"/>
      <c r="U8757" s="13"/>
      <c r="V8757" s="13"/>
      <c r="W8757" s="13"/>
      <c r="X8757" s="13"/>
      <c r="Y8757" s="13"/>
      <c r="Z8757" s="13"/>
      <c r="AA8757" s="13"/>
      <c r="AB8757" s="13"/>
      <c r="AC8757" s="13"/>
      <c r="AD8757" s="13"/>
      <c r="AE8757" s="13"/>
      <c r="AF8757" s="13"/>
      <c r="AG8757" s="14"/>
    </row>
    <row r="8758" s="4" customFormat="1" spans="1:33">
      <c r="A8758" s="13"/>
      <c r="B8758" s="13"/>
      <c r="C8758" s="13"/>
      <c r="D8758" s="13"/>
      <c r="E8758" s="13"/>
      <c r="F8758" s="13"/>
      <c r="G8758" s="13"/>
      <c r="H8758" s="13"/>
      <c r="I8758" s="13"/>
      <c r="J8758" s="13"/>
      <c r="K8758" s="13"/>
      <c r="L8758" s="13"/>
      <c r="M8758" s="13"/>
      <c r="N8758" s="13"/>
      <c r="O8758" s="13"/>
      <c r="P8758" s="13"/>
      <c r="Q8758" s="13"/>
      <c r="R8758" s="13"/>
      <c r="S8758" s="13"/>
      <c r="T8758" s="13"/>
      <c r="U8758" s="13"/>
      <c r="V8758" s="13"/>
      <c r="W8758" s="13"/>
      <c r="X8758" s="13"/>
      <c r="Y8758" s="13"/>
      <c r="Z8758" s="13"/>
      <c r="AA8758" s="13"/>
      <c r="AB8758" s="13"/>
      <c r="AC8758" s="13"/>
      <c r="AD8758" s="13"/>
      <c r="AE8758" s="13"/>
      <c r="AF8758" s="13"/>
      <c r="AG8758" s="14"/>
    </row>
    <row r="8759" s="4" customFormat="1" spans="1:33">
      <c r="A8759" s="13"/>
      <c r="B8759" s="13"/>
      <c r="C8759" s="13"/>
      <c r="D8759" s="13"/>
      <c r="E8759" s="13"/>
      <c r="F8759" s="13"/>
      <c r="G8759" s="13"/>
      <c r="H8759" s="13"/>
      <c r="I8759" s="13"/>
      <c r="J8759" s="13"/>
      <c r="K8759" s="13"/>
      <c r="L8759" s="13"/>
      <c r="M8759" s="13"/>
      <c r="N8759" s="13"/>
      <c r="O8759" s="13"/>
      <c r="P8759" s="13"/>
      <c r="Q8759" s="13"/>
      <c r="R8759" s="13"/>
      <c r="S8759" s="13"/>
      <c r="T8759" s="13"/>
      <c r="U8759" s="13"/>
      <c r="V8759" s="13"/>
      <c r="W8759" s="13"/>
      <c r="X8759" s="13"/>
      <c r="Y8759" s="13"/>
      <c r="Z8759" s="13"/>
      <c r="AA8759" s="13"/>
      <c r="AB8759" s="13"/>
      <c r="AC8759" s="13"/>
      <c r="AD8759" s="13"/>
      <c r="AE8759" s="13"/>
      <c r="AF8759" s="13"/>
      <c r="AG8759" s="14"/>
    </row>
    <row r="8760" s="4" customFormat="1" spans="1:33">
      <c r="A8760" s="13"/>
      <c r="B8760" s="13"/>
      <c r="C8760" s="13"/>
      <c r="D8760" s="13"/>
      <c r="E8760" s="13"/>
      <c r="F8760" s="13"/>
      <c r="G8760" s="13"/>
      <c r="H8760" s="13"/>
      <c r="I8760" s="13"/>
      <c r="J8760" s="13"/>
      <c r="K8760" s="13"/>
      <c r="L8760" s="13"/>
      <c r="M8760" s="13"/>
      <c r="N8760" s="13"/>
      <c r="O8760" s="13"/>
      <c r="P8760" s="13"/>
      <c r="Q8760" s="13"/>
      <c r="R8760" s="13"/>
      <c r="S8760" s="13"/>
      <c r="T8760" s="13"/>
      <c r="U8760" s="13"/>
      <c r="V8760" s="13"/>
      <c r="W8760" s="13"/>
      <c r="X8760" s="13"/>
      <c r="Y8760" s="13"/>
      <c r="Z8760" s="13"/>
      <c r="AA8760" s="13"/>
      <c r="AB8760" s="13"/>
      <c r="AC8760" s="13"/>
      <c r="AD8760" s="13"/>
      <c r="AE8760" s="13"/>
      <c r="AF8760" s="13"/>
      <c r="AG8760" s="14"/>
    </row>
    <row r="8761" s="4" customFormat="1" spans="1:33">
      <c r="A8761" s="13"/>
      <c r="B8761" s="13"/>
      <c r="C8761" s="13"/>
      <c r="D8761" s="13"/>
      <c r="E8761" s="13"/>
      <c r="F8761" s="13"/>
      <c r="G8761" s="13"/>
      <c r="H8761" s="13"/>
      <c r="I8761" s="13"/>
      <c r="J8761" s="13"/>
      <c r="K8761" s="13"/>
      <c r="L8761" s="13"/>
      <c r="M8761" s="13"/>
      <c r="N8761" s="13"/>
      <c r="O8761" s="13"/>
      <c r="P8761" s="13"/>
      <c r="Q8761" s="13"/>
      <c r="R8761" s="13"/>
      <c r="S8761" s="13"/>
      <c r="T8761" s="13"/>
      <c r="U8761" s="13"/>
      <c r="V8761" s="13"/>
      <c r="W8761" s="13"/>
      <c r="X8761" s="13"/>
      <c r="Y8761" s="13"/>
      <c r="Z8761" s="13"/>
      <c r="AA8761" s="13"/>
      <c r="AB8761" s="13"/>
      <c r="AC8761" s="13"/>
      <c r="AD8761" s="13"/>
      <c r="AE8761" s="13"/>
      <c r="AF8761" s="13"/>
      <c r="AG8761" s="14"/>
    </row>
    <row r="8762" s="4" customFormat="1" spans="1:33">
      <c r="A8762" s="13"/>
      <c r="B8762" s="13"/>
      <c r="C8762" s="13"/>
      <c r="D8762" s="13"/>
      <c r="E8762" s="13"/>
      <c r="F8762" s="13"/>
      <c r="G8762" s="13"/>
      <c r="H8762" s="13"/>
      <c r="I8762" s="13"/>
      <c r="J8762" s="13"/>
      <c r="K8762" s="13"/>
      <c r="L8762" s="13"/>
      <c r="M8762" s="13"/>
      <c r="N8762" s="13"/>
      <c r="O8762" s="13"/>
      <c r="P8762" s="13"/>
      <c r="Q8762" s="13"/>
      <c r="R8762" s="13"/>
      <c r="S8762" s="13"/>
      <c r="T8762" s="13"/>
      <c r="U8762" s="13"/>
      <c r="V8762" s="13"/>
      <c r="W8762" s="13"/>
      <c r="X8762" s="13"/>
      <c r="Y8762" s="13"/>
      <c r="Z8762" s="13"/>
      <c r="AA8762" s="13"/>
      <c r="AB8762" s="13"/>
      <c r="AC8762" s="13"/>
      <c r="AD8762" s="13"/>
      <c r="AE8762" s="13"/>
      <c r="AF8762" s="13"/>
      <c r="AG8762" s="14"/>
    </row>
    <row r="8763" s="4" customFormat="1" spans="1:33">
      <c r="A8763" s="13"/>
      <c r="B8763" s="13"/>
      <c r="C8763" s="13"/>
      <c r="D8763" s="13"/>
      <c r="E8763" s="13"/>
      <c r="F8763" s="13"/>
      <c r="G8763" s="13"/>
      <c r="H8763" s="13"/>
      <c r="I8763" s="13"/>
      <c r="J8763" s="13"/>
      <c r="K8763" s="13"/>
      <c r="L8763" s="13"/>
      <c r="M8763" s="13"/>
      <c r="N8763" s="13"/>
      <c r="O8763" s="13"/>
      <c r="P8763" s="13"/>
      <c r="Q8763" s="13"/>
      <c r="R8763" s="13"/>
      <c r="S8763" s="13"/>
      <c r="T8763" s="13"/>
      <c r="U8763" s="13"/>
      <c r="V8763" s="13"/>
      <c r="W8763" s="13"/>
      <c r="X8763" s="13"/>
      <c r="Y8763" s="13"/>
      <c r="Z8763" s="13"/>
      <c r="AA8763" s="13"/>
      <c r="AB8763" s="13"/>
      <c r="AC8763" s="13"/>
      <c r="AD8763" s="13"/>
      <c r="AE8763" s="13"/>
      <c r="AF8763" s="13"/>
      <c r="AG8763" s="14"/>
    </row>
    <row r="8764" s="4" customFormat="1" spans="1:33">
      <c r="A8764" s="13"/>
      <c r="B8764" s="13"/>
      <c r="C8764" s="13"/>
      <c r="D8764" s="13"/>
      <c r="E8764" s="13"/>
      <c r="F8764" s="13"/>
      <c r="G8764" s="13"/>
      <c r="H8764" s="13"/>
      <c r="I8764" s="13"/>
      <c r="J8764" s="13"/>
      <c r="K8764" s="13"/>
      <c r="L8764" s="13"/>
      <c r="M8764" s="13"/>
      <c r="N8764" s="13"/>
      <c r="O8764" s="13"/>
      <c r="P8764" s="13"/>
      <c r="Q8764" s="13"/>
      <c r="R8764" s="13"/>
      <c r="S8764" s="13"/>
      <c r="T8764" s="13"/>
      <c r="U8764" s="13"/>
      <c r="V8764" s="13"/>
      <c r="W8764" s="13"/>
      <c r="X8764" s="13"/>
      <c r="Y8764" s="13"/>
      <c r="Z8764" s="13"/>
      <c r="AA8764" s="13"/>
      <c r="AB8764" s="13"/>
      <c r="AC8764" s="13"/>
      <c r="AD8764" s="13"/>
      <c r="AE8764" s="13"/>
      <c r="AF8764" s="13"/>
      <c r="AG8764" s="14"/>
    </row>
    <row r="8765" s="4" customFormat="1" spans="1:33">
      <c r="A8765" s="13"/>
      <c r="B8765" s="13"/>
      <c r="C8765" s="13"/>
      <c r="D8765" s="13"/>
      <c r="E8765" s="13"/>
      <c r="F8765" s="13"/>
      <c r="G8765" s="13"/>
      <c r="H8765" s="13"/>
      <c r="I8765" s="13"/>
      <c r="J8765" s="13"/>
      <c r="K8765" s="13"/>
      <c r="L8765" s="13"/>
      <c r="M8765" s="13"/>
      <c r="N8765" s="13"/>
      <c r="O8765" s="13"/>
      <c r="P8765" s="13"/>
      <c r="Q8765" s="13"/>
      <c r="R8765" s="13"/>
      <c r="S8765" s="13"/>
      <c r="T8765" s="13"/>
      <c r="U8765" s="13"/>
      <c r="V8765" s="13"/>
      <c r="W8765" s="13"/>
      <c r="X8765" s="13"/>
      <c r="Y8765" s="13"/>
      <c r="Z8765" s="13"/>
      <c r="AA8765" s="13"/>
      <c r="AB8765" s="13"/>
      <c r="AC8765" s="13"/>
      <c r="AD8765" s="13"/>
      <c r="AE8765" s="13"/>
      <c r="AF8765" s="13"/>
      <c r="AG8765" s="14"/>
    </row>
    <row r="8766" s="4" customFormat="1" spans="1:33">
      <c r="A8766" s="13"/>
      <c r="B8766" s="13"/>
      <c r="C8766" s="13"/>
      <c r="D8766" s="13"/>
      <c r="E8766" s="13"/>
      <c r="F8766" s="13"/>
      <c r="G8766" s="13"/>
      <c r="H8766" s="13"/>
      <c r="I8766" s="13"/>
      <c r="J8766" s="13"/>
      <c r="K8766" s="13"/>
      <c r="L8766" s="13"/>
      <c r="M8766" s="13"/>
      <c r="N8766" s="13"/>
      <c r="O8766" s="13"/>
      <c r="P8766" s="13"/>
      <c r="Q8766" s="13"/>
      <c r="R8766" s="13"/>
      <c r="S8766" s="13"/>
      <c r="T8766" s="13"/>
      <c r="U8766" s="13"/>
      <c r="V8766" s="13"/>
      <c r="W8766" s="13"/>
      <c r="X8766" s="13"/>
      <c r="Y8766" s="13"/>
      <c r="Z8766" s="13"/>
      <c r="AA8766" s="13"/>
      <c r="AB8766" s="13"/>
      <c r="AC8766" s="13"/>
      <c r="AD8766" s="13"/>
      <c r="AE8766" s="13"/>
      <c r="AF8766" s="13"/>
      <c r="AG8766" s="14"/>
    </row>
    <row r="8767" s="4" customFormat="1" spans="1:33">
      <c r="A8767" s="13"/>
      <c r="B8767" s="13"/>
      <c r="C8767" s="13"/>
      <c r="D8767" s="13"/>
      <c r="E8767" s="13"/>
      <c r="F8767" s="13"/>
      <c r="G8767" s="13"/>
      <c r="H8767" s="13"/>
      <c r="I8767" s="13"/>
      <c r="J8767" s="13"/>
      <c r="K8767" s="13"/>
      <c r="L8767" s="13"/>
      <c r="M8767" s="13"/>
      <c r="N8767" s="13"/>
      <c r="O8767" s="13"/>
      <c r="P8767" s="13"/>
      <c r="Q8767" s="13"/>
      <c r="R8767" s="13"/>
      <c r="S8767" s="13"/>
      <c r="T8767" s="13"/>
      <c r="U8767" s="13"/>
      <c r="V8767" s="13"/>
      <c r="W8767" s="13"/>
      <c r="X8767" s="13"/>
      <c r="Y8767" s="13"/>
      <c r="Z8767" s="13"/>
      <c r="AA8767" s="13"/>
      <c r="AB8767" s="13"/>
      <c r="AC8767" s="13"/>
      <c r="AD8767" s="13"/>
      <c r="AE8767" s="13"/>
      <c r="AF8767" s="13"/>
      <c r="AG8767" s="14"/>
    </row>
    <row r="8768" s="4" customFormat="1" spans="1:33">
      <c r="A8768" s="13"/>
      <c r="B8768" s="13"/>
      <c r="C8768" s="13"/>
      <c r="D8768" s="13"/>
      <c r="E8768" s="13"/>
      <c r="F8768" s="13"/>
      <c r="G8768" s="13"/>
      <c r="H8768" s="13"/>
      <c r="I8768" s="13"/>
      <c r="J8768" s="13"/>
      <c r="K8768" s="13"/>
      <c r="L8768" s="13"/>
      <c r="M8768" s="13"/>
      <c r="N8768" s="13"/>
      <c r="O8768" s="13"/>
      <c r="P8768" s="13"/>
      <c r="Q8768" s="13"/>
      <c r="R8768" s="13"/>
      <c r="S8768" s="13"/>
      <c r="T8768" s="13"/>
      <c r="U8768" s="13"/>
      <c r="V8768" s="13"/>
      <c r="W8768" s="13"/>
      <c r="X8768" s="13"/>
      <c r="Y8768" s="13"/>
      <c r="Z8768" s="13"/>
      <c r="AA8768" s="13"/>
      <c r="AB8768" s="13"/>
      <c r="AC8768" s="13"/>
      <c r="AD8768" s="13"/>
      <c r="AE8768" s="13"/>
      <c r="AF8768" s="13"/>
      <c r="AG8768" s="14"/>
    </row>
    <row r="8769" s="4" customFormat="1" spans="1:33">
      <c r="A8769" s="13"/>
      <c r="B8769" s="13"/>
      <c r="C8769" s="13"/>
      <c r="D8769" s="13"/>
      <c r="E8769" s="13"/>
      <c r="F8769" s="13"/>
      <c r="G8769" s="13"/>
      <c r="H8769" s="13"/>
      <c r="I8769" s="13"/>
      <c r="J8769" s="13"/>
      <c r="K8769" s="13"/>
      <c r="L8769" s="13"/>
      <c r="M8769" s="13"/>
      <c r="N8769" s="13"/>
      <c r="O8769" s="13"/>
      <c r="P8769" s="13"/>
      <c r="Q8769" s="13"/>
      <c r="R8769" s="13"/>
      <c r="S8769" s="13"/>
      <c r="T8769" s="13"/>
      <c r="U8769" s="13"/>
      <c r="V8769" s="13"/>
      <c r="W8769" s="13"/>
      <c r="X8769" s="13"/>
      <c r="Y8769" s="13"/>
      <c r="Z8769" s="13"/>
      <c r="AA8769" s="13"/>
      <c r="AB8769" s="13"/>
      <c r="AC8769" s="13"/>
      <c r="AD8769" s="13"/>
      <c r="AE8769" s="13"/>
      <c r="AF8769" s="13"/>
      <c r="AG8769" s="14"/>
    </row>
    <row r="8770" s="4" customFormat="1" spans="1:33">
      <c r="A8770" s="13"/>
      <c r="B8770" s="13"/>
      <c r="C8770" s="13"/>
      <c r="D8770" s="13"/>
      <c r="E8770" s="13"/>
      <c r="F8770" s="13"/>
      <c r="G8770" s="13"/>
      <c r="H8770" s="13"/>
      <c r="I8770" s="13"/>
      <c r="J8770" s="13"/>
      <c r="K8770" s="13"/>
      <c r="L8770" s="13"/>
      <c r="M8770" s="13"/>
      <c r="N8770" s="13"/>
      <c r="O8770" s="13"/>
      <c r="P8770" s="13"/>
      <c r="Q8770" s="13"/>
      <c r="R8770" s="13"/>
      <c r="S8770" s="13"/>
      <c r="T8770" s="13"/>
      <c r="U8770" s="13"/>
      <c r="V8770" s="13"/>
      <c r="W8770" s="13"/>
      <c r="X8770" s="13"/>
      <c r="Y8770" s="13"/>
      <c r="Z8770" s="13"/>
      <c r="AA8770" s="13"/>
      <c r="AB8770" s="13"/>
      <c r="AC8770" s="13"/>
      <c r="AD8770" s="13"/>
      <c r="AE8770" s="13"/>
      <c r="AF8770" s="13"/>
      <c r="AG8770" s="14"/>
    </row>
    <row r="8771" s="4" customFormat="1" spans="1:33">
      <c r="A8771" s="13"/>
      <c r="B8771" s="13"/>
      <c r="C8771" s="13"/>
      <c r="D8771" s="13"/>
      <c r="E8771" s="13"/>
      <c r="F8771" s="13"/>
      <c r="G8771" s="13"/>
      <c r="H8771" s="13"/>
      <c r="I8771" s="13"/>
      <c r="J8771" s="13"/>
      <c r="K8771" s="13"/>
      <c r="L8771" s="13"/>
      <c r="M8771" s="13"/>
      <c r="N8771" s="13"/>
      <c r="O8771" s="13"/>
      <c r="P8771" s="13"/>
      <c r="Q8771" s="13"/>
      <c r="R8771" s="13"/>
      <c r="S8771" s="13"/>
      <c r="T8771" s="13"/>
      <c r="U8771" s="13"/>
      <c r="V8771" s="13"/>
      <c r="W8771" s="13"/>
      <c r="X8771" s="13"/>
      <c r="Y8771" s="13"/>
      <c r="Z8771" s="13"/>
      <c r="AA8771" s="13"/>
      <c r="AB8771" s="13"/>
      <c r="AC8771" s="13"/>
      <c r="AD8771" s="13"/>
      <c r="AE8771" s="13"/>
      <c r="AF8771" s="13"/>
      <c r="AG8771" s="14"/>
    </row>
    <row r="8772" s="4" customFormat="1" spans="1:33">
      <c r="A8772" s="13"/>
      <c r="B8772" s="13"/>
      <c r="C8772" s="13"/>
      <c r="D8772" s="13"/>
      <c r="E8772" s="13"/>
      <c r="F8772" s="13"/>
      <c r="G8772" s="13"/>
      <c r="H8772" s="13"/>
      <c r="I8772" s="13"/>
      <c r="J8772" s="13"/>
      <c r="K8772" s="13"/>
      <c r="L8772" s="13"/>
      <c r="M8772" s="13"/>
      <c r="N8772" s="13"/>
      <c r="O8772" s="13"/>
      <c r="P8772" s="13"/>
      <c r="Q8772" s="13"/>
      <c r="R8772" s="13"/>
      <c r="S8772" s="13"/>
      <c r="T8772" s="13"/>
      <c r="U8772" s="13"/>
      <c r="V8772" s="13"/>
      <c r="W8772" s="13"/>
      <c r="X8772" s="13"/>
      <c r="Y8772" s="13"/>
      <c r="Z8772" s="13"/>
      <c r="AA8772" s="13"/>
      <c r="AB8772" s="13"/>
      <c r="AC8772" s="13"/>
      <c r="AD8772" s="13"/>
      <c r="AE8772" s="13"/>
      <c r="AF8772" s="13"/>
      <c r="AG8772" s="14"/>
    </row>
    <row r="8773" s="4" customFormat="1" spans="1:33">
      <c r="A8773" s="13"/>
      <c r="B8773" s="13"/>
      <c r="C8773" s="13"/>
      <c r="D8773" s="13"/>
      <c r="E8773" s="13"/>
      <c r="F8773" s="13"/>
      <c r="G8773" s="13"/>
      <c r="H8773" s="13"/>
      <c r="I8773" s="13"/>
      <c r="J8773" s="13"/>
      <c r="K8773" s="13"/>
      <c r="L8773" s="13"/>
      <c r="M8773" s="13"/>
      <c r="N8773" s="13"/>
      <c r="O8773" s="13"/>
      <c r="P8773" s="13"/>
      <c r="Q8773" s="13"/>
      <c r="R8773" s="13"/>
      <c r="S8773" s="13"/>
      <c r="T8773" s="13"/>
      <c r="U8773" s="13"/>
      <c r="V8773" s="13"/>
      <c r="W8773" s="13"/>
      <c r="X8773" s="13"/>
      <c r="Y8773" s="13"/>
      <c r="Z8773" s="13"/>
      <c r="AA8773" s="13"/>
      <c r="AB8773" s="13"/>
      <c r="AC8773" s="13"/>
      <c r="AD8773" s="13"/>
      <c r="AE8773" s="13"/>
      <c r="AF8773" s="13"/>
      <c r="AG8773" s="14"/>
    </row>
    <row r="8774" s="4" customFormat="1" spans="1:33">
      <c r="A8774" s="13"/>
      <c r="B8774" s="13"/>
      <c r="C8774" s="13"/>
      <c r="D8774" s="13"/>
      <c r="E8774" s="13"/>
      <c r="F8774" s="13"/>
      <c r="G8774" s="13"/>
      <c r="H8774" s="13"/>
      <c r="I8774" s="13"/>
      <c r="J8774" s="13"/>
      <c r="K8774" s="13"/>
      <c r="L8774" s="13"/>
      <c r="M8774" s="13"/>
      <c r="N8774" s="13"/>
      <c r="O8774" s="13"/>
      <c r="P8774" s="13"/>
      <c r="Q8774" s="13"/>
      <c r="R8774" s="13"/>
      <c r="S8774" s="13"/>
      <c r="T8774" s="13"/>
      <c r="U8774" s="13"/>
      <c r="V8774" s="13"/>
      <c r="W8774" s="13"/>
      <c r="X8774" s="13"/>
      <c r="Y8774" s="13"/>
      <c r="Z8774" s="13"/>
      <c r="AA8774" s="13"/>
      <c r="AB8774" s="13"/>
      <c r="AC8774" s="13"/>
      <c r="AD8774" s="13"/>
      <c r="AE8774" s="13"/>
      <c r="AF8774" s="13"/>
      <c r="AG8774" s="14"/>
    </row>
    <row r="8775" s="4" customFormat="1" spans="1:33">
      <c r="A8775" s="13"/>
      <c r="B8775" s="13"/>
      <c r="C8775" s="13"/>
      <c r="D8775" s="13"/>
      <c r="E8775" s="13"/>
      <c r="F8775" s="13"/>
      <c r="G8775" s="13"/>
      <c r="H8775" s="13"/>
      <c r="I8775" s="13"/>
      <c r="J8775" s="13"/>
      <c r="K8775" s="13"/>
      <c r="L8775" s="13"/>
      <c r="M8775" s="13"/>
      <c r="N8775" s="13"/>
      <c r="O8775" s="13"/>
      <c r="P8775" s="13"/>
      <c r="Q8775" s="13"/>
      <c r="R8775" s="13"/>
      <c r="S8775" s="13"/>
      <c r="T8775" s="13"/>
      <c r="U8775" s="13"/>
      <c r="V8775" s="13"/>
      <c r="W8775" s="13"/>
      <c r="X8775" s="13"/>
      <c r="Y8775" s="13"/>
      <c r="Z8775" s="13"/>
      <c r="AA8775" s="13"/>
      <c r="AB8775" s="13"/>
      <c r="AC8775" s="13"/>
      <c r="AD8775" s="13"/>
      <c r="AE8775" s="13"/>
      <c r="AF8775" s="13"/>
      <c r="AG8775" s="14"/>
    </row>
    <row r="8776" s="4" customFormat="1" spans="1:33">
      <c r="A8776" s="13"/>
      <c r="B8776" s="13"/>
      <c r="C8776" s="13"/>
      <c r="D8776" s="13"/>
      <c r="E8776" s="13"/>
      <c r="F8776" s="13"/>
      <c r="G8776" s="13"/>
      <c r="H8776" s="13"/>
      <c r="I8776" s="13"/>
      <c r="J8776" s="13"/>
      <c r="K8776" s="13"/>
      <c r="L8776" s="13"/>
      <c r="M8776" s="13"/>
      <c r="N8776" s="13"/>
      <c r="O8776" s="13"/>
      <c r="P8776" s="13"/>
      <c r="Q8776" s="13"/>
      <c r="R8776" s="13"/>
      <c r="S8776" s="13"/>
      <c r="T8776" s="13"/>
      <c r="U8776" s="13"/>
      <c r="V8776" s="13"/>
      <c r="W8776" s="13"/>
      <c r="X8776" s="13"/>
      <c r="Y8776" s="13"/>
      <c r="Z8776" s="13"/>
      <c r="AA8776" s="13"/>
      <c r="AB8776" s="13"/>
      <c r="AC8776" s="13"/>
      <c r="AD8776" s="13"/>
      <c r="AE8776" s="13"/>
      <c r="AF8776" s="13"/>
      <c r="AG8776" s="14"/>
    </row>
    <row r="8777" s="4" customFormat="1" spans="1:33">
      <c r="A8777" s="13"/>
      <c r="B8777" s="13"/>
      <c r="C8777" s="13"/>
      <c r="D8777" s="13"/>
      <c r="E8777" s="13"/>
      <c r="F8777" s="13"/>
      <c r="G8777" s="13"/>
      <c r="H8777" s="13"/>
      <c r="I8777" s="13"/>
      <c r="J8777" s="13"/>
      <c r="K8777" s="13"/>
      <c r="L8777" s="13"/>
      <c r="M8777" s="13"/>
      <c r="N8777" s="13"/>
      <c r="O8777" s="13"/>
      <c r="P8777" s="13"/>
      <c r="Q8777" s="13"/>
      <c r="R8777" s="13"/>
      <c r="S8777" s="13"/>
      <c r="T8777" s="13"/>
      <c r="U8777" s="13"/>
      <c r="V8777" s="13"/>
      <c r="W8777" s="13"/>
      <c r="X8777" s="13"/>
      <c r="Y8777" s="13"/>
      <c r="Z8777" s="13"/>
      <c r="AA8777" s="13"/>
      <c r="AB8777" s="13"/>
      <c r="AC8777" s="13"/>
      <c r="AD8777" s="13"/>
      <c r="AE8777" s="13"/>
      <c r="AF8777" s="13"/>
      <c r="AG8777" s="14"/>
    </row>
    <row r="8778" s="4" customFormat="1" spans="1:33">
      <c r="A8778" s="13"/>
      <c r="B8778" s="13"/>
      <c r="C8778" s="13"/>
      <c r="D8778" s="13"/>
      <c r="E8778" s="13"/>
      <c r="F8778" s="13"/>
      <c r="G8778" s="13"/>
      <c r="H8778" s="13"/>
      <c r="I8778" s="13"/>
      <c r="J8778" s="13"/>
      <c r="K8778" s="13"/>
      <c r="L8778" s="13"/>
      <c r="M8778" s="13"/>
      <c r="N8778" s="13"/>
      <c r="O8778" s="13"/>
      <c r="P8778" s="13"/>
      <c r="Q8778" s="13"/>
      <c r="R8778" s="13"/>
      <c r="S8778" s="13"/>
      <c r="T8778" s="13"/>
      <c r="U8778" s="13"/>
      <c r="V8778" s="13"/>
      <c r="W8778" s="13"/>
      <c r="X8778" s="13"/>
      <c r="Y8778" s="13"/>
      <c r="Z8778" s="13"/>
      <c r="AA8778" s="13"/>
      <c r="AB8778" s="13"/>
      <c r="AC8778" s="13"/>
      <c r="AD8778" s="13"/>
      <c r="AE8778" s="13"/>
      <c r="AF8778" s="13"/>
      <c r="AG8778" s="14"/>
    </row>
    <row r="8779" s="4" customFormat="1" spans="1:33">
      <c r="A8779" s="13"/>
      <c r="B8779" s="13"/>
      <c r="C8779" s="13"/>
      <c r="D8779" s="13"/>
      <c r="E8779" s="13"/>
      <c r="F8779" s="13"/>
      <c r="G8779" s="13"/>
      <c r="H8779" s="13"/>
      <c r="I8779" s="13"/>
      <c r="J8779" s="13"/>
      <c r="K8779" s="13"/>
      <c r="L8779" s="13"/>
      <c r="M8779" s="13"/>
      <c r="N8779" s="13"/>
      <c r="O8779" s="13"/>
      <c r="P8779" s="13"/>
      <c r="Q8779" s="13"/>
      <c r="R8779" s="13"/>
      <c r="S8779" s="13"/>
      <c r="T8779" s="13"/>
      <c r="U8779" s="13"/>
      <c r="V8779" s="13"/>
      <c r="W8779" s="13"/>
      <c r="X8779" s="13"/>
      <c r="Y8779" s="13"/>
      <c r="Z8779" s="13"/>
      <c r="AA8779" s="13"/>
      <c r="AB8779" s="13"/>
      <c r="AC8779" s="13"/>
      <c r="AD8779" s="13"/>
      <c r="AE8779" s="13"/>
      <c r="AF8779" s="13"/>
      <c r="AG8779" s="14"/>
    </row>
    <row r="8780" s="4" customFormat="1" spans="1:33">
      <c r="A8780" s="13"/>
      <c r="B8780" s="13"/>
      <c r="C8780" s="13"/>
      <c r="D8780" s="13"/>
      <c r="E8780" s="13"/>
      <c r="F8780" s="13"/>
      <c r="G8780" s="13"/>
      <c r="H8780" s="13"/>
      <c r="I8780" s="13"/>
      <c r="J8780" s="13"/>
      <c r="K8780" s="13"/>
      <c r="L8780" s="13"/>
      <c r="M8780" s="13"/>
      <c r="N8780" s="13"/>
      <c r="O8780" s="13"/>
      <c r="P8780" s="13"/>
      <c r="Q8780" s="13"/>
      <c r="R8780" s="13"/>
      <c r="S8780" s="13"/>
      <c r="T8780" s="13"/>
      <c r="U8780" s="13"/>
      <c r="V8780" s="13"/>
      <c r="W8780" s="13"/>
      <c r="X8780" s="13"/>
      <c r="Y8780" s="13"/>
      <c r="Z8780" s="13"/>
      <c r="AA8780" s="13"/>
      <c r="AB8780" s="13"/>
      <c r="AC8780" s="13"/>
      <c r="AD8780" s="13"/>
      <c r="AE8780" s="13"/>
      <c r="AF8780" s="13"/>
      <c r="AG8780" s="14"/>
    </row>
    <row r="8781" s="4" customFormat="1" spans="1:33">
      <c r="A8781" s="13"/>
      <c r="B8781" s="13"/>
      <c r="C8781" s="13"/>
      <c r="D8781" s="13"/>
      <c r="E8781" s="13"/>
      <c r="F8781" s="13"/>
      <c r="G8781" s="13"/>
      <c r="H8781" s="13"/>
      <c r="I8781" s="13"/>
      <c r="J8781" s="13"/>
      <c r="K8781" s="13"/>
      <c r="L8781" s="13"/>
      <c r="M8781" s="13"/>
      <c r="N8781" s="13"/>
      <c r="O8781" s="13"/>
      <c r="P8781" s="13"/>
      <c r="Q8781" s="13"/>
      <c r="R8781" s="13"/>
      <c r="S8781" s="13"/>
      <c r="T8781" s="13"/>
      <c r="U8781" s="13"/>
      <c r="V8781" s="13"/>
      <c r="W8781" s="13"/>
      <c r="X8781" s="13"/>
      <c r="Y8781" s="13"/>
      <c r="Z8781" s="13"/>
      <c r="AA8781" s="13"/>
      <c r="AB8781" s="13"/>
      <c r="AC8781" s="13"/>
      <c r="AD8781" s="13"/>
      <c r="AE8781" s="13"/>
      <c r="AF8781" s="13"/>
      <c r="AG8781" s="14"/>
    </row>
    <row r="8782" s="4" customFormat="1" spans="1:33">
      <c r="A8782" s="13"/>
      <c r="B8782" s="13"/>
      <c r="C8782" s="13"/>
      <c r="D8782" s="13"/>
      <c r="E8782" s="13"/>
      <c r="F8782" s="13"/>
      <c r="G8782" s="13"/>
      <c r="H8782" s="13"/>
      <c r="I8782" s="13"/>
      <c r="J8782" s="13"/>
      <c r="K8782" s="13"/>
      <c r="L8782" s="13"/>
      <c r="M8782" s="13"/>
      <c r="N8782" s="13"/>
      <c r="O8782" s="13"/>
      <c r="P8782" s="13"/>
      <c r="Q8782" s="13"/>
      <c r="R8782" s="13"/>
      <c r="S8782" s="13"/>
      <c r="T8782" s="13"/>
      <c r="U8782" s="13"/>
      <c r="V8782" s="13"/>
      <c r="W8782" s="13"/>
      <c r="X8782" s="13"/>
      <c r="Y8782" s="13"/>
      <c r="Z8782" s="13"/>
      <c r="AA8782" s="13"/>
      <c r="AB8782" s="13"/>
      <c r="AC8782" s="13"/>
      <c r="AD8782" s="13"/>
      <c r="AE8782" s="13"/>
      <c r="AF8782" s="13"/>
      <c r="AG8782" s="14"/>
    </row>
    <row r="8783" s="4" customFormat="1" spans="1:33">
      <c r="A8783" s="13"/>
      <c r="B8783" s="13"/>
      <c r="C8783" s="13"/>
      <c r="D8783" s="13"/>
      <c r="E8783" s="13"/>
      <c r="F8783" s="13"/>
      <c r="G8783" s="13"/>
      <c r="H8783" s="13"/>
      <c r="I8783" s="13"/>
      <c r="J8783" s="13"/>
      <c r="K8783" s="13"/>
      <c r="L8783" s="13"/>
      <c r="M8783" s="13"/>
      <c r="N8783" s="13"/>
      <c r="O8783" s="13"/>
      <c r="P8783" s="13"/>
      <c r="Q8783" s="13"/>
      <c r="R8783" s="13"/>
      <c r="S8783" s="13"/>
      <c r="T8783" s="13"/>
      <c r="U8783" s="13"/>
      <c r="V8783" s="13"/>
      <c r="W8783" s="13"/>
      <c r="X8783" s="13"/>
      <c r="Y8783" s="13"/>
      <c r="Z8783" s="13"/>
      <c r="AA8783" s="13"/>
      <c r="AB8783" s="13"/>
      <c r="AC8783" s="13"/>
      <c r="AD8783" s="13"/>
      <c r="AE8783" s="13"/>
      <c r="AF8783" s="13"/>
      <c r="AG8783" s="14"/>
    </row>
    <row r="8784" s="4" customFormat="1" spans="1:33">
      <c r="A8784" s="13"/>
      <c r="B8784" s="13"/>
      <c r="C8784" s="13"/>
      <c r="D8784" s="13"/>
      <c r="E8784" s="13"/>
      <c r="F8784" s="13"/>
      <c r="G8784" s="13"/>
      <c r="H8784" s="13"/>
      <c r="I8784" s="13"/>
      <c r="J8784" s="13"/>
      <c r="K8784" s="13"/>
      <c r="L8784" s="13"/>
      <c r="M8784" s="13"/>
      <c r="N8784" s="13"/>
      <c r="O8784" s="13"/>
      <c r="P8784" s="13"/>
      <c r="Q8784" s="13"/>
      <c r="R8784" s="13"/>
      <c r="S8784" s="13"/>
      <c r="T8784" s="13"/>
      <c r="U8784" s="13"/>
      <c r="V8784" s="13"/>
      <c r="W8784" s="13"/>
      <c r="X8784" s="13"/>
      <c r="Y8784" s="13"/>
      <c r="Z8784" s="13"/>
      <c r="AA8784" s="13"/>
      <c r="AB8784" s="13"/>
      <c r="AC8784" s="13"/>
      <c r="AD8784" s="13"/>
      <c r="AE8784" s="13"/>
      <c r="AF8784" s="13"/>
      <c r="AG8784" s="14"/>
    </row>
    <row r="8785" s="4" customFormat="1" spans="1:33">
      <c r="A8785" s="13"/>
      <c r="B8785" s="13"/>
      <c r="C8785" s="13"/>
      <c r="D8785" s="13"/>
      <c r="E8785" s="13"/>
      <c r="F8785" s="13"/>
      <c r="G8785" s="13"/>
      <c r="H8785" s="13"/>
      <c r="I8785" s="13"/>
      <c r="J8785" s="13"/>
      <c r="K8785" s="13"/>
      <c r="L8785" s="13"/>
      <c r="M8785" s="13"/>
      <c r="N8785" s="13"/>
      <c r="O8785" s="13"/>
      <c r="P8785" s="13"/>
      <c r="Q8785" s="13"/>
      <c r="R8785" s="13"/>
      <c r="S8785" s="13"/>
      <c r="T8785" s="13"/>
      <c r="U8785" s="13"/>
      <c r="V8785" s="13"/>
      <c r="W8785" s="13"/>
      <c r="X8785" s="13"/>
      <c r="Y8785" s="13"/>
      <c r="Z8785" s="13"/>
      <c r="AA8785" s="13"/>
      <c r="AB8785" s="13"/>
      <c r="AC8785" s="13"/>
      <c r="AD8785" s="13"/>
      <c r="AE8785" s="13"/>
      <c r="AF8785" s="13"/>
      <c r="AG8785" s="14"/>
    </row>
    <row r="8786" s="4" customFormat="1" spans="1:33">
      <c r="A8786" s="13"/>
      <c r="B8786" s="13"/>
      <c r="C8786" s="13"/>
      <c r="D8786" s="13"/>
      <c r="E8786" s="13"/>
      <c r="F8786" s="13"/>
      <c r="G8786" s="13"/>
      <c r="H8786" s="13"/>
      <c r="I8786" s="13"/>
      <c r="J8786" s="13"/>
      <c r="K8786" s="13"/>
      <c r="L8786" s="13"/>
      <c r="M8786" s="13"/>
      <c r="N8786" s="13"/>
      <c r="O8786" s="13"/>
      <c r="P8786" s="13"/>
      <c r="Q8786" s="13"/>
      <c r="R8786" s="13"/>
      <c r="S8786" s="13"/>
      <c r="T8786" s="13"/>
      <c r="U8786" s="13"/>
      <c r="V8786" s="13"/>
      <c r="W8786" s="13"/>
      <c r="X8786" s="13"/>
      <c r="Y8786" s="13"/>
      <c r="Z8786" s="13"/>
      <c r="AA8786" s="13"/>
      <c r="AB8786" s="13"/>
      <c r="AC8786" s="13"/>
      <c r="AD8786" s="13"/>
      <c r="AE8786" s="13"/>
      <c r="AF8786" s="13"/>
      <c r="AG8786" s="14"/>
    </row>
    <row r="8787" s="4" customFormat="1" spans="1:33">
      <c r="A8787" s="13"/>
      <c r="B8787" s="13"/>
      <c r="C8787" s="13"/>
      <c r="D8787" s="13"/>
      <c r="E8787" s="13"/>
      <c r="F8787" s="13"/>
      <c r="G8787" s="13"/>
      <c r="H8787" s="13"/>
      <c r="I8787" s="13"/>
      <c r="J8787" s="13"/>
      <c r="K8787" s="13"/>
      <c r="L8787" s="13"/>
      <c r="M8787" s="13"/>
      <c r="N8787" s="13"/>
      <c r="O8787" s="13"/>
      <c r="P8787" s="13"/>
      <c r="Q8787" s="13"/>
      <c r="R8787" s="13"/>
      <c r="S8787" s="13"/>
      <c r="T8787" s="13"/>
      <c r="U8787" s="13"/>
      <c r="V8787" s="13"/>
      <c r="W8787" s="13"/>
      <c r="X8787" s="13"/>
      <c r="Y8787" s="13"/>
      <c r="Z8787" s="13"/>
      <c r="AA8787" s="13"/>
      <c r="AB8787" s="13"/>
      <c r="AC8787" s="13"/>
      <c r="AD8787" s="13"/>
      <c r="AE8787" s="13"/>
      <c r="AF8787" s="13"/>
      <c r="AG8787" s="14"/>
    </row>
    <row r="8788" s="4" customFormat="1" spans="1:33">
      <c r="A8788" s="13"/>
      <c r="B8788" s="13"/>
      <c r="C8788" s="13"/>
      <c r="D8788" s="13"/>
      <c r="E8788" s="13"/>
      <c r="F8788" s="13"/>
      <c r="G8788" s="13"/>
      <c r="H8788" s="13"/>
      <c r="I8788" s="13"/>
      <c r="J8788" s="13"/>
      <c r="K8788" s="13"/>
      <c r="L8788" s="13"/>
      <c r="M8788" s="13"/>
      <c r="N8788" s="13"/>
      <c r="O8788" s="13"/>
      <c r="P8788" s="13"/>
      <c r="Q8788" s="13"/>
      <c r="R8788" s="13"/>
      <c r="S8788" s="13"/>
      <c r="T8788" s="13"/>
      <c r="U8788" s="13"/>
      <c r="V8788" s="13"/>
      <c r="W8788" s="13"/>
      <c r="X8788" s="13"/>
      <c r="Y8788" s="13"/>
      <c r="Z8788" s="13"/>
      <c r="AA8788" s="13"/>
      <c r="AB8788" s="13"/>
      <c r="AC8788" s="13"/>
      <c r="AD8788" s="13"/>
      <c r="AE8788" s="13"/>
      <c r="AF8788" s="13"/>
      <c r="AG8788" s="14"/>
    </row>
    <row r="8789" s="4" customFormat="1" spans="1:33">
      <c r="A8789" s="13"/>
      <c r="B8789" s="13"/>
      <c r="C8789" s="13"/>
      <c r="D8789" s="13"/>
      <c r="E8789" s="13"/>
      <c r="F8789" s="13"/>
      <c r="G8789" s="13"/>
      <c r="H8789" s="13"/>
      <c r="I8789" s="13"/>
      <c r="J8789" s="13"/>
      <c r="K8789" s="13"/>
      <c r="L8789" s="13"/>
      <c r="M8789" s="13"/>
      <c r="N8789" s="13"/>
      <c r="O8789" s="13"/>
      <c r="P8789" s="13"/>
      <c r="Q8789" s="13"/>
      <c r="R8789" s="13"/>
      <c r="S8789" s="13"/>
      <c r="T8789" s="13"/>
      <c r="U8789" s="13"/>
      <c r="V8789" s="13"/>
      <c r="W8789" s="13"/>
      <c r="X8789" s="13"/>
      <c r="Y8789" s="13"/>
      <c r="Z8789" s="13"/>
      <c r="AA8789" s="13"/>
      <c r="AB8789" s="13"/>
      <c r="AC8789" s="13"/>
      <c r="AD8789" s="13"/>
      <c r="AE8789" s="13"/>
      <c r="AF8789" s="13"/>
      <c r="AG8789" s="14"/>
    </row>
    <row r="8790" s="4" customFormat="1" spans="1:33">
      <c r="A8790" s="13"/>
      <c r="B8790" s="13"/>
      <c r="C8790" s="13"/>
      <c r="D8790" s="13"/>
      <c r="E8790" s="13"/>
      <c r="F8790" s="13"/>
      <c r="G8790" s="13"/>
      <c r="H8790" s="13"/>
      <c r="I8790" s="13"/>
      <c r="J8790" s="13"/>
      <c r="K8790" s="13"/>
      <c r="L8790" s="13"/>
      <c r="M8790" s="13"/>
      <c r="N8790" s="13"/>
      <c r="O8790" s="13"/>
      <c r="P8790" s="13"/>
      <c r="Q8790" s="13"/>
      <c r="R8790" s="13"/>
      <c r="S8790" s="13"/>
      <c r="T8790" s="13"/>
      <c r="U8790" s="13"/>
      <c r="V8790" s="13"/>
      <c r="W8790" s="13"/>
      <c r="X8790" s="13"/>
      <c r="Y8790" s="13"/>
      <c r="Z8790" s="13"/>
      <c r="AA8790" s="13"/>
      <c r="AB8790" s="13"/>
      <c r="AC8790" s="13"/>
      <c r="AD8790" s="13"/>
      <c r="AE8790" s="13"/>
      <c r="AF8790" s="13"/>
      <c r="AG8790" s="14"/>
    </row>
    <row r="8791" s="4" customFormat="1" spans="1:33">
      <c r="A8791" s="13"/>
      <c r="B8791" s="13"/>
      <c r="C8791" s="13"/>
      <c r="D8791" s="13"/>
      <c r="E8791" s="13"/>
      <c r="F8791" s="13"/>
      <c r="G8791" s="13"/>
      <c r="H8791" s="13"/>
      <c r="I8791" s="13"/>
      <c r="J8791" s="13"/>
      <c r="K8791" s="13"/>
      <c r="L8791" s="13"/>
      <c r="M8791" s="13"/>
      <c r="N8791" s="13"/>
      <c r="O8791" s="13"/>
      <c r="P8791" s="13"/>
      <c r="Q8791" s="13"/>
      <c r="R8791" s="13"/>
      <c r="S8791" s="13"/>
      <c r="T8791" s="13"/>
      <c r="U8791" s="13"/>
      <c r="V8791" s="13"/>
      <c r="W8791" s="13"/>
      <c r="X8791" s="13"/>
      <c r="Y8791" s="13"/>
      <c r="Z8791" s="13"/>
      <c r="AA8791" s="13"/>
      <c r="AB8791" s="13"/>
      <c r="AC8791" s="13"/>
      <c r="AD8791" s="13"/>
      <c r="AE8791" s="13"/>
      <c r="AF8791" s="13"/>
      <c r="AG8791" s="14"/>
    </row>
    <row r="8792" s="4" customFormat="1" spans="1:33">
      <c r="A8792" s="13"/>
      <c r="B8792" s="13"/>
      <c r="C8792" s="13"/>
      <c r="D8792" s="13"/>
      <c r="E8792" s="13"/>
      <c r="F8792" s="13"/>
      <c r="G8792" s="13"/>
      <c r="H8792" s="13"/>
      <c r="I8792" s="13"/>
      <c r="J8792" s="13"/>
      <c r="K8792" s="13"/>
      <c r="L8792" s="13"/>
      <c r="M8792" s="13"/>
      <c r="N8792" s="13"/>
      <c r="O8792" s="13"/>
      <c r="P8792" s="13"/>
      <c r="Q8792" s="13"/>
      <c r="R8792" s="13"/>
      <c r="S8792" s="13"/>
      <c r="T8792" s="13"/>
      <c r="U8792" s="13"/>
      <c r="V8792" s="13"/>
      <c r="W8792" s="13"/>
      <c r="X8792" s="13"/>
      <c r="Y8792" s="13"/>
      <c r="Z8792" s="13"/>
      <c r="AA8792" s="13"/>
      <c r="AB8792" s="13"/>
      <c r="AC8792" s="13"/>
      <c r="AD8792" s="13"/>
      <c r="AE8792" s="13"/>
      <c r="AF8792" s="13"/>
      <c r="AG8792" s="14"/>
    </row>
    <row r="8793" s="4" customFormat="1" spans="1:33">
      <c r="A8793" s="13"/>
      <c r="B8793" s="13"/>
      <c r="C8793" s="13"/>
      <c r="D8793" s="13"/>
      <c r="E8793" s="13"/>
      <c r="F8793" s="13"/>
      <c r="G8793" s="13"/>
      <c r="H8793" s="13"/>
      <c r="I8793" s="13"/>
      <c r="J8793" s="13"/>
      <c r="K8793" s="13"/>
      <c r="L8793" s="13"/>
      <c r="M8793" s="13"/>
      <c r="N8793" s="13"/>
      <c r="O8793" s="13"/>
      <c r="P8793" s="13"/>
      <c r="Q8793" s="13"/>
      <c r="R8793" s="13"/>
      <c r="S8793" s="13"/>
      <c r="T8793" s="13"/>
      <c r="U8793" s="13"/>
      <c r="V8793" s="13"/>
      <c r="W8793" s="13"/>
      <c r="X8793" s="13"/>
      <c r="Y8793" s="13"/>
      <c r="Z8793" s="13"/>
      <c r="AA8793" s="13"/>
      <c r="AB8793" s="13"/>
      <c r="AC8793" s="13"/>
      <c r="AD8793" s="13"/>
      <c r="AE8793" s="13"/>
      <c r="AF8793" s="13"/>
      <c r="AG8793" s="14"/>
    </row>
    <row r="8794" s="4" customFormat="1" spans="1:33">
      <c r="A8794" s="13"/>
      <c r="B8794" s="13"/>
      <c r="C8794" s="13"/>
      <c r="D8794" s="13"/>
      <c r="E8794" s="13"/>
      <c r="F8794" s="13"/>
      <c r="G8794" s="13"/>
      <c r="H8794" s="13"/>
      <c r="I8794" s="13"/>
      <c r="J8794" s="13"/>
      <c r="K8794" s="13"/>
      <c r="L8794" s="13"/>
      <c r="M8794" s="13"/>
      <c r="N8794" s="13"/>
      <c r="O8794" s="13"/>
      <c r="P8794" s="13"/>
      <c r="Q8794" s="13"/>
      <c r="R8794" s="13"/>
      <c r="S8794" s="13"/>
      <c r="T8794" s="13"/>
      <c r="U8794" s="13"/>
      <c r="V8794" s="13"/>
      <c r="W8794" s="13"/>
      <c r="X8794" s="13"/>
      <c r="Y8794" s="13"/>
      <c r="Z8794" s="13"/>
      <c r="AA8794" s="13"/>
      <c r="AB8794" s="13"/>
      <c r="AC8794" s="13"/>
      <c r="AD8794" s="13"/>
      <c r="AE8794" s="13"/>
      <c r="AF8794" s="13"/>
      <c r="AG8794" s="14"/>
    </row>
    <row r="8795" s="4" customFormat="1" spans="1:33">
      <c r="A8795" s="13"/>
      <c r="B8795" s="13"/>
      <c r="C8795" s="13"/>
      <c r="D8795" s="13"/>
      <c r="E8795" s="13"/>
      <c r="F8795" s="13"/>
      <c r="G8795" s="13"/>
      <c r="H8795" s="13"/>
      <c r="I8795" s="13"/>
      <c r="J8795" s="13"/>
      <c r="K8795" s="13"/>
      <c r="L8795" s="13"/>
      <c r="M8795" s="13"/>
      <c r="N8795" s="13"/>
      <c r="O8795" s="13"/>
      <c r="P8795" s="13"/>
      <c r="Q8795" s="13"/>
      <c r="R8795" s="13"/>
      <c r="S8795" s="13"/>
      <c r="T8795" s="13"/>
      <c r="U8795" s="13"/>
      <c r="V8795" s="13"/>
      <c r="W8795" s="13"/>
      <c r="X8795" s="13"/>
      <c r="Y8795" s="13"/>
      <c r="Z8795" s="13"/>
      <c r="AA8795" s="13"/>
      <c r="AB8795" s="13"/>
      <c r="AC8795" s="13"/>
      <c r="AD8795" s="13"/>
      <c r="AE8795" s="13"/>
      <c r="AF8795" s="13"/>
      <c r="AG8795" s="14"/>
    </row>
    <row r="8796" s="4" customFormat="1" spans="1:33">
      <c r="A8796" s="13"/>
      <c r="B8796" s="13"/>
      <c r="C8796" s="13"/>
      <c r="D8796" s="13"/>
      <c r="E8796" s="13"/>
      <c r="F8796" s="13"/>
      <c r="G8796" s="13"/>
      <c r="H8796" s="13"/>
      <c r="I8796" s="13"/>
      <c r="J8796" s="13"/>
      <c r="K8796" s="13"/>
      <c r="L8796" s="13"/>
      <c r="M8796" s="13"/>
      <c r="N8796" s="13"/>
      <c r="O8796" s="13"/>
      <c r="P8796" s="13"/>
      <c r="Q8796" s="13"/>
      <c r="R8796" s="13"/>
      <c r="S8796" s="13"/>
      <c r="T8796" s="13"/>
      <c r="U8796" s="13"/>
      <c r="V8796" s="13"/>
      <c r="W8796" s="13"/>
      <c r="X8796" s="13"/>
      <c r="Y8796" s="13"/>
      <c r="Z8796" s="13"/>
      <c r="AA8796" s="13"/>
      <c r="AB8796" s="13"/>
      <c r="AC8796" s="13"/>
      <c r="AD8796" s="13"/>
      <c r="AE8796" s="13"/>
      <c r="AF8796" s="13"/>
      <c r="AG8796" s="14"/>
    </row>
    <row r="8797" s="4" customFormat="1" spans="1:33">
      <c r="A8797" s="13"/>
      <c r="B8797" s="13"/>
      <c r="C8797" s="13"/>
      <c r="D8797" s="13"/>
      <c r="E8797" s="13"/>
      <c r="F8797" s="13"/>
      <c r="G8797" s="13"/>
      <c r="H8797" s="13"/>
      <c r="I8797" s="13"/>
      <c r="J8797" s="13"/>
      <c r="K8797" s="13"/>
      <c r="L8797" s="13"/>
      <c r="M8797" s="13"/>
      <c r="N8797" s="13"/>
      <c r="O8797" s="13"/>
      <c r="P8797" s="13"/>
      <c r="Q8797" s="13"/>
      <c r="R8797" s="13"/>
      <c r="S8797" s="13"/>
      <c r="T8797" s="13"/>
      <c r="U8797" s="13"/>
      <c r="V8797" s="13"/>
      <c r="W8797" s="13"/>
      <c r="X8797" s="13"/>
      <c r="Y8797" s="13"/>
      <c r="Z8797" s="13"/>
      <c r="AA8797" s="13"/>
      <c r="AB8797" s="13"/>
      <c r="AC8797" s="13"/>
      <c r="AD8797" s="13"/>
      <c r="AE8797" s="13"/>
      <c r="AF8797" s="13"/>
      <c r="AG8797" s="14"/>
    </row>
    <row r="8798" s="4" customFormat="1" spans="1:33">
      <c r="A8798" s="13"/>
      <c r="B8798" s="13"/>
      <c r="C8798" s="13"/>
      <c r="D8798" s="13"/>
      <c r="E8798" s="13"/>
      <c r="F8798" s="13"/>
      <c r="G8798" s="13"/>
      <c r="H8798" s="13"/>
      <c r="I8798" s="13"/>
      <c r="J8798" s="13"/>
      <c r="K8798" s="13"/>
      <c r="L8798" s="13"/>
      <c r="M8798" s="13"/>
      <c r="N8798" s="13"/>
      <c r="O8798" s="13"/>
      <c r="P8798" s="13"/>
      <c r="Q8798" s="13"/>
      <c r="R8798" s="13"/>
      <c r="S8798" s="13"/>
      <c r="T8798" s="13"/>
      <c r="U8798" s="13"/>
      <c r="V8798" s="13"/>
      <c r="W8798" s="13"/>
      <c r="X8798" s="13"/>
      <c r="Y8798" s="13"/>
      <c r="Z8798" s="13"/>
      <c r="AA8798" s="13"/>
      <c r="AB8798" s="13"/>
      <c r="AC8798" s="13"/>
      <c r="AD8798" s="13"/>
      <c r="AE8798" s="13"/>
      <c r="AF8798" s="13"/>
      <c r="AG8798" s="14"/>
    </row>
    <row r="8799" s="4" customFormat="1" spans="1:33">
      <c r="A8799" s="13"/>
      <c r="B8799" s="13"/>
      <c r="C8799" s="13"/>
      <c r="D8799" s="13"/>
      <c r="E8799" s="13"/>
      <c r="F8799" s="13"/>
      <c r="G8799" s="13"/>
      <c r="H8799" s="13"/>
      <c r="I8799" s="13"/>
      <c r="J8799" s="13"/>
      <c r="K8799" s="13"/>
      <c r="L8799" s="13"/>
      <c r="M8799" s="13"/>
      <c r="N8799" s="13"/>
      <c r="O8799" s="13"/>
      <c r="P8799" s="13"/>
      <c r="Q8799" s="13"/>
      <c r="R8799" s="13"/>
      <c r="S8799" s="13"/>
      <c r="T8799" s="13"/>
      <c r="U8799" s="13"/>
      <c r="V8799" s="13"/>
      <c r="W8799" s="13"/>
      <c r="X8799" s="13"/>
      <c r="Y8799" s="13"/>
      <c r="Z8799" s="13"/>
      <c r="AA8799" s="13"/>
      <c r="AB8799" s="13"/>
      <c r="AC8799" s="13"/>
      <c r="AD8799" s="13"/>
      <c r="AE8799" s="13"/>
      <c r="AF8799" s="13"/>
      <c r="AG8799" s="14"/>
    </row>
    <row r="8800" s="4" customFormat="1" spans="1:33">
      <c r="A8800" s="13"/>
      <c r="B8800" s="13"/>
      <c r="C8800" s="13"/>
      <c r="D8800" s="13"/>
      <c r="E8800" s="13"/>
      <c r="F8800" s="13"/>
      <c r="G8800" s="13"/>
      <c r="H8800" s="13"/>
      <c r="I8800" s="13"/>
      <c r="J8800" s="13"/>
      <c r="K8800" s="13"/>
      <c r="L8800" s="13"/>
      <c r="M8800" s="13"/>
      <c r="N8800" s="13"/>
      <c r="O8800" s="13"/>
      <c r="P8800" s="13"/>
      <c r="Q8800" s="13"/>
      <c r="R8800" s="13"/>
      <c r="S8800" s="13"/>
      <c r="T8800" s="13"/>
      <c r="U8800" s="13"/>
      <c r="V8800" s="13"/>
      <c r="W8800" s="13"/>
      <c r="X8800" s="13"/>
      <c r="Y8800" s="13"/>
      <c r="Z8800" s="13"/>
      <c r="AA8800" s="13"/>
      <c r="AB8800" s="13"/>
      <c r="AC8800" s="13"/>
      <c r="AD8800" s="13"/>
      <c r="AE8800" s="13"/>
      <c r="AF8800" s="13"/>
      <c r="AG8800" s="14"/>
    </row>
    <row r="8801" s="4" customFormat="1" spans="1:33">
      <c r="A8801" s="13"/>
      <c r="B8801" s="13"/>
      <c r="C8801" s="13"/>
      <c r="D8801" s="13"/>
      <c r="E8801" s="13"/>
      <c r="F8801" s="13"/>
      <c r="G8801" s="13"/>
      <c r="H8801" s="13"/>
      <c r="I8801" s="13"/>
      <c r="J8801" s="13"/>
      <c r="K8801" s="13"/>
      <c r="L8801" s="13"/>
      <c r="M8801" s="13"/>
      <c r="N8801" s="13"/>
      <c r="O8801" s="13"/>
      <c r="P8801" s="13"/>
      <c r="Q8801" s="13"/>
      <c r="R8801" s="13"/>
      <c r="S8801" s="13"/>
      <c r="T8801" s="13"/>
      <c r="U8801" s="13"/>
      <c r="V8801" s="13"/>
      <c r="W8801" s="13"/>
      <c r="X8801" s="13"/>
      <c r="Y8801" s="13"/>
      <c r="Z8801" s="13"/>
      <c r="AA8801" s="13"/>
      <c r="AB8801" s="13"/>
      <c r="AC8801" s="13"/>
      <c r="AD8801" s="13"/>
      <c r="AE8801" s="13"/>
      <c r="AF8801" s="13"/>
      <c r="AG8801" s="14"/>
    </row>
    <row r="8802" s="4" customFormat="1" spans="1:33">
      <c r="A8802" s="13"/>
      <c r="B8802" s="13"/>
      <c r="C8802" s="13"/>
      <c r="D8802" s="13"/>
      <c r="E8802" s="13"/>
      <c r="F8802" s="13"/>
      <c r="G8802" s="13"/>
      <c r="H8802" s="13"/>
      <c r="I8802" s="13"/>
      <c r="J8802" s="13"/>
      <c r="K8802" s="13"/>
      <c r="L8802" s="13"/>
      <c r="M8802" s="13"/>
      <c r="N8802" s="13"/>
      <c r="O8802" s="13"/>
      <c r="P8802" s="13"/>
      <c r="Q8802" s="13"/>
      <c r="R8802" s="13"/>
      <c r="S8802" s="13"/>
      <c r="T8802" s="13"/>
      <c r="U8802" s="13"/>
      <c r="V8802" s="13"/>
      <c r="W8802" s="13"/>
      <c r="X8802" s="13"/>
      <c r="Y8802" s="13"/>
      <c r="Z8802" s="13"/>
      <c r="AA8802" s="13"/>
      <c r="AB8802" s="13"/>
      <c r="AC8802" s="13"/>
      <c r="AD8802" s="13"/>
      <c r="AE8802" s="13"/>
      <c r="AF8802" s="13"/>
      <c r="AG8802" s="14"/>
    </row>
    <row r="8803" s="4" customFormat="1" spans="1:33">
      <c r="A8803" s="13"/>
      <c r="B8803" s="13"/>
      <c r="C8803" s="13"/>
      <c r="D8803" s="13"/>
      <c r="E8803" s="13"/>
      <c r="F8803" s="13"/>
      <c r="G8803" s="13"/>
      <c r="H8803" s="13"/>
      <c r="I8803" s="13"/>
      <c r="J8803" s="13"/>
      <c r="K8803" s="13"/>
      <c r="L8803" s="13"/>
      <c r="M8803" s="13"/>
      <c r="N8803" s="13"/>
      <c r="O8803" s="13"/>
      <c r="P8803" s="13"/>
      <c r="Q8803" s="13"/>
      <c r="R8803" s="13"/>
      <c r="S8803" s="13"/>
      <c r="T8803" s="13"/>
      <c r="U8803" s="13"/>
      <c r="V8803" s="13"/>
      <c r="W8803" s="13"/>
      <c r="X8803" s="13"/>
      <c r="Y8803" s="13"/>
      <c r="Z8803" s="13"/>
      <c r="AA8803" s="13"/>
      <c r="AB8803" s="13"/>
      <c r="AC8803" s="13"/>
      <c r="AD8803" s="13"/>
      <c r="AE8803" s="13"/>
      <c r="AF8803" s="13"/>
      <c r="AG8803" s="14"/>
    </row>
    <row r="8804" s="4" customFormat="1" spans="1:33">
      <c r="A8804" s="13"/>
      <c r="B8804" s="13"/>
      <c r="C8804" s="13"/>
      <c r="D8804" s="13"/>
      <c r="E8804" s="13"/>
      <c r="F8804" s="13"/>
      <c r="G8804" s="13"/>
      <c r="H8804" s="13"/>
      <c r="I8804" s="13"/>
      <c r="J8804" s="13"/>
      <c r="K8804" s="13"/>
      <c r="L8804" s="13"/>
      <c r="M8804" s="13"/>
      <c r="N8804" s="13"/>
      <c r="O8804" s="13"/>
      <c r="P8804" s="13"/>
      <c r="Q8804" s="13"/>
      <c r="R8804" s="13"/>
      <c r="S8804" s="13"/>
      <c r="T8804" s="13"/>
      <c r="U8804" s="13"/>
      <c r="V8804" s="13"/>
      <c r="W8804" s="13"/>
      <c r="X8804" s="13"/>
      <c r="Y8804" s="13"/>
      <c r="Z8804" s="13"/>
      <c r="AA8804" s="13"/>
      <c r="AB8804" s="13"/>
      <c r="AC8804" s="13"/>
      <c r="AD8804" s="13"/>
      <c r="AE8804" s="13"/>
      <c r="AF8804" s="13"/>
      <c r="AG8804" s="14"/>
    </row>
    <row r="8805" s="4" customFormat="1" spans="1:33">
      <c r="A8805" s="13"/>
      <c r="B8805" s="13"/>
      <c r="C8805" s="13"/>
      <c r="D8805" s="13"/>
      <c r="E8805" s="13"/>
      <c r="F8805" s="13"/>
      <c r="G8805" s="13"/>
      <c r="H8805" s="13"/>
      <c r="I8805" s="13"/>
      <c r="J8805" s="13"/>
      <c r="K8805" s="13"/>
      <c r="L8805" s="13"/>
      <c r="M8805" s="13"/>
      <c r="N8805" s="13"/>
      <c r="O8805" s="13"/>
      <c r="P8805" s="13"/>
      <c r="Q8805" s="13"/>
      <c r="R8805" s="13"/>
      <c r="S8805" s="13"/>
      <c r="T8805" s="13"/>
      <c r="U8805" s="13"/>
      <c r="V8805" s="13"/>
      <c r="W8805" s="13"/>
      <c r="X8805" s="13"/>
      <c r="Y8805" s="13"/>
      <c r="Z8805" s="13"/>
      <c r="AA8805" s="13"/>
      <c r="AB8805" s="13"/>
      <c r="AC8805" s="13"/>
      <c r="AD8805" s="13"/>
      <c r="AE8805" s="13"/>
      <c r="AF8805" s="13"/>
      <c r="AG8805" s="14"/>
    </row>
    <row r="8806" s="4" customFormat="1" spans="1:33">
      <c r="A8806" s="13"/>
      <c r="B8806" s="13"/>
      <c r="C8806" s="13"/>
      <c r="D8806" s="13"/>
      <c r="E8806" s="13"/>
      <c r="F8806" s="13"/>
      <c r="G8806" s="13"/>
      <c r="H8806" s="13"/>
      <c r="I8806" s="13"/>
      <c r="J8806" s="13"/>
      <c r="K8806" s="13"/>
      <c r="L8806" s="13"/>
      <c r="M8806" s="13"/>
      <c r="N8806" s="13"/>
      <c r="O8806" s="13"/>
      <c r="P8806" s="13"/>
      <c r="Q8806" s="13"/>
      <c r="R8806" s="13"/>
      <c r="S8806" s="13"/>
      <c r="T8806" s="13"/>
      <c r="U8806" s="13"/>
      <c r="V8806" s="13"/>
      <c r="W8806" s="13"/>
      <c r="X8806" s="13"/>
      <c r="Y8806" s="13"/>
      <c r="Z8806" s="13"/>
      <c r="AA8806" s="13"/>
      <c r="AB8806" s="13"/>
      <c r="AC8806" s="13"/>
      <c r="AD8806" s="13"/>
      <c r="AE8806" s="13"/>
      <c r="AF8806" s="13"/>
      <c r="AG8806" s="14"/>
    </row>
    <row r="8807" s="4" customFormat="1" spans="1:33">
      <c r="A8807" s="13"/>
      <c r="B8807" s="13"/>
      <c r="C8807" s="13"/>
      <c r="D8807" s="13"/>
      <c r="E8807" s="13"/>
      <c r="F8807" s="13"/>
      <c r="G8807" s="13"/>
      <c r="H8807" s="13"/>
      <c r="I8807" s="13"/>
      <c r="J8807" s="13"/>
      <c r="K8807" s="13"/>
      <c r="L8807" s="13"/>
      <c r="M8807" s="13"/>
      <c r="N8807" s="13"/>
      <c r="O8807" s="13"/>
      <c r="P8807" s="13"/>
      <c r="Q8807" s="13"/>
      <c r="R8807" s="13"/>
      <c r="S8807" s="13"/>
      <c r="T8807" s="13"/>
      <c r="U8807" s="13"/>
      <c r="V8807" s="13"/>
      <c r="W8807" s="13"/>
      <c r="X8807" s="13"/>
      <c r="Y8807" s="13"/>
      <c r="Z8807" s="13"/>
      <c r="AA8807" s="13"/>
      <c r="AB8807" s="13"/>
      <c r="AC8807" s="13"/>
      <c r="AD8807" s="13"/>
      <c r="AE8807" s="13"/>
      <c r="AF8807" s="13"/>
      <c r="AG8807" s="14"/>
    </row>
    <row r="8808" s="4" customFormat="1" spans="1:33">
      <c r="A8808" s="13"/>
      <c r="B8808" s="13"/>
      <c r="C8808" s="13"/>
      <c r="D8808" s="13"/>
      <c r="E8808" s="13"/>
      <c r="F8808" s="13"/>
      <c r="G8808" s="13"/>
      <c r="H8808" s="13"/>
      <c r="I8808" s="13"/>
      <c r="J8808" s="13"/>
      <c r="K8808" s="13"/>
      <c r="L8808" s="13"/>
      <c r="M8808" s="13"/>
      <c r="N8808" s="13"/>
      <c r="O8808" s="13"/>
      <c r="P8808" s="13"/>
      <c r="Q8808" s="13"/>
      <c r="R8808" s="13"/>
      <c r="S8808" s="13"/>
      <c r="T8808" s="13"/>
      <c r="U8808" s="13"/>
      <c r="V8808" s="13"/>
      <c r="W8808" s="13"/>
      <c r="X8808" s="13"/>
      <c r="Y8808" s="13"/>
      <c r="Z8808" s="13"/>
      <c r="AA8808" s="13"/>
      <c r="AB8808" s="13"/>
      <c r="AC8808" s="13"/>
      <c r="AD8808" s="13"/>
      <c r="AE8808" s="13"/>
      <c r="AF8808" s="13"/>
      <c r="AG8808" s="14"/>
    </row>
    <row r="8809" s="4" customFormat="1" spans="1:33">
      <c r="A8809" s="13"/>
      <c r="B8809" s="13"/>
      <c r="C8809" s="13"/>
      <c r="D8809" s="13"/>
      <c r="E8809" s="13"/>
      <c r="F8809" s="13"/>
      <c r="G8809" s="13"/>
      <c r="H8809" s="13"/>
      <c r="I8809" s="13"/>
      <c r="J8809" s="13"/>
      <c r="K8809" s="13"/>
      <c r="L8809" s="13"/>
      <c r="M8809" s="13"/>
      <c r="N8809" s="13"/>
      <c r="O8809" s="13"/>
      <c r="P8809" s="13"/>
      <c r="Q8809" s="13"/>
      <c r="R8809" s="13"/>
      <c r="S8809" s="13"/>
      <c r="T8809" s="13"/>
      <c r="U8809" s="13"/>
      <c r="V8809" s="13"/>
      <c r="W8809" s="13"/>
      <c r="X8809" s="13"/>
      <c r="Y8809" s="13"/>
      <c r="Z8809" s="13"/>
      <c r="AA8809" s="13"/>
      <c r="AB8809" s="13"/>
      <c r="AC8809" s="13"/>
      <c r="AD8809" s="13"/>
      <c r="AE8809" s="13"/>
      <c r="AF8809" s="13"/>
      <c r="AG8809" s="14"/>
    </row>
    <row r="8810" s="4" customFormat="1" spans="1:33">
      <c r="A8810" s="13"/>
      <c r="B8810" s="13"/>
      <c r="C8810" s="13"/>
      <c r="D8810" s="13"/>
      <c r="E8810" s="13"/>
      <c r="F8810" s="13"/>
      <c r="G8810" s="13"/>
      <c r="H8810" s="13"/>
      <c r="I8810" s="13"/>
      <c r="J8810" s="13"/>
      <c r="K8810" s="13"/>
      <c r="L8810" s="13"/>
      <c r="M8810" s="13"/>
      <c r="N8810" s="13"/>
      <c r="O8810" s="13"/>
      <c r="P8810" s="13"/>
      <c r="Q8810" s="13"/>
      <c r="R8810" s="13"/>
      <c r="S8810" s="13"/>
      <c r="T8810" s="13"/>
      <c r="U8810" s="13"/>
      <c r="V8810" s="13"/>
      <c r="W8810" s="13"/>
      <c r="X8810" s="13"/>
      <c r="Y8810" s="13"/>
      <c r="Z8810" s="13"/>
      <c r="AA8810" s="13"/>
      <c r="AB8810" s="13"/>
      <c r="AC8810" s="13"/>
      <c r="AD8810" s="13"/>
      <c r="AE8810" s="13"/>
      <c r="AF8810" s="13"/>
      <c r="AG8810" s="14"/>
    </row>
    <row r="8811" s="4" customFormat="1" spans="1:33">
      <c r="A8811" s="13"/>
      <c r="B8811" s="13"/>
      <c r="C8811" s="13"/>
      <c r="D8811" s="13"/>
      <c r="E8811" s="13"/>
      <c r="F8811" s="13"/>
      <c r="G8811" s="13"/>
      <c r="H8811" s="13"/>
      <c r="I8811" s="13"/>
      <c r="J8811" s="13"/>
      <c r="K8811" s="13"/>
      <c r="L8811" s="13"/>
      <c r="M8811" s="13"/>
      <c r="N8811" s="13"/>
      <c r="O8811" s="13"/>
      <c r="P8811" s="13"/>
      <c r="Q8811" s="13"/>
      <c r="R8811" s="13"/>
      <c r="S8811" s="13"/>
      <c r="T8811" s="13"/>
      <c r="U8811" s="13"/>
      <c r="V8811" s="13"/>
      <c r="W8811" s="13"/>
      <c r="X8811" s="13"/>
      <c r="Y8811" s="13"/>
      <c r="Z8811" s="13"/>
      <c r="AA8811" s="13"/>
      <c r="AB8811" s="13"/>
      <c r="AC8811" s="13"/>
      <c r="AD8811" s="13"/>
      <c r="AE8811" s="13"/>
      <c r="AF8811" s="13"/>
      <c r="AG8811" s="14"/>
    </row>
    <row r="8812" s="4" customFormat="1" spans="1:33">
      <c r="A8812" s="13"/>
      <c r="B8812" s="13"/>
      <c r="C8812" s="13"/>
      <c r="D8812" s="13"/>
      <c r="E8812" s="13"/>
      <c r="F8812" s="13"/>
      <c r="G8812" s="13"/>
      <c r="H8812" s="13"/>
      <c r="I8812" s="13"/>
      <c r="J8812" s="13"/>
      <c r="K8812" s="13"/>
      <c r="L8812" s="13"/>
      <c r="M8812" s="13"/>
      <c r="N8812" s="13"/>
      <c r="O8812" s="13"/>
      <c r="P8812" s="13"/>
      <c r="Q8812" s="13"/>
      <c r="R8812" s="13"/>
      <c r="S8812" s="13"/>
      <c r="T8812" s="13"/>
      <c r="U8812" s="13"/>
      <c r="V8812" s="13"/>
      <c r="W8812" s="13"/>
      <c r="X8812" s="13"/>
      <c r="Y8812" s="13"/>
      <c r="Z8812" s="13"/>
      <c r="AA8812" s="13"/>
      <c r="AB8812" s="13"/>
      <c r="AC8812" s="13"/>
      <c r="AD8812" s="13"/>
      <c r="AE8812" s="13"/>
      <c r="AF8812" s="13"/>
      <c r="AG8812" s="14"/>
    </row>
    <row r="8813" s="4" customFormat="1" spans="1:33">
      <c r="A8813" s="13"/>
      <c r="B8813" s="13"/>
      <c r="C8813" s="13"/>
      <c r="D8813" s="13"/>
      <c r="E8813" s="13"/>
      <c r="F8813" s="13"/>
      <c r="G8813" s="13"/>
      <c r="H8813" s="13"/>
      <c r="I8813" s="13"/>
      <c r="J8813" s="13"/>
      <c r="K8813" s="13"/>
      <c r="L8813" s="13"/>
      <c r="M8813" s="13"/>
      <c r="N8813" s="13"/>
      <c r="O8813" s="13"/>
      <c r="P8813" s="13"/>
      <c r="Q8813" s="13"/>
      <c r="R8813" s="13"/>
      <c r="S8813" s="13"/>
      <c r="T8813" s="13"/>
      <c r="U8813" s="13"/>
      <c r="V8813" s="13"/>
      <c r="W8813" s="13"/>
      <c r="X8813" s="13"/>
      <c r="Y8813" s="13"/>
      <c r="Z8813" s="13"/>
      <c r="AA8813" s="13"/>
      <c r="AB8813" s="13"/>
      <c r="AC8813" s="13"/>
      <c r="AD8813" s="13"/>
      <c r="AE8813" s="13"/>
      <c r="AF8813" s="13"/>
      <c r="AG8813" s="14"/>
    </row>
    <row r="8814" s="4" customFormat="1" spans="1:33">
      <c r="A8814" s="13"/>
      <c r="B8814" s="13"/>
      <c r="C8814" s="13"/>
      <c r="D8814" s="13"/>
      <c r="E8814" s="13"/>
      <c r="F8814" s="13"/>
      <c r="G8814" s="13"/>
      <c r="H8814" s="13"/>
      <c r="I8814" s="13"/>
      <c r="J8814" s="13"/>
      <c r="K8814" s="13"/>
      <c r="L8814" s="13"/>
      <c r="M8814" s="13"/>
      <c r="N8814" s="13"/>
      <c r="O8814" s="13"/>
      <c r="P8814" s="13"/>
      <c r="Q8814" s="13"/>
      <c r="R8814" s="13"/>
      <c r="S8814" s="13"/>
      <c r="T8814" s="13"/>
      <c r="U8814" s="13"/>
      <c r="V8814" s="13"/>
      <c r="W8814" s="13"/>
      <c r="X8814" s="13"/>
      <c r="Y8814" s="13"/>
      <c r="Z8814" s="13"/>
      <c r="AA8814" s="13"/>
      <c r="AB8814" s="13"/>
      <c r="AC8814" s="13"/>
      <c r="AD8814" s="13"/>
      <c r="AE8814" s="13"/>
      <c r="AF8814" s="13"/>
      <c r="AG8814" s="14"/>
    </row>
    <row r="8815" s="4" customFormat="1" spans="1:33">
      <c r="A8815" s="13"/>
      <c r="B8815" s="13"/>
      <c r="C8815" s="13"/>
      <c r="D8815" s="13"/>
      <c r="E8815" s="13"/>
      <c r="F8815" s="13"/>
      <c r="G8815" s="13"/>
      <c r="H8815" s="13"/>
      <c r="I8815" s="13"/>
      <c r="J8815" s="13"/>
      <c r="K8815" s="13"/>
      <c r="L8815" s="13"/>
      <c r="M8815" s="13"/>
      <c r="N8815" s="13"/>
      <c r="O8815" s="13"/>
      <c r="P8815" s="13"/>
      <c r="Q8815" s="13"/>
      <c r="R8815" s="13"/>
      <c r="S8815" s="13"/>
      <c r="T8815" s="13"/>
      <c r="U8815" s="13"/>
      <c r="V8815" s="13"/>
      <c r="W8815" s="13"/>
      <c r="X8815" s="13"/>
      <c r="Y8815" s="13"/>
      <c r="Z8815" s="13"/>
      <c r="AA8815" s="13"/>
      <c r="AB8815" s="13"/>
      <c r="AC8815" s="13"/>
      <c r="AD8815" s="13"/>
      <c r="AE8815" s="13"/>
      <c r="AF8815" s="13"/>
      <c r="AG8815" s="14"/>
    </row>
    <row r="8816" s="4" customFormat="1" spans="1:33">
      <c r="A8816" s="13"/>
      <c r="B8816" s="13"/>
      <c r="C8816" s="13"/>
      <c r="D8816" s="13"/>
      <c r="E8816" s="13"/>
      <c r="F8816" s="13"/>
      <c r="G8816" s="13"/>
      <c r="H8816" s="13"/>
      <c r="I8816" s="13"/>
      <c r="J8816" s="13"/>
      <c r="K8816" s="13"/>
      <c r="L8816" s="13"/>
      <c r="M8816" s="13"/>
      <c r="N8816" s="13"/>
      <c r="O8816" s="13"/>
      <c r="P8816" s="13"/>
      <c r="Q8816" s="13"/>
      <c r="R8816" s="13"/>
      <c r="S8816" s="13"/>
      <c r="T8816" s="13"/>
      <c r="U8816" s="13"/>
      <c r="V8816" s="13"/>
      <c r="W8816" s="13"/>
      <c r="X8816" s="13"/>
      <c r="Y8816" s="13"/>
      <c r="Z8816" s="13"/>
      <c r="AA8816" s="13"/>
      <c r="AB8816" s="13"/>
      <c r="AC8816" s="13"/>
      <c r="AD8816" s="13"/>
      <c r="AE8816" s="13"/>
      <c r="AF8816" s="13"/>
      <c r="AG8816" s="14"/>
    </row>
    <row r="8817" s="4" customFormat="1" spans="1:33">
      <c r="A8817" s="13"/>
      <c r="B8817" s="13"/>
      <c r="C8817" s="13"/>
      <c r="D8817" s="13"/>
      <c r="E8817" s="13"/>
      <c r="F8817" s="13"/>
      <c r="G8817" s="13"/>
      <c r="H8817" s="13"/>
      <c r="I8817" s="13"/>
      <c r="J8817" s="13"/>
      <c r="K8817" s="13"/>
      <c r="L8817" s="13"/>
      <c r="M8817" s="13"/>
      <c r="N8817" s="13"/>
      <c r="O8817" s="13"/>
      <c r="P8817" s="13"/>
      <c r="Q8817" s="13"/>
      <c r="R8817" s="13"/>
      <c r="S8817" s="13"/>
      <c r="T8817" s="13"/>
      <c r="U8817" s="13"/>
      <c r="V8817" s="13"/>
      <c r="W8817" s="13"/>
      <c r="X8817" s="13"/>
      <c r="Y8817" s="13"/>
      <c r="Z8817" s="13"/>
      <c r="AA8817" s="13"/>
      <c r="AB8817" s="13"/>
      <c r="AC8817" s="13"/>
      <c r="AD8817" s="13"/>
      <c r="AE8817" s="13"/>
      <c r="AF8817" s="13"/>
      <c r="AG8817" s="14"/>
    </row>
    <row r="8818" s="4" customFormat="1" spans="1:33">
      <c r="A8818" s="13"/>
      <c r="B8818" s="13"/>
      <c r="C8818" s="13"/>
      <c r="D8818" s="13"/>
      <c r="E8818" s="13"/>
      <c r="F8818" s="13"/>
      <c r="G8818" s="13"/>
      <c r="H8818" s="13"/>
      <c r="I8818" s="13"/>
      <c r="J8818" s="13"/>
      <c r="K8818" s="13"/>
      <c r="L8818" s="13"/>
      <c r="M8818" s="13"/>
      <c r="N8818" s="13"/>
      <c r="O8818" s="13"/>
      <c r="P8818" s="13"/>
      <c r="Q8818" s="13"/>
      <c r="R8818" s="13"/>
      <c r="S8818" s="13"/>
      <c r="T8818" s="13"/>
      <c r="U8818" s="13"/>
      <c r="V8818" s="13"/>
      <c r="W8818" s="13"/>
      <c r="X8818" s="13"/>
      <c r="Y8818" s="13"/>
      <c r="Z8818" s="13"/>
      <c r="AA8818" s="13"/>
      <c r="AB8818" s="13"/>
      <c r="AC8818" s="13"/>
      <c r="AD8818" s="13"/>
      <c r="AE8818" s="13"/>
      <c r="AF8818" s="13"/>
      <c r="AG8818" s="14"/>
    </row>
    <row r="8819" s="4" customFormat="1" spans="1:33">
      <c r="A8819" s="13"/>
      <c r="B8819" s="13"/>
      <c r="C8819" s="13"/>
      <c r="D8819" s="13"/>
      <c r="E8819" s="13"/>
      <c r="F8819" s="13"/>
      <c r="G8819" s="13"/>
      <c r="H8819" s="13"/>
      <c r="I8819" s="13"/>
      <c r="J8819" s="13"/>
      <c r="K8819" s="13"/>
      <c r="L8819" s="13"/>
      <c r="M8819" s="13"/>
      <c r="N8819" s="13"/>
      <c r="O8819" s="13"/>
      <c r="P8819" s="13"/>
      <c r="Q8819" s="13"/>
      <c r="R8819" s="13"/>
      <c r="S8819" s="13"/>
      <c r="T8819" s="13"/>
      <c r="U8819" s="13"/>
      <c r="V8819" s="13"/>
      <c r="W8819" s="13"/>
      <c r="X8819" s="13"/>
      <c r="Y8819" s="13"/>
      <c r="Z8819" s="13"/>
      <c r="AA8819" s="13"/>
      <c r="AB8819" s="13"/>
      <c r="AC8819" s="13"/>
      <c r="AD8819" s="13"/>
      <c r="AE8819" s="13"/>
      <c r="AF8819" s="13"/>
      <c r="AG8819" s="14"/>
    </row>
    <row r="8820" s="4" customFormat="1" spans="1:33">
      <c r="A8820" s="13"/>
      <c r="B8820" s="13"/>
      <c r="C8820" s="13"/>
      <c r="D8820" s="13"/>
      <c r="E8820" s="13"/>
      <c r="F8820" s="13"/>
      <c r="G8820" s="13"/>
      <c r="H8820" s="13"/>
      <c r="I8820" s="13"/>
      <c r="J8820" s="13"/>
      <c r="K8820" s="13"/>
      <c r="L8820" s="13"/>
      <c r="M8820" s="13"/>
      <c r="N8820" s="13"/>
      <c r="O8820" s="13"/>
      <c r="P8820" s="13"/>
      <c r="Q8820" s="13"/>
      <c r="R8820" s="13"/>
      <c r="S8820" s="13"/>
      <c r="T8820" s="13"/>
      <c r="U8820" s="13"/>
      <c r="V8820" s="13"/>
      <c r="W8820" s="13"/>
      <c r="X8820" s="13"/>
      <c r="Y8820" s="13"/>
      <c r="Z8820" s="13"/>
      <c r="AA8820" s="13"/>
      <c r="AB8820" s="13"/>
      <c r="AC8820" s="13"/>
      <c r="AD8820" s="13"/>
      <c r="AE8820" s="13"/>
      <c r="AF8820" s="13"/>
      <c r="AG8820" s="14"/>
    </row>
    <row r="8821" s="4" customFormat="1" spans="1:33">
      <c r="A8821" s="13"/>
      <c r="B8821" s="13"/>
      <c r="C8821" s="13"/>
      <c r="D8821" s="13"/>
      <c r="E8821" s="13"/>
      <c r="F8821" s="13"/>
      <c r="G8821" s="13"/>
      <c r="H8821" s="13"/>
      <c r="I8821" s="13"/>
      <c r="J8821" s="13"/>
      <c r="K8821" s="13"/>
      <c r="L8821" s="13"/>
      <c r="M8821" s="13"/>
      <c r="N8821" s="13"/>
      <c r="O8821" s="13"/>
      <c r="P8821" s="13"/>
      <c r="Q8821" s="13"/>
      <c r="R8821" s="13"/>
      <c r="S8821" s="13"/>
      <c r="T8821" s="13"/>
      <c r="U8821" s="13"/>
      <c r="V8821" s="13"/>
      <c r="W8821" s="13"/>
      <c r="X8821" s="13"/>
      <c r="Y8821" s="13"/>
      <c r="Z8821" s="13"/>
      <c r="AA8821" s="13"/>
      <c r="AB8821" s="13"/>
      <c r="AC8821" s="13"/>
      <c r="AD8821" s="13"/>
      <c r="AE8821" s="13"/>
      <c r="AF8821" s="13"/>
      <c r="AG8821" s="14"/>
    </row>
    <row r="8822" s="4" customFormat="1" spans="1:33">
      <c r="A8822" s="13"/>
      <c r="B8822" s="13"/>
      <c r="C8822" s="13"/>
      <c r="D8822" s="13"/>
      <c r="E8822" s="13"/>
      <c r="F8822" s="13"/>
      <c r="G8822" s="13"/>
      <c r="H8822" s="13"/>
      <c r="I8822" s="13"/>
      <c r="J8822" s="13"/>
      <c r="K8822" s="13"/>
      <c r="L8822" s="13"/>
      <c r="M8822" s="13"/>
      <c r="N8822" s="13"/>
      <c r="O8822" s="13"/>
      <c r="P8822" s="13"/>
      <c r="Q8822" s="13"/>
      <c r="R8822" s="13"/>
      <c r="S8822" s="13"/>
      <c r="T8822" s="13"/>
      <c r="U8822" s="13"/>
      <c r="V8822" s="13"/>
      <c r="W8822" s="13"/>
      <c r="X8822" s="13"/>
      <c r="Y8822" s="13"/>
      <c r="Z8822" s="13"/>
      <c r="AA8822" s="13"/>
      <c r="AB8822" s="13"/>
      <c r="AC8822" s="13"/>
      <c r="AD8822" s="13"/>
      <c r="AE8822" s="13"/>
      <c r="AF8822" s="13"/>
      <c r="AG8822" s="14"/>
    </row>
    <row r="8823" s="4" customFormat="1" spans="1:33">
      <c r="A8823" s="13"/>
      <c r="B8823" s="13"/>
      <c r="C8823" s="13"/>
      <c r="D8823" s="13"/>
      <c r="E8823" s="13"/>
      <c r="F8823" s="13"/>
      <c r="G8823" s="13"/>
      <c r="H8823" s="13"/>
      <c r="I8823" s="13"/>
      <c r="J8823" s="13"/>
      <c r="K8823" s="13"/>
      <c r="L8823" s="13"/>
      <c r="M8823" s="13"/>
      <c r="N8823" s="13"/>
      <c r="O8823" s="13"/>
      <c r="P8823" s="13"/>
      <c r="Q8823" s="13"/>
      <c r="R8823" s="13"/>
      <c r="S8823" s="13"/>
      <c r="T8823" s="13"/>
      <c r="U8823" s="13"/>
      <c r="V8823" s="13"/>
      <c r="W8823" s="13"/>
      <c r="X8823" s="13"/>
      <c r="Y8823" s="13"/>
      <c r="Z8823" s="13"/>
      <c r="AA8823" s="13"/>
      <c r="AB8823" s="13"/>
      <c r="AC8823" s="13"/>
      <c r="AD8823" s="13"/>
      <c r="AE8823" s="13"/>
      <c r="AF8823" s="13"/>
      <c r="AG8823" s="14"/>
    </row>
    <row r="8824" s="4" customFormat="1" spans="1:33">
      <c r="A8824" s="13"/>
      <c r="B8824" s="13"/>
      <c r="C8824" s="13"/>
      <c r="D8824" s="13"/>
      <c r="E8824" s="13"/>
      <c r="F8824" s="13"/>
      <c r="G8824" s="13"/>
      <c r="H8824" s="13"/>
      <c r="I8824" s="13"/>
      <c r="J8824" s="13"/>
      <c r="K8824" s="13"/>
      <c r="L8824" s="13"/>
      <c r="M8824" s="13"/>
      <c r="N8824" s="13"/>
      <c r="O8824" s="13"/>
      <c r="P8824" s="13"/>
      <c r="Q8824" s="13"/>
      <c r="R8824" s="13"/>
      <c r="S8824" s="13"/>
      <c r="T8824" s="13"/>
      <c r="U8824" s="13"/>
      <c r="V8824" s="13"/>
      <c r="W8824" s="13"/>
      <c r="X8824" s="13"/>
      <c r="Y8824" s="13"/>
      <c r="Z8824" s="13"/>
      <c r="AA8824" s="13"/>
      <c r="AB8824" s="13"/>
      <c r="AC8824" s="13"/>
      <c r="AD8824" s="13"/>
      <c r="AE8824" s="13"/>
      <c r="AF8824" s="13"/>
      <c r="AG8824" s="14"/>
    </row>
    <row r="8825" s="4" customFormat="1" spans="1:33">
      <c r="A8825" s="13"/>
      <c r="B8825" s="13"/>
      <c r="C8825" s="13"/>
      <c r="D8825" s="13"/>
      <c r="E8825" s="13"/>
      <c r="F8825" s="13"/>
      <c r="G8825" s="13"/>
      <c r="H8825" s="13"/>
      <c r="I8825" s="13"/>
      <c r="J8825" s="13"/>
      <c r="K8825" s="13"/>
      <c r="L8825" s="13"/>
      <c r="M8825" s="13"/>
      <c r="N8825" s="13"/>
      <c r="O8825" s="13"/>
      <c r="P8825" s="13"/>
      <c r="Q8825" s="13"/>
      <c r="R8825" s="13"/>
      <c r="S8825" s="13"/>
      <c r="T8825" s="13"/>
      <c r="U8825" s="13"/>
      <c r="V8825" s="13"/>
      <c r="W8825" s="13"/>
      <c r="X8825" s="13"/>
      <c r="Y8825" s="13"/>
      <c r="Z8825" s="13"/>
      <c r="AA8825" s="13"/>
      <c r="AB8825" s="13"/>
      <c r="AC8825" s="13"/>
      <c r="AD8825" s="13"/>
      <c r="AE8825" s="13"/>
      <c r="AF8825" s="13"/>
      <c r="AG8825" s="14"/>
    </row>
    <row r="8826" s="4" customFormat="1" spans="1:33">
      <c r="A8826" s="13"/>
      <c r="B8826" s="13"/>
      <c r="C8826" s="13"/>
      <c r="D8826" s="13"/>
      <c r="E8826" s="13"/>
      <c r="F8826" s="13"/>
      <c r="G8826" s="13"/>
      <c r="H8826" s="13"/>
      <c r="I8826" s="13"/>
      <c r="J8826" s="13"/>
      <c r="K8826" s="13"/>
      <c r="L8826" s="13"/>
      <c r="M8826" s="13"/>
      <c r="N8826" s="13"/>
      <c r="O8826" s="13"/>
      <c r="P8826" s="13"/>
      <c r="Q8826" s="13"/>
      <c r="R8826" s="13"/>
      <c r="S8826" s="13"/>
      <c r="T8826" s="13"/>
      <c r="U8826" s="13"/>
      <c r="V8826" s="13"/>
      <c r="W8826" s="13"/>
      <c r="X8826" s="13"/>
      <c r="Y8826" s="13"/>
      <c r="Z8826" s="13"/>
      <c r="AA8826" s="13"/>
      <c r="AB8826" s="13"/>
      <c r="AC8826" s="13"/>
      <c r="AD8826" s="13"/>
      <c r="AE8826" s="13"/>
      <c r="AF8826" s="13"/>
      <c r="AG8826" s="14"/>
    </row>
    <row r="8827" s="4" customFormat="1" spans="1:33">
      <c r="A8827" s="13"/>
      <c r="B8827" s="13"/>
      <c r="C8827" s="13"/>
      <c r="D8827" s="13"/>
      <c r="E8827" s="13"/>
      <c r="F8827" s="13"/>
      <c r="G8827" s="13"/>
      <c r="H8827" s="13"/>
      <c r="I8827" s="13"/>
      <c r="J8827" s="13"/>
      <c r="K8827" s="13"/>
      <c r="L8827" s="13"/>
      <c r="M8827" s="13"/>
      <c r="N8827" s="13"/>
      <c r="O8827" s="13"/>
      <c r="P8827" s="13"/>
      <c r="Q8827" s="13"/>
      <c r="R8827" s="13"/>
      <c r="S8827" s="13"/>
      <c r="T8827" s="13"/>
      <c r="U8827" s="13"/>
      <c r="V8827" s="13"/>
      <c r="W8827" s="13"/>
      <c r="X8827" s="13"/>
      <c r="Y8827" s="13"/>
      <c r="Z8827" s="13"/>
      <c r="AA8827" s="13"/>
      <c r="AB8827" s="13"/>
      <c r="AC8827" s="13"/>
      <c r="AD8827" s="13"/>
      <c r="AE8827" s="13"/>
      <c r="AF8827" s="13"/>
      <c r="AG8827" s="14"/>
    </row>
    <row r="8828" s="4" customFormat="1" spans="1:33">
      <c r="A8828" s="13"/>
      <c r="B8828" s="13"/>
      <c r="C8828" s="13"/>
      <c r="D8828" s="13"/>
      <c r="E8828" s="13"/>
      <c r="F8828" s="13"/>
      <c r="G8828" s="13"/>
      <c r="H8828" s="13"/>
      <c r="I8828" s="13"/>
      <c r="J8828" s="13"/>
      <c r="K8828" s="13"/>
      <c r="L8828" s="13"/>
      <c r="M8828" s="13"/>
      <c r="N8828" s="13"/>
      <c r="O8828" s="13"/>
      <c r="P8828" s="13"/>
      <c r="Q8828" s="13"/>
      <c r="R8828" s="13"/>
      <c r="S8828" s="13"/>
      <c r="T8828" s="13"/>
      <c r="U8828" s="13"/>
      <c r="V8828" s="13"/>
      <c r="W8828" s="13"/>
      <c r="X8828" s="13"/>
      <c r="Y8828" s="13"/>
      <c r="Z8828" s="13"/>
      <c r="AA8828" s="13"/>
      <c r="AB8828" s="13"/>
      <c r="AC8828" s="13"/>
      <c r="AD8828" s="13"/>
      <c r="AE8828" s="13"/>
      <c r="AF8828" s="13"/>
      <c r="AG8828" s="14"/>
    </row>
    <row r="8829" s="4" customFormat="1" spans="1:33">
      <c r="A8829" s="13"/>
      <c r="B8829" s="13"/>
      <c r="C8829" s="13"/>
      <c r="D8829" s="13"/>
      <c r="E8829" s="13"/>
      <c r="F8829" s="13"/>
      <c r="G8829" s="13"/>
      <c r="H8829" s="13"/>
      <c r="I8829" s="13"/>
      <c r="J8829" s="13"/>
      <c r="K8829" s="13"/>
      <c r="L8829" s="13"/>
      <c r="M8829" s="13"/>
      <c r="N8829" s="13"/>
      <c r="O8829" s="13"/>
      <c r="P8829" s="13"/>
      <c r="Q8829" s="13"/>
      <c r="R8829" s="13"/>
      <c r="S8829" s="13"/>
      <c r="T8829" s="13"/>
      <c r="U8829" s="13"/>
      <c r="V8829" s="13"/>
      <c r="W8829" s="13"/>
      <c r="X8829" s="13"/>
      <c r="Y8829" s="13"/>
      <c r="Z8829" s="13"/>
      <c r="AA8829" s="13"/>
      <c r="AB8829" s="13"/>
      <c r="AC8829" s="13"/>
      <c r="AD8829" s="13"/>
      <c r="AE8829" s="13"/>
      <c r="AF8829" s="13"/>
      <c r="AG8829" s="14"/>
    </row>
    <row r="8830" s="4" customFormat="1" spans="1:33">
      <c r="A8830" s="13"/>
      <c r="B8830" s="13"/>
      <c r="C8830" s="13"/>
      <c r="D8830" s="13"/>
      <c r="E8830" s="13"/>
      <c r="F8830" s="13"/>
      <c r="G8830" s="13"/>
      <c r="H8830" s="13"/>
      <c r="I8830" s="13"/>
      <c r="J8830" s="13"/>
      <c r="K8830" s="13"/>
      <c r="L8830" s="13"/>
      <c r="M8830" s="13"/>
      <c r="N8830" s="13"/>
      <c r="O8830" s="13"/>
      <c r="P8830" s="13"/>
      <c r="Q8830" s="13"/>
      <c r="R8830" s="13"/>
      <c r="S8830" s="13"/>
      <c r="T8830" s="13"/>
      <c r="U8830" s="13"/>
      <c r="V8830" s="13"/>
      <c r="W8830" s="13"/>
      <c r="X8830" s="13"/>
      <c r="Y8830" s="13"/>
      <c r="Z8830" s="13"/>
      <c r="AA8830" s="13"/>
      <c r="AB8830" s="13"/>
      <c r="AC8830" s="13"/>
      <c r="AD8830" s="13"/>
      <c r="AE8830" s="13"/>
      <c r="AF8830" s="13"/>
      <c r="AG8830" s="14"/>
    </row>
    <row r="8831" s="4" customFormat="1" spans="1:33">
      <c r="A8831" s="13"/>
      <c r="B8831" s="13"/>
      <c r="C8831" s="13"/>
      <c r="D8831" s="13"/>
      <c r="E8831" s="13"/>
      <c r="F8831" s="13"/>
      <c r="G8831" s="13"/>
      <c r="H8831" s="13"/>
      <c r="I8831" s="13"/>
      <c r="J8831" s="13"/>
      <c r="K8831" s="13"/>
      <c r="L8831" s="13"/>
      <c r="M8831" s="13"/>
      <c r="N8831" s="13"/>
      <c r="O8831" s="13"/>
      <c r="P8831" s="13"/>
      <c r="Q8831" s="13"/>
      <c r="R8831" s="13"/>
      <c r="S8831" s="13"/>
      <c r="T8831" s="13"/>
      <c r="U8831" s="13"/>
      <c r="V8831" s="13"/>
      <c r="W8831" s="13"/>
      <c r="X8831" s="13"/>
      <c r="Y8831" s="13"/>
      <c r="Z8831" s="13"/>
      <c r="AA8831" s="13"/>
      <c r="AB8831" s="13"/>
      <c r="AC8831" s="13"/>
      <c r="AD8831" s="13"/>
      <c r="AE8831" s="13"/>
      <c r="AF8831" s="13"/>
      <c r="AG8831" s="14"/>
    </row>
    <row r="8832" s="4" customFormat="1" spans="1:33">
      <c r="A8832" s="13"/>
      <c r="B8832" s="13"/>
      <c r="C8832" s="13"/>
      <c r="D8832" s="13"/>
      <c r="E8832" s="13"/>
      <c r="F8832" s="13"/>
      <c r="G8832" s="13"/>
      <c r="H8832" s="13"/>
      <c r="I8832" s="13"/>
      <c r="J8832" s="13"/>
      <c r="K8832" s="13"/>
      <c r="L8832" s="13"/>
      <c r="M8832" s="13"/>
      <c r="N8832" s="13"/>
      <c r="O8832" s="13"/>
      <c r="P8832" s="13"/>
      <c r="Q8832" s="13"/>
      <c r="R8832" s="13"/>
      <c r="S8832" s="13"/>
      <c r="T8832" s="13"/>
      <c r="U8832" s="13"/>
      <c r="V8832" s="13"/>
      <c r="W8832" s="13"/>
      <c r="X8832" s="13"/>
      <c r="Y8832" s="13"/>
      <c r="Z8832" s="13"/>
      <c r="AA8832" s="13"/>
      <c r="AB8832" s="13"/>
      <c r="AC8832" s="13"/>
      <c r="AD8832" s="13"/>
      <c r="AE8832" s="13"/>
      <c r="AF8832" s="13"/>
      <c r="AG8832" s="14"/>
    </row>
    <row r="8833" s="4" customFormat="1" spans="1:33">
      <c r="A8833" s="13"/>
      <c r="B8833" s="13"/>
      <c r="C8833" s="13"/>
      <c r="D8833" s="13"/>
      <c r="E8833" s="13"/>
      <c r="F8833" s="13"/>
      <c r="G8833" s="13"/>
      <c r="H8833" s="13"/>
      <c r="I8833" s="13"/>
      <c r="J8833" s="13"/>
      <c r="K8833" s="13"/>
      <c r="L8833" s="13"/>
      <c r="M8833" s="13"/>
      <c r="N8833" s="13"/>
      <c r="O8833" s="13"/>
      <c r="P8833" s="13"/>
      <c r="Q8833" s="13"/>
      <c r="R8833" s="13"/>
      <c r="S8833" s="13"/>
      <c r="T8833" s="13"/>
      <c r="U8833" s="13"/>
      <c r="V8833" s="13"/>
      <c r="W8833" s="13"/>
      <c r="X8833" s="13"/>
      <c r="Y8833" s="13"/>
      <c r="Z8833" s="13"/>
      <c r="AA8833" s="13"/>
      <c r="AB8833" s="13"/>
      <c r="AC8833" s="13"/>
      <c r="AD8833" s="13"/>
      <c r="AE8833" s="13"/>
      <c r="AF8833" s="13"/>
      <c r="AG8833" s="14"/>
    </row>
    <row r="8834" s="4" customFormat="1" spans="1:33">
      <c r="A8834" s="13"/>
      <c r="B8834" s="13"/>
      <c r="C8834" s="13"/>
      <c r="D8834" s="13"/>
      <c r="E8834" s="13"/>
      <c r="F8834" s="13"/>
      <c r="G8834" s="13"/>
      <c r="H8834" s="13"/>
      <c r="I8834" s="13"/>
      <c r="J8834" s="13"/>
      <c r="K8834" s="13"/>
      <c r="L8834" s="13"/>
      <c r="M8834" s="13"/>
      <c r="N8834" s="13"/>
      <c r="O8834" s="13"/>
      <c r="P8834" s="13"/>
      <c r="Q8834" s="13"/>
      <c r="R8834" s="13"/>
      <c r="S8834" s="13"/>
      <c r="T8834" s="13"/>
      <c r="U8834" s="13"/>
      <c r="V8834" s="13"/>
      <c r="W8834" s="13"/>
      <c r="X8834" s="13"/>
      <c r="Y8834" s="13"/>
      <c r="Z8834" s="13"/>
      <c r="AA8834" s="13"/>
      <c r="AB8834" s="13"/>
      <c r="AC8834" s="13"/>
      <c r="AD8834" s="13"/>
      <c r="AE8834" s="13"/>
      <c r="AF8834" s="13"/>
      <c r="AG8834" s="14"/>
    </row>
    <row r="8835" s="4" customFormat="1" spans="1:33">
      <c r="A8835" s="13"/>
      <c r="B8835" s="13"/>
      <c r="C8835" s="13"/>
      <c r="D8835" s="13"/>
      <c r="E8835" s="13"/>
      <c r="F8835" s="13"/>
      <c r="G8835" s="13"/>
      <c r="H8835" s="13"/>
      <c r="I8835" s="13"/>
      <c r="J8835" s="13"/>
      <c r="K8835" s="13"/>
      <c r="L8835" s="13"/>
      <c r="M8835" s="13"/>
      <c r="N8835" s="13"/>
      <c r="O8835" s="13"/>
      <c r="P8835" s="13"/>
      <c r="Q8835" s="13"/>
      <c r="R8835" s="13"/>
      <c r="S8835" s="13"/>
      <c r="T8835" s="13"/>
      <c r="U8835" s="13"/>
      <c r="V8835" s="13"/>
      <c r="W8835" s="13"/>
      <c r="X8835" s="13"/>
      <c r="Y8835" s="13"/>
      <c r="Z8835" s="13"/>
      <c r="AA8835" s="13"/>
      <c r="AB8835" s="13"/>
      <c r="AC8835" s="13"/>
      <c r="AD8835" s="13"/>
      <c r="AE8835" s="13"/>
      <c r="AF8835" s="13"/>
      <c r="AG8835" s="14"/>
    </row>
    <row r="8836" s="4" customFormat="1" spans="1:33">
      <c r="A8836" s="13"/>
      <c r="B8836" s="13"/>
      <c r="C8836" s="13"/>
      <c r="D8836" s="13"/>
      <c r="E8836" s="13"/>
      <c r="F8836" s="13"/>
      <c r="G8836" s="13"/>
      <c r="H8836" s="13"/>
      <c r="I8836" s="13"/>
      <c r="J8836" s="13"/>
      <c r="K8836" s="13"/>
      <c r="L8836" s="13"/>
      <c r="M8836" s="13"/>
      <c r="N8836" s="13"/>
      <c r="O8836" s="13"/>
      <c r="P8836" s="13"/>
      <c r="Q8836" s="13"/>
      <c r="R8836" s="13"/>
      <c r="S8836" s="13"/>
      <c r="T8836" s="13"/>
      <c r="U8836" s="13"/>
      <c r="V8836" s="13"/>
      <c r="W8836" s="13"/>
      <c r="X8836" s="13"/>
      <c r="Y8836" s="13"/>
      <c r="Z8836" s="13"/>
      <c r="AA8836" s="13"/>
      <c r="AB8836" s="13"/>
      <c r="AC8836" s="13"/>
      <c r="AD8836" s="13"/>
      <c r="AE8836" s="13"/>
      <c r="AF8836" s="13"/>
      <c r="AG8836" s="14"/>
    </row>
    <row r="8837" s="4" customFormat="1" spans="1:33">
      <c r="A8837" s="13"/>
      <c r="B8837" s="13"/>
      <c r="C8837" s="13"/>
      <c r="D8837" s="13"/>
      <c r="E8837" s="13"/>
      <c r="F8837" s="13"/>
      <c r="G8837" s="13"/>
      <c r="H8837" s="13"/>
      <c r="I8837" s="13"/>
      <c r="J8837" s="13"/>
      <c r="K8837" s="13"/>
      <c r="L8837" s="13"/>
      <c r="M8837" s="13"/>
      <c r="N8837" s="13"/>
      <c r="O8837" s="13"/>
      <c r="P8837" s="13"/>
      <c r="Q8837" s="13"/>
      <c r="R8837" s="13"/>
      <c r="S8837" s="13"/>
      <c r="T8837" s="13"/>
      <c r="U8837" s="13"/>
      <c r="V8837" s="13"/>
      <c r="W8837" s="13"/>
      <c r="X8837" s="13"/>
      <c r="Y8837" s="13"/>
      <c r="Z8837" s="13"/>
      <c r="AA8837" s="13"/>
      <c r="AB8837" s="13"/>
      <c r="AC8837" s="13"/>
      <c r="AD8837" s="13"/>
      <c r="AE8837" s="13"/>
      <c r="AF8837" s="13"/>
      <c r="AG8837" s="14"/>
    </row>
    <row r="8838" s="4" customFormat="1" spans="1:33">
      <c r="A8838" s="13"/>
      <c r="B8838" s="13"/>
      <c r="C8838" s="13"/>
      <c r="D8838" s="13"/>
      <c r="E8838" s="13"/>
      <c r="F8838" s="13"/>
      <c r="G8838" s="13"/>
      <c r="H8838" s="13"/>
      <c r="I8838" s="13"/>
      <c r="J8838" s="13"/>
      <c r="K8838" s="13"/>
      <c r="L8838" s="13"/>
      <c r="M8838" s="13"/>
      <c r="N8838" s="13"/>
      <c r="O8838" s="13"/>
      <c r="P8838" s="13"/>
      <c r="Q8838" s="13"/>
      <c r="R8838" s="13"/>
      <c r="S8838" s="13"/>
      <c r="T8838" s="13"/>
      <c r="U8838" s="13"/>
      <c r="V8838" s="13"/>
      <c r="W8838" s="13"/>
      <c r="X8838" s="13"/>
      <c r="Y8838" s="13"/>
      <c r="Z8838" s="13"/>
      <c r="AA8838" s="13"/>
      <c r="AB8838" s="13"/>
      <c r="AC8838" s="13"/>
      <c r="AD8838" s="13"/>
      <c r="AE8838" s="13"/>
      <c r="AF8838" s="13"/>
      <c r="AG8838" s="14"/>
    </row>
    <row r="8839" s="4" customFormat="1" spans="1:33">
      <c r="A8839" s="13"/>
      <c r="B8839" s="13"/>
      <c r="C8839" s="13"/>
      <c r="D8839" s="13"/>
      <c r="E8839" s="13"/>
      <c r="F8839" s="13"/>
      <c r="G8839" s="13"/>
      <c r="H8839" s="13"/>
      <c r="I8839" s="13"/>
      <c r="J8839" s="13"/>
      <c r="K8839" s="13"/>
      <c r="L8839" s="13"/>
      <c r="M8839" s="13"/>
      <c r="N8839" s="13"/>
      <c r="O8839" s="13"/>
      <c r="P8839" s="13"/>
      <c r="Q8839" s="13"/>
      <c r="R8839" s="13"/>
      <c r="S8839" s="13"/>
      <c r="T8839" s="13"/>
      <c r="U8839" s="13"/>
      <c r="V8839" s="13"/>
      <c r="W8839" s="13"/>
      <c r="X8839" s="13"/>
      <c r="Y8839" s="13"/>
      <c r="Z8839" s="13"/>
      <c r="AA8839" s="13"/>
      <c r="AB8839" s="13"/>
      <c r="AC8839" s="13"/>
      <c r="AD8839" s="13"/>
      <c r="AE8839" s="13"/>
      <c r="AF8839" s="13"/>
      <c r="AG8839" s="14"/>
    </row>
    <row r="8840" s="4" customFormat="1" spans="1:33">
      <c r="A8840" s="13"/>
      <c r="B8840" s="13"/>
      <c r="C8840" s="13"/>
      <c r="D8840" s="13"/>
      <c r="E8840" s="13"/>
      <c r="F8840" s="13"/>
      <c r="G8840" s="13"/>
      <c r="H8840" s="13"/>
      <c r="I8840" s="13"/>
      <c r="J8840" s="13"/>
      <c r="K8840" s="13"/>
      <c r="L8840" s="13"/>
      <c r="M8840" s="13"/>
      <c r="N8840" s="13"/>
      <c r="O8840" s="13"/>
      <c r="P8840" s="13"/>
      <c r="Q8840" s="13"/>
      <c r="R8840" s="13"/>
      <c r="S8840" s="13"/>
      <c r="T8840" s="13"/>
      <c r="U8840" s="13"/>
      <c r="V8840" s="13"/>
      <c r="W8840" s="13"/>
      <c r="X8840" s="13"/>
      <c r="Y8840" s="13"/>
      <c r="Z8840" s="13"/>
      <c r="AA8840" s="13"/>
      <c r="AB8840" s="13"/>
      <c r="AC8840" s="13"/>
      <c r="AD8840" s="13"/>
      <c r="AE8840" s="13"/>
      <c r="AF8840" s="13"/>
      <c r="AG8840" s="14"/>
    </row>
    <row r="8841" s="4" customFormat="1" spans="1:33">
      <c r="A8841" s="13"/>
      <c r="B8841" s="13"/>
      <c r="C8841" s="13"/>
      <c r="D8841" s="13"/>
      <c r="E8841" s="13"/>
      <c r="F8841" s="13"/>
      <c r="G8841" s="13"/>
      <c r="H8841" s="13"/>
      <c r="I8841" s="13"/>
      <c r="J8841" s="13"/>
      <c r="K8841" s="13"/>
      <c r="L8841" s="13"/>
      <c r="M8841" s="13"/>
      <c r="N8841" s="13"/>
      <c r="O8841" s="13"/>
      <c r="P8841" s="13"/>
      <c r="Q8841" s="13"/>
      <c r="R8841" s="13"/>
      <c r="S8841" s="13"/>
      <c r="T8841" s="13"/>
      <c r="U8841" s="13"/>
      <c r="V8841" s="13"/>
      <c r="W8841" s="13"/>
      <c r="X8841" s="13"/>
      <c r="Y8841" s="13"/>
      <c r="Z8841" s="13"/>
      <c r="AA8841" s="13"/>
      <c r="AB8841" s="13"/>
      <c r="AC8841" s="13"/>
      <c r="AD8841" s="13"/>
      <c r="AE8841" s="13"/>
      <c r="AF8841" s="13"/>
      <c r="AG8841" s="14"/>
    </row>
    <row r="8842" s="4" customFormat="1" spans="1:33">
      <c r="A8842" s="13"/>
      <c r="B8842" s="13"/>
      <c r="C8842" s="13"/>
      <c r="D8842" s="13"/>
      <c r="E8842" s="13"/>
      <c r="F8842" s="13"/>
      <c r="G8842" s="13"/>
      <c r="H8842" s="13"/>
      <c r="I8842" s="13"/>
      <c r="J8842" s="13"/>
      <c r="K8842" s="13"/>
      <c r="L8842" s="13"/>
      <c r="M8842" s="13"/>
      <c r="N8842" s="13"/>
      <c r="O8842" s="13"/>
      <c r="P8842" s="13"/>
      <c r="Q8842" s="13"/>
      <c r="R8842" s="13"/>
      <c r="S8842" s="13"/>
      <c r="T8842" s="13"/>
      <c r="U8842" s="13"/>
      <c r="V8842" s="13"/>
      <c r="W8842" s="13"/>
      <c r="X8842" s="13"/>
      <c r="Y8842" s="13"/>
      <c r="Z8842" s="13"/>
      <c r="AA8842" s="13"/>
      <c r="AB8842" s="13"/>
      <c r="AC8842" s="13"/>
      <c r="AD8842" s="13"/>
      <c r="AE8842" s="13"/>
      <c r="AF8842" s="13"/>
      <c r="AG8842" s="14"/>
    </row>
    <row r="8843" s="4" customFormat="1" spans="1:33">
      <c r="A8843" s="13"/>
      <c r="B8843" s="13"/>
      <c r="C8843" s="13"/>
      <c r="D8843" s="13"/>
      <c r="E8843" s="13"/>
      <c r="F8843" s="13"/>
      <c r="G8843" s="13"/>
      <c r="H8843" s="13"/>
      <c r="I8843" s="13"/>
      <c r="J8843" s="13"/>
      <c r="K8843" s="13"/>
      <c r="L8843" s="13"/>
      <c r="M8843" s="13"/>
      <c r="N8843" s="13"/>
      <c r="O8843" s="13"/>
      <c r="P8843" s="13"/>
      <c r="Q8843" s="13"/>
      <c r="R8843" s="13"/>
      <c r="S8843" s="13"/>
      <c r="T8843" s="13"/>
      <c r="U8843" s="13"/>
      <c r="V8843" s="13"/>
      <c r="W8843" s="13"/>
      <c r="X8843" s="13"/>
      <c r="Y8843" s="13"/>
      <c r="Z8843" s="13"/>
      <c r="AA8843" s="13"/>
      <c r="AB8843" s="13"/>
      <c r="AC8843" s="13"/>
      <c r="AD8843" s="13"/>
      <c r="AE8843" s="13"/>
      <c r="AF8843" s="13"/>
      <c r="AG8843" s="14"/>
    </row>
    <row r="8844" s="4" customFormat="1" spans="1:33">
      <c r="A8844" s="13"/>
      <c r="B8844" s="13"/>
      <c r="C8844" s="13"/>
      <c r="D8844" s="13"/>
      <c r="E8844" s="13"/>
      <c r="F8844" s="13"/>
      <c r="G8844" s="13"/>
      <c r="H8844" s="13"/>
      <c r="I8844" s="13"/>
      <c r="J8844" s="13"/>
      <c r="K8844" s="13"/>
      <c r="L8844" s="13"/>
      <c r="M8844" s="13"/>
      <c r="N8844" s="13"/>
      <c r="O8844" s="13"/>
      <c r="P8844" s="13"/>
      <c r="Q8844" s="13"/>
      <c r="R8844" s="13"/>
      <c r="S8844" s="13"/>
      <c r="T8844" s="13"/>
      <c r="U8844" s="13"/>
      <c r="V8844" s="13"/>
      <c r="W8844" s="13"/>
      <c r="X8844" s="13"/>
      <c r="Y8844" s="13"/>
      <c r="Z8844" s="13"/>
      <c r="AA8844" s="13"/>
      <c r="AB8844" s="13"/>
      <c r="AC8844" s="13"/>
      <c r="AD8844" s="13"/>
      <c r="AE8844" s="13"/>
      <c r="AF8844" s="13"/>
      <c r="AG8844" s="14"/>
    </row>
    <row r="8845" s="4" customFormat="1" spans="1:33">
      <c r="A8845" s="13"/>
      <c r="B8845" s="13"/>
      <c r="C8845" s="13"/>
      <c r="D8845" s="13"/>
      <c r="E8845" s="13"/>
      <c r="F8845" s="13"/>
      <c r="G8845" s="13"/>
      <c r="H8845" s="13"/>
      <c r="I8845" s="13"/>
      <c r="J8845" s="13"/>
      <c r="K8845" s="13"/>
      <c r="L8845" s="13"/>
      <c r="M8845" s="13"/>
      <c r="N8845" s="13"/>
      <c r="O8845" s="13"/>
      <c r="P8845" s="13"/>
      <c r="Q8845" s="13"/>
      <c r="R8845" s="13"/>
      <c r="S8845" s="13"/>
      <c r="T8845" s="13"/>
      <c r="U8845" s="13"/>
      <c r="V8845" s="13"/>
      <c r="W8845" s="13"/>
      <c r="X8845" s="13"/>
      <c r="Y8845" s="13"/>
      <c r="Z8845" s="13"/>
      <c r="AA8845" s="13"/>
      <c r="AB8845" s="13"/>
      <c r="AC8845" s="13"/>
      <c r="AD8845" s="13"/>
      <c r="AE8845" s="13"/>
      <c r="AF8845" s="13"/>
      <c r="AG8845" s="14"/>
    </row>
    <row r="8846" s="4" customFormat="1" spans="1:33">
      <c r="A8846" s="13"/>
      <c r="B8846" s="13"/>
      <c r="C8846" s="13"/>
      <c r="D8846" s="13"/>
      <c r="E8846" s="13"/>
      <c r="F8846" s="13"/>
      <c r="G8846" s="13"/>
      <c r="H8846" s="13"/>
      <c r="I8846" s="13"/>
      <c r="J8846" s="13"/>
      <c r="K8846" s="13"/>
      <c r="L8846" s="13"/>
      <c r="M8846" s="13"/>
      <c r="N8846" s="13"/>
      <c r="O8846" s="13"/>
      <c r="P8846" s="13"/>
      <c r="Q8846" s="13"/>
      <c r="R8846" s="13"/>
      <c r="S8846" s="13"/>
      <c r="T8846" s="13"/>
      <c r="U8846" s="13"/>
      <c r="V8846" s="13"/>
      <c r="W8846" s="13"/>
      <c r="X8846" s="13"/>
      <c r="Y8846" s="13"/>
      <c r="Z8846" s="13"/>
      <c r="AA8846" s="13"/>
      <c r="AB8846" s="13"/>
      <c r="AC8846" s="13"/>
      <c r="AD8846" s="13"/>
      <c r="AE8846" s="13"/>
      <c r="AF8846" s="13"/>
      <c r="AG8846" s="14"/>
    </row>
    <row r="8847" s="4" customFormat="1" spans="1:33">
      <c r="A8847" s="13"/>
      <c r="B8847" s="13"/>
      <c r="C8847" s="13"/>
      <c r="D8847" s="13"/>
      <c r="E8847" s="13"/>
      <c r="F8847" s="13"/>
      <c r="G8847" s="13"/>
      <c r="H8847" s="13"/>
      <c r="I8847" s="13"/>
      <c r="J8847" s="13"/>
      <c r="K8847" s="13"/>
      <c r="L8847" s="13"/>
      <c r="M8847" s="13"/>
      <c r="N8847" s="13"/>
      <c r="O8847" s="13"/>
      <c r="P8847" s="13"/>
      <c r="Q8847" s="13"/>
      <c r="R8847" s="13"/>
      <c r="S8847" s="13"/>
      <c r="T8847" s="13"/>
      <c r="U8847" s="13"/>
      <c r="V8847" s="13"/>
      <c r="W8847" s="13"/>
      <c r="X8847" s="13"/>
      <c r="Y8847" s="13"/>
      <c r="Z8847" s="13"/>
      <c r="AA8847" s="13"/>
      <c r="AB8847" s="13"/>
      <c r="AC8847" s="13"/>
      <c r="AD8847" s="13"/>
      <c r="AE8847" s="13"/>
      <c r="AF8847" s="13"/>
      <c r="AG8847" s="14"/>
    </row>
    <row r="8848" s="4" customFormat="1" spans="1:33">
      <c r="A8848" s="13"/>
      <c r="B8848" s="13"/>
      <c r="C8848" s="13"/>
      <c r="D8848" s="13"/>
      <c r="E8848" s="13"/>
      <c r="F8848" s="13"/>
      <c r="G8848" s="13"/>
      <c r="H8848" s="13"/>
      <c r="I8848" s="13"/>
      <c r="J8848" s="13"/>
      <c r="K8848" s="13"/>
      <c r="L8848" s="13"/>
      <c r="M8848" s="13"/>
      <c r="N8848" s="13"/>
      <c r="O8848" s="13"/>
      <c r="P8848" s="13"/>
      <c r="Q8848" s="13"/>
      <c r="R8848" s="13"/>
      <c r="S8848" s="13"/>
      <c r="T8848" s="13"/>
      <c r="U8848" s="13"/>
      <c r="V8848" s="13"/>
      <c r="W8848" s="13"/>
      <c r="X8848" s="13"/>
      <c r="Y8848" s="13"/>
      <c r="Z8848" s="13"/>
      <c r="AA8848" s="13"/>
      <c r="AB8848" s="13"/>
      <c r="AC8848" s="13"/>
      <c r="AD8848" s="13"/>
      <c r="AE8848" s="13"/>
      <c r="AF8848" s="13"/>
      <c r="AG8848" s="14"/>
    </row>
    <row r="8849" s="4" customFormat="1" spans="1:33">
      <c r="A8849" s="13"/>
      <c r="B8849" s="13"/>
      <c r="C8849" s="13"/>
      <c r="D8849" s="13"/>
      <c r="E8849" s="13"/>
      <c r="F8849" s="13"/>
      <c r="G8849" s="13"/>
      <c r="H8849" s="13"/>
      <c r="I8849" s="13"/>
      <c r="J8849" s="13"/>
      <c r="K8849" s="13"/>
      <c r="L8849" s="13"/>
      <c r="M8849" s="13"/>
      <c r="N8849" s="13"/>
      <c r="O8849" s="13"/>
      <c r="P8849" s="13"/>
      <c r="Q8849" s="13"/>
      <c r="R8849" s="13"/>
      <c r="S8849" s="13"/>
      <c r="T8849" s="13"/>
      <c r="U8849" s="13"/>
      <c r="V8849" s="13"/>
      <c r="W8849" s="13"/>
      <c r="X8849" s="13"/>
      <c r="Y8849" s="13"/>
      <c r="Z8849" s="13"/>
      <c r="AA8849" s="13"/>
      <c r="AB8849" s="13"/>
      <c r="AC8849" s="13"/>
      <c r="AD8849" s="13"/>
      <c r="AE8849" s="13"/>
      <c r="AF8849" s="13"/>
      <c r="AG8849" s="14"/>
    </row>
    <row r="8850" s="4" customFormat="1" spans="1:33">
      <c r="A8850" s="13"/>
      <c r="B8850" s="13"/>
      <c r="C8850" s="13"/>
      <c r="D8850" s="13"/>
      <c r="E8850" s="13"/>
      <c r="F8850" s="13"/>
      <c r="G8850" s="13"/>
      <c r="H8850" s="13"/>
      <c r="I8850" s="13"/>
      <c r="J8850" s="13"/>
      <c r="K8850" s="13"/>
      <c r="L8850" s="13"/>
      <c r="M8850" s="13"/>
      <c r="N8850" s="13"/>
      <c r="O8850" s="13"/>
      <c r="P8850" s="13"/>
      <c r="Q8850" s="13"/>
      <c r="R8850" s="13"/>
      <c r="S8850" s="13"/>
      <c r="T8850" s="13"/>
      <c r="U8850" s="13"/>
      <c r="V8850" s="13"/>
      <c r="W8850" s="13"/>
      <c r="X8850" s="13"/>
      <c r="Y8850" s="13"/>
      <c r="Z8850" s="13"/>
      <c r="AA8850" s="13"/>
      <c r="AB8850" s="13"/>
      <c r="AC8850" s="13"/>
      <c r="AD8850" s="13"/>
      <c r="AE8850" s="13"/>
      <c r="AF8850" s="13"/>
      <c r="AG8850" s="14"/>
    </row>
    <row r="8851" s="4" customFormat="1" spans="1:33">
      <c r="A8851" s="13"/>
      <c r="B8851" s="13"/>
      <c r="C8851" s="13"/>
      <c r="D8851" s="13"/>
      <c r="E8851" s="13"/>
      <c r="F8851" s="13"/>
      <c r="G8851" s="13"/>
      <c r="H8851" s="13"/>
      <c r="I8851" s="13"/>
      <c r="J8851" s="13"/>
      <c r="K8851" s="13"/>
      <c r="L8851" s="13"/>
      <c r="M8851" s="13"/>
      <c r="N8851" s="13"/>
      <c r="O8851" s="13"/>
      <c r="P8851" s="13"/>
      <c r="Q8851" s="13"/>
      <c r="R8851" s="13"/>
      <c r="S8851" s="13"/>
      <c r="T8851" s="13"/>
      <c r="U8851" s="13"/>
      <c r="V8851" s="13"/>
      <c r="W8851" s="13"/>
      <c r="X8851" s="13"/>
      <c r="Y8851" s="13"/>
      <c r="Z8851" s="13"/>
      <c r="AA8851" s="13"/>
      <c r="AB8851" s="13"/>
      <c r="AC8851" s="13"/>
      <c r="AD8851" s="13"/>
      <c r="AE8851" s="13"/>
      <c r="AF8851" s="13"/>
      <c r="AG8851" s="14"/>
    </row>
    <row r="8852" s="4" customFormat="1" spans="1:33">
      <c r="A8852" s="13"/>
      <c r="B8852" s="13"/>
      <c r="C8852" s="13"/>
      <c r="D8852" s="13"/>
      <c r="E8852" s="13"/>
      <c r="F8852" s="13"/>
      <c r="G8852" s="13"/>
      <c r="H8852" s="13"/>
      <c r="I8852" s="13"/>
      <c r="J8852" s="13"/>
      <c r="K8852" s="13"/>
      <c r="L8852" s="13"/>
      <c r="M8852" s="13"/>
      <c r="N8852" s="13"/>
      <c r="O8852" s="13"/>
      <c r="P8852" s="13"/>
      <c r="Q8852" s="13"/>
      <c r="R8852" s="13"/>
      <c r="S8852" s="13"/>
      <c r="T8852" s="13"/>
      <c r="U8852" s="13"/>
      <c r="V8852" s="13"/>
      <c r="W8852" s="13"/>
      <c r="X8852" s="13"/>
      <c r="Y8852" s="13"/>
      <c r="Z8852" s="13"/>
      <c r="AA8852" s="13"/>
      <c r="AB8852" s="13"/>
      <c r="AC8852" s="13"/>
      <c r="AD8852" s="13"/>
      <c r="AE8852" s="13"/>
      <c r="AF8852" s="13"/>
      <c r="AG8852" s="14"/>
    </row>
    <row r="8853" s="4" customFormat="1" spans="1:33">
      <c r="A8853" s="13"/>
      <c r="B8853" s="13"/>
      <c r="C8853" s="13"/>
      <c r="D8853" s="13"/>
      <c r="E8853" s="13"/>
      <c r="F8853" s="13"/>
      <c r="G8853" s="13"/>
      <c r="H8853" s="13"/>
      <c r="I8853" s="13"/>
      <c r="J8853" s="13"/>
      <c r="K8853" s="13"/>
      <c r="L8853" s="13"/>
      <c r="M8853" s="13"/>
      <c r="N8853" s="13"/>
      <c r="O8853" s="13"/>
      <c r="P8853" s="13"/>
      <c r="Q8853" s="13"/>
      <c r="R8853" s="13"/>
      <c r="S8853" s="13"/>
      <c r="T8853" s="13"/>
      <c r="U8853" s="13"/>
      <c r="V8853" s="13"/>
      <c r="W8853" s="13"/>
      <c r="X8853" s="13"/>
      <c r="Y8853" s="13"/>
      <c r="Z8853" s="13"/>
      <c r="AA8853" s="13"/>
      <c r="AB8853" s="13"/>
      <c r="AC8853" s="13"/>
      <c r="AD8853" s="13"/>
      <c r="AE8853" s="13"/>
      <c r="AF8853" s="13"/>
      <c r="AG8853" s="14"/>
    </row>
    <row r="8854" s="4" customFormat="1" spans="1:33">
      <c r="A8854" s="13"/>
      <c r="B8854" s="13"/>
      <c r="C8854" s="13"/>
      <c r="D8854" s="13"/>
      <c r="E8854" s="13"/>
      <c r="F8854" s="13"/>
      <c r="G8854" s="13"/>
      <c r="H8854" s="13"/>
      <c r="I8854" s="13"/>
      <c r="J8854" s="13"/>
      <c r="K8854" s="13"/>
      <c r="L8854" s="13"/>
      <c r="M8854" s="13"/>
      <c r="N8854" s="13"/>
      <c r="O8854" s="13"/>
      <c r="P8854" s="13"/>
      <c r="Q8854" s="13"/>
      <c r="R8854" s="13"/>
      <c r="S8854" s="13"/>
      <c r="T8854" s="13"/>
      <c r="U8854" s="13"/>
      <c r="V8854" s="13"/>
      <c r="W8854" s="13"/>
      <c r="X8854" s="13"/>
      <c r="Y8854" s="13"/>
      <c r="Z8854" s="13"/>
      <c r="AA8854" s="13"/>
      <c r="AB8854" s="13"/>
      <c r="AC8854" s="13"/>
      <c r="AD8854" s="13"/>
      <c r="AE8854" s="13"/>
      <c r="AF8854" s="13"/>
      <c r="AG8854" s="14"/>
    </row>
    <row r="8855" s="4" customFormat="1" spans="1:33">
      <c r="A8855" s="13"/>
      <c r="B8855" s="13"/>
      <c r="C8855" s="13"/>
      <c r="D8855" s="13"/>
      <c r="E8855" s="13"/>
      <c r="F8855" s="13"/>
      <c r="G8855" s="13"/>
      <c r="H8855" s="13"/>
      <c r="I8855" s="13"/>
      <c r="J8855" s="13"/>
      <c r="K8855" s="13"/>
      <c r="L8855" s="13"/>
      <c r="M8855" s="13"/>
      <c r="N8855" s="13"/>
      <c r="O8855" s="13"/>
      <c r="P8855" s="13"/>
      <c r="Q8855" s="13"/>
      <c r="R8855" s="13"/>
      <c r="S8855" s="13"/>
      <c r="T8855" s="13"/>
      <c r="U8855" s="13"/>
      <c r="V8855" s="13"/>
      <c r="W8855" s="13"/>
      <c r="X8855" s="13"/>
      <c r="Y8855" s="13"/>
      <c r="Z8855" s="13"/>
      <c r="AA8855" s="13"/>
      <c r="AB8855" s="13"/>
      <c r="AC8855" s="13"/>
      <c r="AD8855" s="13"/>
      <c r="AE8855" s="13"/>
      <c r="AF8855" s="13"/>
      <c r="AG8855" s="14"/>
    </row>
    <row r="8856" s="4" customFormat="1" spans="1:33">
      <c r="A8856" s="13"/>
      <c r="B8856" s="13"/>
      <c r="C8856" s="13"/>
      <c r="D8856" s="13"/>
      <c r="E8856" s="13"/>
      <c r="F8856" s="13"/>
      <c r="G8856" s="13"/>
      <c r="H8856" s="13"/>
      <c r="I8856" s="13"/>
      <c r="J8856" s="13"/>
      <c r="K8856" s="13"/>
      <c r="L8856" s="13"/>
      <c r="M8856" s="13"/>
      <c r="N8856" s="13"/>
      <c r="O8856" s="13"/>
      <c r="P8856" s="13"/>
      <c r="Q8856" s="13"/>
      <c r="R8856" s="13"/>
      <c r="S8856" s="13"/>
      <c r="T8856" s="13"/>
      <c r="U8856" s="13"/>
      <c r="V8856" s="13"/>
      <c r="W8856" s="13"/>
      <c r="X8856" s="13"/>
      <c r="Y8856" s="13"/>
      <c r="Z8856" s="13"/>
      <c r="AA8856" s="13"/>
      <c r="AB8856" s="13"/>
      <c r="AC8856" s="13"/>
      <c r="AD8856" s="13"/>
      <c r="AE8856" s="13"/>
      <c r="AF8856" s="13"/>
      <c r="AG8856" s="14"/>
    </row>
    <row r="8857" s="4" customFormat="1" spans="1:33">
      <c r="A8857" s="13"/>
      <c r="B8857" s="13"/>
      <c r="C8857" s="13"/>
      <c r="D8857" s="13"/>
      <c r="E8857" s="13"/>
      <c r="F8857" s="13"/>
      <c r="G8857" s="13"/>
      <c r="H8857" s="13"/>
      <c r="I8857" s="13"/>
      <c r="J8857" s="13"/>
      <c r="K8857" s="13"/>
      <c r="L8857" s="13"/>
      <c r="M8857" s="13"/>
      <c r="N8857" s="13"/>
      <c r="O8857" s="13"/>
      <c r="P8857" s="13"/>
      <c r="Q8857" s="13"/>
      <c r="R8857" s="13"/>
      <c r="S8857" s="13"/>
      <c r="T8857" s="13"/>
      <c r="U8857" s="13"/>
      <c r="V8857" s="13"/>
      <c r="W8857" s="13"/>
      <c r="X8857" s="13"/>
      <c r="Y8857" s="13"/>
      <c r="Z8857" s="13"/>
      <c r="AA8857" s="13"/>
      <c r="AB8857" s="13"/>
      <c r="AC8857" s="13"/>
      <c r="AD8857" s="13"/>
      <c r="AE8857" s="13"/>
      <c r="AF8857" s="13"/>
      <c r="AG8857" s="14"/>
    </row>
    <row r="8858" s="4" customFormat="1" spans="1:33">
      <c r="A8858" s="13"/>
      <c r="B8858" s="13"/>
      <c r="C8858" s="13"/>
      <c r="D8858" s="13"/>
      <c r="E8858" s="13"/>
      <c r="F8858" s="13"/>
      <c r="G8858" s="13"/>
      <c r="H8858" s="13"/>
      <c r="I8858" s="13"/>
      <c r="J8858" s="13"/>
      <c r="K8858" s="13"/>
      <c r="L8858" s="13"/>
      <c r="M8858" s="13"/>
      <c r="N8858" s="13"/>
      <c r="O8858" s="13"/>
      <c r="P8858" s="13"/>
      <c r="Q8858" s="13"/>
      <c r="R8858" s="13"/>
      <c r="S8858" s="13"/>
      <c r="T8858" s="13"/>
      <c r="U8858" s="13"/>
      <c r="V8858" s="13"/>
      <c r="W8858" s="13"/>
      <c r="X8858" s="13"/>
      <c r="Y8858" s="13"/>
      <c r="Z8858" s="13"/>
      <c r="AA8858" s="13"/>
      <c r="AB8858" s="13"/>
      <c r="AC8858" s="13"/>
      <c r="AD8858" s="13"/>
      <c r="AE8858" s="13"/>
      <c r="AF8858" s="13"/>
      <c r="AG8858" s="14"/>
    </row>
    <row r="8859" s="4" customFormat="1" spans="1:33">
      <c r="A8859" s="13"/>
      <c r="B8859" s="13"/>
      <c r="C8859" s="13"/>
      <c r="D8859" s="13"/>
      <c r="E8859" s="13"/>
      <c r="F8859" s="13"/>
      <c r="G8859" s="13"/>
      <c r="H8859" s="13"/>
      <c r="I8859" s="13"/>
      <c r="J8859" s="13"/>
      <c r="K8859" s="13"/>
      <c r="L8859" s="13"/>
      <c r="M8859" s="13"/>
      <c r="N8859" s="13"/>
      <c r="O8859" s="13"/>
      <c r="P8859" s="13"/>
      <c r="Q8859" s="13"/>
      <c r="R8859" s="13"/>
      <c r="S8859" s="13"/>
      <c r="T8859" s="13"/>
      <c r="U8859" s="13"/>
      <c r="V8859" s="13"/>
      <c r="W8859" s="13"/>
      <c r="X8859" s="13"/>
      <c r="Y8859" s="13"/>
      <c r="Z8859" s="13"/>
      <c r="AA8859" s="13"/>
      <c r="AB8859" s="13"/>
      <c r="AC8859" s="13"/>
      <c r="AD8859" s="13"/>
      <c r="AE8859" s="13"/>
      <c r="AF8859" s="13"/>
      <c r="AG8859" s="14"/>
    </row>
    <row r="8860" s="4" customFormat="1" spans="1:33">
      <c r="A8860" s="13"/>
      <c r="B8860" s="13"/>
      <c r="C8860" s="13"/>
      <c r="D8860" s="13"/>
      <c r="E8860" s="13"/>
      <c r="F8860" s="13"/>
      <c r="G8860" s="13"/>
      <c r="H8860" s="13"/>
      <c r="I8860" s="13"/>
      <c r="J8860" s="13"/>
      <c r="K8860" s="13"/>
      <c r="L8860" s="13"/>
      <c r="M8860" s="13"/>
      <c r="N8860" s="13"/>
      <c r="O8860" s="13"/>
      <c r="P8860" s="13"/>
      <c r="Q8860" s="13"/>
      <c r="R8860" s="13"/>
      <c r="S8860" s="13"/>
      <c r="T8860" s="13"/>
      <c r="U8860" s="13"/>
      <c r="V8860" s="13"/>
      <c r="W8860" s="13"/>
      <c r="X8860" s="13"/>
      <c r="Y8860" s="13"/>
      <c r="Z8860" s="13"/>
      <c r="AA8860" s="13"/>
      <c r="AB8860" s="13"/>
      <c r="AC8860" s="13"/>
      <c r="AD8860" s="13"/>
      <c r="AE8860" s="13"/>
      <c r="AF8860" s="13"/>
      <c r="AG8860" s="14"/>
    </row>
    <row r="8861" s="4" customFormat="1" spans="1:33">
      <c r="A8861" s="13"/>
      <c r="B8861" s="13"/>
      <c r="C8861" s="13"/>
      <c r="D8861" s="13"/>
      <c r="E8861" s="13"/>
      <c r="F8861" s="13"/>
      <c r="G8861" s="13"/>
      <c r="H8861" s="13"/>
      <c r="I8861" s="13"/>
      <c r="J8861" s="13"/>
      <c r="K8861" s="13"/>
      <c r="L8861" s="13"/>
      <c r="M8861" s="13"/>
      <c r="N8861" s="13"/>
      <c r="O8861" s="13"/>
      <c r="P8861" s="13"/>
      <c r="Q8861" s="13"/>
      <c r="R8861" s="13"/>
      <c r="S8861" s="13"/>
      <c r="T8861" s="13"/>
      <c r="U8861" s="13"/>
      <c r="V8861" s="13"/>
      <c r="W8861" s="13"/>
      <c r="X8861" s="13"/>
      <c r="Y8861" s="13"/>
      <c r="Z8861" s="13"/>
      <c r="AA8861" s="13"/>
      <c r="AB8861" s="13"/>
      <c r="AC8861" s="13"/>
      <c r="AD8861" s="13"/>
      <c r="AE8861" s="13"/>
      <c r="AF8861" s="13"/>
      <c r="AG8861" s="14"/>
    </row>
    <row r="8862" s="4" customFormat="1" spans="1:33">
      <c r="A8862" s="13"/>
      <c r="B8862" s="13"/>
      <c r="C8862" s="13"/>
      <c r="D8862" s="13"/>
      <c r="E8862" s="13"/>
      <c r="F8862" s="13"/>
      <c r="G8862" s="13"/>
      <c r="H8862" s="13"/>
      <c r="I8862" s="13"/>
      <c r="J8862" s="13"/>
      <c r="K8862" s="13"/>
      <c r="L8862" s="13"/>
      <c r="M8862" s="13"/>
      <c r="N8862" s="13"/>
      <c r="O8862" s="13"/>
      <c r="P8862" s="13"/>
      <c r="Q8862" s="13"/>
      <c r="R8862" s="13"/>
      <c r="S8862" s="13"/>
      <c r="T8862" s="13"/>
      <c r="U8862" s="13"/>
      <c r="V8862" s="13"/>
      <c r="W8862" s="13"/>
      <c r="X8862" s="13"/>
      <c r="Y8862" s="13"/>
      <c r="Z8862" s="13"/>
      <c r="AA8862" s="13"/>
      <c r="AB8862" s="13"/>
      <c r="AC8862" s="13"/>
      <c r="AD8862" s="13"/>
      <c r="AE8862" s="13"/>
      <c r="AF8862" s="13"/>
      <c r="AG8862" s="14"/>
    </row>
    <row r="8863" s="4" customFormat="1" spans="1:33">
      <c r="A8863" s="13"/>
      <c r="B8863" s="13"/>
      <c r="C8863" s="13"/>
      <c r="D8863" s="13"/>
      <c r="E8863" s="13"/>
      <c r="F8863" s="13"/>
      <c r="G8863" s="13"/>
      <c r="H8863" s="13"/>
      <c r="I8863" s="13"/>
      <c r="J8863" s="13"/>
      <c r="K8863" s="13"/>
      <c r="L8863" s="13"/>
      <c r="M8863" s="13"/>
      <c r="N8863" s="13"/>
      <c r="O8863" s="13"/>
      <c r="P8863" s="13"/>
      <c r="Q8863" s="13"/>
      <c r="R8863" s="13"/>
      <c r="S8863" s="13"/>
      <c r="T8863" s="13"/>
      <c r="U8863" s="13"/>
      <c r="V8863" s="13"/>
      <c r="W8863" s="13"/>
      <c r="X8863" s="13"/>
      <c r="Y8863" s="13"/>
      <c r="Z8863" s="13"/>
      <c r="AA8863" s="13"/>
      <c r="AB8863" s="13"/>
      <c r="AC8863" s="13"/>
      <c r="AD8863" s="13"/>
      <c r="AE8863" s="13"/>
      <c r="AF8863" s="13"/>
      <c r="AG8863" s="14"/>
    </row>
    <row r="8864" s="4" customFormat="1" spans="1:33">
      <c r="A8864" s="13"/>
      <c r="B8864" s="13"/>
      <c r="C8864" s="13"/>
      <c r="D8864" s="13"/>
      <c r="E8864" s="13"/>
      <c r="F8864" s="13"/>
      <c r="G8864" s="13"/>
      <c r="H8864" s="13"/>
      <c r="I8864" s="13"/>
      <c r="J8864" s="13"/>
      <c r="K8864" s="13"/>
      <c r="L8864" s="13"/>
      <c r="M8864" s="13"/>
      <c r="N8864" s="13"/>
      <c r="O8864" s="13"/>
      <c r="P8864" s="13"/>
      <c r="Q8864" s="13"/>
      <c r="R8864" s="13"/>
      <c r="S8864" s="13"/>
      <c r="T8864" s="13"/>
      <c r="U8864" s="13"/>
      <c r="V8864" s="13"/>
      <c r="W8864" s="13"/>
      <c r="X8864" s="13"/>
      <c r="Y8864" s="13"/>
      <c r="Z8864" s="13"/>
      <c r="AA8864" s="13"/>
      <c r="AB8864" s="13"/>
      <c r="AC8864" s="13"/>
      <c r="AD8864" s="13"/>
      <c r="AE8864" s="13"/>
      <c r="AF8864" s="13"/>
      <c r="AG8864" s="14"/>
    </row>
    <row r="8865" s="4" customFormat="1" spans="1:33">
      <c r="A8865" s="13"/>
      <c r="B8865" s="13"/>
      <c r="C8865" s="13"/>
      <c r="D8865" s="13"/>
      <c r="E8865" s="13"/>
      <c r="F8865" s="13"/>
      <c r="G8865" s="13"/>
      <c r="H8865" s="13"/>
      <c r="I8865" s="13"/>
      <c r="J8865" s="13"/>
      <c r="K8865" s="13"/>
      <c r="L8865" s="13"/>
      <c r="M8865" s="13"/>
      <c r="N8865" s="13"/>
      <c r="O8865" s="13"/>
      <c r="P8865" s="13"/>
      <c r="Q8865" s="13"/>
      <c r="R8865" s="13"/>
      <c r="S8865" s="13"/>
      <c r="T8865" s="13"/>
      <c r="U8865" s="13"/>
      <c r="V8865" s="13"/>
      <c r="W8865" s="13"/>
      <c r="X8865" s="13"/>
      <c r="Y8865" s="13"/>
      <c r="Z8865" s="13"/>
      <c r="AA8865" s="13"/>
      <c r="AB8865" s="13"/>
      <c r="AC8865" s="13"/>
      <c r="AD8865" s="13"/>
      <c r="AE8865" s="13"/>
      <c r="AF8865" s="13"/>
      <c r="AG8865" s="14"/>
    </row>
    <row r="8866" s="4" customFormat="1" spans="1:33">
      <c r="A8866" s="13"/>
      <c r="B8866" s="13"/>
      <c r="C8866" s="13"/>
      <c r="D8866" s="13"/>
      <c r="E8866" s="13"/>
      <c r="F8866" s="13"/>
      <c r="G8866" s="13"/>
      <c r="H8866" s="13"/>
      <c r="I8866" s="13"/>
      <c r="J8866" s="13"/>
      <c r="K8866" s="13"/>
      <c r="L8866" s="13"/>
      <c r="M8866" s="13"/>
      <c r="N8866" s="13"/>
      <c r="O8866" s="13"/>
      <c r="P8866" s="13"/>
      <c r="Q8866" s="13"/>
      <c r="R8866" s="13"/>
      <c r="S8866" s="13"/>
      <c r="T8866" s="13"/>
      <c r="U8866" s="13"/>
      <c r="V8866" s="13"/>
      <c r="W8866" s="13"/>
      <c r="X8866" s="13"/>
      <c r="Y8866" s="13"/>
      <c r="Z8866" s="13"/>
      <c r="AA8866" s="13"/>
      <c r="AB8866" s="13"/>
      <c r="AC8866" s="13"/>
      <c r="AD8866" s="13"/>
      <c r="AE8866" s="13"/>
      <c r="AF8866" s="13"/>
      <c r="AG8866" s="14"/>
    </row>
    <row r="8867" s="4" customFormat="1" spans="1:33">
      <c r="A8867" s="13"/>
      <c r="B8867" s="13"/>
      <c r="C8867" s="13"/>
      <c r="D8867" s="13"/>
      <c r="E8867" s="13"/>
      <c r="F8867" s="13"/>
      <c r="G8867" s="13"/>
      <c r="H8867" s="13"/>
      <c r="I8867" s="13"/>
      <c r="J8867" s="13"/>
      <c r="K8867" s="13"/>
      <c r="L8867" s="13"/>
      <c r="M8867" s="13"/>
      <c r="N8867" s="13"/>
      <c r="O8867" s="13"/>
      <c r="P8867" s="13"/>
      <c r="Q8867" s="13"/>
      <c r="R8867" s="13"/>
      <c r="S8867" s="13"/>
      <c r="T8867" s="13"/>
      <c r="U8867" s="13"/>
      <c r="V8867" s="13"/>
      <c r="W8867" s="13"/>
      <c r="X8867" s="13"/>
      <c r="Y8867" s="13"/>
      <c r="Z8867" s="13"/>
      <c r="AA8867" s="13"/>
      <c r="AB8867" s="13"/>
      <c r="AC8867" s="13"/>
      <c r="AD8867" s="13"/>
      <c r="AE8867" s="13"/>
      <c r="AF8867" s="13"/>
      <c r="AG8867" s="14"/>
    </row>
    <row r="8868" s="4" customFormat="1" spans="1:33">
      <c r="A8868" s="13"/>
      <c r="B8868" s="13"/>
      <c r="C8868" s="13"/>
      <c r="D8868" s="13"/>
      <c r="E8868" s="13"/>
      <c r="F8868" s="13"/>
      <c r="G8868" s="13"/>
      <c r="H8868" s="13"/>
      <c r="I8868" s="13"/>
      <c r="J8868" s="13"/>
      <c r="K8868" s="13"/>
      <c r="L8868" s="13"/>
      <c r="M8868" s="13"/>
      <c r="N8868" s="13"/>
      <c r="O8868" s="13"/>
      <c r="P8868" s="13"/>
      <c r="Q8868" s="13"/>
      <c r="R8868" s="13"/>
      <c r="S8868" s="13"/>
      <c r="T8868" s="13"/>
      <c r="U8868" s="13"/>
      <c r="V8868" s="13"/>
      <c r="W8868" s="13"/>
      <c r="X8868" s="13"/>
      <c r="Y8868" s="13"/>
      <c r="Z8868" s="13"/>
      <c r="AA8868" s="13"/>
      <c r="AB8868" s="13"/>
      <c r="AC8868" s="13"/>
      <c r="AD8868" s="13"/>
      <c r="AE8868" s="13"/>
      <c r="AF8868" s="13"/>
      <c r="AG8868" s="14"/>
    </row>
    <row r="8869" s="4" customFormat="1" spans="1:33">
      <c r="A8869" s="13"/>
      <c r="B8869" s="13"/>
      <c r="C8869" s="13"/>
      <c r="D8869" s="13"/>
      <c r="E8869" s="13"/>
      <c r="F8869" s="13"/>
      <c r="G8869" s="13"/>
      <c r="H8869" s="13"/>
      <c r="I8869" s="13"/>
      <c r="J8869" s="13"/>
      <c r="K8869" s="13"/>
      <c r="L8869" s="13"/>
      <c r="M8869" s="13"/>
      <c r="N8869" s="13"/>
      <c r="O8869" s="13"/>
      <c r="P8869" s="13"/>
      <c r="Q8869" s="13"/>
      <c r="R8869" s="13"/>
      <c r="S8869" s="13"/>
      <c r="T8869" s="13"/>
      <c r="U8869" s="13"/>
      <c r="V8869" s="13"/>
      <c r="W8869" s="13"/>
      <c r="X8869" s="13"/>
      <c r="Y8869" s="13"/>
      <c r="Z8869" s="13"/>
      <c r="AA8869" s="13"/>
      <c r="AB8869" s="13"/>
      <c r="AC8869" s="13"/>
      <c r="AD8869" s="13"/>
      <c r="AE8869" s="13"/>
      <c r="AF8869" s="13"/>
      <c r="AG8869" s="14"/>
    </row>
    <row r="8870" s="4" customFormat="1" spans="1:33">
      <c r="A8870" s="13"/>
      <c r="B8870" s="13"/>
      <c r="C8870" s="13"/>
      <c r="D8870" s="13"/>
      <c r="E8870" s="13"/>
      <c r="F8870" s="13"/>
      <c r="G8870" s="13"/>
      <c r="H8870" s="13"/>
      <c r="I8870" s="13"/>
      <c r="J8870" s="13"/>
      <c r="K8870" s="13"/>
      <c r="L8870" s="13"/>
      <c r="M8870" s="13"/>
      <c r="N8870" s="13"/>
      <c r="O8870" s="13"/>
      <c r="P8870" s="13"/>
      <c r="Q8870" s="13"/>
      <c r="R8870" s="13"/>
      <c r="S8870" s="13"/>
      <c r="T8870" s="13"/>
      <c r="U8870" s="13"/>
      <c r="V8870" s="13"/>
      <c r="W8870" s="13"/>
      <c r="X8870" s="13"/>
      <c r="Y8870" s="13"/>
      <c r="Z8870" s="13"/>
      <c r="AA8870" s="13"/>
      <c r="AB8870" s="13"/>
      <c r="AC8870" s="13"/>
      <c r="AD8870" s="13"/>
      <c r="AE8870" s="13"/>
      <c r="AF8870" s="13"/>
      <c r="AG8870" s="14"/>
    </row>
    <row r="8871" s="4" customFormat="1" spans="1:33">
      <c r="A8871" s="13"/>
      <c r="B8871" s="13"/>
      <c r="C8871" s="13"/>
      <c r="D8871" s="13"/>
      <c r="E8871" s="13"/>
      <c r="F8871" s="13"/>
      <c r="G8871" s="13"/>
      <c r="H8871" s="13"/>
      <c r="I8871" s="13"/>
      <c r="J8871" s="13"/>
      <c r="K8871" s="13"/>
      <c r="L8871" s="13"/>
      <c r="M8871" s="13"/>
      <c r="N8871" s="13"/>
      <c r="O8871" s="13"/>
      <c r="P8871" s="13"/>
      <c r="Q8871" s="13"/>
      <c r="R8871" s="13"/>
      <c r="S8871" s="13"/>
      <c r="T8871" s="13"/>
      <c r="U8871" s="13"/>
      <c r="V8871" s="13"/>
      <c r="W8871" s="13"/>
      <c r="X8871" s="13"/>
      <c r="Y8871" s="13"/>
      <c r="Z8871" s="13"/>
      <c r="AA8871" s="13"/>
      <c r="AB8871" s="13"/>
      <c r="AC8871" s="13"/>
      <c r="AD8871" s="13"/>
      <c r="AE8871" s="13"/>
      <c r="AF8871" s="13"/>
      <c r="AG8871" s="14"/>
    </row>
    <row r="8872" s="4" customFormat="1" spans="1:33">
      <c r="A8872" s="13"/>
      <c r="B8872" s="13"/>
      <c r="C8872" s="13"/>
      <c r="D8872" s="13"/>
      <c r="E8872" s="13"/>
      <c r="F8872" s="13"/>
      <c r="G8872" s="13"/>
      <c r="H8872" s="13"/>
      <c r="I8872" s="13"/>
      <c r="J8872" s="13"/>
      <c r="K8872" s="13"/>
      <c r="L8872" s="13"/>
      <c r="M8872" s="13"/>
      <c r="N8872" s="13"/>
      <c r="O8872" s="13"/>
      <c r="P8872" s="13"/>
      <c r="Q8872" s="13"/>
      <c r="R8872" s="13"/>
      <c r="S8872" s="13"/>
      <c r="T8872" s="13"/>
      <c r="U8872" s="13"/>
      <c r="V8872" s="13"/>
      <c r="W8872" s="13"/>
      <c r="X8872" s="13"/>
      <c r="Y8872" s="13"/>
      <c r="Z8872" s="13"/>
      <c r="AA8872" s="13"/>
      <c r="AB8872" s="13"/>
      <c r="AC8872" s="13"/>
      <c r="AD8872" s="13"/>
      <c r="AE8872" s="13"/>
      <c r="AF8872" s="13"/>
      <c r="AG8872" s="14"/>
    </row>
    <row r="8873" s="4" customFormat="1" spans="1:33">
      <c r="A8873" s="13"/>
      <c r="B8873" s="13"/>
      <c r="C8873" s="13"/>
      <c r="D8873" s="13"/>
      <c r="E8873" s="13"/>
      <c r="F8873" s="13"/>
      <c r="G8873" s="13"/>
      <c r="H8873" s="13"/>
      <c r="I8873" s="13"/>
      <c r="J8873" s="13"/>
      <c r="K8873" s="13"/>
      <c r="L8873" s="13"/>
      <c r="M8873" s="13"/>
      <c r="N8873" s="13"/>
      <c r="O8873" s="13"/>
      <c r="P8873" s="13"/>
      <c r="Q8873" s="13"/>
      <c r="R8873" s="13"/>
      <c r="S8873" s="13"/>
      <c r="T8873" s="13"/>
      <c r="U8873" s="13"/>
      <c r="V8873" s="13"/>
      <c r="W8873" s="13"/>
      <c r="X8873" s="13"/>
      <c r="Y8873" s="13"/>
      <c r="Z8873" s="13"/>
      <c r="AA8873" s="13"/>
      <c r="AB8873" s="13"/>
      <c r="AC8873" s="13"/>
      <c r="AD8873" s="13"/>
      <c r="AE8873" s="13"/>
      <c r="AF8873" s="13"/>
      <c r="AG8873" s="14"/>
    </row>
    <row r="8874" s="4" customFormat="1" spans="1:33">
      <c r="A8874" s="13"/>
      <c r="B8874" s="13"/>
      <c r="C8874" s="13"/>
      <c r="D8874" s="13"/>
      <c r="E8874" s="13"/>
      <c r="F8874" s="13"/>
      <c r="G8874" s="13"/>
      <c r="H8874" s="13"/>
      <c r="I8874" s="13"/>
      <c r="J8874" s="13"/>
      <c r="K8874" s="13"/>
      <c r="L8874" s="13"/>
      <c r="M8874" s="13"/>
      <c r="N8874" s="13"/>
      <c r="O8874" s="13"/>
      <c r="P8874" s="13"/>
      <c r="Q8874" s="13"/>
      <c r="R8874" s="13"/>
      <c r="S8874" s="13"/>
      <c r="T8874" s="13"/>
      <c r="U8874" s="13"/>
      <c r="V8874" s="13"/>
      <c r="W8874" s="13"/>
      <c r="X8874" s="13"/>
      <c r="Y8874" s="13"/>
      <c r="Z8874" s="13"/>
      <c r="AA8874" s="13"/>
      <c r="AB8874" s="13"/>
      <c r="AC8874" s="13"/>
      <c r="AD8874" s="13"/>
      <c r="AE8874" s="13"/>
      <c r="AF8874" s="13"/>
      <c r="AG8874" s="14"/>
    </row>
    <row r="8875" s="4" customFormat="1" spans="1:33">
      <c r="A8875" s="13"/>
      <c r="B8875" s="13"/>
      <c r="C8875" s="13"/>
      <c r="D8875" s="13"/>
      <c r="E8875" s="13"/>
      <c r="F8875" s="13"/>
      <c r="G8875" s="13"/>
      <c r="H8875" s="13"/>
      <c r="I8875" s="13"/>
      <c r="J8875" s="13"/>
      <c r="K8875" s="13"/>
      <c r="L8875" s="13"/>
      <c r="M8875" s="13"/>
      <c r="N8875" s="13"/>
      <c r="O8875" s="13"/>
      <c r="P8875" s="13"/>
      <c r="Q8875" s="13"/>
      <c r="R8875" s="13"/>
      <c r="S8875" s="13"/>
      <c r="T8875" s="13"/>
      <c r="U8875" s="13"/>
      <c r="V8875" s="13"/>
      <c r="W8875" s="13"/>
      <c r="X8875" s="13"/>
      <c r="Y8875" s="13"/>
      <c r="Z8875" s="13"/>
      <c r="AA8875" s="13"/>
      <c r="AB8875" s="13"/>
      <c r="AC8875" s="13"/>
      <c r="AD8875" s="13"/>
      <c r="AE8875" s="13"/>
      <c r="AF8875" s="13"/>
      <c r="AG8875" s="14"/>
    </row>
    <row r="8876" s="4" customFormat="1" spans="1:33">
      <c r="A8876" s="13"/>
      <c r="B8876" s="13"/>
      <c r="C8876" s="13"/>
      <c r="D8876" s="13"/>
      <c r="E8876" s="13"/>
      <c r="F8876" s="13"/>
      <c r="G8876" s="13"/>
      <c r="H8876" s="13"/>
      <c r="I8876" s="13"/>
      <c r="J8876" s="13"/>
      <c r="K8876" s="13"/>
      <c r="L8876" s="13"/>
      <c r="M8876" s="13"/>
      <c r="N8876" s="13"/>
      <c r="O8876" s="13"/>
      <c r="P8876" s="13"/>
      <c r="Q8876" s="13"/>
      <c r="R8876" s="13"/>
      <c r="S8876" s="13"/>
      <c r="T8876" s="13"/>
      <c r="U8876" s="13"/>
      <c r="V8876" s="13"/>
      <c r="W8876" s="13"/>
      <c r="X8876" s="13"/>
      <c r="Y8876" s="13"/>
      <c r="Z8876" s="13"/>
      <c r="AA8876" s="13"/>
      <c r="AB8876" s="13"/>
      <c r="AC8876" s="13"/>
      <c r="AD8876" s="13"/>
      <c r="AE8876" s="13"/>
      <c r="AF8876" s="13"/>
      <c r="AG8876" s="14"/>
    </row>
    <row r="8877" s="4" customFormat="1" spans="1:33">
      <c r="A8877" s="13"/>
      <c r="B8877" s="13"/>
      <c r="C8877" s="13"/>
      <c r="D8877" s="13"/>
      <c r="E8877" s="13"/>
      <c r="F8877" s="13"/>
      <c r="G8877" s="13"/>
      <c r="H8877" s="13"/>
      <c r="I8877" s="13"/>
      <c r="J8877" s="13"/>
      <c r="K8877" s="13"/>
      <c r="L8877" s="13"/>
      <c r="M8877" s="13"/>
      <c r="N8877" s="13"/>
      <c r="O8877" s="13"/>
      <c r="P8877" s="13"/>
      <c r="Q8877" s="13"/>
      <c r="R8877" s="13"/>
      <c r="S8877" s="13"/>
      <c r="T8877" s="13"/>
      <c r="U8877" s="13"/>
      <c r="V8877" s="13"/>
      <c r="W8877" s="13"/>
      <c r="X8877" s="13"/>
      <c r="Y8877" s="13"/>
      <c r="Z8877" s="13"/>
      <c r="AA8877" s="13"/>
      <c r="AB8877" s="13"/>
      <c r="AC8877" s="13"/>
      <c r="AD8877" s="13"/>
      <c r="AE8877" s="13"/>
      <c r="AF8877" s="13"/>
      <c r="AG8877" s="14"/>
    </row>
    <row r="8878" s="4" customFormat="1" spans="1:33">
      <c r="A8878" s="13"/>
      <c r="B8878" s="13"/>
      <c r="C8878" s="13"/>
      <c r="D8878" s="13"/>
      <c r="E8878" s="13"/>
      <c r="F8878" s="13"/>
      <c r="G8878" s="13"/>
      <c r="H8878" s="13"/>
      <c r="I8878" s="13"/>
      <c r="J8878" s="13"/>
      <c r="K8878" s="13"/>
      <c r="L8878" s="13"/>
      <c r="M8878" s="13"/>
      <c r="N8878" s="13"/>
      <c r="O8878" s="13"/>
      <c r="P8878" s="13"/>
      <c r="Q8878" s="13"/>
      <c r="R8878" s="13"/>
      <c r="S8878" s="13"/>
      <c r="T8878" s="13"/>
      <c r="U8878" s="13"/>
      <c r="V8878" s="13"/>
      <c r="W8878" s="13"/>
      <c r="X8878" s="13"/>
      <c r="Y8878" s="13"/>
      <c r="Z8878" s="13"/>
      <c r="AA8878" s="13"/>
      <c r="AB8878" s="13"/>
      <c r="AC8878" s="13"/>
      <c r="AD8878" s="13"/>
      <c r="AE8878" s="13"/>
      <c r="AF8878" s="13"/>
      <c r="AG8878" s="14"/>
    </row>
    <row r="8879" s="4" customFormat="1" spans="1:33">
      <c r="A8879" s="13"/>
      <c r="B8879" s="13"/>
      <c r="C8879" s="13"/>
      <c r="D8879" s="13"/>
      <c r="E8879" s="13"/>
      <c r="F8879" s="13"/>
      <c r="G8879" s="13"/>
      <c r="H8879" s="13"/>
      <c r="I8879" s="13"/>
      <c r="J8879" s="13"/>
      <c r="K8879" s="13"/>
      <c r="L8879" s="13"/>
      <c r="M8879" s="13"/>
      <c r="N8879" s="13"/>
      <c r="O8879" s="13"/>
      <c r="P8879" s="13"/>
      <c r="Q8879" s="13"/>
      <c r="R8879" s="13"/>
      <c r="S8879" s="13"/>
      <c r="T8879" s="13"/>
      <c r="U8879" s="13"/>
      <c r="V8879" s="13"/>
      <c r="W8879" s="13"/>
      <c r="X8879" s="13"/>
      <c r="Y8879" s="13"/>
      <c r="Z8879" s="13"/>
      <c r="AA8879" s="13"/>
      <c r="AB8879" s="13"/>
      <c r="AC8879" s="13"/>
      <c r="AD8879" s="13"/>
      <c r="AE8879" s="13"/>
      <c r="AF8879" s="13"/>
      <c r="AG8879" s="14"/>
    </row>
    <row r="8880" s="4" customFormat="1" spans="1:33">
      <c r="A8880" s="13"/>
      <c r="B8880" s="13"/>
      <c r="C8880" s="13"/>
      <c r="D8880" s="13"/>
      <c r="E8880" s="13"/>
      <c r="F8880" s="13"/>
      <c r="G8880" s="13"/>
      <c r="H8880" s="13"/>
      <c r="I8880" s="13"/>
      <c r="J8880" s="13"/>
      <c r="K8880" s="13"/>
      <c r="L8880" s="13"/>
      <c r="M8880" s="13"/>
      <c r="N8880" s="13"/>
      <c r="O8880" s="13"/>
      <c r="P8880" s="13"/>
      <c r="Q8880" s="13"/>
      <c r="R8880" s="13"/>
      <c r="S8880" s="13"/>
      <c r="T8880" s="13"/>
      <c r="U8880" s="13"/>
      <c r="V8880" s="13"/>
      <c r="W8880" s="13"/>
      <c r="X8880" s="13"/>
      <c r="Y8880" s="13"/>
      <c r="Z8880" s="13"/>
      <c r="AA8880" s="13"/>
      <c r="AB8880" s="13"/>
      <c r="AC8880" s="13"/>
      <c r="AD8880" s="13"/>
      <c r="AE8880" s="13"/>
      <c r="AF8880" s="13"/>
      <c r="AG8880" s="14"/>
    </row>
    <row r="8881" s="4" customFormat="1" spans="1:33">
      <c r="A8881" s="13"/>
      <c r="B8881" s="13"/>
      <c r="C8881" s="13"/>
      <c r="D8881" s="13"/>
      <c r="E8881" s="13"/>
      <c r="F8881" s="13"/>
      <c r="G8881" s="13"/>
      <c r="H8881" s="13"/>
      <c r="I8881" s="13"/>
      <c r="J8881" s="13"/>
      <c r="K8881" s="13"/>
      <c r="L8881" s="13"/>
      <c r="M8881" s="13"/>
      <c r="N8881" s="13"/>
      <c r="O8881" s="13"/>
      <c r="P8881" s="13"/>
      <c r="Q8881" s="13"/>
      <c r="R8881" s="13"/>
      <c r="S8881" s="13"/>
      <c r="T8881" s="13"/>
      <c r="U8881" s="13"/>
      <c r="V8881" s="13"/>
      <c r="W8881" s="13"/>
      <c r="X8881" s="13"/>
      <c r="Y8881" s="13"/>
      <c r="Z8881" s="13"/>
      <c r="AA8881" s="13"/>
      <c r="AB8881" s="13"/>
      <c r="AC8881" s="13"/>
      <c r="AD8881" s="13"/>
      <c r="AE8881" s="13"/>
      <c r="AF8881" s="13"/>
      <c r="AG8881" s="14"/>
    </row>
    <row r="8882" s="4" customFormat="1" spans="1:33">
      <c r="A8882" s="13"/>
      <c r="B8882" s="13"/>
      <c r="C8882" s="13"/>
      <c r="D8882" s="13"/>
      <c r="E8882" s="13"/>
      <c r="F8882" s="13"/>
      <c r="G8882" s="13"/>
      <c r="H8882" s="13"/>
      <c r="I8882" s="13"/>
      <c r="J8882" s="13"/>
      <c r="K8882" s="13"/>
      <c r="L8882" s="13"/>
      <c r="M8882" s="13"/>
      <c r="N8882" s="13"/>
      <c r="O8882" s="13"/>
      <c r="P8882" s="13"/>
      <c r="Q8882" s="13"/>
      <c r="R8882" s="13"/>
      <c r="S8882" s="13"/>
      <c r="T8882" s="13"/>
      <c r="U8882" s="13"/>
      <c r="V8882" s="13"/>
      <c r="W8882" s="13"/>
      <c r="X8882" s="13"/>
      <c r="Y8882" s="13"/>
      <c r="Z8882" s="13"/>
      <c r="AA8882" s="13"/>
      <c r="AB8882" s="13"/>
      <c r="AC8882" s="13"/>
      <c r="AD8882" s="13"/>
      <c r="AE8882" s="13"/>
      <c r="AF8882" s="13"/>
      <c r="AG8882" s="14"/>
    </row>
    <row r="8883" s="4" customFormat="1" spans="1:33">
      <c r="A8883" s="13"/>
      <c r="B8883" s="13"/>
      <c r="C8883" s="13"/>
      <c r="D8883" s="13"/>
      <c r="E8883" s="13"/>
      <c r="F8883" s="13"/>
      <c r="G8883" s="13"/>
      <c r="H8883" s="13"/>
      <c r="I8883" s="13"/>
      <c r="J8883" s="13"/>
      <c r="K8883" s="13"/>
      <c r="L8883" s="13"/>
      <c r="M8883" s="13"/>
      <c r="N8883" s="13"/>
      <c r="O8883" s="13"/>
      <c r="P8883" s="13"/>
      <c r="Q8883" s="13"/>
      <c r="R8883" s="13"/>
      <c r="S8883" s="13"/>
      <c r="T8883" s="13"/>
      <c r="U8883" s="13"/>
      <c r="V8883" s="13"/>
      <c r="W8883" s="13"/>
      <c r="X8883" s="13"/>
      <c r="Y8883" s="13"/>
      <c r="Z8883" s="13"/>
      <c r="AA8883" s="13"/>
      <c r="AB8883" s="13"/>
      <c r="AC8883" s="13"/>
      <c r="AD8883" s="13"/>
      <c r="AE8883" s="13"/>
      <c r="AF8883" s="13"/>
      <c r="AG8883" s="14"/>
    </row>
    <row r="8884" s="4" customFormat="1" spans="1:33">
      <c r="A8884" s="13"/>
      <c r="B8884" s="13"/>
      <c r="C8884" s="13"/>
      <c r="D8884" s="13"/>
      <c r="E8884" s="13"/>
      <c r="F8884" s="13"/>
      <c r="G8884" s="13"/>
      <c r="H8884" s="13"/>
      <c r="I8884" s="13"/>
      <c r="J8884" s="13"/>
      <c r="K8884" s="13"/>
      <c r="L8884" s="13"/>
      <c r="M8884" s="13"/>
      <c r="N8884" s="13"/>
      <c r="O8884" s="13"/>
      <c r="P8884" s="13"/>
      <c r="Q8884" s="13"/>
      <c r="R8884" s="13"/>
      <c r="S8884" s="13"/>
      <c r="T8884" s="13"/>
      <c r="U8884" s="13"/>
      <c r="V8884" s="13"/>
      <c r="W8884" s="13"/>
      <c r="X8884" s="13"/>
      <c r="Y8884" s="13"/>
      <c r="Z8884" s="13"/>
      <c r="AA8884" s="13"/>
      <c r="AB8884" s="13"/>
      <c r="AC8884" s="13"/>
      <c r="AD8884" s="13"/>
      <c r="AE8884" s="13"/>
      <c r="AF8884" s="13"/>
      <c r="AG8884" s="14"/>
    </row>
    <row r="8885" s="4" customFormat="1" spans="1:33">
      <c r="A8885" s="13"/>
      <c r="B8885" s="13"/>
      <c r="C8885" s="13"/>
      <c r="D8885" s="13"/>
      <c r="E8885" s="13"/>
      <c r="F8885" s="13"/>
      <c r="G8885" s="13"/>
      <c r="H8885" s="13"/>
      <c r="I8885" s="13"/>
      <c r="J8885" s="13"/>
      <c r="K8885" s="13"/>
      <c r="L8885" s="13"/>
      <c r="M8885" s="13"/>
      <c r="N8885" s="13"/>
      <c r="O8885" s="13"/>
      <c r="P8885" s="13"/>
      <c r="Q8885" s="13"/>
      <c r="R8885" s="13"/>
      <c r="S8885" s="13"/>
      <c r="T8885" s="13"/>
      <c r="U8885" s="13"/>
      <c r="V8885" s="13"/>
      <c r="W8885" s="13"/>
      <c r="X8885" s="13"/>
      <c r="Y8885" s="13"/>
      <c r="Z8885" s="13"/>
      <c r="AA8885" s="13"/>
      <c r="AB8885" s="13"/>
      <c r="AC8885" s="13"/>
      <c r="AD8885" s="13"/>
      <c r="AE8885" s="13"/>
      <c r="AF8885" s="13"/>
      <c r="AG8885" s="14"/>
    </row>
    <row r="8886" s="4" customFormat="1" spans="1:33">
      <c r="A8886" s="13"/>
      <c r="B8886" s="13"/>
      <c r="C8886" s="13"/>
      <c r="D8886" s="13"/>
      <c r="E8886" s="13"/>
      <c r="F8886" s="13"/>
      <c r="G8886" s="13"/>
      <c r="H8886" s="13"/>
      <c r="I8886" s="13"/>
      <c r="J8886" s="13"/>
      <c r="K8886" s="13"/>
      <c r="L8886" s="13"/>
      <c r="M8886" s="13"/>
      <c r="N8886" s="13"/>
      <c r="O8886" s="13"/>
      <c r="P8886" s="13"/>
      <c r="Q8886" s="13"/>
      <c r="R8886" s="13"/>
      <c r="S8886" s="13"/>
      <c r="T8886" s="13"/>
      <c r="U8886" s="13"/>
      <c r="V8886" s="13"/>
      <c r="W8886" s="13"/>
      <c r="X8886" s="13"/>
      <c r="Y8886" s="13"/>
      <c r="Z8886" s="13"/>
      <c r="AA8886" s="13"/>
      <c r="AB8886" s="13"/>
      <c r="AC8886" s="13"/>
      <c r="AD8886" s="13"/>
      <c r="AE8886" s="13"/>
      <c r="AF8886" s="13"/>
      <c r="AG8886" s="14"/>
    </row>
    <row r="8887" s="4" customFormat="1" spans="1:33">
      <c r="A8887" s="13"/>
      <c r="B8887" s="13"/>
      <c r="C8887" s="13"/>
      <c r="D8887" s="13"/>
      <c r="E8887" s="13"/>
      <c r="F8887" s="13"/>
      <c r="G8887" s="13"/>
      <c r="H8887" s="13"/>
      <c r="I8887" s="13"/>
      <c r="J8887" s="13"/>
      <c r="K8887" s="13"/>
      <c r="L8887" s="13"/>
      <c r="M8887" s="13"/>
      <c r="N8887" s="13"/>
      <c r="O8887" s="13"/>
      <c r="P8887" s="13"/>
      <c r="Q8887" s="13"/>
      <c r="R8887" s="13"/>
      <c r="S8887" s="13"/>
      <c r="T8887" s="13"/>
      <c r="U8887" s="13"/>
      <c r="V8887" s="13"/>
      <c r="W8887" s="13"/>
      <c r="X8887" s="13"/>
      <c r="Y8887" s="13"/>
      <c r="Z8887" s="13"/>
      <c r="AA8887" s="13"/>
      <c r="AB8887" s="13"/>
      <c r="AC8887" s="13"/>
      <c r="AD8887" s="13"/>
      <c r="AE8887" s="13"/>
      <c r="AF8887" s="13"/>
      <c r="AG8887" s="14"/>
    </row>
    <row r="8888" s="4" customFormat="1" spans="1:33">
      <c r="A8888" s="13"/>
      <c r="B8888" s="13"/>
      <c r="C8888" s="13"/>
      <c r="D8888" s="13"/>
      <c r="E8888" s="13"/>
      <c r="F8888" s="13"/>
      <c r="G8888" s="13"/>
      <c r="H8888" s="13"/>
      <c r="I8888" s="13"/>
      <c r="J8888" s="13"/>
      <c r="K8888" s="13"/>
      <c r="L8888" s="13"/>
      <c r="M8888" s="13"/>
      <c r="N8888" s="13"/>
      <c r="O8888" s="13"/>
      <c r="P8888" s="13"/>
      <c r="Q8888" s="13"/>
      <c r="R8888" s="13"/>
      <c r="S8888" s="13"/>
      <c r="T8888" s="13"/>
      <c r="U8888" s="13"/>
      <c r="V8888" s="13"/>
      <c r="W8888" s="13"/>
      <c r="X8888" s="13"/>
      <c r="Y8888" s="13"/>
      <c r="Z8888" s="13"/>
      <c r="AA8888" s="13"/>
      <c r="AB8888" s="13"/>
      <c r="AC8888" s="13"/>
      <c r="AD8888" s="13"/>
      <c r="AE8888" s="13"/>
      <c r="AF8888" s="13"/>
      <c r="AG8888" s="14"/>
    </row>
    <row r="8889" s="4" customFormat="1" spans="1:33">
      <c r="A8889" s="13"/>
      <c r="B8889" s="13"/>
      <c r="C8889" s="13"/>
      <c r="D8889" s="13"/>
      <c r="E8889" s="13"/>
      <c r="F8889" s="13"/>
      <c r="G8889" s="13"/>
      <c r="H8889" s="13"/>
      <c r="I8889" s="13"/>
      <c r="J8889" s="13"/>
      <c r="K8889" s="13"/>
      <c r="L8889" s="13"/>
      <c r="M8889" s="13"/>
      <c r="N8889" s="13"/>
      <c r="O8889" s="13"/>
      <c r="P8889" s="13"/>
      <c r="Q8889" s="13"/>
      <c r="R8889" s="13"/>
      <c r="S8889" s="13"/>
      <c r="T8889" s="13"/>
      <c r="U8889" s="13"/>
      <c r="V8889" s="13"/>
      <c r="W8889" s="13"/>
      <c r="X8889" s="13"/>
      <c r="Y8889" s="13"/>
      <c r="Z8889" s="13"/>
      <c r="AA8889" s="13"/>
      <c r="AB8889" s="13"/>
      <c r="AC8889" s="13"/>
      <c r="AD8889" s="13"/>
      <c r="AE8889" s="13"/>
      <c r="AF8889" s="13"/>
      <c r="AG8889" s="14"/>
    </row>
    <row r="8890" s="4" customFormat="1" spans="1:33">
      <c r="A8890" s="13"/>
      <c r="B8890" s="13"/>
      <c r="C8890" s="13"/>
      <c r="D8890" s="13"/>
      <c r="E8890" s="13"/>
      <c r="F8890" s="13"/>
      <c r="G8890" s="13"/>
      <c r="H8890" s="13"/>
      <c r="I8890" s="13"/>
      <c r="J8890" s="13"/>
      <c r="K8890" s="13"/>
      <c r="L8890" s="13"/>
      <c r="M8890" s="13"/>
      <c r="N8890" s="13"/>
      <c r="O8890" s="13"/>
      <c r="P8890" s="13"/>
      <c r="Q8890" s="13"/>
      <c r="R8890" s="13"/>
      <c r="S8890" s="13"/>
      <c r="T8890" s="13"/>
      <c r="U8890" s="13"/>
      <c r="V8890" s="13"/>
      <c r="W8890" s="13"/>
      <c r="X8890" s="13"/>
      <c r="Y8890" s="13"/>
      <c r="Z8890" s="13"/>
      <c r="AA8890" s="13"/>
      <c r="AB8890" s="13"/>
      <c r="AC8890" s="13"/>
      <c r="AD8890" s="13"/>
      <c r="AE8890" s="13"/>
      <c r="AF8890" s="13"/>
      <c r="AG8890" s="14"/>
    </row>
    <row r="8891" s="4" customFormat="1" spans="1:33">
      <c r="A8891" s="13"/>
      <c r="B8891" s="13"/>
      <c r="C8891" s="13"/>
      <c r="D8891" s="13"/>
      <c r="E8891" s="13"/>
      <c r="F8891" s="13"/>
      <c r="G8891" s="13"/>
      <c r="H8891" s="13"/>
      <c r="I8891" s="13"/>
      <c r="J8891" s="13"/>
      <c r="K8891" s="13"/>
      <c r="L8891" s="13"/>
      <c r="M8891" s="13"/>
      <c r="N8891" s="13"/>
      <c r="O8891" s="13"/>
      <c r="P8891" s="13"/>
      <c r="Q8891" s="13"/>
      <c r="R8891" s="13"/>
      <c r="S8891" s="13"/>
      <c r="T8891" s="13"/>
      <c r="U8891" s="13"/>
      <c r="V8891" s="13"/>
      <c r="W8891" s="13"/>
      <c r="X8891" s="13"/>
      <c r="Y8891" s="13"/>
      <c r="Z8891" s="13"/>
      <c r="AA8891" s="13"/>
      <c r="AB8891" s="13"/>
      <c r="AC8891" s="13"/>
      <c r="AD8891" s="13"/>
      <c r="AE8891" s="13"/>
      <c r="AF8891" s="13"/>
      <c r="AG8891" s="14"/>
    </row>
    <row r="8892" s="4" customFormat="1" spans="1:33">
      <c r="A8892" s="13"/>
      <c r="B8892" s="13"/>
      <c r="C8892" s="13"/>
      <c r="D8892" s="13"/>
      <c r="E8892" s="13"/>
      <c r="F8892" s="13"/>
      <c r="G8892" s="13"/>
      <c r="H8892" s="13"/>
      <c r="I8892" s="13"/>
      <c r="J8892" s="13"/>
      <c r="K8892" s="13"/>
      <c r="L8892" s="13"/>
      <c r="M8892" s="13"/>
      <c r="N8892" s="13"/>
      <c r="O8892" s="13"/>
      <c r="P8892" s="13"/>
      <c r="Q8892" s="13"/>
      <c r="R8892" s="13"/>
      <c r="S8892" s="13"/>
      <c r="T8892" s="13"/>
      <c r="U8892" s="13"/>
      <c r="V8892" s="13"/>
      <c r="W8892" s="13"/>
      <c r="X8892" s="13"/>
      <c r="Y8892" s="13"/>
      <c r="Z8892" s="13"/>
      <c r="AA8892" s="13"/>
      <c r="AB8892" s="13"/>
      <c r="AC8892" s="13"/>
      <c r="AD8892" s="13"/>
      <c r="AE8892" s="13"/>
      <c r="AF8892" s="13"/>
      <c r="AG8892" s="14"/>
    </row>
    <row r="8893" s="4" customFormat="1" spans="1:33">
      <c r="A8893" s="13"/>
      <c r="B8893" s="13"/>
      <c r="C8893" s="13"/>
      <c r="D8893" s="13"/>
      <c r="E8893" s="13"/>
      <c r="F8893" s="13"/>
      <c r="G8893" s="13"/>
      <c r="H8893" s="13"/>
      <c r="I8893" s="13"/>
      <c r="J8893" s="13"/>
      <c r="K8893" s="13"/>
      <c r="L8893" s="13"/>
      <c r="M8893" s="13"/>
      <c r="N8893" s="13"/>
      <c r="O8893" s="13"/>
      <c r="P8893" s="13"/>
      <c r="Q8893" s="13"/>
      <c r="R8893" s="13"/>
      <c r="S8893" s="13"/>
      <c r="T8893" s="13"/>
      <c r="U8893" s="13"/>
      <c r="V8893" s="13"/>
      <c r="W8893" s="13"/>
      <c r="X8893" s="13"/>
      <c r="Y8893" s="13"/>
      <c r="Z8893" s="13"/>
      <c r="AA8893" s="13"/>
      <c r="AB8893" s="13"/>
      <c r="AC8893" s="13"/>
      <c r="AD8893" s="13"/>
      <c r="AE8893" s="13"/>
      <c r="AF8893" s="13"/>
      <c r="AG8893" s="14"/>
    </row>
    <row r="8894" s="4" customFormat="1" spans="1:33">
      <c r="A8894" s="13"/>
      <c r="B8894" s="13"/>
      <c r="C8894" s="13"/>
      <c r="D8894" s="13"/>
      <c r="E8894" s="13"/>
      <c r="F8894" s="13"/>
      <c r="G8894" s="13"/>
      <c r="H8894" s="13"/>
      <c r="I8894" s="13"/>
      <c r="J8894" s="13"/>
      <c r="K8894" s="13"/>
      <c r="L8894" s="13"/>
      <c r="M8894" s="13"/>
      <c r="N8894" s="13"/>
      <c r="O8894" s="13"/>
      <c r="P8894" s="13"/>
      <c r="Q8894" s="13"/>
      <c r="R8894" s="13"/>
      <c r="S8894" s="13"/>
      <c r="T8894" s="13"/>
      <c r="U8894" s="13"/>
      <c r="V8894" s="13"/>
      <c r="W8894" s="13"/>
      <c r="X8894" s="13"/>
      <c r="Y8894" s="13"/>
      <c r="Z8894" s="13"/>
      <c r="AA8894" s="13"/>
      <c r="AB8894" s="13"/>
      <c r="AC8894" s="13"/>
      <c r="AD8894" s="13"/>
      <c r="AE8894" s="13"/>
      <c r="AF8894" s="13"/>
      <c r="AG8894" s="14"/>
    </row>
    <row r="8895" s="4" customFormat="1" spans="1:33">
      <c r="A8895" s="13"/>
      <c r="B8895" s="13"/>
      <c r="C8895" s="13"/>
      <c r="D8895" s="13"/>
      <c r="E8895" s="13"/>
      <c r="F8895" s="13"/>
      <c r="G8895" s="13"/>
      <c r="H8895" s="13"/>
      <c r="I8895" s="13"/>
      <c r="J8895" s="13"/>
      <c r="K8895" s="13"/>
      <c r="L8895" s="13"/>
      <c r="M8895" s="13"/>
      <c r="N8895" s="13"/>
      <c r="O8895" s="13"/>
      <c r="P8895" s="13"/>
      <c r="Q8895" s="13"/>
      <c r="R8895" s="13"/>
      <c r="S8895" s="13"/>
      <c r="T8895" s="13"/>
      <c r="U8895" s="13"/>
      <c r="V8895" s="13"/>
      <c r="W8895" s="13"/>
      <c r="X8895" s="13"/>
      <c r="Y8895" s="13"/>
      <c r="Z8895" s="13"/>
      <c r="AA8895" s="13"/>
      <c r="AB8895" s="13"/>
      <c r="AC8895" s="13"/>
      <c r="AD8895" s="13"/>
      <c r="AE8895" s="13"/>
      <c r="AF8895" s="13"/>
      <c r="AG8895" s="14"/>
    </row>
    <row r="8896" s="4" customFormat="1" spans="1:33">
      <c r="A8896" s="13"/>
      <c r="B8896" s="13"/>
      <c r="C8896" s="13"/>
      <c r="D8896" s="13"/>
      <c r="E8896" s="13"/>
      <c r="F8896" s="13"/>
      <c r="G8896" s="13"/>
      <c r="H8896" s="13"/>
      <c r="I8896" s="13"/>
      <c r="J8896" s="13"/>
      <c r="K8896" s="13"/>
      <c r="L8896" s="13"/>
      <c r="M8896" s="13"/>
      <c r="N8896" s="13"/>
      <c r="O8896" s="13"/>
      <c r="P8896" s="13"/>
      <c r="Q8896" s="13"/>
      <c r="R8896" s="13"/>
      <c r="S8896" s="13"/>
      <c r="T8896" s="13"/>
      <c r="U8896" s="13"/>
      <c r="V8896" s="13"/>
      <c r="W8896" s="13"/>
      <c r="X8896" s="13"/>
      <c r="Y8896" s="13"/>
      <c r="Z8896" s="13"/>
      <c r="AA8896" s="13"/>
      <c r="AB8896" s="13"/>
      <c r="AC8896" s="13"/>
      <c r="AD8896" s="13"/>
      <c r="AE8896" s="13"/>
      <c r="AF8896" s="13"/>
      <c r="AG8896" s="14"/>
    </row>
    <row r="8897" s="4" customFormat="1" spans="1:33">
      <c r="A8897" s="13"/>
      <c r="B8897" s="13"/>
      <c r="C8897" s="13"/>
      <c r="D8897" s="13"/>
      <c r="E8897" s="13"/>
      <c r="F8897" s="13"/>
      <c r="G8897" s="13"/>
      <c r="H8897" s="13"/>
      <c r="I8897" s="13"/>
      <c r="J8897" s="13"/>
      <c r="K8897" s="13"/>
      <c r="L8897" s="13"/>
      <c r="M8897" s="13"/>
      <c r="N8897" s="13"/>
      <c r="O8897" s="13"/>
      <c r="P8897" s="13"/>
      <c r="Q8897" s="13"/>
      <c r="R8897" s="13"/>
      <c r="S8897" s="13"/>
      <c r="T8897" s="13"/>
      <c r="U8897" s="13"/>
      <c r="V8897" s="13"/>
      <c r="W8897" s="13"/>
      <c r="X8897" s="13"/>
      <c r="Y8897" s="13"/>
      <c r="Z8897" s="13"/>
      <c r="AA8897" s="13"/>
      <c r="AB8897" s="13"/>
      <c r="AC8897" s="13"/>
      <c r="AD8897" s="13"/>
      <c r="AE8897" s="13"/>
      <c r="AF8897" s="13"/>
      <c r="AG8897" s="14"/>
    </row>
    <row r="8898" s="4" customFormat="1" spans="1:33">
      <c r="A8898" s="13"/>
      <c r="B8898" s="13"/>
      <c r="C8898" s="13"/>
      <c r="D8898" s="13"/>
      <c r="E8898" s="13"/>
      <c r="F8898" s="13"/>
      <c r="G8898" s="13"/>
      <c r="H8898" s="13"/>
      <c r="I8898" s="13"/>
      <c r="J8898" s="13"/>
      <c r="K8898" s="13"/>
      <c r="L8898" s="13"/>
      <c r="M8898" s="13"/>
      <c r="N8898" s="13"/>
      <c r="O8898" s="13"/>
      <c r="P8898" s="13"/>
      <c r="Q8898" s="13"/>
      <c r="R8898" s="13"/>
      <c r="S8898" s="13"/>
      <c r="T8898" s="13"/>
      <c r="U8898" s="13"/>
      <c r="V8898" s="13"/>
      <c r="W8898" s="13"/>
      <c r="X8898" s="13"/>
      <c r="Y8898" s="13"/>
      <c r="Z8898" s="13"/>
      <c r="AA8898" s="13"/>
      <c r="AB8898" s="13"/>
      <c r="AC8898" s="13"/>
      <c r="AD8898" s="13"/>
      <c r="AE8898" s="13"/>
      <c r="AF8898" s="13"/>
      <c r="AG8898" s="14"/>
    </row>
    <row r="8899" s="4" customFormat="1" spans="1:33">
      <c r="A8899" s="13"/>
      <c r="B8899" s="13"/>
      <c r="C8899" s="13"/>
      <c r="D8899" s="13"/>
      <c r="E8899" s="13"/>
      <c r="F8899" s="13"/>
      <c r="G8899" s="13"/>
      <c r="H8899" s="13"/>
      <c r="I8899" s="13"/>
      <c r="J8899" s="13"/>
      <c r="K8899" s="13"/>
      <c r="L8899" s="13"/>
      <c r="M8899" s="13"/>
      <c r="N8899" s="13"/>
      <c r="O8899" s="13"/>
      <c r="P8899" s="13"/>
      <c r="Q8899" s="13"/>
      <c r="R8899" s="13"/>
      <c r="S8899" s="13"/>
      <c r="T8899" s="13"/>
      <c r="U8899" s="13"/>
      <c r="V8899" s="13"/>
      <c r="W8899" s="13"/>
      <c r="X8899" s="13"/>
      <c r="Y8899" s="13"/>
      <c r="Z8899" s="13"/>
      <c r="AA8899" s="13"/>
      <c r="AB8899" s="13"/>
      <c r="AC8899" s="13"/>
      <c r="AD8899" s="13"/>
      <c r="AE8899" s="13"/>
      <c r="AF8899" s="13"/>
      <c r="AG8899" s="14"/>
    </row>
    <row r="8900" s="4" customFormat="1" spans="1:33">
      <c r="A8900" s="13"/>
      <c r="B8900" s="13"/>
      <c r="C8900" s="13"/>
      <c r="D8900" s="13"/>
      <c r="E8900" s="13"/>
      <c r="F8900" s="13"/>
      <c r="G8900" s="13"/>
      <c r="H8900" s="13"/>
      <c r="I8900" s="13"/>
      <c r="J8900" s="13"/>
      <c r="K8900" s="13"/>
      <c r="L8900" s="13"/>
      <c r="M8900" s="13"/>
      <c r="N8900" s="13"/>
      <c r="O8900" s="13"/>
      <c r="P8900" s="13"/>
      <c r="Q8900" s="13"/>
      <c r="R8900" s="13"/>
      <c r="S8900" s="13"/>
      <c r="T8900" s="13"/>
      <c r="U8900" s="13"/>
      <c r="V8900" s="13"/>
      <c r="W8900" s="13"/>
      <c r="X8900" s="13"/>
      <c r="Y8900" s="13"/>
      <c r="Z8900" s="13"/>
      <c r="AA8900" s="13"/>
      <c r="AB8900" s="13"/>
      <c r="AC8900" s="13"/>
      <c r="AD8900" s="13"/>
      <c r="AE8900" s="13"/>
      <c r="AF8900" s="13"/>
      <c r="AG8900" s="14"/>
    </row>
    <row r="8901" s="4" customFormat="1" spans="1:33">
      <c r="A8901" s="13"/>
      <c r="B8901" s="13"/>
      <c r="C8901" s="13"/>
      <c r="D8901" s="13"/>
      <c r="E8901" s="13"/>
      <c r="F8901" s="13"/>
      <c r="G8901" s="13"/>
      <c r="H8901" s="13"/>
      <c r="I8901" s="13"/>
      <c r="J8901" s="13"/>
      <c r="K8901" s="13"/>
      <c r="L8901" s="13"/>
      <c r="M8901" s="13"/>
      <c r="N8901" s="13"/>
      <c r="O8901" s="13"/>
      <c r="P8901" s="13"/>
      <c r="Q8901" s="13"/>
      <c r="R8901" s="13"/>
      <c r="S8901" s="13"/>
      <c r="T8901" s="13"/>
      <c r="U8901" s="13"/>
      <c r="V8901" s="13"/>
      <c r="W8901" s="13"/>
      <c r="X8901" s="13"/>
      <c r="Y8901" s="13"/>
      <c r="Z8901" s="13"/>
      <c r="AA8901" s="13"/>
      <c r="AB8901" s="13"/>
      <c r="AC8901" s="13"/>
      <c r="AD8901" s="13"/>
      <c r="AE8901" s="13"/>
      <c r="AF8901" s="13"/>
      <c r="AG8901" s="14"/>
    </row>
    <row r="8902" s="4" customFormat="1" spans="1:33">
      <c r="A8902" s="13"/>
      <c r="B8902" s="13"/>
      <c r="C8902" s="13"/>
      <c r="D8902" s="13"/>
      <c r="E8902" s="13"/>
      <c r="F8902" s="13"/>
      <c r="G8902" s="13"/>
      <c r="H8902" s="13"/>
      <c r="I8902" s="13"/>
      <c r="J8902" s="13"/>
      <c r="K8902" s="13"/>
      <c r="L8902" s="13"/>
      <c r="M8902" s="13"/>
      <c r="N8902" s="13"/>
      <c r="O8902" s="13"/>
      <c r="P8902" s="13"/>
      <c r="Q8902" s="13"/>
      <c r="R8902" s="13"/>
      <c r="S8902" s="13"/>
      <c r="T8902" s="13"/>
      <c r="U8902" s="13"/>
      <c r="V8902" s="13"/>
      <c r="W8902" s="13"/>
      <c r="X8902" s="13"/>
      <c r="Y8902" s="13"/>
      <c r="Z8902" s="13"/>
      <c r="AA8902" s="13"/>
      <c r="AB8902" s="13"/>
      <c r="AC8902" s="13"/>
      <c r="AD8902" s="13"/>
      <c r="AE8902" s="13"/>
      <c r="AF8902" s="13"/>
      <c r="AG8902" s="14"/>
    </row>
    <row r="8903" s="4" customFormat="1" spans="1:33">
      <c r="A8903" s="13"/>
      <c r="B8903" s="13"/>
      <c r="C8903" s="13"/>
      <c r="D8903" s="13"/>
      <c r="E8903" s="13"/>
      <c r="F8903" s="13"/>
      <c r="G8903" s="13"/>
      <c r="H8903" s="13"/>
      <c r="I8903" s="13"/>
      <c r="J8903" s="13"/>
      <c r="K8903" s="13"/>
      <c r="L8903" s="13"/>
      <c r="M8903" s="13"/>
      <c r="N8903" s="13"/>
      <c r="O8903" s="13"/>
      <c r="P8903" s="13"/>
      <c r="Q8903" s="13"/>
      <c r="R8903" s="13"/>
      <c r="S8903" s="13"/>
      <c r="T8903" s="13"/>
      <c r="U8903" s="13"/>
      <c r="V8903" s="13"/>
      <c r="W8903" s="13"/>
      <c r="X8903" s="13"/>
      <c r="Y8903" s="13"/>
      <c r="Z8903" s="13"/>
      <c r="AA8903" s="13"/>
      <c r="AB8903" s="13"/>
      <c r="AC8903" s="13"/>
      <c r="AD8903" s="13"/>
      <c r="AE8903" s="13"/>
      <c r="AF8903" s="13"/>
      <c r="AG8903" s="14"/>
    </row>
    <row r="8904" s="4" customFormat="1" spans="1:33">
      <c r="A8904" s="13"/>
      <c r="B8904" s="13"/>
      <c r="C8904" s="13"/>
      <c r="D8904" s="13"/>
      <c r="E8904" s="13"/>
      <c r="F8904" s="13"/>
      <c r="G8904" s="13"/>
      <c r="H8904" s="13"/>
      <c r="I8904" s="13"/>
      <c r="J8904" s="13"/>
      <c r="K8904" s="13"/>
      <c r="L8904" s="13"/>
      <c r="M8904" s="13"/>
      <c r="N8904" s="13"/>
      <c r="O8904" s="13"/>
      <c r="P8904" s="13"/>
      <c r="Q8904" s="13"/>
      <c r="R8904" s="13"/>
      <c r="S8904" s="13"/>
      <c r="T8904" s="13"/>
      <c r="U8904" s="13"/>
      <c r="V8904" s="13"/>
      <c r="W8904" s="13"/>
      <c r="X8904" s="13"/>
      <c r="Y8904" s="13"/>
      <c r="Z8904" s="13"/>
      <c r="AA8904" s="13"/>
      <c r="AB8904" s="13"/>
      <c r="AC8904" s="13"/>
      <c r="AD8904" s="13"/>
      <c r="AE8904" s="13"/>
      <c r="AF8904" s="13"/>
      <c r="AG8904" s="14"/>
    </row>
    <row r="8905" s="4" customFormat="1" spans="1:33">
      <c r="A8905" s="13"/>
      <c r="B8905" s="13"/>
      <c r="C8905" s="13"/>
      <c r="D8905" s="13"/>
      <c r="E8905" s="13"/>
      <c r="F8905" s="13"/>
      <c r="G8905" s="13"/>
      <c r="H8905" s="13"/>
      <c r="I8905" s="13"/>
      <c r="J8905" s="13"/>
      <c r="K8905" s="13"/>
      <c r="L8905" s="13"/>
      <c r="M8905" s="13"/>
      <c r="N8905" s="13"/>
      <c r="O8905" s="13"/>
      <c r="P8905" s="13"/>
      <c r="Q8905" s="13"/>
      <c r="R8905" s="13"/>
      <c r="S8905" s="13"/>
      <c r="T8905" s="13"/>
      <c r="U8905" s="13"/>
      <c r="V8905" s="13"/>
      <c r="W8905" s="13"/>
      <c r="X8905" s="13"/>
      <c r="Y8905" s="13"/>
      <c r="Z8905" s="13"/>
      <c r="AA8905" s="13"/>
      <c r="AB8905" s="13"/>
      <c r="AC8905" s="13"/>
      <c r="AD8905" s="13"/>
      <c r="AE8905" s="13"/>
      <c r="AF8905" s="13"/>
      <c r="AG8905" s="14"/>
    </row>
    <row r="8906" s="4" customFormat="1" spans="1:33">
      <c r="A8906" s="13"/>
      <c r="B8906" s="13"/>
      <c r="C8906" s="13"/>
      <c r="D8906" s="13"/>
      <c r="E8906" s="13"/>
      <c r="F8906" s="13"/>
      <c r="G8906" s="13"/>
      <c r="H8906" s="13"/>
      <c r="I8906" s="13"/>
      <c r="J8906" s="13"/>
      <c r="K8906" s="13"/>
      <c r="L8906" s="13"/>
      <c r="M8906" s="13"/>
      <c r="N8906" s="13"/>
      <c r="O8906" s="13"/>
      <c r="P8906" s="13"/>
      <c r="Q8906" s="13"/>
      <c r="R8906" s="13"/>
      <c r="S8906" s="13"/>
      <c r="T8906" s="13"/>
      <c r="U8906" s="13"/>
      <c r="V8906" s="13"/>
      <c r="W8906" s="13"/>
      <c r="X8906" s="13"/>
      <c r="Y8906" s="13"/>
      <c r="Z8906" s="13"/>
      <c r="AA8906" s="13"/>
      <c r="AB8906" s="13"/>
      <c r="AC8906" s="13"/>
      <c r="AD8906" s="13"/>
      <c r="AE8906" s="13"/>
      <c r="AF8906" s="13"/>
      <c r="AG8906" s="14"/>
    </row>
    <row r="8907" s="4" customFormat="1" spans="1:33">
      <c r="A8907" s="13"/>
      <c r="B8907" s="13"/>
      <c r="C8907" s="13"/>
      <c r="D8907" s="13"/>
      <c r="E8907" s="13"/>
      <c r="F8907" s="13"/>
      <c r="G8907" s="13"/>
      <c r="H8907" s="13"/>
      <c r="I8907" s="13"/>
      <c r="J8907" s="13"/>
      <c r="K8907" s="13"/>
      <c r="L8907" s="13"/>
      <c r="M8907" s="13"/>
      <c r="N8907" s="13"/>
      <c r="O8907" s="13"/>
      <c r="P8907" s="13"/>
      <c r="Q8907" s="13"/>
      <c r="R8907" s="13"/>
      <c r="S8907" s="13"/>
      <c r="T8907" s="13"/>
      <c r="U8907" s="13"/>
      <c r="V8907" s="13"/>
      <c r="W8907" s="13"/>
      <c r="X8907" s="13"/>
      <c r="Y8907" s="13"/>
      <c r="Z8907" s="13"/>
      <c r="AA8907" s="13"/>
      <c r="AB8907" s="13"/>
      <c r="AC8907" s="13"/>
      <c r="AD8907" s="13"/>
      <c r="AE8907" s="13"/>
      <c r="AF8907" s="13"/>
      <c r="AG8907" s="14"/>
    </row>
    <row r="8908" s="4" customFormat="1" spans="1:33">
      <c r="A8908" s="13"/>
      <c r="B8908" s="13"/>
      <c r="C8908" s="13"/>
      <c r="D8908" s="13"/>
      <c r="E8908" s="13"/>
      <c r="F8908" s="13"/>
      <c r="G8908" s="13"/>
      <c r="H8908" s="13"/>
      <c r="I8908" s="13"/>
      <c r="J8908" s="13"/>
      <c r="K8908" s="13"/>
      <c r="L8908" s="13"/>
      <c r="M8908" s="13"/>
      <c r="N8908" s="13"/>
      <c r="O8908" s="13"/>
      <c r="P8908" s="13"/>
      <c r="Q8908" s="13"/>
      <c r="R8908" s="13"/>
      <c r="S8908" s="13"/>
      <c r="T8908" s="13"/>
      <c r="U8908" s="13"/>
      <c r="V8908" s="13"/>
      <c r="W8908" s="13"/>
      <c r="X8908" s="13"/>
      <c r="Y8908" s="13"/>
      <c r="Z8908" s="13"/>
      <c r="AA8908" s="13"/>
      <c r="AB8908" s="13"/>
      <c r="AC8908" s="13"/>
      <c r="AD8908" s="13"/>
      <c r="AE8908" s="13"/>
      <c r="AF8908" s="13"/>
      <c r="AG8908" s="14"/>
    </row>
    <row r="8909" s="4" customFormat="1" spans="1:33">
      <c r="A8909" s="13"/>
      <c r="B8909" s="13"/>
      <c r="C8909" s="13"/>
      <c r="D8909" s="13"/>
      <c r="E8909" s="13"/>
      <c r="F8909" s="13"/>
      <c r="G8909" s="13"/>
      <c r="H8909" s="13"/>
      <c r="I8909" s="13"/>
      <c r="J8909" s="13"/>
      <c r="K8909" s="13"/>
      <c r="L8909" s="13"/>
      <c r="M8909" s="13"/>
      <c r="N8909" s="13"/>
      <c r="O8909" s="13"/>
      <c r="P8909" s="13"/>
      <c r="Q8909" s="13"/>
      <c r="R8909" s="13"/>
      <c r="S8909" s="13"/>
      <c r="T8909" s="13"/>
      <c r="U8909" s="13"/>
      <c r="V8909" s="13"/>
      <c r="W8909" s="13"/>
      <c r="X8909" s="13"/>
      <c r="Y8909" s="13"/>
      <c r="Z8909" s="13"/>
      <c r="AA8909" s="13"/>
      <c r="AB8909" s="13"/>
      <c r="AC8909" s="13"/>
      <c r="AD8909" s="13"/>
      <c r="AE8909" s="13"/>
      <c r="AF8909" s="13"/>
      <c r="AG8909" s="14"/>
    </row>
    <row r="8910" s="4" customFormat="1" spans="1:33">
      <c r="A8910" s="13"/>
      <c r="B8910" s="13"/>
      <c r="C8910" s="13"/>
      <c r="D8910" s="13"/>
      <c r="E8910" s="13"/>
      <c r="F8910" s="13"/>
      <c r="G8910" s="13"/>
      <c r="H8910" s="13"/>
      <c r="I8910" s="13"/>
      <c r="J8910" s="13"/>
      <c r="K8910" s="13"/>
      <c r="L8910" s="13"/>
      <c r="M8910" s="13"/>
      <c r="N8910" s="13"/>
      <c r="O8910" s="13"/>
      <c r="P8910" s="13"/>
      <c r="Q8910" s="13"/>
      <c r="R8910" s="13"/>
      <c r="S8910" s="13"/>
      <c r="T8910" s="13"/>
      <c r="U8910" s="13"/>
      <c r="V8910" s="13"/>
      <c r="W8910" s="13"/>
      <c r="X8910" s="13"/>
      <c r="Y8910" s="13"/>
      <c r="Z8910" s="13"/>
      <c r="AA8910" s="13"/>
      <c r="AB8910" s="13"/>
      <c r="AC8910" s="13"/>
      <c r="AD8910" s="13"/>
      <c r="AE8910" s="13"/>
      <c r="AF8910" s="13"/>
      <c r="AG8910" s="14"/>
    </row>
    <row r="8911" s="4" customFormat="1" spans="1:33">
      <c r="A8911" s="13"/>
      <c r="B8911" s="13"/>
      <c r="C8911" s="13"/>
      <c r="D8911" s="13"/>
      <c r="E8911" s="13"/>
      <c r="F8911" s="13"/>
      <c r="G8911" s="13"/>
      <c r="H8911" s="13"/>
      <c r="I8911" s="13"/>
      <c r="J8911" s="13"/>
      <c r="K8911" s="13"/>
      <c r="L8911" s="13"/>
      <c r="M8911" s="13"/>
      <c r="N8911" s="13"/>
      <c r="O8911" s="13"/>
      <c r="P8911" s="13"/>
      <c r="Q8911" s="13"/>
      <c r="R8911" s="13"/>
      <c r="S8911" s="13"/>
      <c r="T8911" s="13"/>
      <c r="U8911" s="13"/>
      <c r="V8911" s="13"/>
      <c r="W8911" s="13"/>
      <c r="X8911" s="13"/>
      <c r="Y8911" s="13"/>
      <c r="Z8911" s="13"/>
      <c r="AA8911" s="13"/>
      <c r="AB8911" s="13"/>
      <c r="AC8911" s="13"/>
      <c r="AD8911" s="13"/>
      <c r="AE8911" s="13"/>
      <c r="AF8911" s="13"/>
      <c r="AG8911" s="14"/>
    </row>
    <row r="8912" s="4" customFormat="1" spans="1:33">
      <c r="A8912" s="13"/>
      <c r="B8912" s="13"/>
      <c r="C8912" s="13"/>
      <c r="D8912" s="13"/>
      <c r="E8912" s="13"/>
      <c r="F8912" s="13"/>
      <c r="G8912" s="13"/>
      <c r="H8912" s="13"/>
      <c r="I8912" s="13"/>
      <c r="J8912" s="13"/>
      <c r="K8912" s="13"/>
      <c r="L8912" s="13"/>
      <c r="M8912" s="13"/>
      <c r="N8912" s="13"/>
      <c r="O8912" s="13"/>
      <c r="P8912" s="13"/>
      <c r="Q8912" s="13"/>
      <c r="R8912" s="13"/>
      <c r="S8912" s="13"/>
      <c r="T8912" s="13"/>
      <c r="U8912" s="13"/>
      <c r="V8912" s="13"/>
      <c r="W8912" s="13"/>
      <c r="X8912" s="13"/>
      <c r="Y8912" s="13"/>
      <c r="Z8912" s="13"/>
      <c r="AA8912" s="13"/>
      <c r="AB8912" s="13"/>
      <c r="AC8912" s="13"/>
      <c r="AD8912" s="13"/>
      <c r="AE8912" s="13"/>
      <c r="AF8912" s="13"/>
      <c r="AG8912" s="14"/>
    </row>
    <row r="8913" s="4" customFormat="1" spans="1:33">
      <c r="A8913" s="13"/>
      <c r="B8913" s="13"/>
      <c r="C8913" s="13"/>
      <c r="D8913" s="13"/>
      <c r="E8913" s="13"/>
      <c r="F8913" s="13"/>
      <c r="G8913" s="13"/>
      <c r="H8913" s="13"/>
      <c r="I8913" s="13"/>
      <c r="J8913" s="13"/>
      <c r="K8913" s="13"/>
      <c r="L8913" s="13"/>
      <c r="M8913" s="13"/>
      <c r="N8913" s="13"/>
      <c r="O8913" s="13"/>
      <c r="P8913" s="13"/>
      <c r="Q8913" s="13"/>
      <c r="R8913" s="13"/>
      <c r="S8913" s="13"/>
      <c r="T8913" s="13"/>
      <c r="U8913" s="13"/>
      <c r="V8913" s="13"/>
      <c r="W8913" s="13"/>
      <c r="X8913" s="13"/>
      <c r="Y8913" s="13"/>
      <c r="Z8913" s="13"/>
      <c r="AA8913" s="13"/>
      <c r="AB8913" s="13"/>
      <c r="AC8913" s="13"/>
      <c r="AD8913" s="13"/>
      <c r="AE8913" s="13"/>
      <c r="AF8913" s="13"/>
      <c r="AG8913" s="14"/>
    </row>
    <row r="8914" s="4" customFormat="1" spans="1:33">
      <c r="A8914" s="13"/>
      <c r="B8914" s="13"/>
      <c r="C8914" s="13"/>
      <c r="D8914" s="13"/>
      <c r="E8914" s="13"/>
      <c r="F8914" s="13"/>
      <c r="G8914" s="13"/>
      <c r="H8914" s="13"/>
      <c r="I8914" s="13"/>
      <c r="J8914" s="13"/>
      <c r="K8914" s="13"/>
      <c r="L8914" s="13"/>
      <c r="M8914" s="13"/>
      <c r="N8914" s="13"/>
      <c r="O8914" s="13"/>
      <c r="P8914" s="13"/>
      <c r="Q8914" s="13"/>
      <c r="R8914" s="13"/>
      <c r="S8914" s="13"/>
      <c r="T8914" s="13"/>
      <c r="U8914" s="13"/>
      <c r="V8914" s="13"/>
      <c r="W8914" s="13"/>
      <c r="X8914" s="13"/>
      <c r="Y8914" s="13"/>
      <c r="Z8914" s="13"/>
      <c r="AA8914" s="13"/>
      <c r="AB8914" s="13"/>
      <c r="AC8914" s="13"/>
      <c r="AD8914" s="13"/>
      <c r="AE8914" s="13"/>
      <c r="AF8914" s="13"/>
      <c r="AG8914" s="14"/>
    </row>
    <row r="8915" s="4" customFormat="1" spans="1:33">
      <c r="A8915" s="13"/>
      <c r="B8915" s="13"/>
      <c r="C8915" s="13"/>
      <c r="D8915" s="13"/>
      <c r="E8915" s="13"/>
      <c r="F8915" s="13"/>
      <c r="G8915" s="13"/>
      <c r="H8915" s="13"/>
      <c r="I8915" s="13"/>
      <c r="J8915" s="13"/>
      <c r="K8915" s="13"/>
      <c r="L8915" s="13"/>
      <c r="M8915" s="13"/>
      <c r="N8915" s="13"/>
      <c r="O8915" s="13"/>
      <c r="P8915" s="13"/>
      <c r="Q8915" s="13"/>
      <c r="R8915" s="13"/>
      <c r="S8915" s="13"/>
      <c r="T8915" s="13"/>
      <c r="U8915" s="13"/>
      <c r="V8915" s="13"/>
      <c r="W8915" s="13"/>
      <c r="X8915" s="13"/>
      <c r="Y8915" s="13"/>
      <c r="Z8915" s="13"/>
      <c r="AA8915" s="13"/>
      <c r="AB8915" s="13"/>
      <c r="AC8915" s="13"/>
      <c r="AD8915" s="13"/>
      <c r="AE8915" s="13"/>
      <c r="AF8915" s="13"/>
      <c r="AG8915" s="14"/>
    </row>
    <row r="8916" s="4" customFormat="1" spans="1:33">
      <c r="A8916" s="13"/>
      <c r="B8916" s="13"/>
      <c r="C8916" s="13"/>
      <c r="D8916" s="13"/>
      <c r="E8916" s="13"/>
      <c r="F8916" s="13"/>
      <c r="G8916" s="13"/>
      <c r="H8916" s="13"/>
      <c r="I8916" s="13"/>
      <c r="J8916" s="13"/>
      <c r="K8916" s="13"/>
      <c r="L8916" s="13"/>
      <c r="M8916" s="13"/>
      <c r="N8916" s="13"/>
      <c r="O8916" s="13"/>
      <c r="P8916" s="13"/>
      <c r="Q8916" s="13"/>
      <c r="R8916" s="13"/>
      <c r="S8916" s="13"/>
      <c r="T8916" s="13"/>
      <c r="U8916" s="13"/>
      <c r="V8916" s="13"/>
      <c r="W8916" s="13"/>
      <c r="X8916" s="13"/>
      <c r="Y8916" s="13"/>
      <c r="Z8916" s="13"/>
      <c r="AA8916" s="13"/>
      <c r="AB8916" s="13"/>
      <c r="AC8916" s="13"/>
      <c r="AD8916" s="13"/>
      <c r="AE8916" s="13"/>
      <c r="AF8916" s="13"/>
      <c r="AG8916" s="14"/>
    </row>
    <row r="8917" s="4" customFormat="1" spans="1:33">
      <c r="A8917" s="13"/>
      <c r="B8917" s="13"/>
      <c r="C8917" s="13"/>
      <c r="D8917" s="13"/>
      <c r="E8917" s="13"/>
      <c r="F8917" s="13"/>
      <c r="G8917" s="13"/>
      <c r="H8917" s="13"/>
      <c r="I8917" s="13"/>
      <c r="J8917" s="13"/>
      <c r="K8917" s="13"/>
      <c r="L8917" s="13"/>
      <c r="M8917" s="13"/>
      <c r="N8917" s="13"/>
      <c r="O8917" s="13"/>
      <c r="P8917" s="13"/>
      <c r="Q8917" s="13"/>
      <c r="R8917" s="13"/>
      <c r="S8917" s="13"/>
      <c r="T8917" s="13"/>
      <c r="U8917" s="13"/>
      <c r="V8917" s="13"/>
      <c r="W8917" s="13"/>
      <c r="X8917" s="13"/>
      <c r="Y8917" s="13"/>
      <c r="Z8917" s="13"/>
      <c r="AA8917" s="13"/>
      <c r="AB8917" s="13"/>
      <c r="AC8917" s="13"/>
      <c r="AD8917" s="13"/>
      <c r="AE8917" s="13"/>
      <c r="AF8917" s="13"/>
      <c r="AG8917" s="14"/>
    </row>
    <row r="8918" s="4" customFormat="1" spans="1:33">
      <c r="A8918" s="13"/>
      <c r="B8918" s="13"/>
      <c r="C8918" s="13"/>
      <c r="D8918" s="13"/>
      <c r="E8918" s="13"/>
      <c r="F8918" s="13"/>
      <c r="G8918" s="13"/>
      <c r="H8918" s="13"/>
      <c r="I8918" s="13"/>
      <c r="J8918" s="13"/>
      <c r="K8918" s="13"/>
      <c r="L8918" s="13"/>
      <c r="M8918" s="13"/>
      <c r="N8918" s="13"/>
      <c r="O8918" s="13"/>
      <c r="P8918" s="13"/>
      <c r="Q8918" s="13"/>
      <c r="R8918" s="13"/>
      <c r="S8918" s="13"/>
      <c r="T8918" s="13"/>
      <c r="U8918" s="13"/>
      <c r="V8918" s="13"/>
      <c r="W8918" s="13"/>
      <c r="X8918" s="13"/>
      <c r="Y8918" s="13"/>
      <c r="Z8918" s="13"/>
      <c r="AA8918" s="13"/>
      <c r="AB8918" s="13"/>
      <c r="AC8918" s="13"/>
      <c r="AD8918" s="13"/>
      <c r="AE8918" s="13"/>
      <c r="AF8918" s="13"/>
      <c r="AG8918" s="14"/>
    </row>
    <row r="8919" s="4" customFormat="1" spans="1:33">
      <c r="A8919" s="13"/>
      <c r="B8919" s="13"/>
      <c r="C8919" s="13"/>
      <c r="D8919" s="13"/>
      <c r="E8919" s="13"/>
      <c r="F8919" s="13"/>
      <c r="G8919" s="13"/>
      <c r="H8919" s="13"/>
      <c r="I8919" s="13"/>
      <c r="J8919" s="13"/>
      <c r="K8919" s="13"/>
      <c r="L8919" s="13"/>
      <c r="M8919" s="13"/>
      <c r="N8919" s="13"/>
      <c r="O8919" s="13"/>
      <c r="P8919" s="13"/>
      <c r="Q8919" s="13"/>
      <c r="R8919" s="13"/>
      <c r="S8919" s="13"/>
      <c r="T8919" s="13"/>
      <c r="U8919" s="13"/>
      <c r="V8919" s="13"/>
      <c r="W8919" s="13"/>
      <c r="X8919" s="13"/>
      <c r="Y8919" s="13"/>
      <c r="Z8919" s="13"/>
      <c r="AA8919" s="13"/>
      <c r="AB8919" s="13"/>
      <c r="AC8919" s="13"/>
      <c r="AD8919" s="13"/>
      <c r="AE8919" s="13"/>
      <c r="AF8919" s="13"/>
      <c r="AG8919" s="14"/>
    </row>
    <row r="8920" s="4" customFormat="1" spans="1:33">
      <c r="A8920" s="13"/>
      <c r="B8920" s="13"/>
      <c r="C8920" s="13"/>
      <c r="D8920" s="13"/>
      <c r="E8920" s="13"/>
      <c r="F8920" s="13"/>
      <c r="G8920" s="13"/>
      <c r="H8920" s="13"/>
      <c r="I8920" s="13"/>
      <c r="J8920" s="13"/>
      <c r="K8920" s="13"/>
      <c r="L8920" s="13"/>
      <c r="M8920" s="13"/>
      <c r="N8920" s="13"/>
      <c r="O8920" s="13"/>
      <c r="P8920" s="13"/>
      <c r="Q8920" s="13"/>
      <c r="R8920" s="13"/>
      <c r="S8920" s="13"/>
      <c r="T8920" s="13"/>
      <c r="U8920" s="13"/>
      <c r="V8920" s="13"/>
      <c r="W8920" s="13"/>
      <c r="X8920" s="13"/>
      <c r="Y8920" s="13"/>
      <c r="Z8920" s="13"/>
      <c r="AA8920" s="13"/>
      <c r="AB8920" s="13"/>
      <c r="AC8920" s="13"/>
      <c r="AD8920" s="13"/>
      <c r="AE8920" s="13"/>
      <c r="AF8920" s="13"/>
      <c r="AG8920" s="14"/>
    </row>
    <row r="8921" s="4" customFormat="1" spans="1:33">
      <c r="A8921" s="13"/>
      <c r="B8921" s="13"/>
      <c r="C8921" s="13"/>
      <c r="D8921" s="13"/>
      <c r="E8921" s="13"/>
      <c r="F8921" s="13"/>
      <c r="G8921" s="13"/>
      <c r="H8921" s="13"/>
      <c r="I8921" s="13"/>
      <c r="J8921" s="13"/>
      <c r="K8921" s="13"/>
      <c r="L8921" s="13"/>
      <c r="M8921" s="13"/>
      <c r="N8921" s="13"/>
      <c r="O8921" s="13"/>
      <c r="P8921" s="13"/>
      <c r="Q8921" s="13"/>
      <c r="R8921" s="13"/>
      <c r="S8921" s="13"/>
      <c r="T8921" s="13"/>
      <c r="U8921" s="13"/>
      <c r="V8921" s="13"/>
      <c r="W8921" s="13"/>
      <c r="X8921" s="13"/>
      <c r="Y8921" s="13"/>
      <c r="Z8921" s="13"/>
      <c r="AA8921" s="13"/>
      <c r="AB8921" s="13"/>
      <c r="AC8921" s="13"/>
      <c r="AD8921" s="13"/>
      <c r="AE8921" s="13"/>
      <c r="AF8921" s="13"/>
      <c r="AG8921" s="14"/>
    </row>
    <row r="8922" s="4" customFormat="1" spans="1:33">
      <c r="A8922" s="13"/>
      <c r="B8922" s="13"/>
      <c r="C8922" s="13"/>
      <c r="D8922" s="13"/>
      <c r="E8922" s="13"/>
      <c r="F8922" s="13"/>
      <c r="G8922" s="13"/>
      <c r="H8922" s="13"/>
      <c r="I8922" s="13"/>
      <c r="J8922" s="13"/>
      <c r="K8922" s="13"/>
      <c r="L8922" s="13"/>
      <c r="M8922" s="13"/>
      <c r="N8922" s="13"/>
      <c r="O8922" s="13"/>
      <c r="P8922" s="13"/>
      <c r="Q8922" s="13"/>
      <c r="R8922" s="13"/>
      <c r="S8922" s="13"/>
      <c r="T8922" s="13"/>
      <c r="U8922" s="13"/>
      <c r="V8922" s="13"/>
      <c r="W8922" s="13"/>
      <c r="X8922" s="13"/>
      <c r="Y8922" s="13"/>
      <c r="Z8922" s="13"/>
      <c r="AA8922" s="13"/>
      <c r="AB8922" s="13"/>
      <c r="AC8922" s="13"/>
      <c r="AD8922" s="13"/>
      <c r="AE8922" s="13"/>
      <c r="AF8922" s="13"/>
      <c r="AG8922" s="14"/>
    </row>
    <row r="8923" s="4" customFormat="1" spans="1:33">
      <c r="A8923" s="13"/>
      <c r="B8923" s="13"/>
      <c r="C8923" s="13"/>
      <c r="D8923" s="13"/>
      <c r="E8923" s="13"/>
      <c r="F8923" s="13"/>
      <c r="G8923" s="13"/>
      <c r="H8923" s="13"/>
      <c r="I8923" s="13"/>
      <c r="J8923" s="13"/>
      <c r="K8923" s="13"/>
      <c r="L8923" s="13"/>
      <c r="M8923" s="13"/>
      <c r="N8923" s="13"/>
      <c r="O8923" s="13"/>
      <c r="P8923" s="13"/>
      <c r="Q8923" s="13"/>
      <c r="R8923" s="13"/>
      <c r="S8923" s="13"/>
      <c r="T8923" s="13"/>
      <c r="U8923" s="13"/>
      <c r="V8923" s="13"/>
      <c r="W8923" s="13"/>
      <c r="X8923" s="13"/>
      <c r="Y8923" s="13"/>
      <c r="Z8923" s="13"/>
      <c r="AA8923" s="13"/>
      <c r="AB8923" s="13"/>
      <c r="AC8923" s="13"/>
      <c r="AD8923" s="13"/>
      <c r="AE8923" s="13"/>
      <c r="AF8923" s="13"/>
      <c r="AG8923" s="14"/>
    </row>
    <row r="8924" s="4" customFormat="1" spans="1:33">
      <c r="A8924" s="13"/>
      <c r="B8924" s="13"/>
      <c r="C8924" s="13"/>
      <c r="D8924" s="13"/>
      <c r="E8924" s="13"/>
      <c r="F8924" s="13"/>
      <c r="G8924" s="13"/>
      <c r="H8924" s="13"/>
      <c r="I8924" s="13"/>
      <c r="J8924" s="13"/>
      <c r="K8924" s="13"/>
      <c r="L8924" s="13"/>
      <c r="M8924" s="13"/>
      <c r="N8924" s="13"/>
      <c r="O8924" s="13"/>
      <c r="P8924" s="13"/>
      <c r="Q8924" s="13"/>
      <c r="R8924" s="13"/>
      <c r="S8924" s="13"/>
      <c r="T8924" s="13"/>
      <c r="U8924" s="13"/>
      <c r="V8924" s="13"/>
      <c r="W8924" s="13"/>
      <c r="X8924" s="13"/>
      <c r="Y8924" s="13"/>
      <c r="Z8924" s="13"/>
      <c r="AA8924" s="13"/>
      <c r="AB8924" s="13"/>
      <c r="AC8924" s="13"/>
      <c r="AD8924" s="13"/>
      <c r="AE8924" s="13"/>
      <c r="AF8924" s="13"/>
      <c r="AG8924" s="14"/>
    </row>
    <row r="8925" s="4" customFormat="1" spans="1:33">
      <c r="A8925" s="13"/>
      <c r="B8925" s="13"/>
      <c r="C8925" s="13"/>
      <c r="D8925" s="13"/>
      <c r="E8925" s="13"/>
      <c r="F8925" s="13"/>
      <c r="G8925" s="13"/>
      <c r="H8925" s="13"/>
      <c r="I8925" s="13"/>
      <c r="J8925" s="13"/>
      <c r="K8925" s="13"/>
      <c r="L8925" s="13"/>
      <c r="M8925" s="13"/>
      <c r="N8925" s="13"/>
      <c r="O8925" s="13"/>
      <c r="P8925" s="13"/>
      <c r="Q8925" s="13"/>
      <c r="R8925" s="13"/>
      <c r="S8925" s="13"/>
      <c r="T8925" s="13"/>
      <c r="U8925" s="13"/>
      <c r="V8925" s="13"/>
      <c r="W8925" s="13"/>
      <c r="X8925" s="13"/>
      <c r="Y8925" s="13"/>
      <c r="Z8925" s="13"/>
      <c r="AA8925" s="13"/>
      <c r="AB8925" s="13"/>
      <c r="AC8925" s="13"/>
      <c r="AD8925" s="13"/>
      <c r="AE8925" s="13"/>
      <c r="AF8925" s="13"/>
      <c r="AG8925" s="14"/>
    </row>
    <row r="8926" s="4" customFormat="1" spans="1:33">
      <c r="A8926" s="13"/>
      <c r="B8926" s="13"/>
      <c r="C8926" s="13"/>
      <c r="D8926" s="13"/>
      <c r="E8926" s="13"/>
      <c r="F8926" s="13"/>
      <c r="G8926" s="13"/>
      <c r="H8926" s="13"/>
      <c r="I8926" s="13"/>
      <c r="J8926" s="13"/>
      <c r="K8926" s="13"/>
      <c r="L8926" s="13"/>
      <c r="M8926" s="13"/>
      <c r="N8926" s="13"/>
      <c r="O8926" s="13"/>
      <c r="P8926" s="13"/>
      <c r="Q8926" s="13"/>
      <c r="R8926" s="13"/>
      <c r="S8926" s="13"/>
      <c r="T8926" s="13"/>
      <c r="U8926" s="13"/>
      <c r="V8926" s="13"/>
      <c r="W8926" s="13"/>
      <c r="X8926" s="13"/>
      <c r="Y8926" s="13"/>
      <c r="Z8926" s="13"/>
      <c r="AA8926" s="13"/>
      <c r="AB8926" s="13"/>
      <c r="AC8926" s="13"/>
      <c r="AD8926" s="13"/>
      <c r="AE8926" s="13"/>
      <c r="AF8926" s="13"/>
      <c r="AG8926" s="14"/>
    </row>
    <row r="8927" s="4" customFormat="1" spans="1:33">
      <c r="A8927" s="13"/>
      <c r="B8927" s="13"/>
      <c r="C8927" s="13"/>
      <c r="D8927" s="13"/>
      <c r="E8927" s="13"/>
      <c r="F8927" s="13"/>
      <c r="G8927" s="13"/>
      <c r="H8927" s="13"/>
      <c r="I8927" s="13"/>
      <c r="J8927" s="13"/>
      <c r="K8927" s="13"/>
      <c r="L8927" s="13"/>
      <c r="M8927" s="13"/>
      <c r="N8927" s="13"/>
      <c r="O8927" s="13"/>
      <c r="P8927" s="13"/>
      <c r="Q8927" s="13"/>
      <c r="R8927" s="13"/>
      <c r="S8927" s="13"/>
      <c r="T8927" s="13"/>
      <c r="U8927" s="13"/>
      <c r="V8927" s="13"/>
      <c r="W8927" s="13"/>
      <c r="X8927" s="13"/>
      <c r="Y8927" s="13"/>
      <c r="Z8927" s="13"/>
      <c r="AA8927" s="13"/>
      <c r="AB8927" s="13"/>
      <c r="AC8927" s="13"/>
      <c r="AD8927" s="13"/>
      <c r="AE8927" s="13"/>
      <c r="AF8927" s="13"/>
      <c r="AG8927" s="14"/>
    </row>
    <row r="8928" s="4" customFormat="1" spans="1:33">
      <c r="A8928" s="13"/>
      <c r="B8928" s="13"/>
      <c r="C8928" s="13"/>
      <c r="D8928" s="13"/>
      <c r="E8928" s="13"/>
      <c r="F8928" s="13"/>
      <c r="G8928" s="13"/>
      <c r="H8928" s="13"/>
      <c r="I8928" s="13"/>
      <c r="J8928" s="13"/>
      <c r="K8928" s="13"/>
      <c r="L8928" s="13"/>
      <c r="M8928" s="13"/>
      <c r="N8928" s="13"/>
      <c r="O8928" s="13"/>
      <c r="P8928" s="13"/>
      <c r="Q8928" s="13"/>
      <c r="R8928" s="13"/>
      <c r="S8928" s="13"/>
      <c r="T8928" s="13"/>
      <c r="U8928" s="13"/>
      <c r="V8928" s="13"/>
      <c r="W8928" s="13"/>
      <c r="X8928" s="13"/>
      <c r="Y8928" s="13"/>
      <c r="Z8928" s="13"/>
      <c r="AA8928" s="13"/>
      <c r="AB8928" s="13"/>
      <c r="AC8928" s="13"/>
      <c r="AD8928" s="13"/>
      <c r="AE8928" s="13"/>
      <c r="AF8928" s="13"/>
      <c r="AG8928" s="14"/>
    </row>
    <row r="8929" s="4" customFormat="1" spans="1:33">
      <c r="A8929" s="13"/>
      <c r="B8929" s="13"/>
      <c r="C8929" s="13"/>
      <c r="D8929" s="13"/>
      <c r="E8929" s="13"/>
      <c r="F8929" s="13"/>
      <c r="G8929" s="13"/>
      <c r="H8929" s="13"/>
      <c r="I8929" s="13"/>
      <c r="J8929" s="13"/>
      <c r="K8929" s="13"/>
      <c r="L8929" s="13"/>
      <c r="M8929" s="13"/>
      <c r="N8929" s="13"/>
      <c r="O8929" s="13"/>
      <c r="P8929" s="13"/>
      <c r="Q8929" s="13"/>
      <c r="R8929" s="13"/>
      <c r="S8929" s="13"/>
      <c r="T8929" s="13"/>
      <c r="U8929" s="13"/>
      <c r="V8929" s="13"/>
      <c r="W8929" s="13"/>
      <c r="X8929" s="13"/>
      <c r="Y8929" s="13"/>
      <c r="Z8929" s="13"/>
      <c r="AA8929" s="13"/>
      <c r="AB8929" s="13"/>
      <c r="AC8929" s="13"/>
      <c r="AD8929" s="13"/>
      <c r="AE8929" s="13"/>
      <c r="AF8929" s="13"/>
      <c r="AG8929" s="14"/>
    </row>
    <row r="8930" s="4" customFormat="1" spans="1:33">
      <c r="A8930" s="13"/>
      <c r="B8930" s="13"/>
      <c r="C8930" s="13"/>
      <c r="D8930" s="13"/>
      <c r="E8930" s="13"/>
      <c r="F8930" s="13"/>
      <c r="G8930" s="13"/>
      <c r="H8930" s="13"/>
      <c r="I8930" s="13"/>
      <c r="J8930" s="13"/>
      <c r="K8930" s="13"/>
      <c r="L8930" s="13"/>
      <c r="M8930" s="13"/>
      <c r="N8930" s="13"/>
      <c r="O8930" s="13"/>
      <c r="P8930" s="13"/>
      <c r="Q8930" s="13"/>
      <c r="R8930" s="13"/>
      <c r="S8930" s="13"/>
      <c r="T8930" s="13"/>
      <c r="U8930" s="13"/>
      <c r="V8930" s="13"/>
      <c r="W8930" s="13"/>
      <c r="X8930" s="13"/>
      <c r="Y8930" s="13"/>
      <c r="Z8930" s="13"/>
      <c r="AA8930" s="13"/>
      <c r="AB8930" s="13"/>
      <c r="AC8930" s="13"/>
      <c r="AD8930" s="13"/>
      <c r="AE8930" s="13"/>
      <c r="AF8930" s="13"/>
      <c r="AG8930" s="14"/>
    </row>
    <row r="8931" s="4" customFormat="1" spans="1:33">
      <c r="A8931" s="13"/>
      <c r="B8931" s="13"/>
      <c r="C8931" s="13"/>
      <c r="D8931" s="13"/>
      <c r="E8931" s="13"/>
      <c r="F8931" s="13"/>
      <c r="G8931" s="13"/>
      <c r="H8931" s="13"/>
      <c r="I8931" s="13"/>
      <c r="J8931" s="13"/>
      <c r="K8931" s="13"/>
      <c r="L8931" s="13"/>
      <c r="M8931" s="13"/>
      <c r="N8931" s="13"/>
      <c r="O8931" s="13"/>
      <c r="P8931" s="13"/>
      <c r="Q8931" s="13"/>
      <c r="R8931" s="13"/>
      <c r="S8931" s="13"/>
      <c r="T8931" s="13"/>
      <c r="U8931" s="13"/>
      <c r="V8931" s="13"/>
      <c r="W8931" s="13"/>
      <c r="X8931" s="13"/>
      <c r="Y8931" s="13"/>
      <c r="Z8931" s="13"/>
      <c r="AA8931" s="13"/>
      <c r="AB8931" s="13"/>
      <c r="AC8931" s="13"/>
      <c r="AD8931" s="13"/>
      <c r="AE8931" s="13"/>
      <c r="AF8931" s="13"/>
      <c r="AG8931" s="14"/>
    </row>
    <row r="8932" s="4" customFormat="1" spans="1:33">
      <c r="A8932" s="13"/>
      <c r="B8932" s="13"/>
      <c r="C8932" s="13"/>
      <c r="D8932" s="13"/>
      <c r="E8932" s="13"/>
      <c r="F8932" s="13"/>
      <c r="G8932" s="13"/>
      <c r="H8932" s="13"/>
      <c r="I8932" s="13"/>
      <c r="J8932" s="13"/>
      <c r="K8932" s="13"/>
      <c r="L8932" s="13"/>
      <c r="M8932" s="13"/>
      <c r="N8932" s="13"/>
      <c r="O8932" s="13"/>
      <c r="P8932" s="13"/>
      <c r="Q8932" s="13"/>
      <c r="R8932" s="13"/>
      <c r="S8932" s="13"/>
      <c r="T8932" s="13"/>
      <c r="U8932" s="13"/>
      <c r="V8932" s="13"/>
      <c r="W8932" s="13"/>
      <c r="X8932" s="13"/>
      <c r="Y8932" s="13"/>
      <c r="Z8932" s="13"/>
      <c r="AA8932" s="13"/>
      <c r="AB8932" s="13"/>
      <c r="AC8932" s="13"/>
      <c r="AD8932" s="13"/>
      <c r="AE8932" s="13"/>
      <c r="AF8932" s="13"/>
      <c r="AG8932" s="14"/>
    </row>
    <row r="8933" s="4" customFormat="1" spans="1:33">
      <c r="A8933" s="13"/>
      <c r="B8933" s="13"/>
      <c r="C8933" s="13"/>
      <c r="D8933" s="13"/>
      <c r="E8933" s="13"/>
      <c r="F8933" s="13"/>
      <c r="G8933" s="13"/>
      <c r="H8933" s="13"/>
      <c r="I8933" s="13"/>
      <c r="J8933" s="13"/>
      <c r="K8933" s="13"/>
      <c r="L8933" s="13"/>
      <c r="M8933" s="13"/>
      <c r="N8933" s="13"/>
      <c r="O8933" s="13"/>
      <c r="P8933" s="13"/>
      <c r="Q8933" s="13"/>
      <c r="R8933" s="13"/>
      <c r="S8933" s="13"/>
      <c r="T8933" s="13"/>
      <c r="U8933" s="13"/>
      <c r="V8933" s="13"/>
      <c r="W8933" s="13"/>
      <c r="X8933" s="13"/>
      <c r="Y8933" s="13"/>
      <c r="Z8933" s="13"/>
      <c r="AA8933" s="13"/>
      <c r="AB8933" s="13"/>
      <c r="AC8933" s="13"/>
      <c r="AD8933" s="13"/>
      <c r="AE8933" s="13"/>
      <c r="AF8933" s="13"/>
      <c r="AG8933" s="14"/>
    </row>
    <row r="8934" s="4" customFormat="1" spans="1:33">
      <c r="A8934" s="13"/>
      <c r="B8934" s="13"/>
      <c r="C8934" s="13"/>
      <c r="D8934" s="13"/>
      <c r="E8934" s="13"/>
      <c r="F8934" s="13"/>
      <c r="G8934" s="13"/>
      <c r="H8934" s="13"/>
      <c r="I8934" s="13"/>
      <c r="J8934" s="13"/>
      <c r="K8934" s="13"/>
      <c r="L8934" s="13"/>
      <c r="M8934" s="13"/>
      <c r="N8934" s="13"/>
      <c r="O8934" s="13"/>
      <c r="P8934" s="13"/>
      <c r="Q8934" s="13"/>
      <c r="R8934" s="13"/>
      <c r="S8934" s="13"/>
      <c r="T8934" s="13"/>
      <c r="U8934" s="13"/>
      <c r="V8934" s="13"/>
      <c r="W8934" s="13"/>
      <c r="X8934" s="13"/>
      <c r="Y8934" s="13"/>
      <c r="Z8934" s="13"/>
      <c r="AA8934" s="13"/>
      <c r="AB8934" s="13"/>
      <c r="AC8934" s="13"/>
      <c r="AD8934" s="13"/>
      <c r="AE8934" s="13"/>
      <c r="AF8934" s="13"/>
      <c r="AG8934" s="14"/>
    </row>
    <row r="8935" s="4" customFormat="1" spans="1:33">
      <c r="A8935" s="13"/>
      <c r="B8935" s="13"/>
      <c r="C8935" s="13"/>
      <c r="D8935" s="13"/>
      <c r="E8935" s="13"/>
      <c r="F8935" s="13"/>
      <c r="G8935" s="13"/>
      <c r="H8935" s="13"/>
      <c r="I8935" s="13"/>
      <c r="J8935" s="13"/>
      <c r="K8935" s="13"/>
      <c r="L8935" s="13"/>
      <c r="M8935" s="13"/>
      <c r="N8935" s="13"/>
      <c r="O8935" s="13"/>
      <c r="P8935" s="13"/>
      <c r="Q8935" s="13"/>
      <c r="R8935" s="13"/>
      <c r="S8935" s="13"/>
      <c r="T8935" s="13"/>
      <c r="U8935" s="13"/>
      <c r="V8935" s="13"/>
      <c r="W8935" s="13"/>
      <c r="X8935" s="13"/>
      <c r="Y8935" s="13"/>
      <c r="Z8935" s="13"/>
      <c r="AA8935" s="13"/>
      <c r="AB8935" s="13"/>
      <c r="AC8935" s="13"/>
      <c r="AD8935" s="13"/>
      <c r="AE8935" s="13"/>
      <c r="AF8935" s="13"/>
      <c r="AG8935" s="14"/>
    </row>
    <row r="8936" s="4" customFormat="1" spans="1:33">
      <c r="A8936" s="13"/>
      <c r="B8936" s="13"/>
      <c r="C8936" s="13"/>
      <c r="D8936" s="13"/>
      <c r="E8936" s="13"/>
      <c r="F8936" s="13"/>
      <c r="G8936" s="13"/>
      <c r="H8936" s="13"/>
      <c r="I8936" s="13"/>
      <c r="J8936" s="13"/>
      <c r="K8936" s="13"/>
      <c r="L8936" s="13"/>
      <c r="M8936" s="13"/>
      <c r="N8936" s="13"/>
      <c r="O8936" s="13"/>
      <c r="P8936" s="13"/>
      <c r="Q8936" s="13"/>
      <c r="R8936" s="13"/>
      <c r="S8936" s="13"/>
      <c r="T8936" s="13"/>
      <c r="U8936" s="13"/>
      <c r="V8936" s="13"/>
      <c r="W8936" s="13"/>
      <c r="X8936" s="13"/>
      <c r="Y8936" s="13"/>
      <c r="Z8936" s="13"/>
      <c r="AA8936" s="13"/>
      <c r="AB8936" s="13"/>
      <c r="AC8936" s="13"/>
      <c r="AD8936" s="13"/>
      <c r="AE8936" s="13"/>
      <c r="AF8936" s="13"/>
      <c r="AG8936" s="14"/>
    </row>
    <row r="8937" s="4" customFormat="1" spans="1:33">
      <c r="A8937" s="13"/>
      <c r="B8937" s="13"/>
      <c r="C8937" s="13"/>
      <c r="D8937" s="13"/>
      <c r="E8937" s="13"/>
      <c r="F8937" s="13"/>
      <c r="G8937" s="13"/>
      <c r="H8937" s="13"/>
      <c r="I8937" s="13"/>
      <c r="J8937" s="13"/>
      <c r="K8937" s="13"/>
      <c r="L8937" s="13"/>
      <c r="M8937" s="13"/>
      <c r="N8937" s="13"/>
      <c r="O8937" s="13"/>
      <c r="P8937" s="13"/>
      <c r="Q8937" s="13"/>
      <c r="R8937" s="13"/>
      <c r="S8937" s="13"/>
      <c r="T8937" s="13"/>
      <c r="U8937" s="13"/>
      <c r="V8937" s="13"/>
      <c r="W8937" s="13"/>
      <c r="X8937" s="13"/>
      <c r="Y8937" s="13"/>
      <c r="Z8937" s="13"/>
      <c r="AA8937" s="13"/>
      <c r="AB8937" s="13"/>
      <c r="AC8937" s="13"/>
      <c r="AD8937" s="13"/>
      <c r="AE8937" s="13"/>
      <c r="AF8937" s="13"/>
      <c r="AG8937" s="14"/>
    </row>
    <row r="8938" s="4" customFormat="1" spans="1:33">
      <c r="A8938" s="13"/>
      <c r="B8938" s="13"/>
      <c r="C8938" s="13"/>
      <c r="D8938" s="13"/>
      <c r="E8938" s="13"/>
      <c r="F8938" s="13"/>
      <c r="G8938" s="13"/>
      <c r="H8938" s="13"/>
      <c r="I8938" s="13"/>
      <c r="J8938" s="13"/>
      <c r="K8938" s="13"/>
      <c r="L8938" s="13"/>
      <c r="M8938" s="13"/>
      <c r="N8938" s="13"/>
      <c r="O8938" s="13"/>
      <c r="P8938" s="13"/>
      <c r="Q8938" s="13"/>
      <c r="R8938" s="13"/>
      <c r="S8938" s="13"/>
      <c r="T8938" s="13"/>
      <c r="U8938" s="13"/>
      <c r="V8938" s="13"/>
      <c r="W8938" s="13"/>
      <c r="X8938" s="13"/>
      <c r="Y8938" s="13"/>
      <c r="Z8938" s="13"/>
      <c r="AA8938" s="13"/>
      <c r="AB8938" s="13"/>
      <c r="AC8938" s="13"/>
      <c r="AD8938" s="13"/>
      <c r="AE8938" s="13"/>
      <c r="AF8938" s="13"/>
      <c r="AG8938" s="14"/>
    </row>
    <row r="8939" s="4" customFormat="1" spans="1:33">
      <c r="A8939" s="13"/>
      <c r="B8939" s="13"/>
      <c r="C8939" s="13"/>
      <c r="D8939" s="13"/>
      <c r="E8939" s="13"/>
      <c r="F8939" s="13"/>
      <c r="G8939" s="13"/>
      <c r="H8939" s="13"/>
      <c r="I8939" s="13"/>
      <c r="J8939" s="13"/>
      <c r="K8939" s="13"/>
      <c r="L8939" s="13"/>
      <c r="M8939" s="13"/>
      <c r="N8939" s="13"/>
      <c r="O8939" s="13"/>
      <c r="P8939" s="13"/>
      <c r="Q8939" s="13"/>
      <c r="R8939" s="13"/>
      <c r="S8939" s="13"/>
      <c r="T8939" s="13"/>
      <c r="U8939" s="13"/>
      <c r="V8939" s="13"/>
      <c r="W8939" s="13"/>
      <c r="X8939" s="13"/>
      <c r="Y8939" s="13"/>
      <c r="Z8939" s="13"/>
      <c r="AA8939" s="13"/>
      <c r="AB8939" s="13"/>
      <c r="AC8939" s="13"/>
      <c r="AD8939" s="13"/>
      <c r="AE8939" s="13"/>
      <c r="AF8939" s="13"/>
      <c r="AG8939" s="14"/>
    </row>
    <row r="8940" s="4" customFormat="1" spans="1:33">
      <c r="A8940" s="13"/>
      <c r="B8940" s="13"/>
      <c r="C8940" s="13"/>
      <c r="D8940" s="13"/>
      <c r="E8940" s="13"/>
      <c r="F8940" s="13"/>
      <c r="G8940" s="13"/>
      <c r="H8940" s="13"/>
      <c r="I8940" s="13"/>
      <c r="J8940" s="13"/>
      <c r="K8940" s="13"/>
      <c r="L8940" s="13"/>
      <c r="M8940" s="13"/>
      <c r="N8940" s="13"/>
      <c r="O8940" s="13"/>
      <c r="P8940" s="13"/>
      <c r="Q8940" s="13"/>
      <c r="R8940" s="13"/>
      <c r="S8940" s="13"/>
      <c r="T8940" s="13"/>
      <c r="U8940" s="13"/>
      <c r="V8940" s="13"/>
      <c r="W8940" s="13"/>
      <c r="X8940" s="13"/>
      <c r="Y8940" s="13"/>
      <c r="Z8940" s="13"/>
      <c r="AA8940" s="13"/>
      <c r="AB8940" s="13"/>
      <c r="AC8940" s="13"/>
      <c r="AD8940" s="13"/>
      <c r="AE8940" s="13"/>
      <c r="AF8940" s="13"/>
      <c r="AG8940" s="14"/>
    </row>
    <row r="8941" s="4" customFormat="1" spans="1:33">
      <c r="A8941" s="13"/>
      <c r="B8941" s="13"/>
      <c r="C8941" s="13"/>
      <c r="D8941" s="13"/>
      <c r="E8941" s="13"/>
      <c r="F8941" s="13"/>
      <c r="G8941" s="13"/>
      <c r="H8941" s="13"/>
      <c r="I8941" s="13"/>
      <c r="J8941" s="13"/>
      <c r="K8941" s="13"/>
      <c r="L8941" s="13"/>
      <c r="M8941" s="13"/>
      <c r="N8941" s="13"/>
      <c r="O8941" s="13"/>
      <c r="P8941" s="13"/>
      <c r="Q8941" s="13"/>
      <c r="R8941" s="13"/>
      <c r="S8941" s="13"/>
      <c r="T8941" s="13"/>
      <c r="U8941" s="13"/>
      <c r="V8941" s="13"/>
      <c r="W8941" s="13"/>
      <c r="X8941" s="13"/>
      <c r="Y8941" s="13"/>
      <c r="Z8941" s="13"/>
      <c r="AA8941" s="13"/>
      <c r="AB8941" s="13"/>
      <c r="AC8941" s="13"/>
      <c r="AD8941" s="13"/>
      <c r="AE8941" s="13"/>
      <c r="AF8941" s="13"/>
      <c r="AG8941" s="14"/>
    </row>
    <row r="8942" s="4" customFormat="1" spans="1:33">
      <c r="A8942" s="13"/>
      <c r="B8942" s="13"/>
      <c r="C8942" s="13"/>
      <c r="D8942" s="13"/>
      <c r="E8942" s="13"/>
      <c r="F8942" s="13"/>
      <c r="G8942" s="13"/>
      <c r="H8942" s="13"/>
      <c r="I8942" s="13"/>
      <c r="J8942" s="13"/>
      <c r="K8942" s="13"/>
      <c r="L8942" s="13"/>
      <c r="M8942" s="13"/>
      <c r="N8942" s="13"/>
      <c r="O8942" s="13"/>
      <c r="P8942" s="13"/>
      <c r="Q8942" s="13"/>
      <c r="R8942" s="13"/>
      <c r="S8942" s="13"/>
      <c r="T8942" s="13"/>
      <c r="U8942" s="13"/>
      <c r="V8942" s="13"/>
      <c r="W8942" s="13"/>
      <c r="X8942" s="13"/>
      <c r="Y8942" s="13"/>
      <c r="Z8942" s="13"/>
      <c r="AA8942" s="13"/>
      <c r="AB8942" s="13"/>
      <c r="AC8942" s="13"/>
      <c r="AD8942" s="13"/>
      <c r="AE8942" s="13"/>
      <c r="AF8942" s="13"/>
      <c r="AG8942" s="14"/>
    </row>
    <row r="8943" s="4" customFormat="1" spans="1:33">
      <c r="A8943" s="13"/>
      <c r="B8943" s="13"/>
      <c r="C8943" s="13"/>
      <c r="D8943" s="13"/>
      <c r="E8943" s="13"/>
      <c r="F8943" s="13"/>
      <c r="G8943" s="13"/>
      <c r="H8943" s="13"/>
      <c r="I8943" s="13"/>
      <c r="J8943" s="13"/>
      <c r="K8943" s="13"/>
      <c r="L8943" s="13"/>
      <c r="M8943" s="13"/>
      <c r="N8943" s="13"/>
      <c r="O8943" s="13"/>
      <c r="P8943" s="13"/>
      <c r="Q8943" s="13"/>
      <c r="R8943" s="13"/>
      <c r="S8943" s="13"/>
      <c r="T8943" s="13"/>
      <c r="U8943" s="13"/>
      <c r="V8943" s="13"/>
      <c r="W8943" s="13"/>
      <c r="X8943" s="13"/>
      <c r="Y8943" s="13"/>
      <c r="Z8943" s="13"/>
      <c r="AA8943" s="13"/>
      <c r="AB8943" s="13"/>
      <c r="AC8943" s="13"/>
      <c r="AD8943" s="13"/>
      <c r="AE8943" s="13"/>
      <c r="AF8943" s="13"/>
      <c r="AG8943" s="14"/>
    </row>
    <row r="8944" s="4" customFormat="1" spans="1:33">
      <c r="A8944" s="13"/>
      <c r="B8944" s="13"/>
      <c r="C8944" s="13"/>
      <c r="D8944" s="13"/>
      <c r="E8944" s="13"/>
      <c r="F8944" s="13"/>
      <c r="G8944" s="13"/>
      <c r="H8944" s="13"/>
      <c r="I8944" s="13"/>
      <c r="J8944" s="13"/>
      <c r="K8944" s="13"/>
      <c r="L8944" s="13"/>
      <c r="M8944" s="13"/>
      <c r="N8944" s="13"/>
      <c r="O8944" s="13"/>
      <c r="P8944" s="13"/>
      <c r="Q8944" s="13"/>
      <c r="R8944" s="13"/>
      <c r="S8944" s="13"/>
      <c r="T8944" s="13"/>
      <c r="U8944" s="13"/>
      <c r="V8944" s="13"/>
      <c r="W8944" s="13"/>
      <c r="X8944" s="13"/>
      <c r="Y8944" s="13"/>
      <c r="Z8944" s="13"/>
      <c r="AA8944" s="13"/>
      <c r="AB8944" s="13"/>
      <c r="AC8944" s="13"/>
      <c r="AD8944" s="13"/>
      <c r="AE8944" s="13"/>
      <c r="AF8944" s="13"/>
      <c r="AG8944" s="14"/>
    </row>
    <row r="8945" s="4" customFormat="1" spans="1:33">
      <c r="A8945" s="13"/>
      <c r="B8945" s="13"/>
      <c r="C8945" s="13"/>
      <c r="D8945" s="13"/>
      <c r="E8945" s="13"/>
      <c r="F8945" s="13"/>
      <c r="G8945" s="13"/>
      <c r="H8945" s="13"/>
      <c r="I8945" s="13"/>
      <c r="J8945" s="13"/>
      <c r="K8945" s="13"/>
      <c r="L8945" s="13"/>
      <c r="M8945" s="13"/>
      <c r="N8945" s="13"/>
      <c r="O8945" s="13"/>
      <c r="P8945" s="13"/>
      <c r="Q8945" s="13"/>
      <c r="R8945" s="13"/>
      <c r="S8945" s="13"/>
      <c r="T8945" s="13"/>
      <c r="U8945" s="13"/>
      <c r="V8945" s="13"/>
      <c r="W8945" s="13"/>
      <c r="X8945" s="13"/>
      <c r="Y8945" s="13"/>
      <c r="Z8945" s="13"/>
      <c r="AA8945" s="13"/>
      <c r="AB8945" s="13"/>
      <c r="AC8945" s="13"/>
      <c r="AD8945" s="13"/>
      <c r="AE8945" s="13"/>
      <c r="AF8945" s="13"/>
      <c r="AG8945" s="14"/>
    </row>
    <row r="8946" s="4" customFormat="1" spans="1:33">
      <c r="A8946" s="13"/>
      <c r="B8946" s="13"/>
      <c r="C8946" s="13"/>
      <c r="D8946" s="13"/>
      <c r="E8946" s="13"/>
      <c r="F8946" s="13"/>
      <c r="G8946" s="13"/>
      <c r="H8946" s="13"/>
      <c r="I8946" s="13"/>
      <c r="J8946" s="13"/>
      <c r="K8946" s="13"/>
      <c r="L8946" s="13"/>
      <c r="M8946" s="13"/>
      <c r="N8946" s="13"/>
      <c r="O8946" s="13"/>
      <c r="P8946" s="13"/>
      <c r="Q8946" s="13"/>
      <c r="R8946" s="13"/>
      <c r="S8946" s="13"/>
      <c r="T8946" s="13"/>
      <c r="U8946" s="13"/>
      <c r="V8946" s="13"/>
      <c r="W8946" s="13"/>
      <c r="X8946" s="13"/>
      <c r="Y8946" s="13"/>
      <c r="Z8946" s="13"/>
      <c r="AA8946" s="13"/>
      <c r="AB8946" s="13"/>
      <c r="AC8946" s="13"/>
      <c r="AD8946" s="13"/>
      <c r="AE8946" s="13"/>
      <c r="AF8946" s="13"/>
      <c r="AG8946" s="14"/>
    </row>
    <row r="8947" s="4" customFormat="1" spans="1:33">
      <c r="A8947" s="13"/>
      <c r="B8947" s="13"/>
      <c r="C8947" s="13"/>
      <c r="D8947" s="13"/>
      <c r="E8947" s="13"/>
      <c r="F8947" s="13"/>
      <c r="G8947" s="13"/>
      <c r="H8947" s="13"/>
      <c r="I8947" s="13"/>
      <c r="J8947" s="13"/>
      <c r="K8947" s="13"/>
      <c r="L8947" s="13"/>
      <c r="M8947" s="13"/>
      <c r="N8947" s="13"/>
      <c r="O8947" s="13"/>
      <c r="P8947" s="13"/>
      <c r="Q8947" s="13"/>
      <c r="R8947" s="13"/>
      <c r="S8947" s="13"/>
      <c r="T8947" s="13"/>
      <c r="U8947" s="13"/>
      <c r="V8947" s="13"/>
      <c r="W8947" s="13"/>
      <c r="X8947" s="13"/>
      <c r="Y8947" s="13"/>
      <c r="Z8947" s="13"/>
      <c r="AA8947" s="13"/>
      <c r="AB8947" s="13"/>
      <c r="AC8947" s="13"/>
      <c r="AD8947" s="13"/>
      <c r="AE8947" s="13"/>
      <c r="AF8947" s="13"/>
      <c r="AG8947" s="14"/>
    </row>
    <row r="8948" s="4" customFormat="1" spans="1:33">
      <c r="A8948" s="13"/>
      <c r="B8948" s="13"/>
      <c r="C8948" s="13"/>
      <c r="D8948" s="13"/>
      <c r="E8948" s="13"/>
      <c r="F8948" s="13"/>
      <c r="G8948" s="13"/>
      <c r="H8948" s="13"/>
      <c r="I8948" s="13"/>
      <c r="J8948" s="13"/>
      <c r="K8948" s="13"/>
      <c r="L8948" s="13"/>
      <c r="M8948" s="13"/>
      <c r="N8948" s="13"/>
      <c r="O8948" s="13"/>
      <c r="P8948" s="13"/>
      <c r="Q8948" s="13"/>
      <c r="R8948" s="13"/>
      <c r="S8948" s="13"/>
      <c r="T8948" s="13"/>
      <c r="U8948" s="13"/>
      <c r="V8948" s="13"/>
      <c r="W8948" s="13"/>
      <c r="X8948" s="13"/>
      <c r="Y8948" s="13"/>
      <c r="Z8948" s="13"/>
      <c r="AA8948" s="13"/>
      <c r="AB8948" s="13"/>
      <c r="AC8948" s="13"/>
      <c r="AD8948" s="13"/>
      <c r="AE8948" s="13"/>
      <c r="AF8948" s="13"/>
      <c r="AG8948" s="14"/>
    </row>
    <row r="8949" s="4" customFormat="1" spans="1:33">
      <c r="A8949" s="13"/>
      <c r="B8949" s="13"/>
      <c r="C8949" s="13"/>
      <c r="D8949" s="13"/>
      <c r="E8949" s="13"/>
      <c r="F8949" s="13"/>
      <c r="G8949" s="13"/>
      <c r="H8949" s="13"/>
      <c r="I8949" s="13"/>
      <c r="J8949" s="13"/>
      <c r="K8949" s="13"/>
      <c r="L8949" s="13"/>
      <c r="M8949" s="13"/>
      <c r="N8949" s="13"/>
      <c r="O8949" s="13"/>
      <c r="P8949" s="13"/>
      <c r="Q8949" s="13"/>
      <c r="R8949" s="13"/>
      <c r="S8949" s="13"/>
      <c r="T8949" s="13"/>
      <c r="U8949" s="13"/>
      <c r="V8949" s="13"/>
      <c r="W8949" s="13"/>
      <c r="X8949" s="13"/>
      <c r="Y8949" s="13"/>
      <c r="Z8949" s="13"/>
      <c r="AA8949" s="13"/>
      <c r="AB8949" s="13"/>
      <c r="AC8949" s="13"/>
      <c r="AD8949" s="13"/>
      <c r="AE8949" s="13"/>
      <c r="AF8949" s="13"/>
      <c r="AG8949" s="14"/>
    </row>
    <row r="8950" s="4" customFormat="1" spans="1:33">
      <c r="A8950" s="13"/>
      <c r="B8950" s="13"/>
      <c r="C8950" s="13"/>
      <c r="D8950" s="13"/>
      <c r="E8950" s="13"/>
      <c r="F8950" s="13"/>
      <c r="G8950" s="13"/>
      <c r="H8950" s="13"/>
      <c r="I8950" s="13"/>
      <c r="J8950" s="13"/>
      <c r="K8950" s="13"/>
      <c r="L8950" s="13"/>
      <c r="M8950" s="13"/>
      <c r="N8950" s="13"/>
      <c r="O8950" s="13"/>
      <c r="P8950" s="13"/>
      <c r="Q8950" s="13"/>
      <c r="R8950" s="13"/>
      <c r="S8950" s="13"/>
      <c r="T8950" s="13"/>
      <c r="U8950" s="13"/>
      <c r="V8950" s="13"/>
      <c r="W8950" s="13"/>
      <c r="X8950" s="13"/>
      <c r="Y8950" s="13"/>
      <c r="Z8950" s="13"/>
      <c r="AA8950" s="13"/>
      <c r="AB8950" s="13"/>
      <c r="AC8950" s="13"/>
      <c r="AD8950" s="13"/>
      <c r="AE8950" s="13"/>
      <c r="AF8950" s="13"/>
      <c r="AG8950" s="14"/>
    </row>
    <row r="8951" s="4" customFormat="1" spans="1:33">
      <c r="A8951" s="13"/>
      <c r="B8951" s="13"/>
      <c r="C8951" s="13"/>
      <c r="D8951" s="13"/>
      <c r="E8951" s="13"/>
      <c r="F8951" s="13"/>
      <c r="G8951" s="13"/>
      <c r="H8951" s="13"/>
      <c r="I8951" s="13"/>
      <c r="J8951" s="13"/>
      <c r="K8951" s="13"/>
      <c r="L8951" s="13"/>
      <c r="M8951" s="13"/>
      <c r="N8951" s="13"/>
      <c r="O8951" s="13"/>
      <c r="P8951" s="13"/>
      <c r="Q8951" s="13"/>
      <c r="R8951" s="13"/>
      <c r="S8951" s="13"/>
      <c r="T8951" s="13"/>
      <c r="U8951" s="13"/>
      <c r="V8951" s="13"/>
      <c r="W8951" s="13"/>
      <c r="X8951" s="13"/>
      <c r="Y8951" s="13"/>
      <c r="Z8951" s="13"/>
      <c r="AA8951" s="13"/>
      <c r="AB8951" s="13"/>
      <c r="AC8951" s="13"/>
      <c r="AD8951" s="13"/>
      <c r="AE8951" s="13"/>
      <c r="AF8951" s="13"/>
      <c r="AG8951" s="14"/>
    </row>
    <row r="8952" s="4" customFormat="1" spans="1:33">
      <c r="A8952" s="13"/>
      <c r="B8952" s="13"/>
      <c r="C8952" s="13"/>
      <c r="D8952" s="13"/>
      <c r="E8952" s="13"/>
      <c r="F8952" s="13"/>
      <c r="G8952" s="13"/>
      <c r="H8952" s="13"/>
      <c r="I8952" s="13"/>
      <c r="J8952" s="13"/>
      <c r="K8952" s="13"/>
      <c r="L8952" s="13"/>
      <c r="M8952" s="13"/>
      <c r="N8952" s="13"/>
      <c r="O8952" s="13"/>
      <c r="P8952" s="13"/>
      <c r="Q8952" s="13"/>
      <c r="R8952" s="13"/>
      <c r="S8952" s="13"/>
      <c r="T8952" s="13"/>
      <c r="U8952" s="13"/>
      <c r="V8952" s="13"/>
      <c r="W8952" s="13"/>
      <c r="X8952" s="13"/>
      <c r="Y8952" s="13"/>
      <c r="Z8952" s="13"/>
      <c r="AA8952" s="13"/>
      <c r="AB8952" s="13"/>
      <c r="AC8952" s="13"/>
      <c r="AD8952" s="13"/>
      <c r="AE8952" s="13"/>
      <c r="AF8952" s="13"/>
      <c r="AG8952" s="14"/>
    </row>
    <row r="8953" s="4" customFormat="1" spans="1:33">
      <c r="A8953" s="13"/>
      <c r="B8953" s="13"/>
      <c r="C8953" s="13"/>
      <c r="D8953" s="13"/>
      <c r="E8953" s="13"/>
      <c r="F8953" s="13"/>
      <c r="G8953" s="13"/>
      <c r="H8953" s="13"/>
      <c r="I8953" s="13"/>
      <c r="J8953" s="13"/>
      <c r="K8953" s="13"/>
      <c r="L8953" s="13"/>
      <c r="M8953" s="13"/>
      <c r="N8953" s="13"/>
      <c r="O8953" s="13"/>
      <c r="P8953" s="13"/>
      <c r="Q8953" s="13"/>
      <c r="R8953" s="13"/>
      <c r="S8953" s="13"/>
      <c r="T8953" s="13"/>
      <c r="U8953" s="13"/>
      <c r="V8953" s="13"/>
      <c r="W8953" s="13"/>
      <c r="X8953" s="13"/>
      <c r="Y8953" s="13"/>
      <c r="Z8953" s="13"/>
      <c r="AA8953" s="13"/>
      <c r="AB8953" s="13"/>
      <c r="AC8953" s="13"/>
      <c r="AD8953" s="13"/>
      <c r="AE8953" s="13"/>
      <c r="AF8953" s="13"/>
      <c r="AG8953" s="14"/>
    </row>
    <row r="8954" s="4" customFormat="1" spans="1:33">
      <c r="A8954" s="13"/>
      <c r="B8954" s="13"/>
      <c r="C8954" s="13"/>
      <c r="D8954" s="13"/>
      <c r="E8954" s="13"/>
      <c r="F8954" s="13"/>
      <c r="G8954" s="13"/>
      <c r="H8954" s="13"/>
      <c r="I8954" s="13"/>
      <c r="J8954" s="13"/>
      <c r="K8954" s="13"/>
      <c r="L8954" s="13"/>
      <c r="M8954" s="13"/>
      <c r="N8954" s="13"/>
      <c r="O8954" s="13"/>
      <c r="P8954" s="13"/>
      <c r="Q8954" s="13"/>
      <c r="R8954" s="13"/>
      <c r="S8954" s="13"/>
      <c r="T8954" s="13"/>
      <c r="U8954" s="13"/>
      <c r="V8954" s="13"/>
      <c r="W8954" s="13"/>
      <c r="X8954" s="13"/>
      <c r="Y8954" s="13"/>
      <c r="Z8954" s="13"/>
      <c r="AA8954" s="13"/>
      <c r="AB8954" s="13"/>
      <c r="AC8954" s="13"/>
      <c r="AD8954" s="13"/>
      <c r="AE8954" s="13"/>
      <c r="AF8954" s="13"/>
      <c r="AG8954" s="14"/>
    </row>
    <row r="8955" s="4" customFormat="1" spans="1:33">
      <c r="A8955" s="13"/>
      <c r="B8955" s="13"/>
      <c r="C8955" s="13"/>
      <c r="D8955" s="13"/>
      <c r="E8955" s="13"/>
      <c r="F8955" s="13"/>
      <c r="G8955" s="13"/>
      <c r="H8955" s="13"/>
      <c r="I8955" s="13"/>
      <c r="J8955" s="13"/>
      <c r="K8955" s="13"/>
      <c r="L8955" s="13"/>
      <c r="M8955" s="13"/>
      <c r="N8955" s="13"/>
      <c r="O8955" s="13"/>
      <c r="P8955" s="13"/>
      <c r="Q8955" s="13"/>
      <c r="R8955" s="13"/>
      <c r="S8955" s="13"/>
      <c r="T8955" s="13"/>
      <c r="U8955" s="13"/>
      <c r="V8955" s="13"/>
      <c r="W8955" s="13"/>
      <c r="X8955" s="13"/>
      <c r="Y8955" s="13"/>
      <c r="Z8955" s="13"/>
      <c r="AA8955" s="13"/>
      <c r="AB8955" s="13"/>
      <c r="AC8955" s="13"/>
      <c r="AD8955" s="13"/>
      <c r="AE8955" s="13"/>
      <c r="AF8955" s="13"/>
      <c r="AG8955" s="14"/>
    </row>
    <row r="8956" s="4" customFormat="1" spans="1:33">
      <c r="A8956" s="13"/>
      <c r="B8956" s="13"/>
      <c r="C8956" s="13"/>
      <c r="D8956" s="13"/>
      <c r="E8956" s="13"/>
      <c r="F8956" s="13"/>
      <c r="G8956" s="13"/>
      <c r="H8956" s="13"/>
      <c r="I8956" s="13"/>
      <c r="J8956" s="13"/>
      <c r="K8956" s="13"/>
      <c r="L8956" s="13"/>
      <c r="M8956" s="13"/>
      <c r="N8956" s="13"/>
      <c r="O8956" s="13"/>
      <c r="P8956" s="13"/>
      <c r="Q8956" s="13"/>
      <c r="R8956" s="13"/>
      <c r="S8956" s="13"/>
      <c r="T8956" s="13"/>
      <c r="U8956" s="13"/>
      <c r="V8956" s="13"/>
      <c r="W8956" s="13"/>
      <c r="X8956" s="13"/>
      <c r="Y8956" s="13"/>
      <c r="Z8956" s="13"/>
      <c r="AA8956" s="13"/>
      <c r="AB8956" s="13"/>
      <c r="AC8956" s="13"/>
      <c r="AD8956" s="13"/>
      <c r="AE8956" s="13"/>
      <c r="AF8956" s="13"/>
      <c r="AG8956" s="14"/>
    </row>
    <row r="8957" s="4" customFormat="1" spans="1:33">
      <c r="A8957" s="13"/>
      <c r="B8957" s="13"/>
      <c r="C8957" s="13"/>
      <c r="D8957" s="13"/>
      <c r="E8957" s="13"/>
      <c r="F8957" s="13"/>
      <c r="G8957" s="13"/>
      <c r="H8957" s="13"/>
      <c r="I8957" s="13"/>
      <c r="J8957" s="13"/>
      <c r="K8957" s="13"/>
      <c r="L8957" s="13"/>
      <c r="M8957" s="13"/>
      <c r="N8957" s="13"/>
      <c r="O8957" s="13"/>
      <c r="P8957" s="13"/>
      <c r="Q8957" s="13"/>
      <c r="R8957" s="13"/>
      <c r="S8957" s="13"/>
      <c r="T8957" s="13"/>
      <c r="U8957" s="13"/>
      <c r="V8957" s="13"/>
      <c r="W8957" s="13"/>
      <c r="X8957" s="13"/>
      <c r="Y8957" s="13"/>
      <c r="Z8957" s="13"/>
      <c r="AA8957" s="13"/>
      <c r="AB8957" s="13"/>
      <c r="AC8957" s="13"/>
      <c r="AD8957" s="13"/>
      <c r="AE8957" s="13"/>
      <c r="AF8957" s="13"/>
      <c r="AG8957" s="14"/>
    </row>
    <row r="8958" s="4" customFormat="1" spans="1:33">
      <c r="A8958" s="13"/>
      <c r="B8958" s="13"/>
      <c r="C8958" s="13"/>
      <c r="D8958" s="13"/>
      <c r="E8958" s="13"/>
      <c r="F8958" s="13"/>
      <c r="G8958" s="13"/>
      <c r="H8958" s="13"/>
      <c r="I8958" s="13"/>
      <c r="J8958" s="13"/>
      <c r="K8958" s="13"/>
      <c r="L8958" s="13"/>
      <c r="M8958" s="13"/>
      <c r="N8958" s="13"/>
      <c r="O8958" s="13"/>
      <c r="P8958" s="13"/>
      <c r="Q8958" s="13"/>
      <c r="R8958" s="13"/>
      <c r="S8958" s="13"/>
      <c r="T8958" s="13"/>
      <c r="U8958" s="13"/>
      <c r="V8958" s="13"/>
      <c r="W8958" s="13"/>
      <c r="X8958" s="13"/>
      <c r="Y8958" s="13"/>
      <c r="Z8958" s="13"/>
      <c r="AA8958" s="13"/>
      <c r="AB8958" s="13"/>
      <c r="AC8958" s="13"/>
      <c r="AD8958" s="13"/>
      <c r="AE8958" s="13"/>
      <c r="AF8958" s="13"/>
      <c r="AG8958" s="14"/>
    </row>
    <row r="8959" s="4" customFormat="1" spans="1:33">
      <c r="A8959" s="13"/>
      <c r="B8959" s="13"/>
      <c r="C8959" s="13"/>
      <c r="D8959" s="13"/>
      <c r="E8959" s="13"/>
      <c r="F8959" s="13"/>
      <c r="G8959" s="13"/>
      <c r="H8959" s="13"/>
      <c r="I8959" s="13"/>
      <c r="J8959" s="13"/>
      <c r="K8959" s="13"/>
      <c r="L8959" s="13"/>
      <c r="M8959" s="13"/>
      <c r="N8959" s="13"/>
      <c r="O8959" s="13"/>
      <c r="P8959" s="13"/>
      <c r="Q8959" s="13"/>
      <c r="R8959" s="13"/>
      <c r="S8959" s="13"/>
      <c r="T8959" s="13"/>
      <c r="U8959" s="13"/>
      <c r="V8959" s="13"/>
      <c r="W8959" s="13"/>
      <c r="X8959" s="13"/>
      <c r="Y8959" s="13"/>
      <c r="Z8959" s="13"/>
      <c r="AA8959" s="13"/>
      <c r="AB8959" s="13"/>
      <c r="AC8959" s="13"/>
      <c r="AD8959" s="13"/>
      <c r="AE8959" s="13"/>
      <c r="AF8959" s="13"/>
      <c r="AG8959" s="14"/>
    </row>
    <row r="8960" s="4" customFormat="1" spans="1:33">
      <c r="A8960" s="13"/>
      <c r="B8960" s="13"/>
      <c r="C8960" s="13"/>
      <c r="D8960" s="13"/>
      <c r="E8960" s="13"/>
      <c r="F8960" s="13"/>
      <c r="G8960" s="13"/>
      <c r="H8960" s="13"/>
      <c r="I8960" s="13"/>
      <c r="J8960" s="13"/>
      <c r="K8960" s="13"/>
      <c r="L8960" s="13"/>
      <c r="M8960" s="13"/>
      <c r="N8960" s="13"/>
      <c r="O8960" s="13"/>
      <c r="P8960" s="13"/>
      <c r="Q8960" s="13"/>
      <c r="R8960" s="13"/>
      <c r="S8960" s="13"/>
      <c r="T8960" s="13"/>
      <c r="U8960" s="13"/>
      <c r="V8960" s="13"/>
      <c r="W8960" s="13"/>
      <c r="X8960" s="13"/>
      <c r="Y8960" s="13"/>
      <c r="Z8960" s="13"/>
      <c r="AA8960" s="13"/>
      <c r="AB8960" s="13"/>
      <c r="AC8960" s="13"/>
      <c r="AD8960" s="13"/>
      <c r="AE8960" s="13"/>
      <c r="AF8960" s="13"/>
      <c r="AG8960" s="14"/>
    </row>
    <row r="8961" s="4" customFormat="1" spans="1:33">
      <c r="A8961" s="13"/>
      <c r="B8961" s="13"/>
      <c r="C8961" s="13"/>
      <c r="D8961" s="13"/>
      <c r="E8961" s="13"/>
      <c r="F8961" s="13"/>
      <c r="G8961" s="13"/>
      <c r="H8961" s="13"/>
      <c r="I8961" s="13"/>
      <c r="J8961" s="13"/>
      <c r="K8961" s="13"/>
      <c r="L8961" s="13"/>
      <c r="M8961" s="13"/>
      <c r="N8961" s="13"/>
      <c r="O8961" s="13"/>
      <c r="P8961" s="13"/>
      <c r="Q8961" s="13"/>
      <c r="R8961" s="13"/>
      <c r="S8961" s="13"/>
      <c r="T8961" s="13"/>
      <c r="U8961" s="13"/>
      <c r="V8961" s="13"/>
      <c r="W8961" s="13"/>
      <c r="X8961" s="13"/>
      <c r="Y8961" s="13"/>
      <c r="Z8961" s="13"/>
      <c r="AA8961" s="13"/>
      <c r="AB8961" s="13"/>
      <c r="AC8961" s="13"/>
      <c r="AD8961" s="13"/>
      <c r="AE8961" s="13"/>
      <c r="AF8961" s="13"/>
      <c r="AG8961" s="14"/>
    </row>
    <row r="8962" s="4" customFormat="1" spans="1:33">
      <c r="A8962" s="13"/>
      <c r="B8962" s="13"/>
      <c r="C8962" s="13"/>
      <c r="D8962" s="13"/>
      <c r="E8962" s="13"/>
      <c r="F8962" s="13"/>
      <c r="G8962" s="13"/>
      <c r="H8962" s="13"/>
      <c r="I8962" s="13"/>
      <c r="J8962" s="13"/>
      <c r="K8962" s="13"/>
      <c r="L8962" s="13"/>
      <c r="M8962" s="13"/>
      <c r="N8962" s="13"/>
      <c r="O8962" s="13"/>
      <c r="P8962" s="13"/>
      <c r="Q8962" s="13"/>
      <c r="R8962" s="13"/>
      <c r="S8962" s="13"/>
      <c r="T8962" s="13"/>
      <c r="U8962" s="13"/>
      <c r="V8962" s="13"/>
      <c r="W8962" s="13"/>
      <c r="X8962" s="13"/>
      <c r="Y8962" s="13"/>
      <c r="Z8962" s="13"/>
      <c r="AA8962" s="13"/>
      <c r="AB8962" s="13"/>
      <c r="AC8962" s="13"/>
      <c r="AD8962" s="13"/>
      <c r="AE8962" s="13"/>
      <c r="AF8962" s="13"/>
      <c r="AG8962" s="14"/>
    </row>
    <row r="8963" s="4" customFormat="1" spans="1:33">
      <c r="A8963" s="13"/>
      <c r="B8963" s="13"/>
      <c r="C8963" s="13"/>
      <c r="D8963" s="13"/>
      <c r="E8963" s="13"/>
      <c r="F8963" s="13"/>
      <c r="G8963" s="13"/>
      <c r="H8963" s="13"/>
      <c r="I8963" s="13"/>
      <c r="J8963" s="13"/>
      <c r="K8963" s="13"/>
      <c r="L8963" s="13"/>
      <c r="M8963" s="13"/>
      <c r="N8963" s="13"/>
      <c r="O8963" s="13"/>
      <c r="P8963" s="13"/>
      <c r="Q8963" s="13"/>
      <c r="R8963" s="13"/>
      <c r="S8963" s="13"/>
      <c r="T8963" s="13"/>
      <c r="U8963" s="13"/>
      <c r="V8963" s="13"/>
      <c r="W8963" s="13"/>
      <c r="X8963" s="13"/>
      <c r="Y8963" s="13"/>
      <c r="Z8963" s="13"/>
      <c r="AA8963" s="13"/>
      <c r="AB8963" s="13"/>
      <c r="AC8963" s="13"/>
      <c r="AD8963" s="13"/>
      <c r="AE8963" s="13"/>
      <c r="AF8963" s="13"/>
      <c r="AG8963" s="14"/>
    </row>
    <row r="8964" s="4" customFormat="1" spans="1:33">
      <c r="A8964" s="13"/>
      <c r="B8964" s="13"/>
      <c r="C8964" s="13"/>
      <c r="D8964" s="13"/>
      <c r="E8964" s="13"/>
      <c r="F8964" s="13"/>
      <c r="G8964" s="13"/>
      <c r="H8964" s="13"/>
      <c r="I8964" s="13"/>
      <c r="J8964" s="13"/>
      <c r="K8964" s="13"/>
      <c r="L8964" s="13"/>
      <c r="M8964" s="13"/>
      <c r="N8964" s="13"/>
      <c r="O8964" s="13"/>
      <c r="P8964" s="13"/>
      <c r="Q8964" s="13"/>
      <c r="R8964" s="13"/>
      <c r="S8964" s="13"/>
      <c r="T8964" s="13"/>
      <c r="U8964" s="13"/>
      <c r="V8964" s="13"/>
      <c r="W8964" s="13"/>
      <c r="X8964" s="13"/>
      <c r="Y8964" s="13"/>
      <c r="Z8964" s="13"/>
      <c r="AA8964" s="13"/>
      <c r="AB8964" s="13"/>
      <c r="AC8964" s="13"/>
      <c r="AD8964" s="13"/>
      <c r="AE8964" s="13"/>
      <c r="AF8964" s="13"/>
      <c r="AG8964" s="14"/>
    </row>
    <row r="8965" s="4" customFormat="1" spans="1:33">
      <c r="A8965" s="13"/>
      <c r="B8965" s="13"/>
      <c r="C8965" s="13"/>
      <c r="D8965" s="13"/>
      <c r="E8965" s="13"/>
      <c r="F8965" s="13"/>
      <c r="G8965" s="13"/>
      <c r="H8965" s="13"/>
      <c r="I8965" s="13"/>
      <c r="J8965" s="13"/>
      <c r="K8965" s="13"/>
      <c r="L8965" s="13"/>
      <c r="M8965" s="13"/>
      <c r="N8965" s="13"/>
      <c r="O8965" s="13"/>
      <c r="P8965" s="13"/>
      <c r="Q8965" s="13"/>
      <c r="R8965" s="13"/>
      <c r="S8965" s="13"/>
      <c r="T8965" s="13"/>
      <c r="U8965" s="13"/>
      <c r="V8965" s="13"/>
      <c r="W8965" s="13"/>
      <c r="X8965" s="13"/>
      <c r="Y8965" s="13"/>
      <c r="Z8965" s="13"/>
      <c r="AA8965" s="13"/>
      <c r="AB8965" s="13"/>
      <c r="AC8965" s="13"/>
      <c r="AD8965" s="13"/>
      <c r="AE8965" s="13"/>
      <c r="AF8965" s="13"/>
      <c r="AG8965" s="14"/>
    </row>
    <row r="8966" s="4" customFormat="1" spans="1:33">
      <c r="A8966" s="13"/>
      <c r="B8966" s="13"/>
      <c r="C8966" s="13"/>
      <c r="D8966" s="13"/>
      <c r="E8966" s="13"/>
      <c r="F8966" s="13"/>
      <c r="G8966" s="13"/>
      <c r="H8966" s="13"/>
      <c r="I8966" s="13"/>
      <c r="J8966" s="13"/>
      <c r="K8966" s="13"/>
      <c r="L8966" s="13"/>
      <c r="M8966" s="13"/>
      <c r="N8966" s="13"/>
      <c r="O8966" s="13"/>
      <c r="P8966" s="13"/>
      <c r="Q8966" s="13"/>
      <c r="R8966" s="13"/>
      <c r="S8966" s="13"/>
      <c r="T8966" s="13"/>
      <c r="U8966" s="13"/>
      <c r="V8966" s="13"/>
      <c r="W8966" s="13"/>
      <c r="X8966" s="13"/>
      <c r="Y8966" s="13"/>
      <c r="Z8966" s="13"/>
      <c r="AA8966" s="13"/>
      <c r="AB8966" s="13"/>
      <c r="AC8966" s="13"/>
      <c r="AD8966" s="13"/>
      <c r="AE8966" s="13"/>
      <c r="AF8966" s="13"/>
      <c r="AG8966" s="14"/>
    </row>
    <row r="8967" s="4" customFormat="1" spans="1:33">
      <c r="A8967" s="13"/>
      <c r="B8967" s="13"/>
      <c r="C8967" s="13"/>
      <c r="D8967" s="13"/>
      <c r="E8967" s="13"/>
      <c r="F8967" s="13"/>
      <c r="G8967" s="13"/>
      <c r="H8967" s="13"/>
      <c r="I8967" s="13"/>
      <c r="J8967" s="13"/>
      <c r="K8967" s="13"/>
      <c r="L8967" s="13"/>
      <c r="M8967" s="13"/>
      <c r="N8967" s="13"/>
      <c r="O8967" s="13"/>
      <c r="P8967" s="13"/>
      <c r="Q8967" s="13"/>
      <c r="R8967" s="13"/>
      <c r="S8967" s="13"/>
      <c r="T8967" s="13"/>
      <c r="U8967" s="13"/>
      <c r="V8967" s="13"/>
      <c r="W8967" s="13"/>
      <c r="X8967" s="13"/>
      <c r="Y8967" s="13"/>
      <c r="Z8967" s="13"/>
      <c r="AA8967" s="13"/>
      <c r="AB8967" s="13"/>
      <c r="AC8967" s="13"/>
      <c r="AD8967" s="13"/>
      <c r="AE8967" s="13"/>
      <c r="AF8967" s="13"/>
      <c r="AG8967" s="14"/>
    </row>
    <row r="8968" s="4" customFormat="1" spans="1:33">
      <c r="A8968" s="13"/>
      <c r="B8968" s="13"/>
      <c r="C8968" s="13"/>
      <c r="D8968" s="13"/>
      <c r="E8968" s="13"/>
      <c r="F8968" s="13"/>
      <c r="G8968" s="13"/>
      <c r="H8968" s="13"/>
      <c r="I8968" s="13"/>
      <c r="J8968" s="13"/>
      <c r="K8968" s="13"/>
      <c r="L8968" s="13"/>
      <c r="M8968" s="13"/>
      <c r="N8968" s="13"/>
      <c r="O8968" s="13"/>
      <c r="P8968" s="13"/>
      <c r="Q8968" s="13"/>
      <c r="R8968" s="13"/>
      <c r="S8968" s="13"/>
      <c r="T8968" s="13"/>
      <c r="U8968" s="13"/>
      <c r="V8968" s="13"/>
      <c r="W8968" s="13"/>
      <c r="X8968" s="13"/>
      <c r="Y8968" s="13"/>
      <c r="Z8968" s="13"/>
      <c r="AA8968" s="13"/>
      <c r="AB8968" s="13"/>
      <c r="AC8968" s="13"/>
      <c r="AD8968" s="13"/>
      <c r="AE8968" s="13"/>
      <c r="AF8968" s="13"/>
      <c r="AG8968" s="14"/>
    </row>
    <row r="8969" s="4" customFormat="1" spans="1:33">
      <c r="A8969" s="13"/>
      <c r="B8969" s="13"/>
      <c r="C8969" s="13"/>
      <c r="D8969" s="13"/>
      <c r="E8969" s="13"/>
      <c r="F8969" s="13"/>
      <c r="G8969" s="13"/>
      <c r="H8969" s="13"/>
      <c r="I8969" s="13"/>
      <c r="J8969" s="13"/>
      <c r="K8969" s="13"/>
      <c r="L8969" s="13"/>
      <c r="M8969" s="13"/>
      <c r="N8969" s="13"/>
      <c r="O8969" s="13"/>
      <c r="P8969" s="13"/>
      <c r="Q8969" s="13"/>
      <c r="R8969" s="13"/>
      <c r="S8969" s="13"/>
      <c r="T8969" s="13"/>
      <c r="U8969" s="13"/>
      <c r="V8969" s="13"/>
      <c r="W8969" s="13"/>
      <c r="X8969" s="13"/>
      <c r="Y8969" s="13"/>
      <c r="Z8969" s="13"/>
      <c r="AA8969" s="13"/>
      <c r="AB8969" s="13"/>
      <c r="AC8969" s="13"/>
      <c r="AD8969" s="13"/>
      <c r="AE8969" s="13"/>
      <c r="AF8969" s="13"/>
      <c r="AG8969" s="14"/>
    </row>
    <row r="8970" s="4" customFormat="1" spans="1:33">
      <c r="A8970" s="13"/>
      <c r="B8970" s="13"/>
      <c r="C8970" s="13"/>
      <c r="D8970" s="13"/>
      <c r="E8970" s="13"/>
      <c r="F8970" s="13"/>
      <c r="G8970" s="13"/>
      <c r="H8970" s="13"/>
      <c r="I8970" s="13"/>
      <c r="J8970" s="13"/>
      <c r="K8970" s="13"/>
      <c r="L8970" s="13"/>
      <c r="M8970" s="13"/>
      <c r="N8970" s="13"/>
      <c r="O8970" s="13"/>
      <c r="P8970" s="13"/>
      <c r="Q8970" s="13"/>
      <c r="R8970" s="13"/>
      <c r="S8970" s="13"/>
      <c r="T8970" s="13"/>
      <c r="U8970" s="13"/>
      <c r="V8970" s="13"/>
      <c r="W8970" s="13"/>
      <c r="X8970" s="13"/>
      <c r="Y8970" s="13"/>
      <c r="Z8970" s="13"/>
      <c r="AA8970" s="13"/>
      <c r="AB8970" s="13"/>
      <c r="AC8970" s="13"/>
      <c r="AD8970" s="13"/>
      <c r="AE8970" s="13"/>
      <c r="AF8970" s="13"/>
      <c r="AG8970" s="14"/>
    </row>
    <row r="8971" s="4" customFormat="1" spans="1:33">
      <c r="A8971" s="13"/>
      <c r="B8971" s="13"/>
      <c r="C8971" s="13"/>
      <c r="D8971" s="13"/>
      <c r="E8971" s="13"/>
      <c r="F8971" s="13"/>
      <c r="G8971" s="13"/>
      <c r="H8971" s="13"/>
      <c r="I8971" s="13"/>
      <c r="J8971" s="13"/>
      <c r="K8971" s="13"/>
      <c r="L8971" s="13"/>
      <c r="M8971" s="13"/>
      <c r="N8971" s="13"/>
      <c r="O8971" s="13"/>
      <c r="P8971" s="13"/>
      <c r="Q8971" s="13"/>
      <c r="R8971" s="13"/>
      <c r="S8971" s="13"/>
      <c r="T8971" s="13"/>
      <c r="U8971" s="13"/>
      <c r="V8971" s="13"/>
      <c r="W8971" s="13"/>
      <c r="X8971" s="13"/>
      <c r="Y8971" s="13"/>
      <c r="Z8971" s="13"/>
      <c r="AA8971" s="13"/>
      <c r="AB8971" s="13"/>
      <c r="AC8971" s="13"/>
      <c r="AD8971" s="13"/>
      <c r="AE8971" s="13"/>
      <c r="AF8971" s="13"/>
      <c r="AG8971" s="14"/>
    </row>
    <row r="8972" s="4" customFormat="1" spans="1:33">
      <c r="A8972" s="13"/>
      <c r="B8972" s="13"/>
      <c r="C8972" s="13"/>
      <c r="D8972" s="13"/>
      <c r="E8972" s="13"/>
      <c r="F8972" s="13"/>
      <c r="G8972" s="13"/>
      <c r="H8972" s="13"/>
      <c r="I8972" s="13"/>
      <c r="J8972" s="13"/>
      <c r="K8972" s="13"/>
      <c r="L8972" s="13"/>
      <c r="M8972" s="13"/>
      <c r="N8972" s="13"/>
      <c r="O8972" s="13"/>
      <c r="P8972" s="13"/>
      <c r="Q8972" s="13"/>
      <c r="R8972" s="13"/>
      <c r="S8972" s="13"/>
      <c r="T8972" s="13"/>
      <c r="U8972" s="13"/>
      <c r="V8972" s="13"/>
      <c r="W8972" s="13"/>
      <c r="X8972" s="13"/>
      <c r="Y8972" s="13"/>
      <c r="Z8972" s="13"/>
      <c r="AA8972" s="13"/>
      <c r="AB8972" s="13"/>
      <c r="AC8972" s="13"/>
      <c r="AD8972" s="13"/>
      <c r="AE8972" s="13"/>
      <c r="AF8972" s="13"/>
      <c r="AG8972" s="14"/>
    </row>
    <row r="8973" s="4" customFormat="1" spans="1:33">
      <c r="A8973" s="13"/>
      <c r="B8973" s="13"/>
      <c r="C8973" s="13"/>
      <c r="D8973" s="13"/>
      <c r="E8973" s="13"/>
      <c r="F8973" s="13"/>
      <c r="G8973" s="13"/>
      <c r="H8973" s="13"/>
      <c r="I8973" s="13"/>
      <c r="J8973" s="13"/>
      <c r="K8973" s="13"/>
      <c r="L8973" s="13"/>
      <c r="M8973" s="13"/>
      <c r="N8973" s="13"/>
      <c r="O8973" s="13"/>
      <c r="P8973" s="13"/>
      <c r="Q8973" s="13"/>
      <c r="R8973" s="13"/>
      <c r="S8973" s="13"/>
      <c r="T8973" s="13"/>
      <c r="U8973" s="13"/>
      <c r="V8973" s="13"/>
      <c r="W8973" s="13"/>
      <c r="X8973" s="13"/>
      <c r="Y8973" s="13"/>
      <c r="Z8973" s="13"/>
      <c r="AA8973" s="13"/>
      <c r="AB8973" s="13"/>
      <c r="AC8973" s="13"/>
      <c r="AD8973" s="13"/>
      <c r="AE8973" s="13"/>
      <c r="AF8973" s="13"/>
      <c r="AG8973" s="14"/>
    </row>
    <row r="8974" s="4" customFormat="1" spans="1:33">
      <c r="A8974" s="13"/>
      <c r="B8974" s="13"/>
      <c r="C8974" s="13"/>
      <c r="D8974" s="13"/>
      <c r="E8974" s="13"/>
      <c r="F8974" s="13"/>
      <c r="G8974" s="13"/>
      <c r="H8974" s="13"/>
      <c r="I8974" s="13"/>
      <c r="J8974" s="13"/>
      <c r="K8974" s="13"/>
      <c r="L8974" s="13"/>
      <c r="M8974" s="13"/>
      <c r="N8974" s="13"/>
      <c r="O8974" s="13"/>
      <c r="P8974" s="13"/>
      <c r="Q8974" s="13"/>
      <c r="R8974" s="13"/>
      <c r="S8974" s="13"/>
      <c r="T8974" s="13"/>
      <c r="U8974" s="13"/>
      <c r="V8974" s="13"/>
      <c r="W8974" s="13"/>
      <c r="X8974" s="13"/>
      <c r="Y8974" s="13"/>
      <c r="Z8974" s="13"/>
      <c r="AA8974" s="13"/>
      <c r="AB8974" s="13"/>
      <c r="AC8974" s="13"/>
      <c r="AD8974" s="13"/>
      <c r="AE8974" s="13"/>
      <c r="AF8974" s="13"/>
      <c r="AG8974" s="14"/>
    </row>
    <row r="8975" s="4" customFormat="1" spans="1:33">
      <c r="A8975" s="13"/>
      <c r="B8975" s="13"/>
      <c r="C8975" s="13"/>
      <c r="D8975" s="13"/>
      <c r="E8975" s="13"/>
      <c r="F8975" s="13"/>
      <c r="G8975" s="13"/>
      <c r="H8975" s="13"/>
      <c r="I8975" s="13"/>
      <c r="J8975" s="13"/>
      <c r="K8975" s="13"/>
      <c r="L8975" s="13"/>
      <c r="M8975" s="13"/>
      <c r="N8975" s="13"/>
      <c r="O8975" s="13"/>
      <c r="P8975" s="13"/>
      <c r="Q8975" s="13"/>
      <c r="R8975" s="13"/>
      <c r="S8975" s="13"/>
      <c r="T8975" s="13"/>
      <c r="U8975" s="13"/>
      <c r="V8975" s="13"/>
      <c r="W8975" s="13"/>
      <c r="X8975" s="13"/>
      <c r="Y8975" s="13"/>
      <c r="Z8975" s="13"/>
      <c r="AA8975" s="13"/>
      <c r="AB8975" s="13"/>
      <c r="AC8975" s="13"/>
      <c r="AD8975" s="13"/>
      <c r="AE8975" s="13"/>
      <c r="AF8975" s="13"/>
      <c r="AG8975" s="14"/>
    </row>
    <row r="8976" s="4" customFormat="1" spans="1:33">
      <c r="A8976" s="13"/>
      <c r="B8976" s="13"/>
      <c r="C8976" s="13"/>
      <c r="D8976" s="13"/>
      <c r="E8976" s="13"/>
      <c r="F8976" s="13"/>
      <c r="G8976" s="13"/>
      <c r="H8976" s="13"/>
      <c r="I8976" s="13"/>
      <c r="J8976" s="13"/>
      <c r="K8976" s="13"/>
      <c r="L8976" s="13"/>
      <c r="M8976" s="13"/>
      <c r="N8976" s="13"/>
      <c r="O8976" s="13"/>
      <c r="P8976" s="13"/>
      <c r="Q8976" s="13"/>
      <c r="R8976" s="13"/>
      <c r="S8976" s="13"/>
      <c r="T8976" s="13"/>
      <c r="U8976" s="13"/>
      <c r="V8976" s="13"/>
      <c r="W8976" s="13"/>
      <c r="X8976" s="13"/>
      <c r="Y8976" s="13"/>
      <c r="Z8976" s="13"/>
      <c r="AA8976" s="13"/>
      <c r="AB8976" s="13"/>
      <c r="AC8976" s="13"/>
      <c r="AD8976" s="13"/>
      <c r="AE8976" s="13"/>
      <c r="AF8976" s="13"/>
      <c r="AG8976" s="14"/>
    </row>
    <row r="8977" s="4" customFormat="1" spans="1:33">
      <c r="A8977" s="13"/>
      <c r="B8977" s="13"/>
      <c r="C8977" s="13"/>
      <c r="D8977" s="13"/>
      <c r="E8977" s="13"/>
      <c r="F8977" s="13"/>
      <c r="G8977" s="13"/>
      <c r="H8977" s="13"/>
      <c r="I8977" s="13"/>
      <c r="J8977" s="13"/>
      <c r="K8977" s="13"/>
      <c r="L8977" s="13"/>
      <c r="M8977" s="13"/>
      <c r="N8977" s="13"/>
      <c r="O8977" s="13"/>
      <c r="P8977" s="13"/>
      <c r="Q8977" s="13"/>
      <c r="R8977" s="13"/>
      <c r="S8977" s="13"/>
      <c r="T8977" s="13"/>
      <c r="U8977" s="13"/>
      <c r="V8977" s="13"/>
      <c r="W8977" s="13"/>
      <c r="X8977" s="13"/>
      <c r="Y8977" s="13"/>
      <c r="Z8977" s="13"/>
      <c r="AA8977" s="13"/>
      <c r="AB8977" s="13"/>
      <c r="AC8977" s="13"/>
      <c r="AD8977" s="13"/>
      <c r="AE8977" s="13"/>
      <c r="AF8977" s="13"/>
      <c r="AG8977" s="14"/>
    </row>
    <row r="8978" s="4" customFormat="1" spans="1:33">
      <c r="A8978" s="13"/>
      <c r="B8978" s="13"/>
      <c r="C8978" s="13"/>
      <c r="D8978" s="13"/>
      <c r="E8978" s="13"/>
      <c r="F8978" s="13"/>
      <c r="G8978" s="13"/>
      <c r="H8978" s="13"/>
      <c r="I8978" s="13"/>
      <c r="J8978" s="13"/>
      <c r="K8978" s="13"/>
      <c r="L8978" s="13"/>
      <c r="M8978" s="13"/>
      <c r="N8978" s="13"/>
      <c r="O8978" s="13"/>
      <c r="P8978" s="13"/>
      <c r="Q8978" s="13"/>
      <c r="R8978" s="13"/>
      <c r="S8978" s="13"/>
      <c r="T8978" s="13"/>
      <c r="U8978" s="13"/>
      <c r="V8978" s="13"/>
      <c r="W8978" s="13"/>
      <c r="X8978" s="13"/>
      <c r="Y8978" s="13"/>
      <c r="Z8978" s="13"/>
      <c r="AA8978" s="13"/>
      <c r="AB8978" s="13"/>
      <c r="AC8978" s="13"/>
      <c r="AD8978" s="13"/>
      <c r="AE8978" s="13"/>
      <c r="AF8978" s="13"/>
      <c r="AG8978" s="14"/>
    </row>
    <row r="8979" s="4" customFormat="1" spans="1:33">
      <c r="A8979" s="13"/>
      <c r="B8979" s="13"/>
      <c r="C8979" s="13"/>
      <c r="D8979" s="13"/>
      <c r="E8979" s="13"/>
      <c r="F8979" s="13"/>
      <c r="G8979" s="13"/>
      <c r="H8979" s="13"/>
      <c r="I8979" s="13"/>
      <c r="J8979" s="13"/>
      <c r="K8979" s="13"/>
      <c r="L8979" s="13"/>
      <c r="M8979" s="13"/>
      <c r="N8979" s="13"/>
      <c r="O8979" s="13"/>
      <c r="P8979" s="13"/>
      <c r="Q8979" s="13"/>
      <c r="R8979" s="13"/>
      <c r="S8979" s="13"/>
      <c r="T8979" s="13"/>
      <c r="U8979" s="13"/>
      <c r="V8979" s="13"/>
      <c r="W8979" s="13"/>
      <c r="X8979" s="13"/>
      <c r="Y8979" s="13"/>
      <c r="Z8979" s="13"/>
      <c r="AA8979" s="13"/>
      <c r="AB8979" s="13"/>
      <c r="AC8979" s="13"/>
      <c r="AD8979" s="13"/>
      <c r="AE8979" s="13"/>
      <c r="AF8979" s="13"/>
      <c r="AG8979" s="14"/>
    </row>
    <row r="8980" s="4" customFormat="1" spans="1:33">
      <c r="A8980" s="13"/>
      <c r="B8980" s="13"/>
      <c r="C8980" s="13"/>
      <c r="D8980" s="13"/>
      <c r="E8980" s="13"/>
      <c r="F8980" s="13"/>
      <c r="G8980" s="13"/>
      <c r="H8980" s="13"/>
      <c r="I8980" s="13"/>
      <c r="J8980" s="13"/>
      <c r="K8980" s="13"/>
      <c r="L8980" s="13"/>
      <c r="M8980" s="13"/>
      <c r="N8980" s="13"/>
      <c r="O8980" s="13"/>
      <c r="P8980" s="13"/>
      <c r="Q8980" s="13"/>
      <c r="R8980" s="13"/>
      <c r="S8980" s="13"/>
      <c r="T8980" s="13"/>
      <c r="U8980" s="13"/>
      <c r="V8980" s="13"/>
      <c r="W8980" s="13"/>
      <c r="X8980" s="13"/>
      <c r="Y8980" s="13"/>
      <c r="Z8980" s="13"/>
      <c r="AA8980" s="13"/>
      <c r="AB8980" s="13"/>
      <c r="AC8980" s="13"/>
      <c r="AD8980" s="13"/>
      <c r="AE8980" s="13"/>
      <c r="AF8980" s="13"/>
      <c r="AG8980" s="14"/>
    </row>
    <row r="8981" s="4" customFormat="1" spans="1:33">
      <c r="A8981" s="13"/>
      <c r="B8981" s="13"/>
      <c r="C8981" s="13"/>
      <c r="D8981" s="13"/>
      <c r="E8981" s="13"/>
      <c r="F8981" s="13"/>
      <c r="G8981" s="13"/>
      <c r="H8981" s="13"/>
      <c r="I8981" s="13"/>
      <c r="J8981" s="13"/>
      <c r="K8981" s="13"/>
      <c r="L8981" s="13"/>
      <c r="M8981" s="13"/>
      <c r="N8981" s="13"/>
      <c r="O8981" s="13"/>
      <c r="P8981" s="13"/>
      <c r="Q8981" s="13"/>
      <c r="R8981" s="13"/>
      <c r="S8981" s="13"/>
      <c r="T8981" s="13"/>
      <c r="U8981" s="13"/>
      <c r="V8981" s="13"/>
      <c r="W8981" s="13"/>
      <c r="X8981" s="13"/>
      <c r="Y8981" s="13"/>
      <c r="Z8981" s="13"/>
      <c r="AA8981" s="13"/>
      <c r="AB8981" s="13"/>
      <c r="AC8981" s="13"/>
      <c r="AD8981" s="13"/>
      <c r="AE8981" s="13"/>
      <c r="AF8981" s="13"/>
      <c r="AG8981" s="14"/>
    </row>
    <row r="8982" s="4" customFormat="1" spans="1:33">
      <c r="A8982" s="13"/>
      <c r="B8982" s="13"/>
      <c r="C8982" s="13"/>
      <c r="D8982" s="13"/>
      <c r="E8982" s="13"/>
      <c r="F8982" s="13"/>
      <c r="G8982" s="13"/>
      <c r="H8982" s="13"/>
      <c r="I8982" s="13"/>
      <c r="J8982" s="13"/>
      <c r="K8982" s="13"/>
      <c r="L8982" s="13"/>
      <c r="M8982" s="13"/>
      <c r="N8982" s="13"/>
      <c r="O8982" s="13"/>
      <c r="P8982" s="13"/>
      <c r="Q8982" s="13"/>
      <c r="R8982" s="13"/>
      <c r="S8982" s="13"/>
      <c r="T8982" s="13"/>
      <c r="U8982" s="13"/>
      <c r="V8982" s="13"/>
      <c r="W8982" s="13"/>
      <c r="X8982" s="13"/>
      <c r="Y8982" s="13"/>
      <c r="Z8982" s="13"/>
      <c r="AA8982" s="13"/>
      <c r="AB8982" s="13"/>
      <c r="AC8982" s="13"/>
      <c r="AD8982" s="13"/>
      <c r="AE8982" s="13"/>
      <c r="AF8982" s="13"/>
      <c r="AG8982" s="14"/>
    </row>
    <row r="8983" s="4" customFormat="1" spans="1:33">
      <c r="A8983" s="13"/>
      <c r="B8983" s="13"/>
      <c r="C8983" s="13"/>
      <c r="D8983" s="13"/>
      <c r="E8983" s="13"/>
      <c r="F8983" s="13"/>
      <c r="G8983" s="13"/>
      <c r="H8983" s="13"/>
      <c r="I8983" s="13"/>
      <c r="J8983" s="13"/>
      <c r="K8983" s="13"/>
      <c r="L8983" s="13"/>
      <c r="M8983" s="13"/>
      <c r="N8983" s="13"/>
      <c r="O8983" s="13"/>
      <c r="P8983" s="13"/>
      <c r="Q8983" s="13"/>
      <c r="R8983" s="13"/>
      <c r="S8983" s="13"/>
      <c r="T8983" s="13"/>
      <c r="U8983" s="13"/>
      <c r="V8983" s="13"/>
      <c r="W8983" s="13"/>
      <c r="X8983" s="13"/>
      <c r="Y8983" s="13"/>
      <c r="Z8983" s="13"/>
      <c r="AA8983" s="13"/>
      <c r="AB8983" s="13"/>
      <c r="AC8983" s="13"/>
      <c r="AD8983" s="13"/>
      <c r="AE8983" s="13"/>
      <c r="AF8983" s="13"/>
      <c r="AG8983" s="14"/>
    </row>
    <row r="8984" s="4" customFormat="1" spans="1:33">
      <c r="A8984" s="13"/>
      <c r="B8984" s="13"/>
      <c r="C8984" s="13"/>
      <c r="D8984" s="13"/>
      <c r="E8984" s="13"/>
      <c r="F8984" s="13"/>
      <c r="G8984" s="13"/>
      <c r="H8984" s="13"/>
      <c r="I8984" s="13"/>
      <c r="J8984" s="13"/>
      <c r="K8984" s="13"/>
      <c r="L8984" s="13"/>
      <c r="M8984" s="13"/>
      <c r="N8984" s="13"/>
      <c r="O8984" s="13"/>
      <c r="P8984" s="13"/>
      <c r="Q8984" s="13"/>
      <c r="R8984" s="13"/>
      <c r="S8984" s="13"/>
      <c r="T8984" s="13"/>
      <c r="U8984" s="13"/>
      <c r="V8984" s="13"/>
      <c r="W8984" s="13"/>
      <c r="X8984" s="13"/>
      <c r="Y8984" s="13"/>
      <c r="Z8984" s="13"/>
      <c r="AA8984" s="13"/>
      <c r="AB8984" s="13"/>
      <c r="AC8984" s="13"/>
      <c r="AD8984" s="13"/>
      <c r="AE8984" s="13"/>
      <c r="AF8984" s="13"/>
      <c r="AG8984" s="14"/>
    </row>
    <row r="8985" s="4" customFormat="1" spans="1:33">
      <c r="A8985" s="13"/>
      <c r="B8985" s="13"/>
      <c r="C8985" s="13"/>
      <c r="D8985" s="13"/>
      <c r="E8985" s="13"/>
      <c r="F8985" s="13"/>
      <c r="G8985" s="13"/>
      <c r="H8985" s="13"/>
      <c r="I8985" s="13"/>
      <c r="J8985" s="13"/>
      <c r="K8985" s="13"/>
      <c r="L8985" s="13"/>
      <c r="M8985" s="13"/>
      <c r="N8985" s="13"/>
      <c r="O8985" s="13"/>
      <c r="P8985" s="13"/>
      <c r="Q8985" s="13"/>
      <c r="R8985" s="13"/>
      <c r="S8985" s="13"/>
      <c r="T8985" s="13"/>
      <c r="U8985" s="13"/>
      <c r="V8985" s="13"/>
      <c r="W8985" s="13"/>
      <c r="X8985" s="13"/>
      <c r="Y8985" s="13"/>
      <c r="Z8985" s="13"/>
      <c r="AA8985" s="13"/>
      <c r="AB8985" s="13"/>
      <c r="AC8985" s="13"/>
      <c r="AD8985" s="13"/>
      <c r="AE8985" s="13"/>
      <c r="AF8985" s="13"/>
      <c r="AG8985" s="14"/>
    </row>
    <row r="8986" s="4" customFormat="1" spans="1:33">
      <c r="A8986" s="13"/>
      <c r="B8986" s="13"/>
      <c r="C8986" s="13"/>
      <c r="D8986" s="13"/>
      <c r="E8986" s="13"/>
      <c r="F8986" s="13"/>
      <c r="G8986" s="13"/>
      <c r="H8986" s="13"/>
      <c r="I8986" s="13"/>
      <c r="J8986" s="13"/>
      <c r="K8986" s="13"/>
      <c r="L8986" s="13"/>
      <c r="M8986" s="13"/>
      <c r="N8986" s="13"/>
      <c r="O8986" s="13"/>
      <c r="P8986" s="13"/>
      <c r="Q8986" s="13"/>
      <c r="R8986" s="13"/>
      <c r="S8986" s="13"/>
      <c r="T8986" s="13"/>
      <c r="U8986" s="13"/>
      <c r="V8986" s="13"/>
      <c r="W8986" s="13"/>
      <c r="X8986" s="13"/>
      <c r="Y8986" s="13"/>
      <c r="Z8986" s="13"/>
      <c r="AA8986" s="13"/>
      <c r="AB8986" s="13"/>
      <c r="AC8986" s="13"/>
      <c r="AD8986" s="13"/>
      <c r="AE8986" s="13"/>
      <c r="AF8986" s="13"/>
      <c r="AG8986" s="14"/>
    </row>
    <row r="8987" s="4" customFormat="1" spans="1:33">
      <c r="A8987" s="13"/>
      <c r="B8987" s="13"/>
      <c r="C8987" s="13"/>
      <c r="D8987" s="13"/>
      <c r="E8987" s="13"/>
      <c r="F8987" s="13"/>
      <c r="G8987" s="13"/>
      <c r="H8987" s="13"/>
      <c r="I8987" s="13"/>
      <c r="J8987" s="13"/>
      <c r="K8987" s="13"/>
      <c r="L8987" s="13"/>
      <c r="M8987" s="13"/>
      <c r="N8987" s="13"/>
      <c r="O8987" s="13"/>
      <c r="P8987" s="13"/>
      <c r="Q8987" s="13"/>
      <c r="R8987" s="13"/>
      <c r="S8987" s="13"/>
      <c r="T8987" s="13"/>
      <c r="U8987" s="13"/>
      <c r="V8987" s="13"/>
      <c r="W8987" s="13"/>
      <c r="X8987" s="13"/>
      <c r="Y8987" s="13"/>
      <c r="Z8987" s="13"/>
      <c r="AA8987" s="13"/>
      <c r="AB8987" s="13"/>
      <c r="AC8987" s="13"/>
      <c r="AD8987" s="13"/>
      <c r="AE8987" s="13"/>
      <c r="AF8987" s="13"/>
      <c r="AG8987" s="14"/>
    </row>
    <row r="8988" s="4" customFormat="1" spans="1:33">
      <c r="A8988" s="13"/>
      <c r="B8988" s="13"/>
      <c r="C8988" s="13"/>
      <c r="D8988" s="13"/>
      <c r="E8988" s="13"/>
      <c r="F8988" s="13"/>
      <c r="G8988" s="13"/>
      <c r="H8988" s="13"/>
      <c r="I8988" s="13"/>
      <c r="J8988" s="13"/>
      <c r="K8988" s="13"/>
      <c r="L8988" s="13"/>
      <c r="M8988" s="13"/>
      <c r="N8988" s="13"/>
      <c r="O8988" s="13"/>
      <c r="P8988" s="13"/>
      <c r="Q8988" s="13"/>
      <c r="R8988" s="13"/>
      <c r="S8988" s="13"/>
      <c r="T8988" s="13"/>
      <c r="U8988" s="13"/>
      <c r="V8988" s="13"/>
      <c r="W8988" s="13"/>
      <c r="X8988" s="13"/>
      <c r="Y8988" s="13"/>
      <c r="Z8988" s="13"/>
      <c r="AA8988" s="13"/>
      <c r="AB8988" s="13"/>
      <c r="AC8988" s="13"/>
      <c r="AD8988" s="13"/>
      <c r="AE8988" s="13"/>
      <c r="AF8988" s="13"/>
      <c r="AG8988" s="14"/>
    </row>
    <row r="8989" s="4" customFormat="1" spans="1:33">
      <c r="A8989" s="13"/>
      <c r="B8989" s="13"/>
      <c r="C8989" s="13"/>
      <c r="D8989" s="13"/>
      <c r="E8989" s="13"/>
      <c r="F8989" s="13"/>
      <c r="G8989" s="13"/>
      <c r="H8989" s="13"/>
      <c r="I8989" s="13"/>
      <c r="J8989" s="13"/>
      <c r="K8989" s="13"/>
      <c r="L8989" s="13"/>
      <c r="M8989" s="13"/>
      <c r="N8989" s="13"/>
      <c r="O8989" s="13"/>
      <c r="P8989" s="13"/>
      <c r="Q8989" s="13"/>
      <c r="R8989" s="13"/>
      <c r="S8989" s="13"/>
      <c r="T8989" s="13"/>
      <c r="U8989" s="13"/>
      <c r="V8989" s="13"/>
      <c r="W8989" s="13"/>
      <c r="X8989" s="13"/>
      <c r="Y8989" s="13"/>
      <c r="Z8989" s="13"/>
      <c r="AA8989" s="13"/>
      <c r="AB8989" s="13"/>
      <c r="AC8989" s="13"/>
      <c r="AD8989" s="13"/>
      <c r="AE8989" s="13"/>
      <c r="AF8989" s="13"/>
      <c r="AG8989" s="14"/>
    </row>
    <row r="8990" s="4" customFormat="1" spans="1:33">
      <c r="A8990" s="13"/>
      <c r="B8990" s="13"/>
      <c r="C8990" s="13"/>
      <c r="D8990" s="13"/>
      <c r="E8990" s="13"/>
      <c r="F8990" s="13"/>
      <c r="G8990" s="13"/>
      <c r="H8990" s="13"/>
      <c r="I8990" s="13"/>
      <c r="J8990" s="13"/>
      <c r="K8990" s="13"/>
      <c r="L8990" s="13"/>
      <c r="M8990" s="13"/>
      <c r="N8990" s="13"/>
      <c r="O8990" s="13"/>
      <c r="P8990" s="13"/>
      <c r="Q8990" s="13"/>
      <c r="R8990" s="13"/>
      <c r="S8990" s="13"/>
      <c r="T8990" s="13"/>
      <c r="U8990" s="13"/>
      <c r="V8990" s="13"/>
      <c r="W8990" s="13"/>
      <c r="X8990" s="13"/>
      <c r="Y8990" s="13"/>
      <c r="Z8990" s="13"/>
      <c r="AA8990" s="13"/>
      <c r="AB8990" s="13"/>
      <c r="AC8990" s="13"/>
      <c r="AD8990" s="13"/>
      <c r="AE8990" s="13"/>
      <c r="AF8990" s="13"/>
      <c r="AG8990" s="14"/>
    </row>
    <row r="8991" s="4" customFormat="1" spans="1:33">
      <c r="A8991" s="13"/>
      <c r="B8991" s="13"/>
      <c r="C8991" s="13"/>
      <c r="D8991" s="13"/>
      <c r="E8991" s="13"/>
      <c r="F8991" s="13"/>
      <c r="G8991" s="13"/>
      <c r="H8991" s="13"/>
      <c r="I8991" s="13"/>
      <c r="J8991" s="13"/>
      <c r="K8991" s="13"/>
      <c r="L8991" s="13"/>
      <c r="M8991" s="13"/>
      <c r="N8991" s="13"/>
      <c r="O8991" s="13"/>
      <c r="P8991" s="13"/>
      <c r="Q8991" s="13"/>
      <c r="R8991" s="13"/>
      <c r="S8991" s="13"/>
      <c r="T8991" s="13"/>
      <c r="U8991" s="13"/>
      <c r="V8991" s="13"/>
      <c r="W8991" s="13"/>
      <c r="X8991" s="13"/>
      <c r="Y8991" s="13"/>
      <c r="Z8991" s="13"/>
      <c r="AA8991" s="13"/>
      <c r="AB8991" s="13"/>
      <c r="AC8991" s="13"/>
      <c r="AD8991" s="13"/>
      <c r="AE8991" s="13"/>
      <c r="AF8991" s="13"/>
      <c r="AG8991" s="14"/>
    </row>
    <row r="8992" s="4" customFormat="1" spans="1:33">
      <c r="A8992" s="13"/>
      <c r="B8992" s="13"/>
      <c r="C8992" s="13"/>
      <c r="D8992" s="13"/>
      <c r="E8992" s="13"/>
      <c r="F8992" s="13"/>
      <c r="G8992" s="13"/>
      <c r="H8992" s="13"/>
      <c r="I8992" s="13"/>
      <c r="J8992" s="13"/>
      <c r="K8992" s="13"/>
      <c r="L8992" s="13"/>
      <c r="M8992" s="13"/>
      <c r="N8992" s="13"/>
      <c r="O8992" s="13"/>
      <c r="P8992" s="13"/>
      <c r="Q8992" s="13"/>
      <c r="R8992" s="13"/>
      <c r="S8992" s="13"/>
      <c r="T8992" s="13"/>
      <c r="U8992" s="13"/>
      <c r="V8992" s="13"/>
      <c r="W8992" s="13"/>
      <c r="X8992" s="13"/>
      <c r="Y8992" s="13"/>
      <c r="Z8992" s="13"/>
      <c r="AA8992" s="13"/>
      <c r="AB8992" s="13"/>
      <c r="AC8992" s="13"/>
      <c r="AD8992" s="13"/>
      <c r="AE8992" s="13"/>
      <c r="AF8992" s="13"/>
      <c r="AG8992" s="14"/>
    </row>
    <row r="8993" s="4" customFormat="1" spans="1:33">
      <c r="A8993" s="13"/>
      <c r="B8993" s="13"/>
      <c r="C8993" s="13"/>
      <c r="D8993" s="13"/>
      <c r="E8993" s="13"/>
      <c r="F8993" s="13"/>
      <c r="G8993" s="13"/>
      <c r="H8993" s="13"/>
      <c r="I8993" s="13"/>
      <c r="J8993" s="13"/>
      <c r="K8993" s="13"/>
      <c r="L8993" s="13"/>
      <c r="M8993" s="13"/>
      <c r="N8993" s="13"/>
      <c r="O8993" s="13"/>
      <c r="P8993" s="13"/>
      <c r="Q8993" s="13"/>
      <c r="R8993" s="13"/>
      <c r="S8993" s="13"/>
      <c r="T8993" s="13"/>
      <c r="U8993" s="13"/>
      <c r="V8993" s="13"/>
      <c r="W8993" s="13"/>
      <c r="X8993" s="13"/>
      <c r="Y8993" s="13"/>
      <c r="Z8993" s="13"/>
      <c r="AA8993" s="13"/>
      <c r="AB8993" s="13"/>
      <c r="AC8993" s="13"/>
      <c r="AD8993" s="13"/>
      <c r="AE8993" s="13"/>
      <c r="AF8993" s="13"/>
      <c r="AG8993" s="14"/>
    </row>
    <row r="8994" s="4" customFormat="1" spans="1:33">
      <c r="A8994" s="13"/>
      <c r="B8994" s="13"/>
      <c r="C8994" s="13"/>
      <c r="D8994" s="13"/>
      <c r="E8994" s="13"/>
      <c r="F8994" s="13"/>
      <c r="G8994" s="13"/>
      <c r="H8994" s="13"/>
      <c r="I8994" s="13"/>
      <c r="J8994" s="13"/>
      <c r="K8994" s="13"/>
      <c r="L8994" s="13"/>
      <c r="M8994" s="13"/>
      <c r="N8994" s="13"/>
      <c r="O8994" s="13"/>
      <c r="P8994" s="13"/>
      <c r="Q8994" s="13"/>
      <c r="R8994" s="13"/>
      <c r="S8994" s="13"/>
      <c r="T8994" s="13"/>
      <c r="U8994" s="13"/>
      <c r="V8994" s="13"/>
      <c r="W8994" s="13"/>
      <c r="X8994" s="13"/>
      <c r="Y8994" s="13"/>
      <c r="Z8994" s="13"/>
      <c r="AA8994" s="13"/>
      <c r="AB8994" s="13"/>
      <c r="AC8994" s="13"/>
      <c r="AD8994" s="13"/>
      <c r="AE8994" s="13"/>
      <c r="AF8994" s="13"/>
      <c r="AG8994" s="14"/>
    </row>
    <row r="8995" s="4" customFormat="1" spans="1:33">
      <c r="A8995" s="13"/>
      <c r="B8995" s="13"/>
      <c r="C8995" s="13"/>
      <c r="D8995" s="13"/>
      <c r="E8995" s="13"/>
      <c r="F8995" s="13"/>
      <c r="G8995" s="13"/>
      <c r="H8995" s="13"/>
      <c r="I8995" s="13"/>
      <c r="J8995" s="13"/>
      <c r="K8995" s="13"/>
      <c r="L8995" s="13"/>
      <c r="M8995" s="13"/>
      <c r="N8995" s="13"/>
      <c r="O8995" s="13"/>
      <c r="P8995" s="13"/>
      <c r="Q8995" s="13"/>
      <c r="R8995" s="13"/>
      <c r="S8995" s="13"/>
      <c r="T8995" s="13"/>
      <c r="U8995" s="13"/>
      <c r="V8995" s="13"/>
      <c r="W8995" s="13"/>
      <c r="X8995" s="13"/>
      <c r="Y8995" s="13"/>
      <c r="Z8995" s="13"/>
      <c r="AA8995" s="13"/>
      <c r="AB8995" s="13"/>
      <c r="AC8995" s="13"/>
      <c r="AD8995" s="13"/>
      <c r="AE8995" s="13"/>
      <c r="AF8995" s="13"/>
      <c r="AG8995" s="14"/>
    </row>
    <row r="8996" s="4" customFormat="1" spans="1:33">
      <c r="A8996" s="13"/>
      <c r="B8996" s="13"/>
      <c r="C8996" s="13"/>
      <c r="D8996" s="13"/>
      <c r="E8996" s="13"/>
      <c r="F8996" s="13"/>
      <c r="G8996" s="13"/>
      <c r="H8996" s="13"/>
      <c r="I8996" s="13"/>
      <c r="J8996" s="13"/>
      <c r="K8996" s="13"/>
      <c r="L8996" s="13"/>
      <c r="M8996" s="13"/>
      <c r="N8996" s="13"/>
      <c r="O8996" s="13"/>
      <c r="P8996" s="13"/>
      <c r="Q8996" s="13"/>
      <c r="R8996" s="13"/>
      <c r="S8996" s="13"/>
      <c r="T8996" s="13"/>
      <c r="U8996" s="13"/>
      <c r="V8996" s="13"/>
      <c r="W8996" s="13"/>
      <c r="X8996" s="13"/>
      <c r="Y8996" s="13"/>
      <c r="Z8996" s="13"/>
      <c r="AA8996" s="13"/>
      <c r="AB8996" s="13"/>
      <c r="AC8996" s="13"/>
      <c r="AD8996" s="13"/>
      <c r="AE8996" s="13"/>
      <c r="AF8996" s="13"/>
      <c r="AG8996" s="14"/>
    </row>
    <row r="8997" s="4" customFormat="1" spans="1:33">
      <c r="A8997" s="13"/>
      <c r="B8997" s="13"/>
      <c r="C8997" s="13"/>
      <c r="D8997" s="13"/>
      <c r="E8997" s="13"/>
      <c r="F8997" s="13"/>
      <c r="G8997" s="13"/>
      <c r="H8997" s="13"/>
      <c r="I8997" s="13"/>
      <c r="J8997" s="13"/>
      <c r="K8997" s="13"/>
      <c r="L8997" s="13"/>
      <c r="M8997" s="13"/>
      <c r="N8997" s="13"/>
      <c r="O8997" s="13"/>
      <c r="P8997" s="13"/>
      <c r="Q8997" s="13"/>
      <c r="R8997" s="13"/>
      <c r="S8997" s="13"/>
      <c r="T8997" s="13"/>
      <c r="U8997" s="13"/>
      <c r="V8997" s="13"/>
      <c r="W8997" s="13"/>
      <c r="X8997" s="13"/>
      <c r="Y8997" s="13"/>
      <c r="Z8997" s="13"/>
      <c r="AA8997" s="13"/>
      <c r="AB8997" s="13"/>
      <c r="AC8997" s="13"/>
      <c r="AD8997" s="13"/>
      <c r="AE8997" s="13"/>
      <c r="AF8997" s="13"/>
      <c r="AG8997" s="14"/>
    </row>
    <row r="8998" s="4" customFormat="1" spans="1:33">
      <c r="A8998" s="13"/>
      <c r="B8998" s="13"/>
      <c r="C8998" s="13"/>
      <c r="D8998" s="13"/>
      <c r="E8998" s="13"/>
      <c r="F8998" s="13"/>
      <c r="G8998" s="13"/>
      <c r="H8998" s="13"/>
      <c r="I8998" s="13"/>
      <c r="J8998" s="13"/>
      <c r="K8998" s="13"/>
      <c r="L8998" s="13"/>
      <c r="M8998" s="13"/>
      <c r="N8998" s="13"/>
      <c r="O8998" s="13"/>
      <c r="P8998" s="13"/>
      <c r="Q8998" s="13"/>
      <c r="R8998" s="13"/>
      <c r="S8998" s="13"/>
      <c r="T8998" s="13"/>
      <c r="U8998" s="13"/>
      <c r="V8998" s="13"/>
      <c r="W8998" s="13"/>
      <c r="X8998" s="13"/>
      <c r="Y8998" s="13"/>
      <c r="Z8998" s="13"/>
      <c r="AA8998" s="13"/>
      <c r="AB8998" s="13"/>
      <c r="AC8998" s="13"/>
      <c r="AD8998" s="13"/>
      <c r="AE8998" s="13"/>
      <c r="AF8998" s="13"/>
      <c r="AG8998" s="14"/>
    </row>
    <row r="8999" s="4" customFormat="1" spans="1:33">
      <c r="A8999" s="13"/>
      <c r="B8999" s="13"/>
      <c r="C8999" s="13"/>
      <c r="D8999" s="13"/>
      <c r="E8999" s="13"/>
      <c r="F8999" s="13"/>
      <c r="G8999" s="13"/>
      <c r="H8999" s="13"/>
      <c r="I8999" s="13"/>
      <c r="J8999" s="13"/>
      <c r="K8999" s="13"/>
      <c r="L8999" s="13"/>
      <c r="M8999" s="13"/>
      <c r="N8999" s="13"/>
      <c r="O8999" s="13"/>
      <c r="P8999" s="13"/>
      <c r="Q8999" s="13"/>
      <c r="R8999" s="13"/>
      <c r="S8999" s="13"/>
      <c r="T8999" s="13"/>
      <c r="U8999" s="13"/>
      <c r="V8999" s="13"/>
      <c r="W8999" s="13"/>
      <c r="X8999" s="13"/>
      <c r="Y8999" s="13"/>
      <c r="Z8999" s="13"/>
      <c r="AA8999" s="13"/>
      <c r="AB8999" s="13"/>
      <c r="AC8999" s="13"/>
      <c r="AD8999" s="13"/>
      <c r="AE8999" s="13"/>
      <c r="AF8999" s="13"/>
      <c r="AG8999" s="14"/>
    </row>
    <row r="9000" s="4" customFormat="1" spans="1:33">
      <c r="A9000" s="13"/>
      <c r="B9000" s="13"/>
      <c r="C9000" s="13"/>
      <c r="D9000" s="13"/>
      <c r="E9000" s="13"/>
      <c r="F9000" s="13"/>
      <c r="G9000" s="13"/>
      <c r="H9000" s="13"/>
      <c r="I9000" s="13"/>
      <c r="J9000" s="13"/>
      <c r="K9000" s="13"/>
      <c r="L9000" s="13"/>
      <c r="M9000" s="13"/>
      <c r="N9000" s="13"/>
      <c r="O9000" s="13"/>
      <c r="P9000" s="13"/>
      <c r="Q9000" s="13"/>
      <c r="R9000" s="13"/>
      <c r="S9000" s="13"/>
      <c r="T9000" s="13"/>
      <c r="U9000" s="13"/>
      <c r="V9000" s="13"/>
      <c r="W9000" s="13"/>
      <c r="X9000" s="13"/>
      <c r="Y9000" s="13"/>
      <c r="Z9000" s="13"/>
      <c r="AA9000" s="13"/>
      <c r="AB9000" s="13"/>
      <c r="AC9000" s="13"/>
      <c r="AD9000" s="13"/>
      <c r="AE9000" s="13"/>
      <c r="AF9000" s="13"/>
      <c r="AG9000" s="14"/>
    </row>
    <row r="9001" s="4" customFormat="1" spans="1:33">
      <c r="A9001" s="13"/>
      <c r="B9001" s="13"/>
      <c r="C9001" s="13"/>
      <c r="D9001" s="13"/>
      <c r="E9001" s="13"/>
      <c r="F9001" s="13"/>
      <c r="G9001" s="13"/>
      <c r="H9001" s="13"/>
      <c r="I9001" s="13"/>
      <c r="J9001" s="13"/>
      <c r="K9001" s="13"/>
      <c r="L9001" s="13"/>
      <c r="M9001" s="13"/>
      <c r="N9001" s="13"/>
      <c r="O9001" s="13"/>
      <c r="P9001" s="13"/>
      <c r="Q9001" s="13"/>
      <c r="R9001" s="13"/>
      <c r="S9001" s="13"/>
      <c r="T9001" s="13"/>
      <c r="U9001" s="13"/>
      <c r="V9001" s="13"/>
      <c r="W9001" s="13"/>
      <c r="X9001" s="13"/>
      <c r="Y9001" s="13"/>
      <c r="Z9001" s="13"/>
      <c r="AA9001" s="13"/>
      <c r="AB9001" s="13"/>
      <c r="AC9001" s="13"/>
      <c r="AD9001" s="13"/>
      <c r="AE9001" s="13"/>
      <c r="AF9001" s="13"/>
      <c r="AG9001" s="14"/>
    </row>
    <row r="9002" s="4" customFormat="1" spans="1:33">
      <c r="A9002" s="13"/>
      <c r="B9002" s="13"/>
      <c r="C9002" s="13"/>
      <c r="D9002" s="13"/>
      <c r="E9002" s="13"/>
      <c r="F9002" s="13"/>
      <c r="G9002" s="13"/>
      <c r="H9002" s="13"/>
      <c r="I9002" s="13"/>
      <c r="J9002" s="13"/>
      <c r="K9002" s="13"/>
      <c r="L9002" s="13"/>
      <c r="M9002" s="13"/>
      <c r="N9002" s="13"/>
      <c r="O9002" s="13"/>
      <c r="P9002" s="13"/>
      <c r="Q9002" s="13"/>
      <c r="R9002" s="13"/>
      <c r="S9002" s="13"/>
      <c r="T9002" s="13"/>
      <c r="U9002" s="13"/>
      <c r="V9002" s="13"/>
      <c r="W9002" s="13"/>
      <c r="X9002" s="13"/>
      <c r="Y9002" s="13"/>
      <c r="Z9002" s="13"/>
      <c r="AA9002" s="13"/>
      <c r="AB9002" s="13"/>
      <c r="AC9002" s="13"/>
      <c r="AD9002" s="13"/>
      <c r="AE9002" s="13"/>
      <c r="AF9002" s="13"/>
      <c r="AG9002" s="14"/>
    </row>
    <row r="9003" s="4" customFormat="1" spans="1:33">
      <c r="A9003" s="13"/>
      <c r="B9003" s="13"/>
      <c r="C9003" s="13"/>
      <c r="D9003" s="13"/>
      <c r="E9003" s="13"/>
      <c r="F9003" s="13"/>
      <c r="G9003" s="13"/>
      <c r="H9003" s="13"/>
      <c r="I9003" s="13"/>
      <c r="J9003" s="13"/>
      <c r="K9003" s="13"/>
      <c r="L9003" s="13"/>
      <c r="M9003" s="13"/>
      <c r="N9003" s="13"/>
      <c r="O9003" s="13"/>
      <c r="P9003" s="13"/>
      <c r="Q9003" s="13"/>
      <c r="R9003" s="13"/>
      <c r="S9003" s="13"/>
      <c r="T9003" s="13"/>
      <c r="U9003" s="13"/>
      <c r="V9003" s="13"/>
      <c r="W9003" s="13"/>
      <c r="X9003" s="13"/>
      <c r="Y9003" s="13"/>
      <c r="Z9003" s="13"/>
      <c r="AA9003" s="13"/>
      <c r="AB9003" s="13"/>
      <c r="AC9003" s="13"/>
      <c r="AD9003" s="13"/>
      <c r="AE9003" s="13"/>
      <c r="AF9003" s="13"/>
      <c r="AG9003" s="14"/>
    </row>
    <row r="9004" s="4" customFormat="1" spans="1:33">
      <c r="A9004" s="13"/>
      <c r="B9004" s="13"/>
      <c r="C9004" s="13"/>
      <c r="D9004" s="13"/>
      <c r="E9004" s="13"/>
      <c r="F9004" s="13"/>
      <c r="G9004" s="13"/>
      <c r="J9004" s="13"/>
      <c r="K9004" s="13"/>
      <c r="L9004" s="13"/>
      <c r="M9004" s="13"/>
      <c r="N9004" s="13"/>
      <c r="O9004" s="13"/>
      <c r="P9004" s="13"/>
      <c r="Q9004" s="13"/>
      <c r="Y9004" s="13"/>
      <c r="Z9004" s="13"/>
      <c r="AA9004" s="13"/>
      <c r="AB9004" s="13"/>
      <c r="AD9004" s="13"/>
      <c r="AG9004" s="14"/>
    </row>
    <row r="9005" s="4" customFormat="1" spans="1:33">
      <c r="A9005" s="13"/>
      <c r="B9005" s="13"/>
      <c r="C9005" s="13"/>
      <c r="D9005" s="13"/>
      <c r="E9005" s="13"/>
      <c r="F9005" s="13"/>
      <c r="G9005" s="13"/>
      <c r="J9005" s="13"/>
      <c r="K9005" s="13"/>
      <c r="L9005" s="13"/>
      <c r="M9005" s="13"/>
      <c r="N9005" s="13"/>
      <c r="O9005" s="13"/>
      <c r="P9005" s="13"/>
      <c r="Q9005" s="13"/>
      <c r="S9005" s="13"/>
      <c r="X9005" s="13"/>
      <c r="Y9005" s="13"/>
      <c r="Z9005" s="13"/>
      <c r="AA9005" s="13"/>
      <c r="AB9005" s="13"/>
      <c r="AC9005" s="13"/>
      <c r="AD9005" s="13"/>
      <c r="AG9005" s="14"/>
    </row>
    <row r="9006" s="4" customFormat="1" spans="1:33">
      <c r="A9006" s="13"/>
      <c r="B9006" s="13"/>
      <c r="C9006" s="13"/>
      <c r="D9006" s="13"/>
      <c r="E9006" s="13"/>
      <c r="F9006" s="13"/>
      <c r="G9006" s="13"/>
      <c r="J9006" s="13"/>
      <c r="K9006" s="13"/>
      <c r="L9006" s="13"/>
      <c r="M9006" s="13"/>
      <c r="N9006" s="13"/>
      <c r="O9006" s="13"/>
      <c r="P9006" s="13"/>
      <c r="Q9006" s="13"/>
      <c r="Y9006" s="13"/>
      <c r="Z9006" s="13"/>
      <c r="AA9006" s="13"/>
      <c r="AB9006" s="13"/>
      <c r="AD9006" s="13"/>
      <c r="AG9006" s="14"/>
    </row>
    <row r="9007" s="4" customFormat="1" spans="1:33">
      <c r="A9007" s="13"/>
      <c r="B9007" s="13"/>
      <c r="C9007" s="13"/>
      <c r="D9007" s="13"/>
      <c r="E9007" s="13"/>
      <c r="F9007" s="13"/>
      <c r="G9007" s="13"/>
      <c r="J9007" s="13"/>
      <c r="K9007" s="13"/>
      <c r="L9007" s="13"/>
      <c r="M9007" s="13"/>
      <c r="N9007" s="13"/>
      <c r="O9007" s="13"/>
      <c r="Y9007" s="13"/>
      <c r="Z9007" s="13"/>
      <c r="AA9007" s="13"/>
      <c r="AB9007" s="13"/>
      <c r="AD9007" s="13"/>
      <c r="AG9007" s="14"/>
    </row>
    <row r="9008" s="4" customFormat="1" spans="1:33">
      <c r="A9008" s="13"/>
      <c r="B9008" s="13"/>
      <c r="C9008" s="13"/>
      <c r="D9008" s="13"/>
      <c r="E9008" s="13"/>
      <c r="F9008" s="13"/>
      <c r="G9008" s="13"/>
      <c r="J9008" s="13"/>
      <c r="K9008" s="13"/>
      <c r="L9008" s="13"/>
      <c r="M9008" s="13"/>
      <c r="N9008" s="13"/>
      <c r="O9008" s="13"/>
      <c r="Y9008" s="13"/>
      <c r="Z9008" s="13"/>
      <c r="AA9008" s="13"/>
      <c r="AB9008" s="13"/>
      <c r="AD9008" s="13"/>
      <c r="AG9008" s="14"/>
    </row>
    <row r="9009" s="4" customFormat="1" spans="1:33">
      <c r="A9009" s="13"/>
      <c r="B9009" s="13"/>
      <c r="C9009" s="13"/>
      <c r="D9009" s="13"/>
      <c r="E9009" s="13"/>
      <c r="F9009" s="13"/>
      <c r="G9009" s="13"/>
      <c r="J9009" s="13"/>
      <c r="K9009" s="13"/>
      <c r="L9009" s="13"/>
      <c r="M9009" s="13"/>
      <c r="N9009" s="13"/>
      <c r="O9009" s="13"/>
      <c r="P9009" s="13"/>
      <c r="Q9009" s="13"/>
      <c r="Y9009" s="13"/>
      <c r="Z9009" s="13"/>
      <c r="AA9009" s="13"/>
      <c r="AB9009" s="13"/>
      <c r="AD9009" s="13"/>
      <c r="AG9009" s="14"/>
    </row>
    <row r="9010" s="4" customFormat="1" spans="1:33">
      <c r="A9010" s="13"/>
      <c r="B9010" s="13"/>
      <c r="C9010" s="13"/>
      <c r="D9010" s="13"/>
      <c r="E9010" s="13"/>
      <c r="F9010" s="13"/>
      <c r="G9010" s="13"/>
      <c r="J9010" s="13"/>
      <c r="K9010" s="13"/>
      <c r="L9010" s="13"/>
      <c r="M9010" s="13"/>
      <c r="N9010" s="13"/>
      <c r="O9010" s="13"/>
      <c r="P9010" s="13"/>
      <c r="Q9010" s="13"/>
      <c r="S9010" s="13"/>
      <c r="Y9010" s="13"/>
      <c r="Z9010" s="13"/>
      <c r="AA9010" s="13"/>
      <c r="AB9010" s="13"/>
      <c r="AD9010" s="13"/>
      <c r="AG9010" s="14"/>
    </row>
    <row r="9011" s="4" customFormat="1" spans="1:33">
      <c r="A9011" s="13"/>
      <c r="B9011" s="13"/>
      <c r="C9011" s="13"/>
      <c r="D9011" s="13"/>
      <c r="E9011" s="13"/>
      <c r="F9011" s="13"/>
      <c r="G9011" s="13"/>
      <c r="J9011" s="13"/>
      <c r="K9011" s="13"/>
      <c r="L9011" s="13"/>
      <c r="M9011" s="13"/>
      <c r="N9011" s="13"/>
      <c r="O9011" s="13"/>
      <c r="P9011" s="13"/>
      <c r="Q9011" s="13"/>
      <c r="Y9011" s="13"/>
      <c r="Z9011" s="13"/>
      <c r="AA9011" s="13"/>
      <c r="AB9011" s="13"/>
      <c r="AD9011" s="13"/>
      <c r="AG9011" s="14"/>
    </row>
    <row r="9012" s="4" customFormat="1" spans="1:33">
      <c r="A9012" s="13"/>
      <c r="B9012" s="13"/>
      <c r="C9012" s="13"/>
      <c r="D9012" s="13"/>
      <c r="E9012" s="13"/>
      <c r="F9012" s="13"/>
      <c r="G9012" s="13"/>
      <c r="J9012" s="13"/>
      <c r="K9012" s="13"/>
      <c r="L9012" s="13"/>
      <c r="M9012" s="13"/>
      <c r="N9012" s="13"/>
      <c r="O9012" s="13"/>
      <c r="P9012" s="13"/>
      <c r="Q9012" s="13"/>
      <c r="Y9012" s="13"/>
      <c r="Z9012" s="13"/>
      <c r="AA9012" s="13"/>
      <c r="AB9012" s="13"/>
      <c r="AD9012" s="13"/>
      <c r="AG9012" s="14"/>
    </row>
    <row r="9013" s="4" customFormat="1" spans="1:33">
      <c r="A9013" s="13"/>
      <c r="B9013" s="13"/>
      <c r="C9013" s="13"/>
      <c r="D9013" s="13"/>
      <c r="E9013" s="13"/>
      <c r="F9013" s="13"/>
      <c r="G9013" s="13"/>
      <c r="J9013" s="13"/>
      <c r="K9013" s="13"/>
      <c r="L9013" s="13"/>
      <c r="M9013" s="13"/>
      <c r="N9013" s="13"/>
      <c r="O9013" s="13"/>
      <c r="P9013" s="13"/>
      <c r="Q9013" s="13"/>
      <c r="Y9013" s="13"/>
      <c r="Z9013" s="13"/>
      <c r="AA9013" s="13"/>
      <c r="AB9013" s="13"/>
      <c r="AD9013" s="13"/>
      <c r="AG9013" s="14"/>
    </row>
    <row r="9014" s="4" customFormat="1" spans="1:33">
      <c r="A9014" s="13"/>
      <c r="B9014" s="13"/>
      <c r="C9014" s="13"/>
      <c r="D9014" s="13"/>
      <c r="E9014" s="13"/>
      <c r="F9014" s="13"/>
      <c r="G9014" s="13"/>
      <c r="J9014" s="13"/>
      <c r="K9014" s="13"/>
      <c r="L9014" s="13"/>
      <c r="M9014" s="13"/>
      <c r="N9014" s="13"/>
      <c r="O9014" s="13"/>
      <c r="P9014" s="13"/>
      <c r="Q9014" s="13"/>
      <c r="Y9014" s="13"/>
      <c r="Z9014" s="13"/>
      <c r="AA9014" s="13"/>
      <c r="AB9014" s="13"/>
      <c r="AD9014" s="13"/>
      <c r="AG9014" s="14"/>
    </row>
    <row r="9015" s="4" customFormat="1" spans="1:33">
      <c r="A9015" s="13"/>
      <c r="B9015" s="13"/>
      <c r="C9015" s="13"/>
      <c r="D9015" s="13"/>
      <c r="E9015" s="13"/>
      <c r="F9015" s="13"/>
      <c r="G9015" s="13"/>
      <c r="J9015" s="13"/>
      <c r="K9015" s="13"/>
      <c r="L9015" s="13"/>
      <c r="M9015" s="13"/>
      <c r="N9015" s="13"/>
      <c r="O9015" s="13"/>
      <c r="P9015" s="13"/>
      <c r="Q9015" s="13"/>
      <c r="S9015" s="13"/>
      <c r="Y9015" s="13"/>
      <c r="Z9015" s="13"/>
      <c r="AA9015" s="13"/>
      <c r="AB9015" s="13"/>
      <c r="AD9015" s="13"/>
      <c r="AG9015" s="14"/>
    </row>
    <row r="9016" s="4" customFormat="1" spans="1:33">
      <c r="A9016" s="13"/>
      <c r="B9016" s="13"/>
      <c r="C9016" s="13"/>
      <c r="D9016" s="13"/>
      <c r="E9016" s="13"/>
      <c r="F9016" s="13"/>
      <c r="G9016" s="13"/>
      <c r="J9016" s="13"/>
      <c r="K9016" s="13"/>
      <c r="L9016" s="13"/>
      <c r="M9016" s="13"/>
      <c r="N9016" s="13"/>
      <c r="O9016" s="13"/>
      <c r="P9016" s="13"/>
      <c r="Q9016" s="13"/>
      <c r="S9016" s="13"/>
      <c r="X9016" s="13"/>
      <c r="Y9016" s="13"/>
      <c r="Z9016" s="13"/>
      <c r="AA9016" s="13"/>
      <c r="AB9016" s="13"/>
      <c r="AC9016" s="13"/>
      <c r="AD9016" s="13"/>
      <c r="AG9016" s="14"/>
    </row>
    <row r="9017" s="4" customFormat="1" spans="1:33">
      <c r="A9017" s="13"/>
      <c r="B9017" s="13"/>
      <c r="C9017" s="13"/>
      <c r="D9017" s="13"/>
      <c r="E9017" s="13"/>
      <c r="F9017" s="13"/>
      <c r="G9017" s="13"/>
      <c r="J9017" s="13"/>
      <c r="K9017" s="13"/>
      <c r="L9017" s="13"/>
      <c r="M9017" s="13"/>
      <c r="N9017" s="13"/>
      <c r="O9017" s="13"/>
      <c r="P9017" s="13"/>
      <c r="Q9017" s="13"/>
      <c r="S9017" s="13"/>
      <c r="X9017" s="13"/>
      <c r="Y9017" s="13"/>
      <c r="Z9017" s="13"/>
      <c r="AA9017" s="13"/>
      <c r="AB9017" s="13"/>
      <c r="AC9017" s="13"/>
      <c r="AD9017" s="13"/>
      <c r="AG9017" s="14"/>
    </row>
    <row r="9018" s="4" customFormat="1" spans="1:33">
      <c r="A9018" s="13"/>
      <c r="B9018" s="13"/>
      <c r="C9018" s="13"/>
      <c r="D9018" s="13"/>
      <c r="E9018" s="13"/>
      <c r="F9018" s="13"/>
      <c r="G9018" s="13"/>
      <c r="J9018" s="13"/>
      <c r="K9018" s="13"/>
      <c r="L9018" s="13"/>
      <c r="M9018" s="13"/>
      <c r="N9018" s="13"/>
      <c r="O9018" s="13"/>
      <c r="P9018" s="13"/>
      <c r="Q9018" s="13"/>
      <c r="Y9018" s="13"/>
      <c r="Z9018" s="13"/>
      <c r="AA9018" s="13"/>
      <c r="AB9018" s="13"/>
      <c r="AD9018" s="13"/>
      <c r="AG9018" s="14"/>
    </row>
    <row r="9019" s="4" customFormat="1" spans="1:33">
      <c r="A9019" s="13"/>
      <c r="B9019" s="13"/>
      <c r="C9019" s="13"/>
      <c r="D9019" s="13"/>
      <c r="E9019" s="13"/>
      <c r="F9019" s="13"/>
      <c r="G9019" s="13"/>
      <c r="J9019" s="13"/>
      <c r="K9019" s="13"/>
      <c r="L9019" s="13"/>
      <c r="M9019" s="13"/>
      <c r="N9019" s="13"/>
      <c r="O9019" s="13"/>
      <c r="P9019" s="13"/>
      <c r="Q9019" s="13"/>
      <c r="Y9019" s="13"/>
      <c r="Z9019" s="13"/>
      <c r="AA9019" s="13"/>
      <c r="AB9019" s="13"/>
      <c r="AD9019" s="13"/>
      <c r="AG9019" s="14"/>
    </row>
    <row r="9020" s="4" customFormat="1" spans="1:33">
      <c r="A9020" s="13"/>
      <c r="B9020" s="13"/>
      <c r="C9020" s="13"/>
      <c r="D9020" s="13"/>
      <c r="E9020" s="13"/>
      <c r="F9020" s="13"/>
      <c r="G9020" s="13"/>
      <c r="J9020" s="13"/>
      <c r="K9020" s="13"/>
      <c r="L9020" s="13"/>
      <c r="M9020" s="13"/>
      <c r="N9020" s="13"/>
      <c r="O9020" s="13"/>
      <c r="P9020" s="13"/>
      <c r="Q9020" s="13"/>
      <c r="Y9020" s="13"/>
      <c r="Z9020" s="13"/>
      <c r="AA9020" s="13"/>
      <c r="AB9020" s="13"/>
      <c r="AD9020" s="13"/>
      <c r="AG9020" s="14"/>
    </row>
    <row r="9021" s="4" customFormat="1" spans="1:33">
      <c r="A9021" s="13"/>
      <c r="B9021" s="13"/>
      <c r="C9021" s="13"/>
      <c r="D9021" s="13"/>
      <c r="E9021" s="13"/>
      <c r="F9021" s="13"/>
      <c r="G9021" s="13"/>
      <c r="J9021" s="13"/>
      <c r="K9021" s="13"/>
      <c r="L9021" s="13"/>
      <c r="M9021" s="13"/>
      <c r="N9021" s="13"/>
      <c r="O9021" s="13"/>
      <c r="P9021" s="13"/>
      <c r="Q9021" s="13"/>
      <c r="Y9021" s="13"/>
      <c r="Z9021" s="13"/>
      <c r="AA9021" s="13"/>
      <c r="AB9021" s="13"/>
      <c r="AD9021" s="13"/>
      <c r="AG9021" s="14"/>
    </row>
    <row r="9022" s="4" customFormat="1" spans="1:33">
      <c r="A9022" s="13"/>
      <c r="B9022" s="13"/>
      <c r="C9022" s="13"/>
      <c r="D9022" s="13"/>
      <c r="E9022" s="13"/>
      <c r="F9022" s="13"/>
      <c r="G9022" s="13"/>
      <c r="J9022" s="13"/>
      <c r="K9022" s="13"/>
      <c r="L9022" s="13"/>
      <c r="M9022" s="13"/>
      <c r="N9022" s="13"/>
      <c r="O9022" s="13"/>
      <c r="P9022" s="13"/>
      <c r="Q9022" s="13"/>
      <c r="Y9022" s="13"/>
      <c r="Z9022" s="13"/>
      <c r="AA9022" s="13"/>
      <c r="AB9022" s="13"/>
      <c r="AD9022" s="13"/>
      <c r="AG9022" s="14"/>
    </row>
    <row r="9023" s="4" customFormat="1" spans="1:33">
      <c r="A9023" s="13"/>
      <c r="B9023" s="13"/>
      <c r="C9023" s="13"/>
      <c r="D9023" s="13"/>
      <c r="E9023" s="13"/>
      <c r="F9023" s="13"/>
      <c r="G9023" s="13"/>
      <c r="J9023" s="13"/>
      <c r="K9023" s="13"/>
      <c r="L9023" s="13"/>
      <c r="M9023" s="13"/>
      <c r="N9023" s="13"/>
      <c r="O9023" s="13"/>
      <c r="P9023" s="13"/>
      <c r="Q9023" s="13"/>
      <c r="Y9023" s="13"/>
      <c r="Z9023" s="13"/>
      <c r="AA9023" s="13"/>
      <c r="AB9023" s="13"/>
      <c r="AD9023" s="13"/>
      <c r="AG9023" s="14"/>
    </row>
    <row r="9024" s="4" customFormat="1" spans="1:33">
      <c r="A9024" s="13"/>
      <c r="B9024" s="13"/>
      <c r="C9024" s="13"/>
      <c r="D9024" s="13"/>
      <c r="E9024" s="13"/>
      <c r="F9024" s="13"/>
      <c r="G9024" s="13"/>
      <c r="J9024" s="13"/>
      <c r="K9024" s="13"/>
      <c r="L9024" s="13"/>
      <c r="M9024" s="13"/>
      <c r="N9024" s="13"/>
      <c r="O9024" s="13"/>
      <c r="P9024" s="13"/>
      <c r="Q9024" s="13"/>
      <c r="Y9024" s="13"/>
      <c r="Z9024" s="13"/>
      <c r="AA9024" s="13"/>
      <c r="AB9024" s="13"/>
      <c r="AD9024" s="13"/>
      <c r="AG9024" s="14"/>
    </row>
    <row r="9025" s="4" customFormat="1" spans="1:33">
      <c r="A9025" s="13"/>
      <c r="B9025" s="13"/>
      <c r="C9025" s="13"/>
      <c r="D9025" s="13"/>
      <c r="E9025" s="13"/>
      <c r="F9025" s="13"/>
      <c r="G9025" s="13"/>
      <c r="J9025" s="13"/>
      <c r="K9025" s="13"/>
      <c r="L9025" s="13"/>
      <c r="M9025" s="13"/>
      <c r="N9025" s="13"/>
      <c r="O9025" s="13"/>
      <c r="P9025" s="13"/>
      <c r="Q9025" s="13"/>
      <c r="Y9025" s="13"/>
      <c r="Z9025" s="13"/>
      <c r="AA9025" s="13"/>
      <c r="AB9025" s="13"/>
      <c r="AD9025" s="13"/>
      <c r="AG9025" s="14"/>
    </row>
    <row r="9026" s="4" customFormat="1" spans="1:33">
      <c r="A9026" s="13"/>
      <c r="B9026" s="13"/>
      <c r="C9026" s="13"/>
      <c r="D9026" s="13"/>
      <c r="E9026" s="13"/>
      <c r="F9026" s="13"/>
      <c r="G9026" s="13"/>
      <c r="J9026" s="13"/>
      <c r="K9026" s="13"/>
      <c r="L9026" s="13"/>
      <c r="M9026" s="13"/>
      <c r="N9026" s="13"/>
      <c r="O9026" s="13"/>
      <c r="P9026" s="13"/>
      <c r="Q9026" s="13"/>
      <c r="Y9026" s="13"/>
      <c r="Z9026" s="13"/>
      <c r="AA9026" s="13"/>
      <c r="AB9026" s="13"/>
      <c r="AD9026" s="13"/>
      <c r="AG9026" s="14"/>
    </row>
    <row r="9027" s="4" customFormat="1" spans="1:33">
      <c r="A9027" s="13"/>
      <c r="B9027" s="13"/>
      <c r="C9027" s="13"/>
      <c r="D9027" s="13"/>
      <c r="E9027" s="13"/>
      <c r="F9027" s="13"/>
      <c r="G9027" s="13"/>
      <c r="J9027" s="13"/>
      <c r="K9027" s="13"/>
      <c r="L9027" s="13"/>
      <c r="M9027" s="13"/>
      <c r="N9027" s="13"/>
      <c r="O9027" s="13"/>
      <c r="P9027" s="13"/>
      <c r="Q9027" s="13"/>
      <c r="Y9027" s="13"/>
      <c r="Z9027" s="13"/>
      <c r="AA9027" s="13"/>
      <c r="AB9027" s="13"/>
      <c r="AD9027" s="13"/>
      <c r="AG9027" s="14"/>
    </row>
    <row r="9028" s="4" customFormat="1" spans="1:33">
      <c r="A9028" s="13"/>
      <c r="B9028" s="13"/>
      <c r="C9028" s="13"/>
      <c r="D9028" s="13"/>
      <c r="E9028" s="13"/>
      <c r="F9028" s="13"/>
      <c r="G9028" s="13"/>
      <c r="J9028" s="13"/>
      <c r="K9028" s="13"/>
      <c r="L9028" s="13"/>
      <c r="M9028" s="13"/>
      <c r="N9028" s="13"/>
      <c r="O9028" s="13"/>
      <c r="P9028" s="13"/>
      <c r="Q9028" s="13"/>
      <c r="U9028" s="13"/>
      <c r="Y9028" s="13"/>
      <c r="Z9028" s="13"/>
      <c r="AA9028" s="13"/>
      <c r="AB9028" s="13"/>
      <c r="AD9028" s="13"/>
      <c r="AG9028" s="14"/>
    </row>
    <row r="9029" s="4" customFormat="1" spans="1:33">
      <c r="A9029" s="13"/>
      <c r="B9029" s="13"/>
      <c r="C9029" s="13"/>
      <c r="D9029" s="13"/>
      <c r="E9029" s="13"/>
      <c r="F9029" s="13"/>
      <c r="G9029" s="13"/>
      <c r="J9029" s="13"/>
      <c r="K9029" s="13"/>
      <c r="L9029" s="13"/>
      <c r="M9029" s="13"/>
      <c r="N9029" s="13"/>
      <c r="O9029" s="13"/>
      <c r="P9029" s="13"/>
      <c r="Q9029" s="13"/>
      <c r="U9029" s="13"/>
      <c r="Y9029" s="13"/>
      <c r="Z9029" s="13"/>
      <c r="AA9029" s="13"/>
      <c r="AB9029" s="13"/>
      <c r="AD9029" s="13"/>
      <c r="AG9029" s="14"/>
    </row>
    <row r="9030" s="4" customFormat="1" spans="1:33">
      <c r="A9030" s="13"/>
      <c r="B9030" s="13"/>
      <c r="C9030" s="13"/>
      <c r="D9030" s="13"/>
      <c r="E9030" s="13"/>
      <c r="F9030" s="13"/>
      <c r="G9030" s="13"/>
      <c r="J9030" s="13"/>
      <c r="K9030" s="13"/>
      <c r="L9030" s="13"/>
      <c r="M9030" s="13"/>
      <c r="N9030" s="13"/>
      <c r="O9030" s="13"/>
      <c r="P9030" s="13"/>
      <c r="Q9030" s="13"/>
      <c r="Y9030" s="13"/>
      <c r="Z9030" s="13"/>
      <c r="AA9030" s="13"/>
      <c r="AB9030" s="13"/>
      <c r="AD9030" s="13"/>
      <c r="AG9030" s="14"/>
    </row>
    <row r="9031" s="4" customFormat="1" spans="1:33">
      <c r="A9031" s="13"/>
      <c r="B9031" s="13"/>
      <c r="C9031" s="13"/>
      <c r="D9031" s="13"/>
      <c r="E9031" s="13"/>
      <c r="F9031" s="13"/>
      <c r="G9031" s="13"/>
      <c r="J9031" s="13"/>
      <c r="K9031" s="13"/>
      <c r="L9031" s="13"/>
      <c r="M9031" s="13"/>
      <c r="N9031" s="13"/>
      <c r="O9031" s="13"/>
      <c r="P9031" s="13"/>
      <c r="Q9031" s="13"/>
      <c r="Y9031" s="13"/>
      <c r="Z9031" s="13"/>
      <c r="AA9031" s="13"/>
      <c r="AB9031" s="13"/>
      <c r="AD9031" s="13"/>
      <c r="AG9031" s="14"/>
    </row>
    <row r="9032" s="4" customFormat="1" spans="1:33">
      <c r="A9032" s="13"/>
      <c r="B9032" s="13"/>
      <c r="C9032" s="13"/>
      <c r="D9032" s="13"/>
      <c r="E9032" s="13"/>
      <c r="F9032" s="13"/>
      <c r="G9032" s="13"/>
      <c r="J9032" s="13"/>
      <c r="K9032" s="13"/>
      <c r="L9032" s="13"/>
      <c r="M9032" s="13"/>
      <c r="N9032" s="13"/>
      <c r="O9032" s="13"/>
      <c r="P9032" s="13"/>
      <c r="Q9032" s="13"/>
      <c r="Y9032" s="13"/>
      <c r="Z9032" s="13"/>
      <c r="AA9032" s="13"/>
      <c r="AB9032" s="13"/>
      <c r="AD9032" s="13"/>
      <c r="AG9032" s="14"/>
    </row>
    <row r="9033" s="4" customFormat="1" spans="1:33">
      <c r="A9033" s="13"/>
      <c r="B9033" s="13"/>
      <c r="C9033" s="13"/>
      <c r="D9033" s="13"/>
      <c r="E9033" s="13"/>
      <c r="F9033" s="13"/>
      <c r="G9033" s="13"/>
      <c r="J9033" s="13"/>
      <c r="K9033" s="13"/>
      <c r="L9033" s="13"/>
      <c r="M9033" s="13"/>
      <c r="N9033" s="13"/>
      <c r="O9033" s="13"/>
      <c r="P9033" s="13"/>
      <c r="Q9033" s="13"/>
      <c r="Y9033" s="13"/>
      <c r="Z9033" s="13"/>
      <c r="AA9033" s="13"/>
      <c r="AB9033" s="13"/>
      <c r="AD9033" s="13"/>
      <c r="AG9033" s="14"/>
    </row>
    <row r="9034" s="4" customFormat="1" spans="1:33">
      <c r="A9034" s="13"/>
      <c r="B9034" s="13"/>
      <c r="C9034" s="13"/>
      <c r="D9034" s="13"/>
      <c r="E9034" s="13"/>
      <c r="F9034" s="13"/>
      <c r="G9034" s="13"/>
      <c r="J9034" s="13"/>
      <c r="K9034" s="13"/>
      <c r="L9034" s="13"/>
      <c r="M9034" s="13"/>
      <c r="N9034" s="13"/>
      <c r="O9034" s="13"/>
      <c r="Y9034" s="13"/>
      <c r="Z9034" s="13"/>
      <c r="AA9034" s="13"/>
      <c r="AB9034" s="13"/>
      <c r="AD9034" s="13"/>
      <c r="AG9034" s="14"/>
    </row>
    <row r="9035" s="4" customFormat="1" spans="1:33">
      <c r="A9035" s="13"/>
      <c r="B9035" s="13"/>
      <c r="C9035" s="13"/>
      <c r="D9035" s="13"/>
      <c r="E9035" s="13"/>
      <c r="F9035" s="13"/>
      <c r="G9035" s="13"/>
      <c r="J9035" s="13"/>
      <c r="K9035" s="13"/>
      <c r="L9035" s="13"/>
      <c r="M9035" s="13"/>
      <c r="N9035" s="13"/>
      <c r="O9035" s="13"/>
      <c r="P9035" s="13"/>
      <c r="Q9035" s="13"/>
      <c r="W9035" s="13"/>
      <c r="Y9035" s="13"/>
      <c r="Z9035" s="13"/>
      <c r="AA9035" s="13"/>
      <c r="AB9035" s="13"/>
      <c r="AC9035" s="13"/>
      <c r="AD9035" s="13"/>
      <c r="AG9035" s="14"/>
    </row>
    <row r="9036" s="4" customFormat="1" spans="1:33">
      <c r="A9036" s="13"/>
      <c r="B9036" s="13"/>
      <c r="C9036" s="13"/>
      <c r="D9036" s="13"/>
      <c r="E9036" s="13"/>
      <c r="F9036" s="13"/>
      <c r="G9036" s="13"/>
      <c r="J9036" s="13"/>
      <c r="K9036" s="13"/>
      <c r="L9036" s="13"/>
      <c r="M9036" s="13"/>
      <c r="N9036" s="13"/>
      <c r="O9036" s="13"/>
      <c r="P9036" s="13"/>
      <c r="Q9036" s="13"/>
      <c r="W9036" s="13"/>
      <c r="Y9036" s="13"/>
      <c r="Z9036" s="13"/>
      <c r="AA9036" s="13"/>
      <c r="AB9036" s="13"/>
      <c r="AC9036" s="13"/>
      <c r="AD9036" s="13"/>
      <c r="AG9036" s="14"/>
    </row>
    <row r="9037" s="4" customFormat="1" spans="1:33">
      <c r="A9037" s="13"/>
      <c r="B9037" s="13"/>
      <c r="C9037" s="13"/>
      <c r="D9037" s="13"/>
      <c r="E9037" s="13"/>
      <c r="F9037" s="13"/>
      <c r="G9037" s="13"/>
      <c r="J9037" s="13"/>
      <c r="K9037" s="13"/>
      <c r="L9037" s="13"/>
      <c r="M9037" s="13"/>
      <c r="N9037" s="13"/>
      <c r="O9037" s="13"/>
      <c r="P9037" s="13"/>
      <c r="Q9037" s="13"/>
      <c r="W9037" s="13"/>
      <c r="Y9037" s="13"/>
      <c r="Z9037" s="13"/>
      <c r="AA9037" s="13"/>
      <c r="AB9037" s="13"/>
      <c r="AC9037" s="13"/>
      <c r="AD9037" s="13"/>
      <c r="AG9037" s="14"/>
    </row>
    <row r="9038" s="4" customFormat="1" spans="1:33">
      <c r="A9038" s="13"/>
      <c r="B9038" s="13"/>
      <c r="C9038" s="13"/>
      <c r="D9038" s="13"/>
      <c r="E9038" s="13"/>
      <c r="F9038" s="13"/>
      <c r="G9038" s="13"/>
      <c r="J9038" s="13"/>
      <c r="K9038" s="13"/>
      <c r="L9038" s="13"/>
      <c r="M9038" s="13"/>
      <c r="N9038" s="13"/>
      <c r="O9038" s="13"/>
      <c r="P9038" s="13"/>
      <c r="Q9038" s="13"/>
      <c r="Y9038" s="13"/>
      <c r="Z9038" s="13"/>
      <c r="AA9038" s="13"/>
      <c r="AB9038" s="13"/>
      <c r="AD9038" s="13"/>
      <c r="AG9038" s="14"/>
    </row>
    <row r="9039" s="4" customFormat="1" spans="1:33">
      <c r="A9039" s="13"/>
      <c r="B9039" s="13"/>
      <c r="C9039" s="13"/>
      <c r="D9039" s="13"/>
      <c r="E9039" s="13"/>
      <c r="F9039" s="13"/>
      <c r="G9039" s="13"/>
      <c r="J9039" s="13"/>
      <c r="K9039" s="13"/>
      <c r="L9039" s="13"/>
      <c r="M9039" s="13"/>
      <c r="N9039" s="13"/>
      <c r="O9039" s="13"/>
      <c r="P9039" s="13"/>
      <c r="Q9039" s="13"/>
      <c r="W9039" s="13"/>
      <c r="Y9039" s="13"/>
      <c r="Z9039" s="13"/>
      <c r="AA9039" s="13"/>
      <c r="AB9039" s="13"/>
      <c r="AC9039" s="13"/>
      <c r="AD9039" s="13"/>
      <c r="AG9039" s="14"/>
    </row>
    <row r="9040" s="4" customFormat="1" spans="1:33">
      <c r="A9040" s="13"/>
      <c r="B9040" s="13"/>
      <c r="C9040" s="13"/>
      <c r="D9040" s="13"/>
      <c r="E9040" s="13"/>
      <c r="F9040" s="13"/>
      <c r="G9040" s="13"/>
      <c r="J9040" s="13"/>
      <c r="K9040" s="13"/>
      <c r="L9040" s="13"/>
      <c r="M9040" s="13"/>
      <c r="N9040" s="13"/>
      <c r="O9040" s="13"/>
      <c r="P9040" s="13"/>
      <c r="Q9040" s="13"/>
      <c r="Y9040" s="13"/>
      <c r="Z9040" s="13"/>
      <c r="AA9040" s="13"/>
      <c r="AB9040" s="13"/>
      <c r="AD9040" s="13"/>
      <c r="AG9040" s="14"/>
    </row>
    <row r="9041" s="4" customFormat="1" spans="1:33">
      <c r="A9041" s="13"/>
      <c r="B9041" s="13"/>
      <c r="C9041" s="13"/>
      <c r="D9041" s="13"/>
      <c r="E9041" s="13"/>
      <c r="F9041" s="13"/>
      <c r="G9041" s="13"/>
      <c r="J9041" s="13"/>
      <c r="K9041" s="13"/>
      <c r="L9041" s="13"/>
      <c r="M9041" s="13"/>
      <c r="N9041" s="13"/>
      <c r="O9041" s="13"/>
      <c r="P9041" s="13"/>
      <c r="Q9041" s="13"/>
      <c r="Y9041" s="13"/>
      <c r="Z9041" s="13"/>
      <c r="AA9041" s="13"/>
      <c r="AB9041" s="13"/>
      <c r="AD9041" s="13"/>
      <c r="AG9041" s="14"/>
    </row>
    <row r="9042" s="4" customFormat="1" spans="1:33">
      <c r="A9042" s="13"/>
      <c r="B9042" s="13"/>
      <c r="C9042" s="13"/>
      <c r="D9042" s="13"/>
      <c r="E9042" s="13"/>
      <c r="F9042" s="13"/>
      <c r="G9042" s="13"/>
      <c r="J9042" s="13"/>
      <c r="K9042" s="13"/>
      <c r="L9042" s="13"/>
      <c r="M9042" s="13"/>
      <c r="N9042" s="13"/>
      <c r="O9042" s="13"/>
      <c r="P9042" s="13"/>
      <c r="Q9042" s="13"/>
      <c r="Y9042" s="13"/>
      <c r="Z9042" s="13"/>
      <c r="AA9042" s="13"/>
      <c r="AB9042" s="13"/>
      <c r="AD9042" s="13"/>
      <c r="AG9042" s="14"/>
    </row>
    <row r="9043" s="4" customFormat="1" spans="1:33">
      <c r="A9043" s="13"/>
      <c r="B9043" s="13"/>
      <c r="C9043" s="13"/>
      <c r="D9043" s="13"/>
      <c r="E9043" s="13"/>
      <c r="F9043" s="13"/>
      <c r="G9043" s="13"/>
      <c r="J9043" s="13"/>
      <c r="K9043" s="13"/>
      <c r="L9043" s="13"/>
      <c r="M9043" s="13"/>
      <c r="N9043" s="13"/>
      <c r="O9043" s="13"/>
      <c r="Y9043" s="13"/>
      <c r="Z9043" s="13"/>
      <c r="AA9043" s="13"/>
      <c r="AB9043" s="13"/>
      <c r="AD9043" s="13"/>
      <c r="AG9043" s="14"/>
    </row>
    <row r="9044" s="4" customFormat="1" spans="1:33">
      <c r="A9044" s="13"/>
      <c r="B9044" s="13"/>
      <c r="C9044" s="13"/>
      <c r="D9044" s="13"/>
      <c r="E9044" s="13"/>
      <c r="F9044" s="13"/>
      <c r="G9044" s="13"/>
      <c r="J9044" s="13"/>
      <c r="K9044" s="13"/>
      <c r="L9044" s="13"/>
      <c r="M9044" s="13"/>
      <c r="N9044" s="13"/>
      <c r="O9044" s="13"/>
      <c r="P9044" s="13"/>
      <c r="Q9044" s="13"/>
      <c r="Y9044" s="13"/>
      <c r="Z9044" s="13"/>
      <c r="AA9044" s="13"/>
      <c r="AB9044" s="13"/>
      <c r="AC9044" s="13"/>
      <c r="AD9044" s="13"/>
      <c r="AG9044" s="14"/>
    </row>
    <row r="9045" s="4" customFormat="1" spans="1:33">
      <c r="A9045" s="13"/>
      <c r="B9045" s="13"/>
      <c r="C9045" s="13"/>
      <c r="D9045" s="13"/>
      <c r="E9045" s="13"/>
      <c r="F9045" s="13"/>
      <c r="G9045" s="13"/>
      <c r="J9045" s="13"/>
      <c r="K9045" s="13"/>
      <c r="L9045" s="13"/>
      <c r="M9045" s="13"/>
      <c r="N9045" s="13"/>
      <c r="O9045" s="13"/>
      <c r="P9045" s="13"/>
      <c r="Q9045" s="13"/>
      <c r="Y9045" s="13"/>
      <c r="Z9045" s="13"/>
      <c r="AA9045" s="13"/>
      <c r="AB9045" s="13"/>
      <c r="AD9045" s="13"/>
      <c r="AG9045" s="14"/>
    </row>
    <row r="9046" s="4" customFormat="1" spans="1:33">
      <c r="A9046" s="13"/>
      <c r="B9046" s="13"/>
      <c r="C9046" s="13"/>
      <c r="D9046" s="13"/>
      <c r="E9046" s="13"/>
      <c r="F9046" s="13"/>
      <c r="G9046" s="13"/>
      <c r="J9046" s="13"/>
      <c r="K9046" s="13"/>
      <c r="L9046" s="13"/>
      <c r="M9046" s="13"/>
      <c r="N9046" s="13"/>
      <c r="O9046" s="13"/>
      <c r="P9046" s="13"/>
      <c r="Q9046" s="13"/>
      <c r="Y9046" s="13"/>
      <c r="Z9046" s="13"/>
      <c r="AA9046" s="13"/>
      <c r="AB9046" s="13"/>
      <c r="AD9046" s="13"/>
      <c r="AG9046" s="14"/>
    </row>
    <row r="9047" s="4" customFormat="1" spans="1:33">
      <c r="A9047" s="13"/>
      <c r="B9047" s="13"/>
      <c r="C9047" s="13"/>
      <c r="D9047" s="13"/>
      <c r="E9047" s="13"/>
      <c r="F9047" s="13"/>
      <c r="G9047" s="13"/>
      <c r="J9047" s="13"/>
      <c r="K9047" s="13"/>
      <c r="L9047" s="13"/>
      <c r="M9047" s="13"/>
      <c r="N9047" s="13"/>
      <c r="O9047" s="13"/>
      <c r="P9047" s="13"/>
      <c r="Q9047" s="13"/>
      <c r="Y9047" s="13"/>
      <c r="Z9047" s="13"/>
      <c r="AA9047" s="13"/>
      <c r="AB9047" s="13"/>
      <c r="AD9047" s="13"/>
      <c r="AG9047" s="14"/>
    </row>
    <row r="9048" s="4" customFormat="1" spans="1:33">
      <c r="A9048" s="13"/>
      <c r="B9048" s="13"/>
      <c r="C9048" s="13"/>
      <c r="D9048" s="13"/>
      <c r="E9048" s="13"/>
      <c r="F9048" s="13"/>
      <c r="G9048" s="13"/>
      <c r="J9048" s="13"/>
      <c r="K9048" s="13"/>
      <c r="L9048" s="13"/>
      <c r="M9048" s="13"/>
      <c r="N9048" s="13"/>
      <c r="O9048" s="13"/>
      <c r="P9048" s="13"/>
      <c r="Q9048" s="13"/>
      <c r="Y9048" s="13"/>
      <c r="Z9048" s="13"/>
      <c r="AA9048" s="13"/>
      <c r="AB9048" s="13"/>
      <c r="AD9048" s="13"/>
      <c r="AG9048" s="14"/>
    </row>
    <row r="9049" s="4" customFormat="1" spans="1:33">
      <c r="A9049" s="13"/>
      <c r="B9049" s="13"/>
      <c r="C9049" s="13"/>
      <c r="D9049" s="13"/>
      <c r="E9049" s="13"/>
      <c r="F9049" s="13"/>
      <c r="G9049" s="13"/>
      <c r="J9049" s="13"/>
      <c r="K9049" s="13"/>
      <c r="L9049" s="13"/>
      <c r="M9049" s="13"/>
      <c r="N9049" s="13"/>
      <c r="O9049" s="13"/>
      <c r="P9049" s="13"/>
      <c r="Q9049" s="13"/>
      <c r="Y9049" s="13"/>
      <c r="Z9049" s="13"/>
      <c r="AA9049" s="13"/>
      <c r="AB9049" s="13"/>
      <c r="AD9049" s="13"/>
      <c r="AG9049" s="14"/>
    </row>
    <row r="9050" s="4" customFormat="1" spans="1:33">
      <c r="A9050" s="13"/>
      <c r="B9050" s="13"/>
      <c r="C9050" s="13"/>
      <c r="D9050" s="13"/>
      <c r="E9050" s="13"/>
      <c r="F9050" s="13"/>
      <c r="G9050" s="13"/>
      <c r="J9050" s="13"/>
      <c r="K9050" s="13"/>
      <c r="L9050" s="13"/>
      <c r="M9050" s="13"/>
      <c r="N9050" s="13"/>
      <c r="O9050" s="13"/>
      <c r="Y9050" s="13"/>
      <c r="Z9050" s="13"/>
      <c r="AA9050" s="13"/>
      <c r="AB9050" s="13"/>
      <c r="AD9050" s="13"/>
      <c r="AG9050" s="14"/>
    </row>
    <row r="9051" s="4" customFormat="1" spans="1:33">
      <c r="A9051" s="13"/>
      <c r="B9051" s="13"/>
      <c r="C9051" s="13"/>
      <c r="D9051" s="13"/>
      <c r="E9051" s="13"/>
      <c r="F9051" s="13"/>
      <c r="G9051" s="13"/>
      <c r="J9051" s="13"/>
      <c r="K9051" s="13"/>
      <c r="L9051" s="13"/>
      <c r="M9051" s="13"/>
      <c r="N9051" s="13"/>
      <c r="O9051" s="13"/>
      <c r="P9051" s="13"/>
      <c r="Q9051" s="13"/>
      <c r="S9051" s="13"/>
      <c r="X9051" s="13"/>
      <c r="Y9051" s="13"/>
      <c r="Z9051" s="13"/>
      <c r="AA9051" s="13"/>
      <c r="AB9051" s="13"/>
      <c r="AC9051" s="13"/>
      <c r="AD9051" s="13"/>
      <c r="AG9051" s="14"/>
    </row>
    <row r="9052" s="4" customFormat="1" spans="1:33">
      <c r="A9052" s="13"/>
      <c r="B9052" s="13"/>
      <c r="C9052" s="13"/>
      <c r="D9052" s="13"/>
      <c r="E9052" s="13"/>
      <c r="F9052" s="13"/>
      <c r="G9052" s="13"/>
      <c r="J9052" s="13"/>
      <c r="K9052" s="13"/>
      <c r="L9052" s="13"/>
      <c r="M9052" s="13"/>
      <c r="N9052" s="13"/>
      <c r="O9052" s="13"/>
      <c r="P9052" s="13"/>
      <c r="Q9052" s="13"/>
      <c r="Y9052" s="13"/>
      <c r="Z9052" s="13"/>
      <c r="AA9052" s="13"/>
      <c r="AB9052" s="13"/>
      <c r="AD9052" s="13"/>
      <c r="AG9052" s="14"/>
    </row>
    <row r="9053" s="4" customFormat="1" spans="1:33">
      <c r="A9053" s="13"/>
      <c r="B9053" s="13"/>
      <c r="C9053" s="13"/>
      <c r="D9053" s="13"/>
      <c r="E9053" s="13"/>
      <c r="F9053" s="13"/>
      <c r="G9053" s="13"/>
      <c r="J9053" s="13"/>
      <c r="K9053" s="13"/>
      <c r="L9053" s="13"/>
      <c r="M9053" s="13"/>
      <c r="N9053" s="13"/>
      <c r="O9053" s="13"/>
      <c r="P9053" s="13"/>
      <c r="Q9053" s="13"/>
      <c r="Y9053" s="13"/>
      <c r="Z9053" s="13"/>
      <c r="AA9053" s="13"/>
      <c r="AB9053" s="13"/>
      <c r="AD9053" s="13"/>
      <c r="AG9053" s="14"/>
    </row>
    <row r="9054" s="4" customFormat="1" spans="1:33">
      <c r="A9054" s="13"/>
      <c r="B9054" s="13"/>
      <c r="C9054" s="13"/>
      <c r="D9054" s="13"/>
      <c r="E9054" s="13"/>
      <c r="F9054" s="13"/>
      <c r="G9054" s="13"/>
      <c r="J9054" s="13"/>
      <c r="K9054" s="13"/>
      <c r="L9054" s="13"/>
      <c r="M9054" s="13"/>
      <c r="N9054" s="13"/>
      <c r="O9054" s="13"/>
      <c r="P9054" s="13"/>
      <c r="Q9054" s="13"/>
      <c r="Y9054" s="13"/>
      <c r="Z9054" s="13"/>
      <c r="AA9054" s="13"/>
      <c r="AB9054" s="13"/>
      <c r="AD9054" s="13"/>
      <c r="AG9054" s="14"/>
    </row>
    <row r="9055" s="4" customFormat="1" spans="1:33">
      <c r="A9055" s="13"/>
      <c r="B9055" s="13"/>
      <c r="C9055" s="13"/>
      <c r="D9055" s="13"/>
      <c r="E9055" s="13"/>
      <c r="F9055" s="13"/>
      <c r="G9055" s="13"/>
      <c r="J9055" s="13"/>
      <c r="K9055" s="13"/>
      <c r="L9055" s="13"/>
      <c r="M9055" s="13"/>
      <c r="N9055" s="13"/>
      <c r="O9055" s="13"/>
      <c r="P9055" s="13"/>
      <c r="Q9055" s="13"/>
      <c r="Y9055" s="13"/>
      <c r="Z9055" s="13"/>
      <c r="AA9055" s="13"/>
      <c r="AB9055" s="13"/>
      <c r="AD9055" s="13"/>
      <c r="AG9055" s="14"/>
    </row>
    <row r="9056" s="4" customFormat="1" spans="1:33">
      <c r="A9056" s="13"/>
      <c r="B9056" s="13"/>
      <c r="C9056" s="13"/>
      <c r="D9056" s="13"/>
      <c r="E9056" s="13"/>
      <c r="F9056" s="13"/>
      <c r="G9056" s="13"/>
      <c r="J9056" s="13"/>
      <c r="K9056" s="13"/>
      <c r="L9056" s="13"/>
      <c r="M9056" s="13"/>
      <c r="N9056" s="13"/>
      <c r="O9056" s="13"/>
      <c r="P9056" s="13"/>
      <c r="Q9056" s="13"/>
      <c r="Y9056" s="13"/>
      <c r="Z9056" s="13"/>
      <c r="AA9056" s="13"/>
      <c r="AB9056" s="13"/>
      <c r="AD9056" s="13"/>
      <c r="AG9056" s="14"/>
    </row>
    <row r="9057" s="4" customFormat="1" spans="1:33">
      <c r="A9057" s="13"/>
      <c r="B9057" s="13"/>
      <c r="C9057" s="13"/>
      <c r="D9057" s="13"/>
      <c r="E9057" s="13"/>
      <c r="F9057" s="13"/>
      <c r="G9057" s="13"/>
      <c r="J9057" s="13"/>
      <c r="K9057" s="13"/>
      <c r="L9057" s="13"/>
      <c r="M9057" s="13"/>
      <c r="N9057" s="13"/>
      <c r="O9057" s="13"/>
      <c r="P9057" s="13"/>
      <c r="Q9057" s="13"/>
      <c r="Y9057" s="13"/>
      <c r="Z9057" s="13"/>
      <c r="AA9057" s="13"/>
      <c r="AB9057" s="13"/>
      <c r="AD9057" s="13"/>
      <c r="AG9057" s="14"/>
    </row>
    <row r="9058" s="4" customFormat="1" spans="1:33">
      <c r="A9058" s="13"/>
      <c r="B9058" s="13"/>
      <c r="C9058" s="13"/>
      <c r="D9058" s="13"/>
      <c r="E9058" s="13"/>
      <c r="F9058" s="13"/>
      <c r="G9058" s="13"/>
      <c r="J9058" s="13"/>
      <c r="K9058" s="13"/>
      <c r="L9058" s="13"/>
      <c r="M9058" s="13"/>
      <c r="N9058" s="13"/>
      <c r="O9058" s="13"/>
      <c r="P9058" s="13"/>
      <c r="Q9058" s="13"/>
      <c r="Y9058" s="13"/>
      <c r="Z9058" s="13"/>
      <c r="AA9058" s="13"/>
      <c r="AB9058" s="13"/>
      <c r="AD9058" s="13"/>
      <c r="AG9058" s="14"/>
    </row>
    <row r="9059" s="4" customFormat="1" spans="1:33">
      <c r="A9059" s="13"/>
      <c r="B9059" s="13"/>
      <c r="C9059" s="13"/>
      <c r="D9059" s="13"/>
      <c r="E9059" s="13"/>
      <c r="F9059" s="13"/>
      <c r="G9059" s="13"/>
      <c r="J9059" s="13"/>
      <c r="K9059" s="13"/>
      <c r="L9059" s="13"/>
      <c r="M9059" s="13"/>
      <c r="N9059" s="13"/>
      <c r="O9059" s="13"/>
      <c r="P9059" s="13"/>
      <c r="Q9059" s="13"/>
      <c r="Y9059" s="13"/>
      <c r="Z9059" s="13"/>
      <c r="AA9059" s="13"/>
      <c r="AB9059" s="13"/>
      <c r="AD9059" s="13"/>
      <c r="AG9059" s="14"/>
    </row>
    <row r="9060" s="4" customFormat="1" spans="1:33">
      <c r="A9060" s="13"/>
      <c r="B9060" s="13"/>
      <c r="C9060" s="13"/>
      <c r="D9060" s="13"/>
      <c r="E9060" s="13"/>
      <c r="F9060" s="13"/>
      <c r="G9060" s="13"/>
      <c r="J9060" s="13"/>
      <c r="K9060" s="13"/>
      <c r="L9060" s="13"/>
      <c r="M9060" s="13"/>
      <c r="N9060" s="13"/>
      <c r="O9060" s="13"/>
      <c r="P9060" s="13"/>
      <c r="Q9060" s="13"/>
      <c r="S9060" s="13"/>
      <c r="X9060" s="13"/>
      <c r="Y9060" s="13"/>
      <c r="Z9060" s="13"/>
      <c r="AA9060" s="13"/>
      <c r="AB9060" s="13"/>
      <c r="AC9060" s="13"/>
      <c r="AD9060" s="13"/>
      <c r="AG9060" s="14"/>
    </row>
    <row r="9061" s="4" customFormat="1" spans="1:33">
      <c r="A9061" s="13"/>
      <c r="B9061" s="13"/>
      <c r="C9061" s="13"/>
      <c r="D9061" s="13"/>
      <c r="E9061" s="13"/>
      <c r="F9061" s="13"/>
      <c r="G9061" s="13"/>
      <c r="J9061" s="13"/>
      <c r="K9061" s="13"/>
      <c r="L9061" s="13"/>
      <c r="M9061" s="13"/>
      <c r="N9061" s="13"/>
      <c r="O9061" s="13"/>
      <c r="P9061" s="13"/>
      <c r="Q9061" s="13"/>
      <c r="S9061" s="13"/>
      <c r="X9061" s="13"/>
      <c r="Y9061" s="13"/>
      <c r="Z9061" s="13"/>
      <c r="AA9061" s="13"/>
      <c r="AB9061" s="13"/>
      <c r="AC9061" s="13"/>
      <c r="AD9061" s="13"/>
      <c r="AG9061" s="14"/>
    </row>
    <row r="9062" s="4" customFormat="1" spans="1:33">
      <c r="A9062" s="13"/>
      <c r="B9062" s="13"/>
      <c r="C9062" s="13"/>
      <c r="D9062" s="13"/>
      <c r="E9062" s="13"/>
      <c r="F9062" s="13"/>
      <c r="G9062" s="13"/>
      <c r="J9062" s="13"/>
      <c r="K9062" s="13"/>
      <c r="L9062" s="13"/>
      <c r="M9062" s="13"/>
      <c r="N9062" s="13"/>
      <c r="O9062" s="13"/>
      <c r="P9062" s="13"/>
      <c r="Q9062" s="13"/>
      <c r="Y9062" s="13"/>
      <c r="Z9062" s="13"/>
      <c r="AA9062" s="13"/>
      <c r="AB9062" s="13"/>
      <c r="AD9062" s="13"/>
      <c r="AG9062" s="14"/>
    </row>
    <row r="9063" s="4" customFormat="1" spans="1:33">
      <c r="A9063" s="13"/>
      <c r="B9063" s="13"/>
      <c r="C9063" s="13"/>
      <c r="D9063" s="13"/>
      <c r="E9063" s="13"/>
      <c r="F9063" s="13"/>
      <c r="G9063" s="13"/>
      <c r="J9063" s="13"/>
      <c r="K9063" s="13"/>
      <c r="L9063" s="13"/>
      <c r="M9063" s="13"/>
      <c r="N9063" s="13"/>
      <c r="O9063" s="13"/>
      <c r="P9063" s="13"/>
      <c r="Q9063" s="13"/>
      <c r="Y9063" s="13"/>
      <c r="Z9063" s="13"/>
      <c r="AA9063" s="13"/>
      <c r="AB9063" s="13"/>
      <c r="AD9063" s="13"/>
      <c r="AG9063" s="14"/>
    </row>
    <row r="9064" s="4" customFormat="1" spans="1:33">
      <c r="A9064" s="13"/>
      <c r="B9064" s="13"/>
      <c r="C9064" s="13"/>
      <c r="D9064" s="13"/>
      <c r="E9064" s="13"/>
      <c r="F9064" s="13"/>
      <c r="G9064" s="13"/>
      <c r="J9064" s="13"/>
      <c r="K9064" s="13"/>
      <c r="L9064" s="13"/>
      <c r="M9064" s="13"/>
      <c r="N9064" s="13"/>
      <c r="O9064" s="13"/>
      <c r="P9064" s="13"/>
      <c r="Q9064" s="13"/>
      <c r="Y9064" s="13"/>
      <c r="Z9064" s="13"/>
      <c r="AA9064" s="13"/>
      <c r="AB9064" s="13"/>
      <c r="AD9064" s="13"/>
      <c r="AG9064" s="14"/>
    </row>
    <row r="9065" s="4" customFormat="1" spans="1:33">
      <c r="A9065" s="13"/>
      <c r="B9065" s="13"/>
      <c r="C9065" s="13"/>
      <c r="D9065" s="13"/>
      <c r="E9065" s="13"/>
      <c r="F9065" s="13"/>
      <c r="G9065" s="13"/>
      <c r="J9065" s="13"/>
      <c r="K9065" s="13"/>
      <c r="L9065" s="13"/>
      <c r="M9065" s="13"/>
      <c r="N9065" s="13"/>
      <c r="O9065" s="13"/>
      <c r="P9065" s="13"/>
      <c r="Q9065" s="13"/>
      <c r="Y9065" s="13"/>
      <c r="Z9065" s="13"/>
      <c r="AA9065" s="13"/>
      <c r="AB9065" s="13"/>
      <c r="AD9065" s="13"/>
      <c r="AG9065" s="14"/>
    </row>
    <row r="9066" s="4" customFormat="1" spans="1:33">
      <c r="A9066" s="13"/>
      <c r="B9066" s="13"/>
      <c r="C9066" s="13"/>
      <c r="D9066" s="13"/>
      <c r="E9066" s="13"/>
      <c r="F9066" s="13"/>
      <c r="G9066" s="13"/>
      <c r="J9066" s="13"/>
      <c r="K9066" s="13"/>
      <c r="L9066" s="13"/>
      <c r="M9066" s="13"/>
      <c r="N9066" s="13"/>
      <c r="O9066" s="13"/>
      <c r="P9066" s="13"/>
      <c r="Q9066" s="13"/>
      <c r="Y9066" s="13"/>
      <c r="Z9066" s="13"/>
      <c r="AA9066" s="13"/>
      <c r="AB9066" s="13"/>
      <c r="AD9066" s="13"/>
      <c r="AG9066" s="14"/>
    </row>
    <row r="9067" s="4" customFormat="1" spans="1:33">
      <c r="A9067" s="13"/>
      <c r="B9067" s="13"/>
      <c r="C9067" s="13"/>
      <c r="D9067" s="13"/>
      <c r="E9067" s="13"/>
      <c r="F9067" s="13"/>
      <c r="G9067" s="13"/>
      <c r="J9067" s="13"/>
      <c r="K9067" s="13"/>
      <c r="L9067" s="13"/>
      <c r="M9067" s="13"/>
      <c r="N9067" s="13"/>
      <c r="O9067" s="13"/>
      <c r="P9067" s="13"/>
      <c r="Q9067" s="13"/>
      <c r="Y9067" s="13"/>
      <c r="Z9067" s="13"/>
      <c r="AA9067" s="13"/>
      <c r="AB9067" s="13"/>
      <c r="AD9067" s="13"/>
      <c r="AG9067" s="14"/>
    </row>
    <row r="9068" s="4" customFormat="1" spans="1:33">
      <c r="A9068" s="13"/>
      <c r="B9068" s="13"/>
      <c r="C9068" s="13"/>
      <c r="D9068" s="13"/>
      <c r="E9068" s="13"/>
      <c r="F9068" s="13"/>
      <c r="G9068" s="13"/>
      <c r="J9068" s="13"/>
      <c r="K9068" s="13"/>
      <c r="L9068" s="13"/>
      <c r="M9068" s="13"/>
      <c r="N9068" s="13"/>
      <c r="O9068" s="13"/>
      <c r="P9068" s="13"/>
      <c r="Q9068" s="13"/>
      <c r="Y9068" s="13"/>
      <c r="Z9068" s="13"/>
      <c r="AA9068" s="13"/>
      <c r="AB9068" s="13"/>
      <c r="AD9068" s="13"/>
      <c r="AG9068" s="14"/>
    </row>
    <row r="9069" s="4" customFormat="1" spans="1:33">
      <c r="A9069" s="13"/>
      <c r="B9069" s="13"/>
      <c r="C9069" s="13"/>
      <c r="D9069" s="13"/>
      <c r="E9069" s="13"/>
      <c r="F9069" s="13"/>
      <c r="G9069" s="13"/>
      <c r="J9069" s="13"/>
      <c r="K9069" s="13"/>
      <c r="L9069" s="13"/>
      <c r="M9069" s="13"/>
      <c r="N9069" s="13"/>
      <c r="O9069" s="13"/>
      <c r="P9069" s="13"/>
      <c r="Q9069" s="13"/>
      <c r="Y9069" s="13"/>
      <c r="Z9069" s="13"/>
      <c r="AA9069" s="13"/>
      <c r="AB9069" s="13"/>
      <c r="AD9069" s="13"/>
      <c r="AG9069" s="14"/>
    </row>
    <row r="9070" s="4" customFormat="1" spans="1:33">
      <c r="A9070" s="13"/>
      <c r="B9070" s="13"/>
      <c r="C9070" s="13"/>
      <c r="D9070" s="13"/>
      <c r="E9070" s="13"/>
      <c r="F9070" s="13"/>
      <c r="G9070" s="13"/>
      <c r="J9070" s="13"/>
      <c r="K9070" s="13"/>
      <c r="L9070" s="13"/>
      <c r="M9070" s="13"/>
      <c r="N9070" s="13"/>
      <c r="O9070" s="13"/>
      <c r="P9070" s="13"/>
      <c r="Q9070" s="13"/>
      <c r="S9070" s="13"/>
      <c r="Y9070" s="13"/>
      <c r="Z9070" s="13"/>
      <c r="AA9070" s="13"/>
      <c r="AB9070" s="13"/>
      <c r="AD9070" s="13"/>
      <c r="AG9070" s="14"/>
    </row>
    <row r="9071" s="4" customFormat="1" spans="1:33">
      <c r="A9071" s="13"/>
      <c r="B9071" s="13"/>
      <c r="C9071" s="13"/>
      <c r="D9071" s="13"/>
      <c r="E9071" s="13"/>
      <c r="F9071" s="13"/>
      <c r="G9071" s="13"/>
      <c r="J9071" s="13"/>
      <c r="K9071" s="13"/>
      <c r="L9071" s="13"/>
      <c r="M9071" s="13"/>
      <c r="N9071" s="13"/>
      <c r="O9071" s="13"/>
      <c r="P9071" s="13"/>
      <c r="Q9071" s="13"/>
      <c r="Y9071" s="13"/>
      <c r="Z9071" s="13"/>
      <c r="AA9071" s="13"/>
      <c r="AB9071" s="13"/>
      <c r="AD9071" s="13"/>
      <c r="AG9071" s="14"/>
    </row>
    <row r="9072" s="4" customFormat="1" spans="1:33">
      <c r="A9072" s="13"/>
      <c r="B9072" s="13"/>
      <c r="C9072" s="13"/>
      <c r="D9072" s="13"/>
      <c r="E9072" s="13"/>
      <c r="F9072" s="13"/>
      <c r="G9072" s="13"/>
      <c r="I9072" s="13"/>
      <c r="J9072" s="13"/>
      <c r="K9072" s="13"/>
      <c r="L9072" s="13"/>
      <c r="M9072" s="13"/>
      <c r="N9072" s="13"/>
      <c r="O9072" s="13"/>
      <c r="P9072" s="13"/>
      <c r="Q9072" s="13"/>
      <c r="Y9072" s="13"/>
      <c r="Z9072" s="13"/>
      <c r="AA9072" s="13"/>
      <c r="AB9072" s="13"/>
      <c r="AD9072" s="13"/>
      <c r="AG9072" s="14"/>
    </row>
    <row r="9073" s="4" customFormat="1" spans="1:33">
      <c r="A9073" s="13"/>
      <c r="B9073" s="13"/>
      <c r="C9073" s="13"/>
      <c r="D9073" s="13"/>
      <c r="E9073" s="13"/>
      <c r="F9073" s="13"/>
      <c r="G9073" s="13"/>
      <c r="J9073" s="13"/>
      <c r="K9073" s="13"/>
      <c r="L9073" s="13"/>
      <c r="M9073" s="13"/>
      <c r="N9073" s="13"/>
      <c r="O9073" s="13"/>
      <c r="P9073" s="13"/>
      <c r="Q9073" s="13"/>
      <c r="S9073" s="13"/>
      <c r="Y9073" s="13"/>
      <c r="Z9073" s="13"/>
      <c r="AA9073" s="13"/>
      <c r="AB9073" s="13"/>
      <c r="AD9073" s="13"/>
      <c r="AG9073" s="14"/>
    </row>
    <row r="9074" s="4" customFormat="1" spans="1:33">
      <c r="A9074" s="13"/>
      <c r="B9074" s="13"/>
      <c r="C9074" s="13"/>
      <c r="D9074" s="13"/>
      <c r="E9074" s="13"/>
      <c r="F9074" s="13"/>
      <c r="G9074" s="13"/>
      <c r="J9074" s="13"/>
      <c r="K9074" s="13"/>
      <c r="L9074" s="13"/>
      <c r="M9074" s="13"/>
      <c r="N9074" s="13"/>
      <c r="O9074" s="13"/>
      <c r="Y9074" s="13"/>
      <c r="Z9074" s="13"/>
      <c r="AA9074" s="13"/>
      <c r="AB9074" s="13"/>
      <c r="AD9074" s="13"/>
      <c r="AG9074" s="14"/>
    </row>
    <row r="9075" s="4" customFormat="1" spans="1:33">
      <c r="A9075" s="13"/>
      <c r="B9075" s="13"/>
      <c r="C9075" s="13"/>
      <c r="D9075" s="13"/>
      <c r="E9075" s="13"/>
      <c r="F9075" s="13"/>
      <c r="G9075" s="13"/>
      <c r="J9075" s="13"/>
      <c r="K9075" s="13"/>
      <c r="L9075" s="13"/>
      <c r="M9075" s="13"/>
      <c r="N9075" s="13"/>
      <c r="O9075" s="13"/>
      <c r="P9075" s="13"/>
      <c r="Q9075" s="13"/>
      <c r="Y9075" s="13"/>
      <c r="Z9075" s="13"/>
      <c r="AA9075" s="13"/>
      <c r="AB9075" s="13"/>
      <c r="AD9075" s="13"/>
      <c r="AG9075" s="14"/>
    </row>
    <row r="9076" s="4" customFormat="1" spans="1:33">
      <c r="A9076" s="13"/>
      <c r="B9076" s="13"/>
      <c r="C9076" s="13"/>
      <c r="D9076" s="13"/>
      <c r="E9076" s="13"/>
      <c r="F9076" s="13"/>
      <c r="G9076" s="13"/>
      <c r="J9076" s="13"/>
      <c r="K9076" s="13"/>
      <c r="L9076" s="13"/>
      <c r="M9076" s="13"/>
      <c r="N9076" s="13"/>
      <c r="O9076" s="13"/>
      <c r="P9076" s="13"/>
      <c r="Q9076" s="13"/>
      <c r="Y9076" s="13"/>
      <c r="Z9076" s="13"/>
      <c r="AA9076" s="13"/>
      <c r="AB9076" s="13"/>
      <c r="AC9076" s="13"/>
      <c r="AD9076" s="13"/>
      <c r="AG9076" s="14"/>
    </row>
    <row r="9077" s="4" customFormat="1" spans="1:33">
      <c r="A9077" s="13"/>
      <c r="B9077" s="13"/>
      <c r="C9077" s="13"/>
      <c r="D9077" s="13"/>
      <c r="E9077" s="13"/>
      <c r="F9077" s="13"/>
      <c r="G9077" s="13"/>
      <c r="J9077" s="13"/>
      <c r="K9077" s="13"/>
      <c r="L9077" s="13"/>
      <c r="M9077" s="13"/>
      <c r="N9077" s="13"/>
      <c r="O9077" s="13"/>
      <c r="P9077" s="13"/>
      <c r="Q9077" s="13"/>
      <c r="S9077" s="13"/>
      <c r="X9077" s="13"/>
      <c r="Y9077" s="13"/>
      <c r="Z9077" s="13"/>
      <c r="AA9077" s="13"/>
      <c r="AB9077" s="13"/>
      <c r="AC9077" s="13"/>
      <c r="AD9077" s="13"/>
      <c r="AG9077" s="14"/>
    </row>
    <row r="9078" s="4" customFormat="1" spans="1:33">
      <c r="A9078" s="13"/>
      <c r="B9078" s="13"/>
      <c r="C9078" s="13"/>
      <c r="D9078" s="13"/>
      <c r="E9078" s="13"/>
      <c r="F9078" s="13"/>
      <c r="G9078" s="13"/>
      <c r="J9078" s="13"/>
      <c r="K9078" s="13"/>
      <c r="L9078" s="13"/>
      <c r="M9078" s="13"/>
      <c r="N9078" s="13"/>
      <c r="O9078" s="13"/>
      <c r="Y9078" s="13"/>
      <c r="Z9078" s="13"/>
      <c r="AA9078" s="13"/>
      <c r="AB9078" s="13"/>
      <c r="AD9078" s="13"/>
      <c r="AG9078" s="14"/>
    </row>
    <row r="9079" s="4" customFormat="1" spans="1:33">
      <c r="A9079" s="13"/>
      <c r="B9079" s="13"/>
      <c r="C9079" s="13"/>
      <c r="D9079" s="13"/>
      <c r="E9079" s="13"/>
      <c r="F9079" s="13"/>
      <c r="G9079" s="13"/>
      <c r="J9079" s="13"/>
      <c r="K9079" s="13"/>
      <c r="L9079" s="13"/>
      <c r="M9079" s="13"/>
      <c r="N9079" s="13"/>
      <c r="O9079" s="13"/>
      <c r="P9079" s="13"/>
      <c r="Q9079" s="13"/>
      <c r="Y9079" s="13"/>
      <c r="Z9079" s="13"/>
      <c r="AA9079" s="13"/>
      <c r="AB9079" s="13"/>
      <c r="AC9079" s="13"/>
      <c r="AD9079" s="13"/>
      <c r="AG9079" s="14"/>
    </row>
    <row r="9080" s="4" customFormat="1" spans="1:33">
      <c r="A9080" s="13"/>
      <c r="B9080" s="13"/>
      <c r="C9080" s="13"/>
      <c r="D9080" s="13"/>
      <c r="E9080" s="13"/>
      <c r="F9080" s="13"/>
      <c r="G9080" s="13"/>
      <c r="J9080" s="13"/>
      <c r="K9080" s="13"/>
      <c r="L9080" s="13"/>
      <c r="M9080" s="13"/>
      <c r="N9080" s="13"/>
      <c r="O9080" s="13"/>
      <c r="P9080" s="13"/>
      <c r="Q9080" s="13"/>
      <c r="W9080" s="13"/>
      <c r="Y9080" s="13"/>
      <c r="Z9080" s="13"/>
      <c r="AA9080" s="13"/>
      <c r="AB9080" s="13"/>
      <c r="AC9080" s="13"/>
      <c r="AD9080" s="13"/>
      <c r="AG9080" s="14"/>
    </row>
    <row r="9081" s="4" customFormat="1" spans="1:33">
      <c r="A9081" s="13"/>
      <c r="B9081" s="13"/>
      <c r="C9081" s="13"/>
      <c r="D9081" s="13"/>
      <c r="E9081" s="13"/>
      <c r="F9081" s="13"/>
      <c r="G9081" s="13"/>
      <c r="J9081" s="13"/>
      <c r="K9081" s="13"/>
      <c r="L9081" s="13"/>
      <c r="M9081" s="13"/>
      <c r="N9081" s="13"/>
      <c r="O9081" s="13"/>
      <c r="P9081" s="13"/>
      <c r="Q9081" s="13"/>
      <c r="Y9081" s="13"/>
      <c r="Z9081" s="13"/>
      <c r="AA9081" s="13"/>
      <c r="AB9081" s="13"/>
      <c r="AD9081" s="13"/>
      <c r="AG9081" s="14"/>
    </row>
    <row r="9082" s="4" customFormat="1" spans="1:33">
      <c r="A9082" s="13"/>
      <c r="B9082" s="13"/>
      <c r="C9082" s="13"/>
      <c r="D9082" s="13"/>
      <c r="E9082" s="13"/>
      <c r="F9082" s="13"/>
      <c r="G9082" s="13"/>
      <c r="J9082" s="13"/>
      <c r="K9082" s="13"/>
      <c r="L9082" s="13"/>
      <c r="M9082" s="13"/>
      <c r="N9082" s="13"/>
      <c r="O9082" s="13"/>
      <c r="P9082" s="13"/>
      <c r="Q9082" s="13"/>
      <c r="Y9082" s="13"/>
      <c r="Z9082" s="13"/>
      <c r="AA9082" s="13"/>
      <c r="AB9082" s="13"/>
      <c r="AD9082" s="13"/>
      <c r="AG9082" s="14"/>
    </row>
    <row r="9083" s="4" customFormat="1" spans="1:33">
      <c r="A9083" s="13"/>
      <c r="B9083" s="13"/>
      <c r="C9083" s="13"/>
      <c r="D9083" s="13"/>
      <c r="E9083" s="13"/>
      <c r="F9083" s="13"/>
      <c r="G9083" s="13"/>
      <c r="J9083" s="13"/>
      <c r="K9083" s="13"/>
      <c r="L9083" s="13"/>
      <c r="M9083" s="13"/>
      <c r="N9083" s="13"/>
      <c r="O9083" s="13"/>
      <c r="P9083" s="13"/>
      <c r="Q9083" s="13"/>
      <c r="Y9083" s="13"/>
      <c r="Z9083" s="13"/>
      <c r="AA9083" s="13"/>
      <c r="AB9083" s="13"/>
      <c r="AD9083" s="13"/>
      <c r="AG9083" s="14"/>
    </row>
    <row r="9084" s="4" customFormat="1" spans="1:33">
      <c r="A9084" s="13"/>
      <c r="B9084" s="13"/>
      <c r="C9084" s="13"/>
      <c r="D9084" s="13"/>
      <c r="E9084" s="13"/>
      <c r="F9084" s="13"/>
      <c r="G9084" s="13"/>
      <c r="J9084" s="13"/>
      <c r="K9084" s="13"/>
      <c r="L9084" s="13"/>
      <c r="M9084" s="13"/>
      <c r="N9084" s="13"/>
      <c r="O9084" s="13"/>
      <c r="P9084" s="13"/>
      <c r="Q9084" s="13"/>
      <c r="Y9084" s="13"/>
      <c r="Z9084" s="13"/>
      <c r="AA9084" s="13"/>
      <c r="AB9084" s="13"/>
      <c r="AD9084" s="13"/>
      <c r="AG9084" s="14"/>
    </row>
    <row r="9085" s="4" customFormat="1" spans="1:33">
      <c r="A9085" s="13"/>
      <c r="B9085" s="13"/>
      <c r="C9085" s="13"/>
      <c r="D9085" s="13"/>
      <c r="E9085" s="13"/>
      <c r="F9085" s="13"/>
      <c r="G9085" s="13"/>
      <c r="J9085" s="13"/>
      <c r="K9085" s="13"/>
      <c r="L9085" s="13"/>
      <c r="M9085" s="13"/>
      <c r="N9085" s="13"/>
      <c r="O9085" s="13"/>
      <c r="P9085" s="13"/>
      <c r="Q9085" s="13"/>
      <c r="Y9085" s="13"/>
      <c r="Z9085" s="13"/>
      <c r="AA9085" s="13"/>
      <c r="AB9085" s="13"/>
      <c r="AD9085" s="13"/>
      <c r="AG9085" s="14"/>
    </row>
    <row r="9086" s="4" customFormat="1" spans="1:33">
      <c r="A9086" s="13"/>
      <c r="B9086" s="13"/>
      <c r="C9086" s="13"/>
      <c r="D9086" s="13"/>
      <c r="E9086" s="13"/>
      <c r="F9086" s="13"/>
      <c r="G9086" s="13"/>
      <c r="J9086" s="13"/>
      <c r="K9086" s="13"/>
      <c r="L9086" s="13"/>
      <c r="M9086" s="13"/>
      <c r="N9086" s="13"/>
      <c r="O9086" s="13"/>
      <c r="P9086" s="13"/>
      <c r="Q9086" s="13"/>
      <c r="Y9086" s="13"/>
      <c r="Z9086" s="13"/>
      <c r="AA9086" s="13"/>
      <c r="AB9086" s="13"/>
      <c r="AD9086" s="13"/>
      <c r="AG9086" s="14"/>
    </row>
    <row r="9087" s="4" customFormat="1" spans="1:33">
      <c r="A9087" s="13"/>
      <c r="B9087" s="13"/>
      <c r="C9087" s="13"/>
      <c r="D9087" s="13"/>
      <c r="E9087" s="13"/>
      <c r="F9087" s="13"/>
      <c r="G9087" s="13"/>
      <c r="J9087" s="13"/>
      <c r="K9087" s="13"/>
      <c r="L9087" s="13"/>
      <c r="M9087" s="13"/>
      <c r="N9087" s="13"/>
      <c r="O9087" s="13"/>
      <c r="P9087" s="13"/>
      <c r="Q9087" s="13"/>
      <c r="Y9087" s="13"/>
      <c r="Z9087" s="13"/>
      <c r="AA9087" s="13"/>
      <c r="AB9087" s="13"/>
      <c r="AD9087" s="13"/>
      <c r="AG9087" s="14"/>
    </row>
    <row r="9088" s="4" customFormat="1" spans="1:33">
      <c r="A9088" s="13"/>
      <c r="B9088" s="13"/>
      <c r="C9088" s="13"/>
      <c r="D9088" s="13"/>
      <c r="E9088" s="13"/>
      <c r="F9088" s="13"/>
      <c r="G9088" s="13"/>
      <c r="J9088" s="13"/>
      <c r="K9088" s="13"/>
      <c r="L9088" s="13"/>
      <c r="M9088" s="13"/>
      <c r="N9088" s="13"/>
      <c r="O9088" s="13"/>
      <c r="P9088" s="13"/>
      <c r="Q9088" s="13"/>
      <c r="S9088" s="13"/>
      <c r="X9088" s="13"/>
      <c r="Y9088" s="13"/>
      <c r="Z9088" s="13"/>
      <c r="AA9088" s="13"/>
      <c r="AB9088" s="13"/>
      <c r="AD9088" s="13"/>
      <c r="AG9088" s="14"/>
    </row>
    <row r="9089" s="4" customFormat="1" spans="1:33">
      <c r="A9089" s="13"/>
      <c r="B9089" s="13"/>
      <c r="C9089" s="13"/>
      <c r="D9089" s="13"/>
      <c r="E9089" s="13"/>
      <c r="F9089" s="13"/>
      <c r="G9089" s="13"/>
      <c r="J9089" s="13"/>
      <c r="K9089" s="13"/>
      <c r="L9089" s="13"/>
      <c r="M9089" s="13"/>
      <c r="N9089" s="13"/>
      <c r="O9089" s="13"/>
      <c r="Y9089" s="13"/>
      <c r="Z9089" s="13"/>
      <c r="AA9089" s="13"/>
      <c r="AB9089" s="13"/>
      <c r="AD9089" s="13"/>
      <c r="AG9089" s="14"/>
    </row>
    <row r="9090" s="4" customFormat="1" spans="1:33">
      <c r="A9090" s="13"/>
      <c r="B9090" s="13"/>
      <c r="C9090" s="13"/>
      <c r="D9090" s="13"/>
      <c r="E9090" s="13"/>
      <c r="F9090" s="13"/>
      <c r="G9090" s="13"/>
      <c r="J9090" s="13"/>
      <c r="K9090" s="13"/>
      <c r="L9090" s="13"/>
      <c r="M9090" s="13"/>
      <c r="N9090" s="13"/>
      <c r="O9090" s="13"/>
      <c r="P9090" s="13"/>
      <c r="Q9090" s="13"/>
      <c r="Y9090" s="13"/>
      <c r="Z9090" s="13"/>
      <c r="AA9090" s="13"/>
      <c r="AB9090" s="13"/>
      <c r="AD9090" s="13"/>
      <c r="AG9090" s="14"/>
    </row>
    <row r="9091" s="4" customFormat="1" spans="1:33">
      <c r="A9091" s="13"/>
      <c r="B9091" s="13"/>
      <c r="C9091" s="13"/>
      <c r="D9091" s="13"/>
      <c r="E9091" s="13"/>
      <c r="F9091" s="13"/>
      <c r="G9091" s="13"/>
      <c r="J9091" s="13"/>
      <c r="K9091" s="13"/>
      <c r="L9091" s="13"/>
      <c r="M9091" s="13"/>
      <c r="N9091" s="13"/>
      <c r="O9091" s="13"/>
      <c r="P9091" s="13"/>
      <c r="Q9091" s="13"/>
      <c r="Y9091" s="13"/>
      <c r="Z9091" s="13"/>
      <c r="AA9091" s="13"/>
      <c r="AB9091" s="13"/>
      <c r="AD9091" s="13"/>
      <c r="AG9091" s="14"/>
    </row>
    <row r="9092" s="4" customFormat="1" spans="1:33">
      <c r="A9092" s="13"/>
      <c r="B9092" s="13"/>
      <c r="C9092" s="13"/>
      <c r="D9092" s="13"/>
      <c r="E9092" s="13"/>
      <c r="F9092" s="13"/>
      <c r="G9092" s="13"/>
      <c r="J9092" s="13"/>
      <c r="K9092" s="13"/>
      <c r="L9092" s="13"/>
      <c r="M9092" s="13"/>
      <c r="N9092" s="13"/>
      <c r="O9092" s="13"/>
      <c r="P9092" s="13"/>
      <c r="Q9092" s="13"/>
      <c r="Y9092" s="13"/>
      <c r="Z9092" s="13"/>
      <c r="AA9092" s="13"/>
      <c r="AB9092" s="13"/>
      <c r="AD9092" s="13"/>
      <c r="AG9092" s="14"/>
    </row>
    <row r="9093" s="4" customFormat="1" spans="1:33">
      <c r="A9093" s="13"/>
      <c r="B9093" s="13"/>
      <c r="C9093" s="13"/>
      <c r="D9093" s="13"/>
      <c r="E9093" s="13"/>
      <c r="F9093" s="13"/>
      <c r="G9093" s="13"/>
      <c r="J9093" s="13"/>
      <c r="K9093" s="13"/>
      <c r="L9093" s="13"/>
      <c r="M9093" s="13"/>
      <c r="N9093" s="13"/>
      <c r="O9093" s="13"/>
      <c r="P9093" s="13"/>
      <c r="Q9093" s="13"/>
      <c r="Y9093" s="13"/>
      <c r="Z9093" s="13"/>
      <c r="AA9093" s="13"/>
      <c r="AB9093" s="13"/>
      <c r="AD9093" s="13"/>
      <c r="AG9093" s="14"/>
    </row>
    <row r="9094" s="4" customFormat="1" spans="1:33">
      <c r="A9094" s="13"/>
      <c r="B9094" s="13"/>
      <c r="C9094" s="13"/>
      <c r="D9094" s="13"/>
      <c r="E9094" s="13"/>
      <c r="F9094" s="13"/>
      <c r="G9094" s="13"/>
      <c r="J9094" s="13"/>
      <c r="K9094" s="13"/>
      <c r="L9094" s="13"/>
      <c r="M9094" s="13"/>
      <c r="N9094" s="13"/>
      <c r="O9094" s="13"/>
      <c r="P9094" s="13"/>
      <c r="Q9094" s="13"/>
      <c r="Y9094" s="13"/>
      <c r="Z9094" s="13"/>
      <c r="AA9094" s="13"/>
      <c r="AB9094" s="13"/>
      <c r="AD9094" s="13"/>
      <c r="AG9094" s="14"/>
    </row>
    <row r="9095" s="4" customFormat="1" spans="1:33">
      <c r="A9095" s="13"/>
      <c r="B9095" s="13"/>
      <c r="C9095" s="13"/>
      <c r="D9095" s="13"/>
      <c r="E9095" s="13"/>
      <c r="F9095" s="13"/>
      <c r="G9095" s="13"/>
      <c r="J9095" s="13"/>
      <c r="K9095" s="13"/>
      <c r="L9095" s="13"/>
      <c r="M9095" s="13"/>
      <c r="N9095" s="13"/>
      <c r="O9095" s="13"/>
      <c r="P9095" s="13"/>
      <c r="Q9095" s="13"/>
      <c r="Y9095" s="13"/>
      <c r="Z9095" s="13"/>
      <c r="AA9095" s="13"/>
      <c r="AB9095" s="13"/>
      <c r="AD9095" s="13"/>
      <c r="AG9095" s="14"/>
    </row>
    <row r="9096" s="4" customFormat="1" spans="1:33">
      <c r="A9096" s="13"/>
      <c r="B9096" s="13"/>
      <c r="C9096" s="13"/>
      <c r="D9096" s="13"/>
      <c r="E9096" s="13"/>
      <c r="F9096" s="13"/>
      <c r="G9096" s="13"/>
      <c r="J9096" s="13"/>
      <c r="K9096" s="13"/>
      <c r="L9096" s="13"/>
      <c r="M9096" s="13"/>
      <c r="N9096" s="13"/>
      <c r="O9096" s="13"/>
      <c r="P9096" s="13"/>
      <c r="Q9096" s="13"/>
      <c r="Y9096" s="13"/>
      <c r="Z9096" s="13"/>
      <c r="AA9096" s="13"/>
      <c r="AB9096" s="13"/>
      <c r="AD9096" s="13"/>
      <c r="AG9096" s="14"/>
    </row>
    <row r="9097" s="4" customFormat="1" spans="1:33">
      <c r="A9097" s="13"/>
      <c r="B9097" s="13"/>
      <c r="C9097" s="13"/>
      <c r="D9097" s="13"/>
      <c r="E9097" s="13"/>
      <c r="F9097" s="13"/>
      <c r="G9097" s="13"/>
      <c r="J9097" s="13"/>
      <c r="K9097" s="13"/>
      <c r="L9097" s="13"/>
      <c r="M9097" s="13"/>
      <c r="N9097" s="13"/>
      <c r="O9097" s="13"/>
      <c r="P9097" s="13"/>
      <c r="Q9097" s="13"/>
      <c r="Y9097" s="13"/>
      <c r="Z9097" s="13"/>
      <c r="AA9097" s="13"/>
      <c r="AB9097" s="13"/>
      <c r="AD9097" s="13"/>
      <c r="AG9097" s="14"/>
    </row>
    <row r="9098" s="4" customFormat="1" spans="1:33">
      <c r="A9098" s="13"/>
      <c r="B9098" s="13"/>
      <c r="C9098" s="13"/>
      <c r="D9098" s="13"/>
      <c r="E9098" s="13"/>
      <c r="F9098" s="13"/>
      <c r="G9098" s="13"/>
      <c r="J9098" s="13"/>
      <c r="K9098" s="13"/>
      <c r="L9098" s="13"/>
      <c r="M9098" s="13"/>
      <c r="N9098" s="13"/>
      <c r="O9098" s="13"/>
      <c r="P9098" s="13"/>
      <c r="Q9098" s="13"/>
      <c r="Y9098" s="13"/>
      <c r="Z9098" s="13"/>
      <c r="AA9098" s="13"/>
      <c r="AB9098" s="13"/>
      <c r="AD9098" s="13"/>
      <c r="AG9098" s="14"/>
    </row>
    <row r="9099" s="4" customFormat="1" spans="1:33">
      <c r="A9099" s="13"/>
      <c r="B9099" s="13"/>
      <c r="C9099" s="13"/>
      <c r="D9099" s="13"/>
      <c r="E9099" s="13"/>
      <c r="F9099" s="13"/>
      <c r="G9099" s="13"/>
      <c r="J9099" s="13"/>
      <c r="K9099" s="13"/>
      <c r="L9099" s="13"/>
      <c r="M9099" s="13"/>
      <c r="N9099" s="13"/>
      <c r="O9099" s="13"/>
      <c r="P9099" s="13"/>
      <c r="Q9099" s="13"/>
      <c r="Y9099" s="13"/>
      <c r="Z9099" s="13"/>
      <c r="AA9099" s="13"/>
      <c r="AB9099" s="13"/>
      <c r="AD9099" s="13"/>
      <c r="AG9099" s="14"/>
    </row>
    <row r="9100" s="4" customFormat="1" spans="1:33">
      <c r="A9100" s="13"/>
      <c r="B9100" s="13"/>
      <c r="C9100" s="13"/>
      <c r="D9100" s="13"/>
      <c r="E9100" s="13"/>
      <c r="F9100" s="13"/>
      <c r="G9100" s="13"/>
      <c r="J9100" s="13"/>
      <c r="K9100" s="13"/>
      <c r="L9100" s="13"/>
      <c r="M9100" s="13"/>
      <c r="N9100" s="13"/>
      <c r="O9100" s="13"/>
      <c r="P9100" s="13"/>
      <c r="Q9100" s="13"/>
      <c r="Y9100" s="13"/>
      <c r="Z9100" s="13"/>
      <c r="AA9100" s="13"/>
      <c r="AB9100" s="13"/>
      <c r="AD9100" s="13"/>
      <c r="AG9100" s="14"/>
    </row>
    <row r="9101" s="4" customFormat="1" spans="1:33">
      <c r="A9101" s="13"/>
      <c r="B9101" s="13"/>
      <c r="C9101" s="13"/>
      <c r="D9101" s="13"/>
      <c r="E9101" s="13"/>
      <c r="F9101" s="13"/>
      <c r="G9101" s="13"/>
      <c r="J9101" s="13"/>
      <c r="K9101" s="13"/>
      <c r="L9101" s="13"/>
      <c r="M9101" s="13"/>
      <c r="N9101" s="13"/>
      <c r="O9101" s="13"/>
      <c r="P9101" s="13"/>
      <c r="Q9101" s="13"/>
      <c r="Y9101" s="13"/>
      <c r="Z9101" s="13"/>
      <c r="AA9101" s="13"/>
      <c r="AB9101" s="13"/>
      <c r="AD9101" s="13"/>
      <c r="AG9101" s="14"/>
    </row>
    <row r="9102" s="4" customFormat="1" spans="1:33">
      <c r="A9102" s="13"/>
      <c r="B9102" s="13"/>
      <c r="C9102" s="13"/>
      <c r="D9102" s="13"/>
      <c r="E9102" s="13"/>
      <c r="F9102" s="13"/>
      <c r="G9102" s="13"/>
      <c r="J9102" s="13"/>
      <c r="K9102" s="13"/>
      <c r="L9102" s="13"/>
      <c r="M9102" s="13"/>
      <c r="N9102" s="13"/>
      <c r="O9102" s="13"/>
      <c r="P9102" s="13"/>
      <c r="Q9102" s="13"/>
      <c r="Y9102" s="13"/>
      <c r="Z9102" s="13"/>
      <c r="AA9102" s="13"/>
      <c r="AB9102" s="13"/>
      <c r="AD9102" s="13"/>
      <c r="AG9102" s="14"/>
    </row>
    <row r="9103" s="4" customFormat="1" spans="1:33">
      <c r="A9103" s="13"/>
      <c r="B9103" s="13"/>
      <c r="C9103" s="13"/>
      <c r="D9103" s="13"/>
      <c r="E9103" s="13"/>
      <c r="F9103" s="13"/>
      <c r="G9103" s="13"/>
      <c r="J9103" s="13"/>
      <c r="K9103" s="13"/>
      <c r="L9103" s="13"/>
      <c r="M9103" s="13"/>
      <c r="N9103" s="13"/>
      <c r="O9103" s="13"/>
      <c r="P9103" s="13"/>
      <c r="Q9103" s="13"/>
      <c r="S9103" s="13"/>
      <c r="X9103" s="13"/>
      <c r="Y9103" s="13"/>
      <c r="Z9103" s="13"/>
      <c r="AA9103" s="13"/>
      <c r="AB9103" s="13"/>
      <c r="AC9103" s="13"/>
      <c r="AD9103" s="13"/>
      <c r="AG9103" s="14"/>
    </row>
    <row r="9104" s="4" customFormat="1" spans="1:33">
      <c r="A9104" s="13"/>
      <c r="B9104" s="13"/>
      <c r="C9104" s="13"/>
      <c r="D9104" s="13"/>
      <c r="E9104" s="13"/>
      <c r="F9104" s="13"/>
      <c r="G9104" s="13"/>
      <c r="J9104" s="13"/>
      <c r="K9104" s="13"/>
      <c r="L9104" s="13"/>
      <c r="M9104" s="13"/>
      <c r="N9104" s="13"/>
      <c r="O9104" s="13"/>
      <c r="P9104" s="13"/>
      <c r="Q9104" s="13"/>
      <c r="Y9104" s="13"/>
      <c r="Z9104" s="13"/>
      <c r="AA9104" s="13"/>
      <c r="AB9104" s="13"/>
      <c r="AD9104" s="13"/>
      <c r="AG9104" s="14"/>
    </row>
    <row r="9105" s="4" customFormat="1" spans="1:33">
      <c r="A9105" s="13"/>
      <c r="B9105" s="13"/>
      <c r="C9105" s="13"/>
      <c r="D9105" s="13"/>
      <c r="E9105" s="13"/>
      <c r="F9105" s="13"/>
      <c r="G9105" s="13"/>
      <c r="J9105" s="13"/>
      <c r="K9105" s="13"/>
      <c r="L9105" s="13"/>
      <c r="M9105" s="13"/>
      <c r="N9105" s="13"/>
      <c r="O9105" s="13"/>
      <c r="P9105" s="13"/>
      <c r="Q9105" s="13"/>
      <c r="Y9105" s="13"/>
      <c r="Z9105" s="13"/>
      <c r="AA9105" s="13"/>
      <c r="AB9105" s="13"/>
      <c r="AD9105" s="13"/>
      <c r="AG9105" s="14"/>
    </row>
    <row r="9106" s="4" customFormat="1" spans="1:33">
      <c r="A9106" s="13"/>
      <c r="B9106" s="13"/>
      <c r="C9106" s="13"/>
      <c r="D9106" s="13"/>
      <c r="E9106" s="13"/>
      <c r="F9106" s="13"/>
      <c r="G9106" s="13"/>
      <c r="J9106" s="13"/>
      <c r="K9106" s="13"/>
      <c r="L9106" s="13"/>
      <c r="M9106" s="13"/>
      <c r="N9106" s="13"/>
      <c r="O9106" s="13"/>
      <c r="P9106" s="13"/>
      <c r="Q9106" s="13"/>
      <c r="Y9106" s="13"/>
      <c r="Z9106" s="13"/>
      <c r="AA9106" s="13"/>
      <c r="AB9106" s="13"/>
      <c r="AD9106" s="13"/>
      <c r="AG9106" s="14"/>
    </row>
    <row r="9107" s="4" customFormat="1" spans="1:33">
      <c r="A9107" s="13"/>
      <c r="B9107" s="13"/>
      <c r="C9107" s="13"/>
      <c r="D9107" s="13"/>
      <c r="E9107" s="13"/>
      <c r="F9107" s="13"/>
      <c r="G9107" s="13"/>
      <c r="J9107" s="13"/>
      <c r="K9107" s="13"/>
      <c r="L9107" s="13"/>
      <c r="M9107" s="13"/>
      <c r="N9107" s="13"/>
      <c r="O9107" s="13"/>
      <c r="P9107" s="13"/>
      <c r="Q9107" s="13"/>
      <c r="Y9107" s="13"/>
      <c r="Z9107" s="13"/>
      <c r="AA9107" s="13"/>
      <c r="AB9107" s="13"/>
      <c r="AD9107" s="13"/>
      <c r="AG9107" s="14"/>
    </row>
    <row r="9108" s="4" customFormat="1" spans="1:33">
      <c r="A9108" s="13"/>
      <c r="B9108" s="13"/>
      <c r="C9108" s="13"/>
      <c r="D9108" s="13"/>
      <c r="E9108" s="13"/>
      <c r="F9108" s="13"/>
      <c r="G9108" s="13"/>
      <c r="J9108" s="13"/>
      <c r="K9108" s="13"/>
      <c r="L9108" s="13"/>
      <c r="M9108" s="13"/>
      <c r="N9108" s="13"/>
      <c r="O9108" s="13"/>
      <c r="P9108" s="13"/>
      <c r="Q9108" s="13"/>
      <c r="Y9108" s="13"/>
      <c r="Z9108" s="13"/>
      <c r="AA9108" s="13"/>
      <c r="AB9108" s="13"/>
      <c r="AD9108" s="13"/>
      <c r="AG9108" s="14"/>
    </row>
    <row r="9109" s="4" customFormat="1" spans="1:33">
      <c r="A9109" s="13"/>
      <c r="B9109" s="13"/>
      <c r="C9109" s="13"/>
      <c r="D9109" s="13"/>
      <c r="E9109" s="13"/>
      <c r="F9109" s="13"/>
      <c r="G9109" s="13"/>
      <c r="J9109" s="13"/>
      <c r="K9109" s="13"/>
      <c r="L9109" s="13"/>
      <c r="M9109" s="13"/>
      <c r="N9109" s="13"/>
      <c r="O9109" s="13"/>
      <c r="P9109" s="13"/>
      <c r="Q9109" s="13"/>
      <c r="Y9109" s="13"/>
      <c r="Z9109" s="13"/>
      <c r="AA9109" s="13"/>
      <c r="AB9109" s="13"/>
      <c r="AD9109" s="13"/>
      <c r="AG9109" s="14"/>
    </row>
    <row r="9110" s="4" customFormat="1" spans="1:33">
      <c r="A9110" s="13"/>
      <c r="B9110" s="13"/>
      <c r="C9110" s="13"/>
      <c r="D9110" s="13"/>
      <c r="E9110" s="13"/>
      <c r="F9110" s="13"/>
      <c r="G9110" s="13"/>
      <c r="J9110" s="13"/>
      <c r="K9110" s="13"/>
      <c r="L9110" s="13"/>
      <c r="M9110" s="13"/>
      <c r="N9110" s="13"/>
      <c r="O9110" s="13"/>
      <c r="P9110" s="13"/>
      <c r="Q9110" s="13"/>
      <c r="Y9110" s="13"/>
      <c r="Z9110" s="13"/>
      <c r="AA9110" s="13"/>
      <c r="AB9110" s="13"/>
      <c r="AD9110" s="13"/>
      <c r="AG9110" s="14"/>
    </row>
    <row r="9111" s="4" customFormat="1" spans="1:33">
      <c r="A9111" s="13"/>
      <c r="B9111" s="13"/>
      <c r="C9111" s="13"/>
      <c r="D9111" s="13"/>
      <c r="E9111" s="13"/>
      <c r="F9111" s="13"/>
      <c r="G9111" s="13"/>
      <c r="J9111" s="13"/>
      <c r="K9111" s="13"/>
      <c r="L9111" s="13"/>
      <c r="M9111" s="13"/>
      <c r="N9111" s="13"/>
      <c r="O9111" s="13"/>
      <c r="P9111" s="13"/>
      <c r="Q9111" s="13"/>
      <c r="Y9111" s="13"/>
      <c r="Z9111" s="13"/>
      <c r="AA9111" s="13"/>
      <c r="AB9111" s="13"/>
      <c r="AD9111" s="13"/>
      <c r="AG9111" s="14"/>
    </row>
    <row r="9112" s="4" customFormat="1" spans="1:33">
      <c r="A9112" s="13"/>
      <c r="B9112" s="13"/>
      <c r="C9112" s="13"/>
      <c r="D9112" s="13"/>
      <c r="E9112" s="13"/>
      <c r="F9112" s="13"/>
      <c r="G9112" s="13"/>
      <c r="J9112" s="13"/>
      <c r="K9112" s="13"/>
      <c r="L9112" s="13"/>
      <c r="M9112" s="13"/>
      <c r="N9112" s="13"/>
      <c r="O9112" s="13"/>
      <c r="P9112" s="13"/>
      <c r="Q9112" s="13"/>
      <c r="Y9112" s="13"/>
      <c r="Z9112" s="13"/>
      <c r="AA9112" s="13"/>
      <c r="AB9112" s="13"/>
      <c r="AD9112" s="13"/>
      <c r="AG9112" s="14"/>
    </row>
    <row r="9113" s="4" customFormat="1" spans="1:33">
      <c r="A9113" s="13"/>
      <c r="B9113" s="13"/>
      <c r="C9113" s="13"/>
      <c r="D9113" s="13"/>
      <c r="E9113" s="13"/>
      <c r="F9113" s="13"/>
      <c r="G9113" s="13"/>
      <c r="J9113" s="13"/>
      <c r="K9113" s="13"/>
      <c r="L9113" s="13"/>
      <c r="M9113" s="13"/>
      <c r="N9113" s="13"/>
      <c r="O9113" s="13"/>
      <c r="P9113" s="13"/>
      <c r="Q9113" s="13"/>
      <c r="Y9113" s="13"/>
      <c r="Z9113" s="13"/>
      <c r="AA9113" s="13"/>
      <c r="AB9113" s="13"/>
      <c r="AD9113" s="13"/>
      <c r="AG9113" s="14"/>
    </row>
    <row r="9114" s="4" customFormat="1" spans="1:33">
      <c r="A9114" s="13"/>
      <c r="B9114" s="13"/>
      <c r="C9114" s="13"/>
      <c r="D9114" s="13"/>
      <c r="E9114" s="13"/>
      <c r="F9114" s="13"/>
      <c r="G9114" s="13"/>
      <c r="J9114" s="13"/>
      <c r="K9114" s="13"/>
      <c r="L9114" s="13"/>
      <c r="M9114" s="13"/>
      <c r="N9114" s="13"/>
      <c r="O9114" s="13"/>
      <c r="P9114" s="13"/>
      <c r="Q9114" s="13"/>
      <c r="Y9114" s="13"/>
      <c r="Z9114" s="13"/>
      <c r="AA9114" s="13"/>
      <c r="AB9114" s="13"/>
      <c r="AD9114" s="13"/>
      <c r="AG9114" s="14"/>
    </row>
    <row r="9115" s="4" customFormat="1" spans="1:33">
      <c r="A9115" s="13"/>
      <c r="B9115" s="13"/>
      <c r="C9115" s="13"/>
      <c r="D9115" s="13"/>
      <c r="E9115" s="13"/>
      <c r="F9115" s="13"/>
      <c r="G9115" s="13"/>
      <c r="J9115" s="13"/>
      <c r="K9115" s="13"/>
      <c r="L9115" s="13"/>
      <c r="M9115" s="13"/>
      <c r="N9115" s="13"/>
      <c r="O9115" s="13"/>
      <c r="P9115" s="13"/>
      <c r="Q9115" s="13"/>
      <c r="Y9115" s="13"/>
      <c r="Z9115" s="13"/>
      <c r="AA9115" s="13"/>
      <c r="AB9115" s="13"/>
      <c r="AD9115" s="13"/>
      <c r="AG9115" s="14"/>
    </row>
    <row r="9116" s="4" customFormat="1" spans="1:33">
      <c r="A9116" s="13"/>
      <c r="B9116" s="13"/>
      <c r="C9116" s="13"/>
      <c r="D9116" s="13"/>
      <c r="E9116" s="13"/>
      <c r="F9116" s="13"/>
      <c r="G9116" s="13"/>
      <c r="J9116" s="13"/>
      <c r="K9116" s="13"/>
      <c r="L9116" s="13"/>
      <c r="M9116" s="13"/>
      <c r="N9116" s="13"/>
      <c r="O9116" s="13"/>
      <c r="P9116" s="13"/>
      <c r="Q9116" s="13"/>
      <c r="Y9116" s="13"/>
      <c r="Z9116" s="13"/>
      <c r="AA9116" s="13"/>
      <c r="AB9116" s="13"/>
      <c r="AD9116" s="13"/>
      <c r="AG9116" s="14"/>
    </row>
    <row r="9117" s="4" customFormat="1" spans="1:33">
      <c r="A9117" s="13"/>
      <c r="B9117" s="13"/>
      <c r="C9117" s="13"/>
      <c r="D9117" s="13"/>
      <c r="E9117" s="13"/>
      <c r="F9117" s="13"/>
      <c r="G9117" s="13"/>
      <c r="J9117" s="13"/>
      <c r="K9117" s="13"/>
      <c r="L9117" s="13"/>
      <c r="M9117" s="13"/>
      <c r="N9117" s="13"/>
      <c r="O9117" s="13"/>
      <c r="P9117" s="13"/>
      <c r="Q9117" s="13"/>
      <c r="Y9117" s="13"/>
      <c r="Z9117" s="13"/>
      <c r="AA9117" s="13"/>
      <c r="AB9117" s="13"/>
      <c r="AD9117" s="13"/>
      <c r="AG9117" s="14"/>
    </row>
    <row r="9118" s="4" customFormat="1" spans="1:33">
      <c r="A9118" s="13"/>
      <c r="B9118" s="13"/>
      <c r="C9118" s="13"/>
      <c r="D9118" s="13"/>
      <c r="E9118" s="13"/>
      <c r="F9118" s="13"/>
      <c r="G9118" s="13"/>
      <c r="J9118" s="13"/>
      <c r="K9118" s="13"/>
      <c r="L9118" s="13"/>
      <c r="M9118" s="13"/>
      <c r="N9118" s="13"/>
      <c r="O9118" s="13"/>
      <c r="P9118" s="13"/>
      <c r="Q9118" s="13"/>
      <c r="Y9118" s="13"/>
      <c r="Z9118" s="13"/>
      <c r="AA9118" s="13"/>
      <c r="AB9118" s="13"/>
      <c r="AD9118" s="13"/>
      <c r="AG9118" s="14"/>
    </row>
    <row r="9119" s="4" customFormat="1" spans="1:33">
      <c r="A9119" s="13"/>
      <c r="B9119" s="13"/>
      <c r="C9119" s="13"/>
      <c r="D9119" s="13"/>
      <c r="E9119" s="13"/>
      <c r="F9119" s="13"/>
      <c r="G9119" s="13"/>
      <c r="J9119" s="13"/>
      <c r="K9119" s="13"/>
      <c r="L9119" s="13"/>
      <c r="M9119" s="13"/>
      <c r="N9119" s="13"/>
      <c r="O9119" s="13"/>
      <c r="P9119" s="13"/>
      <c r="Q9119" s="13"/>
      <c r="Y9119" s="13"/>
      <c r="Z9119" s="13"/>
      <c r="AA9119" s="13"/>
      <c r="AB9119" s="13"/>
      <c r="AD9119" s="13"/>
      <c r="AG9119" s="14"/>
    </row>
    <row r="9120" s="4" customFormat="1" spans="1:33">
      <c r="A9120" s="13"/>
      <c r="B9120" s="13"/>
      <c r="C9120" s="13"/>
      <c r="D9120" s="13"/>
      <c r="E9120" s="13"/>
      <c r="F9120" s="13"/>
      <c r="G9120" s="13"/>
      <c r="J9120" s="13"/>
      <c r="K9120" s="13"/>
      <c r="L9120" s="13"/>
      <c r="M9120" s="13"/>
      <c r="N9120" s="13"/>
      <c r="O9120" s="13"/>
      <c r="P9120" s="13"/>
      <c r="Q9120" s="13"/>
      <c r="Y9120" s="13"/>
      <c r="Z9120" s="13"/>
      <c r="AA9120" s="13"/>
      <c r="AB9120" s="13"/>
      <c r="AD9120" s="13"/>
      <c r="AG9120" s="14"/>
    </row>
    <row r="9121" s="4" customFormat="1" spans="1:33">
      <c r="A9121" s="13"/>
      <c r="B9121" s="13"/>
      <c r="C9121" s="13"/>
      <c r="D9121" s="13"/>
      <c r="E9121" s="13"/>
      <c r="F9121" s="13"/>
      <c r="G9121" s="13"/>
      <c r="J9121" s="13"/>
      <c r="K9121" s="13"/>
      <c r="L9121" s="13"/>
      <c r="M9121" s="13"/>
      <c r="N9121" s="13"/>
      <c r="O9121" s="13"/>
      <c r="P9121" s="13"/>
      <c r="Q9121" s="13"/>
      <c r="S9121" s="13"/>
      <c r="Y9121" s="13"/>
      <c r="Z9121" s="13"/>
      <c r="AA9121" s="13"/>
      <c r="AB9121" s="13"/>
      <c r="AD9121" s="13"/>
      <c r="AG9121" s="14"/>
    </row>
    <row r="9122" s="4" customFormat="1" spans="1:33">
      <c r="A9122" s="13"/>
      <c r="B9122" s="13"/>
      <c r="C9122" s="13"/>
      <c r="D9122" s="13"/>
      <c r="E9122" s="13"/>
      <c r="F9122" s="13"/>
      <c r="G9122" s="13"/>
      <c r="J9122" s="13"/>
      <c r="K9122" s="13"/>
      <c r="L9122" s="13"/>
      <c r="M9122" s="13"/>
      <c r="N9122" s="13"/>
      <c r="O9122" s="13"/>
      <c r="P9122" s="13"/>
      <c r="Q9122" s="13"/>
      <c r="Y9122" s="13"/>
      <c r="Z9122" s="13"/>
      <c r="AA9122" s="13"/>
      <c r="AB9122" s="13"/>
      <c r="AD9122" s="13"/>
      <c r="AG9122" s="14"/>
    </row>
    <row r="9123" s="4" customFormat="1" spans="1:33">
      <c r="A9123" s="13"/>
      <c r="B9123" s="13"/>
      <c r="C9123" s="13"/>
      <c r="D9123" s="13"/>
      <c r="E9123" s="13"/>
      <c r="F9123" s="13"/>
      <c r="G9123" s="13"/>
      <c r="J9123" s="13"/>
      <c r="K9123" s="13"/>
      <c r="L9123" s="13"/>
      <c r="M9123" s="13"/>
      <c r="N9123" s="13"/>
      <c r="O9123" s="13"/>
      <c r="P9123" s="13"/>
      <c r="Q9123" s="13"/>
      <c r="Y9123" s="13"/>
      <c r="Z9123" s="13"/>
      <c r="AA9123" s="13"/>
      <c r="AB9123" s="13"/>
      <c r="AD9123" s="13"/>
      <c r="AG9123" s="14"/>
    </row>
    <row r="9124" s="4" customFormat="1" spans="1:33">
      <c r="A9124" s="13"/>
      <c r="B9124" s="13"/>
      <c r="C9124" s="13"/>
      <c r="D9124" s="13"/>
      <c r="E9124" s="13"/>
      <c r="F9124" s="13"/>
      <c r="G9124" s="13"/>
      <c r="J9124" s="13"/>
      <c r="K9124" s="13"/>
      <c r="L9124" s="13"/>
      <c r="M9124" s="13"/>
      <c r="N9124" s="13"/>
      <c r="O9124" s="13"/>
      <c r="P9124" s="13"/>
      <c r="Q9124" s="13"/>
      <c r="Y9124" s="13"/>
      <c r="Z9124" s="13"/>
      <c r="AA9124" s="13"/>
      <c r="AB9124" s="13"/>
      <c r="AD9124" s="13"/>
      <c r="AG9124" s="14"/>
    </row>
    <row r="9125" s="4" customFormat="1" spans="1:33">
      <c r="A9125" s="13"/>
      <c r="B9125" s="13"/>
      <c r="C9125" s="13"/>
      <c r="D9125" s="13"/>
      <c r="E9125" s="13"/>
      <c r="F9125" s="13"/>
      <c r="G9125" s="13"/>
      <c r="J9125" s="13"/>
      <c r="K9125" s="13"/>
      <c r="L9125" s="13"/>
      <c r="M9125" s="13"/>
      <c r="N9125" s="13"/>
      <c r="O9125" s="13"/>
      <c r="P9125" s="13"/>
      <c r="Q9125" s="13"/>
      <c r="Y9125" s="13"/>
      <c r="Z9125" s="13"/>
      <c r="AA9125" s="13"/>
      <c r="AB9125" s="13"/>
      <c r="AD9125" s="13"/>
      <c r="AG9125" s="14"/>
    </row>
    <row r="9126" s="4" customFormat="1" spans="1:33">
      <c r="A9126" s="13"/>
      <c r="B9126" s="13"/>
      <c r="C9126" s="13"/>
      <c r="D9126" s="13"/>
      <c r="E9126" s="13"/>
      <c r="F9126" s="13"/>
      <c r="G9126" s="13"/>
      <c r="J9126" s="13"/>
      <c r="K9126" s="13"/>
      <c r="L9126" s="13"/>
      <c r="M9126" s="13"/>
      <c r="N9126" s="13"/>
      <c r="O9126" s="13"/>
      <c r="P9126" s="13"/>
      <c r="Q9126" s="13"/>
      <c r="S9126" s="13"/>
      <c r="X9126" s="13"/>
      <c r="Y9126" s="13"/>
      <c r="Z9126" s="13"/>
      <c r="AA9126" s="13"/>
      <c r="AB9126" s="13"/>
      <c r="AC9126" s="13"/>
      <c r="AD9126" s="13"/>
      <c r="AG9126" s="14"/>
    </row>
    <row r="9127" s="4" customFormat="1" spans="1:33">
      <c r="A9127" s="13"/>
      <c r="B9127" s="13"/>
      <c r="C9127" s="13"/>
      <c r="D9127" s="13"/>
      <c r="E9127" s="13"/>
      <c r="F9127" s="13"/>
      <c r="G9127" s="13"/>
      <c r="J9127" s="13"/>
      <c r="K9127" s="13"/>
      <c r="L9127" s="13"/>
      <c r="M9127" s="13"/>
      <c r="N9127" s="13"/>
      <c r="O9127" s="13"/>
      <c r="P9127" s="13"/>
      <c r="Q9127" s="13"/>
      <c r="S9127" s="13"/>
      <c r="X9127" s="13"/>
      <c r="Y9127" s="13"/>
      <c r="Z9127" s="13"/>
      <c r="AA9127" s="13"/>
      <c r="AB9127" s="13"/>
      <c r="AC9127" s="13"/>
      <c r="AD9127" s="13"/>
      <c r="AG9127" s="14"/>
    </row>
    <row r="9128" s="4" customFormat="1" spans="1:33">
      <c r="A9128" s="13"/>
      <c r="B9128" s="13"/>
      <c r="C9128" s="13"/>
      <c r="D9128" s="13"/>
      <c r="E9128" s="13"/>
      <c r="F9128" s="13"/>
      <c r="G9128" s="13"/>
      <c r="J9128" s="13"/>
      <c r="K9128" s="13"/>
      <c r="L9128" s="13"/>
      <c r="M9128" s="13"/>
      <c r="N9128" s="13"/>
      <c r="O9128" s="13"/>
      <c r="P9128" s="13"/>
      <c r="Q9128" s="13"/>
      <c r="Y9128" s="13"/>
      <c r="Z9128" s="13"/>
      <c r="AA9128" s="13"/>
      <c r="AB9128" s="13"/>
      <c r="AD9128" s="13"/>
      <c r="AG9128" s="14"/>
    </row>
    <row r="9129" s="4" customFormat="1" spans="1:33">
      <c r="A9129" s="13"/>
      <c r="B9129" s="13"/>
      <c r="C9129" s="13"/>
      <c r="D9129" s="13"/>
      <c r="E9129" s="13"/>
      <c r="F9129" s="13"/>
      <c r="G9129" s="13"/>
      <c r="J9129" s="13"/>
      <c r="K9129" s="13"/>
      <c r="L9129" s="13"/>
      <c r="M9129" s="13"/>
      <c r="N9129" s="13"/>
      <c r="O9129" s="13"/>
      <c r="P9129" s="13"/>
      <c r="Q9129" s="13"/>
      <c r="Y9129" s="13"/>
      <c r="Z9129" s="13"/>
      <c r="AA9129" s="13"/>
      <c r="AB9129" s="13"/>
      <c r="AD9129" s="13"/>
      <c r="AG9129" s="14"/>
    </row>
    <row r="9130" s="4" customFormat="1" spans="1:33">
      <c r="A9130" s="13"/>
      <c r="B9130" s="13"/>
      <c r="C9130" s="13"/>
      <c r="D9130" s="13"/>
      <c r="E9130" s="13"/>
      <c r="F9130" s="13"/>
      <c r="G9130" s="13"/>
      <c r="J9130" s="13"/>
      <c r="K9130" s="13"/>
      <c r="L9130" s="13"/>
      <c r="M9130" s="13"/>
      <c r="N9130" s="13"/>
      <c r="O9130" s="13"/>
      <c r="P9130" s="13"/>
      <c r="Q9130" s="13"/>
      <c r="Y9130" s="13"/>
      <c r="Z9130" s="13"/>
      <c r="AA9130" s="13"/>
      <c r="AB9130" s="13"/>
      <c r="AD9130" s="13"/>
      <c r="AG9130" s="14"/>
    </row>
    <row r="9131" s="4" customFormat="1" spans="1:33">
      <c r="A9131" s="13"/>
      <c r="B9131" s="13"/>
      <c r="C9131" s="13"/>
      <c r="D9131" s="13"/>
      <c r="E9131" s="13"/>
      <c r="F9131" s="13"/>
      <c r="G9131" s="13"/>
      <c r="J9131" s="13"/>
      <c r="K9131" s="13"/>
      <c r="L9131" s="13"/>
      <c r="M9131" s="13"/>
      <c r="N9131" s="13"/>
      <c r="O9131" s="13"/>
      <c r="P9131" s="13"/>
      <c r="Q9131" s="13"/>
      <c r="Y9131" s="13"/>
      <c r="Z9131" s="13"/>
      <c r="AA9131" s="13"/>
      <c r="AB9131" s="13"/>
      <c r="AD9131" s="13"/>
      <c r="AG9131" s="14"/>
    </row>
    <row r="9132" s="4" customFormat="1" spans="1:33">
      <c r="A9132" s="13"/>
      <c r="B9132" s="13"/>
      <c r="C9132" s="13"/>
      <c r="D9132" s="13"/>
      <c r="E9132" s="13"/>
      <c r="F9132" s="13"/>
      <c r="G9132" s="13"/>
      <c r="J9132" s="13"/>
      <c r="K9132" s="13"/>
      <c r="L9132" s="13"/>
      <c r="M9132" s="13"/>
      <c r="N9132" s="13"/>
      <c r="O9132" s="13"/>
      <c r="P9132" s="13"/>
      <c r="Q9132" s="13"/>
      <c r="Y9132" s="13"/>
      <c r="Z9132" s="13"/>
      <c r="AA9132" s="13"/>
      <c r="AB9132" s="13"/>
      <c r="AD9132" s="13"/>
      <c r="AG9132" s="14"/>
    </row>
    <row r="9133" s="4" customFormat="1" spans="1:33">
      <c r="A9133" s="13"/>
      <c r="B9133" s="13"/>
      <c r="C9133" s="13"/>
      <c r="D9133" s="13"/>
      <c r="E9133" s="13"/>
      <c r="F9133" s="13"/>
      <c r="G9133" s="13"/>
      <c r="J9133" s="13"/>
      <c r="K9133" s="13"/>
      <c r="L9133" s="13"/>
      <c r="M9133" s="13"/>
      <c r="N9133" s="13"/>
      <c r="O9133" s="13"/>
      <c r="P9133" s="13"/>
      <c r="Q9133" s="13"/>
      <c r="Y9133" s="13"/>
      <c r="Z9133" s="13"/>
      <c r="AA9133" s="13"/>
      <c r="AB9133" s="13"/>
      <c r="AD9133" s="13"/>
      <c r="AG9133" s="14"/>
    </row>
    <row r="9134" s="4" customFormat="1" spans="1:33">
      <c r="A9134" s="13"/>
      <c r="B9134" s="13"/>
      <c r="C9134" s="13"/>
      <c r="D9134" s="13"/>
      <c r="E9134" s="13"/>
      <c r="F9134" s="13"/>
      <c r="G9134" s="13"/>
      <c r="J9134" s="13"/>
      <c r="K9134" s="13"/>
      <c r="L9134" s="13"/>
      <c r="M9134" s="13"/>
      <c r="N9134" s="13"/>
      <c r="O9134" s="13"/>
      <c r="P9134" s="13"/>
      <c r="Q9134" s="13"/>
      <c r="S9134" s="13"/>
      <c r="Y9134" s="13"/>
      <c r="Z9134" s="13"/>
      <c r="AA9134" s="13"/>
      <c r="AB9134" s="13"/>
      <c r="AD9134" s="13"/>
      <c r="AG9134" s="14"/>
    </row>
    <row r="9135" s="4" customFormat="1" spans="1:33">
      <c r="A9135" s="13"/>
      <c r="B9135" s="13"/>
      <c r="C9135" s="13"/>
      <c r="D9135" s="13"/>
      <c r="E9135" s="13"/>
      <c r="F9135" s="13"/>
      <c r="G9135" s="13"/>
      <c r="J9135" s="13"/>
      <c r="K9135" s="13"/>
      <c r="L9135" s="13"/>
      <c r="M9135" s="13"/>
      <c r="N9135" s="13"/>
      <c r="O9135" s="13"/>
      <c r="P9135" s="13"/>
      <c r="Q9135" s="13"/>
      <c r="Y9135" s="13"/>
      <c r="Z9135" s="13"/>
      <c r="AA9135" s="13"/>
      <c r="AB9135" s="13"/>
      <c r="AD9135" s="13"/>
      <c r="AG9135" s="14"/>
    </row>
    <row r="9136" s="4" customFormat="1" spans="1:33">
      <c r="A9136" s="13"/>
      <c r="B9136" s="13"/>
      <c r="C9136" s="13"/>
      <c r="D9136" s="13"/>
      <c r="E9136" s="13"/>
      <c r="F9136" s="13"/>
      <c r="G9136" s="13"/>
      <c r="J9136" s="13"/>
      <c r="K9136" s="13"/>
      <c r="L9136" s="13"/>
      <c r="M9136" s="13"/>
      <c r="N9136" s="13"/>
      <c r="O9136" s="13"/>
      <c r="P9136" s="13"/>
      <c r="Q9136" s="13"/>
      <c r="Y9136" s="13"/>
      <c r="Z9136" s="13"/>
      <c r="AA9136" s="13"/>
      <c r="AB9136" s="13"/>
      <c r="AD9136" s="13"/>
      <c r="AG9136" s="14"/>
    </row>
    <row r="9137" s="4" customFormat="1" spans="1:33">
      <c r="A9137" s="13"/>
      <c r="B9137" s="13"/>
      <c r="C9137" s="13"/>
      <c r="D9137" s="13"/>
      <c r="E9137" s="13"/>
      <c r="F9137" s="13"/>
      <c r="G9137" s="13"/>
      <c r="J9137" s="13"/>
      <c r="K9137" s="13"/>
      <c r="L9137" s="13"/>
      <c r="M9137" s="13"/>
      <c r="N9137" s="13"/>
      <c r="O9137" s="13"/>
      <c r="P9137" s="13"/>
      <c r="Q9137" s="13"/>
      <c r="Y9137" s="13"/>
      <c r="Z9137" s="13"/>
      <c r="AA9137" s="13"/>
      <c r="AB9137" s="13"/>
      <c r="AD9137" s="13"/>
      <c r="AG9137" s="14"/>
    </row>
    <row r="9138" s="4" customFormat="1" spans="1:33">
      <c r="A9138" s="13"/>
      <c r="B9138" s="13"/>
      <c r="C9138" s="13"/>
      <c r="D9138" s="13"/>
      <c r="E9138" s="13"/>
      <c r="F9138" s="13"/>
      <c r="G9138" s="13"/>
      <c r="J9138" s="13"/>
      <c r="K9138" s="13"/>
      <c r="L9138" s="13"/>
      <c r="M9138" s="13"/>
      <c r="N9138" s="13"/>
      <c r="O9138" s="13"/>
      <c r="P9138" s="13"/>
      <c r="Q9138" s="13"/>
      <c r="Y9138" s="13"/>
      <c r="Z9138" s="13"/>
      <c r="AA9138" s="13"/>
      <c r="AB9138" s="13"/>
      <c r="AD9138" s="13"/>
      <c r="AG9138" s="14"/>
    </row>
    <row r="9139" s="4" customFormat="1" spans="1:33">
      <c r="A9139" s="13"/>
      <c r="B9139" s="13"/>
      <c r="C9139" s="13"/>
      <c r="D9139" s="13"/>
      <c r="E9139" s="13"/>
      <c r="F9139" s="13"/>
      <c r="G9139" s="13"/>
      <c r="J9139" s="13"/>
      <c r="K9139" s="13"/>
      <c r="L9139" s="13"/>
      <c r="M9139" s="13"/>
      <c r="N9139" s="13"/>
      <c r="O9139" s="13"/>
      <c r="P9139" s="13"/>
      <c r="Q9139" s="13"/>
      <c r="Y9139" s="13"/>
      <c r="Z9139" s="13"/>
      <c r="AA9139" s="13"/>
      <c r="AB9139" s="13"/>
      <c r="AD9139" s="13"/>
      <c r="AG9139" s="14"/>
    </row>
    <row r="9140" s="4" customFormat="1" spans="1:33">
      <c r="A9140" s="13"/>
      <c r="B9140" s="13"/>
      <c r="C9140" s="13"/>
      <c r="D9140" s="13"/>
      <c r="E9140" s="13"/>
      <c r="F9140" s="13"/>
      <c r="G9140" s="13"/>
      <c r="J9140" s="13"/>
      <c r="K9140" s="13"/>
      <c r="L9140" s="13"/>
      <c r="M9140" s="13"/>
      <c r="N9140" s="13"/>
      <c r="O9140" s="13"/>
      <c r="P9140" s="13"/>
      <c r="Q9140" s="13"/>
      <c r="Y9140" s="13"/>
      <c r="Z9140" s="13"/>
      <c r="AA9140" s="13"/>
      <c r="AB9140" s="13"/>
      <c r="AD9140" s="13"/>
      <c r="AG9140" s="14"/>
    </row>
    <row r="9141" s="4" customFormat="1" spans="1:33">
      <c r="A9141" s="13"/>
      <c r="B9141" s="13"/>
      <c r="C9141" s="13"/>
      <c r="D9141" s="13"/>
      <c r="E9141" s="13"/>
      <c r="F9141" s="13"/>
      <c r="G9141" s="13"/>
      <c r="J9141" s="13"/>
      <c r="K9141" s="13"/>
      <c r="L9141" s="13"/>
      <c r="M9141" s="13"/>
      <c r="N9141" s="13"/>
      <c r="O9141" s="13"/>
      <c r="P9141" s="13"/>
      <c r="Q9141" s="13"/>
      <c r="Y9141" s="13"/>
      <c r="Z9141" s="13"/>
      <c r="AA9141" s="13"/>
      <c r="AB9141" s="13"/>
      <c r="AD9141" s="13"/>
      <c r="AG9141" s="14"/>
    </row>
    <row r="9142" s="4" customFormat="1" spans="1:33">
      <c r="A9142" s="13"/>
      <c r="B9142" s="13"/>
      <c r="C9142" s="13"/>
      <c r="D9142" s="13"/>
      <c r="E9142" s="13"/>
      <c r="F9142" s="13"/>
      <c r="G9142" s="13"/>
      <c r="J9142" s="13"/>
      <c r="K9142" s="13"/>
      <c r="L9142" s="13"/>
      <c r="M9142" s="13"/>
      <c r="N9142" s="13"/>
      <c r="O9142" s="13"/>
      <c r="P9142" s="13"/>
      <c r="Q9142" s="13"/>
      <c r="Y9142" s="13"/>
      <c r="Z9142" s="13"/>
      <c r="AA9142" s="13"/>
      <c r="AB9142" s="13"/>
      <c r="AD9142" s="13"/>
      <c r="AG9142" s="14"/>
    </row>
    <row r="9143" s="4" customFormat="1" spans="1:33">
      <c r="A9143" s="13"/>
      <c r="B9143" s="13"/>
      <c r="C9143" s="13"/>
      <c r="D9143" s="13"/>
      <c r="E9143" s="13"/>
      <c r="F9143" s="13"/>
      <c r="G9143" s="13"/>
      <c r="J9143" s="13"/>
      <c r="K9143" s="13"/>
      <c r="L9143" s="13"/>
      <c r="M9143" s="13"/>
      <c r="N9143" s="13"/>
      <c r="O9143" s="13"/>
      <c r="P9143" s="13"/>
      <c r="Q9143" s="13"/>
      <c r="Y9143" s="13"/>
      <c r="Z9143" s="13"/>
      <c r="AA9143" s="13"/>
      <c r="AB9143" s="13"/>
      <c r="AD9143" s="13"/>
      <c r="AG9143" s="14"/>
    </row>
    <row r="9144" s="4" customFormat="1" spans="1:33">
      <c r="A9144" s="13"/>
      <c r="B9144" s="13"/>
      <c r="C9144" s="13"/>
      <c r="D9144" s="13"/>
      <c r="E9144" s="13"/>
      <c r="F9144" s="13"/>
      <c r="G9144" s="13"/>
      <c r="J9144" s="13"/>
      <c r="K9144" s="13"/>
      <c r="L9144" s="13"/>
      <c r="M9144" s="13"/>
      <c r="N9144" s="13"/>
      <c r="O9144" s="13"/>
      <c r="P9144" s="13"/>
      <c r="Q9144" s="13"/>
      <c r="Y9144" s="13"/>
      <c r="Z9144" s="13"/>
      <c r="AA9144" s="13"/>
      <c r="AB9144" s="13"/>
      <c r="AD9144" s="13"/>
      <c r="AG9144" s="14"/>
    </row>
    <row r="9145" s="4" customFormat="1" spans="1:33">
      <c r="A9145" s="13"/>
      <c r="B9145" s="13"/>
      <c r="C9145" s="13"/>
      <c r="D9145" s="13"/>
      <c r="E9145" s="13"/>
      <c r="F9145" s="13"/>
      <c r="G9145" s="13"/>
      <c r="J9145" s="13"/>
      <c r="K9145" s="13"/>
      <c r="L9145" s="13"/>
      <c r="M9145" s="13"/>
      <c r="N9145" s="13"/>
      <c r="O9145" s="13"/>
      <c r="P9145" s="13"/>
      <c r="Q9145" s="13"/>
      <c r="S9145" s="13"/>
      <c r="Y9145" s="13"/>
      <c r="Z9145" s="13"/>
      <c r="AA9145" s="13"/>
      <c r="AB9145" s="13"/>
      <c r="AD9145" s="13"/>
      <c r="AG9145" s="14"/>
    </row>
    <row r="9146" s="4" customFormat="1" spans="1:33">
      <c r="A9146" s="13"/>
      <c r="B9146" s="13"/>
      <c r="C9146" s="13"/>
      <c r="D9146" s="13"/>
      <c r="E9146" s="13"/>
      <c r="F9146" s="13"/>
      <c r="G9146" s="13"/>
      <c r="J9146" s="13"/>
      <c r="K9146" s="13"/>
      <c r="L9146" s="13"/>
      <c r="M9146" s="13"/>
      <c r="N9146" s="13"/>
      <c r="O9146" s="13"/>
      <c r="P9146" s="13"/>
      <c r="Q9146" s="13"/>
      <c r="Y9146" s="13"/>
      <c r="Z9146" s="13"/>
      <c r="AA9146" s="13"/>
      <c r="AB9146" s="13"/>
      <c r="AD9146" s="13"/>
      <c r="AG9146" s="14"/>
    </row>
    <row r="9147" s="4" customFormat="1" spans="1:33">
      <c r="A9147" s="13"/>
      <c r="B9147" s="13"/>
      <c r="C9147" s="13"/>
      <c r="D9147" s="13"/>
      <c r="E9147" s="13"/>
      <c r="F9147" s="13"/>
      <c r="G9147" s="13"/>
      <c r="J9147" s="13"/>
      <c r="K9147" s="13"/>
      <c r="L9147" s="13"/>
      <c r="M9147" s="13"/>
      <c r="N9147" s="13"/>
      <c r="O9147" s="13"/>
      <c r="P9147" s="13"/>
      <c r="Q9147" s="13"/>
      <c r="Y9147" s="13"/>
      <c r="Z9147" s="13"/>
      <c r="AA9147" s="13"/>
      <c r="AB9147" s="13"/>
      <c r="AD9147" s="13"/>
      <c r="AG9147" s="14"/>
    </row>
    <row r="9148" s="4" customFormat="1" spans="1:33">
      <c r="A9148" s="13"/>
      <c r="B9148" s="13"/>
      <c r="C9148" s="13"/>
      <c r="D9148" s="13"/>
      <c r="E9148" s="13"/>
      <c r="F9148" s="13"/>
      <c r="G9148" s="13"/>
      <c r="J9148" s="13"/>
      <c r="K9148" s="13"/>
      <c r="L9148" s="13"/>
      <c r="M9148" s="13"/>
      <c r="N9148" s="13"/>
      <c r="O9148" s="13"/>
      <c r="P9148" s="13"/>
      <c r="Q9148" s="13"/>
      <c r="Y9148" s="13"/>
      <c r="Z9148" s="13"/>
      <c r="AA9148" s="13"/>
      <c r="AB9148" s="13"/>
      <c r="AD9148" s="13"/>
      <c r="AG9148" s="14"/>
    </row>
    <row r="9149" s="4" customFormat="1" spans="1:33">
      <c r="A9149" s="13"/>
      <c r="B9149" s="13"/>
      <c r="C9149" s="13"/>
      <c r="D9149" s="13"/>
      <c r="E9149" s="13"/>
      <c r="F9149" s="13"/>
      <c r="G9149" s="13"/>
      <c r="J9149" s="13"/>
      <c r="K9149" s="13"/>
      <c r="L9149" s="13"/>
      <c r="M9149" s="13"/>
      <c r="N9149" s="13"/>
      <c r="O9149" s="13"/>
      <c r="P9149" s="13"/>
      <c r="Q9149" s="13"/>
      <c r="Y9149" s="13"/>
      <c r="Z9149" s="13"/>
      <c r="AA9149" s="13"/>
      <c r="AB9149" s="13"/>
      <c r="AD9149" s="13"/>
      <c r="AG9149" s="14"/>
    </row>
    <row r="9150" s="4" customFormat="1" spans="1:33">
      <c r="A9150" s="13"/>
      <c r="B9150" s="13"/>
      <c r="C9150" s="13"/>
      <c r="D9150" s="13"/>
      <c r="E9150" s="13"/>
      <c r="F9150" s="13"/>
      <c r="G9150" s="13"/>
      <c r="J9150" s="13"/>
      <c r="K9150" s="13"/>
      <c r="L9150" s="13"/>
      <c r="M9150" s="13"/>
      <c r="N9150" s="13"/>
      <c r="O9150" s="13"/>
      <c r="P9150" s="13"/>
      <c r="Q9150" s="13"/>
      <c r="W9150" s="13"/>
      <c r="Y9150" s="13"/>
      <c r="Z9150" s="13"/>
      <c r="AA9150" s="13"/>
      <c r="AB9150" s="13"/>
      <c r="AC9150" s="13"/>
      <c r="AD9150" s="13"/>
      <c r="AG9150" s="14"/>
    </row>
    <row r="9151" s="4" customFormat="1" spans="1:33">
      <c r="A9151" s="13"/>
      <c r="B9151" s="13"/>
      <c r="C9151" s="13"/>
      <c r="D9151" s="13"/>
      <c r="E9151" s="13"/>
      <c r="F9151" s="13"/>
      <c r="G9151" s="13"/>
      <c r="J9151" s="13"/>
      <c r="K9151" s="13"/>
      <c r="L9151" s="13"/>
      <c r="M9151" s="13"/>
      <c r="N9151" s="13"/>
      <c r="O9151" s="13"/>
      <c r="P9151" s="13"/>
      <c r="Q9151" s="13"/>
      <c r="Y9151" s="13"/>
      <c r="Z9151" s="13"/>
      <c r="AA9151" s="13"/>
      <c r="AB9151" s="13"/>
      <c r="AD9151" s="13"/>
      <c r="AG9151" s="14"/>
    </row>
    <row r="9152" s="4" customFormat="1" spans="1:33">
      <c r="A9152" s="13"/>
      <c r="B9152" s="13"/>
      <c r="C9152" s="13"/>
      <c r="D9152" s="13"/>
      <c r="E9152" s="13"/>
      <c r="F9152" s="13"/>
      <c r="G9152" s="13"/>
      <c r="J9152" s="13"/>
      <c r="K9152" s="13"/>
      <c r="L9152" s="13"/>
      <c r="M9152" s="13"/>
      <c r="N9152" s="13"/>
      <c r="O9152" s="13"/>
      <c r="P9152" s="13"/>
      <c r="Q9152" s="13"/>
      <c r="Y9152" s="13"/>
      <c r="Z9152" s="13"/>
      <c r="AA9152" s="13"/>
      <c r="AB9152" s="13"/>
      <c r="AD9152" s="13"/>
      <c r="AG9152" s="14"/>
    </row>
    <row r="9153" s="4" customFormat="1" spans="1:33">
      <c r="A9153" s="13"/>
      <c r="B9153" s="13"/>
      <c r="C9153" s="13"/>
      <c r="D9153" s="13"/>
      <c r="E9153" s="13"/>
      <c r="F9153" s="13"/>
      <c r="G9153" s="13"/>
      <c r="J9153" s="13"/>
      <c r="K9153" s="13"/>
      <c r="L9153" s="13"/>
      <c r="M9153" s="13"/>
      <c r="N9153" s="13"/>
      <c r="O9153" s="13"/>
      <c r="P9153" s="13"/>
      <c r="Q9153" s="13"/>
      <c r="Y9153" s="13"/>
      <c r="Z9153" s="13"/>
      <c r="AA9153" s="13"/>
      <c r="AB9153" s="13"/>
      <c r="AD9153" s="13"/>
      <c r="AG9153" s="14"/>
    </row>
    <row r="9154" s="4" customFormat="1" spans="1:33">
      <c r="A9154" s="13"/>
      <c r="B9154" s="13"/>
      <c r="C9154" s="13"/>
      <c r="D9154" s="13"/>
      <c r="E9154" s="13"/>
      <c r="F9154" s="13"/>
      <c r="G9154" s="13"/>
      <c r="J9154" s="13"/>
      <c r="K9154" s="13"/>
      <c r="L9154" s="13"/>
      <c r="M9154" s="13"/>
      <c r="N9154" s="13"/>
      <c r="O9154" s="13"/>
      <c r="P9154" s="13"/>
      <c r="Q9154" s="13"/>
      <c r="S9154" s="13"/>
      <c r="Y9154" s="13"/>
      <c r="Z9154" s="13"/>
      <c r="AA9154" s="13"/>
      <c r="AB9154" s="13"/>
      <c r="AD9154" s="13"/>
      <c r="AG9154" s="14"/>
    </row>
    <row r="9155" s="4" customFormat="1" spans="1:33">
      <c r="A9155" s="13"/>
      <c r="B9155" s="13"/>
      <c r="C9155" s="13"/>
      <c r="D9155" s="13"/>
      <c r="E9155" s="13"/>
      <c r="F9155" s="13"/>
      <c r="G9155" s="13"/>
      <c r="J9155" s="13"/>
      <c r="K9155" s="13"/>
      <c r="L9155" s="13"/>
      <c r="M9155" s="13"/>
      <c r="N9155" s="13"/>
      <c r="O9155" s="13"/>
      <c r="P9155" s="13"/>
      <c r="Q9155" s="13"/>
      <c r="S9155" s="13"/>
      <c r="Y9155" s="13"/>
      <c r="Z9155" s="13"/>
      <c r="AA9155" s="13"/>
      <c r="AB9155" s="13"/>
      <c r="AD9155" s="13"/>
      <c r="AG9155" s="14"/>
    </row>
    <row r="9156" s="4" customFormat="1" spans="1:33">
      <c r="A9156" s="13"/>
      <c r="B9156" s="13"/>
      <c r="C9156" s="13"/>
      <c r="D9156" s="13"/>
      <c r="E9156" s="13"/>
      <c r="F9156" s="13"/>
      <c r="G9156" s="13"/>
      <c r="J9156" s="13"/>
      <c r="K9156" s="13"/>
      <c r="L9156" s="13"/>
      <c r="M9156" s="13"/>
      <c r="N9156" s="13"/>
      <c r="O9156" s="13"/>
      <c r="P9156" s="13"/>
      <c r="Q9156" s="13"/>
      <c r="S9156" s="13"/>
      <c r="Y9156" s="13"/>
      <c r="Z9156" s="13"/>
      <c r="AA9156" s="13"/>
      <c r="AB9156" s="13"/>
      <c r="AD9156" s="13"/>
      <c r="AG9156" s="14"/>
    </row>
    <row r="9157" s="4" customFormat="1" spans="1:33">
      <c r="A9157" s="13"/>
      <c r="B9157" s="13"/>
      <c r="C9157" s="13"/>
      <c r="D9157" s="13"/>
      <c r="E9157" s="13"/>
      <c r="F9157" s="13"/>
      <c r="G9157" s="13"/>
      <c r="J9157" s="13"/>
      <c r="K9157" s="13"/>
      <c r="L9157" s="13"/>
      <c r="M9157" s="13"/>
      <c r="N9157" s="13"/>
      <c r="O9157" s="13"/>
      <c r="P9157" s="13"/>
      <c r="Q9157" s="13"/>
      <c r="Y9157" s="13"/>
      <c r="Z9157" s="13"/>
      <c r="AA9157" s="13"/>
      <c r="AB9157" s="13"/>
      <c r="AD9157" s="13"/>
      <c r="AG9157" s="14"/>
    </row>
    <row r="9158" s="4" customFormat="1" spans="1:33">
      <c r="A9158" s="13"/>
      <c r="B9158" s="13"/>
      <c r="C9158" s="13"/>
      <c r="D9158" s="13"/>
      <c r="E9158" s="13"/>
      <c r="F9158" s="13"/>
      <c r="G9158" s="13"/>
      <c r="J9158" s="13"/>
      <c r="K9158" s="13"/>
      <c r="L9158" s="13"/>
      <c r="M9158" s="13"/>
      <c r="N9158" s="13"/>
      <c r="O9158" s="13"/>
      <c r="P9158" s="13"/>
      <c r="Q9158" s="13"/>
      <c r="Y9158" s="13"/>
      <c r="Z9158" s="13"/>
      <c r="AA9158" s="13"/>
      <c r="AB9158" s="13"/>
      <c r="AD9158" s="13"/>
      <c r="AG9158" s="14"/>
    </row>
    <row r="9159" s="4" customFormat="1" spans="1:33">
      <c r="A9159" s="13"/>
      <c r="B9159" s="13"/>
      <c r="C9159" s="13"/>
      <c r="D9159" s="13"/>
      <c r="E9159" s="13"/>
      <c r="F9159" s="13"/>
      <c r="G9159" s="13"/>
      <c r="J9159" s="13"/>
      <c r="K9159" s="13"/>
      <c r="L9159" s="13"/>
      <c r="M9159" s="13"/>
      <c r="N9159" s="13"/>
      <c r="O9159" s="13"/>
      <c r="P9159" s="13"/>
      <c r="Q9159" s="13"/>
      <c r="Y9159" s="13"/>
      <c r="Z9159" s="13"/>
      <c r="AA9159" s="13"/>
      <c r="AB9159" s="13"/>
      <c r="AD9159" s="13"/>
      <c r="AG9159" s="14"/>
    </row>
    <row r="9160" s="4" customFormat="1" spans="1:33">
      <c r="A9160" s="13"/>
      <c r="B9160" s="13"/>
      <c r="C9160" s="13"/>
      <c r="D9160" s="13"/>
      <c r="E9160" s="13"/>
      <c r="F9160" s="13"/>
      <c r="G9160" s="13"/>
      <c r="J9160" s="13"/>
      <c r="K9160" s="13"/>
      <c r="L9160" s="13"/>
      <c r="M9160" s="13"/>
      <c r="N9160" s="13"/>
      <c r="O9160" s="13"/>
      <c r="P9160" s="13"/>
      <c r="Q9160" s="13"/>
      <c r="Y9160" s="13"/>
      <c r="Z9160" s="13"/>
      <c r="AA9160" s="13"/>
      <c r="AB9160" s="13"/>
      <c r="AD9160" s="13"/>
      <c r="AG9160" s="14"/>
    </row>
    <row r="9161" s="4" customFormat="1" spans="1:33">
      <c r="A9161" s="13"/>
      <c r="B9161" s="13"/>
      <c r="C9161" s="13"/>
      <c r="D9161" s="13"/>
      <c r="E9161" s="13"/>
      <c r="F9161" s="13"/>
      <c r="G9161" s="13"/>
      <c r="J9161" s="13"/>
      <c r="K9161" s="13"/>
      <c r="L9161" s="13"/>
      <c r="M9161" s="13"/>
      <c r="N9161" s="13"/>
      <c r="O9161" s="13"/>
      <c r="P9161" s="13"/>
      <c r="Q9161" s="13"/>
      <c r="Y9161" s="13"/>
      <c r="Z9161" s="13"/>
      <c r="AA9161" s="13"/>
      <c r="AB9161" s="13"/>
      <c r="AD9161" s="13"/>
      <c r="AG9161" s="14"/>
    </row>
    <row r="9162" s="4" customFormat="1" spans="1:33">
      <c r="A9162" s="13"/>
      <c r="B9162" s="13"/>
      <c r="C9162" s="13"/>
      <c r="D9162" s="13"/>
      <c r="E9162" s="13"/>
      <c r="F9162" s="13"/>
      <c r="G9162" s="13"/>
      <c r="J9162" s="13"/>
      <c r="K9162" s="13"/>
      <c r="L9162" s="13"/>
      <c r="M9162" s="13"/>
      <c r="N9162" s="13"/>
      <c r="O9162" s="13"/>
      <c r="P9162" s="13"/>
      <c r="Q9162" s="13"/>
      <c r="Y9162" s="13"/>
      <c r="Z9162" s="13"/>
      <c r="AA9162" s="13"/>
      <c r="AB9162" s="13"/>
      <c r="AD9162" s="13"/>
      <c r="AG9162" s="14"/>
    </row>
    <row r="9163" s="4" customFormat="1" spans="1:33">
      <c r="A9163" s="13"/>
      <c r="B9163" s="13"/>
      <c r="C9163" s="13"/>
      <c r="D9163" s="13"/>
      <c r="E9163" s="13"/>
      <c r="F9163" s="13"/>
      <c r="G9163" s="13"/>
      <c r="J9163" s="13"/>
      <c r="K9163" s="13"/>
      <c r="L9163" s="13"/>
      <c r="M9163" s="13"/>
      <c r="N9163" s="13"/>
      <c r="O9163" s="13"/>
      <c r="P9163" s="13"/>
      <c r="Q9163" s="13"/>
      <c r="S9163" s="13"/>
      <c r="Y9163" s="13"/>
      <c r="Z9163" s="13"/>
      <c r="AA9163" s="13"/>
      <c r="AB9163" s="13"/>
      <c r="AD9163" s="13"/>
      <c r="AG9163" s="14"/>
    </row>
    <row r="9164" s="4" customFormat="1" spans="1:33">
      <c r="A9164" s="13"/>
      <c r="B9164" s="13"/>
      <c r="C9164" s="13"/>
      <c r="D9164" s="13"/>
      <c r="E9164" s="13"/>
      <c r="F9164" s="13"/>
      <c r="G9164" s="13"/>
      <c r="J9164" s="13"/>
      <c r="K9164" s="13"/>
      <c r="L9164" s="13"/>
      <c r="M9164" s="13"/>
      <c r="N9164" s="13"/>
      <c r="O9164" s="13"/>
      <c r="P9164" s="13"/>
      <c r="Q9164" s="13"/>
      <c r="Y9164" s="13"/>
      <c r="Z9164" s="13"/>
      <c r="AA9164" s="13"/>
      <c r="AB9164" s="13"/>
      <c r="AD9164" s="13"/>
      <c r="AG9164" s="14"/>
    </row>
    <row r="9165" s="4" customFormat="1" spans="1:33">
      <c r="A9165" s="13"/>
      <c r="B9165" s="13"/>
      <c r="C9165" s="13"/>
      <c r="D9165" s="13"/>
      <c r="E9165" s="13"/>
      <c r="F9165" s="13"/>
      <c r="G9165" s="13"/>
      <c r="J9165" s="13"/>
      <c r="K9165" s="13"/>
      <c r="L9165" s="13"/>
      <c r="M9165" s="13"/>
      <c r="N9165" s="13"/>
      <c r="O9165" s="13"/>
      <c r="P9165" s="13"/>
      <c r="Q9165" s="13"/>
      <c r="Y9165" s="13"/>
      <c r="Z9165" s="13"/>
      <c r="AA9165" s="13"/>
      <c r="AB9165" s="13"/>
      <c r="AD9165" s="13"/>
      <c r="AG9165" s="14"/>
    </row>
    <row r="9166" s="4" customFormat="1" spans="1:33">
      <c r="A9166" s="13"/>
      <c r="B9166" s="13"/>
      <c r="C9166" s="13"/>
      <c r="D9166" s="13"/>
      <c r="E9166" s="13"/>
      <c r="F9166" s="13"/>
      <c r="G9166" s="13"/>
      <c r="J9166" s="13"/>
      <c r="K9166" s="13"/>
      <c r="L9166" s="13"/>
      <c r="M9166" s="13"/>
      <c r="N9166" s="13"/>
      <c r="O9166" s="13"/>
      <c r="P9166" s="13"/>
      <c r="Q9166" s="13"/>
      <c r="R9166" s="13"/>
      <c r="S9166" s="13"/>
      <c r="T9166" s="13"/>
      <c r="Y9166" s="13"/>
      <c r="Z9166" s="13"/>
      <c r="AA9166" s="13"/>
      <c r="AB9166" s="13"/>
      <c r="AD9166" s="13"/>
      <c r="AG9166" s="14"/>
    </row>
    <row r="9167" s="4" customFormat="1" spans="1:33">
      <c r="A9167" s="13"/>
      <c r="B9167" s="13"/>
      <c r="C9167" s="13"/>
      <c r="D9167" s="13"/>
      <c r="E9167" s="13"/>
      <c r="F9167" s="13"/>
      <c r="G9167" s="13"/>
      <c r="J9167" s="13"/>
      <c r="K9167" s="13"/>
      <c r="L9167" s="13"/>
      <c r="M9167" s="13"/>
      <c r="N9167" s="13"/>
      <c r="O9167" s="13"/>
      <c r="P9167" s="13"/>
      <c r="Q9167" s="13"/>
      <c r="S9167" s="13"/>
      <c r="X9167" s="13"/>
      <c r="Y9167" s="13"/>
      <c r="Z9167" s="13"/>
      <c r="AA9167" s="13"/>
      <c r="AB9167" s="13"/>
      <c r="AD9167" s="13"/>
      <c r="AG9167" s="14"/>
    </row>
    <row r="9168" s="4" customFormat="1" spans="1:33">
      <c r="A9168" s="13"/>
      <c r="B9168" s="13"/>
      <c r="C9168" s="13"/>
      <c r="D9168" s="13"/>
      <c r="E9168" s="13"/>
      <c r="F9168" s="13"/>
      <c r="G9168" s="13"/>
      <c r="J9168" s="13"/>
      <c r="K9168" s="13"/>
      <c r="L9168" s="13"/>
      <c r="M9168" s="13"/>
      <c r="N9168" s="13"/>
      <c r="O9168" s="13"/>
      <c r="P9168" s="13"/>
      <c r="Q9168" s="13"/>
      <c r="R9168" s="13"/>
      <c r="Y9168" s="13"/>
      <c r="Z9168" s="13"/>
      <c r="AA9168" s="13"/>
      <c r="AB9168" s="13"/>
      <c r="AD9168" s="13"/>
      <c r="AG9168" s="14"/>
    </row>
    <row r="9169" s="4" customFormat="1" spans="1:33">
      <c r="A9169" s="13"/>
      <c r="B9169" s="13"/>
      <c r="C9169" s="13"/>
      <c r="D9169" s="13"/>
      <c r="E9169" s="13"/>
      <c r="F9169" s="13"/>
      <c r="G9169" s="13"/>
      <c r="J9169" s="13"/>
      <c r="K9169" s="13"/>
      <c r="L9169" s="13"/>
      <c r="M9169" s="13"/>
      <c r="N9169" s="13"/>
      <c r="O9169" s="13"/>
      <c r="P9169" s="13"/>
      <c r="Q9169" s="13"/>
      <c r="Y9169" s="13"/>
      <c r="Z9169" s="13"/>
      <c r="AA9169" s="13"/>
      <c r="AB9169" s="13"/>
      <c r="AD9169" s="13"/>
      <c r="AG9169" s="14"/>
    </row>
    <row r="9170" s="4" customFormat="1" spans="1:33">
      <c r="A9170" s="13"/>
      <c r="B9170" s="13"/>
      <c r="C9170" s="13"/>
      <c r="D9170" s="13"/>
      <c r="E9170" s="13"/>
      <c r="F9170" s="13"/>
      <c r="G9170" s="13"/>
      <c r="J9170" s="13"/>
      <c r="K9170" s="13"/>
      <c r="L9170" s="13"/>
      <c r="M9170" s="13"/>
      <c r="N9170" s="13"/>
      <c r="O9170" s="13"/>
      <c r="P9170" s="13"/>
      <c r="Q9170" s="13"/>
      <c r="Y9170" s="13"/>
      <c r="Z9170" s="13"/>
      <c r="AA9170" s="13"/>
      <c r="AB9170" s="13"/>
      <c r="AD9170" s="13"/>
      <c r="AG9170" s="14"/>
    </row>
    <row r="9171" s="4" customFormat="1" spans="1:33">
      <c r="A9171" s="13"/>
      <c r="B9171" s="13"/>
      <c r="C9171" s="13"/>
      <c r="D9171" s="13"/>
      <c r="E9171" s="13"/>
      <c r="F9171" s="13"/>
      <c r="G9171" s="13"/>
      <c r="J9171" s="13"/>
      <c r="K9171" s="13"/>
      <c r="L9171" s="13"/>
      <c r="M9171" s="13"/>
      <c r="N9171" s="13"/>
      <c r="O9171" s="13"/>
      <c r="P9171" s="13"/>
      <c r="Q9171" s="13"/>
      <c r="Y9171" s="13"/>
      <c r="Z9171" s="13"/>
      <c r="AA9171" s="13"/>
      <c r="AB9171" s="13"/>
      <c r="AD9171" s="13"/>
      <c r="AG9171" s="14"/>
    </row>
    <row r="9172" s="4" customFormat="1" spans="1:33">
      <c r="A9172" s="13"/>
      <c r="B9172" s="13"/>
      <c r="C9172" s="13"/>
      <c r="D9172" s="13"/>
      <c r="E9172" s="13"/>
      <c r="F9172" s="13"/>
      <c r="G9172" s="13"/>
      <c r="J9172" s="13"/>
      <c r="K9172" s="13"/>
      <c r="L9172" s="13"/>
      <c r="M9172" s="13"/>
      <c r="N9172" s="13"/>
      <c r="O9172" s="13"/>
      <c r="P9172" s="13"/>
      <c r="Q9172" s="13"/>
      <c r="Y9172" s="13"/>
      <c r="Z9172" s="13"/>
      <c r="AA9172" s="13"/>
      <c r="AB9172" s="13"/>
      <c r="AD9172" s="13"/>
      <c r="AG9172" s="14"/>
    </row>
    <row r="9173" s="4" customFormat="1" spans="1:33">
      <c r="A9173" s="13"/>
      <c r="B9173" s="13"/>
      <c r="C9173" s="13"/>
      <c r="D9173" s="13"/>
      <c r="E9173" s="13"/>
      <c r="F9173" s="13"/>
      <c r="G9173" s="13"/>
      <c r="J9173" s="13"/>
      <c r="K9173" s="13"/>
      <c r="L9173" s="13"/>
      <c r="M9173" s="13"/>
      <c r="N9173" s="13"/>
      <c r="O9173" s="13"/>
      <c r="P9173" s="13"/>
      <c r="Q9173" s="13"/>
      <c r="S9173" s="13"/>
      <c r="X9173" s="13"/>
      <c r="Y9173" s="13"/>
      <c r="Z9173" s="13"/>
      <c r="AA9173" s="13"/>
      <c r="AB9173" s="13"/>
      <c r="AC9173" s="13"/>
      <c r="AD9173" s="13"/>
      <c r="AG9173" s="14"/>
    </row>
    <row r="9174" s="4" customFormat="1" spans="1:33">
      <c r="A9174" s="13"/>
      <c r="B9174" s="13"/>
      <c r="C9174" s="13"/>
      <c r="D9174" s="13"/>
      <c r="E9174" s="13"/>
      <c r="F9174" s="13"/>
      <c r="G9174" s="13"/>
      <c r="J9174" s="13"/>
      <c r="K9174" s="13"/>
      <c r="L9174" s="13"/>
      <c r="M9174" s="13"/>
      <c r="N9174" s="13"/>
      <c r="O9174" s="13"/>
      <c r="P9174" s="13"/>
      <c r="Q9174" s="13"/>
      <c r="S9174" s="13"/>
      <c r="X9174" s="13"/>
      <c r="Y9174" s="13"/>
      <c r="Z9174" s="13"/>
      <c r="AA9174" s="13"/>
      <c r="AB9174" s="13"/>
      <c r="AC9174" s="13"/>
      <c r="AD9174" s="13"/>
      <c r="AG9174" s="14"/>
    </row>
    <row r="9175" s="4" customFormat="1" spans="1:33">
      <c r="A9175" s="13"/>
      <c r="B9175" s="13"/>
      <c r="C9175" s="13"/>
      <c r="D9175" s="13"/>
      <c r="E9175" s="13"/>
      <c r="F9175" s="13"/>
      <c r="G9175" s="13"/>
      <c r="J9175" s="13"/>
      <c r="K9175" s="13"/>
      <c r="L9175" s="13"/>
      <c r="M9175" s="13"/>
      <c r="N9175" s="13"/>
      <c r="O9175" s="13"/>
      <c r="P9175" s="13"/>
      <c r="Q9175" s="13"/>
      <c r="S9175" s="13"/>
      <c r="X9175" s="13"/>
      <c r="Y9175" s="13"/>
      <c r="Z9175" s="13"/>
      <c r="AA9175" s="13"/>
      <c r="AB9175" s="13"/>
      <c r="AC9175" s="13"/>
      <c r="AD9175" s="13"/>
      <c r="AG9175" s="14"/>
    </row>
    <row r="9176" s="4" customFormat="1" spans="1:33">
      <c r="A9176" s="13"/>
      <c r="B9176" s="13"/>
      <c r="C9176" s="13"/>
      <c r="D9176" s="13"/>
      <c r="E9176" s="13"/>
      <c r="F9176" s="13"/>
      <c r="G9176" s="13"/>
      <c r="J9176" s="13"/>
      <c r="K9176" s="13"/>
      <c r="L9176" s="13"/>
      <c r="M9176" s="13"/>
      <c r="N9176" s="13"/>
      <c r="O9176" s="13"/>
      <c r="P9176" s="13"/>
      <c r="Q9176" s="13"/>
      <c r="S9176" s="13"/>
      <c r="Y9176" s="13"/>
      <c r="Z9176" s="13"/>
      <c r="AA9176" s="13"/>
      <c r="AB9176" s="13"/>
      <c r="AD9176" s="13"/>
      <c r="AG9176" s="14"/>
    </row>
    <row r="9177" s="4" customFormat="1" spans="1:33">
      <c r="A9177" s="13"/>
      <c r="B9177" s="13"/>
      <c r="C9177" s="13"/>
      <c r="D9177" s="13"/>
      <c r="E9177" s="13"/>
      <c r="F9177" s="13"/>
      <c r="G9177" s="13"/>
      <c r="J9177" s="13"/>
      <c r="K9177" s="13"/>
      <c r="L9177" s="13"/>
      <c r="M9177" s="13"/>
      <c r="N9177" s="13"/>
      <c r="O9177" s="13"/>
      <c r="P9177" s="13"/>
      <c r="Q9177" s="13"/>
      <c r="S9177" s="13"/>
      <c r="Y9177" s="13"/>
      <c r="Z9177" s="13"/>
      <c r="AA9177" s="13"/>
      <c r="AB9177" s="13"/>
      <c r="AD9177" s="13"/>
      <c r="AG9177" s="14"/>
    </row>
    <row r="9178" s="4" customFormat="1" spans="1:33">
      <c r="A9178" s="13"/>
      <c r="B9178" s="13"/>
      <c r="C9178" s="13"/>
      <c r="D9178" s="13"/>
      <c r="E9178" s="13"/>
      <c r="F9178" s="13"/>
      <c r="G9178" s="13"/>
      <c r="J9178" s="13"/>
      <c r="K9178" s="13"/>
      <c r="L9178" s="13"/>
      <c r="M9178" s="13"/>
      <c r="N9178" s="13"/>
      <c r="O9178" s="13"/>
      <c r="P9178" s="13"/>
      <c r="Q9178" s="13"/>
      <c r="Y9178" s="13"/>
      <c r="Z9178" s="13"/>
      <c r="AA9178" s="13"/>
      <c r="AB9178" s="13"/>
      <c r="AD9178" s="13"/>
      <c r="AG9178" s="14"/>
    </row>
    <row r="9179" s="4" customFormat="1" spans="1:33">
      <c r="A9179" s="13"/>
      <c r="B9179" s="13"/>
      <c r="C9179" s="13"/>
      <c r="D9179" s="13"/>
      <c r="E9179" s="13"/>
      <c r="F9179" s="13"/>
      <c r="G9179" s="13"/>
      <c r="J9179" s="13"/>
      <c r="K9179" s="13"/>
      <c r="L9179" s="13"/>
      <c r="M9179" s="13"/>
      <c r="N9179" s="13"/>
      <c r="O9179" s="13"/>
      <c r="P9179" s="13"/>
      <c r="Q9179" s="13"/>
      <c r="Y9179" s="13"/>
      <c r="Z9179" s="13"/>
      <c r="AA9179" s="13"/>
      <c r="AB9179" s="13"/>
      <c r="AD9179" s="13"/>
      <c r="AG9179" s="14"/>
    </row>
    <row r="9180" s="4" customFormat="1" spans="1:33">
      <c r="A9180" s="13"/>
      <c r="B9180" s="13"/>
      <c r="C9180" s="13"/>
      <c r="D9180" s="13"/>
      <c r="E9180" s="13"/>
      <c r="F9180" s="13"/>
      <c r="G9180" s="13"/>
      <c r="J9180" s="13"/>
      <c r="K9180" s="13"/>
      <c r="L9180" s="13"/>
      <c r="M9180" s="13"/>
      <c r="N9180" s="13"/>
      <c r="O9180" s="13"/>
      <c r="P9180" s="13"/>
      <c r="Q9180" s="13"/>
      <c r="Y9180" s="13"/>
      <c r="Z9180" s="13"/>
      <c r="AA9180" s="13"/>
      <c r="AB9180" s="13"/>
      <c r="AD9180" s="13"/>
      <c r="AG9180" s="14"/>
    </row>
    <row r="9181" s="4" customFormat="1" spans="1:33">
      <c r="A9181" s="13"/>
      <c r="B9181" s="13"/>
      <c r="C9181" s="13"/>
      <c r="D9181" s="13"/>
      <c r="E9181" s="13"/>
      <c r="F9181" s="13"/>
      <c r="G9181" s="13"/>
      <c r="J9181" s="13"/>
      <c r="K9181" s="13"/>
      <c r="L9181" s="13"/>
      <c r="M9181" s="13"/>
      <c r="N9181" s="13"/>
      <c r="O9181" s="13"/>
      <c r="P9181" s="13"/>
      <c r="Q9181" s="13"/>
      <c r="S9181" s="13"/>
      <c r="X9181" s="13"/>
      <c r="Y9181" s="13"/>
      <c r="Z9181" s="13"/>
      <c r="AA9181" s="13"/>
      <c r="AB9181" s="13"/>
      <c r="AC9181" s="13"/>
      <c r="AD9181" s="13"/>
      <c r="AG9181" s="14"/>
    </row>
    <row r="9182" s="4" customFormat="1" spans="1:33">
      <c r="A9182" s="13"/>
      <c r="B9182" s="13"/>
      <c r="C9182" s="13"/>
      <c r="D9182" s="13"/>
      <c r="E9182" s="13"/>
      <c r="F9182" s="13"/>
      <c r="G9182" s="13"/>
      <c r="J9182" s="13"/>
      <c r="K9182" s="13"/>
      <c r="L9182" s="13"/>
      <c r="M9182" s="13"/>
      <c r="N9182" s="13"/>
      <c r="O9182" s="13"/>
      <c r="P9182" s="13"/>
      <c r="Q9182" s="13"/>
      <c r="S9182" s="13"/>
      <c r="X9182" s="13"/>
      <c r="Y9182" s="13"/>
      <c r="Z9182" s="13"/>
      <c r="AA9182" s="13"/>
      <c r="AB9182" s="13"/>
      <c r="AC9182" s="13"/>
      <c r="AD9182" s="13"/>
      <c r="AG9182" s="14"/>
    </row>
    <row r="9183" s="4" customFormat="1" spans="1:33">
      <c r="A9183" s="13"/>
      <c r="B9183" s="13"/>
      <c r="C9183" s="13"/>
      <c r="D9183" s="13"/>
      <c r="E9183" s="13"/>
      <c r="F9183" s="13"/>
      <c r="G9183" s="13"/>
      <c r="J9183" s="13"/>
      <c r="K9183" s="13"/>
      <c r="L9183" s="13"/>
      <c r="M9183" s="13"/>
      <c r="N9183" s="13"/>
      <c r="O9183" s="13"/>
      <c r="P9183" s="13"/>
      <c r="Q9183" s="13"/>
      <c r="S9183" s="13"/>
      <c r="X9183" s="13"/>
      <c r="Y9183" s="13"/>
      <c r="Z9183" s="13"/>
      <c r="AA9183" s="13"/>
      <c r="AB9183" s="13"/>
      <c r="AC9183" s="13"/>
      <c r="AD9183" s="13"/>
      <c r="AG9183" s="14"/>
    </row>
    <row r="9184" s="4" customFormat="1" spans="1:33">
      <c r="A9184" s="13"/>
      <c r="B9184" s="13"/>
      <c r="C9184" s="13"/>
      <c r="D9184" s="13"/>
      <c r="E9184" s="13"/>
      <c r="F9184" s="13"/>
      <c r="G9184" s="13"/>
      <c r="J9184" s="13"/>
      <c r="K9184" s="13"/>
      <c r="L9184" s="13"/>
      <c r="M9184" s="13"/>
      <c r="N9184" s="13"/>
      <c r="O9184" s="13"/>
      <c r="P9184" s="13"/>
      <c r="Q9184" s="13"/>
      <c r="Y9184" s="13"/>
      <c r="Z9184" s="13"/>
      <c r="AA9184" s="13"/>
      <c r="AB9184" s="13"/>
      <c r="AD9184" s="13"/>
      <c r="AG9184" s="14"/>
    </row>
    <row r="9185" s="4" customFormat="1" spans="1:33">
      <c r="A9185" s="13"/>
      <c r="B9185" s="13"/>
      <c r="C9185" s="13"/>
      <c r="D9185" s="13"/>
      <c r="E9185" s="13"/>
      <c r="F9185" s="13"/>
      <c r="G9185" s="13"/>
      <c r="J9185" s="13"/>
      <c r="K9185" s="13"/>
      <c r="L9185" s="13"/>
      <c r="M9185" s="13"/>
      <c r="N9185" s="13"/>
      <c r="O9185" s="13"/>
      <c r="P9185" s="13"/>
      <c r="Q9185" s="13"/>
      <c r="Y9185" s="13"/>
      <c r="Z9185" s="13"/>
      <c r="AA9185" s="13"/>
      <c r="AB9185" s="13"/>
      <c r="AD9185" s="13"/>
      <c r="AG9185" s="14"/>
    </row>
    <row r="9186" s="4" customFormat="1" spans="1:33">
      <c r="A9186" s="13"/>
      <c r="B9186" s="13"/>
      <c r="C9186" s="13"/>
      <c r="D9186" s="13"/>
      <c r="E9186" s="13"/>
      <c r="F9186" s="13"/>
      <c r="G9186" s="13"/>
      <c r="J9186" s="13"/>
      <c r="K9186" s="13"/>
      <c r="L9186" s="13"/>
      <c r="M9186" s="13"/>
      <c r="N9186" s="13"/>
      <c r="O9186" s="13"/>
      <c r="P9186" s="13"/>
      <c r="Q9186" s="13"/>
      <c r="Y9186" s="13"/>
      <c r="Z9186" s="13"/>
      <c r="AA9186" s="13"/>
      <c r="AB9186" s="13"/>
      <c r="AD9186" s="13"/>
      <c r="AG9186" s="14"/>
    </row>
    <row r="9187" s="4" customFormat="1" spans="1:33">
      <c r="A9187" s="13"/>
      <c r="B9187" s="13"/>
      <c r="C9187" s="13"/>
      <c r="D9187" s="13"/>
      <c r="E9187" s="13"/>
      <c r="F9187" s="13"/>
      <c r="G9187" s="13"/>
      <c r="J9187" s="13"/>
      <c r="K9187" s="13"/>
      <c r="L9187" s="13"/>
      <c r="M9187" s="13"/>
      <c r="N9187" s="13"/>
      <c r="O9187" s="13"/>
      <c r="P9187" s="13"/>
      <c r="Q9187" s="13"/>
      <c r="Y9187" s="13"/>
      <c r="Z9187" s="13"/>
      <c r="AA9187" s="13"/>
      <c r="AB9187" s="13"/>
      <c r="AD9187" s="13"/>
      <c r="AG9187" s="14"/>
    </row>
    <row r="9188" s="4" customFormat="1" spans="1:33">
      <c r="A9188" s="13"/>
      <c r="B9188" s="13"/>
      <c r="C9188" s="13"/>
      <c r="D9188" s="13"/>
      <c r="E9188" s="13"/>
      <c r="F9188" s="13"/>
      <c r="G9188" s="13"/>
      <c r="J9188" s="13"/>
      <c r="K9188" s="13"/>
      <c r="L9188" s="13"/>
      <c r="M9188" s="13"/>
      <c r="N9188" s="13"/>
      <c r="O9188" s="13"/>
      <c r="P9188" s="13"/>
      <c r="Q9188" s="13"/>
      <c r="S9188" s="13"/>
      <c r="W9188" s="13"/>
      <c r="Y9188" s="13"/>
      <c r="Z9188" s="13"/>
      <c r="AA9188" s="13"/>
      <c r="AB9188" s="13"/>
      <c r="AC9188" s="13"/>
      <c r="AD9188" s="13"/>
      <c r="AG9188" s="14"/>
    </row>
    <row r="9189" s="4" customFormat="1" spans="1:33">
      <c r="A9189" s="13"/>
      <c r="B9189" s="13"/>
      <c r="C9189" s="13"/>
      <c r="D9189" s="13"/>
      <c r="E9189" s="13"/>
      <c r="F9189" s="13"/>
      <c r="G9189" s="13"/>
      <c r="J9189" s="13"/>
      <c r="K9189" s="13"/>
      <c r="L9189" s="13"/>
      <c r="M9189" s="13"/>
      <c r="N9189" s="13"/>
      <c r="O9189" s="13"/>
      <c r="P9189" s="13"/>
      <c r="Q9189" s="13"/>
      <c r="S9189" s="13"/>
      <c r="W9189" s="13"/>
      <c r="Y9189" s="13"/>
      <c r="Z9189" s="13"/>
      <c r="AA9189" s="13"/>
      <c r="AB9189" s="13"/>
      <c r="AC9189" s="13"/>
      <c r="AD9189" s="13"/>
      <c r="AG9189" s="14"/>
    </row>
    <row r="9190" s="4" customFormat="1" spans="1:33">
      <c r="A9190" s="13"/>
      <c r="B9190" s="13"/>
      <c r="C9190" s="13"/>
      <c r="D9190" s="13"/>
      <c r="E9190" s="13"/>
      <c r="F9190" s="13"/>
      <c r="G9190" s="13"/>
      <c r="J9190" s="13"/>
      <c r="K9190" s="13"/>
      <c r="L9190" s="13"/>
      <c r="M9190" s="13"/>
      <c r="N9190" s="13"/>
      <c r="O9190" s="13"/>
      <c r="P9190" s="13"/>
      <c r="Q9190" s="13"/>
      <c r="S9190" s="13"/>
      <c r="Y9190" s="13"/>
      <c r="Z9190" s="13"/>
      <c r="AA9190" s="13"/>
      <c r="AB9190" s="13"/>
      <c r="AD9190" s="13"/>
      <c r="AG9190" s="14"/>
    </row>
    <row r="9191" s="4" customFormat="1" spans="1:33">
      <c r="A9191" s="13"/>
      <c r="B9191" s="13"/>
      <c r="C9191" s="13"/>
      <c r="D9191" s="13"/>
      <c r="E9191" s="13"/>
      <c r="F9191" s="13"/>
      <c r="G9191" s="13"/>
      <c r="J9191" s="13"/>
      <c r="K9191" s="13"/>
      <c r="L9191" s="13"/>
      <c r="M9191" s="13"/>
      <c r="N9191" s="13"/>
      <c r="O9191" s="13"/>
      <c r="P9191" s="13"/>
      <c r="Q9191" s="13"/>
      <c r="Y9191" s="13"/>
      <c r="Z9191" s="13"/>
      <c r="AA9191" s="13"/>
      <c r="AB9191" s="13"/>
      <c r="AD9191" s="13"/>
      <c r="AG9191" s="14"/>
    </row>
    <row r="9192" s="4" customFormat="1" spans="1:33">
      <c r="A9192" s="13"/>
      <c r="B9192" s="13"/>
      <c r="C9192" s="13"/>
      <c r="D9192" s="13"/>
      <c r="E9192" s="13"/>
      <c r="F9192" s="13"/>
      <c r="G9192" s="13"/>
      <c r="J9192" s="13"/>
      <c r="K9192" s="13"/>
      <c r="L9192" s="13"/>
      <c r="M9192" s="13"/>
      <c r="N9192" s="13"/>
      <c r="O9192" s="13"/>
      <c r="P9192" s="13"/>
      <c r="Q9192" s="13"/>
      <c r="Y9192" s="13"/>
      <c r="Z9192" s="13"/>
      <c r="AA9192" s="13"/>
      <c r="AB9192" s="13"/>
      <c r="AD9192" s="13"/>
      <c r="AG9192" s="14"/>
    </row>
    <row r="9193" s="4" customFormat="1" spans="1:33">
      <c r="A9193" s="13"/>
      <c r="B9193" s="13"/>
      <c r="C9193" s="13"/>
      <c r="D9193" s="13"/>
      <c r="E9193" s="13"/>
      <c r="F9193" s="13"/>
      <c r="G9193" s="13"/>
      <c r="J9193" s="13"/>
      <c r="K9193" s="13"/>
      <c r="L9193" s="13"/>
      <c r="M9193" s="13"/>
      <c r="N9193" s="13"/>
      <c r="O9193" s="13"/>
      <c r="P9193" s="13"/>
      <c r="Q9193" s="13"/>
      <c r="Y9193" s="13"/>
      <c r="Z9193" s="13"/>
      <c r="AA9193" s="13"/>
      <c r="AB9193" s="13"/>
      <c r="AD9193" s="13"/>
      <c r="AG9193" s="14"/>
    </row>
    <row r="9194" s="4" customFormat="1" spans="1:33">
      <c r="A9194" s="13"/>
      <c r="B9194" s="13"/>
      <c r="C9194" s="13"/>
      <c r="D9194" s="13"/>
      <c r="E9194" s="13"/>
      <c r="F9194" s="13"/>
      <c r="G9194" s="13"/>
      <c r="J9194" s="13"/>
      <c r="K9194" s="13"/>
      <c r="L9194" s="13"/>
      <c r="M9194" s="13"/>
      <c r="N9194" s="13"/>
      <c r="O9194" s="13"/>
      <c r="P9194" s="13"/>
      <c r="Q9194" s="13"/>
      <c r="S9194" s="13"/>
      <c r="X9194" s="13"/>
      <c r="Y9194" s="13"/>
      <c r="Z9194" s="13"/>
      <c r="AA9194" s="13"/>
      <c r="AB9194" s="13"/>
      <c r="AD9194" s="13"/>
      <c r="AG9194" s="14"/>
    </row>
    <row r="9195" s="4" customFormat="1" spans="1:33">
      <c r="A9195" s="13"/>
      <c r="B9195" s="13"/>
      <c r="C9195" s="13"/>
      <c r="D9195" s="13"/>
      <c r="E9195" s="13"/>
      <c r="F9195" s="13"/>
      <c r="G9195" s="13"/>
      <c r="J9195" s="13"/>
      <c r="K9195" s="13"/>
      <c r="L9195" s="13"/>
      <c r="M9195" s="13"/>
      <c r="N9195" s="13"/>
      <c r="O9195" s="13"/>
      <c r="P9195" s="13"/>
      <c r="Q9195" s="13"/>
      <c r="S9195" s="13"/>
      <c r="X9195" s="13"/>
      <c r="Y9195" s="13"/>
      <c r="Z9195" s="13"/>
      <c r="AA9195" s="13"/>
      <c r="AB9195" s="13"/>
      <c r="AD9195" s="13"/>
      <c r="AG9195" s="14"/>
    </row>
    <row r="9196" s="4" customFormat="1" spans="1:33">
      <c r="A9196" s="13"/>
      <c r="B9196" s="13"/>
      <c r="C9196" s="13"/>
      <c r="D9196" s="13"/>
      <c r="E9196" s="13"/>
      <c r="F9196" s="13"/>
      <c r="G9196" s="13"/>
      <c r="J9196" s="13"/>
      <c r="K9196" s="13"/>
      <c r="L9196" s="13"/>
      <c r="M9196" s="13"/>
      <c r="N9196" s="13"/>
      <c r="O9196" s="13"/>
      <c r="P9196" s="13"/>
      <c r="Q9196" s="13"/>
      <c r="R9196" s="13"/>
      <c r="Y9196" s="13"/>
      <c r="Z9196" s="13"/>
      <c r="AA9196" s="13"/>
      <c r="AB9196" s="13"/>
      <c r="AD9196" s="13"/>
      <c r="AG9196" s="14"/>
    </row>
    <row r="9197" s="4" customFormat="1" spans="1:33">
      <c r="A9197" s="13"/>
      <c r="B9197" s="13"/>
      <c r="C9197" s="13"/>
      <c r="D9197" s="13"/>
      <c r="E9197" s="13"/>
      <c r="F9197" s="13"/>
      <c r="G9197" s="13"/>
      <c r="J9197" s="13"/>
      <c r="K9197" s="13"/>
      <c r="L9197" s="13"/>
      <c r="M9197" s="13"/>
      <c r="N9197" s="13"/>
      <c r="O9197" s="13"/>
      <c r="P9197" s="13"/>
      <c r="Q9197" s="13"/>
      <c r="Y9197" s="13"/>
      <c r="Z9197" s="13"/>
      <c r="AA9197" s="13"/>
      <c r="AB9197" s="13"/>
      <c r="AD9197" s="13"/>
      <c r="AG9197" s="14"/>
    </row>
    <row r="9198" s="4" customFormat="1" spans="1:33">
      <c r="A9198" s="13"/>
      <c r="B9198" s="13"/>
      <c r="C9198" s="13"/>
      <c r="D9198" s="13"/>
      <c r="E9198" s="13"/>
      <c r="F9198" s="13"/>
      <c r="G9198" s="13"/>
      <c r="J9198" s="13"/>
      <c r="K9198" s="13"/>
      <c r="L9198" s="13"/>
      <c r="M9198" s="13"/>
      <c r="N9198" s="13"/>
      <c r="O9198" s="13"/>
      <c r="P9198" s="13"/>
      <c r="Q9198" s="13"/>
      <c r="Y9198" s="13"/>
      <c r="Z9198" s="13"/>
      <c r="AA9198" s="13"/>
      <c r="AB9198" s="13"/>
      <c r="AD9198" s="13"/>
      <c r="AG9198" s="14"/>
    </row>
    <row r="9199" s="4" customFormat="1" spans="1:33">
      <c r="A9199" s="13"/>
      <c r="B9199" s="13"/>
      <c r="C9199" s="13"/>
      <c r="D9199" s="13"/>
      <c r="E9199" s="13"/>
      <c r="F9199" s="13"/>
      <c r="G9199" s="13"/>
      <c r="J9199" s="13"/>
      <c r="K9199" s="13"/>
      <c r="L9199" s="13"/>
      <c r="M9199" s="13"/>
      <c r="N9199" s="13"/>
      <c r="O9199" s="13"/>
      <c r="P9199" s="13"/>
      <c r="Q9199" s="13"/>
      <c r="Y9199" s="13"/>
      <c r="Z9199" s="13"/>
      <c r="AA9199" s="13"/>
      <c r="AB9199" s="13"/>
      <c r="AD9199" s="13"/>
      <c r="AG9199" s="14"/>
    </row>
    <row r="9200" s="4" customFormat="1" spans="1:33">
      <c r="A9200" s="13"/>
      <c r="B9200" s="13"/>
      <c r="C9200" s="13"/>
      <c r="D9200" s="13"/>
      <c r="E9200" s="13"/>
      <c r="F9200" s="13"/>
      <c r="G9200" s="13"/>
      <c r="J9200" s="13"/>
      <c r="K9200" s="13"/>
      <c r="L9200" s="13"/>
      <c r="M9200" s="13"/>
      <c r="N9200" s="13"/>
      <c r="O9200" s="13"/>
      <c r="Y9200" s="13"/>
      <c r="Z9200" s="13"/>
      <c r="AA9200" s="13"/>
      <c r="AB9200" s="13"/>
      <c r="AD9200" s="13"/>
      <c r="AG9200" s="14"/>
    </row>
    <row r="9201" s="4" customFormat="1" spans="1:33">
      <c r="A9201" s="13"/>
      <c r="B9201" s="13"/>
      <c r="C9201" s="13"/>
      <c r="D9201" s="13"/>
      <c r="E9201" s="13"/>
      <c r="F9201" s="13"/>
      <c r="G9201" s="13"/>
      <c r="J9201" s="13"/>
      <c r="K9201" s="13"/>
      <c r="L9201" s="13"/>
      <c r="M9201" s="13"/>
      <c r="N9201" s="13"/>
      <c r="O9201" s="13"/>
      <c r="P9201" s="13"/>
      <c r="Q9201" s="13"/>
      <c r="Y9201" s="13"/>
      <c r="Z9201" s="13"/>
      <c r="AA9201" s="13"/>
      <c r="AB9201" s="13"/>
      <c r="AD9201" s="13"/>
      <c r="AG9201" s="14"/>
    </row>
    <row r="9202" s="4" customFormat="1" spans="1:33">
      <c r="A9202" s="13"/>
      <c r="B9202" s="13"/>
      <c r="C9202" s="13"/>
      <c r="D9202" s="13"/>
      <c r="E9202" s="13"/>
      <c r="F9202" s="13"/>
      <c r="G9202" s="13"/>
      <c r="J9202" s="13"/>
      <c r="K9202" s="13"/>
      <c r="L9202" s="13"/>
      <c r="M9202" s="13"/>
      <c r="N9202" s="13"/>
      <c r="O9202" s="13"/>
      <c r="P9202" s="13"/>
      <c r="Q9202" s="13"/>
      <c r="Y9202" s="13"/>
      <c r="Z9202" s="13"/>
      <c r="AA9202" s="13"/>
      <c r="AB9202" s="13"/>
      <c r="AD9202" s="13"/>
      <c r="AG9202" s="14"/>
    </row>
    <row r="9203" s="4" customFormat="1" spans="1:33">
      <c r="A9203" s="13"/>
      <c r="B9203" s="13"/>
      <c r="C9203" s="13"/>
      <c r="D9203" s="13"/>
      <c r="E9203" s="13"/>
      <c r="F9203" s="13"/>
      <c r="G9203" s="13"/>
      <c r="J9203" s="13"/>
      <c r="K9203" s="13"/>
      <c r="L9203" s="13"/>
      <c r="M9203" s="13"/>
      <c r="N9203" s="13"/>
      <c r="O9203" s="13"/>
      <c r="P9203" s="13"/>
      <c r="Q9203" s="13"/>
      <c r="Y9203" s="13"/>
      <c r="Z9203" s="13"/>
      <c r="AA9203" s="13"/>
      <c r="AB9203" s="13"/>
      <c r="AD9203" s="13"/>
      <c r="AG9203" s="14"/>
    </row>
    <row r="9204" s="4" customFormat="1" spans="1:33">
      <c r="A9204" s="13"/>
      <c r="B9204" s="13"/>
      <c r="C9204" s="13"/>
      <c r="D9204" s="13"/>
      <c r="E9204" s="13"/>
      <c r="F9204" s="13"/>
      <c r="G9204" s="13"/>
      <c r="J9204" s="13"/>
      <c r="K9204" s="13"/>
      <c r="L9204" s="13"/>
      <c r="M9204" s="13"/>
      <c r="N9204" s="13"/>
      <c r="O9204" s="13"/>
      <c r="P9204" s="13"/>
      <c r="Q9204" s="13"/>
      <c r="Y9204" s="13"/>
      <c r="Z9204" s="13"/>
      <c r="AA9204" s="13"/>
      <c r="AB9204" s="13"/>
      <c r="AD9204" s="13"/>
      <c r="AG9204" s="14"/>
    </row>
    <row r="9205" s="4" customFormat="1" spans="1:33">
      <c r="A9205" s="13"/>
      <c r="B9205" s="13"/>
      <c r="C9205" s="13"/>
      <c r="D9205" s="13"/>
      <c r="E9205" s="13"/>
      <c r="F9205" s="13"/>
      <c r="G9205" s="13"/>
      <c r="J9205" s="13"/>
      <c r="K9205" s="13"/>
      <c r="L9205" s="13"/>
      <c r="M9205" s="13"/>
      <c r="N9205" s="13"/>
      <c r="O9205" s="13"/>
      <c r="P9205" s="13"/>
      <c r="Q9205" s="13"/>
      <c r="Y9205" s="13"/>
      <c r="Z9205" s="13"/>
      <c r="AA9205" s="13"/>
      <c r="AB9205" s="13"/>
      <c r="AD9205" s="13"/>
      <c r="AG9205" s="14"/>
    </row>
    <row r="9206" s="4" customFormat="1" spans="1:33">
      <c r="A9206" s="13"/>
      <c r="B9206" s="13"/>
      <c r="C9206" s="13"/>
      <c r="D9206" s="13"/>
      <c r="E9206" s="13"/>
      <c r="F9206" s="13"/>
      <c r="G9206" s="13"/>
      <c r="J9206" s="13"/>
      <c r="K9206" s="13"/>
      <c r="L9206" s="13"/>
      <c r="M9206" s="13"/>
      <c r="N9206" s="13"/>
      <c r="O9206" s="13"/>
      <c r="P9206" s="13"/>
      <c r="Q9206" s="13"/>
      <c r="Y9206" s="13"/>
      <c r="Z9206" s="13"/>
      <c r="AA9206" s="13"/>
      <c r="AB9206" s="13"/>
      <c r="AD9206" s="13"/>
      <c r="AG9206" s="14"/>
    </row>
    <row r="9207" s="4" customFormat="1" spans="1:33">
      <c r="A9207" s="13"/>
      <c r="B9207" s="13"/>
      <c r="C9207" s="13"/>
      <c r="D9207" s="13"/>
      <c r="E9207" s="13"/>
      <c r="F9207" s="13"/>
      <c r="G9207" s="13"/>
      <c r="J9207" s="13"/>
      <c r="K9207" s="13"/>
      <c r="L9207" s="13"/>
      <c r="M9207" s="13"/>
      <c r="N9207" s="13"/>
      <c r="O9207" s="13"/>
      <c r="P9207" s="13"/>
      <c r="Q9207" s="13"/>
      <c r="Y9207" s="13"/>
      <c r="Z9207" s="13"/>
      <c r="AA9207" s="13"/>
      <c r="AB9207" s="13"/>
      <c r="AD9207" s="13"/>
      <c r="AG9207" s="14"/>
    </row>
    <row r="9208" s="4" customFormat="1" spans="1:33">
      <c r="A9208" s="13"/>
      <c r="B9208" s="13"/>
      <c r="C9208" s="13"/>
      <c r="D9208" s="13"/>
      <c r="E9208" s="13"/>
      <c r="F9208" s="13"/>
      <c r="G9208" s="13"/>
      <c r="J9208" s="13"/>
      <c r="K9208" s="13"/>
      <c r="L9208" s="13"/>
      <c r="M9208" s="13"/>
      <c r="N9208" s="13"/>
      <c r="O9208" s="13"/>
      <c r="Y9208" s="13"/>
      <c r="Z9208" s="13"/>
      <c r="AA9208" s="13"/>
      <c r="AB9208" s="13"/>
      <c r="AD9208" s="13"/>
      <c r="AG9208" s="14"/>
    </row>
    <row r="9209" s="4" customFormat="1" spans="1:33">
      <c r="A9209" s="13"/>
      <c r="B9209" s="13"/>
      <c r="C9209" s="13"/>
      <c r="D9209" s="13"/>
      <c r="E9209" s="13"/>
      <c r="F9209" s="13"/>
      <c r="G9209" s="13"/>
      <c r="J9209" s="13"/>
      <c r="K9209" s="13"/>
      <c r="L9209" s="13"/>
      <c r="M9209" s="13"/>
      <c r="N9209" s="13"/>
      <c r="O9209" s="13"/>
      <c r="P9209" s="13"/>
      <c r="Q9209" s="13"/>
      <c r="Y9209" s="13"/>
      <c r="Z9209" s="13"/>
      <c r="AA9209" s="13"/>
      <c r="AB9209" s="13"/>
      <c r="AD9209" s="13"/>
      <c r="AG9209" s="14"/>
    </row>
    <row r="9210" s="4" customFormat="1" spans="1:33">
      <c r="A9210" s="13"/>
      <c r="B9210" s="13"/>
      <c r="C9210" s="13"/>
      <c r="D9210" s="13"/>
      <c r="E9210" s="13"/>
      <c r="F9210" s="13"/>
      <c r="G9210" s="13"/>
      <c r="J9210" s="13"/>
      <c r="K9210" s="13"/>
      <c r="L9210" s="13"/>
      <c r="M9210" s="13"/>
      <c r="N9210" s="13"/>
      <c r="O9210" s="13"/>
      <c r="P9210" s="13"/>
      <c r="Q9210" s="13"/>
      <c r="Y9210" s="13"/>
      <c r="Z9210" s="13"/>
      <c r="AA9210" s="13"/>
      <c r="AB9210" s="13"/>
      <c r="AD9210" s="13"/>
      <c r="AG9210" s="14"/>
    </row>
    <row r="9211" s="4" customFormat="1" spans="1:33">
      <c r="A9211" s="13"/>
      <c r="B9211" s="13"/>
      <c r="C9211" s="13"/>
      <c r="D9211" s="13"/>
      <c r="E9211" s="13"/>
      <c r="F9211" s="13"/>
      <c r="G9211" s="13"/>
      <c r="J9211" s="13"/>
      <c r="K9211" s="13"/>
      <c r="L9211" s="13"/>
      <c r="M9211" s="13"/>
      <c r="N9211" s="13"/>
      <c r="O9211" s="13"/>
      <c r="P9211" s="13"/>
      <c r="Q9211" s="13"/>
      <c r="Y9211" s="13"/>
      <c r="Z9211" s="13"/>
      <c r="AA9211" s="13"/>
      <c r="AB9211" s="13"/>
      <c r="AD9211" s="13"/>
      <c r="AG9211" s="14"/>
    </row>
    <row r="9212" s="4" customFormat="1" spans="1:33">
      <c r="A9212" s="13"/>
      <c r="B9212" s="13"/>
      <c r="C9212" s="13"/>
      <c r="D9212" s="13"/>
      <c r="E9212" s="13"/>
      <c r="F9212" s="13"/>
      <c r="G9212" s="13"/>
      <c r="J9212" s="13"/>
      <c r="K9212" s="13"/>
      <c r="L9212" s="13"/>
      <c r="M9212" s="13"/>
      <c r="N9212" s="13"/>
      <c r="O9212" s="13"/>
      <c r="P9212" s="13"/>
      <c r="Q9212" s="13"/>
      <c r="Y9212" s="13"/>
      <c r="Z9212" s="13"/>
      <c r="AA9212" s="13"/>
      <c r="AB9212" s="13"/>
      <c r="AD9212" s="13"/>
      <c r="AG9212" s="14"/>
    </row>
    <row r="9213" s="4" customFormat="1" spans="1:33">
      <c r="A9213" s="13"/>
      <c r="B9213" s="13"/>
      <c r="C9213" s="13"/>
      <c r="D9213" s="13"/>
      <c r="E9213" s="13"/>
      <c r="F9213" s="13"/>
      <c r="G9213" s="13"/>
      <c r="J9213" s="13"/>
      <c r="K9213" s="13"/>
      <c r="L9213" s="13"/>
      <c r="M9213" s="13"/>
      <c r="N9213" s="13"/>
      <c r="O9213" s="13"/>
      <c r="P9213" s="13"/>
      <c r="Q9213" s="13"/>
      <c r="Y9213" s="13"/>
      <c r="Z9213" s="13"/>
      <c r="AA9213" s="13"/>
      <c r="AB9213" s="13"/>
      <c r="AD9213" s="13"/>
      <c r="AG9213" s="14"/>
    </row>
    <row r="9214" s="4" customFormat="1" spans="1:33">
      <c r="A9214" s="13"/>
      <c r="B9214" s="13"/>
      <c r="C9214" s="13"/>
      <c r="D9214" s="13"/>
      <c r="E9214" s="13"/>
      <c r="F9214" s="13"/>
      <c r="G9214" s="13"/>
      <c r="J9214" s="13"/>
      <c r="K9214" s="13"/>
      <c r="L9214" s="13"/>
      <c r="M9214" s="13"/>
      <c r="N9214" s="13"/>
      <c r="O9214" s="13"/>
      <c r="P9214" s="13"/>
      <c r="Q9214" s="13"/>
      <c r="Y9214" s="13"/>
      <c r="Z9214" s="13"/>
      <c r="AA9214" s="13"/>
      <c r="AB9214" s="13"/>
      <c r="AD9214" s="13"/>
      <c r="AG9214" s="14"/>
    </row>
    <row r="9215" s="4" customFormat="1" spans="1:33">
      <c r="A9215" s="13"/>
      <c r="B9215" s="13"/>
      <c r="C9215" s="13"/>
      <c r="D9215" s="13"/>
      <c r="E9215" s="13"/>
      <c r="F9215" s="13"/>
      <c r="G9215" s="13"/>
      <c r="J9215" s="13"/>
      <c r="K9215" s="13"/>
      <c r="L9215" s="13"/>
      <c r="M9215" s="13"/>
      <c r="N9215" s="13"/>
      <c r="O9215" s="13"/>
      <c r="P9215" s="13"/>
      <c r="Q9215" s="13"/>
      <c r="Y9215" s="13"/>
      <c r="Z9215" s="13"/>
      <c r="AA9215" s="13"/>
      <c r="AB9215" s="13"/>
      <c r="AC9215" s="13"/>
      <c r="AD9215" s="13"/>
      <c r="AG9215" s="14"/>
    </row>
    <row r="9216" s="4" customFormat="1" spans="1:33">
      <c r="A9216" s="13"/>
      <c r="B9216" s="13"/>
      <c r="C9216" s="13"/>
      <c r="D9216" s="13"/>
      <c r="E9216" s="13"/>
      <c r="F9216" s="13"/>
      <c r="G9216" s="13"/>
      <c r="J9216" s="13"/>
      <c r="K9216" s="13"/>
      <c r="L9216" s="13"/>
      <c r="M9216" s="13"/>
      <c r="N9216" s="13"/>
      <c r="O9216" s="13"/>
      <c r="P9216" s="13"/>
      <c r="Q9216" s="13"/>
      <c r="Y9216" s="13"/>
      <c r="Z9216" s="13"/>
      <c r="AA9216" s="13"/>
      <c r="AB9216" s="13"/>
      <c r="AD9216" s="13"/>
      <c r="AG9216" s="14"/>
    </row>
    <row r="9217" s="4" customFormat="1" spans="1:33">
      <c r="A9217" s="13"/>
      <c r="B9217" s="13"/>
      <c r="C9217" s="13"/>
      <c r="D9217" s="13"/>
      <c r="E9217" s="13"/>
      <c r="F9217" s="13"/>
      <c r="G9217" s="13"/>
      <c r="J9217" s="13"/>
      <c r="K9217" s="13"/>
      <c r="L9217" s="13"/>
      <c r="M9217" s="13"/>
      <c r="N9217" s="13"/>
      <c r="O9217" s="13"/>
      <c r="P9217" s="13"/>
      <c r="Q9217" s="13"/>
      <c r="S9217" s="13"/>
      <c r="Y9217" s="13"/>
      <c r="Z9217" s="13"/>
      <c r="AA9217" s="13"/>
      <c r="AB9217" s="13"/>
      <c r="AD9217" s="13"/>
      <c r="AG9217" s="14"/>
    </row>
    <row r="9218" s="4" customFormat="1" spans="1:33">
      <c r="A9218" s="13"/>
      <c r="B9218" s="13"/>
      <c r="C9218" s="13"/>
      <c r="D9218" s="13"/>
      <c r="E9218" s="13"/>
      <c r="F9218" s="13"/>
      <c r="G9218" s="13"/>
      <c r="J9218" s="13"/>
      <c r="K9218" s="13"/>
      <c r="L9218" s="13"/>
      <c r="M9218" s="13"/>
      <c r="N9218" s="13"/>
      <c r="O9218" s="13"/>
      <c r="P9218" s="13"/>
      <c r="Q9218" s="13"/>
      <c r="R9218" s="13"/>
      <c r="Y9218" s="13"/>
      <c r="Z9218" s="13"/>
      <c r="AA9218" s="13"/>
      <c r="AB9218" s="13"/>
      <c r="AD9218" s="13"/>
      <c r="AG9218" s="14"/>
    </row>
    <row r="9219" s="4" customFormat="1" spans="1:33">
      <c r="A9219" s="13"/>
      <c r="B9219" s="13"/>
      <c r="C9219" s="13"/>
      <c r="D9219" s="13"/>
      <c r="E9219" s="13"/>
      <c r="F9219" s="13"/>
      <c r="G9219" s="13"/>
      <c r="J9219" s="13"/>
      <c r="K9219" s="13"/>
      <c r="L9219" s="13"/>
      <c r="M9219" s="13"/>
      <c r="N9219" s="13"/>
      <c r="O9219" s="13"/>
      <c r="P9219" s="13"/>
      <c r="Q9219" s="13"/>
      <c r="Y9219" s="13"/>
      <c r="Z9219" s="13"/>
      <c r="AA9219" s="13"/>
      <c r="AB9219" s="13"/>
      <c r="AD9219" s="13"/>
      <c r="AG9219" s="14"/>
    </row>
    <row r="9220" s="4" customFormat="1" spans="1:33">
      <c r="A9220" s="13"/>
      <c r="B9220" s="13"/>
      <c r="C9220" s="13"/>
      <c r="D9220" s="13"/>
      <c r="E9220" s="13"/>
      <c r="F9220" s="13"/>
      <c r="G9220" s="13"/>
      <c r="J9220" s="13"/>
      <c r="K9220" s="13"/>
      <c r="L9220" s="13"/>
      <c r="M9220" s="13"/>
      <c r="N9220" s="13"/>
      <c r="O9220" s="13"/>
      <c r="P9220" s="13"/>
      <c r="Q9220" s="13"/>
      <c r="R9220" s="13"/>
      <c r="Y9220" s="13"/>
      <c r="Z9220" s="13"/>
      <c r="AA9220" s="13"/>
      <c r="AB9220" s="13"/>
      <c r="AD9220" s="13"/>
      <c r="AG9220" s="14"/>
    </row>
    <row r="9221" s="4" customFormat="1" spans="1:33">
      <c r="A9221" s="13"/>
      <c r="B9221" s="13"/>
      <c r="C9221" s="13"/>
      <c r="D9221" s="13"/>
      <c r="E9221" s="13"/>
      <c r="F9221" s="13"/>
      <c r="G9221" s="13"/>
      <c r="J9221" s="13"/>
      <c r="K9221" s="13"/>
      <c r="L9221" s="13"/>
      <c r="M9221" s="13"/>
      <c r="N9221" s="13"/>
      <c r="O9221" s="13"/>
      <c r="P9221" s="13"/>
      <c r="Q9221" s="13"/>
      <c r="R9221" s="13"/>
      <c r="Y9221" s="13"/>
      <c r="Z9221" s="13"/>
      <c r="AA9221" s="13"/>
      <c r="AB9221" s="13"/>
      <c r="AD9221" s="13"/>
      <c r="AG9221" s="14"/>
    </row>
    <row r="9222" s="4" customFormat="1" spans="1:33">
      <c r="A9222" s="13"/>
      <c r="B9222" s="13"/>
      <c r="C9222" s="13"/>
      <c r="D9222" s="13"/>
      <c r="E9222" s="13"/>
      <c r="F9222" s="13"/>
      <c r="G9222" s="13"/>
      <c r="J9222" s="13"/>
      <c r="K9222" s="13"/>
      <c r="L9222" s="13"/>
      <c r="M9222" s="13"/>
      <c r="N9222" s="13"/>
      <c r="O9222" s="13"/>
      <c r="P9222" s="13"/>
      <c r="Q9222" s="13"/>
      <c r="Y9222" s="13"/>
      <c r="Z9222" s="13"/>
      <c r="AA9222" s="13"/>
      <c r="AB9222" s="13"/>
      <c r="AD9222" s="13"/>
      <c r="AG9222" s="14"/>
    </row>
    <row r="9223" s="4" customFormat="1" spans="1:33">
      <c r="A9223" s="13"/>
      <c r="B9223" s="13"/>
      <c r="C9223" s="13"/>
      <c r="D9223" s="13"/>
      <c r="E9223" s="13"/>
      <c r="F9223" s="13"/>
      <c r="G9223" s="13"/>
      <c r="J9223" s="13"/>
      <c r="K9223" s="13"/>
      <c r="L9223" s="13"/>
      <c r="M9223" s="13"/>
      <c r="N9223" s="13"/>
      <c r="O9223" s="13"/>
      <c r="P9223" s="13"/>
      <c r="Q9223" s="13"/>
      <c r="Y9223" s="13"/>
      <c r="Z9223" s="13"/>
      <c r="AA9223" s="13"/>
      <c r="AB9223" s="13"/>
      <c r="AD9223" s="13"/>
      <c r="AG9223" s="14"/>
    </row>
    <row r="9224" s="4" customFormat="1" spans="1:33">
      <c r="A9224" s="13"/>
      <c r="B9224" s="13"/>
      <c r="C9224" s="13"/>
      <c r="D9224" s="13"/>
      <c r="E9224" s="13"/>
      <c r="F9224" s="13"/>
      <c r="G9224" s="13"/>
      <c r="J9224" s="13"/>
      <c r="K9224" s="13"/>
      <c r="L9224" s="13"/>
      <c r="M9224" s="13"/>
      <c r="N9224" s="13"/>
      <c r="O9224" s="13"/>
      <c r="P9224" s="13"/>
      <c r="Q9224" s="13"/>
      <c r="Y9224" s="13"/>
      <c r="Z9224" s="13"/>
      <c r="AA9224" s="13"/>
      <c r="AB9224" s="13"/>
      <c r="AD9224" s="13"/>
      <c r="AG9224" s="14"/>
    </row>
    <row r="9225" s="4" customFormat="1" spans="1:33">
      <c r="A9225" s="13"/>
      <c r="B9225" s="13"/>
      <c r="C9225" s="13"/>
      <c r="D9225" s="13"/>
      <c r="E9225" s="13"/>
      <c r="F9225" s="13"/>
      <c r="G9225" s="13"/>
      <c r="J9225" s="13"/>
      <c r="K9225" s="13"/>
      <c r="L9225" s="13"/>
      <c r="M9225" s="13"/>
      <c r="N9225" s="13"/>
      <c r="O9225" s="13"/>
      <c r="P9225" s="13"/>
      <c r="Q9225" s="13"/>
      <c r="Y9225" s="13"/>
      <c r="Z9225" s="13"/>
      <c r="AA9225" s="13"/>
      <c r="AB9225" s="13"/>
      <c r="AD9225" s="13"/>
      <c r="AG9225" s="14"/>
    </row>
    <row r="9226" s="4" customFormat="1" spans="1:33">
      <c r="A9226" s="13"/>
      <c r="B9226" s="13"/>
      <c r="C9226" s="13"/>
      <c r="D9226" s="13"/>
      <c r="E9226" s="13"/>
      <c r="F9226" s="13"/>
      <c r="G9226" s="13"/>
      <c r="J9226" s="13"/>
      <c r="K9226" s="13"/>
      <c r="L9226" s="13"/>
      <c r="M9226" s="13"/>
      <c r="N9226" s="13"/>
      <c r="O9226" s="13"/>
      <c r="P9226" s="13"/>
      <c r="Q9226" s="13"/>
      <c r="Y9226" s="13"/>
      <c r="Z9226" s="13"/>
      <c r="AA9226" s="13"/>
      <c r="AB9226" s="13"/>
      <c r="AD9226" s="13"/>
      <c r="AG9226" s="14"/>
    </row>
    <row r="9227" s="4" customFormat="1" spans="1:33">
      <c r="A9227" s="13"/>
      <c r="B9227" s="13"/>
      <c r="C9227" s="13"/>
      <c r="D9227" s="13"/>
      <c r="E9227" s="13"/>
      <c r="F9227" s="13"/>
      <c r="G9227" s="13"/>
      <c r="J9227" s="13"/>
      <c r="K9227" s="13"/>
      <c r="L9227" s="13"/>
      <c r="M9227" s="13"/>
      <c r="N9227" s="13"/>
      <c r="O9227" s="13"/>
      <c r="P9227" s="13"/>
      <c r="Q9227" s="13"/>
      <c r="Y9227" s="13"/>
      <c r="Z9227" s="13"/>
      <c r="AA9227" s="13"/>
      <c r="AB9227" s="13"/>
      <c r="AD9227" s="13"/>
      <c r="AG9227" s="14"/>
    </row>
    <row r="9228" s="4" customFormat="1" spans="1:33">
      <c r="A9228" s="13"/>
      <c r="B9228" s="13"/>
      <c r="C9228" s="13"/>
      <c r="D9228" s="13"/>
      <c r="E9228" s="13"/>
      <c r="F9228" s="13"/>
      <c r="G9228" s="13"/>
      <c r="J9228" s="13"/>
      <c r="K9228" s="13"/>
      <c r="L9228" s="13"/>
      <c r="M9228" s="13"/>
      <c r="N9228" s="13"/>
      <c r="O9228" s="13"/>
      <c r="P9228" s="13"/>
      <c r="Q9228" s="13"/>
      <c r="Y9228" s="13"/>
      <c r="Z9228" s="13"/>
      <c r="AA9228" s="13"/>
      <c r="AB9228" s="13"/>
      <c r="AD9228" s="13"/>
      <c r="AG9228" s="14"/>
    </row>
    <row r="9229" s="4" customFormat="1" spans="1:33">
      <c r="A9229" s="13"/>
      <c r="B9229" s="13"/>
      <c r="C9229" s="13"/>
      <c r="D9229" s="13"/>
      <c r="E9229" s="13"/>
      <c r="F9229" s="13"/>
      <c r="G9229" s="13"/>
      <c r="J9229" s="13"/>
      <c r="K9229" s="13"/>
      <c r="L9229" s="13"/>
      <c r="M9229" s="13"/>
      <c r="N9229" s="13"/>
      <c r="O9229" s="13"/>
      <c r="P9229" s="13"/>
      <c r="Q9229" s="13"/>
      <c r="Y9229" s="13"/>
      <c r="Z9229" s="13"/>
      <c r="AA9229" s="13"/>
      <c r="AB9229" s="13"/>
      <c r="AD9229" s="13"/>
      <c r="AG9229" s="14"/>
    </row>
    <row r="9230" s="4" customFormat="1" spans="1:33">
      <c r="A9230" s="13"/>
      <c r="B9230" s="13"/>
      <c r="C9230" s="13"/>
      <c r="D9230" s="13"/>
      <c r="E9230" s="13"/>
      <c r="F9230" s="13"/>
      <c r="G9230" s="13"/>
      <c r="J9230" s="13"/>
      <c r="K9230" s="13"/>
      <c r="L9230" s="13"/>
      <c r="M9230" s="13"/>
      <c r="N9230" s="13"/>
      <c r="O9230" s="13"/>
      <c r="P9230" s="13"/>
      <c r="Q9230" s="13"/>
      <c r="Y9230" s="13"/>
      <c r="Z9230" s="13"/>
      <c r="AA9230" s="13"/>
      <c r="AB9230" s="13"/>
      <c r="AD9230" s="13"/>
      <c r="AG9230" s="14"/>
    </row>
    <row r="9231" s="4" customFormat="1" spans="1:33">
      <c r="A9231" s="13"/>
      <c r="B9231" s="13"/>
      <c r="C9231" s="13"/>
      <c r="D9231" s="13"/>
      <c r="E9231" s="13"/>
      <c r="F9231" s="13"/>
      <c r="G9231" s="13"/>
      <c r="J9231" s="13"/>
      <c r="K9231" s="13"/>
      <c r="L9231" s="13"/>
      <c r="M9231" s="13"/>
      <c r="N9231" s="13"/>
      <c r="O9231" s="13"/>
      <c r="P9231" s="13"/>
      <c r="Q9231" s="13"/>
      <c r="Y9231" s="13"/>
      <c r="Z9231" s="13"/>
      <c r="AA9231" s="13"/>
      <c r="AB9231" s="13"/>
      <c r="AD9231" s="13"/>
      <c r="AG9231" s="14"/>
    </row>
    <row r="9232" s="4" customFormat="1" spans="1:33">
      <c r="A9232" s="13"/>
      <c r="B9232" s="13"/>
      <c r="C9232" s="13"/>
      <c r="D9232" s="13"/>
      <c r="E9232" s="13"/>
      <c r="F9232" s="13"/>
      <c r="G9232" s="13"/>
      <c r="J9232" s="13"/>
      <c r="K9232" s="13"/>
      <c r="L9232" s="13"/>
      <c r="M9232" s="13"/>
      <c r="N9232" s="13"/>
      <c r="O9232" s="13"/>
      <c r="P9232" s="13"/>
      <c r="Q9232" s="13"/>
      <c r="S9232" s="13"/>
      <c r="Y9232" s="13"/>
      <c r="Z9232" s="13"/>
      <c r="AA9232" s="13"/>
      <c r="AB9232" s="13"/>
      <c r="AD9232" s="13"/>
      <c r="AG9232" s="14"/>
    </row>
    <row r="9233" s="4" customFormat="1" spans="1:33">
      <c r="A9233" s="13"/>
      <c r="B9233" s="13"/>
      <c r="C9233" s="13"/>
      <c r="D9233" s="13"/>
      <c r="E9233" s="13"/>
      <c r="F9233" s="13"/>
      <c r="G9233" s="13"/>
      <c r="J9233" s="13"/>
      <c r="K9233" s="13"/>
      <c r="L9233" s="13"/>
      <c r="M9233" s="13"/>
      <c r="N9233" s="13"/>
      <c r="O9233" s="13"/>
      <c r="P9233" s="13"/>
      <c r="Q9233" s="13"/>
      <c r="Y9233" s="13"/>
      <c r="Z9233" s="13"/>
      <c r="AA9233" s="13"/>
      <c r="AB9233" s="13"/>
      <c r="AD9233" s="13"/>
      <c r="AG9233" s="14"/>
    </row>
    <row r="9234" s="4" customFormat="1" spans="1:33">
      <c r="A9234" s="13"/>
      <c r="B9234" s="13"/>
      <c r="C9234" s="13"/>
      <c r="D9234" s="13"/>
      <c r="E9234" s="13"/>
      <c r="F9234" s="13"/>
      <c r="G9234" s="13"/>
      <c r="J9234" s="13"/>
      <c r="K9234" s="13"/>
      <c r="L9234" s="13"/>
      <c r="M9234" s="13"/>
      <c r="N9234" s="13"/>
      <c r="O9234" s="13"/>
      <c r="P9234" s="13"/>
      <c r="Q9234" s="13"/>
      <c r="Y9234" s="13"/>
      <c r="Z9234" s="13"/>
      <c r="AA9234" s="13"/>
      <c r="AB9234" s="13"/>
      <c r="AD9234" s="13"/>
      <c r="AG9234" s="14"/>
    </row>
    <row r="9235" s="4" customFormat="1" spans="1:33">
      <c r="A9235" s="13"/>
      <c r="B9235" s="13"/>
      <c r="C9235" s="13"/>
      <c r="D9235" s="13"/>
      <c r="E9235" s="13"/>
      <c r="F9235" s="13"/>
      <c r="G9235" s="13"/>
      <c r="J9235" s="13"/>
      <c r="K9235" s="13"/>
      <c r="L9235" s="13"/>
      <c r="M9235" s="13"/>
      <c r="N9235" s="13"/>
      <c r="O9235" s="13"/>
      <c r="P9235" s="13"/>
      <c r="Q9235" s="13"/>
      <c r="Y9235" s="13"/>
      <c r="Z9235" s="13"/>
      <c r="AA9235" s="13"/>
      <c r="AB9235" s="13"/>
      <c r="AD9235" s="13"/>
      <c r="AG9235" s="14"/>
    </row>
    <row r="9236" s="4" customFormat="1" spans="1:33">
      <c r="A9236" s="13"/>
      <c r="B9236" s="13"/>
      <c r="C9236" s="13"/>
      <c r="D9236" s="13"/>
      <c r="E9236" s="13"/>
      <c r="F9236" s="13"/>
      <c r="G9236" s="13"/>
      <c r="J9236" s="13"/>
      <c r="K9236" s="13"/>
      <c r="L9236" s="13"/>
      <c r="M9236" s="13"/>
      <c r="N9236" s="13"/>
      <c r="O9236" s="13"/>
      <c r="P9236" s="13"/>
      <c r="Q9236" s="13"/>
      <c r="S9236" s="13"/>
      <c r="X9236" s="13"/>
      <c r="Y9236" s="13"/>
      <c r="Z9236" s="13"/>
      <c r="AA9236" s="13"/>
      <c r="AB9236" s="13"/>
      <c r="AC9236" s="13"/>
      <c r="AD9236" s="13"/>
      <c r="AG9236" s="14"/>
    </row>
    <row r="9237" s="4" customFormat="1" spans="1:33">
      <c r="A9237" s="13"/>
      <c r="B9237" s="13"/>
      <c r="C9237" s="13"/>
      <c r="D9237" s="13"/>
      <c r="E9237" s="13"/>
      <c r="F9237" s="13"/>
      <c r="G9237" s="13"/>
      <c r="J9237" s="13"/>
      <c r="K9237" s="13"/>
      <c r="L9237" s="13"/>
      <c r="M9237" s="13"/>
      <c r="N9237" s="13"/>
      <c r="O9237" s="13"/>
      <c r="P9237" s="13"/>
      <c r="Q9237" s="13"/>
      <c r="Y9237" s="13"/>
      <c r="Z9237" s="13"/>
      <c r="AA9237" s="13"/>
      <c r="AB9237" s="13"/>
      <c r="AD9237" s="13"/>
      <c r="AG9237" s="14"/>
    </row>
    <row r="9238" s="4" customFormat="1" spans="1:33">
      <c r="A9238" s="13"/>
      <c r="B9238" s="13"/>
      <c r="C9238" s="13"/>
      <c r="D9238" s="13"/>
      <c r="E9238" s="13"/>
      <c r="F9238" s="13"/>
      <c r="G9238" s="13"/>
      <c r="J9238" s="13"/>
      <c r="K9238" s="13"/>
      <c r="L9238" s="13"/>
      <c r="M9238" s="13"/>
      <c r="N9238" s="13"/>
      <c r="O9238" s="13"/>
      <c r="P9238" s="13"/>
      <c r="Q9238" s="13"/>
      <c r="S9238" s="13"/>
      <c r="X9238" s="13"/>
      <c r="Y9238" s="13"/>
      <c r="Z9238" s="13"/>
      <c r="AA9238" s="13"/>
      <c r="AB9238" s="13"/>
      <c r="AC9238" s="13"/>
      <c r="AD9238" s="13"/>
      <c r="AG9238" s="14"/>
    </row>
    <row r="9239" s="4" customFormat="1" spans="1:33">
      <c r="A9239" s="13"/>
      <c r="B9239" s="13"/>
      <c r="C9239" s="13"/>
      <c r="D9239" s="13"/>
      <c r="E9239" s="13"/>
      <c r="F9239" s="13"/>
      <c r="G9239" s="13"/>
      <c r="J9239" s="13"/>
      <c r="K9239" s="13"/>
      <c r="L9239" s="13"/>
      <c r="M9239" s="13"/>
      <c r="N9239" s="13"/>
      <c r="O9239" s="13"/>
      <c r="P9239" s="13"/>
      <c r="Q9239" s="13"/>
      <c r="Y9239" s="13"/>
      <c r="Z9239" s="13"/>
      <c r="AA9239" s="13"/>
      <c r="AB9239" s="13"/>
      <c r="AD9239" s="13"/>
      <c r="AG9239" s="14"/>
    </row>
    <row r="9240" s="4" customFormat="1" spans="1:33">
      <c r="A9240" s="13"/>
      <c r="B9240" s="13"/>
      <c r="C9240" s="13"/>
      <c r="D9240" s="13"/>
      <c r="E9240" s="13"/>
      <c r="F9240" s="13"/>
      <c r="G9240" s="13"/>
      <c r="J9240" s="13"/>
      <c r="K9240" s="13"/>
      <c r="L9240" s="13"/>
      <c r="M9240" s="13"/>
      <c r="N9240" s="13"/>
      <c r="O9240" s="13"/>
      <c r="P9240" s="13"/>
      <c r="Q9240" s="13"/>
      <c r="Y9240" s="13"/>
      <c r="Z9240" s="13"/>
      <c r="AA9240" s="13"/>
      <c r="AB9240" s="13"/>
      <c r="AD9240" s="13"/>
      <c r="AG9240" s="14"/>
    </row>
    <row r="9241" s="4" customFormat="1" spans="1:33">
      <c r="A9241" s="13"/>
      <c r="B9241" s="13"/>
      <c r="C9241" s="13"/>
      <c r="D9241" s="13"/>
      <c r="E9241" s="13"/>
      <c r="F9241" s="13"/>
      <c r="G9241" s="13"/>
      <c r="J9241" s="13"/>
      <c r="K9241" s="13"/>
      <c r="L9241" s="13"/>
      <c r="M9241" s="13"/>
      <c r="N9241" s="13"/>
      <c r="O9241" s="13"/>
      <c r="P9241" s="13"/>
      <c r="Q9241" s="13"/>
      <c r="Y9241" s="13"/>
      <c r="Z9241" s="13"/>
      <c r="AA9241" s="13"/>
      <c r="AB9241" s="13"/>
      <c r="AD9241" s="13"/>
      <c r="AG9241" s="14"/>
    </row>
    <row r="9242" s="4" customFormat="1" spans="1:33">
      <c r="A9242" s="13"/>
      <c r="B9242" s="13"/>
      <c r="C9242" s="13"/>
      <c r="D9242" s="13"/>
      <c r="E9242" s="13"/>
      <c r="F9242" s="13"/>
      <c r="G9242" s="13"/>
      <c r="J9242" s="13"/>
      <c r="K9242" s="13"/>
      <c r="L9242" s="13"/>
      <c r="M9242" s="13"/>
      <c r="N9242" s="13"/>
      <c r="O9242" s="13"/>
      <c r="P9242" s="13"/>
      <c r="Q9242" s="13"/>
      <c r="Y9242" s="13"/>
      <c r="Z9242" s="13"/>
      <c r="AA9242" s="13"/>
      <c r="AB9242" s="13"/>
      <c r="AD9242" s="13"/>
      <c r="AG9242" s="14"/>
    </row>
    <row r="9243" s="4" customFormat="1" spans="1:33">
      <c r="A9243" s="13"/>
      <c r="B9243" s="13"/>
      <c r="C9243" s="13"/>
      <c r="D9243" s="13"/>
      <c r="E9243" s="13"/>
      <c r="F9243" s="13"/>
      <c r="G9243" s="13"/>
      <c r="J9243" s="13"/>
      <c r="K9243" s="13"/>
      <c r="L9243" s="13"/>
      <c r="M9243" s="13"/>
      <c r="N9243" s="13"/>
      <c r="O9243" s="13"/>
      <c r="P9243" s="13"/>
      <c r="Q9243" s="13"/>
      <c r="R9243" s="13"/>
      <c r="Y9243" s="13"/>
      <c r="Z9243" s="13"/>
      <c r="AA9243" s="13"/>
      <c r="AB9243" s="13"/>
      <c r="AD9243" s="13"/>
      <c r="AG9243" s="14"/>
    </row>
    <row r="9244" s="4" customFormat="1" spans="1:33">
      <c r="A9244" s="13"/>
      <c r="B9244" s="13"/>
      <c r="C9244" s="13"/>
      <c r="D9244" s="13"/>
      <c r="E9244" s="13"/>
      <c r="F9244" s="13"/>
      <c r="G9244" s="13"/>
      <c r="J9244" s="13"/>
      <c r="K9244" s="13"/>
      <c r="L9244" s="13"/>
      <c r="M9244" s="13"/>
      <c r="N9244" s="13"/>
      <c r="O9244" s="13"/>
      <c r="P9244" s="13"/>
      <c r="Q9244" s="13"/>
      <c r="Y9244" s="13"/>
      <c r="Z9244" s="13"/>
      <c r="AA9244" s="13"/>
      <c r="AB9244" s="13"/>
      <c r="AD9244" s="13"/>
      <c r="AG9244" s="14"/>
    </row>
    <row r="9245" s="4" customFormat="1" spans="1:33">
      <c r="A9245" s="13"/>
      <c r="B9245" s="13"/>
      <c r="C9245" s="13"/>
      <c r="D9245" s="13"/>
      <c r="E9245" s="13"/>
      <c r="F9245" s="13"/>
      <c r="G9245" s="13"/>
      <c r="J9245" s="13"/>
      <c r="K9245" s="13"/>
      <c r="L9245" s="13"/>
      <c r="M9245" s="13"/>
      <c r="N9245" s="13"/>
      <c r="O9245" s="13"/>
      <c r="P9245" s="13"/>
      <c r="Q9245" s="13"/>
      <c r="S9245" s="13"/>
      <c r="Y9245" s="13"/>
      <c r="Z9245" s="13"/>
      <c r="AA9245" s="13"/>
      <c r="AB9245" s="13"/>
      <c r="AD9245" s="13"/>
      <c r="AG9245" s="14"/>
    </row>
    <row r="9246" s="4" customFormat="1" spans="1:33">
      <c r="A9246" s="13"/>
      <c r="B9246" s="13"/>
      <c r="C9246" s="13"/>
      <c r="D9246" s="13"/>
      <c r="E9246" s="13"/>
      <c r="F9246" s="13"/>
      <c r="G9246" s="13"/>
      <c r="J9246" s="13"/>
      <c r="K9246" s="13"/>
      <c r="L9246" s="13"/>
      <c r="M9246" s="13"/>
      <c r="N9246" s="13"/>
      <c r="O9246" s="13"/>
      <c r="P9246" s="13"/>
      <c r="Q9246" s="13"/>
      <c r="S9246" s="13"/>
      <c r="Y9246" s="13"/>
      <c r="Z9246" s="13"/>
      <c r="AA9246" s="13"/>
      <c r="AB9246" s="13"/>
      <c r="AD9246" s="13"/>
      <c r="AG9246" s="14"/>
    </row>
    <row r="9247" s="4" customFormat="1" spans="1:33">
      <c r="A9247" s="13"/>
      <c r="B9247" s="13"/>
      <c r="C9247" s="13"/>
      <c r="D9247" s="13"/>
      <c r="E9247" s="13"/>
      <c r="F9247" s="13"/>
      <c r="G9247" s="13"/>
      <c r="J9247" s="13"/>
      <c r="K9247" s="13"/>
      <c r="L9247" s="13"/>
      <c r="M9247" s="13"/>
      <c r="N9247" s="13"/>
      <c r="O9247" s="13"/>
      <c r="P9247" s="13"/>
      <c r="Q9247" s="13"/>
      <c r="Y9247" s="13"/>
      <c r="Z9247" s="13"/>
      <c r="AA9247" s="13"/>
      <c r="AB9247" s="13"/>
      <c r="AD9247" s="13"/>
      <c r="AG9247" s="14"/>
    </row>
    <row r="9248" s="4" customFormat="1" spans="1:33">
      <c r="A9248" s="13"/>
      <c r="B9248" s="13"/>
      <c r="C9248" s="13"/>
      <c r="D9248" s="13"/>
      <c r="E9248" s="13"/>
      <c r="F9248" s="13"/>
      <c r="G9248" s="13"/>
      <c r="J9248" s="13"/>
      <c r="K9248" s="13"/>
      <c r="L9248" s="13"/>
      <c r="M9248" s="13"/>
      <c r="N9248" s="13"/>
      <c r="O9248" s="13"/>
      <c r="P9248" s="13"/>
      <c r="Q9248" s="13"/>
      <c r="Y9248" s="13"/>
      <c r="Z9248" s="13"/>
      <c r="AA9248" s="13"/>
      <c r="AB9248" s="13"/>
      <c r="AD9248" s="13"/>
      <c r="AG9248" s="14"/>
    </row>
    <row r="9249" s="4" customFormat="1" spans="1:33">
      <c r="A9249" s="13"/>
      <c r="B9249" s="13"/>
      <c r="C9249" s="13"/>
      <c r="D9249" s="13"/>
      <c r="E9249" s="13"/>
      <c r="F9249" s="13"/>
      <c r="G9249" s="13"/>
      <c r="J9249" s="13"/>
      <c r="K9249" s="13"/>
      <c r="L9249" s="13"/>
      <c r="M9249" s="13"/>
      <c r="N9249" s="13"/>
      <c r="O9249" s="13"/>
      <c r="P9249" s="13"/>
      <c r="Q9249" s="13"/>
      <c r="Y9249" s="13"/>
      <c r="Z9249" s="13"/>
      <c r="AA9249" s="13"/>
      <c r="AB9249" s="13"/>
      <c r="AD9249" s="13"/>
      <c r="AG9249" s="14"/>
    </row>
    <row r="9250" s="4" customFormat="1" spans="1:33">
      <c r="A9250" s="13"/>
      <c r="B9250" s="13"/>
      <c r="C9250" s="13"/>
      <c r="D9250" s="13"/>
      <c r="E9250" s="13"/>
      <c r="F9250" s="13"/>
      <c r="G9250" s="13"/>
      <c r="J9250" s="13"/>
      <c r="K9250" s="13"/>
      <c r="L9250" s="13"/>
      <c r="M9250" s="13"/>
      <c r="N9250" s="13"/>
      <c r="O9250" s="13"/>
      <c r="P9250" s="13"/>
      <c r="Q9250" s="13"/>
      <c r="Y9250" s="13"/>
      <c r="Z9250" s="13"/>
      <c r="AA9250" s="13"/>
      <c r="AB9250" s="13"/>
      <c r="AD9250" s="13"/>
      <c r="AG9250" s="14"/>
    </row>
    <row r="9251" s="4" customFormat="1" spans="1:33">
      <c r="A9251" s="13"/>
      <c r="B9251" s="13"/>
      <c r="C9251" s="13"/>
      <c r="D9251" s="13"/>
      <c r="E9251" s="13"/>
      <c r="F9251" s="13"/>
      <c r="G9251" s="13"/>
      <c r="J9251" s="13"/>
      <c r="K9251" s="13"/>
      <c r="L9251" s="13"/>
      <c r="M9251" s="13"/>
      <c r="N9251" s="13"/>
      <c r="O9251" s="13"/>
      <c r="P9251" s="13"/>
      <c r="Q9251" s="13"/>
      <c r="Y9251" s="13"/>
      <c r="Z9251" s="13"/>
      <c r="AA9251" s="13"/>
      <c r="AB9251" s="13"/>
      <c r="AD9251" s="13"/>
      <c r="AG9251" s="14"/>
    </row>
    <row r="9252" s="4" customFormat="1" spans="1:33">
      <c r="A9252" s="13"/>
      <c r="B9252" s="13"/>
      <c r="C9252" s="13"/>
      <c r="D9252" s="13"/>
      <c r="E9252" s="13"/>
      <c r="F9252" s="13"/>
      <c r="G9252" s="13"/>
      <c r="J9252" s="13"/>
      <c r="K9252" s="13"/>
      <c r="L9252" s="13"/>
      <c r="M9252" s="13"/>
      <c r="N9252" s="13"/>
      <c r="O9252" s="13"/>
      <c r="P9252" s="13"/>
      <c r="Q9252" s="13"/>
      <c r="Y9252" s="13"/>
      <c r="Z9252" s="13"/>
      <c r="AA9252" s="13"/>
      <c r="AB9252" s="13"/>
      <c r="AD9252" s="13"/>
      <c r="AG9252" s="14"/>
    </row>
    <row r="9253" s="4" customFormat="1" spans="1:33">
      <c r="A9253" s="13"/>
      <c r="B9253" s="13"/>
      <c r="C9253" s="13"/>
      <c r="D9253" s="13"/>
      <c r="E9253" s="13"/>
      <c r="F9253" s="13"/>
      <c r="G9253" s="13"/>
      <c r="J9253" s="13"/>
      <c r="K9253" s="13"/>
      <c r="L9253" s="13"/>
      <c r="M9253" s="13"/>
      <c r="N9253" s="13"/>
      <c r="O9253" s="13"/>
      <c r="P9253" s="13"/>
      <c r="Q9253" s="13"/>
      <c r="Y9253" s="13"/>
      <c r="Z9253" s="13"/>
      <c r="AA9253" s="13"/>
      <c r="AB9253" s="13"/>
      <c r="AD9253" s="13"/>
      <c r="AG9253" s="14"/>
    </row>
    <row r="9254" s="4" customFormat="1" spans="1:33">
      <c r="A9254" s="13"/>
      <c r="B9254" s="13"/>
      <c r="C9254" s="13"/>
      <c r="D9254" s="13"/>
      <c r="E9254" s="13"/>
      <c r="F9254" s="13"/>
      <c r="G9254" s="13"/>
      <c r="J9254" s="13"/>
      <c r="K9254" s="13"/>
      <c r="L9254" s="13"/>
      <c r="M9254" s="13"/>
      <c r="N9254" s="13"/>
      <c r="O9254" s="13"/>
      <c r="P9254" s="13"/>
      <c r="Q9254" s="13"/>
      <c r="R9254" s="13"/>
      <c r="Y9254" s="13"/>
      <c r="Z9254" s="13"/>
      <c r="AA9254" s="13"/>
      <c r="AB9254" s="13"/>
      <c r="AD9254" s="13"/>
      <c r="AG9254" s="14"/>
    </row>
    <row r="9255" s="4" customFormat="1" spans="1:33">
      <c r="A9255" s="13"/>
      <c r="B9255" s="13"/>
      <c r="C9255" s="13"/>
      <c r="D9255" s="13"/>
      <c r="E9255" s="13"/>
      <c r="F9255" s="13"/>
      <c r="G9255" s="13"/>
      <c r="J9255" s="13"/>
      <c r="K9255" s="13"/>
      <c r="L9255" s="13"/>
      <c r="M9255" s="13"/>
      <c r="N9255" s="13"/>
      <c r="O9255" s="13"/>
      <c r="Y9255" s="13"/>
      <c r="Z9255" s="13"/>
      <c r="AA9255" s="13"/>
      <c r="AB9255" s="13"/>
      <c r="AD9255" s="13"/>
      <c r="AG9255" s="14"/>
    </row>
    <row r="9256" s="4" customFormat="1" spans="1:33">
      <c r="A9256" s="13"/>
      <c r="B9256" s="13"/>
      <c r="C9256" s="13"/>
      <c r="D9256" s="13"/>
      <c r="E9256" s="13"/>
      <c r="F9256" s="13"/>
      <c r="G9256" s="13"/>
      <c r="J9256" s="13"/>
      <c r="K9256" s="13"/>
      <c r="L9256" s="13"/>
      <c r="M9256" s="13"/>
      <c r="N9256" s="13"/>
      <c r="O9256" s="13"/>
      <c r="Y9256" s="13"/>
      <c r="Z9256" s="13"/>
      <c r="AA9256" s="13"/>
      <c r="AB9256" s="13"/>
      <c r="AD9256" s="13"/>
      <c r="AG9256" s="14"/>
    </row>
    <row r="9257" s="4" customFormat="1" spans="1:33">
      <c r="A9257" s="13"/>
      <c r="B9257" s="13"/>
      <c r="C9257" s="13"/>
      <c r="D9257" s="13"/>
      <c r="E9257" s="13"/>
      <c r="F9257" s="13"/>
      <c r="G9257" s="13"/>
      <c r="J9257" s="13"/>
      <c r="K9257" s="13"/>
      <c r="L9257" s="13"/>
      <c r="M9257" s="13"/>
      <c r="N9257" s="13"/>
      <c r="O9257" s="13"/>
      <c r="P9257" s="13"/>
      <c r="Q9257" s="13"/>
      <c r="Y9257" s="13"/>
      <c r="Z9257" s="13"/>
      <c r="AA9257" s="13"/>
      <c r="AB9257" s="13"/>
      <c r="AD9257" s="13"/>
      <c r="AG9257" s="14"/>
    </row>
    <row r="9258" s="4" customFormat="1" spans="1:33">
      <c r="A9258" s="13"/>
      <c r="B9258" s="13"/>
      <c r="C9258" s="13"/>
      <c r="D9258" s="13"/>
      <c r="E9258" s="13"/>
      <c r="F9258" s="13"/>
      <c r="G9258" s="13"/>
      <c r="J9258" s="13"/>
      <c r="K9258" s="13"/>
      <c r="L9258" s="13"/>
      <c r="M9258" s="13"/>
      <c r="N9258" s="13"/>
      <c r="O9258" s="13"/>
      <c r="P9258" s="13"/>
      <c r="Q9258" s="13"/>
      <c r="Y9258" s="13"/>
      <c r="Z9258" s="13"/>
      <c r="AA9258" s="13"/>
      <c r="AB9258" s="13"/>
      <c r="AD9258" s="13"/>
      <c r="AG9258" s="14"/>
    </row>
    <row r="9259" s="4" customFormat="1" spans="1:33">
      <c r="A9259" s="13"/>
      <c r="B9259" s="13"/>
      <c r="C9259" s="13"/>
      <c r="D9259" s="13"/>
      <c r="E9259" s="13"/>
      <c r="F9259" s="13"/>
      <c r="G9259" s="13"/>
      <c r="J9259" s="13"/>
      <c r="K9259" s="13"/>
      <c r="L9259" s="13"/>
      <c r="M9259" s="13"/>
      <c r="N9259" s="13"/>
      <c r="O9259" s="13"/>
      <c r="Y9259" s="13"/>
      <c r="Z9259" s="13"/>
      <c r="AA9259" s="13"/>
      <c r="AB9259" s="13"/>
      <c r="AD9259" s="13"/>
      <c r="AG9259" s="14"/>
    </row>
    <row r="9260" s="4" customFormat="1" spans="1:33">
      <c r="A9260" s="13"/>
      <c r="B9260" s="13"/>
      <c r="C9260" s="13"/>
      <c r="D9260" s="13"/>
      <c r="E9260" s="13"/>
      <c r="F9260" s="13"/>
      <c r="G9260" s="13"/>
      <c r="J9260" s="13"/>
      <c r="K9260" s="13"/>
      <c r="L9260" s="13"/>
      <c r="M9260" s="13"/>
      <c r="N9260" s="13"/>
      <c r="O9260" s="13"/>
      <c r="P9260" s="13"/>
      <c r="Q9260" s="13"/>
      <c r="Y9260" s="13"/>
      <c r="Z9260" s="13"/>
      <c r="AA9260" s="13"/>
      <c r="AB9260" s="13"/>
      <c r="AD9260" s="13"/>
      <c r="AG9260" s="14"/>
    </row>
    <row r="9261" s="4" customFormat="1" spans="1:33">
      <c r="A9261" s="13"/>
      <c r="B9261" s="13"/>
      <c r="C9261" s="13"/>
      <c r="D9261" s="13"/>
      <c r="E9261" s="13"/>
      <c r="F9261" s="13"/>
      <c r="G9261" s="13"/>
      <c r="J9261" s="13"/>
      <c r="K9261" s="13"/>
      <c r="L9261" s="13"/>
      <c r="M9261" s="13"/>
      <c r="N9261" s="13"/>
      <c r="O9261" s="13"/>
      <c r="P9261" s="13"/>
      <c r="Q9261" s="13"/>
      <c r="Y9261" s="13"/>
      <c r="Z9261" s="13"/>
      <c r="AA9261" s="13"/>
      <c r="AB9261" s="13"/>
      <c r="AD9261" s="13"/>
      <c r="AG9261" s="14"/>
    </row>
    <row r="9262" s="4" customFormat="1" spans="1:33">
      <c r="A9262" s="13"/>
      <c r="B9262" s="13"/>
      <c r="C9262" s="13"/>
      <c r="D9262" s="13"/>
      <c r="E9262" s="13"/>
      <c r="F9262" s="13"/>
      <c r="G9262" s="13"/>
      <c r="J9262" s="13"/>
      <c r="K9262" s="13"/>
      <c r="L9262" s="13"/>
      <c r="M9262" s="13"/>
      <c r="N9262" s="13"/>
      <c r="O9262" s="13"/>
      <c r="P9262" s="13"/>
      <c r="Q9262" s="13"/>
      <c r="Y9262" s="13"/>
      <c r="Z9262" s="13"/>
      <c r="AA9262" s="13"/>
      <c r="AB9262" s="13"/>
      <c r="AD9262" s="13"/>
      <c r="AG9262" s="14"/>
    </row>
    <row r="9263" s="4" customFormat="1" spans="1:33">
      <c r="A9263" s="13"/>
      <c r="B9263" s="13"/>
      <c r="C9263" s="13"/>
      <c r="D9263" s="13"/>
      <c r="E9263" s="13"/>
      <c r="F9263" s="13"/>
      <c r="G9263" s="13"/>
      <c r="J9263" s="13"/>
      <c r="K9263" s="13"/>
      <c r="L9263" s="13"/>
      <c r="M9263" s="13"/>
      <c r="N9263" s="13"/>
      <c r="O9263" s="13"/>
      <c r="P9263" s="13"/>
      <c r="Q9263" s="13"/>
      <c r="Y9263" s="13"/>
      <c r="Z9263" s="13"/>
      <c r="AA9263" s="13"/>
      <c r="AB9263" s="13"/>
      <c r="AD9263" s="13"/>
      <c r="AG9263" s="14"/>
    </row>
    <row r="9264" s="4" customFormat="1" spans="1:33">
      <c r="A9264" s="13"/>
      <c r="B9264" s="13"/>
      <c r="C9264" s="13"/>
      <c r="D9264" s="13"/>
      <c r="E9264" s="13"/>
      <c r="F9264" s="13"/>
      <c r="G9264" s="13"/>
      <c r="J9264" s="13"/>
      <c r="K9264" s="13"/>
      <c r="L9264" s="13"/>
      <c r="M9264" s="13"/>
      <c r="N9264" s="13"/>
      <c r="O9264" s="13"/>
      <c r="P9264" s="13"/>
      <c r="Q9264" s="13"/>
      <c r="S9264" s="13"/>
      <c r="Y9264" s="13"/>
      <c r="Z9264" s="13"/>
      <c r="AA9264" s="13"/>
      <c r="AB9264" s="13"/>
      <c r="AD9264" s="13"/>
      <c r="AG9264" s="14"/>
    </row>
    <row r="9265" s="4" customFormat="1" spans="1:33">
      <c r="A9265" s="13"/>
      <c r="B9265" s="13"/>
      <c r="C9265" s="13"/>
      <c r="D9265" s="13"/>
      <c r="E9265" s="13"/>
      <c r="F9265" s="13"/>
      <c r="G9265" s="13"/>
      <c r="J9265" s="13"/>
      <c r="K9265" s="13"/>
      <c r="L9265" s="13"/>
      <c r="M9265" s="13"/>
      <c r="N9265" s="13"/>
      <c r="O9265" s="13"/>
      <c r="P9265" s="13"/>
      <c r="Q9265" s="13"/>
      <c r="Y9265" s="13"/>
      <c r="Z9265" s="13"/>
      <c r="AA9265" s="13"/>
      <c r="AB9265" s="13"/>
      <c r="AD9265" s="13"/>
      <c r="AG9265" s="14"/>
    </row>
    <row r="9266" s="4" customFormat="1" spans="1:33">
      <c r="A9266" s="13"/>
      <c r="B9266" s="13"/>
      <c r="C9266" s="13"/>
      <c r="D9266" s="13"/>
      <c r="E9266" s="13"/>
      <c r="F9266" s="13"/>
      <c r="G9266" s="13"/>
      <c r="J9266" s="13"/>
      <c r="K9266" s="13"/>
      <c r="L9266" s="13"/>
      <c r="M9266" s="13"/>
      <c r="N9266" s="13"/>
      <c r="O9266" s="13"/>
      <c r="P9266" s="13"/>
      <c r="Q9266" s="13"/>
      <c r="S9266" s="13"/>
      <c r="Y9266" s="13"/>
      <c r="Z9266" s="13"/>
      <c r="AA9266" s="13"/>
      <c r="AB9266" s="13"/>
      <c r="AD9266" s="13"/>
      <c r="AG9266" s="14"/>
    </row>
    <row r="9267" s="4" customFormat="1" spans="1:33">
      <c r="A9267" s="13"/>
      <c r="B9267" s="13"/>
      <c r="C9267" s="13"/>
      <c r="D9267" s="13"/>
      <c r="E9267" s="13"/>
      <c r="F9267" s="13"/>
      <c r="G9267" s="13"/>
      <c r="J9267" s="13"/>
      <c r="K9267" s="13"/>
      <c r="L9267" s="13"/>
      <c r="M9267" s="13"/>
      <c r="N9267" s="13"/>
      <c r="O9267" s="13"/>
      <c r="P9267" s="13"/>
      <c r="Q9267" s="13"/>
      <c r="Y9267" s="13"/>
      <c r="Z9267" s="13"/>
      <c r="AA9267" s="13"/>
      <c r="AB9267" s="13"/>
      <c r="AD9267" s="13"/>
      <c r="AG9267" s="14"/>
    </row>
    <row r="9268" s="4" customFormat="1" spans="1:33">
      <c r="A9268" s="13"/>
      <c r="B9268" s="13"/>
      <c r="C9268" s="13"/>
      <c r="D9268" s="13"/>
      <c r="E9268" s="13"/>
      <c r="F9268" s="13"/>
      <c r="G9268" s="13"/>
      <c r="J9268" s="13"/>
      <c r="K9268" s="13"/>
      <c r="L9268" s="13"/>
      <c r="M9268" s="13"/>
      <c r="N9268" s="13"/>
      <c r="O9268" s="13"/>
      <c r="P9268" s="13"/>
      <c r="Q9268" s="13"/>
      <c r="Y9268" s="13"/>
      <c r="Z9268" s="13"/>
      <c r="AA9268" s="13"/>
      <c r="AB9268" s="13"/>
      <c r="AD9268" s="13"/>
      <c r="AG9268" s="14"/>
    </row>
    <row r="9269" s="4" customFormat="1" spans="1:33">
      <c r="A9269" s="13"/>
      <c r="B9269" s="13"/>
      <c r="C9269" s="13"/>
      <c r="D9269" s="13"/>
      <c r="E9269" s="13"/>
      <c r="F9269" s="13"/>
      <c r="G9269" s="13"/>
      <c r="J9269" s="13"/>
      <c r="K9269" s="13"/>
      <c r="L9269" s="13"/>
      <c r="M9269" s="13"/>
      <c r="N9269" s="13"/>
      <c r="O9269" s="13"/>
      <c r="P9269" s="13"/>
      <c r="Q9269" s="13"/>
      <c r="S9269" s="13"/>
      <c r="X9269" s="13"/>
      <c r="Y9269" s="13"/>
      <c r="Z9269" s="13"/>
      <c r="AA9269" s="13"/>
      <c r="AB9269" s="13"/>
      <c r="AC9269" s="13"/>
      <c r="AD9269" s="13"/>
      <c r="AG9269" s="14"/>
    </row>
    <row r="9270" s="4" customFormat="1" spans="1:33">
      <c r="A9270" s="13"/>
      <c r="B9270" s="13"/>
      <c r="C9270" s="13"/>
      <c r="D9270" s="13"/>
      <c r="E9270" s="13"/>
      <c r="F9270" s="13"/>
      <c r="G9270" s="13"/>
      <c r="J9270" s="13"/>
      <c r="K9270" s="13"/>
      <c r="L9270" s="13"/>
      <c r="M9270" s="13"/>
      <c r="N9270" s="13"/>
      <c r="O9270" s="13"/>
      <c r="P9270" s="13"/>
      <c r="Q9270" s="13"/>
      <c r="Y9270" s="13"/>
      <c r="Z9270" s="13"/>
      <c r="AA9270" s="13"/>
      <c r="AB9270" s="13"/>
      <c r="AD9270" s="13"/>
      <c r="AG9270" s="14"/>
    </row>
    <row r="9271" s="4" customFormat="1" spans="1:33">
      <c r="A9271" s="13"/>
      <c r="B9271" s="13"/>
      <c r="C9271" s="13"/>
      <c r="D9271" s="13"/>
      <c r="E9271" s="13"/>
      <c r="F9271" s="13"/>
      <c r="G9271" s="13"/>
      <c r="J9271" s="13"/>
      <c r="K9271" s="13"/>
      <c r="L9271" s="13"/>
      <c r="M9271" s="13"/>
      <c r="N9271" s="13"/>
      <c r="O9271" s="13"/>
      <c r="P9271" s="13"/>
      <c r="Q9271" s="13"/>
      <c r="Y9271" s="13"/>
      <c r="Z9271" s="13"/>
      <c r="AA9271" s="13"/>
      <c r="AB9271" s="13"/>
      <c r="AD9271" s="13"/>
      <c r="AG9271" s="14"/>
    </row>
    <row r="9272" s="4" customFormat="1" spans="1:33">
      <c r="A9272" s="13"/>
      <c r="B9272" s="13"/>
      <c r="C9272" s="13"/>
      <c r="D9272" s="13"/>
      <c r="E9272" s="13"/>
      <c r="F9272" s="13"/>
      <c r="G9272" s="13"/>
      <c r="J9272" s="13"/>
      <c r="K9272" s="13"/>
      <c r="L9272" s="13"/>
      <c r="M9272" s="13"/>
      <c r="N9272" s="13"/>
      <c r="O9272" s="13"/>
      <c r="P9272" s="13"/>
      <c r="Q9272" s="13"/>
      <c r="Y9272" s="13"/>
      <c r="Z9272" s="13"/>
      <c r="AA9272" s="13"/>
      <c r="AB9272" s="13"/>
      <c r="AD9272" s="13"/>
      <c r="AG9272" s="14"/>
    </row>
    <row r="9273" s="4" customFormat="1" spans="1:33">
      <c r="A9273" s="13"/>
      <c r="B9273" s="13"/>
      <c r="C9273" s="13"/>
      <c r="D9273" s="13"/>
      <c r="E9273" s="13"/>
      <c r="F9273" s="13"/>
      <c r="G9273" s="13"/>
      <c r="J9273" s="13"/>
      <c r="K9273" s="13"/>
      <c r="L9273" s="13"/>
      <c r="M9273" s="13"/>
      <c r="N9273" s="13"/>
      <c r="O9273" s="13"/>
      <c r="P9273" s="13"/>
      <c r="Q9273" s="13"/>
      <c r="Y9273" s="13"/>
      <c r="Z9273" s="13"/>
      <c r="AA9273" s="13"/>
      <c r="AB9273" s="13"/>
      <c r="AD9273" s="13"/>
      <c r="AG9273" s="14"/>
    </row>
    <row r="9274" s="4" customFormat="1" spans="1:33">
      <c r="A9274" s="13"/>
      <c r="B9274" s="13"/>
      <c r="C9274" s="13"/>
      <c r="D9274" s="13"/>
      <c r="E9274" s="13"/>
      <c r="F9274" s="13"/>
      <c r="G9274" s="13"/>
      <c r="J9274" s="13"/>
      <c r="K9274" s="13"/>
      <c r="L9274" s="13"/>
      <c r="M9274" s="13"/>
      <c r="N9274" s="13"/>
      <c r="O9274" s="13"/>
      <c r="P9274" s="13"/>
      <c r="Q9274" s="13"/>
      <c r="Y9274" s="13"/>
      <c r="Z9274" s="13"/>
      <c r="AA9274" s="13"/>
      <c r="AB9274" s="13"/>
      <c r="AD9274" s="13"/>
      <c r="AG9274" s="14"/>
    </row>
    <row r="9275" s="4" customFormat="1" spans="1:33">
      <c r="A9275" s="13"/>
      <c r="B9275" s="13"/>
      <c r="C9275" s="13"/>
      <c r="D9275" s="13"/>
      <c r="E9275" s="13"/>
      <c r="F9275" s="13"/>
      <c r="G9275" s="13"/>
      <c r="J9275" s="13"/>
      <c r="K9275" s="13"/>
      <c r="L9275" s="13"/>
      <c r="M9275" s="13"/>
      <c r="N9275" s="13"/>
      <c r="O9275" s="13"/>
      <c r="P9275" s="13"/>
      <c r="Q9275" s="13"/>
      <c r="Y9275" s="13"/>
      <c r="Z9275" s="13"/>
      <c r="AA9275" s="13"/>
      <c r="AB9275" s="13"/>
      <c r="AD9275" s="13"/>
      <c r="AG9275" s="14"/>
    </row>
    <row r="9276" s="4" customFormat="1" spans="1:33">
      <c r="A9276" s="13"/>
      <c r="B9276" s="13"/>
      <c r="C9276" s="13"/>
      <c r="D9276" s="13"/>
      <c r="E9276" s="13"/>
      <c r="F9276" s="13"/>
      <c r="G9276" s="13"/>
      <c r="J9276" s="13"/>
      <c r="K9276" s="13"/>
      <c r="L9276" s="13"/>
      <c r="M9276" s="13"/>
      <c r="N9276" s="13"/>
      <c r="O9276" s="13"/>
      <c r="P9276" s="13"/>
      <c r="Q9276" s="13"/>
      <c r="Y9276" s="13"/>
      <c r="Z9276" s="13"/>
      <c r="AA9276" s="13"/>
      <c r="AB9276" s="13"/>
      <c r="AD9276" s="13"/>
      <c r="AG9276" s="14"/>
    </row>
    <row r="9277" s="4" customFormat="1" spans="1:33">
      <c r="A9277" s="13"/>
      <c r="B9277" s="13"/>
      <c r="C9277" s="13"/>
      <c r="D9277" s="13"/>
      <c r="E9277" s="13"/>
      <c r="F9277" s="13"/>
      <c r="G9277" s="13"/>
      <c r="J9277" s="13"/>
      <c r="K9277" s="13"/>
      <c r="L9277" s="13"/>
      <c r="M9277" s="13"/>
      <c r="N9277" s="13"/>
      <c r="O9277" s="13"/>
      <c r="P9277" s="13"/>
      <c r="Q9277" s="13"/>
      <c r="Y9277" s="13"/>
      <c r="Z9277" s="13"/>
      <c r="AA9277" s="13"/>
      <c r="AB9277" s="13"/>
      <c r="AD9277" s="13"/>
      <c r="AG9277" s="14"/>
    </row>
    <row r="9278" s="4" customFormat="1" spans="1:33">
      <c r="A9278" s="13"/>
      <c r="B9278" s="13"/>
      <c r="C9278" s="13"/>
      <c r="D9278" s="13"/>
      <c r="E9278" s="13"/>
      <c r="F9278" s="13"/>
      <c r="G9278" s="13"/>
      <c r="J9278" s="13"/>
      <c r="K9278" s="13"/>
      <c r="L9278" s="13"/>
      <c r="M9278" s="13"/>
      <c r="N9278" s="13"/>
      <c r="O9278" s="13"/>
      <c r="P9278" s="13"/>
      <c r="Q9278" s="13"/>
      <c r="Y9278" s="13"/>
      <c r="Z9278" s="13"/>
      <c r="AA9278" s="13"/>
      <c r="AB9278" s="13"/>
      <c r="AD9278" s="13"/>
      <c r="AG9278" s="14"/>
    </row>
    <row r="9279" s="4" customFormat="1" spans="1:33">
      <c r="A9279" s="13"/>
      <c r="B9279" s="13"/>
      <c r="C9279" s="13"/>
      <c r="D9279" s="13"/>
      <c r="E9279" s="13"/>
      <c r="F9279" s="13"/>
      <c r="G9279" s="13"/>
      <c r="J9279" s="13"/>
      <c r="K9279" s="13"/>
      <c r="L9279" s="13"/>
      <c r="M9279" s="13"/>
      <c r="N9279" s="13"/>
      <c r="O9279" s="13"/>
      <c r="P9279" s="13"/>
      <c r="Q9279" s="13"/>
      <c r="Y9279" s="13"/>
      <c r="Z9279" s="13"/>
      <c r="AA9279" s="13"/>
      <c r="AB9279" s="13"/>
      <c r="AD9279" s="13"/>
      <c r="AG9279" s="14"/>
    </row>
    <row r="9280" s="4" customFormat="1" spans="1:33">
      <c r="A9280" s="13"/>
      <c r="B9280" s="13"/>
      <c r="C9280" s="13"/>
      <c r="D9280" s="13"/>
      <c r="E9280" s="13"/>
      <c r="F9280" s="13"/>
      <c r="G9280" s="13"/>
      <c r="J9280" s="13"/>
      <c r="K9280" s="13"/>
      <c r="L9280" s="13"/>
      <c r="M9280" s="13"/>
      <c r="N9280" s="13"/>
      <c r="O9280" s="13"/>
      <c r="P9280" s="13"/>
      <c r="Q9280" s="13"/>
      <c r="Y9280" s="13"/>
      <c r="Z9280" s="13"/>
      <c r="AA9280" s="13"/>
      <c r="AB9280" s="13"/>
      <c r="AD9280" s="13"/>
      <c r="AG9280" s="14"/>
    </row>
    <row r="9281" s="4" customFormat="1" spans="1:33">
      <c r="A9281" s="13"/>
      <c r="B9281" s="13"/>
      <c r="C9281" s="13"/>
      <c r="D9281" s="13"/>
      <c r="E9281" s="13"/>
      <c r="F9281" s="13"/>
      <c r="G9281" s="13"/>
      <c r="J9281" s="13"/>
      <c r="K9281" s="13"/>
      <c r="L9281" s="13"/>
      <c r="M9281" s="13"/>
      <c r="N9281" s="13"/>
      <c r="O9281" s="13"/>
      <c r="P9281" s="13"/>
      <c r="Q9281" s="13"/>
      <c r="R9281" s="13"/>
      <c r="Y9281" s="13"/>
      <c r="Z9281" s="13"/>
      <c r="AA9281" s="13"/>
      <c r="AB9281" s="13"/>
      <c r="AD9281" s="13"/>
      <c r="AG9281" s="14"/>
    </row>
    <row r="9282" s="4" customFormat="1" spans="1:33">
      <c r="A9282" s="13"/>
      <c r="B9282" s="13"/>
      <c r="C9282" s="13"/>
      <c r="D9282" s="13"/>
      <c r="E9282" s="13"/>
      <c r="F9282" s="13"/>
      <c r="G9282" s="13"/>
      <c r="J9282" s="13"/>
      <c r="K9282" s="13"/>
      <c r="L9282" s="13"/>
      <c r="M9282" s="13"/>
      <c r="N9282" s="13"/>
      <c r="O9282" s="13"/>
      <c r="P9282" s="13"/>
      <c r="Q9282" s="13"/>
      <c r="R9282" s="13"/>
      <c r="Y9282" s="13"/>
      <c r="Z9282" s="13"/>
      <c r="AA9282" s="13"/>
      <c r="AB9282" s="13"/>
      <c r="AD9282" s="13"/>
      <c r="AG9282" s="14"/>
    </row>
    <row r="9283" s="4" customFormat="1" spans="1:33">
      <c r="A9283" s="13"/>
      <c r="B9283" s="13"/>
      <c r="C9283" s="13"/>
      <c r="D9283" s="13"/>
      <c r="E9283" s="13"/>
      <c r="F9283" s="13"/>
      <c r="G9283" s="13"/>
      <c r="J9283" s="13"/>
      <c r="K9283" s="13"/>
      <c r="L9283" s="13"/>
      <c r="M9283" s="13"/>
      <c r="N9283" s="13"/>
      <c r="O9283" s="13"/>
      <c r="P9283" s="13"/>
      <c r="Q9283" s="13"/>
      <c r="Y9283" s="13"/>
      <c r="Z9283" s="13"/>
      <c r="AA9283" s="13"/>
      <c r="AB9283" s="13"/>
      <c r="AD9283" s="13"/>
      <c r="AG9283" s="14"/>
    </row>
    <row r="9284" s="4" customFormat="1" spans="1:33">
      <c r="A9284" s="13"/>
      <c r="B9284" s="13"/>
      <c r="C9284" s="13"/>
      <c r="D9284" s="13"/>
      <c r="E9284" s="13"/>
      <c r="F9284" s="13"/>
      <c r="G9284" s="13"/>
      <c r="J9284" s="13"/>
      <c r="K9284" s="13"/>
      <c r="L9284" s="13"/>
      <c r="M9284" s="13"/>
      <c r="N9284" s="13"/>
      <c r="O9284" s="13"/>
      <c r="P9284" s="13"/>
      <c r="Q9284" s="13"/>
      <c r="Y9284" s="13"/>
      <c r="Z9284" s="13"/>
      <c r="AA9284" s="13"/>
      <c r="AB9284" s="13"/>
      <c r="AD9284" s="13"/>
      <c r="AG9284" s="14"/>
    </row>
    <row r="9285" s="4" customFormat="1" spans="1:33">
      <c r="A9285" s="13"/>
      <c r="B9285" s="13"/>
      <c r="C9285" s="13"/>
      <c r="D9285" s="13"/>
      <c r="E9285" s="13"/>
      <c r="F9285" s="13"/>
      <c r="G9285" s="13"/>
      <c r="J9285" s="13"/>
      <c r="K9285" s="13"/>
      <c r="L9285" s="13"/>
      <c r="M9285" s="13"/>
      <c r="N9285" s="13"/>
      <c r="O9285" s="13"/>
      <c r="P9285" s="13"/>
      <c r="Q9285" s="13"/>
      <c r="Y9285" s="13"/>
      <c r="Z9285" s="13"/>
      <c r="AA9285" s="13"/>
      <c r="AB9285" s="13"/>
      <c r="AD9285" s="13"/>
      <c r="AG9285" s="14"/>
    </row>
    <row r="9286" s="4" customFormat="1" spans="1:33">
      <c r="A9286" s="13"/>
      <c r="B9286" s="13"/>
      <c r="C9286" s="13"/>
      <c r="D9286" s="13"/>
      <c r="E9286" s="13"/>
      <c r="F9286" s="13"/>
      <c r="G9286" s="13"/>
      <c r="J9286" s="13"/>
      <c r="K9286" s="13"/>
      <c r="L9286" s="13"/>
      <c r="M9286" s="13"/>
      <c r="N9286" s="13"/>
      <c r="O9286" s="13"/>
      <c r="P9286" s="13"/>
      <c r="Q9286" s="13"/>
      <c r="Y9286" s="13"/>
      <c r="Z9286" s="13"/>
      <c r="AA9286" s="13"/>
      <c r="AB9286" s="13"/>
      <c r="AD9286" s="13"/>
      <c r="AG9286" s="14"/>
    </row>
    <row r="9287" s="4" customFormat="1" spans="1:33">
      <c r="A9287" s="13"/>
      <c r="B9287" s="13"/>
      <c r="C9287" s="13"/>
      <c r="D9287" s="13"/>
      <c r="E9287" s="13"/>
      <c r="F9287" s="13"/>
      <c r="G9287" s="13"/>
      <c r="J9287" s="13"/>
      <c r="K9287" s="13"/>
      <c r="L9287" s="13"/>
      <c r="M9287" s="13"/>
      <c r="N9287" s="13"/>
      <c r="O9287" s="13"/>
      <c r="P9287" s="13"/>
      <c r="Q9287" s="13"/>
      <c r="Y9287" s="13"/>
      <c r="Z9287" s="13"/>
      <c r="AA9287" s="13"/>
      <c r="AB9287" s="13"/>
      <c r="AD9287" s="13"/>
      <c r="AG9287" s="14"/>
    </row>
    <row r="9288" s="4" customFormat="1" spans="1:33">
      <c r="A9288" s="13"/>
      <c r="B9288" s="13"/>
      <c r="C9288" s="13"/>
      <c r="D9288" s="13"/>
      <c r="E9288" s="13"/>
      <c r="F9288" s="13"/>
      <c r="G9288" s="13"/>
      <c r="J9288" s="13"/>
      <c r="K9288" s="13"/>
      <c r="L9288" s="13"/>
      <c r="M9288" s="13"/>
      <c r="N9288" s="13"/>
      <c r="O9288" s="13"/>
      <c r="P9288" s="13"/>
      <c r="Q9288" s="13"/>
      <c r="Y9288" s="13"/>
      <c r="Z9288" s="13"/>
      <c r="AA9288" s="13"/>
      <c r="AB9288" s="13"/>
      <c r="AD9288" s="13"/>
      <c r="AG9288" s="14"/>
    </row>
    <row r="9289" s="4" customFormat="1" spans="1:33">
      <c r="A9289" s="13"/>
      <c r="B9289" s="13"/>
      <c r="C9289" s="13"/>
      <c r="D9289" s="13"/>
      <c r="E9289" s="13"/>
      <c r="F9289" s="13"/>
      <c r="G9289" s="13"/>
      <c r="J9289" s="13"/>
      <c r="K9289" s="13"/>
      <c r="L9289" s="13"/>
      <c r="M9289" s="13"/>
      <c r="N9289" s="13"/>
      <c r="O9289" s="13"/>
      <c r="P9289" s="13"/>
      <c r="Q9289" s="13"/>
      <c r="Y9289" s="13"/>
      <c r="Z9289" s="13"/>
      <c r="AA9289" s="13"/>
      <c r="AB9289" s="13"/>
      <c r="AD9289" s="13"/>
      <c r="AG9289" s="14"/>
    </row>
    <row r="9290" s="4" customFormat="1" spans="1:33">
      <c r="A9290" s="13"/>
      <c r="B9290" s="13"/>
      <c r="C9290" s="13"/>
      <c r="D9290" s="13"/>
      <c r="E9290" s="13"/>
      <c r="F9290" s="13"/>
      <c r="G9290" s="13"/>
      <c r="J9290" s="13"/>
      <c r="K9290" s="13"/>
      <c r="L9290" s="13"/>
      <c r="M9290" s="13"/>
      <c r="N9290" s="13"/>
      <c r="O9290" s="13"/>
      <c r="P9290" s="13"/>
      <c r="Q9290" s="13"/>
      <c r="Y9290" s="13"/>
      <c r="Z9290" s="13"/>
      <c r="AA9290" s="13"/>
      <c r="AB9290" s="13"/>
      <c r="AD9290" s="13"/>
      <c r="AG9290" s="14"/>
    </row>
    <row r="9291" s="4" customFormat="1" spans="1:33">
      <c r="A9291" s="13"/>
      <c r="B9291" s="13"/>
      <c r="C9291" s="13"/>
      <c r="D9291" s="13"/>
      <c r="E9291" s="13"/>
      <c r="F9291" s="13"/>
      <c r="G9291" s="13"/>
      <c r="J9291" s="13"/>
      <c r="K9291" s="13"/>
      <c r="L9291" s="13"/>
      <c r="M9291" s="13"/>
      <c r="N9291" s="13"/>
      <c r="O9291" s="13"/>
      <c r="P9291" s="13"/>
      <c r="Q9291" s="13"/>
      <c r="Y9291" s="13"/>
      <c r="Z9291" s="13"/>
      <c r="AA9291" s="13"/>
      <c r="AB9291" s="13"/>
      <c r="AD9291" s="13"/>
      <c r="AG9291" s="14"/>
    </row>
    <row r="9292" s="4" customFormat="1" spans="1:33">
      <c r="A9292" s="13"/>
      <c r="B9292" s="13"/>
      <c r="C9292" s="13"/>
      <c r="D9292" s="13"/>
      <c r="E9292" s="13"/>
      <c r="F9292" s="13"/>
      <c r="G9292" s="13"/>
      <c r="J9292" s="13"/>
      <c r="K9292" s="13"/>
      <c r="L9292" s="13"/>
      <c r="M9292" s="13"/>
      <c r="N9292" s="13"/>
      <c r="O9292" s="13"/>
      <c r="P9292" s="13"/>
      <c r="Q9292" s="13"/>
      <c r="Y9292" s="13"/>
      <c r="Z9292" s="13"/>
      <c r="AA9292" s="13"/>
      <c r="AB9292" s="13"/>
      <c r="AD9292" s="13"/>
      <c r="AG9292" s="14"/>
    </row>
    <row r="9293" s="4" customFormat="1" spans="1:33">
      <c r="A9293" s="13"/>
      <c r="B9293" s="13"/>
      <c r="C9293" s="13"/>
      <c r="D9293" s="13"/>
      <c r="E9293" s="13"/>
      <c r="F9293" s="13"/>
      <c r="G9293" s="13"/>
      <c r="J9293" s="13"/>
      <c r="K9293" s="13"/>
      <c r="L9293" s="13"/>
      <c r="M9293" s="13"/>
      <c r="N9293" s="13"/>
      <c r="O9293" s="13"/>
      <c r="P9293" s="13"/>
      <c r="Q9293" s="13"/>
      <c r="Y9293" s="13"/>
      <c r="Z9293" s="13"/>
      <c r="AA9293" s="13"/>
      <c r="AB9293" s="13"/>
      <c r="AD9293" s="13"/>
      <c r="AG9293" s="14"/>
    </row>
    <row r="9294" s="4" customFormat="1" spans="1:33">
      <c r="A9294" s="13"/>
      <c r="B9294" s="13"/>
      <c r="C9294" s="13"/>
      <c r="D9294" s="13"/>
      <c r="E9294" s="13"/>
      <c r="F9294" s="13"/>
      <c r="G9294" s="13"/>
      <c r="J9294" s="13"/>
      <c r="K9294" s="13"/>
      <c r="L9294" s="13"/>
      <c r="M9294" s="13"/>
      <c r="N9294" s="13"/>
      <c r="O9294" s="13"/>
      <c r="P9294" s="13"/>
      <c r="Q9294" s="13"/>
      <c r="Y9294" s="13"/>
      <c r="Z9294" s="13"/>
      <c r="AA9294" s="13"/>
      <c r="AB9294" s="13"/>
      <c r="AD9294" s="13"/>
      <c r="AG9294" s="14"/>
    </row>
    <row r="9295" s="4" customFormat="1" spans="1:33">
      <c r="A9295" s="13"/>
      <c r="B9295" s="13"/>
      <c r="C9295" s="13"/>
      <c r="D9295" s="13"/>
      <c r="E9295" s="13"/>
      <c r="F9295" s="13"/>
      <c r="G9295" s="13"/>
      <c r="J9295" s="13"/>
      <c r="K9295" s="13"/>
      <c r="L9295" s="13"/>
      <c r="M9295" s="13"/>
      <c r="N9295" s="13"/>
      <c r="O9295" s="13"/>
      <c r="P9295" s="13"/>
      <c r="Q9295" s="13"/>
      <c r="Y9295" s="13"/>
      <c r="Z9295" s="13"/>
      <c r="AA9295" s="13"/>
      <c r="AB9295" s="13"/>
      <c r="AD9295" s="13"/>
      <c r="AG9295" s="14"/>
    </row>
    <row r="9296" s="4" customFormat="1" spans="1:33">
      <c r="A9296" s="13"/>
      <c r="B9296" s="13"/>
      <c r="C9296" s="13"/>
      <c r="D9296" s="13"/>
      <c r="E9296" s="13"/>
      <c r="F9296" s="13"/>
      <c r="G9296" s="13"/>
      <c r="J9296" s="13"/>
      <c r="K9296" s="13"/>
      <c r="L9296" s="13"/>
      <c r="M9296" s="13"/>
      <c r="N9296" s="13"/>
      <c r="O9296" s="13"/>
      <c r="P9296" s="13"/>
      <c r="Q9296" s="13"/>
      <c r="Y9296" s="13"/>
      <c r="Z9296" s="13"/>
      <c r="AA9296" s="13"/>
      <c r="AB9296" s="13"/>
      <c r="AD9296" s="13"/>
      <c r="AG9296" s="14"/>
    </row>
    <row r="9297" s="4" customFormat="1" spans="1:33">
      <c r="A9297" s="13"/>
      <c r="B9297" s="13"/>
      <c r="C9297" s="13"/>
      <c r="D9297" s="13"/>
      <c r="E9297" s="13"/>
      <c r="F9297" s="13"/>
      <c r="G9297" s="13"/>
      <c r="J9297" s="13"/>
      <c r="K9297" s="13"/>
      <c r="L9297" s="13"/>
      <c r="M9297" s="13"/>
      <c r="N9297" s="13"/>
      <c r="O9297" s="13"/>
      <c r="P9297" s="13"/>
      <c r="Q9297" s="13"/>
      <c r="Y9297" s="13"/>
      <c r="Z9297" s="13"/>
      <c r="AA9297" s="13"/>
      <c r="AB9297" s="13"/>
      <c r="AD9297" s="13"/>
      <c r="AG9297" s="14"/>
    </row>
    <row r="9298" s="4" customFormat="1" spans="1:33">
      <c r="A9298" s="13"/>
      <c r="B9298" s="13"/>
      <c r="C9298" s="13"/>
      <c r="D9298" s="13"/>
      <c r="E9298" s="13"/>
      <c r="F9298" s="13"/>
      <c r="G9298" s="13"/>
      <c r="J9298" s="13"/>
      <c r="K9298" s="13"/>
      <c r="L9298" s="13"/>
      <c r="M9298" s="13"/>
      <c r="N9298" s="13"/>
      <c r="O9298" s="13"/>
      <c r="P9298" s="13"/>
      <c r="Q9298" s="13"/>
      <c r="Y9298" s="13"/>
      <c r="Z9298" s="13"/>
      <c r="AA9298" s="13"/>
      <c r="AB9298" s="13"/>
      <c r="AD9298" s="13"/>
      <c r="AG9298" s="14"/>
    </row>
    <row r="9299" s="4" customFormat="1" spans="1:33">
      <c r="A9299" s="13"/>
      <c r="B9299" s="13"/>
      <c r="C9299" s="13"/>
      <c r="D9299" s="13"/>
      <c r="E9299" s="13"/>
      <c r="F9299" s="13"/>
      <c r="G9299" s="13"/>
      <c r="J9299" s="13"/>
      <c r="K9299" s="13"/>
      <c r="L9299" s="13"/>
      <c r="M9299" s="13"/>
      <c r="N9299" s="13"/>
      <c r="O9299" s="13"/>
      <c r="P9299" s="13"/>
      <c r="Q9299" s="13"/>
      <c r="Y9299" s="13"/>
      <c r="Z9299" s="13"/>
      <c r="AA9299" s="13"/>
      <c r="AB9299" s="13"/>
      <c r="AD9299" s="13"/>
      <c r="AG9299" s="14"/>
    </row>
    <row r="9300" s="4" customFormat="1" spans="1:33">
      <c r="A9300" s="13"/>
      <c r="B9300" s="13"/>
      <c r="C9300" s="13"/>
      <c r="D9300" s="13"/>
      <c r="E9300" s="13"/>
      <c r="F9300" s="13"/>
      <c r="G9300" s="13"/>
      <c r="J9300" s="13"/>
      <c r="K9300" s="13"/>
      <c r="L9300" s="13"/>
      <c r="M9300" s="13"/>
      <c r="N9300" s="13"/>
      <c r="O9300" s="13"/>
      <c r="P9300" s="13"/>
      <c r="Q9300" s="13"/>
      <c r="Y9300" s="13"/>
      <c r="Z9300" s="13"/>
      <c r="AA9300" s="13"/>
      <c r="AB9300" s="13"/>
      <c r="AD9300" s="13"/>
      <c r="AG9300" s="14"/>
    </row>
    <row r="9301" s="4" customFormat="1" spans="1:33">
      <c r="A9301" s="13"/>
      <c r="B9301" s="13"/>
      <c r="C9301" s="13"/>
      <c r="D9301" s="13"/>
      <c r="E9301" s="13"/>
      <c r="F9301" s="13"/>
      <c r="G9301" s="13"/>
      <c r="J9301" s="13"/>
      <c r="K9301" s="13"/>
      <c r="L9301" s="13"/>
      <c r="M9301" s="13"/>
      <c r="N9301" s="13"/>
      <c r="O9301" s="13"/>
      <c r="P9301" s="13"/>
      <c r="Q9301" s="13"/>
      <c r="Y9301" s="13"/>
      <c r="Z9301" s="13"/>
      <c r="AA9301" s="13"/>
      <c r="AB9301" s="13"/>
      <c r="AD9301" s="13"/>
      <c r="AG9301" s="14"/>
    </row>
    <row r="9302" s="4" customFormat="1" spans="1:33">
      <c r="A9302" s="13"/>
      <c r="B9302" s="13"/>
      <c r="C9302" s="13"/>
      <c r="D9302" s="13"/>
      <c r="E9302" s="13"/>
      <c r="F9302" s="13"/>
      <c r="G9302" s="13"/>
      <c r="J9302" s="13"/>
      <c r="K9302" s="13"/>
      <c r="L9302" s="13"/>
      <c r="M9302" s="13"/>
      <c r="N9302" s="13"/>
      <c r="O9302" s="13"/>
      <c r="P9302" s="13"/>
      <c r="Q9302" s="13"/>
      <c r="Y9302" s="13"/>
      <c r="Z9302" s="13"/>
      <c r="AA9302" s="13"/>
      <c r="AB9302" s="13"/>
      <c r="AD9302" s="13"/>
      <c r="AG9302" s="14"/>
    </row>
    <row r="9303" s="4" customFormat="1" spans="1:33">
      <c r="A9303" s="13"/>
      <c r="B9303" s="13"/>
      <c r="C9303" s="13"/>
      <c r="D9303" s="13"/>
      <c r="E9303" s="13"/>
      <c r="F9303" s="13"/>
      <c r="G9303" s="13"/>
      <c r="J9303" s="13"/>
      <c r="K9303" s="13"/>
      <c r="L9303" s="13"/>
      <c r="M9303" s="13"/>
      <c r="N9303" s="13"/>
      <c r="O9303" s="13"/>
      <c r="P9303" s="13"/>
      <c r="Q9303" s="13"/>
      <c r="Y9303" s="13"/>
      <c r="Z9303" s="13"/>
      <c r="AA9303" s="13"/>
      <c r="AB9303" s="13"/>
      <c r="AD9303" s="13"/>
      <c r="AG9303" s="14"/>
    </row>
    <row r="9304" s="4" customFormat="1" spans="1:33">
      <c r="A9304" s="13"/>
      <c r="B9304" s="13"/>
      <c r="C9304" s="13"/>
      <c r="D9304" s="13"/>
      <c r="E9304" s="13"/>
      <c r="F9304" s="13"/>
      <c r="G9304" s="13"/>
      <c r="J9304" s="13"/>
      <c r="K9304" s="13"/>
      <c r="L9304" s="13"/>
      <c r="M9304" s="13"/>
      <c r="N9304" s="13"/>
      <c r="O9304" s="13"/>
      <c r="P9304" s="13"/>
      <c r="Q9304" s="13"/>
      <c r="Y9304" s="13"/>
      <c r="Z9304" s="13"/>
      <c r="AA9304" s="13"/>
      <c r="AB9304" s="13"/>
      <c r="AD9304" s="13"/>
      <c r="AG9304" s="14"/>
    </row>
    <row r="9305" s="4" customFormat="1" spans="1:33">
      <c r="A9305" s="13"/>
      <c r="B9305" s="13"/>
      <c r="C9305" s="13"/>
      <c r="D9305" s="13"/>
      <c r="E9305" s="13"/>
      <c r="F9305" s="13"/>
      <c r="G9305" s="13"/>
      <c r="J9305" s="13"/>
      <c r="K9305" s="13"/>
      <c r="L9305" s="13"/>
      <c r="M9305" s="13"/>
      <c r="N9305" s="13"/>
      <c r="O9305" s="13"/>
      <c r="P9305" s="13"/>
      <c r="Q9305" s="13"/>
      <c r="Y9305" s="13"/>
      <c r="Z9305" s="13"/>
      <c r="AA9305" s="13"/>
      <c r="AB9305" s="13"/>
      <c r="AD9305" s="13"/>
      <c r="AG9305" s="14"/>
    </row>
    <row r="9306" s="4" customFormat="1" spans="1:33">
      <c r="A9306" s="13"/>
      <c r="B9306" s="13"/>
      <c r="C9306" s="13"/>
      <c r="D9306" s="13"/>
      <c r="E9306" s="13"/>
      <c r="F9306" s="13"/>
      <c r="G9306" s="13"/>
      <c r="J9306" s="13"/>
      <c r="K9306" s="13"/>
      <c r="L9306" s="13"/>
      <c r="M9306" s="13"/>
      <c r="N9306" s="13"/>
      <c r="O9306" s="13"/>
      <c r="P9306" s="13"/>
      <c r="Q9306" s="13"/>
      <c r="Y9306" s="13"/>
      <c r="Z9306" s="13"/>
      <c r="AA9306" s="13"/>
      <c r="AB9306" s="13"/>
      <c r="AD9306" s="13"/>
      <c r="AG9306" s="14"/>
    </row>
    <row r="9307" s="4" customFormat="1" spans="1:33">
      <c r="A9307" s="13"/>
      <c r="B9307" s="13"/>
      <c r="C9307" s="13"/>
      <c r="D9307" s="13"/>
      <c r="E9307" s="13"/>
      <c r="F9307" s="13"/>
      <c r="G9307" s="13"/>
      <c r="J9307" s="13"/>
      <c r="K9307" s="13"/>
      <c r="L9307" s="13"/>
      <c r="M9307" s="13"/>
      <c r="N9307" s="13"/>
      <c r="O9307" s="13"/>
      <c r="P9307" s="13"/>
      <c r="Q9307" s="13"/>
      <c r="Y9307" s="13"/>
      <c r="Z9307" s="13"/>
      <c r="AA9307" s="13"/>
      <c r="AB9307" s="13"/>
      <c r="AD9307" s="13"/>
      <c r="AG9307" s="14"/>
    </row>
    <row r="9308" s="4" customFormat="1" spans="1:33">
      <c r="A9308" s="13"/>
      <c r="B9308" s="13"/>
      <c r="C9308" s="13"/>
      <c r="D9308" s="13"/>
      <c r="E9308" s="13"/>
      <c r="F9308" s="13"/>
      <c r="G9308" s="13"/>
      <c r="J9308" s="13"/>
      <c r="K9308" s="13"/>
      <c r="L9308" s="13"/>
      <c r="M9308" s="13"/>
      <c r="N9308" s="13"/>
      <c r="O9308" s="13"/>
      <c r="P9308" s="13"/>
      <c r="Q9308" s="13"/>
      <c r="Y9308" s="13"/>
      <c r="Z9308" s="13"/>
      <c r="AA9308" s="13"/>
      <c r="AB9308" s="13"/>
      <c r="AD9308" s="13"/>
      <c r="AG9308" s="14"/>
    </row>
    <row r="9309" s="4" customFormat="1" spans="1:33">
      <c r="A9309" s="13"/>
      <c r="B9309" s="13"/>
      <c r="C9309" s="13"/>
      <c r="D9309" s="13"/>
      <c r="E9309" s="13"/>
      <c r="F9309" s="13"/>
      <c r="G9309" s="13"/>
      <c r="J9309" s="13"/>
      <c r="K9309" s="13"/>
      <c r="L9309" s="13"/>
      <c r="M9309" s="13"/>
      <c r="N9309" s="13"/>
      <c r="O9309" s="13"/>
      <c r="P9309" s="13"/>
      <c r="Q9309" s="13"/>
      <c r="Y9309" s="13"/>
      <c r="Z9309" s="13"/>
      <c r="AA9309" s="13"/>
      <c r="AB9309" s="13"/>
      <c r="AD9309" s="13"/>
      <c r="AG9309" s="14"/>
    </row>
    <row r="9310" s="4" customFormat="1" spans="1:33">
      <c r="A9310" s="13"/>
      <c r="B9310" s="13"/>
      <c r="C9310" s="13"/>
      <c r="D9310" s="13"/>
      <c r="E9310" s="13"/>
      <c r="F9310" s="13"/>
      <c r="G9310" s="13"/>
      <c r="J9310" s="13"/>
      <c r="K9310" s="13"/>
      <c r="L9310" s="13"/>
      <c r="M9310" s="13"/>
      <c r="N9310" s="13"/>
      <c r="O9310" s="13"/>
      <c r="P9310" s="13"/>
      <c r="Q9310" s="13"/>
      <c r="Y9310" s="13"/>
      <c r="Z9310" s="13"/>
      <c r="AA9310" s="13"/>
      <c r="AB9310" s="13"/>
      <c r="AD9310" s="13"/>
      <c r="AG9310" s="14"/>
    </row>
    <row r="9311" s="4" customFormat="1" spans="1:33">
      <c r="A9311" s="13"/>
      <c r="B9311" s="13"/>
      <c r="C9311" s="13"/>
      <c r="D9311" s="13"/>
      <c r="E9311" s="13"/>
      <c r="F9311" s="13"/>
      <c r="G9311" s="13"/>
      <c r="J9311" s="13"/>
      <c r="K9311" s="13"/>
      <c r="L9311" s="13"/>
      <c r="M9311" s="13"/>
      <c r="N9311" s="13"/>
      <c r="O9311" s="13"/>
      <c r="P9311" s="13"/>
      <c r="Q9311" s="13"/>
      <c r="Y9311" s="13"/>
      <c r="Z9311" s="13"/>
      <c r="AA9311" s="13"/>
      <c r="AB9311" s="13"/>
      <c r="AD9311" s="13"/>
      <c r="AG9311" s="14"/>
    </row>
    <row r="9312" s="4" customFormat="1" spans="1:33">
      <c r="A9312" s="13"/>
      <c r="B9312" s="13"/>
      <c r="C9312" s="13"/>
      <c r="D9312" s="13"/>
      <c r="E9312" s="13"/>
      <c r="F9312" s="13"/>
      <c r="G9312" s="13"/>
      <c r="J9312" s="13"/>
      <c r="K9312" s="13"/>
      <c r="L9312" s="13"/>
      <c r="M9312" s="13"/>
      <c r="N9312" s="13"/>
      <c r="O9312" s="13"/>
      <c r="P9312" s="13"/>
      <c r="Q9312" s="13"/>
      <c r="Y9312" s="13"/>
      <c r="Z9312" s="13"/>
      <c r="AA9312" s="13"/>
      <c r="AB9312" s="13"/>
      <c r="AD9312" s="13"/>
      <c r="AG9312" s="14"/>
    </row>
    <row r="9313" s="4" customFormat="1" spans="1:33">
      <c r="A9313" s="13"/>
      <c r="B9313" s="13"/>
      <c r="C9313" s="13"/>
      <c r="D9313" s="13"/>
      <c r="E9313" s="13"/>
      <c r="F9313" s="13"/>
      <c r="G9313" s="13"/>
      <c r="J9313" s="13"/>
      <c r="K9313" s="13"/>
      <c r="L9313" s="13"/>
      <c r="M9313" s="13"/>
      <c r="N9313" s="13"/>
      <c r="O9313" s="13"/>
      <c r="P9313" s="13"/>
      <c r="Q9313" s="13"/>
      <c r="Y9313" s="13"/>
      <c r="Z9313" s="13"/>
      <c r="AA9313" s="13"/>
      <c r="AB9313" s="13"/>
      <c r="AD9313" s="13"/>
      <c r="AG9313" s="14"/>
    </row>
    <row r="9314" s="4" customFormat="1" spans="1:33">
      <c r="A9314" s="13"/>
      <c r="B9314" s="13"/>
      <c r="C9314" s="13"/>
      <c r="D9314" s="13"/>
      <c r="E9314" s="13"/>
      <c r="F9314" s="13"/>
      <c r="G9314" s="13"/>
      <c r="J9314" s="13"/>
      <c r="K9314" s="13"/>
      <c r="L9314" s="13"/>
      <c r="M9314" s="13"/>
      <c r="N9314" s="13"/>
      <c r="O9314" s="13"/>
      <c r="P9314" s="13"/>
      <c r="Q9314" s="13"/>
      <c r="Y9314" s="13"/>
      <c r="Z9314" s="13"/>
      <c r="AA9314" s="13"/>
      <c r="AB9314" s="13"/>
      <c r="AD9314" s="13"/>
      <c r="AG9314" s="14"/>
    </row>
    <row r="9315" s="4" customFormat="1" spans="1:33">
      <c r="A9315" s="13"/>
      <c r="B9315" s="13"/>
      <c r="C9315" s="13"/>
      <c r="D9315" s="13"/>
      <c r="E9315" s="13"/>
      <c r="F9315" s="13"/>
      <c r="G9315" s="13"/>
      <c r="J9315" s="13"/>
      <c r="K9315" s="13"/>
      <c r="L9315" s="13"/>
      <c r="M9315" s="13"/>
      <c r="N9315" s="13"/>
      <c r="O9315" s="13"/>
      <c r="P9315" s="13"/>
      <c r="Q9315" s="13"/>
      <c r="Y9315" s="13"/>
      <c r="Z9315" s="13"/>
      <c r="AA9315" s="13"/>
      <c r="AB9315" s="13"/>
      <c r="AD9315" s="13"/>
      <c r="AG9315" s="14"/>
    </row>
    <row r="9316" s="4" customFormat="1" spans="1:33">
      <c r="A9316" s="13"/>
      <c r="B9316" s="13"/>
      <c r="C9316" s="13"/>
      <c r="D9316" s="13"/>
      <c r="E9316" s="13"/>
      <c r="F9316" s="13"/>
      <c r="G9316" s="13"/>
      <c r="J9316" s="13"/>
      <c r="K9316" s="13"/>
      <c r="L9316" s="13"/>
      <c r="M9316" s="13"/>
      <c r="N9316" s="13"/>
      <c r="O9316" s="13"/>
      <c r="P9316" s="13"/>
      <c r="Q9316" s="13"/>
      <c r="Y9316" s="13"/>
      <c r="Z9316" s="13"/>
      <c r="AA9316" s="13"/>
      <c r="AB9316" s="13"/>
      <c r="AD9316" s="13"/>
      <c r="AG9316" s="14"/>
    </row>
    <row r="9317" s="4" customFormat="1" spans="1:33">
      <c r="A9317" s="13"/>
      <c r="B9317" s="13"/>
      <c r="C9317" s="13"/>
      <c r="D9317" s="13"/>
      <c r="E9317" s="13"/>
      <c r="F9317" s="13"/>
      <c r="G9317" s="13"/>
      <c r="J9317" s="13"/>
      <c r="K9317" s="13"/>
      <c r="L9317" s="13"/>
      <c r="M9317" s="13"/>
      <c r="N9317" s="13"/>
      <c r="O9317" s="13"/>
      <c r="P9317" s="13"/>
      <c r="Q9317" s="13"/>
      <c r="Y9317" s="13"/>
      <c r="Z9317" s="13"/>
      <c r="AA9317" s="13"/>
      <c r="AB9317" s="13"/>
      <c r="AD9317" s="13"/>
      <c r="AG9317" s="14"/>
    </row>
    <row r="9318" s="4" customFormat="1" spans="1:33">
      <c r="A9318" s="13"/>
      <c r="B9318" s="13"/>
      <c r="C9318" s="13"/>
      <c r="D9318" s="13"/>
      <c r="E9318" s="13"/>
      <c r="F9318" s="13"/>
      <c r="G9318" s="13"/>
      <c r="J9318" s="13"/>
      <c r="K9318" s="13"/>
      <c r="L9318" s="13"/>
      <c r="M9318" s="13"/>
      <c r="N9318" s="13"/>
      <c r="O9318" s="13"/>
      <c r="P9318" s="13"/>
      <c r="Q9318" s="13"/>
      <c r="S9318" s="13"/>
      <c r="X9318" s="13"/>
      <c r="Y9318" s="13"/>
      <c r="Z9318" s="13"/>
      <c r="AA9318" s="13"/>
      <c r="AB9318" s="13"/>
      <c r="AC9318" s="13"/>
      <c r="AD9318" s="13"/>
      <c r="AG9318" s="14"/>
    </row>
    <row r="9319" s="4" customFormat="1" spans="1:33">
      <c r="A9319" s="13"/>
      <c r="B9319" s="13"/>
      <c r="C9319" s="13"/>
      <c r="D9319" s="13"/>
      <c r="E9319" s="13"/>
      <c r="F9319" s="13"/>
      <c r="G9319" s="13"/>
      <c r="J9319" s="13"/>
      <c r="K9319" s="13"/>
      <c r="L9319" s="13"/>
      <c r="M9319" s="13"/>
      <c r="N9319" s="13"/>
      <c r="O9319" s="13"/>
      <c r="P9319" s="13"/>
      <c r="Q9319" s="13"/>
      <c r="Y9319" s="13"/>
      <c r="Z9319" s="13"/>
      <c r="AA9319" s="13"/>
      <c r="AB9319" s="13"/>
      <c r="AD9319" s="13"/>
      <c r="AG9319" s="14"/>
    </row>
    <row r="9320" s="4" customFormat="1" spans="1:33">
      <c r="A9320" s="13"/>
      <c r="B9320" s="13"/>
      <c r="C9320" s="13"/>
      <c r="D9320" s="13"/>
      <c r="E9320" s="13"/>
      <c r="F9320" s="13"/>
      <c r="G9320" s="13"/>
      <c r="J9320" s="13"/>
      <c r="K9320" s="13"/>
      <c r="L9320" s="13"/>
      <c r="M9320" s="13"/>
      <c r="N9320" s="13"/>
      <c r="O9320" s="13"/>
      <c r="P9320" s="13"/>
      <c r="Q9320" s="13"/>
      <c r="Y9320" s="13"/>
      <c r="Z9320" s="13"/>
      <c r="AA9320" s="13"/>
      <c r="AB9320" s="13"/>
      <c r="AD9320" s="13"/>
      <c r="AG9320" s="14"/>
    </row>
    <row r="9321" s="4" customFormat="1" spans="1:33">
      <c r="A9321" s="13"/>
      <c r="B9321" s="13"/>
      <c r="C9321" s="13"/>
      <c r="D9321" s="13"/>
      <c r="E9321" s="13"/>
      <c r="F9321" s="13"/>
      <c r="G9321" s="13"/>
      <c r="J9321" s="13"/>
      <c r="K9321" s="13"/>
      <c r="L9321" s="13"/>
      <c r="M9321" s="13"/>
      <c r="N9321" s="13"/>
      <c r="O9321" s="13"/>
      <c r="P9321" s="13"/>
      <c r="Q9321" s="13"/>
      <c r="Y9321" s="13"/>
      <c r="Z9321" s="13"/>
      <c r="AA9321" s="13"/>
      <c r="AB9321" s="13"/>
      <c r="AD9321" s="13"/>
      <c r="AG9321" s="14"/>
    </row>
    <row r="9322" s="4" customFormat="1" spans="1:33">
      <c r="A9322" s="13"/>
      <c r="B9322" s="13"/>
      <c r="C9322" s="13"/>
      <c r="D9322" s="13"/>
      <c r="E9322" s="13"/>
      <c r="F9322" s="13"/>
      <c r="G9322" s="13"/>
      <c r="J9322" s="13"/>
      <c r="K9322" s="13"/>
      <c r="L9322" s="13"/>
      <c r="M9322" s="13"/>
      <c r="N9322" s="13"/>
      <c r="O9322" s="13"/>
      <c r="P9322" s="13"/>
      <c r="Q9322" s="13"/>
      <c r="Y9322" s="13"/>
      <c r="Z9322" s="13"/>
      <c r="AA9322" s="13"/>
      <c r="AB9322" s="13"/>
      <c r="AD9322" s="13"/>
      <c r="AG9322" s="14"/>
    </row>
    <row r="9323" s="4" customFormat="1" spans="1:33">
      <c r="A9323" s="13"/>
      <c r="B9323" s="13"/>
      <c r="C9323" s="13"/>
      <c r="D9323" s="13"/>
      <c r="E9323" s="13"/>
      <c r="F9323" s="13"/>
      <c r="G9323" s="13"/>
      <c r="J9323" s="13"/>
      <c r="K9323" s="13"/>
      <c r="L9323" s="13"/>
      <c r="M9323" s="13"/>
      <c r="N9323" s="13"/>
      <c r="O9323" s="13"/>
      <c r="P9323" s="13"/>
      <c r="Q9323" s="13"/>
      <c r="S9323" s="13"/>
      <c r="X9323" s="13"/>
      <c r="Y9323" s="13"/>
      <c r="Z9323" s="13"/>
      <c r="AA9323" s="13"/>
      <c r="AB9323" s="13"/>
      <c r="AD9323" s="13"/>
      <c r="AG9323" s="14"/>
    </row>
    <row r="9324" s="4" customFormat="1" spans="1:33">
      <c r="A9324" s="13"/>
      <c r="B9324" s="13"/>
      <c r="C9324" s="13"/>
      <c r="D9324" s="13"/>
      <c r="E9324" s="13"/>
      <c r="F9324" s="13"/>
      <c r="G9324" s="13"/>
      <c r="J9324" s="13"/>
      <c r="K9324" s="13"/>
      <c r="L9324" s="13"/>
      <c r="M9324" s="13"/>
      <c r="N9324" s="13"/>
      <c r="O9324" s="13"/>
      <c r="P9324" s="13"/>
      <c r="Q9324" s="13"/>
      <c r="Y9324" s="13"/>
      <c r="Z9324" s="13"/>
      <c r="AA9324" s="13"/>
      <c r="AB9324" s="13"/>
      <c r="AD9324" s="13"/>
      <c r="AG9324" s="14"/>
    </row>
    <row r="9325" s="4" customFormat="1" spans="1:33">
      <c r="A9325" s="13"/>
      <c r="B9325" s="13"/>
      <c r="C9325" s="13"/>
      <c r="D9325" s="13"/>
      <c r="E9325" s="13"/>
      <c r="F9325" s="13"/>
      <c r="G9325" s="13"/>
      <c r="J9325" s="13"/>
      <c r="K9325" s="13"/>
      <c r="L9325" s="13"/>
      <c r="M9325" s="13"/>
      <c r="N9325" s="13"/>
      <c r="O9325" s="13"/>
      <c r="P9325" s="13"/>
      <c r="Q9325" s="13"/>
      <c r="Y9325" s="13"/>
      <c r="Z9325" s="13"/>
      <c r="AA9325" s="13"/>
      <c r="AB9325" s="13"/>
      <c r="AD9325" s="13"/>
      <c r="AG9325" s="14"/>
    </row>
    <row r="9326" s="4" customFormat="1" spans="1:33">
      <c r="A9326" s="13"/>
      <c r="B9326" s="13"/>
      <c r="C9326" s="13"/>
      <c r="D9326" s="13"/>
      <c r="E9326" s="13"/>
      <c r="F9326" s="13"/>
      <c r="G9326" s="13"/>
      <c r="J9326" s="13"/>
      <c r="K9326" s="13"/>
      <c r="L9326" s="13"/>
      <c r="M9326" s="13"/>
      <c r="N9326" s="13"/>
      <c r="O9326" s="13"/>
      <c r="P9326" s="13"/>
      <c r="Q9326" s="13"/>
      <c r="R9326" s="13"/>
      <c r="Y9326" s="13"/>
      <c r="Z9326" s="13"/>
      <c r="AA9326" s="13"/>
      <c r="AB9326" s="13"/>
      <c r="AD9326" s="13"/>
      <c r="AG9326" s="14"/>
    </row>
    <row r="9327" s="4" customFormat="1" spans="1:33">
      <c r="A9327" s="13"/>
      <c r="B9327" s="13"/>
      <c r="C9327" s="13"/>
      <c r="D9327" s="13"/>
      <c r="E9327" s="13"/>
      <c r="F9327" s="13"/>
      <c r="G9327" s="13"/>
      <c r="J9327" s="13"/>
      <c r="K9327" s="13"/>
      <c r="L9327" s="13"/>
      <c r="M9327" s="13"/>
      <c r="N9327" s="13"/>
      <c r="O9327" s="13"/>
      <c r="P9327" s="13"/>
      <c r="Q9327" s="13"/>
      <c r="Y9327" s="13"/>
      <c r="Z9327" s="13"/>
      <c r="AA9327" s="13"/>
      <c r="AB9327" s="13"/>
      <c r="AD9327" s="13"/>
      <c r="AG9327" s="14"/>
    </row>
    <row r="9328" s="4" customFormat="1" spans="1:33">
      <c r="A9328" s="13"/>
      <c r="B9328" s="13"/>
      <c r="C9328" s="13"/>
      <c r="D9328" s="13"/>
      <c r="E9328" s="13"/>
      <c r="F9328" s="13"/>
      <c r="G9328" s="13"/>
      <c r="J9328" s="13"/>
      <c r="K9328" s="13"/>
      <c r="L9328" s="13"/>
      <c r="M9328" s="13"/>
      <c r="N9328" s="13"/>
      <c r="O9328" s="13"/>
      <c r="P9328" s="13"/>
      <c r="Q9328" s="13"/>
      <c r="Y9328" s="13"/>
      <c r="Z9328" s="13"/>
      <c r="AA9328" s="13"/>
      <c r="AB9328" s="13"/>
      <c r="AD9328" s="13"/>
      <c r="AG9328" s="14"/>
    </row>
    <row r="9329" s="4" customFormat="1" spans="1:33">
      <c r="A9329" s="13"/>
      <c r="B9329" s="13"/>
      <c r="C9329" s="13"/>
      <c r="D9329" s="13"/>
      <c r="E9329" s="13"/>
      <c r="F9329" s="13"/>
      <c r="G9329" s="13"/>
      <c r="J9329" s="13"/>
      <c r="K9329" s="13"/>
      <c r="L9329" s="13"/>
      <c r="M9329" s="13"/>
      <c r="N9329" s="13"/>
      <c r="O9329" s="13"/>
      <c r="P9329" s="13"/>
      <c r="Q9329" s="13"/>
      <c r="Y9329" s="13"/>
      <c r="Z9329" s="13"/>
      <c r="AA9329" s="13"/>
      <c r="AB9329" s="13"/>
      <c r="AD9329" s="13"/>
      <c r="AG9329" s="14"/>
    </row>
    <row r="9330" s="4" customFormat="1" spans="1:33">
      <c r="A9330" s="13"/>
      <c r="B9330" s="13"/>
      <c r="C9330" s="13"/>
      <c r="D9330" s="13"/>
      <c r="E9330" s="13"/>
      <c r="F9330" s="13"/>
      <c r="G9330" s="13"/>
      <c r="J9330" s="13"/>
      <c r="K9330" s="13"/>
      <c r="L9330" s="13"/>
      <c r="M9330" s="13"/>
      <c r="N9330" s="13"/>
      <c r="O9330" s="13"/>
      <c r="P9330" s="13"/>
      <c r="Q9330" s="13"/>
      <c r="R9330" s="13"/>
      <c r="Y9330" s="13"/>
      <c r="Z9330" s="13"/>
      <c r="AA9330" s="13"/>
      <c r="AB9330" s="13"/>
      <c r="AD9330" s="13"/>
      <c r="AG9330" s="14"/>
    </row>
    <row r="9331" s="4" customFormat="1" spans="1:33">
      <c r="A9331" s="13"/>
      <c r="B9331" s="13"/>
      <c r="C9331" s="13"/>
      <c r="D9331" s="13"/>
      <c r="E9331" s="13"/>
      <c r="F9331" s="13"/>
      <c r="G9331" s="13"/>
      <c r="J9331" s="13"/>
      <c r="K9331" s="13"/>
      <c r="L9331" s="13"/>
      <c r="M9331" s="13"/>
      <c r="N9331" s="13"/>
      <c r="O9331" s="13"/>
      <c r="P9331" s="13"/>
      <c r="Q9331" s="13"/>
      <c r="Y9331" s="13"/>
      <c r="Z9331" s="13"/>
      <c r="AA9331" s="13"/>
      <c r="AB9331" s="13"/>
      <c r="AD9331" s="13"/>
      <c r="AG9331" s="14"/>
    </row>
    <row r="9332" s="4" customFormat="1" spans="1:33">
      <c r="A9332" s="13"/>
      <c r="B9332" s="13"/>
      <c r="C9332" s="13"/>
      <c r="D9332" s="13"/>
      <c r="E9332" s="13"/>
      <c r="F9332" s="13"/>
      <c r="G9332" s="13"/>
      <c r="J9332" s="13"/>
      <c r="K9332" s="13"/>
      <c r="L9332" s="13"/>
      <c r="M9332" s="13"/>
      <c r="N9332" s="13"/>
      <c r="O9332" s="13"/>
      <c r="P9332" s="13"/>
      <c r="Q9332" s="13"/>
      <c r="Y9332" s="13"/>
      <c r="Z9332" s="13"/>
      <c r="AA9332" s="13"/>
      <c r="AB9332" s="13"/>
      <c r="AD9332" s="13"/>
      <c r="AG9332" s="14"/>
    </row>
    <row r="9333" s="4" customFormat="1" spans="1:33">
      <c r="A9333" s="13"/>
      <c r="B9333" s="13"/>
      <c r="C9333" s="13"/>
      <c r="D9333" s="13"/>
      <c r="E9333" s="13"/>
      <c r="F9333" s="13"/>
      <c r="G9333" s="13"/>
      <c r="J9333" s="13"/>
      <c r="K9333" s="13"/>
      <c r="L9333" s="13"/>
      <c r="M9333" s="13"/>
      <c r="N9333" s="13"/>
      <c r="O9333" s="13"/>
      <c r="P9333" s="13"/>
      <c r="Q9333" s="13"/>
      <c r="S9333" s="13"/>
      <c r="X9333" s="13"/>
      <c r="Y9333" s="13"/>
      <c r="Z9333" s="13"/>
      <c r="AA9333" s="13"/>
      <c r="AB9333" s="13"/>
      <c r="AC9333" s="13"/>
      <c r="AD9333" s="13"/>
      <c r="AG9333" s="14"/>
    </row>
    <row r="9334" s="4" customFormat="1" spans="1:33">
      <c r="A9334" s="13"/>
      <c r="B9334" s="13"/>
      <c r="C9334" s="13"/>
      <c r="D9334" s="13"/>
      <c r="E9334" s="13"/>
      <c r="F9334" s="13"/>
      <c r="G9334" s="13"/>
      <c r="J9334" s="13"/>
      <c r="K9334" s="13"/>
      <c r="L9334" s="13"/>
      <c r="M9334" s="13"/>
      <c r="N9334" s="13"/>
      <c r="O9334" s="13"/>
      <c r="P9334" s="13"/>
      <c r="Q9334" s="13"/>
      <c r="S9334" s="13"/>
      <c r="Y9334" s="13"/>
      <c r="Z9334" s="13"/>
      <c r="AA9334" s="13"/>
      <c r="AB9334" s="13"/>
      <c r="AD9334" s="13"/>
      <c r="AG9334" s="14"/>
    </row>
    <row r="9335" s="4" customFormat="1" spans="1:33">
      <c r="A9335" s="13"/>
      <c r="B9335" s="13"/>
      <c r="C9335" s="13"/>
      <c r="D9335" s="13"/>
      <c r="E9335" s="13"/>
      <c r="F9335" s="13"/>
      <c r="G9335" s="13"/>
      <c r="J9335" s="13"/>
      <c r="K9335" s="13"/>
      <c r="L9335" s="13"/>
      <c r="M9335" s="13"/>
      <c r="N9335" s="13"/>
      <c r="O9335" s="13"/>
      <c r="P9335" s="13"/>
      <c r="Q9335" s="13"/>
      <c r="Y9335" s="13"/>
      <c r="Z9335" s="13"/>
      <c r="AA9335" s="13"/>
      <c r="AB9335" s="13"/>
      <c r="AD9335" s="13"/>
      <c r="AG9335" s="14"/>
    </row>
    <row r="9336" s="4" customFormat="1" spans="1:33">
      <c r="A9336" s="13"/>
      <c r="B9336" s="13"/>
      <c r="C9336" s="13"/>
      <c r="D9336" s="13"/>
      <c r="E9336" s="13"/>
      <c r="F9336" s="13"/>
      <c r="G9336" s="13"/>
      <c r="J9336" s="13"/>
      <c r="K9336" s="13"/>
      <c r="L9336" s="13"/>
      <c r="M9336" s="13"/>
      <c r="N9336" s="13"/>
      <c r="O9336" s="13"/>
      <c r="P9336" s="13"/>
      <c r="Q9336" s="13"/>
      <c r="Y9336" s="13"/>
      <c r="Z9336" s="13"/>
      <c r="AA9336" s="13"/>
      <c r="AB9336" s="13"/>
      <c r="AD9336" s="13"/>
      <c r="AG9336" s="14"/>
    </row>
    <row r="9337" s="4" customFormat="1" spans="1:33">
      <c r="A9337" s="13"/>
      <c r="B9337" s="13"/>
      <c r="C9337" s="13"/>
      <c r="D9337" s="13"/>
      <c r="E9337" s="13"/>
      <c r="F9337" s="13"/>
      <c r="G9337" s="13"/>
      <c r="J9337" s="13"/>
      <c r="K9337" s="13"/>
      <c r="L9337" s="13"/>
      <c r="M9337" s="13"/>
      <c r="N9337" s="13"/>
      <c r="O9337" s="13"/>
      <c r="P9337" s="13"/>
      <c r="Q9337" s="13"/>
      <c r="Y9337" s="13"/>
      <c r="Z9337" s="13"/>
      <c r="AA9337" s="13"/>
      <c r="AB9337" s="13"/>
      <c r="AD9337" s="13"/>
      <c r="AG9337" s="14"/>
    </row>
    <row r="9338" s="4" customFormat="1" spans="1:33">
      <c r="A9338" s="13"/>
      <c r="B9338" s="13"/>
      <c r="C9338" s="13"/>
      <c r="D9338" s="13"/>
      <c r="E9338" s="13"/>
      <c r="F9338" s="13"/>
      <c r="G9338" s="13"/>
      <c r="J9338" s="13"/>
      <c r="K9338" s="13"/>
      <c r="L9338" s="13"/>
      <c r="M9338" s="13"/>
      <c r="N9338" s="13"/>
      <c r="O9338" s="13"/>
      <c r="P9338" s="13"/>
      <c r="Q9338" s="13"/>
      <c r="Y9338" s="13"/>
      <c r="Z9338" s="13"/>
      <c r="AA9338" s="13"/>
      <c r="AB9338" s="13"/>
      <c r="AD9338" s="13"/>
      <c r="AG9338" s="14"/>
    </row>
    <row r="9339" s="4" customFormat="1" spans="1:33">
      <c r="A9339" s="13"/>
      <c r="B9339" s="13"/>
      <c r="C9339" s="13"/>
      <c r="D9339" s="13"/>
      <c r="E9339" s="13"/>
      <c r="F9339" s="13"/>
      <c r="G9339" s="13"/>
      <c r="J9339" s="13"/>
      <c r="K9339" s="13"/>
      <c r="L9339" s="13"/>
      <c r="M9339" s="13"/>
      <c r="N9339" s="13"/>
      <c r="O9339" s="13"/>
      <c r="P9339" s="13"/>
      <c r="Q9339" s="13"/>
      <c r="Y9339" s="13"/>
      <c r="Z9339" s="13"/>
      <c r="AA9339" s="13"/>
      <c r="AB9339" s="13"/>
      <c r="AD9339" s="13"/>
      <c r="AG9339" s="14"/>
    </row>
    <row r="9340" s="4" customFormat="1" spans="1:33">
      <c r="A9340" s="13"/>
      <c r="B9340" s="13"/>
      <c r="C9340" s="13"/>
      <c r="D9340" s="13"/>
      <c r="E9340" s="13"/>
      <c r="F9340" s="13"/>
      <c r="G9340" s="13"/>
      <c r="J9340" s="13"/>
      <c r="K9340" s="13"/>
      <c r="L9340" s="13"/>
      <c r="M9340" s="13"/>
      <c r="N9340" s="13"/>
      <c r="O9340" s="13"/>
      <c r="Y9340" s="13"/>
      <c r="Z9340" s="13"/>
      <c r="AA9340" s="13"/>
      <c r="AB9340" s="13"/>
      <c r="AD9340" s="13"/>
      <c r="AG9340" s="14"/>
    </row>
    <row r="9341" s="4" customFormat="1" spans="1:33">
      <c r="A9341" s="13"/>
      <c r="B9341" s="13"/>
      <c r="C9341" s="13"/>
      <c r="D9341" s="13"/>
      <c r="E9341" s="13"/>
      <c r="F9341" s="13"/>
      <c r="G9341" s="13"/>
      <c r="J9341" s="13"/>
      <c r="K9341" s="13"/>
      <c r="L9341" s="13"/>
      <c r="M9341" s="13"/>
      <c r="N9341" s="13"/>
      <c r="O9341" s="13"/>
      <c r="P9341" s="13"/>
      <c r="Q9341" s="13"/>
      <c r="Y9341" s="13"/>
      <c r="Z9341" s="13"/>
      <c r="AA9341" s="13"/>
      <c r="AB9341" s="13"/>
      <c r="AD9341" s="13"/>
      <c r="AG9341" s="14"/>
    </row>
    <row r="9342" s="4" customFormat="1" spans="1:33">
      <c r="A9342" s="13"/>
      <c r="B9342" s="13"/>
      <c r="C9342" s="13"/>
      <c r="D9342" s="13"/>
      <c r="E9342" s="13"/>
      <c r="F9342" s="13"/>
      <c r="G9342" s="13"/>
      <c r="J9342" s="13"/>
      <c r="K9342" s="13"/>
      <c r="L9342" s="13"/>
      <c r="M9342" s="13"/>
      <c r="N9342" s="13"/>
      <c r="O9342" s="13"/>
      <c r="P9342" s="13"/>
      <c r="Q9342" s="13"/>
      <c r="Y9342" s="13"/>
      <c r="Z9342" s="13"/>
      <c r="AA9342" s="13"/>
      <c r="AB9342" s="13"/>
      <c r="AD9342" s="13"/>
      <c r="AG9342" s="14"/>
    </row>
    <row r="9343" s="4" customFormat="1" spans="1:33">
      <c r="A9343" s="13"/>
      <c r="B9343" s="13"/>
      <c r="C9343" s="13"/>
      <c r="D9343" s="13"/>
      <c r="E9343" s="13"/>
      <c r="F9343" s="13"/>
      <c r="G9343" s="13"/>
      <c r="J9343" s="13"/>
      <c r="K9343" s="13"/>
      <c r="L9343" s="13"/>
      <c r="M9343" s="13"/>
      <c r="N9343" s="13"/>
      <c r="O9343" s="13"/>
      <c r="P9343" s="13"/>
      <c r="Q9343" s="13"/>
      <c r="Y9343" s="13"/>
      <c r="Z9343" s="13"/>
      <c r="AA9343" s="13"/>
      <c r="AB9343" s="13"/>
      <c r="AD9343" s="13"/>
      <c r="AG9343" s="14"/>
    </row>
    <row r="9344" s="4" customFormat="1" spans="1:33">
      <c r="A9344" s="13"/>
      <c r="B9344" s="13"/>
      <c r="C9344" s="13"/>
      <c r="D9344" s="13"/>
      <c r="E9344" s="13"/>
      <c r="F9344" s="13"/>
      <c r="G9344" s="13"/>
      <c r="J9344" s="13"/>
      <c r="K9344" s="13"/>
      <c r="L9344" s="13"/>
      <c r="M9344" s="13"/>
      <c r="N9344" s="13"/>
      <c r="O9344" s="13"/>
      <c r="P9344" s="13"/>
      <c r="Q9344" s="13"/>
      <c r="Y9344" s="13"/>
      <c r="Z9344" s="13"/>
      <c r="AA9344" s="13"/>
      <c r="AB9344" s="13"/>
      <c r="AD9344" s="13"/>
      <c r="AG9344" s="14"/>
    </row>
    <row r="9345" s="4" customFormat="1" spans="1:33">
      <c r="A9345" s="13"/>
      <c r="B9345" s="13"/>
      <c r="C9345" s="13"/>
      <c r="D9345" s="13"/>
      <c r="E9345" s="13"/>
      <c r="F9345" s="13"/>
      <c r="G9345" s="13"/>
      <c r="J9345" s="13"/>
      <c r="K9345" s="13"/>
      <c r="L9345" s="13"/>
      <c r="M9345" s="13"/>
      <c r="N9345" s="13"/>
      <c r="O9345" s="13"/>
      <c r="P9345" s="13"/>
      <c r="Q9345" s="13"/>
      <c r="Y9345" s="13"/>
      <c r="Z9345" s="13"/>
      <c r="AA9345" s="13"/>
      <c r="AB9345" s="13"/>
      <c r="AD9345" s="13"/>
      <c r="AG9345" s="14"/>
    </row>
    <row r="9346" s="4" customFormat="1" spans="1:33">
      <c r="A9346" s="13"/>
      <c r="B9346" s="13"/>
      <c r="C9346" s="13"/>
      <c r="D9346" s="13"/>
      <c r="E9346" s="13"/>
      <c r="F9346" s="13"/>
      <c r="G9346" s="13"/>
      <c r="J9346" s="13"/>
      <c r="K9346" s="13"/>
      <c r="L9346" s="13"/>
      <c r="M9346" s="13"/>
      <c r="N9346" s="13"/>
      <c r="O9346" s="13"/>
      <c r="P9346" s="13"/>
      <c r="Q9346" s="13"/>
      <c r="Y9346" s="13"/>
      <c r="Z9346" s="13"/>
      <c r="AA9346" s="13"/>
      <c r="AB9346" s="13"/>
      <c r="AD9346" s="13"/>
      <c r="AG9346" s="14"/>
    </row>
    <row r="9347" s="4" customFormat="1" spans="1:33">
      <c r="A9347" s="13"/>
      <c r="B9347" s="13"/>
      <c r="C9347" s="13"/>
      <c r="D9347" s="13"/>
      <c r="E9347" s="13"/>
      <c r="F9347" s="13"/>
      <c r="G9347" s="13"/>
      <c r="J9347" s="13"/>
      <c r="K9347" s="13"/>
      <c r="L9347" s="13"/>
      <c r="M9347" s="13"/>
      <c r="N9347" s="13"/>
      <c r="O9347" s="13"/>
      <c r="P9347" s="13"/>
      <c r="Q9347" s="13"/>
      <c r="Y9347" s="13"/>
      <c r="Z9347" s="13"/>
      <c r="AA9347" s="13"/>
      <c r="AB9347" s="13"/>
      <c r="AD9347" s="13"/>
      <c r="AG9347" s="14"/>
    </row>
    <row r="9348" s="4" customFormat="1" spans="1:33">
      <c r="A9348" s="13"/>
      <c r="B9348" s="13"/>
      <c r="C9348" s="13"/>
      <c r="D9348" s="13"/>
      <c r="E9348" s="13"/>
      <c r="F9348" s="13"/>
      <c r="G9348" s="13"/>
      <c r="J9348" s="13"/>
      <c r="K9348" s="13"/>
      <c r="L9348" s="13"/>
      <c r="M9348" s="13"/>
      <c r="N9348" s="13"/>
      <c r="O9348" s="13"/>
      <c r="P9348" s="13"/>
      <c r="Q9348" s="13"/>
      <c r="S9348" s="13"/>
      <c r="Y9348" s="13"/>
      <c r="Z9348" s="13"/>
      <c r="AA9348" s="13"/>
      <c r="AB9348" s="13"/>
      <c r="AD9348" s="13"/>
      <c r="AG9348" s="14"/>
    </row>
    <row r="9349" s="4" customFormat="1" spans="1:33">
      <c r="A9349" s="13"/>
      <c r="B9349" s="13"/>
      <c r="C9349" s="13"/>
      <c r="D9349" s="13"/>
      <c r="E9349" s="13"/>
      <c r="F9349" s="13"/>
      <c r="G9349" s="13"/>
      <c r="J9349" s="13"/>
      <c r="K9349" s="13"/>
      <c r="L9349" s="13"/>
      <c r="M9349" s="13"/>
      <c r="N9349" s="13"/>
      <c r="O9349" s="13"/>
      <c r="P9349" s="13"/>
      <c r="Q9349" s="13"/>
      <c r="Y9349" s="13"/>
      <c r="Z9349" s="13"/>
      <c r="AA9349" s="13"/>
      <c r="AB9349" s="13"/>
      <c r="AD9349" s="13"/>
      <c r="AG9349" s="14"/>
    </row>
    <row r="9350" s="4" customFormat="1" spans="1:33">
      <c r="A9350" s="13"/>
      <c r="B9350" s="13"/>
      <c r="C9350" s="13"/>
      <c r="D9350" s="13"/>
      <c r="E9350" s="13"/>
      <c r="F9350" s="13"/>
      <c r="G9350" s="13"/>
      <c r="J9350" s="13"/>
      <c r="K9350" s="13"/>
      <c r="L9350" s="13"/>
      <c r="M9350" s="13"/>
      <c r="N9350" s="13"/>
      <c r="O9350" s="13"/>
      <c r="P9350" s="13"/>
      <c r="Q9350" s="13"/>
      <c r="S9350" s="13"/>
      <c r="Y9350" s="13"/>
      <c r="Z9350" s="13"/>
      <c r="AA9350" s="13"/>
      <c r="AB9350" s="13"/>
      <c r="AD9350" s="13"/>
      <c r="AG9350" s="14"/>
    </row>
    <row r="9351" s="4" customFormat="1" spans="1:33">
      <c r="A9351" s="13"/>
      <c r="B9351" s="13"/>
      <c r="C9351" s="13"/>
      <c r="D9351" s="13"/>
      <c r="E9351" s="13"/>
      <c r="F9351" s="13"/>
      <c r="G9351" s="13"/>
      <c r="J9351" s="13"/>
      <c r="K9351" s="13"/>
      <c r="L9351" s="13"/>
      <c r="M9351" s="13"/>
      <c r="N9351" s="13"/>
      <c r="O9351" s="13"/>
      <c r="P9351" s="13"/>
      <c r="Q9351" s="13"/>
      <c r="S9351" s="13"/>
      <c r="Y9351" s="13"/>
      <c r="Z9351" s="13"/>
      <c r="AA9351" s="13"/>
      <c r="AB9351" s="13"/>
      <c r="AD9351" s="13"/>
      <c r="AG9351" s="14"/>
    </row>
    <row r="9352" s="4" customFormat="1" spans="1:33">
      <c r="A9352" s="13"/>
      <c r="B9352" s="13"/>
      <c r="C9352" s="13"/>
      <c r="D9352" s="13"/>
      <c r="E9352" s="13"/>
      <c r="F9352" s="13"/>
      <c r="G9352" s="13"/>
      <c r="J9352" s="13"/>
      <c r="K9352" s="13"/>
      <c r="L9352" s="13"/>
      <c r="M9352" s="13"/>
      <c r="N9352" s="13"/>
      <c r="O9352" s="13"/>
      <c r="P9352" s="13"/>
      <c r="Q9352" s="13"/>
      <c r="Y9352" s="13"/>
      <c r="Z9352" s="13"/>
      <c r="AA9352" s="13"/>
      <c r="AB9352" s="13"/>
      <c r="AD9352" s="13"/>
      <c r="AG9352" s="14"/>
    </row>
    <row r="9353" s="4" customFormat="1" spans="1:33">
      <c r="A9353" s="13"/>
      <c r="B9353" s="13"/>
      <c r="C9353" s="13"/>
      <c r="D9353" s="13"/>
      <c r="E9353" s="13"/>
      <c r="F9353" s="13"/>
      <c r="G9353" s="13"/>
      <c r="J9353" s="13"/>
      <c r="K9353" s="13"/>
      <c r="L9353" s="13"/>
      <c r="M9353" s="13"/>
      <c r="N9353" s="13"/>
      <c r="O9353" s="13"/>
      <c r="P9353" s="13"/>
      <c r="Q9353" s="13"/>
      <c r="Y9353" s="13"/>
      <c r="Z9353" s="13"/>
      <c r="AA9353" s="13"/>
      <c r="AB9353" s="13"/>
      <c r="AD9353" s="13"/>
      <c r="AG9353" s="14"/>
    </row>
    <row r="9354" s="4" customFormat="1" spans="1:33">
      <c r="A9354" s="13"/>
      <c r="B9354" s="13"/>
      <c r="C9354" s="13"/>
      <c r="D9354" s="13"/>
      <c r="E9354" s="13"/>
      <c r="F9354" s="13"/>
      <c r="G9354" s="13"/>
      <c r="J9354" s="13"/>
      <c r="K9354" s="13"/>
      <c r="L9354" s="13"/>
      <c r="M9354" s="13"/>
      <c r="N9354" s="13"/>
      <c r="O9354" s="13"/>
      <c r="P9354" s="13"/>
      <c r="Q9354" s="13"/>
      <c r="Y9354" s="13"/>
      <c r="Z9354" s="13"/>
      <c r="AA9354" s="13"/>
      <c r="AB9354" s="13"/>
      <c r="AD9354" s="13"/>
      <c r="AG9354" s="14"/>
    </row>
    <row r="9355" s="4" customFormat="1" spans="1:33">
      <c r="A9355" s="13"/>
      <c r="B9355" s="13"/>
      <c r="C9355" s="13"/>
      <c r="D9355" s="13"/>
      <c r="E9355" s="13"/>
      <c r="F9355" s="13"/>
      <c r="G9355" s="13"/>
      <c r="J9355" s="13"/>
      <c r="K9355" s="13"/>
      <c r="L9355" s="13"/>
      <c r="M9355" s="13"/>
      <c r="N9355" s="13"/>
      <c r="O9355" s="13"/>
      <c r="P9355" s="13"/>
      <c r="Q9355" s="13"/>
      <c r="S9355" s="13"/>
      <c r="Y9355" s="13"/>
      <c r="Z9355" s="13"/>
      <c r="AA9355" s="13"/>
      <c r="AB9355" s="13"/>
      <c r="AD9355" s="13"/>
      <c r="AG9355" s="14"/>
    </row>
    <row r="9356" s="4" customFormat="1" spans="1:33">
      <c r="A9356" s="13"/>
      <c r="B9356" s="13"/>
      <c r="C9356" s="13"/>
      <c r="D9356" s="13"/>
      <c r="E9356" s="13"/>
      <c r="F9356" s="13"/>
      <c r="G9356" s="13"/>
      <c r="J9356" s="13"/>
      <c r="K9356" s="13"/>
      <c r="L9356" s="13"/>
      <c r="M9356" s="13"/>
      <c r="N9356" s="13"/>
      <c r="O9356" s="13"/>
      <c r="P9356" s="13"/>
      <c r="Q9356" s="13"/>
      <c r="Y9356" s="13"/>
      <c r="Z9356" s="13"/>
      <c r="AA9356" s="13"/>
      <c r="AB9356" s="13"/>
      <c r="AD9356" s="13"/>
      <c r="AG9356" s="14"/>
    </row>
    <row r="9357" s="4" customFormat="1" spans="1:33">
      <c r="A9357" s="13"/>
      <c r="B9357" s="13"/>
      <c r="C9357" s="13"/>
      <c r="D9357" s="13"/>
      <c r="E9357" s="13"/>
      <c r="F9357" s="13"/>
      <c r="G9357" s="13"/>
      <c r="J9357" s="13"/>
      <c r="K9357" s="13"/>
      <c r="L9357" s="13"/>
      <c r="M9357" s="13"/>
      <c r="N9357" s="13"/>
      <c r="O9357" s="13"/>
      <c r="P9357" s="13"/>
      <c r="Q9357" s="13"/>
      <c r="Y9357" s="13"/>
      <c r="Z9357" s="13"/>
      <c r="AA9357" s="13"/>
      <c r="AB9357" s="13"/>
      <c r="AD9357" s="13"/>
      <c r="AG9357" s="14"/>
    </row>
    <row r="9358" s="4" customFormat="1" spans="1:33">
      <c r="A9358" s="13"/>
      <c r="B9358" s="13"/>
      <c r="C9358" s="13"/>
      <c r="D9358" s="13"/>
      <c r="E9358" s="13"/>
      <c r="F9358" s="13"/>
      <c r="G9358" s="13"/>
      <c r="J9358" s="13"/>
      <c r="K9358" s="13"/>
      <c r="L9358" s="13"/>
      <c r="M9358" s="13"/>
      <c r="N9358" s="13"/>
      <c r="O9358" s="13"/>
      <c r="P9358" s="13"/>
      <c r="Q9358" s="13"/>
      <c r="Y9358" s="13"/>
      <c r="Z9358" s="13"/>
      <c r="AA9358" s="13"/>
      <c r="AB9358" s="13"/>
      <c r="AD9358" s="13"/>
      <c r="AG9358" s="14"/>
    </row>
    <row r="9359" s="4" customFormat="1" spans="1:33">
      <c r="A9359" s="13"/>
      <c r="B9359" s="13"/>
      <c r="C9359" s="13"/>
      <c r="D9359" s="13"/>
      <c r="E9359" s="13"/>
      <c r="F9359" s="13"/>
      <c r="G9359" s="13"/>
      <c r="J9359" s="13"/>
      <c r="K9359" s="13"/>
      <c r="L9359" s="13"/>
      <c r="M9359" s="13"/>
      <c r="N9359" s="13"/>
      <c r="O9359" s="13"/>
      <c r="P9359" s="13"/>
      <c r="Q9359" s="13"/>
      <c r="Y9359" s="13"/>
      <c r="Z9359" s="13"/>
      <c r="AA9359" s="13"/>
      <c r="AB9359" s="13"/>
      <c r="AD9359" s="13"/>
      <c r="AG9359" s="14"/>
    </row>
    <row r="9360" s="4" customFormat="1" spans="1:33">
      <c r="A9360" s="13"/>
      <c r="B9360" s="13"/>
      <c r="C9360" s="13"/>
      <c r="D9360" s="13"/>
      <c r="E9360" s="13"/>
      <c r="F9360" s="13"/>
      <c r="G9360" s="13"/>
      <c r="J9360" s="13"/>
      <c r="K9360" s="13"/>
      <c r="L9360" s="13"/>
      <c r="M9360" s="13"/>
      <c r="N9360" s="13"/>
      <c r="O9360" s="13"/>
      <c r="P9360" s="13"/>
      <c r="Q9360" s="13"/>
      <c r="S9360" s="13"/>
      <c r="X9360" s="13"/>
      <c r="Y9360" s="13"/>
      <c r="Z9360" s="13"/>
      <c r="AA9360" s="13"/>
      <c r="AB9360" s="13"/>
      <c r="AC9360" s="13"/>
      <c r="AD9360" s="13"/>
      <c r="AG9360" s="14"/>
    </row>
    <row r="9361" s="4" customFormat="1" spans="1:33">
      <c r="A9361" s="13"/>
      <c r="B9361" s="13"/>
      <c r="C9361" s="13"/>
      <c r="D9361" s="13"/>
      <c r="E9361" s="13"/>
      <c r="F9361" s="13"/>
      <c r="G9361" s="13"/>
      <c r="J9361" s="13"/>
      <c r="K9361" s="13"/>
      <c r="L9361" s="13"/>
      <c r="M9361" s="13"/>
      <c r="N9361" s="13"/>
      <c r="O9361" s="13"/>
      <c r="P9361" s="13"/>
      <c r="Q9361" s="13"/>
      <c r="S9361" s="13"/>
      <c r="X9361" s="13"/>
      <c r="Y9361" s="13"/>
      <c r="Z9361" s="13"/>
      <c r="AA9361" s="13"/>
      <c r="AB9361" s="13"/>
      <c r="AC9361" s="13"/>
      <c r="AD9361" s="13"/>
      <c r="AG9361" s="14"/>
    </row>
    <row r="9362" s="4" customFormat="1" spans="1:33">
      <c r="A9362" s="13"/>
      <c r="B9362" s="13"/>
      <c r="C9362" s="13"/>
      <c r="D9362" s="13"/>
      <c r="E9362" s="13"/>
      <c r="F9362" s="13"/>
      <c r="G9362" s="13"/>
      <c r="J9362" s="13"/>
      <c r="K9362" s="13"/>
      <c r="L9362" s="13"/>
      <c r="M9362" s="13"/>
      <c r="N9362" s="13"/>
      <c r="O9362" s="13"/>
      <c r="P9362" s="13"/>
      <c r="Q9362" s="13"/>
      <c r="Y9362" s="13"/>
      <c r="Z9362" s="13"/>
      <c r="AA9362" s="13"/>
      <c r="AB9362" s="13"/>
      <c r="AD9362" s="13"/>
      <c r="AG9362" s="14"/>
    </row>
    <row r="9363" s="4" customFormat="1" spans="1:33">
      <c r="A9363" s="13"/>
      <c r="B9363" s="13"/>
      <c r="C9363" s="13"/>
      <c r="D9363" s="13"/>
      <c r="E9363" s="13"/>
      <c r="F9363" s="13"/>
      <c r="G9363" s="13"/>
      <c r="J9363" s="13"/>
      <c r="K9363" s="13"/>
      <c r="L9363" s="13"/>
      <c r="M9363" s="13"/>
      <c r="N9363" s="13"/>
      <c r="O9363" s="13"/>
      <c r="P9363" s="13"/>
      <c r="Q9363" s="13"/>
      <c r="Y9363" s="13"/>
      <c r="Z9363" s="13"/>
      <c r="AA9363" s="13"/>
      <c r="AB9363" s="13"/>
      <c r="AD9363" s="13"/>
      <c r="AG9363" s="14"/>
    </row>
    <row r="9364" s="4" customFormat="1" spans="1:33">
      <c r="A9364" s="13"/>
      <c r="B9364" s="13"/>
      <c r="C9364" s="13"/>
      <c r="D9364" s="13"/>
      <c r="E9364" s="13"/>
      <c r="F9364" s="13"/>
      <c r="G9364" s="13"/>
      <c r="J9364" s="13"/>
      <c r="K9364" s="13"/>
      <c r="L9364" s="13"/>
      <c r="M9364" s="13"/>
      <c r="N9364" s="13"/>
      <c r="O9364" s="13"/>
      <c r="P9364" s="13"/>
      <c r="Q9364" s="13"/>
      <c r="S9364" s="13"/>
      <c r="Y9364" s="13"/>
      <c r="Z9364" s="13"/>
      <c r="AA9364" s="13"/>
      <c r="AB9364" s="13"/>
      <c r="AD9364" s="13"/>
      <c r="AG9364" s="14"/>
    </row>
    <row r="9365" s="4" customFormat="1" spans="1:33">
      <c r="A9365" s="13"/>
      <c r="B9365" s="13"/>
      <c r="C9365" s="13"/>
      <c r="D9365" s="13"/>
      <c r="E9365" s="13"/>
      <c r="F9365" s="13"/>
      <c r="G9365" s="13"/>
      <c r="J9365" s="13"/>
      <c r="K9365" s="13"/>
      <c r="L9365" s="13"/>
      <c r="M9365" s="13"/>
      <c r="N9365" s="13"/>
      <c r="O9365" s="13"/>
      <c r="P9365" s="13"/>
      <c r="Q9365" s="13"/>
      <c r="Y9365" s="13"/>
      <c r="Z9365" s="13"/>
      <c r="AA9365" s="13"/>
      <c r="AB9365" s="13"/>
      <c r="AD9365" s="13"/>
      <c r="AG9365" s="14"/>
    </row>
    <row r="9366" s="4" customFormat="1" spans="1:33">
      <c r="A9366" s="13"/>
      <c r="B9366" s="13"/>
      <c r="C9366" s="13"/>
      <c r="D9366" s="13"/>
      <c r="E9366" s="13"/>
      <c r="F9366" s="13"/>
      <c r="G9366" s="13"/>
      <c r="J9366" s="13"/>
      <c r="K9366" s="13"/>
      <c r="L9366" s="13"/>
      <c r="M9366" s="13"/>
      <c r="N9366" s="13"/>
      <c r="O9366" s="13"/>
      <c r="P9366" s="13"/>
      <c r="Q9366" s="13"/>
      <c r="Y9366" s="13"/>
      <c r="Z9366" s="13"/>
      <c r="AA9366" s="13"/>
      <c r="AB9366" s="13"/>
      <c r="AD9366" s="13"/>
      <c r="AG9366" s="14"/>
    </row>
    <row r="9367" s="4" customFormat="1" spans="1:33">
      <c r="A9367" s="13"/>
      <c r="B9367" s="13"/>
      <c r="C9367" s="13"/>
      <c r="D9367" s="13"/>
      <c r="E9367" s="13"/>
      <c r="F9367" s="13"/>
      <c r="G9367" s="13"/>
      <c r="J9367" s="13"/>
      <c r="K9367" s="13"/>
      <c r="L9367" s="13"/>
      <c r="M9367" s="13"/>
      <c r="N9367" s="13"/>
      <c r="O9367" s="13"/>
      <c r="P9367" s="13"/>
      <c r="Q9367" s="13"/>
      <c r="Y9367" s="13"/>
      <c r="Z9367" s="13"/>
      <c r="AA9367" s="13"/>
      <c r="AB9367" s="13"/>
      <c r="AD9367" s="13"/>
      <c r="AG9367" s="14"/>
    </row>
    <row r="9368" s="4" customFormat="1" spans="1:33">
      <c r="A9368" s="13"/>
      <c r="B9368" s="13"/>
      <c r="C9368" s="13"/>
      <c r="D9368" s="13"/>
      <c r="E9368" s="13"/>
      <c r="F9368" s="13"/>
      <c r="G9368" s="13"/>
      <c r="J9368" s="13"/>
      <c r="K9368" s="13"/>
      <c r="L9368" s="13"/>
      <c r="M9368" s="13"/>
      <c r="N9368" s="13"/>
      <c r="O9368" s="13"/>
      <c r="P9368" s="13"/>
      <c r="Q9368" s="13"/>
      <c r="W9368" s="13"/>
      <c r="Y9368" s="13"/>
      <c r="Z9368" s="13"/>
      <c r="AA9368" s="13"/>
      <c r="AB9368" s="13"/>
      <c r="AC9368" s="13"/>
      <c r="AD9368" s="13"/>
      <c r="AG9368" s="14"/>
    </row>
    <row r="9369" s="4" customFormat="1" spans="1:33">
      <c r="A9369" s="13"/>
      <c r="B9369" s="13"/>
      <c r="C9369" s="13"/>
      <c r="D9369" s="13"/>
      <c r="E9369" s="13"/>
      <c r="F9369" s="13"/>
      <c r="G9369" s="13"/>
      <c r="J9369" s="13"/>
      <c r="K9369" s="13"/>
      <c r="L9369" s="13"/>
      <c r="M9369" s="13"/>
      <c r="N9369" s="13"/>
      <c r="O9369" s="13"/>
      <c r="P9369" s="13"/>
      <c r="Q9369" s="13"/>
      <c r="W9369" s="13"/>
      <c r="Y9369" s="13"/>
      <c r="Z9369" s="13"/>
      <c r="AA9369" s="13"/>
      <c r="AB9369" s="13"/>
      <c r="AC9369" s="13"/>
      <c r="AD9369" s="13"/>
      <c r="AG9369" s="14"/>
    </row>
    <row r="9370" s="4" customFormat="1" spans="1:33">
      <c r="A9370" s="13"/>
      <c r="B9370" s="13"/>
      <c r="C9370" s="13"/>
      <c r="D9370" s="13"/>
      <c r="E9370" s="13"/>
      <c r="F9370" s="13"/>
      <c r="G9370" s="13"/>
      <c r="J9370" s="13"/>
      <c r="K9370" s="13"/>
      <c r="L9370" s="13"/>
      <c r="M9370" s="13"/>
      <c r="N9370" s="13"/>
      <c r="O9370" s="13"/>
      <c r="P9370" s="13"/>
      <c r="Q9370" s="13"/>
      <c r="W9370" s="13"/>
      <c r="Y9370" s="13"/>
      <c r="Z9370" s="13"/>
      <c r="AA9370" s="13"/>
      <c r="AB9370" s="13"/>
      <c r="AC9370" s="13"/>
      <c r="AD9370" s="13"/>
      <c r="AG9370" s="14"/>
    </row>
    <row r="9371" s="4" customFormat="1" spans="1:33">
      <c r="A9371" s="13"/>
      <c r="B9371" s="13"/>
      <c r="C9371" s="13"/>
      <c r="D9371" s="13"/>
      <c r="E9371" s="13"/>
      <c r="F9371" s="13"/>
      <c r="G9371" s="13"/>
      <c r="J9371" s="13"/>
      <c r="K9371" s="13"/>
      <c r="L9371" s="13"/>
      <c r="M9371" s="13"/>
      <c r="N9371" s="13"/>
      <c r="O9371" s="13"/>
      <c r="P9371" s="13"/>
      <c r="Q9371" s="13"/>
      <c r="Y9371" s="13"/>
      <c r="Z9371" s="13"/>
      <c r="AA9371" s="13"/>
      <c r="AB9371" s="13"/>
      <c r="AD9371" s="13"/>
      <c r="AG9371" s="14"/>
    </row>
    <row r="9372" s="4" customFormat="1" spans="1:33">
      <c r="A9372" s="13"/>
      <c r="B9372" s="13"/>
      <c r="C9372" s="13"/>
      <c r="D9372" s="13"/>
      <c r="E9372" s="13"/>
      <c r="F9372" s="13"/>
      <c r="G9372" s="13"/>
      <c r="J9372" s="13"/>
      <c r="K9372" s="13"/>
      <c r="L9372" s="13"/>
      <c r="M9372" s="13"/>
      <c r="N9372" s="13"/>
      <c r="O9372" s="13"/>
      <c r="P9372" s="13"/>
      <c r="Q9372" s="13"/>
      <c r="W9372" s="13"/>
      <c r="Y9372" s="13"/>
      <c r="Z9372" s="13"/>
      <c r="AA9372" s="13"/>
      <c r="AB9372" s="13"/>
      <c r="AC9372" s="13"/>
      <c r="AD9372" s="13"/>
      <c r="AG9372" s="14"/>
    </row>
    <row r="9373" s="4" customFormat="1" spans="1:33">
      <c r="A9373" s="13"/>
      <c r="B9373" s="13"/>
      <c r="C9373" s="13"/>
      <c r="D9373" s="13"/>
      <c r="E9373" s="13"/>
      <c r="F9373" s="13"/>
      <c r="G9373" s="13"/>
      <c r="J9373" s="13"/>
      <c r="K9373" s="13"/>
      <c r="L9373" s="13"/>
      <c r="M9373" s="13"/>
      <c r="N9373" s="13"/>
      <c r="O9373" s="13"/>
      <c r="P9373" s="13"/>
      <c r="Q9373" s="13"/>
      <c r="Y9373" s="13"/>
      <c r="Z9373" s="13"/>
      <c r="AA9373" s="13"/>
      <c r="AB9373" s="13"/>
      <c r="AD9373" s="13"/>
      <c r="AG9373" s="14"/>
    </row>
    <row r="9374" s="4" customFormat="1" spans="1:33">
      <c r="A9374" s="13"/>
      <c r="B9374" s="13"/>
      <c r="C9374" s="13"/>
      <c r="D9374" s="13"/>
      <c r="E9374" s="13"/>
      <c r="F9374" s="13"/>
      <c r="G9374" s="13"/>
      <c r="J9374" s="13"/>
      <c r="K9374" s="13"/>
      <c r="L9374" s="13"/>
      <c r="M9374" s="13"/>
      <c r="N9374" s="13"/>
      <c r="O9374" s="13"/>
      <c r="P9374" s="13"/>
      <c r="Q9374" s="13"/>
      <c r="S9374" s="13"/>
      <c r="Y9374" s="13"/>
      <c r="Z9374" s="13"/>
      <c r="AA9374" s="13"/>
      <c r="AB9374" s="13"/>
      <c r="AD9374" s="13"/>
      <c r="AG9374" s="14"/>
    </row>
    <row r="9375" s="4" customFormat="1" spans="1:33">
      <c r="A9375" s="13"/>
      <c r="B9375" s="13"/>
      <c r="C9375" s="13"/>
      <c r="D9375" s="13"/>
      <c r="E9375" s="13"/>
      <c r="F9375" s="13"/>
      <c r="G9375" s="13"/>
      <c r="J9375" s="13"/>
      <c r="K9375" s="13"/>
      <c r="L9375" s="13"/>
      <c r="M9375" s="13"/>
      <c r="N9375" s="13"/>
      <c r="O9375" s="13"/>
      <c r="P9375" s="13"/>
      <c r="Q9375" s="13"/>
      <c r="S9375" s="13"/>
      <c r="Y9375" s="13"/>
      <c r="Z9375" s="13"/>
      <c r="AA9375" s="13"/>
      <c r="AB9375" s="13"/>
      <c r="AD9375" s="13"/>
      <c r="AG9375" s="14"/>
    </row>
    <row r="9376" s="4" customFormat="1" spans="1:33">
      <c r="A9376" s="13"/>
      <c r="B9376" s="13"/>
      <c r="C9376" s="13"/>
      <c r="D9376" s="13"/>
      <c r="E9376" s="13"/>
      <c r="F9376" s="13"/>
      <c r="G9376" s="13"/>
      <c r="J9376" s="13"/>
      <c r="K9376" s="13"/>
      <c r="L9376" s="13"/>
      <c r="M9376" s="13"/>
      <c r="N9376" s="13"/>
      <c r="O9376" s="13"/>
      <c r="P9376" s="13"/>
      <c r="Q9376" s="13"/>
      <c r="Y9376" s="13"/>
      <c r="Z9376" s="13"/>
      <c r="AA9376" s="13"/>
      <c r="AB9376" s="13"/>
      <c r="AD9376" s="13"/>
      <c r="AG9376" s="14"/>
    </row>
    <row r="9377" s="4" customFormat="1" spans="1:33">
      <c r="A9377" s="13"/>
      <c r="B9377" s="13"/>
      <c r="C9377" s="13"/>
      <c r="D9377" s="13"/>
      <c r="E9377" s="13"/>
      <c r="F9377" s="13"/>
      <c r="G9377" s="13"/>
      <c r="J9377" s="13"/>
      <c r="K9377" s="13"/>
      <c r="L9377" s="13"/>
      <c r="M9377" s="13"/>
      <c r="N9377" s="13"/>
      <c r="O9377" s="13"/>
      <c r="P9377" s="13"/>
      <c r="Q9377" s="13"/>
      <c r="Y9377" s="13"/>
      <c r="Z9377" s="13"/>
      <c r="AA9377" s="13"/>
      <c r="AB9377" s="13"/>
      <c r="AD9377" s="13"/>
      <c r="AG9377" s="14"/>
    </row>
    <row r="9378" s="4" customFormat="1" spans="1:33">
      <c r="A9378" s="13"/>
      <c r="B9378" s="13"/>
      <c r="C9378" s="13"/>
      <c r="D9378" s="13"/>
      <c r="E9378" s="13"/>
      <c r="F9378" s="13"/>
      <c r="G9378" s="13"/>
      <c r="J9378" s="13"/>
      <c r="K9378" s="13"/>
      <c r="L9378" s="13"/>
      <c r="M9378" s="13"/>
      <c r="N9378" s="13"/>
      <c r="O9378" s="13"/>
      <c r="P9378" s="13"/>
      <c r="Q9378" s="13"/>
      <c r="Y9378" s="13"/>
      <c r="Z9378" s="13"/>
      <c r="AA9378" s="13"/>
      <c r="AB9378" s="13"/>
      <c r="AD9378" s="13"/>
      <c r="AG9378" s="14"/>
    </row>
    <row r="9379" s="4" customFormat="1" spans="1:33">
      <c r="A9379" s="13"/>
      <c r="B9379" s="13"/>
      <c r="C9379" s="13"/>
      <c r="D9379" s="13"/>
      <c r="E9379" s="13"/>
      <c r="F9379" s="13"/>
      <c r="G9379" s="13"/>
      <c r="J9379" s="13"/>
      <c r="K9379" s="13"/>
      <c r="L9379" s="13"/>
      <c r="M9379" s="13"/>
      <c r="N9379" s="13"/>
      <c r="O9379" s="13"/>
      <c r="P9379" s="13"/>
      <c r="Q9379" s="13"/>
      <c r="Y9379" s="13"/>
      <c r="Z9379" s="13"/>
      <c r="AA9379" s="13"/>
      <c r="AB9379" s="13"/>
      <c r="AD9379" s="13"/>
      <c r="AG9379" s="14"/>
    </row>
    <row r="9380" s="4" customFormat="1" spans="1:33">
      <c r="A9380" s="13"/>
      <c r="B9380" s="13"/>
      <c r="C9380" s="13"/>
      <c r="D9380" s="13"/>
      <c r="E9380" s="13"/>
      <c r="F9380" s="13"/>
      <c r="G9380" s="13"/>
      <c r="J9380" s="13"/>
      <c r="K9380" s="13"/>
      <c r="L9380" s="13"/>
      <c r="M9380" s="13"/>
      <c r="N9380" s="13"/>
      <c r="O9380" s="13"/>
      <c r="P9380" s="13"/>
      <c r="Q9380" s="13"/>
      <c r="Y9380" s="13"/>
      <c r="Z9380" s="13"/>
      <c r="AA9380" s="13"/>
      <c r="AB9380" s="13"/>
      <c r="AD9380" s="13"/>
      <c r="AG9380" s="14"/>
    </row>
    <row r="9381" s="4" customFormat="1" spans="1:33">
      <c r="A9381" s="13"/>
      <c r="B9381" s="13"/>
      <c r="C9381" s="13"/>
      <c r="D9381" s="13"/>
      <c r="E9381" s="13"/>
      <c r="F9381" s="13"/>
      <c r="G9381" s="13"/>
      <c r="J9381" s="13"/>
      <c r="K9381" s="13"/>
      <c r="L9381" s="13"/>
      <c r="M9381" s="13"/>
      <c r="N9381" s="13"/>
      <c r="O9381" s="13"/>
      <c r="P9381" s="13"/>
      <c r="Q9381" s="13"/>
      <c r="Y9381" s="13"/>
      <c r="Z9381" s="13"/>
      <c r="AA9381" s="13"/>
      <c r="AB9381" s="13"/>
      <c r="AD9381" s="13"/>
      <c r="AG9381" s="14"/>
    </row>
    <row r="9382" s="4" customFormat="1" spans="1:33">
      <c r="A9382" s="13"/>
      <c r="B9382" s="13"/>
      <c r="C9382" s="13"/>
      <c r="D9382" s="13"/>
      <c r="E9382" s="13"/>
      <c r="F9382" s="13"/>
      <c r="G9382" s="13"/>
      <c r="J9382" s="13"/>
      <c r="K9382" s="13"/>
      <c r="L9382" s="13"/>
      <c r="M9382" s="13"/>
      <c r="N9382" s="13"/>
      <c r="O9382" s="13"/>
      <c r="P9382" s="13"/>
      <c r="Q9382" s="13"/>
      <c r="Y9382" s="13"/>
      <c r="Z9382" s="13"/>
      <c r="AA9382" s="13"/>
      <c r="AB9382" s="13"/>
      <c r="AD9382" s="13"/>
      <c r="AG9382" s="14"/>
    </row>
    <row r="9383" s="4" customFormat="1" spans="1:33">
      <c r="A9383" s="13"/>
      <c r="B9383" s="13"/>
      <c r="C9383" s="13"/>
      <c r="D9383" s="13"/>
      <c r="E9383" s="13"/>
      <c r="F9383" s="13"/>
      <c r="G9383" s="13"/>
      <c r="J9383" s="13"/>
      <c r="K9383" s="13"/>
      <c r="L9383" s="13"/>
      <c r="M9383" s="13"/>
      <c r="N9383" s="13"/>
      <c r="O9383" s="13"/>
      <c r="P9383" s="13"/>
      <c r="Q9383" s="13"/>
      <c r="Y9383" s="13"/>
      <c r="Z9383" s="13"/>
      <c r="AA9383" s="13"/>
      <c r="AB9383" s="13"/>
      <c r="AD9383" s="13"/>
      <c r="AG9383" s="14"/>
    </row>
    <row r="9384" s="4" customFormat="1" spans="1:33">
      <c r="A9384" s="13"/>
      <c r="B9384" s="13"/>
      <c r="C9384" s="13"/>
      <c r="D9384" s="13"/>
      <c r="E9384" s="13"/>
      <c r="F9384" s="13"/>
      <c r="G9384" s="13"/>
      <c r="J9384" s="13"/>
      <c r="K9384" s="13"/>
      <c r="L9384" s="13"/>
      <c r="M9384" s="13"/>
      <c r="N9384" s="13"/>
      <c r="O9384" s="13"/>
      <c r="P9384" s="13"/>
      <c r="Q9384" s="13"/>
      <c r="Y9384" s="13"/>
      <c r="Z9384" s="13"/>
      <c r="AA9384" s="13"/>
      <c r="AB9384" s="13"/>
      <c r="AD9384" s="13"/>
      <c r="AG9384" s="14"/>
    </row>
    <row r="9385" s="4" customFormat="1" spans="1:33">
      <c r="A9385" s="13"/>
      <c r="B9385" s="13"/>
      <c r="C9385" s="13"/>
      <c r="D9385" s="13"/>
      <c r="E9385" s="13"/>
      <c r="F9385" s="13"/>
      <c r="G9385" s="13"/>
      <c r="J9385" s="13"/>
      <c r="K9385" s="13"/>
      <c r="L9385" s="13"/>
      <c r="M9385" s="13"/>
      <c r="N9385" s="13"/>
      <c r="O9385" s="13"/>
      <c r="P9385" s="13"/>
      <c r="Q9385" s="13"/>
      <c r="S9385" s="13"/>
      <c r="X9385" s="13"/>
      <c r="Y9385" s="13"/>
      <c r="Z9385" s="13"/>
      <c r="AA9385" s="13"/>
      <c r="AB9385" s="13"/>
      <c r="AC9385" s="13"/>
      <c r="AD9385" s="13"/>
      <c r="AG9385" s="14"/>
    </row>
    <row r="9386" s="4" customFormat="1" spans="1:33">
      <c r="A9386" s="13"/>
      <c r="B9386" s="13"/>
      <c r="C9386" s="13"/>
      <c r="D9386" s="13"/>
      <c r="E9386" s="13"/>
      <c r="F9386" s="13"/>
      <c r="G9386" s="13"/>
      <c r="J9386" s="13"/>
      <c r="K9386" s="13"/>
      <c r="L9386" s="13"/>
      <c r="M9386" s="13"/>
      <c r="N9386" s="13"/>
      <c r="O9386" s="13"/>
      <c r="P9386" s="13"/>
      <c r="Q9386" s="13"/>
      <c r="Y9386" s="13"/>
      <c r="Z9386" s="13"/>
      <c r="AA9386" s="13"/>
      <c r="AB9386" s="13"/>
      <c r="AD9386" s="13"/>
      <c r="AG9386" s="14"/>
    </row>
    <row r="9387" s="4" customFormat="1" spans="1:33">
      <c r="A9387" s="13"/>
      <c r="B9387" s="13"/>
      <c r="C9387" s="13"/>
      <c r="D9387" s="13"/>
      <c r="E9387" s="13"/>
      <c r="F9387" s="13"/>
      <c r="G9387" s="13"/>
      <c r="J9387" s="13"/>
      <c r="K9387" s="13"/>
      <c r="L9387" s="13"/>
      <c r="M9387" s="13"/>
      <c r="N9387" s="13"/>
      <c r="O9387" s="13"/>
      <c r="P9387" s="13"/>
      <c r="Q9387" s="13"/>
      <c r="Y9387" s="13"/>
      <c r="Z9387" s="13"/>
      <c r="AA9387" s="13"/>
      <c r="AB9387" s="13"/>
      <c r="AD9387" s="13"/>
      <c r="AG9387" s="14"/>
    </row>
    <row r="9388" s="4" customFormat="1" spans="1:33">
      <c r="A9388" s="13"/>
      <c r="B9388" s="13"/>
      <c r="C9388" s="13"/>
      <c r="D9388" s="13"/>
      <c r="E9388" s="13"/>
      <c r="F9388" s="13"/>
      <c r="G9388" s="13"/>
      <c r="J9388" s="13"/>
      <c r="K9388" s="13"/>
      <c r="L9388" s="13"/>
      <c r="M9388" s="13"/>
      <c r="N9388" s="13"/>
      <c r="O9388" s="13"/>
      <c r="P9388" s="13"/>
      <c r="Q9388" s="13"/>
      <c r="Y9388" s="13"/>
      <c r="Z9388" s="13"/>
      <c r="AA9388" s="13"/>
      <c r="AB9388" s="13"/>
      <c r="AD9388" s="13"/>
      <c r="AG9388" s="14"/>
    </row>
    <row r="9389" s="4" customFormat="1" spans="1:33">
      <c r="A9389" s="13"/>
      <c r="B9389" s="13"/>
      <c r="C9389" s="13"/>
      <c r="D9389" s="13"/>
      <c r="E9389" s="13"/>
      <c r="F9389" s="13"/>
      <c r="G9389" s="13"/>
      <c r="J9389" s="13"/>
      <c r="K9389" s="13"/>
      <c r="L9389" s="13"/>
      <c r="M9389" s="13"/>
      <c r="N9389" s="13"/>
      <c r="O9389" s="13"/>
      <c r="P9389" s="13"/>
      <c r="Q9389" s="13"/>
      <c r="Y9389" s="13"/>
      <c r="Z9389" s="13"/>
      <c r="AA9389" s="13"/>
      <c r="AB9389" s="13"/>
      <c r="AD9389" s="13"/>
      <c r="AG9389" s="14"/>
    </row>
    <row r="9390" s="4" customFormat="1" spans="1:33">
      <c r="A9390" s="13"/>
      <c r="B9390" s="13"/>
      <c r="C9390" s="13"/>
      <c r="D9390" s="13"/>
      <c r="E9390" s="13"/>
      <c r="F9390" s="13"/>
      <c r="G9390" s="13"/>
      <c r="J9390" s="13"/>
      <c r="K9390" s="13"/>
      <c r="L9390" s="13"/>
      <c r="M9390" s="13"/>
      <c r="N9390" s="13"/>
      <c r="O9390" s="13"/>
      <c r="Y9390" s="13"/>
      <c r="Z9390" s="13"/>
      <c r="AA9390" s="13"/>
      <c r="AB9390" s="13"/>
      <c r="AD9390" s="13"/>
      <c r="AG9390" s="14"/>
    </row>
    <row r="9391" s="4" customFormat="1" spans="1:33">
      <c r="A9391" s="13"/>
      <c r="B9391" s="13"/>
      <c r="C9391" s="13"/>
      <c r="D9391" s="13"/>
      <c r="E9391" s="13"/>
      <c r="F9391" s="13"/>
      <c r="G9391" s="13"/>
      <c r="J9391" s="13"/>
      <c r="K9391" s="13"/>
      <c r="L9391" s="13"/>
      <c r="M9391" s="13"/>
      <c r="N9391" s="13"/>
      <c r="O9391" s="13"/>
      <c r="Y9391" s="13"/>
      <c r="Z9391" s="13"/>
      <c r="AA9391" s="13"/>
      <c r="AB9391" s="13"/>
      <c r="AD9391" s="13"/>
      <c r="AG9391" s="14"/>
    </row>
    <row r="9392" s="4" customFormat="1" spans="1:33">
      <c r="A9392" s="13"/>
      <c r="B9392" s="13"/>
      <c r="C9392" s="13"/>
      <c r="D9392" s="13"/>
      <c r="E9392" s="13"/>
      <c r="F9392" s="13"/>
      <c r="G9392" s="13"/>
      <c r="J9392" s="13"/>
      <c r="K9392" s="13"/>
      <c r="L9392" s="13"/>
      <c r="M9392" s="13"/>
      <c r="N9392" s="13"/>
      <c r="O9392" s="13"/>
      <c r="P9392" s="13"/>
      <c r="Q9392" s="13"/>
      <c r="Y9392" s="13"/>
      <c r="Z9392" s="13"/>
      <c r="AA9392" s="13"/>
      <c r="AB9392" s="13"/>
      <c r="AD9392" s="13"/>
      <c r="AG9392" s="14"/>
    </row>
    <row r="9393" s="4" customFormat="1" spans="1:33">
      <c r="A9393" s="13"/>
      <c r="B9393" s="13"/>
      <c r="C9393" s="13"/>
      <c r="D9393" s="13"/>
      <c r="E9393" s="13"/>
      <c r="F9393" s="13"/>
      <c r="G9393" s="13"/>
      <c r="J9393" s="13"/>
      <c r="K9393" s="13"/>
      <c r="L9393" s="13"/>
      <c r="M9393" s="13"/>
      <c r="N9393" s="13"/>
      <c r="O9393" s="13"/>
      <c r="P9393" s="13"/>
      <c r="Q9393" s="13"/>
      <c r="Y9393" s="13"/>
      <c r="Z9393" s="13"/>
      <c r="AA9393" s="13"/>
      <c r="AB9393" s="13"/>
      <c r="AD9393" s="13"/>
      <c r="AG9393" s="14"/>
    </row>
    <row r="9394" s="4" customFormat="1" spans="1:33">
      <c r="A9394" s="13"/>
      <c r="B9394" s="13"/>
      <c r="C9394" s="13"/>
      <c r="D9394" s="13"/>
      <c r="E9394" s="13"/>
      <c r="F9394" s="13"/>
      <c r="G9394" s="13"/>
      <c r="J9394" s="13"/>
      <c r="K9394" s="13"/>
      <c r="L9394" s="13"/>
      <c r="M9394" s="13"/>
      <c r="N9394" s="13"/>
      <c r="O9394" s="13"/>
      <c r="P9394" s="13"/>
      <c r="Q9394" s="13"/>
      <c r="Y9394" s="13"/>
      <c r="Z9394" s="13"/>
      <c r="AA9394" s="13"/>
      <c r="AB9394" s="13"/>
      <c r="AD9394" s="13"/>
      <c r="AG9394" s="14"/>
    </row>
    <row r="9395" s="4" customFormat="1" spans="1:33">
      <c r="A9395" s="13"/>
      <c r="B9395" s="13"/>
      <c r="C9395" s="13"/>
      <c r="D9395" s="13"/>
      <c r="E9395" s="13"/>
      <c r="F9395" s="13"/>
      <c r="G9395" s="13"/>
      <c r="J9395" s="13"/>
      <c r="K9395" s="13"/>
      <c r="L9395" s="13"/>
      <c r="M9395" s="13"/>
      <c r="N9395" s="13"/>
      <c r="O9395" s="13"/>
      <c r="P9395" s="13"/>
      <c r="Q9395" s="13"/>
      <c r="Y9395" s="13"/>
      <c r="Z9395" s="13"/>
      <c r="AA9395" s="13"/>
      <c r="AB9395" s="13"/>
      <c r="AD9395" s="13"/>
      <c r="AG9395" s="14"/>
    </row>
    <row r="9396" s="4" customFormat="1" spans="1:33">
      <c r="A9396" s="13"/>
      <c r="B9396" s="13"/>
      <c r="C9396" s="13"/>
      <c r="D9396" s="13"/>
      <c r="E9396" s="13"/>
      <c r="F9396" s="13"/>
      <c r="G9396" s="13"/>
      <c r="J9396" s="13"/>
      <c r="K9396" s="13"/>
      <c r="L9396" s="13"/>
      <c r="M9396" s="13"/>
      <c r="N9396" s="13"/>
      <c r="O9396" s="13"/>
      <c r="P9396" s="13"/>
      <c r="Q9396" s="13"/>
      <c r="Y9396" s="13"/>
      <c r="Z9396" s="13"/>
      <c r="AA9396" s="13"/>
      <c r="AB9396" s="13"/>
      <c r="AD9396" s="13"/>
      <c r="AG9396" s="14"/>
    </row>
    <row r="9397" s="4" customFormat="1" spans="1:33">
      <c r="A9397" s="13"/>
      <c r="B9397" s="13"/>
      <c r="C9397" s="13"/>
      <c r="D9397" s="13"/>
      <c r="E9397" s="13"/>
      <c r="F9397" s="13"/>
      <c r="G9397" s="13"/>
      <c r="J9397" s="13"/>
      <c r="K9397" s="13"/>
      <c r="L9397" s="13"/>
      <c r="M9397" s="13"/>
      <c r="N9397" s="13"/>
      <c r="O9397" s="13"/>
      <c r="P9397" s="13"/>
      <c r="Q9397" s="13"/>
      <c r="Y9397" s="13"/>
      <c r="Z9397" s="13"/>
      <c r="AA9397" s="13"/>
      <c r="AB9397" s="13"/>
      <c r="AD9397" s="13"/>
      <c r="AG9397" s="14"/>
    </row>
    <row r="9398" s="4" customFormat="1" spans="1:33">
      <c r="A9398" s="13"/>
      <c r="B9398" s="13"/>
      <c r="C9398" s="13"/>
      <c r="D9398" s="13"/>
      <c r="E9398" s="13"/>
      <c r="F9398" s="13"/>
      <c r="G9398" s="13"/>
      <c r="J9398" s="13"/>
      <c r="K9398" s="13"/>
      <c r="L9398" s="13"/>
      <c r="M9398" s="13"/>
      <c r="N9398" s="13"/>
      <c r="O9398" s="13"/>
      <c r="P9398" s="13"/>
      <c r="Q9398" s="13"/>
      <c r="S9398" s="13"/>
      <c r="Y9398" s="13"/>
      <c r="Z9398" s="13"/>
      <c r="AA9398" s="13"/>
      <c r="AB9398" s="13"/>
      <c r="AD9398" s="13"/>
      <c r="AG9398" s="14"/>
    </row>
    <row r="9399" s="4" customFormat="1" spans="1:33">
      <c r="A9399" s="13"/>
      <c r="B9399" s="13"/>
      <c r="C9399" s="13"/>
      <c r="D9399" s="13"/>
      <c r="E9399" s="13"/>
      <c r="F9399" s="13"/>
      <c r="G9399" s="13"/>
      <c r="I9399" s="13"/>
      <c r="J9399" s="13"/>
      <c r="K9399" s="13"/>
      <c r="L9399" s="13"/>
      <c r="M9399" s="13"/>
      <c r="N9399" s="13"/>
      <c r="O9399" s="13"/>
      <c r="P9399" s="13"/>
      <c r="Q9399" s="13"/>
      <c r="Y9399" s="13"/>
      <c r="Z9399" s="13"/>
      <c r="AA9399" s="13"/>
      <c r="AB9399" s="13"/>
      <c r="AD9399" s="13"/>
      <c r="AE9399" s="13"/>
      <c r="AG9399" s="14"/>
    </row>
    <row r="9400" s="4" customFormat="1" spans="1:33">
      <c r="A9400" s="13"/>
      <c r="B9400" s="13"/>
      <c r="C9400" s="13"/>
      <c r="D9400" s="13"/>
      <c r="E9400" s="13"/>
      <c r="F9400" s="13"/>
      <c r="G9400" s="13"/>
      <c r="J9400" s="13"/>
      <c r="K9400" s="13"/>
      <c r="L9400" s="13"/>
      <c r="M9400" s="13"/>
      <c r="N9400" s="13"/>
      <c r="O9400" s="13"/>
      <c r="P9400" s="13"/>
      <c r="Q9400" s="13"/>
      <c r="W9400" s="13"/>
      <c r="Y9400" s="13"/>
      <c r="Z9400" s="13"/>
      <c r="AA9400" s="13"/>
      <c r="AB9400" s="13"/>
      <c r="AC9400" s="13"/>
      <c r="AD9400" s="13"/>
      <c r="AG9400" s="14"/>
    </row>
    <row r="9401" s="4" customFormat="1" spans="1:33">
      <c r="A9401" s="13"/>
      <c r="B9401" s="13"/>
      <c r="C9401" s="13"/>
      <c r="D9401" s="13"/>
      <c r="E9401" s="13"/>
      <c r="F9401" s="13"/>
      <c r="G9401" s="13"/>
      <c r="J9401" s="13"/>
      <c r="K9401" s="13"/>
      <c r="L9401" s="13"/>
      <c r="M9401" s="13"/>
      <c r="N9401" s="13"/>
      <c r="O9401" s="13"/>
      <c r="P9401" s="13"/>
      <c r="Q9401" s="13"/>
      <c r="W9401" s="13"/>
      <c r="Y9401" s="13"/>
      <c r="Z9401" s="13"/>
      <c r="AA9401" s="13"/>
      <c r="AB9401" s="13"/>
      <c r="AC9401" s="13"/>
      <c r="AD9401" s="13"/>
      <c r="AG9401" s="14"/>
    </row>
    <row r="9402" s="4" customFormat="1" spans="1:33">
      <c r="A9402" s="13"/>
      <c r="B9402" s="13"/>
      <c r="C9402" s="13"/>
      <c r="D9402" s="13"/>
      <c r="E9402" s="13"/>
      <c r="F9402" s="13"/>
      <c r="G9402" s="13"/>
      <c r="J9402" s="13"/>
      <c r="K9402" s="13"/>
      <c r="L9402" s="13"/>
      <c r="M9402" s="13"/>
      <c r="N9402" s="13"/>
      <c r="O9402" s="13"/>
      <c r="P9402" s="13"/>
      <c r="Q9402" s="13"/>
      <c r="Y9402" s="13"/>
      <c r="Z9402" s="13"/>
      <c r="AA9402" s="13"/>
      <c r="AB9402" s="13"/>
      <c r="AD9402" s="13"/>
      <c r="AG9402" s="14"/>
    </row>
    <row r="9403" s="4" customFormat="1" spans="1:33">
      <c r="A9403" s="13"/>
      <c r="B9403" s="13"/>
      <c r="C9403" s="13"/>
      <c r="D9403" s="13"/>
      <c r="E9403" s="13"/>
      <c r="F9403" s="13"/>
      <c r="G9403" s="13"/>
      <c r="J9403" s="13"/>
      <c r="K9403" s="13"/>
      <c r="L9403" s="13"/>
      <c r="M9403" s="13"/>
      <c r="N9403" s="13"/>
      <c r="O9403" s="13"/>
      <c r="P9403" s="13"/>
      <c r="Q9403" s="13"/>
      <c r="Y9403" s="13"/>
      <c r="Z9403" s="13"/>
      <c r="AA9403" s="13"/>
      <c r="AB9403" s="13"/>
      <c r="AD9403" s="13"/>
      <c r="AG9403" s="14"/>
    </row>
    <row r="9404" s="4" customFormat="1" spans="1:33">
      <c r="A9404" s="13"/>
      <c r="B9404" s="13"/>
      <c r="C9404" s="13"/>
      <c r="D9404" s="13"/>
      <c r="E9404" s="13"/>
      <c r="F9404" s="13"/>
      <c r="G9404" s="13"/>
      <c r="J9404" s="13"/>
      <c r="K9404" s="13"/>
      <c r="L9404" s="13"/>
      <c r="M9404" s="13"/>
      <c r="N9404" s="13"/>
      <c r="O9404" s="13"/>
      <c r="P9404" s="13"/>
      <c r="Q9404" s="13"/>
      <c r="Y9404" s="13"/>
      <c r="Z9404" s="13"/>
      <c r="AA9404" s="13"/>
      <c r="AB9404" s="13"/>
      <c r="AD9404" s="13"/>
      <c r="AG9404" s="14"/>
    </row>
    <row r="9405" s="4" customFormat="1" spans="1:33">
      <c r="A9405" s="13"/>
      <c r="B9405" s="13"/>
      <c r="C9405" s="13"/>
      <c r="D9405" s="13"/>
      <c r="E9405" s="13"/>
      <c r="F9405" s="13"/>
      <c r="G9405" s="13"/>
      <c r="J9405" s="13"/>
      <c r="K9405" s="13"/>
      <c r="L9405" s="13"/>
      <c r="M9405" s="13"/>
      <c r="N9405" s="13"/>
      <c r="O9405" s="13"/>
      <c r="P9405" s="13"/>
      <c r="Q9405" s="13"/>
      <c r="Y9405" s="13"/>
      <c r="Z9405" s="13"/>
      <c r="AA9405" s="13"/>
      <c r="AB9405" s="13"/>
      <c r="AD9405" s="13"/>
      <c r="AG9405" s="14"/>
    </row>
    <row r="9406" s="4" customFormat="1" spans="1:33">
      <c r="A9406" s="13"/>
      <c r="B9406" s="13"/>
      <c r="C9406" s="13"/>
      <c r="D9406" s="13"/>
      <c r="E9406" s="13"/>
      <c r="F9406" s="13"/>
      <c r="G9406" s="13"/>
      <c r="J9406" s="13"/>
      <c r="K9406" s="13"/>
      <c r="L9406" s="13"/>
      <c r="M9406" s="13"/>
      <c r="N9406" s="13"/>
      <c r="O9406" s="13"/>
      <c r="P9406" s="13"/>
      <c r="Q9406" s="13"/>
      <c r="Y9406" s="13"/>
      <c r="Z9406" s="13"/>
      <c r="AA9406" s="13"/>
      <c r="AB9406" s="13"/>
      <c r="AD9406" s="13"/>
      <c r="AG9406" s="14"/>
    </row>
    <row r="9407" s="4" customFormat="1" spans="1:33">
      <c r="A9407" s="13"/>
      <c r="B9407" s="13"/>
      <c r="C9407" s="13"/>
      <c r="D9407" s="13"/>
      <c r="E9407" s="13"/>
      <c r="F9407" s="13"/>
      <c r="G9407" s="13"/>
      <c r="J9407" s="13"/>
      <c r="K9407" s="13"/>
      <c r="L9407" s="13"/>
      <c r="M9407" s="13"/>
      <c r="N9407" s="13"/>
      <c r="O9407" s="13"/>
      <c r="P9407" s="13"/>
      <c r="Q9407" s="13"/>
      <c r="Y9407" s="13"/>
      <c r="Z9407" s="13"/>
      <c r="AA9407" s="13"/>
      <c r="AB9407" s="13"/>
      <c r="AD9407" s="13"/>
      <c r="AG9407" s="14"/>
    </row>
    <row r="9408" s="4" customFormat="1" spans="1:33">
      <c r="A9408" s="13"/>
      <c r="B9408" s="13"/>
      <c r="C9408" s="13"/>
      <c r="D9408" s="13"/>
      <c r="E9408" s="13"/>
      <c r="F9408" s="13"/>
      <c r="G9408" s="13"/>
      <c r="J9408" s="13"/>
      <c r="K9408" s="13"/>
      <c r="L9408" s="13"/>
      <c r="M9408" s="13"/>
      <c r="N9408" s="13"/>
      <c r="O9408" s="13"/>
      <c r="P9408" s="13"/>
      <c r="Q9408" s="13"/>
      <c r="W9408" s="13"/>
      <c r="Y9408" s="13"/>
      <c r="Z9408" s="13"/>
      <c r="AA9408" s="13"/>
      <c r="AB9408" s="13"/>
      <c r="AC9408" s="13"/>
      <c r="AD9408" s="13"/>
      <c r="AG9408" s="14"/>
    </row>
    <row r="9409" s="4" customFormat="1" spans="1:33">
      <c r="A9409" s="13"/>
      <c r="B9409" s="13"/>
      <c r="C9409" s="13"/>
      <c r="D9409" s="13"/>
      <c r="E9409" s="13"/>
      <c r="F9409" s="13"/>
      <c r="G9409" s="13"/>
      <c r="J9409" s="13"/>
      <c r="K9409" s="13"/>
      <c r="L9409" s="13"/>
      <c r="M9409" s="13"/>
      <c r="N9409" s="13"/>
      <c r="O9409" s="13"/>
      <c r="P9409" s="13"/>
      <c r="Q9409" s="13"/>
      <c r="Y9409" s="13"/>
      <c r="Z9409" s="13"/>
      <c r="AA9409" s="13"/>
      <c r="AB9409" s="13"/>
      <c r="AD9409" s="13"/>
      <c r="AG9409" s="14"/>
    </row>
    <row r="9410" s="4" customFormat="1" spans="1:33">
      <c r="A9410" s="13"/>
      <c r="B9410" s="13"/>
      <c r="C9410" s="13"/>
      <c r="D9410" s="13"/>
      <c r="E9410" s="13"/>
      <c r="F9410" s="13"/>
      <c r="G9410" s="13"/>
      <c r="J9410" s="13"/>
      <c r="K9410" s="13"/>
      <c r="L9410" s="13"/>
      <c r="M9410" s="13"/>
      <c r="N9410" s="13"/>
      <c r="O9410" s="13"/>
      <c r="P9410" s="13"/>
      <c r="Q9410" s="13"/>
      <c r="Y9410" s="13"/>
      <c r="Z9410" s="13"/>
      <c r="AA9410" s="13"/>
      <c r="AB9410" s="13"/>
      <c r="AD9410" s="13"/>
      <c r="AG9410" s="14"/>
    </row>
    <row r="9411" s="4" customFormat="1" spans="1:33">
      <c r="A9411" s="13"/>
      <c r="B9411" s="13"/>
      <c r="C9411" s="13"/>
      <c r="D9411" s="13"/>
      <c r="E9411" s="13"/>
      <c r="F9411" s="13"/>
      <c r="G9411" s="13"/>
      <c r="J9411" s="13"/>
      <c r="K9411" s="13"/>
      <c r="L9411" s="13"/>
      <c r="M9411" s="13"/>
      <c r="N9411" s="13"/>
      <c r="O9411" s="13"/>
      <c r="P9411" s="13"/>
      <c r="Q9411" s="13"/>
      <c r="W9411" s="13"/>
      <c r="Y9411" s="13"/>
      <c r="Z9411" s="13"/>
      <c r="AA9411" s="13"/>
      <c r="AB9411" s="13"/>
      <c r="AC9411" s="13"/>
      <c r="AD9411" s="13"/>
      <c r="AG9411" s="14"/>
    </row>
    <row r="9412" s="4" customFormat="1" spans="1:33">
      <c r="A9412" s="13"/>
      <c r="B9412" s="13"/>
      <c r="C9412" s="13"/>
      <c r="D9412" s="13"/>
      <c r="E9412" s="13"/>
      <c r="F9412" s="13"/>
      <c r="G9412" s="13"/>
      <c r="J9412" s="13"/>
      <c r="K9412" s="13"/>
      <c r="L9412" s="13"/>
      <c r="M9412" s="13"/>
      <c r="N9412" s="13"/>
      <c r="O9412" s="13"/>
      <c r="P9412" s="13"/>
      <c r="Q9412" s="13"/>
      <c r="Y9412" s="13"/>
      <c r="Z9412" s="13"/>
      <c r="AA9412" s="13"/>
      <c r="AB9412" s="13"/>
      <c r="AD9412" s="13"/>
      <c r="AG9412" s="14"/>
    </row>
    <row r="9413" s="4" customFormat="1" spans="1:33">
      <c r="A9413" s="13"/>
      <c r="B9413" s="13"/>
      <c r="C9413" s="13"/>
      <c r="D9413" s="13"/>
      <c r="E9413" s="13"/>
      <c r="F9413" s="13"/>
      <c r="G9413" s="13"/>
      <c r="J9413" s="13"/>
      <c r="K9413" s="13"/>
      <c r="L9413" s="13"/>
      <c r="M9413" s="13"/>
      <c r="N9413" s="13"/>
      <c r="O9413" s="13"/>
      <c r="P9413" s="13"/>
      <c r="Q9413" s="13"/>
      <c r="W9413" s="13"/>
      <c r="Y9413" s="13"/>
      <c r="Z9413" s="13"/>
      <c r="AA9413" s="13"/>
      <c r="AB9413" s="13"/>
      <c r="AC9413" s="13"/>
      <c r="AD9413" s="13"/>
      <c r="AG9413" s="14"/>
    </row>
    <row r="9414" s="4" customFormat="1" spans="1:33">
      <c r="A9414" s="13"/>
      <c r="B9414" s="13"/>
      <c r="C9414" s="13"/>
      <c r="D9414" s="13"/>
      <c r="E9414" s="13"/>
      <c r="F9414" s="13"/>
      <c r="G9414" s="13"/>
      <c r="J9414" s="13"/>
      <c r="K9414" s="13"/>
      <c r="L9414" s="13"/>
      <c r="M9414" s="13"/>
      <c r="N9414" s="13"/>
      <c r="O9414" s="13"/>
      <c r="P9414" s="13"/>
      <c r="Q9414" s="13"/>
      <c r="Y9414" s="13"/>
      <c r="Z9414" s="13"/>
      <c r="AA9414" s="13"/>
      <c r="AB9414" s="13"/>
      <c r="AD9414" s="13"/>
      <c r="AG9414" s="14"/>
    </row>
    <row r="9415" s="4" customFormat="1" spans="1:33">
      <c r="A9415" s="13"/>
      <c r="B9415" s="13"/>
      <c r="C9415" s="13"/>
      <c r="D9415" s="13"/>
      <c r="E9415" s="13"/>
      <c r="F9415" s="13"/>
      <c r="G9415" s="13"/>
      <c r="J9415" s="13"/>
      <c r="K9415" s="13"/>
      <c r="L9415" s="13"/>
      <c r="M9415" s="13"/>
      <c r="N9415" s="13"/>
      <c r="O9415" s="13"/>
      <c r="P9415" s="13"/>
      <c r="Q9415" s="13"/>
      <c r="Y9415" s="13"/>
      <c r="Z9415" s="13"/>
      <c r="AA9415" s="13"/>
      <c r="AB9415" s="13"/>
      <c r="AD9415" s="13"/>
      <c r="AG9415" s="14"/>
    </row>
    <row r="9416" s="4" customFormat="1" spans="1:33">
      <c r="A9416" s="13"/>
      <c r="B9416" s="13"/>
      <c r="C9416" s="13"/>
      <c r="D9416" s="13"/>
      <c r="E9416" s="13"/>
      <c r="F9416" s="13"/>
      <c r="G9416" s="13"/>
      <c r="J9416" s="13"/>
      <c r="K9416" s="13"/>
      <c r="L9416" s="13"/>
      <c r="M9416" s="13"/>
      <c r="N9416" s="13"/>
      <c r="O9416" s="13"/>
      <c r="P9416" s="13"/>
      <c r="Q9416" s="13"/>
      <c r="Y9416" s="13"/>
      <c r="Z9416" s="13"/>
      <c r="AA9416" s="13"/>
      <c r="AB9416" s="13"/>
      <c r="AD9416" s="13"/>
      <c r="AG9416" s="14"/>
    </row>
    <row r="9417" s="4" customFormat="1" spans="1:33">
      <c r="A9417" s="13"/>
      <c r="B9417" s="13"/>
      <c r="C9417" s="13"/>
      <c r="D9417" s="13"/>
      <c r="E9417" s="13"/>
      <c r="F9417" s="13"/>
      <c r="G9417" s="13"/>
      <c r="J9417" s="13"/>
      <c r="K9417" s="13"/>
      <c r="L9417" s="13"/>
      <c r="M9417" s="13"/>
      <c r="N9417" s="13"/>
      <c r="O9417" s="13"/>
      <c r="P9417" s="13"/>
      <c r="Q9417" s="13"/>
      <c r="Y9417" s="13"/>
      <c r="Z9417" s="13"/>
      <c r="AA9417" s="13"/>
      <c r="AB9417" s="13"/>
      <c r="AD9417" s="13"/>
      <c r="AG9417" s="14"/>
    </row>
    <row r="9418" s="4" customFormat="1" spans="1:33">
      <c r="A9418" s="13"/>
      <c r="B9418" s="13"/>
      <c r="C9418" s="13"/>
      <c r="D9418" s="13"/>
      <c r="E9418" s="13"/>
      <c r="F9418" s="13"/>
      <c r="G9418" s="13"/>
      <c r="J9418" s="13"/>
      <c r="K9418" s="13"/>
      <c r="L9418" s="13"/>
      <c r="M9418" s="13"/>
      <c r="N9418" s="13"/>
      <c r="O9418" s="13"/>
      <c r="P9418" s="13"/>
      <c r="Q9418" s="13"/>
      <c r="Y9418" s="13"/>
      <c r="Z9418" s="13"/>
      <c r="AA9418" s="13"/>
      <c r="AB9418" s="13"/>
      <c r="AD9418" s="13"/>
      <c r="AG9418" s="14"/>
    </row>
    <row r="9419" s="4" customFormat="1" spans="1:33">
      <c r="A9419" s="13"/>
      <c r="B9419" s="13"/>
      <c r="C9419" s="13"/>
      <c r="D9419" s="13"/>
      <c r="E9419" s="13"/>
      <c r="F9419" s="13"/>
      <c r="G9419" s="13"/>
      <c r="J9419" s="13"/>
      <c r="K9419" s="13"/>
      <c r="L9419" s="13"/>
      <c r="M9419" s="13"/>
      <c r="N9419" s="13"/>
      <c r="O9419" s="13"/>
      <c r="P9419" s="13"/>
      <c r="Q9419" s="13"/>
      <c r="S9419" s="13"/>
      <c r="Y9419" s="13"/>
      <c r="Z9419" s="13"/>
      <c r="AA9419" s="13"/>
      <c r="AB9419" s="13"/>
      <c r="AD9419" s="13"/>
      <c r="AG9419" s="14"/>
    </row>
    <row r="9420" s="4" customFormat="1" spans="1:33">
      <c r="A9420" s="13"/>
      <c r="B9420" s="13"/>
      <c r="C9420" s="13"/>
      <c r="D9420" s="13"/>
      <c r="E9420" s="13"/>
      <c r="F9420" s="13"/>
      <c r="G9420" s="13"/>
      <c r="J9420" s="13"/>
      <c r="K9420" s="13"/>
      <c r="L9420" s="13"/>
      <c r="M9420" s="13"/>
      <c r="N9420" s="13"/>
      <c r="O9420" s="13"/>
      <c r="P9420" s="13"/>
      <c r="Q9420" s="13"/>
      <c r="Y9420" s="13"/>
      <c r="Z9420" s="13"/>
      <c r="AA9420" s="13"/>
      <c r="AB9420" s="13"/>
      <c r="AD9420" s="13"/>
      <c r="AG9420" s="14"/>
    </row>
    <row r="9421" s="4" customFormat="1" spans="1:33">
      <c r="A9421" s="13"/>
      <c r="B9421" s="13"/>
      <c r="C9421" s="13"/>
      <c r="D9421" s="13"/>
      <c r="E9421" s="13"/>
      <c r="F9421" s="13"/>
      <c r="G9421" s="13"/>
      <c r="J9421" s="13"/>
      <c r="K9421" s="13"/>
      <c r="L9421" s="13"/>
      <c r="M9421" s="13"/>
      <c r="N9421" s="13"/>
      <c r="O9421" s="13"/>
      <c r="P9421" s="13"/>
      <c r="Q9421" s="13"/>
      <c r="R9421" s="13"/>
      <c r="Y9421" s="13"/>
      <c r="Z9421" s="13"/>
      <c r="AA9421" s="13"/>
      <c r="AB9421" s="13"/>
      <c r="AD9421" s="13"/>
      <c r="AG9421" s="14"/>
    </row>
    <row r="9422" s="4" customFormat="1" spans="1:33">
      <c r="A9422" s="13"/>
      <c r="B9422" s="13"/>
      <c r="C9422" s="13"/>
      <c r="D9422" s="13"/>
      <c r="E9422" s="13"/>
      <c r="F9422" s="13"/>
      <c r="G9422" s="13"/>
      <c r="J9422" s="13"/>
      <c r="K9422" s="13"/>
      <c r="L9422" s="13"/>
      <c r="M9422" s="13"/>
      <c r="N9422" s="13"/>
      <c r="O9422" s="13"/>
      <c r="P9422" s="13"/>
      <c r="Q9422" s="13"/>
      <c r="Y9422" s="13"/>
      <c r="Z9422" s="13"/>
      <c r="AA9422" s="13"/>
      <c r="AB9422" s="13"/>
      <c r="AD9422" s="13"/>
      <c r="AG9422" s="14"/>
    </row>
    <row r="9423" s="4" customFormat="1" spans="1:33">
      <c r="A9423" s="13"/>
      <c r="B9423" s="13"/>
      <c r="C9423" s="13"/>
      <c r="D9423" s="13"/>
      <c r="E9423" s="13"/>
      <c r="F9423" s="13"/>
      <c r="G9423" s="13"/>
      <c r="J9423" s="13"/>
      <c r="K9423" s="13"/>
      <c r="L9423" s="13"/>
      <c r="M9423" s="13"/>
      <c r="N9423" s="13"/>
      <c r="O9423" s="13"/>
      <c r="P9423" s="13"/>
      <c r="Q9423" s="13"/>
      <c r="Y9423" s="13"/>
      <c r="Z9423" s="13"/>
      <c r="AA9423" s="13"/>
      <c r="AB9423" s="13"/>
      <c r="AD9423" s="13"/>
      <c r="AG9423" s="14"/>
    </row>
    <row r="9424" s="4" customFormat="1" spans="1:33">
      <c r="A9424" s="13"/>
      <c r="B9424" s="13"/>
      <c r="C9424" s="13"/>
      <c r="D9424" s="13"/>
      <c r="E9424" s="13"/>
      <c r="F9424" s="13"/>
      <c r="G9424" s="13"/>
      <c r="J9424" s="13"/>
      <c r="K9424" s="13"/>
      <c r="L9424" s="13"/>
      <c r="M9424" s="13"/>
      <c r="N9424" s="13"/>
      <c r="O9424" s="13"/>
      <c r="P9424" s="13"/>
      <c r="Q9424" s="13"/>
      <c r="S9424" s="13"/>
      <c r="X9424" s="13"/>
      <c r="Y9424" s="13"/>
      <c r="Z9424" s="13"/>
      <c r="AA9424" s="13"/>
      <c r="AB9424" s="13"/>
      <c r="AC9424" s="13"/>
      <c r="AD9424" s="13"/>
      <c r="AG9424" s="14"/>
    </row>
    <row r="9425" s="4" customFormat="1" spans="1:33">
      <c r="A9425" s="13"/>
      <c r="B9425" s="13"/>
      <c r="C9425" s="13"/>
      <c r="D9425" s="13"/>
      <c r="E9425" s="13"/>
      <c r="F9425" s="13"/>
      <c r="G9425" s="13"/>
      <c r="J9425" s="13"/>
      <c r="K9425" s="13"/>
      <c r="L9425" s="13"/>
      <c r="M9425" s="13"/>
      <c r="N9425" s="13"/>
      <c r="O9425" s="13"/>
      <c r="P9425" s="13"/>
      <c r="Q9425" s="13"/>
      <c r="S9425" s="13"/>
      <c r="Y9425" s="13"/>
      <c r="Z9425" s="13"/>
      <c r="AA9425" s="13"/>
      <c r="AB9425" s="13"/>
      <c r="AD9425" s="13"/>
      <c r="AG9425" s="14"/>
    </row>
    <row r="9426" s="4" customFormat="1" spans="1:33">
      <c r="A9426" s="13"/>
      <c r="B9426" s="13"/>
      <c r="C9426" s="13"/>
      <c r="D9426" s="13"/>
      <c r="E9426" s="13"/>
      <c r="F9426" s="13"/>
      <c r="G9426" s="13"/>
      <c r="J9426" s="13"/>
      <c r="K9426" s="13"/>
      <c r="L9426" s="13"/>
      <c r="M9426" s="13"/>
      <c r="N9426" s="13"/>
      <c r="O9426" s="13"/>
      <c r="P9426" s="13"/>
      <c r="Q9426" s="13"/>
      <c r="S9426" s="13"/>
      <c r="X9426" s="13"/>
      <c r="Y9426" s="13"/>
      <c r="Z9426" s="13"/>
      <c r="AA9426" s="13"/>
      <c r="AB9426" s="13"/>
      <c r="AC9426" s="13"/>
      <c r="AD9426" s="13"/>
      <c r="AG9426" s="14"/>
    </row>
    <row r="9427" s="4" customFormat="1" spans="1:33">
      <c r="A9427" s="13"/>
      <c r="B9427" s="13"/>
      <c r="C9427" s="13"/>
      <c r="D9427" s="13"/>
      <c r="E9427" s="13"/>
      <c r="F9427" s="13"/>
      <c r="G9427" s="13"/>
      <c r="J9427" s="13"/>
      <c r="K9427" s="13"/>
      <c r="L9427" s="13"/>
      <c r="M9427" s="13"/>
      <c r="N9427" s="13"/>
      <c r="O9427" s="13"/>
      <c r="P9427" s="13"/>
      <c r="Q9427" s="13"/>
      <c r="W9427" s="13"/>
      <c r="Y9427" s="13"/>
      <c r="Z9427" s="13"/>
      <c r="AA9427" s="13"/>
      <c r="AB9427" s="13"/>
      <c r="AC9427" s="13"/>
      <c r="AD9427" s="13"/>
      <c r="AG9427" s="14"/>
    </row>
    <row r="9428" s="4" customFormat="1" spans="1:33">
      <c r="A9428" s="13"/>
      <c r="B9428" s="13"/>
      <c r="C9428" s="13"/>
      <c r="D9428" s="13"/>
      <c r="E9428" s="13"/>
      <c r="F9428" s="13"/>
      <c r="G9428" s="13"/>
      <c r="J9428" s="13"/>
      <c r="K9428" s="13"/>
      <c r="L9428" s="13"/>
      <c r="M9428" s="13"/>
      <c r="N9428" s="13"/>
      <c r="O9428" s="13"/>
      <c r="P9428" s="13"/>
      <c r="Q9428" s="13"/>
      <c r="W9428" s="13"/>
      <c r="Y9428" s="13"/>
      <c r="Z9428" s="13"/>
      <c r="AA9428" s="13"/>
      <c r="AB9428" s="13"/>
      <c r="AC9428" s="13"/>
      <c r="AD9428" s="13"/>
      <c r="AG9428" s="14"/>
    </row>
    <row r="9429" s="4" customFormat="1" spans="1:33">
      <c r="A9429" s="13"/>
      <c r="B9429" s="13"/>
      <c r="C9429" s="13"/>
      <c r="D9429" s="13"/>
      <c r="E9429" s="13"/>
      <c r="F9429" s="13"/>
      <c r="G9429" s="13"/>
      <c r="J9429" s="13"/>
      <c r="K9429" s="13"/>
      <c r="L9429" s="13"/>
      <c r="M9429" s="13"/>
      <c r="N9429" s="13"/>
      <c r="O9429" s="13"/>
      <c r="Y9429" s="13"/>
      <c r="Z9429" s="13"/>
      <c r="AA9429" s="13"/>
      <c r="AB9429" s="13"/>
      <c r="AD9429" s="13"/>
      <c r="AG9429" s="14"/>
    </row>
    <row r="9430" s="4" customFormat="1" spans="1:33">
      <c r="A9430" s="13"/>
      <c r="B9430" s="13"/>
      <c r="C9430" s="13"/>
      <c r="D9430" s="13"/>
      <c r="E9430" s="13"/>
      <c r="F9430" s="13"/>
      <c r="G9430" s="13"/>
      <c r="J9430" s="13"/>
      <c r="K9430" s="13"/>
      <c r="L9430" s="13"/>
      <c r="M9430" s="13"/>
      <c r="N9430" s="13"/>
      <c r="O9430" s="13"/>
      <c r="P9430" s="13"/>
      <c r="Q9430" s="13"/>
      <c r="Y9430" s="13"/>
      <c r="Z9430" s="13"/>
      <c r="AA9430" s="13"/>
      <c r="AB9430" s="13"/>
      <c r="AD9430" s="13"/>
      <c r="AG9430" s="14"/>
    </row>
    <row r="9431" s="4" customFormat="1" spans="1:33">
      <c r="A9431" s="13"/>
      <c r="B9431" s="13"/>
      <c r="C9431" s="13"/>
      <c r="D9431" s="13"/>
      <c r="E9431" s="13"/>
      <c r="F9431" s="13"/>
      <c r="G9431" s="13"/>
      <c r="J9431" s="13"/>
      <c r="K9431" s="13"/>
      <c r="L9431" s="13"/>
      <c r="M9431" s="13"/>
      <c r="N9431" s="13"/>
      <c r="O9431" s="13"/>
      <c r="P9431" s="13"/>
      <c r="Q9431" s="13"/>
      <c r="R9431" s="13"/>
      <c r="Y9431" s="13"/>
      <c r="Z9431" s="13"/>
      <c r="AA9431" s="13"/>
      <c r="AB9431" s="13"/>
      <c r="AD9431" s="13"/>
      <c r="AG9431" s="14"/>
    </row>
    <row r="9432" s="4" customFormat="1" spans="1:33">
      <c r="A9432" s="13"/>
      <c r="B9432" s="13"/>
      <c r="C9432" s="13"/>
      <c r="D9432" s="13"/>
      <c r="E9432" s="13"/>
      <c r="F9432" s="13"/>
      <c r="G9432" s="13"/>
      <c r="J9432" s="13"/>
      <c r="K9432" s="13"/>
      <c r="L9432" s="13"/>
      <c r="M9432" s="13"/>
      <c r="N9432" s="13"/>
      <c r="O9432" s="13"/>
      <c r="P9432" s="13"/>
      <c r="Q9432" s="13"/>
      <c r="Y9432" s="13"/>
      <c r="Z9432" s="13"/>
      <c r="AA9432" s="13"/>
      <c r="AB9432" s="13"/>
      <c r="AD9432" s="13"/>
      <c r="AG9432" s="14"/>
    </row>
    <row r="9433" s="4" customFormat="1" spans="1:33">
      <c r="A9433" s="13"/>
      <c r="B9433" s="13"/>
      <c r="C9433" s="13"/>
      <c r="D9433" s="13"/>
      <c r="E9433" s="13"/>
      <c r="F9433" s="13"/>
      <c r="G9433" s="13"/>
      <c r="J9433" s="13"/>
      <c r="K9433" s="13"/>
      <c r="L9433" s="13"/>
      <c r="M9433" s="13"/>
      <c r="N9433" s="13"/>
      <c r="O9433" s="13"/>
      <c r="P9433" s="13"/>
      <c r="Q9433" s="13"/>
      <c r="Y9433" s="13"/>
      <c r="Z9433" s="13"/>
      <c r="AA9433" s="13"/>
      <c r="AB9433" s="13"/>
      <c r="AD9433" s="13"/>
      <c r="AG9433" s="14"/>
    </row>
    <row r="9434" s="4" customFormat="1" spans="1:33">
      <c r="A9434" s="13"/>
      <c r="B9434" s="13"/>
      <c r="C9434" s="13"/>
      <c r="D9434" s="13"/>
      <c r="E9434" s="13"/>
      <c r="F9434" s="13"/>
      <c r="G9434" s="13"/>
      <c r="J9434" s="13"/>
      <c r="K9434" s="13"/>
      <c r="L9434" s="13"/>
      <c r="M9434" s="13"/>
      <c r="N9434" s="13"/>
      <c r="O9434" s="13"/>
      <c r="P9434" s="13"/>
      <c r="Q9434" s="13"/>
      <c r="Y9434" s="13"/>
      <c r="Z9434" s="13"/>
      <c r="AA9434" s="13"/>
      <c r="AB9434" s="13"/>
      <c r="AD9434" s="13"/>
      <c r="AG9434" s="14"/>
    </row>
    <row r="9435" s="4" customFormat="1" spans="1:33">
      <c r="A9435" s="13"/>
      <c r="B9435" s="13"/>
      <c r="C9435" s="13"/>
      <c r="D9435" s="13"/>
      <c r="E9435" s="13"/>
      <c r="F9435" s="13"/>
      <c r="G9435" s="13"/>
      <c r="J9435" s="13"/>
      <c r="K9435" s="13"/>
      <c r="L9435" s="13"/>
      <c r="M9435" s="13"/>
      <c r="N9435" s="13"/>
      <c r="O9435" s="13"/>
      <c r="P9435" s="13"/>
      <c r="Q9435" s="13"/>
      <c r="R9435" s="13"/>
      <c r="Y9435" s="13"/>
      <c r="Z9435" s="13"/>
      <c r="AA9435" s="13"/>
      <c r="AB9435" s="13"/>
      <c r="AD9435" s="13"/>
      <c r="AG9435" s="14"/>
    </row>
    <row r="9436" s="4" customFormat="1" spans="1:33">
      <c r="A9436" s="13"/>
      <c r="B9436" s="13"/>
      <c r="C9436" s="13"/>
      <c r="D9436" s="13"/>
      <c r="E9436" s="13"/>
      <c r="F9436" s="13"/>
      <c r="G9436" s="13"/>
      <c r="J9436" s="13"/>
      <c r="K9436" s="13"/>
      <c r="L9436" s="13"/>
      <c r="M9436" s="13"/>
      <c r="N9436" s="13"/>
      <c r="O9436" s="13"/>
      <c r="P9436" s="13"/>
      <c r="Q9436" s="13"/>
      <c r="Y9436" s="13"/>
      <c r="Z9436" s="13"/>
      <c r="AA9436" s="13"/>
      <c r="AB9436" s="13"/>
      <c r="AD9436" s="13"/>
      <c r="AG9436" s="14"/>
    </row>
    <row r="9437" s="4" customFormat="1" spans="1:33">
      <c r="A9437" s="13"/>
      <c r="B9437" s="13"/>
      <c r="C9437" s="13"/>
      <c r="D9437" s="13"/>
      <c r="E9437" s="13"/>
      <c r="F9437" s="13"/>
      <c r="G9437" s="13"/>
      <c r="J9437" s="13"/>
      <c r="K9437" s="13"/>
      <c r="L9437" s="13"/>
      <c r="M9437" s="13"/>
      <c r="N9437" s="13"/>
      <c r="O9437" s="13"/>
      <c r="P9437" s="13"/>
      <c r="Q9437" s="13"/>
      <c r="S9437" s="13"/>
      <c r="Y9437" s="13"/>
      <c r="Z9437" s="13"/>
      <c r="AA9437" s="13"/>
      <c r="AB9437" s="13"/>
      <c r="AD9437" s="13"/>
      <c r="AG9437" s="14"/>
    </row>
    <row r="9438" s="4" customFormat="1" spans="1:33">
      <c r="A9438" s="13"/>
      <c r="B9438" s="13"/>
      <c r="C9438" s="13"/>
      <c r="D9438" s="13"/>
      <c r="E9438" s="13"/>
      <c r="F9438" s="13"/>
      <c r="G9438" s="13"/>
      <c r="J9438" s="13"/>
      <c r="K9438" s="13"/>
      <c r="L9438" s="13"/>
      <c r="M9438" s="13"/>
      <c r="N9438" s="13"/>
      <c r="O9438" s="13"/>
      <c r="P9438" s="13"/>
      <c r="Q9438" s="13"/>
      <c r="Y9438" s="13"/>
      <c r="Z9438" s="13"/>
      <c r="AA9438" s="13"/>
      <c r="AB9438" s="13"/>
      <c r="AD9438" s="13"/>
      <c r="AG9438" s="14"/>
    </row>
    <row r="9439" s="4" customFormat="1" spans="1:33">
      <c r="A9439" s="13"/>
      <c r="B9439" s="13"/>
      <c r="C9439" s="13"/>
      <c r="D9439" s="13"/>
      <c r="E9439" s="13"/>
      <c r="F9439" s="13"/>
      <c r="G9439" s="13"/>
      <c r="J9439" s="13"/>
      <c r="K9439" s="13"/>
      <c r="L9439" s="13"/>
      <c r="M9439" s="13"/>
      <c r="N9439" s="13"/>
      <c r="O9439" s="13"/>
      <c r="P9439" s="13"/>
      <c r="Q9439" s="13"/>
      <c r="Y9439" s="13"/>
      <c r="Z9439" s="13"/>
      <c r="AA9439" s="13"/>
      <c r="AB9439" s="13"/>
      <c r="AD9439" s="13"/>
      <c r="AG9439" s="14"/>
    </row>
    <row r="9440" s="4" customFormat="1" spans="1:33">
      <c r="A9440" s="13"/>
      <c r="B9440" s="13"/>
      <c r="C9440" s="13"/>
      <c r="D9440" s="13"/>
      <c r="E9440" s="13"/>
      <c r="F9440" s="13"/>
      <c r="G9440" s="13"/>
      <c r="J9440" s="13"/>
      <c r="K9440" s="13"/>
      <c r="L9440" s="13"/>
      <c r="M9440" s="13"/>
      <c r="N9440" s="13"/>
      <c r="O9440" s="13"/>
      <c r="P9440" s="13"/>
      <c r="Q9440" s="13"/>
      <c r="Y9440" s="13"/>
      <c r="Z9440" s="13"/>
      <c r="AA9440" s="13"/>
      <c r="AB9440" s="13"/>
      <c r="AD9440" s="13"/>
      <c r="AG9440" s="14"/>
    </row>
    <row r="9441" s="4" customFormat="1" spans="1:33">
      <c r="A9441" s="13"/>
      <c r="B9441" s="13"/>
      <c r="C9441" s="13"/>
      <c r="D9441" s="13"/>
      <c r="E9441" s="13"/>
      <c r="F9441" s="13"/>
      <c r="G9441" s="13"/>
      <c r="J9441" s="13"/>
      <c r="K9441" s="13"/>
      <c r="L9441" s="13"/>
      <c r="M9441" s="13"/>
      <c r="N9441" s="13"/>
      <c r="O9441" s="13"/>
      <c r="P9441" s="13"/>
      <c r="Q9441" s="13"/>
      <c r="Y9441" s="13"/>
      <c r="Z9441" s="13"/>
      <c r="AA9441" s="13"/>
      <c r="AB9441" s="13"/>
      <c r="AD9441" s="13"/>
      <c r="AG9441" s="14"/>
    </row>
    <row r="9442" s="4" customFormat="1" spans="1:33">
      <c r="A9442" s="13"/>
      <c r="B9442" s="13"/>
      <c r="C9442" s="13"/>
      <c r="D9442" s="13"/>
      <c r="E9442" s="13"/>
      <c r="F9442" s="13"/>
      <c r="G9442" s="13"/>
      <c r="J9442" s="13"/>
      <c r="K9442" s="13"/>
      <c r="L9442" s="13"/>
      <c r="M9442" s="13"/>
      <c r="N9442" s="13"/>
      <c r="O9442" s="13"/>
      <c r="P9442" s="13"/>
      <c r="Q9442" s="13"/>
      <c r="Y9442" s="13"/>
      <c r="Z9442" s="13"/>
      <c r="AA9442" s="13"/>
      <c r="AB9442" s="13"/>
      <c r="AD9442" s="13"/>
      <c r="AG9442" s="14"/>
    </row>
    <row r="9443" s="4" customFormat="1" spans="1:33">
      <c r="A9443" s="13"/>
      <c r="B9443" s="13"/>
      <c r="C9443" s="13"/>
      <c r="D9443" s="13"/>
      <c r="E9443" s="13"/>
      <c r="F9443" s="13"/>
      <c r="G9443" s="13"/>
      <c r="J9443" s="13"/>
      <c r="K9443" s="13"/>
      <c r="L9443" s="13"/>
      <c r="M9443" s="13"/>
      <c r="N9443" s="13"/>
      <c r="O9443" s="13"/>
      <c r="P9443" s="13"/>
      <c r="Q9443" s="13"/>
      <c r="S9443" s="13"/>
      <c r="X9443" s="13"/>
      <c r="Y9443" s="13"/>
      <c r="Z9443" s="13"/>
      <c r="AA9443" s="13"/>
      <c r="AB9443" s="13"/>
      <c r="AC9443" s="13"/>
      <c r="AD9443" s="13"/>
      <c r="AG9443" s="14"/>
    </row>
    <row r="9444" s="4" customFormat="1" spans="1:33">
      <c r="A9444" s="13"/>
      <c r="B9444" s="13"/>
      <c r="C9444" s="13"/>
      <c r="D9444" s="13"/>
      <c r="E9444" s="13"/>
      <c r="F9444" s="13"/>
      <c r="G9444" s="13"/>
      <c r="J9444" s="13"/>
      <c r="K9444" s="13"/>
      <c r="L9444" s="13"/>
      <c r="M9444" s="13"/>
      <c r="N9444" s="13"/>
      <c r="O9444" s="13"/>
      <c r="P9444" s="13"/>
      <c r="Q9444" s="13"/>
      <c r="Y9444" s="13"/>
      <c r="Z9444" s="13"/>
      <c r="AA9444" s="13"/>
      <c r="AB9444" s="13"/>
      <c r="AD9444" s="13"/>
      <c r="AG9444" s="14"/>
    </row>
    <row r="9445" s="4" customFormat="1" spans="1:33">
      <c r="A9445" s="13"/>
      <c r="B9445" s="13"/>
      <c r="C9445" s="13"/>
      <c r="D9445" s="13"/>
      <c r="E9445" s="13"/>
      <c r="F9445" s="13"/>
      <c r="G9445" s="13"/>
      <c r="J9445" s="13"/>
      <c r="K9445" s="13"/>
      <c r="L9445" s="13"/>
      <c r="M9445" s="13"/>
      <c r="N9445" s="13"/>
      <c r="O9445" s="13"/>
      <c r="P9445" s="13"/>
      <c r="Q9445" s="13"/>
      <c r="Y9445" s="13"/>
      <c r="Z9445" s="13"/>
      <c r="AA9445" s="13"/>
      <c r="AB9445" s="13"/>
      <c r="AD9445" s="13"/>
      <c r="AG9445" s="14"/>
    </row>
    <row r="9446" s="4" customFormat="1" spans="1:33">
      <c r="A9446" s="13"/>
      <c r="B9446" s="13"/>
      <c r="C9446" s="13"/>
      <c r="D9446" s="13"/>
      <c r="E9446" s="13"/>
      <c r="F9446" s="13"/>
      <c r="G9446" s="13"/>
      <c r="J9446" s="13"/>
      <c r="K9446" s="13"/>
      <c r="L9446" s="13"/>
      <c r="M9446" s="13"/>
      <c r="N9446" s="13"/>
      <c r="O9446" s="13"/>
      <c r="P9446" s="13"/>
      <c r="Q9446" s="13"/>
      <c r="Y9446" s="13"/>
      <c r="Z9446" s="13"/>
      <c r="AA9446" s="13"/>
      <c r="AB9446" s="13"/>
      <c r="AD9446" s="13"/>
      <c r="AG9446" s="14"/>
    </row>
    <row r="9447" s="4" customFormat="1" spans="1:33">
      <c r="A9447" s="13"/>
      <c r="B9447" s="13"/>
      <c r="C9447" s="13"/>
      <c r="D9447" s="13"/>
      <c r="E9447" s="13"/>
      <c r="F9447" s="13"/>
      <c r="G9447" s="13"/>
      <c r="J9447" s="13"/>
      <c r="K9447" s="13"/>
      <c r="L9447" s="13"/>
      <c r="M9447" s="13"/>
      <c r="N9447" s="13"/>
      <c r="O9447" s="13"/>
      <c r="P9447" s="13"/>
      <c r="Q9447" s="13"/>
      <c r="Y9447" s="13"/>
      <c r="Z9447" s="13"/>
      <c r="AA9447" s="13"/>
      <c r="AB9447" s="13"/>
      <c r="AD9447" s="13"/>
      <c r="AG9447" s="14"/>
    </row>
    <row r="9448" s="4" customFormat="1" spans="1:33">
      <c r="A9448" s="13"/>
      <c r="B9448" s="13"/>
      <c r="C9448" s="13"/>
      <c r="D9448" s="13"/>
      <c r="E9448" s="13"/>
      <c r="F9448" s="13"/>
      <c r="G9448" s="13"/>
      <c r="J9448" s="13"/>
      <c r="K9448" s="13"/>
      <c r="L9448" s="13"/>
      <c r="M9448" s="13"/>
      <c r="N9448" s="13"/>
      <c r="O9448" s="13"/>
      <c r="P9448" s="13"/>
      <c r="Q9448" s="13"/>
      <c r="Y9448" s="13"/>
      <c r="Z9448" s="13"/>
      <c r="AA9448" s="13"/>
      <c r="AB9448" s="13"/>
      <c r="AD9448" s="13"/>
      <c r="AG9448" s="14"/>
    </row>
    <row r="9449" s="4" customFormat="1" spans="1:33">
      <c r="A9449" s="13"/>
      <c r="B9449" s="13"/>
      <c r="C9449" s="13"/>
      <c r="D9449" s="13"/>
      <c r="E9449" s="13"/>
      <c r="F9449" s="13"/>
      <c r="G9449" s="13"/>
      <c r="J9449" s="13"/>
      <c r="K9449" s="13"/>
      <c r="L9449" s="13"/>
      <c r="M9449" s="13"/>
      <c r="N9449" s="13"/>
      <c r="O9449" s="13"/>
      <c r="P9449" s="13"/>
      <c r="Q9449" s="13"/>
      <c r="Y9449" s="13"/>
      <c r="Z9449" s="13"/>
      <c r="AA9449" s="13"/>
      <c r="AB9449" s="13"/>
      <c r="AD9449" s="13"/>
      <c r="AG9449" s="14"/>
    </row>
    <row r="9450" s="4" customFormat="1" spans="1:33">
      <c r="A9450" s="13"/>
      <c r="B9450" s="13"/>
      <c r="C9450" s="13"/>
      <c r="D9450" s="13"/>
      <c r="E9450" s="13"/>
      <c r="F9450" s="13"/>
      <c r="G9450" s="13"/>
      <c r="J9450" s="13"/>
      <c r="K9450" s="13"/>
      <c r="L9450" s="13"/>
      <c r="M9450" s="13"/>
      <c r="N9450" s="13"/>
      <c r="O9450" s="13"/>
      <c r="P9450" s="13"/>
      <c r="Q9450" s="13"/>
      <c r="Y9450" s="13"/>
      <c r="Z9450" s="13"/>
      <c r="AA9450" s="13"/>
      <c r="AB9450" s="13"/>
      <c r="AD9450" s="13"/>
      <c r="AG9450" s="14"/>
    </row>
    <row r="9451" s="4" customFormat="1" spans="1:33">
      <c r="A9451" s="13"/>
      <c r="B9451" s="13"/>
      <c r="C9451" s="13"/>
      <c r="D9451" s="13"/>
      <c r="E9451" s="13"/>
      <c r="F9451" s="13"/>
      <c r="G9451" s="13"/>
      <c r="J9451" s="13"/>
      <c r="K9451" s="13"/>
      <c r="L9451" s="13"/>
      <c r="M9451" s="13"/>
      <c r="N9451" s="13"/>
      <c r="O9451" s="13"/>
      <c r="P9451" s="13"/>
      <c r="Q9451" s="13"/>
      <c r="Y9451" s="13"/>
      <c r="Z9451" s="13"/>
      <c r="AA9451" s="13"/>
      <c r="AB9451" s="13"/>
      <c r="AD9451" s="13"/>
      <c r="AG9451" s="14"/>
    </row>
    <row r="9452" s="4" customFormat="1" spans="1:33">
      <c r="A9452" s="13"/>
      <c r="B9452" s="13"/>
      <c r="C9452" s="13"/>
      <c r="D9452" s="13"/>
      <c r="E9452" s="13"/>
      <c r="F9452" s="13"/>
      <c r="G9452" s="13"/>
      <c r="J9452" s="13"/>
      <c r="K9452" s="13"/>
      <c r="L9452" s="13"/>
      <c r="M9452" s="13"/>
      <c r="N9452" s="13"/>
      <c r="O9452" s="13"/>
      <c r="P9452" s="13"/>
      <c r="Q9452" s="13"/>
      <c r="Y9452" s="13"/>
      <c r="Z9452" s="13"/>
      <c r="AA9452" s="13"/>
      <c r="AB9452" s="13"/>
      <c r="AD9452" s="13"/>
      <c r="AG9452" s="14"/>
    </row>
    <row r="9453" s="4" customFormat="1" spans="1:33">
      <c r="A9453" s="13"/>
      <c r="B9453" s="13"/>
      <c r="C9453" s="13"/>
      <c r="D9453" s="13"/>
      <c r="E9453" s="13"/>
      <c r="F9453" s="13"/>
      <c r="G9453" s="13"/>
      <c r="J9453" s="13"/>
      <c r="K9453" s="13"/>
      <c r="L9453" s="13"/>
      <c r="M9453" s="13"/>
      <c r="N9453" s="13"/>
      <c r="O9453" s="13"/>
      <c r="P9453" s="13"/>
      <c r="Q9453" s="13"/>
      <c r="Y9453" s="13"/>
      <c r="Z9453" s="13"/>
      <c r="AA9453" s="13"/>
      <c r="AB9453" s="13"/>
      <c r="AD9453" s="13"/>
      <c r="AG9453" s="14"/>
    </row>
    <row r="9454" s="4" customFormat="1" spans="1:33">
      <c r="A9454" s="13"/>
      <c r="B9454" s="13"/>
      <c r="C9454" s="13"/>
      <c r="D9454" s="13"/>
      <c r="E9454" s="13"/>
      <c r="F9454" s="13"/>
      <c r="G9454" s="13"/>
      <c r="J9454" s="13"/>
      <c r="K9454" s="13"/>
      <c r="L9454" s="13"/>
      <c r="M9454" s="13"/>
      <c r="N9454" s="13"/>
      <c r="O9454" s="13"/>
      <c r="P9454" s="13"/>
      <c r="Q9454" s="13"/>
      <c r="Y9454" s="13"/>
      <c r="Z9454" s="13"/>
      <c r="AA9454" s="13"/>
      <c r="AB9454" s="13"/>
      <c r="AD9454" s="13"/>
      <c r="AG9454" s="14"/>
    </row>
    <row r="9455" s="4" customFormat="1" spans="1:33">
      <c r="A9455" s="13"/>
      <c r="B9455" s="13"/>
      <c r="C9455" s="13"/>
      <c r="D9455" s="13"/>
      <c r="E9455" s="13"/>
      <c r="F9455" s="13"/>
      <c r="G9455" s="13"/>
      <c r="J9455" s="13"/>
      <c r="K9455" s="13"/>
      <c r="L9455" s="13"/>
      <c r="M9455" s="13"/>
      <c r="N9455" s="13"/>
      <c r="O9455" s="13"/>
      <c r="P9455" s="13"/>
      <c r="Q9455" s="13"/>
      <c r="Y9455" s="13"/>
      <c r="Z9455" s="13"/>
      <c r="AA9455" s="13"/>
      <c r="AB9455" s="13"/>
      <c r="AD9455" s="13"/>
      <c r="AG9455" s="14"/>
    </row>
    <row r="9456" s="4" customFormat="1" spans="1:33">
      <c r="A9456" s="13"/>
      <c r="B9456" s="13"/>
      <c r="C9456" s="13"/>
      <c r="D9456" s="13"/>
      <c r="E9456" s="13"/>
      <c r="F9456" s="13"/>
      <c r="G9456" s="13"/>
      <c r="J9456" s="13"/>
      <c r="K9456" s="13"/>
      <c r="L9456" s="13"/>
      <c r="M9456" s="13"/>
      <c r="N9456" s="13"/>
      <c r="O9456" s="13"/>
      <c r="P9456" s="13"/>
      <c r="Q9456" s="13"/>
      <c r="S9456" s="13"/>
      <c r="Y9456" s="13"/>
      <c r="Z9456" s="13"/>
      <c r="AA9456" s="13"/>
      <c r="AB9456" s="13"/>
      <c r="AD9456" s="13"/>
      <c r="AG9456" s="14"/>
    </row>
    <row r="9457" s="4" customFormat="1" spans="1:33">
      <c r="A9457" s="13"/>
      <c r="B9457" s="13"/>
      <c r="C9457" s="13"/>
      <c r="D9457" s="13"/>
      <c r="E9457" s="13"/>
      <c r="F9457" s="13"/>
      <c r="G9457" s="13"/>
      <c r="J9457" s="13"/>
      <c r="K9457" s="13"/>
      <c r="L9457" s="13"/>
      <c r="M9457" s="13"/>
      <c r="N9457" s="13"/>
      <c r="O9457" s="13"/>
      <c r="P9457" s="13"/>
      <c r="Q9457" s="13"/>
      <c r="Y9457" s="13"/>
      <c r="Z9457" s="13"/>
      <c r="AA9457" s="13"/>
      <c r="AB9457" s="13"/>
      <c r="AD9457" s="13"/>
      <c r="AG9457" s="14"/>
    </row>
    <row r="9458" s="4" customFormat="1" spans="1:33">
      <c r="A9458" s="13"/>
      <c r="B9458" s="13"/>
      <c r="C9458" s="13"/>
      <c r="D9458" s="13"/>
      <c r="E9458" s="13"/>
      <c r="F9458" s="13"/>
      <c r="G9458" s="13"/>
      <c r="J9458" s="13"/>
      <c r="K9458" s="13"/>
      <c r="L9458" s="13"/>
      <c r="M9458" s="13"/>
      <c r="N9458" s="13"/>
      <c r="O9458" s="13"/>
      <c r="Y9458" s="13"/>
      <c r="Z9458" s="13"/>
      <c r="AA9458" s="13"/>
      <c r="AB9458" s="13"/>
      <c r="AD9458" s="13"/>
      <c r="AG9458" s="14"/>
    </row>
    <row r="9459" s="4" customFormat="1" spans="1:33">
      <c r="A9459" s="13"/>
      <c r="B9459" s="13"/>
      <c r="C9459" s="13"/>
      <c r="D9459" s="13"/>
      <c r="E9459" s="13"/>
      <c r="F9459" s="13"/>
      <c r="G9459" s="13"/>
      <c r="J9459" s="13"/>
      <c r="K9459" s="13"/>
      <c r="L9459" s="13"/>
      <c r="M9459" s="13"/>
      <c r="N9459" s="13"/>
      <c r="O9459" s="13"/>
      <c r="Y9459" s="13"/>
      <c r="Z9459" s="13"/>
      <c r="AA9459" s="13"/>
      <c r="AB9459" s="13"/>
      <c r="AD9459" s="13"/>
      <c r="AG9459" s="14"/>
    </row>
    <row r="9460" s="4" customFormat="1" spans="1:33">
      <c r="A9460" s="13"/>
      <c r="B9460" s="13"/>
      <c r="C9460" s="13"/>
      <c r="D9460" s="13"/>
      <c r="E9460" s="13"/>
      <c r="F9460" s="13"/>
      <c r="G9460" s="13"/>
      <c r="J9460" s="13"/>
      <c r="K9460" s="13"/>
      <c r="L9460" s="13"/>
      <c r="M9460" s="13"/>
      <c r="N9460" s="13"/>
      <c r="O9460" s="13"/>
      <c r="P9460" s="13"/>
      <c r="Q9460" s="13"/>
      <c r="Y9460" s="13"/>
      <c r="Z9460" s="13"/>
      <c r="AA9460" s="13"/>
      <c r="AB9460" s="13"/>
      <c r="AD9460" s="13"/>
      <c r="AG9460" s="14"/>
    </row>
    <row r="9461" s="4" customFormat="1" spans="1:33">
      <c r="A9461" s="13"/>
      <c r="B9461" s="13"/>
      <c r="C9461" s="13"/>
      <c r="D9461" s="13"/>
      <c r="E9461" s="13"/>
      <c r="F9461" s="13"/>
      <c r="G9461" s="13"/>
      <c r="J9461" s="13"/>
      <c r="K9461" s="13"/>
      <c r="L9461" s="13"/>
      <c r="M9461" s="13"/>
      <c r="N9461" s="13"/>
      <c r="O9461" s="13"/>
      <c r="P9461" s="13"/>
      <c r="Q9461" s="13"/>
      <c r="S9461" s="13"/>
      <c r="X9461" s="13"/>
      <c r="Y9461" s="13"/>
      <c r="Z9461" s="13"/>
      <c r="AA9461" s="13"/>
      <c r="AB9461" s="13"/>
      <c r="AC9461" s="13"/>
      <c r="AD9461" s="13"/>
      <c r="AG9461" s="14"/>
    </row>
    <row r="9462" s="4" customFormat="1" spans="1:33">
      <c r="A9462" s="13"/>
      <c r="B9462" s="13"/>
      <c r="C9462" s="13"/>
      <c r="D9462" s="13"/>
      <c r="E9462" s="13"/>
      <c r="F9462" s="13"/>
      <c r="G9462" s="13"/>
      <c r="J9462" s="13"/>
      <c r="K9462" s="13"/>
      <c r="L9462" s="13"/>
      <c r="M9462" s="13"/>
      <c r="N9462" s="13"/>
      <c r="O9462" s="13"/>
      <c r="P9462" s="13"/>
      <c r="Q9462" s="13"/>
      <c r="Y9462" s="13"/>
      <c r="Z9462" s="13"/>
      <c r="AA9462" s="13"/>
      <c r="AB9462" s="13"/>
      <c r="AD9462" s="13"/>
      <c r="AG9462" s="14"/>
    </row>
    <row r="9463" s="4" customFormat="1" spans="1:33">
      <c r="A9463" s="13"/>
      <c r="B9463" s="13"/>
      <c r="C9463" s="13"/>
      <c r="D9463" s="13"/>
      <c r="E9463" s="13"/>
      <c r="F9463" s="13"/>
      <c r="G9463" s="13"/>
      <c r="J9463" s="13"/>
      <c r="K9463" s="13"/>
      <c r="L9463" s="13"/>
      <c r="M9463" s="13"/>
      <c r="N9463" s="13"/>
      <c r="O9463" s="13"/>
      <c r="P9463" s="13"/>
      <c r="Q9463" s="13"/>
      <c r="Y9463" s="13"/>
      <c r="Z9463" s="13"/>
      <c r="AA9463" s="13"/>
      <c r="AB9463" s="13"/>
      <c r="AD9463" s="13"/>
      <c r="AG9463" s="14"/>
    </row>
    <row r="9464" s="4" customFormat="1" spans="1:33">
      <c r="A9464" s="13"/>
      <c r="B9464" s="13"/>
      <c r="C9464" s="13"/>
      <c r="D9464" s="13"/>
      <c r="E9464" s="13"/>
      <c r="F9464" s="13"/>
      <c r="G9464" s="13"/>
      <c r="J9464" s="13"/>
      <c r="K9464" s="13"/>
      <c r="L9464" s="13"/>
      <c r="M9464" s="13"/>
      <c r="N9464" s="13"/>
      <c r="O9464" s="13"/>
      <c r="P9464" s="13"/>
      <c r="Q9464" s="13"/>
      <c r="Y9464" s="13"/>
      <c r="Z9464" s="13"/>
      <c r="AA9464" s="13"/>
      <c r="AB9464" s="13"/>
      <c r="AD9464" s="13"/>
      <c r="AG9464" s="14"/>
    </row>
    <row r="9465" s="4" customFormat="1" spans="1:33">
      <c r="A9465" s="13"/>
      <c r="B9465" s="13"/>
      <c r="C9465" s="13"/>
      <c r="D9465" s="13"/>
      <c r="E9465" s="13"/>
      <c r="F9465" s="13"/>
      <c r="G9465" s="13"/>
      <c r="J9465" s="13"/>
      <c r="K9465" s="13"/>
      <c r="L9465" s="13"/>
      <c r="M9465" s="13"/>
      <c r="N9465" s="13"/>
      <c r="O9465" s="13"/>
      <c r="P9465" s="13"/>
      <c r="Q9465" s="13"/>
      <c r="Y9465" s="13"/>
      <c r="Z9465" s="13"/>
      <c r="AA9465" s="13"/>
      <c r="AB9465" s="13"/>
      <c r="AD9465" s="13"/>
      <c r="AG9465" s="14"/>
    </row>
    <row r="9466" s="4" customFormat="1" spans="1:33">
      <c r="A9466" s="13"/>
      <c r="B9466" s="13"/>
      <c r="C9466" s="13"/>
      <c r="D9466" s="13"/>
      <c r="E9466" s="13"/>
      <c r="F9466" s="13"/>
      <c r="G9466" s="13"/>
      <c r="J9466" s="13"/>
      <c r="K9466" s="13"/>
      <c r="L9466" s="13"/>
      <c r="M9466" s="13"/>
      <c r="N9466" s="13"/>
      <c r="O9466" s="13"/>
      <c r="P9466" s="13"/>
      <c r="Q9466" s="13"/>
      <c r="Y9466" s="13"/>
      <c r="Z9466" s="13"/>
      <c r="AA9466" s="13"/>
      <c r="AB9466" s="13"/>
      <c r="AD9466" s="13"/>
      <c r="AG9466" s="14"/>
    </row>
    <row r="9467" s="4" customFormat="1" spans="1:33">
      <c r="A9467" s="13"/>
      <c r="B9467" s="13"/>
      <c r="C9467" s="13"/>
      <c r="D9467" s="13"/>
      <c r="E9467" s="13"/>
      <c r="F9467" s="13"/>
      <c r="G9467" s="13"/>
      <c r="J9467" s="13"/>
      <c r="K9467" s="13"/>
      <c r="L9467" s="13"/>
      <c r="M9467" s="13"/>
      <c r="N9467" s="13"/>
      <c r="O9467" s="13"/>
      <c r="P9467" s="13"/>
      <c r="Q9467" s="13"/>
      <c r="Y9467" s="13"/>
      <c r="Z9467" s="13"/>
      <c r="AA9467" s="13"/>
      <c r="AB9467" s="13"/>
      <c r="AD9467" s="13"/>
      <c r="AG9467" s="14"/>
    </row>
    <row r="9468" s="4" customFormat="1" spans="1:33">
      <c r="A9468" s="13"/>
      <c r="B9468" s="13"/>
      <c r="C9468" s="13"/>
      <c r="D9468" s="13"/>
      <c r="E9468" s="13"/>
      <c r="F9468" s="13"/>
      <c r="G9468" s="13"/>
      <c r="J9468" s="13"/>
      <c r="K9468" s="13"/>
      <c r="L9468" s="13"/>
      <c r="M9468" s="13"/>
      <c r="N9468" s="13"/>
      <c r="O9468" s="13"/>
      <c r="P9468" s="13"/>
      <c r="Q9468" s="13"/>
      <c r="S9468" s="13"/>
      <c r="X9468" s="13"/>
      <c r="Y9468" s="13"/>
      <c r="Z9468" s="13"/>
      <c r="AA9468" s="13"/>
      <c r="AB9468" s="13"/>
      <c r="AC9468" s="13"/>
      <c r="AD9468" s="13"/>
      <c r="AG9468" s="14"/>
    </row>
    <row r="9469" s="4" customFormat="1" spans="1:33">
      <c r="A9469" s="13"/>
      <c r="B9469" s="13"/>
      <c r="C9469" s="13"/>
      <c r="D9469" s="13"/>
      <c r="E9469" s="13"/>
      <c r="F9469" s="13"/>
      <c r="G9469" s="13"/>
      <c r="J9469" s="13"/>
      <c r="K9469" s="13"/>
      <c r="L9469" s="13"/>
      <c r="M9469" s="13"/>
      <c r="N9469" s="13"/>
      <c r="O9469" s="13"/>
      <c r="P9469" s="13"/>
      <c r="Q9469" s="13"/>
      <c r="R9469" s="13"/>
      <c r="Y9469" s="13"/>
      <c r="Z9469" s="13"/>
      <c r="AA9469" s="13"/>
      <c r="AB9469" s="13"/>
      <c r="AD9469" s="13"/>
      <c r="AG9469" s="14"/>
    </row>
    <row r="9470" s="4" customFormat="1" spans="1:33">
      <c r="A9470" s="13"/>
      <c r="B9470" s="13"/>
      <c r="C9470" s="13"/>
      <c r="D9470" s="13"/>
      <c r="E9470" s="13"/>
      <c r="F9470" s="13"/>
      <c r="G9470" s="13"/>
      <c r="J9470" s="13"/>
      <c r="K9470" s="13"/>
      <c r="L9470" s="13"/>
      <c r="M9470" s="13"/>
      <c r="N9470" s="13"/>
      <c r="O9470" s="13"/>
      <c r="P9470" s="13"/>
      <c r="Q9470" s="13"/>
      <c r="Y9470" s="13"/>
      <c r="Z9470" s="13"/>
      <c r="AA9470" s="13"/>
      <c r="AB9470" s="13"/>
      <c r="AD9470" s="13"/>
      <c r="AG9470" s="14"/>
    </row>
    <row r="9471" s="4" customFormat="1" spans="1:33">
      <c r="A9471" s="13"/>
      <c r="B9471" s="13"/>
      <c r="C9471" s="13"/>
      <c r="D9471" s="13"/>
      <c r="E9471" s="13"/>
      <c r="F9471" s="13"/>
      <c r="G9471" s="13"/>
      <c r="J9471" s="13"/>
      <c r="K9471" s="13"/>
      <c r="L9471" s="13"/>
      <c r="M9471" s="13"/>
      <c r="N9471" s="13"/>
      <c r="O9471" s="13"/>
      <c r="P9471" s="13"/>
      <c r="Q9471" s="13"/>
      <c r="Y9471" s="13"/>
      <c r="Z9471" s="13"/>
      <c r="AA9471" s="13"/>
      <c r="AB9471" s="13"/>
      <c r="AD9471" s="13"/>
      <c r="AG9471" s="14"/>
    </row>
    <row r="9472" s="4" customFormat="1" spans="1:33">
      <c r="A9472" s="13"/>
      <c r="B9472" s="13"/>
      <c r="C9472" s="13"/>
      <c r="D9472" s="13"/>
      <c r="E9472" s="13"/>
      <c r="F9472" s="13"/>
      <c r="G9472" s="13"/>
      <c r="J9472" s="13"/>
      <c r="K9472" s="13"/>
      <c r="L9472" s="13"/>
      <c r="M9472" s="13"/>
      <c r="N9472" s="13"/>
      <c r="O9472" s="13"/>
      <c r="P9472" s="13"/>
      <c r="Q9472" s="13"/>
      <c r="S9472" s="13"/>
      <c r="X9472" s="13"/>
      <c r="Y9472" s="13"/>
      <c r="Z9472" s="13"/>
      <c r="AA9472" s="13"/>
      <c r="AB9472" s="13"/>
      <c r="AC9472" s="13"/>
      <c r="AD9472" s="13"/>
      <c r="AG9472" s="14"/>
    </row>
    <row r="9473" s="4" customFormat="1" spans="1:33">
      <c r="A9473" s="13"/>
      <c r="B9473" s="13"/>
      <c r="C9473" s="13"/>
      <c r="D9473" s="13"/>
      <c r="E9473" s="13"/>
      <c r="F9473" s="13"/>
      <c r="G9473" s="13"/>
      <c r="J9473" s="13"/>
      <c r="K9473" s="13"/>
      <c r="L9473" s="13"/>
      <c r="M9473" s="13"/>
      <c r="N9473" s="13"/>
      <c r="O9473" s="13"/>
      <c r="P9473" s="13"/>
      <c r="Q9473" s="13"/>
      <c r="Y9473" s="13"/>
      <c r="Z9473" s="13"/>
      <c r="AA9473" s="13"/>
      <c r="AB9473" s="13"/>
      <c r="AD9473" s="13"/>
      <c r="AG9473" s="14"/>
    </row>
    <row r="9474" s="4" customFormat="1" spans="1:33">
      <c r="A9474" s="13"/>
      <c r="B9474" s="13"/>
      <c r="C9474" s="13"/>
      <c r="D9474" s="13"/>
      <c r="E9474" s="13"/>
      <c r="F9474" s="13"/>
      <c r="G9474" s="13"/>
      <c r="J9474" s="13"/>
      <c r="K9474" s="13"/>
      <c r="L9474" s="13"/>
      <c r="M9474" s="13"/>
      <c r="N9474" s="13"/>
      <c r="O9474" s="13"/>
      <c r="P9474" s="13"/>
      <c r="Q9474" s="13"/>
      <c r="Y9474" s="13"/>
      <c r="Z9474" s="13"/>
      <c r="AA9474" s="13"/>
      <c r="AB9474" s="13"/>
      <c r="AD9474" s="13"/>
      <c r="AG9474" s="14"/>
    </row>
    <row r="9475" s="4" customFormat="1" spans="1:33">
      <c r="A9475" s="13"/>
      <c r="B9475" s="13"/>
      <c r="C9475" s="13"/>
      <c r="D9475" s="13"/>
      <c r="E9475" s="13"/>
      <c r="F9475" s="13"/>
      <c r="G9475" s="13"/>
      <c r="J9475" s="13"/>
      <c r="K9475" s="13"/>
      <c r="L9475" s="13"/>
      <c r="M9475" s="13"/>
      <c r="N9475" s="13"/>
      <c r="O9475" s="13"/>
      <c r="P9475" s="13"/>
      <c r="Q9475" s="13"/>
      <c r="S9475" s="13"/>
      <c r="X9475" s="13"/>
      <c r="Y9475" s="13"/>
      <c r="Z9475" s="13"/>
      <c r="AA9475" s="13"/>
      <c r="AB9475" s="13"/>
      <c r="AC9475" s="13"/>
      <c r="AD9475" s="13"/>
      <c r="AG9475" s="14"/>
    </row>
    <row r="9476" s="4" customFormat="1" spans="1:33">
      <c r="A9476" s="13"/>
      <c r="B9476" s="13"/>
      <c r="C9476" s="13"/>
      <c r="D9476" s="13"/>
      <c r="E9476" s="13"/>
      <c r="F9476" s="13"/>
      <c r="G9476" s="13"/>
      <c r="J9476" s="13"/>
      <c r="K9476" s="13"/>
      <c r="L9476" s="13"/>
      <c r="M9476" s="13"/>
      <c r="N9476" s="13"/>
      <c r="O9476" s="13"/>
      <c r="P9476" s="13"/>
      <c r="Q9476" s="13"/>
      <c r="S9476" s="13"/>
      <c r="Y9476" s="13"/>
      <c r="Z9476" s="13"/>
      <c r="AA9476" s="13"/>
      <c r="AB9476" s="13"/>
      <c r="AD9476" s="13"/>
      <c r="AG9476" s="14"/>
    </row>
    <row r="9477" s="4" customFormat="1" spans="1:33">
      <c r="A9477" s="13"/>
      <c r="B9477" s="13"/>
      <c r="C9477" s="13"/>
      <c r="D9477" s="13"/>
      <c r="E9477" s="13"/>
      <c r="F9477" s="13"/>
      <c r="G9477" s="13"/>
      <c r="J9477" s="13"/>
      <c r="K9477" s="13"/>
      <c r="L9477" s="13"/>
      <c r="M9477" s="13"/>
      <c r="N9477" s="13"/>
      <c r="O9477" s="13"/>
      <c r="P9477" s="13"/>
      <c r="Q9477" s="13"/>
      <c r="S9477" s="13"/>
      <c r="Y9477" s="13"/>
      <c r="Z9477" s="13"/>
      <c r="AA9477" s="13"/>
      <c r="AB9477" s="13"/>
      <c r="AD9477" s="13"/>
      <c r="AG9477" s="14"/>
    </row>
    <row r="9478" s="4" customFormat="1" spans="1:33">
      <c r="A9478" s="13"/>
      <c r="B9478" s="13"/>
      <c r="C9478" s="13"/>
      <c r="D9478" s="13"/>
      <c r="E9478" s="13"/>
      <c r="F9478" s="13"/>
      <c r="G9478" s="13"/>
      <c r="J9478" s="13"/>
      <c r="K9478" s="13"/>
      <c r="L9478" s="13"/>
      <c r="M9478" s="13"/>
      <c r="N9478" s="13"/>
      <c r="O9478" s="13"/>
      <c r="P9478" s="13"/>
      <c r="Q9478" s="13"/>
      <c r="S9478" s="13"/>
      <c r="Y9478" s="13"/>
      <c r="Z9478" s="13"/>
      <c r="AA9478" s="13"/>
      <c r="AB9478" s="13"/>
      <c r="AD9478" s="13"/>
      <c r="AG9478" s="14"/>
    </row>
    <row r="9479" s="4" customFormat="1" spans="1:33">
      <c r="A9479" s="13"/>
      <c r="B9479" s="13"/>
      <c r="C9479" s="13"/>
      <c r="D9479" s="13"/>
      <c r="E9479" s="13"/>
      <c r="F9479" s="13"/>
      <c r="G9479" s="13"/>
      <c r="J9479" s="13"/>
      <c r="K9479" s="13"/>
      <c r="L9479" s="13"/>
      <c r="M9479" s="13"/>
      <c r="N9479" s="13"/>
      <c r="O9479" s="13"/>
      <c r="P9479" s="13"/>
      <c r="Q9479" s="13"/>
      <c r="S9479" s="13"/>
      <c r="X9479" s="13"/>
      <c r="Y9479" s="13"/>
      <c r="Z9479" s="13"/>
      <c r="AA9479" s="13"/>
      <c r="AB9479" s="13"/>
      <c r="AC9479" s="13"/>
      <c r="AD9479" s="13"/>
      <c r="AG9479" s="14"/>
    </row>
    <row r="9480" s="4" customFormat="1" spans="1:33">
      <c r="A9480" s="13"/>
      <c r="B9480" s="13"/>
      <c r="C9480" s="13"/>
      <c r="D9480" s="13"/>
      <c r="E9480" s="13"/>
      <c r="F9480" s="13"/>
      <c r="G9480" s="13"/>
      <c r="J9480" s="13"/>
      <c r="K9480" s="13"/>
      <c r="L9480" s="13"/>
      <c r="M9480" s="13"/>
      <c r="N9480" s="13"/>
      <c r="O9480" s="13"/>
      <c r="P9480" s="13"/>
      <c r="Q9480" s="13"/>
      <c r="Y9480" s="13"/>
      <c r="Z9480" s="13"/>
      <c r="AA9480" s="13"/>
      <c r="AB9480" s="13"/>
      <c r="AD9480" s="13"/>
      <c r="AG9480" s="14"/>
    </row>
    <row r="9481" s="4" customFormat="1" spans="1:33">
      <c r="A9481" s="13"/>
      <c r="B9481" s="13"/>
      <c r="C9481" s="13"/>
      <c r="D9481" s="13"/>
      <c r="E9481" s="13"/>
      <c r="F9481" s="13"/>
      <c r="G9481" s="13"/>
      <c r="J9481" s="13"/>
      <c r="K9481" s="13"/>
      <c r="L9481" s="13"/>
      <c r="M9481" s="13"/>
      <c r="N9481" s="13"/>
      <c r="O9481" s="13"/>
      <c r="P9481" s="13"/>
      <c r="Q9481" s="13"/>
      <c r="Y9481" s="13"/>
      <c r="Z9481" s="13"/>
      <c r="AA9481" s="13"/>
      <c r="AB9481" s="13"/>
      <c r="AD9481" s="13"/>
      <c r="AG9481" s="14"/>
    </row>
    <row r="9482" s="4" customFormat="1" spans="1:33">
      <c r="A9482" s="13"/>
      <c r="B9482" s="13"/>
      <c r="C9482" s="13"/>
      <c r="D9482" s="13"/>
      <c r="E9482" s="13"/>
      <c r="F9482" s="13"/>
      <c r="G9482" s="13"/>
      <c r="J9482" s="13"/>
      <c r="K9482" s="13"/>
      <c r="L9482" s="13"/>
      <c r="M9482" s="13"/>
      <c r="N9482" s="13"/>
      <c r="O9482" s="13"/>
      <c r="P9482" s="13"/>
      <c r="Q9482" s="13"/>
      <c r="Y9482" s="13"/>
      <c r="Z9482" s="13"/>
      <c r="AA9482" s="13"/>
      <c r="AB9482" s="13"/>
      <c r="AD9482" s="13"/>
      <c r="AG9482" s="14"/>
    </row>
    <row r="9483" s="4" customFormat="1" spans="1:33">
      <c r="A9483" s="13"/>
      <c r="B9483" s="13"/>
      <c r="C9483" s="13"/>
      <c r="D9483" s="13"/>
      <c r="E9483" s="13"/>
      <c r="F9483" s="13"/>
      <c r="G9483" s="13"/>
      <c r="J9483" s="13"/>
      <c r="K9483" s="13"/>
      <c r="L9483" s="13"/>
      <c r="M9483" s="13"/>
      <c r="N9483" s="13"/>
      <c r="O9483" s="13"/>
      <c r="P9483" s="13"/>
      <c r="Q9483" s="13"/>
      <c r="Y9483" s="13"/>
      <c r="Z9483" s="13"/>
      <c r="AA9483" s="13"/>
      <c r="AB9483" s="13"/>
      <c r="AD9483" s="13"/>
      <c r="AG9483" s="14"/>
    </row>
    <row r="9484" s="4" customFormat="1" spans="1:33">
      <c r="A9484" s="13"/>
      <c r="B9484" s="13"/>
      <c r="C9484" s="13"/>
      <c r="D9484" s="13"/>
      <c r="E9484" s="13"/>
      <c r="F9484" s="13"/>
      <c r="G9484" s="13"/>
      <c r="J9484" s="13"/>
      <c r="K9484" s="13"/>
      <c r="L9484" s="13"/>
      <c r="M9484" s="13"/>
      <c r="N9484" s="13"/>
      <c r="O9484" s="13"/>
      <c r="P9484" s="13"/>
      <c r="Q9484" s="13"/>
      <c r="Y9484" s="13"/>
      <c r="Z9484" s="13"/>
      <c r="AA9484" s="13"/>
      <c r="AB9484" s="13"/>
      <c r="AD9484" s="13"/>
      <c r="AG9484" s="14"/>
    </row>
    <row r="9485" s="4" customFormat="1" spans="1:33">
      <c r="A9485" s="13"/>
      <c r="B9485" s="13"/>
      <c r="C9485" s="13"/>
      <c r="D9485" s="13"/>
      <c r="E9485" s="13"/>
      <c r="F9485" s="13"/>
      <c r="G9485" s="13"/>
      <c r="J9485" s="13"/>
      <c r="K9485" s="13"/>
      <c r="L9485" s="13"/>
      <c r="M9485" s="13"/>
      <c r="N9485" s="13"/>
      <c r="O9485" s="13"/>
      <c r="P9485" s="13"/>
      <c r="Q9485" s="13"/>
      <c r="S9485" s="13"/>
      <c r="Y9485" s="13"/>
      <c r="Z9485" s="13"/>
      <c r="AA9485" s="13"/>
      <c r="AB9485" s="13"/>
      <c r="AD9485" s="13"/>
      <c r="AG9485" s="14"/>
    </row>
    <row r="9486" s="4" customFormat="1" spans="1:33">
      <c r="A9486" s="13"/>
      <c r="B9486" s="13"/>
      <c r="C9486" s="13"/>
      <c r="D9486" s="13"/>
      <c r="E9486" s="13"/>
      <c r="F9486" s="13"/>
      <c r="G9486" s="13"/>
      <c r="J9486" s="13"/>
      <c r="K9486" s="13"/>
      <c r="L9486" s="13"/>
      <c r="M9486" s="13"/>
      <c r="N9486" s="13"/>
      <c r="O9486" s="13"/>
      <c r="P9486" s="13"/>
      <c r="Q9486" s="13"/>
      <c r="Y9486" s="13"/>
      <c r="Z9486" s="13"/>
      <c r="AA9486" s="13"/>
      <c r="AB9486" s="13"/>
      <c r="AD9486" s="13"/>
      <c r="AG9486" s="14"/>
    </row>
    <row r="9487" s="4" customFormat="1" spans="1:33">
      <c r="A9487" s="13"/>
      <c r="B9487" s="13"/>
      <c r="C9487" s="13"/>
      <c r="D9487" s="13"/>
      <c r="E9487" s="13"/>
      <c r="F9487" s="13"/>
      <c r="G9487" s="13"/>
      <c r="J9487" s="13"/>
      <c r="K9487" s="13"/>
      <c r="L9487" s="13"/>
      <c r="M9487" s="13"/>
      <c r="N9487" s="13"/>
      <c r="O9487" s="13"/>
      <c r="P9487" s="13"/>
      <c r="Q9487" s="13"/>
      <c r="S9487" s="13"/>
      <c r="Y9487" s="13"/>
      <c r="Z9487" s="13"/>
      <c r="AA9487" s="13"/>
      <c r="AB9487" s="13"/>
      <c r="AD9487" s="13"/>
      <c r="AG9487" s="14"/>
    </row>
    <row r="9488" s="4" customFormat="1" spans="1:33">
      <c r="A9488" s="13"/>
      <c r="B9488" s="13"/>
      <c r="C9488" s="13"/>
      <c r="D9488" s="13"/>
      <c r="E9488" s="13"/>
      <c r="F9488" s="13"/>
      <c r="G9488" s="13"/>
      <c r="J9488" s="13"/>
      <c r="K9488" s="13"/>
      <c r="L9488" s="13"/>
      <c r="M9488" s="13"/>
      <c r="N9488" s="13"/>
      <c r="O9488" s="13"/>
      <c r="P9488" s="13"/>
      <c r="Q9488" s="13"/>
      <c r="Y9488" s="13"/>
      <c r="Z9488" s="13"/>
      <c r="AA9488" s="13"/>
      <c r="AB9488" s="13"/>
      <c r="AD9488" s="13"/>
      <c r="AG9488" s="14"/>
    </row>
    <row r="9489" s="4" customFormat="1" spans="1:33">
      <c r="A9489" s="13"/>
      <c r="B9489" s="13"/>
      <c r="C9489" s="13"/>
      <c r="D9489" s="13"/>
      <c r="E9489" s="13"/>
      <c r="F9489" s="13"/>
      <c r="G9489" s="13"/>
      <c r="J9489" s="13"/>
      <c r="K9489" s="13"/>
      <c r="L9489" s="13"/>
      <c r="M9489" s="13"/>
      <c r="N9489" s="13"/>
      <c r="O9489" s="13"/>
      <c r="P9489" s="13"/>
      <c r="Q9489" s="13"/>
      <c r="Y9489" s="13"/>
      <c r="Z9489" s="13"/>
      <c r="AA9489" s="13"/>
      <c r="AB9489" s="13"/>
      <c r="AD9489" s="13"/>
      <c r="AG9489" s="14"/>
    </row>
    <row r="9490" s="4" customFormat="1" spans="1:33">
      <c r="A9490" s="13"/>
      <c r="B9490" s="13"/>
      <c r="C9490" s="13"/>
      <c r="D9490" s="13"/>
      <c r="E9490" s="13"/>
      <c r="F9490" s="13"/>
      <c r="G9490" s="13"/>
      <c r="J9490" s="13"/>
      <c r="K9490" s="13"/>
      <c r="L9490" s="13"/>
      <c r="M9490" s="13"/>
      <c r="N9490" s="13"/>
      <c r="O9490" s="13"/>
      <c r="P9490" s="13"/>
      <c r="Q9490" s="13"/>
      <c r="Y9490" s="13"/>
      <c r="Z9490" s="13"/>
      <c r="AA9490" s="13"/>
      <c r="AB9490" s="13"/>
      <c r="AD9490" s="13"/>
      <c r="AG9490" s="14"/>
    </row>
    <row r="9491" s="4" customFormat="1" spans="1:33">
      <c r="A9491" s="13"/>
      <c r="B9491" s="13"/>
      <c r="C9491" s="13"/>
      <c r="D9491" s="13"/>
      <c r="E9491" s="13"/>
      <c r="F9491" s="13"/>
      <c r="G9491" s="13"/>
      <c r="J9491" s="13"/>
      <c r="K9491" s="13"/>
      <c r="L9491" s="13"/>
      <c r="M9491" s="13"/>
      <c r="N9491" s="13"/>
      <c r="O9491" s="13"/>
      <c r="P9491" s="13"/>
      <c r="Q9491" s="13"/>
      <c r="Y9491" s="13"/>
      <c r="Z9491" s="13"/>
      <c r="AA9491" s="13"/>
      <c r="AB9491" s="13"/>
      <c r="AD9491" s="13"/>
      <c r="AG9491" s="14"/>
    </row>
    <row r="9492" s="4" customFormat="1" spans="1:33">
      <c r="A9492" s="13"/>
      <c r="B9492" s="13"/>
      <c r="C9492" s="13"/>
      <c r="D9492" s="13"/>
      <c r="E9492" s="13"/>
      <c r="F9492" s="13"/>
      <c r="G9492" s="13"/>
      <c r="J9492" s="13"/>
      <c r="K9492" s="13"/>
      <c r="L9492" s="13"/>
      <c r="M9492" s="13"/>
      <c r="N9492" s="13"/>
      <c r="O9492" s="13"/>
      <c r="P9492" s="13"/>
      <c r="Q9492" s="13"/>
      <c r="Y9492" s="13"/>
      <c r="Z9492" s="13"/>
      <c r="AA9492" s="13"/>
      <c r="AB9492" s="13"/>
      <c r="AD9492" s="13"/>
      <c r="AG9492" s="14"/>
    </row>
    <row r="9493" s="4" customFormat="1" spans="1:33">
      <c r="A9493" s="13"/>
      <c r="B9493" s="13"/>
      <c r="C9493" s="13"/>
      <c r="D9493" s="13"/>
      <c r="E9493" s="13"/>
      <c r="F9493" s="13"/>
      <c r="G9493" s="13"/>
      <c r="J9493" s="13"/>
      <c r="K9493" s="13"/>
      <c r="L9493" s="13"/>
      <c r="M9493" s="13"/>
      <c r="N9493" s="13"/>
      <c r="O9493" s="13"/>
      <c r="P9493" s="13"/>
      <c r="Q9493" s="13"/>
      <c r="Y9493" s="13"/>
      <c r="Z9493" s="13"/>
      <c r="AA9493" s="13"/>
      <c r="AB9493" s="13"/>
      <c r="AD9493" s="13"/>
      <c r="AG9493" s="14"/>
    </row>
    <row r="9494" s="4" customFormat="1" spans="1:33">
      <c r="A9494" s="13"/>
      <c r="B9494" s="13"/>
      <c r="C9494" s="13"/>
      <c r="D9494" s="13"/>
      <c r="E9494" s="13"/>
      <c r="F9494" s="13"/>
      <c r="G9494" s="13"/>
      <c r="J9494" s="13"/>
      <c r="K9494" s="13"/>
      <c r="L9494" s="13"/>
      <c r="M9494" s="13"/>
      <c r="N9494" s="13"/>
      <c r="O9494" s="13"/>
      <c r="P9494" s="13"/>
      <c r="Q9494" s="13"/>
      <c r="S9494" s="13"/>
      <c r="X9494" s="13"/>
      <c r="Y9494" s="13"/>
      <c r="Z9494" s="13"/>
      <c r="AA9494" s="13"/>
      <c r="AB9494" s="13"/>
      <c r="AC9494" s="13"/>
      <c r="AD9494" s="13"/>
      <c r="AG9494" s="14"/>
    </row>
    <row r="9495" s="4" customFormat="1" spans="1:33">
      <c r="A9495" s="13"/>
      <c r="B9495" s="13"/>
      <c r="C9495" s="13"/>
      <c r="D9495" s="13"/>
      <c r="E9495" s="13"/>
      <c r="F9495" s="13"/>
      <c r="G9495" s="13"/>
      <c r="J9495" s="13"/>
      <c r="K9495" s="13"/>
      <c r="L9495" s="13"/>
      <c r="M9495" s="13"/>
      <c r="N9495" s="13"/>
      <c r="O9495" s="13"/>
      <c r="P9495" s="13"/>
      <c r="Q9495" s="13"/>
      <c r="S9495" s="13"/>
      <c r="Y9495" s="13"/>
      <c r="Z9495" s="13"/>
      <c r="AA9495" s="13"/>
      <c r="AB9495" s="13"/>
      <c r="AD9495" s="13"/>
      <c r="AG9495" s="14"/>
    </row>
    <row r="9496" s="4" customFormat="1" spans="1:33">
      <c r="A9496" s="13"/>
      <c r="B9496" s="13"/>
      <c r="C9496" s="13"/>
      <c r="D9496" s="13"/>
      <c r="E9496" s="13"/>
      <c r="F9496" s="13"/>
      <c r="G9496" s="13"/>
      <c r="J9496" s="13"/>
      <c r="K9496" s="13"/>
      <c r="L9496" s="13"/>
      <c r="M9496" s="13"/>
      <c r="N9496" s="13"/>
      <c r="O9496" s="13"/>
      <c r="P9496" s="13"/>
      <c r="Q9496" s="13"/>
      <c r="S9496" s="13"/>
      <c r="Y9496" s="13"/>
      <c r="Z9496" s="13"/>
      <c r="AA9496" s="13"/>
      <c r="AB9496" s="13"/>
      <c r="AD9496" s="13"/>
      <c r="AG9496" s="14"/>
    </row>
    <row r="9497" s="4" customFormat="1" spans="1:33">
      <c r="A9497" s="13"/>
      <c r="B9497" s="13"/>
      <c r="C9497" s="13"/>
      <c r="D9497" s="13"/>
      <c r="E9497" s="13"/>
      <c r="F9497" s="13"/>
      <c r="G9497" s="13"/>
      <c r="J9497" s="13"/>
      <c r="K9497" s="13"/>
      <c r="L9497" s="13"/>
      <c r="M9497" s="13"/>
      <c r="N9497" s="13"/>
      <c r="O9497" s="13"/>
      <c r="P9497" s="13"/>
      <c r="Q9497" s="13"/>
      <c r="Y9497" s="13"/>
      <c r="Z9497" s="13"/>
      <c r="AA9497" s="13"/>
      <c r="AB9497" s="13"/>
      <c r="AD9497" s="13"/>
      <c r="AG9497" s="14"/>
    </row>
    <row r="9498" s="4" customFormat="1" spans="1:33">
      <c r="A9498" s="13"/>
      <c r="B9498" s="13"/>
      <c r="C9498" s="13"/>
      <c r="D9498" s="13"/>
      <c r="E9498" s="13"/>
      <c r="F9498" s="13"/>
      <c r="G9498" s="13"/>
      <c r="J9498" s="13"/>
      <c r="K9498" s="13"/>
      <c r="L9498" s="13"/>
      <c r="M9498" s="13"/>
      <c r="N9498" s="13"/>
      <c r="O9498" s="13"/>
      <c r="P9498" s="13"/>
      <c r="Q9498" s="13"/>
      <c r="Y9498" s="13"/>
      <c r="Z9498" s="13"/>
      <c r="AA9498" s="13"/>
      <c r="AB9498" s="13"/>
      <c r="AD9498" s="13"/>
      <c r="AG9498" s="14"/>
    </row>
    <row r="9499" s="4" customFormat="1" spans="1:33">
      <c r="A9499" s="13"/>
      <c r="B9499" s="13"/>
      <c r="C9499" s="13"/>
      <c r="D9499" s="13"/>
      <c r="E9499" s="13"/>
      <c r="F9499" s="13"/>
      <c r="G9499" s="13"/>
      <c r="J9499" s="13"/>
      <c r="K9499" s="13"/>
      <c r="L9499" s="13"/>
      <c r="M9499" s="13"/>
      <c r="N9499" s="13"/>
      <c r="O9499" s="13"/>
      <c r="P9499" s="13"/>
      <c r="Q9499" s="13"/>
      <c r="Y9499" s="13"/>
      <c r="Z9499" s="13"/>
      <c r="AA9499" s="13"/>
      <c r="AB9499" s="13"/>
      <c r="AD9499" s="13"/>
      <c r="AG9499" s="14"/>
    </row>
    <row r="9500" s="4" customFormat="1" spans="1:33">
      <c r="A9500" s="13"/>
      <c r="B9500" s="13"/>
      <c r="C9500" s="13"/>
      <c r="D9500" s="13"/>
      <c r="E9500" s="13"/>
      <c r="F9500" s="13"/>
      <c r="G9500" s="13"/>
      <c r="J9500" s="13"/>
      <c r="K9500" s="13"/>
      <c r="L9500" s="13"/>
      <c r="M9500" s="13"/>
      <c r="N9500" s="13"/>
      <c r="O9500" s="13"/>
      <c r="Y9500" s="13"/>
      <c r="Z9500" s="13"/>
      <c r="AA9500" s="13"/>
      <c r="AB9500" s="13"/>
      <c r="AD9500" s="13"/>
      <c r="AG9500" s="14"/>
    </row>
    <row r="9501" s="4" customFormat="1" spans="1:33">
      <c r="A9501" s="13"/>
      <c r="B9501" s="13"/>
      <c r="C9501" s="13"/>
      <c r="D9501" s="13"/>
      <c r="E9501" s="13"/>
      <c r="F9501" s="13"/>
      <c r="G9501" s="13"/>
      <c r="J9501" s="13"/>
      <c r="K9501" s="13"/>
      <c r="L9501" s="13"/>
      <c r="M9501" s="13"/>
      <c r="N9501" s="13"/>
      <c r="O9501" s="13"/>
      <c r="P9501" s="13"/>
      <c r="Q9501" s="13"/>
      <c r="Y9501" s="13"/>
      <c r="Z9501" s="13"/>
      <c r="AA9501" s="13"/>
      <c r="AB9501" s="13"/>
      <c r="AD9501" s="13"/>
      <c r="AG9501" s="14"/>
    </row>
    <row r="9502" s="4" customFormat="1" spans="1:33">
      <c r="A9502" s="13"/>
      <c r="B9502" s="13"/>
      <c r="C9502" s="13"/>
      <c r="D9502" s="13"/>
      <c r="E9502" s="13"/>
      <c r="F9502" s="13"/>
      <c r="G9502" s="13"/>
      <c r="J9502" s="13"/>
      <c r="K9502" s="13"/>
      <c r="L9502" s="13"/>
      <c r="M9502" s="13"/>
      <c r="N9502" s="13"/>
      <c r="O9502" s="13"/>
      <c r="Y9502" s="13"/>
      <c r="Z9502" s="13"/>
      <c r="AA9502" s="13"/>
      <c r="AB9502" s="13"/>
      <c r="AD9502" s="13"/>
      <c r="AG9502" s="14"/>
    </row>
    <row r="9503" s="4" customFormat="1" spans="1:33">
      <c r="A9503" s="13"/>
      <c r="B9503" s="13"/>
      <c r="C9503" s="13"/>
      <c r="D9503" s="13"/>
      <c r="E9503" s="13"/>
      <c r="F9503" s="13"/>
      <c r="G9503" s="13"/>
      <c r="J9503" s="13"/>
      <c r="K9503" s="13"/>
      <c r="L9503" s="13"/>
      <c r="M9503" s="13"/>
      <c r="N9503" s="13"/>
      <c r="O9503" s="13"/>
      <c r="P9503" s="13"/>
      <c r="Q9503" s="13"/>
      <c r="Y9503" s="13"/>
      <c r="Z9503" s="13"/>
      <c r="AA9503" s="13"/>
      <c r="AB9503" s="13"/>
      <c r="AD9503" s="13"/>
      <c r="AG9503" s="14"/>
    </row>
    <row r="9504" s="4" customFormat="1" spans="1:33">
      <c r="A9504" s="13"/>
      <c r="B9504" s="13"/>
      <c r="C9504" s="13"/>
      <c r="D9504" s="13"/>
      <c r="E9504" s="13"/>
      <c r="F9504" s="13"/>
      <c r="G9504" s="13"/>
      <c r="J9504" s="13"/>
      <c r="K9504" s="13"/>
      <c r="L9504" s="13"/>
      <c r="M9504" s="13"/>
      <c r="N9504" s="13"/>
      <c r="O9504" s="13"/>
      <c r="P9504" s="13"/>
      <c r="Q9504" s="13"/>
      <c r="Y9504" s="13"/>
      <c r="Z9504" s="13"/>
      <c r="AA9504" s="13"/>
      <c r="AB9504" s="13"/>
      <c r="AD9504" s="13"/>
      <c r="AG9504" s="14"/>
    </row>
    <row r="9505" s="4" customFormat="1" spans="1:33">
      <c r="A9505" s="13"/>
      <c r="B9505" s="13"/>
      <c r="C9505" s="13"/>
      <c r="D9505" s="13"/>
      <c r="E9505" s="13"/>
      <c r="F9505" s="13"/>
      <c r="G9505" s="13"/>
      <c r="J9505" s="13"/>
      <c r="K9505" s="13"/>
      <c r="L9505" s="13"/>
      <c r="M9505" s="13"/>
      <c r="N9505" s="13"/>
      <c r="O9505" s="13"/>
      <c r="P9505" s="13"/>
      <c r="Q9505" s="13"/>
      <c r="Y9505" s="13"/>
      <c r="Z9505" s="13"/>
      <c r="AA9505" s="13"/>
      <c r="AB9505" s="13"/>
      <c r="AD9505" s="13"/>
      <c r="AG9505" s="14"/>
    </row>
    <row r="9506" s="4" customFormat="1" spans="1:33">
      <c r="A9506" s="13"/>
      <c r="B9506" s="13"/>
      <c r="C9506" s="13"/>
      <c r="D9506" s="13"/>
      <c r="E9506" s="13"/>
      <c r="F9506" s="13"/>
      <c r="G9506" s="13"/>
      <c r="J9506" s="13"/>
      <c r="K9506" s="13"/>
      <c r="L9506" s="13"/>
      <c r="M9506" s="13"/>
      <c r="N9506" s="13"/>
      <c r="O9506" s="13"/>
      <c r="P9506" s="13"/>
      <c r="Q9506" s="13"/>
      <c r="Y9506" s="13"/>
      <c r="Z9506" s="13"/>
      <c r="AA9506" s="13"/>
      <c r="AB9506" s="13"/>
      <c r="AD9506" s="13"/>
      <c r="AG9506" s="14"/>
    </row>
    <row r="9507" s="4" customFormat="1" spans="1:33">
      <c r="A9507" s="13"/>
      <c r="B9507" s="13"/>
      <c r="C9507" s="13"/>
      <c r="D9507" s="13"/>
      <c r="E9507" s="13"/>
      <c r="F9507" s="13"/>
      <c r="G9507" s="13"/>
      <c r="J9507" s="13"/>
      <c r="K9507" s="13"/>
      <c r="L9507" s="13"/>
      <c r="M9507" s="13"/>
      <c r="N9507" s="13"/>
      <c r="O9507" s="13"/>
      <c r="P9507" s="13"/>
      <c r="Q9507" s="13"/>
      <c r="Y9507" s="13"/>
      <c r="Z9507" s="13"/>
      <c r="AA9507" s="13"/>
      <c r="AB9507" s="13"/>
      <c r="AD9507" s="13"/>
      <c r="AG9507" s="14"/>
    </row>
    <row r="9508" s="4" customFormat="1" spans="1:33">
      <c r="A9508" s="13"/>
      <c r="B9508" s="13"/>
      <c r="C9508" s="13"/>
      <c r="D9508" s="13"/>
      <c r="E9508" s="13"/>
      <c r="F9508" s="13"/>
      <c r="G9508" s="13"/>
      <c r="J9508" s="13"/>
      <c r="K9508" s="13"/>
      <c r="L9508" s="13"/>
      <c r="M9508" s="13"/>
      <c r="N9508" s="13"/>
      <c r="O9508" s="13"/>
      <c r="P9508" s="13"/>
      <c r="Q9508" s="13"/>
      <c r="Y9508" s="13"/>
      <c r="Z9508" s="13"/>
      <c r="AA9508" s="13"/>
      <c r="AB9508" s="13"/>
      <c r="AD9508" s="13"/>
      <c r="AG9508" s="14"/>
    </row>
    <row r="9509" s="4" customFormat="1" spans="1:33">
      <c r="A9509" s="13"/>
      <c r="B9509" s="13"/>
      <c r="C9509" s="13"/>
      <c r="D9509" s="13"/>
      <c r="E9509" s="13"/>
      <c r="F9509" s="13"/>
      <c r="G9509" s="13"/>
      <c r="J9509" s="13"/>
      <c r="K9509" s="13"/>
      <c r="L9509" s="13"/>
      <c r="M9509" s="13"/>
      <c r="N9509" s="13"/>
      <c r="O9509" s="13"/>
      <c r="P9509" s="13"/>
      <c r="Q9509" s="13"/>
      <c r="Y9509" s="13"/>
      <c r="Z9509" s="13"/>
      <c r="AA9509" s="13"/>
      <c r="AB9509" s="13"/>
      <c r="AD9509" s="13"/>
      <c r="AG9509" s="14"/>
    </row>
    <row r="9510" s="4" customFormat="1" spans="1:33">
      <c r="A9510" s="13"/>
      <c r="B9510" s="13"/>
      <c r="C9510" s="13"/>
      <c r="D9510" s="13"/>
      <c r="E9510" s="13"/>
      <c r="F9510" s="13"/>
      <c r="G9510" s="13"/>
      <c r="J9510" s="13"/>
      <c r="K9510" s="13"/>
      <c r="L9510" s="13"/>
      <c r="M9510" s="13"/>
      <c r="N9510" s="13"/>
      <c r="O9510" s="13"/>
      <c r="P9510" s="13"/>
      <c r="Q9510" s="13"/>
      <c r="Y9510" s="13"/>
      <c r="Z9510" s="13"/>
      <c r="AA9510" s="13"/>
      <c r="AB9510" s="13"/>
      <c r="AD9510" s="13"/>
      <c r="AG9510" s="14"/>
    </row>
    <row r="9511" s="4" customFormat="1" spans="1:33">
      <c r="A9511" s="13"/>
      <c r="B9511" s="13"/>
      <c r="C9511" s="13"/>
      <c r="D9511" s="13"/>
      <c r="E9511" s="13"/>
      <c r="F9511" s="13"/>
      <c r="G9511" s="13"/>
      <c r="J9511" s="13"/>
      <c r="K9511" s="13"/>
      <c r="L9511" s="13"/>
      <c r="M9511" s="13"/>
      <c r="N9511" s="13"/>
      <c r="O9511" s="13"/>
      <c r="P9511" s="13"/>
      <c r="Q9511" s="13"/>
      <c r="Y9511" s="13"/>
      <c r="Z9511" s="13"/>
      <c r="AA9511" s="13"/>
      <c r="AB9511" s="13"/>
      <c r="AD9511" s="13"/>
      <c r="AG9511" s="14"/>
    </row>
    <row r="9512" s="4" customFormat="1" spans="1:33">
      <c r="A9512" s="13"/>
      <c r="B9512" s="13"/>
      <c r="C9512" s="13"/>
      <c r="D9512" s="13"/>
      <c r="E9512" s="13"/>
      <c r="F9512" s="13"/>
      <c r="G9512" s="13"/>
      <c r="J9512" s="13"/>
      <c r="K9512" s="13"/>
      <c r="L9512" s="13"/>
      <c r="M9512" s="13"/>
      <c r="N9512" s="13"/>
      <c r="O9512" s="13"/>
      <c r="P9512" s="13"/>
      <c r="Q9512" s="13"/>
      <c r="Y9512" s="13"/>
      <c r="Z9512" s="13"/>
      <c r="AA9512" s="13"/>
      <c r="AB9512" s="13"/>
      <c r="AD9512" s="13"/>
      <c r="AG9512" s="14"/>
    </row>
    <row r="9513" s="4" customFormat="1" spans="1:33">
      <c r="A9513" s="13"/>
      <c r="B9513" s="13"/>
      <c r="C9513" s="13"/>
      <c r="D9513" s="13"/>
      <c r="E9513" s="13"/>
      <c r="F9513" s="13"/>
      <c r="G9513" s="13"/>
      <c r="J9513" s="13"/>
      <c r="K9513" s="13"/>
      <c r="L9513" s="13"/>
      <c r="M9513" s="13"/>
      <c r="N9513" s="13"/>
      <c r="O9513" s="13"/>
      <c r="P9513" s="13"/>
      <c r="Q9513" s="13"/>
      <c r="S9513" s="13"/>
      <c r="Y9513" s="13"/>
      <c r="Z9513" s="13"/>
      <c r="AA9513" s="13"/>
      <c r="AB9513" s="13"/>
      <c r="AD9513" s="13"/>
      <c r="AG9513" s="14"/>
    </row>
    <row r="9514" s="4" customFormat="1" spans="1:33">
      <c r="A9514" s="13"/>
      <c r="B9514" s="13"/>
      <c r="C9514" s="13"/>
      <c r="D9514" s="13"/>
      <c r="E9514" s="13"/>
      <c r="F9514" s="13"/>
      <c r="G9514" s="13"/>
      <c r="J9514" s="13"/>
      <c r="K9514" s="13"/>
      <c r="L9514" s="13"/>
      <c r="M9514" s="13"/>
      <c r="N9514" s="13"/>
      <c r="O9514" s="13"/>
      <c r="P9514" s="13"/>
      <c r="Q9514" s="13"/>
      <c r="Y9514" s="13"/>
      <c r="Z9514" s="13"/>
      <c r="AA9514" s="13"/>
      <c r="AB9514" s="13"/>
      <c r="AD9514" s="13"/>
      <c r="AG9514" s="14"/>
    </row>
    <row r="9515" s="4" customFormat="1" spans="1:33">
      <c r="A9515" s="13"/>
      <c r="B9515" s="13"/>
      <c r="C9515" s="13"/>
      <c r="D9515" s="13"/>
      <c r="E9515" s="13"/>
      <c r="F9515" s="13"/>
      <c r="G9515" s="13"/>
      <c r="J9515" s="13"/>
      <c r="K9515" s="13"/>
      <c r="L9515" s="13"/>
      <c r="M9515" s="13"/>
      <c r="N9515" s="13"/>
      <c r="O9515" s="13"/>
      <c r="P9515" s="13"/>
      <c r="Q9515" s="13"/>
      <c r="W9515" s="13"/>
      <c r="Y9515" s="13"/>
      <c r="Z9515" s="13"/>
      <c r="AA9515" s="13"/>
      <c r="AB9515" s="13"/>
      <c r="AC9515" s="13"/>
      <c r="AD9515" s="13"/>
      <c r="AG9515" s="14"/>
    </row>
    <row r="9516" s="4" customFormat="1" spans="1:33">
      <c r="A9516" s="13"/>
      <c r="B9516" s="13"/>
      <c r="C9516" s="13"/>
      <c r="D9516" s="13"/>
      <c r="E9516" s="13"/>
      <c r="F9516" s="13"/>
      <c r="G9516" s="13"/>
      <c r="J9516" s="13"/>
      <c r="K9516" s="13"/>
      <c r="L9516" s="13"/>
      <c r="M9516" s="13"/>
      <c r="N9516" s="13"/>
      <c r="O9516" s="13"/>
      <c r="P9516" s="13"/>
      <c r="Q9516" s="13"/>
      <c r="Y9516" s="13"/>
      <c r="Z9516" s="13"/>
      <c r="AA9516" s="13"/>
      <c r="AB9516" s="13"/>
      <c r="AD9516" s="13"/>
      <c r="AG9516" s="14"/>
    </row>
    <row r="9517" s="4" customFormat="1" spans="1:33">
      <c r="A9517" s="13"/>
      <c r="B9517" s="13"/>
      <c r="C9517" s="13"/>
      <c r="D9517" s="13"/>
      <c r="E9517" s="13"/>
      <c r="F9517" s="13"/>
      <c r="G9517" s="13"/>
      <c r="J9517" s="13"/>
      <c r="K9517" s="13"/>
      <c r="L9517" s="13"/>
      <c r="M9517" s="13"/>
      <c r="N9517" s="13"/>
      <c r="O9517" s="13"/>
      <c r="P9517" s="13"/>
      <c r="Q9517" s="13"/>
      <c r="Y9517" s="13"/>
      <c r="Z9517" s="13"/>
      <c r="AA9517" s="13"/>
      <c r="AB9517" s="13"/>
      <c r="AD9517" s="13"/>
      <c r="AG9517" s="14"/>
    </row>
    <row r="9518" s="4" customFormat="1" spans="1:33">
      <c r="A9518" s="13"/>
      <c r="B9518" s="13"/>
      <c r="C9518" s="13"/>
      <c r="D9518" s="13"/>
      <c r="E9518" s="13"/>
      <c r="F9518" s="13"/>
      <c r="G9518" s="13"/>
      <c r="J9518" s="13"/>
      <c r="K9518" s="13"/>
      <c r="L9518" s="13"/>
      <c r="M9518" s="13"/>
      <c r="N9518" s="13"/>
      <c r="O9518" s="13"/>
      <c r="P9518" s="13"/>
      <c r="Q9518" s="13"/>
      <c r="Y9518" s="13"/>
      <c r="Z9518" s="13"/>
      <c r="AA9518" s="13"/>
      <c r="AB9518" s="13"/>
      <c r="AD9518" s="13"/>
      <c r="AG9518" s="14"/>
    </row>
    <row r="9519" s="4" customFormat="1" spans="1:33">
      <c r="A9519" s="13"/>
      <c r="B9519" s="13"/>
      <c r="C9519" s="13"/>
      <c r="D9519" s="13"/>
      <c r="E9519" s="13"/>
      <c r="F9519" s="13"/>
      <c r="G9519" s="13"/>
      <c r="J9519" s="13"/>
      <c r="K9519" s="13"/>
      <c r="L9519" s="13"/>
      <c r="M9519" s="13"/>
      <c r="N9519" s="13"/>
      <c r="O9519" s="13"/>
      <c r="P9519" s="13"/>
      <c r="Q9519" s="13"/>
      <c r="S9519" s="13"/>
      <c r="X9519" s="13"/>
      <c r="Y9519" s="13"/>
      <c r="Z9519" s="13"/>
      <c r="AA9519" s="13"/>
      <c r="AB9519" s="13"/>
      <c r="AC9519" s="13"/>
      <c r="AD9519" s="13"/>
      <c r="AG9519" s="14"/>
    </row>
    <row r="9520" s="4" customFormat="1" spans="1:33">
      <c r="A9520" s="13"/>
      <c r="B9520" s="13"/>
      <c r="C9520" s="13"/>
      <c r="D9520" s="13"/>
      <c r="E9520" s="13"/>
      <c r="F9520" s="13"/>
      <c r="G9520" s="13"/>
      <c r="J9520" s="13"/>
      <c r="K9520" s="13"/>
      <c r="L9520" s="13"/>
      <c r="M9520" s="13"/>
      <c r="N9520" s="13"/>
      <c r="O9520" s="13"/>
      <c r="P9520" s="13"/>
      <c r="Q9520" s="13"/>
      <c r="Y9520" s="13"/>
      <c r="Z9520" s="13"/>
      <c r="AA9520" s="13"/>
      <c r="AB9520" s="13"/>
      <c r="AD9520" s="13"/>
      <c r="AG9520" s="14"/>
    </row>
    <row r="9521" s="4" customFormat="1" spans="1:33">
      <c r="A9521" s="13"/>
      <c r="B9521" s="13"/>
      <c r="C9521" s="13"/>
      <c r="D9521" s="13"/>
      <c r="E9521" s="13"/>
      <c r="F9521" s="13"/>
      <c r="G9521" s="13"/>
      <c r="J9521" s="13"/>
      <c r="K9521" s="13"/>
      <c r="L9521" s="13"/>
      <c r="M9521" s="13"/>
      <c r="N9521" s="13"/>
      <c r="O9521" s="13"/>
      <c r="P9521" s="13"/>
      <c r="Q9521" s="13"/>
      <c r="Y9521" s="13"/>
      <c r="Z9521" s="13"/>
      <c r="AA9521" s="13"/>
      <c r="AB9521" s="13"/>
      <c r="AD9521" s="13"/>
      <c r="AG9521" s="14"/>
    </row>
    <row r="9522" s="4" customFormat="1" spans="1:33">
      <c r="A9522" s="13"/>
      <c r="B9522" s="13"/>
      <c r="C9522" s="13"/>
      <c r="D9522" s="13"/>
      <c r="E9522" s="13"/>
      <c r="F9522" s="13"/>
      <c r="G9522" s="13"/>
      <c r="J9522" s="13"/>
      <c r="K9522" s="13"/>
      <c r="L9522" s="13"/>
      <c r="M9522" s="13"/>
      <c r="N9522" s="13"/>
      <c r="O9522" s="13"/>
      <c r="Y9522" s="13"/>
      <c r="Z9522" s="13"/>
      <c r="AA9522" s="13"/>
      <c r="AB9522" s="13"/>
      <c r="AD9522" s="13"/>
      <c r="AG9522" s="14"/>
    </row>
    <row r="9523" s="4" customFormat="1" spans="1:33">
      <c r="A9523" s="13"/>
      <c r="B9523" s="13"/>
      <c r="C9523" s="13"/>
      <c r="D9523" s="13"/>
      <c r="E9523" s="13"/>
      <c r="F9523" s="13"/>
      <c r="G9523" s="13"/>
      <c r="J9523" s="13"/>
      <c r="K9523" s="13"/>
      <c r="L9523" s="13"/>
      <c r="M9523" s="13"/>
      <c r="N9523" s="13"/>
      <c r="O9523" s="13"/>
      <c r="P9523" s="13"/>
      <c r="Q9523" s="13"/>
      <c r="Y9523" s="13"/>
      <c r="Z9523" s="13"/>
      <c r="AA9523" s="13"/>
      <c r="AB9523" s="13"/>
      <c r="AD9523" s="13"/>
      <c r="AG9523" s="14"/>
    </row>
    <row r="9524" s="4" customFormat="1" spans="1:33">
      <c r="A9524" s="13"/>
      <c r="B9524" s="13"/>
      <c r="C9524" s="13"/>
      <c r="D9524" s="13"/>
      <c r="E9524" s="13"/>
      <c r="F9524" s="13"/>
      <c r="G9524" s="13"/>
      <c r="J9524" s="13"/>
      <c r="K9524" s="13"/>
      <c r="L9524" s="13"/>
      <c r="M9524" s="13"/>
      <c r="N9524" s="13"/>
      <c r="O9524" s="13"/>
      <c r="P9524" s="13"/>
      <c r="Q9524" s="13"/>
      <c r="Y9524" s="13"/>
      <c r="Z9524" s="13"/>
      <c r="AA9524" s="13"/>
      <c r="AB9524" s="13"/>
      <c r="AD9524" s="13"/>
      <c r="AG9524" s="14"/>
    </row>
    <row r="9525" s="4" customFormat="1" spans="1:33">
      <c r="A9525" s="13"/>
      <c r="B9525" s="13"/>
      <c r="C9525" s="13"/>
      <c r="D9525" s="13"/>
      <c r="E9525" s="13"/>
      <c r="F9525" s="13"/>
      <c r="G9525" s="13"/>
      <c r="J9525" s="13"/>
      <c r="K9525" s="13"/>
      <c r="L9525" s="13"/>
      <c r="M9525" s="13"/>
      <c r="N9525" s="13"/>
      <c r="O9525" s="13"/>
      <c r="P9525" s="13"/>
      <c r="Q9525" s="13"/>
      <c r="Y9525" s="13"/>
      <c r="Z9525" s="13"/>
      <c r="AA9525" s="13"/>
      <c r="AB9525" s="13"/>
      <c r="AD9525" s="13"/>
      <c r="AG9525" s="14"/>
    </row>
    <row r="9526" s="4" customFormat="1" spans="1:33">
      <c r="A9526" s="13"/>
      <c r="B9526" s="13"/>
      <c r="C9526" s="13"/>
      <c r="D9526" s="13"/>
      <c r="E9526" s="13"/>
      <c r="F9526" s="13"/>
      <c r="G9526" s="13"/>
      <c r="J9526" s="13"/>
      <c r="K9526" s="13"/>
      <c r="L9526" s="13"/>
      <c r="M9526" s="13"/>
      <c r="N9526" s="13"/>
      <c r="O9526" s="13"/>
      <c r="P9526" s="13"/>
      <c r="Q9526" s="13"/>
      <c r="Y9526" s="13"/>
      <c r="Z9526" s="13"/>
      <c r="AA9526" s="13"/>
      <c r="AB9526" s="13"/>
      <c r="AD9526" s="13"/>
      <c r="AG9526" s="14"/>
    </row>
    <row r="9527" s="4" customFormat="1" spans="1:33">
      <c r="A9527" s="13"/>
      <c r="B9527" s="13"/>
      <c r="C9527" s="13"/>
      <c r="D9527" s="13"/>
      <c r="E9527" s="13"/>
      <c r="F9527" s="13"/>
      <c r="G9527" s="13"/>
      <c r="J9527" s="13"/>
      <c r="K9527" s="13"/>
      <c r="L9527" s="13"/>
      <c r="M9527" s="13"/>
      <c r="N9527" s="13"/>
      <c r="O9527" s="13"/>
      <c r="P9527" s="13"/>
      <c r="Q9527" s="13"/>
      <c r="R9527" s="13"/>
      <c r="Y9527" s="13"/>
      <c r="Z9527" s="13"/>
      <c r="AA9527" s="13"/>
      <c r="AB9527" s="13"/>
      <c r="AD9527" s="13"/>
      <c r="AG9527" s="14"/>
    </row>
    <row r="9528" s="4" customFormat="1" spans="1:33">
      <c r="A9528" s="13"/>
      <c r="B9528" s="13"/>
      <c r="C9528" s="13"/>
      <c r="D9528" s="13"/>
      <c r="E9528" s="13"/>
      <c r="F9528" s="13"/>
      <c r="G9528" s="13"/>
      <c r="J9528" s="13"/>
      <c r="K9528" s="13"/>
      <c r="L9528" s="13"/>
      <c r="M9528" s="13"/>
      <c r="N9528" s="13"/>
      <c r="O9528" s="13"/>
      <c r="P9528" s="13"/>
      <c r="Q9528" s="13"/>
      <c r="Y9528" s="13"/>
      <c r="Z9528" s="13"/>
      <c r="AA9528" s="13"/>
      <c r="AB9528" s="13"/>
      <c r="AD9528" s="13"/>
      <c r="AG9528" s="14"/>
    </row>
    <row r="9529" s="4" customFormat="1" spans="1:33">
      <c r="A9529" s="13"/>
      <c r="B9529" s="13"/>
      <c r="C9529" s="13"/>
      <c r="D9529" s="13"/>
      <c r="E9529" s="13"/>
      <c r="F9529" s="13"/>
      <c r="G9529" s="13"/>
      <c r="J9529" s="13"/>
      <c r="K9529" s="13"/>
      <c r="L9529" s="13"/>
      <c r="M9529" s="13"/>
      <c r="N9529" s="13"/>
      <c r="O9529" s="13"/>
      <c r="P9529" s="13"/>
      <c r="Q9529" s="13"/>
      <c r="S9529" s="13"/>
      <c r="Y9529" s="13"/>
      <c r="Z9529" s="13"/>
      <c r="AA9529" s="13"/>
      <c r="AB9529" s="13"/>
      <c r="AD9529" s="13"/>
      <c r="AG9529" s="14"/>
    </row>
    <row r="9530" s="4" customFormat="1" spans="1:33">
      <c r="A9530" s="13"/>
      <c r="B9530" s="13"/>
      <c r="C9530" s="13"/>
      <c r="D9530" s="13"/>
      <c r="E9530" s="13"/>
      <c r="F9530" s="13"/>
      <c r="G9530" s="13"/>
      <c r="J9530" s="13"/>
      <c r="K9530" s="13"/>
      <c r="L9530" s="13"/>
      <c r="M9530" s="13"/>
      <c r="N9530" s="13"/>
      <c r="O9530" s="13"/>
      <c r="P9530" s="13"/>
      <c r="Q9530" s="13"/>
      <c r="Y9530" s="13"/>
      <c r="Z9530" s="13"/>
      <c r="AA9530" s="13"/>
      <c r="AB9530" s="13"/>
      <c r="AD9530" s="13"/>
      <c r="AG9530" s="14"/>
    </row>
    <row r="9531" s="4" customFormat="1" spans="1:33">
      <c r="A9531" s="13"/>
      <c r="B9531" s="13"/>
      <c r="C9531" s="13"/>
      <c r="D9531" s="13"/>
      <c r="E9531" s="13"/>
      <c r="F9531" s="13"/>
      <c r="G9531" s="13"/>
      <c r="J9531" s="13"/>
      <c r="K9531" s="13"/>
      <c r="L9531" s="13"/>
      <c r="M9531" s="13"/>
      <c r="N9531" s="13"/>
      <c r="O9531" s="13"/>
      <c r="P9531" s="13"/>
      <c r="Q9531" s="13"/>
      <c r="Y9531" s="13"/>
      <c r="Z9531" s="13"/>
      <c r="AA9531" s="13"/>
      <c r="AB9531" s="13"/>
      <c r="AD9531" s="13"/>
      <c r="AG9531" s="14"/>
    </row>
    <row r="9532" s="4" customFormat="1" spans="1:33">
      <c r="A9532" s="13"/>
      <c r="B9532" s="13"/>
      <c r="C9532" s="13"/>
      <c r="D9532" s="13"/>
      <c r="E9532" s="13"/>
      <c r="F9532" s="13"/>
      <c r="G9532" s="13"/>
      <c r="J9532" s="13"/>
      <c r="K9532" s="13"/>
      <c r="L9532" s="13"/>
      <c r="M9532" s="13"/>
      <c r="N9532" s="13"/>
      <c r="O9532" s="13"/>
      <c r="P9532" s="13"/>
      <c r="Q9532" s="13"/>
      <c r="S9532" s="13"/>
      <c r="Y9532" s="13"/>
      <c r="Z9532" s="13"/>
      <c r="AA9532" s="13"/>
      <c r="AB9532" s="13"/>
      <c r="AC9532" s="13"/>
      <c r="AD9532" s="13"/>
      <c r="AG9532" s="14"/>
    </row>
    <row r="9533" s="4" customFormat="1" spans="1:33">
      <c r="A9533" s="13"/>
      <c r="B9533" s="13"/>
      <c r="C9533" s="13"/>
      <c r="D9533" s="13"/>
      <c r="E9533" s="13"/>
      <c r="F9533" s="13"/>
      <c r="G9533" s="13"/>
      <c r="J9533" s="13"/>
      <c r="K9533" s="13"/>
      <c r="L9533" s="13"/>
      <c r="M9533" s="13"/>
      <c r="N9533" s="13"/>
      <c r="O9533" s="13"/>
      <c r="P9533" s="13"/>
      <c r="Q9533" s="13"/>
      <c r="Y9533" s="13"/>
      <c r="Z9533" s="13"/>
      <c r="AA9533" s="13"/>
      <c r="AB9533" s="13"/>
      <c r="AD9533" s="13"/>
      <c r="AG9533" s="14"/>
    </row>
    <row r="9534" s="4" customFormat="1" spans="1:33">
      <c r="A9534" s="13"/>
      <c r="B9534" s="13"/>
      <c r="C9534" s="13"/>
      <c r="D9534" s="13"/>
      <c r="E9534" s="13"/>
      <c r="F9534" s="13"/>
      <c r="G9534" s="13"/>
      <c r="J9534" s="13"/>
      <c r="K9534" s="13"/>
      <c r="L9534" s="13"/>
      <c r="M9534" s="13"/>
      <c r="N9534" s="13"/>
      <c r="O9534" s="13"/>
      <c r="P9534" s="13"/>
      <c r="Q9534" s="13"/>
      <c r="S9534" s="13"/>
      <c r="Y9534" s="13"/>
      <c r="Z9534" s="13"/>
      <c r="AA9534" s="13"/>
      <c r="AB9534" s="13"/>
      <c r="AD9534" s="13"/>
      <c r="AG9534" s="14"/>
    </row>
    <row r="9535" s="4" customFormat="1" spans="1:33">
      <c r="A9535" s="13"/>
      <c r="B9535" s="13"/>
      <c r="C9535" s="13"/>
      <c r="D9535" s="13"/>
      <c r="E9535" s="13"/>
      <c r="F9535" s="13"/>
      <c r="G9535" s="13"/>
      <c r="J9535" s="13"/>
      <c r="K9535" s="13"/>
      <c r="L9535" s="13"/>
      <c r="M9535" s="13"/>
      <c r="N9535" s="13"/>
      <c r="O9535" s="13"/>
      <c r="P9535" s="13"/>
      <c r="Q9535" s="13"/>
      <c r="Y9535" s="13"/>
      <c r="Z9535" s="13"/>
      <c r="AA9535" s="13"/>
      <c r="AB9535" s="13"/>
      <c r="AD9535" s="13"/>
      <c r="AG9535" s="14"/>
    </row>
    <row r="9536" s="4" customFormat="1" spans="1:33">
      <c r="A9536" s="13"/>
      <c r="B9536" s="13"/>
      <c r="C9536" s="13"/>
      <c r="D9536" s="13"/>
      <c r="E9536" s="13"/>
      <c r="F9536" s="13"/>
      <c r="G9536" s="13"/>
      <c r="J9536" s="13"/>
      <c r="K9536" s="13"/>
      <c r="L9536" s="13"/>
      <c r="M9536" s="13"/>
      <c r="N9536" s="13"/>
      <c r="O9536" s="13"/>
      <c r="P9536" s="13"/>
      <c r="Q9536" s="13"/>
      <c r="S9536" s="13"/>
      <c r="Y9536" s="13"/>
      <c r="Z9536" s="13"/>
      <c r="AA9536" s="13"/>
      <c r="AB9536" s="13"/>
      <c r="AD9536" s="13"/>
      <c r="AG9536" s="14"/>
    </row>
    <row r="9537" s="4" customFormat="1" spans="1:33">
      <c r="A9537" s="13"/>
      <c r="B9537" s="13"/>
      <c r="C9537" s="13"/>
      <c r="D9537" s="13"/>
      <c r="E9537" s="13"/>
      <c r="F9537" s="13"/>
      <c r="G9537" s="13"/>
      <c r="J9537" s="13"/>
      <c r="K9537" s="13"/>
      <c r="L9537" s="13"/>
      <c r="M9537" s="13"/>
      <c r="N9537" s="13"/>
      <c r="O9537" s="13"/>
      <c r="P9537" s="13"/>
      <c r="Q9537" s="13"/>
      <c r="Y9537" s="13"/>
      <c r="Z9537" s="13"/>
      <c r="AA9537" s="13"/>
      <c r="AB9537" s="13"/>
      <c r="AD9537" s="13"/>
      <c r="AG9537" s="14"/>
    </row>
    <row r="9538" s="4" customFormat="1" spans="1:33">
      <c r="A9538" s="13"/>
      <c r="B9538" s="13"/>
      <c r="C9538" s="13"/>
      <c r="D9538" s="13"/>
      <c r="E9538" s="13"/>
      <c r="F9538" s="13"/>
      <c r="G9538" s="13"/>
      <c r="J9538" s="13"/>
      <c r="K9538" s="13"/>
      <c r="L9538" s="13"/>
      <c r="M9538" s="13"/>
      <c r="N9538" s="13"/>
      <c r="O9538" s="13"/>
      <c r="P9538" s="13"/>
      <c r="Q9538" s="13"/>
      <c r="Y9538" s="13"/>
      <c r="Z9538" s="13"/>
      <c r="AA9538" s="13"/>
      <c r="AB9538" s="13"/>
      <c r="AD9538" s="13"/>
      <c r="AG9538" s="14"/>
    </row>
    <row r="9539" s="4" customFormat="1" spans="1:33">
      <c r="A9539" s="13"/>
      <c r="B9539" s="13"/>
      <c r="C9539" s="13"/>
      <c r="D9539" s="13"/>
      <c r="E9539" s="13"/>
      <c r="F9539" s="13"/>
      <c r="G9539" s="13"/>
      <c r="J9539" s="13"/>
      <c r="K9539" s="13"/>
      <c r="L9539" s="13"/>
      <c r="M9539" s="13"/>
      <c r="N9539" s="13"/>
      <c r="O9539" s="13"/>
      <c r="P9539" s="13"/>
      <c r="Q9539" s="13"/>
      <c r="Y9539" s="13"/>
      <c r="Z9539" s="13"/>
      <c r="AA9539" s="13"/>
      <c r="AB9539" s="13"/>
      <c r="AD9539" s="13"/>
      <c r="AG9539" s="14"/>
    </row>
    <row r="9540" s="4" customFormat="1" spans="1:33">
      <c r="A9540" s="13"/>
      <c r="B9540" s="13"/>
      <c r="C9540" s="13"/>
      <c r="D9540" s="13"/>
      <c r="E9540" s="13"/>
      <c r="F9540" s="13"/>
      <c r="G9540" s="13"/>
      <c r="J9540" s="13"/>
      <c r="K9540" s="13"/>
      <c r="L9540" s="13"/>
      <c r="M9540" s="13"/>
      <c r="N9540" s="13"/>
      <c r="O9540" s="13"/>
      <c r="P9540" s="13"/>
      <c r="Q9540" s="13"/>
      <c r="Y9540" s="13"/>
      <c r="Z9540" s="13"/>
      <c r="AA9540" s="13"/>
      <c r="AB9540" s="13"/>
      <c r="AD9540" s="13"/>
      <c r="AG9540" s="14"/>
    </row>
    <row r="9541" s="4" customFormat="1" spans="1:33">
      <c r="A9541" s="13"/>
      <c r="B9541" s="13"/>
      <c r="C9541" s="13"/>
      <c r="D9541" s="13"/>
      <c r="E9541" s="13"/>
      <c r="F9541" s="13"/>
      <c r="G9541" s="13"/>
      <c r="J9541" s="13"/>
      <c r="K9541" s="13"/>
      <c r="L9541" s="13"/>
      <c r="M9541" s="13"/>
      <c r="N9541" s="13"/>
      <c r="O9541" s="13"/>
      <c r="P9541" s="13"/>
      <c r="Q9541" s="13"/>
      <c r="Y9541" s="13"/>
      <c r="Z9541" s="13"/>
      <c r="AA9541" s="13"/>
      <c r="AB9541" s="13"/>
      <c r="AD9541" s="13"/>
      <c r="AG9541" s="14"/>
    </row>
    <row r="9542" s="4" customFormat="1" spans="1:33">
      <c r="A9542" s="13"/>
      <c r="B9542" s="13"/>
      <c r="C9542" s="13"/>
      <c r="D9542" s="13"/>
      <c r="E9542" s="13"/>
      <c r="F9542" s="13"/>
      <c r="G9542" s="13"/>
      <c r="J9542" s="13"/>
      <c r="K9542" s="13"/>
      <c r="L9542" s="13"/>
      <c r="M9542" s="13"/>
      <c r="N9542" s="13"/>
      <c r="O9542" s="13"/>
      <c r="P9542" s="13"/>
      <c r="Q9542" s="13"/>
      <c r="S9542" s="13"/>
      <c r="Y9542" s="13"/>
      <c r="Z9542" s="13"/>
      <c r="AA9542" s="13"/>
      <c r="AB9542" s="13"/>
      <c r="AD9542" s="13"/>
      <c r="AG9542" s="14"/>
    </row>
    <row r="9543" s="4" customFormat="1" spans="1:33">
      <c r="A9543" s="13"/>
      <c r="B9543" s="13"/>
      <c r="C9543" s="13"/>
      <c r="D9543" s="13"/>
      <c r="E9543" s="13"/>
      <c r="F9543" s="13"/>
      <c r="G9543" s="13"/>
      <c r="J9543" s="13"/>
      <c r="K9543" s="13"/>
      <c r="L9543" s="13"/>
      <c r="M9543" s="13"/>
      <c r="N9543" s="13"/>
      <c r="O9543" s="13"/>
      <c r="P9543" s="13"/>
      <c r="Q9543" s="13"/>
      <c r="Y9543" s="13"/>
      <c r="Z9543" s="13"/>
      <c r="AA9543" s="13"/>
      <c r="AB9543" s="13"/>
      <c r="AD9543" s="13"/>
      <c r="AG9543" s="14"/>
    </row>
    <row r="9544" s="4" customFormat="1" spans="1:33">
      <c r="A9544" s="13"/>
      <c r="B9544" s="13"/>
      <c r="C9544" s="13"/>
      <c r="D9544" s="13"/>
      <c r="E9544" s="13"/>
      <c r="F9544" s="13"/>
      <c r="G9544" s="13"/>
      <c r="J9544" s="13"/>
      <c r="K9544" s="13"/>
      <c r="L9544" s="13"/>
      <c r="M9544" s="13"/>
      <c r="N9544" s="13"/>
      <c r="O9544" s="13"/>
      <c r="P9544" s="13"/>
      <c r="Q9544" s="13"/>
      <c r="Y9544" s="13"/>
      <c r="Z9544" s="13"/>
      <c r="AA9544" s="13"/>
      <c r="AB9544" s="13"/>
      <c r="AD9544" s="13"/>
      <c r="AG9544" s="14"/>
    </row>
    <row r="9545" s="4" customFormat="1" spans="1:33">
      <c r="A9545" s="13"/>
      <c r="B9545" s="13"/>
      <c r="C9545" s="13"/>
      <c r="D9545" s="13"/>
      <c r="E9545" s="13"/>
      <c r="F9545" s="13"/>
      <c r="G9545" s="13"/>
      <c r="J9545" s="13"/>
      <c r="K9545" s="13"/>
      <c r="L9545" s="13"/>
      <c r="M9545" s="13"/>
      <c r="N9545" s="13"/>
      <c r="O9545" s="13"/>
      <c r="P9545" s="13"/>
      <c r="Q9545" s="13"/>
      <c r="Y9545" s="13"/>
      <c r="Z9545" s="13"/>
      <c r="AA9545" s="13"/>
      <c r="AB9545" s="13"/>
      <c r="AD9545" s="13"/>
      <c r="AG9545" s="14"/>
    </row>
    <row r="9546" s="4" customFormat="1" spans="1:33">
      <c r="A9546" s="13"/>
      <c r="B9546" s="13"/>
      <c r="C9546" s="13"/>
      <c r="D9546" s="13"/>
      <c r="E9546" s="13"/>
      <c r="F9546" s="13"/>
      <c r="G9546" s="13"/>
      <c r="J9546" s="13"/>
      <c r="K9546" s="13"/>
      <c r="L9546" s="13"/>
      <c r="M9546" s="13"/>
      <c r="N9546" s="13"/>
      <c r="O9546" s="13"/>
      <c r="P9546" s="13"/>
      <c r="Q9546" s="13"/>
      <c r="Y9546" s="13"/>
      <c r="Z9546" s="13"/>
      <c r="AA9546" s="13"/>
      <c r="AB9546" s="13"/>
      <c r="AD9546" s="13"/>
      <c r="AG9546" s="14"/>
    </row>
    <row r="9547" s="4" customFormat="1" spans="1:33">
      <c r="A9547" s="13"/>
      <c r="B9547" s="13"/>
      <c r="C9547" s="13"/>
      <c r="D9547" s="13"/>
      <c r="E9547" s="13"/>
      <c r="F9547" s="13"/>
      <c r="G9547" s="13"/>
      <c r="J9547" s="13"/>
      <c r="K9547" s="13"/>
      <c r="L9547" s="13"/>
      <c r="M9547" s="13"/>
      <c r="N9547" s="13"/>
      <c r="O9547" s="13"/>
      <c r="P9547" s="13"/>
      <c r="Q9547" s="13"/>
      <c r="Y9547" s="13"/>
      <c r="Z9547" s="13"/>
      <c r="AA9547" s="13"/>
      <c r="AB9547" s="13"/>
      <c r="AD9547" s="13"/>
      <c r="AG9547" s="14"/>
    </row>
    <row r="9548" s="4" customFormat="1" spans="1:33">
      <c r="A9548" s="13"/>
      <c r="B9548" s="13"/>
      <c r="C9548" s="13"/>
      <c r="D9548" s="13"/>
      <c r="E9548" s="13"/>
      <c r="F9548" s="13"/>
      <c r="G9548" s="13"/>
      <c r="J9548" s="13"/>
      <c r="K9548" s="13"/>
      <c r="L9548" s="13"/>
      <c r="M9548" s="13"/>
      <c r="N9548" s="13"/>
      <c r="O9548" s="13"/>
      <c r="P9548" s="13"/>
      <c r="Q9548" s="13"/>
      <c r="Y9548" s="13"/>
      <c r="Z9548" s="13"/>
      <c r="AA9548" s="13"/>
      <c r="AB9548" s="13"/>
      <c r="AD9548" s="13"/>
      <c r="AG9548" s="14"/>
    </row>
    <row r="9549" s="4" customFormat="1" spans="1:33">
      <c r="A9549" s="13"/>
      <c r="B9549" s="13"/>
      <c r="C9549" s="13"/>
      <c r="D9549" s="13"/>
      <c r="E9549" s="13"/>
      <c r="F9549" s="13"/>
      <c r="G9549" s="13"/>
      <c r="J9549" s="13"/>
      <c r="K9549" s="13"/>
      <c r="L9549" s="13"/>
      <c r="M9549" s="13"/>
      <c r="N9549" s="13"/>
      <c r="O9549" s="13"/>
      <c r="P9549" s="13"/>
      <c r="Q9549" s="13"/>
      <c r="Y9549" s="13"/>
      <c r="Z9549" s="13"/>
      <c r="AA9549" s="13"/>
      <c r="AB9549" s="13"/>
      <c r="AD9549" s="13"/>
      <c r="AG9549" s="14"/>
    </row>
    <row r="9550" s="4" customFormat="1" spans="1:33">
      <c r="A9550" s="13"/>
      <c r="B9550" s="13"/>
      <c r="C9550" s="13"/>
      <c r="D9550" s="13"/>
      <c r="E9550" s="13"/>
      <c r="F9550" s="13"/>
      <c r="G9550" s="13"/>
      <c r="J9550" s="13"/>
      <c r="K9550" s="13"/>
      <c r="L9550" s="13"/>
      <c r="M9550" s="13"/>
      <c r="N9550" s="13"/>
      <c r="O9550" s="13"/>
      <c r="P9550" s="13"/>
      <c r="Q9550" s="13"/>
      <c r="S9550" s="13"/>
      <c r="Y9550" s="13"/>
      <c r="Z9550" s="13"/>
      <c r="AA9550" s="13"/>
      <c r="AB9550" s="13"/>
      <c r="AD9550" s="13"/>
      <c r="AG9550" s="14"/>
    </row>
    <row r="9551" s="4" customFormat="1" spans="1:33">
      <c r="A9551" s="13"/>
      <c r="B9551" s="13"/>
      <c r="C9551" s="13"/>
      <c r="D9551" s="13"/>
      <c r="E9551" s="13"/>
      <c r="F9551" s="13"/>
      <c r="G9551" s="13"/>
      <c r="J9551" s="13"/>
      <c r="K9551" s="13"/>
      <c r="L9551" s="13"/>
      <c r="M9551" s="13"/>
      <c r="N9551" s="13"/>
      <c r="O9551" s="13"/>
      <c r="P9551" s="13"/>
      <c r="Q9551" s="13"/>
      <c r="Y9551" s="13"/>
      <c r="Z9551" s="13"/>
      <c r="AA9551" s="13"/>
      <c r="AB9551" s="13"/>
      <c r="AD9551" s="13"/>
      <c r="AG9551" s="14"/>
    </row>
    <row r="9552" s="4" customFormat="1" spans="1:33">
      <c r="A9552" s="13"/>
      <c r="B9552" s="13"/>
      <c r="C9552" s="13"/>
      <c r="D9552" s="13"/>
      <c r="E9552" s="13"/>
      <c r="F9552" s="13"/>
      <c r="G9552" s="13"/>
      <c r="J9552" s="13"/>
      <c r="K9552" s="13"/>
      <c r="L9552" s="13"/>
      <c r="M9552" s="13"/>
      <c r="N9552" s="13"/>
      <c r="O9552" s="13"/>
      <c r="P9552" s="13"/>
      <c r="Q9552" s="13"/>
      <c r="Y9552" s="13"/>
      <c r="Z9552" s="13"/>
      <c r="AA9552" s="13"/>
      <c r="AB9552" s="13"/>
      <c r="AD9552" s="13"/>
      <c r="AG9552" s="14"/>
    </row>
    <row r="9553" s="4" customFormat="1" spans="1:33">
      <c r="A9553" s="13"/>
      <c r="B9553" s="13"/>
      <c r="C9553" s="13"/>
      <c r="D9553" s="13"/>
      <c r="E9553" s="13"/>
      <c r="F9553" s="13"/>
      <c r="G9553" s="13"/>
      <c r="J9553" s="13"/>
      <c r="K9553" s="13"/>
      <c r="L9553" s="13"/>
      <c r="M9553" s="13"/>
      <c r="N9553" s="13"/>
      <c r="O9553" s="13"/>
      <c r="P9553" s="13"/>
      <c r="Q9553" s="13"/>
      <c r="Y9553" s="13"/>
      <c r="Z9553" s="13"/>
      <c r="AA9553" s="13"/>
      <c r="AB9553" s="13"/>
      <c r="AD9553" s="13"/>
      <c r="AG9553" s="14"/>
    </row>
    <row r="9554" s="4" customFormat="1" spans="1:33">
      <c r="A9554" s="13"/>
      <c r="B9554" s="13"/>
      <c r="C9554" s="13"/>
      <c r="D9554" s="13"/>
      <c r="E9554" s="13"/>
      <c r="F9554" s="13"/>
      <c r="G9554" s="13"/>
      <c r="J9554" s="13"/>
      <c r="K9554" s="13"/>
      <c r="L9554" s="13"/>
      <c r="M9554" s="13"/>
      <c r="N9554" s="13"/>
      <c r="O9554" s="13"/>
      <c r="P9554" s="13"/>
      <c r="Q9554" s="13"/>
      <c r="Y9554" s="13"/>
      <c r="Z9554" s="13"/>
      <c r="AA9554" s="13"/>
      <c r="AB9554" s="13"/>
      <c r="AD9554" s="13"/>
      <c r="AG9554" s="14"/>
    </row>
    <row r="9555" s="4" customFormat="1" spans="1:33">
      <c r="A9555" s="13"/>
      <c r="B9555" s="13"/>
      <c r="C9555" s="13"/>
      <c r="D9555" s="13"/>
      <c r="E9555" s="13"/>
      <c r="F9555" s="13"/>
      <c r="G9555" s="13"/>
      <c r="J9555" s="13"/>
      <c r="K9555" s="13"/>
      <c r="L9555" s="13"/>
      <c r="M9555" s="13"/>
      <c r="N9555" s="13"/>
      <c r="O9555" s="13"/>
      <c r="P9555" s="13"/>
      <c r="Q9555" s="13"/>
      <c r="Y9555" s="13"/>
      <c r="Z9555" s="13"/>
      <c r="AA9555" s="13"/>
      <c r="AB9555" s="13"/>
      <c r="AD9555" s="13"/>
      <c r="AG9555" s="14"/>
    </row>
    <row r="9556" s="4" customFormat="1" spans="1:33">
      <c r="A9556" s="13"/>
      <c r="B9556" s="13"/>
      <c r="C9556" s="13"/>
      <c r="D9556" s="13"/>
      <c r="E9556" s="13"/>
      <c r="F9556" s="13"/>
      <c r="G9556" s="13"/>
      <c r="J9556" s="13"/>
      <c r="K9556" s="13"/>
      <c r="L9556" s="13"/>
      <c r="M9556" s="13"/>
      <c r="N9556" s="13"/>
      <c r="O9556" s="13"/>
      <c r="P9556" s="13"/>
      <c r="Q9556" s="13"/>
      <c r="Y9556" s="13"/>
      <c r="Z9556" s="13"/>
      <c r="AA9556" s="13"/>
      <c r="AB9556" s="13"/>
      <c r="AD9556" s="13"/>
      <c r="AG9556" s="14"/>
    </row>
    <row r="9557" s="4" customFormat="1" spans="1:33">
      <c r="A9557" s="13"/>
      <c r="B9557" s="13"/>
      <c r="C9557" s="13"/>
      <c r="D9557" s="13"/>
      <c r="E9557" s="13"/>
      <c r="F9557" s="13"/>
      <c r="G9557" s="13"/>
      <c r="J9557" s="13"/>
      <c r="K9557" s="13"/>
      <c r="L9557" s="13"/>
      <c r="M9557" s="13"/>
      <c r="N9557" s="13"/>
      <c r="O9557" s="13"/>
      <c r="Y9557" s="13"/>
      <c r="Z9557" s="13"/>
      <c r="AA9557" s="13"/>
      <c r="AB9557" s="13"/>
      <c r="AD9557" s="13"/>
      <c r="AG9557" s="14"/>
    </row>
    <row r="9558" s="4" customFormat="1" spans="1:33">
      <c r="A9558" s="13"/>
      <c r="B9558" s="13"/>
      <c r="C9558" s="13"/>
      <c r="D9558" s="13"/>
      <c r="E9558" s="13"/>
      <c r="F9558" s="13"/>
      <c r="G9558" s="13"/>
      <c r="J9558" s="13"/>
      <c r="K9558" s="13"/>
      <c r="L9558" s="13"/>
      <c r="M9558" s="13"/>
      <c r="N9558" s="13"/>
      <c r="O9558" s="13"/>
      <c r="P9558" s="13"/>
      <c r="Q9558" s="13"/>
      <c r="Y9558" s="13"/>
      <c r="Z9558" s="13"/>
      <c r="AA9558" s="13"/>
      <c r="AB9558" s="13"/>
      <c r="AD9558" s="13"/>
      <c r="AG9558" s="14"/>
    </row>
    <row r="9559" s="4" customFormat="1" spans="1:33">
      <c r="A9559" s="13"/>
      <c r="B9559" s="13"/>
      <c r="C9559" s="13"/>
      <c r="D9559" s="13"/>
      <c r="E9559" s="13"/>
      <c r="F9559" s="13"/>
      <c r="G9559" s="13"/>
      <c r="J9559" s="13"/>
      <c r="K9559" s="13"/>
      <c r="L9559" s="13"/>
      <c r="M9559" s="13"/>
      <c r="N9559" s="13"/>
      <c r="O9559" s="13"/>
      <c r="P9559" s="13"/>
      <c r="Q9559" s="13"/>
      <c r="Y9559" s="13"/>
      <c r="Z9559" s="13"/>
      <c r="AA9559" s="13"/>
      <c r="AB9559" s="13"/>
      <c r="AD9559" s="13"/>
      <c r="AG9559" s="14"/>
    </row>
    <row r="9560" s="4" customFormat="1" spans="1:33">
      <c r="A9560" s="13"/>
      <c r="B9560" s="13"/>
      <c r="C9560" s="13"/>
      <c r="D9560" s="13"/>
      <c r="E9560" s="13"/>
      <c r="F9560" s="13"/>
      <c r="G9560" s="13"/>
      <c r="J9560" s="13"/>
      <c r="K9560" s="13"/>
      <c r="L9560" s="13"/>
      <c r="M9560" s="13"/>
      <c r="N9560" s="13"/>
      <c r="O9560" s="13"/>
      <c r="P9560" s="13"/>
      <c r="Q9560" s="13"/>
      <c r="Y9560" s="13"/>
      <c r="Z9560" s="13"/>
      <c r="AA9560" s="13"/>
      <c r="AB9560" s="13"/>
      <c r="AD9560" s="13"/>
      <c r="AG9560" s="14"/>
    </row>
    <row r="9561" s="4" customFormat="1" spans="1:33">
      <c r="A9561" s="13"/>
      <c r="B9561" s="13"/>
      <c r="C9561" s="13"/>
      <c r="D9561" s="13"/>
      <c r="E9561" s="13"/>
      <c r="F9561" s="13"/>
      <c r="G9561" s="13"/>
      <c r="J9561" s="13"/>
      <c r="K9561" s="13"/>
      <c r="L9561" s="13"/>
      <c r="M9561" s="13"/>
      <c r="N9561" s="13"/>
      <c r="O9561" s="13"/>
      <c r="P9561" s="13"/>
      <c r="Q9561" s="13"/>
      <c r="Y9561" s="13"/>
      <c r="Z9561" s="13"/>
      <c r="AA9561" s="13"/>
      <c r="AB9561" s="13"/>
      <c r="AD9561" s="13"/>
      <c r="AG9561" s="14"/>
    </row>
    <row r="9562" s="4" customFormat="1" spans="1:33">
      <c r="A9562" s="13"/>
      <c r="B9562" s="13"/>
      <c r="C9562" s="13"/>
      <c r="D9562" s="13"/>
      <c r="E9562" s="13"/>
      <c r="F9562" s="13"/>
      <c r="G9562" s="13"/>
      <c r="J9562" s="13"/>
      <c r="K9562" s="13"/>
      <c r="L9562" s="13"/>
      <c r="M9562" s="13"/>
      <c r="N9562" s="13"/>
      <c r="O9562" s="13"/>
      <c r="P9562" s="13"/>
      <c r="Q9562" s="13"/>
      <c r="Y9562" s="13"/>
      <c r="Z9562" s="13"/>
      <c r="AA9562" s="13"/>
      <c r="AB9562" s="13"/>
      <c r="AD9562" s="13"/>
      <c r="AG9562" s="14"/>
    </row>
    <row r="9563" s="4" customFormat="1" spans="1:33">
      <c r="A9563" s="13"/>
      <c r="B9563" s="13"/>
      <c r="C9563" s="13"/>
      <c r="D9563" s="13"/>
      <c r="E9563" s="13"/>
      <c r="F9563" s="13"/>
      <c r="G9563" s="13"/>
      <c r="J9563" s="13"/>
      <c r="K9563" s="13"/>
      <c r="L9563" s="13"/>
      <c r="M9563" s="13"/>
      <c r="N9563" s="13"/>
      <c r="O9563" s="13"/>
      <c r="P9563" s="13"/>
      <c r="Q9563" s="13"/>
      <c r="Y9563" s="13"/>
      <c r="Z9563" s="13"/>
      <c r="AA9563" s="13"/>
      <c r="AB9563" s="13"/>
      <c r="AD9563" s="13"/>
      <c r="AG9563" s="14"/>
    </row>
    <row r="9564" s="4" customFormat="1" spans="1:33">
      <c r="A9564" s="13"/>
      <c r="B9564" s="13"/>
      <c r="C9564" s="13"/>
      <c r="D9564" s="13"/>
      <c r="E9564" s="13"/>
      <c r="F9564" s="13"/>
      <c r="G9564" s="13"/>
      <c r="J9564" s="13"/>
      <c r="K9564" s="13"/>
      <c r="L9564" s="13"/>
      <c r="M9564" s="13"/>
      <c r="N9564" s="13"/>
      <c r="O9564" s="13"/>
      <c r="P9564" s="13"/>
      <c r="Q9564" s="13"/>
      <c r="S9564" s="13"/>
      <c r="X9564" s="13"/>
      <c r="Y9564" s="13"/>
      <c r="Z9564" s="13"/>
      <c r="AA9564" s="13"/>
      <c r="AB9564" s="13"/>
      <c r="AC9564" s="13"/>
      <c r="AD9564" s="13"/>
      <c r="AG9564" s="14"/>
    </row>
    <row r="9565" s="4" customFormat="1" spans="1:33">
      <c r="A9565" s="13"/>
      <c r="B9565" s="13"/>
      <c r="C9565" s="13"/>
      <c r="D9565" s="13"/>
      <c r="E9565" s="13"/>
      <c r="F9565" s="13"/>
      <c r="G9565" s="13"/>
      <c r="J9565" s="13"/>
      <c r="K9565" s="13"/>
      <c r="L9565" s="13"/>
      <c r="M9565" s="13"/>
      <c r="N9565" s="13"/>
      <c r="O9565" s="13"/>
      <c r="P9565" s="13"/>
      <c r="Q9565" s="13"/>
      <c r="Y9565" s="13"/>
      <c r="Z9565" s="13"/>
      <c r="AA9565" s="13"/>
      <c r="AB9565" s="13"/>
      <c r="AD9565" s="13"/>
      <c r="AG9565" s="14"/>
    </row>
    <row r="9566" s="4" customFormat="1" spans="1:33">
      <c r="A9566" s="13"/>
      <c r="B9566" s="13"/>
      <c r="C9566" s="13"/>
      <c r="D9566" s="13"/>
      <c r="E9566" s="13"/>
      <c r="F9566" s="13"/>
      <c r="G9566" s="13"/>
      <c r="J9566" s="13"/>
      <c r="K9566" s="13"/>
      <c r="L9566" s="13"/>
      <c r="M9566" s="13"/>
      <c r="N9566" s="13"/>
      <c r="O9566" s="13"/>
      <c r="P9566" s="13"/>
      <c r="Q9566" s="13"/>
      <c r="S9566" s="13"/>
      <c r="Y9566" s="13"/>
      <c r="Z9566" s="13"/>
      <c r="AA9566" s="13"/>
      <c r="AB9566" s="13"/>
      <c r="AD9566" s="13"/>
      <c r="AG9566" s="14"/>
    </row>
    <row r="9567" s="4" customFormat="1" spans="1:33">
      <c r="A9567" s="13"/>
      <c r="B9567" s="13"/>
      <c r="C9567" s="13"/>
      <c r="D9567" s="13"/>
      <c r="E9567" s="13"/>
      <c r="F9567" s="13"/>
      <c r="G9567" s="13"/>
      <c r="J9567" s="13"/>
      <c r="K9567" s="13"/>
      <c r="L9567" s="13"/>
      <c r="M9567" s="13"/>
      <c r="N9567" s="13"/>
      <c r="O9567" s="13"/>
      <c r="P9567" s="13"/>
      <c r="Q9567" s="13"/>
      <c r="S9567" s="13"/>
      <c r="Y9567" s="13"/>
      <c r="Z9567" s="13"/>
      <c r="AA9567" s="13"/>
      <c r="AB9567" s="13"/>
      <c r="AD9567" s="13"/>
      <c r="AG9567" s="14"/>
    </row>
    <row r="9568" s="4" customFormat="1" spans="1:33">
      <c r="A9568" s="13"/>
      <c r="B9568" s="13"/>
      <c r="C9568" s="13"/>
      <c r="D9568" s="13"/>
      <c r="E9568" s="13"/>
      <c r="F9568" s="13"/>
      <c r="G9568" s="13"/>
      <c r="J9568" s="13"/>
      <c r="K9568" s="13"/>
      <c r="L9568" s="13"/>
      <c r="M9568" s="13"/>
      <c r="N9568" s="13"/>
      <c r="O9568" s="13"/>
      <c r="P9568" s="13"/>
      <c r="Q9568" s="13"/>
      <c r="S9568" s="13"/>
      <c r="X9568" s="13"/>
      <c r="Y9568" s="13"/>
      <c r="Z9568" s="13"/>
      <c r="AA9568" s="13"/>
      <c r="AB9568" s="13"/>
      <c r="AC9568" s="13"/>
      <c r="AD9568" s="13"/>
      <c r="AG9568" s="14"/>
    </row>
    <row r="9569" s="4" customFormat="1" spans="1:33">
      <c r="A9569" s="13"/>
      <c r="B9569" s="13"/>
      <c r="C9569" s="13"/>
      <c r="D9569" s="13"/>
      <c r="E9569" s="13"/>
      <c r="F9569" s="13"/>
      <c r="G9569" s="13"/>
      <c r="J9569" s="13"/>
      <c r="K9569" s="13"/>
      <c r="L9569" s="13"/>
      <c r="M9569" s="13"/>
      <c r="N9569" s="13"/>
      <c r="O9569" s="13"/>
      <c r="P9569" s="13"/>
      <c r="Q9569" s="13"/>
      <c r="Y9569" s="13"/>
      <c r="Z9569" s="13"/>
      <c r="AA9569" s="13"/>
      <c r="AB9569" s="13"/>
      <c r="AD9569" s="13"/>
      <c r="AG9569" s="14"/>
    </row>
    <row r="9570" s="4" customFormat="1" spans="1:33">
      <c r="A9570" s="13"/>
      <c r="B9570" s="13"/>
      <c r="C9570" s="13"/>
      <c r="D9570" s="13"/>
      <c r="E9570" s="13"/>
      <c r="F9570" s="13"/>
      <c r="G9570" s="13"/>
      <c r="J9570" s="13"/>
      <c r="K9570" s="13"/>
      <c r="L9570" s="13"/>
      <c r="M9570" s="13"/>
      <c r="N9570" s="13"/>
      <c r="O9570" s="13"/>
      <c r="P9570" s="13"/>
      <c r="Q9570" s="13"/>
      <c r="Y9570" s="13"/>
      <c r="Z9570" s="13"/>
      <c r="AA9570" s="13"/>
      <c r="AB9570" s="13"/>
      <c r="AD9570" s="13"/>
      <c r="AG9570" s="14"/>
    </row>
    <row r="9571" s="4" customFormat="1" spans="1:33">
      <c r="A9571" s="13"/>
      <c r="B9571" s="13"/>
      <c r="C9571" s="13"/>
      <c r="D9571" s="13"/>
      <c r="E9571" s="13"/>
      <c r="F9571" s="13"/>
      <c r="G9571" s="13"/>
      <c r="J9571" s="13"/>
      <c r="K9571" s="13"/>
      <c r="L9571" s="13"/>
      <c r="M9571" s="13"/>
      <c r="N9571" s="13"/>
      <c r="O9571" s="13"/>
      <c r="P9571" s="13"/>
      <c r="Q9571" s="13"/>
      <c r="Y9571" s="13"/>
      <c r="Z9571" s="13"/>
      <c r="AA9571" s="13"/>
      <c r="AB9571" s="13"/>
      <c r="AD9571" s="13"/>
      <c r="AG9571" s="14"/>
    </row>
    <row r="9572" s="4" customFormat="1" spans="1:33">
      <c r="A9572" s="13"/>
      <c r="B9572" s="13"/>
      <c r="C9572" s="13"/>
      <c r="D9572" s="13"/>
      <c r="E9572" s="13"/>
      <c r="F9572" s="13"/>
      <c r="G9572" s="13"/>
      <c r="J9572" s="13"/>
      <c r="K9572" s="13"/>
      <c r="L9572" s="13"/>
      <c r="M9572" s="13"/>
      <c r="N9572" s="13"/>
      <c r="O9572" s="13"/>
      <c r="P9572" s="13"/>
      <c r="Q9572" s="13"/>
      <c r="Y9572" s="13"/>
      <c r="Z9572" s="13"/>
      <c r="AA9572" s="13"/>
      <c r="AB9572" s="13"/>
      <c r="AD9572" s="13"/>
      <c r="AF9572" s="13"/>
      <c r="AG9572" s="14"/>
    </row>
    <row r="9573" s="4" customFormat="1" spans="1:33">
      <c r="A9573" s="13"/>
      <c r="B9573" s="13"/>
      <c r="C9573" s="13"/>
      <c r="D9573" s="13"/>
      <c r="E9573" s="13"/>
      <c r="F9573" s="13"/>
      <c r="G9573" s="13"/>
      <c r="J9573" s="13"/>
      <c r="K9573" s="13"/>
      <c r="L9573" s="13"/>
      <c r="M9573" s="13"/>
      <c r="N9573" s="13"/>
      <c r="O9573" s="13"/>
      <c r="P9573" s="13"/>
      <c r="Q9573" s="13"/>
      <c r="Y9573" s="13"/>
      <c r="Z9573" s="13"/>
      <c r="AA9573" s="13"/>
      <c r="AB9573" s="13"/>
      <c r="AD9573" s="13"/>
      <c r="AG9573" s="14"/>
    </row>
    <row r="9574" s="4" customFormat="1" spans="1:33">
      <c r="A9574" s="13"/>
      <c r="B9574" s="13"/>
      <c r="C9574" s="13"/>
      <c r="D9574" s="13"/>
      <c r="E9574" s="13"/>
      <c r="F9574" s="13"/>
      <c r="G9574" s="13"/>
      <c r="J9574" s="13"/>
      <c r="K9574" s="13"/>
      <c r="L9574" s="13"/>
      <c r="M9574" s="13"/>
      <c r="N9574" s="13"/>
      <c r="O9574" s="13"/>
      <c r="P9574" s="13"/>
      <c r="Q9574" s="13"/>
      <c r="S9574" s="13"/>
      <c r="Y9574" s="13"/>
      <c r="Z9574" s="13"/>
      <c r="AA9574" s="13"/>
      <c r="AB9574" s="13"/>
      <c r="AD9574" s="13"/>
      <c r="AG9574" s="14"/>
    </row>
    <row r="9575" s="4" customFormat="1" spans="1:33">
      <c r="A9575" s="13"/>
      <c r="B9575" s="13"/>
      <c r="C9575" s="13"/>
      <c r="D9575" s="13"/>
      <c r="E9575" s="13"/>
      <c r="F9575" s="13"/>
      <c r="G9575" s="13"/>
      <c r="J9575" s="13"/>
      <c r="K9575" s="13"/>
      <c r="L9575" s="13"/>
      <c r="M9575" s="13"/>
      <c r="N9575" s="13"/>
      <c r="O9575" s="13"/>
      <c r="P9575" s="13"/>
      <c r="Q9575" s="13"/>
      <c r="Y9575" s="13"/>
      <c r="Z9575" s="13"/>
      <c r="AA9575" s="13"/>
      <c r="AB9575" s="13"/>
      <c r="AD9575" s="13"/>
      <c r="AG9575" s="14"/>
    </row>
    <row r="9576" s="4" customFormat="1" spans="1:33">
      <c r="A9576" s="13"/>
      <c r="B9576" s="13"/>
      <c r="C9576" s="13"/>
      <c r="D9576" s="13"/>
      <c r="E9576" s="13"/>
      <c r="F9576" s="13"/>
      <c r="G9576" s="13"/>
      <c r="J9576" s="13"/>
      <c r="K9576" s="13"/>
      <c r="L9576" s="13"/>
      <c r="M9576" s="13"/>
      <c r="N9576" s="13"/>
      <c r="O9576" s="13"/>
      <c r="P9576" s="13"/>
      <c r="Q9576" s="13"/>
      <c r="Y9576" s="13"/>
      <c r="Z9576" s="13"/>
      <c r="AA9576" s="13"/>
      <c r="AB9576" s="13"/>
      <c r="AD9576" s="13"/>
      <c r="AG9576" s="14"/>
    </row>
    <row r="9577" s="4" customFormat="1" spans="1:33">
      <c r="A9577" s="13"/>
      <c r="B9577" s="13"/>
      <c r="C9577" s="13"/>
      <c r="D9577" s="13"/>
      <c r="E9577" s="13"/>
      <c r="F9577" s="13"/>
      <c r="G9577" s="13"/>
      <c r="J9577" s="13"/>
      <c r="K9577" s="13"/>
      <c r="L9577" s="13"/>
      <c r="M9577" s="13"/>
      <c r="N9577" s="13"/>
      <c r="O9577" s="13"/>
      <c r="P9577" s="13"/>
      <c r="Q9577" s="13"/>
      <c r="Y9577" s="13"/>
      <c r="Z9577" s="13"/>
      <c r="AA9577" s="13"/>
      <c r="AB9577" s="13"/>
      <c r="AD9577" s="13"/>
      <c r="AG9577" s="14"/>
    </row>
    <row r="9578" s="4" customFormat="1" spans="1:33">
      <c r="A9578" s="13"/>
      <c r="B9578" s="13"/>
      <c r="C9578" s="13"/>
      <c r="D9578" s="13"/>
      <c r="E9578" s="13"/>
      <c r="F9578" s="13"/>
      <c r="G9578" s="13"/>
      <c r="J9578" s="13"/>
      <c r="K9578" s="13"/>
      <c r="L9578" s="13"/>
      <c r="M9578" s="13"/>
      <c r="N9578" s="13"/>
      <c r="O9578" s="13"/>
      <c r="P9578" s="13"/>
      <c r="Q9578" s="13"/>
      <c r="Y9578" s="13"/>
      <c r="Z9578" s="13"/>
      <c r="AA9578" s="13"/>
      <c r="AB9578" s="13"/>
      <c r="AD9578" s="13"/>
      <c r="AG9578" s="14"/>
    </row>
    <row r="9579" s="4" customFormat="1" spans="1:33">
      <c r="A9579" s="13"/>
      <c r="B9579" s="13"/>
      <c r="C9579" s="13"/>
      <c r="D9579" s="13"/>
      <c r="E9579" s="13"/>
      <c r="F9579" s="13"/>
      <c r="G9579" s="13"/>
      <c r="J9579" s="13"/>
      <c r="K9579" s="13"/>
      <c r="L9579" s="13"/>
      <c r="M9579" s="13"/>
      <c r="N9579" s="13"/>
      <c r="O9579" s="13"/>
      <c r="P9579" s="13"/>
      <c r="Q9579" s="13"/>
      <c r="Y9579" s="13"/>
      <c r="Z9579" s="13"/>
      <c r="AA9579" s="13"/>
      <c r="AB9579" s="13"/>
      <c r="AD9579" s="13"/>
      <c r="AG9579" s="14"/>
    </row>
    <row r="9580" s="4" customFormat="1" spans="1:33">
      <c r="A9580" s="13"/>
      <c r="B9580" s="13"/>
      <c r="C9580" s="13"/>
      <c r="D9580" s="13"/>
      <c r="E9580" s="13"/>
      <c r="F9580" s="13"/>
      <c r="G9580" s="13"/>
      <c r="J9580" s="13"/>
      <c r="K9580" s="13"/>
      <c r="L9580" s="13"/>
      <c r="M9580" s="13"/>
      <c r="N9580" s="13"/>
      <c r="O9580" s="13"/>
      <c r="P9580" s="13"/>
      <c r="Q9580" s="13"/>
      <c r="W9580" s="13"/>
      <c r="Y9580" s="13"/>
      <c r="Z9580" s="13"/>
      <c r="AA9580" s="13"/>
      <c r="AB9580" s="13"/>
      <c r="AC9580" s="13"/>
      <c r="AD9580" s="13"/>
      <c r="AG9580" s="14"/>
    </row>
    <row r="9581" s="4" customFormat="1" spans="1:33">
      <c r="A9581" s="13"/>
      <c r="B9581" s="13"/>
      <c r="C9581" s="13"/>
      <c r="D9581" s="13"/>
      <c r="E9581" s="13"/>
      <c r="F9581" s="13"/>
      <c r="G9581" s="13"/>
      <c r="J9581" s="13"/>
      <c r="K9581" s="13"/>
      <c r="L9581" s="13"/>
      <c r="M9581" s="13"/>
      <c r="N9581" s="13"/>
      <c r="O9581" s="13"/>
      <c r="P9581" s="13"/>
      <c r="Q9581" s="13"/>
      <c r="W9581" s="13"/>
      <c r="Y9581" s="13"/>
      <c r="Z9581" s="13"/>
      <c r="AA9581" s="13"/>
      <c r="AB9581" s="13"/>
      <c r="AC9581" s="13"/>
      <c r="AD9581" s="13"/>
      <c r="AG9581" s="14"/>
    </row>
    <row r="9582" s="4" customFormat="1" spans="1:33">
      <c r="A9582" s="13"/>
      <c r="B9582" s="13"/>
      <c r="C9582" s="13"/>
      <c r="D9582" s="13"/>
      <c r="E9582" s="13"/>
      <c r="F9582" s="13"/>
      <c r="G9582" s="13"/>
      <c r="J9582" s="13"/>
      <c r="K9582" s="13"/>
      <c r="L9582" s="13"/>
      <c r="M9582" s="13"/>
      <c r="N9582" s="13"/>
      <c r="O9582" s="13"/>
      <c r="P9582" s="13"/>
      <c r="Q9582" s="13"/>
      <c r="W9582" s="13"/>
      <c r="Y9582" s="13"/>
      <c r="Z9582" s="13"/>
      <c r="AA9582" s="13"/>
      <c r="AB9582" s="13"/>
      <c r="AC9582" s="13"/>
      <c r="AD9582" s="13"/>
      <c r="AG9582" s="14"/>
    </row>
    <row r="9583" s="4" customFormat="1" spans="1:33">
      <c r="A9583" s="13"/>
      <c r="B9583" s="13"/>
      <c r="C9583" s="13"/>
      <c r="D9583" s="13"/>
      <c r="E9583" s="13"/>
      <c r="F9583" s="13"/>
      <c r="G9583" s="13"/>
      <c r="J9583" s="13"/>
      <c r="K9583" s="13"/>
      <c r="L9583" s="13"/>
      <c r="M9583" s="13"/>
      <c r="N9583" s="13"/>
      <c r="O9583" s="13"/>
      <c r="P9583" s="13"/>
      <c r="Q9583" s="13"/>
      <c r="Y9583" s="13"/>
      <c r="Z9583" s="13"/>
      <c r="AA9583" s="13"/>
      <c r="AB9583" s="13"/>
      <c r="AD9583" s="13"/>
      <c r="AG9583" s="14"/>
    </row>
    <row r="9584" s="4" customFormat="1" spans="1:33">
      <c r="A9584" s="13"/>
      <c r="B9584" s="13"/>
      <c r="C9584" s="13"/>
      <c r="D9584" s="13"/>
      <c r="E9584" s="13"/>
      <c r="F9584" s="13"/>
      <c r="G9584" s="13"/>
      <c r="J9584" s="13"/>
      <c r="K9584" s="13"/>
      <c r="L9584" s="13"/>
      <c r="M9584" s="13"/>
      <c r="N9584" s="13"/>
      <c r="O9584" s="13"/>
      <c r="P9584" s="13"/>
      <c r="Q9584" s="13"/>
      <c r="Y9584" s="13"/>
      <c r="Z9584" s="13"/>
      <c r="AA9584" s="13"/>
      <c r="AB9584" s="13"/>
      <c r="AD9584" s="13"/>
      <c r="AG9584" s="14"/>
    </row>
    <row r="9585" s="4" customFormat="1" spans="1:33">
      <c r="A9585" s="13"/>
      <c r="B9585" s="13"/>
      <c r="C9585" s="13"/>
      <c r="D9585" s="13"/>
      <c r="E9585" s="13"/>
      <c r="F9585" s="13"/>
      <c r="G9585" s="13"/>
      <c r="J9585" s="13"/>
      <c r="K9585" s="13"/>
      <c r="L9585" s="13"/>
      <c r="M9585" s="13"/>
      <c r="N9585" s="13"/>
      <c r="O9585" s="13"/>
      <c r="P9585" s="13"/>
      <c r="Q9585" s="13"/>
      <c r="Y9585" s="13"/>
      <c r="Z9585" s="13"/>
      <c r="AA9585" s="13"/>
      <c r="AB9585" s="13"/>
      <c r="AD9585" s="13"/>
      <c r="AG9585" s="14"/>
    </row>
    <row r="9586" s="4" customFormat="1" spans="1:33">
      <c r="A9586" s="13"/>
      <c r="B9586" s="13"/>
      <c r="C9586" s="13"/>
      <c r="D9586" s="13"/>
      <c r="E9586" s="13"/>
      <c r="F9586" s="13"/>
      <c r="G9586" s="13"/>
      <c r="J9586" s="13"/>
      <c r="K9586" s="13"/>
      <c r="L9586" s="13"/>
      <c r="M9586" s="13"/>
      <c r="N9586" s="13"/>
      <c r="O9586" s="13"/>
      <c r="P9586" s="13"/>
      <c r="Q9586" s="13"/>
      <c r="Y9586" s="13"/>
      <c r="Z9586" s="13"/>
      <c r="AA9586" s="13"/>
      <c r="AB9586" s="13"/>
      <c r="AD9586" s="13"/>
      <c r="AG9586" s="14"/>
    </row>
    <row r="9587" s="4" customFormat="1" spans="1:33">
      <c r="A9587" s="13"/>
      <c r="B9587" s="13"/>
      <c r="C9587" s="13"/>
      <c r="D9587" s="13"/>
      <c r="E9587" s="13"/>
      <c r="F9587" s="13"/>
      <c r="G9587" s="13"/>
      <c r="J9587" s="13"/>
      <c r="K9587" s="13"/>
      <c r="L9587" s="13"/>
      <c r="M9587" s="13"/>
      <c r="N9587" s="13"/>
      <c r="O9587" s="13"/>
      <c r="P9587" s="13"/>
      <c r="Q9587" s="13"/>
      <c r="Y9587" s="13"/>
      <c r="Z9587" s="13"/>
      <c r="AA9587" s="13"/>
      <c r="AB9587" s="13"/>
      <c r="AD9587" s="13"/>
      <c r="AG9587" s="14"/>
    </row>
    <row r="9588" s="4" customFormat="1" spans="1:33">
      <c r="A9588" s="13"/>
      <c r="B9588" s="13"/>
      <c r="C9588" s="13"/>
      <c r="D9588" s="13"/>
      <c r="E9588" s="13"/>
      <c r="F9588" s="13"/>
      <c r="G9588" s="13"/>
      <c r="J9588" s="13"/>
      <c r="K9588" s="13"/>
      <c r="L9588" s="13"/>
      <c r="M9588" s="13"/>
      <c r="N9588" s="13"/>
      <c r="O9588" s="13"/>
      <c r="P9588" s="13"/>
      <c r="Q9588" s="13"/>
      <c r="Y9588" s="13"/>
      <c r="Z9588" s="13"/>
      <c r="AA9588" s="13"/>
      <c r="AB9588" s="13"/>
      <c r="AD9588" s="13"/>
      <c r="AG9588" s="14"/>
    </row>
    <row r="9589" s="4" customFormat="1" spans="1:33">
      <c r="A9589" s="13"/>
      <c r="B9589" s="13"/>
      <c r="C9589" s="13"/>
      <c r="D9589" s="13"/>
      <c r="E9589" s="13"/>
      <c r="F9589" s="13"/>
      <c r="G9589" s="13"/>
      <c r="J9589" s="13"/>
      <c r="K9589" s="13"/>
      <c r="L9589" s="13"/>
      <c r="M9589" s="13"/>
      <c r="N9589" s="13"/>
      <c r="O9589" s="13"/>
      <c r="P9589" s="13"/>
      <c r="Q9589" s="13"/>
      <c r="Y9589" s="13"/>
      <c r="Z9589" s="13"/>
      <c r="AA9589" s="13"/>
      <c r="AB9589" s="13"/>
      <c r="AD9589" s="13"/>
      <c r="AG9589" s="14"/>
    </row>
    <row r="9590" s="4" customFormat="1" spans="1:33">
      <c r="A9590" s="13"/>
      <c r="B9590" s="13"/>
      <c r="C9590" s="13"/>
      <c r="D9590" s="13"/>
      <c r="E9590" s="13"/>
      <c r="F9590" s="13"/>
      <c r="G9590" s="13"/>
      <c r="J9590" s="13"/>
      <c r="K9590" s="13"/>
      <c r="L9590" s="13"/>
      <c r="M9590" s="13"/>
      <c r="N9590" s="13"/>
      <c r="O9590" s="13"/>
      <c r="P9590" s="13"/>
      <c r="Q9590" s="13"/>
      <c r="Y9590" s="13"/>
      <c r="Z9590" s="13"/>
      <c r="AA9590" s="13"/>
      <c r="AB9590" s="13"/>
      <c r="AD9590" s="13"/>
      <c r="AG9590" s="14"/>
    </row>
    <row r="9591" s="4" customFormat="1" spans="1:33">
      <c r="A9591" s="13"/>
      <c r="B9591" s="13"/>
      <c r="C9591" s="13"/>
      <c r="D9591" s="13"/>
      <c r="E9591" s="13"/>
      <c r="F9591" s="13"/>
      <c r="G9591" s="13"/>
      <c r="J9591" s="13"/>
      <c r="K9591" s="13"/>
      <c r="L9591" s="13"/>
      <c r="M9591" s="13"/>
      <c r="N9591" s="13"/>
      <c r="O9591" s="13"/>
      <c r="Y9591" s="13"/>
      <c r="Z9591" s="13"/>
      <c r="AA9591" s="13"/>
      <c r="AB9591" s="13"/>
      <c r="AD9591" s="13"/>
      <c r="AG9591" s="14"/>
    </row>
    <row r="9592" s="4" customFormat="1" spans="1:33">
      <c r="A9592" s="13"/>
      <c r="B9592" s="13"/>
      <c r="C9592" s="13"/>
      <c r="D9592" s="13"/>
      <c r="E9592" s="13"/>
      <c r="F9592" s="13"/>
      <c r="G9592" s="13"/>
      <c r="J9592" s="13"/>
      <c r="K9592" s="13"/>
      <c r="L9592" s="13"/>
      <c r="M9592" s="13"/>
      <c r="N9592" s="13"/>
      <c r="O9592" s="13"/>
      <c r="P9592" s="13"/>
      <c r="Q9592" s="13"/>
      <c r="Y9592" s="13"/>
      <c r="Z9592" s="13"/>
      <c r="AA9592" s="13"/>
      <c r="AB9592" s="13"/>
      <c r="AD9592" s="13"/>
      <c r="AG9592" s="14"/>
    </row>
    <row r="9593" s="4" customFormat="1" spans="1:33">
      <c r="A9593" s="13"/>
      <c r="B9593" s="13"/>
      <c r="C9593" s="13"/>
      <c r="D9593" s="13"/>
      <c r="E9593" s="13"/>
      <c r="F9593" s="13"/>
      <c r="G9593" s="13"/>
      <c r="J9593" s="13"/>
      <c r="K9593" s="13"/>
      <c r="L9593" s="13"/>
      <c r="M9593" s="13"/>
      <c r="N9593" s="13"/>
      <c r="O9593" s="13"/>
      <c r="Y9593" s="13"/>
      <c r="Z9593" s="13"/>
      <c r="AA9593" s="13"/>
      <c r="AB9593" s="13"/>
      <c r="AD9593" s="13"/>
      <c r="AG9593" s="14"/>
    </row>
    <row r="9594" s="4" customFormat="1" spans="1:33">
      <c r="A9594" s="13"/>
      <c r="B9594" s="13"/>
      <c r="C9594" s="13"/>
      <c r="D9594" s="13"/>
      <c r="E9594" s="13"/>
      <c r="F9594" s="13"/>
      <c r="G9594" s="13"/>
      <c r="J9594" s="13"/>
      <c r="K9594" s="13"/>
      <c r="L9594" s="13"/>
      <c r="M9594" s="13"/>
      <c r="N9594" s="13"/>
      <c r="O9594" s="13"/>
      <c r="P9594" s="13"/>
      <c r="Q9594" s="13"/>
      <c r="S9594" s="13"/>
      <c r="Y9594" s="13"/>
      <c r="Z9594" s="13"/>
      <c r="AA9594" s="13"/>
      <c r="AB9594" s="13"/>
      <c r="AD9594" s="13"/>
      <c r="AG9594" s="14"/>
    </row>
    <row r="9595" s="4" customFormat="1" spans="1:33">
      <c r="A9595" s="13"/>
      <c r="B9595" s="13"/>
      <c r="C9595" s="13"/>
      <c r="D9595" s="13"/>
      <c r="E9595" s="13"/>
      <c r="F9595" s="13"/>
      <c r="G9595" s="13"/>
      <c r="J9595" s="13"/>
      <c r="K9595" s="13"/>
      <c r="L9595" s="13"/>
      <c r="M9595" s="13"/>
      <c r="N9595" s="13"/>
      <c r="O9595" s="13"/>
      <c r="P9595" s="13"/>
      <c r="Q9595" s="13"/>
      <c r="Y9595" s="13"/>
      <c r="Z9595" s="13"/>
      <c r="AA9595" s="13"/>
      <c r="AB9595" s="13"/>
      <c r="AD9595" s="13"/>
      <c r="AG9595" s="14"/>
    </row>
    <row r="9596" s="4" customFormat="1" spans="1:33">
      <c r="A9596" s="13"/>
      <c r="B9596" s="13"/>
      <c r="C9596" s="13"/>
      <c r="D9596" s="13"/>
      <c r="E9596" s="13"/>
      <c r="F9596" s="13"/>
      <c r="G9596" s="13"/>
      <c r="J9596" s="13"/>
      <c r="K9596" s="13"/>
      <c r="L9596" s="13"/>
      <c r="M9596" s="13"/>
      <c r="N9596" s="13"/>
      <c r="O9596" s="13"/>
      <c r="P9596" s="13"/>
      <c r="Q9596" s="13"/>
      <c r="Y9596" s="13"/>
      <c r="Z9596" s="13"/>
      <c r="AA9596" s="13"/>
      <c r="AB9596" s="13"/>
      <c r="AD9596" s="13"/>
      <c r="AG9596" s="14"/>
    </row>
    <row r="9597" s="4" customFormat="1" spans="1:33">
      <c r="A9597" s="13"/>
      <c r="B9597" s="13"/>
      <c r="C9597" s="13"/>
      <c r="D9597" s="13"/>
      <c r="E9597" s="13"/>
      <c r="F9597" s="13"/>
      <c r="G9597" s="13"/>
      <c r="J9597" s="13"/>
      <c r="K9597" s="13"/>
      <c r="L9597" s="13"/>
      <c r="M9597" s="13"/>
      <c r="N9597" s="13"/>
      <c r="O9597" s="13"/>
      <c r="P9597" s="13"/>
      <c r="Q9597" s="13"/>
      <c r="Y9597" s="13"/>
      <c r="Z9597" s="13"/>
      <c r="AA9597" s="13"/>
      <c r="AB9597" s="13"/>
      <c r="AD9597" s="13"/>
      <c r="AG9597" s="14"/>
    </row>
    <row r="9598" s="4" customFormat="1" spans="1:33">
      <c r="A9598" s="13"/>
      <c r="B9598" s="13"/>
      <c r="C9598" s="13"/>
      <c r="D9598" s="13"/>
      <c r="E9598" s="13"/>
      <c r="F9598" s="13"/>
      <c r="G9598" s="13"/>
      <c r="J9598" s="13"/>
      <c r="K9598" s="13"/>
      <c r="L9598" s="13"/>
      <c r="M9598" s="13"/>
      <c r="N9598" s="13"/>
      <c r="O9598" s="13"/>
      <c r="P9598" s="13"/>
      <c r="Q9598" s="13"/>
      <c r="Y9598" s="13"/>
      <c r="Z9598" s="13"/>
      <c r="AA9598" s="13"/>
      <c r="AB9598" s="13"/>
      <c r="AD9598" s="13"/>
      <c r="AG9598" s="14"/>
    </row>
    <row r="9599" s="4" customFormat="1" spans="1:33">
      <c r="A9599" s="13"/>
      <c r="B9599" s="13"/>
      <c r="C9599" s="13"/>
      <c r="D9599" s="13"/>
      <c r="E9599" s="13"/>
      <c r="F9599" s="13"/>
      <c r="G9599" s="13"/>
      <c r="J9599" s="13"/>
      <c r="K9599" s="13"/>
      <c r="L9599" s="13"/>
      <c r="M9599" s="13"/>
      <c r="N9599" s="13"/>
      <c r="O9599" s="13"/>
      <c r="P9599" s="13"/>
      <c r="Q9599" s="13"/>
      <c r="Y9599" s="13"/>
      <c r="Z9599" s="13"/>
      <c r="AA9599" s="13"/>
      <c r="AB9599" s="13"/>
      <c r="AD9599" s="13"/>
      <c r="AG9599" s="14"/>
    </row>
    <row r="9600" s="4" customFormat="1" spans="1:33">
      <c r="A9600" s="13"/>
      <c r="B9600" s="13"/>
      <c r="C9600" s="13"/>
      <c r="D9600" s="13"/>
      <c r="E9600" s="13"/>
      <c r="F9600" s="13"/>
      <c r="G9600" s="13"/>
      <c r="J9600" s="13"/>
      <c r="K9600" s="13"/>
      <c r="L9600" s="13"/>
      <c r="M9600" s="13"/>
      <c r="N9600" s="13"/>
      <c r="O9600" s="13"/>
      <c r="P9600" s="13"/>
      <c r="Q9600" s="13"/>
      <c r="Y9600" s="13"/>
      <c r="Z9600" s="13"/>
      <c r="AA9600" s="13"/>
      <c r="AB9600" s="13"/>
      <c r="AD9600" s="13"/>
      <c r="AG9600" s="14"/>
    </row>
    <row r="9601" s="4" customFormat="1" spans="1:33">
      <c r="A9601" s="13"/>
      <c r="B9601" s="13"/>
      <c r="C9601" s="13"/>
      <c r="D9601" s="13"/>
      <c r="E9601" s="13"/>
      <c r="F9601" s="13"/>
      <c r="G9601" s="13"/>
      <c r="J9601" s="13"/>
      <c r="K9601" s="13"/>
      <c r="L9601" s="13"/>
      <c r="M9601" s="13"/>
      <c r="N9601" s="13"/>
      <c r="O9601" s="13"/>
      <c r="Y9601" s="13"/>
      <c r="Z9601" s="13"/>
      <c r="AA9601" s="13"/>
      <c r="AB9601" s="13"/>
      <c r="AD9601" s="13"/>
      <c r="AG9601" s="14"/>
    </row>
    <row r="9602" s="4" customFormat="1" spans="1:33">
      <c r="A9602" s="13"/>
      <c r="B9602" s="13"/>
      <c r="C9602" s="13"/>
      <c r="D9602" s="13"/>
      <c r="E9602" s="13"/>
      <c r="F9602" s="13"/>
      <c r="G9602" s="13"/>
      <c r="J9602" s="13"/>
      <c r="K9602" s="13"/>
      <c r="L9602" s="13"/>
      <c r="M9602" s="13"/>
      <c r="N9602" s="13"/>
      <c r="O9602" s="13"/>
      <c r="P9602" s="13"/>
      <c r="Q9602" s="13"/>
      <c r="Y9602" s="13"/>
      <c r="Z9602" s="13"/>
      <c r="AA9602" s="13"/>
      <c r="AB9602" s="13"/>
      <c r="AD9602" s="13"/>
      <c r="AG9602" s="14"/>
    </row>
    <row r="9603" s="4" customFormat="1" spans="1:33">
      <c r="A9603" s="13"/>
      <c r="B9603" s="13"/>
      <c r="C9603" s="13"/>
      <c r="D9603" s="13"/>
      <c r="E9603" s="13"/>
      <c r="F9603" s="13"/>
      <c r="G9603" s="13"/>
      <c r="J9603" s="13"/>
      <c r="K9603" s="13"/>
      <c r="L9603" s="13"/>
      <c r="M9603" s="13"/>
      <c r="N9603" s="13"/>
      <c r="O9603" s="13"/>
      <c r="P9603" s="13"/>
      <c r="Q9603" s="13"/>
      <c r="Y9603" s="13"/>
      <c r="Z9603" s="13"/>
      <c r="AA9603" s="13"/>
      <c r="AB9603" s="13"/>
      <c r="AD9603" s="13"/>
      <c r="AG9603" s="14"/>
    </row>
    <row r="9604" s="4" customFormat="1" spans="1:33">
      <c r="A9604" s="13"/>
      <c r="B9604" s="13"/>
      <c r="C9604" s="13"/>
      <c r="D9604" s="13"/>
      <c r="E9604" s="13"/>
      <c r="F9604" s="13"/>
      <c r="G9604" s="13"/>
      <c r="J9604" s="13"/>
      <c r="K9604" s="13"/>
      <c r="L9604" s="13"/>
      <c r="M9604" s="13"/>
      <c r="N9604" s="13"/>
      <c r="O9604" s="13"/>
      <c r="P9604" s="13"/>
      <c r="Q9604" s="13"/>
      <c r="Y9604" s="13"/>
      <c r="Z9604" s="13"/>
      <c r="AA9604" s="13"/>
      <c r="AB9604" s="13"/>
      <c r="AD9604" s="13"/>
      <c r="AG9604" s="14"/>
    </row>
    <row r="9605" s="4" customFormat="1" spans="1:33">
      <c r="A9605" s="13"/>
      <c r="B9605" s="13"/>
      <c r="C9605" s="13"/>
      <c r="D9605" s="13"/>
      <c r="E9605" s="13"/>
      <c r="F9605" s="13"/>
      <c r="G9605" s="13"/>
      <c r="J9605" s="13"/>
      <c r="K9605" s="13"/>
      <c r="L9605" s="13"/>
      <c r="M9605" s="13"/>
      <c r="N9605" s="13"/>
      <c r="O9605" s="13"/>
      <c r="P9605" s="13"/>
      <c r="Q9605" s="13"/>
      <c r="Y9605" s="13"/>
      <c r="Z9605" s="13"/>
      <c r="AA9605" s="13"/>
      <c r="AB9605" s="13"/>
      <c r="AD9605" s="13"/>
      <c r="AG9605" s="14"/>
    </row>
    <row r="9606" s="4" customFormat="1" spans="1:33">
      <c r="A9606" s="13"/>
      <c r="B9606" s="13"/>
      <c r="C9606" s="13"/>
      <c r="D9606" s="13"/>
      <c r="E9606" s="13"/>
      <c r="F9606" s="13"/>
      <c r="G9606" s="13"/>
      <c r="J9606" s="13"/>
      <c r="K9606" s="13"/>
      <c r="L9606" s="13"/>
      <c r="M9606" s="13"/>
      <c r="N9606" s="13"/>
      <c r="O9606" s="13"/>
      <c r="P9606" s="13"/>
      <c r="Q9606" s="13"/>
      <c r="Y9606" s="13"/>
      <c r="Z9606" s="13"/>
      <c r="AA9606" s="13"/>
      <c r="AB9606" s="13"/>
      <c r="AD9606" s="13"/>
      <c r="AG9606" s="14"/>
    </row>
    <row r="9607" s="4" customFormat="1" spans="1:33">
      <c r="A9607" s="13"/>
      <c r="B9607" s="13"/>
      <c r="C9607" s="13"/>
      <c r="D9607" s="13"/>
      <c r="E9607" s="13"/>
      <c r="F9607" s="13"/>
      <c r="G9607" s="13"/>
      <c r="J9607" s="13"/>
      <c r="K9607" s="13"/>
      <c r="L9607" s="13"/>
      <c r="M9607" s="13"/>
      <c r="N9607" s="13"/>
      <c r="O9607" s="13"/>
      <c r="P9607" s="13"/>
      <c r="Q9607" s="13"/>
      <c r="S9607" s="13"/>
      <c r="Y9607" s="13"/>
      <c r="Z9607" s="13"/>
      <c r="AA9607" s="13"/>
      <c r="AB9607" s="13"/>
      <c r="AD9607" s="13"/>
      <c r="AG9607" s="14"/>
    </row>
    <row r="9608" s="4" customFormat="1" spans="1:33">
      <c r="A9608" s="13"/>
      <c r="B9608" s="13"/>
      <c r="C9608" s="13"/>
      <c r="D9608" s="13"/>
      <c r="E9608" s="13"/>
      <c r="F9608" s="13"/>
      <c r="G9608" s="13"/>
      <c r="J9608" s="13"/>
      <c r="K9608" s="13"/>
      <c r="L9608" s="13"/>
      <c r="M9608" s="13"/>
      <c r="N9608" s="13"/>
      <c r="O9608" s="13"/>
      <c r="P9608" s="13"/>
      <c r="Q9608" s="13"/>
      <c r="Y9608" s="13"/>
      <c r="Z9608" s="13"/>
      <c r="AA9608" s="13"/>
      <c r="AB9608" s="13"/>
      <c r="AD9608" s="13"/>
      <c r="AG9608" s="14"/>
    </row>
    <row r="9609" s="4" customFormat="1" spans="1:33">
      <c r="A9609" s="13"/>
      <c r="B9609" s="13"/>
      <c r="C9609" s="13"/>
      <c r="D9609" s="13"/>
      <c r="E9609" s="13"/>
      <c r="F9609" s="13"/>
      <c r="G9609" s="13"/>
      <c r="J9609" s="13"/>
      <c r="K9609" s="13"/>
      <c r="L9609" s="13"/>
      <c r="M9609" s="13"/>
      <c r="N9609" s="13"/>
      <c r="O9609" s="13"/>
      <c r="P9609" s="13"/>
      <c r="Q9609" s="13"/>
      <c r="Y9609" s="13"/>
      <c r="Z9609" s="13"/>
      <c r="AA9609" s="13"/>
      <c r="AB9609" s="13"/>
      <c r="AD9609" s="13"/>
      <c r="AG9609" s="14"/>
    </row>
    <row r="9610" s="4" customFormat="1" spans="1:33">
      <c r="A9610" s="13"/>
      <c r="B9610" s="13"/>
      <c r="C9610" s="13"/>
      <c r="D9610" s="13"/>
      <c r="E9610" s="13"/>
      <c r="F9610" s="13"/>
      <c r="G9610" s="13"/>
      <c r="J9610" s="13"/>
      <c r="K9610" s="13"/>
      <c r="L9610" s="13"/>
      <c r="M9610" s="13"/>
      <c r="N9610" s="13"/>
      <c r="O9610" s="13"/>
      <c r="P9610" s="13"/>
      <c r="Q9610" s="13"/>
      <c r="Y9610" s="13"/>
      <c r="Z9610" s="13"/>
      <c r="AA9610" s="13"/>
      <c r="AB9610" s="13"/>
      <c r="AD9610" s="13"/>
      <c r="AG9610" s="14"/>
    </row>
    <row r="9611" s="4" customFormat="1" spans="1:33">
      <c r="A9611" s="13"/>
      <c r="B9611" s="13"/>
      <c r="C9611" s="13"/>
      <c r="D9611" s="13"/>
      <c r="E9611" s="13"/>
      <c r="F9611" s="13"/>
      <c r="G9611" s="13"/>
      <c r="J9611" s="13"/>
      <c r="K9611" s="13"/>
      <c r="L9611" s="13"/>
      <c r="M9611" s="13"/>
      <c r="N9611" s="13"/>
      <c r="O9611" s="13"/>
      <c r="P9611" s="13"/>
      <c r="Q9611" s="13"/>
      <c r="Y9611" s="13"/>
      <c r="Z9611" s="13"/>
      <c r="AA9611" s="13"/>
      <c r="AB9611" s="13"/>
      <c r="AD9611" s="13"/>
      <c r="AG9611" s="14"/>
    </row>
    <row r="9612" s="4" customFormat="1" spans="1:33">
      <c r="A9612" s="13"/>
      <c r="B9612" s="13"/>
      <c r="C9612" s="13"/>
      <c r="D9612" s="13"/>
      <c r="E9612" s="13"/>
      <c r="F9612" s="13"/>
      <c r="G9612" s="13"/>
      <c r="J9612" s="13"/>
      <c r="K9612" s="13"/>
      <c r="L9612" s="13"/>
      <c r="M9612" s="13"/>
      <c r="N9612" s="13"/>
      <c r="O9612" s="13"/>
      <c r="P9612" s="13"/>
      <c r="Q9612" s="13"/>
      <c r="Y9612" s="13"/>
      <c r="Z9612" s="13"/>
      <c r="AA9612" s="13"/>
      <c r="AB9612" s="13"/>
      <c r="AD9612" s="13"/>
      <c r="AG9612" s="14"/>
    </row>
    <row r="9613" s="4" customFormat="1" spans="1:33">
      <c r="A9613" s="13"/>
      <c r="B9613" s="13"/>
      <c r="C9613" s="13"/>
      <c r="D9613" s="13"/>
      <c r="E9613" s="13"/>
      <c r="F9613" s="13"/>
      <c r="G9613" s="13"/>
      <c r="J9613" s="13"/>
      <c r="K9613" s="13"/>
      <c r="L9613" s="13"/>
      <c r="M9613" s="13"/>
      <c r="N9613" s="13"/>
      <c r="O9613" s="13"/>
      <c r="P9613" s="13"/>
      <c r="Q9613" s="13"/>
      <c r="W9613" s="13"/>
      <c r="Y9613" s="13"/>
      <c r="Z9613" s="13"/>
      <c r="AA9613" s="13"/>
      <c r="AB9613" s="13"/>
      <c r="AC9613" s="13"/>
      <c r="AD9613" s="13"/>
      <c r="AG9613" s="14"/>
    </row>
    <row r="9614" s="4" customFormat="1" spans="1:33">
      <c r="A9614" s="13"/>
      <c r="B9614" s="13"/>
      <c r="C9614" s="13"/>
      <c r="D9614" s="13"/>
      <c r="E9614" s="13"/>
      <c r="F9614" s="13"/>
      <c r="G9614" s="13"/>
      <c r="J9614" s="13"/>
      <c r="K9614" s="13"/>
      <c r="L9614" s="13"/>
      <c r="M9614" s="13"/>
      <c r="N9614" s="13"/>
      <c r="O9614" s="13"/>
      <c r="P9614" s="13"/>
      <c r="Q9614" s="13"/>
      <c r="W9614" s="13"/>
      <c r="Y9614" s="13"/>
      <c r="Z9614" s="13"/>
      <c r="AA9614" s="13"/>
      <c r="AB9614" s="13"/>
      <c r="AC9614" s="13"/>
      <c r="AD9614" s="13"/>
      <c r="AG9614" s="14"/>
    </row>
    <row r="9615" s="4" customFormat="1" spans="1:33">
      <c r="A9615" s="13"/>
      <c r="B9615" s="13"/>
      <c r="C9615" s="13"/>
      <c r="D9615" s="13"/>
      <c r="E9615" s="13"/>
      <c r="F9615" s="13"/>
      <c r="G9615" s="13"/>
      <c r="J9615" s="13"/>
      <c r="K9615" s="13"/>
      <c r="L9615" s="13"/>
      <c r="M9615" s="13"/>
      <c r="N9615" s="13"/>
      <c r="O9615" s="13"/>
      <c r="P9615" s="13"/>
      <c r="Q9615" s="13"/>
      <c r="W9615" s="13"/>
      <c r="Y9615" s="13"/>
      <c r="Z9615" s="13"/>
      <c r="AA9615" s="13"/>
      <c r="AB9615" s="13"/>
      <c r="AC9615" s="13"/>
      <c r="AD9615" s="13"/>
      <c r="AG9615" s="14"/>
    </row>
    <row r="9616" s="4" customFormat="1" spans="1:33">
      <c r="A9616" s="13"/>
      <c r="B9616" s="13"/>
      <c r="C9616" s="13"/>
      <c r="D9616" s="13"/>
      <c r="E9616" s="13"/>
      <c r="F9616" s="13"/>
      <c r="G9616" s="13"/>
      <c r="J9616" s="13"/>
      <c r="K9616" s="13"/>
      <c r="L9616" s="13"/>
      <c r="M9616" s="13"/>
      <c r="N9616" s="13"/>
      <c r="O9616" s="13"/>
      <c r="P9616" s="13"/>
      <c r="Q9616" s="13"/>
      <c r="W9616" s="13"/>
      <c r="Y9616" s="13"/>
      <c r="Z9616" s="13"/>
      <c r="AA9616" s="13"/>
      <c r="AB9616" s="13"/>
      <c r="AC9616" s="13"/>
      <c r="AD9616" s="13"/>
      <c r="AG9616" s="14"/>
    </row>
    <row r="9617" s="4" customFormat="1" spans="1:33">
      <c r="A9617" s="13"/>
      <c r="B9617" s="13"/>
      <c r="C9617" s="13"/>
      <c r="D9617" s="13"/>
      <c r="E9617" s="13"/>
      <c r="F9617" s="13"/>
      <c r="G9617" s="13"/>
      <c r="J9617" s="13"/>
      <c r="K9617" s="13"/>
      <c r="L9617" s="13"/>
      <c r="M9617" s="13"/>
      <c r="N9617" s="13"/>
      <c r="O9617" s="13"/>
      <c r="P9617" s="13"/>
      <c r="Q9617" s="13"/>
      <c r="Y9617" s="13"/>
      <c r="Z9617" s="13"/>
      <c r="AA9617" s="13"/>
      <c r="AB9617" s="13"/>
      <c r="AD9617" s="13"/>
      <c r="AG9617" s="14"/>
    </row>
    <row r="9618" s="4" customFormat="1" spans="1:33">
      <c r="A9618" s="13"/>
      <c r="B9618" s="13"/>
      <c r="C9618" s="13"/>
      <c r="D9618" s="13"/>
      <c r="E9618" s="13"/>
      <c r="F9618" s="13"/>
      <c r="G9618" s="13"/>
      <c r="J9618" s="13"/>
      <c r="K9618" s="13"/>
      <c r="L9618" s="13"/>
      <c r="M9618" s="13"/>
      <c r="N9618" s="13"/>
      <c r="O9618" s="13"/>
      <c r="P9618" s="13"/>
      <c r="Q9618" s="13"/>
      <c r="Y9618" s="13"/>
      <c r="Z9618" s="13"/>
      <c r="AA9618" s="13"/>
      <c r="AB9618" s="13"/>
      <c r="AD9618" s="13"/>
      <c r="AG9618" s="14"/>
    </row>
    <row r="9619" s="4" customFormat="1" spans="1:33">
      <c r="A9619" s="13"/>
      <c r="B9619" s="13"/>
      <c r="C9619" s="13"/>
      <c r="D9619" s="13"/>
      <c r="E9619" s="13"/>
      <c r="F9619" s="13"/>
      <c r="G9619" s="13"/>
      <c r="J9619" s="13"/>
      <c r="K9619" s="13"/>
      <c r="L9619" s="13"/>
      <c r="M9619" s="13"/>
      <c r="N9619" s="13"/>
      <c r="O9619" s="13"/>
      <c r="P9619" s="13"/>
      <c r="Q9619" s="13"/>
      <c r="Y9619" s="13"/>
      <c r="Z9619" s="13"/>
      <c r="AA9619" s="13"/>
      <c r="AB9619" s="13"/>
      <c r="AD9619" s="13"/>
      <c r="AG9619" s="14"/>
    </row>
    <row r="9620" s="4" customFormat="1" spans="1:33">
      <c r="A9620" s="13"/>
      <c r="B9620" s="13"/>
      <c r="C9620" s="13"/>
      <c r="D9620" s="13"/>
      <c r="E9620" s="13"/>
      <c r="F9620" s="13"/>
      <c r="G9620" s="13"/>
      <c r="J9620" s="13"/>
      <c r="K9620" s="13"/>
      <c r="L9620" s="13"/>
      <c r="M9620" s="13"/>
      <c r="N9620" s="13"/>
      <c r="O9620" s="13"/>
      <c r="P9620" s="13"/>
      <c r="Q9620" s="13"/>
      <c r="Y9620" s="13"/>
      <c r="Z9620" s="13"/>
      <c r="AA9620" s="13"/>
      <c r="AB9620" s="13"/>
      <c r="AD9620" s="13"/>
      <c r="AG9620" s="14"/>
    </row>
    <row r="9621" s="4" customFormat="1" spans="1:33">
      <c r="A9621" s="13"/>
      <c r="B9621" s="13"/>
      <c r="C9621" s="13"/>
      <c r="D9621" s="13"/>
      <c r="E9621" s="13"/>
      <c r="F9621" s="13"/>
      <c r="G9621" s="13"/>
      <c r="J9621" s="13"/>
      <c r="K9621" s="13"/>
      <c r="L9621" s="13"/>
      <c r="M9621" s="13"/>
      <c r="N9621" s="13"/>
      <c r="O9621" s="13"/>
      <c r="P9621" s="13"/>
      <c r="Q9621" s="13"/>
      <c r="Y9621" s="13"/>
      <c r="Z9621" s="13"/>
      <c r="AA9621" s="13"/>
      <c r="AB9621" s="13"/>
      <c r="AD9621" s="13"/>
      <c r="AG9621" s="14"/>
    </row>
    <row r="9622" s="4" customFormat="1" spans="1:33">
      <c r="A9622" s="13"/>
      <c r="B9622" s="13"/>
      <c r="C9622" s="13"/>
      <c r="D9622" s="13"/>
      <c r="E9622" s="13"/>
      <c r="F9622" s="13"/>
      <c r="G9622" s="13"/>
      <c r="J9622" s="13"/>
      <c r="K9622" s="13"/>
      <c r="L9622" s="13"/>
      <c r="M9622" s="13"/>
      <c r="N9622" s="13"/>
      <c r="O9622" s="13"/>
      <c r="P9622" s="13"/>
      <c r="Q9622" s="13"/>
      <c r="S9622" s="13"/>
      <c r="X9622" s="13"/>
      <c r="Y9622" s="13"/>
      <c r="Z9622" s="13"/>
      <c r="AA9622" s="13"/>
      <c r="AB9622" s="13"/>
      <c r="AC9622" s="13"/>
      <c r="AD9622" s="13"/>
      <c r="AG9622" s="14"/>
    </row>
    <row r="9623" s="4" customFormat="1" spans="1:33">
      <c r="A9623" s="13"/>
      <c r="B9623" s="13"/>
      <c r="C9623" s="13"/>
      <c r="D9623" s="13"/>
      <c r="E9623" s="13"/>
      <c r="F9623" s="13"/>
      <c r="G9623" s="13"/>
      <c r="J9623" s="13"/>
      <c r="K9623" s="13"/>
      <c r="L9623" s="13"/>
      <c r="M9623" s="13"/>
      <c r="N9623" s="13"/>
      <c r="O9623" s="13"/>
      <c r="P9623" s="13"/>
      <c r="Q9623" s="13"/>
      <c r="S9623" s="13"/>
      <c r="X9623" s="13"/>
      <c r="Y9623" s="13"/>
      <c r="Z9623" s="13"/>
      <c r="AA9623" s="13"/>
      <c r="AB9623" s="13"/>
      <c r="AC9623" s="13"/>
      <c r="AD9623" s="13"/>
      <c r="AG9623" s="14"/>
    </row>
    <row r="9624" s="4" customFormat="1" spans="1:33">
      <c r="A9624" s="13"/>
      <c r="B9624" s="13"/>
      <c r="C9624" s="13"/>
      <c r="D9624" s="13"/>
      <c r="E9624" s="13"/>
      <c r="F9624" s="13"/>
      <c r="G9624" s="13"/>
      <c r="J9624" s="13"/>
      <c r="K9624" s="13"/>
      <c r="L9624" s="13"/>
      <c r="M9624" s="13"/>
      <c r="N9624" s="13"/>
      <c r="O9624" s="13"/>
      <c r="P9624" s="13"/>
      <c r="Q9624" s="13"/>
      <c r="S9624" s="13"/>
      <c r="X9624" s="13"/>
      <c r="Y9624" s="13"/>
      <c r="Z9624" s="13"/>
      <c r="AA9624" s="13"/>
      <c r="AB9624" s="13"/>
      <c r="AC9624" s="13"/>
      <c r="AD9624" s="13"/>
      <c r="AG9624" s="14"/>
    </row>
    <row r="9625" s="4" customFormat="1" spans="1:33">
      <c r="A9625" s="13"/>
      <c r="B9625" s="13"/>
      <c r="C9625" s="13"/>
      <c r="D9625" s="13"/>
      <c r="E9625" s="13"/>
      <c r="F9625" s="13"/>
      <c r="G9625" s="13"/>
      <c r="J9625" s="13"/>
      <c r="K9625" s="13"/>
      <c r="L9625" s="13"/>
      <c r="M9625" s="13"/>
      <c r="N9625" s="13"/>
      <c r="O9625" s="13"/>
      <c r="P9625" s="13"/>
      <c r="Q9625" s="13"/>
      <c r="Y9625" s="13"/>
      <c r="Z9625" s="13"/>
      <c r="AA9625" s="13"/>
      <c r="AB9625" s="13"/>
      <c r="AD9625" s="13"/>
      <c r="AG9625" s="14"/>
    </row>
    <row r="9626" s="4" customFormat="1" spans="1:33">
      <c r="A9626" s="13"/>
      <c r="B9626" s="13"/>
      <c r="C9626" s="13"/>
      <c r="D9626" s="13"/>
      <c r="E9626" s="13"/>
      <c r="F9626" s="13"/>
      <c r="G9626" s="13"/>
      <c r="J9626" s="13"/>
      <c r="K9626" s="13"/>
      <c r="L9626" s="13"/>
      <c r="M9626" s="13"/>
      <c r="N9626" s="13"/>
      <c r="O9626" s="13"/>
      <c r="P9626" s="13"/>
      <c r="Q9626" s="13"/>
      <c r="W9626" s="13"/>
      <c r="Y9626" s="13"/>
      <c r="Z9626" s="13"/>
      <c r="AA9626" s="13"/>
      <c r="AB9626" s="13"/>
      <c r="AC9626" s="13"/>
      <c r="AD9626" s="13"/>
      <c r="AG9626" s="14"/>
    </row>
    <row r="9627" s="4" customFormat="1" spans="1:33">
      <c r="A9627" s="13"/>
      <c r="B9627" s="13"/>
      <c r="C9627" s="13"/>
      <c r="D9627" s="13"/>
      <c r="E9627" s="13"/>
      <c r="F9627" s="13"/>
      <c r="G9627" s="13"/>
      <c r="J9627" s="13"/>
      <c r="K9627" s="13"/>
      <c r="L9627" s="13"/>
      <c r="M9627" s="13"/>
      <c r="N9627" s="13"/>
      <c r="O9627" s="13"/>
      <c r="P9627" s="13"/>
      <c r="Q9627" s="13"/>
      <c r="Y9627" s="13"/>
      <c r="Z9627" s="13"/>
      <c r="AA9627" s="13"/>
      <c r="AB9627" s="13"/>
      <c r="AD9627" s="13"/>
      <c r="AG9627" s="14"/>
    </row>
    <row r="9628" s="4" customFormat="1" spans="1:33">
      <c r="A9628" s="13"/>
      <c r="B9628" s="13"/>
      <c r="C9628" s="13"/>
      <c r="D9628" s="13"/>
      <c r="E9628" s="13"/>
      <c r="F9628" s="13"/>
      <c r="G9628" s="13"/>
      <c r="J9628" s="13"/>
      <c r="K9628" s="13"/>
      <c r="L9628" s="13"/>
      <c r="M9628" s="13"/>
      <c r="N9628" s="13"/>
      <c r="O9628" s="13"/>
      <c r="P9628" s="13"/>
      <c r="Q9628" s="13"/>
      <c r="W9628" s="13"/>
      <c r="Y9628" s="13"/>
      <c r="Z9628" s="13"/>
      <c r="AA9628" s="13"/>
      <c r="AB9628" s="13"/>
      <c r="AC9628" s="13"/>
      <c r="AD9628" s="13"/>
      <c r="AG9628" s="14"/>
    </row>
    <row r="9629" s="4" customFormat="1" spans="1:33">
      <c r="A9629" s="13"/>
      <c r="B9629" s="13"/>
      <c r="C9629" s="13"/>
      <c r="D9629" s="13"/>
      <c r="E9629" s="13"/>
      <c r="F9629" s="13"/>
      <c r="G9629" s="13"/>
      <c r="J9629" s="13"/>
      <c r="K9629" s="13"/>
      <c r="L9629" s="13"/>
      <c r="M9629" s="13"/>
      <c r="N9629" s="13"/>
      <c r="O9629" s="13"/>
      <c r="P9629" s="13"/>
      <c r="Q9629" s="13"/>
      <c r="Y9629" s="13"/>
      <c r="Z9629" s="13"/>
      <c r="AA9629" s="13"/>
      <c r="AB9629" s="13"/>
      <c r="AD9629" s="13"/>
      <c r="AG9629" s="14"/>
    </row>
    <row r="9630" s="4" customFormat="1" spans="1:33">
      <c r="A9630" s="13"/>
      <c r="B9630" s="13"/>
      <c r="C9630" s="13"/>
      <c r="D9630" s="13"/>
      <c r="E9630" s="13"/>
      <c r="F9630" s="13"/>
      <c r="G9630" s="13"/>
      <c r="J9630" s="13"/>
      <c r="K9630" s="13"/>
      <c r="L9630" s="13"/>
      <c r="M9630" s="13"/>
      <c r="N9630" s="13"/>
      <c r="O9630" s="13"/>
      <c r="P9630" s="13"/>
      <c r="Q9630" s="13"/>
      <c r="Y9630" s="13"/>
      <c r="Z9630" s="13"/>
      <c r="AA9630" s="13"/>
      <c r="AB9630" s="13"/>
      <c r="AD9630" s="13"/>
      <c r="AG9630" s="14"/>
    </row>
    <row r="9631" s="4" customFormat="1" spans="1:33">
      <c r="A9631" s="13"/>
      <c r="B9631" s="13"/>
      <c r="C9631" s="13"/>
      <c r="D9631" s="13"/>
      <c r="E9631" s="13"/>
      <c r="F9631" s="13"/>
      <c r="G9631" s="13"/>
      <c r="J9631" s="13"/>
      <c r="K9631" s="13"/>
      <c r="L9631" s="13"/>
      <c r="M9631" s="13"/>
      <c r="N9631" s="13"/>
      <c r="O9631" s="13"/>
      <c r="P9631" s="13"/>
      <c r="Q9631" s="13"/>
      <c r="Y9631" s="13"/>
      <c r="Z9631" s="13"/>
      <c r="AA9631" s="13"/>
      <c r="AB9631" s="13"/>
      <c r="AD9631" s="13"/>
      <c r="AG9631" s="14"/>
    </row>
    <row r="9632" s="4" customFormat="1" spans="1:33">
      <c r="A9632" s="13"/>
      <c r="B9632" s="13"/>
      <c r="C9632" s="13"/>
      <c r="D9632" s="13"/>
      <c r="E9632" s="13"/>
      <c r="F9632" s="13"/>
      <c r="G9632" s="13"/>
      <c r="J9632" s="13"/>
      <c r="K9632" s="13"/>
      <c r="L9632" s="13"/>
      <c r="M9632" s="13"/>
      <c r="N9632" s="13"/>
      <c r="O9632" s="13"/>
      <c r="Y9632" s="13"/>
      <c r="Z9632" s="13"/>
      <c r="AA9632" s="13"/>
      <c r="AB9632" s="13"/>
      <c r="AD9632" s="13"/>
      <c r="AG9632" s="14"/>
    </row>
    <row r="9633" s="4" customFormat="1" spans="1:33">
      <c r="A9633" s="13"/>
      <c r="B9633" s="13"/>
      <c r="C9633" s="13"/>
      <c r="D9633" s="13"/>
      <c r="E9633" s="13"/>
      <c r="F9633" s="13"/>
      <c r="G9633" s="13"/>
      <c r="J9633" s="13"/>
      <c r="K9633" s="13"/>
      <c r="L9633" s="13"/>
      <c r="M9633" s="13"/>
      <c r="N9633" s="13"/>
      <c r="O9633" s="13"/>
      <c r="P9633" s="13"/>
      <c r="Q9633" s="13"/>
      <c r="S9633" s="13"/>
      <c r="X9633" s="13"/>
      <c r="Y9633" s="13"/>
      <c r="Z9633" s="13"/>
      <c r="AA9633" s="13"/>
      <c r="AB9633" s="13"/>
      <c r="AC9633" s="13"/>
      <c r="AD9633" s="13"/>
      <c r="AG9633" s="14"/>
    </row>
    <row r="9634" s="4" customFormat="1" spans="1:33">
      <c r="A9634" s="13"/>
      <c r="B9634" s="13"/>
      <c r="C9634" s="13"/>
      <c r="D9634" s="13"/>
      <c r="E9634" s="13"/>
      <c r="F9634" s="13"/>
      <c r="G9634" s="13"/>
      <c r="J9634" s="13"/>
      <c r="K9634" s="13"/>
      <c r="L9634" s="13"/>
      <c r="M9634" s="13"/>
      <c r="N9634" s="13"/>
      <c r="O9634" s="13"/>
      <c r="P9634" s="13"/>
      <c r="Q9634" s="13"/>
      <c r="Y9634" s="13"/>
      <c r="Z9634" s="13"/>
      <c r="AA9634" s="13"/>
      <c r="AB9634" s="13"/>
      <c r="AD9634" s="13"/>
      <c r="AG9634" s="14"/>
    </row>
    <row r="9635" s="4" customFormat="1" spans="1:33">
      <c r="A9635" s="13"/>
      <c r="B9635" s="13"/>
      <c r="C9635" s="13"/>
      <c r="D9635" s="13"/>
      <c r="E9635" s="13"/>
      <c r="F9635" s="13"/>
      <c r="G9635" s="13"/>
      <c r="J9635" s="13"/>
      <c r="K9635" s="13"/>
      <c r="L9635" s="13"/>
      <c r="M9635" s="13"/>
      <c r="N9635" s="13"/>
      <c r="O9635" s="13"/>
      <c r="P9635" s="13"/>
      <c r="Q9635" s="13"/>
      <c r="Y9635" s="13"/>
      <c r="Z9635" s="13"/>
      <c r="AA9635" s="13"/>
      <c r="AB9635" s="13"/>
      <c r="AD9635" s="13"/>
      <c r="AG9635" s="14"/>
    </row>
    <row r="9636" s="4" customFormat="1" spans="1:33">
      <c r="A9636" s="13"/>
      <c r="B9636" s="13"/>
      <c r="C9636" s="13"/>
      <c r="D9636" s="13"/>
      <c r="E9636" s="13"/>
      <c r="F9636" s="13"/>
      <c r="G9636" s="13"/>
      <c r="J9636" s="13"/>
      <c r="K9636" s="13"/>
      <c r="L9636" s="13"/>
      <c r="M9636" s="13"/>
      <c r="N9636" s="13"/>
      <c r="O9636" s="13"/>
      <c r="P9636" s="13"/>
      <c r="Q9636" s="13"/>
      <c r="Y9636" s="13"/>
      <c r="Z9636" s="13"/>
      <c r="AA9636" s="13"/>
      <c r="AB9636" s="13"/>
      <c r="AD9636" s="13"/>
      <c r="AG9636" s="14"/>
    </row>
    <row r="9637" s="4" customFormat="1" spans="1:33">
      <c r="A9637" s="13"/>
      <c r="B9637" s="13"/>
      <c r="C9637" s="13"/>
      <c r="D9637" s="13"/>
      <c r="E9637" s="13"/>
      <c r="F9637" s="13"/>
      <c r="G9637" s="13"/>
      <c r="J9637" s="13"/>
      <c r="K9637" s="13"/>
      <c r="L9637" s="13"/>
      <c r="M9637" s="13"/>
      <c r="N9637" s="13"/>
      <c r="O9637" s="13"/>
      <c r="P9637" s="13"/>
      <c r="Q9637" s="13"/>
      <c r="Y9637" s="13"/>
      <c r="Z9637" s="13"/>
      <c r="AA9637" s="13"/>
      <c r="AB9637" s="13"/>
      <c r="AD9637" s="13"/>
      <c r="AG9637" s="14"/>
    </row>
    <row r="9638" s="4" customFormat="1" spans="1:33">
      <c r="A9638" s="13"/>
      <c r="B9638" s="13"/>
      <c r="C9638" s="13"/>
      <c r="D9638" s="13"/>
      <c r="E9638" s="13"/>
      <c r="F9638" s="13"/>
      <c r="G9638" s="13"/>
      <c r="J9638" s="13"/>
      <c r="K9638" s="13"/>
      <c r="L9638" s="13"/>
      <c r="M9638" s="13"/>
      <c r="N9638" s="13"/>
      <c r="O9638" s="13"/>
      <c r="P9638" s="13"/>
      <c r="Q9638" s="13"/>
      <c r="Y9638" s="13"/>
      <c r="Z9638" s="13"/>
      <c r="AA9638" s="13"/>
      <c r="AB9638" s="13"/>
      <c r="AD9638" s="13"/>
      <c r="AG9638" s="14"/>
    </row>
    <row r="9639" s="4" customFormat="1" spans="1:33">
      <c r="A9639" s="13"/>
      <c r="B9639" s="13"/>
      <c r="C9639" s="13"/>
      <c r="D9639" s="13"/>
      <c r="E9639" s="13"/>
      <c r="F9639" s="13"/>
      <c r="G9639" s="13"/>
      <c r="J9639" s="13"/>
      <c r="K9639" s="13"/>
      <c r="L9639" s="13"/>
      <c r="M9639" s="13"/>
      <c r="N9639" s="13"/>
      <c r="O9639" s="13"/>
      <c r="P9639" s="13"/>
      <c r="Q9639" s="13"/>
      <c r="Y9639" s="13"/>
      <c r="Z9639" s="13"/>
      <c r="AA9639" s="13"/>
      <c r="AB9639" s="13"/>
      <c r="AD9639" s="13"/>
      <c r="AG9639" s="14"/>
    </row>
    <row r="9640" s="4" customFormat="1" spans="1:33">
      <c r="A9640" s="13"/>
      <c r="B9640" s="13"/>
      <c r="C9640" s="13"/>
      <c r="D9640" s="13"/>
      <c r="E9640" s="13"/>
      <c r="F9640" s="13"/>
      <c r="G9640" s="13"/>
      <c r="J9640" s="13"/>
      <c r="K9640" s="13"/>
      <c r="L9640" s="13"/>
      <c r="M9640" s="13"/>
      <c r="N9640" s="13"/>
      <c r="O9640" s="13"/>
      <c r="P9640" s="13"/>
      <c r="Q9640" s="13"/>
      <c r="Y9640" s="13"/>
      <c r="Z9640" s="13"/>
      <c r="AA9640" s="13"/>
      <c r="AB9640" s="13"/>
      <c r="AD9640" s="13"/>
      <c r="AG9640" s="14"/>
    </row>
    <row r="9641" s="4" customFormat="1" spans="1:33">
      <c r="A9641" s="13"/>
      <c r="B9641" s="13"/>
      <c r="C9641" s="13"/>
      <c r="D9641" s="13"/>
      <c r="E9641" s="13"/>
      <c r="F9641" s="13"/>
      <c r="G9641" s="13"/>
      <c r="J9641" s="13"/>
      <c r="K9641" s="13"/>
      <c r="L9641" s="13"/>
      <c r="M9641" s="13"/>
      <c r="N9641" s="13"/>
      <c r="O9641" s="13"/>
      <c r="P9641" s="13"/>
      <c r="Q9641" s="13"/>
      <c r="Y9641" s="13"/>
      <c r="Z9641" s="13"/>
      <c r="AA9641" s="13"/>
      <c r="AB9641" s="13"/>
      <c r="AD9641" s="13"/>
      <c r="AG9641" s="14"/>
    </row>
    <row r="9642" s="4" customFormat="1" spans="1:33">
      <c r="A9642" s="13"/>
      <c r="B9642" s="13"/>
      <c r="C9642" s="13"/>
      <c r="D9642" s="13"/>
      <c r="E9642" s="13"/>
      <c r="F9642" s="13"/>
      <c r="G9642" s="13"/>
      <c r="J9642" s="13"/>
      <c r="K9642" s="13"/>
      <c r="L9642" s="13"/>
      <c r="M9642" s="13"/>
      <c r="N9642" s="13"/>
      <c r="O9642" s="13"/>
      <c r="P9642" s="13"/>
      <c r="Q9642" s="13"/>
      <c r="S9642" s="13"/>
      <c r="X9642" s="13"/>
      <c r="Y9642" s="13"/>
      <c r="Z9642" s="13"/>
      <c r="AA9642" s="13"/>
      <c r="AB9642" s="13"/>
      <c r="AC9642" s="13"/>
      <c r="AD9642" s="13"/>
      <c r="AG9642" s="14"/>
    </row>
    <row r="9643" s="4" customFormat="1" spans="1:33">
      <c r="A9643" s="13"/>
      <c r="B9643" s="13"/>
      <c r="C9643" s="13"/>
      <c r="D9643" s="13"/>
      <c r="E9643" s="13"/>
      <c r="F9643" s="13"/>
      <c r="G9643" s="13"/>
      <c r="J9643" s="13"/>
      <c r="K9643" s="13"/>
      <c r="L9643" s="13"/>
      <c r="M9643" s="13"/>
      <c r="N9643" s="13"/>
      <c r="O9643" s="13"/>
      <c r="P9643" s="13"/>
      <c r="Q9643" s="13"/>
      <c r="Y9643" s="13"/>
      <c r="Z9643" s="13"/>
      <c r="AA9643" s="13"/>
      <c r="AB9643" s="13"/>
      <c r="AD9643" s="13"/>
      <c r="AG9643" s="14"/>
    </row>
    <row r="9644" s="4" customFormat="1" spans="1:33">
      <c r="A9644" s="13"/>
      <c r="B9644" s="13"/>
      <c r="C9644" s="13"/>
      <c r="D9644" s="13"/>
      <c r="E9644" s="13"/>
      <c r="F9644" s="13"/>
      <c r="G9644" s="13"/>
      <c r="J9644" s="13"/>
      <c r="K9644" s="13"/>
      <c r="L9644" s="13"/>
      <c r="M9644" s="13"/>
      <c r="N9644" s="13"/>
      <c r="O9644" s="13"/>
      <c r="P9644" s="13"/>
      <c r="Q9644" s="13"/>
      <c r="Y9644" s="13"/>
      <c r="Z9644" s="13"/>
      <c r="AA9644" s="13"/>
      <c r="AB9644" s="13"/>
      <c r="AD9644" s="13"/>
      <c r="AG9644" s="14"/>
    </row>
    <row r="9645" s="4" customFormat="1" spans="1:33">
      <c r="A9645" s="13"/>
      <c r="B9645" s="13"/>
      <c r="C9645" s="13"/>
      <c r="D9645" s="13"/>
      <c r="E9645" s="13"/>
      <c r="F9645" s="13"/>
      <c r="G9645" s="13"/>
      <c r="J9645" s="13"/>
      <c r="K9645" s="13"/>
      <c r="L9645" s="13"/>
      <c r="M9645" s="13"/>
      <c r="N9645" s="13"/>
      <c r="O9645" s="13"/>
      <c r="P9645" s="13"/>
      <c r="Q9645" s="13"/>
      <c r="Y9645" s="13"/>
      <c r="Z9645" s="13"/>
      <c r="AA9645" s="13"/>
      <c r="AB9645" s="13"/>
      <c r="AD9645" s="13"/>
      <c r="AG9645" s="14"/>
    </row>
    <row r="9646" s="4" customFormat="1" spans="1:33">
      <c r="A9646" s="13"/>
      <c r="B9646" s="13"/>
      <c r="C9646" s="13"/>
      <c r="D9646" s="13"/>
      <c r="E9646" s="13"/>
      <c r="F9646" s="13"/>
      <c r="G9646" s="13"/>
      <c r="J9646" s="13"/>
      <c r="K9646" s="13"/>
      <c r="L9646" s="13"/>
      <c r="M9646" s="13"/>
      <c r="N9646" s="13"/>
      <c r="O9646" s="13"/>
      <c r="P9646" s="13"/>
      <c r="Q9646" s="13"/>
      <c r="S9646" s="13"/>
      <c r="Y9646" s="13"/>
      <c r="Z9646" s="13"/>
      <c r="AA9646" s="13"/>
      <c r="AB9646" s="13"/>
      <c r="AD9646" s="13"/>
      <c r="AG9646" s="14"/>
    </row>
    <row r="9647" s="4" customFormat="1" spans="1:33">
      <c r="A9647" s="13"/>
      <c r="B9647" s="13"/>
      <c r="C9647" s="13"/>
      <c r="D9647" s="13"/>
      <c r="E9647" s="13"/>
      <c r="F9647" s="13"/>
      <c r="G9647" s="13"/>
      <c r="J9647" s="13"/>
      <c r="K9647" s="13"/>
      <c r="L9647" s="13"/>
      <c r="M9647" s="13"/>
      <c r="N9647" s="13"/>
      <c r="O9647" s="13"/>
      <c r="P9647" s="13"/>
      <c r="Q9647" s="13"/>
      <c r="Y9647" s="13"/>
      <c r="Z9647" s="13"/>
      <c r="AA9647" s="13"/>
      <c r="AB9647" s="13"/>
      <c r="AD9647" s="13"/>
      <c r="AG9647" s="14"/>
    </row>
    <row r="9648" s="4" customFormat="1" spans="1:33">
      <c r="A9648" s="13"/>
      <c r="B9648" s="13"/>
      <c r="C9648" s="13"/>
      <c r="D9648" s="13"/>
      <c r="E9648" s="13"/>
      <c r="F9648" s="13"/>
      <c r="G9648" s="13"/>
      <c r="J9648" s="13"/>
      <c r="K9648" s="13"/>
      <c r="L9648" s="13"/>
      <c r="M9648" s="13"/>
      <c r="N9648" s="13"/>
      <c r="O9648" s="13"/>
      <c r="P9648" s="13"/>
      <c r="Q9648" s="13"/>
      <c r="Y9648" s="13"/>
      <c r="Z9648" s="13"/>
      <c r="AA9648" s="13"/>
      <c r="AB9648" s="13"/>
      <c r="AD9648" s="13"/>
      <c r="AG9648" s="14"/>
    </row>
    <row r="9649" s="4" customFormat="1" spans="1:33">
      <c r="A9649" s="13"/>
      <c r="B9649" s="13"/>
      <c r="C9649" s="13"/>
      <c r="D9649" s="13"/>
      <c r="E9649" s="13"/>
      <c r="F9649" s="13"/>
      <c r="G9649" s="13"/>
      <c r="J9649" s="13"/>
      <c r="K9649" s="13"/>
      <c r="L9649" s="13"/>
      <c r="M9649" s="13"/>
      <c r="N9649" s="13"/>
      <c r="O9649" s="13"/>
      <c r="P9649" s="13"/>
      <c r="Q9649" s="13"/>
      <c r="Y9649" s="13"/>
      <c r="Z9649" s="13"/>
      <c r="AA9649" s="13"/>
      <c r="AB9649" s="13"/>
      <c r="AD9649" s="13"/>
      <c r="AG9649" s="14"/>
    </row>
    <row r="9650" s="4" customFormat="1" spans="1:33">
      <c r="A9650" s="13"/>
      <c r="B9650" s="13"/>
      <c r="C9650" s="13"/>
      <c r="D9650" s="13"/>
      <c r="E9650" s="13"/>
      <c r="F9650" s="13"/>
      <c r="G9650" s="13"/>
      <c r="J9650" s="13"/>
      <c r="K9650" s="13"/>
      <c r="L9650" s="13"/>
      <c r="M9650" s="13"/>
      <c r="N9650" s="13"/>
      <c r="O9650" s="13"/>
      <c r="P9650" s="13"/>
      <c r="Q9650" s="13"/>
      <c r="Y9650" s="13"/>
      <c r="Z9650" s="13"/>
      <c r="AA9650" s="13"/>
      <c r="AB9650" s="13"/>
      <c r="AD9650" s="13"/>
      <c r="AG9650" s="14"/>
    </row>
    <row r="9651" s="4" customFormat="1" spans="1:33">
      <c r="A9651" s="13"/>
      <c r="B9651" s="13"/>
      <c r="C9651" s="13"/>
      <c r="D9651" s="13"/>
      <c r="E9651" s="13"/>
      <c r="F9651" s="13"/>
      <c r="G9651" s="13"/>
      <c r="J9651" s="13"/>
      <c r="K9651" s="13"/>
      <c r="L9651" s="13"/>
      <c r="M9651" s="13"/>
      <c r="N9651" s="13"/>
      <c r="O9651" s="13"/>
      <c r="P9651" s="13"/>
      <c r="Q9651" s="13"/>
      <c r="Y9651" s="13"/>
      <c r="Z9651" s="13"/>
      <c r="AA9651" s="13"/>
      <c r="AB9651" s="13"/>
      <c r="AD9651" s="13"/>
      <c r="AG9651" s="14"/>
    </row>
    <row r="9652" s="4" customFormat="1" spans="1:33">
      <c r="A9652" s="13"/>
      <c r="B9652" s="13"/>
      <c r="C9652" s="13"/>
      <c r="D9652" s="13"/>
      <c r="E9652" s="13"/>
      <c r="F9652" s="13"/>
      <c r="G9652" s="13"/>
      <c r="J9652" s="13"/>
      <c r="K9652" s="13"/>
      <c r="L9652" s="13"/>
      <c r="M9652" s="13"/>
      <c r="N9652" s="13"/>
      <c r="O9652" s="13"/>
      <c r="P9652" s="13"/>
      <c r="Q9652" s="13"/>
      <c r="Y9652" s="13"/>
      <c r="Z9652" s="13"/>
      <c r="AA9652" s="13"/>
      <c r="AB9652" s="13"/>
      <c r="AD9652" s="13"/>
      <c r="AG9652" s="14"/>
    </row>
    <row r="9653" s="4" customFormat="1" spans="1:33">
      <c r="A9653" s="13"/>
      <c r="B9653" s="13"/>
      <c r="C9653" s="13"/>
      <c r="D9653" s="13"/>
      <c r="E9653" s="13"/>
      <c r="F9653" s="13"/>
      <c r="G9653" s="13"/>
      <c r="J9653" s="13"/>
      <c r="K9653" s="13"/>
      <c r="L9653" s="13"/>
      <c r="M9653" s="13"/>
      <c r="N9653" s="13"/>
      <c r="O9653" s="13"/>
      <c r="P9653" s="13"/>
      <c r="Q9653" s="13"/>
      <c r="Y9653" s="13"/>
      <c r="Z9653" s="13"/>
      <c r="AA9653" s="13"/>
      <c r="AB9653" s="13"/>
      <c r="AD9653" s="13"/>
      <c r="AG9653" s="14"/>
    </row>
    <row r="9654" s="4" customFormat="1" spans="1:33">
      <c r="A9654" s="13"/>
      <c r="B9654" s="13"/>
      <c r="C9654" s="13"/>
      <c r="D9654" s="13"/>
      <c r="E9654" s="13"/>
      <c r="F9654" s="13"/>
      <c r="G9654" s="13"/>
      <c r="J9654" s="13"/>
      <c r="K9654" s="13"/>
      <c r="L9654" s="13"/>
      <c r="M9654" s="13"/>
      <c r="N9654" s="13"/>
      <c r="O9654" s="13"/>
      <c r="P9654" s="13"/>
      <c r="Q9654" s="13"/>
      <c r="Y9654" s="13"/>
      <c r="Z9654" s="13"/>
      <c r="AA9654" s="13"/>
      <c r="AB9654" s="13"/>
      <c r="AD9654" s="13"/>
      <c r="AG9654" s="14"/>
    </row>
    <row r="9655" s="4" customFormat="1" spans="1:33">
      <c r="A9655" s="13"/>
      <c r="B9655" s="13"/>
      <c r="C9655" s="13"/>
      <c r="D9655" s="13"/>
      <c r="E9655" s="13"/>
      <c r="F9655" s="13"/>
      <c r="G9655" s="13"/>
      <c r="J9655" s="13"/>
      <c r="K9655" s="13"/>
      <c r="L9655" s="13"/>
      <c r="M9655" s="13"/>
      <c r="N9655" s="13"/>
      <c r="O9655" s="13"/>
      <c r="P9655" s="13"/>
      <c r="Q9655" s="13"/>
      <c r="Y9655" s="13"/>
      <c r="Z9655" s="13"/>
      <c r="AA9655" s="13"/>
      <c r="AB9655" s="13"/>
      <c r="AD9655" s="13"/>
      <c r="AG9655" s="14"/>
    </row>
    <row r="9656" s="4" customFormat="1" spans="1:33">
      <c r="A9656" s="13"/>
      <c r="B9656" s="13"/>
      <c r="C9656" s="13"/>
      <c r="D9656" s="13"/>
      <c r="E9656" s="13"/>
      <c r="F9656" s="13"/>
      <c r="G9656" s="13"/>
      <c r="J9656" s="13"/>
      <c r="K9656" s="13"/>
      <c r="L9656" s="13"/>
      <c r="M9656" s="13"/>
      <c r="N9656" s="13"/>
      <c r="O9656" s="13"/>
      <c r="P9656" s="13"/>
      <c r="Q9656" s="13"/>
      <c r="Y9656" s="13"/>
      <c r="Z9656" s="13"/>
      <c r="AA9656" s="13"/>
      <c r="AB9656" s="13"/>
      <c r="AD9656" s="13"/>
      <c r="AG9656" s="14"/>
    </row>
    <row r="9657" s="4" customFormat="1" spans="1:33">
      <c r="A9657" s="13"/>
      <c r="B9657" s="13"/>
      <c r="C9657" s="13"/>
      <c r="D9657" s="13"/>
      <c r="E9657" s="13"/>
      <c r="F9657" s="13"/>
      <c r="G9657" s="13"/>
      <c r="J9657" s="13"/>
      <c r="K9657" s="13"/>
      <c r="L9657" s="13"/>
      <c r="M9657" s="13"/>
      <c r="N9657" s="13"/>
      <c r="O9657" s="13"/>
      <c r="P9657" s="13"/>
      <c r="Q9657" s="13"/>
      <c r="Y9657" s="13"/>
      <c r="Z9657" s="13"/>
      <c r="AA9657" s="13"/>
      <c r="AB9657" s="13"/>
      <c r="AD9657" s="13"/>
      <c r="AG9657" s="14"/>
    </row>
    <row r="9658" s="4" customFormat="1" spans="1:33">
      <c r="A9658" s="13"/>
      <c r="B9658" s="13"/>
      <c r="C9658" s="13"/>
      <c r="D9658" s="13"/>
      <c r="E9658" s="13"/>
      <c r="F9658" s="13"/>
      <c r="G9658" s="13"/>
      <c r="J9658" s="13"/>
      <c r="K9658" s="13"/>
      <c r="L9658" s="13"/>
      <c r="M9658" s="13"/>
      <c r="N9658" s="13"/>
      <c r="O9658" s="13"/>
      <c r="P9658" s="13"/>
      <c r="Q9658" s="13"/>
      <c r="R9658" s="13"/>
      <c r="Y9658" s="13"/>
      <c r="Z9658" s="13"/>
      <c r="AA9658" s="13"/>
      <c r="AB9658" s="13"/>
      <c r="AD9658" s="13"/>
      <c r="AG9658" s="14"/>
    </row>
    <row r="9659" s="4" customFormat="1" spans="1:33">
      <c r="A9659" s="13"/>
      <c r="B9659" s="13"/>
      <c r="C9659" s="13"/>
      <c r="D9659" s="13"/>
      <c r="E9659" s="13"/>
      <c r="F9659" s="13"/>
      <c r="G9659" s="13"/>
      <c r="J9659" s="13"/>
      <c r="K9659" s="13"/>
      <c r="L9659" s="13"/>
      <c r="M9659" s="13"/>
      <c r="N9659" s="13"/>
      <c r="O9659" s="13"/>
      <c r="P9659" s="13"/>
      <c r="Q9659" s="13"/>
      <c r="Y9659" s="13"/>
      <c r="Z9659" s="13"/>
      <c r="AA9659" s="13"/>
      <c r="AB9659" s="13"/>
      <c r="AD9659" s="13"/>
      <c r="AG9659" s="14"/>
    </row>
    <row r="9660" s="4" customFormat="1" spans="1:33">
      <c r="A9660" s="13"/>
      <c r="B9660" s="13"/>
      <c r="C9660" s="13"/>
      <c r="D9660" s="13"/>
      <c r="E9660" s="13"/>
      <c r="F9660" s="13"/>
      <c r="G9660" s="13"/>
      <c r="J9660" s="13"/>
      <c r="K9660" s="13"/>
      <c r="L9660" s="13"/>
      <c r="M9660" s="13"/>
      <c r="N9660" s="13"/>
      <c r="O9660" s="13"/>
      <c r="P9660" s="13"/>
      <c r="Q9660" s="13"/>
      <c r="Y9660" s="13"/>
      <c r="Z9660" s="13"/>
      <c r="AA9660" s="13"/>
      <c r="AB9660" s="13"/>
      <c r="AD9660" s="13"/>
      <c r="AG9660" s="14"/>
    </row>
    <row r="9661" s="4" customFormat="1" spans="1:33">
      <c r="A9661" s="13"/>
      <c r="B9661" s="13"/>
      <c r="C9661" s="13"/>
      <c r="D9661" s="13"/>
      <c r="E9661" s="13"/>
      <c r="F9661" s="13"/>
      <c r="G9661" s="13"/>
      <c r="J9661" s="13"/>
      <c r="K9661" s="13"/>
      <c r="L9661" s="13"/>
      <c r="M9661" s="13"/>
      <c r="N9661" s="13"/>
      <c r="O9661" s="13"/>
      <c r="P9661" s="13"/>
      <c r="Q9661" s="13"/>
      <c r="Y9661" s="13"/>
      <c r="Z9661" s="13"/>
      <c r="AA9661" s="13"/>
      <c r="AB9661" s="13"/>
      <c r="AD9661" s="13"/>
      <c r="AG9661" s="14"/>
    </row>
    <row r="9662" s="4" customFormat="1" spans="1:33">
      <c r="A9662" s="13"/>
      <c r="B9662" s="13"/>
      <c r="C9662" s="13"/>
      <c r="D9662" s="13"/>
      <c r="E9662" s="13"/>
      <c r="F9662" s="13"/>
      <c r="G9662" s="13"/>
      <c r="J9662" s="13"/>
      <c r="K9662" s="13"/>
      <c r="L9662" s="13"/>
      <c r="M9662" s="13"/>
      <c r="N9662" s="13"/>
      <c r="O9662" s="13"/>
      <c r="P9662" s="13"/>
      <c r="Q9662" s="13"/>
      <c r="Y9662" s="13"/>
      <c r="Z9662" s="13"/>
      <c r="AA9662" s="13"/>
      <c r="AB9662" s="13"/>
      <c r="AD9662" s="13"/>
      <c r="AG9662" s="14"/>
    </row>
    <row r="9663" s="4" customFormat="1" spans="1:33">
      <c r="A9663" s="13"/>
      <c r="B9663" s="13"/>
      <c r="C9663" s="13"/>
      <c r="D9663" s="13"/>
      <c r="E9663" s="13"/>
      <c r="F9663" s="13"/>
      <c r="G9663" s="13"/>
      <c r="J9663" s="13"/>
      <c r="K9663" s="13"/>
      <c r="L9663" s="13"/>
      <c r="M9663" s="13"/>
      <c r="N9663" s="13"/>
      <c r="O9663" s="13"/>
      <c r="P9663" s="13"/>
      <c r="Q9663" s="13"/>
      <c r="Y9663" s="13"/>
      <c r="Z9663" s="13"/>
      <c r="AA9663" s="13"/>
      <c r="AB9663" s="13"/>
      <c r="AD9663" s="13"/>
      <c r="AG9663" s="14"/>
    </row>
    <row r="9664" s="4" customFormat="1" spans="1:33">
      <c r="A9664" s="13"/>
      <c r="B9664" s="13"/>
      <c r="C9664" s="13"/>
      <c r="D9664" s="13"/>
      <c r="E9664" s="13"/>
      <c r="F9664" s="13"/>
      <c r="G9664" s="13"/>
      <c r="J9664" s="13"/>
      <c r="K9664" s="13"/>
      <c r="L9664" s="13"/>
      <c r="M9664" s="13"/>
      <c r="N9664" s="13"/>
      <c r="O9664" s="13"/>
      <c r="P9664" s="13"/>
      <c r="Q9664" s="13"/>
      <c r="Y9664" s="13"/>
      <c r="Z9664" s="13"/>
      <c r="AA9664" s="13"/>
      <c r="AB9664" s="13"/>
      <c r="AD9664" s="13"/>
      <c r="AG9664" s="14"/>
    </row>
    <row r="9665" s="4" customFormat="1" spans="1:33">
      <c r="A9665" s="13"/>
      <c r="B9665" s="13"/>
      <c r="C9665" s="13"/>
      <c r="D9665" s="13"/>
      <c r="E9665" s="13"/>
      <c r="F9665" s="13"/>
      <c r="G9665" s="13"/>
      <c r="J9665" s="13"/>
      <c r="K9665" s="13"/>
      <c r="L9665" s="13"/>
      <c r="M9665" s="13"/>
      <c r="N9665" s="13"/>
      <c r="O9665" s="13"/>
      <c r="P9665" s="13"/>
      <c r="Q9665" s="13"/>
      <c r="Y9665" s="13"/>
      <c r="Z9665" s="13"/>
      <c r="AA9665" s="13"/>
      <c r="AB9665" s="13"/>
      <c r="AD9665" s="13"/>
      <c r="AG9665" s="14"/>
    </row>
    <row r="9666" s="4" customFormat="1" spans="1:33">
      <c r="A9666" s="13"/>
      <c r="B9666" s="13"/>
      <c r="C9666" s="13"/>
      <c r="D9666" s="13"/>
      <c r="E9666" s="13"/>
      <c r="F9666" s="13"/>
      <c r="G9666" s="13"/>
      <c r="J9666" s="13"/>
      <c r="K9666" s="13"/>
      <c r="L9666" s="13"/>
      <c r="M9666" s="13"/>
      <c r="N9666" s="13"/>
      <c r="O9666" s="13"/>
      <c r="P9666" s="13"/>
      <c r="Q9666" s="13"/>
      <c r="Y9666" s="13"/>
      <c r="Z9666" s="13"/>
      <c r="AA9666" s="13"/>
      <c r="AB9666" s="13"/>
      <c r="AD9666" s="13"/>
      <c r="AG9666" s="14"/>
    </row>
    <row r="9667" s="4" customFormat="1" spans="1:33">
      <c r="A9667" s="13"/>
      <c r="B9667" s="13"/>
      <c r="C9667" s="13"/>
      <c r="D9667" s="13"/>
      <c r="E9667" s="13"/>
      <c r="F9667" s="13"/>
      <c r="G9667" s="13"/>
      <c r="J9667" s="13"/>
      <c r="K9667" s="13"/>
      <c r="L9667" s="13"/>
      <c r="M9667" s="13"/>
      <c r="N9667" s="13"/>
      <c r="O9667" s="13"/>
      <c r="P9667" s="13"/>
      <c r="Q9667" s="13"/>
      <c r="S9667" s="13"/>
      <c r="Y9667" s="13"/>
      <c r="Z9667" s="13"/>
      <c r="AA9667" s="13"/>
      <c r="AB9667" s="13"/>
      <c r="AD9667" s="13"/>
      <c r="AG9667" s="14"/>
    </row>
    <row r="9668" s="4" customFormat="1" spans="1:33">
      <c r="A9668" s="13"/>
      <c r="B9668" s="13"/>
      <c r="C9668" s="13"/>
      <c r="D9668" s="13"/>
      <c r="E9668" s="13"/>
      <c r="F9668" s="13"/>
      <c r="G9668" s="13"/>
      <c r="J9668" s="13"/>
      <c r="K9668" s="13"/>
      <c r="L9668" s="13"/>
      <c r="M9668" s="13"/>
      <c r="N9668" s="13"/>
      <c r="O9668" s="13"/>
      <c r="P9668" s="13"/>
      <c r="Q9668" s="13"/>
      <c r="Y9668" s="13"/>
      <c r="Z9668" s="13"/>
      <c r="AA9668" s="13"/>
      <c r="AB9668" s="13"/>
      <c r="AD9668" s="13"/>
      <c r="AG9668" s="14"/>
    </row>
    <row r="9669" s="4" customFormat="1" spans="1:33">
      <c r="A9669" s="13"/>
      <c r="B9669" s="13"/>
      <c r="C9669" s="13"/>
      <c r="D9669" s="13"/>
      <c r="E9669" s="13"/>
      <c r="F9669" s="13"/>
      <c r="G9669" s="13"/>
      <c r="J9669" s="13"/>
      <c r="K9669" s="13"/>
      <c r="L9669" s="13"/>
      <c r="M9669" s="13"/>
      <c r="N9669" s="13"/>
      <c r="O9669" s="13"/>
      <c r="P9669" s="13"/>
      <c r="Q9669" s="13"/>
      <c r="Y9669" s="13"/>
      <c r="Z9669" s="13"/>
      <c r="AA9669" s="13"/>
      <c r="AB9669" s="13"/>
      <c r="AD9669" s="13"/>
      <c r="AG9669" s="14"/>
    </row>
    <row r="9670" s="4" customFormat="1" spans="1:33">
      <c r="A9670" s="13"/>
      <c r="B9670" s="13"/>
      <c r="C9670" s="13"/>
      <c r="D9670" s="13"/>
      <c r="E9670" s="13"/>
      <c r="F9670" s="13"/>
      <c r="G9670" s="13"/>
      <c r="J9670" s="13"/>
      <c r="K9670" s="13"/>
      <c r="L9670" s="13"/>
      <c r="M9670" s="13"/>
      <c r="N9670" s="13"/>
      <c r="O9670" s="13"/>
      <c r="P9670" s="13"/>
      <c r="Q9670" s="13"/>
      <c r="S9670" s="13"/>
      <c r="Y9670" s="13"/>
      <c r="Z9670" s="13"/>
      <c r="AA9670" s="13"/>
      <c r="AB9670" s="13"/>
      <c r="AD9670" s="13"/>
      <c r="AG9670" s="14"/>
    </row>
    <row r="9671" s="4" customFormat="1" spans="1:33">
      <c r="A9671" s="13"/>
      <c r="B9671" s="13"/>
      <c r="C9671" s="13"/>
      <c r="D9671" s="13"/>
      <c r="E9671" s="13"/>
      <c r="F9671" s="13"/>
      <c r="G9671" s="13"/>
      <c r="J9671" s="13"/>
      <c r="K9671" s="13"/>
      <c r="L9671" s="13"/>
      <c r="M9671" s="13"/>
      <c r="N9671" s="13"/>
      <c r="O9671" s="13"/>
      <c r="P9671" s="13"/>
      <c r="Q9671" s="13"/>
      <c r="Y9671" s="13"/>
      <c r="Z9671" s="13"/>
      <c r="AA9671" s="13"/>
      <c r="AB9671" s="13"/>
      <c r="AD9671" s="13"/>
      <c r="AG9671" s="14"/>
    </row>
    <row r="9672" s="4" customFormat="1" spans="1:33">
      <c r="A9672" s="13"/>
      <c r="B9672" s="13"/>
      <c r="C9672" s="13"/>
      <c r="D9672" s="13"/>
      <c r="E9672" s="13"/>
      <c r="F9672" s="13"/>
      <c r="G9672" s="13"/>
      <c r="J9672" s="13"/>
      <c r="K9672" s="13"/>
      <c r="L9672" s="13"/>
      <c r="M9672" s="13"/>
      <c r="N9672" s="13"/>
      <c r="O9672" s="13"/>
      <c r="P9672" s="13"/>
      <c r="Q9672" s="13"/>
      <c r="Y9672" s="13"/>
      <c r="Z9672" s="13"/>
      <c r="AA9672" s="13"/>
      <c r="AB9672" s="13"/>
      <c r="AD9672" s="13"/>
      <c r="AG9672" s="14"/>
    </row>
    <row r="9673" s="4" customFormat="1" spans="1:33">
      <c r="A9673" s="13"/>
      <c r="B9673" s="13"/>
      <c r="C9673" s="13"/>
      <c r="D9673" s="13"/>
      <c r="E9673" s="13"/>
      <c r="F9673" s="13"/>
      <c r="G9673" s="13"/>
      <c r="J9673" s="13"/>
      <c r="K9673" s="13"/>
      <c r="L9673" s="13"/>
      <c r="M9673" s="13"/>
      <c r="N9673" s="13"/>
      <c r="O9673" s="13"/>
      <c r="P9673" s="13"/>
      <c r="Q9673" s="13"/>
      <c r="Y9673" s="13"/>
      <c r="Z9673" s="13"/>
      <c r="AA9673" s="13"/>
      <c r="AB9673" s="13"/>
      <c r="AD9673" s="13"/>
      <c r="AG9673" s="14"/>
    </row>
    <row r="9674" s="4" customFormat="1" spans="1:33">
      <c r="A9674" s="13"/>
      <c r="B9674" s="13"/>
      <c r="C9674" s="13"/>
      <c r="D9674" s="13"/>
      <c r="E9674" s="13"/>
      <c r="F9674" s="13"/>
      <c r="G9674" s="13"/>
      <c r="J9674" s="13"/>
      <c r="K9674" s="13"/>
      <c r="L9674" s="13"/>
      <c r="M9674" s="13"/>
      <c r="N9674" s="13"/>
      <c r="O9674" s="13"/>
      <c r="P9674" s="13"/>
      <c r="Q9674" s="13"/>
      <c r="Y9674" s="13"/>
      <c r="Z9674" s="13"/>
      <c r="AA9674" s="13"/>
      <c r="AB9674" s="13"/>
      <c r="AD9674" s="13"/>
      <c r="AG9674" s="14"/>
    </row>
    <row r="9675" s="4" customFormat="1" spans="1:33">
      <c r="A9675" s="13"/>
      <c r="B9675" s="13"/>
      <c r="C9675" s="13"/>
      <c r="D9675" s="13"/>
      <c r="E9675" s="13"/>
      <c r="F9675" s="13"/>
      <c r="G9675" s="13"/>
      <c r="J9675" s="13"/>
      <c r="K9675" s="13"/>
      <c r="L9675" s="13"/>
      <c r="M9675" s="13"/>
      <c r="N9675" s="13"/>
      <c r="O9675" s="13"/>
      <c r="P9675" s="13"/>
      <c r="Q9675" s="13"/>
      <c r="Y9675" s="13"/>
      <c r="Z9675" s="13"/>
      <c r="AA9675" s="13"/>
      <c r="AB9675" s="13"/>
      <c r="AD9675" s="13"/>
      <c r="AG9675" s="14"/>
    </row>
    <row r="9676" s="4" customFormat="1" spans="1:33">
      <c r="A9676" s="13"/>
      <c r="B9676" s="13"/>
      <c r="C9676" s="13"/>
      <c r="D9676" s="13"/>
      <c r="E9676" s="13"/>
      <c r="F9676" s="13"/>
      <c r="G9676" s="13"/>
      <c r="J9676" s="13"/>
      <c r="K9676" s="13"/>
      <c r="L9676" s="13"/>
      <c r="M9676" s="13"/>
      <c r="N9676" s="13"/>
      <c r="O9676" s="13"/>
      <c r="P9676" s="13"/>
      <c r="Q9676" s="13"/>
      <c r="Y9676" s="13"/>
      <c r="Z9676" s="13"/>
      <c r="AA9676" s="13"/>
      <c r="AB9676" s="13"/>
      <c r="AD9676" s="13"/>
      <c r="AG9676" s="14"/>
    </row>
    <row r="9677" s="4" customFormat="1" spans="1:33">
      <c r="A9677" s="13"/>
      <c r="B9677" s="13"/>
      <c r="C9677" s="13"/>
      <c r="D9677" s="13"/>
      <c r="E9677" s="13"/>
      <c r="F9677" s="13"/>
      <c r="G9677" s="13"/>
      <c r="J9677" s="13"/>
      <c r="K9677" s="13"/>
      <c r="L9677" s="13"/>
      <c r="M9677" s="13"/>
      <c r="N9677" s="13"/>
      <c r="O9677" s="13"/>
      <c r="P9677" s="13"/>
      <c r="Q9677" s="13"/>
      <c r="Y9677" s="13"/>
      <c r="Z9677" s="13"/>
      <c r="AA9677" s="13"/>
      <c r="AB9677" s="13"/>
      <c r="AD9677" s="13"/>
      <c r="AG9677" s="14"/>
    </row>
    <row r="9678" s="4" customFormat="1" spans="1:33">
      <c r="A9678" s="13"/>
      <c r="B9678" s="13"/>
      <c r="C9678" s="13"/>
      <c r="D9678" s="13"/>
      <c r="E9678" s="13"/>
      <c r="F9678" s="13"/>
      <c r="G9678" s="13"/>
      <c r="J9678" s="13"/>
      <c r="K9678" s="13"/>
      <c r="L9678" s="13"/>
      <c r="M9678" s="13"/>
      <c r="N9678" s="13"/>
      <c r="O9678" s="13"/>
      <c r="P9678" s="13"/>
      <c r="Q9678" s="13"/>
      <c r="S9678" s="13"/>
      <c r="Y9678" s="13"/>
      <c r="Z9678" s="13"/>
      <c r="AA9678" s="13"/>
      <c r="AB9678" s="13"/>
      <c r="AD9678" s="13"/>
      <c r="AG9678" s="14"/>
    </row>
    <row r="9679" s="4" customFormat="1" spans="1:33">
      <c r="A9679" s="13"/>
      <c r="B9679" s="13"/>
      <c r="C9679" s="13"/>
      <c r="D9679" s="13"/>
      <c r="E9679" s="13"/>
      <c r="F9679" s="13"/>
      <c r="G9679" s="13"/>
      <c r="J9679" s="13"/>
      <c r="K9679" s="13"/>
      <c r="L9679" s="13"/>
      <c r="M9679" s="13"/>
      <c r="N9679" s="13"/>
      <c r="O9679" s="13"/>
      <c r="P9679" s="13"/>
      <c r="Q9679" s="13"/>
      <c r="Y9679" s="13"/>
      <c r="Z9679" s="13"/>
      <c r="AA9679" s="13"/>
      <c r="AB9679" s="13"/>
      <c r="AD9679" s="13"/>
      <c r="AG9679" s="14"/>
    </row>
    <row r="9680" s="4" customFormat="1" spans="1:33">
      <c r="A9680" s="13"/>
      <c r="B9680" s="13"/>
      <c r="C9680" s="13"/>
      <c r="D9680" s="13"/>
      <c r="E9680" s="13"/>
      <c r="F9680" s="13"/>
      <c r="G9680" s="13"/>
      <c r="J9680" s="13"/>
      <c r="K9680" s="13"/>
      <c r="L9680" s="13"/>
      <c r="M9680" s="13"/>
      <c r="N9680" s="13"/>
      <c r="O9680" s="13"/>
      <c r="P9680" s="13"/>
      <c r="Q9680" s="13"/>
      <c r="Y9680" s="13"/>
      <c r="Z9680" s="13"/>
      <c r="AA9680" s="13"/>
      <c r="AB9680" s="13"/>
      <c r="AD9680" s="13"/>
      <c r="AG9680" s="14"/>
    </row>
    <row r="9681" s="4" customFormat="1" spans="1:33">
      <c r="A9681" s="13"/>
      <c r="B9681" s="13"/>
      <c r="C9681" s="13"/>
      <c r="D9681" s="13"/>
      <c r="E9681" s="13"/>
      <c r="F9681" s="13"/>
      <c r="G9681" s="13"/>
      <c r="J9681" s="13"/>
      <c r="K9681" s="13"/>
      <c r="L9681" s="13"/>
      <c r="M9681" s="13"/>
      <c r="N9681" s="13"/>
      <c r="O9681" s="13"/>
      <c r="P9681" s="13"/>
      <c r="Q9681" s="13"/>
      <c r="Y9681" s="13"/>
      <c r="Z9681" s="13"/>
      <c r="AA9681" s="13"/>
      <c r="AB9681" s="13"/>
      <c r="AD9681" s="13"/>
      <c r="AG9681" s="14"/>
    </row>
    <row r="9682" s="4" customFormat="1" spans="1:33">
      <c r="A9682" s="13"/>
      <c r="B9682" s="13"/>
      <c r="C9682" s="13"/>
      <c r="D9682" s="13"/>
      <c r="E9682" s="13"/>
      <c r="F9682" s="13"/>
      <c r="G9682" s="13"/>
      <c r="J9682" s="13"/>
      <c r="K9682" s="13"/>
      <c r="L9682" s="13"/>
      <c r="M9682" s="13"/>
      <c r="N9682" s="13"/>
      <c r="O9682" s="13"/>
      <c r="P9682" s="13"/>
      <c r="Q9682" s="13"/>
      <c r="Y9682" s="13"/>
      <c r="Z9682" s="13"/>
      <c r="AA9682" s="13"/>
      <c r="AB9682" s="13"/>
      <c r="AD9682" s="13"/>
      <c r="AG9682" s="14"/>
    </row>
    <row r="9683" s="4" customFormat="1" spans="1:33">
      <c r="A9683" s="13"/>
      <c r="B9683" s="13"/>
      <c r="C9683" s="13"/>
      <c r="D9683" s="13"/>
      <c r="E9683" s="13"/>
      <c r="F9683" s="13"/>
      <c r="G9683" s="13"/>
      <c r="J9683" s="13"/>
      <c r="K9683" s="13"/>
      <c r="L9683" s="13"/>
      <c r="M9683" s="13"/>
      <c r="N9683" s="13"/>
      <c r="O9683" s="13"/>
      <c r="P9683" s="13"/>
      <c r="Q9683" s="13"/>
      <c r="Y9683" s="13"/>
      <c r="Z9683" s="13"/>
      <c r="AA9683" s="13"/>
      <c r="AB9683" s="13"/>
      <c r="AD9683" s="13"/>
      <c r="AG9683" s="14"/>
    </row>
    <row r="9684" s="4" customFormat="1" spans="1:33">
      <c r="A9684" s="13"/>
      <c r="B9684" s="13"/>
      <c r="C9684" s="13"/>
      <c r="D9684" s="13"/>
      <c r="E9684" s="13"/>
      <c r="F9684" s="13"/>
      <c r="G9684" s="13"/>
      <c r="J9684" s="13"/>
      <c r="K9684" s="13"/>
      <c r="L9684" s="13"/>
      <c r="M9684" s="13"/>
      <c r="N9684" s="13"/>
      <c r="O9684" s="13"/>
      <c r="Y9684" s="13"/>
      <c r="Z9684" s="13"/>
      <c r="AA9684" s="13"/>
      <c r="AB9684" s="13"/>
      <c r="AD9684" s="13"/>
      <c r="AG9684" s="14"/>
    </row>
    <row r="9685" s="4" customFormat="1" spans="1:33">
      <c r="A9685" s="13"/>
      <c r="B9685" s="13"/>
      <c r="C9685" s="13"/>
      <c r="D9685" s="13"/>
      <c r="E9685" s="13"/>
      <c r="F9685" s="13"/>
      <c r="G9685" s="13"/>
      <c r="J9685" s="13"/>
      <c r="K9685" s="13"/>
      <c r="L9685" s="13"/>
      <c r="M9685" s="13"/>
      <c r="N9685" s="13"/>
      <c r="O9685" s="13"/>
      <c r="P9685" s="13"/>
      <c r="Q9685" s="13"/>
      <c r="S9685" s="13"/>
      <c r="Y9685" s="13"/>
      <c r="Z9685" s="13"/>
      <c r="AA9685" s="13"/>
      <c r="AB9685" s="13"/>
      <c r="AD9685" s="13"/>
      <c r="AG9685" s="14"/>
    </row>
    <row r="9686" s="4" customFormat="1" spans="1:33">
      <c r="A9686" s="13"/>
      <c r="B9686" s="13"/>
      <c r="C9686" s="13"/>
      <c r="D9686" s="13"/>
      <c r="E9686" s="13"/>
      <c r="F9686" s="13"/>
      <c r="G9686" s="13"/>
      <c r="J9686" s="13"/>
      <c r="K9686" s="13"/>
      <c r="L9686" s="13"/>
      <c r="M9686" s="13"/>
      <c r="N9686" s="13"/>
      <c r="O9686" s="13"/>
      <c r="P9686" s="13"/>
      <c r="Q9686" s="13"/>
      <c r="S9686" s="13"/>
      <c r="Y9686" s="13"/>
      <c r="Z9686" s="13"/>
      <c r="AA9686" s="13"/>
      <c r="AB9686" s="13"/>
      <c r="AD9686" s="13"/>
      <c r="AG9686" s="14"/>
    </row>
    <row r="9687" s="4" customFormat="1" spans="1:33">
      <c r="A9687" s="13"/>
      <c r="B9687" s="13"/>
      <c r="C9687" s="13"/>
      <c r="D9687" s="13"/>
      <c r="E9687" s="13"/>
      <c r="F9687" s="13"/>
      <c r="G9687" s="13"/>
      <c r="J9687" s="13"/>
      <c r="K9687" s="13"/>
      <c r="L9687" s="13"/>
      <c r="M9687" s="13"/>
      <c r="N9687" s="13"/>
      <c r="O9687" s="13"/>
      <c r="P9687" s="13"/>
      <c r="Q9687" s="13"/>
      <c r="Y9687" s="13"/>
      <c r="Z9687" s="13"/>
      <c r="AA9687" s="13"/>
      <c r="AB9687" s="13"/>
      <c r="AD9687" s="13"/>
      <c r="AG9687" s="14"/>
    </row>
    <row r="9688" s="4" customFormat="1" spans="1:33">
      <c r="A9688" s="13"/>
      <c r="B9688" s="13"/>
      <c r="C9688" s="13"/>
      <c r="D9688" s="13"/>
      <c r="E9688" s="13"/>
      <c r="F9688" s="13"/>
      <c r="G9688" s="13"/>
      <c r="J9688" s="13"/>
      <c r="K9688" s="13"/>
      <c r="L9688" s="13"/>
      <c r="M9688" s="13"/>
      <c r="N9688" s="13"/>
      <c r="O9688" s="13"/>
      <c r="P9688" s="13"/>
      <c r="Q9688" s="13"/>
      <c r="Y9688" s="13"/>
      <c r="Z9688" s="13"/>
      <c r="AA9688" s="13"/>
      <c r="AB9688" s="13"/>
      <c r="AD9688" s="13"/>
      <c r="AG9688" s="14"/>
    </row>
    <row r="9689" s="4" customFormat="1" spans="1:33">
      <c r="A9689" s="13"/>
      <c r="B9689" s="13"/>
      <c r="C9689" s="13"/>
      <c r="D9689" s="13"/>
      <c r="E9689" s="13"/>
      <c r="F9689" s="13"/>
      <c r="G9689" s="13"/>
      <c r="J9689" s="13"/>
      <c r="K9689" s="13"/>
      <c r="L9689" s="13"/>
      <c r="M9689" s="13"/>
      <c r="N9689" s="13"/>
      <c r="O9689" s="13"/>
      <c r="P9689" s="13"/>
      <c r="Q9689" s="13"/>
      <c r="S9689" s="13"/>
      <c r="Y9689" s="13"/>
      <c r="Z9689" s="13"/>
      <c r="AA9689" s="13"/>
      <c r="AB9689" s="13"/>
      <c r="AD9689" s="13"/>
      <c r="AG9689" s="14"/>
    </row>
    <row r="9690" s="4" customFormat="1" spans="1:33">
      <c r="A9690" s="13"/>
      <c r="B9690" s="13"/>
      <c r="C9690" s="13"/>
      <c r="D9690" s="13"/>
      <c r="E9690" s="13"/>
      <c r="F9690" s="13"/>
      <c r="G9690" s="13"/>
      <c r="J9690" s="13"/>
      <c r="K9690" s="13"/>
      <c r="L9690" s="13"/>
      <c r="M9690" s="13"/>
      <c r="N9690" s="13"/>
      <c r="O9690" s="13"/>
      <c r="P9690" s="13"/>
      <c r="Q9690" s="13"/>
      <c r="R9690" s="13"/>
      <c r="Y9690" s="13"/>
      <c r="Z9690" s="13"/>
      <c r="AA9690" s="13"/>
      <c r="AB9690" s="13"/>
      <c r="AD9690" s="13"/>
      <c r="AG9690" s="14"/>
    </row>
    <row r="9691" s="4" customFormat="1" spans="1:33">
      <c r="A9691" s="13"/>
      <c r="B9691" s="13"/>
      <c r="C9691" s="13"/>
      <c r="D9691" s="13"/>
      <c r="E9691" s="13"/>
      <c r="F9691" s="13"/>
      <c r="G9691" s="13"/>
      <c r="J9691" s="13"/>
      <c r="K9691" s="13"/>
      <c r="L9691" s="13"/>
      <c r="M9691" s="13"/>
      <c r="N9691" s="13"/>
      <c r="O9691" s="13"/>
      <c r="P9691" s="13"/>
      <c r="Q9691" s="13"/>
      <c r="Y9691" s="13"/>
      <c r="Z9691" s="13"/>
      <c r="AA9691" s="13"/>
      <c r="AB9691" s="13"/>
      <c r="AD9691" s="13"/>
      <c r="AG9691" s="14"/>
    </row>
    <row r="9692" s="4" customFormat="1" spans="1:33">
      <c r="A9692" s="13"/>
      <c r="B9692" s="13"/>
      <c r="C9692" s="13"/>
      <c r="D9692" s="13"/>
      <c r="E9692" s="13"/>
      <c r="F9692" s="13"/>
      <c r="G9692" s="13"/>
      <c r="J9692" s="13"/>
      <c r="K9692" s="13"/>
      <c r="L9692" s="13"/>
      <c r="M9692" s="13"/>
      <c r="N9692" s="13"/>
      <c r="O9692" s="13"/>
      <c r="P9692" s="13"/>
      <c r="Q9692" s="13"/>
      <c r="Y9692" s="13"/>
      <c r="Z9692" s="13"/>
      <c r="AA9692" s="13"/>
      <c r="AB9692" s="13"/>
      <c r="AD9692" s="13"/>
      <c r="AG9692" s="14"/>
    </row>
    <row r="9693" s="4" customFormat="1" spans="1:33">
      <c r="A9693" s="13"/>
      <c r="B9693" s="13"/>
      <c r="C9693" s="13"/>
      <c r="D9693" s="13"/>
      <c r="E9693" s="13"/>
      <c r="F9693" s="13"/>
      <c r="G9693" s="13"/>
      <c r="J9693" s="13"/>
      <c r="K9693" s="13"/>
      <c r="L9693" s="13"/>
      <c r="M9693" s="13"/>
      <c r="N9693" s="13"/>
      <c r="O9693" s="13"/>
      <c r="P9693" s="13"/>
      <c r="Q9693" s="13"/>
      <c r="Y9693" s="13"/>
      <c r="Z9693" s="13"/>
      <c r="AA9693" s="13"/>
      <c r="AB9693" s="13"/>
      <c r="AD9693" s="13"/>
      <c r="AG9693" s="14"/>
    </row>
    <row r="9694" s="4" customFormat="1" spans="1:33">
      <c r="A9694" s="13"/>
      <c r="B9694" s="13"/>
      <c r="C9694" s="13"/>
      <c r="D9694" s="13"/>
      <c r="E9694" s="13"/>
      <c r="F9694" s="13"/>
      <c r="G9694" s="13"/>
      <c r="J9694" s="13"/>
      <c r="K9694" s="13"/>
      <c r="L9694" s="13"/>
      <c r="M9694" s="13"/>
      <c r="N9694" s="13"/>
      <c r="O9694" s="13"/>
      <c r="P9694" s="13"/>
      <c r="Q9694" s="13"/>
      <c r="S9694" s="13"/>
      <c r="Y9694" s="13"/>
      <c r="Z9694" s="13"/>
      <c r="AA9694" s="13"/>
      <c r="AB9694" s="13"/>
      <c r="AD9694" s="13"/>
      <c r="AG9694" s="14"/>
    </row>
    <row r="9695" s="4" customFormat="1" spans="1:33">
      <c r="A9695" s="13"/>
      <c r="B9695" s="13"/>
      <c r="C9695" s="13"/>
      <c r="D9695" s="13"/>
      <c r="E9695" s="13"/>
      <c r="F9695" s="13"/>
      <c r="G9695" s="13"/>
      <c r="J9695" s="13"/>
      <c r="K9695" s="13"/>
      <c r="L9695" s="13"/>
      <c r="M9695" s="13"/>
      <c r="N9695" s="13"/>
      <c r="O9695" s="13"/>
      <c r="P9695" s="13"/>
      <c r="Q9695" s="13"/>
      <c r="S9695" s="13"/>
      <c r="Y9695" s="13"/>
      <c r="Z9695" s="13"/>
      <c r="AA9695" s="13"/>
      <c r="AB9695" s="13"/>
      <c r="AD9695" s="13"/>
      <c r="AG9695" s="14"/>
    </row>
    <row r="9696" s="4" customFormat="1" spans="1:33">
      <c r="A9696" s="13"/>
      <c r="B9696" s="13"/>
      <c r="C9696" s="13"/>
      <c r="D9696" s="13"/>
      <c r="E9696" s="13"/>
      <c r="F9696" s="13"/>
      <c r="G9696" s="13"/>
      <c r="J9696" s="13"/>
      <c r="K9696" s="13"/>
      <c r="L9696" s="13"/>
      <c r="M9696" s="13"/>
      <c r="N9696" s="13"/>
      <c r="O9696" s="13"/>
      <c r="P9696" s="13"/>
      <c r="Q9696" s="13"/>
      <c r="Y9696" s="13"/>
      <c r="Z9696" s="13"/>
      <c r="AA9696" s="13"/>
      <c r="AB9696" s="13"/>
      <c r="AD9696" s="13"/>
      <c r="AG9696" s="14"/>
    </row>
    <row r="9697" s="4" customFormat="1" spans="1:33">
      <c r="A9697" s="13"/>
      <c r="B9697" s="13"/>
      <c r="C9697" s="13"/>
      <c r="D9697" s="13"/>
      <c r="E9697" s="13"/>
      <c r="F9697" s="13"/>
      <c r="G9697" s="13"/>
      <c r="J9697" s="13"/>
      <c r="K9697" s="13"/>
      <c r="L9697" s="13"/>
      <c r="M9697" s="13"/>
      <c r="N9697" s="13"/>
      <c r="O9697" s="13"/>
      <c r="P9697" s="13"/>
      <c r="Q9697" s="13"/>
      <c r="S9697" s="13"/>
      <c r="X9697" s="13"/>
      <c r="Y9697" s="13"/>
      <c r="Z9697" s="13"/>
      <c r="AA9697" s="13"/>
      <c r="AB9697" s="13"/>
      <c r="AC9697" s="13"/>
      <c r="AD9697" s="13"/>
      <c r="AG9697" s="14"/>
    </row>
    <row r="9698" s="4" customFormat="1" spans="1:33">
      <c r="A9698" s="13"/>
      <c r="B9698" s="13"/>
      <c r="C9698" s="13"/>
      <c r="D9698" s="13"/>
      <c r="E9698" s="13"/>
      <c r="F9698" s="13"/>
      <c r="G9698" s="13"/>
      <c r="J9698" s="13"/>
      <c r="K9698" s="13"/>
      <c r="L9698" s="13"/>
      <c r="M9698" s="13"/>
      <c r="N9698" s="13"/>
      <c r="O9698" s="13"/>
      <c r="P9698" s="13"/>
      <c r="Q9698" s="13"/>
      <c r="S9698" s="13"/>
      <c r="X9698" s="13"/>
      <c r="Y9698" s="13"/>
      <c r="Z9698" s="13"/>
      <c r="AA9698" s="13"/>
      <c r="AB9698" s="13"/>
      <c r="AC9698" s="13"/>
      <c r="AD9698" s="13"/>
      <c r="AG9698" s="14"/>
    </row>
    <row r="9699" s="4" customFormat="1" spans="1:33">
      <c r="A9699" s="13"/>
      <c r="B9699" s="13"/>
      <c r="C9699" s="13"/>
      <c r="D9699" s="13"/>
      <c r="E9699" s="13"/>
      <c r="F9699" s="13"/>
      <c r="G9699" s="13"/>
      <c r="J9699" s="13"/>
      <c r="K9699" s="13"/>
      <c r="L9699" s="13"/>
      <c r="M9699" s="13"/>
      <c r="N9699" s="13"/>
      <c r="O9699" s="13"/>
      <c r="P9699" s="13"/>
      <c r="Q9699" s="13"/>
      <c r="Y9699" s="13"/>
      <c r="Z9699" s="13"/>
      <c r="AA9699" s="13"/>
      <c r="AB9699" s="13"/>
      <c r="AD9699" s="13"/>
      <c r="AG9699" s="14"/>
    </row>
    <row r="9700" s="4" customFormat="1" spans="1:33">
      <c r="A9700" s="13"/>
      <c r="B9700" s="13"/>
      <c r="C9700" s="13"/>
      <c r="D9700" s="13"/>
      <c r="E9700" s="13"/>
      <c r="F9700" s="13"/>
      <c r="G9700" s="13"/>
      <c r="J9700" s="13"/>
      <c r="K9700" s="13"/>
      <c r="L9700" s="13"/>
      <c r="M9700" s="13"/>
      <c r="N9700" s="13"/>
      <c r="O9700" s="13"/>
      <c r="P9700" s="13"/>
      <c r="Q9700" s="13"/>
      <c r="S9700" s="13"/>
      <c r="X9700" s="13"/>
      <c r="Y9700" s="13"/>
      <c r="Z9700" s="13"/>
      <c r="AA9700" s="13"/>
      <c r="AB9700" s="13"/>
      <c r="AC9700" s="13"/>
      <c r="AD9700" s="13"/>
      <c r="AG9700" s="14"/>
    </row>
    <row r="9701" s="4" customFormat="1" spans="1:33">
      <c r="A9701" s="13"/>
      <c r="B9701" s="13"/>
      <c r="C9701" s="13"/>
      <c r="D9701" s="13"/>
      <c r="E9701" s="13"/>
      <c r="F9701" s="13"/>
      <c r="G9701" s="13"/>
      <c r="J9701" s="13"/>
      <c r="K9701" s="13"/>
      <c r="L9701" s="13"/>
      <c r="M9701" s="13"/>
      <c r="N9701" s="13"/>
      <c r="O9701" s="13"/>
      <c r="P9701" s="13"/>
      <c r="Q9701" s="13"/>
      <c r="Y9701" s="13"/>
      <c r="Z9701" s="13"/>
      <c r="AA9701" s="13"/>
      <c r="AB9701" s="13"/>
      <c r="AD9701" s="13"/>
      <c r="AG9701" s="14"/>
    </row>
    <row r="9702" s="4" customFormat="1" spans="1:33">
      <c r="A9702" s="13"/>
      <c r="B9702" s="13"/>
      <c r="C9702" s="13"/>
      <c r="D9702" s="13"/>
      <c r="E9702" s="13"/>
      <c r="F9702" s="13"/>
      <c r="G9702" s="13"/>
      <c r="J9702" s="13"/>
      <c r="K9702" s="13"/>
      <c r="L9702" s="13"/>
      <c r="M9702" s="13"/>
      <c r="N9702" s="13"/>
      <c r="O9702" s="13"/>
      <c r="P9702" s="13"/>
      <c r="Q9702" s="13"/>
      <c r="Y9702" s="13"/>
      <c r="Z9702" s="13"/>
      <c r="AA9702" s="13"/>
      <c r="AB9702" s="13"/>
      <c r="AD9702" s="13"/>
      <c r="AG9702" s="14"/>
    </row>
    <row r="9703" s="4" customFormat="1" spans="1:33">
      <c r="A9703" s="13"/>
      <c r="B9703" s="13"/>
      <c r="C9703" s="13"/>
      <c r="D9703" s="13"/>
      <c r="E9703" s="13"/>
      <c r="F9703" s="13"/>
      <c r="G9703" s="13"/>
      <c r="J9703" s="13"/>
      <c r="K9703" s="13"/>
      <c r="L9703" s="13"/>
      <c r="M9703" s="13"/>
      <c r="N9703" s="13"/>
      <c r="O9703" s="13"/>
      <c r="P9703" s="13"/>
      <c r="Q9703" s="13"/>
      <c r="Y9703" s="13"/>
      <c r="Z9703" s="13"/>
      <c r="AA9703" s="13"/>
      <c r="AB9703" s="13"/>
      <c r="AD9703" s="13"/>
      <c r="AG9703" s="14"/>
    </row>
    <row r="9704" s="4" customFormat="1" spans="1:33">
      <c r="A9704" s="13"/>
      <c r="B9704" s="13"/>
      <c r="C9704" s="13"/>
      <c r="D9704" s="13"/>
      <c r="E9704" s="13"/>
      <c r="F9704" s="13"/>
      <c r="G9704" s="13"/>
      <c r="J9704" s="13"/>
      <c r="K9704" s="13"/>
      <c r="L9704" s="13"/>
      <c r="M9704" s="13"/>
      <c r="N9704" s="13"/>
      <c r="O9704" s="13"/>
      <c r="P9704" s="13"/>
      <c r="Q9704" s="13"/>
      <c r="Y9704" s="13"/>
      <c r="Z9704" s="13"/>
      <c r="AA9704" s="13"/>
      <c r="AB9704" s="13"/>
      <c r="AD9704" s="13"/>
      <c r="AG9704" s="14"/>
    </row>
    <row r="9705" s="4" customFormat="1" spans="1:33">
      <c r="A9705" s="13"/>
      <c r="B9705" s="13"/>
      <c r="C9705" s="13"/>
      <c r="D9705" s="13"/>
      <c r="E9705" s="13"/>
      <c r="F9705" s="13"/>
      <c r="G9705" s="13"/>
      <c r="J9705" s="13"/>
      <c r="K9705" s="13"/>
      <c r="L9705" s="13"/>
      <c r="M9705" s="13"/>
      <c r="N9705" s="13"/>
      <c r="O9705" s="13"/>
      <c r="P9705" s="13"/>
      <c r="Q9705" s="13"/>
      <c r="Y9705" s="13"/>
      <c r="Z9705" s="13"/>
      <c r="AA9705" s="13"/>
      <c r="AB9705" s="13"/>
      <c r="AD9705" s="13"/>
      <c r="AG9705" s="14"/>
    </row>
    <row r="9706" s="4" customFormat="1" spans="1:33">
      <c r="A9706" s="13"/>
      <c r="B9706" s="13"/>
      <c r="C9706" s="13"/>
      <c r="D9706" s="13"/>
      <c r="E9706" s="13"/>
      <c r="F9706" s="13"/>
      <c r="G9706" s="13"/>
      <c r="J9706" s="13"/>
      <c r="K9706" s="13"/>
      <c r="L9706" s="13"/>
      <c r="M9706" s="13"/>
      <c r="N9706" s="13"/>
      <c r="O9706" s="13"/>
      <c r="P9706" s="13"/>
      <c r="Q9706" s="13"/>
      <c r="Y9706" s="13"/>
      <c r="Z9706" s="13"/>
      <c r="AA9706" s="13"/>
      <c r="AB9706" s="13"/>
      <c r="AD9706" s="13"/>
      <c r="AG9706" s="14"/>
    </row>
    <row r="9707" s="4" customFormat="1" spans="1:33">
      <c r="A9707" s="13"/>
      <c r="B9707" s="13"/>
      <c r="C9707" s="13"/>
      <c r="D9707" s="13"/>
      <c r="E9707" s="13"/>
      <c r="F9707" s="13"/>
      <c r="G9707" s="13"/>
      <c r="J9707" s="13"/>
      <c r="K9707" s="13"/>
      <c r="L9707" s="13"/>
      <c r="M9707" s="13"/>
      <c r="N9707" s="13"/>
      <c r="O9707" s="13"/>
      <c r="P9707" s="13"/>
      <c r="Q9707" s="13"/>
      <c r="Y9707" s="13"/>
      <c r="Z9707" s="13"/>
      <c r="AA9707" s="13"/>
      <c r="AB9707" s="13"/>
      <c r="AD9707" s="13"/>
      <c r="AG9707" s="14"/>
    </row>
    <row r="9708" s="4" customFormat="1" spans="1:33">
      <c r="A9708" s="13"/>
      <c r="B9708" s="13"/>
      <c r="C9708" s="13"/>
      <c r="D9708" s="13"/>
      <c r="E9708" s="13"/>
      <c r="F9708" s="13"/>
      <c r="G9708" s="13"/>
      <c r="J9708" s="13"/>
      <c r="K9708" s="13"/>
      <c r="L9708" s="13"/>
      <c r="M9708" s="13"/>
      <c r="N9708" s="13"/>
      <c r="O9708" s="13"/>
      <c r="P9708" s="13"/>
      <c r="Q9708" s="13"/>
      <c r="Y9708" s="13"/>
      <c r="Z9708" s="13"/>
      <c r="AA9708" s="13"/>
      <c r="AB9708" s="13"/>
      <c r="AD9708" s="13"/>
      <c r="AG9708" s="14"/>
    </row>
    <row r="9709" s="4" customFormat="1" spans="1:33">
      <c r="A9709" s="13"/>
      <c r="B9709" s="13"/>
      <c r="C9709" s="13"/>
      <c r="D9709" s="13"/>
      <c r="E9709" s="13"/>
      <c r="F9709" s="13"/>
      <c r="G9709" s="13"/>
      <c r="J9709" s="13"/>
      <c r="K9709" s="13"/>
      <c r="L9709" s="13"/>
      <c r="M9709" s="13"/>
      <c r="N9709" s="13"/>
      <c r="O9709" s="13"/>
      <c r="P9709" s="13"/>
      <c r="Q9709" s="13"/>
      <c r="Y9709" s="13"/>
      <c r="Z9709" s="13"/>
      <c r="AA9709" s="13"/>
      <c r="AB9709" s="13"/>
      <c r="AD9709" s="13"/>
      <c r="AG9709" s="14"/>
    </row>
    <row r="9710" s="4" customFormat="1" spans="1:33">
      <c r="A9710" s="13"/>
      <c r="B9710" s="13"/>
      <c r="C9710" s="13"/>
      <c r="D9710" s="13"/>
      <c r="E9710" s="13"/>
      <c r="F9710" s="13"/>
      <c r="G9710" s="13"/>
      <c r="J9710" s="13"/>
      <c r="K9710" s="13"/>
      <c r="L9710" s="13"/>
      <c r="M9710" s="13"/>
      <c r="N9710" s="13"/>
      <c r="O9710" s="13"/>
      <c r="P9710" s="13"/>
      <c r="Q9710" s="13"/>
      <c r="Y9710" s="13"/>
      <c r="Z9710" s="13"/>
      <c r="AA9710" s="13"/>
      <c r="AB9710" s="13"/>
      <c r="AD9710" s="13"/>
      <c r="AG9710" s="14"/>
    </row>
    <row r="9711" s="4" customFormat="1" spans="1:33">
      <c r="A9711" s="13"/>
      <c r="B9711" s="13"/>
      <c r="C9711" s="13"/>
      <c r="D9711" s="13"/>
      <c r="E9711" s="13"/>
      <c r="F9711" s="13"/>
      <c r="G9711" s="13"/>
      <c r="J9711" s="13"/>
      <c r="K9711" s="13"/>
      <c r="L9711" s="13"/>
      <c r="M9711" s="13"/>
      <c r="N9711" s="13"/>
      <c r="O9711" s="13"/>
      <c r="P9711" s="13"/>
      <c r="Q9711" s="13"/>
      <c r="S9711" s="13"/>
      <c r="X9711" s="13"/>
      <c r="Y9711" s="13"/>
      <c r="Z9711" s="13"/>
      <c r="AA9711" s="13"/>
      <c r="AB9711" s="13"/>
      <c r="AC9711" s="13"/>
      <c r="AD9711" s="13"/>
      <c r="AG9711" s="14"/>
    </row>
    <row r="9712" s="4" customFormat="1" spans="1:33">
      <c r="A9712" s="13"/>
      <c r="B9712" s="13"/>
      <c r="C9712" s="13"/>
      <c r="D9712" s="13"/>
      <c r="E9712" s="13"/>
      <c r="F9712" s="13"/>
      <c r="G9712" s="13"/>
      <c r="J9712" s="13"/>
      <c r="K9712" s="13"/>
      <c r="L9712" s="13"/>
      <c r="M9712" s="13"/>
      <c r="N9712" s="13"/>
      <c r="O9712" s="13"/>
      <c r="P9712" s="13"/>
      <c r="Q9712" s="13"/>
      <c r="S9712" s="13"/>
      <c r="X9712" s="13"/>
      <c r="Y9712" s="13"/>
      <c r="Z9712" s="13"/>
      <c r="AA9712" s="13"/>
      <c r="AB9712" s="13"/>
      <c r="AC9712" s="13"/>
      <c r="AD9712" s="13"/>
      <c r="AG9712" s="14"/>
    </row>
    <row r="9713" s="4" customFormat="1" spans="1:33">
      <c r="A9713" s="13"/>
      <c r="B9713" s="13"/>
      <c r="C9713" s="13"/>
      <c r="D9713" s="13"/>
      <c r="E9713" s="13"/>
      <c r="F9713" s="13"/>
      <c r="G9713" s="13"/>
      <c r="J9713" s="13"/>
      <c r="K9713" s="13"/>
      <c r="L9713" s="13"/>
      <c r="M9713" s="13"/>
      <c r="N9713" s="13"/>
      <c r="O9713" s="13"/>
      <c r="P9713" s="13"/>
      <c r="Q9713" s="13"/>
      <c r="Y9713" s="13"/>
      <c r="Z9713" s="13"/>
      <c r="AA9713" s="13"/>
      <c r="AB9713" s="13"/>
      <c r="AD9713" s="13"/>
      <c r="AG9713" s="14"/>
    </row>
    <row r="9714" s="4" customFormat="1" spans="1:33">
      <c r="A9714" s="13"/>
      <c r="B9714" s="13"/>
      <c r="C9714" s="13"/>
      <c r="D9714" s="13"/>
      <c r="E9714" s="13"/>
      <c r="F9714" s="13"/>
      <c r="G9714" s="13"/>
      <c r="J9714" s="13"/>
      <c r="K9714" s="13"/>
      <c r="L9714" s="13"/>
      <c r="M9714" s="13"/>
      <c r="N9714" s="13"/>
      <c r="O9714" s="13"/>
      <c r="P9714" s="13"/>
      <c r="Q9714" s="13"/>
      <c r="R9714" s="13"/>
      <c r="Y9714" s="13"/>
      <c r="Z9714" s="13"/>
      <c r="AA9714" s="13"/>
      <c r="AB9714" s="13"/>
      <c r="AD9714" s="13"/>
      <c r="AG9714" s="14"/>
    </row>
    <row r="9715" s="4" customFormat="1" spans="1:33">
      <c r="A9715" s="13"/>
      <c r="B9715" s="13"/>
      <c r="C9715" s="13"/>
      <c r="D9715" s="13"/>
      <c r="E9715" s="13"/>
      <c r="F9715" s="13"/>
      <c r="G9715" s="13"/>
      <c r="J9715" s="13"/>
      <c r="K9715" s="13"/>
      <c r="L9715" s="13"/>
      <c r="M9715" s="13"/>
      <c r="N9715" s="13"/>
      <c r="O9715" s="13"/>
      <c r="P9715" s="13"/>
      <c r="Q9715" s="13"/>
      <c r="Y9715" s="13"/>
      <c r="Z9715" s="13"/>
      <c r="AA9715" s="13"/>
      <c r="AB9715" s="13"/>
      <c r="AD9715" s="13"/>
      <c r="AG9715" s="14"/>
    </row>
    <row r="9716" s="4" customFormat="1" spans="1:33">
      <c r="A9716" s="13"/>
      <c r="B9716" s="13"/>
      <c r="C9716" s="13"/>
      <c r="D9716" s="13"/>
      <c r="E9716" s="13"/>
      <c r="F9716" s="13"/>
      <c r="G9716" s="13"/>
      <c r="J9716" s="13"/>
      <c r="K9716" s="13"/>
      <c r="L9716" s="13"/>
      <c r="M9716" s="13"/>
      <c r="N9716" s="13"/>
      <c r="O9716" s="13"/>
      <c r="P9716" s="13"/>
      <c r="Q9716" s="13"/>
      <c r="Y9716" s="13"/>
      <c r="Z9716" s="13"/>
      <c r="AA9716" s="13"/>
      <c r="AB9716" s="13"/>
      <c r="AD9716" s="13"/>
      <c r="AG9716" s="14"/>
    </row>
    <row r="9717" s="4" customFormat="1" spans="1:33">
      <c r="A9717" s="13"/>
      <c r="B9717" s="13"/>
      <c r="C9717" s="13"/>
      <c r="D9717" s="13"/>
      <c r="E9717" s="13"/>
      <c r="F9717" s="13"/>
      <c r="G9717" s="13"/>
      <c r="J9717" s="13"/>
      <c r="K9717" s="13"/>
      <c r="L9717" s="13"/>
      <c r="M9717" s="13"/>
      <c r="N9717" s="13"/>
      <c r="O9717" s="13"/>
      <c r="P9717" s="13"/>
      <c r="Q9717" s="13"/>
      <c r="Y9717" s="13"/>
      <c r="Z9717" s="13"/>
      <c r="AA9717" s="13"/>
      <c r="AB9717" s="13"/>
      <c r="AD9717" s="13"/>
      <c r="AG9717" s="14"/>
    </row>
    <row r="9718" s="4" customFormat="1" spans="1:33">
      <c r="A9718" s="13"/>
      <c r="B9718" s="13"/>
      <c r="C9718" s="13"/>
      <c r="D9718" s="13"/>
      <c r="E9718" s="13"/>
      <c r="F9718" s="13"/>
      <c r="G9718" s="13"/>
      <c r="J9718" s="13"/>
      <c r="K9718" s="13"/>
      <c r="L9718" s="13"/>
      <c r="M9718" s="13"/>
      <c r="N9718" s="13"/>
      <c r="O9718" s="13"/>
      <c r="P9718" s="13"/>
      <c r="Q9718" s="13"/>
      <c r="Y9718" s="13"/>
      <c r="Z9718" s="13"/>
      <c r="AA9718" s="13"/>
      <c r="AB9718" s="13"/>
      <c r="AD9718" s="13"/>
      <c r="AG9718" s="14"/>
    </row>
    <row r="9719" s="4" customFormat="1" spans="1:33">
      <c r="A9719" s="13"/>
      <c r="B9719" s="13"/>
      <c r="C9719" s="13"/>
      <c r="D9719" s="13"/>
      <c r="E9719" s="13"/>
      <c r="F9719" s="13"/>
      <c r="G9719" s="13"/>
      <c r="J9719" s="13"/>
      <c r="K9719" s="13"/>
      <c r="L9719" s="13"/>
      <c r="M9719" s="13"/>
      <c r="N9719" s="13"/>
      <c r="O9719" s="13"/>
      <c r="P9719" s="13"/>
      <c r="Q9719" s="13"/>
      <c r="Y9719" s="13"/>
      <c r="Z9719" s="13"/>
      <c r="AA9719" s="13"/>
      <c r="AB9719" s="13"/>
      <c r="AD9719" s="13"/>
      <c r="AG9719" s="14"/>
    </row>
    <row r="9720" s="4" customFormat="1" spans="1:33">
      <c r="A9720" s="13"/>
      <c r="B9720" s="13"/>
      <c r="C9720" s="13"/>
      <c r="D9720" s="13"/>
      <c r="E9720" s="13"/>
      <c r="F9720" s="13"/>
      <c r="G9720" s="13"/>
      <c r="J9720" s="13"/>
      <c r="K9720" s="13"/>
      <c r="L9720" s="13"/>
      <c r="M9720" s="13"/>
      <c r="N9720" s="13"/>
      <c r="O9720" s="13"/>
      <c r="P9720" s="13"/>
      <c r="Q9720" s="13"/>
      <c r="Y9720" s="13"/>
      <c r="Z9720" s="13"/>
      <c r="AA9720" s="13"/>
      <c r="AB9720" s="13"/>
      <c r="AD9720" s="13"/>
      <c r="AG9720" s="14"/>
    </row>
    <row r="9721" s="4" customFormat="1" spans="1:33">
      <c r="A9721" s="13"/>
      <c r="B9721" s="13"/>
      <c r="C9721" s="13"/>
      <c r="D9721" s="13"/>
      <c r="E9721" s="13"/>
      <c r="F9721" s="13"/>
      <c r="G9721" s="13"/>
      <c r="J9721" s="13"/>
      <c r="K9721" s="13"/>
      <c r="L9721" s="13"/>
      <c r="M9721" s="13"/>
      <c r="N9721" s="13"/>
      <c r="O9721" s="13"/>
      <c r="P9721" s="13"/>
      <c r="Q9721" s="13"/>
      <c r="Y9721" s="13"/>
      <c r="Z9721" s="13"/>
      <c r="AA9721" s="13"/>
      <c r="AB9721" s="13"/>
      <c r="AD9721" s="13"/>
      <c r="AG9721" s="14"/>
    </row>
    <row r="9722" s="4" customFormat="1" spans="1:33">
      <c r="A9722" s="13"/>
      <c r="B9722" s="13"/>
      <c r="C9722" s="13"/>
      <c r="D9722" s="13"/>
      <c r="E9722" s="13"/>
      <c r="F9722" s="13"/>
      <c r="G9722" s="13"/>
      <c r="J9722" s="13"/>
      <c r="K9722" s="13"/>
      <c r="L9722" s="13"/>
      <c r="M9722" s="13"/>
      <c r="N9722" s="13"/>
      <c r="O9722" s="13"/>
      <c r="P9722" s="13"/>
      <c r="Q9722" s="13"/>
      <c r="Y9722" s="13"/>
      <c r="Z9722" s="13"/>
      <c r="AA9722" s="13"/>
      <c r="AB9722" s="13"/>
      <c r="AD9722" s="13"/>
      <c r="AG9722" s="14"/>
    </row>
    <row r="9723" s="4" customFormat="1" spans="1:33">
      <c r="A9723" s="13"/>
      <c r="B9723" s="13"/>
      <c r="C9723" s="13"/>
      <c r="D9723" s="13"/>
      <c r="E9723" s="13"/>
      <c r="F9723" s="13"/>
      <c r="G9723" s="13"/>
      <c r="J9723" s="13"/>
      <c r="K9723" s="13"/>
      <c r="L9723" s="13"/>
      <c r="M9723" s="13"/>
      <c r="N9723" s="13"/>
      <c r="O9723" s="13"/>
      <c r="P9723" s="13"/>
      <c r="Q9723" s="13"/>
      <c r="Y9723" s="13"/>
      <c r="Z9723" s="13"/>
      <c r="AA9723" s="13"/>
      <c r="AB9723" s="13"/>
      <c r="AD9723" s="13"/>
      <c r="AG9723" s="14"/>
    </row>
    <row r="9724" s="4" customFormat="1" spans="1:33">
      <c r="A9724" s="13"/>
      <c r="B9724" s="13"/>
      <c r="C9724" s="13"/>
      <c r="D9724" s="13"/>
      <c r="E9724" s="13"/>
      <c r="F9724" s="13"/>
      <c r="G9724" s="13"/>
      <c r="J9724" s="13"/>
      <c r="K9724" s="13"/>
      <c r="L9724" s="13"/>
      <c r="M9724" s="13"/>
      <c r="N9724" s="13"/>
      <c r="O9724" s="13"/>
      <c r="P9724" s="13"/>
      <c r="Q9724" s="13"/>
      <c r="Y9724" s="13"/>
      <c r="Z9724" s="13"/>
      <c r="AA9724" s="13"/>
      <c r="AB9724" s="13"/>
      <c r="AD9724" s="13"/>
      <c r="AG9724" s="14"/>
    </row>
    <row r="9725" s="4" customFormat="1" spans="1:33">
      <c r="A9725" s="13"/>
      <c r="B9725" s="13"/>
      <c r="C9725" s="13"/>
      <c r="D9725" s="13"/>
      <c r="E9725" s="13"/>
      <c r="F9725" s="13"/>
      <c r="G9725" s="13"/>
      <c r="J9725" s="13"/>
      <c r="K9725" s="13"/>
      <c r="L9725" s="13"/>
      <c r="M9725" s="13"/>
      <c r="N9725" s="13"/>
      <c r="O9725" s="13"/>
      <c r="P9725" s="13"/>
      <c r="Q9725" s="13"/>
      <c r="R9725" s="13"/>
      <c r="Y9725" s="13"/>
      <c r="Z9725" s="13"/>
      <c r="AA9725" s="13"/>
      <c r="AB9725" s="13"/>
      <c r="AD9725" s="13"/>
      <c r="AG9725" s="14"/>
    </row>
    <row r="9726" s="4" customFormat="1" spans="1:33">
      <c r="A9726" s="13"/>
      <c r="B9726" s="13"/>
      <c r="C9726" s="13"/>
      <c r="D9726" s="13"/>
      <c r="E9726" s="13"/>
      <c r="F9726" s="13"/>
      <c r="G9726" s="13"/>
      <c r="J9726" s="13"/>
      <c r="K9726" s="13"/>
      <c r="L9726" s="13"/>
      <c r="M9726" s="13"/>
      <c r="N9726" s="13"/>
      <c r="O9726" s="13"/>
      <c r="P9726" s="13"/>
      <c r="Q9726" s="13"/>
      <c r="R9726" s="13"/>
      <c r="Y9726" s="13"/>
      <c r="Z9726" s="13"/>
      <c r="AA9726" s="13"/>
      <c r="AB9726" s="13"/>
      <c r="AD9726" s="13"/>
      <c r="AG9726" s="14"/>
    </row>
    <row r="9727" s="4" customFormat="1" spans="1:33">
      <c r="A9727" s="13"/>
      <c r="B9727" s="13"/>
      <c r="C9727" s="13"/>
      <c r="D9727" s="13"/>
      <c r="E9727" s="13"/>
      <c r="F9727" s="13"/>
      <c r="G9727" s="13"/>
      <c r="J9727" s="13"/>
      <c r="K9727" s="13"/>
      <c r="L9727" s="13"/>
      <c r="M9727" s="13"/>
      <c r="N9727" s="13"/>
      <c r="O9727" s="13"/>
      <c r="P9727" s="13"/>
      <c r="Q9727" s="13"/>
      <c r="Y9727" s="13"/>
      <c r="Z9727" s="13"/>
      <c r="AA9727" s="13"/>
      <c r="AB9727" s="13"/>
      <c r="AD9727" s="13"/>
      <c r="AG9727" s="14"/>
    </row>
    <row r="9728" s="4" customFormat="1" spans="1:33">
      <c r="A9728" s="13"/>
      <c r="B9728" s="13"/>
      <c r="C9728" s="13"/>
      <c r="D9728" s="13"/>
      <c r="E9728" s="13"/>
      <c r="F9728" s="13"/>
      <c r="G9728" s="13"/>
      <c r="J9728" s="13"/>
      <c r="K9728" s="13"/>
      <c r="L9728" s="13"/>
      <c r="M9728" s="13"/>
      <c r="N9728" s="13"/>
      <c r="O9728" s="13"/>
      <c r="P9728" s="13"/>
      <c r="Q9728" s="13"/>
      <c r="S9728" s="13"/>
      <c r="X9728" s="13"/>
      <c r="Y9728" s="13"/>
      <c r="Z9728" s="13"/>
      <c r="AA9728" s="13"/>
      <c r="AB9728" s="13"/>
      <c r="AC9728" s="13"/>
      <c r="AD9728" s="13"/>
      <c r="AG9728" s="14"/>
    </row>
    <row r="9729" s="4" customFormat="1" spans="1:33">
      <c r="A9729" s="13"/>
      <c r="B9729" s="13"/>
      <c r="C9729" s="13"/>
      <c r="D9729" s="13"/>
      <c r="E9729" s="13"/>
      <c r="F9729" s="13"/>
      <c r="G9729" s="13"/>
      <c r="J9729" s="13"/>
      <c r="K9729" s="13"/>
      <c r="L9729" s="13"/>
      <c r="M9729" s="13"/>
      <c r="N9729" s="13"/>
      <c r="O9729" s="13"/>
      <c r="P9729" s="13"/>
      <c r="Q9729" s="13"/>
      <c r="Y9729" s="13"/>
      <c r="Z9729" s="13"/>
      <c r="AA9729" s="13"/>
      <c r="AB9729" s="13"/>
      <c r="AD9729" s="13"/>
      <c r="AG9729" s="14"/>
    </row>
    <row r="9730" s="4" customFormat="1" spans="1:33">
      <c r="A9730" s="13"/>
      <c r="B9730" s="13"/>
      <c r="C9730" s="13"/>
      <c r="D9730" s="13"/>
      <c r="E9730" s="13"/>
      <c r="F9730" s="13"/>
      <c r="G9730" s="13"/>
      <c r="J9730" s="13"/>
      <c r="K9730" s="13"/>
      <c r="L9730" s="13"/>
      <c r="M9730" s="13"/>
      <c r="N9730" s="13"/>
      <c r="O9730" s="13"/>
      <c r="P9730" s="13"/>
      <c r="Q9730" s="13"/>
      <c r="Y9730" s="13"/>
      <c r="Z9730" s="13"/>
      <c r="AA9730" s="13"/>
      <c r="AB9730" s="13"/>
      <c r="AD9730" s="13"/>
      <c r="AG9730" s="14"/>
    </row>
    <row r="9731" s="4" customFormat="1" spans="1:33">
      <c r="A9731" s="13"/>
      <c r="B9731" s="13"/>
      <c r="C9731" s="13"/>
      <c r="D9731" s="13"/>
      <c r="E9731" s="13"/>
      <c r="F9731" s="13"/>
      <c r="G9731" s="13"/>
      <c r="J9731" s="13"/>
      <c r="K9731" s="13"/>
      <c r="L9731" s="13"/>
      <c r="M9731" s="13"/>
      <c r="N9731" s="13"/>
      <c r="O9731" s="13"/>
      <c r="P9731" s="13"/>
      <c r="Q9731" s="13"/>
      <c r="Y9731" s="13"/>
      <c r="Z9731" s="13"/>
      <c r="AA9731" s="13"/>
      <c r="AB9731" s="13"/>
      <c r="AD9731" s="13"/>
      <c r="AG9731" s="14"/>
    </row>
    <row r="9732" s="4" customFormat="1" spans="1:33">
      <c r="A9732" s="13"/>
      <c r="B9732" s="13"/>
      <c r="C9732" s="13"/>
      <c r="D9732" s="13"/>
      <c r="E9732" s="13"/>
      <c r="F9732" s="13"/>
      <c r="G9732" s="13"/>
      <c r="J9732" s="13"/>
      <c r="K9732" s="13"/>
      <c r="L9732" s="13"/>
      <c r="M9732" s="13"/>
      <c r="N9732" s="13"/>
      <c r="O9732" s="13"/>
      <c r="P9732" s="13"/>
      <c r="Q9732" s="13"/>
      <c r="Y9732" s="13"/>
      <c r="Z9732" s="13"/>
      <c r="AA9732" s="13"/>
      <c r="AB9732" s="13"/>
      <c r="AD9732" s="13"/>
      <c r="AG9732" s="14"/>
    </row>
    <row r="9733" s="4" customFormat="1" spans="1:33">
      <c r="A9733" s="13"/>
      <c r="B9733" s="13"/>
      <c r="C9733" s="13"/>
      <c r="D9733" s="13"/>
      <c r="E9733" s="13"/>
      <c r="F9733" s="13"/>
      <c r="G9733" s="13"/>
      <c r="J9733" s="13"/>
      <c r="K9733" s="13"/>
      <c r="L9733" s="13"/>
      <c r="M9733" s="13"/>
      <c r="N9733" s="13"/>
      <c r="O9733" s="13"/>
      <c r="P9733" s="13"/>
      <c r="Q9733" s="13"/>
      <c r="Y9733" s="13"/>
      <c r="Z9733" s="13"/>
      <c r="AA9733" s="13"/>
      <c r="AB9733" s="13"/>
      <c r="AD9733" s="13"/>
      <c r="AG9733" s="14"/>
    </row>
    <row r="9734" s="4" customFormat="1" spans="1:33">
      <c r="A9734" s="13"/>
      <c r="B9734" s="13"/>
      <c r="C9734" s="13"/>
      <c r="D9734" s="13"/>
      <c r="E9734" s="13"/>
      <c r="F9734" s="13"/>
      <c r="G9734" s="13"/>
      <c r="J9734" s="13"/>
      <c r="K9734" s="13"/>
      <c r="L9734" s="13"/>
      <c r="M9734" s="13"/>
      <c r="N9734" s="13"/>
      <c r="O9734" s="13"/>
      <c r="P9734" s="13"/>
      <c r="Q9734" s="13"/>
      <c r="Y9734" s="13"/>
      <c r="Z9734" s="13"/>
      <c r="AA9734" s="13"/>
      <c r="AB9734" s="13"/>
      <c r="AD9734" s="13"/>
      <c r="AG9734" s="14"/>
    </row>
    <row r="9735" s="4" customFormat="1" spans="1:33">
      <c r="A9735" s="13"/>
      <c r="B9735" s="13"/>
      <c r="C9735" s="13"/>
      <c r="D9735" s="13"/>
      <c r="E9735" s="13"/>
      <c r="F9735" s="13"/>
      <c r="G9735" s="13"/>
      <c r="J9735" s="13"/>
      <c r="K9735" s="13"/>
      <c r="L9735" s="13"/>
      <c r="M9735" s="13"/>
      <c r="N9735" s="13"/>
      <c r="O9735" s="13"/>
      <c r="P9735" s="13"/>
      <c r="Q9735" s="13"/>
      <c r="Y9735" s="13"/>
      <c r="Z9735" s="13"/>
      <c r="AA9735" s="13"/>
      <c r="AB9735" s="13"/>
      <c r="AD9735" s="13"/>
      <c r="AG9735" s="14"/>
    </row>
    <row r="9736" s="4" customFormat="1" spans="1:33">
      <c r="A9736" s="13"/>
      <c r="B9736" s="13"/>
      <c r="C9736" s="13"/>
      <c r="D9736" s="13"/>
      <c r="E9736" s="13"/>
      <c r="F9736" s="13"/>
      <c r="G9736" s="13"/>
      <c r="J9736" s="13"/>
      <c r="K9736" s="13"/>
      <c r="L9736" s="13"/>
      <c r="M9736" s="13"/>
      <c r="N9736" s="13"/>
      <c r="O9736" s="13"/>
      <c r="P9736" s="13"/>
      <c r="Q9736" s="13"/>
      <c r="Y9736" s="13"/>
      <c r="Z9736" s="13"/>
      <c r="AA9736" s="13"/>
      <c r="AB9736" s="13"/>
      <c r="AD9736" s="13"/>
      <c r="AG9736" s="14"/>
    </row>
    <row r="9737" s="4" customFormat="1" spans="1:33">
      <c r="A9737" s="13"/>
      <c r="B9737" s="13"/>
      <c r="C9737" s="13"/>
      <c r="D9737" s="13"/>
      <c r="E9737" s="13"/>
      <c r="F9737" s="13"/>
      <c r="G9737" s="13"/>
      <c r="J9737" s="13"/>
      <c r="K9737" s="13"/>
      <c r="L9737" s="13"/>
      <c r="M9737" s="13"/>
      <c r="N9737" s="13"/>
      <c r="O9737" s="13"/>
      <c r="P9737" s="13"/>
      <c r="Q9737" s="13"/>
      <c r="S9737" s="13"/>
      <c r="X9737" s="13"/>
      <c r="Y9737" s="13"/>
      <c r="Z9737" s="13"/>
      <c r="AA9737" s="13"/>
      <c r="AB9737" s="13"/>
      <c r="AC9737" s="13"/>
      <c r="AD9737" s="13"/>
      <c r="AG9737" s="14"/>
    </row>
    <row r="9738" s="4" customFormat="1" spans="1:33">
      <c r="A9738" s="13"/>
      <c r="B9738" s="13"/>
      <c r="C9738" s="13"/>
      <c r="D9738" s="13"/>
      <c r="E9738" s="13"/>
      <c r="F9738" s="13"/>
      <c r="G9738" s="13"/>
      <c r="J9738" s="13"/>
      <c r="K9738" s="13"/>
      <c r="L9738" s="13"/>
      <c r="M9738" s="13"/>
      <c r="N9738" s="13"/>
      <c r="O9738" s="13"/>
      <c r="P9738" s="13"/>
      <c r="Q9738" s="13"/>
      <c r="Y9738" s="13"/>
      <c r="Z9738" s="13"/>
      <c r="AA9738" s="13"/>
      <c r="AB9738" s="13"/>
      <c r="AD9738" s="13"/>
      <c r="AG9738" s="14"/>
    </row>
    <row r="9739" s="4" customFormat="1" spans="1:33">
      <c r="A9739" s="13"/>
      <c r="B9739" s="13"/>
      <c r="C9739" s="13"/>
      <c r="D9739" s="13"/>
      <c r="E9739" s="13"/>
      <c r="F9739" s="13"/>
      <c r="G9739" s="13"/>
      <c r="J9739" s="13"/>
      <c r="K9739" s="13"/>
      <c r="L9739" s="13"/>
      <c r="M9739" s="13"/>
      <c r="N9739" s="13"/>
      <c r="O9739" s="13"/>
      <c r="P9739" s="13"/>
      <c r="Q9739" s="13"/>
      <c r="S9739" s="13"/>
      <c r="X9739" s="13"/>
      <c r="Y9739" s="13"/>
      <c r="Z9739" s="13"/>
      <c r="AA9739" s="13"/>
      <c r="AB9739" s="13"/>
      <c r="AC9739" s="13"/>
      <c r="AD9739" s="13"/>
      <c r="AG9739" s="14"/>
    </row>
    <row r="9740" s="4" customFormat="1" spans="1:33">
      <c r="A9740" s="13"/>
      <c r="B9740" s="13"/>
      <c r="C9740" s="13"/>
      <c r="D9740" s="13"/>
      <c r="E9740" s="13"/>
      <c r="F9740" s="13"/>
      <c r="G9740" s="13"/>
      <c r="J9740" s="13"/>
      <c r="K9740" s="13"/>
      <c r="L9740" s="13"/>
      <c r="M9740" s="13"/>
      <c r="N9740" s="13"/>
      <c r="O9740" s="13"/>
      <c r="P9740" s="13"/>
      <c r="Q9740" s="13"/>
      <c r="S9740" s="13"/>
      <c r="X9740" s="13"/>
      <c r="Y9740" s="13"/>
      <c r="Z9740" s="13"/>
      <c r="AA9740" s="13"/>
      <c r="AB9740" s="13"/>
      <c r="AC9740" s="13"/>
      <c r="AD9740" s="13"/>
      <c r="AG9740" s="14"/>
    </row>
    <row r="9741" s="4" customFormat="1" spans="1:33">
      <c r="A9741" s="13"/>
      <c r="B9741" s="13"/>
      <c r="C9741" s="13"/>
      <c r="D9741" s="13"/>
      <c r="E9741" s="13"/>
      <c r="F9741" s="13"/>
      <c r="G9741" s="13"/>
      <c r="J9741" s="13"/>
      <c r="K9741" s="13"/>
      <c r="L9741" s="13"/>
      <c r="M9741" s="13"/>
      <c r="N9741" s="13"/>
      <c r="O9741" s="13"/>
      <c r="P9741" s="13"/>
      <c r="Q9741" s="13"/>
      <c r="S9741" s="13"/>
      <c r="X9741" s="13"/>
      <c r="Y9741" s="13"/>
      <c r="Z9741" s="13"/>
      <c r="AA9741" s="13"/>
      <c r="AB9741" s="13"/>
      <c r="AC9741" s="13"/>
      <c r="AD9741" s="13"/>
      <c r="AG9741" s="14"/>
    </row>
    <row r="9742" s="4" customFormat="1" spans="1:33">
      <c r="A9742" s="13"/>
      <c r="B9742" s="13"/>
      <c r="C9742" s="13"/>
      <c r="D9742" s="13"/>
      <c r="E9742" s="13"/>
      <c r="F9742" s="13"/>
      <c r="G9742" s="13"/>
      <c r="J9742" s="13"/>
      <c r="K9742" s="13"/>
      <c r="L9742" s="13"/>
      <c r="M9742" s="13"/>
      <c r="N9742" s="13"/>
      <c r="O9742" s="13"/>
      <c r="P9742" s="13"/>
      <c r="Q9742" s="13"/>
      <c r="S9742" s="13"/>
      <c r="Y9742" s="13"/>
      <c r="Z9742" s="13"/>
      <c r="AA9742" s="13"/>
      <c r="AB9742" s="13"/>
      <c r="AD9742" s="13"/>
      <c r="AG9742" s="14"/>
    </row>
    <row r="9743" s="4" customFormat="1" spans="1:33">
      <c r="A9743" s="13"/>
      <c r="B9743" s="13"/>
      <c r="C9743" s="13"/>
      <c r="D9743" s="13"/>
      <c r="E9743" s="13"/>
      <c r="F9743" s="13"/>
      <c r="G9743" s="13"/>
      <c r="J9743" s="13"/>
      <c r="K9743" s="13"/>
      <c r="L9743" s="13"/>
      <c r="M9743" s="13"/>
      <c r="N9743" s="13"/>
      <c r="O9743" s="13"/>
      <c r="P9743" s="13"/>
      <c r="Q9743" s="13"/>
      <c r="Y9743" s="13"/>
      <c r="Z9743" s="13"/>
      <c r="AA9743" s="13"/>
      <c r="AB9743" s="13"/>
      <c r="AD9743" s="13"/>
      <c r="AG9743" s="14"/>
    </row>
    <row r="9744" s="4" customFormat="1" spans="1:33">
      <c r="A9744" s="13"/>
      <c r="B9744" s="13"/>
      <c r="C9744" s="13"/>
      <c r="D9744" s="13"/>
      <c r="E9744" s="13"/>
      <c r="F9744" s="13"/>
      <c r="G9744" s="13"/>
      <c r="J9744" s="13"/>
      <c r="K9744" s="13"/>
      <c r="L9744" s="13"/>
      <c r="M9744" s="13"/>
      <c r="N9744" s="13"/>
      <c r="O9744" s="13"/>
      <c r="P9744" s="13"/>
      <c r="Q9744" s="13"/>
      <c r="S9744" s="13"/>
      <c r="Y9744" s="13"/>
      <c r="Z9744" s="13"/>
      <c r="AA9744" s="13"/>
      <c r="AB9744" s="13"/>
      <c r="AD9744" s="13"/>
      <c r="AG9744" s="14"/>
    </row>
    <row r="9745" s="4" customFormat="1" spans="1:33">
      <c r="A9745" s="13"/>
      <c r="B9745" s="13"/>
      <c r="C9745" s="13"/>
      <c r="D9745" s="13"/>
      <c r="E9745" s="13"/>
      <c r="F9745" s="13"/>
      <c r="G9745" s="13"/>
      <c r="J9745" s="13"/>
      <c r="K9745" s="13"/>
      <c r="L9745" s="13"/>
      <c r="M9745" s="13"/>
      <c r="N9745" s="13"/>
      <c r="O9745" s="13"/>
      <c r="P9745" s="13"/>
      <c r="Q9745" s="13"/>
      <c r="Y9745" s="13"/>
      <c r="Z9745" s="13"/>
      <c r="AA9745" s="13"/>
      <c r="AB9745" s="13"/>
      <c r="AD9745" s="13"/>
      <c r="AG9745" s="14"/>
    </row>
    <row r="9746" s="4" customFormat="1" spans="1:33">
      <c r="A9746" s="13"/>
      <c r="B9746" s="13"/>
      <c r="C9746" s="13"/>
      <c r="D9746" s="13"/>
      <c r="E9746" s="13"/>
      <c r="F9746" s="13"/>
      <c r="G9746" s="13"/>
      <c r="J9746" s="13"/>
      <c r="K9746" s="13"/>
      <c r="L9746" s="13"/>
      <c r="M9746" s="13"/>
      <c r="N9746" s="13"/>
      <c r="O9746" s="13"/>
      <c r="P9746" s="13"/>
      <c r="Q9746" s="13"/>
      <c r="Y9746" s="13"/>
      <c r="Z9746" s="13"/>
      <c r="AA9746" s="13"/>
      <c r="AB9746" s="13"/>
      <c r="AD9746" s="13"/>
      <c r="AG9746" s="14"/>
    </row>
    <row r="9747" s="4" customFormat="1" spans="1:33">
      <c r="A9747" s="13"/>
      <c r="B9747" s="13"/>
      <c r="C9747" s="13"/>
      <c r="D9747" s="13"/>
      <c r="E9747" s="13"/>
      <c r="F9747" s="13"/>
      <c r="G9747" s="13"/>
      <c r="J9747" s="13"/>
      <c r="K9747" s="13"/>
      <c r="L9747" s="13"/>
      <c r="M9747" s="13"/>
      <c r="N9747" s="13"/>
      <c r="O9747" s="13"/>
      <c r="Y9747" s="13"/>
      <c r="Z9747" s="13"/>
      <c r="AA9747" s="13"/>
      <c r="AB9747" s="13"/>
      <c r="AD9747" s="13"/>
      <c r="AG9747" s="14"/>
    </row>
    <row r="9748" s="4" customFormat="1" spans="1:33">
      <c r="A9748" s="13"/>
      <c r="B9748" s="13"/>
      <c r="C9748" s="13"/>
      <c r="D9748" s="13"/>
      <c r="E9748" s="13"/>
      <c r="F9748" s="13"/>
      <c r="G9748" s="13"/>
      <c r="J9748" s="13"/>
      <c r="K9748" s="13"/>
      <c r="L9748" s="13"/>
      <c r="M9748" s="13"/>
      <c r="N9748" s="13"/>
      <c r="O9748" s="13"/>
      <c r="P9748" s="13"/>
      <c r="Q9748" s="13"/>
      <c r="Y9748" s="13"/>
      <c r="Z9748" s="13"/>
      <c r="AA9748" s="13"/>
      <c r="AB9748" s="13"/>
      <c r="AD9748" s="13"/>
      <c r="AG9748" s="14"/>
    </row>
    <row r="9749" s="4" customFormat="1" spans="1:33">
      <c r="A9749" s="13"/>
      <c r="B9749" s="13"/>
      <c r="C9749" s="13"/>
      <c r="D9749" s="13"/>
      <c r="E9749" s="13"/>
      <c r="F9749" s="13"/>
      <c r="G9749" s="13"/>
      <c r="J9749" s="13"/>
      <c r="K9749" s="13"/>
      <c r="L9749" s="13"/>
      <c r="M9749" s="13"/>
      <c r="N9749" s="13"/>
      <c r="O9749" s="13"/>
      <c r="P9749" s="13"/>
      <c r="Q9749" s="13"/>
      <c r="Y9749" s="13"/>
      <c r="Z9749" s="13"/>
      <c r="AA9749" s="13"/>
      <c r="AB9749" s="13"/>
      <c r="AD9749" s="13"/>
      <c r="AG9749" s="14"/>
    </row>
    <row r="9750" s="4" customFormat="1" spans="1:33">
      <c r="A9750" s="13"/>
      <c r="B9750" s="13"/>
      <c r="C9750" s="13"/>
      <c r="D9750" s="13"/>
      <c r="E9750" s="13"/>
      <c r="F9750" s="13"/>
      <c r="G9750" s="13"/>
      <c r="J9750" s="13"/>
      <c r="K9750" s="13"/>
      <c r="L9750" s="13"/>
      <c r="M9750" s="13"/>
      <c r="N9750" s="13"/>
      <c r="O9750" s="13"/>
      <c r="P9750" s="13"/>
      <c r="Q9750" s="13"/>
      <c r="Y9750" s="13"/>
      <c r="Z9750" s="13"/>
      <c r="AA9750" s="13"/>
      <c r="AB9750" s="13"/>
      <c r="AD9750" s="13"/>
      <c r="AG9750" s="14"/>
    </row>
    <row r="9751" s="4" customFormat="1" spans="1:33">
      <c r="A9751" s="13"/>
      <c r="B9751" s="13"/>
      <c r="C9751" s="13"/>
      <c r="D9751" s="13"/>
      <c r="E9751" s="13"/>
      <c r="F9751" s="13"/>
      <c r="G9751" s="13"/>
      <c r="J9751" s="13"/>
      <c r="K9751" s="13"/>
      <c r="L9751" s="13"/>
      <c r="M9751" s="13"/>
      <c r="N9751" s="13"/>
      <c r="O9751" s="13"/>
      <c r="P9751" s="13"/>
      <c r="Q9751" s="13"/>
      <c r="Y9751" s="13"/>
      <c r="Z9751" s="13"/>
      <c r="AA9751" s="13"/>
      <c r="AB9751" s="13"/>
      <c r="AD9751" s="13"/>
      <c r="AG9751" s="14"/>
    </row>
    <row r="9752" s="4" customFormat="1" spans="1:33">
      <c r="A9752" s="13"/>
      <c r="B9752" s="13"/>
      <c r="C9752" s="13"/>
      <c r="D9752" s="13"/>
      <c r="E9752" s="13"/>
      <c r="F9752" s="13"/>
      <c r="G9752" s="13"/>
      <c r="J9752" s="13"/>
      <c r="K9752" s="13"/>
      <c r="L9752" s="13"/>
      <c r="M9752" s="13"/>
      <c r="N9752" s="13"/>
      <c r="O9752" s="13"/>
      <c r="P9752" s="13"/>
      <c r="Q9752" s="13"/>
      <c r="Y9752" s="13"/>
      <c r="Z9752" s="13"/>
      <c r="AA9752" s="13"/>
      <c r="AB9752" s="13"/>
      <c r="AD9752" s="13"/>
      <c r="AG9752" s="14"/>
    </row>
    <row r="9753" s="4" customFormat="1" spans="1:33">
      <c r="A9753" s="13"/>
      <c r="B9753" s="13"/>
      <c r="C9753" s="13"/>
      <c r="D9753" s="13"/>
      <c r="E9753" s="13"/>
      <c r="F9753" s="13"/>
      <c r="G9753" s="13"/>
      <c r="J9753" s="13"/>
      <c r="K9753" s="13"/>
      <c r="L9753" s="13"/>
      <c r="M9753" s="13"/>
      <c r="N9753" s="13"/>
      <c r="O9753" s="13"/>
      <c r="P9753" s="13"/>
      <c r="Q9753" s="13"/>
      <c r="Y9753" s="13"/>
      <c r="Z9753" s="13"/>
      <c r="AA9753" s="13"/>
      <c r="AB9753" s="13"/>
      <c r="AD9753" s="13"/>
      <c r="AG9753" s="14"/>
    </row>
    <row r="9754" s="4" customFormat="1" spans="1:33">
      <c r="A9754" s="13"/>
      <c r="B9754" s="13"/>
      <c r="C9754" s="13"/>
      <c r="D9754" s="13"/>
      <c r="E9754" s="13"/>
      <c r="F9754" s="13"/>
      <c r="G9754" s="13"/>
      <c r="J9754" s="13"/>
      <c r="K9754" s="13"/>
      <c r="L9754" s="13"/>
      <c r="M9754" s="13"/>
      <c r="N9754" s="13"/>
      <c r="O9754" s="13"/>
      <c r="P9754" s="13"/>
      <c r="Q9754" s="13"/>
      <c r="Y9754" s="13"/>
      <c r="Z9754" s="13"/>
      <c r="AA9754" s="13"/>
      <c r="AB9754" s="13"/>
      <c r="AD9754" s="13"/>
      <c r="AG9754" s="14"/>
    </row>
    <row r="9755" s="4" customFormat="1" spans="1:33">
      <c r="A9755" s="13"/>
      <c r="B9755" s="13"/>
      <c r="C9755" s="13"/>
      <c r="D9755" s="13"/>
      <c r="E9755" s="13"/>
      <c r="F9755" s="13"/>
      <c r="G9755" s="13"/>
      <c r="J9755" s="13"/>
      <c r="K9755" s="13"/>
      <c r="L9755" s="13"/>
      <c r="M9755" s="13"/>
      <c r="N9755" s="13"/>
      <c r="O9755" s="13"/>
      <c r="P9755" s="13"/>
      <c r="Q9755" s="13"/>
      <c r="Y9755" s="13"/>
      <c r="Z9755" s="13"/>
      <c r="AA9755" s="13"/>
      <c r="AB9755" s="13"/>
      <c r="AD9755" s="13"/>
      <c r="AG9755" s="14"/>
    </row>
    <row r="9756" s="4" customFormat="1" spans="1:33">
      <c r="A9756" s="13"/>
      <c r="B9756" s="13"/>
      <c r="C9756" s="13"/>
      <c r="D9756" s="13"/>
      <c r="E9756" s="13"/>
      <c r="F9756" s="13"/>
      <c r="G9756" s="13"/>
      <c r="J9756" s="13"/>
      <c r="K9756" s="13"/>
      <c r="L9756" s="13"/>
      <c r="M9756" s="13"/>
      <c r="N9756" s="13"/>
      <c r="O9756" s="13"/>
      <c r="P9756" s="13"/>
      <c r="Q9756" s="13"/>
      <c r="Y9756" s="13"/>
      <c r="Z9756" s="13"/>
      <c r="AA9756" s="13"/>
      <c r="AB9756" s="13"/>
      <c r="AD9756" s="13"/>
      <c r="AG9756" s="14"/>
    </row>
    <row r="9757" s="4" customFormat="1" spans="1:33">
      <c r="A9757" s="13"/>
      <c r="B9757" s="13"/>
      <c r="C9757" s="13"/>
      <c r="D9757" s="13"/>
      <c r="E9757" s="13"/>
      <c r="F9757" s="13"/>
      <c r="G9757" s="13"/>
      <c r="J9757" s="13"/>
      <c r="K9757" s="13"/>
      <c r="L9757" s="13"/>
      <c r="M9757" s="13"/>
      <c r="N9757" s="13"/>
      <c r="O9757" s="13"/>
      <c r="P9757" s="13"/>
      <c r="Q9757" s="13"/>
      <c r="Y9757" s="13"/>
      <c r="Z9757" s="13"/>
      <c r="AA9757" s="13"/>
      <c r="AB9757" s="13"/>
      <c r="AD9757" s="13"/>
      <c r="AG9757" s="14"/>
    </row>
    <row r="9758" s="4" customFormat="1" spans="1:33">
      <c r="A9758" s="13"/>
      <c r="B9758" s="13"/>
      <c r="C9758" s="13"/>
      <c r="D9758" s="13"/>
      <c r="E9758" s="13"/>
      <c r="F9758" s="13"/>
      <c r="G9758" s="13"/>
      <c r="J9758" s="13"/>
      <c r="K9758" s="13"/>
      <c r="L9758" s="13"/>
      <c r="M9758" s="13"/>
      <c r="N9758" s="13"/>
      <c r="O9758" s="13"/>
      <c r="P9758" s="13"/>
      <c r="Q9758" s="13"/>
      <c r="Y9758" s="13"/>
      <c r="Z9758" s="13"/>
      <c r="AA9758" s="13"/>
      <c r="AB9758" s="13"/>
      <c r="AD9758" s="13"/>
      <c r="AG9758" s="14"/>
    </row>
    <row r="9759" s="4" customFormat="1" spans="1:33">
      <c r="A9759" s="13"/>
      <c r="B9759" s="13"/>
      <c r="C9759" s="13"/>
      <c r="D9759" s="13"/>
      <c r="E9759" s="13"/>
      <c r="F9759" s="13"/>
      <c r="G9759" s="13"/>
      <c r="J9759" s="13"/>
      <c r="K9759" s="13"/>
      <c r="L9759" s="13"/>
      <c r="M9759" s="13"/>
      <c r="N9759" s="13"/>
      <c r="O9759" s="13"/>
      <c r="P9759" s="13"/>
      <c r="Q9759" s="13"/>
      <c r="Y9759" s="13"/>
      <c r="Z9759" s="13"/>
      <c r="AA9759" s="13"/>
      <c r="AB9759" s="13"/>
      <c r="AD9759" s="13"/>
      <c r="AG9759" s="14"/>
    </row>
    <row r="9760" s="4" customFormat="1" spans="1:33">
      <c r="A9760" s="13"/>
      <c r="B9760" s="13"/>
      <c r="C9760" s="13"/>
      <c r="D9760" s="13"/>
      <c r="E9760" s="13"/>
      <c r="F9760" s="13"/>
      <c r="G9760" s="13"/>
      <c r="J9760" s="13"/>
      <c r="K9760" s="13"/>
      <c r="L9760" s="13"/>
      <c r="M9760" s="13"/>
      <c r="N9760" s="13"/>
      <c r="O9760" s="13"/>
      <c r="P9760" s="13"/>
      <c r="Q9760" s="13"/>
      <c r="Y9760" s="13"/>
      <c r="Z9760" s="13"/>
      <c r="AA9760" s="13"/>
      <c r="AB9760" s="13"/>
      <c r="AD9760" s="13"/>
      <c r="AG9760" s="14"/>
    </row>
    <row r="9761" s="4" customFormat="1" spans="1:33">
      <c r="A9761" s="13"/>
      <c r="B9761" s="13"/>
      <c r="C9761" s="13"/>
      <c r="D9761" s="13"/>
      <c r="E9761" s="13"/>
      <c r="F9761" s="13"/>
      <c r="G9761" s="13"/>
      <c r="J9761" s="13"/>
      <c r="K9761" s="13"/>
      <c r="L9761" s="13"/>
      <c r="M9761" s="13"/>
      <c r="N9761" s="13"/>
      <c r="O9761" s="13"/>
      <c r="P9761" s="13"/>
      <c r="Q9761" s="13"/>
      <c r="R9761" s="13"/>
      <c r="S9761" s="13"/>
      <c r="T9761" s="13"/>
      <c r="Y9761" s="13"/>
      <c r="Z9761" s="13"/>
      <c r="AA9761" s="13"/>
      <c r="AB9761" s="13"/>
      <c r="AD9761" s="13"/>
      <c r="AG9761" s="14"/>
    </row>
    <row r="9762" s="4" customFormat="1" spans="1:33">
      <c r="A9762" s="13"/>
      <c r="B9762" s="13"/>
      <c r="C9762" s="13"/>
      <c r="D9762" s="13"/>
      <c r="E9762" s="13"/>
      <c r="F9762" s="13"/>
      <c r="G9762" s="13"/>
      <c r="J9762" s="13"/>
      <c r="K9762" s="13"/>
      <c r="L9762" s="13"/>
      <c r="M9762" s="13"/>
      <c r="N9762" s="13"/>
      <c r="O9762" s="13"/>
      <c r="P9762" s="13"/>
      <c r="Q9762" s="13"/>
      <c r="Y9762" s="13"/>
      <c r="Z9762" s="13"/>
      <c r="AA9762" s="13"/>
      <c r="AB9762" s="13"/>
      <c r="AD9762" s="13"/>
      <c r="AG9762" s="14"/>
    </row>
    <row r="9763" s="4" customFormat="1" spans="1:33">
      <c r="A9763" s="13"/>
      <c r="B9763" s="13"/>
      <c r="C9763" s="13"/>
      <c r="D9763" s="13"/>
      <c r="E9763" s="13"/>
      <c r="F9763" s="13"/>
      <c r="G9763" s="13"/>
      <c r="J9763" s="13"/>
      <c r="K9763" s="13"/>
      <c r="L9763" s="13"/>
      <c r="M9763" s="13"/>
      <c r="N9763" s="13"/>
      <c r="O9763" s="13"/>
      <c r="P9763" s="13"/>
      <c r="Q9763" s="13"/>
      <c r="Y9763" s="13"/>
      <c r="Z9763" s="13"/>
      <c r="AA9763" s="13"/>
      <c r="AB9763" s="13"/>
      <c r="AD9763" s="13"/>
      <c r="AG9763" s="14"/>
    </row>
    <row r="9764" s="4" customFormat="1" spans="1:33">
      <c r="A9764" s="13"/>
      <c r="B9764" s="13"/>
      <c r="C9764" s="13"/>
      <c r="D9764" s="13"/>
      <c r="E9764" s="13"/>
      <c r="F9764" s="13"/>
      <c r="G9764" s="13"/>
      <c r="J9764" s="13"/>
      <c r="K9764" s="13"/>
      <c r="L9764" s="13"/>
      <c r="M9764" s="13"/>
      <c r="N9764" s="13"/>
      <c r="O9764" s="13"/>
      <c r="P9764" s="13"/>
      <c r="Q9764" s="13"/>
      <c r="Y9764" s="13"/>
      <c r="Z9764" s="13"/>
      <c r="AA9764" s="13"/>
      <c r="AB9764" s="13"/>
      <c r="AD9764" s="13"/>
      <c r="AG9764" s="14"/>
    </row>
    <row r="9765" s="4" customFormat="1" spans="1:33">
      <c r="A9765" s="13"/>
      <c r="B9765" s="13"/>
      <c r="C9765" s="13"/>
      <c r="D9765" s="13"/>
      <c r="E9765" s="13"/>
      <c r="F9765" s="13"/>
      <c r="G9765" s="13"/>
      <c r="J9765" s="13"/>
      <c r="K9765" s="13"/>
      <c r="L9765" s="13"/>
      <c r="M9765" s="13"/>
      <c r="N9765" s="13"/>
      <c r="O9765" s="13"/>
      <c r="P9765" s="13"/>
      <c r="Q9765" s="13"/>
      <c r="Y9765" s="13"/>
      <c r="Z9765" s="13"/>
      <c r="AA9765" s="13"/>
      <c r="AB9765" s="13"/>
      <c r="AD9765" s="13"/>
      <c r="AG9765" s="14"/>
    </row>
    <row r="9766" s="4" customFormat="1" spans="1:33">
      <c r="A9766" s="13"/>
      <c r="B9766" s="13"/>
      <c r="C9766" s="13"/>
      <c r="D9766" s="13"/>
      <c r="E9766" s="13"/>
      <c r="F9766" s="13"/>
      <c r="G9766" s="13"/>
      <c r="J9766" s="13"/>
      <c r="K9766" s="13"/>
      <c r="L9766" s="13"/>
      <c r="M9766" s="13"/>
      <c r="N9766" s="13"/>
      <c r="O9766" s="13"/>
      <c r="P9766" s="13"/>
      <c r="Q9766" s="13"/>
      <c r="Y9766" s="13"/>
      <c r="Z9766" s="13"/>
      <c r="AA9766" s="13"/>
      <c r="AB9766" s="13"/>
      <c r="AD9766" s="13"/>
      <c r="AG9766" s="14"/>
    </row>
    <row r="9767" s="4" customFormat="1" spans="1:33">
      <c r="A9767" s="13"/>
      <c r="B9767" s="13"/>
      <c r="C9767" s="13"/>
      <c r="D9767" s="13"/>
      <c r="E9767" s="13"/>
      <c r="F9767" s="13"/>
      <c r="G9767" s="13"/>
      <c r="J9767" s="13"/>
      <c r="K9767" s="13"/>
      <c r="L9767" s="13"/>
      <c r="M9767" s="13"/>
      <c r="N9767" s="13"/>
      <c r="O9767" s="13"/>
      <c r="P9767" s="13"/>
      <c r="Q9767" s="13"/>
      <c r="Y9767" s="13"/>
      <c r="Z9767" s="13"/>
      <c r="AA9767" s="13"/>
      <c r="AB9767" s="13"/>
      <c r="AD9767" s="13"/>
      <c r="AG9767" s="14"/>
    </row>
    <row r="9768" s="4" customFormat="1" spans="1:33">
      <c r="A9768" s="13"/>
      <c r="B9768" s="13"/>
      <c r="C9768" s="13"/>
      <c r="D9768" s="13"/>
      <c r="E9768" s="13"/>
      <c r="F9768" s="13"/>
      <c r="G9768" s="13"/>
      <c r="J9768" s="13"/>
      <c r="K9768" s="13"/>
      <c r="L9768" s="13"/>
      <c r="M9768" s="13"/>
      <c r="N9768" s="13"/>
      <c r="O9768" s="13"/>
      <c r="P9768" s="13"/>
      <c r="Q9768" s="13"/>
      <c r="Y9768" s="13"/>
      <c r="Z9768" s="13"/>
      <c r="AA9768" s="13"/>
      <c r="AB9768" s="13"/>
      <c r="AD9768" s="13"/>
      <c r="AG9768" s="14"/>
    </row>
    <row r="9769" s="4" customFormat="1" spans="1:33">
      <c r="A9769" s="13"/>
      <c r="B9769" s="13"/>
      <c r="C9769" s="13"/>
      <c r="D9769" s="13"/>
      <c r="E9769" s="13"/>
      <c r="F9769" s="13"/>
      <c r="G9769" s="13"/>
      <c r="J9769" s="13"/>
      <c r="K9769" s="13"/>
      <c r="L9769" s="13"/>
      <c r="M9769" s="13"/>
      <c r="N9769" s="13"/>
      <c r="O9769" s="13"/>
      <c r="P9769" s="13"/>
      <c r="Q9769" s="13"/>
      <c r="Y9769" s="13"/>
      <c r="Z9769" s="13"/>
      <c r="AA9769" s="13"/>
      <c r="AB9769" s="13"/>
      <c r="AD9769" s="13"/>
      <c r="AG9769" s="14"/>
    </row>
    <row r="9770" s="4" customFormat="1" spans="1:33">
      <c r="A9770" s="13"/>
      <c r="B9770" s="13"/>
      <c r="C9770" s="13"/>
      <c r="D9770" s="13"/>
      <c r="E9770" s="13"/>
      <c r="F9770" s="13"/>
      <c r="G9770" s="13"/>
      <c r="J9770" s="13"/>
      <c r="K9770" s="13"/>
      <c r="L9770" s="13"/>
      <c r="M9770" s="13"/>
      <c r="N9770" s="13"/>
      <c r="O9770" s="13"/>
      <c r="P9770" s="13"/>
      <c r="Q9770" s="13"/>
      <c r="W9770" s="13"/>
      <c r="Y9770" s="13"/>
      <c r="Z9770" s="13"/>
      <c r="AA9770" s="13"/>
      <c r="AB9770" s="13"/>
      <c r="AC9770" s="13"/>
      <c r="AD9770" s="13"/>
      <c r="AG9770" s="14"/>
    </row>
    <row r="9771" s="4" customFormat="1" spans="1:33">
      <c r="A9771" s="13"/>
      <c r="B9771" s="13"/>
      <c r="C9771" s="13"/>
      <c r="D9771" s="13"/>
      <c r="E9771" s="13"/>
      <c r="F9771" s="13"/>
      <c r="G9771" s="13"/>
      <c r="J9771" s="13"/>
      <c r="K9771" s="13"/>
      <c r="L9771" s="13"/>
      <c r="M9771" s="13"/>
      <c r="N9771" s="13"/>
      <c r="O9771" s="13"/>
      <c r="P9771" s="13"/>
      <c r="Q9771" s="13"/>
      <c r="W9771" s="13"/>
      <c r="Y9771" s="13"/>
      <c r="Z9771" s="13"/>
      <c r="AA9771" s="13"/>
      <c r="AB9771" s="13"/>
      <c r="AC9771" s="13"/>
      <c r="AD9771" s="13"/>
      <c r="AG9771" s="14"/>
    </row>
    <row r="9772" s="4" customFormat="1" spans="1:33">
      <c r="A9772" s="13"/>
      <c r="B9772" s="13"/>
      <c r="C9772" s="13"/>
      <c r="D9772" s="13"/>
      <c r="E9772" s="13"/>
      <c r="F9772" s="13"/>
      <c r="G9772" s="13"/>
      <c r="J9772" s="13"/>
      <c r="K9772" s="13"/>
      <c r="L9772" s="13"/>
      <c r="M9772" s="13"/>
      <c r="N9772" s="13"/>
      <c r="O9772" s="13"/>
      <c r="P9772" s="13"/>
      <c r="Q9772" s="13"/>
      <c r="Y9772" s="13"/>
      <c r="Z9772" s="13"/>
      <c r="AA9772" s="13"/>
      <c r="AB9772" s="13"/>
      <c r="AD9772" s="13"/>
      <c r="AG9772" s="14"/>
    </row>
    <row r="9773" s="4" customFormat="1" spans="1:33">
      <c r="A9773" s="13"/>
      <c r="B9773" s="13"/>
      <c r="C9773" s="13"/>
      <c r="D9773" s="13"/>
      <c r="E9773" s="13"/>
      <c r="F9773" s="13"/>
      <c r="G9773" s="13"/>
      <c r="J9773" s="13"/>
      <c r="K9773" s="13"/>
      <c r="L9773" s="13"/>
      <c r="M9773" s="13"/>
      <c r="N9773" s="13"/>
      <c r="O9773" s="13"/>
      <c r="P9773" s="13"/>
      <c r="Q9773" s="13"/>
      <c r="Y9773" s="13"/>
      <c r="Z9773" s="13"/>
      <c r="AA9773" s="13"/>
      <c r="AB9773" s="13"/>
      <c r="AD9773" s="13"/>
      <c r="AG9773" s="14"/>
    </row>
    <row r="9774" s="4" customFormat="1" spans="1:33">
      <c r="A9774" s="13"/>
      <c r="B9774" s="13"/>
      <c r="C9774" s="13"/>
      <c r="D9774" s="13"/>
      <c r="E9774" s="13"/>
      <c r="F9774" s="13"/>
      <c r="G9774" s="13"/>
      <c r="J9774" s="13"/>
      <c r="K9774" s="13"/>
      <c r="L9774" s="13"/>
      <c r="M9774" s="13"/>
      <c r="N9774" s="13"/>
      <c r="O9774" s="13"/>
      <c r="P9774" s="13"/>
      <c r="Q9774" s="13"/>
      <c r="Y9774" s="13"/>
      <c r="Z9774" s="13"/>
      <c r="AA9774" s="13"/>
      <c r="AB9774" s="13"/>
      <c r="AD9774" s="13"/>
      <c r="AG9774" s="14"/>
    </row>
    <row r="9775" s="4" customFormat="1" spans="1:33">
      <c r="A9775" s="13"/>
      <c r="B9775" s="13"/>
      <c r="C9775" s="13"/>
      <c r="D9775" s="13"/>
      <c r="E9775" s="13"/>
      <c r="F9775" s="13"/>
      <c r="G9775" s="13"/>
      <c r="J9775" s="13"/>
      <c r="K9775" s="13"/>
      <c r="L9775" s="13"/>
      <c r="M9775" s="13"/>
      <c r="N9775" s="13"/>
      <c r="O9775" s="13"/>
      <c r="P9775" s="13"/>
      <c r="Q9775" s="13"/>
      <c r="Y9775" s="13"/>
      <c r="Z9775" s="13"/>
      <c r="AA9775" s="13"/>
      <c r="AB9775" s="13"/>
      <c r="AD9775" s="13"/>
      <c r="AG9775" s="14"/>
    </row>
    <row r="9776" s="4" customFormat="1" spans="1:33">
      <c r="A9776" s="13"/>
      <c r="B9776" s="13"/>
      <c r="C9776" s="13"/>
      <c r="D9776" s="13"/>
      <c r="E9776" s="13"/>
      <c r="F9776" s="13"/>
      <c r="G9776" s="13"/>
      <c r="J9776" s="13"/>
      <c r="K9776" s="13"/>
      <c r="L9776" s="13"/>
      <c r="M9776" s="13"/>
      <c r="N9776" s="13"/>
      <c r="O9776" s="13"/>
      <c r="P9776" s="13"/>
      <c r="Q9776" s="13"/>
      <c r="Y9776" s="13"/>
      <c r="Z9776" s="13"/>
      <c r="AA9776" s="13"/>
      <c r="AB9776" s="13"/>
      <c r="AD9776" s="13"/>
      <c r="AG9776" s="14"/>
    </row>
    <row r="9777" s="4" customFormat="1" spans="1:33">
      <c r="A9777" s="13"/>
      <c r="B9777" s="13"/>
      <c r="C9777" s="13"/>
      <c r="D9777" s="13"/>
      <c r="E9777" s="13"/>
      <c r="F9777" s="13"/>
      <c r="G9777" s="13"/>
      <c r="J9777" s="13"/>
      <c r="K9777" s="13"/>
      <c r="L9777" s="13"/>
      <c r="M9777" s="13"/>
      <c r="N9777" s="13"/>
      <c r="O9777" s="13"/>
      <c r="P9777" s="13"/>
      <c r="Q9777" s="13"/>
      <c r="Y9777" s="13"/>
      <c r="Z9777" s="13"/>
      <c r="AA9777" s="13"/>
      <c r="AB9777" s="13"/>
      <c r="AD9777" s="13"/>
      <c r="AG9777" s="14"/>
    </row>
    <row r="9778" s="4" customFormat="1" spans="1:33">
      <c r="A9778" s="13"/>
      <c r="B9778" s="13"/>
      <c r="C9778" s="13"/>
      <c r="D9778" s="13"/>
      <c r="E9778" s="13"/>
      <c r="F9778" s="13"/>
      <c r="G9778" s="13"/>
      <c r="J9778" s="13"/>
      <c r="K9778" s="13"/>
      <c r="L9778" s="13"/>
      <c r="M9778" s="13"/>
      <c r="N9778" s="13"/>
      <c r="O9778" s="13"/>
      <c r="P9778" s="13"/>
      <c r="Q9778" s="13"/>
      <c r="Y9778" s="13"/>
      <c r="Z9778" s="13"/>
      <c r="AA9778" s="13"/>
      <c r="AB9778" s="13"/>
      <c r="AD9778" s="13"/>
      <c r="AG9778" s="14"/>
    </row>
    <row r="9779" s="4" customFormat="1" spans="1:33">
      <c r="A9779" s="13"/>
      <c r="C9779" s="13"/>
      <c r="D9779" s="13"/>
      <c r="E9779" s="13"/>
      <c r="F9779" s="13"/>
      <c r="G9779" s="13"/>
      <c r="J9779" s="13"/>
      <c r="K9779" s="13"/>
      <c r="L9779" s="13"/>
      <c r="M9779" s="13"/>
      <c r="N9779" s="13"/>
      <c r="O9779" s="13"/>
      <c r="P9779" s="13"/>
      <c r="Q9779" s="13"/>
      <c r="S9779" s="13"/>
      <c r="U9779" s="13"/>
      <c r="Y9779" s="13"/>
      <c r="Z9779" s="13"/>
      <c r="AA9779" s="13"/>
      <c r="AB9779" s="13"/>
      <c r="AD9779" s="13"/>
      <c r="AG9779" s="14"/>
    </row>
    <row r="9780" s="4" customFormat="1" spans="1:33">
      <c r="A9780" s="13"/>
      <c r="B9780" s="13"/>
      <c r="C9780" s="13"/>
      <c r="D9780" s="13"/>
      <c r="E9780" s="13"/>
      <c r="F9780" s="13"/>
      <c r="G9780" s="13"/>
      <c r="J9780" s="13"/>
      <c r="K9780" s="13"/>
      <c r="L9780" s="13"/>
      <c r="M9780" s="13"/>
      <c r="N9780" s="13"/>
      <c r="O9780" s="13"/>
      <c r="P9780" s="13"/>
      <c r="Q9780" s="13"/>
      <c r="R9780" s="13"/>
      <c r="S9780" s="13"/>
      <c r="T9780" s="13"/>
      <c r="Y9780" s="13"/>
      <c r="Z9780" s="13"/>
      <c r="AA9780" s="13"/>
      <c r="AB9780" s="13"/>
      <c r="AD9780" s="13"/>
      <c r="AG9780" s="14"/>
    </row>
    <row r="9781" s="4" customFormat="1" spans="1:33">
      <c r="A9781" s="13"/>
      <c r="B9781" s="13"/>
      <c r="C9781" s="13"/>
      <c r="D9781" s="13"/>
      <c r="E9781" s="13"/>
      <c r="F9781" s="13"/>
      <c r="G9781" s="13"/>
      <c r="J9781" s="13"/>
      <c r="K9781" s="13"/>
      <c r="L9781" s="13"/>
      <c r="M9781" s="13"/>
      <c r="N9781" s="13"/>
      <c r="O9781" s="13"/>
      <c r="P9781" s="13"/>
      <c r="Q9781" s="13"/>
      <c r="Y9781" s="13"/>
      <c r="Z9781" s="13"/>
      <c r="AA9781" s="13"/>
      <c r="AB9781" s="13"/>
      <c r="AD9781" s="13"/>
      <c r="AG9781" s="14"/>
    </row>
    <row r="9782" s="4" customFormat="1" spans="1:33">
      <c r="A9782" s="13"/>
      <c r="B9782" s="13"/>
      <c r="C9782" s="13"/>
      <c r="D9782" s="13"/>
      <c r="E9782" s="13"/>
      <c r="F9782" s="13"/>
      <c r="G9782" s="13"/>
      <c r="J9782" s="13"/>
      <c r="K9782" s="13"/>
      <c r="L9782" s="13"/>
      <c r="M9782" s="13"/>
      <c r="N9782" s="13"/>
      <c r="O9782" s="13"/>
      <c r="P9782" s="13"/>
      <c r="Q9782" s="13"/>
      <c r="Y9782" s="13"/>
      <c r="Z9782" s="13"/>
      <c r="AA9782" s="13"/>
      <c r="AB9782" s="13"/>
      <c r="AD9782" s="13"/>
      <c r="AG9782" s="14"/>
    </row>
    <row r="9783" s="4" customFormat="1" spans="1:33">
      <c r="A9783" s="13"/>
      <c r="B9783" s="13"/>
      <c r="C9783" s="13"/>
      <c r="D9783" s="13"/>
      <c r="E9783" s="13"/>
      <c r="F9783" s="13"/>
      <c r="G9783" s="13"/>
      <c r="J9783" s="13"/>
      <c r="K9783" s="13"/>
      <c r="L9783" s="13"/>
      <c r="M9783" s="13"/>
      <c r="N9783" s="13"/>
      <c r="O9783" s="13"/>
      <c r="P9783" s="13"/>
      <c r="Q9783" s="13"/>
      <c r="S9783" s="13"/>
      <c r="X9783" s="13"/>
      <c r="Y9783" s="13"/>
      <c r="Z9783" s="13"/>
      <c r="AA9783" s="13"/>
      <c r="AB9783" s="13"/>
      <c r="AC9783" s="13"/>
      <c r="AD9783" s="13"/>
      <c r="AG9783" s="14"/>
    </row>
    <row r="9784" s="4" customFormat="1" spans="1:33">
      <c r="A9784" s="13"/>
      <c r="B9784" s="13"/>
      <c r="C9784" s="13"/>
      <c r="D9784" s="13"/>
      <c r="E9784" s="13"/>
      <c r="F9784" s="13"/>
      <c r="G9784" s="13"/>
      <c r="J9784" s="13"/>
      <c r="K9784" s="13"/>
      <c r="L9784" s="13"/>
      <c r="M9784" s="13"/>
      <c r="N9784" s="13"/>
      <c r="O9784" s="13"/>
      <c r="P9784" s="13"/>
      <c r="Q9784" s="13"/>
      <c r="S9784" s="13"/>
      <c r="X9784" s="13"/>
      <c r="Y9784" s="13"/>
      <c r="Z9784" s="13"/>
      <c r="AA9784" s="13"/>
      <c r="AB9784" s="13"/>
      <c r="AC9784" s="13"/>
      <c r="AD9784" s="13"/>
      <c r="AG9784" s="14"/>
    </row>
    <row r="9785" s="4" customFormat="1" spans="1:33">
      <c r="A9785" s="13"/>
      <c r="B9785" s="13"/>
      <c r="C9785" s="13"/>
      <c r="D9785" s="13"/>
      <c r="E9785" s="13"/>
      <c r="F9785" s="13"/>
      <c r="G9785" s="13"/>
      <c r="J9785" s="13"/>
      <c r="K9785" s="13"/>
      <c r="L9785" s="13"/>
      <c r="M9785" s="13"/>
      <c r="N9785" s="13"/>
      <c r="O9785" s="13"/>
      <c r="P9785" s="13"/>
      <c r="Q9785" s="13"/>
      <c r="S9785" s="13"/>
      <c r="X9785" s="13"/>
      <c r="Y9785" s="13"/>
      <c r="Z9785" s="13"/>
      <c r="AA9785" s="13"/>
      <c r="AB9785" s="13"/>
      <c r="AC9785" s="13"/>
      <c r="AD9785" s="13"/>
      <c r="AG9785" s="14"/>
    </row>
    <row r="9786" s="4" customFormat="1" spans="1:33">
      <c r="A9786" s="13"/>
      <c r="B9786" s="13"/>
      <c r="C9786" s="13"/>
      <c r="D9786" s="13"/>
      <c r="E9786" s="13"/>
      <c r="F9786" s="13"/>
      <c r="G9786" s="13"/>
      <c r="J9786" s="13"/>
      <c r="K9786" s="13"/>
      <c r="L9786" s="13"/>
      <c r="M9786" s="13"/>
      <c r="N9786" s="13"/>
      <c r="O9786" s="13"/>
      <c r="P9786" s="13"/>
      <c r="Q9786" s="13"/>
      <c r="S9786" s="13"/>
      <c r="X9786" s="13"/>
      <c r="Y9786" s="13"/>
      <c r="Z9786" s="13"/>
      <c r="AA9786" s="13"/>
      <c r="AB9786" s="13"/>
      <c r="AC9786" s="13"/>
      <c r="AD9786" s="13"/>
      <c r="AG9786" s="14"/>
    </row>
    <row r="9787" s="4" customFormat="1" spans="1:33">
      <c r="A9787" s="13"/>
      <c r="B9787" s="13"/>
      <c r="C9787" s="13"/>
      <c r="D9787" s="13"/>
      <c r="E9787" s="13"/>
      <c r="F9787" s="13"/>
      <c r="G9787" s="13"/>
      <c r="J9787" s="13"/>
      <c r="K9787" s="13"/>
      <c r="L9787" s="13"/>
      <c r="M9787" s="13"/>
      <c r="N9787" s="13"/>
      <c r="O9787" s="13"/>
      <c r="P9787" s="13"/>
      <c r="Q9787" s="13"/>
      <c r="S9787" s="13"/>
      <c r="X9787" s="13"/>
      <c r="Y9787" s="13"/>
      <c r="Z9787" s="13"/>
      <c r="AA9787" s="13"/>
      <c r="AB9787" s="13"/>
      <c r="AC9787" s="13"/>
      <c r="AD9787" s="13"/>
      <c r="AG9787" s="14"/>
    </row>
    <row r="9788" s="4" customFormat="1" spans="1:33">
      <c r="A9788" s="13"/>
      <c r="B9788" s="13"/>
      <c r="C9788" s="13"/>
      <c r="D9788" s="13"/>
      <c r="E9788" s="13"/>
      <c r="F9788" s="13"/>
      <c r="G9788" s="13"/>
      <c r="J9788" s="13"/>
      <c r="K9788" s="13"/>
      <c r="L9788" s="13"/>
      <c r="M9788" s="13"/>
      <c r="N9788" s="13"/>
      <c r="O9788" s="13"/>
      <c r="P9788" s="13"/>
      <c r="Q9788" s="13"/>
      <c r="Y9788" s="13"/>
      <c r="Z9788" s="13"/>
      <c r="AA9788" s="13"/>
      <c r="AB9788" s="13"/>
      <c r="AD9788" s="13"/>
      <c r="AG9788" s="14"/>
    </row>
    <row r="9789" s="4" customFormat="1" spans="1:33">
      <c r="A9789" s="13"/>
      <c r="B9789" s="13"/>
      <c r="C9789" s="13"/>
      <c r="D9789" s="13"/>
      <c r="E9789" s="13"/>
      <c r="F9789" s="13"/>
      <c r="G9789" s="13"/>
      <c r="J9789" s="13"/>
      <c r="K9789" s="13"/>
      <c r="L9789" s="13"/>
      <c r="M9789" s="13"/>
      <c r="N9789" s="13"/>
      <c r="O9789" s="13"/>
      <c r="P9789" s="13"/>
      <c r="Q9789" s="13"/>
      <c r="Y9789" s="13"/>
      <c r="Z9789" s="13"/>
      <c r="AA9789" s="13"/>
      <c r="AB9789" s="13"/>
      <c r="AD9789" s="13"/>
      <c r="AG9789" s="14"/>
    </row>
    <row r="9790" s="4" customFormat="1" spans="1:33">
      <c r="A9790" s="13"/>
      <c r="B9790" s="13"/>
      <c r="C9790" s="13"/>
      <c r="D9790" s="13"/>
      <c r="E9790" s="13"/>
      <c r="F9790" s="13"/>
      <c r="G9790" s="13"/>
      <c r="J9790" s="13"/>
      <c r="K9790" s="13"/>
      <c r="L9790" s="13"/>
      <c r="M9790" s="13"/>
      <c r="N9790" s="13"/>
      <c r="O9790" s="13"/>
      <c r="P9790" s="13"/>
      <c r="Q9790" s="13"/>
      <c r="Y9790" s="13"/>
      <c r="Z9790" s="13"/>
      <c r="AA9790" s="13"/>
      <c r="AB9790" s="13"/>
      <c r="AD9790" s="13"/>
      <c r="AG9790" s="14"/>
    </row>
    <row r="9791" s="4" customFormat="1" spans="1:33">
      <c r="A9791" s="13"/>
      <c r="B9791" s="13"/>
      <c r="C9791" s="13"/>
      <c r="D9791" s="13"/>
      <c r="E9791" s="13"/>
      <c r="F9791" s="13"/>
      <c r="G9791" s="13"/>
      <c r="J9791" s="13"/>
      <c r="K9791" s="13"/>
      <c r="L9791" s="13"/>
      <c r="M9791" s="13"/>
      <c r="N9791" s="13"/>
      <c r="O9791" s="13"/>
      <c r="P9791" s="13"/>
      <c r="Q9791" s="13"/>
      <c r="Y9791" s="13"/>
      <c r="Z9791" s="13"/>
      <c r="AA9791" s="13"/>
      <c r="AB9791" s="13"/>
      <c r="AD9791" s="13"/>
      <c r="AG9791" s="14"/>
    </row>
    <row r="9792" s="4" customFormat="1" spans="1:33">
      <c r="A9792" s="13"/>
      <c r="B9792" s="13"/>
      <c r="C9792" s="13"/>
      <c r="D9792" s="13"/>
      <c r="E9792" s="13"/>
      <c r="F9792" s="13"/>
      <c r="G9792" s="13"/>
      <c r="J9792" s="13"/>
      <c r="K9792" s="13"/>
      <c r="L9792" s="13"/>
      <c r="M9792" s="13"/>
      <c r="N9792" s="13"/>
      <c r="O9792" s="13"/>
      <c r="P9792" s="13"/>
      <c r="Q9792" s="13"/>
      <c r="Y9792" s="13"/>
      <c r="Z9792" s="13"/>
      <c r="AA9792" s="13"/>
      <c r="AB9792" s="13"/>
      <c r="AD9792" s="13"/>
      <c r="AG9792" s="14"/>
    </row>
    <row r="9793" s="4" customFormat="1" spans="1:33">
      <c r="A9793" s="13"/>
      <c r="B9793" s="13"/>
      <c r="C9793" s="13"/>
      <c r="D9793" s="13"/>
      <c r="E9793" s="13"/>
      <c r="F9793" s="13"/>
      <c r="G9793" s="13"/>
      <c r="J9793" s="13"/>
      <c r="K9793" s="13"/>
      <c r="L9793" s="13"/>
      <c r="M9793" s="13"/>
      <c r="N9793" s="13"/>
      <c r="O9793" s="13"/>
      <c r="Y9793" s="13"/>
      <c r="Z9793" s="13"/>
      <c r="AA9793" s="13"/>
      <c r="AB9793" s="13"/>
      <c r="AD9793" s="13"/>
      <c r="AG9793" s="14"/>
    </row>
    <row r="9794" s="4" customFormat="1" spans="1:33">
      <c r="A9794" s="13"/>
      <c r="B9794" s="13"/>
      <c r="C9794" s="13"/>
      <c r="D9794" s="13"/>
      <c r="E9794" s="13"/>
      <c r="F9794" s="13"/>
      <c r="G9794" s="13"/>
      <c r="J9794" s="13"/>
      <c r="K9794" s="13"/>
      <c r="L9794" s="13"/>
      <c r="M9794" s="13"/>
      <c r="N9794" s="13"/>
      <c r="O9794" s="13"/>
      <c r="P9794" s="13"/>
      <c r="Q9794" s="13"/>
      <c r="Y9794" s="13"/>
      <c r="Z9794" s="13"/>
      <c r="AA9794" s="13"/>
      <c r="AB9794" s="13"/>
      <c r="AD9794" s="13"/>
      <c r="AG9794" s="14"/>
    </row>
    <row r="9795" s="4" customFormat="1" spans="1:33">
      <c r="A9795" s="13"/>
      <c r="B9795" s="13"/>
      <c r="C9795" s="13"/>
      <c r="D9795" s="13"/>
      <c r="E9795" s="13"/>
      <c r="F9795" s="13"/>
      <c r="G9795" s="13"/>
      <c r="J9795" s="13"/>
      <c r="K9795" s="13"/>
      <c r="L9795" s="13"/>
      <c r="M9795" s="13"/>
      <c r="N9795" s="13"/>
      <c r="O9795" s="13"/>
      <c r="P9795" s="13"/>
      <c r="Q9795" s="13"/>
      <c r="Y9795" s="13"/>
      <c r="Z9795" s="13"/>
      <c r="AA9795" s="13"/>
      <c r="AB9795" s="13"/>
      <c r="AD9795" s="13"/>
      <c r="AG9795" s="14"/>
    </row>
    <row r="9796" s="4" customFormat="1" spans="1:33">
      <c r="A9796" s="13"/>
      <c r="B9796" s="13"/>
      <c r="C9796" s="13"/>
      <c r="D9796" s="13"/>
      <c r="E9796" s="13"/>
      <c r="F9796" s="13"/>
      <c r="G9796" s="13"/>
      <c r="J9796" s="13"/>
      <c r="K9796" s="13"/>
      <c r="L9796" s="13"/>
      <c r="M9796" s="13"/>
      <c r="N9796" s="13"/>
      <c r="O9796" s="13"/>
      <c r="P9796" s="13"/>
      <c r="Q9796" s="13"/>
      <c r="Y9796" s="13"/>
      <c r="Z9796" s="13"/>
      <c r="AA9796" s="13"/>
      <c r="AB9796" s="13"/>
      <c r="AD9796" s="13"/>
      <c r="AG9796" s="14"/>
    </row>
    <row r="9797" s="4" customFormat="1" spans="1:33">
      <c r="A9797" s="13"/>
      <c r="B9797" s="13"/>
      <c r="C9797" s="13"/>
      <c r="D9797" s="13"/>
      <c r="E9797" s="13"/>
      <c r="F9797" s="13"/>
      <c r="G9797" s="13"/>
      <c r="J9797" s="13"/>
      <c r="K9797" s="13"/>
      <c r="L9797" s="13"/>
      <c r="M9797" s="13"/>
      <c r="N9797" s="13"/>
      <c r="O9797" s="13"/>
      <c r="P9797" s="13"/>
      <c r="Q9797" s="13"/>
      <c r="Y9797" s="13"/>
      <c r="Z9797" s="13"/>
      <c r="AA9797" s="13"/>
      <c r="AB9797" s="13"/>
      <c r="AD9797" s="13"/>
      <c r="AG9797" s="14"/>
    </row>
    <row r="9798" s="4" customFormat="1" spans="1:33">
      <c r="A9798" s="13"/>
      <c r="B9798" s="13"/>
      <c r="C9798" s="13"/>
      <c r="D9798" s="13"/>
      <c r="E9798" s="13"/>
      <c r="F9798" s="13"/>
      <c r="G9798" s="13"/>
      <c r="J9798" s="13"/>
      <c r="K9798" s="13"/>
      <c r="L9798" s="13"/>
      <c r="M9798" s="13"/>
      <c r="N9798" s="13"/>
      <c r="O9798" s="13"/>
      <c r="P9798" s="13"/>
      <c r="Q9798" s="13"/>
      <c r="Y9798" s="13"/>
      <c r="Z9798" s="13"/>
      <c r="AA9798" s="13"/>
      <c r="AB9798" s="13"/>
      <c r="AD9798" s="13"/>
      <c r="AG9798" s="14"/>
    </row>
    <row r="9799" s="4" customFormat="1" spans="1:33">
      <c r="A9799" s="13"/>
      <c r="B9799" s="13"/>
      <c r="C9799" s="13"/>
      <c r="D9799" s="13"/>
      <c r="E9799" s="13"/>
      <c r="F9799" s="13"/>
      <c r="G9799" s="13"/>
      <c r="J9799" s="13"/>
      <c r="K9799" s="13"/>
      <c r="L9799" s="13"/>
      <c r="M9799" s="13"/>
      <c r="N9799" s="13"/>
      <c r="O9799" s="13"/>
      <c r="P9799" s="13"/>
      <c r="Q9799" s="13"/>
      <c r="Y9799" s="13"/>
      <c r="Z9799" s="13"/>
      <c r="AA9799" s="13"/>
      <c r="AB9799" s="13"/>
      <c r="AD9799" s="13"/>
      <c r="AG9799" s="14"/>
    </row>
    <row r="9800" s="4" customFormat="1" spans="1:33">
      <c r="A9800" s="13"/>
      <c r="B9800" s="13"/>
      <c r="C9800" s="13"/>
      <c r="D9800" s="13"/>
      <c r="E9800" s="13"/>
      <c r="F9800" s="13"/>
      <c r="G9800" s="13"/>
      <c r="J9800" s="13"/>
      <c r="K9800" s="13"/>
      <c r="L9800" s="13"/>
      <c r="M9800" s="13"/>
      <c r="N9800" s="13"/>
      <c r="O9800" s="13"/>
      <c r="P9800" s="13"/>
      <c r="Q9800" s="13"/>
      <c r="Y9800" s="13"/>
      <c r="Z9800" s="13"/>
      <c r="AA9800" s="13"/>
      <c r="AB9800" s="13"/>
      <c r="AD9800" s="13"/>
      <c r="AG9800" s="14"/>
    </row>
    <row r="9801" s="4" customFormat="1" spans="1:33">
      <c r="A9801" s="13"/>
      <c r="B9801" s="13"/>
      <c r="C9801" s="13"/>
      <c r="D9801" s="13"/>
      <c r="E9801" s="13"/>
      <c r="F9801" s="13"/>
      <c r="G9801" s="13"/>
      <c r="J9801" s="13"/>
      <c r="K9801" s="13"/>
      <c r="L9801" s="13"/>
      <c r="M9801" s="13"/>
      <c r="N9801" s="13"/>
      <c r="O9801" s="13"/>
      <c r="P9801" s="13"/>
      <c r="Q9801" s="13"/>
      <c r="S9801" s="13"/>
      <c r="Y9801" s="13"/>
      <c r="Z9801" s="13"/>
      <c r="AA9801" s="13"/>
      <c r="AB9801" s="13"/>
      <c r="AD9801" s="13"/>
      <c r="AG9801" s="14"/>
    </row>
    <row r="9802" s="4" customFormat="1" spans="1:33">
      <c r="A9802" s="13"/>
      <c r="B9802" s="13"/>
      <c r="C9802" s="13"/>
      <c r="D9802" s="13"/>
      <c r="E9802" s="13"/>
      <c r="F9802" s="13"/>
      <c r="G9802" s="13"/>
      <c r="J9802" s="13"/>
      <c r="K9802" s="13"/>
      <c r="L9802" s="13"/>
      <c r="M9802" s="13"/>
      <c r="N9802" s="13"/>
      <c r="O9802" s="13"/>
      <c r="P9802" s="13"/>
      <c r="Q9802" s="13"/>
      <c r="Y9802" s="13"/>
      <c r="Z9802" s="13"/>
      <c r="AA9802" s="13"/>
      <c r="AB9802" s="13"/>
      <c r="AD9802" s="13"/>
      <c r="AG9802" s="14"/>
    </row>
    <row r="9803" s="4" customFormat="1" spans="1:33">
      <c r="A9803" s="13"/>
      <c r="B9803" s="13"/>
      <c r="C9803" s="13"/>
      <c r="D9803" s="13"/>
      <c r="E9803" s="13"/>
      <c r="F9803" s="13"/>
      <c r="G9803" s="13"/>
      <c r="J9803" s="13"/>
      <c r="K9803" s="13"/>
      <c r="L9803" s="13"/>
      <c r="M9803" s="13"/>
      <c r="N9803" s="13"/>
      <c r="O9803" s="13"/>
      <c r="P9803" s="13"/>
      <c r="Q9803" s="13"/>
      <c r="Y9803" s="13"/>
      <c r="Z9803" s="13"/>
      <c r="AA9803" s="13"/>
      <c r="AB9803" s="13"/>
      <c r="AD9803" s="13"/>
      <c r="AG9803" s="14"/>
    </row>
    <row r="9804" s="4" customFormat="1" spans="1:33">
      <c r="A9804" s="13"/>
      <c r="B9804" s="13"/>
      <c r="C9804" s="13"/>
      <c r="D9804" s="13"/>
      <c r="E9804" s="13"/>
      <c r="F9804" s="13"/>
      <c r="G9804" s="13"/>
      <c r="J9804" s="13"/>
      <c r="K9804" s="13"/>
      <c r="L9804" s="13"/>
      <c r="M9804" s="13"/>
      <c r="N9804" s="13"/>
      <c r="O9804" s="13"/>
      <c r="P9804" s="13"/>
      <c r="Q9804" s="13"/>
      <c r="Y9804" s="13"/>
      <c r="Z9804" s="13"/>
      <c r="AA9804" s="13"/>
      <c r="AB9804" s="13"/>
      <c r="AD9804" s="13"/>
      <c r="AG9804" s="14"/>
    </row>
    <row r="9805" s="4" customFormat="1" spans="1:33">
      <c r="A9805" s="13"/>
      <c r="B9805" s="13"/>
      <c r="C9805" s="13"/>
      <c r="D9805" s="13"/>
      <c r="E9805" s="13"/>
      <c r="F9805" s="13"/>
      <c r="G9805" s="13"/>
      <c r="J9805" s="13"/>
      <c r="K9805" s="13"/>
      <c r="L9805" s="13"/>
      <c r="M9805" s="13"/>
      <c r="N9805" s="13"/>
      <c r="O9805" s="13"/>
      <c r="Y9805" s="13"/>
      <c r="Z9805" s="13"/>
      <c r="AA9805" s="13"/>
      <c r="AB9805" s="13"/>
      <c r="AD9805" s="13"/>
      <c r="AG9805" s="14"/>
    </row>
    <row r="9806" s="4" customFormat="1" spans="1:33">
      <c r="A9806" s="13"/>
      <c r="B9806" s="13"/>
      <c r="C9806" s="13"/>
      <c r="D9806" s="13"/>
      <c r="E9806" s="13"/>
      <c r="F9806" s="13"/>
      <c r="G9806" s="13"/>
      <c r="J9806" s="13"/>
      <c r="K9806" s="13"/>
      <c r="L9806" s="13"/>
      <c r="M9806" s="13"/>
      <c r="N9806" s="13"/>
      <c r="O9806" s="13"/>
      <c r="Y9806" s="13"/>
      <c r="Z9806" s="13"/>
      <c r="AA9806" s="13"/>
      <c r="AB9806" s="13"/>
      <c r="AD9806" s="13"/>
      <c r="AG9806" s="14"/>
    </row>
    <row r="9807" s="4" customFormat="1" spans="1:33">
      <c r="A9807" s="13"/>
      <c r="B9807" s="13"/>
      <c r="C9807" s="13"/>
      <c r="D9807" s="13"/>
      <c r="E9807" s="13"/>
      <c r="F9807" s="13"/>
      <c r="G9807" s="13"/>
      <c r="J9807" s="13"/>
      <c r="K9807" s="13"/>
      <c r="L9807" s="13"/>
      <c r="M9807" s="13"/>
      <c r="N9807" s="13"/>
      <c r="O9807" s="13"/>
      <c r="Y9807" s="13"/>
      <c r="Z9807" s="13"/>
      <c r="AA9807" s="13"/>
      <c r="AB9807" s="13"/>
      <c r="AD9807" s="13"/>
      <c r="AG9807" s="14"/>
    </row>
    <row r="9808" s="4" customFormat="1" spans="1:33">
      <c r="A9808" s="13"/>
      <c r="B9808" s="13"/>
      <c r="C9808" s="13"/>
      <c r="D9808" s="13"/>
      <c r="E9808" s="13"/>
      <c r="F9808" s="13"/>
      <c r="G9808" s="13"/>
      <c r="J9808" s="13"/>
      <c r="K9808" s="13"/>
      <c r="L9808" s="13"/>
      <c r="M9808" s="13"/>
      <c r="N9808" s="13"/>
      <c r="O9808" s="13"/>
      <c r="Y9808" s="13"/>
      <c r="Z9808" s="13"/>
      <c r="AA9808" s="13"/>
      <c r="AB9808" s="13"/>
      <c r="AD9808" s="13"/>
      <c r="AG9808" s="14"/>
    </row>
    <row r="9809" s="4" customFormat="1" spans="1:33">
      <c r="A9809" s="13"/>
      <c r="B9809" s="13"/>
      <c r="C9809" s="13"/>
      <c r="D9809" s="13"/>
      <c r="E9809" s="13"/>
      <c r="F9809" s="13"/>
      <c r="G9809" s="13"/>
      <c r="J9809" s="13"/>
      <c r="K9809" s="13"/>
      <c r="L9809" s="13"/>
      <c r="M9809" s="13"/>
      <c r="N9809" s="13"/>
      <c r="O9809" s="13"/>
      <c r="P9809" s="13"/>
      <c r="Q9809" s="13"/>
      <c r="Y9809" s="13"/>
      <c r="Z9809" s="13"/>
      <c r="AA9809" s="13"/>
      <c r="AB9809" s="13"/>
      <c r="AD9809" s="13"/>
      <c r="AG9809" s="14"/>
    </row>
    <row r="9810" s="4" customFormat="1" spans="1:33">
      <c r="A9810" s="13"/>
      <c r="B9810" s="13"/>
      <c r="C9810" s="13"/>
      <c r="D9810" s="13"/>
      <c r="E9810" s="13"/>
      <c r="F9810" s="13"/>
      <c r="G9810" s="13"/>
      <c r="J9810" s="13"/>
      <c r="K9810" s="13"/>
      <c r="L9810" s="13"/>
      <c r="M9810" s="13"/>
      <c r="N9810" s="13"/>
      <c r="O9810" s="13"/>
      <c r="P9810" s="13"/>
      <c r="Q9810" s="13"/>
      <c r="S9810" s="13"/>
      <c r="Y9810" s="13"/>
      <c r="Z9810" s="13"/>
      <c r="AA9810" s="13"/>
      <c r="AB9810" s="13"/>
      <c r="AD9810" s="13"/>
      <c r="AG9810" s="14"/>
    </row>
    <row r="9811" s="4" customFormat="1" spans="1:33">
      <c r="A9811" s="13"/>
      <c r="B9811" s="13"/>
      <c r="C9811" s="13"/>
      <c r="D9811" s="13"/>
      <c r="E9811" s="13"/>
      <c r="F9811" s="13"/>
      <c r="G9811" s="13"/>
      <c r="J9811" s="13"/>
      <c r="K9811" s="13"/>
      <c r="L9811" s="13"/>
      <c r="M9811" s="13"/>
      <c r="N9811" s="13"/>
      <c r="O9811" s="13"/>
      <c r="P9811" s="13"/>
      <c r="Q9811" s="13"/>
      <c r="Y9811" s="13"/>
      <c r="Z9811" s="13"/>
      <c r="AA9811" s="13"/>
      <c r="AB9811" s="13"/>
      <c r="AD9811" s="13"/>
      <c r="AG9811" s="14"/>
    </row>
    <row r="9812" s="4" customFormat="1" spans="1:33">
      <c r="A9812" s="13"/>
      <c r="B9812" s="13"/>
      <c r="C9812" s="13"/>
      <c r="D9812" s="13"/>
      <c r="E9812" s="13"/>
      <c r="F9812" s="13"/>
      <c r="G9812" s="13"/>
      <c r="J9812" s="13"/>
      <c r="K9812" s="13"/>
      <c r="L9812" s="13"/>
      <c r="M9812" s="13"/>
      <c r="N9812" s="13"/>
      <c r="O9812" s="13"/>
      <c r="P9812" s="13"/>
      <c r="Q9812" s="13"/>
      <c r="Y9812" s="13"/>
      <c r="Z9812" s="13"/>
      <c r="AA9812" s="13"/>
      <c r="AB9812" s="13"/>
      <c r="AD9812" s="13"/>
      <c r="AG9812" s="14"/>
    </row>
    <row r="9813" s="4" customFormat="1" spans="1:33">
      <c r="A9813" s="13"/>
      <c r="B9813" s="13"/>
      <c r="C9813" s="13"/>
      <c r="D9813" s="13"/>
      <c r="E9813" s="13"/>
      <c r="F9813" s="13"/>
      <c r="G9813" s="13"/>
      <c r="J9813" s="13"/>
      <c r="K9813" s="13"/>
      <c r="L9813" s="13"/>
      <c r="M9813" s="13"/>
      <c r="N9813" s="13"/>
      <c r="O9813" s="13"/>
      <c r="P9813" s="13"/>
      <c r="Q9813" s="13"/>
      <c r="Y9813" s="13"/>
      <c r="Z9813" s="13"/>
      <c r="AA9813" s="13"/>
      <c r="AB9813" s="13"/>
      <c r="AD9813" s="13"/>
      <c r="AG9813" s="14"/>
    </row>
    <row r="9814" s="4" customFormat="1" spans="1:33">
      <c r="A9814" s="13"/>
      <c r="B9814" s="13"/>
      <c r="C9814" s="13"/>
      <c r="D9814" s="13"/>
      <c r="E9814" s="13"/>
      <c r="F9814" s="13"/>
      <c r="G9814" s="13"/>
      <c r="J9814" s="13"/>
      <c r="K9814" s="13"/>
      <c r="L9814" s="13"/>
      <c r="M9814" s="13"/>
      <c r="N9814" s="13"/>
      <c r="O9814" s="13"/>
      <c r="P9814" s="13"/>
      <c r="Q9814" s="13"/>
      <c r="Y9814" s="13"/>
      <c r="Z9814" s="13"/>
      <c r="AA9814" s="13"/>
      <c r="AB9814" s="13"/>
      <c r="AD9814" s="13"/>
      <c r="AG9814" s="14"/>
    </row>
    <row r="9815" s="4" customFormat="1" spans="1:33">
      <c r="A9815" s="13"/>
      <c r="B9815" s="13"/>
      <c r="C9815" s="13"/>
      <c r="D9815" s="13"/>
      <c r="E9815" s="13"/>
      <c r="F9815" s="13"/>
      <c r="G9815" s="13"/>
      <c r="J9815" s="13"/>
      <c r="K9815" s="13"/>
      <c r="L9815" s="13"/>
      <c r="M9815" s="13"/>
      <c r="N9815" s="13"/>
      <c r="O9815" s="13"/>
      <c r="P9815" s="13"/>
      <c r="Q9815" s="13"/>
      <c r="Y9815" s="13"/>
      <c r="Z9815" s="13"/>
      <c r="AA9815" s="13"/>
      <c r="AB9815" s="13"/>
      <c r="AD9815" s="13"/>
      <c r="AG9815" s="14"/>
    </row>
    <row r="9816" s="4" customFormat="1" spans="1:33">
      <c r="A9816" s="13"/>
      <c r="B9816" s="13"/>
      <c r="C9816" s="13"/>
      <c r="D9816" s="13"/>
      <c r="E9816" s="13"/>
      <c r="F9816" s="13"/>
      <c r="G9816" s="13"/>
      <c r="J9816" s="13"/>
      <c r="K9816" s="13"/>
      <c r="L9816" s="13"/>
      <c r="M9816" s="13"/>
      <c r="N9816" s="13"/>
      <c r="O9816" s="13"/>
      <c r="P9816" s="13"/>
      <c r="Q9816" s="13"/>
      <c r="Y9816" s="13"/>
      <c r="Z9816" s="13"/>
      <c r="AA9816" s="13"/>
      <c r="AB9816" s="13"/>
      <c r="AD9816" s="13"/>
      <c r="AG9816" s="14"/>
    </row>
    <row r="9817" s="4" customFormat="1" spans="1:33">
      <c r="A9817" s="13"/>
      <c r="B9817" s="13"/>
      <c r="C9817" s="13"/>
      <c r="D9817" s="13"/>
      <c r="E9817" s="13"/>
      <c r="F9817" s="13"/>
      <c r="G9817" s="13"/>
      <c r="J9817" s="13"/>
      <c r="K9817" s="13"/>
      <c r="L9817" s="13"/>
      <c r="M9817" s="13"/>
      <c r="N9817" s="13"/>
      <c r="O9817" s="13"/>
      <c r="P9817" s="13"/>
      <c r="Q9817" s="13"/>
      <c r="R9817" s="13"/>
      <c r="Y9817" s="13"/>
      <c r="Z9817" s="13"/>
      <c r="AA9817" s="13"/>
      <c r="AB9817" s="13"/>
      <c r="AD9817" s="13"/>
      <c r="AG9817" s="14"/>
    </row>
    <row r="9818" s="4" customFormat="1" spans="1:33">
      <c r="A9818" s="13"/>
      <c r="B9818" s="13"/>
      <c r="C9818" s="13"/>
      <c r="D9818" s="13"/>
      <c r="E9818" s="13"/>
      <c r="F9818" s="13"/>
      <c r="G9818" s="13"/>
      <c r="J9818" s="13"/>
      <c r="K9818" s="13"/>
      <c r="L9818" s="13"/>
      <c r="M9818" s="13"/>
      <c r="N9818" s="13"/>
      <c r="O9818" s="13"/>
      <c r="P9818" s="13"/>
      <c r="Q9818" s="13"/>
      <c r="Y9818" s="13"/>
      <c r="Z9818" s="13"/>
      <c r="AA9818" s="13"/>
      <c r="AB9818" s="13"/>
      <c r="AD9818" s="13"/>
      <c r="AG9818" s="14"/>
    </row>
    <row r="9819" s="4" customFormat="1" spans="1:33">
      <c r="A9819" s="13"/>
      <c r="B9819" s="13"/>
      <c r="C9819" s="13"/>
      <c r="D9819" s="13"/>
      <c r="E9819" s="13"/>
      <c r="F9819" s="13"/>
      <c r="G9819" s="13"/>
      <c r="J9819" s="13"/>
      <c r="K9819" s="13"/>
      <c r="L9819" s="13"/>
      <c r="M9819" s="13"/>
      <c r="N9819" s="13"/>
      <c r="O9819" s="13"/>
      <c r="P9819" s="13"/>
      <c r="Q9819" s="13"/>
      <c r="Y9819" s="13"/>
      <c r="Z9819" s="13"/>
      <c r="AA9819" s="13"/>
      <c r="AB9819" s="13"/>
      <c r="AD9819" s="13"/>
      <c r="AG9819" s="14"/>
    </row>
    <row r="9820" s="4" customFormat="1" spans="1:33">
      <c r="A9820" s="13"/>
      <c r="B9820" s="13"/>
      <c r="C9820" s="13"/>
      <c r="D9820" s="13"/>
      <c r="E9820" s="13"/>
      <c r="F9820" s="13"/>
      <c r="G9820" s="13"/>
      <c r="J9820" s="13"/>
      <c r="K9820" s="13"/>
      <c r="L9820" s="13"/>
      <c r="M9820" s="13"/>
      <c r="N9820" s="13"/>
      <c r="O9820" s="13"/>
      <c r="P9820" s="13"/>
      <c r="Q9820" s="13"/>
      <c r="Y9820" s="13"/>
      <c r="Z9820" s="13"/>
      <c r="AA9820" s="13"/>
      <c r="AB9820" s="13"/>
      <c r="AD9820" s="13"/>
      <c r="AG9820" s="14"/>
    </row>
    <row r="9821" s="4" customFormat="1" spans="1:33">
      <c r="A9821" s="13"/>
      <c r="B9821" s="13"/>
      <c r="C9821" s="13"/>
      <c r="D9821" s="13"/>
      <c r="E9821" s="13"/>
      <c r="F9821" s="13"/>
      <c r="G9821" s="13"/>
      <c r="J9821" s="13"/>
      <c r="K9821" s="13"/>
      <c r="L9821" s="13"/>
      <c r="M9821" s="13"/>
      <c r="N9821" s="13"/>
      <c r="O9821" s="13"/>
      <c r="P9821" s="13"/>
      <c r="Q9821" s="13"/>
      <c r="Y9821" s="13"/>
      <c r="Z9821" s="13"/>
      <c r="AA9821" s="13"/>
      <c r="AB9821" s="13"/>
      <c r="AD9821" s="13"/>
      <c r="AG9821" s="14"/>
    </row>
    <row r="9822" s="4" customFormat="1" spans="1:33">
      <c r="A9822" s="13"/>
      <c r="B9822" s="13"/>
      <c r="C9822" s="13"/>
      <c r="D9822" s="13"/>
      <c r="E9822" s="13"/>
      <c r="F9822" s="13"/>
      <c r="G9822" s="13"/>
      <c r="J9822" s="13"/>
      <c r="K9822" s="13"/>
      <c r="L9822" s="13"/>
      <c r="M9822" s="13"/>
      <c r="N9822" s="13"/>
      <c r="O9822" s="13"/>
      <c r="P9822" s="13"/>
      <c r="Q9822" s="13"/>
      <c r="Y9822" s="13"/>
      <c r="Z9822" s="13"/>
      <c r="AA9822" s="13"/>
      <c r="AB9822" s="13"/>
      <c r="AD9822" s="13"/>
      <c r="AG9822" s="14"/>
    </row>
    <row r="9823" s="4" customFormat="1" spans="1:33">
      <c r="A9823" s="13"/>
      <c r="B9823" s="13"/>
      <c r="C9823" s="13"/>
      <c r="D9823" s="13"/>
      <c r="E9823" s="13"/>
      <c r="F9823" s="13"/>
      <c r="G9823" s="13"/>
      <c r="J9823" s="13"/>
      <c r="K9823" s="13"/>
      <c r="L9823" s="13"/>
      <c r="M9823" s="13"/>
      <c r="N9823" s="13"/>
      <c r="O9823" s="13"/>
      <c r="P9823" s="13"/>
      <c r="Q9823" s="13"/>
      <c r="Y9823" s="13"/>
      <c r="Z9823" s="13"/>
      <c r="AA9823" s="13"/>
      <c r="AB9823" s="13"/>
      <c r="AD9823" s="13"/>
      <c r="AG9823" s="14"/>
    </row>
    <row r="9824" s="4" customFormat="1" spans="1:33">
      <c r="A9824" s="13"/>
      <c r="B9824" s="13"/>
      <c r="C9824" s="13"/>
      <c r="D9824" s="13"/>
      <c r="E9824" s="13"/>
      <c r="F9824" s="13"/>
      <c r="G9824" s="13"/>
      <c r="J9824" s="13"/>
      <c r="K9824" s="13"/>
      <c r="L9824" s="13"/>
      <c r="M9824" s="13"/>
      <c r="N9824" s="13"/>
      <c r="O9824" s="13"/>
      <c r="P9824" s="13"/>
      <c r="Q9824" s="13"/>
      <c r="S9824" s="13"/>
      <c r="Y9824" s="13"/>
      <c r="Z9824" s="13"/>
      <c r="AA9824" s="13"/>
      <c r="AB9824" s="13"/>
      <c r="AD9824" s="13"/>
      <c r="AG9824" s="14"/>
    </row>
    <row r="9825" s="4" customFormat="1" spans="1:33">
      <c r="A9825" s="13"/>
      <c r="B9825" s="13"/>
      <c r="C9825" s="13"/>
      <c r="D9825" s="13"/>
      <c r="E9825" s="13"/>
      <c r="F9825" s="13"/>
      <c r="G9825" s="13"/>
      <c r="J9825" s="13"/>
      <c r="K9825" s="13"/>
      <c r="L9825" s="13"/>
      <c r="M9825" s="13"/>
      <c r="N9825" s="13"/>
      <c r="O9825" s="13"/>
      <c r="P9825" s="13"/>
      <c r="Q9825" s="13"/>
      <c r="S9825" s="13"/>
      <c r="Y9825" s="13"/>
      <c r="Z9825" s="13"/>
      <c r="AA9825" s="13"/>
      <c r="AB9825" s="13"/>
      <c r="AD9825" s="13"/>
      <c r="AG9825" s="14"/>
    </row>
    <row r="9826" s="4" customFormat="1" spans="1:33">
      <c r="A9826" s="13"/>
      <c r="B9826" s="13"/>
      <c r="C9826" s="13"/>
      <c r="D9826" s="13"/>
      <c r="E9826" s="13"/>
      <c r="F9826" s="13"/>
      <c r="G9826" s="13"/>
      <c r="J9826" s="13"/>
      <c r="K9826" s="13"/>
      <c r="L9826" s="13"/>
      <c r="M9826" s="13"/>
      <c r="N9826" s="13"/>
      <c r="O9826" s="13"/>
      <c r="P9826" s="13"/>
      <c r="Q9826" s="13"/>
      <c r="Y9826" s="13"/>
      <c r="Z9826" s="13"/>
      <c r="AA9826" s="13"/>
      <c r="AB9826" s="13"/>
      <c r="AD9826" s="13"/>
      <c r="AG9826" s="14"/>
    </row>
    <row r="9827" s="4" customFormat="1" spans="1:33">
      <c r="A9827" s="13"/>
      <c r="B9827" s="13"/>
      <c r="C9827" s="13"/>
      <c r="D9827" s="13"/>
      <c r="E9827" s="13"/>
      <c r="F9827" s="13"/>
      <c r="G9827" s="13"/>
      <c r="J9827" s="13"/>
      <c r="K9827" s="13"/>
      <c r="L9827" s="13"/>
      <c r="M9827" s="13"/>
      <c r="N9827" s="13"/>
      <c r="O9827" s="13"/>
      <c r="P9827" s="13"/>
      <c r="Q9827" s="13"/>
      <c r="Y9827" s="13"/>
      <c r="Z9827" s="13"/>
      <c r="AA9827" s="13"/>
      <c r="AB9827" s="13"/>
      <c r="AD9827" s="13"/>
      <c r="AG9827" s="14"/>
    </row>
    <row r="9828" s="4" customFormat="1" spans="1:33">
      <c r="A9828" s="13"/>
      <c r="B9828" s="13"/>
      <c r="C9828" s="13"/>
      <c r="D9828" s="13"/>
      <c r="E9828" s="13"/>
      <c r="F9828" s="13"/>
      <c r="G9828" s="13"/>
      <c r="J9828" s="13"/>
      <c r="K9828" s="13"/>
      <c r="L9828" s="13"/>
      <c r="M9828" s="13"/>
      <c r="N9828" s="13"/>
      <c r="O9828" s="13"/>
      <c r="P9828" s="13"/>
      <c r="Q9828" s="13"/>
      <c r="Y9828" s="13"/>
      <c r="Z9828" s="13"/>
      <c r="AA9828" s="13"/>
      <c r="AB9828" s="13"/>
      <c r="AD9828" s="13"/>
      <c r="AG9828" s="14"/>
    </row>
    <row r="9829" s="4" customFormat="1" spans="1:33">
      <c r="A9829" s="13"/>
      <c r="B9829" s="13"/>
      <c r="C9829" s="13"/>
      <c r="D9829" s="13"/>
      <c r="E9829" s="13"/>
      <c r="F9829" s="13"/>
      <c r="G9829" s="13"/>
      <c r="J9829" s="13"/>
      <c r="K9829" s="13"/>
      <c r="L9829" s="13"/>
      <c r="M9829" s="13"/>
      <c r="N9829" s="13"/>
      <c r="O9829" s="13"/>
      <c r="P9829" s="13"/>
      <c r="Q9829" s="13"/>
      <c r="Y9829" s="13"/>
      <c r="Z9829" s="13"/>
      <c r="AA9829" s="13"/>
      <c r="AB9829" s="13"/>
      <c r="AD9829" s="13"/>
      <c r="AG9829" s="14"/>
    </row>
    <row r="9830" s="4" customFormat="1" spans="1:33">
      <c r="A9830" s="13"/>
      <c r="B9830" s="13"/>
      <c r="C9830" s="13"/>
      <c r="D9830" s="13"/>
      <c r="E9830" s="13"/>
      <c r="F9830" s="13"/>
      <c r="G9830" s="13"/>
      <c r="J9830" s="13"/>
      <c r="K9830" s="13"/>
      <c r="L9830" s="13"/>
      <c r="M9830" s="13"/>
      <c r="N9830" s="13"/>
      <c r="O9830" s="13"/>
      <c r="P9830" s="13"/>
      <c r="Q9830" s="13"/>
      <c r="Y9830" s="13"/>
      <c r="Z9830" s="13"/>
      <c r="AA9830" s="13"/>
      <c r="AB9830" s="13"/>
      <c r="AD9830" s="13"/>
      <c r="AG9830" s="14"/>
    </row>
    <row r="9831" s="4" customFormat="1" spans="1:33">
      <c r="A9831" s="13"/>
      <c r="B9831" s="13"/>
      <c r="C9831" s="13"/>
      <c r="D9831" s="13"/>
      <c r="E9831" s="13"/>
      <c r="F9831" s="13"/>
      <c r="G9831" s="13"/>
      <c r="J9831" s="13"/>
      <c r="K9831" s="13"/>
      <c r="L9831" s="13"/>
      <c r="M9831" s="13"/>
      <c r="N9831" s="13"/>
      <c r="O9831" s="13"/>
      <c r="P9831" s="13"/>
      <c r="Q9831" s="13"/>
      <c r="Y9831" s="13"/>
      <c r="Z9831" s="13"/>
      <c r="AA9831" s="13"/>
      <c r="AB9831" s="13"/>
      <c r="AD9831" s="13"/>
      <c r="AG9831" s="14"/>
    </row>
    <row r="9832" s="4" customFormat="1" spans="1:33">
      <c r="A9832" s="13"/>
      <c r="B9832" s="13"/>
      <c r="C9832" s="13"/>
      <c r="D9832" s="13"/>
      <c r="E9832" s="13"/>
      <c r="F9832" s="13"/>
      <c r="G9832" s="13"/>
      <c r="J9832" s="13"/>
      <c r="K9832" s="13"/>
      <c r="L9832" s="13"/>
      <c r="M9832" s="13"/>
      <c r="N9832" s="13"/>
      <c r="O9832" s="13"/>
      <c r="P9832" s="13"/>
      <c r="Q9832" s="13"/>
      <c r="R9832" s="13"/>
      <c r="Y9832" s="13"/>
      <c r="Z9832" s="13"/>
      <c r="AA9832" s="13"/>
      <c r="AB9832" s="13"/>
      <c r="AD9832" s="13"/>
      <c r="AG9832" s="14"/>
    </row>
    <row r="9833" s="4" customFormat="1" spans="1:33">
      <c r="A9833" s="13"/>
      <c r="B9833" s="13"/>
      <c r="C9833" s="13"/>
      <c r="D9833" s="13"/>
      <c r="E9833" s="13"/>
      <c r="F9833" s="13"/>
      <c r="G9833" s="13"/>
      <c r="J9833" s="13"/>
      <c r="K9833" s="13"/>
      <c r="L9833" s="13"/>
      <c r="M9833" s="13"/>
      <c r="N9833" s="13"/>
      <c r="O9833" s="13"/>
      <c r="P9833" s="13"/>
      <c r="Q9833" s="13"/>
      <c r="R9833" s="13"/>
      <c r="W9833" s="13"/>
      <c r="Y9833" s="13"/>
      <c r="Z9833" s="13"/>
      <c r="AA9833" s="13"/>
      <c r="AB9833" s="13"/>
      <c r="AC9833" s="13"/>
      <c r="AD9833" s="13"/>
      <c r="AG9833" s="14"/>
    </row>
    <row r="9834" s="4" customFormat="1" spans="1:33">
      <c r="A9834" s="13"/>
      <c r="B9834" s="13"/>
      <c r="C9834" s="13"/>
      <c r="D9834" s="13"/>
      <c r="E9834" s="13"/>
      <c r="F9834" s="13"/>
      <c r="G9834" s="13"/>
      <c r="J9834" s="13"/>
      <c r="K9834" s="13"/>
      <c r="L9834" s="13"/>
      <c r="M9834" s="13"/>
      <c r="N9834" s="13"/>
      <c r="O9834" s="13"/>
      <c r="P9834" s="13"/>
      <c r="Q9834" s="13"/>
      <c r="R9834" s="13"/>
      <c r="Y9834" s="13"/>
      <c r="Z9834" s="13"/>
      <c r="AA9834" s="13"/>
      <c r="AB9834" s="13"/>
      <c r="AD9834" s="13"/>
      <c r="AG9834" s="14"/>
    </row>
    <row r="9835" s="4" customFormat="1" spans="1:33">
      <c r="A9835" s="13"/>
      <c r="B9835" s="13"/>
      <c r="C9835" s="13"/>
      <c r="D9835" s="13"/>
      <c r="E9835" s="13"/>
      <c r="F9835" s="13"/>
      <c r="G9835" s="13"/>
      <c r="J9835" s="13"/>
      <c r="K9835" s="13"/>
      <c r="L9835" s="13"/>
      <c r="M9835" s="13"/>
      <c r="N9835" s="13"/>
      <c r="O9835" s="13"/>
      <c r="P9835" s="13"/>
      <c r="Q9835" s="13"/>
      <c r="R9835" s="13"/>
      <c r="W9835" s="13"/>
      <c r="Y9835" s="13"/>
      <c r="Z9835" s="13"/>
      <c r="AA9835" s="13"/>
      <c r="AB9835" s="13"/>
      <c r="AC9835" s="13"/>
      <c r="AD9835" s="13"/>
      <c r="AG9835" s="14"/>
    </row>
    <row r="9836" s="4" customFormat="1" spans="1:33">
      <c r="A9836" s="13"/>
      <c r="B9836" s="13"/>
      <c r="C9836" s="13"/>
      <c r="D9836" s="13"/>
      <c r="E9836" s="13"/>
      <c r="F9836" s="13"/>
      <c r="G9836" s="13"/>
      <c r="J9836" s="13"/>
      <c r="K9836" s="13"/>
      <c r="L9836" s="13"/>
      <c r="M9836" s="13"/>
      <c r="N9836" s="13"/>
      <c r="O9836" s="13"/>
      <c r="P9836" s="13"/>
      <c r="Q9836" s="13"/>
      <c r="R9836" s="13"/>
      <c r="Y9836" s="13"/>
      <c r="Z9836" s="13"/>
      <c r="AA9836" s="13"/>
      <c r="AB9836" s="13"/>
      <c r="AD9836" s="13"/>
      <c r="AG9836" s="14"/>
    </row>
    <row r="9837" s="4" customFormat="1" spans="1:33">
      <c r="A9837" s="13"/>
      <c r="B9837" s="13"/>
      <c r="C9837" s="13"/>
      <c r="D9837" s="13"/>
      <c r="E9837" s="13"/>
      <c r="F9837" s="13"/>
      <c r="G9837" s="13"/>
      <c r="J9837" s="13"/>
      <c r="K9837" s="13"/>
      <c r="L9837" s="13"/>
      <c r="M9837" s="13"/>
      <c r="N9837" s="13"/>
      <c r="O9837" s="13"/>
      <c r="P9837" s="13"/>
      <c r="Q9837" s="13"/>
      <c r="Y9837" s="13"/>
      <c r="Z9837" s="13"/>
      <c r="AA9837" s="13"/>
      <c r="AB9837" s="13"/>
      <c r="AD9837" s="13"/>
      <c r="AG9837" s="14"/>
    </row>
    <row r="9838" s="4" customFormat="1" spans="1:33">
      <c r="A9838" s="13"/>
      <c r="B9838" s="13"/>
      <c r="C9838" s="13"/>
      <c r="D9838" s="13"/>
      <c r="E9838" s="13"/>
      <c r="F9838" s="13"/>
      <c r="G9838" s="13"/>
      <c r="J9838" s="13"/>
      <c r="K9838" s="13"/>
      <c r="L9838" s="13"/>
      <c r="M9838" s="13"/>
      <c r="N9838" s="13"/>
      <c r="O9838" s="13"/>
      <c r="P9838" s="13"/>
      <c r="Q9838" s="13"/>
      <c r="Y9838" s="13"/>
      <c r="Z9838" s="13"/>
      <c r="AA9838" s="13"/>
      <c r="AB9838" s="13"/>
      <c r="AD9838" s="13"/>
      <c r="AG9838" s="14"/>
    </row>
    <row r="9839" s="4" customFormat="1" spans="1:33">
      <c r="A9839" s="13"/>
      <c r="B9839" s="13"/>
      <c r="C9839" s="13"/>
      <c r="D9839" s="13"/>
      <c r="E9839" s="13"/>
      <c r="F9839" s="13"/>
      <c r="G9839" s="13"/>
      <c r="J9839" s="13"/>
      <c r="K9839" s="13"/>
      <c r="L9839" s="13"/>
      <c r="M9839" s="13"/>
      <c r="N9839" s="13"/>
      <c r="O9839" s="13"/>
      <c r="P9839" s="13"/>
      <c r="Q9839" s="13"/>
      <c r="S9839" s="13"/>
      <c r="X9839" s="13"/>
      <c r="Y9839" s="13"/>
      <c r="Z9839" s="13"/>
      <c r="AA9839" s="13"/>
      <c r="AB9839" s="13"/>
      <c r="AC9839" s="13"/>
      <c r="AD9839" s="13"/>
      <c r="AG9839" s="14"/>
    </row>
    <row r="9840" s="4" customFormat="1" spans="1:33">
      <c r="A9840" s="13"/>
      <c r="B9840" s="13"/>
      <c r="C9840" s="13"/>
      <c r="D9840" s="13"/>
      <c r="E9840" s="13"/>
      <c r="F9840" s="13"/>
      <c r="G9840" s="13"/>
      <c r="J9840" s="13"/>
      <c r="K9840" s="13"/>
      <c r="L9840" s="13"/>
      <c r="M9840" s="13"/>
      <c r="N9840" s="13"/>
      <c r="O9840" s="13"/>
      <c r="P9840" s="13"/>
      <c r="Q9840" s="13"/>
      <c r="Y9840" s="13"/>
      <c r="Z9840" s="13"/>
      <c r="AA9840" s="13"/>
      <c r="AB9840" s="13"/>
      <c r="AD9840" s="13"/>
      <c r="AG9840" s="14"/>
    </row>
    <row r="9841" s="4" customFormat="1" spans="1:33">
      <c r="A9841" s="13"/>
      <c r="B9841" s="13"/>
      <c r="C9841" s="13"/>
      <c r="D9841" s="13"/>
      <c r="E9841" s="13"/>
      <c r="F9841" s="13"/>
      <c r="G9841" s="13"/>
      <c r="J9841" s="13"/>
      <c r="K9841" s="13"/>
      <c r="L9841" s="13"/>
      <c r="M9841" s="13"/>
      <c r="N9841" s="13"/>
      <c r="O9841" s="13"/>
      <c r="P9841" s="13"/>
      <c r="Q9841" s="13"/>
      <c r="Y9841" s="13"/>
      <c r="Z9841" s="13"/>
      <c r="AA9841" s="13"/>
      <c r="AB9841" s="13"/>
      <c r="AD9841" s="13"/>
      <c r="AG9841" s="14"/>
    </row>
    <row r="9842" s="4" customFormat="1" spans="1:33">
      <c r="A9842" s="13"/>
      <c r="B9842" s="13"/>
      <c r="C9842" s="13"/>
      <c r="D9842" s="13"/>
      <c r="E9842" s="13"/>
      <c r="F9842" s="13"/>
      <c r="G9842" s="13"/>
      <c r="J9842" s="13"/>
      <c r="K9842" s="13"/>
      <c r="L9842" s="13"/>
      <c r="M9842" s="13"/>
      <c r="N9842" s="13"/>
      <c r="O9842" s="13"/>
      <c r="P9842" s="13"/>
      <c r="Q9842" s="13"/>
      <c r="Y9842" s="13"/>
      <c r="Z9842" s="13"/>
      <c r="AA9842" s="13"/>
      <c r="AB9842" s="13"/>
      <c r="AD9842" s="13"/>
      <c r="AG9842" s="14"/>
    </row>
    <row r="9843" s="4" customFormat="1" spans="1:33">
      <c r="A9843" s="13"/>
      <c r="B9843" s="13"/>
      <c r="C9843" s="13"/>
      <c r="D9843" s="13"/>
      <c r="E9843" s="13"/>
      <c r="F9843" s="13"/>
      <c r="G9843" s="13"/>
      <c r="J9843" s="13"/>
      <c r="K9843" s="13"/>
      <c r="L9843" s="13"/>
      <c r="M9843" s="13"/>
      <c r="N9843" s="13"/>
      <c r="O9843" s="13"/>
      <c r="P9843" s="13"/>
      <c r="Q9843" s="13"/>
      <c r="W9843" s="13"/>
      <c r="Y9843" s="13"/>
      <c r="Z9843" s="13"/>
      <c r="AA9843" s="13"/>
      <c r="AB9843" s="13"/>
      <c r="AC9843" s="13"/>
      <c r="AD9843" s="13"/>
      <c r="AG9843" s="14"/>
    </row>
    <row r="9844" s="4" customFormat="1" spans="1:33">
      <c r="A9844" s="13"/>
      <c r="B9844" s="13"/>
      <c r="C9844" s="13"/>
      <c r="D9844" s="13"/>
      <c r="E9844" s="13"/>
      <c r="F9844" s="13"/>
      <c r="G9844" s="13"/>
      <c r="J9844" s="13"/>
      <c r="K9844" s="13"/>
      <c r="L9844" s="13"/>
      <c r="M9844" s="13"/>
      <c r="N9844" s="13"/>
      <c r="O9844" s="13"/>
      <c r="P9844" s="13"/>
      <c r="Q9844" s="13"/>
      <c r="W9844" s="13"/>
      <c r="Y9844" s="13"/>
      <c r="Z9844" s="13"/>
      <c r="AA9844" s="13"/>
      <c r="AB9844" s="13"/>
      <c r="AC9844" s="13"/>
      <c r="AD9844" s="13"/>
      <c r="AG9844" s="14"/>
    </row>
    <row r="9845" s="4" customFormat="1" spans="1:33">
      <c r="A9845" s="13"/>
      <c r="B9845" s="13"/>
      <c r="C9845" s="13"/>
      <c r="D9845" s="13"/>
      <c r="E9845" s="13"/>
      <c r="F9845" s="13"/>
      <c r="G9845" s="13"/>
      <c r="J9845" s="13"/>
      <c r="K9845" s="13"/>
      <c r="L9845" s="13"/>
      <c r="M9845" s="13"/>
      <c r="N9845" s="13"/>
      <c r="O9845" s="13"/>
      <c r="P9845" s="13"/>
      <c r="Q9845" s="13"/>
      <c r="W9845" s="13"/>
      <c r="Y9845" s="13"/>
      <c r="Z9845" s="13"/>
      <c r="AA9845" s="13"/>
      <c r="AB9845" s="13"/>
      <c r="AC9845" s="13"/>
      <c r="AD9845" s="13"/>
      <c r="AG9845" s="14"/>
    </row>
    <row r="9846" s="4" customFormat="1" spans="1:33">
      <c r="A9846" s="13"/>
      <c r="B9846" s="13"/>
      <c r="C9846" s="13"/>
      <c r="D9846" s="13"/>
      <c r="E9846" s="13"/>
      <c r="F9846" s="13"/>
      <c r="G9846" s="13"/>
      <c r="J9846" s="13"/>
      <c r="K9846" s="13"/>
      <c r="L9846" s="13"/>
      <c r="M9846" s="13"/>
      <c r="N9846" s="13"/>
      <c r="O9846" s="13"/>
      <c r="P9846" s="13"/>
      <c r="Q9846" s="13"/>
      <c r="W9846" s="13"/>
      <c r="Y9846" s="13"/>
      <c r="Z9846" s="13"/>
      <c r="AA9846" s="13"/>
      <c r="AB9846" s="13"/>
      <c r="AC9846" s="13"/>
      <c r="AD9846" s="13"/>
      <c r="AG9846" s="14"/>
    </row>
    <row r="9847" s="4" customFormat="1" spans="1:33">
      <c r="A9847" s="13"/>
      <c r="B9847" s="13"/>
      <c r="C9847" s="13"/>
      <c r="D9847" s="13"/>
      <c r="E9847" s="13"/>
      <c r="F9847" s="13"/>
      <c r="G9847" s="13"/>
      <c r="J9847" s="13"/>
      <c r="K9847" s="13"/>
      <c r="L9847" s="13"/>
      <c r="M9847" s="13"/>
      <c r="N9847" s="13"/>
      <c r="O9847" s="13"/>
      <c r="P9847" s="13"/>
      <c r="Q9847" s="13"/>
      <c r="W9847" s="13"/>
      <c r="Y9847" s="13"/>
      <c r="Z9847" s="13"/>
      <c r="AA9847" s="13"/>
      <c r="AB9847" s="13"/>
      <c r="AC9847" s="13"/>
      <c r="AD9847" s="13"/>
      <c r="AG9847" s="14"/>
    </row>
    <row r="9848" s="4" customFormat="1" spans="1:33">
      <c r="A9848" s="13"/>
      <c r="B9848" s="13"/>
      <c r="C9848" s="13"/>
      <c r="D9848" s="13"/>
      <c r="E9848" s="13"/>
      <c r="F9848" s="13"/>
      <c r="G9848" s="13"/>
      <c r="J9848" s="13"/>
      <c r="K9848" s="13"/>
      <c r="L9848" s="13"/>
      <c r="M9848" s="13"/>
      <c r="N9848" s="13"/>
      <c r="O9848" s="13"/>
      <c r="P9848" s="13"/>
      <c r="Q9848" s="13"/>
      <c r="W9848" s="13"/>
      <c r="Y9848" s="13"/>
      <c r="Z9848" s="13"/>
      <c r="AA9848" s="13"/>
      <c r="AB9848" s="13"/>
      <c r="AC9848" s="13"/>
      <c r="AD9848" s="13"/>
      <c r="AG9848" s="14"/>
    </row>
    <row r="9849" s="4" customFormat="1" spans="1:33">
      <c r="A9849" s="13"/>
      <c r="B9849" s="13"/>
      <c r="C9849" s="13"/>
      <c r="D9849" s="13"/>
      <c r="E9849" s="13"/>
      <c r="F9849" s="13"/>
      <c r="G9849" s="13"/>
      <c r="J9849" s="13"/>
      <c r="K9849" s="13"/>
      <c r="L9849" s="13"/>
      <c r="M9849" s="13"/>
      <c r="N9849" s="13"/>
      <c r="O9849" s="13"/>
      <c r="P9849" s="13"/>
      <c r="Q9849" s="13"/>
      <c r="W9849" s="13"/>
      <c r="Y9849" s="13"/>
      <c r="Z9849" s="13"/>
      <c r="AA9849" s="13"/>
      <c r="AB9849" s="13"/>
      <c r="AC9849" s="13"/>
      <c r="AD9849" s="13"/>
      <c r="AG9849" s="14"/>
    </row>
    <row r="9850" s="4" customFormat="1" spans="1:33">
      <c r="A9850" s="13"/>
      <c r="B9850" s="13"/>
      <c r="C9850" s="13"/>
      <c r="D9850" s="13"/>
      <c r="E9850" s="13"/>
      <c r="F9850" s="13"/>
      <c r="G9850" s="13"/>
      <c r="J9850" s="13"/>
      <c r="K9850" s="13"/>
      <c r="L9850" s="13"/>
      <c r="M9850" s="13"/>
      <c r="N9850" s="13"/>
      <c r="O9850" s="13"/>
      <c r="P9850" s="13"/>
      <c r="Q9850" s="13"/>
      <c r="Y9850" s="13"/>
      <c r="Z9850" s="13"/>
      <c r="AA9850" s="13"/>
      <c r="AB9850" s="13"/>
      <c r="AD9850" s="13"/>
      <c r="AG9850" s="14"/>
    </row>
    <row r="9851" s="4" customFormat="1" spans="1:33">
      <c r="A9851" s="13"/>
      <c r="B9851" s="13"/>
      <c r="C9851" s="13"/>
      <c r="D9851" s="13"/>
      <c r="E9851" s="13"/>
      <c r="F9851" s="13"/>
      <c r="G9851" s="13"/>
      <c r="J9851" s="13"/>
      <c r="K9851" s="13"/>
      <c r="L9851" s="13"/>
      <c r="M9851" s="13"/>
      <c r="N9851" s="13"/>
      <c r="O9851" s="13"/>
      <c r="P9851" s="13"/>
      <c r="Q9851" s="13"/>
      <c r="Y9851" s="13"/>
      <c r="Z9851" s="13"/>
      <c r="AA9851" s="13"/>
      <c r="AB9851" s="13"/>
      <c r="AD9851" s="13"/>
      <c r="AG9851" s="14"/>
    </row>
    <row r="9852" s="4" customFormat="1" spans="1:33">
      <c r="A9852" s="13"/>
      <c r="B9852" s="13"/>
      <c r="C9852" s="13"/>
      <c r="D9852" s="13"/>
      <c r="E9852" s="13"/>
      <c r="F9852" s="13"/>
      <c r="G9852" s="13"/>
      <c r="J9852" s="13"/>
      <c r="K9852" s="13"/>
      <c r="L9852" s="13"/>
      <c r="M9852" s="13"/>
      <c r="N9852" s="13"/>
      <c r="O9852" s="13"/>
      <c r="P9852" s="13"/>
      <c r="Q9852" s="13"/>
      <c r="R9852" s="13"/>
      <c r="Y9852" s="13"/>
      <c r="Z9852" s="13"/>
      <c r="AA9852" s="13"/>
      <c r="AB9852" s="13"/>
      <c r="AD9852" s="13"/>
      <c r="AG9852" s="14"/>
    </row>
    <row r="9853" s="4" customFormat="1" spans="1:33">
      <c r="A9853" s="13"/>
      <c r="B9853" s="13"/>
      <c r="C9853" s="13"/>
      <c r="D9853" s="13"/>
      <c r="E9853" s="13"/>
      <c r="F9853" s="13"/>
      <c r="G9853" s="13"/>
      <c r="J9853" s="13"/>
      <c r="K9853" s="13"/>
      <c r="L9853" s="13"/>
      <c r="M9853" s="13"/>
      <c r="N9853" s="13"/>
      <c r="O9853" s="13"/>
      <c r="P9853" s="13"/>
      <c r="Q9853" s="13"/>
      <c r="Y9853" s="13"/>
      <c r="Z9853" s="13"/>
      <c r="AA9853" s="13"/>
      <c r="AB9853" s="13"/>
      <c r="AD9853" s="13"/>
      <c r="AG9853" s="14"/>
    </row>
    <row r="9854" s="4" customFormat="1" spans="1:33">
      <c r="A9854" s="13"/>
      <c r="B9854" s="13"/>
      <c r="C9854" s="13"/>
      <c r="D9854" s="13"/>
      <c r="E9854" s="13"/>
      <c r="F9854" s="13"/>
      <c r="G9854" s="13"/>
      <c r="J9854" s="13"/>
      <c r="K9854" s="13"/>
      <c r="L9854" s="13"/>
      <c r="M9854" s="13"/>
      <c r="N9854" s="13"/>
      <c r="O9854" s="13"/>
      <c r="P9854" s="13"/>
      <c r="Q9854" s="13"/>
      <c r="S9854" s="13"/>
      <c r="Y9854" s="13"/>
      <c r="Z9854" s="13"/>
      <c r="AA9854" s="13"/>
      <c r="AB9854" s="13"/>
      <c r="AD9854" s="13"/>
      <c r="AG9854" s="14"/>
    </row>
    <row r="9855" s="4" customFormat="1" spans="1:33">
      <c r="A9855" s="13"/>
      <c r="B9855" s="13"/>
      <c r="C9855" s="13"/>
      <c r="D9855" s="13"/>
      <c r="E9855" s="13"/>
      <c r="F9855" s="13"/>
      <c r="G9855" s="13"/>
      <c r="J9855" s="13"/>
      <c r="K9855" s="13"/>
      <c r="L9855" s="13"/>
      <c r="M9855" s="13"/>
      <c r="N9855" s="13"/>
      <c r="O9855" s="13"/>
      <c r="P9855" s="13"/>
      <c r="Q9855" s="13"/>
      <c r="Y9855" s="13"/>
      <c r="Z9855" s="13"/>
      <c r="AA9855" s="13"/>
      <c r="AB9855" s="13"/>
      <c r="AD9855" s="13"/>
      <c r="AG9855" s="14"/>
    </row>
    <row r="9856" s="4" customFormat="1" spans="1:33">
      <c r="A9856" s="13"/>
      <c r="B9856" s="13"/>
      <c r="C9856" s="13"/>
      <c r="D9856" s="13"/>
      <c r="E9856" s="13"/>
      <c r="F9856" s="13"/>
      <c r="G9856" s="13"/>
      <c r="J9856" s="13"/>
      <c r="K9856" s="13"/>
      <c r="L9856" s="13"/>
      <c r="M9856" s="13"/>
      <c r="N9856" s="13"/>
      <c r="O9856" s="13"/>
      <c r="P9856" s="13"/>
      <c r="Q9856" s="13"/>
      <c r="Y9856" s="13"/>
      <c r="Z9856" s="13"/>
      <c r="AA9856" s="13"/>
      <c r="AB9856" s="13"/>
      <c r="AD9856" s="13"/>
      <c r="AG9856" s="14"/>
    </row>
    <row r="9857" s="4" customFormat="1" spans="1:33">
      <c r="A9857" s="13"/>
      <c r="B9857" s="13"/>
      <c r="C9857" s="13"/>
      <c r="D9857" s="13"/>
      <c r="E9857" s="13"/>
      <c r="F9857" s="13"/>
      <c r="G9857" s="13"/>
      <c r="J9857" s="13"/>
      <c r="K9857" s="13"/>
      <c r="L9857" s="13"/>
      <c r="M9857" s="13"/>
      <c r="N9857" s="13"/>
      <c r="O9857" s="13"/>
      <c r="P9857" s="13"/>
      <c r="Q9857" s="13"/>
      <c r="Y9857" s="13"/>
      <c r="Z9857" s="13"/>
      <c r="AA9857" s="13"/>
      <c r="AB9857" s="13"/>
      <c r="AD9857" s="13"/>
      <c r="AG9857" s="14"/>
    </row>
    <row r="9858" s="4" customFormat="1" spans="1:33">
      <c r="A9858" s="13"/>
      <c r="B9858" s="13"/>
      <c r="C9858" s="13"/>
      <c r="D9858" s="13"/>
      <c r="E9858" s="13"/>
      <c r="F9858" s="13"/>
      <c r="G9858" s="13"/>
      <c r="J9858" s="13"/>
      <c r="K9858" s="13"/>
      <c r="L9858" s="13"/>
      <c r="M9858" s="13"/>
      <c r="N9858" s="13"/>
      <c r="O9858" s="13"/>
      <c r="P9858" s="13"/>
      <c r="Q9858" s="13"/>
      <c r="Y9858" s="13"/>
      <c r="Z9858" s="13"/>
      <c r="AA9858" s="13"/>
      <c r="AB9858" s="13"/>
      <c r="AD9858" s="13"/>
      <c r="AG9858" s="14"/>
    </row>
    <row r="9859" s="4" customFormat="1" spans="1:33">
      <c r="A9859" s="13"/>
      <c r="B9859" s="13"/>
      <c r="C9859" s="13"/>
      <c r="D9859" s="13"/>
      <c r="E9859" s="13"/>
      <c r="F9859" s="13"/>
      <c r="G9859" s="13"/>
      <c r="J9859" s="13"/>
      <c r="K9859" s="13"/>
      <c r="L9859" s="13"/>
      <c r="M9859" s="13"/>
      <c r="N9859" s="13"/>
      <c r="O9859" s="13"/>
      <c r="P9859" s="13"/>
      <c r="Q9859" s="13"/>
      <c r="Y9859" s="13"/>
      <c r="Z9859" s="13"/>
      <c r="AA9859" s="13"/>
      <c r="AB9859" s="13"/>
      <c r="AD9859" s="13"/>
      <c r="AG9859" s="14"/>
    </row>
    <row r="9860" s="4" customFormat="1" spans="1:33">
      <c r="A9860" s="13"/>
      <c r="B9860" s="13"/>
      <c r="C9860" s="13"/>
      <c r="D9860" s="13"/>
      <c r="E9860" s="13"/>
      <c r="F9860" s="13"/>
      <c r="G9860" s="13"/>
      <c r="J9860" s="13"/>
      <c r="K9860" s="13"/>
      <c r="L9860" s="13"/>
      <c r="M9860" s="13"/>
      <c r="N9860" s="13"/>
      <c r="O9860" s="13"/>
      <c r="P9860" s="13"/>
      <c r="Q9860" s="13"/>
      <c r="Y9860" s="13"/>
      <c r="Z9860" s="13"/>
      <c r="AA9860" s="13"/>
      <c r="AB9860" s="13"/>
      <c r="AD9860" s="13"/>
      <c r="AG9860" s="14"/>
    </row>
    <row r="9861" s="4" customFormat="1" spans="1:33">
      <c r="A9861" s="13"/>
      <c r="B9861" s="13"/>
      <c r="C9861" s="13"/>
      <c r="D9861" s="13"/>
      <c r="E9861" s="13"/>
      <c r="F9861" s="13"/>
      <c r="G9861" s="13"/>
      <c r="J9861" s="13"/>
      <c r="K9861" s="13"/>
      <c r="L9861" s="13"/>
      <c r="M9861" s="13"/>
      <c r="N9861" s="13"/>
      <c r="O9861" s="13"/>
      <c r="P9861" s="13"/>
      <c r="Q9861" s="13"/>
      <c r="Y9861" s="13"/>
      <c r="Z9861" s="13"/>
      <c r="AA9861" s="13"/>
      <c r="AB9861" s="13"/>
      <c r="AD9861" s="13"/>
      <c r="AG9861" s="14"/>
    </row>
    <row r="9862" s="4" customFormat="1" spans="1:33">
      <c r="A9862" s="13"/>
      <c r="B9862" s="13"/>
      <c r="C9862" s="13"/>
      <c r="D9862" s="13"/>
      <c r="E9862" s="13"/>
      <c r="F9862" s="13"/>
      <c r="G9862" s="13"/>
      <c r="J9862" s="13"/>
      <c r="K9862" s="13"/>
      <c r="L9862" s="13"/>
      <c r="M9862" s="13"/>
      <c r="N9862" s="13"/>
      <c r="O9862" s="13"/>
      <c r="P9862" s="13"/>
      <c r="Q9862" s="13"/>
      <c r="Y9862" s="13"/>
      <c r="Z9862" s="13"/>
      <c r="AA9862" s="13"/>
      <c r="AB9862" s="13"/>
      <c r="AD9862" s="13"/>
      <c r="AG9862" s="14"/>
    </row>
    <row r="9863" s="4" customFormat="1" spans="1:33">
      <c r="A9863" s="13"/>
      <c r="B9863" s="13"/>
      <c r="C9863" s="13"/>
      <c r="D9863" s="13"/>
      <c r="E9863" s="13"/>
      <c r="F9863" s="13"/>
      <c r="G9863" s="13"/>
      <c r="J9863" s="13"/>
      <c r="K9863" s="13"/>
      <c r="L9863" s="13"/>
      <c r="M9863" s="13"/>
      <c r="N9863" s="13"/>
      <c r="O9863" s="13"/>
      <c r="P9863" s="13"/>
      <c r="Q9863" s="13"/>
      <c r="Y9863" s="13"/>
      <c r="Z9863" s="13"/>
      <c r="AA9863" s="13"/>
      <c r="AB9863" s="13"/>
      <c r="AD9863" s="13"/>
      <c r="AG9863" s="14"/>
    </row>
    <row r="9864" s="4" customFormat="1" spans="1:33">
      <c r="A9864" s="13"/>
      <c r="B9864" s="13"/>
      <c r="C9864" s="13"/>
      <c r="D9864" s="13"/>
      <c r="E9864" s="13"/>
      <c r="F9864" s="13"/>
      <c r="G9864" s="13"/>
      <c r="J9864" s="13"/>
      <c r="K9864" s="13"/>
      <c r="L9864" s="13"/>
      <c r="M9864" s="13"/>
      <c r="N9864" s="13"/>
      <c r="O9864" s="13"/>
      <c r="P9864" s="13"/>
      <c r="Q9864" s="13"/>
      <c r="Y9864" s="13"/>
      <c r="Z9864" s="13"/>
      <c r="AA9864" s="13"/>
      <c r="AB9864" s="13"/>
      <c r="AD9864" s="13"/>
      <c r="AG9864" s="14"/>
    </row>
    <row r="9865" s="4" customFormat="1" spans="1:33">
      <c r="A9865" s="13"/>
      <c r="B9865" s="13"/>
      <c r="C9865" s="13"/>
      <c r="D9865" s="13"/>
      <c r="E9865" s="13"/>
      <c r="F9865" s="13"/>
      <c r="G9865" s="13"/>
      <c r="J9865" s="13"/>
      <c r="K9865" s="13"/>
      <c r="L9865" s="13"/>
      <c r="M9865" s="13"/>
      <c r="N9865" s="13"/>
      <c r="O9865" s="13"/>
      <c r="P9865" s="13"/>
      <c r="Q9865" s="13"/>
      <c r="Y9865" s="13"/>
      <c r="Z9865" s="13"/>
      <c r="AA9865" s="13"/>
      <c r="AB9865" s="13"/>
      <c r="AD9865" s="13"/>
      <c r="AG9865" s="14"/>
    </row>
    <row r="9866" s="4" customFormat="1" spans="1:33">
      <c r="A9866" s="13"/>
      <c r="B9866" s="13"/>
      <c r="C9866" s="13"/>
      <c r="D9866" s="13"/>
      <c r="E9866" s="13"/>
      <c r="F9866" s="13"/>
      <c r="G9866" s="13"/>
      <c r="J9866" s="13"/>
      <c r="K9866" s="13"/>
      <c r="L9866" s="13"/>
      <c r="M9866" s="13"/>
      <c r="N9866" s="13"/>
      <c r="O9866" s="13"/>
      <c r="Y9866" s="13"/>
      <c r="Z9866" s="13"/>
      <c r="AA9866" s="13"/>
      <c r="AB9866" s="13"/>
      <c r="AD9866" s="13"/>
      <c r="AG9866" s="14"/>
    </row>
    <row r="9867" s="4" customFormat="1" spans="1:33">
      <c r="A9867" s="13"/>
      <c r="B9867" s="13"/>
      <c r="C9867" s="13"/>
      <c r="D9867" s="13"/>
      <c r="E9867" s="13"/>
      <c r="F9867" s="13"/>
      <c r="G9867" s="13"/>
      <c r="J9867" s="13"/>
      <c r="K9867" s="13"/>
      <c r="L9867" s="13"/>
      <c r="M9867" s="13"/>
      <c r="N9867" s="13"/>
      <c r="O9867" s="13"/>
      <c r="P9867" s="13"/>
      <c r="Q9867" s="13"/>
      <c r="Y9867" s="13"/>
      <c r="Z9867" s="13"/>
      <c r="AA9867" s="13"/>
      <c r="AB9867" s="13"/>
      <c r="AD9867" s="13"/>
      <c r="AG9867" s="14"/>
    </row>
    <row r="9868" s="4" customFormat="1" spans="1:33">
      <c r="A9868" s="13"/>
      <c r="B9868" s="13"/>
      <c r="C9868" s="13"/>
      <c r="D9868" s="13"/>
      <c r="E9868" s="13"/>
      <c r="F9868" s="13"/>
      <c r="G9868" s="13"/>
      <c r="J9868" s="13"/>
      <c r="K9868" s="13"/>
      <c r="L9868" s="13"/>
      <c r="M9868" s="13"/>
      <c r="N9868" s="13"/>
      <c r="O9868" s="13"/>
      <c r="P9868" s="13"/>
      <c r="Q9868" s="13"/>
      <c r="Y9868" s="13"/>
      <c r="Z9868" s="13"/>
      <c r="AA9868" s="13"/>
      <c r="AB9868" s="13"/>
      <c r="AD9868" s="13"/>
      <c r="AG9868" s="14"/>
    </row>
    <row r="9869" s="4" customFormat="1" spans="1:33">
      <c r="A9869" s="13"/>
      <c r="B9869" s="13"/>
      <c r="C9869" s="13"/>
      <c r="D9869" s="13"/>
      <c r="E9869" s="13"/>
      <c r="F9869" s="13"/>
      <c r="G9869" s="13"/>
      <c r="J9869" s="13"/>
      <c r="K9869" s="13"/>
      <c r="L9869" s="13"/>
      <c r="M9869" s="13"/>
      <c r="N9869" s="13"/>
      <c r="O9869" s="13"/>
      <c r="Y9869" s="13"/>
      <c r="Z9869" s="13"/>
      <c r="AA9869" s="13"/>
      <c r="AB9869" s="13"/>
      <c r="AD9869" s="13"/>
      <c r="AG9869" s="14"/>
    </row>
    <row r="9870" s="4" customFormat="1" spans="1:33">
      <c r="A9870" s="13"/>
      <c r="B9870" s="13"/>
      <c r="C9870" s="13"/>
      <c r="D9870" s="13"/>
      <c r="E9870" s="13"/>
      <c r="F9870" s="13"/>
      <c r="G9870" s="13"/>
      <c r="J9870" s="13"/>
      <c r="K9870" s="13"/>
      <c r="L9870" s="13"/>
      <c r="M9870" s="13"/>
      <c r="N9870" s="13"/>
      <c r="O9870" s="13"/>
      <c r="Y9870" s="13"/>
      <c r="Z9870" s="13"/>
      <c r="AA9870" s="13"/>
      <c r="AB9870" s="13"/>
      <c r="AD9870" s="13"/>
      <c r="AG9870" s="14"/>
    </row>
    <row r="9871" s="4" customFormat="1" spans="1:33">
      <c r="A9871" s="13"/>
      <c r="B9871" s="13"/>
      <c r="C9871" s="13"/>
      <c r="D9871" s="13"/>
      <c r="E9871" s="13"/>
      <c r="F9871" s="13"/>
      <c r="G9871" s="13"/>
      <c r="J9871" s="13"/>
      <c r="K9871" s="13"/>
      <c r="L9871" s="13"/>
      <c r="M9871" s="13"/>
      <c r="N9871" s="13"/>
      <c r="O9871" s="13"/>
      <c r="P9871" s="13"/>
      <c r="Q9871" s="13"/>
      <c r="Y9871" s="13"/>
      <c r="Z9871" s="13"/>
      <c r="AA9871" s="13"/>
      <c r="AB9871" s="13"/>
      <c r="AD9871" s="13"/>
      <c r="AG9871" s="14"/>
    </row>
    <row r="9872" s="4" customFormat="1" spans="1:33">
      <c r="A9872" s="13"/>
      <c r="B9872" s="13"/>
      <c r="C9872" s="13"/>
      <c r="D9872" s="13"/>
      <c r="E9872" s="13"/>
      <c r="F9872" s="13"/>
      <c r="G9872" s="13"/>
      <c r="J9872" s="13"/>
      <c r="K9872" s="13"/>
      <c r="L9872" s="13"/>
      <c r="M9872" s="13"/>
      <c r="N9872" s="13"/>
      <c r="O9872" s="13"/>
      <c r="P9872" s="13"/>
      <c r="Q9872" s="13"/>
      <c r="Y9872" s="13"/>
      <c r="Z9872" s="13"/>
      <c r="AA9872" s="13"/>
      <c r="AB9872" s="13"/>
      <c r="AD9872" s="13"/>
      <c r="AG9872" s="14"/>
    </row>
    <row r="9873" s="4" customFormat="1" spans="1:33">
      <c r="A9873" s="13"/>
      <c r="B9873" s="13"/>
      <c r="C9873" s="13"/>
      <c r="D9873" s="13"/>
      <c r="E9873" s="13"/>
      <c r="F9873" s="13"/>
      <c r="G9873" s="13"/>
      <c r="J9873" s="13"/>
      <c r="K9873" s="13"/>
      <c r="L9873" s="13"/>
      <c r="M9873" s="13"/>
      <c r="N9873" s="13"/>
      <c r="O9873" s="13"/>
      <c r="P9873" s="13"/>
      <c r="Q9873" s="13"/>
      <c r="Y9873" s="13"/>
      <c r="Z9873" s="13"/>
      <c r="AA9873" s="13"/>
      <c r="AB9873" s="13"/>
      <c r="AD9873" s="13"/>
      <c r="AG9873" s="14"/>
    </row>
    <row r="9874" s="4" customFormat="1" spans="1:33">
      <c r="A9874" s="13"/>
      <c r="B9874" s="13"/>
      <c r="C9874" s="13"/>
      <c r="D9874" s="13"/>
      <c r="E9874" s="13"/>
      <c r="F9874" s="13"/>
      <c r="G9874" s="13"/>
      <c r="J9874" s="13"/>
      <c r="K9874" s="13"/>
      <c r="L9874" s="13"/>
      <c r="M9874" s="13"/>
      <c r="N9874" s="13"/>
      <c r="O9874" s="13"/>
      <c r="P9874" s="13"/>
      <c r="Q9874" s="13"/>
      <c r="Y9874" s="13"/>
      <c r="Z9874" s="13"/>
      <c r="AA9874" s="13"/>
      <c r="AB9874" s="13"/>
      <c r="AD9874" s="13"/>
      <c r="AG9874" s="14"/>
    </row>
    <row r="9875" s="4" customFormat="1" spans="1:33">
      <c r="A9875" s="13"/>
      <c r="B9875" s="13"/>
      <c r="C9875" s="13"/>
      <c r="D9875" s="13"/>
      <c r="E9875" s="13"/>
      <c r="F9875" s="13"/>
      <c r="G9875" s="13"/>
      <c r="J9875" s="13"/>
      <c r="K9875" s="13"/>
      <c r="L9875" s="13"/>
      <c r="M9875" s="13"/>
      <c r="N9875" s="13"/>
      <c r="O9875" s="13"/>
      <c r="P9875" s="13"/>
      <c r="Q9875" s="13"/>
      <c r="Y9875" s="13"/>
      <c r="Z9875" s="13"/>
      <c r="AA9875" s="13"/>
      <c r="AB9875" s="13"/>
      <c r="AD9875" s="13"/>
      <c r="AG9875" s="14"/>
    </row>
    <row r="9876" s="4" customFormat="1" spans="1:33">
      <c r="A9876" s="13"/>
      <c r="B9876" s="13"/>
      <c r="C9876" s="13"/>
      <c r="D9876" s="13"/>
      <c r="E9876" s="13"/>
      <c r="F9876" s="13"/>
      <c r="G9876" s="13"/>
      <c r="J9876" s="13"/>
      <c r="K9876" s="13"/>
      <c r="L9876" s="13"/>
      <c r="M9876" s="13"/>
      <c r="N9876" s="13"/>
      <c r="O9876" s="13"/>
      <c r="P9876" s="13"/>
      <c r="Q9876" s="13"/>
      <c r="S9876" s="13"/>
      <c r="Y9876" s="13"/>
      <c r="Z9876" s="13"/>
      <c r="AA9876" s="13"/>
      <c r="AB9876" s="13"/>
      <c r="AD9876" s="13"/>
      <c r="AG9876" s="14"/>
    </row>
    <row r="9877" s="4" customFormat="1" spans="1:33">
      <c r="A9877" s="13"/>
      <c r="B9877" s="13"/>
      <c r="C9877" s="13"/>
      <c r="D9877" s="13"/>
      <c r="E9877" s="13"/>
      <c r="F9877" s="13"/>
      <c r="G9877" s="13"/>
      <c r="J9877" s="13"/>
      <c r="K9877" s="13"/>
      <c r="L9877" s="13"/>
      <c r="M9877" s="13"/>
      <c r="N9877" s="13"/>
      <c r="O9877" s="13"/>
      <c r="P9877" s="13"/>
      <c r="Q9877" s="13"/>
      <c r="Y9877" s="13"/>
      <c r="Z9877" s="13"/>
      <c r="AA9877" s="13"/>
      <c r="AB9877" s="13"/>
      <c r="AD9877" s="13"/>
      <c r="AG9877" s="14"/>
    </row>
    <row r="9878" s="4" customFormat="1" spans="1:33">
      <c r="A9878" s="13"/>
      <c r="B9878" s="13"/>
      <c r="C9878" s="13"/>
      <c r="D9878" s="13"/>
      <c r="E9878" s="13"/>
      <c r="F9878" s="13"/>
      <c r="G9878" s="13"/>
      <c r="J9878" s="13"/>
      <c r="K9878" s="13"/>
      <c r="L9878" s="13"/>
      <c r="M9878" s="13"/>
      <c r="N9878" s="13"/>
      <c r="O9878" s="13"/>
      <c r="P9878" s="13"/>
      <c r="Q9878" s="13"/>
      <c r="Y9878" s="13"/>
      <c r="Z9878" s="13"/>
      <c r="AA9878" s="13"/>
      <c r="AB9878" s="13"/>
      <c r="AD9878" s="13"/>
      <c r="AG9878" s="14"/>
    </row>
    <row r="9879" s="4" customFormat="1" spans="1:33">
      <c r="A9879" s="13"/>
      <c r="B9879" s="13"/>
      <c r="C9879" s="13"/>
      <c r="D9879" s="13"/>
      <c r="E9879" s="13"/>
      <c r="F9879" s="13"/>
      <c r="G9879" s="13"/>
      <c r="J9879" s="13"/>
      <c r="K9879" s="13"/>
      <c r="L9879" s="13"/>
      <c r="M9879" s="13"/>
      <c r="N9879" s="13"/>
      <c r="O9879" s="13"/>
      <c r="P9879" s="13"/>
      <c r="Q9879" s="13"/>
      <c r="Y9879" s="13"/>
      <c r="Z9879" s="13"/>
      <c r="AA9879" s="13"/>
      <c r="AB9879" s="13"/>
      <c r="AD9879" s="13"/>
      <c r="AG9879" s="14"/>
    </row>
    <row r="9880" s="4" customFormat="1" spans="1:33">
      <c r="A9880" s="13"/>
      <c r="B9880" s="13"/>
      <c r="C9880" s="13"/>
      <c r="D9880" s="13"/>
      <c r="E9880" s="13"/>
      <c r="F9880" s="13"/>
      <c r="G9880" s="13"/>
      <c r="J9880" s="13"/>
      <c r="K9880" s="13"/>
      <c r="L9880" s="13"/>
      <c r="M9880" s="13"/>
      <c r="N9880" s="13"/>
      <c r="O9880" s="13"/>
      <c r="P9880" s="13"/>
      <c r="Q9880" s="13"/>
      <c r="W9880" s="13"/>
      <c r="Y9880" s="13"/>
      <c r="Z9880" s="13"/>
      <c r="AA9880" s="13"/>
      <c r="AB9880" s="13"/>
      <c r="AC9880" s="13"/>
      <c r="AD9880" s="13"/>
      <c r="AG9880" s="14"/>
    </row>
    <row r="9881" s="4" customFormat="1" spans="1:33">
      <c r="A9881" s="13"/>
      <c r="B9881" s="13"/>
      <c r="C9881" s="13"/>
      <c r="D9881" s="13"/>
      <c r="E9881" s="13"/>
      <c r="F9881" s="13"/>
      <c r="G9881" s="13"/>
      <c r="J9881" s="13"/>
      <c r="K9881" s="13"/>
      <c r="L9881" s="13"/>
      <c r="M9881" s="13"/>
      <c r="N9881" s="13"/>
      <c r="O9881" s="13"/>
      <c r="P9881" s="13"/>
      <c r="Q9881" s="13"/>
      <c r="W9881" s="13"/>
      <c r="Y9881" s="13"/>
      <c r="Z9881" s="13"/>
      <c r="AA9881" s="13"/>
      <c r="AB9881" s="13"/>
      <c r="AC9881" s="13"/>
      <c r="AD9881" s="13"/>
      <c r="AG9881" s="14"/>
    </row>
    <row r="9882" s="4" customFormat="1" spans="1:33">
      <c r="A9882" s="13"/>
      <c r="B9882" s="13"/>
      <c r="C9882" s="13"/>
      <c r="D9882" s="13"/>
      <c r="E9882" s="13"/>
      <c r="F9882" s="13"/>
      <c r="G9882" s="13"/>
      <c r="I9882" s="13"/>
      <c r="J9882" s="13"/>
      <c r="K9882" s="13"/>
      <c r="L9882" s="13"/>
      <c r="M9882" s="13"/>
      <c r="N9882" s="13"/>
      <c r="O9882" s="13"/>
      <c r="P9882" s="13"/>
      <c r="Q9882" s="13"/>
      <c r="Y9882" s="13"/>
      <c r="Z9882" s="13"/>
      <c r="AA9882" s="13"/>
      <c r="AB9882" s="13"/>
      <c r="AD9882" s="13"/>
      <c r="AE9882" s="13"/>
      <c r="AG9882" s="14"/>
    </row>
    <row r="9883" s="4" customFormat="1" spans="1:33">
      <c r="A9883" s="13"/>
      <c r="B9883" s="13"/>
      <c r="C9883" s="13"/>
      <c r="D9883" s="13"/>
      <c r="E9883" s="13"/>
      <c r="F9883" s="13"/>
      <c r="G9883" s="13"/>
      <c r="J9883" s="13"/>
      <c r="K9883" s="13"/>
      <c r="L9883" s="13"/>
      <c r="M9883" s="13"/>
      <c r="N9883" s="13"/>
      <c r="O9883" s="13"/>
      <c r="P9883" s="13"/>
      <c r="Q9883" s="13"/>
      <c r="Y9883" s="13"/>
      <c r="Z9883" s="13"/>
      <c r="AA9883" s="13"/>
      <c r="AB9883" s="13"/>
      <c r="AD9883" s="13"/>
      <c r="AG9883" s="14"/>
    </row>
    <row r="9884" s="4" customFormat="1" spans="1:33">
      <c r="A9884" s="13"/>
      <c r="B9884" s="13"/>
      <c r="C9884" s="13"/>
      <c r="D9884" s="13"/>
      <c r="E9884" s="13"/>
      <c r="F9884" s="13"/>
      <c r="G9884" s="13"/>
      <c r="J9884" s="13"/>
      <c r="K9884" s="13"/>
      <c r="L9884" s="13"/>
      <c r="M9884" s="13"/>
      <c r="N9884" s="13"/>
      <c r="O9884" s="13"/>
      <c r="P9884" s="13"/>
      <c r="Q9884" s="13"/>
      <c r="Y9884" s="13"/>
      <c r="Z9884" s="13"/>
      <c r="AA9884" s="13"/>
      <c r="AB9884" s="13"/>
      <c r="AD9884" s="13"/>
      <c r="AG9884" s="14"/>
    </row>
    <row r="9885" s="4" customFormat="1" spans="1:33">
      <c r="A9885" s="13"/>
      <c r="B9885" s="13"/>
      <c r="C9885" s="13"/>
      <c r="D9885" s="13"/>
      <c r="E9885" s="13"/>
      <c r="F9885" s="13"/>
      <c r="G9885" s="13"/>
      <c r="J9885" s="13"/>
      <c r="K9885" s="13"/>
      <c r="L9885" s="13"/>
      <c r="M9885" s="13"/>
      <c r="N9885" s="13"/>
      <c r="O9885" s="13"/>
      <c r="P9885" s="13"/>
      <c r="Q9885" s="13"/>
      <c r="Y9885" s="13"/>
      <c r="Z9885" s="13"/>
      <c r="AA9885" s="13"/>
      <c r="AB9885" s="13"/>
      <c r="AD9885" s="13"/>
      <c r="AG9885" s="14"/>
    </row>
    <row r="9886" s="4" customFormat="1" spans="1:33">
      <c r="A9886" s="13"/>
      <c r="B9886" s="13"/>
      <c r="C9886" s="13"/>
      <c r="D9886" s="13"/>
      <c r="E9886" s="13"/>
      <c r="F9886" s="13"/>
      <c r="G9886" s="13"/>
      <c r="J9886" s="13"/>
      <c r="K9886" s="13"/>
      <c r="L9886" s="13"/>
      <c r="M9886" s="13"/>
      <c r="N9886" s="13"/>
      <c r="O9886" s="13"/>
      <c r="P9886" s="13"/>
      <c r="Q9886" s="13"/>
      <c r="Y9886" s="13"/>
      <c r="Z9886" s="13"/>
      <c r="AA9886" s="13"/>
      <c r="AB9886" s="13"/>
      <c r="AD9886" s="13"/>
      <c r="AG9886" s="14"/>
    </row>
    <row r="9887" s="4" customFormat="1" spans="1:33">
      <c r="A9887" s="13"/>
      <c r="B9887" s="13"/>
      <c r="C9887" s="13"/>
      <c r="D9887" s="13"/>
      <c r="E9887" s="13"/>
      <c r="F9887" s="13"/>
      <c r="G9887" s="13"/>
      <c r="J9887" s="13"/>
      <c r="K9887" s="13"/>
      <c r="L9887" s="13"/>
      <c r="M9887" s="13"/>
      <c r="N9887" s="13"/>
      <c r="O9887" s="13"/>
      <c r="P9887" s="13"/>
      <c r="Q9887" s="13"/>
      <c r="Y9887" s="13"/>
      <c r="Z9887" s="13"/>
      <c r="AA9887" s="13"/>
      <c r="AB9887" s="13"/>
      <c r="AD9887" s="13"/>
      <c r="AG9887" s="14"/>
    </row>
    <row r="9888" s="4" customFormat="1" spans="1:33">
      <c r="A9888" s="13"/>
      <c r="B9888" s="13"/>
      <c r="C9888" s="13"/>
      <c r="D9888" s="13"/>
      <c r="E9888" s="13"/>
      <c r="F9888" s="13"/>
      <c r="G9888" s="13"/>
      <c r="J9888" s="13"/>
      <c r="K9888" s="13"/>
      <c r="L9888" s="13"/>
      <c r="M9888" s="13"/>
      <c r="N9888" s="13"/>
      <c r="O9888" s="13"/>
      <c r="P9888" s="13"/>
      <c r="Q9888" s="13"/>
      <c r="Y9888" s="13"/>
      <c r="Z9888" s="13"/>
      <c r="AA9888" s="13"/>
      <c r="AB9888" s="13"/>
      <c r="AD9888" s="13"/>
      <c r="AG9888" s="14"/>
    </row>
    <row r="9889" s="4" customFormat="1" spans="1:33">
      <c r="A9889" s="13"/>
      <c r="B9889" s="13"/>
      <c r="C9889" s="13"/>
      <c r="D9889" s="13"/>
      <c r="E9889" s="13"/>
      <c r="F9889" s="13"/>
      <c r="G9889" s="13"/>
      <c r="J9889" s="13"/>
      <c r="K9889" s="13"/>
      <c r="L9889" s="13"/>
      <c r="M9889" s="13"/>
      <c r="N9889" s="13"/>
      <c r="O9889" s="13"/>
      <c r="P9889" s="13"/>
      <c r="Q9889" s="13"/>
      <c r="Y9889" s="13"/>
      <c r="Z9889" s="13"/>
      <c r="AA9889" s="13"/>
      <c r="AB9889" s="13"/>
      <c r="AD9889" s="13"/>
      <c r="AG9889" s="14"/>
    </row>
    <row r="9890" s="4" customFormat="1" spans="1:33">
      <c r="A9890" s="13"/>
      <c r="B9890" s="13"/>
      <c r="C9890" s="13"/>
      <c r="D9890" s="13"/>
      <c r="E9890" s="13"/>
      <c r="F9890" s="13"/>
      <c r="G9890" s="13"/>
      <c r="J9890" s="13"/>
      <c r="K9890" s="13"/>
      <c r="L9890" s="13"/>
      <c r="M9890" s="13"/>
      <c r="N9890" s="13"/>
      <c r="O9890" s="13"/>
      <c r="P9890" s="13"/>
      <c r="Q9890" s="13"/>
      <c r="Y9890" s="13"/>
      <c r="Z9890" s="13"/>
      <c r="AA9890" s="13"/>
      <c r="AB9890" s="13"/>
      <c r="AD9890" s="13"/>
      <c r="AG9890" s="14"/>
    </row>
    <row r="9891" s="4" customFormat="1" spans="1:33">
      <c r="A9891" s="13"/>
      <c r="B9891" s="13"/>
      <c r="C9891" s="13"/>
      <c r="D9891" s="13"/>
      <c r="E9891" s="13"/>
      <c r="F9891" s="13"/>
      <c r="G9891" s="13"/>
      <c r="J9891" s="13"/>
      <c r="K9891" s="13"/>
      <c r="L9891" s="13"/>
      <c r="M9891" s="13"/>
      <c r="N9891" s="13"/>
      <c r="O9891" s="13"/>
      <c r="P9891" s="13"/>
      <c r="Q9891" s="13"/>
      <c r="Y9891" s="13"/>
      <c r="Z9891" s="13"/>
      <c r="AA9891" s="13"/>
      <c r="AB9891" s="13"/>
      <c r="AD9891" s="13"/>
      <c r="AG9891" s="14"/>
    </row>
    <row r="9892" s="4" customFormat="1" spans="1:33">
      <c r="A9892" s="13"/>
      <c r="B9892" s="13"/>
      <c r="C9892" s="13"/>
      <c r="D9892" s="13"/>
      <c r="E9892" s="13"/>
      <c r="F9892" s="13"/>
      <c r="G9892" s="13"/>
      <c r="J9892" s="13"/>
      <c r="K9892" s="13"/>
      <c r="L9892" s="13"/>
      <c r="M9892" s="13"/>
      <c r="N9892" s="13"/>
      <c r="O9892" s="13"/>
      <c r="P9892" s="13"/>
      <c r="Q9892" s="13"/>
      <c r="Y9892" s="13"/>
      <c r="Z9892" s="13"/>
      <c r="AA9892" s="13"/>
      <c r="AB9892" s="13"/>
      <c r="AD9892" s="13"/>
      <c r="AG9892" s="14"/>
    </row>
    <row r="9893" s="4" customFormat="1" spans="1:33">
      <c r="A9893" s="13"/>
      <c r="B9893" s="13"/>
      <c r="C9893" s="13"/>
      <c r="D9893" s="13"/>
      <c r="E9893" s="13"/>
      <c r="F9893" s="13"/>
      <c r="G9893" s="13"/>
      <c r="J9893" s="13"/>
      <c r="K9893" s="13"/>
      <c r="L9893" s="13"/>
      <c r="M9893" s="13"/>
      <c r="N9893" s="13"/>
      <c r="O9893" s="13"/>
      <c r="P9893" s="13"/>
      <c r="Q9893" s="13"/>
      <c r="Y9893" s="13"/>
      <c r="Z9893" s="13"/>
      <c r="AA9893" s="13"/>
      <c r="AB9893" s="13"/>
      <c r="AD9893" s="13"/>
      <c r="AG9893" s="14"/>
    </row>
    <row r="9894" s="4" customFormat="1" spans="1:33">
      <c r="A9894" s="13"/>
      <c r="B9894" s="13"/>
      <c r="C9894" s="13"/>
      <c r="D9894" s="13"/>
      <c r="E9894" s="13"/>
      <c r="F9894" s="13"/>
      <c r="G9894" s="13"/>
      <c r="J9894" s="13"/>
      <c r="K9894" s="13"/>
      <c r="L9894" s="13"/>
      <c r="M9894" s="13"/>
      <c r="N9894" s="13"/>
      <c r="O9894" s="13"/>
      <c r="P9894" s="13"/>
      <c r="Q9894" s="13"/>
      <c r="S9894" s="13"/>
      <c r="X9894" s="13"/>
      <c r="Y9894" s="13"/>
      <c r="Z9894" s="13"/>
      <c r="AA9894" s="13"/>
      <c r="AB9894" s="13"/>
      <c r="AD9894" s="13"/>
      <c r="AG9894" s="14"/>
    </row>
    <row r="9895" s="4" customFormat="1" spans="1:33">
      <c r="A9895" s="13"/>
      <c r="B9895" s="13"/>
      <c r="C9895" s="13"/>
      <c r="D9895" s="13"/>
      <c r="E9895" s="13"/>
      <c r="F9895" s="13"/>
      <c r="G9895" s="13"/>
      <c r="J9895" s="13"/>
      <c r="K9895" s="13"/>
      <c r="L9895" s="13"/>
      <c r="M9895" s="13"/>
      <c r="N9895" s="13"/>
      <c r="O9895" s="13"/>
      <c r="P9895" s="13"/>
      <c r="Q9895" s="13"/>
      <c r="Y9895" s="13"/>
      <c r="Z9895" s="13"/>
      <c r="AA9895" s="13"/>
      <c r="AB9895" s="13"/>
      <c r="AD9895" s="13"/>
      <c r="AG9895" s="14"/>
    </row>
    <row r="9896" s="4" customFormat="1" spans="1:33">
      <c r="A9896" s="13"/>
      <c r="B9896" s="13"/>
      <c r="C9896" s="13"/>
      <c r="D9896" s="13"/>
      <c r="E9896" s="13"/>
      <c r="F9896" s="13"/>
      <c r="G9896" s="13"/>
      <c r="J9896" s="13"/>
      <c r="K9896" s="13"/>
      <c r="L9896" s="13"/>
      <c r="M9896" s="13"/>
      <c r="N9896" s="13"/>
      <c r="O9896" s="13"/>
      <c r="P9896" s="13"/>
      <c r="Q9896" s="13"/>
      <c r="Y9896" s="13"/>
      <c r="Z9896" s="13"/>
      <c r="AA9896" s="13"/>
      <c r="AB9896" s="13"/>
      <c r="AD9896" s="13"/>
      <c r="AG9896" s="14"/>
    </row>
    <row r="9897" s="4" customFormat="1" spans="1:33">
      <c r="A9897" s="13"/>
      <c r="B9897" s="13"/>
      <c r="C9897" s="13"/>
      <c r="D9897" s="13"/>
      <c r="E9897" s="13"/>
      <c r="F9897" s="13"/>
      <c r="G9897" s="13"/>
      <c r="J9897" s="13"/>
      <c r="K9897" s="13"/>
      <c r="L9897" s="13"/>
      <c r="M9897" s="13"/>
      <c r="N9897" s="13"/>
      <c r="O9897" s="13"/>
      <c r="P9897" s="13"/>
      <c r="Q9897" s="13"/>
      <c r="S9897" s="13"/>
      <c r="X9897" s="13"/>
      <c r="Y9897" s="13"/>
      <c r="Z9897" s="13"/>
      <c r="AA9897" s="13"/>
      <c r="AB9897" s="13"/>
      <c r="AC9897" s="13"/>
      <c r="AD9897" s="13"/>
      <c r="AG9897" s="14"/>
    </row>
    <row r="9898" s="4" customFormat="1" spans="1:33">
      <c r="A9898" s="13"/>
      <c r="B9898" s="13"/>
      <c r="C9898" s="13"/>
      <c r="D9898" s="13"/>
      <c r="E9898" s="13"/>
      <c r="F9898" s="13"/>
      <c r="G9898" s="13"/>
      <c r="J9898" s="13"/>
      <c r="K9898" s="13"/>
      <c r="L9898" s="13"/>
      <c r="M9898" s="13"/>
      <c r="N9898" s="13"/>
      <c r="O9898" s="13"/>
      <c r="P9898" s="13"/>
      <c r="Q9898" s="13"/>
      <c r="S9898" s="13"/>
      <c r="X9898" s="13"/>
      <c r="Y9898" s="13"/>
      <c r="Z9898" s="13"/>
      <c r="AA9898" s="13"/>
      <c r="AB9898" s="13"/>
      <c r="AC9898" s="13"/>
      <c r="AD9898" s="13"/>
      <c r="AG9898" s="14"/>
    </row>
    <row r="9899" s="4" customFormat="1" spans="1:33">
      <c r="A9899" s="13"/>
      <c r="B9899" s="13"/>
      <c r="C9899" s="13"/>
      <c r="D9899" s="13"/>
      <c r="E9899" s="13"/>
      <c r="F9899" s="13"/>
      <c r="G9899" s="13"/>
      <c r="J9899" s="13"/>
      <c r="K9899" s="13"/>
      <c r="L9899" s="13"/>
      <c r="M9899" s="13"/>
      <c r="N9899" s="13"/>
      <c r="O9899" s="13"/>
      <c r="P9899" s="13"/>
      <c r="Q9899" s="13"/>
      <c r="Y9899" s="13"/>
      <c r="Z9899" s="13"/>
      <c r="AA9899" s="13"/>
      <c r="AB9899" s="13"/>
      <c r="AD9899" s="13"/>
      <c r="AG9899" s="14"/>
    </row>
    <row r="9900" s="4" customFormat="1" spans="1:33">
      <c r="A9900" s="13"/>
      <c r="B9900" s="13"/>
      <c r="C9900" s="13"/>
      <c r="D9900" s="13"/>
      <c r="E9900" s="13"/>
      <c r="F9900" s="13"/>
      <c r="G9900" s="13"/>
      <c r="J9900" s="13"/>
      <c r="K9900" s="13"/>
      <c r="L9900" s="13"/>
      <c r="M9900" s="13"/>
      <c r="N9900" s="13"/>
      <c r="O9900" s="13"/>
      <c r="P9900" s="13"/>
      <c r="Q9900" s="13"/>
      <c r="Y9900" s="13"/>
      <c r="Z9900" s="13"/>
      <c r="AA9900" s="13"/>
      <c r="AB9900" s="13"/>
      <c r="AD9900" s="13"/>
      <c r="AG9900" s="14"/>
    </row>
    <row r="9901" s="4" customFormat="1" spans="1:33">
      <c r="A9901" s="13"/>
      <c r="B9901" s="13"/>
      <c r="C9901" s="13"/>
      <c r="D9901" s="13"/>
      <c r="E9901" s="13"/>
      <c r="F9901" s="13"/>
      <c r="G9901" s="13"/>
      <c r="J9901" s="13"/>
      <c r="K9901" s="13"/>
      <c r="L9901" s="13"/>
      <c r="M9901" s="13"/>
      <c r="N9901" s="13"/>
      <c r="O9901" s="13"/>
      <c r="P9901" s="13"/>
      <c r="Q9901" s="13"/>
      <c r="Y9901" s="13"/>
      <c r="Z9901" s="13"/>
      <c r="AA9901" s="13"/>
      <c r="AB9901" s="13"/>
      <c r="AD9901" s="13"/>
      <c r="AG9901" s="14"/>
    </row>
    <row r="9902" s="4" customFormat="1" spans="1:33">
      <c r="A9902" s="13"/>
      <c r="B9902" s="13"/>
      <c r="C9902" s="13"/>
      <c r="D9902" s="13"/>
      <c r="E9902" s="13"/>
      <c r="F9902" s="13"/>
      <c r="G9902" s="13"/>
      <c r="J9902" s="13"/>
      <c r="K9902" s="13"/>
      <c r="L9902" s="13"/>
      <c r="M9902" s="13"/>
      <c r="N9902" s="13"/>
      <c r="O9902" s="13"/>
      <c r="P9902" s="13"/>
      <c r="Q9902" s="13"/>
      <c r="Y9902" s="13"/>
      <c r="Z9902" s="13"/>
      <c r="AA9902" s="13"/>
      <c r="AB9902" s="13"/>
      <c r="AD9902" s="13"/>
      <c r="AG9902" s="14"/>
    </row>
    <row r="9903" s="4" customFormat="1" spans="1:33">
      <c r="A9903" s="13"/>
      <c r="B9903" s="13"/>
      <c r="C9903" s="13"/>
      <c r="D9903" s="13"/>
      <c r="E9903" s="13"/>
      <c r="F9903" s="13"/>
      <c r="G9903" s="13"/>
      <c r="J9903" s="13"/>
      <c r="K9903" s="13"/>
      <c r="L9903" s="13"/>
      <c r="M9903" s="13"/>
      <c r="N9903" s="13"/>
      <c r="O9903" s="13"/>
      <c r="P9903" s="13"/>
      <c r="Q9903" s="13"/>
      <c r="S9903" s="13"/>
      <c r="X9903" s="13"/>
      <c r="Y9903" s="13"/>
      <c r="Z9903" s="13"/>
      <c r="AA9903" s="13"/>
      <c r="AB9903" s="13"/>
      <c r="AC9903" s="13"/>
      <c r="AD9903" s="13"/>
      <c r="AG9903" s="14"/>
    </row>
    <row r="9904" s="4" customFormat="1" spans="1:33">
      <c r="A9904" s="13"/>
      <c r="B9904" s="13"/>
      <c r="C9904" s="13"/>
      <c r="D9904" s="13"/>
      <c r="E9904" s="13"/>
      <c r="F9904" s="13"/>
      <c r="G9904" s="13"/>
      <c r="J9904" s="13"/>
      <c r="K9904" s="13"/>
      <c r="L9904" s="13"/>
      <c r="M9904" s="13"/>
      <c r="N9904" s="13"/>
      <c r="O9904" s="13"/>
      <c r="P9904" s="13"/>
      <c r="Q9904" s="13"/>
      <c r="Y9904" s="13"/>
      <c r="Z9904" s="13"/>
      <c r="AA9904" s="13"/>
      <c r="AB9904" s="13"/>
      <c r="AD9904" s="13"/>
      <c r="AG9904" s="14"/>
    </row>
    <row r="9905" s="4" customFormat="1" spans="1:33">
      <c r="A9905" s="13"/>
      <c r="B9905" s="13"/>
      <c r="C9905" s="13"/>
      <c r="D9905" s="13"/>
      <c r="E9905" s="13"/>
      <c r="F9905" s="13"/>
      <c r="G9905" s="13"/>
      <c r="J9905" s="13"/>
      <c r="K9905" s="13"/>
      <c r="L9905" s="13"/>
      <c r="M9905" s="13"/>
      <c r="N9905" s="13"/>
      <c r="O9905" s="13"/>
      <c r="P9905" s="13"/>
      <c r="Q9905" s="13"/>
      <c r="Y9905" s="13"/>
      <c r="Z9905" s="13"/>
      <c r="AA9905" s="13"/>
      <c r="AB9905" s="13"/>
      <c r="AD9905" s="13"/>
      <c r="AG9905" s="14"/>
    </row>
    <row r="9906" s="4" customFormat="1" spans="1:33">
      <c r="A9906" s="13"/>
      <c r="B9906" s="13"/>
      <c r="C9906" s="13"/>
      <c r="D9906" s="13"/>
      <c r="E9906" s="13"/>
      <c r="F9906" s="13"/>
      <c r="G9906" s="13"/>
      <c r="J9906" s="13"/>
      <c r="K9906" s="13"/>
      <c r="L9906" s="13"/>
      <c r="M9906" s="13"/>
      <c r="N9906" s="13"/>
      <c r="O9906" s="13"/>
      <c r="P9906" s="13"/>
      <c r="Q9906" s="13"/>
      <c r="Y9906" s="13"/>
      <c r="Z9906" s="13"/>
      <c r="AA9906" s="13"/>
      <c r="AB9906" s="13"/>
      <c r="AD9906" s="13"/>
      <c r="AG9906" s="14"/>
    </row>
    <row r="9907" s="4" customFormat="1" spans="1:33">
      <c r="A9907" s="13"/>
      <c r="B9907" s="13"/>
      <c r="C9907" s="13"/>
      <c r="D9907" s="13"/>
      <c r="E9907" s="13"/>
      <c r="F9907" s="13"/>
      <c r="G9907" s="13"/>
      <c r="J9907" s="13"/>
      <c r="K9907" s="13"/>
      <c r="L9907" s="13"/>
      <c r="M9907" s="13"/>
      <c r="N9907" s="13"/>
      <c r="O9907" s="13"/>
      <c r="P9907" s="13"/>
      <c r="Q9907" s="13"/>
      <c r="Y9907" s="13"/>
      <c r="Z9907" s="13"/>
      <c r="AA9907" s="13"/>
      <c r="AB9907" s="13"/>
      <c r="AD9907" s="13"/>
      <c r="AG9907" s="14"/>
    </row>
    <row r="9908" s="4" customFormat="1" spans="1:33">
      <c r="A9908" s="13"/>
      <c r="B9908" s="13"/>
      <c r="C9908" s="13"/>
      <c r="D9908" s="13"/>
      <c r="E9908" s="13"/>
      <c r="F9908" s="13"/>
      <c r="G9908" s="13"/>
      <c r="J9908" s="13"/>
      <c r="K9908" s="13"/>
      <c r="L9908" s="13"/>
      <c r="M9908" s="13"/>
      <c r="N9908" s="13"/>
      <c r="O9908" s="13"/>
      <c r="P9908" s="13"/>
      <c r="Q9908" s="13"/>
      <c r="Y9908" s="13"/>
      <c r="Z9908" s="13"/>
      <c r="AA9908" s="13"/>
      <c r="AB9908" s="13"/>
      <c r="AD9908" s="13"/>
      <c r="AG9908" s="14"/>
    </row>
    <row r="9909" s="4" customFormat="1" spans="1:33">
      <c r="A9909" s="13"/>
      <c r="B9909" s="13"/>
      <c r="C9909" s="13"/>
      <c r="D9909" s="13"/>
      <c r="E9909" s="13"/>
      <c r="F9909" s="13"/>
      <c r="G9909" s="13"/>
      <c r="J9909" s="13"/>
      <c r="K9909" s="13"/>
      <c r="L9909" s="13"/>
      <c r="M9909" s="13"/>
      <c r="N9909" s="13"/>
      <c r="O9909" s="13"/>
      <c r="P9909" s="13"/>
      <c r="Q9909" s="13"/>
      <c r="Y9909" s="13"/>
      <c r="Z9909" s="13"/>
      <c r="AA9909" s="13"/>
      <c r="AB9909" s="13"/>
      <c r="AD9909" s="13"/>
      <c r="AG9909" s="14"/>
    </row>
    <row r="9910" s="4" customFormat="1" spans="1:33">
      <c r="A9910" s="13"/>
      <c r="B9910" s="13"/>
      <c r="C9910" s="13"/>
      <c r="D9910" s="13"/>
      <c r="E9910" s="13"/>
      <c r="F9910" s="13"/>
      <c r="G9910" s="13"/>
      <c r="J9910" s="13"/>
      <c r="K9910" s="13"/>
      <c r="L9910" s="13"/>
      <c r="M9910" s="13"/>
      <c r="N9910" s="13"/>
      <c r="O9910" s="13"/>
      <c r="P9910" s="13"/>
      <c r="Q9910" s="13"/>
      <c r="Y9910" s="13"/>
      <c r="Z9910" s="13"/>
      <c r="AA9910" s="13"/>
      <c r="AB9910" s="13"/>
      <c r="AD9910" s="13"/>
      <c r="AG9910" s="14"/>
    </row>
    <row r="9911" s="4" customFormat="1" spans="1:33">
      <c r="A9911" s="13"/>
      <c r="B9911" s="13"/>
      <c r="C9911" s="13"/>
      <c r="D9911" s="13"/>
      <c r="E9911" s="13"/>
      <c r="F9911" s="13"/>
      <c r="G9911" s="13"/>
      <c r="J9911" s="13"/>
      <c r="K9911" s="13"/>
      <c r="L9911" s="13"/>
      <c r="M9911" s="13"/>
      <c r="N9911" s="13"/>
      <c r="O9911" s="13"/>
      <c r="P9911" s="13"/>
      <c r="Q9911" s="13"/>
      <c r="Y9911" s="13"/>
      <c r="Z9911" s="13"/>
      <c r="AA9911" s="13"/>
      <c r="AB9911" s="13"/>
      <c r="AD9911" s="13"/>
      <c r="AG9911" s="14"/>
    </row>
    <row r="9912" s="4" customFormat="1" spans="1:33">
      <c r="A9912" s="13"/>
      <c r="B9912" s="13"/>
      <c r="C9912" s="13"/>
      <c r="D9912" s="13"/>
      <c r="E9912" s="13"/>
      <c r="F9912" s="13"/>
      <c r="G9912" s="13"/>
      <c r="J9912" s="13"/>
      <c r="K9912" s="13"/>
      <c r="L9912" s="13"/>
      <c r="M9912" s="13"/>
      <c r="N9912" s="13"/>
      <c r="O9912" s="13"/>
      <c r="P9912" s="13"/>
      <c r="Q9912" s="13"/>
      <c r="S9912" s="13"/>
      <c r="Y9912" s="13"/>
      <c r="Z9912" s="13"/>
      <c r="AA9912" s="13"/>
      <c r="AB9912" s="13"/>
      <c r="AD9912" s="13"/>
      <c r="AG9912" s="14"/>
    </row>
    <row r="9913" s="4" customFormat="1" spans="1:33">
      <c r="A9913" s="13"/>
      <c r="B9913" s="13"/>
      <c r="C9913" s="13"/>
      <c r="D9913" s="13"/>
      <c r="E9913" s="13"/>
      <c r="F9913" s="13"/>
      <c r="G9913" s="13"/>
      <c r="J9913" s="13"/>
      <c r="K9913" s="13"/>
      <c r="L9913" s="13"/>
      <c r="M9913" s="13"/>
      <c r="N9913" s="13"/>
      <c r="O9913" s="13"/>
      <c r="Y9913" s="13"/>
      <c r="Z9913" s="13"/>
      <c r="AA9913" s="13"/>
      <c r="AB9913" s="13"/>
      <c r="AD9913" s="13"/>
      <c r="AG9913" s="14"/>
    </row>
    <row r="9914" s="4" customFormat="1" spans="1:33">
      <c r="A9914" s="13"/>
      <c r="B9914" s="13"/>
      <c r="C9914" s="13"/>
      <c r="D9914" s="13"/>
      <c r="E9914" s="13"/>
      <c r="F9914" s="13"/>
      <c r="G9914" s="13"/>
      <c r="J9914" s="13"/>
      <c r="K9914" s="13"/>
      <c r="L9914" s="13"/>
      <c r="M9914" s="13"/>
      <c r="N9914" s="13"/>
      <c r="O9914" s="13"/>
      <c r="P9914" s="13"/>
      <c r="Q9914" s="13"/>
      <c r="Y9914" s="13"/>
      <c r="Z9914" s="13"/>
      <c r="AA9914" s="13"/>
      <c r="AB9914" s="13"/>
      <c r="AD9914" s="13"/>
      <c r="AG9914" s="14"/>
    </row>
    <row r="9915" s="4" customFormat="1" spans="1:33">
      <c r="A9915" s="13"/>
      <c r="B9915" s="13"/>
      <c r="C9915" s="13"/>
      <c r="D9915" s="13"/>
      <c r="E9915" s="13"/>
      <c r="F9915" s="13"/>
      <c r="G9915" s="13"/>
      <c r="J9915" s="13"/>
      <c r="K9915" s="13"/>
      <c r="L9915" s="13"/>
      <c r="M9915" s="13"/>
      <c r="N9915" s="13"/>
      <c r="O9915" s="13"/>
      <c r="P9915" s="13"/>
      <c r="Q9915" s="13"/>
      <c r="S9915" s="13"/>
      <c r="Y9915" s="13"/>
      <c r="Z9915" s="13"/>
      <c r="AA9915" s="13"/>
      <c r="AB9915" s="13"/>
      <c r="AD9915" s="13"/>
      <c r="AG9915" s="14"/>
    </row>
    <row r="9916" s="4" customFormat="1" spans="1:33">
      <c r="A9916" s="13"/>
      <c r="B9916" s="13"/>
      <c r="C9916" s="13"/>
      <c r="D9916" s="13"/>
      <c r="E9916" s="13"/>
      <c r="F9916" s="13"/>
      <c r="G9916" s="13"/>
      <c r="J9916" s="13"/>
      <c r="K9916" s="13"/>
      <c r="L9916" s="13"/>
      <c r="M9916" s="13"/>
      <c r="N9916" s="13"/>
      <c r="O9916" s="13"/>
      <c r="P9916" s="13"/>
      <c r="Q9916" s="13"/>
      <c r="Y9916" s="13"/>
      <c r="Z9916" s="13"/>
      <c r="AA9916" s="13"/>
      <c r="AB9916" s="13"/>
      <c r="AD9916" s="13"/>
      <c r="AG9916" s="14"/>
    </row>
    <row r="9917" s="4" customFormat="1" spans="1:33">
      <c r="A9917" s="13"/>
      <c r="B9917" s="13"/>
      <c r="C9917" s="13"/>
      <c r="D9917" s="13"/>
      <c r="E9917" s="13"/>
      <c r="F9917" s="13"/>
      <c r="G9917" s="13"/>
      <c r="J9917" s="13"/>
      <c r="K9917" s="13"/>
      <c r="L9917" s="13"/>
      <c r="M9917" s="13"/>
      <c r="N9917" s="13"/>
      <c r="O9917" s="13"/>
      <c r="P9917" s="13"/>
      <c r="Q9917" s="13"/>
      <c r="Y9917" s="13"/>
      <c r="Z9917" s="13"/>
      <c r="AA9917" s="13"/>
      <c r="AB9917" s="13"/>
      <c r="AD9917" s="13"/>
      <c r="AG9917" s="14"/>
    </row>
    <row r="9918" s="4" customFormat="1" spans="1:33">
      <c r="A9918" s="13"/>
      <c r="B9918" s="13"/>
      <c r="C9918" s="13"/>
      <c r="D9918" s="13"/>
      <c r="E9918" s="13"/>
      <c r="F9918" s="13"/>
      <c r="G9918" s="13"/>
      <c r="J9918" s="13"/>
      <c r="K9918" s="13"/>
      <c r="L9918" s="13"/>
      <c r="M9918" s="13"/>
      <c r="N9918" s="13"/>
      <c r="O9918" s="13"/>
      <c r="P9918" s="13"/>
      <c r="Q9918" s="13"/>
      <c r="Y9918" s="13"/>
      <c r="Z9918" s="13"/>
      <c r="AA9918" s="13"/>
      <c r="AB9918" s="13"/>
      <c r="AD9918" s="13"/>
      <c r="AG9918" s="14"/>
    </row>
    <row r="9919" s="4" customFormat="1" spans="1:33">
      <c r="A9919" s="13"/>
      <c r="B9919" s="13"/>
      <c r="C9919" s="13"/>
      <c r="D9919" s="13"/>
      <c r="E9919" s="13"/>
      <c r="F9919" s="13"/>
      <c r="G9919" s="13"/>
      <c r="J9919" s="13"/>
      <c r="K9919" s="13"/>
      <c r="L9919" s="13"/>
      <c r="M9919" s="13"/>
      <c r="N9919" s="13"/>
      <c r="O9919" s="13"/>
      <c r="P9919" s="13"/>
      <c r="Q9919" s="13"/>
      <c r="S9919" s="13"/>
      <c r="Y9919" s="13"/>
      <c r="Z9919" s="13"/>
      <c r="AA9919" s="13"/>
      <c r="AB9919" s="13"/>
      <c r="AD9919" s="13"/>
      <c r="AG9919" s="14"/>
    </row>
    <row r="9920" s="4" customFormat="1" spans="1:33">
      <c r="A9920" s="13"/>
      <c r="B9920" s="13"/>
      <c r="C9920" s="13"/>
      <c r="D9920" s="13"/>
      <c r="E9920" s="13"/>
      <c r="F9920" s="13"/>
      <c r="G9920" s="13"/>
      <c r="J9920" s="13"/>
      <c r="K9920" s="13"/>
      <c r="L9920" s="13"/>
      <c r="M9920" s="13"/>
      <c r="N9920" s="13"/>
      <c r="O9920" s="13"/>
      <c r="P9920" s="13"/>
      <c r="Q9920" s="13"/>
      <c r="Y9920" s="13"/>
      <c r="Z9920" s="13"/>
      <c r="AA9920" s="13"/>
      <c r="AB9920" s="13"/>
      <c r="AD9920" s="13"/>
      <c r="AG9920" s="14"/>
    </row>
    <row r="9921" s="4" customFormat="1" spans="1:33">
      <c r="A9921" s="13"/>
      <c r="B9921" s="13"/>
      <c r="C9921" s="13"/>
      <c r="D9921" s="13"/>
      <c r="E9921" s="13"/>
      <c r="F9921" s="13"/>
      <c r="G9921" s="13"/>
      <c r="J9921" s="13"/>
      <c r="K9921" s="13"/>
      <c r="L9921" s="13"/>
      <c r="M9921" s="13"/>
      <c r="N9921" s="13"/>
      <c r="O9921" s="13"/>
      <c r="Y9921" s="13"/>
      <c r="Z9921" s="13"/>
      <c r="AA9921" s="13"/>
      <c r="AB9921" s="13"/>
      <c r="AD9921" s="13"/>
      <c r="AG9921" s="14"/>
    </row>
    <row r="9922" s="4" customFormat="1" spans="1:33">
      <c r="A9922" s="13"/>
      <c r="B9922" s="13"/>
      <c r="C9922" s="13"/>
      <c r="D9922" s="13"/>
      <c r="E9922" s="13"/>
      <c r="F9922" s="13"/>
      <c r="G9922" s="13"/>
      <c r="J9922" s="13"/>
      <c r="K9922" s="13"/>
      <c r="L9922" s="13"/>
      <c r="M9922" s="13"/>
      <c r="N9922" s="13"/>
      <c r="O9922" s="13"/>
      <c r="P9922" s="13"/>
      <c r="Q9922" s="13"/>
      <c r="S9922" s="13"/>
      <c r="X9922" s="13"/>
      <c r="Y9922" s="13"/>
      <c r="Z9922" s="13"/>
      <c r="AA9922" s="13"/>
      <c r="AB9922" s="13"/>
      <c r="AC9922" s="13"/>
      <c r="AD9922" s="13"/>
      <c r="AG9922" s="14"/>
    </row>
    <row r="9923" s="4" customFormat="1" spans="1:33">
      <c r="A9923" s="13"/>
      <c r="B9923" s="13"/>
      <c r="C9923" s="13"/>
      <c r="D9923" s="13"/>
      <c r="E9923" s="13"/>
      <c r="F9923" s="13"/>
      <c r="G9923" s="13"/>
      <c r="J9923" s="13"/>
      <c r="K9923" s="13"/>
      <c r="L9923" s="13"/>
      <c r="M9923" s="13"/>
      <c r="N9923" s="13"/>
      <c r="O9923" s="13"/>
      <c r="P9923" s="13"/>
      <c r="Q9923" s="13"/>
      <c r="S9923" s="13"/>
      <c r="X9923" s="13"/>
      <c r="Y9923" s="13"/>
      <c r="Z9923" s="13"/>
      <c r="AA9923" s="13"/>
      <c r="AB9923" s="13"/>
      <c r="AC9923" s="13"/>
      <c r="AD9923" s="13"/>
      <c r="AG9923" s="14"/>
    </row>
    <row r="9924" s="4" customFormat="1" spans="1:33">
      <c r="A9924" s="13"/>
      <c r="B9924" s="13"/>
      <c r="C9924" s="13"/>
      <c r="D9924" s="13"/>
      <c r="E9924" s="13"/>
      <c r="F9924" s="13"/>
      <c r="G9924" s="13"/>
      <c r="J9924" s="13"/>
      <c r="K9924" s="13"/>
      <c r="L9924" s="13"/>
      <c r="M9924" s="13"/>
      <c r="N9924" s="13"/>
      <c r="O9924" s="13"/>
      <c r="P9924" s="13"/>
      <c r="Q9924" s="13"/>
      <c r="Y9924" s="13"/>
      <c r="Z9924" s="13"/>
      <c r="AA9924" s="13"/>
      <c r="AB9924" s="13"/>
      <c r="AD9924" s="13"/>
      <c r="AG9924" s="14"/>
    </row>
    <row r="9925" s="4" customFormat="1" spans="1:33">
      <c r="A9925" s="13"/>
      <c r="B9925" s="13"/>
      <c r="C9925" s="13"/>
      <c r="D9925" s="13"/>
      <c r="E9925" s="13"/>
      <c r="F9925" s="13"/>
      <c r="G9925" s="13"/>
      <c r="J9925" s="13"/>
      <c r="K9925" s="13"/>
      <c r="L9925" s="13"/>
      <c r="M9925" s="13"/>
      <c r="N9925" s="13"/>
      <c r="O9925" s="13"/>
      <c r="P9925" s="13"/>
      <c r="Q9925" s="13"/>
      <c r="Y9925" s="13"/>
      <c r="Z9925" s="13"/>
      <c r="AA9925" s="13"/>
      <c r="AB9925" s="13"/>
      <c r="AD9925" s="13"/>
      <c r="AG9925" s="14"/>
    </row>
    <row r="9926" s="4" customFormat="1" spans="1:33">
      <c r="A9926" s="13"/>
      <c r="B9926" s="13"/>
      <c r="C9926" s="13"/>
      <c r="D9926" s="13"/>
      <c r="E9926" s="13"/>
      <c r="F9926" s="13"/>
      <c r="G9926" s="13"/>
      <c r="J9926" s="13"/>
      <c r="K9926" s="13"/>
      <c r="L9926" s="13"/>
      <c r="M9926" s="13"/>
      <c r="N9926" s="13"/>
      <c r="O9926" s="13"/>
      <c r="P9926" s="13"/>
      <c r="Q9926" s="13"/>
      <c r="Y9926" s="13"/>
      <c r="Z9926" s="13"/>
      <c r="AA9926" s="13"/>
      <c r="AB9926" s="13"/>
      <c r="AD9926" s="13"/>
      <c r="AG9926" s="14"/>
    </row>
    <row r="9927" s="4" customFormat="1" spans="1:33">
      <c r="A9927" s="13"/>
      <c r="B9927" s="13"/>
      <c r="C9927" s="13"/>
      <c r="D9927" s="13"/>
      <c r="E9927" s="13"/>
      <c r="F9927" s="13"/>
      <c r="G9927" s="13"/>
      <c r="J9927" s="13"/>
      <c r="K9927" s="13"/>
      <c r="L9927" s="13"/>
      <c r="M9927" s="13"/>
      <c r="N9927" s="13"/>
      <c r="O9927" s="13"/>
      <c r="P9927" s="13"/>
      <c r="Q9927" s="13"/>
      <c r="Y9927" s="13"/>
      <c r="Z9927" s="13"/>
      <c r="AA9927" s="13"/>
      <c r="AB9927" s="13"/>
      <c r="AD9927" s="13"/>
      <c r="AG9927" s="14"/>
    </row>
    <row r="9928" s="4" customFormat="1" spans="1:33">
      <c r="A9928" s="13"/>
      <c r="B9928" s="13"/>
      <c r="C9928" s="13"/>
      <c r="D9928" s="13"/>
      <c r="E9928" s="13"/>
      <c r="F9928" s="13"/>
      <c r="G9928" s="13"/>
      <c r="J9928" s="13"/>
      <c r="K9928" s="13"/>
      <c r="L9928" s="13"/>
      <c r="M9928" s="13"/>
      <c r="N9928" s="13"/>
      <c r="O9928" s="13"/>
      <c r="P9928" s="13"/>
      <c r="Q9928" s="13"/>
      <c r="Y9928" s="13"/>
      <c r="Z9928" s="13"/>
      <c r="AA9928" s="13"/>
      <c r="AB9928" s="13"/>
      <c r="AD9928" s="13"/>
      <c r="AG9928" s="14"/>
    </row>
    <row r="9929" s="4" customFormat="1" spans="1:33">
      <c r="A9929" s="13"/>
      <c r="B9929" s="13"/>
      <c r="C9929" s="13"/>
      <c r="D9929" s="13"/>
      <c r="E9929" s="13"/>
      <c r="F9929" s="13"/>
      <c r="G9929" s="13"/>
      <c r="J9929" s="13"/>
      <c r="K9929" s="13"/>
      <c r="L9929" s="13"/>
      <c r="M9929" s="13"/>
      <c r="N9929" s="13"/>
      <c r="O9929" s="13"/>
      <c r="P9929" s="13"/>
      <c r="Q9929" s="13"/>
      <c r="R9929" s="13"/>
      <c r="Y9929" s="13"/>
      <c r="Z9929" s="13"/>
      <c r="AA9929" s="13"/>
      <c r="AB9929" s="13"/>
      <c r="AD9929" s="13"/>
      <c r="AG9929" s="14"/>
    </row>
    <row r="9930" s="4" customFormat="1" spans="1:33">
      <c r="A9930" s="13"/>
      <c r="B9930" s="13"/>
      <c r="C9930" s="13"/>
      <c r="D9930" s="13"/>
      <c r="E9930" s="13"/>
      <c r="F9930" s="13"/>
      <c r="G9930" s="13"/>
      <c r="J9930" s="13"/>
      <c r="K9930" s="13"/>
      <c r="L9930" s="13"/>
      <c r="M9930" s="13"/>
      <c r="N9930" s="13"/>
      <c r="O9930" s="13"/>
      <c r="P9930" s="13"/>
      <c r="Q9930" s="13"/>
      <c r="S9930" s="13"/>
      <c r="Y9930" s="13"/>
      <c r="Z9930" s="13"/>
      <c r="AA9930" s="13"/>
      <c r="AB9930" s="13"/>
      <c r="AD9930" s="13"/>
      <c r="AG9930" s="14"/>
    </row>
    <row r="9931" s="4" customFormat="1" spans="1:33">
      <c r="A9931" s="13"/>
      <c r="B9931" s="13"/>
      <c r="C9931" s="13"/>
      <c r="D9931" s="13"/>
      <c r="E9931" s="13"/>
      <c r="F9931" s="13"/>
      <c r="G9931" s="13"/>
      <c r="J9931" s="13"/>
      <c r="K9931" s="13"/>
      <c r="L9931" s="13"/>
      <c r="M9931" s="13"/>
      <c r="N9931" s="13"/>
      <c r="O9931" s="13"/>
      <c r="P9931" s="13"/>
      <c r="Q9931" s="13"/>
      <c r="Y9931" s="13"/>
      <c r="Z9931" s="13"/>
      <c r="AA9931" s="13"/>
      <c r="AB9931" s="13"/>
      <c r="AD9931" s="13"/>
      <c r="AG9931" s="14"/>
    </row>
    <row r="9932" s="4" customFormat="1" spans="1:33">
      <c r="A9932" s="13"/>
      <c r="B9932" s="13"/>
      <c r="C9932" s="13"/>
      <c r="D9932" s="13"/>
      <c r="E9932" s="13"/>
      <c r="F9932" s="13"/>
      <c r="G9932" s="13"/>
      <c r="J9932" s="13"/>
      <c r="K9932" s="13"/>
      <c r="L9932" s="13"/>
      <c r="M9932" s="13"/>
      <c r="N9932" s="13"/>
      <c r="O9932" s="13"/>
      <c r="P9932" s="13"/>
      <c r="Q9932" s="13"/>
      <c r="Y9932" s="13"/>
      <c r="Z9932" s="13"/>
      <c r="AA9932" s="13"/>
      <c r="AB9932" s="13"/>
      <c r="AD9932" s="13"/>
      <c r="AG9932" s="14"/>
    </row>
    <row r="9933" s="4" customFormat="1" spans="1:33">
      <c r="A9933" s="13"/>
      <c r="B9933" s="13"/>
      <c r="C9933" s="13"/>
      <c r="D9933" s="13"/>
      <c r="E9933" s="13"/>
      <c r="F9933" s="13"/>
      <c r="G9933" s="13"/>
      <c r="J9933" s="13"/>
      <c r="K9933" s="13"/>
      <c r="L9933" s="13"/>
      <c r="M9933" s="13"/>
      <c r="N9933" s="13"/>
      <c r="O9933" s="13"/>
      <c r="P9933" s="13"/>
      <c r="Q9933" s="13"/>
      <c r="Y9933" s="13"/>
      <c r="Z9933" s="13"/>
      <c r="AA9933" s="13"/>
      <c r="AB9933" s="13"/>
      <c r="AD9933" s="13"/>
      <c r="AG9933" s="14"/>
    </row>
    <row r="9934" s="4" customFormat="1" spans="1:33">
      <c r="A9934" s="13"/>
      <c r="B9934" s="13"/>
      <c r="C9934" s="13"/>
      <c r="D9934" s="13"/>
      <c r="E9934" s="13"/>
      <c r="F9934" s="13"/>
      <c r="G9934" s="13"/>
      <c r="J9934" s="13"/>
      <c r="K9934" s="13"/>
      <c r="L9934" s="13"/>
      <c r="M9934" s="13"/>
      <c r="N9934" s="13"/>
      <c r="O9934" s="13"/>
      <c r="P9934" s="13"/>
      <c r="Q9934" s="13"/>
      <c r="Y9934" s="13"/>
      <c r="Z9934" s="13"/>
      <c r="AA9934" s="13"/>
      <c r="AB9934" s="13"/>
      <c r="AD9934" s="13"/>
      <c r="AG9934" s="14"/>
    </row>
    <row r="9935" s="4" customFormat="1" spans="1:33">
      <c r="A9935" s="13"/>
      <c r="B9935" s="13"/>
      <c r="C9935" s="13"/>
      <c r="D9935" s="13"/>
      <c r="E9935" s="13"/>
      <c r="F9935" s="13"/>
      <c r="G9935" s="13"/>
      <c r="J9935" s="13"/>
      <c r="K9935" s="13"/>
      <c r="L9935" s="13"/>
      <c r="M9935" s="13"/>
      <c r="N9935" s="13"/>
      <c r="O9935" s="13"/>
      <c r="P9935" s="13"/>
      <c r="Q9935" s="13"/>
      <c r="R9935" s="13"/>
      <c r="Y9935" s="13"/>
      <c r="Z9935" s="13"/>
      <c r="AA9935" s="13"/>
      <c r="AB9935" s="13"/>
      <c r="AD9935" s="13"/>
      <c r="AG9935" s="14"/>
    </row>
    <row r="9936" s="4" customFormat="1" spans="1:33">
      <c r="A9936" s="13"/>
      <c r="B9936" s="13"/>
      <c r="C9936" s="13"/>
      <c r="D9936" s="13"/>
      <c r="E9936" s="13"/>
      <c r="F9936" s="13"/>
      <c r="G9936" s="13"/>
      <c r="J9936" s="13"/>
      <c r="K9936" s="13"/>
      <c r="L9936" s="13"/>
      <c r="M9936" s="13"/>
      <c r="N9936" s="13"/>
      <c r="O9936" s="13"/>
      <c r="P9936" s="13"/>
      <c r="Q9936" s="13"/>
      <c r="Y9936" s="13"/>
      <c r="Z9936" s="13"/>
      <c r="AA9936" s="13"/>
      <c r="AB9936" s="13"/>
      <c r="AD9936" s="13"/>
      <c r="AG9936" s="14"/>
    </row>
    <row r="9937" s="4" customFormat="1" spans="1:33">
      <c r="A9937" s="13"/>
      <c r="B9937" s="13"/>
      <c r="C9937" s="13"/>
      <c r="D9937" s="13"/>
      <c r="E9937" s="13"/>
      <c r="F9937" s="13"/>
      <c r="G9937" s="13"/>
      <c r="J9937" s="13"/>
      <c r="K9937" s="13"/>
      <c r="L9937" s="13"/>
      <c r="M9937" s="13"/>
      <c r="N9937" s="13"/>
      <c r="O9937" s="13"/>
      <c r="P9937" s="13"/>
      <c r="Q9937" s="13"/>
      <c r="Y9937" s="13"/>
      <c r="Z9937" s="13"/>
      <c r="AA9937" s="13"/>
      <c r="AB9937" s="13"/>
      <c r="AD9937" s="13"/>
      <c r="AG9937" s="14"/>
    </row>
    <row r="9938" s="4" customFormat="1" spans="1:33">
      <c r="A9938" s="13"/>
      <c r="B9938" s="13"/>
      <c r="C9938" s="13"/>
      <c r="D9938" s="13"/>
      <c r="E9938" s="13"/>
      <c r="F9938" s="13"/>
      <c r="G9938" s="13"/>
      <c r="J9938" s="13"/>
      <c r="K9938" s="13"/>
      <c r="L9938" s="13"/>
      <c r="M9938" s="13"/>
      <c r="N9938" s="13"/>
      <c r="O9938" s="13"/>
      <c r="P9938" s="13"/>
      <c r="Q9938" s="13"/>
      <c r="Y9938" s="13"/>
      <c r="Z9938" s="13"/>
      <c r="AA9938" s="13"/>
      <c r="AB9938" s="13"/>
      <c r="AD9938" s="13"/>
      <c r="AG9938" s="14"/>
    </row>
    <row r="9939" s="4" customFormat="1" spans="1:33">
      <c r="A9939" s="13"/>
      <c r="B9939" s="13"/>
      <c r="C9939" s="13"/>
      <c r="D9939" s="13"/>
      <c r="E9939" s="13"/>
      <c r="F9939" s="13"/>
      <c r="G9939" s="13"/>
      <c r="J9939" s="13"/>
      <c r="K9939" s="13"/>
      <c r="L9939" s="13"/>
      <c r="M9939" s="13"/>
      <c r="N9939" s="13"/>
      <c r="O9939" s="13"/>
      <c r="P9939" s="13"/>
      <c r="Q9939" s="13"/>
      <c r="Y9939" s="13"/>
      <c r="Z9939" s="13"/>
      <c r="AA9939" s="13"/>
      <c r="AB9939" s="13"/>
      <c r="AD9939" s="13"/>
      <c r="AG9939" s="14"/>
    </row>
    <row r="9940" s="4" customFormat="1" spans="1:33">
      <c r="A9940" s="13"/>
      <c r="B9940" s="13"/>
      <c r="C9940" s="13"/>
      <c r="D9940" s="13"/>
      <c r="E9940" s="13"/>
      <c r="F9940" s="13"/>
      <c r="G9940" s="13"/>
      <c r="J9940" s="13"/>
      <c r="K9940" s="13"/>
      <c r="L9940" s="13"/>
      <c r="M9940" s="13"/>
      <c r="N9940" s="13"/>
      <c r="O9940" s="13"/>
      <c r="P9940" s="13"/>
      <c r="Q9940" s="13"/>
      <c r="S9940" s="13"/>
      <c r="Y9940" s="13"/>
      <c r="Z9940" s="13"/>
      <c r="AA9940" s="13"/>
      <c r="AB9940" s="13"/>
      <c r="AD9940" s="13"/>
      <c r="AG9940" s="14"/>
    </row>
    <row r="9941" s="4" customFormat="1" spans="1:33">
      <c r="A9941" s="13"/>
      <c r="B9941" s="13"/>
      <c r="C9941" s="13"/>
      <c r="D9941" s="13"/>
      <c r="E9941" s="13"/>
      <c r="F9941" s="13"/>
      <c r="G9941" s="13"/>
      <c r="J9941" s="13"/>
      <c r="K9941" s="13"/>
      <c r="L9941" s="13"/>
      <c r="M9941" s="13"/>
      <c r="N9941" s="13"/>
      <c r="O9941" s="13"/>
      <c r="P9941" s="13"/>
      <c r="Q9941" s="13"/>
      <c r="U9941" s="13"/>
      <c r="Y9941" s="13"/>
      <c r="Z9941" s="13"/>
      <c r="AA9941" s="13"/>
      <c r="AB9941" s="13"/>
      <c r="AD9941" s="13"/>
      <c r="AG9941" s="14"/>
    </row>
    <row r="9942" s="4" customFormat="1" spans="1:33">
      <c r="A9942" s="13"/>
      <c r="B9942" s="13"/>
      <c r="C9942" s="13"/>
      <c r="D9942" s="13"/>
      <c r="E9942" s="13"/>
      <c r="F9942" s="13"/>
      <c r="G9942" s="13"/>
      <c r="J9942" s="13"/>
      <c r="K9942" s="13"/>
      <c r="L9942" s="13"/>
      <c r="M9942" s="13"/>
      <c r="N9942" s="13"/>
      <c r="O9942" s="13"/>
      <c r="P9942" s="13"/>
      <c r="Q9942" s="13"/>
      <c r="U9942" s="13"/>
      <c r="Y9942" s="13"/>
      <c r="Z9942" s="13"/>
      <c r="AA9942" s="13"/>
      <c r="AB9942" s="13"/>
      <c r="AD9942" s="13"/>
      <c r="AG9942" s="14"/>
    </row>
    <row r="9943" s="4" customFormat="1" spans="1:33">
      <c r="A9943" s="13"/>
      <c r="B9943" s="13"/>
      <c r="C9943" s="13"/>
      <c r="D9943" s="13"/>
      <c r="E9943" s="13"/>
      <c r="F9943" s="13"/>
      <c r="G9943" s="13"/>
      <c r="J9943" s="13"/>
      <c r="K9943" s="13"/>
      <c r="L9943" s="13"/>
      <c r="M9943" s="13"/>
      <c r="N9943" s="13"/>
      <c r="O9943" s="13"/>
      <c r="P9943" s="13"/>
      <c r="Q9943" s="13"/>
      <c r="Y9943" s="13"/>
      <c r="Z9943" s="13"/>
      <c r="AA9943" s="13"/>
      <c r="AB9943" s="13"/>
      <c r="AD9943" s="13"/>
      <c r="AG9943" s="14"/>
    </row>
    <row r="9944" s="4" customFormat="1" spans="1:33">
      <c r="A9944" s="13"/>
      <c r="B9944" s="13"/>
      <c r="C9944" s="13"/>
      <c r="D9944" s="13"/>
      <c r="E9944" s="13"/>
      <c r="F9944" s="13"/>
      <c r="G9944" s="13"/>
      <c r="J9944" s="13"/>
      <c r="K9944" s="13"/>
      <c r="L9944" s="13"/>
      <c r="M9944" s="13"/>
      <c r="N9944" s="13"/>
      <c r="O9944" s="13"/>
      <c r="P9944" s="13"/>
      <c r="Q9944" s="13"/>
      <c r="Y9944" s="13"/>
      <c r="Z9944" s="13"/>
      <c r="AA9944" s="13"/>
      <c r="AB9944" s="13"/>
      <c r="AD9944" s="13"/>
      <c r="AG9944" s="14"/>
    </row>
    <row r="9945" s="4" customFormat="1" spans="1:33">
      <c r="A9945" s="13"/>
      <c r="B9945" s="13"/>
      <c r="C9945" s="13"/>
      <c r="D9945" s="13"/>
      <c r="E9945" s="13"/>
      <c r="F9945" s="13"/>
      <c r="G9945" s="13"/>
      <c r="J9945" s="13"/>
      <c r="K9945" s="13"/>
      <c r="L9945" s="13"/>
      <c r="M9945" s="13"/>
      <c r="N9945" s="13"/>
      <c r="O9945" s="13"/>
      <c r="P9945" s="13"/>
      <c r="Q9945" s="13"/>
      <c r="S9945" s="13"/>
      <c r="U9945" s="13"/>
      <c r="Y9945" s="13"/>
      <c r="Z9945" s="13"/>
      <c r="AA9945" s="13"/>
      <c r="AB9945" s="13"/>
      <c r="AD9945" s="13"/>
      <c r="AG9945" s="14"/>
    </row>
    <row r="9946" s="4" customFormat="1" spans="1:33">
      <c r="A9946" s="13"/>
      <c r="B9946" s="13"/>
      <c r="C9946" s="13"/>
      <c r="D9946" s="13"/>
      <c r="E9946" s="13"/>
      <c r="F9946" s="13"/>
      <c r="G9946" s="13"/>
      <c r="J9946" s="13"/>
      <c r="K9946" s="13"/>
      <c r="L9946" s="13"/>
      <c r="M9946" s="13"/>
      <c r="N9946" s="13"/>
      <c r="O9946" s="13"/>
      <c r="P9946" s="13"/>
      <c r="Q9946" s="13"/>
      <c r="Y9946" s="13"/>
      <c r="Z9946" s="13"/>
      <c r="AA9946" s="13"/>
      <c r="AB9946" s="13"/>
      <c r="AD9946" s="13"/>
      <c r="AG9946" s="14"/>
    </row>
    <row r="9947" s="4" customFormat="1" spans="1:33">
      <c r="A9947" s="13"/>
      <c r="B9947" s="13"/>
      <c r="C9947" s="13"/>
      <c r="D9947" s="13"/>
      <c r="E9947" s="13"/>
      <c r="F9947" s="13"/>
      <c r="G9947" s="13"/>
      <c r="J9947" s="13"/>
      <c r="K9947" s="13"/>
      <c r="L9947" s="13"/>
      <c r="M9947" s="13"/>
      <c r="N9947" s="13"/>
      <c r="O9947" s="13"/>
      <c r="Y9947" s="13"/>
      <c r="Z9947" s="13"/>
      <c r="AA9947" s="13"/>
      <c r="AB9947" s="13"/>
      <c r="AD9947" s="13"/>
      <c r="AG9947" s="14"/>
    </row>
    <row r="9948" s="4" customFormat="1" spans="1:33">
      <c r="A9948" s="13"/>
      <c r="B9948" s="13"/>
      <c r="C9948" s="13"/>
      <c r="D9948" s="13"/>
      <c r="E9948" s="13"/>
      <c r="F9948" s="13"/>
      <c r="G9948" s="13"/>
      <c r="J9948" s="13"/>
      <c r="K9948" s="13"/>
      <c r="L9948" s="13"/>
      <c r="M9948" s="13"/>
      <c r="N9948" s="13"/>
      <c r="O9948" s="13"/>
      <c r="P9948" s="13"/>
      <c r="Q9948" s="13"/>
      <c r="S9948" s="13"/>
      <c r="X9948" s="13"/>
      <c r="Y9948" s="13"/>
      <c r="Z9948" s="13"/>
      <c r="AA9948" s="13"/>
      <c r="AB9948" s="13"/>
      <c r="AC9948" s="13"/>
      <c r="AD9948" s="13"/>
      <c r="AG9948" s="14"/>
    </row>
    <row r="9949" s="4" customFormat="1" spans="1:33">
      <c r="A9949" s="13"/>
      <c r="B9949" s="13"/>
      <c r="C9949" s="13"/>
      <c r="D9949" s="13"/>
      <c r="E9949" s="13"/>
      <c r="F9949" s="13"/>
      <c r="G9949" s="13"/>
      <c r="J9949" s="13"/>
      <c r="K9949" s="13"/>
      <c r="L9949" s="13"/>
      <c r="M9949" s="13"/>
      <c r="N9949" s="13"/>
      <c r="O9949" s="13"/>
      <c r="P9949" s="13"/>
      <c r="Q9949" s="13"/>
      <c r="S9949" s="13"/>
      <c r="X9949" s="13"/>
      <c r="Y9949" s="13"/>
      <c r="Z9949" s="13"/>
      <c r="AA9949" s="13"/>
      <c r="AB9949" s="13"/>
      <c r="AC9949" s="13"/>
      <c r="AD9949" s="13"/>
      <c r="AG9949" s="14"/>
    </row>
    <row r="9950" s="4" customFormat="1" spans="1:33">
      <c r="A9950" s="13"/>
      <c r="B9950" s="13"/>
      <c r="C9950" s="13"/>
      <c r="D9950" s="13"/>
      <c r="E9950" s="13"/>
      <c r="F9950" s="13"/>
      <c r="G9950" s="13"/>
      <c r="J9950" s="13"/>
      <c r="K9950" s="13"/>
      <c r="L9950" s="13"/>
      <c r="M9950" s="13"/>
      <c r="N9950" s="13"/>
      <c r="O9950" s="13"/>
      <c r="P9950" s="13"/>
      <c r="Q9950" s="13"/>
      <c r="Y9950" s="13"/>
      <c r="Z9950" s="13"/>
      <c r="AA9950" s="13"/>
      <c r="AB9950" s="13"/>
      <c r="AD9950" s="13"/>
      <c r="AG9950" s="14"/>
    </row>
    <row r="9951" s="4" customFormat="1" spans="1:33">
      <c r="A9951" s="13"/>
      <c r="B9951" s="13"/>
      <c r="C9951" s="13"/>
      <c r="D9951" s="13"/>
      <c r="E9951" s="13"/>
      <c r="F9951" s="13"/>
      <c r="G9951" s="13"/>
      <c r="J9951" s="13"/>
      <c r="K9951" s="13"/>
      <c r="L9951" s="13"/>
      <c r="M9951" s="13"/>
      <c r="N9951" s="13"/>
      <c r="O9951" s="13"/>
      <c r="P9951" s="13"/>
      <c r="Q9951" s="13"/>
      <c r="Y9951" s="13"/>
      <c r="Z9951" s="13"/>
      <c r="AA9951" s="13"/>
      <c r="AB9951" s="13"/>
      <c r="AD9951" s="13"/>
      <c r="AG9951" s="14"/>
    </row>
    <row r="9952" s="4" customFormat="1" spans="1:33">
      <c r="A9952" s="13"/>
      <c r="B9952" s="13"/>
      <c r="C9952" s="13"/>
      <c r="D9952" s="13"/>
      <c r="E9952" s="13"/>
      <c r="F9952" s="13"/>
      <c r="G9952" s="13"/>
      <c r="J9952" s="13"/>
      <c r="K9952" s="13"/>
      <c r="L9952" s="13"/>
      <c r="M9952" s="13"/>
      <c r="N9952" s="13"/>
      <c r="O9952" s="13"/>
      <c r="P9952" s="13"/>
      <c r="Q9952" s="13"/>
      <c r="S9952" s="13"/>
      <c r="Y9952" s="13"/>
      <c r="Z9952" s="13"/>
      <c r="AA9952" s="13"/>
      <c r="AB9952" s="13"/>
      <c r="AD9952" s="13"/>
      <c r="AG9952" s="14"/>
    </row>
    <row r="9953" s="4" customFormat="1" spans="1:33">
      <c r="A9953" s="13"/>
      <c r="B9953" s="13"/>
      <c r="C9953" s="13"/>
      <c r="D9953" s="13"/>
      <c r="E9953" s="13"/>
      <c r="F9953" s="13"/>
      <c r="G9953" s="13"/>
      <c r="J9953" s="13"/>
      <c r="K9953" s="13"/>
      <c r="L9953" s="13"/>
      <c r="M9953" s="13"/>
      <c r="N9953" s="13"/>
      <c r="O9953" s="13"/>
      <c r="P9953" s="13"/>
      <c r="Q9953" s="13"/>
      <c r="Y9953" s="13"/>
      <c r="Z9953" s="13"/>
      <c r="AA9953" s="13"/>
      <c r="AB9953" s="13"/>
      <c r="AD9953" s="13"/>
      <c r="AG9953" s="14"/>
    </row>
    <row r="9954" s="4" customFormat="1" spans="1:33">
      <c r="A9954" s="13"/>
      <c r="B9954" s="13"/>
      <c r="C9954" s="13"/>
      <c r="D9954" s="13"/>
      <c r="E9954" s="13"/>
      <c r="F9954" s="13"/>
      <c r="G9954" s="13"/>
      <c r="J9954" s="13"/>
      <c r="K9954" s="13"/>
      <c r="L9954" s="13"/>
      <c r="M9954" s="13"/>
      <c r="N9954" s="13"/>
      <c r="O9954" s="13"/>
      <c r="P9954" s="13"/>
      <c r="Q9954" s="13"/>
      <c r="Y9954" s="13"/>
      <c r="Z9954" s="13"/>
      <c r="AA9954" s="13"/>
      <c r="AB9954" s="13"/>
      <c r="AD9954" s="13"/>
      <c r="AG9954" s="14"/>
    </row>
    <row r="9955" s="4" customFormat="1" spans="1:33">
      <c r="A9955" s="13"/>
      <c r="B9955" s="13"/>
      <c r="C9955" s="13"/>
      <c r="D9955" s="13"/>
      <c r="E9955" s="13"/>
      <c r="F9955" s="13"/>
      <c r="G9955" s="13"/>
      <c r="J9955" s="13"/>
      <c r="K9955" s="13"/>
      <c r="L9955" s="13"/>
      <c r="M9955" s="13"/>
      <c r="N9955" s="13"/>
      <c r="O9955" s="13"/>
      <c r="P9955" s="13"/>
      <c r="Q9955" s="13"/>
      <c r="Y9955" s="13"/>
      <c r="Z9955" s="13"/>
      <c r="AA9955" s="13"/>
      <c r="AB9955" s="13"/>
      <c r="AD9955" s="13"/>
      <c r="AG9955" s="14"/>
    </row>
    <row r="9956" s="4" customFormat="1" spans="1:33">
      <c r="A9956" s="13"/>
      <c r="B9956" s="13"/>
      <c r="C9956" s="13"/>
      <c r="D9956" s="13"/>
      <c r="E9956" s="13"/>
      <c r="F9956" s="13"/>
      <c r="G9956" s="13"/>
      <c r="J9956" s="13"/>
      <c r="K9956" s="13"/>
      <c r="L9956" s="13"/>
      <c r="M9956" s="13"/>
      <c r="N9956" s="13"/>
      <c r="O9956" s="13"/>
      <c r="P9956" s="13"/>
      <c r="Q9956" s="13"/>
      <c r="S9956" s="13"/>
      <c r="X9956" s="13"/>
      <c r="Y9956" s="13"/>
      <c r="Z9956" s="13"/>
      <c r="AA9956" s="13"/>
      <c r="AB9956" s="13"/>
      <c r="AC9956" s="13"/>
      <c r="AD9956" s="13"/>
      <c r="AG9956" s="14"/>
    </row>
    <row r="9957" s="4" customFormat="1" spans="1:33">
      <c r="A9957" s="13"/>
      <c r="B9957" s="13"/>
      <c r="C9957" s="13"/>
      <c r="D9957" s="13"/>
      <c r="E9957" s="13"/>
      <c r="F9957" s="13"/>
      <c r="G9957" s="13"/>
      <c r="J9957" s="13"/>
      <c r="K9957" s="13"/>
      <c r="L9957" s="13"/>
      <c r="M9957" s="13"/>
      <c r="N9957" s="13"/>
      <c r="O9957" s="13"/>
      <c r="P9957" s="13"/>
      <c r="Q9957" s="13"/>
      <c r="Y9957" s="13"/>
      <c r="Z9957" s="13"/>
      <c r="AA9957" s="13"/>
      <c r="AB9957" s="13"/>
      <c r="AD9957" s="13"/>
      <c r="AG9957" s="14"/>
    </row>
    <row r="9958" s="4" customFormat="1" spans="1:33">
      <c r="A9958" s="13"/>
      <c r="B9958" s="13"/>
      <c r="C9958" s="13"/>
      <c r="D9958" s="13"/>
      <c r="E9958" s="13"/>
      <c r="F9958" s="13"/>
      <c r="G9958" s="13"/>
      <c r="J9958" s="13"/>
      <c r="K9958" s="13"/>
      <c r="L9958" s="13"/>
      <c r="M9958" s="13"/>
      <c r="N9958" s="13"/>
      <c r="O9958" s="13"/>
      <c r="P9958" s="13"/>
      <c r="Q9958" s="13"/>
      <c r="W9958" s="13"/>
      <c r="Y9958" s="13"/>
      <c r="Z9958" s="13"/>
      <c r="AA9958" s="13"/>
      <c r="AB9958" s="13"/>
      <c r="AC9958" s="13"/>
      <c r="AD9958" s="13"/>
      <c r="AG9958" s="14"/>
    </row>
    <row r="9959" s="4" customFormat="1" spans="1:33">
      <c r="A9959" s="13"/>
      <c r="B9959" s="13"/>
      <c r="C9959" s="13"/>
      <c r="D9959" s="13"/>
      <c r="E9959" s="13"/>
      <c r="F9959" s="13"/>
      <c r="G9959" s="13"/>
      <c r="J9959" s="13"/>
      <c r="K9959" s="13"/>
      <c r="L9959" s="13"/>
      <c r="M9959" s="13"/>
      <c r="N9959" s="13"/>
      <c r="O9959" s="13"/>
      <c r="P9959" s="13"/>
      <c r="Q9959" s="13"/>
      <c r="Y9959" s="13"/>
      <c r="Z9959" s="13"/>
      <c r="AA9959" s="13"/>
      <c r="AB9959" s="13"/>
      <c r="AD9959" s="13"/>
      <c r="AG9959" s="14"/>
    </row>
    <row r="9960" s="4" customFormat="1" spans="1:33">
      <c r="A9960" s="13"/>
      <c r="B9960" s="13"/>
      <c r="C9960" s="13"/>
      <c r="D9960" s="13"/>
      <c r="E9960" s="13"/>
      <c r="F9960" s="13"/>
      <c r="G9960" s="13"/>
      <c r="J9960" s="13"/>
      <c r="K9960" s="13"/>
      <c r="L9960" s="13"/>
      <c r="M9960" s="13"/>
      <c r="N9960" s="13"/>
      <c r="O9960" s="13"/>
      <c r="P9960" s="13"/>
      <c r="Q9960" s="13"/>
      <c r="Y9960" s="13"/>
      <c r="Z9960" s="13"/>
      <c r="AA9960" s="13"/>
      <c r="AB9960" s="13"/>
      <c r="AD9960" s="13"/>
      <c r="AG9960" s="14"/>
    </row>
    <row r="9961" s="4" customFormat="1" spans="1:33">
      <c r="A9961" s="13"/>
      <c r="B9961" s="13"/>
      <c r="C9961" s="13"/>
      <c r="D9961" s="13"/>
      <c r="E9961" s="13"/>
      <c r="F9961" s="13"/>
      <c r="G9961" s="13"/>
      <c r="J9961" s="13"/>
      <c r="K9961" s="13"/>
      <c r="L9961" s="13"/>
      <c r="M9961" s="13"/>
      <c r="N9961" s="13"/>
      <c r="O9961" s="13"/>
      <c r="P9961" s="13"/>
      <c r="Q9961" s="13"/>
      <c r="Y9961" s="13"/>
      <c r="Z9961" s="13"/>
      <c r="AA9961" s="13"/>
      <c r="AB9961" s="13"/>
      <c r="AD9961" s="13"/>
      <c r="AG9961" s="14"/>
    </row>
    <row r="9962" s="4" customFormat="1" spans="1:33">
      <c r="A9962" s="13"/>
      <c r="B9962" s="13"/>
      <c r="C9962" s="13"/>
      <c r="D9962" s="13"/>
      <c r="E9962" s="13"/>
      <c r="F9962" s="13"/>
      <c r="G9962" s="13"/>
      <c r="J9962" s="13"/>
      <c r="K9962" s="13"/>
      <c r="L9962" s="13"/>
      <c r="M9962" s="13"/>
      <c r="N9962" s="13"/>
      <c r="O9962" s="13"/>
      <c r="P9962" s="13"/>
      <c r="Q9962" s="13"/>
      <c r="S9962" s="13"/>
      <c r="X9962" s="13"/>
      <c r="Y9962" s="13"/>
      <c r="Z9962" s="13"/>
      <c r="AA9962" s="13"/>
      <c r="AB9962" s="13"/>
      <c r="AC9962" s="13"/>
      <c r="AD9962" s="13"/>
      <c r="AG9962" s="14"/>
    </row>
    <row r="9963" s="4" customFormat="1" spans="1:33">
      <c r="A9963" s="13"/>
      <c r="B9963" s="13"/>
      <c r="C9963" s="13"/>
      <c r="D9963" s="13"/>
      <c r="E9963" s="13"/>
      <c r="F9963" s="13"/>
      <c r="G9963" s="13"/>
      <c r="J9963" s="13"/>
      <c r="K9963" s="13"/>
      <c r="L9963" s="13"/>
      <c r="M9963" s="13"/>
      <c r="N9963" s="13"/>
      <c r="O9963" s="13"/>
      <c r="P9963" s="13"/>
      <c r="Q9963" s="13"/>
      <c r="Y9963" s="13"/>
      <c r="Z9963" s="13"/>
      <c r="AA9963" s="13"/>
      <c r="AB9963" s="13"/>
      <c r="AD9963" s="13"/>
      <c r="AG9963" s="14"/>
    </row>
    <row r="9964" s="4" customFormat="1" spans="1:33">
      <c r="A9964" s="13"/>
      <c r="B9964" s="13"/>
      <c r="C9964" s="13"/>
      <c r="D9964" s="13"/>
      <c r="E9964" s="13"/>
      <c r="F9964" s="13"/>
      <c r="G9964" s="13"/>
      <c r="J9964" s="13"/>
      <c r="K9964" s="13"/>
      <c r="L9964" s="13"/>
      <c r="M9964" s="13"/>
      <c r="N9964" s="13"/>
      <c r="O9964" s="13"/>
      <c r="P9964" s="13"/>
      <c r="Q9964" s="13"/>
      <c r="Y9964" s="13"/>
      <c r="Z9964" s="13"/>
      <c r="AA9964" s="13"/>
      <c r="AB9964" s="13"/>
      <c r="AD9964" s="13"/>
      <c r="AG9964" s="14"/>
    </row>
    <row r="9965" s="4" customFormat="1" spans="1:33">
      <c r="A9965" s="13"/>
      <c r="B9965" s="13"/>
      <c r="C9965" s="13"/>
      <c r="D9965" s="13"/>
      <c r="E9965" s="13"/>
      <c r="F9965" s="13"/>
      <c r="G9965" s="13"/>
      <c r="J9965" s="13"/>
      <c r="K9965" s="13"/>
      <c r="L9965" s="13"/>
      <c r="M9965" s="13"/>
      <c r="N9965" s="13"/>
      <c r="O9965" s="13"/>
      <c r="P9965" s="13"/>
      <c r="Q9965" s="13"/>
      <c r="Y9965" s="13"/>
      <c r="Z9965" s="13"/>
      <c r="AA9965" s="13"/>
      <c r="AB9965" s="13"/>
      <c r="AD9965" s="13"/>
      <c r="AG9965" s="14"/>
    </row>
    <row r="9966" s="4" customFormat="1" spans="1:33">
      <c r="A9966" s="13"/>
      <c r="B9966" s="13"/>
      <c r="C9966" s="13"/>
      <c r="D9966" s="13"/>
      <c r="E9966" s="13"/>
      <c r="F9966" s="13"/>
      <c r="G9966" s="13"/>
      <c r="J9966" s="13"/>
      <c r="K9966" s="13"/>
      <c r="L9966" s="13"/>
      <c r="M9966" s="13"/>
      <c r="N9966" s="13"/>
      <c r="O9966" s="13"/>
      <c r="P9966" s="13"/>
      <c r="Q9966" s="13"/>
      <c r="Y9966" s="13"/>
      <c r="Z9966" s="13"/>
      <c r="AA9966" s="13"/>
      <c r="AB9966" s="13"/>
      <c r="AD9966" s="13"/>
      <c r="AG9966" s="14"/>
    </row>
    <row r="9967" s="4" customFormat="1" spans="1:33">
      <c r="A9967" s="13"/>
      <c r="B9967" s="13"/>
      <c r="C9967" s="13"/>
      <c r="D9967" s="13"/>
      <c r="E9967" s="13"/>
      <c r="F9967" s="13"/>
      <c r="G9967" s="13"/>
      <c r="J9967" s="13"/>
      <c r="K9967" s="13"/>
      <c r="L9967" s="13"/>
      <c r="M9967" s="13"/>
      <c r="N9967" s="13"/>
      <c r="O9967" s="13"/>
      <c r="P9967" s="13"/>
      <c r="Q9967" s="13"/>
      <c r="S9967" s="13"/>
      <c r="W9967" s="13"/>
      <c r="Y9967" s="13"/>
      <c r="Z9967" s="13"/>
      <c r="AA9967" s="13"/>
      <c r="AB9967" s="13"/>
      <c r="AC9967" s="13"/>
      <c r="AD9967" s="13"/>
      <c r="AG9967" s="14"/>
    </row>
    <row r="9968" s="4" customFormat="1" spans="1:33">
      <c r="A9968" s="13"/>
      <c r="B9968" s="13"/>
      <c r="C9968" s="13"/>
      <c r="D9968" s="13"/>
      <c r="E9968" s="13"/>
      <c r="F9968" s="13"/>
      <c r="G9968" s="13"/>
      <c r="J9968" s="13"/>
      <c r="K9968" s="13"/>
      <c r="L9968" s="13"/>
      <c r="M9968" s="13"/>
      <c r="N9968" s="13"/>
      <c r="O9968" s="13"/>
      <c r="P9968" s="13"/>
      <c r="Q9968" s="13"/>
      <c r="S9968" s="13"/>
      <c r="W9968" s="13"/>
      <c r="Y9968" s="13"/>
      <c r="Z9968" s="13"/>
      <c r="AA9968" s="13"/>
      <c r="AB9968" s="13"/>
      <c r="AC9968" s="13"/>
      <c r="AD9968" s="13"/>
      <c r="AG9968" s="14"/>
    </row>
    <row r="9969" s="4" customFormat="1" spans="1:33">
      <c r="A9969" s="13"/>
      <c r="B9969" s="13"/>
      <c r="C9969" s="13"/>
      <c r="D9969" s="13"/>
      <c r="E9969" s="13"/>
      <c r="F9969" s="13"/>
      <c r="G9969" s="13"/>
      <c r="J9969" s="13"/>
      <c r="K9969" s="13"/>
      <c r="L9969" s="13"/>
      <c r="M9969" s="13"/>
      <c r="N9969" s="13"/>
      <c r="O9969" s="13"/>
      <c r="P9969" s="13"/>
      <c r="Q9969" s="13"/>
      <c r="Y9969" s="13"/>
      <c r="Z9969" s="13"/>
      <c r="AA9969" s="13"/>
      <c r="AB9969" s="13"/>
      <c r="AD9969" s="13"/>
      <c r="AG9969" s="14"/>
    </row>
    <row r="9970" s="4" customFormat="1" spans="1:33">
      <c r="A9970" s="13"/>
      <c r="B9970" s="13"/>
      <c r="C9970" s="13"/>
      <c r="D9970" s="13"/>
      <c r="E9970" s="13"/>
      <c r="F9970" s="13"/>
      <c r="G9970" s="13"/>
      <c r="J9970" s="13"/>
      <c r="K9970" s="13"/>
      <c r="L9970" s="13"/>
      <c r="M9970" s="13"/>
      <c r="N9970" s="13"/>
      <c r="O9970" s="13"/>
      <c r="P9970" s="13"/>
      <c r="Q9970" s="13"/>
      <c r="Y9970" s="13"/>
      <c r="Z9970" s="13"/>
      <c r="AA9970" s="13"/>
      <c r="AB9970" s="13"/>
      <c r="AD9970" s="13"/>
      <c r="AG9970" s="14"/>
    </row>
    <row r="9971" s="4" customFormat="1" spans="1:33">
      <c r="A9971" s="13"/>
      <c r="B9971" s="13"/>
      <c r="C9971" s="13"/>
      <c r="D9971" s="13"/>
      <c r="E9971" s="13"/>
      <c r="F9971" s="13"/>
      <c r="G9971" s="13"/>
      <c r="J9971" s="13"/>
      <c r="K9971" s="13"/>
      <c r="L9971" s="13"/>
      <c r="M9971" s="13"/>
      <c r="N9971" s="13"/>
      <c r="O9971" s="13"/>
      <c r="P9971" s="13"/>
      <c r="Q9971" s="13"/>
      <c r="Y9971" s="13"/>
      <c r="Z9971" s="13"/>
      <c r="AA9971" s="13"/>
      <c r="AB9971" s="13"/>
      <c r="AD9971" s="13"/>
      <c r="AG9971" s="14"/>
    </row>
    <row r="9972" s="4" customFormat="1" spans="1:33">
      <c r="A9972" s="13"/>
      <c r="B9972" s="13"/>
      <c r="C9972" s="13"/>
      <c r="D9972" s="13"/>
      <c r="E9972" s="13"/>
      <c r="F9972" s="13"/>
      <c r="G9972" s="13"/>
      <c r="J9972" s="13"/>
      <c r="K9972" s="13"/>
      <c r="L9972" s="13"/>
      <c r="M9972" s="13"/>
      <c r="N9972" s="13"/>
      <c r="O9972" s="13"/>
      <c r="P9972" s="13"/>
      <c r="Q9972" s="13"/>
      <c r="Y9972" s="13"/>
      <c r="Z9972" s="13"/>
      <c r="AA9972" s="13"/>
      <c r="AB9972" s="13"/>
      <c r="AD9972" s="13"/>
      <c r="AG9972" s="14"/>
    </row>
    <row r="9973" s="4" customFormat="1" spans="1:33">
      <c r="A9973" s="13"/>
      <c r="B9973" s="13"/>
      <c r="C9973" s="13"/>
      <c r="D9973" s="13"/>
      <c r="E9973" s="13"/>
      <c r="F9973" s="13"/>
      <c r="G9973" s="13"/>
      <c r="J9973" s="13"/>
      <c r="K9973" s="13"/>
      <c r="L9973" s="13"/>
      <c r="M9973" s="13"/>
      <c r="N9973" s="13"/>
      <c r="O9973" s="13"/>
      <c r="P9973" s="13"/>
      <c r="Q9973" s="13"/>
      <c r="Y9973" s="13"/>
      <c r="Z9973" s="13"/>
      <c r="AA9973" s="13"/>
      <c r="AB9973" s="13"/>
      <c r="AD9973" s="13"/>
      <c r="AG9973" s="14"/>
    </row>
    <row r="9974" s="4" customFormat="1" spans="1:33">
      <c r="A9974" s="13"/>
      <c r="B9974" s="13"/>
      <c r="C9974" s="13"/>
      <c r="D9974" s="13"/>
      <c r="E9974" s="13"/>
      <c r="F9974" s="13"/>
      <c r="G9974" s="13"/>
      <c r="J9974" s="13"/>
      <c r="K9974" s="13"/>
      <c r="L9974" s="13"/>
      <c r="M9974" s="13"/>
      <c r="N9974" s="13"/>
      <c r="O9974" s="13"/>
      <c r="P9974" s="13"/>
      <c r="Q9974" s="13"/>
      <c r="Y9974" s="13"/>
      <c r="Z9974" s="13"/>
      <c r="AA9974" s="13"/>
      <c r="AB9974" s="13"/>
      <c r="AD9974" s="13"/>
      <c r="AG9974" s="14"/>
    </row>
    <row r="9975" s="4" customFormat="1" spans="1:33">
      <c r="A9975" s="13"/>
      <c r="B9975" s="13"/>
      <c r="C9975" s="13"/>
      <c r="D9975" s="13"/>
      <c r="E9975" s="13"/>
      <c r="F9975" s="13"/>
      <c r="G9975" s="13"/>
      <c r="J9975" s="13"/>
      <c r="K9975" s="13"/>
      <c r="L9975" s="13"/>
      <c r="M9975" s="13"/>
      <c r="N9975" s="13"/>
      <c r="O9975" s="13"/>
      <c r="P9975" s="13"/>
      <c r="Q9975" s="13"/>
      <c r="Y9975" s="13"/>
      <c r="Z9975" s="13"/>
      <c r="AA9975" s="13"/>
      <c r="AB9975" s="13"/>
      <c r="AD9975" s="13"/>
      <c r="AG9975" s="14"/>
    </row>
    <row r="9976" s="4" customFormat="1" spans="1:33">
      <c r="A9976" s="13"/>
      <c r="B9976" s="13"/>
      <c r="C9976" s="13"/>
      <c r="D9976" s="13"/>
      <c r="E9976" s="13"/>
      <c r="F9976" s="13"/>
      <c r="G9976" s="13"/>
      <c r="J9976" s="13"/>
      <c r="K9976" s="13"/>
      <c r="L9976" s="13"/>
      <c r="M9976" s="13"/>
      <c r="N9976" s="13"/>
      <c r="O9976" s="13"/>
      <c r="P9976" s="13"/>
      <c r="Q9976" s="13"/>
      <c r="Y9976" s="13"/>
      <c r="Z9976" s="13"/>
      <c r="AA9976" s="13"/>
      <c r="AB9976" s="13"/>
      <c r="AD9976" s="13"/>
      <c r="AG9976" s="14"/>
    </row>
    <row r="9977" s="4" customFormat="1" spans="1:33">
      <c r="A9977" s="13"/>
      <c r="B9977" s="13"/>
      <c r="C9977" s="13"/>
      <c r="D9977" s="13"/>
      <c r="E9977" s="13"/>
      <c r="F9977" s="13"/>
      <c r="G9977" s="13"/>
      <c r="J9977" s="13"/>
      <c r="K9977" s="13"/>
      <c r="L9977" s="13"/>
      <c r="M9977" s="13"/>
      <c r="N9977" s="13"/>
      <c r="O9977" s="13"/>
      <c r="P9977" s="13"/>
      <c r="Q9977" s="13"/>
      <c r="Y9977" s="13"/>
      <c r="Z9977" s="13"/>
      <c r="AA9977" s="13"/>
      <c r="AB9977" s="13"/>
      <c r="AD9977" s="13"/>
      <c r="AG9977" s="14"/>
    </row>
    <row r="9978" s="4" customFormat="1" spans="1:33">
      <c r="A9978" s="13"/>
      <c r="B9978" s="13"/>
      <c r="C9978" s="13"/>
      <c r="D9978" s="13"/>
      <c r="E9978" s="13"/>
      <c r="F9978" s="13"/>
      <c r="G9978" s="13"/>
      <c r="J9978" s="13"/>
      <c r="K9978" s="13"/>
      <c r="L9978" s="13"/>
      <c r="M9978" s="13"/>
      <c r="N9978" s="13"/>
      <c r="O9978" s="13"/>
      <c r="P9978" s="13"/>
      <c r="Q9978" s="13"/>
      <c r="Y9978" s="13"/>
      <c r="Z9978" s="13"/>
      <c r="AA9978" s="13"/>
      <c r="AB9978" s="13"/>
      <c r="AD9978" s="13"/>
      <c r="AG9978" s="14"/>
    </row>
    <row r="9979" s="4" customFormat="1" spans="1:33">
      <c r="A9979" s="13"/>
      <c r="B9979" s="13"/>
      <c r="C9979" s="13"/>
      <c r="D9979" s="13"/>
      <c r="E9979" s="13"/>
      <c r="F9979" s="13"/>
      <c r="G9979" s="13"/>
      <c r="J9979" s="13"/>
      <c r="K9979" s="13"/>
      <c r="L9979" s="13"/>
      <c r="M9979" s="13"/>
      <c r="N9979" s="13"/>
      <c r="O9979" s="13"/>
      <c r="P9979" s="13"/>
      <c r="Q9979" s="13"/>
      <c r="Y9979" s="13"/>
      <c r="Z9979" s="13"/>
      <c r="AA9979" s="13"/>
      <c r="AB9979" s="13"/>
      <c r="AD9979" s="13"/>
      <c r="AG9979" s="14"/>
    </row>
    <row r="9980" s="4" customFormat="1" spans="1:33">
      <c r="A9980" s="13"/>
      <c r="B9980" s="13"/>
      <c r="C9980" s="13"/>
      <c r="D9980" s="13"/>
      <c r="E9980" s="13"/>
      <c r="F9980" s="13"/>
      <c r="G9980" s="13"/>
      <c r="J9980" s="13"/>
      <c r="K9980" s="13"/>
      <c r="L9980" s="13"/>
      <c r="M9980" s="13"/>
      <c r="N9980" s="13"/>
      <c r="O9980" s="13"/>
      <c r="P9980" s="13"/>
      <c r="Q9980" s="13"/>
      <c r="Y9980" s="13"/>
      <c r="Z9980" s="13"/>
      <c r="AA9980" s="13"/>
      <c r="AB9980" s="13"/>
      <c r="AD9980" s="13"/>
      <c r="AG9980" s="14"/>
    </row>
    <row r="9981" s="4" customFormat="1" spans="1:33">
      <c r="A9981" s="13"/>
      <c r="B9981" s="13"/>
      <c r="C9981" s="13"/>
      <c r="D9981" s="13"/>
      <c r="E9981" s="13"/>
      <c r="F9981" s="13"/>
      <c r="G9981" s="13"/>
      <c r="J9981" s="13"/>
      <c r="K9981" s="13"/>
      <c r="L9981" s="13"/>
      <c r="M9981" s="13"/>
      <c r="N9981" s="13"/>
      <c r="O9981" s="13"/>
      <c r="P9981" s="13"/>
      <c r="Q9981" s="13"/>
      <c r="Y9981" s="13"/>
      <c r="Z9981" s="13"/>
      <c r="AA9981" s="13"/>
      <c r="AB9981" s="13"/>
      <c r="AD9981" s="13"/>
      <c r="AG9981" s="14"/>
    </row>
    <row r="9982" s="4" customFormat="1" spans="1:33">
      <c r="A9982" s="13"/>
      <c r="B9982" s="13"/>
      <c r="C9982" s="13"/>
      <c r="D9982" s="13"/>
      <c r="E9982" s="13"/>
      <c r="F9982" s="13"/>
      <c r="G9982" s="13"/>
      <c r="J9982" s="13"/>
      <c r="K9982" s="13"/>
      <c r="L9982" s="13"/>
      <c r="M9982" s="13"/>
      <c r="N9982" s="13"/>
      <c r="O9982" s="13"/>
      <c r="P9982" s="13"/>
      <c r="Q9982" s="13"/>
      <c r="Y9982" s="13"/>
      <c r="Z9982" s="13"/>
      <c r="AA9982" s="13"/>
      <c r="AB9982" s="13"/>
      <c r="AD9982" s="13"/>
      <c r="AG9982" s="14"/>
    </row>
    <row r="9983" s="4" customFormat="1" spans="1:33">
      <c r="A9983" s="13"/>
      <c r="B9983" s="13"/>
      <c r="C9983" s="13"/>
      <c r="D9983" s="13"/>
      <c r="E9983" s="13"/>
      <c r="F9983" s="13"/>
      <c r="G9983" s="13"/>
      <c r="J9983" s="13"/>
      <c r="K9983" s="13"/>
      <c r="L9983" s="13"/>
      <c r="M9983" s="13"/>
      <c r="N9983" s="13"/>
      <c r="O9983" s="13"/>
      <c r="P9983" s="13"/>
      <c r="Q9983" s="13"/>
      <c r="Y9983" s="13"/>
      <c r="Z9983" s="13"/>
      <c r="AA9983" s="13"/>
      <c r="AB9983" s="13"/>
      <c r="AD9983" s="13"/>
      <c r="AG9983" s="14"/>
    </row>
    <row r="9984" s="4" customFormat="1" spans="1:33">
      <c r="A9984" s="13"/>
      <c r="B9984" s="13"/>
      <c r="C9984" s="13"/>
      <c r="D9984" s="13"/>
      <c r="E9984" s="13"/>
      <c r="F9984" s="13"/>
      <c r="G9984" s="13"/>
      <c r="J9984" s="13"/>
      <c r="K9984" s="13"/>
      <c r="L9984" s="13"/>
      <c r="M9984" s="13"/>
      <c r="N9984" s="13"/>
      <c r="O9984" s="13"/>
      <c r="P9984" s="13"/>
      <c r="Q9984" s="13"/>
      <c r="Y9984" s="13"/>
      <c r="Z9984" s="13"/>
      <c r="AA9984" s="13"/>
      <c r="AB9984" s="13"/>
      <c r="AD9984" s="13"/>
      <c r="AG9984" s="14"/>
    </row>
    <row r="9985" s="4" customFormat="1" spans="1:33">
      <c r="A9985" s="13"/>
      <c r="B9985" s="13"/>
      <c r="C9985" s="13"/>
      <c r="D9985" s="13"/>
      <c r="E9985" s="13"/>
      <c r="F9985" s="13"/>
      <c r="G9985" s="13"/>
      <c r="J9985" s="13"/>
      <c r="K9985" s="13"/>
      <c r="L9985" s="13"/>
      <c r="M9985" s="13"/>
      <c r="N9985" s="13"/>
      <c r="O9985" s="13"/>
      <c r="P9985" s="13"/>
      <c r="Q9985" s="13"/>
      <c r="Y9985" s="13"/>
      <c r="Z9985" s="13"/>
      <c r="AA9985" s="13"/>
      <c r="AB9985" s="13"/>
      <c r="AD9985" s="13"/>
      <c r="AG9985" s="14"/>
    </row>
    <row r="9986" s="4" customFormat="1" spans="1:33">
      <c r="A9986" s="13"/>
      <c r="B9986" s="13"/>
      <c r="C9986" s="13"/>
      <c r="D9986" s="13"/>
      <c r="E9986" s="13"/>
      <c r="F9986" s="13"/>
      <c r="G9986" s="13"/>
      <c r="J9986" s="13"/>
      <c r="K9986" s="13"/>
      <c r="L9986" s="13"/>
      <c r="M9986" s="13"/>
      <c r="N9986" s="13"/>
      <c r="O9986" s="13"/>
      <c r="P9986" s="13"/>
      <c r="Q9986" s="13"/>
      <c r="Y9986" s="13"/>
      <c r="Z9986" s="13"/>
      <c r="AA9986" s="13"/>
      <c r="AB9986" s="13"/>
      <c r="AD9986" s="13"/>
      <c r="AG9986" s="14"/>
    </row>
    <row r="9987" s="4" customFormat="1" spans="1:33">
      <c r="A9987" s="13"/>
      <c r="B9987" s="13"/>
      <c r="C9987" s="13"/>
      <c r="D9987" s="13"/>
      <c r="E9987" s="13"/>
      <c r="F9987" s="13"/>
      <c r="G9987" s="13"/>
      <c r="J9987" s="13"/>
      <c r="K9987" s="13"/>
      <c r="L9987" s="13"/>
      <c r="M9987" s="13"/>
      <c r="N9987" s="13"/>
      <c r="O9987" s="13"/>
      <c r="P9987" s="13"/>
      <c r="Q9987" s="13"/>
      <c r="Y9987" s="13"/>
      <c r="Z9987" s="13"/>
      <c r="AA9987" s="13"/>
      <c r="AB9987" s="13"/>
      <c r="AD9987" s="13"/>
      <c r="AG9987" s="14"/>
    </row>
    <row r="9988" s="4" customFormat="1" spans="1:33">
      <c r="A9988" s="13"/>
      <c r="B9988" s="13"/>
      <c r="C9988" s="13"/>
      <c r="D9988" s="13"/>
      <c r="E9988" s="13"/>
      <c r="F9988" s="13"/>
      <c r="G9988" s="13"/>
      <c r="J9988" s="13"/>
      <c r="K9988" s="13"/>
      <c r="L9988" s="13"/>
      <c r="M9988" s="13"/>
      <c r="N9988" s="13"/>
      <c r="O9988" s="13"/>
      <c r="P9988" s="13"/>
      <c r="Q9988" s="13"/>
      <c r="Y9988" s="13"/>
      <c r="Z9988" s="13"/>
      <c r="AA9988" s="13"/>
      <c r="AB9988" s="13"/>
      <c r="AD9988" s="13"/>
      <c r="AG9988" s="14"/>
    </row>
    <row r="9989" s="4" customFormat="1" spans="1:33">
      <c r="A9989" s="13"/>
      <c r="B9989" s="13"/>
      <c r="C9989" s="13"/>
      <c r="D9989" s="13"/>
      <c r="E9989" s="13"/>
      <c r="F9989" s="13"/>
      <c r="G9989" s="13"/>
      <c r="J9989" s="13"/>
      <c r="K9989" s="13"/>
      <c r="L9989" s="13"/>
      <c r="M9989" s="13"/>
      <c r="N9989" s="13"/>
      <c r="O9989" s="13"/>
      <c r="P9989" s="13"/>
      <c r="Q9989" s="13"/>
      <c r="W9989" s="13"/>
      <c r="Y9989" s="13"/>
      <c r="Z9989" s="13"/>
      <c r="AA9989" s="13"/>
      <c r="AB9989" s="13"/>
      <c r="AC9989" s="13"/>
      <c r="AD9989" s="13"/>
      <c r="AG9989" s="14"/>
    </row>
    <row r="9990" s="4" customFormat="1" spans="1:33">
      <c r="A9990" s="13"/>
      <c r="B9990" s="13"/>
      <c r="C9990" s="13"/>
      <c r="D9990" s="13"/>
      <c r="E9990" s="13"/>
      <c r="F9990" s="13"/>
      <c r="G9990" s="13"/>
      <c r="J9990" s="13"/>
      <c r="K9990" s="13"/>
      <c r="L9990" s="13"/>
      <c r="M9990" s="13"/>
      <c r="N9990" s="13"/>
      <c r="O9990" s="13"/>
      <c r="P9990" s="13"/>
      <c r="Q9990" s="13"/>
      <c r="W9990" s="13"/>
      <c r="Y9990" s="13"/>
      <c r="Z9990" s="13"/>
      <c r="AA9990" s="13"/>
      <c r="AB9990" s="13"/>
      <c r="AC9990" s="13"/>
      <c r="AD9990" s="13"/>
      <c r="AG9990" s="14"/>
    </row>
    <row r="9991" s="4" customFormat="1" spans="1:33">
      <c r="A9991" s="13"/>
      <c r="B9991" s="13"/>
      <c r="C9991" s="13"/>
      <c r="D9991" s="13"/>
      <c r="E9991" s="13"/>
      <c r="F9991" s="13"/>
      <c r="G9991" s="13"/>
      <c r="J9991" s="13"/>
      <c r="K9991" s="13"/>
      <c r="L9991" s="13"/>
      <c r="M9991" s="13"/>
      <c r="N9991" s="13"/>
      <c r="O9991" s="13"/>
      <c r="P9991" s="13"/>
      <c r="Q9991" s="13"/>
      <c r="Y9991" s="13"/>
      <c r="Z9991" s="13"/>
      <c r="AA9991" s="13"/>
      <c r="AB9991" s="13"/>
      <c r="AD9991" s="13"/>
      <c r="AG9991" s="14"/>
    </row>
    <row r="9992" s="4" customFormat="1" spans="1:33">
      <c r="A9992" s="13"/>
      <c r="B9992" s="13"/>
      <c r="C9992" s="13"/>
      <c r="D9992" s="13"/>
      <c r="E9992" s="13"/>
      <c r="F9992" s="13"/>
      <c r="G9992" s="13"/>
      <c r="H9992" s="13"/>
      <c r="I9992" s="13"/>
      <c r="J9992" s="13"/>
      <c r="K9992" s="13"/>
      <c r="L9992" s="13"/>
      <c r="M9992" s="13"/>
      <c r="N9992" s="13"/>
      <c r="O9992" s="13"/>
      <c r="P9992" s="13"/>
      <c r="Q9992" s="13"/>
      <c r="R9992" s="13"/>
      <c r="S9992" s="13"/>
      <c r="T9992" s="13"/>
      <c r="U9992" s="13"/>
      <c r="V9992" s="13"/>
      <c r="W9992" s="13"/>
      <c r="X9992" s="13"/>
      <c r="Y9992" s="13"/>
      <c r="Z9992" s="13"/>
      <c r="AA9992" s="13"/>
      <c r="AB9992" s="13"/>
      <c r="AC9992" s="13"/>
      <c r="AD9992" s="13"/>
      <c r="AE9992" s="13"/>
      <c r="AF9992" s="13"/>
      <c r="AG9992" s="14"/>
    </row>
    <row r="9993" s="4" customFormat="1" spans="1:33">
      <c r="A9993" s="13"/>
      <c r="B9993" s="13"/>
      <c r="C9993" s="13"/>
      <c r="D9993" s="13"/>
      <c r="E9993" s="13"/>
      <c r="F9993" s="13"/>
      <c r="G9993" s="13"/>
      <c r="H9993" s="13"/>
      <c r="I9993" s="13"/>
      <c r="J9993" s="13"/>
      <c r="K9993" s="13"/>
      <c r="L9993" s="13"/>
      <c r="M9993" s="13"/>
      <c r="N9993" s="13"/>
      <c r="O9993" s="13"/>
      <c r="P9993" s="13"/>
      <c r="Q9993" s="13"/>
      <c r="R9993" s="13"/>
      <c r="S9993" s="13"/>
      <c r="T9993" s="13"/>
      <c r="U9993" s="13"/>
      <c r="V9993" s="13"/>
      <c r="W9993" s="13"/>
      <c r="X9993" s="13"/>
      <c r="Y9993" s="13"/>
      <c r="Z9993" s="13"/>
      <c r="AA9993" s="13"/>
      <c r="AB9993" s="13"/>
      <c r="AC9993" s="13"/>
      <c r="AD9993" s="13"/>
      <c r="AE9993" s="13"/>
      <c r="AF9993" s="13"/>
      <c r="AG9993" s="14"/>
    </row>
    <row r="9994" s="4" customFormat="1" spans="1:33">
      <c r="A9994" s="13"/>
      <c r="B9994" s="13"/>
      <c r="C9994" s="13"/>
      <c r="D9994" s="13"/>
      <c r="E9994" s="13"/>
      <c r="F9994" s="13"/>
      <c r="G9994" s="13"/>
      <c r="H9994" s="13"/>
      <c r="I9994" s="13"/>
      <c r="J9994" s="13"/>
      <c r="K9994" s="13"/>
      <c r="L9994" s="13"/>
      <c r="M9994" s="13"/>
      <c r="N9994" s="13"/>
      <c r="O9994" s="13"/>
      <c r="P9994" s="13"/>
      <c r="Q9994" s="13"/>
      <c r="R9994" s="13"/>
      <c r="S9994" s="13"/>
      <c r="T9994" s="13"/>
      <c r="U9994" s="13"/>
      <c r="V9994" s="13"/>
      <c r="W9994" s="13"/>
      <c r="X9994" s="13"/>
      <c r="Y9994" s="13"/>
      <c r="Z9994" s="13"/>
      <c r="AA9994" s="13"/>
      <c r="AB9994" s="13"/>
      <c r="AC9994" s="13"/>
      <c r="AD9994" s="13"/>
      <c r="AE9994" s="13"/>
      <c r="AF9994" s="13"/>
      <c r="AG9994" s="14"/>
    </row>
    <row r="9995" s="4" customFormat="1" spans="1:33">
      <c r="A9995" s="13"/>
      <c r="B9995" s="13"/>
      <c r="C9995" s="13"/>
      <c r="D9995" s="13"/>
      <c r="E9995" s="13"/>
      <c r="F9995" s="13"/>
      <c r="G9995" s="13"/>
      <c r="H9995" s="13"/>
      <c r="I9995" s="13"/>
      <c r="J9995" s="13"/>
      <c r="K9995" s="13"/>
      <c r="L9995" s="13"/>
      <c r="M9995" s="13"/>
      <c r="N9995" s="13"/>
      <c r="O9995" s="13"/>
      <c r="P9995" s="13"/>
      <c r="Q9995" s="13"/>
      <c r="R9995" s="13"/>
      <c r="S9995" s="13"/>
      <c r="T9995" s="13"/>
      <c r="U9995" s="13"/>
      <c r="V9995" s="13"/>
      <c r="W9995" s="13"/>
      <c r="X9995" s="13"/>
      <c r="Y9995" s="13"/>
      <c r="Z9995" s="13"/>
      <c r="AA9995" s="13"/>
      <c r="AB9995" s="13"/>
      <c r="AC9995" s="13"/>
      <c r="AD9995" s="13"/>
      <c r="AE9995" s="13"/>
      <c r="AF9995" s="13"/>
      <c r="AG9995" s="14"/>
    </row>
    <row r="9996" s="4" customFormat="1" spans="1:33">
      <c r="A9996" s="13"/>
      <c r="B9996" s="13"/>
      <c r="C9996" s="13"/>
      <c r="D9996" s="13"/>
      <c r="E9996" s="13"/>
      <c r="F9996" s="13"/>
      <c r="G9996" s="13"/>
      <c r="H9996" s="13"/>
      <c r="I9996" s="13"/>
      <c r="J9996" s="13"/>
      <c r="K9996" s="13"/>
      <c r="L9996" s="13"/>
      <c r="M9996" s="13"/>
      <c r="N9996" s="13"/>
      <c r="O9996" s="13"/>
      <c r="P9996" s="13"/>
      <c r="Q9996" s="13"/>
      <c r="R9996" s="13"/>
      <c r="S9996" s="13"/>
      <c r="T9996" s="13"/>
      <c r="U9996" s="13"/>
      <c r="V9996" s="13"/>
      <c r="W9996" s="13"/>
      <c r="X9996" s="13"/>
      <c r="Y9996" s="13"/>
      <c r="Z9996" s="13"/>
      <c r="AA9996" s="13"/>
      <c r="AB9996" s="13"/>
      <c r="AC9996" s="13"/>
      <c r="AD9996" s="13"/>
      <c r="AE9996" s="13"/>
      <c r="AF9996" s="13"/>
      <c r="AG9996" s="14"/>
    </row>
    <row r="9997" s="4" customFormat="1" spans="1:33">
      <c r="A9997" s="13"/>
      <c r="B9997" s="13"/>
      <c r="C9997" s="13"/>
      <c r="D9997" s="13"/>
      <c r="E9997" s="13"/>
      <c r="F9997" s="13"/>
      <c r="G9997" s="13"/>
      <c r="H9997" s="13"/>
      <c r="I9997" s="13"/>
      <c r="J9997" s="13"/>
      <c r="K9997" s="13"/>
      <c r="L9997" s="13"/>
      <c r="M9997" s="13"/>
      <c r="N9997" s="13"/>
      <c r="O9997" s="13"/>
      <c r="P9997" s="13"/>
      <c r="Q9997" s="13"/>
      <c r="R9997" s="13"/>
      <c r="S9997" s="13"/>
      <c r="T9997" s="13"/>
      <c r="U9997" s="13"/>
      <c r="V9997" s="13"/>
      <c r="W9997" s="13"/>
      <c r="X9997" s="13"/>
      <c r="Y9997" s="13"/>
      <c r="Z9997" s="13"/>
      <c r="AA9997" s="13"/>
      <c r="AB9997" s="13"/>
      <c r="AC9997" s="13"/>
      <c r="AD9997" s="13"/>
      <c r="AE9997" s="13"/>
      <c r="AF9997" s="13"/>
      <c r="AG9997" s="14"/>
    </row>
    <row r="9998" s="4" customFormat="1" spans="1:33">
      <c r="A9998" s="13"/>
      <c r="B9998" s="13"/>
      <c r="C9998" s="13"/>
      <c r="D9998" s="13"/>
      <c r="E9998" s="13"/>
      <c r="F9998" s="13"/>
      <c r="G9998" s="13"/>
      <c r="H9998" s="13"/>
      <c r="I9998" s="13"/>
      <c r="J9998" s="13"/>
      <c r="K9998" s="13"/>
      <c r="L9998" s="13"/>
      <c r="M9998" s="13"/>
      <c r="N9998" s="13"/>
      <c r="O9998" s="13"/>
      <c r="P9998" s="13"/>
      <c r="Q9998" s="13"/>
      <c r="R9998" s="13"/>
      <c r="S9998" s="13"/>
      <c r="T9998" s="13"/>
      <c r="U9998" s="13"/>
      <c r="V9998" s="13"/>
      <c r="W9998" s="13"/>
      <c r="X9998" s="13"/>
      <c r="Y9998" s="13"/>
      <c r="Z9998" s="13"/>
      <c r="AA9998" s="13"/>
      <c r="AB9998" s="13"/>
      <c r="AC9998" s="13"/>
      <c r="AD9998" s="13"/>
      <c r="AE9998" s="13"/>
      <c r="AF9998" s="13"/>
      <c r="AG9998" s="14"/>
    </row>
    <row r="9999" s="4" customFormat="1" spans="1:33">
      <c r="A9999" s="13"/>
      <c r="B9999" s="13"/>
      <c r="C9999" s="13"/>
      <c r="D9999" s="13"/>
      <c r="E9999" s="13"/>
      <c r="F9999" s="13"/>
      <c r="G9999" s="13"/>
      <c r="H9999" s="13"/>
      <c r="I9999" s="13"/>
      <c r="J9999" s="13"/>
      <c r="K9999" s="13"/>
      <c r="L9999" s="13"/>
      <c r="M9999" s="13"/>
      <c r="N9999" s="13"/>
      <c r="O9999" s="13"/>
      <c r="P9999" s="13"/>
      <c r="Q9999" s="13"/>
      <c r="R9999" s="13"/>
      <c r="S9999" s="13"/>
      <c r="T9999" s="13"/>
      <c r="U9999" s="13"/>
      <c r="V9999" s="13"/>
      <c r="W9999" s="13"/>
      <c r="X9999" s="13"/>
      <c r="Y9999" s="13"/>
      <c r="Z9999" s="13"/>
      <c r="AA9999" s="13"/>
      <c r="AB9999" s="13"/>
      <c r="AC9999" s="13"/>
      <c r="AD9999" s="13"/>
      <c r="AE9999" s="13"/>
      <c r="AF9999" s="13"/>
      <c r="AG9999" s="14"/>
    </row>
    <row r="10000" s="4" customFormat="1" spans="1:33">
      <c r="A10000" s="13"/>
      <c r="B10000" s="13"/>
      <c r="C10000" s="13"/>
      <c r="D10000" s="13"/>
      <c r="E10000" s="13"/>
      <c r="F10000" s="13"/>
      <c r="G10000" s="13"/>
      <c r="H10000" s="13"/>
      <c r="I10000" s="13"/>
      <c r="J10000" s="13"/>
      <c r="K10000" s="13"/>
      <c r="L10000" s="13"/>
      <c r="M10000" s="13"/>
      <c r="N10000" s="13"/>
      <c r="O10000" s="13"/>
      <c r="P10000" s="13"/>
      <c r="Q10000" s="13"/>
      <c r="R10000" s="13"/>
      <c r="S10000" s="13"/>
      <c r="T10000" s="13"/>
      <c r="U10000" s="13"/>
      <c r="V10000" s="13"/>
      <c r="W10000" s="13"/>
      <c r="X10000" s="13"/>
      <c r="Y10000" s="13"/>
      <c r="Z10000" s="13"/>
      <c r="AA10000" s="13"/>
      <c r="AB10000" s="13"/>
      <c r="AC10000" s="13"/>
      <c r="AD10000" s="13"/>
      <c r="AE10000" s="13"/>
      <c r="AF10000" s="13"/>
      <c r="AG10000" s="14"/>
    </row>
    <row r="10001" s="4" customFormat="1" spans="1:33">
      <c r="A10001" s="13"/>
      <c r="B10001" s="13"/>
      <c r="C10001" s="13"/>
      <c r="D10001" s="13"/>
      <c r="E10001" s="13"/>
      <c r="F10001" s="13"/>
      <c r="G10001" s="13"/>
      <c r="H10001" s="13"/>
      <c r="I10001" s="13"/>
      <c r="J10001" s="13"/>
      <c r="K10001" s="13"/>
      <c r="L10001" s="13"/>
      <c r="M10001" s="13"/>
      <c r="N10001" s="13"/>
      <c r="O10001" s="13"/>
      <c r="P10001" s="13"/>
      <c r="Q10001" s="13"/>
      <c r="R10001" s="13"/>
      <c r="S10001" s="13"/>
      <c r="T10001" s="13"/>
      <c r="U10001" s="13"/>
      <c r="V10001" s="13"/>
      <c r="W10001" s="13"/>
      <c r="X10001" s="13"/>
      <c r="Y10001" s="13"/>
      <c r="Z10001" s="13"/>
      <c r="AA10001" s="13"/>
      <c r="AB10001" s="13"/>
      <c r="AC10001" s="13"/>
      <c r="AD10001" s="13"/>
      <c r="AE10001" s="13"/>
      <c r="AF10001" s="13"/>
      <c r="AG10001" s="14"/>
    </row>
    <row r="10002" s="4" customFormat="1" spans="1:33">
      <c r="A10002" s="13"/>
      <c r="B10002" s="13"/>
      <c r="C10002" s="13"/>
      <c r="D10002" s="13"/>
      <c r="E10002" s="13"/>
      <c r="F10002" s="13"/>
      <c r="G10002" s="13"/>
      <c r="H10002" s="13"/>
      <c r="I10002" s="13"/>
      <c r="J10002" s="13"/>
      <c r="K10002" s="13"/>
      <c r="L10002" s="13"/>
      <c r="M10002" s="13"/>
      <c r="N10002" s="13"/>
      <c r="O10002" s="13"/>
      <c r="P10002" s="13"/>
      <c r="Q10002" s="13"/>
      <c r="R10002" s="13"/>
      <c r="S10002" s="13"/>
      <c r="T10002" s="13"/>
      <c r="U10002" s="13"/>
      <c r="V10002" s="13"/>
      <c r="W10002" s="13"/>
      <c r="X10002" s="13"/>
      <c r="Y10002" s="13"/>
      <c r="Z10002" s="13"/>
      <c r="AA10002" s="13"/>
      <c r="AB10002" s="13"/>
      <c r="AC10002" s="13"/>
      <c r="AD10002" s="13"/>
      <c r="AE10002" s="13"/>
      <c r="AF10002" s="13"/>
      <c r="AG10002" s="14"/>
    </row>
    <row r="10003" s="4" customFormat="1" spans="1:33">
      <c r="A10003" s="13"/>
      <c r="B10003" s="13"/>
      <c r="C10003" s="13"/>
      <c r="D10003" s="13"/>
      <c r="E10003" s="13"/>
      <c r="F10003" s="13"/>
      <c r="G10003" s="13"/>
      <c r="H10003" s="13"/>
      <c r="I10003" s="13"/>
      <c r="J10003" s="13"/>
      <c r="K10003" s="13"/>
      <c r="L10003" s="13"/>
      <c r="M10003" s="13"/>
      <c r="N10003" s="13"/>
      <c r="O10003" s="13"/>
      <c r="P10003" s="13"/>
      <c r="Q10003" s="13"/>
      <c r="R10003" s="13"/>
      <c r="S10003" s="13"/>
      <c r="T10003" s="13"/>
      <c r="U10003" s="13"/>
      <c r="V10003" s="13"/>
      <c r="W10003" s="13"/>
      <c r="X10003" s="13"/>
      <c r="Y10003" s="13"/>
      <c r="Z10003" s="13"/>
      <c r="AA10003" s="13"/>
      <c r="AB10003" s="13"/>
      <c r="AC10003" s="13"/>
      <c r="AD10003" s="13"/>
      <c r="AE10003" s="13"/>
      <c r="AF10003" s="13"/>
      <c r="AG10003" s="14"/>
    </row>
    <row r="10004" s="4" customFormat="1" spans="1:33">
      <c r="A10004" s="13"/>
      <c r="B10004" s="13"/>
      <c r="C10004" s="13"/>
      <c r="D10004" s="13"/>
      <c r="E10004" s="13"/>
      <c r="F10004" s="13"/>
      <c r="G10004" s="13"/>
      <c r="H10004" s="13"/>
      <c r="I10004" s="13"/>
      <c r="J10004" s="13"/>
      <c r="K10004" s="13"/>
      <c r="L10004" s="13"/>
      <c r="M10004" s="13"/>
      <c r="N10004" s="13"/>
      <c r="O10004" s="13"/>
      <c r="P10004" s="13"/>
      <c r="Q10004" s="13"/>
      <c r="R10004" s="13"/>
      <c r="S10004" s="13"/>
      <c r="T10004" s="13"/>
      <c r="U10004" s="13"/>
      <c r="V10004" s="13"/>
      <c r="W10004" s="13"/>
      <c r="X10004" s="13"/>
      <c r="Y10004" s="13"/>
      <c r="Z10004" s="13"/>
      <c r="AA10004" s="13"/>
      <c r="AB10004" s="13"/>
      <c r="AC10004" s="13"/>
      <c r="AD10004" s="13"/>
      <c r="AE10004" s="13"/>
      <c r="AF10004" s="13"/>
      <c r="AG10004" s="14"/>
    </row>
    <row r="10005" s="4" customFormat="1" spans="1:33">
      <c r="A10005" s="13"/>
      <c r="B10005" s="13"/>
      <c r="C10005" s="13"/>
      <c r="D10005" s="13"/>
      <c r="E10005" s="13"/>
      <c r="F10005" s="13"/>
      <c r="G10005" s="13"/>
      <c r="H10005" s="13"/>
      <c r="I10005" s="13"/>
      <c r="J10005" s="13"/>
      <c r="K10005" s="13"/>
      <c r="L10005" s="13"/>
      <c r="M10005" s="13"/>
      <c r="N10005" s="13"/>
      <c r="O10005" s="13"/>
      <c r="P10005" s="13"/>
      <c r="Q10005" s="13"/>
      <c r="R10005" s="13"/>
      <c r="S10005" s="13"/>
      <c r="T10005" s="13"/>
      <c r="U10005" s="13"/>
      <c r="V10005" s="13"/>
      <c r="W10005" s="13"/>
      <c r="X10005" s="13"/>
      <c r="Y10005" s="13"/>
      <c r="Z10005" s="13"/>
      <c r="AA10005" s="13"/>
      <c r="AB10005" s="13"/>
      <c r="AC10005" s="13"/>
      <c r="AD10005" s="13"/>
      <c r="AE10005" s="13"/>
      <c r="AF10005" s="13"/>
      <c r="AG10005" s="14"/>
    </row>
    <row r="10006" s="4" customFormat="1" spans="1:33">
      <c r="A10006" s="13"/>
      <c r="B10006" s="13"/>
      <c r="C10006" s="13"/>
      <c r="D10006" s="13"/>
      <c r="E10006" s="13"/>
      <c r="F10006" s="13"/>
      <c r="G10006" s="13"/>
      <c r="H10006" s="13"/>
      <c r="I10006" s="13"/>
      <c r="J10006" s="13"/>
      <c r="K10006" s="13"/>
      <c r="L10006" s="13"/>
      <c r="M10006" s="13"/>
      <c r="N10006" s="13"/>
      <c r="O10006" s="13"/>
      <c r="P10006" s="13"/>
      <c r="Q10006" s="13"/>
      <c r="R10006" s="13"/>
      <c r="S10006" s="13"/>
      <c r="T10006" s="13"/>
      <c r="U10006" s="13"/>
      <c r="V10006" s="13"/>
      <c r="W10006" s="13"/>
      <c r="X10006" s="13"/>
      <c r="Y10006" s="13"/>
      <c r="Z10006" s="13"/>
      <c r="AA10006" s="13"/>
      <c r="AB10006" s="13"/>
      <c r="AC10006" s="13"/>
      <c r="AD10006" s="13"/>
      <c r="AE10006" s="13"/>
      <c r="AF10006" s="13"/>
      <c r="AG10006" s="14"/>
    </row>
    <row r="10007" s="4" customFormat="1" spans="1:33">
      <c r="A10007" s="13"/>
      <c r="B10007" s="13"/>
      <c r="C10007" s="13"/>
      <c r="D10007" s="13"/>
      <c r="E10007" s="13"/>
      <c r="F10007" s="13"/>
      <c r="G10007" s="13"/>
      <c r="H10007" s="13"/>
      <c r="I10007" s="13"/>
      <c r="J10007" s="13"/>
      <c r="K10007" s="13"/>
      <c r="L10007" s="13"/>
      <c r="M10007" s="13"/>
      <c r="N10007" s="13"/>
      <c r="O10007" s="13"/>
      <c r="P10007" s="13"/>
      <c r="Q10007" s="13"/>
      <c r="R10007" s="13"/>
      <c r="S10007" s="13"/>
      <c r="T10007" s="13"/>
      <c r="U10007" s="13"/>
      <c r="V10007" s="13"/>
      <c r="W10007" s="13"/>
      <c r="X10007" s="13"/>
      <c r="Y10007" s="13"/>
      <c r="Z10007" s="13"/>
      <c r="AA10007" s="13"/>
      <c r="AB10007" s="13"/>
      <c r="AC10007" s="13"/>
      <c r="AD10007" s="13"/>
      <c r="AE10007" s="13"/>
      <c r="AF10007" s="13"/>
      <c r="AG10007" s="14"/>
    </row>
    <row r="10008" s="4" customFormat="1" spans="1:33">
      <c r="A10008" s="13"/>
      <c r="B10008" s="13"/>
      <c r="C10008" s="13"/>
      <c r="D10008" s="13"/>
      <c r="E10008" s="13"/>
      <c r="F10008" s="13"/>
      <c r="G10008" s="13"/>
      <c r="H10008" s="13"/>
      <c r="I10008" s="13"/>
      <c r="J10008" s="13"/>
      <c r="K10008" s="13"/>
      <c r="L10008" s="13"/>
      <c r="M10008" s="13"/>
      <c r="N10008" s="13"/>
      <c r="O10008" s="13"/>
      <c r="P10008" s="13"/>
      <c r="Q10008" s="13"/>
      <c r="R10008" s="13"/>
      <c r="S10008" s="13"/>
      <c r="T10008" s="13"/>
      <c r="U10008" s="13"/>
      <c r="V10008" s="13"/>
      <c r="W10008" s="13"/>
      <c r="X10008" s="13"/>
      <c r="Y10008" s="13"/>
      <c r="Z10008" s="13"/>
      <c r="AA10008" s="13"/>
      <c r="AB10008" s="13"/>
      <c r="AC10008" s="13"/>
      <c r="AD10008" s="13"/>
      <c r="AE10008" s="13"/>
      <c r="AF10008" s="13"/>
      <c r="AG10008" s="14"/>
    </row>
    <row r="10009" s="4" customFormat="1" spans="1:33">
      <c r="A10009" s="13"/>
      <c r="B10009" s="13"/>
      <c r="C10009" s="13"/>
      <c r="D10009" s="13"/>
      <c r="E10009" s="13"/>
      <c r="F10009" s="13"/>
      <c r="G10009" s="13"/>
      <c r="H10009" s="13"/>
      <c r="I10009" s="13"/>
      <c r="J10009" s="13"/>
      <c r="K10009" s="13"/>
      <c r="L10009" s="13"/>
      <c r="M10009" s="13"/>
      <c r="N10009" s="13"/>
      <c r="O10009" s="13"/>
      <c r="P10009" s="13"/>
      <c r="Q10009" s="13"/>
      <c r="R10009" s="13"/>
      <c r="S10009" s="13"/>
      <c r="T10009" s="13"/>
      <c r="U10009" s="13"/>
      <c r="V10009" s="13"/>
      <c r="W10009" s="13"/>
      <c r="X10009" s="13"/>
      <c r="Y10009" s="13"/>
      <c r="Z10009" s="13"/>
      <c r="AA10009" s="13"/>
      <c r="AB10009" s="13"/>
      <c r="AC10009" s="13"/>
      <c r="AD10009" s="13"/>
      <c r="AE10009" s="13"/>
      <c r="AF10009" s="13"/>
      <c r="AG10009" s="14"/>
    </row>
    <row r="10010" s="4" customFormat="1" spans="1:33">
      <c r="A10010" s="13"/>
      <c r="B10010" s="13"/>
      <c r="C10010" s="13"/>
      <c r="D10010" s="13"/>
      <c r="E10010" s="13"/>
      <c r="F10010" s="13"/>
      <c r="G10010" s="13"/>
      <c r="H10010" s="13"/>
      <c r="I10010" s="13"/>
      <c r="J10010" s="13"/>
      <c r="K10010" s="13"/>
      <c r="L10010" s="13"/>
      <c r="M10010" s="13"/>
      <c r="N10010" s="13"/>
      <c r="O10010" s="13"/>
      <c r="P10010" s="13"/>
      <c r="Q10010" s="13"/>
      <c r="R10010" s="13"/>
      <c r="S10010" s="13"/>
      <c r="T10010" s="13"/>
      <c r="U10010" s="13"/>
      <c r="V10010" s="13"/>
      <c r="W10010" s="13"/>
      <c r="X10010" s="13"/>
      <c r="Y10010" s="13"/>
      <c r="Z10010" s="13"/>
      <c r="AA10010" s="13"/>
      <c r="AB10010" s="13"/>
      <c r="AC10010" s="13"/>
      <c r="AD10010" s="13"/>
      <c r="AE10010" s="13"/>
      <c r="AF10010" s="13"/>
      <c r="AG10010" s="14"/>
    </row>
    <row r="10011" s="4" customFormat="1" spans="1:33">
      <c r="A10011" s="13"/>
      <c r="B10011" s="13"/>
      <c r="C10011" s="13"/>
      <c r="D10011" s="13"/>
      <c r="E10011" s="13"/>
      <c r="F10011" s="13"/>
      <c r="G10011" s="13"/>
      <c r="H10011" s="13"/>
      <c r="I10011" s="13"/>
      <c r="J10011" s="13"/>
      <c r="K10011" s="13"/>
      <c r="L10011" s="13"/>
      <c r="M10011" s="13"/>
      <c r="N10011" s="13"/>
      <c r="O10011" s="13"/>
      <c r="P10011" s="13"/>
      <c r="Q10011" s="13"/>
      <c r="R10011" s="13"/>
      <c r="S10011" s="13"/>
      <c r="T10011" s="13"/>
      <c r="U10011" s="13"/>
      <c r="V10011" s="13"/>
      <c r="W10011" s="13"/>
      <c r="X10011" s="13"/>
      <c r="Y10011" s="13"/>
      <c r="Z10011" s="13"/>
      <c r="AA10011" s="13"/>
      <c r="AB10011" s="13"/>
      <c r="AC10011" s="13"/>
      <c r="AD10011" s="13"/>
      <c r="AE10011" s="13"/>
      <c r="AF10011" s="13"/>
      <c r="AG10011" s="14"/>
    </row>
    <row r="10012" s="4" customFormat="1" spans="1:33">
      <c r="A10012" s="13"/>
      <c r="B10012" s="13"/>
      <c r="C10012" s="13"/>
      <c r="D10012" s="13"/>
      <c r="E10012" s="13"/>
      <c r="F10012" s="13"/>
      <c r="G10012" s="13"/>
      <c r="H10012" s="13"/>
      <c r="I10012" s="13"/>
      <c r="J10012" s="13"/>
      <c r="K10012" s="13"/>
      <c r="L10012" s="13"/>
      <c r="M10012" s="13"/>
      <c r="N10012" s="13"/>
      <c r="O10012" s="13"/>
      <c r="P10012" s="13"/>
      <c r="Q10012" s="13"/>
      <c r="R10012" s="13"/>
      <c r="S10012" s="13"/>
      <c r="T10012" s="13"/>
      <c r="U10012" s="13"/>
      <c r="V10012" s="13"/>
      <c r="W10012" s="13"/>
      <c r="X10012" s="13"/>
      <c r="Y10012" s="13"/>
      <c r="Z10012" s="13"/>
      <c r="AA10012" s="13"/>
      <c r="AB10012" s="13"/>
      <c r="AC10012" s="13"/>
      <c r="AD10012" s="13"/>
      <c r="AE10012" s="13"/>
      <c r="AF10012" s="13"/>
      <c r="AG10012" s="14"/>
    </row>
    <row r="10013" s="4" customFormat="1" spans="1:33">
      <c r="A10013" s="13"/>
      <c r="B10013" s="13"/>
      <c r="C10013" s="13"/>
      <c r="D10013" s="13"/>
      <c r="E10013" s="13"/>
      <c r="F10013" s="13"/>
      <c r="G10013" s="13"/>
      <c r="H10013" s="13"/>
      <c r="I10013" s="13"/>
      <c r="J10013" s="13"/>
      <c r="K10013" s="13"/>
      <c r="L10013" s="13"/>
      <c r="M10013" s="13"/>
      <c r="N10013" s="13"/>
      <c r="O10013" s="13"/>
      <c r="P10013" s="13"/>
      <c r="Q10013" s="13"/>
      <c r="R10013" s="13"/>
      <c r="S10013" s="13"/>
      <c r="T10013" s="13"/>
      <c r="U10013" s="13"/>
      <c r="V10013" s="13"/>
      <c r="W10013" s="13"/>
      <c r="X10013" s="13"/>
      <c r="Y10013" s="13"/>
      <c r="Z10013" s="13"/>
      <c r="AA10013" s="13"/>
      <c r="AB10013" s="13"/>
      <c r="AC10013" s="13"/>
      <c r="AD10013" s="13"/>
      <c r="AE10013" s="13"/>
      <c r="AF10013" s="13"/>
      <c r="AG10013" s="14"/>
    </row>
    <row r="10014" s="4" customFormat="1" spans="1:33">
      <c r="A10014" s="13"/>
      <c r="B10014" s="13"/>
      <c r="C10014" s="13"/>
      <c r="D10014" s="13"/>
      <c r="E10014" s="13"/>
      <c r="F10014" s="13"/>
      <c r="G10014" s="13"/>
      <c r="H10014" s="13"/>
      <c r="I10014" s="13"/>
      <c r="J10014" s="13"/>
      <c r="K10014" s="13"/>
      <c r="L10014" s="13"/>
      <c r="M10014" s="13"/>
      <c r="N10014" s="13"/>
      <c r="O10014" s="13"/>
      <c r="P10014" s="13"/>
      <c r="Q10014" s="13"/>
      <c r="R10014" s="13"/>
      <c r="S10014" s="13"/>
      <c r="T10014" s="13"/>
      <c r="U10014" s="13"/>
      <c r="V10014" s="13"/>
      <c r="W10014" s="13"/>
      <c r="X10014" s="13"/>
      <c r="Y10014" s="13"/>
      <c r="Z10014" s="13"/>
      <c r="AA10014" s="13"/>
      <c r="AB10014" s="13"/>
      <c r="AC10014" s="13"/>
      <c r="AD10014" s="13"/>
      <c r="AE10014" s="13"/>
      <c r="AF10014" s="13"/>
      <c r="AG10014" s="14"/>
    </row>
    <row r="10015" s="4" customFormat="1" spans="1:33">
      <c r="A10015" s="13"/>
      <c r="B10015" s="13"/>
      <c r="C10015" s="13"/>
      <c r="D10015" s="13"/>
      <c r="E10015" s="13"/>
      <c r="F10015" s="13"/>
      <c r="G10015" s="13"/>
      <c r="H10015" s="13"/>
      <c r="I10015" s="13"/>
      <c r="J10015" s="13"/>
      <c r="K10015" s="13"/>
      <c r="L10015" s="13"/>
      <c r="M10015" s="13"/>
      <c r="N10015" s="13"/>
      <c r="O10015" s="13"/>
      <c r="P10015" s="13"/>
      <c r="Q10015" s="13"/>
      <c r="R10015" s="13"/>
      <c r="S10015" s="13"/>
      <c r="T10015" s="13"/>
      <c r="U10015" s="13"/>
      <c r="V10015" s="13"/>
      <c r="W10015" s="13"/>
      <c r="X10015" s="13"/>
      <c r="Y10015" s="13"/>
      <c r="Z10015" s="13"/>
      <c r="AA10015" s="13"/>
      <c r="AB10015" s="13"/>
      <c r="AC10015" s="13"/>
      <c r="AD10015" s="13"/>
      <c r="AE10015" s="13"/>
      <c r="AF10015" s="13"/>
      <c r="AG10015" s="14"/>
    </row>
    <row r="10016" s="4" customFormat="1" spans="1:33">
      <c r="A10016" s="13"/>
      <c r="B10016" s="13"/>
      <c r="C10016" s="13"/>
      <c r="D10016" s="13"/>
      <c r="E10016" s="13"/>
      <c r="F10016" s="13"/>
      <c r="G10016" s="13"/>
      <c r="H10016" s="13"/>
      <c r="I10016" s="13"/>
      <c r="J10016" s="13"/>
      <c r="K10016" s="13"/>
      <c r="L10016" s="13"/>
      <c r="M10016" s="13"/>
      <c r="N10016" s="13"/>
      <c r="O10016" s="13"/>
      <c r="P10016" s="13"/>
      <c r="Q10016" s="13"/>
      <c r="R10016" s="13"/>
      <c r="S10016" s="13"/>
      <c r="T10016" s="13"/>
      <c r="U10016" s="13"/>
      <c r="V10016" s="13"/>
      <c r="W10016" s="13"/>
      <c r="X10016" s="13"/>
      <c r="Y10016" s="13"/>
      <c r="Z10016" s="13"/>
      <c r="AA10016" s="13"/>
      <c r="AB10016" s="13"/>
      <c r="AC10016" s="13"/>
      <c r="AD10016" s="13"/>
      <c r="AE10016" s="13"/>
      <c r="AF10016" s="13"/>
      <c r="AG10016" s="14"/>
    </row>
    <row r="10017" s="4" customFormat="1" spans="1:33">
      <c r="A10017" s="13"/>
      <c r="B10017" s="13"/>
      <c r="C10017" s="13"/>
      <c r="D10017" s="13"/>
      <c r="E10017" s="13"/>
      <c r="F10017" s="13"/>
      <c r="G10017" s="13"/>
      <c r="H10017" s="13"/>
      <c r="I10017" s="13"/>
      <c r="J10017" s="13"/>
      <c r="K10017" s="13"/>
      <c r="L10017" s="13"/>
      <c r="M10017" s="13"/>
      <c r="N10017" s="13"/>
      <c r="O10017" s="13"/>
      <c r="P10017" s="13"/>
      <c r="Q10017" s="13"/>
      <c r="R10017" s="13"/>
      <c r="S10017" s="13"/>
      <c r="T10017" s="13"/>
      <c r="U10017" s="13"/>
      <c r="V10017" s="13"/>
      <c r="W10017" s="13"/>
      <c r="X10017" s="13"/>
      <c r="Y10017" s="13"/>
      <c r="Z10017" s="13"/>
      <c r="AA10017" s="13"/>
      <c r="AB10017" s="13"/>
      <c r="AC10017" s="13"/>
      <c r="AD10017" s="13"/>
      <c r="AE10017" s="13"/>
      <c r="AF10017" s="13"/>
      <c r="AG10017" s="14"/>
    </row>
    <row r="10018" s="4" customFormat="1" spans="1:33">
      <c r="A10018" s="13"/>
      <c r="B10018" s="13"/>
      <c r="C10018" s="13"/>
      <c r="D10018" s="13"/>
      <c r="E10018" s="13"/>
      <c r="F10018" s="13"/>
      <c r="G10018" s="13"/>
      <c r="H10018" s="13"/>
      <c r="I10018" s="13"/>
      <c r="J10018" s="13"/>
      <c r="K10018" s="13"/>
      <c r="L10018" s="13"/>
      <c r="M10018" s="13"/>
      <c r="N10018" s="13"/>
      <c r="O10018" s="13"/>
      <c r="P10018" s="13"/>
      <c r="Q10018" s="13"/>
      <c r="R10018" s="13"/>
      <c r="S10018" s="13"/>
      <c r="T10018" s="13"/>
      <c r="U10018" s="13"/>
      <c r="V10018" s="13"/>
      <c r="W10018" s="13"/>
      <c r="X10018" s="13"/>
      <c r="Y10018" s="13"/>
      <c r="Z10018" s="13"/>
      <c r="AA10018" s="13"/>
      <c r="AB10018" s="13"/>
      <c r="AC10018" s="13"/>
      <c r="AD10018" s="13"/>
      <c r="AE10018" s="13"/>
      <c r="AF10018" s="13"/>
      <c r="AG10018" s="14"/>
    </row>
    <row r="10019" s="4" customFormat="1" spans="1:33">
      <c r="A10019" s="13"/>
      <c r="B10019" s="13"/>
      <c r="C10019" s="13"/>
      <c r="D10019" s="13"/>
      <c r="E10019" s="13"/>
      <c r="F10019" s="13"/>
      <c r="G10019" s="13"/>
      <c r="H10019" s="13"/>
      <c r="I10019" s="13"/>
      <c r="J10019" s="13"/>
      <c r="K10019" s="13"/>
      <c r="L10019" s="13"/>
      <c r="M10019" s="13"/>
      <c r="N10019" s="13"/>
      <c r="O10019" s="13"/>
      <c r="P10019" s="13"/>
      <c r="Q10019" s="13"/>
      <c r="R10019" s="13"/>
      <c r="S10019" s="13"/>
      <c r="T10019" s="13"/>
      <c r="U10019" s="13"/>
      <c r="V10019" s="13"/>
      <c r="W10019" s="13"/>
      <c r="X10019" s="13"/>
      <c r="Y10019" s="13"/>
      <c r="Z10019" s="13"/>
      <c r="AA10019" s="13"/>
      <c r="AB10019" s="13"/>
      <c r="AC10019" s="13"/>
      <c r="AD10019" s="13"/>
      <c r="AE10019" s="13"/>
      <c r="AF10019" s="13"/>
      <c r="AG10019" s="14"/>
    </row>
    <row r="10020" s="4" customFormat="1" spans="1:33">
      <c r="A10020" s="13"/>
      <c r="B10020" s="13"/>
      <c r="C10020" s="13"/>
      <c r="D10020" s="13"/>
      <c r="E10020" s="13"/>
      <c r="F10020" s="13"/>
      <c r="G10020" s="13"/>
      <c r="H10020" s="13"/>
      <c r="I10020" s="13"/>
      <c r="J10020" s="13"/>
      <c r="K10020" s="13"/>
      <c r="L10020" s="13"/>
      <c r="M10020" s="13"/>
      <c r="N10020" s="13"/>
      <c r="O10020" s="13"/>
      <c r="P10020" s="13"/>
      <c r="Q10020" s="13"/>
      <c r="R10020" s="13"/>
      <c r="S10020" s="13"/>
      <c r="T10020" s="13"/>
      <c r="U10020" s="13"/>
      <c r="V10020" s="13"/>
      <c r="W10020" s="13"/>
      <c r="X10020" s="13"/>
      <c r="Y10020" s="13"/>
      <c r="Z10020" s="13"/>
      <c r="AA10020" s="13"/>
      <c r="AB10020" s="13"/>
      <c r="AC10020" s="13"/>
      <c r="AD10020" s="13"/>
      <c r="AE10020" s="13"/>
      <c r="AF10020" s="13"/>
      <c r="AG10020" s="14"/>
    </row>
    <row r="10021" s="4" customFormat="1" spans="1:33">
      <c r="A10021" s="13"/>
      <c r="B10021" s="13"/>
      <c r="C10021" s="13"/>
      <c r="D10021" s="13"/>
      <c r="E10021" s="13"/>
      <c r="F10021" s="13"/>
      <c r="G10021" s="13"/>
      <c r="H10021" s="13"/>
      <c r="I10021" s="13"/>
      <c r="J10021" s="13"/>
      <c r="K10021" s="13"/>
      <c r="L10021" s="13"/>
      <c r="M10021" s="13"/>
      <c r="N10021" s="13"/>
      <c r="O10021" s="13"/>
      <c r="P10021" s="13"/>
      <c r="Q10021" s="13"/>
      <c r="R10021" s="13"/>
      <c r="S10021" s="13"/>
      <c r="T10021" s="13"/>
      <c r="U10021" s="13"/>
      <c r="V10021" s="13"/>
      <c r="W10021" s="13"/>
      <c r="X10021" s="13"/>
      <c r="Y10021" s="13"/>
      <c r="Z10021" s="13"/>
      <c r="AA10021" s="13"/>
      <c r="AB10021" s="13"/>
      <c r="AC10021" s="13"/>
      <c r="AD10021" s="13"/>
      <c r="AE10021" s="13"/>
      <c r="AF10021" s="13"/>
      <c r="AG10021" s="14"/>
    </row>
    <row r="10022" s="4" customFormat="1" spans="1:33">
      <c r="A10022" s="13"/>
      <c r="B10022" s="13"/>
      <c r="C10022" s="13"/>
      <c r="D10022" s="13"/>
      <c r="E10022" s="13"/>
      <c r="F10022" s="13"/>
      <c r="G10022" s="13"/>
      <c r="H10022" s="13"/>
      <c r="I10022" s="13"/>
      <c r="J10022" s="13"/>
      <c r="K10022" s="13"/>
      <c r="L10022" s="13"/>
      <c r="M10022" s="13"/>
      <c r="N10022" s="13"/>
      <c r="O10022" s="13"/>
      <c r="P10022" s="13"/>
      <c r="Q10022" s="13"/>
      <c r="R10022" s="13"/>
      <c r="S10022" s="13"/>
      <c r="T10022" s="13"/>
      <c r="U10022" s="13"/>
      <c r="V10022" s="13"/>
      <c r="W10022" s="13"/>
      <c r="X10022" s="13"/>
      <c r="Y10022" s="13"/>
      <c r="Z10022" s="13"/>
      <c r="AA10022" s="13"/>
      <c r="AB10022" s="13"/>
      <c r="AC10022" s="13"/>
      <c r="AD10022" s="13"/>
      <c r="AE10022" s="13"/>
      <c r="AF10022" s="13"/>
      <c r="AG10022" s="14"/>
    </row>
    <row r="10023" s="4" customFormat="1" spans="1:33">
      <c r="A10023" s="13"/>
      <c r="B10023" s="13"/>
      <c r="C10023" s="13"/>
      <c r="D10023" s="13"/>
      <c r="E10023" s="13"/>
      <c r="F10023" s="13"/>
      <c r="G10023" s="13"/>
      <c r="H10023" s="13"/>
      <c r="I10023" s="13"/>
      <c r="J10023" s="13"/>
      <c r="K10023" s="13"/>
      <c r="L10023" s="13"/>
      <c r="M10023" s="13"/>
      <c r="N10023" s="13"/>
      <c r="O10023" s="13"/>
      <c r="P10023" s="13"/>
      <c r="Q10023" s="13"/>
      <c r="R10023" s="13"/>
      <c r="S10023" s="13"/>
      <c r="T10023" s="13"/>
      <c r="U10023" s="13"/>
      <c r="V10023" s="13"/>
      <c r="W10023" s="13"/>
      <c r="X10023" s="13"/>
      <c r="Y10023" s="13"/>
      <c r="Z10023" s="13"/>
      <c r="AA10023" s="13"/>
      <c r="AB10023" s="13"/>
      <c r="AC10023" s="13"/>
      <c r="AD10023" s="13"/>
      <c r="AE10023" s="13"/>
      <c r="AF10023" s="13"/>
      <c r="AG10023" s="14"/>
    </row>
    <row r="10024" s="4" customFormat="1" spans="1:33">
      <c r="A10024" s="13"/>
      <c r="B10024" s="13"/>
      <c r="C10024" s="13"/>
      <c r="D10024" s="13"/>
      <c r="E10024" s="13"/>
      <c r="F10024" s="13"/>
      <c r="G10024" s="13"/>
      <c r="H10024" s="13"/>
      <c r="I10024" s="13"/>
      <c r="J10024" s="13"/>
      <c r="K10024" s="13"/>
      <c r="L10024" s="13"/>
      <c r="M10024" s="13"/>
      <c r="N10024" s="13"/>
      <c r="O10024" s="13"/>
      <c r="P10024" s="13"/>
      <c r="Q10024" s="13"/>
      <c r="R10024" s="13"/>
      <c r="S10024" s="13"/>
      <c r="T10024" s="13"/>
      <c r="U10024" s="13"/>
      <c r="V10024" s="13"/>
      <c r="W10024" s="13"/>
      <c r="X10024" s="13"/>
      <c r="Y10024" s="13"/>
      <c r="Z10024" s="13"/>
      <c r="AA10024" s="13"/>
      <c r="AB10024" s="13"/>
      <c r="AC10024" s="13"/>
      <c r="AD10024" s="13"/>
      <c r="AE10024" s="13"/>
      <c r="AF10024" s="13"/>
      <c r="AG10024" s="14"/>
    </row>
    <row r="10025" s="4" customFormat="1" spans="1:33">
      <c r="A10025" s="13"/>
      <c r="B10025" s="13"/>
      <c r="C10025" s="13"/>
      <c r="D10025" s="13"/>
      <c r="E10025" s="13"/>
      <c r="F10025" s="13"/>
      <c r="G10025" s="13"/>
      <c r="H10025" s="13"/>
      <c r="I10025" s="13"/>
      <c r="J10025" s="13"/>
      <c r="K10025" s="13"/>
      <c r="L10025" s="13"/>
      <c r="M10025" s="13"/>
      <c r="N10025" s="13"/>
      <c r="O10025" s="13"/>
      <c r="P10025" s="13"/>
      <c r="Q10025" s="13"/>
      <c r="R10025" s="13"/>
      <c r="S10025" s="13"/>
      <c r="T10025" s="13"/>
      <c r="U10025" s="13"/>
      <c r="V10025" s="13"/>
      <c r="W10025" s="13"/>
      <c r="X10025" s="13"/>
      <c r="Y10025" s="13"/>
      <c r="Z10025" s="13"/>
      <c r="AA10025" s="13"/>
      <c r="AB10025" s="13"/>
      <c r="AC10025" s="13"/>
      <c r="AD10025" s="13"/>
      <c r="AE10025" s="13"/>
      <c r="AF10025" s="13"/>
      <c r="AG10025" s="14"/>
    </row>
    <row r="10026" s="4" customFormat="1" spans="1:33">
      <c r="A10026" s="13"/>
      <c r="B10026" s="13"/>
      <c r="C10026" s="13"/>
      <c r="D10026" s="13"/>
      <c r="E10026" s="13"/>
      <c r="F10026" s="13"/>
      <c r="G10026" s="13"/>
      <c r="H10026" s="13"/>
      <c r="I10026" s="13"/>
      <c r="J10026" s="13"/>
      <c r="K10026" s="13"/>
      <c r="L10026" s="13"/>
      <c r="M10026" s="13"/>
      <c r="N10026" s="13"/>
      <c r="O10026" s="13"/>
      <c r="P10026" s="13"/>
      <c r="Q10026" s="13"/>
      <c r="R10026" s="13"/>
      <c r="S10026" s="13"/>
      <c r="T10026" s="13"/>
      <c r="U10026" s="13"/>
      <c r="V10026" s="13"/>
      <c r="W10026" s="13"/>
      <c r="X10026" s="13"/>
      <c r="Y10026" s="13"/>
      <c r="Z10026" s="13"/>
      <c r="AA10026" s="13"/>
      <c r="AB10026" s="13"/>
      <c r="AC10026" s="13"/>
      <c r="AD10026" s="13"/>
      <c r="AE10026" s="13"/>
      <c r="AF10026" s="13"/>
      <c r="AG10026" s="14"/>
    </row>
    <row r="10027" s="4" customFormat="1" spans="1:33">
      <c r="A10027" s="13"/>
      <c r="B10027" s="13"/>
      <c r="C10027" s="13"/>
      <c r="D10027" s="13"/>
      <c r="E10027" s="13"/>
      <c r="F10027" s="13"/>
      <c r="G10027" s="13"/>
      <c r="H10027" s="13"/>
      <c r="I10027" s="13"/>
      <c r="J10027" s="13"/>
      <c r="K10027" s="13"/>
      <c r="L10027" s="13"/>
      <c r="M10027" s="13"/>
      <c r="N10027" s="13"/>
      <c r="O10027" s="13"/>
      <c r="P10027" s="13"/>
      <c r="Q10027" s="13"/>
      <c r="R10027" s="13"/>
      <c r="S10027" s="13"/>
      <c r="T10027" s="13"/>
      <c r="U10027" s="13"/>
      <c r="V10027" s="13"/>
      <c r="W10027" s="13"/>
      <c r="X10027" s="13"/>
      <c r="Y10027" s="13"/>
      <c r="Z10027" s="13"/>
      <c r="AA10027" s="13"/>
      <c r="AB10027" s="13"/>
      <c r="AC10027" s="13"/>
      <c r="AD10027" s="13"/>
      <c r="AE10027" s="13"/>
      <c r="AF10027" s="13"/>
      <c r="AG10027" s="14"/>
    </row>
    <row r="10028" s="4" customFormat="1" spans="1:33">
      <c r="A10028" s="13"/>
      <c r="B10028" s="13"/>
      <c r="C10028" s="13"/>
      <c r="D10028" s="13"/>
      <c r="E10028" s="13"/>
      <c r="F10028" s="13"/>
      <c r="G10028" s="13"/>
      <c r="H10028" s="13"/>
      <c r="I10028" s="13"/>
      <c r="J10028" s="13"/>
      <c r="K10028" s="13"/>
      <c r="L10028" s="13"/>
      <c r="M10028" s="13"/>
      <c r="N10028" s="13"/>
      <c r="O10028" s="13"/>
      <c r="P10028" s="13"/>
      <c r="Q10028" s="13"/>
      <c r="R10028" s="13"/>
      <c r="S10028" s="13"/>
      <c r="T10028" s="13"/>
      <c r="U10028" s="13"/>
      <c r="V10028" s="13"/>
      <c r="W10028" s="13"/>
      <c r="X10028" s="13"/>
      <c r="Y10028" s="13"/>
      <c r="Z10028" s="13"/>
      <c r="AA10028" s="13"/>
      <c r="AB10028" s="13"/>
      <c r="AC10028" s="13"/>
      <c r="AD10028" s="13"/>
      <c r="AE10028" s="13"/>
      <c r="AF10028" s="13"/>
      <c r="AG10028" s="14"/>
    </row>
    <row r="10029" s="4" customFormat="1" spans="1:33">
      <c r="A10029" s="13"/>
      <c r="B10029" s="13"/>
      <c r="C10029" s="13"/>
      <c r="D10029" s="13"/>
      <c r="E10029" s="13"/>
      <c r="F10029" s="13"/>
      <c r="G10029" s="13"/>
      <c r="H10029" s="13"/>
      <c r="I10029" s="13"/>
      <c r="J10029" s="13"/>
      <c r="K10029" s="13"/>
      <c r="L10029" s="13"/>
      <c r="M10029" s="13"/>
      <c r="N10029" s="13"/>
      <c r="O10029" s="13"/>
      <c r="P10029" s="13"/>
      <c r="Q10029" s="13"/>
      <c r="R10029" s="13"/>
      <c r="S10029" s="13"/>
      <c r="T10029" s="13"/>
      <c r="U10029" s="13"/>
      <c r="V10029" s="13"/>
      <c r="W10029" s="13"/>
      <c r="X10029" s="13"/>
      <c r="Y10029" s="13"/>
      <c r="Z10029" s="13"/>
      <c r="AA10029" s="13"/>
      <c r="AB10029" s="13"/>
      <c r="AC10029" s="13"/>
      <c r="AD10029" s="13"/>
      <c r="AE10029" s="13"/>
      <c r="AF10029" s="13"/>
      <c r="AG10029" s="14"/>
    </row>
    <row r="10030" s="4" customFormat="1" spans="1:33">
      <c r="A10030" s="13"/>
      <c r="B10030" s="13"/>
      <c r="C10030" s="13"/>
      <c r="D10030" s="13"/>
      <c r="E10030" s="13"/>
      <c r="F10030" s="13"/>
      <c r="G10030" s="13"/>
      <c r="H10030" s="13"/>
      <c r="I10030" s="13"/>
      <c r="J10030" s="13"/>
      <c r="K10030" s="13"/>
      <c r="L10030" s="13"/>
      <c r="M10030" s="13"/>
      <c r="N10030" s="13"/>
      <c r="O10030" s="13"/>
      <c r="P10030" s="13"/>
      <c r="Q10030" s="13"/>
      <c r="R10030" s="13"/>
      <c r="S10030" s="13"/>
      <c r="T10030" s="13"/>
      <c r="U10030" s="13"/>
      <c r="V10030" s="13"/>
      <c r="W10030" s="13"/>
      <c r="X10030" s="13"/>
      <c r="Y10030" s="13"/>
      <c r="Z10030" s="13"/>
      <c r="AA10030" s="13"/>
      <c r="AB10030" s="13"/>
      <c r="AC10030" s="13"/>
      <c r="AD10030" s="13"/>
      <c r="AE10030" s="13"/>
      <c r="AF10030" s="13"/>
      <c r="AG10030" s="14"/>
    </row>
    <row r="10031" s="4" customFormat="1" spans="1:33">
      <c r="A10031" s="13"/>
      <c r="B10031" s="13"/>
      <c r="C10031" s="13"/>
      <c r="D10031" s="13"/>
      <c r="E10031" s="13"/>
      <c r="F10031" s="13"/>
      <c r="G10031" s="13"/>
      <c r="H10031" s="13"/>
      <c r="I10031" s="13"/>
      <c r="J10031" s="13"/>
      <c r="K10031" s="13"/>
      <c r="L10031" s="13"/>
      <c r="M10031" s="13"/>
      <c r="N10031" s="13"/>
      <c r="O10031" s="13"/>
      <c r="P10031" s="13"/>
      <c r="Q10031" s="13"/>
      <c r="R10031" s="13"/>
      <c r="S10031" s="13"/>
      <c r="T10031" s="13"/>
      <c r="U10031" s="13"/>
      <c r="V10031" s="13"/>
      <c r="W10031" s="13"/>
      <c r="X10031" s="13"/>
      <c r="Y10031" s="13"/>
      <c r="Z10031" s="13"/>
      <c r="AA10031" s="13"/>
      <c r="AB10031" s="13"/>
      <c r="AC10031" s="13"/>
      <c r="AD10031" s="13"/>
      <c r="AE10031" s="13"/>
      <c r="AF10031" s="13"/>
      <c r="AG10031" s="14"/>
    </row>
    <row r="10032" s="4" customFormat="1" spans="1:33">
      <c r="A10032" s="13"/>
      <c r="B10032" s="13"/>
      <c r="C10032" s="13"/>
      <c r="D10032" s="13"/>
      <c r="E10032" s="13"/>
      <c r="F10032" s="13"/>
      <c r="G10032" s="13"/>
      <c r="H10032" s="13"/>
      <c r="I10032" s="13"/>
      <c r="J10032" s="13"/>
      <c r="K10032" s="13"/>
      <c r="L10032" s="13"/>
      <c r="M10032" s="13"/>
      <c r="N10032" s="13"/>
      <c r="O10032" s="13"/>
      <c r="P10032" s="13"/>
      <c r="Q10032" s="13"/>
      <c r="R10032" s="13"/>
      <c r="S10032" s="13"/>
      <c r="T10032" s="13"/>
      <c r="U10032" s="13"/>
      <c r="V10032" s="13"/>
      <c r="W10032" s="13"/>
      <c r="X10032" s="13"/>
      <c r="Y10032" s="13"/>
      <c r="Z10032" s="13"/>
      <c r="AA10032" s="13"/>
      <c r="AB10032" s="13"/>
      <c r="AC10032" s="13"/>
      <c r="AD10032" s="13"/>
      <c r="AE10032" s="13"/>
      <c r="AF10032" s="13"/>
      <c r="AG10032" s="14"/>
    </row>
    <row r="10033" s="4" customFormat="1" spans="1:33">
      <c r="A10033" s="13"/>
      <c r="B10033" s="13"/>
      <c r="C10033" s="13"/>
      <c r="D10033" s="13"/>
      <c r="E10033" s="13"/>
      <c r="F10033" s="13"/>
      <c r="G10033" s="13"/>
      <c r="H10033" s="13"/>
      <c r="I10033" s="13"/>
      <c r="J10033" s="13"/>
      <c r="K10033" s="13"/>
      <c r="L10033" s="13"/>
      <c r="M10033" s="13"/>
      <c r="N10033" s="13"/>
      <c r="O10033" s="13"/>
      <c r="P10033" s="13"/>
      <c r="Q10033" s="13"/>
      <c r="R10033" s="13"/>
      <c r="S10033" s="13"/>
      <c r="T10033" s="13"/>
      <c r="U10033" s="13"/>
      <c r="V10033" s="13"/>
      <c r="W10033" s="13"/>
      <c r="X10033" s="13"/>
      <c r="Y10033" s="13"/>
      <c r="Z10033" s="13"/>
      <c r="AA10033" s="13"/>
      <c r="AB10033" s="13"/>
      <c r="AC10033" s="13"/>
      <c r="AD10033" s="13"/>
      <c r="AE10033" s="13"/>
      <c r="AF10033" s="13"/>
      <c r="AG10033" s="14"/>
    </row>
    <row r="10034" s="4" customFormat="1" spans="1:33">
      <c r="A10034" s="13"/>
      <c r="B10034" s="13"/>
      <c r="C10034" s="13"/>
      <c r="D10034" s="13"/>
      <c r="E10034" s="13"/>
      <c r="F10034" s="13"/>
      <c r="G10034" s="13"/>
      <c r="H10034" s="13"/>
      <c r="I10034" s="13"/>
      <c r="J10034" s="13"/>
      <c r="K10034" s="13"/>
      <c r="L10034" s="13"/>
      <c r="M10034" s="13"/>
      <c r="N10034" s="13"/>
      <c r="O10034" s="13"/>
      <c r="P10034" s="13"/>
      <c r="Q10034" s="13"/>
      <c r="R10034" s="13"/>
      <c r="S10034" s="13"/>
      <c r="T10034" s="13"/>
      <c r="U10034" s="13"/>
      <c r="V10034" s="13"/>
      <c r="W10034" s="13"/>
      <c r="X10034" s="13"/>
      <c r="Y10034" s="13"/>
      <c r="Z10034" s="13"/>
      <c r="AA10034" s="13"/>
      <c r="AB10034" s="13"/>
      <c r="AC10034" s="13"/>
      <c r="AD10034" s="13"/>
      <c r="AE10034" s="13"/>
      <c r="AF10034" s="13"/>
      <c r="AG10034" s="14"/>
    </row>
    <row r="10035" s="4" customFormat="1" spans="1:33">
      <c r="A10035" s="13"/>
      <c r="B10035" s="13"/>
      <c r="C10035" s="13"/>
      <c r="D10035" s="13"/>
      <c r="E10035" s="13"/>
      <c r="F10035" s="13"/>
      <c r="G10035" s="13"/>
      <c r="H10035" s="13"/>
      <c r="I10035" s="13"/>
      <c r="J10035" s="13"/>
      <c r="K10035" s="13"/>
      <c r="L10035" s="13"/>
      <c r="M10035" s="13"/>
      <c r="N10035" s="13"/>
      <c r="O10035" s="13"/>
      <c r="P10035" s="13"/>
      <c r="Q10035" s="13"/>
      <c r="R10035" s="13"/>
      <c r="S10035" s="13"/>
      <c r="T10035" s="13"/>
      <c r="U10035" s="13"/>
      <c r="V10035" s="13"/>
      <c r="W10035" s="13"/>
      <c r="X10035" s="13"/>
      <c r="Y10035" s="13"/>
      <c r="Z10035" s="13"/>
      <c r="AA10035" s="13"/>
      <c r="AB10035" s="13"/>
      <c r="AC10035" s="13"/>
      <c r="AD10035" s="13"/>
      <c r="AE10035" s="13"/>
      <c r="AF10035" s="13"/>
      <c r="AG10035" s="14"/>
    </row>
    <row r="10036" s="4" customFormat="1" spans="1:33">
      <c r="A10036" s="13"/>
      <c r="B10036" s="13"/>
      <c r="C10036" s="13"/>
      <c r="D10036" s="13"/>
      <c r="E10036" s="13"/>
      <c r="F10036" s="13"/>
      <c r="G10036" s="13"/>
      <c r="H10036" s="13"/>
      <c r="I10036" s="13"/>
      <c r="J10036" s="13"/>
      <c r="K10036" s="13"/>
      <c r="L10036" s="13"/>
      <c r="M10036" s="13"/>
      <c r="N10036" s="13"/>
      <c r="O10036" s="13"/>
      <c r="P10036" s="13"/>
      <c r="Q10036" s="13"/>
      <c r="R10036" s="13"/>
      <c r="S10036" s="13"/>
      <c r="T10036" s="13"/>
      <c r="U10036" s="13"/>
      <c r="V10036" s="13"/>
      <c r="W10036" s="13"/>
      <c r="X10036" s="13"/>
      <c r="Y10036" s="13"/>
      <c r="Z10036" s="13"/>
      <c r="AA10036" s="13"/>
      <c r="AB10036" s="13"/>
      <c r="AC10036" s="13"/>
      <c r="AD10036" s="13"/>
      <c r="AE10036" s="13"/>
      <c r="AF10036" s="13"/>
      <c r="AG10036" s="14"/>
    </row>
    <row r="10037" s="4" customFormat="1" spans="1:33">
      <c r="A10037" s="13"/>
      <c r="B10037" s="13"/>
      <c r="C10037" s="13"/>
      <c r="D10037" s="13"/>
      <c r="E10037" s="13"/>
      <c r="F10037" s="13"/>
      <c r="G10037" s="13"/>
      <c r="H10037" s="13"/>
      <c r="I10037" s="13"/>
      <c r="J10037" s="13"/>
      <c r="K10037" s="13"/>
      <c r="L10037" s="13"/>
      <c r="M10037" s="13"/>
      <c r="N10037" s="13"/>
      <c r="O10037" s="13"/>
      <c r="P10037" s="13"/>
      <c r="Q10037" s="13"/>
      <c r="R10037" s="13"/>
      <c r="S10037" s="13"/>
      <c r="T10037" s="13"/>
      <c r="U10037" s="13"/>
      <c r="V10037" s="13"/>
      <c r="W10037" s="13"/>
      <c r="X10037" s="13"/>
      <c r="Y10037" s="13"/>
      <c r="Z10037" s="13"/>
      <c r="AA10037" s="13"/>
      <c r="AB10037" s="13"/>
      <c r="AC10037" s="13"/>
      <c r="AD10037" s="13"/>
      <c r="AE10037" s="13"/>
      <c r="AF10037" s="13"/>
      <c r="AG10037" s="14"/>
    </row>
    <row r="10038" s="4" customFormat="1" spans="1:33">
      <c r="A10038" s="13"/>
      <c r="B10038" s="13"/>
      <c r="C10038" s="13"/>
      <c r="D10038" s="13"/>
      <c r="E10038" s="13"/>
      <c r="F10038" s="13"/>
      <c r="G10038" s="13"/>
      <c r="H10038" s="13"/>
      <c r="I10038" s="13"/>
      <c r="J10038" s="13"/>
      <c r="K10038" s="13"/>
      <c r="L10038" s="13"/>
      <c r="M10038" s="13"/>
      <c r="N10038" s="13"/>
      <c r="O10038" s="13"/>
      <c r="P10038" s="13"/>
      <c r="Q10038" s="13"/>
      <c r="R10038" s="13"/>
      <c r="S10038" s="13"/>
      <c r="T10038" s="13"/>
      <c r="U10038" s="13"/>
      <c r="V10038" s="13"/>
      <c r="W10038" s="13"/>
      <c r="X10038" s="13"/>
      <c r="Y10038" s="13"/>
      <c r="Z10038" s="13"/>
      <c r="AA10038" s="13"/>
      <c r="AB10038" s="13"/>
      <c r="AC10038" s="13"/>
      <c r="AD10038" s="13"/>
      <c r="AE10038" s="13"/>
      <c r="AF10038" s="13"/>
      <c r="AG10038" s="14"/>
    </row>
    <row r="10039" s="4" customFormat="1" spans="1:33">
      <c r="A10039" s="13"/>
      <c r="B10039" s="13"/>
      <c r="C10039" s="13"/>
      <c r="D10039" s="13"/>
      <c r="E10039" s="13"/>
      <c r="F10039" s="13"/>
      <c r="G10039" s="13"/>
      <c r="H10039" s="13"/>
      <c r="I10039" s="13"/>
      <c r="J10039" s="13"/>
      <c r="K10039" s="13"/>
      <c r="L10039" s="13"/>
      <c r="M10039" s="13"/>
      <c r="N10039" s="13"/>
      <c r="O10039" s="13"/>
      <c r="P10039" s="13"/>
      <c r="Q10039" s="13"/>
      <c r="R10039" s="13"/>
      <c r="S10039" s="13"/>
      <c r="T10039" s="13"/>
      <c r="U10039" s="13"/>
      <c r="V10039" s="13"/>
      <c r="W10039" s="13"/>
      <c r="X10039" s="13"/>
      <c r="Y10039" s="13"/>
      <c r="Z10039" s="13"/>
      <c r="AA10039" s="13"/>
      <c r="AB10039" s="13"/>
      <c r="AC10039" s="13"/>
      <c r="AD10039" s="13"/>
      <c r="AE10039" s="13"/>
      <c r="AF10039" s="13"/>
      <c r="AG10039" s="14"/>
    </row>
    <row r="10040" s="4" customFormat="1" spans="1:33">
      <c r="A10040" s="13"/>
      <c r="B10040" s="13"/>
      <c r="C10040" s="13"/>
      <c r="D10040" s="13"/>
      <c r="E10040" s="13"/>
      <c r="F10040" s="13"/>
      <c r="G10040" s="13"/>
      <c r="H10040" s="13"/>
      <c r="I10040" s="13"/>
      <c r="J10040" s="13"/>
      <c r="K10040" s="13"/>
      <c r="L10040" s="13"/>
      <c r="M10040" s="13"/>
      <c r="N10040" s="13"/>
      <c r="O10040" s="13"/>
      <c r="P10040" s="13"/>
      <c r="Q10040" s="13"/>
      <c r="R10040" s="13"/>
      <c r="S10040" s="13"/>
      <c r="T10040" s="13"/>
      <c r="U10040" s="13"/>
      <c r="V10040" s="13"/>
      <c r="W10040" s="13"/>
      <c r="X10040" s="13"/>
      <c r="Y10040" s="13"/>
      <c r="Z10040" s="13"/>
      <c r="AA10040" s="13"/>
      <c r="AB10040" s="13"/>
      <c r="AC10040" s="13"/>
      <c r="AD10040" s="13"/>
      <c r="AE10040" s="13"/>
      <c r="AF10040" s="13"/>
      <c r="AG10040" s="14"/>
    </row>
    <row r="10041" s="4" customFormat="1" spans="1:33">
      <c r="A10041" s="13"/>
      <c r="B10041" s="13"/>
      <c r="C10041" s="13"/>
      <c r="D10041" s="13"/>
      <c r="E10041" s="13"/>
      <c r="F10041" s="13"/>
      <c r="G10041" s="13"/>
      <c r="H10041" s="13"/>
      <c r="I10041" s="13"/>
      <c r="J10041" s="13"/>
      <c r="K10041" s="13"/>
      <c r="L10041" s="13"/>
      <c r="M10041" s="13"/>
      <c r="N10041" s="13"/>
      <c r="O10041" s="13"/>
      <c r="P10041" s="13"/>
      <c r="Q10041" s="13"/>
      <c r="R10041" s="13"/>
      <c r="S10041" s="13"/>
      <c r="T10041" s="13"/>
      <c r="U10041" s="13"/>
      <c r="V10041" s="13"/>
      <c r="W10041" s="13"/>
      <c r="X10041" s="13"/>
      <c r="Y10041" s="13"/>
      <c r="Z10041" s="13"/>
      <c r="AA10041" s="13"/>
      <c r="AB10041" s="13"/>
      <c r="AC10041" s="13"/>
      <c r="AD10041" s="13"/>
      <c r="AE10041" s="13"/>
      <c r="AF10041" s="13"/>
      <c r="AG10041" s="14"/>
    </row>
    <row r="10042" s="4" customFormat="1" spans="1:33">
      <c r="A10042" s="13"/>
      <c r="B10042" s="13"/>
      <c r="C10042" s="13"/>
      <c r="D10042" s="13"/>
      <c r="E10042" s="13"/>
      <c r="F10042" s="13"/>
      <c r="G10042" s="13"/>
      <c r="H10042" s="13"/>
      <c r="I10042" s="13"/>
      <c r="J10042" s="13"/>
      <c r="K10042" s="13"/>
      <c r="L10042" s="13"/>
      <c r="M10042" s="13"/>
      <c r="N10042" s="13"/>
      <c r="O10042" s="13"/>
      <c r="P10042" s="13"/>
      <c r="Q10042" s="13"/>
      <c r="R10042" s="13"/>
      <c r="S10042" s="13"/>
      <c r="T10042" s="13"/>
      <c r="U10042" s="13"/>
      <c r="V10042" s="13"/>
      <c r="W10042" s="13"/>
      <c r="X10042" s="13"/>
      <c r="Y10042" s="13"/>
      <c r="Z10042" s="13"/>
      <c r="AA10042" s="13"/>
      <c r="AB10042" s="13"/>
      <c r="AC10042" s="13"/>
      <c r="AD10042" s="13"/>
      <c r="AE10042" s="13"/>
      <c r="AF10042" s="13"/>
      <c r="AG10042" s="14"/>
    </row>
    <row r="10043" s="4" customFormat="1" spans="1:33">
      <c r="A10043" s="13"/>
      <c r="B10043" s="13"/>
      <c r="C10043" s="13"/>
      <c r="D10043" s="13"/>
      <c r="E10043" s="13"/>
      <c r="F10043" s="13"/>
      <c r="G10043" s="13"/>
      <c r="H10043" s="13"/>
      <c r="I10043" s="13"/>
      <c r="J10043" s="13"/>
      <c r="K10043" s="13"/>
      <c r="L10043" s="13"/>
      <c r="M10043" s="13"/>
      <c r="N10043" s="13"/>
      <c r="O10043" s="13"/>
      <c r="P10043" s="13"/>
      <c r="Q10043" s="13"/>
      <c r="R10043" s="13"/>
      <c r="S10043" s="13"/>
      <c r="T10043" s="13"/>
      <c r="U10043" s="13"/>
      <c r="V10043" s="13"/>
      <c r="W10043" s="13"/>
      <c r="X10043" s="13"/>
      <c r="Y10043" s="13"/>
      <c r="Z10043" s="13"/>
      <c r="AA10043" s="13"/>
      <c r="AB10043" s="13"/>
      <c r="AC10043" s="13"/>
      <c r="AD10043" s="13"/>
      <c r="AE10043" s="13"/>
      <c r="AF10043" s="13"/>
      <c r="AG10043" s="14"/>
    </row>
    <row r="10044" s="4" customFormat="1" spans="1:33">
      <c r="A10044" s="13"/>
      <c r="B10044" s="13"/>
      <c r="C10044" s="13"/>
      <c r="D10044" s="13"/>
      <c r="E10044" s="13"/>
      <c r="F10044" s="13"/>
      <c r="G10044" s="13"/>
      <c r="H10044" s="13"/>
      <c r="I10044" s="13"/>
      <c r="J10044" s="13"/>
      <c r="K10044" s="13"/>
      <c r="L10044" s="13"/>
      <c r="M10044" s="13"/>
      <c r="N10044" s="13"/>
      <c r="O10044" s="13"/>
      <c r="P10044" s="13"/>
      <c r="Q10044" s="13"/>
      <c r="R10044" s="13"/>
      <c r="S10044" s="13"/>
      <c r="T10044" s="13"/>
      <c r="U10044" s="13"/>
      <c r="V10044" s="13"/>
      <c r="W10044" s="13"/>
      <c r="X10044" s="13"/>
      <c r="Y10044" s="13"/>
      <c r="Z10044" s="13"/>
      <c r="AA10044" s="13"/>
      <c r="AB10044" s="13"/>
      <c r="AC10044" s="13"/>
      <c r="AD10044" s="13"/>
      <c r="AE10044" s="13"/>
      <c r="AF10044" s="13"/>
      <c r="AG10044" s="14"/>
    </row>
    <row r="10045" s="4" customFormat="1" spans="1:33">
      <c r="A10045" s="13"/>
      <c r="B10045" s="13"/>
      <c r="C10045" s="13"/>
      <c r="D10045" s="13"/>
      <c r="E10045" s="13"/>
      <c r="F10045" s="13"/>
      <c r="G10045" s="13"/>
      <c r="H10045" s="13"/>
      <c r="I10045" s="13"/>
      <c r="J10045" s="13"/>
      <c r="K10045" s="13"/>
      <c r="L10045" s="13"/>
      <c r="M10045" s="13"/>
      <c r="N10045" s="13"/>
      <c r="O10045" s="13"/>
      <c r="P10045" s="13"/>
      <c r="Q10045" s="13"/>
      <c r="R10045" s="13"/>
      <c r="S10045" s="13"/>
      <c r="T10045" s="13"/>
      <c r="U10045" s="13"/>
      <c r="V10045" s="13"/>
      <c r="W10045" s="13"/>
      <c r="X10045" s="13"/>
      <c r="Y10045" s="13"/>
      <c r="Z10045" s="13"/>
      <c r="AA10045" s="13"/>
      <c r="AB10045" s="13"/>
      <c r="AC10045" s="13"/>
      <c r="AD10045" s="13"/>
      <c r="AE10045" s="13"/>
      <c r="AF10045" s="13"/>
      <c r="AG10045" s="14"/>
    </row>
    <row r="10046" s="4" customFormat="1" spans="1:33">
      <c r="A10046" s="13"/>
      <c r="B10046" s="13"/>
      <c r="C10046" s="13"/>
      <c r="D10046" s="13"/>
      <c r="E10046" s="13"/>
      <c r="F10046" s="13"/>
      <c r="G10046" s="13"/>
      <c r="H10046" s="13"/>
      <c r="I10046" s="13"/>
      <c r="J10046" s="13"/>
      <c r="K10046" s="13"/>
      <c r="L10046" s="13"/>
      <c r="M10046" s="13"/>
      <c r="N10046" s="13"/>
      <c r="O10046" s="13"/>
      <c r="P10046" s="13"/>
      <c r="Q10046" s="13"/>
      <c r="R10046" s="13"/>
      <c r="S10046" s="13"/>
      <c r="T10046" s="13"/>
      <c r="U10046" s="13"/>
      <c r="V10046" s="13"/>
      <c r="W10046" s="13"/>
      <c r="X10046" s="13"/>
      <c r="Y10046" s="13"/>
      <c r="Z10046" s="13"/>
      <c r="AA10046" s="13"/>
      <c r="AB10046" s="13"/>
      <c r="AC10046" s="13"/>
      <c r="AD10046" s="13"/>
      <c r="AE10046" s="13"/>
      <c r="AF10046" s="13"/>
      <c r="AG10046" s="14"/>
    </row>
    <row r="10047" s="4" customFormat="1" spans="1:33">
      <c r="A10047" s="13"/>
      <c r="B10047" s="13"/>
      <c r="C10047" s="13"/>
      <c r="D10047" s="13"/>
      <c r="E10047" s="13"/>
      <c r="F10047" s="13"/>
      <c r="G10047" s="13"/>
      <c r="H10047" s="13"/>
      <c r="I10047" s="13"/>
      <c r="J10047" s="13"/>
      <c r="K10047" s="13"/>
      <c r="L10047" s="13"/>
      <c r="M10047" s="13"/>
      <c r="N10047" s="13"/>
      <c r="O10047" s="13"/>
      <c r="P10047" s="13"/>
      <c r="Q10047" s="13"/>
      <c r="R10047" s="13"/>
      <c r="S10047" s="13"/>
      <c r="T10047" s="13"/>
      <c r="U10047" s="13"/>
      <c r="V10047" s="13"/>
      <c r="W10047" s="13"/>
      <c r="X10047" s="13"/>
      <c r="Y10047" s="13"/>
      <c r="Z10047" s="13"/>
      <c r="AA10047" s="13"/>
      <c r="AB10047" s="13"/>
      <c r="AC10047" s="13"/>
      <c r="AD10047" s="13"/>
      <c r="AE10047" s="13"/>
      <c r="AF10047" s="13"/>
      <c r="AG10047" s="14"/>
    </row>
    <row r="10048" s="4" customFormat="1" spans="1:33">
      <c r="A10048" s="13"/>
      <c r="B10048" s="13"/>
      <c r="C10048" s="13"/>
      <c r="D10048" s="13"/>
      <c r="E10048" s="13"/>
      <c r="F10048" s="13"/>
      <c r="G10048" s="13"/>
      <c r="H10048" s="13"/>
      <c r="I10048" s="13"/>
      <c r="J10048" s="13"/>
      <c r="K10048" s="13"/>
      <c r="L10048" s="13"/>
      <c r="M10048" s="13"/>
      <c r="N10048" s="13"/>
      <c r="O10048" s="13"/>
      <c r="P10048" s="13"/>
      <c r="Q10048" s="13"/>
      <c r="R10048" s="13"/>
      <c r="S10048" s="13"/>
      <c r="T10048" s="13"/>
      <c r="U10048" s="13"/>
      <c r="V10048" s="13"/>
      <c r="W10048" s="13"/>
      <c r="X10048" s="13"/>
      <c r="Y10048" s="13"/>
      <c r="Z10048" s="13"/>
      <c r="AA10048" s="13"/>
      <c r="AB10048" s="13"/>
      <c r="AC10048" s="13"/>
      <c r="AD10048" s="13"/>
      <c r="AE10048" s="13"/>
      <c r="AF10048" s="13"/>
      <c r="AG10048" s="14"/>
    </row>
    <row r="10049" s="4" customFormat="1" spans="1:33">
      <c r="A10049" s="13"/>
      <c r="B10049" s="13"/>
      <c r="C10049" s="13"/>
      <c r="D10049" s="13"/>
      <c r="E10049" s="13"/>
      <c r="F10049" s="13"/>
      <c r="G10049" s="13"/>
      <c r="H10049" s="13"/>
      <c r="I10049" s="13"/>
      <c r="J10049" s="13"/>
      <c r="K10049" s="13"/>
      <c r="L10049" s="13"/>
      <c r="M10049" s="13"/>
      <c r="N10049" s="13"/>
      <c r="O10049" s="13"/>
      <c r="P10049" s="13"/>
      <c r="Q10049" s="13"/>
      <c r="R10049" s="13"/>
      <c r="S10049" s="13"/>
      <c r="T10049" s="13"/>
      <c r="U10049" s="13"/>
      <c r="V10049" s="13"/>
      <c r="W10049" s="13"/>
      <c r="X10049" s="13"/>
      <c r="Y10049" s="13"/>
      <c r="Z10049" s="13"/>
      <c r="AA10049" s="13"/>
      <c r="AB10049" s="13"/>
      <c r="AC10049" s="13"/>
      <c r="AD10049" s="13"/>
      <c r="AE10049" s="13"/>
      <c r="AF10049" s="13"/>
      <c r="AG10049" s="14"/>
    </row>
    <row r="10050" s="4" customFormat="1" spans="1:33">
      <c r="A10050" s="13"/>
      <c r="B10050" s="13"/>
      <c r="C10050" s="13"/>
      <c r="D10050" s="13"/>
      <c r="E10050" s="13"/>
      <c r="F10050" s="13"/>
      <c r="G10050" s="13"/>
      <c r="H10050" s="13"/>
      <c r="I10050" s="13"/>
      <c r="J10050" s="13"/>
      <c r="K10050" s="13"/>
      <c r="L10050" s="13"/>
      <c r="M10050" s="13"/>
      <c r="N10050" s="13"/>
      <c r="O10050" s="13"/>
      <c r="P10050" s="13"/>
      <c r="Q10050" s="13"/>
      <c r="R10050" s="13"/>
      <c r="S10050" s="13"/>
      <c r="T10050" s="13"/>
      <c r="U10050" s="13"/>
      <c r="V10050" s="13"/>
      <c r="W10050" s="13"/>
      <c r="X10050" s="13"/>
      <c r="Y10050" s="13"/>
      <c r="Z10050" s="13"/>
      <c r="AA10050" s="13"/>
      <c r="AB10050" s="13"/>
      <c r="AC10050" s="13"/>
      <c r="AD10050" s="13"/>
      <c r="AE10050" s="13"/>
      <c r="AF10050" s="13"/>
      <c r="AG10050" s="14"/>
    </row>
    <row r="10051" s="4" customFormat="1" spans="1:33">
      <c r="A10051" s="13"/>
      <c r="B10051" s="13"/>
      <c r="C10051" s="13"/>
      <c r="D10051" s="13"/>
      <c r="E10051" s="13"/>
      <c r="F10051" s="13"/>
      <c r="G10051" s="13"/>
      <c r="H10051" s="13"/>
      <c r="I10051" s="13"/>
      <c r="J10051" s="13"/>
      <c r="K10051" s="13"/>
      <c r="L10051" s="13"/>
      <c r="M10051" s="13"/>
      <c r="N10051" s="13"/>
      <c r="O10051" s="13"/>
      <c r="P10051" s="13"/>
      <c r="Q10051" s="13"/>
      <c r="R10051" s="13"/>
      <c r="S10051" s="13"/>
      <c r="T10051" s="13"/>
      <c r="U10051" s="13"/>
      <c r="V10051" s="13"/>
      <c r="W10051" s="13"/>
      <c r="X10051" s="13"/>
      <c r="Y10051" s="13"/>
      <c r="Z10051" s="13"/>
      <c r="AA10051" s="13"/>
      <c r="AB10051" s="13"/>
      <c r="AC10051" s="13"/>
      <c r="AD10051" s="13"/>
      <c r="AE10051" s="13"/>
      <c r="AF10051" s="13"/>
      <c r="AG10051" s="14"/>
    </row>
    <row r="10052" s="4" customFormat="1" spans="1:33">
      <c r="A10052" s="13"/>
      <c r="B10052" s="13"/>
      <c r="C10052" s="13"/>
      <c r="D10052" s="13"/>
      <c r="E10052" s="13"/>
      <c r="F10052" s="13"/>
      <c r="G10052" s="13"/>
      <c r="H10052" s="13"/>
      <c r="I10052" s="13"/>
      <c r="J10052" s="13"/>
      <c r="K10052" s="13"/>
      <c r="L10052" s="13"/>
      <c r="M10052" s="13"/>
      <c r="N10052" s="13"/>
      <c r="O10052" s="13"/>
      <c r="P10052" s="13"/>
      <c r="Q10052" s="13"/>
      <c r="R10052" s="13"/>
      <c r="S10052" s="13"/>
      <c r="T10052" s="13"/>
      <c r="U10052" s="13"/>
      <c r="V10052" s="13"/>
      <c r="W10052" s="13"/>
      <c r="X10052" s="13"/>
      <c r="Y10052" s="13"/>
      <c r="Z10052" s="13"/>
      <c r="AA10052" s="13"/>
      <c r="AB10052" s="13"/>
      <c r="AC10052" s="13"/>
      <c r="AD10052" s="13"/>
      <c r="AE10052" s="13"/>
      <c r="AF10052" s="13"/>
      <c r="AG10052" s="14"/>
    </row>
    <row r="10053" s="4" customFormat="1" spans="1:33">
      <c r="A10053" s="13"/>
      <c r="B10053" s="13"/>
      <c r="C10053" s="13"/>
      <c r="D10053" s="13"/>
      <c r="E10053" s="13"/>
      <c r="F10053" s="13"/>
      <c r="G10053" s="13"/>
      <c r="H10053" s="13"/>
      <c r="I10053" s="13"/>
      <c r="J10053" s="13"/>
      <c r="K10053" s="13"/>
      <c r="L10053" s="13"/>
      <c r="M10053" s="13"/>
      <c r="N10053" s="13"/>
      <c r="O10053" s="13"/>
      <c r="P10053" s="13"/>
      <c r="Q10053" s="13"/>
      <c r="R10053" s="13"/>
      <c r="S10053" s="13"/>
      <c r="T10053" s="13"/>
      <c r="U10053" s="13"/>
      <c r="V10053" s="13"/>
      <c r="W10053" s="13"/>
      <c r="X10053" s="13"/>
      <c r="Y10053" s="13"/>
      <c r="Z10053" s="13"/>
      <c r="AA10053" s="13"/>
      <c r="AB10053" s="13"/>
      <c r="AC10053" s="13"/>
      <c r="AD10053" s="13"/>
      <c r="AE10053" s="13"/>
      <c r="AF10053" s="13"/>
      <c r="AG10053" s="14"/>
    </row>
    <row r="10054" s="4" customFormat="1" spans="1:33">
      <c r="A10054" s="13"/>
      <c r="B10054" s="13"/>
      <c r="C10054" s="13"/>
      <c r="D10054" s="13"/>
      <c r="E10054" s="13"/>
      <c r="F10054" s="13"/>
      <c r="G10054" s="13"/>
      <c r="H10054" s="13"/>
      <c r="I10054" s="13"/>
      <c r="J10054" s="13"/>
      <c r="K10054" s="13"/>
      <c r="L10054" s="13"/>
      <c r="M10054" s="13"/>
      <c r="N10054" s="13"/>
      <c r="O10054" s="13"/>
      <c r="P10054" s="13"/>
      <c r="Q10054" s="13"/>
      <c r="R10054" s="13"/>
      <c r="S10054" s="13"/>
      <c r="T10054" s="13"/>
      <c r="U10054" s="13"/>
      <c r="V10054" s="13"/>
      <c r="W10054" s="13"/>
      <c r="X10054" s="13"/>
      <c r="Y10054" s="13"/>
      <c r="Z10054" s="13"/>
      <c r="AA10054" s="13"/>
      <c r="AB10054" s="13"/>
      <c r="AC10054" s="13"/>
      <c r="AD10054" s="13"/>
      <c r="AE10054" s="13"/>
      <c r="AF10054" s="13"/>
      <c r="AG10054" s="14"/>
    </row>
    <row r="10055" s="4" customFormat="1" spans="1:33">
      <c r="A10055" s="13"/>
      <c r="B10055" s="13"/>
      <c r="C10055" s="13"/>
      <c r="D10055" s="13"/>
      <c r="E10055" s="13"/>
      <c r="F10055" s="13"/>
      <c r="G10055" s="13"/>
      <c r="H10055" s="13"/>
      <c r="I10055" s="13"/>
      <c r="J10055" s="13"/>
      <c r="K10055" s="13"/>
      <c r="L10055" s="13"/>
      <c r="M10055" s="13"/>
      <c r="N10055" s="13"/>
      <c r="O10055" s="13"/>
      <c r="P10055" s="13"/>
      <c r="Q10055" s="13"/>
      <c r="R10055" s="13"/>
      <c r="S10055" s="13"/>
      <c r="T10055" s="13"/>
      <c r="U10055" s="13"/>
      <c r="V10055" s="13"/>
      <c r="W10055" s="13"/>
      <c r="X10055" s="13"/>
      <c r="Y10055" s="13"/>
      <c r="Z10055" s="13"/>
      <c r="AA10055" s="13"/>
      <c r="AB10055" s="13"/>
      <c r="AC10055" s="13"/>
      <c r="AD10055" s="13"/>
      <c r="AE10055" s="13"/>
      <c r="AF10055" s="13"/>
      <c r="AG10055" s="14"/>
    </row>
    <row r="10056" s="4" customFormat="1" spans="1:33">
      <c r="A10056" s="13"/>
      <c r="B10056" s="13"/>
      <c r="C10056" s="13"/>
      <c r="D10056" s="13"/>
      <c r="E10056" s="13"/>
      <c r="F10056" s="13"/>
      <c r="G10056" s="13"/>
      <c r="H10056" s="13"/>
      <c r="I10056" s="13"/>
      <c r="J10056" s="13"/>
      <c r="K10056" s="13"/>
      <c r="L10056" s="13"/>
      <c r="M10056" s="13"/>
      <c r="N10056" s="13"/>
      <c r="O10056" s="13"/>
      <c r="P10056" s="13"/>
      <c r="Q10056" s="13"/>
      <c r="R10056" s="13"/>
      <c r="S10056" s="13"/>
      <c r="T10056" s="13"/>
      <c r="U10056" s="13"/>
      <c r="V10056" s="13"/>
      <c r="W10056" s="13"/>
      <c r="X10056" s="13"/>
      <c r="Y10056" s="13"/>
      <c r="Z10056" s="13"/>
      <c r="AA10056" s="13"/>
      <c r="AB10056" s="13"/>
      <c r="AC10056" s="13"/>
      <c r="AD10056" s="13"/>
      <c r="AE10056" s="13"/>
      <c r="AF10056" s="13"/>
      <c r="AG10056" s="14"/>
    </row>
    <row r="10057" s="4" customFormat="1" spans="1:33">
      <c r="A10057" s="13"/>
      <c r="B10057" s="13"/>
      <c r="C10057" s="13"/>
      <c r="D10057" s="13"/>
      <c r="E10057" s="13"/>
      <c r="F10057" s="13"/>
      <c r="G10057" s="13"/>
      <c r="H10057" s="13"/>
      <c r="I10057" s="13"/>
      <c r="J10057" s="13"/>
      <c r="K10057" s="13"/>
      <c r="L10057" s="13"/>
      <c r="M10057" s="13"/>
      <c r="N10057" s="13"/>
      <c r="O10057" s="13"/>
      <c r="P10057" s="13"/>
      <c r="Q10057" s="13"/>
      <c r="R10057" s="13"/>
      <c r="S10057" s="13"/>
      <c r="T10057" s="13"/>
      <c r="U10057" s="13"/>
      <c r="V10057" s="13"/>
      <c r="W10057" s="13"/>
      <c r="X10057" s="13"/>
      <c r="Y10057" s="13"/>
      <c r="Z10057" s="13"/>
      <c r="AA10057" s="13"/>
      <c r="AB10057" s="13"/>
      <c r="AC10057" s="13"/>
      <c r="AD10057" s="13"/>
      <c r="AE10057" s="13"/>
      <c r="AF10057" s="13"/>
      <c r="AG10057" s="14"/>
    </row>
    <row r="10058" s="4" customFormat="1" spans="1:33">
      <c r="A10058" s="13"/>
      <c r="B10058" s="13"/>
      <c r="C10058" s="13"/>
      <c r="D10058" s="13"/>
      <c r="E10058" s="13"/>
      <c r="F10058" s="13"/>
      <c r="G10058" s="13"/>
      <c r="H10058" s="13"/>
      <c r="I10058" s="13"/>
      <c r="J10058" s="13"/>
      <c r="K10058" s="13"/>
      <c r="L10058" s="13"/>
      <c r="M10058" s="13"/>
      <c r="N10058" s="13"/>
      <c r="O10058" s="13"/>
      <c r="P10058" s="13"/>
      <c r="Q10058" s="13"/>
      <c r="R10058" s="13"/>
      <c r="S10058" s="13"/>
      <c r="T10058" s="13"/>
      <c r="U10058" s="13"/>
      <c r="V10058" s="13"/>
      <c r="W10058" s="13"/>
      <c r="X10058" s="13"/>
      <c r="Y10058" s="13"/>
      <c r="Z10058" s="13"/>
      <c r="AA10058" s="13"/>
      <c r="AB10058" s="13"/>
      <c r="AC10058" s="13"/>
      <c r="AD10058" s="13"/>
      <c r="AE10058" s="13"/>
      <c r="AF10058" s="13"/>
      <c r="AG10058" s="14"/>
    </row>
    <row r="10059" s="4" customFormat="1" spans="1:33">
      <c r="A10059" s="13"/>
      <c r="B10059" s="13"/>
      <c r="C10059" s="13"/>
      <c r="D10059" s="13"/>
      <c r="E10059" s="13"/>
      <c r="F10059" s="13"/>
      <c r="G10059" s="13"/>
      <c r="H10059" s="13"/>
      <c r="I10059" s="13"/>
      <c r="J10059" s="13"/>
      <c r="K10059" s="13"/>
      <c r="L10059" s="13"/>
      <c r="M10059" s="13"/>
      <c r="N10059" s="13"/>
      <c r="O10059" s="13"/>
      <c r="P10059" s="13"/>
      <c r="Q10059" s="13"/>
      <c r="R10059" s="13"/>
      <c r="S10059" s="13"/>
      <c r="T10059" s="13"/>
      <c r="U10059" s="13"/>
      <c r="V10059" s="13"/>
      <c r="W10059" s="13"/>
      <c r="X10059" s="13"/>
      <c r="Y10059" s="13"/>
      <c r="Z10059" s="13"/>
      <c r="AA10059" s="13"/>
      <c r="AB10059" s="13"/>
      <c r="AC10059" s="13"/>
      <c r="AD10059" s="13"/>
      <c r="AE10059" s="13"/>
      <c r="AF10059" s="13"/>
      <c r="AG10059" s="14"/>
    </row>
    <row r="10060" s="4" customFormat="1" spans="1:33">
      <c r="A10060" s="13"/>
      <c r="B10060" s="13"/>
      <c r="C10060" s="13"/>
      <c r="D10060" s="13"/>
      <c r="E10060" s="13"/>
      <c r="F10060" s="13"/>
      <c r="G10060" s="13"/>
      <c r="H10060" s="13"/>
      <c r="I10060" s="13"/>
      <c r="J10060" s="13"/>
      <c r="K10060" s="13"/>
      <c r="L10060" s="13"/>
      <c r="M10060" s="13"/>
      <c r="N10060" s="13"/>
      <c r="O10060" s="13"/>
      <c r="P10060" s="13"/>
      <c r="Q10060" s="13"/>
      <c r="R10060" s="13"/>
      <c r="S10060" s="13"/>
      <c r="T10060" s="13"/>
      <c r="U10060" s="13"/>
      <c r="V10060" s="13"/>
      <c r="W10060" s="13"/>
      <c r="X10060" s="13"/>
      <c r="Y10060" s="13"/>
      <c r="Z10060" s="13"/>
      <c r="AA10060" s="13"/>
      <c r="AB10060" s="13"/>
      <c r="AC10060" s="13"/>
      <c r="AD10060" s="13"/>
      <c r="AE10060" s="13"/>
      <c r="AF10060" s="13"/>
      <c r="AG10060" s="14"/>
    </row>
    <row r="10061" s="4" customFormat="1" spans="1:33">
      <c r="A10061" s="13"/>
      <c r="B10061" s="13"/>
      <c r="C10061" s="13"/>
      <c r="D10061" s="13"/>
      <c r="E10061" s="13"/>
      <c r="F10061" s="13"/>
      <c r="G10061" s="13"/>
      <c r="H10061" s="13"/>
      <c r="I10061" s="13"/>
      <c r="J10061" s="13"/>
      <c r="K10061" s="13"/>
      <c r="L10061" s="13"/>
      <c r="M10061" s="13"/>
      <c r="N10061" s="13"/>
      <c r="O10061" s="13"/>
      <c r="P10061" s="13"/>
      <c r="Q10061" s="13"/>
      <c r="R10061" s="13"/>
      <c r="S10061" s="13"/>
      <c r="T10061" s="13"/>
      <c r="U10061" s="13"/>
      <c r="V10061" s="13"/>
      <c r="W10061" s="13"/>
      <c r="X10061" s="13"/>
      <c r="Y10061" s="13"/>
      <c r="Z10061" s="13"/>
      <c r="AA10061" s="13"/>
      <c r="AB10061" s="13"/>
      <c r="AC10061" s="13"/>
      <c r="AD10061" s="13"/>
      <c r="AE10061" s="13"/>
      <c r="AF10061" s="13"/>
      <c r="AG10061" s="14"/>
    </row>
    <row r="10062" s="4" customFormat="1" spans="1:33">
      <c r="A10062" s="13"/>
      <c r="B10062" s="13"/>
      <c r="C10062" s="13"/>
      <c r="D10062" s="13"/>
      <c r="E10062" s="13"/>
      <c r="F10062" s="13"/>
      <c r="G10062" s="13"/>
      <c r="H10062" s="13"/>
      <c r="I10062" s="13"/>
      <c r="J10062" s="13"/>
      <c r="K10062" s="13"/>
      <c r="L10062" s="13"/>
      <c r="M10062" s="13"/>
      <c r="N10062" s="13"/>
      <c r="O10062" s="13"/>
      <c r="P10062" s="13"/>
      <c r="Q10062" s="13"/>
      <c r="R10062" s="13"/>
      <c r="S10062" s="13"/>
      <c r="T10062" s="13"/>
      <c r="U10062" s="13"/>
      <c r="V10062" s="13"/>
      <c r="W10062" s="13"/>
      <c r="X10062" s="13"/>
      <c r="Y10062" s="13"/>
      <c r="Z10062" s="13"/>
      <c r="AA10062" s="13"/>
      <c r="AB10062" s="13"/>
      <c r="AC10062" s="13"/>
      <c r="AD10062" s="13"/>
      <c r="AE10062" s="13"/>
      <c r="AF10062" s="13"/>
      <c r="AG10062" s="14"/>
    </row>
    <row r="10063" s="4" customFormat="1" spans="1:33">
      <c r="A10063" s="13"/>
      <c r="B10063" s="13"/>
      <c r="C10063" s="13"/>
      <c r="D10063" s="13"/>
      <c r="E10063" s="13"/>
      <c r="F10063" s="13"/>
      <c r="G10063" s="13"/>
      <c r="H10063" s="13"/>
      <c r="I10063" s="13"/>
      <c r="J10063" s="13"/>
      <c r="K10063" s="13"/>
      <c r="L10063" s="13"/>
      <c r="M10063" s="13"/>
      <c r="N10063" s="13"/>
      <c r="O10063" s="13"/>
      <c r="P10063" s="13"/>
      <c r="Q10063" s="13"/>
      <c r="R10063" s="13"/>
      <c r="S10063" s="13"/>
      <c r="T10063" s="13"/>
      <c r="U10063" s="13"/>
      <c r="V10063" s="13"/>
      <c r="W10063" s="13"/>
      <c r="X10063" s="13"/>
      <c r="Y10063" s="13"/>
      <c r="Z10063" s="13"/>
      <c r="AA10063" s="13"/>
      <c r="AB10063" s="13"/>
      <c r="AC10063" s="13"/>
      <c r="AD10063" s="13"/>
      <c r="AE10063" s="13"/>
      <c r="AF10063" s="13"/>
      <c r="AG10063" s="14"/>
    </row>
    <row r="10064" s="4" customFormat="1" spans="1:33">
      <c r="A10064" s="13"/>
      <c r="B10064" s="13"/>
      <c r="C10064" s="13"/>
      <c r="D10064" s="13"/>
      <c r="E10064" s="13"/>
      <c r="F10064" s="13"/>
      <c r="G10064" s="13"/>
      <c r="H10064" s="13"/>
      <c r="I10064" s="13"/>
      <c r="J10064" s="13"/>
      <c r="K10064" s="13"/>
      <c r="L10064" s="13"/>
      <c r="M10064" s="13"/>
      <c r="N10064" s="13"/>
      <c r="O10064" s="13"/>
      <c r="P10064" s="13"/>
      <c r="Q10064" s="13"/>
      <c r="R10064" s="13"/>
      <c r="S10064" s="13"/>
      <c r="T10064" s="13"/>
      <c r="U10064" s="13"/>
      <c r="V10064" s="13"/>
      <c r="W10064" s="13"/>
      <c r="X10064" s="13"/>
      <c r="Y10064" s="13"/>
      <c r="Z10064" s="13"/>
      <c r="AA10064" s="13"/>
      <c r="AB10064" s="13"/>
      <c r="AC10064" s="13"/>
      <c r="AD10064" s="13"/>
      <c r="AE10064" s="13"/>
      <c r="AF10064" s="13"/>
      <c r="AG10064" s="14"/>
    </row>
    <row r="10065" s="4" customFormat="1" spans="1:33">
      <c r="A10065" s="13"/>
      <c r="B10065" s="13"/>
      <c r="C10065" s="13"/>
      <c r="D10065" s="13"/>
      <c r="E10065" s="13"/>
      <c r="F10065" s="13"/>
      <c r="G10065" s="13"/>
      <c r="H10065" s="13"/>
      <c r="I10065" s="13"/>
      <c r="J10065" s="13"/>
      <c r="K10065" s="13"/>
      <c r="L10065" s="13"/>
      <c r="M10065" s="13"/>
      <c r="N10065" s="13"/>
      <c r="O10065" s="13"/>
      <c r="P10065" s="13"/>
      <c r="Q10065" s="13"/>
      <c r="R10065" s="13"/>
      <c r="S10065" s="13"/>
      <c r="T10065" s="13"/>
      <c r="U10065" s="13"/>
      <c r="V10065" s="13"/>
      <c r="W10065" s="13"/>
      <c r="X10065" s="13"/>
      <c r="Y10065" s="13"/>
      <c r="Z10065" s="13"/>
      <c r="AA10065" s="13"/>
      <c r="AB10065" s="13"/>
      <c r="AC10065" s="13"/>
      <c r="AD10065" s="13"/>
      <c r="AE10065" s="13"/>
      <c r="AF10065" s="13"/>
      <c r="AG10065" s="14"/>
    </row>
    <row r="10066" s="4" customFormat="1" spans="1:33">
      <c r="A10066" s="13"/>
      <c r="B10066" s="13"/>
      <c r="C10066" s="13"/>
      <c r="D10066" s="13"/>
      <c r="E10066" s="13"/>
      <c r="F10066" s="13"/>
      <c r="G10066" s="13"/>
      <c r="H10066" s="13"/>
      <c r="I10066" s="13"/>
      <c r="J10066" s="13"/>
      <c r="K10066" s="13"/>
      <c r="L10066" s="13"/>
      <c r="M10066" s="13"/>
      <c r="N10066" s="13"/>
      <c r="O10066" s="13"/>
      <c r="P10066" s="13"/>
      <c r="Q10066" s="13"/>
      <c r="R10066" s="13"/>
      <c r="S10066" s="13"/>
      <c r="T10066" s="13"/>
      <c r="U10066" s="13"/>
      <c r="V10066" s="13"/>
      <c r="W10066" s="13"/>
      <c r="X10066" s="13"/>
      <c r="Y10066" s="13"/>
      <c r="Z10066" s="13"/>
      <c r="AA10066" s="13"/>
      <c r="AB10066" s="13"/>
      <c r="AC10066" s="13"/>
      <c r="AD10066" s="13"/>
      <c r="AE10066" s="13"/>
      <c r="AF10066" s="13"/>
      <c r="AG10066" s="14"/>
    </row>
    <row r="10067" s="4" customFormat="1" spans="1:33">
      <c r="A10067" s="13"/>
      <c r="B10067" s="13"/>
      <c r="C10067" s="13"/>
      <c r="D10067" s="13"/>
      <c r="E10067" s="13"/>
      <c r="F10067" s="13"/>
      <c r="G10067" s="13"/>
      <c r="H10067" s="13"/>
      <c r="I10067" s="13"/>
      <c r="J10067" s="13"/>
      <c r="K10067" s="13"/>
      <c r="L10067" s="13"/>
      <c r="M10067" s="13"/>
      <c r="N10067" s="13"/>
      <c r="O10067" s="13"/>
      <c r="P10067" s="13"/>
      <c r="Q10067" s="13"/>
      <c r="R10067" s="13"/>
      <c r="S10067" s="13"/>
      <c r="T10067" s="13"/>
      <c r="U10067" s="13"/>
      <c r="V10067" s="13"/>
      <c r="W10067" s="13"/>
      <c r="X10067" s="13"/>
      <c r="Y10067" s="13"/>
      <c r="Z10067" s="13"/>
      <c r="AA10067" s="13"/>
      <c r="AB10067" s="13"/>
      <c r="AC10067" s="13"/>
      <c r="AD10067" s="13"/>
      <c r="AE10067" s="13"/>
      <c r="AF10067" s="13"/>
      <c r="AG10067" s="14"/>
    </row>
    <row r="10068" s="4" customFormat="1" spans="1:33">
      <c r="A10068" s="13"/>
      <c r="B10068" s="13"/>
      <c r="C10068" s="13"/>
      <c r="D10068" s="13"/>
      <c r="E10068" s="13"/>
      <c r="F10068" s="13"/>
      <c r="G10068" s="13"/>
      <c r="H10068" s="13"/>
      <c r="I10068" s="13"/>
      <c r="J10068" s="13"/>
      <c r="K10068" s="13"/>
      <c r="L10068" s="13"/>
      <c r="M10068" s="13"/>
      <c r="N10068" s="13"/>
      <c r="O10068" s="13"/>
      <c r="P10068" s="13"/>
      <c r="Q10068" s="13"/>
      <c r="R10068" s="13"/>
      <c r="S10068" s="13"/>
      <c r="T10068" s="13"/>
      <c r="U10068" s="13"/>
      <c r="V10068" s="13"/>
      <c r="W10068" s="13"/>
      <c r="X10068" s="13"/>
      <c r="Y10068" s="13"/>
      <c r="Z10068" s="13"/>
      <c r="AA10068" s="13"/>
      <c r="AB10068" s="13"/>
      <c r="AC10068" s="13"/>
      <c r="AD10068" s="13"/>
      <c r="AE10068" s="13"/>
      <c r="AF10068" s="13"/>
      <c r="AG10068" s="14"/>
    </row>
    <row r="10069" s="4" customFormat="1" spans="1:33">
      <c r="A10069" s="13"/>
      <c r="B10069" s="13"/>
      <c r="C10069" s="13"/>
      <c r="D10069" s="13"/>
      <c r="E10069" s="13"/>
      <c r="F10069" s="13"/>
      <c r="G10069" s="13"/>
      <c r="H10069" s="13"/>
      <c r="I10069" s="13"/>
      <c r="J10069" s="13"/>
      <c r="K10069" s="13"/>
      <c r="L10069" s="13"/>
      <c r="M10069" s="13"/>
      <c r="N10069" s="13"/>
      <c r="O10069" s="13"/>
      <c r="P10069" s="13"/>
      <c r="Q10069" s="13"/>
      <c r="R10069" s="13"/>
      <c r="S10069" s="13"/>
      <c r="T10069" s="13"/>
      <c r="U10069" s="13"/>
      <c r="V10069" s="13"/>
      <c r="W10069" s="13"/>
      <c r="X10069" s="13"/>
      <c r="Y10069" s="13"/>
      <c r="Z10069" s="13"/>
      <c r="AA10069" s="13"/>
      <c r="AB10069" s="13"/>
      <c r="AC10069" s="13"/>
      <c r="AD10069" s="13"/>
      <c r="AE10069" s="13"/>
      <c r="AF10069" s="13"/>
      <c r="AG10069" s="14"/>
    </row>
    <row r="10070" s="4" customFormat="1" spans="1:33">
      <c r="A10070" s="13"/>
      <c r="B10070" s="13"/>
      <c r="C10070" s="13"/>
      <c r="D10070" s="13"/>
      <c r="E10070" s="13"/>
      <c r="F10070" s="13"/>
      <c r="G10070" s="13"/>
      <c r="H10070" s="13"/>
      <c r="I10070" s="13"/>
      <c r="J10070" s="13"/>
      <c r="K10070" s="13"/>
      <c r="L10070" s="13"/>
      <c r="M10070" s="13"/>
      <c r="N10070" s="13"/>
      <c r="O10070" s="13"/>
      <c r="P10070" s="13"/>
      <c r="Q10070" s="13"/>
      <c r="R10070" s="13"/>
      <c r="S10070" s="13"/>
      <c r="T10070" s="13"/>
      <c r="U10070" s="13"/>
      <c r="V10070" s="13"/>
      <c r="W10070" s="13"/>
      <c r="X10070" s="13"/>
      <c r="Y10070" s="13"/>
      <c r="Z10070" s="13"/>
      <c r="AA10070" s="13"/>
      <c r="AB10070" s="13"/>
      <c r="AC10070" s="13"/>
      <c r="AD10070" s="13"/>
      <c r="AE10070" s="13"/>
      <c r="AF10070" s="13"/>
      <c r="AG10070" s="14"/>
    </row>
    <row r="10071" s="4" customFormat="1" spans="1:33">
      <c r="A10071" s="13"/>
      <c r="B10071" s="13"/>
      <c r="C10071" s="13"/>
      <c r="D10071" s="13"/>
      <c r="E10071" s="13"/>
      <c r="F10071" s="13"/>
      <c r="G10071" s="13"/>
      <c r="H10071" s="13"/>
      <c r="I10071" s="13"/>
      <c r="J10071" s="13"/>
      <c r="K10071" s="13"/>
      <c r="L10071" s="13"/>
      <c r="M10071" s="13"/>
      <c r="N10071" s="13"/>
      <c r="O10071" s="13"/>
      <c r="P10071" s="13"/>
      <c r="Q10071" s="13"/>
      <c r="R10071" s="13"/>
      <c r="S10071" s="13"/>
      <c r="T10071" s="13"/>
      <c r="U10071" s="13"/>
      <c r="V10071" s="13"/>
      <c r="W10071" s="13"/>
      <c r="X10071" s="13"/>
      <c r="Y10071" s="13"/>
      <c r="Z10071" s="13"/>
      <c r="AA10071" s="13"/>
      <c r="AB10071" s="13"/>
      <c r="AC10071" s="13"/>
      <c r="AD10071" s="13"/>
      <c r="AE10071" s="13"/>
      <c r="AF10071" s="13"/>
      <c r="AG10071" s="14"/>
    </row>
    <row r="10072" s="4" customFormat="1" spans="1:33">
      <c r="A10072" s="13"/>
      <c r="B10072" s="13"/>
      <c r="C10072" s="13"/>
      <c r="D10072" s="13"/>
      <c r="E10072" s="13"/>
      <c r="F10072" s="13"/>
      <c r="G10072" s="13"/>
      <c r="H10072" s="13"/>
      <c r="I10072" s="13"/>
      <c r="J10072" s="13"/>
      <c r="K10072" s="13"/>
      <c r="L10072" s="13"/>
      <c r="M10072" s="13"/>
      <c r="N10072" s="13"/>
      <c r="O10072" s="13"/>
      <c r="P10072" s="13"/>
      <c r="Q10072" s="13"/>
      <c r="R10072" s="13"/>
      <c r="S10072" s="13"/>
      <c r="T10072" s="13"/>
      <c r="U10072" s="13"/>
      <c r="V10072" s="13"/>
      <c r="W10072" s="13"/>
      <c r="X10072" s="13"/>
      <c r="Y10072" s="13"/>
      <c r="Z10072" s="13"/>
      <c r="AA10072" s="13"/>
      <c r="AB10072" s="13"/>
      <c r="AC10072" s="13"/>
      <c r="AD10072" s="13"/>
      <c r="AE10072" s="13"/>
      <c r="AF10072" s="13"/>
      <c r="AG10072" s="14"/>
    </row>
    <row r="10073" s="4" customFormat="1" spans="1:33">
      <c r="A10073" s="13"/>
      <c r="B10073" s="13"/>
      <c r="C10073" s="13"/>
      <c r="D10073" s="13"/>
      <c r="E10073" s="13"/>
      <c r="F10073" s="13"/>
      <c r="G10073" s="13"/>
      <c r="H10073" s="13"/>
      <c r="I10073" s="13"/>
      <c r="J10073" s="13"/>
      <c r="K10073" s="13"/>
      <c r="L10073" s="13"/>
      <c r="M10073" s="13"/>
      <c r="N10073" s="13"/>
      <c r="O10073" s="13"/>
      <c r="P10073" s="13"/>
      <c r="Q10073" s="13"/>
      <c r="R10073" s="13"/>
      <c r="S10073" s="13"/>
      <c r="T10073" s="13"/>
      <c r="U10073" s="13"/>
      <c r="V10073" s="13"/>
      <c r="W10073" s="13"/>
      <c r="X10073" s="13"/>
      <c r="Y10073" s="13"/>
      <c r="Z10073" s="13"/>
      <c r="AA10073" s="13"/>
      <c r="AB10073" s="13"/>
      <c r="AC10073" s="13"/>
      <c r="AD10073" s="13"/>
      <c r="AE10073" s="13"/>
      <c r="AF10073" s="13"/>
      <c r="AG10073" s="14"/>
    </row>
    <row r="10074" s="4" customFormat="1" spans="1:33">
      <c r="A10074" s="13"/>
      <c r="B10074" s="13"/>
      <c r="C10074" s="13"/>
      <c r="D10074" s="13"/>
      <c r="E10074" s="13"/>
      <c r="F10074" s="13"/>
      <c r="G10074" s="13"/>
      <c r="H10074" s="13"/>
      <c r="I10074" s="13"/>
      <c r="J10074" s="13"/>
      <c r="K10074" s="13"/>
      <c r="L10074" s="13"/>
      <c r="M10074" s="13"/>
      <c r="N10074" s="13"/>
      <c r="O10074" s="13"/>
      <c r="P10074" s="13"/>
      <c r="Q10074" s="13"/>
      <c r="R10074" s="13"/>
      <c r="S10074" s="13"/>
      <c r="T10074" s="13"/>
      <c r="U10074" s="13"/>
      <c r="V10074" s="13"/>
      <c r="W10074" s="13"/>
      <c r="X10074" s="13"/>
      <c r="Y10074" s="13"/>
      <c r="Z10074" s="13"/>
      <c r="AA10074" s="13"/>
      <c r="AB10074" s="13"/>
      <c r="AC10074" s="13"/>
      <c r="AD10074" s="13"/>
      <c r="AE10074" s="13"/>
      <c r="AF10074" s="13"/>
      <c r="AG10074" s="14"/>
    </row>
    <row r="10075" s="4" customFormat="1" spans="1:33">
      <c r="A10075" s="13"/>
      <c r="B10075" s="13"/>
      <c r="C10075" s="13"/>
      <c r="D10075" s="13"/>
      <c r="E10075" s="13"/>
      <c r="F10075" s="13"/>
      <c r="G10075" s="13"/>
      <c r="H10075" s="13"/>
      <c r="I10075" s="13"/>
      <c r="J10075" s="13"/>
      <c r="K10075" s="13"/>
      <c r="L10075" s="13"/>
      <c r="M10075" s="13"/>
      <c r="N10075" s="13"/>
      <c r="O10075" s="13"/>
      <c r="P10075" s="13"/>
      <c r="Q10075" s="13"/>
      <c r="R10075" s="13"/>
      <c r="S10075" s="13"/>
      <c r="T10075" s="13"/>
      <c r="U10075" s="13"/>
      <c r="V10075" s="13"/>
      <c r="W10075" s="13"/>
      <c r="X10075" s="13"/>
      <c r="Y10075" s="13"/>
      <c r="Z10075" s="13"/>
      <c r="AA10075" s="13"/>
      <c r="AB10075" s="13"/>
      <c r="AC10075" s="13"/>
      <c r="AD10075" s="13"/>
      <c r="AE10075" s="13"/>
      <c r="AF10075" s="13"/>
      <c r="AG10075" s="14"/>
    </row>
    <row r="10076" s="4" customFormat="1" spans="1:33">
      <c r="A10076" s="13"/>
      <c r="B10076" s="13"/>
      <c r="C10076" s="13"/>
      <c r="D10076" s="13"/>
      <c r="E10076" s="13"/>
      <c r="F10076" s="13"/>
      <c r="G10076" s="13"/>
      <c r="H10076" s="13"/>
      <c r="I10076" s="13"/>
      <c r="J10076" s="13"/>
      <c r="K10076" s="13"/>
      <c r="L10076" s="13"/>
      <c r="M10076" s="13"/>
      <c r="N10076" s="13"/>
      <c r="O10076" s="13"/>
      <c r="P10076" s="13"/>
      <c r="Q10076" s="13"/>
      <c r="R10076" s="13"/>
      <c r="S10076" s="13"/>
      <c r="T10076" s="13"/>
      <c r="U10076" s="13"/>
      <c r="V10076" s="13"/>
      <c r="W10076" s="13"/>
      <c r="X10076" s="13"/>
      <c r="Y10076" s="13"/>
      <c r="Z10076" s="13"/>
      <c r="AA10076" s="13"/>
      <c r="AB10076" s="13"/>
      <c r="AC10076" s="13"/>
      <c r="AD10076" s="13"/>
      <c r="AE10076" s="13"/>
      <c r="AF10076" s="13"/>
      <c r="AG10076" s="14"/>
    </row>
    <row r="10077" s="4" customFormat="1" spans="1:33">
      <c r="A10077" s="13"/>
      <c r="B10077" s="13"/>
      <c r="C10077" s="13"/>
      <c r="D10077" s="13"/>
      <c r="E10077" s="13"/>
      <c r="F10077" s="13"/>
      <c r="G10077" s="13"/>
      <c r="H10077" s="13"/>
      <c r="I10077" s="13"/>
      <c r="J10077" s="13"/>
      <c r="K10077" s="13"/>
      <c r="L10077" s="13"/>
      <c r="M10077" s="13"/>
      <c r="N10077" s="13"/>
      <c r="O10077" s="13"/>
      <c r="P10077" s="13"/>
      <c r="Q10077" s="13"/>
      <c r="R10077" s="13"/>
      <c r="S10077" s="13"/>
      <c r="T10077" s="13"/>
      <c r="U10077" s="13"/>
      <c r="V10077" s="13"/>
      <c r="W10077" s="13"/>
      <c r="X10077" s="13"/>
      <c r="Y10077" s="13"/>
      <c r="Z10077" s="13"/>
      <c r="AA10077" s="13"/>
      <c r="AB10077" s="13"/>
      <c r="AC10077" s="13"/>
      <c r="AD10077" s="13"/>
      <c r="AE10077" s="13"/>
      <c r="AF10077" s="13"/>
      <c r="AG10077" s="14"/>
    </row>
    <row r="10078" s="4" customFormat="1" spans="1:33">
      <c r="A10078" s="13"/>
      <c r="B10078" s="13"/>
      <c r="C10078" s="13"/>
      <c r="D10078" s="13"/>
      <c r="E10078" s="13"/>
      <c r="F10078" s="13"/>
      <c r="G10078" s="13"/>
      <c r="H10078" s="13"/>
      <c r="I10078" s="13"/>
      <c r="J10078" s="13"/>
      <c r="K10078" s="13"/>
      <c r="L10078" s="13"/>
      <c r="M10078" s="13"/>
      <c r="N10078" s="13"/>
      <c r="O10078" s="13"/>
      <c r="P10078" s="13"/>
      <c r="Q10078" s="13"/>
      <c r="R10078" s="13"/>
      <c r="S10078" s="13"/>
      <c r="T10078" s="13"/>
      <c r="U10078" s="13"/>
      <c r="V10078" s="13"/>
      <c r="W10078" s="13"/>
      <c r="X10078" s="13"/>
      <c r="Y10078" s="13"/>
      <c r="Z10078" s="13"/>
      <c r="AA10078" s="13"/>
      <c r="AB10078" s="13"/>
      <c r="AC10078" s="13"/>
      <c r="AD10078" s="13"/>
      <c r="AE10078" s="13"/>
      <c r="AF10078" s="13"/>
      <c r="AG10078" s="14"/>
    </row>
    <row r="10079" s="4" customFormat="1" spans="1:33">
      <c r="A10079" s="13"/>
      <c r="B10079" s="13"/>
      <c r="C10079" s="13"/>
      <c r="D10079" s="13"/>
      <c r="E10079" s="13"/>
      <c r="F10079" s="13"/>
      <c r="G10079" s="13"/>
      <c r="H10079" s="13"/>
      <c r="I10079" s="13"/>
      <c r="J10079" s="13"/>
      <c r="K10079" s="13"/>
      <c r="L10079" s="13"/>
      <c r="M10079" s="13"/>
      <c r="N10079" s="13"/>
      <c r="O10079" s="13"/>
      <c r="P10079" s="13"/>
      <c r="Q10079" s="13"/>
      <c r="R10079" s="13"/>
      <c r="S10079" s="13"/>
      <c r="T10079" s="13"/>
      <c r="U10079" s="13"/>
      <c r="V10079" s="13"/>
      <c r="W10079" s="13"/>
      <c r="X10079" s="13"/>
      <c r="Y10079" s="13"/>
      <c r="Z10079" s="13"/>
      <c r="AA10079" s="13"/>
      <c r="AB10079" s="13"/>
      <c r="AC10079" s="13"/>
      <c r="AD10079" s="13"/>
      <c r="AE10079" s="13"/>
      <c r="AF10079" s="13"/>
      <c r="AG10079" s="14"/>
    </row>
    <row r="10080" s="4" customFormat="1" spans="1:33">
      <c r="A10080" s="13"/>
      <c r="B10080" s="13"/>
      <c r="C10080" s="13"/>
      <c r="D10080" s="13"/>
      <c r="E10080" s="13"/>
      <c r="F10080" s="13"/>
      <c r="G10080" s="13"/>
      <c r="H10080" s="13"/>
      <c r="I10080" s="13"/>
      <c r="J10080" s="13"/>
      <c r="K10080" s="13"/>
      <c r="L10080" s="13"/>
      <c r="M10080" s="13"/>
      <c r="N10080" s="13"/>
      <c r="O10080" s="13"/>
      <c r="P10080" s="13"/>
      <c r="Q10080" s="13"/>
      <c r="R10080" s="13"/>
      <c r="S10080" s="13"/>
      <c r="T10080" s="13"/>
      <c r="U10080" s="13"/>
      <c r="V10080" s="13"/>
      <c r="W10080" s="13"/>
      <c r="X10080" s="13"/>
      <c r="Y10080" s="13"/>
      <c r="Z10080" s="13"/>
      <c r="AA10080" s="13"/>
      <c r="AB10080" s="13"/>
      <c r="AC10080" s="13"/>
      <c r="AD10080" s="13"/>
      <c r="AE10080" s="13"/>
      <c r="AF10080" s="13"/>
      <c r="AG10080" s="14"/>
    </row>
    <row r="10081" s="4" customFormat="1" spans="1:33">
      <c r="A10081" s="13"/>
      <c r="B10081" s="13"/>
      <c r="C10081" s="13"/>
      <c r="D10081" s="13"/>
      <c r="E10081" s="13"/>
      <c r="F10081" s="13"/>
      <c r="G10081" s="13"/>
      <c r="H10081" s="13"/>
      <c r="I10081" s="13"/>
      <c r="J10081" s="13"/>
      <c r="K10081" s="13"/>
      <c r="L10081" s="13"/>
      <c r="M10081" s="13"/>
      <c r="N10081" s="13"/>
      <c r="O10081" s="13"/>
      <c r="P10081" s="13"/>
      <c r="Q10081" s="13"/>
      <c r="R10081" s="13"/>
      <c r="S10081" s="13"/>
      <c r="T10081" s="13"/>
      <c r="U10081" s="13"/>
      <c r="V10081" s="13"/>
      <c r="W10081" s="13"/>
      <c r="X10081" s="13"/>
      <c r="Y10081" s="13"/>
      <c r="Z10081" s="13"/>
      <c r="AA10081" s="13"/>
      <c r="AB10081" s="13"/>
      <c r="AC10081" s="13"/>
      <c r="AD10081" s="13"/>
      <c r="AE10081" s="13"/>
      <c r="AF10081" s="13"/>
      <c r="AG10081" s="14"/>
    </row>
    <row r="10082" s="4" customFormat="1" spans="1:33">
      <c r="A10082" s="13"/>
      <c r="B10082" s="13"/>
      <c r="C10082" s="13"/>
      <c r="D10082" s="13"/>
      <c r="E10082" s="13"/>
      <c r="F10082" s="13"/>
      <c r="G10082" s="13"/>
      <c r="H10082" s="13"/>
      <c r="I10082" s="13"/>
      <c r="J10082" s="13"/>
      <c r="K10082" s="13"/>
      <c r="L10082" s="13"/>
      <c r="M10082" s="13"/>
      <c r="N10082" s="13"/>
      <c r="O10082" s="13"/>
      <c r="P10082" s="13"/>
      <c r="Q10082" s="13"/>
      <c r="R10082" s="13"/>
      <c r="S10082" s="13"/>
      <c r="T10082" s="13"/>
      <c r="U10082" s="13"/>
      <c r="V10082" s="13"/>
      <c r="W10082" s="13"/>
      <c r="X10082" s="13"/>
      <c r="Y10082" s="13"/>
      <c r="Z10082" s="13"/>
      <c r="AA10082" s="13"/>
      <c r="AB10082" s="13"/>
      <c r="AC10082" s="13"/>
      <c r="AD10082" s="13"/>
      <c r="AE10082" s="13"/>
      <c r="AF10082" s="13"/>
      <c r="AG10082" s="14"/>
    </row>
    <row r="10083" s="4" customFormat="1" spans="1:33">
      <c r="A10083" s="13"/>
      <c r="B10083" s="13"/>
      <c r="C10083" s="13"/>
      <c r="D10083" s="13"/>
      <c r="E10083" s="13"/>
      <c r="F10083" s="13"/>
      <c r="G10083" s="13"/>
      <c r="H10083" s="13"/>
      <c r="I10083" s="13"/>
      <c r="J10083" s="13"/>
      <c r="K10083" s="13"/>
      <c r="L10083" s="13"/>
      <c r="M10083" s="13"/>
      <c r="N10083" s="13"/>
      <c r="O10083" s="13"/>
      <c r="P10083" s="13"/>
      <c r="Q10083" s="13"/>
      <c r="R10083" s="13"/>
      <c r="S10083" s="13"/>
      <c r="T10083" s="13"/>
      <c r="U10083" s="13"/>
      <c r="V10083" s="13"/>
      <c r="W10083" s="13"/>
      <c r="X10083" s="13"/>
      <c r="Y10083" s="13"/>
      <c r="Z10083" s="13"/>
      <c r="AA10083" s="13"/>
      <c r="AB10083" s="13"/>
      <c r="AC10083" s="13"/>
      <c r="AD10083" s="13"/>
      <c r="AE10083" s="13"/>
      <c r="AF10083" s="13"/>
      <c r="AG10083" s="14"/>
    </row>
    <row r="10084" s="4" customFormat="1" spans="1:33">
      <c r="A10084" s="13"/>
      <c r="B10084" s="13"/>
      <c r="C10084" s="13"/>
      <c r="D10084" s="13"/>
      <c r="E10084" s="13"/>
      <c r="F10084" s="13"/>
      <c r="G10084" s="13"/>
      <c r="H10084" s="13"/>
      <c r="I10084" s="13"/>
      <c r="J10084" s="13"/>
      <c r="K10084" s="13"/>
      <c r="L10084" s="13"/>
      <c r="M10084" s="13"/>
      <c r="N10084" s="13"/>
      <c r="O10084" s="13"/>
      <c r="P10084" s="13"/>
      <c r="Q10084" s="13"/>
      <c r="R10084" s="13"/>
      <c r="S10084" s="13"/>
      <c r="T10084" s="13"/>
      <c r="U10084" s="13"/>
      <c r="V10084" s="13"/>
      <c r="W10084" s="13"/>
      <c r="X10084" s="13"/>
      <c r="Y10084" s="13"/>
      <c r="Z10084" s="13"/>
      <c r="AA10084" s="13"/>
      <c r="AB10084" s="13"/>
      <c r="AC10084" s="13"/>
      <c r="AD10084" s="13"/>
      <c r="AE10084" s="13"/>
      <c r="AF10084" s="13"/>
      <c r="AG10084" s="14"/>
    </row>
    <row r="10085" s="4" customFormat="1" spans="1:33">
      <c r="A10085" s="13"/>
      <c r="B10085" s="13"/>
      <c r="C10085" s="13"/>
      <c r="D10085" s="13"/>
      <c r="E10085" s="13"/>
      <c r="F10085" s="13"/>
      <c r="G10085" s="13"/>
      <c r="H10085" s="13"/>
      <c r="I10085" s="13"/>
      <c r="J10085" s="13"/>
      <c r="K10085" s="13"/>
      <c r="L10085" s="13"/>
      <c r="M10085" s="13"/>
      <c r="N10085" s="13"/>
      <c r="O10085" s="13"/>
      <c r="P10085" s="13"/>
      <c r="Q10085" s="13"/>
      <c r="R10085" s="13"/>
      <c r="S10085" s="13"/>
      <c r="T10085" s="13"/>
      <c r="U10085" s="13"/>
      <c r="V10085" s="13"/>
      <c r="W10085" s="13"/>
      <c r="X10085" s="13"/>
      <c r="Y10085" s="13"/>
      <c r="Z10085" s="13"/>
      <c r="AA10085" s="13"/>
      <c r="AB10085" s="13"/>
      <c r="AC10085" s="13"/>
      <c r="AD10085" s="13"/>
      <c r="AE10085" s="13"/>
      <c r="AF10085" s="13"/>
      <c r="AG10085" s="14"/>
    </row>
    <row r="10086" s="4" customFormat="1" spans="1:33">
      <c r="A10086" s="13"/>
      <c r="B10086" s="13"/>
      <c r="C10086" s="13"/>
      <c r="D10086" s="13"/>
      <c r="E10086" s="13"/>
      <c r="F10086" s="13"/>
      <c r="G10086" s="13"/>
      <c r="H10086" s="13"/>
      <c r="I10086" s="13"/>
      <c r="J10086" s="13"/>
      <c r="K10086" s="13"/>
      <c r="L10086" s="13"/>
      <c r="M10086" s="13"/>
      <c r="N10086" s="13"/>
      <c r="O10086" s="13"/>
      <c r="P10086" s="13"/>
      <c r="Q10086" s="13"/>
      <c r="R10086" s="13"/>
      <c r="S10086" s="13"/>
      <c r="T10086" s="13"/>
      <c r="U10086" s="13"/>
      <c r="V10086" s="13"/>
      <c r="W10086" s="13"/>
      <c r="X10086" s="13"/>
      <c r="Y10086" s="13"/>
      <c r="Z10086" s="13"/>
      <c r="AA10086" s="13"/>
      <c r="AB10086" s="13"/>
      <c r="AC10086" s="13"/>
      <c r="AD10086" s="13"/>
      <c r="AE10086" s="13"/>
      <c r="AF10086" s="13"/>
      <c r="AG10086" s="14"/>
    </row>
    <row r="10087" s="4" customFormat="1" spans="1:33">
      <c r="A10087" s="13"/>
      <c r="B10087" s="13"/>
      <c r="C10087" s="13"/>
      <c r="D10087" s="13"/>
      <c r="E10087" s="13"/>
      <c r="F10087" s="13"/>
      <c r="G10087" s="13"/>
      <c r="H10087" s="13"/>
      <c r="I10087" s="13"/>
      <c r="J10087" s="13"/>
      <c r="K10087" s="13"/>
      <c r="L10087" s="13"/>
      <c r="M10087" s="13"/>
      <c r="N10087" s="13"/>
      <c r="O10087" s="13"/>
      <c r="P10087" s="13"/>
      <c r="Q10087" s="13"/>
      <c r="R10087" s="13"/>
      <c r="S10087" s="13"/>
      <c r="T10087" s="13"/>
      <c r="U10087" s="13"/>
      <c r="V10087" s="13"/>
      <c r="W10087" s="13"/>
      <c r="X10087" s="13"/>
      <c r="Y10087" s="13"/>
      <c r="Z10087" s="13"/>
      <c r="AA10087" s="13"/>
      <c r="AB10087" s="13"/>
      <c r="AC10087" s="13"/>
      <c r="AD10087" s="13"/>
      <c r="AE10087" s="13"/>
      <c r="AF10087" s="13"/>
      <c r="AG10087" s="14"/>
    </row>
    <row r="10088" s="4" customFormat="1" spans="1:33">
      <c r="A10088" s="13"/>
      <c r="B10088" s="13"/>
      <c r="C10088" s="13"/>
      <c r="D10088" s="13"/>
      <c r="E10088" s="13"/>
      <c r="F10088" s="13"/>
      <c r="G10088" s="13"/>
      <c r="H10088" s="13"/>
      <c r="I10088" s="13"/>
      <c r="J10088" s="13"/>
      <c r="K10088" s="13"/>
      <c r="L10088" s="13"/>
      <c r="M10088" s="13"/>
      <c r="N10088" s="13"/>
      <c r="O10088" s="13"/>
      <c r="P10088" s="13"/>
      <c r="Q10088" s="13"/>
      <c r="R10088" s="13"/>
      <c r="S10088" s="13"/>
      <c r="T10088" s="13"/>
      <c r="U10088" s="13"/>
      <c r="V10088" s="13"/>
      <c r="W10088" s="13"/>
      <c r="X10088" s="13"/>
      <c r="Y10088" s="13"/>
      <c r="Z10088" s="13"/>
      <c r="AA10088" s="13"/>
      <c r="AB10088" s="13"/>
      <c r="AC10088" s="13"/>
      <c r="AD10088" s="13"/>
      <c r="AE10088" s="13"/>
      <c r="AF10088" s="13"/>
      <c r="AG10088" s="14"/>
    </row>
    <row r="10089" s="4" customFormat="1" spans="1:33">
      <c r="A10089" s="13"/>
      <c r="B10089" s="13"/>
      <c r="C10089" s="13"/>
      <c r="D10089" s="13"/>
      <c r="E10089" s="13"/>
      <c r="F10089" s="13"/>
      <c r="G10089" s="13"/>
      <c r="H10089" s="13"/>
      <c r="I10089" s="13"/>
      <c r="J10089" s="13"/>
      <c r="K10089" s="13"/>
      <c r="L10089" s="13"/>
      <c r="M10089" s="13"/>
      <c r="N10089" s="13"/>
      <c r="O10089" s="13"/>
      <c r="P10089" s="13"/>
      <c r="Q10089" s="13"/>
      <c r="R10089" s="13"/>
      <c r="S10089" s="13"/>
      <c r="T10089" s="13"/>
      <c r="U10089" s="13"/>
      <c r="V10089" s="13"/>
      <c r="W10089" s="13"/>
      <c r="X10089" s="13"/>
      <c r="Y10089" s="13"/>
      <c r="Z10089" s="13"/>
      <c r="AA10089" s="13"/>
      <c r="AB10089" s="13"/>
      <c r="AC10089" s="13"/>
      <c r="AD10089" s="13"/>
      <c r="AE10089" s="13"/>
      <c r="AF10089" s="13"/>
      <c r="AG10089" s="14"/>
    </row>
    <row r="10090" s="4" customFormat="1" spans="1:33">
      <c r="A10090" s="13"/>
      <c r="B10090" s="13"/>
      <c r="C10090" s="13"/>
      <c r="D10090" s="13"/>
      <c r="E10090" s="13"/>
      <c r="F10090" s="13"/>
      <c r="G10090" s="13"/>
      <c r="H10090" s="13"/>
      <c r="I10090" s="13"/>
      <c r="J10090" s="13"/>
      <c r="K10090" s="13"/>
      <c r="L10090" s="13"/>
      <c r="M10090" s="13"/>
      <c r="N10090" s="13"/>
      <c r="O10090" s="13"/>
      <c r="P10090" s="13"/>
      <c r="Q10090" s="13"/>
      <c r="R10090" s="13"/>
      <c r="S10090" s="13"/>
      <c r="T10090" s="13"/>
      <c r="U10090" s="13"/>
      <c r="V10090" s="13"/>
      <c r="W10090" s="13"/>
      <c r="X10090" s="13"/>
      <c r="Y10090" s="13"/>
      <c r="Z10090" s="13"/>
      <c r="AA10090" s="13"/>
      <c r="AB10090" s="13"/>
      <c r="AC10090" s="13"/>
      <c r="AD10090" s="13"/>
      <c r="AE10090" s="13"/>
      <c r="AF10090" s="13"/>
      <c r="AG10090" s="14"/>
    </row>
    <row r="10091" s="4" customFormat="1" spans="1:33">
      <c r="A10091" s="13"/>
      <c r="B10091" s="13"/>
      <c r="C10091" s="13"/>
      <c r="D10091" s="13"/>
      <c r="E10091" s="13"/>
      <c r="F10091" s="13"/>
      <c r="G10091" s="13"/>
      <c r="H10091" s="13"/>
      <c r="I10091" s="13"/>
      <c r="J10091" s="13"/>
      <c r="K10091" s="13"/>
      <c r="L10091" s="13"/>
      <c r="M10091" s="13"/>
      <c r="N10091" s="13"/>
      <c r="O10091" s="13"/>
      <c r="P10091" s="13"/>
      <c r="Q10091" s="13"/>
      <c r="R10091" s="13"/>
      <c r="S10091" s="13"/>
      <c r="T10091" s="13"/>
      <c r="U10091" s="13"/>
      <c r="V10091" s="13"/>
      <c r="W10091" s="13"/>
      <c r="X10091" s="13"/>
      <c r="Y10091" s="13"/>
      <c r="Z10091" s="13"/>
      <c r="AA10091" s="13"/>
      <c r="AB10091" s="13"/>
      <c r="AC10091" s="13"/>
      <c r="AD10091" s="13"/>
      <c r="AE10091" s="13"/>
      <c r="AF10091" s="13"/>
      <c r="AG10091" s="14"/>
    </row>
    <row r="10092" s="4" customFormat="1" spans="1:33">
      <c r="A10092" s="13"/>
      <c r="B10092" s="13"/>
      <c r="C10092" s="13"/>
      <c r="D10092" s="13"/>
      <c r="E10092" s="13"/>
      <c r="F10092" s="13"/>
      <c r="G10092" s="13"/>
      <c r="H10092" s="13"/>
      <c r="I10092" s="13"/>
      <c r="J10092" s="13"/>
      <c r="K10092" s="13"/>
      <c r="L10092" s="13"/>
      <c r="M10092" s="13"/>
      <c r="N10092" s="13"/>
      <c r="O10092" s="13"/>
      <c r="P10092" s="13"/>
      <c r="Q10092" s="13"/>
      <c r="R10092" s="13"/>
      <c r="S10092" s="13"/>
      <c r="T10092" s="13"/>
      <c r="U10092" s="13"/>
      <c r="V10092" s="13"/>
      <c r="W10092" s="13"/>
      <c r="X10092" s="13"/>
      <c r="Y10092" s="13"/>
      <c r="Z10092" s="13"/>
      <c r="AA10092" s="13"/>
      <c r="AB10092" s="13"/>
      <c r="AC10092" s="13"/>
      <c r="AD10092" s="13"/>
      <c r="AE10092" s="13"/>
      <c r="AF10092" s="13"/>
      <c r="AG10092" s="14"/>
    </row>
    <row r="10093" s="4" customFormat="1" spans="1:33">
      <c r="A10093" s="13"/>
      <c r="B10093" s="13"/>
      <c r="C10093" s="13"/>
      <c r="D10093" s="13"/>
      <c r="E10093" s="13"/>
      <c r="F10093" s="13"/>
      <c r="G10093" s="13"/>
      <c r="H10093" s="13"/>
      <c r="I10093" s="13"/>
      <c r="J10093" s="13"/>
      <c r="K10093" s="13"/>
      <c r="L10093" s="13"/>
      <c r="M10093" s="13"/>
      <c r="N10093" s="13"/>
      <c r="O10093" s="13"/>
      <c r="P10093" s="13"/>
      <c r="Q10093" s="13"/>
      <c r="R10093" s="13"/>
      <c r="S10093" s="13"/>
      <c r="T10093" s="13"/>
      <c r="U10093" s="13"/>
      <c r="V10093" s="13"/>
      <c r="W10093" s="13"/>
      <c r="X10093" s="13"/>
      <c r="Y10093" s="13"/>
      <c r="Z10093" s="13"/>
      <c r="AA10093" s="13"/>
      <c r="AB10093" s="13"/>
      <c r="AC10093" s="13"/>
      <c r="AD10093" s="13"/>
      <c r="AE10093" s="13"/>
      <c r="AF10093" s="13"/>
      <c r="AG10093" s="14"/>
    </row>
    <row r="10094" s="4" customFormat="1" spans="1:33">
      <c r="A10094" s="13"/>
      <c r="B10094" s="13"/>
      <c r="C10094" s="13"/>
      <c r="D10094" s="13"/>
      <c r="E10094" s="13"/>
      <c r="F10094" s="13"/>
      <c r="G10094" s="13"/>
      <c r="H10094" s="13"/>
      <c r="I10094" s="13"/>
      <c r="J10094" s="13"/>
      <c r="K10094" s="13"/>
      <c r="L10094" s="13"/>
      <c r="M10094" s="13"/>
      <c r="N10094" s="13"/>
      <c r="O10094" s="13"/>
      <c r="P10094" s="13"/>
      <c r="Q10094" s="13"/>
      <c r="R10094" s="13"/>
      <c r="S10094" s="13"/>
      <c r="T10094" s="13"/>
      <c r="U10094" s="13"/>
      <c r="V10094" s="13"/>
      <c r="W10094" s="13"/>
      <c r="X10094" s="13"/>
      <c r="Y10094" s="13"/>
      <c r="Z10094" s="13"/>
      <c r="AA10094" s="13"/>
      <c r="AB10094" s="13"/>
      <c r="AC10094" s="13"/>
      <c r="AD10094" s="13"/>
      <c r="AE10094" s="13"/>
      <c r="AF10094" s="13"/>
      <c r="AG10094" s="14"/>
    </row>
    <row r="10095" s="4" customFormat="1" spans="1:33">
      <c r="A10095" s="13"/>
      <c r="B10095" s="13"/>
      <c r="C10095" s="13"/>
      <c r="D10095" s="13"/>
      <c r="E10095" s="13"/>
      <c r="F10095" s="13"/>
      <c r="G10095" s="13"/>
      <c r="H10095" s="13"/>
      <c r="I10095" s="13"/>
      <c r="J10095" s="13"/>
      <c r="K10095" s="13"/>
      <c r="L10095" s="13"/>
      <c r="M10095" s="13"/>
      <c r="N10095" s="13"/>
      <c r="O10095" s="13"/>
      <c r="P10095" s="13"/>
      <c r="Q10095" s="13"/>
      <c r="R10095" s="13"/>
      <c r="S10095" s="13"/>
      <c r="T10095" s="13"/>
      <c r="U10095" s="13"/>
      <c r="V10095" s="13"/>
      <c r="W10095" s="13"/>
      <c r="X10095" s="13"/>
      <c r="Y10095" s="13"/>
      <c r="Z10095" s="13"/>
      <c r="AA10095" s="13"/>
      <c r="AB10095" s="13"/>
      <c r="AC10095" s="13"/>
      <c r="AD10095" s="13"/>
      <c r="AE10095" s="13"/>
      <c r="AF10095" s="13"/>
      <c r="AG10095" s="14"/>
    </row>
    <row r="10096" s="4" customFormat="1" spans="1:33">
      <c r="A10096" s="13"/>
      <c r="B10096" s="13"/>
      <c r="C10096" s="13"/>
      <c r="D10096" s="13"/>
      <c r="E10096" s="13"/>
      <c r="F10096" s="13"/>
      <c r="G10096" s="13"/>
      <c r="H10096" s="13"/>
      <c r="I10096" s="13"/>
      <c r="J10096" s="13"/>
      <c r="K10096" s="13"/>
      <c r="L10096" s="13"/>
      <c r="M10096" s="13"/>
      <c r="N10096" s="13"/>
      <c r="O10096" s="13"/>
      <c r="P10096" s="13"/>
      <c r="Q10096" s="13"/>
      <c r="R10096" s="13"/>
      <c r="S10096" s="13"/>
      <c r="T10096" s="13"/>
      <c r="U10096" s="13"/>
      <c r="V10096" s="13"/>
      <c r="W10096" s="13"/>
      <c r="X10096" s="13"/>
      <c r="Y10096" s="13"/>
      <c r="Z10096" s="13"/>
      <c r="AA10096" s="13"/>
      <c r="AB10096" s="13"/>
      <c r="AC10096" s="13"/>
      <c r="AD10096" s="13"/>
      <c r="AE10096" s="13"/>
      <c r="AF10096" s="13"/>
      <c r="AG10096" s="14"/>
    </row>
    <row r="10097" s="4" customFormat="1" spans="1:33">
      <c r="A10097" s="13"/>
      <c r="B10097" s="13"/>
      <c r="C10097" s="13"/>
      <c r="D10097" s="13"/>
      <c r="E10097" s="13"/>
      <c r="F10097" s="13"/>
      <c r="G10097" s="13"/>
      <c r="H10097" s="13"/>
      <c r="I10097" s="13"/>
      <c r="J10097" s="13"/>
      <c r="K10097" s="13"/>
      <c r="L10097" s="13"/>
      <c r="M10097" s="13"/>
      <c r="N10097" s="13"/>
      <c r="O10097" s="13"/>
      <c r="P10097" s="13"/>
      <c r="Q10097" s="13"/>
      <c r="R10097" s="13"/>
      <c r="S10097" s="13"/>
      <c r="T10097" s="13"/>
      <c r="U10097" s="13"/>
      <c r="V10097" s="13"/>
      <c r="W10097" s="13"/>
      <c r="X10097" s="13"/>
      <c r="Y10097" s="13"/>
      <c r="Z10097" s="13"/>
      <c r="AA10097" s="13"/>
      <c r="AB10097" s="13"/>
      <c r="AC10097" s="13"/>
      <c r="AD10097" s="13"/>
      <c r="AE10097" s="13"/>
      <c r="AF10097" s="13"/>
      <c r="AG10097" s="14"/>
    </row>
    <row r="10098" s="4" customFormat="1" spans="1:33">
      <c r="A10098" s="13"/>
      <c r="B10098" s="13"/>
      <c r="C10098" s="13"/>
      <c r="D10098" s="13"/>
      <c r="E10098" s="13"/>
      <c r="F10098" s="13"/>
      <c r="G10098" s="13"/>
      <c r="H10098" s="13"/>
      <c r="I10098" s="13"/>
      <c r="J10098" s="13"/>
      <c r="K10098" s="13"/>
      <c r="L10098" s="13"/>
      <c r="M10098" s="13"/>
      <c r="N10098" s="13"/>
      <c r="O10098" s="13"/>
      <c r="P10098" s="13"/>
      <c r="Q10098" s="13"/>
      <c r="R10098" s="13"/>
      <c r="S10098" s="13"/>
      <c r="T10098" s="13"/>
      <c r="U10098" s="13"/>
      <c r="V10098" s="13"/>
      <c r="W10098" s="13"/>
      <c r="X10098" s="13"/>
      <c r="Y10098" s="13"/>
      <c r="Z10098" s="13"/>
      <c r="AA10098" s="13"/>
      <c r="AB10098" s="13"/>
      <c r="AC10098" s="13"/>
      <c r="AD10098" s="13"/>
      <c r="AE10098" s="13"/>
      <c r="AF10098" s="13"/>
      <c r="AG10098" s="14"/>
    </row>
    <row r="10099" s="4" customFormat="1" spans="1:33">
      <c r="A10099" s="13"/>
      <c r="B10099" s="13"/>
      <c r="C10099" s="13"/>
      <c r="D10099" s="13"/>
      <c r="E10099" s="13"/>
      <c r="F10099" s="13"/>
      <c r="G10099" s="13"/>
      <c r="H10099" s="13"/>
      <c r="I10099" s="13"/>
      <c r="J10099" s="13"/>
      <c r="K10099" s="13"/>
      <c r="L10099" s="13"/>
      <c r="M10099" s="13"/>
      <c r="N10099" s="13"/>
      <c r="O10099" s="13"/>
      <c r="P10099" s="13"/>
      <c r="Q10099" s="13"/>
      <c r="R10099" s="13"/>
      <c r="S10099" s="13"/>
      <c r="T10099" s="13"/>
      <c r="U10099" s="13"/>
      <c r="V10099" s="13"/>
      <c r="W10099" s="13"/>
      <c r="X10099" s="13"/>
      <c r="Y10099" s="13"/>
      <c r="Z10099" s="13"/>
      <c r="AA10099" s="13"/>
      <c r="AB10099" s="13"/>
      <c r="AC10099" s="13"/>
      <c r="AD10099" s="13"/>
      <c r="AE10099" s="13"/>
      <c r="AF10099" s="13"/>
      <c r="AG10099" s="14"/>
    </row>
    <row r="10100" s="4" customFormat="1" spans="1:33">
      <c r="A10100" s="13"/>
      <c r="B10100" s="13"/>
      <c r="C10100" s="13"/>
      <c r="D10100" s="13"/>
      <c r="E10100" s="13"/>
      <c r="F10100" s="13"/>
      <c r="G10100" s="13"/>
      <c r="H10100" s="13"/>
      <c r="I10100" s="13"/>
      <c r="J10100" s="13"/>
      <c r="K10100" s="13"/>
      <c r="L10100" s="13"/>
      <c r="M10100" s="13"/>
      <c r="N10100" s="13"/>
      <c r="O10100" s="13"/>
      <c r="P10100" s="13"/>
      <c r="Q10100" s="13"/>
      <c r="R10100" s="13"/>
      <c r="S10100" s="13"/>
      <c r="T10100" s="13"/>
      <c r="U10100" s="13"/>
      <c r="V10100" s="13"/>
      <c r="W10100" s="13"/>
      <c r="X10100" s="13"/>
      <c r="Y10100" s="13"/>
      <c r="Z10100" s="13"/>
      <c r="AA10100" s="13"/>
      <c r="AB10100" s="13"/>
      <c r="AC10100" s="13"/>
      <c r="AD10100" s="13"/>
      <c r="AE10100" s="13"/>
      <c r="AF10100" s="13"/>
      <c r="AG10100" s="14"/>
    </row>
    <row r="10101" s="4" customFormat="1" spans="1:33">
      <c r="A10101" s="13"/>
      <c r="B10101" s="13"/>
      <c r="C10101" s="13"/>
      <c r="D10101" s="13"/>
      <c r="E10101" s="13"/>
      <c r="F10101" s="13"/>
      <c r="G10101" s="13"/>
      <c r="H10101" s="13"/>
      <c r="I10101" s="13"/>
      <c r="J10101" s="13"/>
      <c r="K10101" s="13"/>
      <c r="L10101" s="13"/>
      <c r="M10101" s="13"/>
      <c r="N10101" s="13"/>
      <c r="O10101" s="13"/>
      <c r="P10101" s="13"/>
      <c r="Q10101" s="13"/>
      <c r="R10101" s="13"/>
      <c r="S10101" s="13"/>
      <c r="T10101" s="13"/>
      <c r="U10101" s="13"/>
      <c r="V10101" s="13"/>
      <c r="W10101" s="13"/>
      <c r="X10101" s="13"/>
      <c r="Y10101" s="13"/>
      <c r="Z10101" s="13"/>
      <c r="AA10101" s="13"/>
      <c r="AB10101" s="13"/>
      <c r="AC10101" s="13"/>
      <c r="AD10101" s="13"/>
      <c r="AE10101" s="13"/>
      <c r="AF10101" s="13"/>
      <c r="AG10101" s="14"/>
    </row>
    <row r="10102" s="4" customFormat="1" spans="1:33">
      <c r="A10102" s="13"/>
      <c r="B10102" s="13"/>
      <c r="C10102" s="13"/>
      <c r="D10102" s="13"/>
      <c r="E10102" s="13"/>
      <c r="F10102" s="13"/>
      <c r="G10102" s="13"/>
      <c r="H10102" s="13"/>
      <c r="I10102" s="13"/>
      <c r="J10102" s="13"/>
      <c r="K10102" s="13"/>
      <c r="L10102" s="13"/>
      <c r="M10102" s="13"/>
      <c r="N10102" s="13"/>
      <c r="O10102" s="13"/>
      <c r="P10102" s="13"/>
      <c r="Q10102" s="13"/>
      <c r="R10102" s="13"/>
      <c r="S10102" s="13"/>
      <c r="T10102" s="13"/>
      <c r="U10102" s="13"/>
      <c r="V10102" s="13"/>
      <c r="W10102" s="13"/>
      <c r="X10102" s="13"/>
      <c r="Y10102" s="13"/>
      <c r="Z10102" s="13"/>
      <c r="AA10102" s="13"/>
      <c r="AB10102" s="13"/>
      <c r="AC10102" s="13"/>
      <c r="AD10102" s="13"/>
      <c r="AE10102" s="13"/>
      <c r="AF10102" s="13"/>
      <c r="AG10102" s="14"/>
    </row>
    <row r="10103" s="4" customFormat="1" spans="1:33">
      <c r="A10103" s="13"/>
      <c r="B10103" s="13"/>
      <c r="C10103" s="13"/>
      <c r="D10103" s="13"/>
      <c r="E10103" s="13"/>
      <c r="F10103" s="13"/>
      <c r="G10103" s="13"/>
      <c r="H10103" s="13"/>
      <c r="I10103" s="13"/>
      <c r="J10103" s="13"/>
      <c r="K10103" s="13"/>
      <c r="L10103" s="13"/>
      <c r="M10103" s="13"/>
      <c r="N10103" s="13"/>
      <c r="O10103" s="13"/>
      <c r="P10103" s="13"/>
      <c r="Q10103" s="13"/>
      <c r="R10103" s="13"/>
      <c r="S10103" s="13"/>
      <c r="T10103" s="13"/>
      <c r="U10103" s="13"/>
      <c r="V10103" s="13"/>
      <c r="W10103" s="13"/>
      <c r="X10103" s="13"/>
      <c r="Y10103" s="13"/>
      <c r="Z10103" s="13"/>
      <c r="AA10103" s="13"/>
      <c r="AB10103" s="13"/>
      <c r="AC10103" s="13"/>
      <c r="AD10103" s="13"/>
      <c r="AE10103" s="13"/>
      <c r="AF10103" s="13"/>
      <c r="AG10103" s="14"/>
    </row>
    <row r="10104" s="4" customFormat="1" spans="1:33">
      <c r="A10104" s="13"/>
      <c r="B10104" s="13"/>
      <c r="C10104" s="13"/>
      <c r="D10104" s="13"/>
      <c r="E10104" s="13"/>
      <c r="F10104" s="13"/>
      <c r="G10104" s="13"/>
      <c r="H10104" s="13"/>
      <c r="I10104" s="13"/>
      <c r="J10104" s="13"/>
      <c r="K10104" s="13"/>
      <c r="L10104" s="13"/>
      <c r="M10104" s="13"/>
      <c r="N10104" s="13"/>
      <c r="O10104" s="13"/>
      <c r="P10104" s="13"/>
      <c r="Q10104" s="13"/>
      <c r="R10104" s="13"/>
      <c r="S10104" s="13"/>
      <c r="T10104" s="13"/>
      <c r="U10104" s="13"/>
      <c r="V10104" s="13"/>
      <c r="W10104" s="13"/>
      <c r="X10104" s="13"/>
      <c r="Y10104" s="13"/>
      <c r="Z10104" s="13"/>
      <c r="AA10104" s="13"/>
      <c r="AB10104" s="13"/>
      <c r="AC10104" s="13"/>
      <c r="AD10104" s="13"/>
      <c r="AE10104" s="13"/>
      <c r="AF10104" s="13"/>
      <c r="AG10104" s="14"/>
    </row>
    <row r="10105" s="4" customFormat="1" spans="1:33">
      <c r="A10105" s="13"/>
      <c r="B10105" s="13"/>
      <c r="C10105" s="13"/>
      <c r="D10105" s="13"/>
      <c r="E10105" s="13"/>
      <c r="F10105" s="13"/>
      <c r="G10105" s="13"/>
      <c r="H10105" s="13"/>
      <c r="I10105" s="13"/>
      <c r="J10105" s="13"/>
      <c r="K10105" s="13"/>
      <c r="L10105" s="13"/>
      <c r="M10105" s="13"/>
      <c r="N10105" s="13"/>
      <c r="O10105" s="13"/>
      <c r="P10105" s="13"/>
      <c r="Q10105" s="13"/>
      <c r="R10105" s="13"/>
      <c r="S10105" s="13"/>
      <c r="T10105" s="13"/>
      <c r="U10105" s="13"/>
      <c r="V10105" s="13"/>
      <c r="W10105" s="13"/>
      <c r="X10105" s="13"/>
      <c r="Y10105" s="13"/>
      <c r="Z10105" s="13"/>
      <c r="AA10105" s="13"/>
      <c r="AB10105" s="13"/>
      <c r="AC10105" s="13"/>
      <c r="AD10105" s="13"/>
      <c r="AE10105" s="13"/>
      <c r="AF10105" s="13"/>
      <c r="AG10105" s="14"/>
    </row>
    <row r="10106" s="4" customFormat="1" spans="1:33">
      <c r="A10106" s="13"/>
      <c r="B10106" s="13"/>
      <c r="C10106" s="13"/>
      <c r="D10106" s="13"/>
      <c r="E10106" s="13"/>
      <c r="F10106" s="13"/>
      <c r="G10106" s="13"/>
      <c r="H10106" s="13"/>
      <c r="I10106" s="13"/>
      <c r="J10106" s="13"/>
      <c r="K10106" s="13"/>
      <c r="L10106" s="13"/>
      <c r="M10106" s="13"/>
      <c r="N10106" s="13"/>
      <c r="O10106" s="13"/>
      <c r="P10106" s="13"/>
      <c r="Q10106" s="13"/>
      <c r="R10106" s="13"/>
      <c r="S10106" s="13"/>
      <c r="T10106" s="13"/>
      <c r="U10106" s="13"/>
      <c r="V10106" s="13"/>
      <c r="W10106" s="13"/>
      <c r="X10106" s="13"/>
      <c r="Y10106" s="13"/>
      <c r="Z10106" s="13"/>
      <c r="AA10106" s="13"/>
      <c r="AB10106" s="13"/>
      <c r="AC10106" s="13"/>
      <c r="AD10106" s="13"/>
      <c r="AE10106" s="13"/>
      <c r="AF10106" s="13"/>
      <c r="AG10106" s="14"/>
    </row>
    <row r="10107" s="4" customFormat="1" spans="1:33">
      <c r="A10107" s="13"/>
      <c r="B10107" s="13"/>
      <c r="C10107" s="13"/>
      <c r="D10107" s="13"/>
      <c r="E10107" s="13"/>
      <c r="F10107" s="13"/>
      <c r="G10107" s="13"/>
      <c r="H10107" s="13"/>
      <c r="I10107" s="13"/>
      <c r="J10107" s="13"/>
      <c r="K10107" s="13"/>
      <c r="L10107" s="13"/>
      <c r="M10107" s="13"/>
      <c r="N10107" s="13"/>
      <c r="O10107" s="13"/>
      <c r="P10107" s="13"/>
      <c r="Q10107" s="13"/>
      <c r="R10107" s="13"/>
      <c r="S10107" s="13"/>
      <c r="T10107" s="13"/>
      <c r="U10107" s="13"/>
      <c r="V10107" s="13"/>
      <c r="W10107" s="13"/>
      <c r="X10107" s="13"/>
      <c r="Y10107" s="13"/>
      <c r="Z10107" s="13"/>
      <c r="AA10107" s="13"/>
      <c r="AB10107" s="13"/>
      <c r="AC10107" s="13"/>
      <c r="AD10107" s="13"/>
      <c r="AE10107" s="13"/>
      <c r="AF10107" s="13"/>
      <c r="AG10107" s="14"/>
    </row>
    <row r="10108" s="4" customFormat="1" spans="1:33">
      <c r="A10108" s="13"/>
      <c r="B10108" s="13"/>
      <c r="C10108" s="13"/>
      <c r="D10108" s="13"/>
      <c r="E10108" s="13"/>
      <c r="F10108" s="13"/>
      <c r="G10108" s="13"/>
      <c r="H10108" s="13"/>
      <c r="I10108" s="13"/>
      <c r="J10108" s="13"/>
      <c r="K10108" s="13"/>
      <c r="L10108" s="13"/>
      <c r="M10108" s="13"/>
      <c r="N10108" s="13"/>
      <c r="O10108" s="13"/>
      <c r="P10108" s="13"/>
      <c r="Q10108" s="13"/>
      <c r="R10108" s="13"/>
      <c r="S10108" s="13"/>
      <c r="T10108" s="13"/>
      <c r="U10108" s="13"/>
      <c r="V10108" s="13"/>
      <c r="W10108" s="13"/>
      <c r="X10108" s="13"/>
      <c r="Y10108" s="13"/>
      <c r="Z10108" s="13"/>
      <c r="AA10108" s="13"/>
      <c r="AB10108" s="13"/>
      <c r="AC10108" s="13"/>
      <c r="AD10108" s="13"/>
      <c r="AE10108" s="13"/>
      <c r="AF10108" s="13"/>
      <c r="AG10108" s="14"/>
    </row>
    <row r="10109" s="4" customFormat="1" spans="1:33">
      <c r="A10109" s="13"/>
      <c r="B10109" s="13"/>
      <c r="C10109" s="13"/>
      <c r="D10109" s="13"/>
      <c r="E10109" s="13"/>
      <c r="F10109" s="13"/>
      <c r="G10109" s="13"/>
      <c r="H10109" s="13"/>
      <c r="I10109" s="13"/>
      <c r="J10109" s="13"/>
      <c r="K10109" s="13"/>
      <c r="L10109" s="13"/>
      <c r="M10109" s="13"/>
      <c r="N10109" s="13"/>
      <c r="O10109" s="13"/>
      <c r="P10109" s="13"/>
      <c r="Q10109" s="13"/>
      <c r="R10109" s="13"/>
      <c r="S10109" s="13"/>
      <c r="T10109" s="13"/>
      <c r="U10109" s="13"/>
      <c r="V10109" s="13"/>
      <c r="W10109" s="13"/>
      <c r="X10109" s="13"/>
      <c r="Y10109" s="13"/>
      <c r="Z10109" s="13"/>
      <c r="AA10109" s="13"/>
      <c r="AB10109" s="13"/>
      <c r="AC10109" s="13"/>
      <c r="AD10109" s="13"/>
      <c r="AE10109" s="13"/>
      <c r="AF10109" s="13"/>
      <c r="AG10109" s="14"/>
    </row>
    <row r="10110" s="4" customFormat="1" spans="1:33">
      <c r="A10110" s="13"/>
      <c r="B10110" s="13"/>
      <c r="C10110" s="13"/>
      <c r="D10110" s="13"/>
      <c r="E10110" s="13"/>
      <c r="F10110" s="13"/>
      <c r="G10110" s="13"/>
      <c r="H10110" s="13"/>
      <c r="I10110" s="13"/>
      <c r="J10110" s="13"/>
      <c r="K10110" s="13"/>
      <c r="L10110" s="13"/>
      <c r="M10110" s="13"/>
      <c r="N10110" s="13"/>
      <c r="O10110" s="13"/>
      <c r="P10110" s="13"/>
      <c r="Q10110" s="13"/>
      <c r="R10110" s="13"/>
      <c r="S10110" s="13"/>
      <c r="T10110" s="13"/>
      <c r="U10110" s="13"/>
      <c r="V10110" s="13"/>
      <c r="W10110" s="13"/>
      <c r="X10110" s="13"/>
      <c r="Y10110" s="13"/>
      <c r="Z10110" s="13"/>
      <c r="AA10110" s="13"/>
      <c r="AB10110" s="13"/>
      <c r="AC10110" s="13"/>
      <c r="AD10110" s="13"/>
      <c r="AE10110" s="13"/>
      <c r="AF10110" s="13"/>
      <c r="AG10110" s="14"/>
    </row>
    <row r="10111" s="4" customFormat="1" spans="1:33">
      <c r="A10111" s="13"/>
      <c r="B10111" s="13"/>
      <c r="C10111" s="13"/>
      <c r="D10111" s="13"/>
      <c r="E10111" s="13"/>
      <c r="F10111" s="13"/>
      <c r="G10111" s="13"/>
      <c r="H10111" s="13"/>
      <c r="I10111" s="13"/>
      <c r="J10111" s="13"/>
      <c r="K10111" s="13"/>
      <c r="L10111" s="13"/>
      <c r="M10111" s="13"/>
      <c r="N10111" s="13"/>
      <c r="O10111" s="13"/>
      <c r="P10111" s="13"/>
      <c r="Q10111" s="13"/>
      <c r="R10111" s="13"/>
      <c r="S10111" s="13"/>
      <c r="T10111" s="13"/>
      <c r="U10111" s="13"/>
      <c r="V10111" s="13"/>
      <c r="W10111" s="13"/>
      <c r="X10111" s="13"/>
      <c r="Y10111" s="13"/>
      <c r="Z10111" s="13"/>
      <c r="AA10111" s="13"/>
      <c r="AB10111" s="13"/>
      <c r="AC10111" s="13"/>
      <c r="AD10111" s="13"/>
      <c r="AE10111" s="13"/>
      <c r="AF10111" s="13"/>
      <c r="AG10111" s="14"/>
    </row>
    <row r="10112" s="4" customFormat="1" spans="1:33">
      <c r="A10112" s="13"/>
      <c r="B10112" s="13"/>
      <c r="C10112" s="13"/>
      <c r="D10112" s="13"/>
      <c r="E10112" s="13"/>
      <c r="F10112" s="13"/>
      <c r="G10112" s="13"/>
      <c r="H10112" s="13"/>
      <c r="I10112" s="13"/>
      <c r="J10112" s="13"/>
      <c r="K10112" s="13"/>
      <c r="L10112" s="13"/>
      <c r="M10112" s="13"/>
      <c r="N10112" s="13"/>
      <c r="O10112" s="13"/>
      <c r="P10112" s="13"/>
      <c r="Q10112" s="13"/>
      <c r="R10112" s="13"/>
      <c r="S10112" s="13"/>
      <c r="T10112" s="13"/>
      <c r="U10112" s="13"/>
      <c r="V10112" s="13"/>
      <c r="W10112" s="13"/>
      <c r="X10112" s="13"/>
      <c r="Y10112" s="13"/>
      <c r="Z10112" s="13"/>
      <c r="AA10112" s="13"/>
      <c r="AB10112" s="13"/>
      <c r="AC10112" s="13"/>
      <c r="AD10112" s="13"/>
      <c r="AE10112" s="13"/>
      <c r="AF10112" s="13"/>
      <c r="AG10112" s="14"/>
    </row>
    <row r="10113" s="4" customFormat="1" spans="1:33">
      <c r="A10113" s="13"/>
      <c r="B10113" s="13"/>
      <c r="C10113" s="13"/>
      <c r="D10113" s="13"/>
      <c r="E10113" s="13"/>
      <c r="F10113" s="13"/>
      <c r="G10113" s="13"/>
      <c r="H10113" s="13"/>
      <c r="I10113" s="13"/>
      <c r="J10113" s="13"/>
      <c r="K10113" s="13"/>
      <c r="L10113" s="13"/>
      <c r="M10113" s="13"/>
      <c r="N10113" s="13"/>
      <c r="O10113" s="13"/>
      <c r="P10113" s="13"/>
      <c r="Q10113" s="13"/>
      <c r="R10113" s="13"/>
      <c r="S10113" s="13"/>
      <c r="T10113" s="13"/>
      <c r="U10113" s="13"/>
      <c r="V10113" s="13"/>
      <c r="W10113" s="13"/>
      <c r="X10113" s="13"/>
      <c r="Y10113" s="13"/>
      <c r="Z10113" s="13"/>
      <c r="AA10113" s="13"/>
      <c r="AB10113" s="13"/>
      <c r="AC10113" s="13"/>
      <c r="AD10113" s="13"/>
      <c r="AE10113" s="13"/>
      <c r="AF10113" s="13"/>
      <c r="AG10113" s="14"/>
    </row>
    <row r="10114" s="4" customFormat="1" spans="1:33">
      <c r="A10114" s="13"/>
      <c r="B10114" s="13"/>
      <c r="C10114" s="13"/>
      <c r="D10114" s="13"/>
      <c r="E10114" s="13"/>
      <c r="F10114" s="13"/>
      <c r="G10114" s="13"/>
      <c r="H10114" s="13"/>
      <c r="I10114" s="13"/>
      <c r="J10114" s="13"/>
      <c r="K10114" s="13"/>
      <c r="L10114" s="13"/>
      <c r="M10114" s="13"/>
      <c r="N10114" s="13"/>
      <c r="O10114" s="13"/>
      <c r="P10114" s="13"/>
      <c r="Q10114" s="13"/>
      <c r="R10114" s="13"/>
      <c r="S10114" s="13"/>
      <c r="T10114" s="13"/>
      <c r="U10114" s="13"/>
      <c r="V10114" s="13"/>
      <c r="W10114" s="13"/>
      <c r="X10114" s="13"/>
      <c r="Y10114" s="13"/>
      <c r="Z10114" s="13"/>
      <c r="AA10114" s="13"/>
      <c r="AB10114" s="13"/>
      <c r="AC10114" s="13"/>
      <c r="AD10114" s="13"/>
      <c r="AE10114" s="13"/>
      <c r="AF10114" s="13"/>
      <c r="AG10114" s="14"/>
    </row>
    <row r="10115" s="4" customFormat="1" spans="1:33">
      <c r="A10115" s="13"/>
      <c r="B10115" s="13"/>
      <c r="C10115" s="13"/>
      <c r="D10115" s="13"/>
      <c r="E10115" s="13"/>
      <c r="F10115" s="13"/>
      <c r="G10115" s="13"/>
      <c r="H10115" s="13"/>
      <c r="I10115" s="13"/>
      <c r="J10115" s="13"/>
      <c r="K10115" s="13"/>
      <c r="L10115" s="13"/>
      <c r="M10115" s="13"/>
      <c r="N10115" s="13"/>
      <c r="O10115" s="13"/>
      <c r="P10115" s="13"/>
      <c r="Q10115" s="13"/>
      <c r="R10115" s="13"/>
      <c r="S10115" s="13"/>
      <c r="T10115" s="13"/>
      <c r="U10115" s="13"/>
      <c r="V10115" s="13"/>
      <c r="W10115" s="13"/>
      <c r="X10115" s="13"/>
      <c r="Y10115" s="13"/>
      <c r="Z10115" s="13"/>
      <c r="AA10115" s="13"/>
      <c r="AB10115" s="13"/>
      <c r="AC10115" s="13"/>
      <c r="AD10115" s="13"/>
      <c r="AE10115" s="13"/>
      <c r="AF10115" s="13"/>
      <c r="AG10115" s="14"/>
    </row>
    <row r="10116" s="4" customFormat="1" spans="1:33">
      <c r="A10116" s="13"/>
      <c r="B10116" s="13"/>
      <c r="C10116" s="13"/>
      <c r="D10116" s="13"/>
      <c r="E10116" s="13"/>
      <c r="F10116" s="13"/>
      <c r="G10116" s="13"/>
      <c r="H10116" s="13"/>
      <c r="I10116" s="13"/>
      <c r="J10116" s="13"/>
      <c r="K10116" s="13"/>
      <c r="L10116" s="13"/>
      <c r="M10116" s="13"/>
      <c r="N10116" s="13"/>
      <c r="O10116" s="13"/>
      <c r="P10116" s="13"/>
      <c r="Q10116" s="13"/>
      <c r="R10116" s="13"/>
      <c r="S10116" s="13"/>
      <c r="T10116" s="13"/>
      <c r="U10116" s="13"/>
      <c r="V10116" s="13"/>
      <c r="W10116" s="13"/>
      <c r="X10116" s="13"/>
      <c r="Y10116" s="13"/>
      <c r="Z10116" s="13"/>
      <c r="AA10116" s="13"/>
      <c r="AB10116" s="13"/>
      <c r="AC10116" s="13"/>
      <c r="AD10116" s="13"/>
      <c r="AE10116" s="13"/>
      <c r="AF10116" s="13"/>
      <c r="AG10116" s="14"/>
    </row>
    <row r="10117" s="4" customFormat="1" spans="1:33">
      <c r="A10117" s="13"/>
      <c r="B10117" s="13"/>
      <c r="C10117" s="13"/>
      <c r="D10117" s="13"/>
      <c r="E10117" s="13"/>
      <c r="F10117" s="13"/>
      <c r="G10117" s="13"/>
      <c r="H10117" s="13"/>
      <c r="I10117" s="13"/>
      <c r="J10117" s="13"/>
      <c r="K10117" s="13"/>
      <c r="L10117" s="13"/>
      <c r="M10117" s="13"/>
      <c r="N10117" s="13"/>
      <c r="O10117" s="13"/>
      <c r="P10117" s="13"/>
      <c r="Q10117" s="13"/>
      <c r="R10117" s="13"/>
      <c r="S10117" s="13"/>
      <c r="T10117" s="13"/>
      <c r="U10117" s="13"/>
      <c r="V10117" s="13"/>
      <c r="W10117" s="13"/>
      <c r="X10117" s="13"/>
      <c r="Y10117" s="13"/>
      <c r="Z10117" s="13"/>
      <c r="AA10117" s="13"/>
      <c r="AB10117" s="13"/>
      <c r="AC10117" s="13"/>
      <c r="AD10117" s="13"/>
      <c r="AE10117" s="13"/>
      <c r="AF10117" s="13"/>
      <c r="AG10117" s="14"/>
    </row>
    <row r="10118" s="4" customFormat="1" spans="1:33">
      <c r="A10118" s="13"/>
      <c r="B10118" s="13"/>
      <c r="C10118" s="13"/>
      <c r="D10118" s="13"/>
      <c r="E10118" s="13"/>
      <c r="F10118" s="13"/>
      <c r="G10118" s="13"/>
      <c r="H10118" s="13"/>
      <c r="I10118" s="13"/>
      <c r="J10118" s="13"/>
      <c r="K10118" s="13"/>
      <c r="L10118" s="13"/>
      <c r="M10118" s="13"/>
      <c r="N10118" s="13"/>
      <c r="O10118" s="13"/>
      <c r="P10118" s="13"/>
      <c r="Q10118" s="13"/>
      <c r="R10118" s="13"/>
      <c r="S10118" s="13"/>
      <c r="T10118" s="13"/>
      <c r="U10118" s="13"/>
      <c r="V10118" s="13"/>
      <c r="W10118" s="13"/>
      <c r="X10118" s="13"/>
      <c r="Y10118" s="13"/>
      <c r="Z10118" s="13"/>
      <c r="AA10118" s="13"/>
      <c r="AB10118" s="13"/>
      <c r="AC10118" s="13"/>
      <c r="AD10118" s="13"/>
      <c r="AE10118" s="13"/>
      <c r="AF10118" s="13"/>
      <c r="AG10118" s="14"/>
    </row>
    <row r="10119" s="4" customFormat="1" spans="1:33">
      <c r="A10119" s="13"/>
      <c r="B10119" s="13"/>
      <c r="C10119" s="13"/>
      <c r="D10119" s="13"/>
      <c r="E10119" s="13"/>
      <c r="F10119" s="13"/>
      <c r="G10119" s="13"/>
      <c r="H10119" s="13"/>
      <c r="I10119" s="13"/>
      <c r="J10119" s="13"/>
      <c r="K10119" s="13"/>
      <c r="L10119" s="13"/>
      <c r="M10119" s="13"/>
      <c r="N10119" s="13"/>
      <c r="O10119" s="13"/>
      <c r="P10119" s="13"/>
      <c r="Q10119" s="13"/>
      <c r="R10119" s="13"/>
      <c r="S10119" s="13"/>
      <c r="T10119" s="13"/>
      <c r="U10119" s="13"/>
      <c r="V10119" s="13"/>
      <c r="W10119" s="13"/>
      <c r="X10119" s="13"/>
      <c r="Y10119" s="13"/>
      <c r="Z10119" s="13"/>
      <c r="AA10119" s="13"/>
      <c r="AB10119" s="13"/>
      <c r="AC10119" s="13"/>
      <c r="AD10119" s="13"/>
      <c r="AE10119" s="13"/>
      <c r="AF10119" s="13"/>
      <c r="AG10119" s="14"/>
    </row>
    <row r="10120" s="4" customFormat="1" spans="1:33">
      <c r="A10120" s="13"/>
      <c r="B10120" s="13"/>
      <c r="C10120" s="13"/>
      <c r="D10120" s="13"/>
      <c r="E10120" s="13"/>
      <c r="F10120" s="13"/>
      <c r="G10120" s="13"/>
      <c r="H10120" s="13"/>
      <c r="I10120" s="13"/>
      <c r="J10120" s="13"/>
      <c r="K10120" s="13"/>
      <c r="L10120" s="13"/>
      <c r="M10120" s="13"/>
      <c r="N10120" s="13"/>
      <c r="O10120" s="13"/>
      <c r="P10120" s="13"/>
      <c r="Q10120" s="13"/>
      <c r="R10120" s="13"/>
      <c r="S10120" s="13"/>
      <c r="T10120" s="13"/>
      <c r="U10120" s="13"/>
      <c r="V10120" s="13"/>
      <c r="W10120" s="13"/>
      <c r="X10120" s="13"/>
      <c r="Y10120" s="13"/>
      <c r="Z10120" s="13"/>
      <c r="AA10120" s="13"/>
      <c r="AB10120" s="13"/>
      <c r="AC10120" s="13"/>
      <c r="AD10120" s="13"/>
      <c r="AE10120" s="13"/>
      <c r="AF10120" s="13"/>
      <c r="AG10120" s="14"/>
    </row>
    <row r="10121" s="4" customFormat="1" spans="1:33">
      <c r="A10121" s="13"/>
      <c r="B10121" s="13"/>
      <c r="C10121" s="13"/>
      <c r="D10121" s="13"/>
      <c r="E10121" s="13"/>
      <c r="F10121" s="13"/>
      <c r="G10121" s="13"/>
      <c r="H10121" s="13"/>
      <c r="I10121" s="13"/>
      <c r="J10121" s="13"/>
      <c r="K10121" s="13"/>
      <c r="L10121" s="13"/>
      <c r="M10121" s="13"/>
      <c r="N10121" s="13"/>
      <c r="O10121" s="13"/>
      <c r="P10121" s="13"/>
      <c r="Q10121" s="13"/>
      <c r="R10121" s="13"/>
      <c r="S10121" s="13"/>
      <c r="T10121" s="13"/>
      <c r="U10121" s="13"/>
      <c r="V10121" s="13"/>
      <c r="W10121" s="13"/>
      <c r="X10121" s="13"/>
      <c r="Y10121" s="13"/>
      <c r="Z10121" s="13"/>
      <c r="AA10121" s="13"/>
      <c r="AB10121" s="13"/>
      <c r="AC10121" s="13"/>
      <c r="AD10121" s="13"/>
      <c r="AE10121" s="13"/>
      <c r="AF10121" s="13"/>
      <c r="AG10121" s="14"/>
    </row>
    <row r="10122" s="4" customFormat="1" spans="1:33">
      <c r="A10122" s="13"/>
      <c r="B10122" s="13"/>
      <c r="C10122" s="13"/>
      <c r="D10122" s="13"/>
      <c r="E10122" s="13"/>
      <c r="F10122" s="13"/>
      <c r="G10122" s="13"/>
      <c r="H10122" s="13"/>
      <c r="I10122" s="13"/>
      <c r="J10122" s="13"/>
      <c r="K10122" s="13"/>
      <c r="L10122" s="13"/>
      <c r="M10122" s="13"/>
      <c r="N10122" s="13"/>
      <c r="O10122" s="13"/>
      <c r="P10122" s="13"/>
      <c r="Q10122" s="13"/>
      <c r="R10122" s="13"/>
      <c r="S10122" s="13"/>
      <c r="T10122" s="13"/>
      <c r="U10122" s="13"/>
      <c r="V10122" s="13"/>
      <c r="W10122" s="13"/>
      <c r="X10122" s="13"/>
      <c r="Y10122" s="13"/>
      <c r="Z10122" s="13"/>
      <c r="AA10122" s="13"/>
      <c r="AB10122" s="13"/>
      <c r="AC10122" s="13"/>
      <c r="AD10122" s="13"/>
      <c r="AE10122" s="13"/>
      <c r="AF10122" s="13"/>
      <c r="AG10122" s="14"/>
    </row>
    <row r="10123" s="4" customFormat="1" spans="1:33">
      <c r="A10123" s="13"/>
      <c r="B10123" s="13"/>
      <c r="C10123" s="13"/>
      <c r="D10123" s="13"/>
      <c r="E10123" s="13"/>
      <c r="F10123" s="13"/>
      <c r="G10123" s="13"/>
      <c r="H10123" s="13"/>
      <c r="I10123" s="13"/>
      <c r="J10123" s="13"/>
      <c r="K10123" s="13"/>
      <c r="L10123" s="13"/>
      <c r="M10123" s="13"/>
      <c r="N10123" s="13"/>
      <c r="O10123" s="13"/>
      <c r="P10123" s="13"/>
      <c r="Q10123" s="13"/>
      <c r="R10123" s="13"/>
      <c r="S10123" s="13"/>
      <c r="T10123" s="13"/>
      <c r="U10123" s="13"/>
      <c r="V10123" s="13"/>
      <c r="W10123" s="13"/>
      <c r="X10123" s="13"/>
      <c r="Y10123" s="13"/>
      <c r="Z10123" s="13"/>
      <c r="AA10123" s="13"/>
      <c r="AB10123" s="13"/>
      <c r="AC10123" s="13"/>
      <c r="AD10123" s="13"/>
      <c r="AE10123" s="13"/>
      <c r="AF10123" s="13"/>
      <c r="AG10123" s="14"/>
    </row>
    <row r="10124" s="4" customFormat="1" spans="1:33">
      <c r="A10124" s="13"/>
      <c r="B10124" s="13"/>
      <c r="C10124" s="13"/>
      <c r="D10124" s="13"/>
      <c r="E10124" s="13"/>
      <c r="F10124" s="13"/>
      <c r="G10124" s="13"/>
      <c r="H10124" s="13"/>
      <c r="I10124" s="13"/>
      <c r="J10124" s="13"/>
      <c r="K10124" s="13"/>
      <c r="L10124" s="13"/>
      <c r="M10124" s="13"/>
      <c r="N10124" s="13"/>
      <c r="O10124" s="13"/>
      <c r="P10124" s="13"/>
      <c r="Q10124" s="13"/>
      <c r="R10124" s="13"/>
      <c r="S10124" s="13"/>
      <c r="T10124" s="13"/>
      <c r="U10124" s="13"/>
      <c r="V10124" s="13"/>
      <c r="W10124" s="13"/>
      <c r="X10124" s="13"/>
      <c r="Y10124" s="13"/>
      <c r="Z10124" s="13"/>
      <c r="AA10124" s="13"/>
      <c r="AB10124" s="13"/>
      <c r="AC10124" s="13"/>
      <c r="AD10124" s="13"/>
      <c r="AE10124" s="13"/>
      <c r="AF10124" s="13"/>
      <c r="AG10124" s="14"/>
    </row>
    <row r="10125" s="4" customFormat="1" spans="1:33">
      <c r="A10125" s="13"/>
      <c r="B10125" s="13"/>
      <c r="C10125" s="13"/>
      <c r="D10125" s="13"/>
      <c r="E10125" s="13"/>
      <c r="F10125" s="13"/>
      <c r="G10125" s="13"/>
      <c r="H10125" s="13"/>
      <c r="I10125" s="13"/>
      <c r="J10125" s="13"/>
      <c r="K10125" s="13"/>
      <c r="L10125" s="13"/>
      <c r="M10125" s="13"/>
      <c r="N10125" s="13"/>
      <c r="O10125" s="13"/>
      <c r="P10125" s="13"/>
      <c r="Q10125" s="13"/>
      <c r="R10125" s="13"/>
      <c r="S10125" s="13"/>
      <c r="T10125" s="13"/>
      <c r="U10125" s="13"/>
      <c r="V10125" s="13"/>
      <c r="W10125" s="13"/>
      <c r="X10125" s="13"/>
      <c r="Y10125" s="13"/>
      <c r="Z10125" s="13"/>
      <c r="AA10125" s="13"/>
      <c r="AB10125" s="13"/>
      <c r="AC10125" s="13"/>
      <c r="AD10125" s="13"/>
      <c r="AE10125" s="13"/>
      <c r="AF10125" s="13"/>
      <c r="AG10125" s="14"/>
    </row>
    <row r="10126" s="4" customFormat="1" spans="1:33">
      <c r="A10126" s="13"/>
      <c r="B10126" s="13"/>
      <c r="C10126" s="13"/>
      <c r="D10126" s="13"/>
      <c r="E10126" s="13"/>
      <c r="F10126" s="13"/>
      <c r="G10126" s="13"/>
      <c r="H10126" s="13"/>
      <c r="I10126" s="13"/>
      <c r="J10126" s="13"/>
      <c r="K10126" s="13"/>
      <c r="L10126" s="13"/>
      <c r="M10126" s="13"/>
      <c r="N10126" s="13"/>
      <c r="O10126" s="13"/>
      <c r="P10126" s="13"/>
      <c r="Q10126" s="13"/>
      <c r="R10126" s="13"/>
      <c r="S10126" s="13"/>
      <c r="T10126" s="13"/>
      <c r="U10126" s="13"/>
      <c r="V10126" s="13"/>
      <c r="W10126" s="13"/>
      <c r="X10126" s="13"/>
      <c r="Y10126" s="13"/>
      <c r="Z10126" s="13"/>
      <c r="AA10126" s="13"/>
      <c r="AB10126" s="13"/>
      <c r="AC10126" s="13"/>
      <c r="AD10126" s="13"/>
      <c r="AE10126" s="13"/>
      <c r="AF10126" s="13"/>
      <c r="AG10126" s="14"/>
    </row>
    <row r="10127" s="4" customFormat="1" spans="1:33">
      <c r="A10127" s="13"/>
      <c r="B10127" s="13"/>
      <c r="C10127" s="13"/>
      <c r="D10127" s="13"/>
      <c r="E10127" s="13"/>
      <c r="F10127" s="13"/>
      <c r="G10127" s="13"/>
      <c r="H10127" s="13"/>
      <c r="I10127" s="13"/>
      <c r="J10127" s="13"/>
      <c r="K10127" s="13"/>
      <c r="L10127" s="13"/>
      <c r="M10127" s="13"/>
      <c r="N10127" s="13"/>
      <c r="O10127" s="13"/>
      <c r="P10127" s="13"/>
      <c r="Q10127" s="13"/>
      <c r="R10127" s="13"/>
      <c r="S10127" s="13"/>
      <c r="T10127" s="13"/>
      <c r="U10127" s="13"/>
      <c r="V10127" s="13"/>
      <c r="W10127" s="13"/>
      <c r="X10127" s="13"/>
      <c r="Y10127" s="13"/>
      <c r="Z10127" s="13"/>
      <c r="AA10127" s="13"/>
      <c r="AB10127" s="13"/>
      <c r="AC10127" s="13"/>
      <c r="AD10127" s="13"/>
      <c r="AE10127" s="13"/>
      <c r="AF10127" s="13"/>
      <c r="AG10127" s="14"/>
    </row>
    <row r="10128" s="4" customFormat="1" spans="1:33">
      <c r="A10128" s="13"/>
      <c r="B10128" s="13"/>
      <c r="C10128" s="13"/>
      <c r="D10128" s="13"/>
      <c r="E10128" s="13"/>
      <c r="F10128" s="13"/>
      <c r="G10128" s="13"/>
      <c r="H10128" s="13"/>
      <c r="I10128" s="13"/>
      <c r="J10128" s="13"/>
      <c r="K10128" s="13"/>
      <c r="L10128" s="13"/>
      <c r="M10128" s="13"/>
      <c r="N10128" s="13"/>
      <c r="O10128" s="13"/>
      <c r="P10128" s="13"/>
      <c r="Q10128" s="13"/>
      <c r="R10128" s="13"/>
      <c r="S10128" s="13"/>
      <c r="T10128" s="13"/>
      <c r="U10128" s="13"/>
      <c r="V10128" s="13"/>
      <c r="W10128" s="13"/>
      <c r="X10128" s="13"/>
      <c r="Y10128" s="13"/>
      <c r="Z10128" s="13"/>
      <c r="AA10128" s="13"/>
      <c r="AB10128" s="13"/>
      <c r="AC10128" s="13"/>
      <c r="AD10128" s="13"/>
      <c r="AE10128" s="13"/>
      <c r="AF10128" s="13"/>
      <c r="AG10128" s="14"/>
    </row>
    <row r="10129" s="4" customFormat="1" spans="1:33">
      <c r="A10129" s="13"/>
      <c r="B10129" s="13"/>
      <c r="C10129" s="13"/>
      <c r="D10129" s="13"/>
      <c r="E10129" s="13"/>
      <c r="F10129" s="13"/>
      <c r="G10129" s="13"/>
      <c r="H10129" s="13"/>
      <c r="I10129" s="13"/>
      <c r="J10129" s="13"/>
      <c r="K10129" s="13"/>
      <c r="L10129" s="13"/>
      <c r="M10129" s="13"/>
      <c r="N10129" s="13"/>
      <c r="O10129" s="13"/>
      <c r="P10129" s="13"/>
      <c r="Q10129" s="13"/>
      <c r="R10129" s="13"/>
      <c r="S10129" s="13"/>
      <c r="T10129" s="13"/>
      <c r="U10129" s="13"/>
      <c r="V10129" s="13"/>
      <c r="W10129" s="13"/>
      <c r="X10129" s="13"/>
      <c r="Y10129" s="13"/>
      <c r="Z10129" s="13"/>
      <c r="AA10129" s="13"/>
      <c r="AB10129" s="13"/>
      <c r="AC10129" s="13"/>
      <c r="AD10129" s="13"/>
      <c r="AE10129" s="13"/>
      <c r="AF10129" s="13"/>
      <c r="AG10129" s="14"/>
    </row>
    <row r="10130" s="4" customFormat="1" spans="1:33">
      <c r="A10130" s="13"/>
      <c r="B10130" s="13"/>
      <c r="C10130" s="13"/>
      <c r="D10130" s="13"/>
      <c r="E10130" s="13"/>
      <c r="F10130" s="13"/>
      <c r="G10130" s="13"/>
      <c r="H10130" s="13"/>
      <c r="I10130" s="13"/>
      <c r="J10130" s="13"/>
      <c r="K10130" s="13"/>
      <c r="L10130" s="13"/>
      <c r="M10130" s="13"/>
      <c r="N10130" s="13"/>
      <c r="O10130" s="13"/>
      <c r="P10130" s="13"/>
      <c r="Q10130" s="13"/>
      <c r="R10130" s="13"/>
      <c r="S10130" s="13"/>
      <c r="T10130" s="13"/>
      <c r="U10130" s="13"/>
      <c r="V10130" s="13"/>
      <c r="W10130" s="13"/>
      <c r="X10130" s="13"/>
      <c r="Y10130" s="13"/>
      <c r="Z10130" s="13"/>
      <c r="AA10130" s="13"/>
      <c r="AB10130" s="13"/>
      <c r="AC10130" s="13"/>
      <c r="AD10130" s="13"/>
      <c r="AE10130" s="13"/>
      <c r="AF10130" s="13"/>
      <c r="AG10130" s="14"/>
    </row>
    <row r="10131" s="4" customFormat="1" spans="1:33">
      <c r="A10131" s="13"/>
      <c r="B10131" s="13"/>
      <c r="C10131" s="13"/>
      <c r="D10131" s="13"/>
      <c r="E10131" s="13"/>
      <c r="F10131" s="13"/>
      <c r="G10131" s="13"/>
      <c r="H10131" s="13"/>
      <c r="I10131" s="13"/>
      <c r="J10131" s="13"/>
      <c r="K10131" s="13"/>
      <c r="L10131" s="13"/>
      <c r="M10131" s="13"/>
      <c r="N10131" s="13"/>
      <c r="O10131" s="13"/>
      <c r="P10131" s="13"/>
      <c r="Q10131" s="13"/>
      <c r="R10131" s="13"/>
      <c r="S10131" s="13"/>
      <c r="T10131" s="13"/>
      <c r="U10131" s="13"/>
      <c r="V10131" s="13"/>
      <c r="W10131" s="13"/>
      <c r="X10131" s="13"/>
      <c r="Y10131" s="13"/>
      <c r="Z10131" s="13"/>
      <c r="AA10131" s="13"/>
      <c r="AB10131" s="13"/>
      <c r="AC10131" s="13"/>
      <c r="AD10131" s="13"/>
      <c r="AE10131" s="13"/>
      <c r="AF10131" s="13"/>
      <c r="AG10131" s="14"/>
    </row>
    <row r="10132" s="4" customFormat="1" spans="1:33">
      <c r="A10132" s="13"/>
      <c r="B10132" s="13"/>
      <c r="C10132" s="13"/>
      <c r="D10132" s="13"/>
      <c r="E10132" s="13"/>
      <c r="F10132" s="13"/>
      <c r="G10132" s="13"/>
      <c r="H10132" s="13"/>
      <c r="I10132" s="13"/>
      <c r="J10132" s="13"/>
      <c r="K10132" s="13"/>
      <c r="L10132" s="13"/>
      <c r="M10132" s="13"/>
      <c r="N10132" s="13"/>
      <c r="O10132" s="13"/>
      <c r="P10132" s="13"/>
      <c r="Q10132" s="13"/>
      <c r="R10132" s="13"/>
      <c r="S10132" s="13"/>
      <c r="T10132" s="13"/>
      <c r="U10132" s="13"/>
      <c r="V10132" s="13"/>
      <c r="W10132" s="13"/>
      <c r="X10132" s="13"/>
      <c r="Y10132" s="13"/>
      <c r="Z10132" s="13"/>
      <c r="AA10132" s="13"/>
      <c r="AB10132" s="13"/>
      <c r="AC10132" s="13"/>
      <c r="AD10132" s="13"/>
      <c r="AE10132" s="13"/>
      <c r="AF10132" s="13"/>
      <c r="AG10132" s="14"/>
    </row>
    <row r="10133" s="4" customFormat="1" spans="1:33">
      <c r="A10133" s="13"/>
      <c r="B10133" s="13"/>
      <c r="C10133" s="13"/>
      <c r="D10133" s="13"/>
      <c r="E10133" s="13"/>
      <c r="F10133" s="13"/>
      <c r="G10133" s="13"/>
      <c r="H10133" s="13"/>
      <c r="I10133" s="13"/>
      <c r="J10133" s="13"/>
      <c r="K10133" s="13"/>
      <c r="L10133" s="13"/>
      <c r="M10133" s="13"/>
      <c r="N10133" s="13"/>
      <c r="O10133" s="13"/>
      <c r="P10133" s="13"/>
      <c r="Q10133" s="13"/>
      <c r="R10133" s="13"/>
      <c r="S10133" s="13"/>
      <c r="T10133" s="13"/>
      <c r="U10133" s="13"/>
      <c r="V10133" s="13"/>
      <c r="W10133" s="13"/>
      <c r="X10133" s="13"/>
      <c r="Y10133" s="13"/>
      <c r="Z10133" s="13"/>
      <c r="AA10133" s="13"/>
      <c r="AB10133" s="13"/>
      <c r="AC10133" s="13"/>
      <c r="AD10133" s="13"/>
      <c r="AE10133" s="13"/>
      <c r="AF10133" s="13"/>
      <c r="AG10133" s="14"/>
    </row>
    <row r="10134" s="4" customFormat="1" spans="1:33">
      <c r="A10134" s="13"/>
      <c r="B10134" s="13"/>
      <c r="C10134" s="13"/>
      <c r="D10134" s="13"/>
      <c r="E10134" s="13"/>
      <c r="F10134" s="13"/>
      <c r="G10134" s="13"/>
      <c r="H10134" s="13"/>
      <c r="I10134" s="13"/>
      <c r="J10134" s="13"/>
      <c r="K10134" s="13"/>
      <c r="L10134" s="13"/>
      <c r="M10134" s="13"/>
      <c r="N10134" s="13"/>
      <c r="O10134" s="13"/>
      <c r="P10134" s="13"/>
      <c r="Q10134" s="13"/>
      <c r="R10134" s="13"/>
      <c r="S10134" s="13"/>
      <c r="T10134" s="13"/>
      <c r="U10134" s="13"/>
      <c r="V10134" s="13"/>
      <c r="W10134" s="13"/>
      <c r="X10134" s="13"/>
      <c r="Y10134" s="13"/>
      <c r="Z10134" s="13"/>
      <c r="AA10134" s="13"/>
      <c r="AB10134" s="13"/>
      <c r="AC10134" s="13"/>
      <c r="AD10134" s="13"/>
      <c r="AE10134" s="13"/>
      <c r="AF10134" s="13"/>
      <c r="AG10134" s="14"/>
    </row>
    <row r="10135" s="4" customFormat="1" spans="1:33">
      <c r="A10135" s="13"/>
      <c r="B10135" s="13"/>
      <c r="C10135" s="13"/>
      <c r="D10135" s="13"/>
      <c r="E10135" s="13"/>
      <c r="F10135" s="13"/>
      <c r="G10135" s="13"/>
      <c r="H10135" s="13"/>
      <c r="I10135" s="13"/>
      <c r="J10135" s="13"/>
      <c r="K10135" s="13"/>
      <c r="L10135" s="13"/>
      <c r="M10135" s="13"/>
      <c r="N10135" s="13"/>
      <c r="O10135" s="13"/>
      <c r="P10135" s="13"/>
      <c r="Q10135" s="13"/>
      <c r="R10135" s="13"/>
      <c r="S10135" s="13"/>
      <c r="T10135" s="13"/>
      <c r="U10135" s="13"/>
      <c r="V10135" s="13"/>
      <c r="W10135" s="13"/>
      <c r="X10135" s="13"/>
      <c r="Y10135" s="13"/>
      <c r="Z10135" s="13"/>
      <c r="AA10135" s="13"/>
      <c r="AB10135" s="13"/>
      <c r="AC10135" s="13"/>
      <c r="AD10135" s="13"/>
      <c r="AE10135" s="13"/>
      <c r="AF10135" s="13"/>
      <c r="AG10135" s="14"/>
    </row>
    <row r="10136" s="4" customFormat="1" spans="1:33">
      <c r="A10136" s="13"/>
      <c r="B10136" s="13"/>
      <c r="C10136" s="13"/>
      <c r="D10136" s="13"/>
      <c r="E10136" s="13"/>
      <c r="F10136" s="13"/>
      <c r="G10136" s="13"/>
      <c r="H10136" s="13"/>
      <c r="I10136" s="13"/>
      <c r="J10136" s="13"/>
      <c r="K10136" s="13"/>
      <c r="L10136" s="13"/>
      <c r="M10136" s="13"/>
      <c r="N10136" s="13"/>
      <c r="O10136" s="13"/>
      <c r="P10136" s="13"/>
      <c r="Q10136" s="13"/>
      <c r="R10136" s="13"/>
      <c r="S10136" s="13"/>
      <c r="T10136" s="13"/>
      <c r="U10136" s="13"/>
      <c r="V10136" s="13"/>
      <c r="W10136" s="13"/>
      <c r="X10136" s="13"/>
      <c r="Y10136" s="13"/>
      <c r="Z10136" s="13"/>
      <c r="AA10136" s="13"/>
      <c r="AB10136" s="13"/>
      <c r="AC10136" s="13"/>
      <c r="AD10136" s="13"/>
      <c r="AE10136" s="13"/>
      <c r="AF10136" s="13"/>
      <c r="AG10136" s="14"/>
    </row>
    <row r="10137" s="4" customFormat="1" spans="1:33">
      <c r="A10137" s="13"/>
      <c r="B10137" s="13"/>
      <c r="C10137" s="13"/>
      <c r="D10137" s="13"/>
      <c r="E10137" s="13"/>
      <c r="F10137" s="13"/>
      <c r="G10137" s="13"/>
      <c r="H10137" s="13"/>
      <c r="I10137" s="13"/>
      <c r="J10137" s="13"/>
      <c r="K10137" s="13"/>
      <c r="L10137" s="13"/>
      <c r="M10137" s="13"/>
      <c r="N10137" s="13"/>
      <c r="O10137" s="13"/>
      <c r="P10137" s="13"/>
      <c r="Q10137" s="13"/>
      <c r="R10137" s="13"/>
      <c r="S10137" s="13"/>
      <c r="T10137" s="13"/>
      <c r="U10137" s="13"/>
      <c r="V10137" s="13"/>
      <c r="W10137" s="13"/>
      <c r="X10137" s="13"/>
      <c r="Y10137" s="13"/>
      <c r="Z10137" s="13"/>
      <c r="AA10137" s="13"/>
      <c r="AB10137" s="13"/>
      <c r="AC10137" s="13"/>
      <c r="AD10137" s="13"/>
      <c r="AE10137" s="13"/>
      <c r="AF10137" s="13"/>
      <c r="AG10137" s="14"/>
    </row>
    <row r="10138" s="4" customFormat="1" spans="1:33">
      <c r="A10138" s="13"/>
      <c r="B10138" s="13"/>
      <c r="C10138" s="13"/>
      <c r="D10138" s="13"/>
      <c r="E10138" s="13"/>
      <c r="F10138" s="13"/>
      <c r="G10138" s="13"/>
      <c r="H10138" s="13"/>
      <c r="I10138" s="13"/>
      <c r="J10138" s="13"/>
      <c r="K10138" s="13"/>
      <c r="L10138" s="13"/>
      <c r="M10138" s="13"/>
      <c r="N10138" s="13"/>
      <c r="O10138" s="13"/>
      <c r="P10138" s="13"/>
      <c r="Q10138" s="13"/>
      <c r="R10138" s="13"/>
      <c r="S10138" s="13"/>
      <c r="T10138" s="13"/>
      <c r="U10138" s="13"/>
      <c r="V10138" s="13"/>
      <c r="W10138" s="13"/>
      <c r="X10138" s="13"/>
      <c r="Y10138" s="13"/>
      <c r="Z10138" s="13"/>
      <c r="AA10138" s="13"/>
      <c r="AB10138" s="13"/>
      <c r="AC10138" s="13"/>
      <c r="AD10138" s="13"/>
      <c r="AE10138" s="13"/>
      <c r="AF10138" s="13"/>
      <c r="AG10138" s="14"/>
    </row>
    <row r="10139" s="4" customFormat="1" spans="1:33">
      <c r="A10139" s="13"/>
      <c r="B10139" s="13"/>
      <c r="C10139" s="13"/>
      <c r="D10139" s="13"/>
      <c r="E10139" s="13"/>
      <c r="F10139" s="13"/>
      <c r="G10139" s="13"/>
      <c r="H10139" s="13"/>
      <c r="I10139" s="13"/>
      <c r="J10139" s="13"/>
      <c r="K10139" s="13"/>
      <c r="L10139" s="13"/>
      <c r="M10139" s="13"/>
      <c r="N10139" s="13"/>
      <c r="O10139" s="13"/>
      <c r="P10139" s="13"/>
      <c r="Q10139" s="13"/>
      <c r="R10139" s="13"/>
      <c r="S10139" s="13"/>
      <c r="T10139" s="13"/>
      <c r="U10139" s="13"/>
      <c r="V10139" s="13"/>
      <c r="W10139" s="13"/>
      <c r="X10139" s="13"/>
      <c r="Y10139" s="13"/>
      <c r="Z10139" s="13"/>
      <c r="AA10139" s="13"/>
      <c r="AB10139" s="13"/>
      <c r="AC10139" s="13"/>
      <c r="AD10139" s="13"/>
      <c r="AE10139" s="13"/>
      <c r="AF10139" s="13"/>
      <c r="AG10139" s="14"/>
    </row>
    <row r="10140" s="4" customFormat="1" spans="1:33">
      <c r="A10140" s="13"/>
      <c r="B10140" s="13"/>
      <c r="C10140" s="13"/>
      <c r="D10140" s="13"/>
      <c r="E10140" s="13"/>
      <c r="F10140" s="13"/>
      <c r="G10140" s="13"/>
      <c r="H10140" s="13"/>
      <c r="I10140" s="13"/>
      <c r="J10140" s="13"/>
      <c r="K10140" s="13"/>
      <c r="L10140" s="13"/>
      <c r="M10140" s="13"/>
      <c r="N10140" s="13"/>
      <c r="O10140" s="13"/>
      <c r="P10140" s="13"/>
      <c r="Q10140" s="13"/>
      <c r="R10140" s="13"/>
      <c r="S10140" s="13"/>
      <c r="T10140" s="13"/>
      <c r="U10140" s="13"/>
      <c r="V10140" s="13"/>
      <c r="W10140" s="13"/>
      <c r="X10140" s="13"/>
      <c r="Y10140" s="13"/>
      <c r="Z10140" s="13"/>
      <c r="AA10140" s="13"/>
      <c r="AB10140" s="13"/>
      <c r="AC10140" s="13"/>
      <c r="AD10140" s="13"/>
      <c r="AE10140" s="13"/>
      <c r="AF10140" s="13"/>
      <c r="AG10140" s="14"/>
    </row>
    <row r="10141" s="4" customFormat="1" spans="1:33">
      <c r="A10141" s="13"/>
      <c r="B10141" s="13"/>
      <c r="C10141" s="13"/>
      <c r="D10141" s="13"/>
      <c r="E10141" s="13"/>
      <c r="F10141" s="13"/>
      <c r="G10141" s="13"/>
      <c r="H10141" s="13"/>
      <c r="I10141" s="13"/>
      <c r="J10141" s="13"/>
      <c r="K10141" s="13"/>
      <c r="L10141" s="13"/>
      <c r="M10141" s="13"/>
      <c r="N10141" s="13"/>
      <c r="O10141" s="13"/>
      <c r="P10141" s="13"/>
      <c r="Q10141" s="13"/>
      <c r="R10141" s="13"/>
      <c r="S10141" s="13"/>
      <c r="T10141" s="13"/>
      <c r="U10141" s="13"/>
      <c r="V10141" s="13"/>
      <c r="W10141" s="13"/>
      <c r="X10141" s="13"/>
      <c r="Y10141" s="13"/>
      <c r="Z10141" s="13"/>
      <c r="AA10141" s="13"/>
      <c r="AB10141" s="13"/>
      <c r="AC10141" s="13"/>
      <c r="AD10141" s="13"/>
      <c r="AE10141" s="13"/>
      <c r="AF10141" s="13"/>
      <c r="AG10141" s="14"/>
    </row>
    <row r="10142" s="4" customFormat="1" spans="1:33">
      <c r="A10142" s="13"/>
      <c r="B10142" s="13"/>
      <c r="C10142" s="13"/>
      <c r="D10142" s="13"/>
      <c r="E10142" s="13"/>
      <c r="F10142" s="13"/>
      <c r="G10142" s="13"/>
      <c r="H10142" s="13"/>
      <c r="I10142" s="13"/>
      <c r="J10142" s="13"/>
      <c r="K10142" s="13"/>
      <c r="L10142" s="13"/>
      <c r="M10142" s="13"/>
      <c r="N10142" s="13"/>
      <c r="O10142" s="13"/>
      <c r="P10142" s="13"/>
      <c r="Q10142" s="13"/>
      <c r="R10142" s="13"/>
      <c r="S10142" s="13"/>
      <c r="T10142" s="13"/>
      <c r="U10142" s="13"/>
      <c r="V10142" s="13"/>
      <c r="W10142" s="13"/>
      <c r="X10142" s="13"/>
      <c r="Y10142" s="13"/>
      <c r="Z10142" s="13"/>
      <c r="AA10142" s="13"/>
      <c r="AB10142" s="13"/>
      <c r="AC10142" s="13"/>
      <c r="AD10142" s="13"/>
      <c r="AE10142" s="13"/>
      <c r="AF10142" s="13"/>
      <c r="AG10142" s="14"/>
    </row>
    <row r="10143" s="4" customFormat="1" spans="1:33">
      <c r="A10143" s="13"/>
      <c r="B10143" s="13"/>
      <c r="C10143" s="13"/>
      <c r="D10143" s="13"/>
      <c r="E10143" s="13"/>
      <c r="F10143" s="13"/>
      <c r="G10143" s="13"/>
      <c r="H10143" s="13"/>
      <c r="I10143" s="13"/>
      <c r="J10143" s="13"/>
      <c r="K10143" s="13"/>
      <c r="L10143" s="13"/>
      <c r="M10143" s="13"/>
      <c r="N10143" s="13"/>
      <c r="O10143" s="13"/>
      <c r="P10143" s="13"/>
      <c r="Q10143" s="13"/>
      <c r="R10143" s="13"/>
      <c r="S10143" s="13"/>
      <c r="T10143" s="13"/>
      <c r="U10143" s="13"/>
      <c r="V10143" s="13"/>
      <c r="W10143" s="13"/>
      <c r="X10143" s="13"/>
      <c r="Y10143" s="13"/>
      <c r="Z10143" s="13"/>
      <c r="AA10143" s="13"/>
      <c r="AB10143" s="13"/>
      <c r="AC10143" s="13"/>
      <c r="AD10143" s="13"/>
      <c r="AE10143" s="13"/>
      <c r="AF10143" s="13"/>
      <c r="AG10143" s="14"/>
    </row>
    <row r="10144" s="4" customFormat="1" spans="1:33">
      <c r="A10144" s="13"/>
      <c r="B10144" s="13"/>
      <c r="C10144" s="13"/>
      <c r="D10144" s="13"/>
      <c r="E10144" s="13"/>
      <c r="F10144" s="13"/>
      <c r="G10144" s="13"/>
      <c r="H10144" s="13"/>
      <c r="I10144" s="13"/>
      <c r="J10144" s="13"/>
      <c r="K10144" s="13"/>
      <c r="L10144" s="13"/>
      <c r="M10144" s="13"/>
      <c r="N10144" s="13"/>
      <c r="O10144" s="13"/>
      <c r="P10144" s="13"/>
      <c r="Q10144" s="13"/>
      <c r="R10144" s="13"/>
      <c r="S10144" s="13"/>
      <c r="T10144" s="13"/>
      <c r="U10144" s="13"/>
      <c r="V10144" s="13"/>
      <c r="W10144" s="13"/>
      <c r="X10144" s="13"/>
      <c r="Y10144" s="13"/>
      <c r="Z10144" s="13"/>
      <c r="AA10144" s="13"/>
      <c r="AB10144" s="13"/>
      <c r="AC10144" s="13"/>
      <c r="AD10144" s="13"/>
      <c r="AE10144" s="13"/>
      <c r="AF10144" s="13"/>
      <c r="AG10144" s="14"/>
    </row>
    <row r="10145" s="4" customFormat="1" spans="1:33">
      <c r="A10145" s="13"/>
      <c r="B10145" s="13"/>
      <c r="C10145" s="13"/>
      <c r="D10145" s="13"/>
      <c r="E10145" s="13"/>
      <c r="F10145" s="13"/>
      <c r="G10145" s="13"/>
      <c r="H10145" s="13"/>
      <c r="I10145" s="13"/>
      <c r="J10145" s="13"/>
      <c r="K10145" s="13"/>
      <c r="L10145" s="13"/>
      <c r="M10145" s="13"/>
      <c r="N10145" s="13"/>
      <c r="O10145" s="13"/>
      <c r="P10145" s="13"/>
      <c r="Q10145" s="13"/>
      <c r="R10145" s="13"/>
      <c r="S10145" s="13"/>
      <c r="T10145" s="13"/>
      <c r="U10145" s="13"/>
      <c r="V10145" s="13"/>
      <c r="W10145" s="13"/>
      <c r="X10145" s="13"/>
      <c r="Y10145" s="13"/>
      <c r="Z10145" s="13"/>
      <c r="AA10145" s="13"/>
      <c r="AB10145" s="13"/>
      <c r="AC10145" s="13"/>
      <c r="AD10145" s="13"/>
      <c r="AE10145" s="13"/>
      <c r="AF10145" s="13"/>
      <c r="AG10145" s="14"/>
    </row>
    <row r="10146" s="4" customFormat="1" spans="1:33">
      <c r="A10146" s="13"/>
      <c r="B10146" s="13"/>
      <c r="C10146" s="13"/>
      <c r="D10146" s="13"/>
      <c r="E10146" s="13"/>
      <c r="F10146" s="13"/>
      <c r="G10146" s="13"/>
      <c r="H10146" s="13"/>
      <c r="I10146" s="13"/>
      <c r="J10146" s="13"/>
      <c r="K10146" s="13"/>
      <c r="L10146" s="13"/>
      <c r="M10146" s="13"/>
      <c r="N10146" s="13"/>
      <c r="O10146" s="13"/>
      <c r="P10146" s="13"/>
      <c r="Q10146" s="13"/>
      <c r="R10146" s="13"/>
      <c r="S10146" s="13"/>
      <c r="T10146" s="13"/>
      <c r="U10146" s="13"/>
      <c r="V10146" s="13"/>
      <c r="W10146" s="13"/>
      <c r="X10146" s="13"/>
      <c r="Y10146" s="13"/>
      <c r="Z10146" s="13"/>
      <c r="AA10146" s="13"/>
      <c r="AB10146" s="13"/>
      <c r="AC10146" s="13"/>
      <c r="AD10146" s="13"/>
      <c r="AE10146" s="13"/>
      <c r="AF10146" s="13"/>
      <c r="AG10146" s="14"/>
    </row>
    <row r="10147" s="4" customFormat="1" spans="1:33">
      <c r="A10147" s="13"/>
      <c r="B10147" s="13"/>
      <c r="C10147" s="13"/>
      <c r="D10147" s="13"/>
      <c r="E10147" s="13"/>
      <c r="F10147" s="13"/>
      <c r="G10147" s="13"/>
      <c r="H10147" s="13"/>
      <c r="I10147" s="13"/>
      <c r="J10147" s="13"/>
      <c r="K10147" s="13"/>
      <c r="L10147" s="13"/>
      <c r="M10147" s="13"/>
      <c r="N10147" s="13"/>
      <c r="O10147" s="13"/>
      <c r="P10147" s="13"/>
      <c r="Q10147" s="13"/>
      <c r="R10147" s="13"/>
      <c r="S10147" s="13"/>
      <c r="T10147" s="13"/>
      <c r="U10147" s="13"/>
      <c r="V10147" s="13"/>
      <c r="W10147" s="13"/>
      <c r="X10147" s="13"/>
      <c r="Y10147" s="13"/>
      <c r="Z10147" s="13"/>
      <c r="AA10147" s="13"/>
      <c r="AB10147" s="13"/>
      <c r="AC10147" s="13"/>
      <c r="AD10147" s="13"/>
      <c r="AE10147" s="13"/>
      <c r="AF10147" s="13"/>
      <c r="AG10147" s="14"/>
    </row>
    <row r="10148" s="4" customFormat="1" spans="1:33">
      <c r="A10148" s="13"/>
      <c r="B10148" s="13"/>
      <c r="C10148" s="13"/>
      <c r="D10148" s="13"/>
      <c r="E10148" s="13"/>
      <c r="F10148" s="13"/>
      <c r="G10148" s="13"/>
      <c r="H10148" s="13"/>
      <c r="I10148" s="13"/>
      <c r="J10148" s="13"/>
      <c r="K10148" s="13"/>
      <c r="L10148" s="13"/>
      <c r="M10148" s="13"/>
      <c r="N10148" s="13"/>
      <c r="O10148" s="13"/>
      <c r="P10148" s="13"/>
      <c r="Q10148" s="13"/>
      <c r="R10148" s="13"/>
      <c r="S10148" s="13"/>
      <c r="T10148" s="13"/>
      <c r="U10148" s="13"/>
      <c r="V10148" s="13"/>
      <c r="W10148" s="13"/>
      <c r="X10148" s="13"/>
      <c r="Y10148" s="13"/>
      <c r="Z10148" s="13"/>
      <c r="AA10148" s="13"/>
      <c r="AB10148" s="13"/>
      <c r="AC10148" s="13"/>
      <c r="AD10148" s="13"/>
      <c r="AE10148" s="13"/>
      <c r="AF10148" s="13"/>
      <c r="AG10148" s="14"/>
    </row>
    <row r="10149" s="4" customFormat="1" spans="1:33">
      <c r="A10149" s="13"/>
      <c r="B10149" s="13"/>
      <c r="C10149" s="13"/>
      <c r="D10149" s="13"/>
      <c r="E10149" s="13"/>
      <c r="F10149" s="13"/>
      <c r="G10149" s="13"/>
      <c r="H10149" s="13"/>
      <c r="I10149" s="13"/>
      <c r="J10149" s="13"/>
      <c r="K10149" s="13"/>
      <c r="L10149" s="13"/>
      <c r="M10149" s="13"/>
      <c r="N10149" s="13"/>
      <c r="O10149" s="13"/>
      <c r="P10149" s="13"/>
      <c r="Q10149" s="13"/>
      <c r="R10149" s="13"/>
      <c r="S10149" s="13"/>
      <c r="T10149" s="13"/>
      <c r="U10149" s="13"/>
      <c r="V10149" s="13"/>
      <c r="W10149" s="13"/>
      <c r="X10149" s="13"/>
      <c r="Y10149" s="13"/>
      <c r="Z10149" s="13"/>
      <c r="AA10149" s="13"/>
      <c r="AB10149" s="13"/>
      <c r="AC10149" s="13"/>
      <c r="AD10149" s="13"/>
      <c r="AE10149" s="13"/>
      <c r="AF10149" s="13"/>
      <c r="AG10149" s="14"/>
    </row>
    <row r="10150" s="4" customFormat="1" spans="1:33">
      <c r="A10150" s="13"/>
      <c r="B10150" s="13"/>
      <c r="C10150" s="13"/>
      <c r="D10150" s="13"/>
      <c r="E10150" s="13"/>
      <c r="F10150" s="13"/>
      <c r="G10150" s="13"/>
      <c r="H10150" s="13"/>
      <c r="I10150" s="13"/>
      <c r="J10150" s="13"/>
      <c r="K10150" s="13"/>
      <c r="L10150" s="13"/>
      <c r="M10150" s="13"/>
      <c r="N10150" s="13"/>
      <c r="O10150" s="13"/>
      <c r="P10150" s="13"/>
      <c r="Q10150" s="13"/>
      <c r="R10150" s="13"/>
      <c r="S10150" s="13"/>
      <c r="T10150" s="13"/>
      <c r="U10150" s="13"/>
      <c r="V10150" s="13"/>
      <c r="W10150" s="13"/>
      <c r="X10150" s="13"/>
      <c r="Y10150" s="13"/>
      <c r="Z10150" s="13"/>
      <c r="AA10150" s="13"/>
      <c r="AB10150" s="13"/>
      <c r="AC10150" s="13"/>
      <c r="AD10150" s="13"/>
      <c r="AE10150" s="13"/>
      <c r="AF10150" s="13"/>
      <c r="AG10150" s="14"/>
    </row>
    <row r="10151" s="4" customFormat="1" spans="1:33">
      <c r="A10151" s="13"/>
      <c r="B10151" s="13"/>
      <c r="C10151" s="13"/>
      <c r="D10151" s="13"/>
      <c r="E10151" s="13"/>
      <c r="F10151" s="13"/>
      <c r="G10151" s="13"/>
      <c r="H10151" s="13"/>
      <c r="I10151" s="13"/>
      <c r="J10151" s="13"/>
      <c r="K10151" s="13"/>
      <c r="L10151" s="13"/>
      <c r="M10151" s="13"/>
      <c r="N10151" s="13"/>
      <c r="O10151" s="13"/>
      <c r="P10151" s="13"/>
      <c r="Q10151" s="13"/>
      <c r="R10151" s="13"/>
      <c r="S10151" s="13"/>
      <c r="T10151" s="13"/>
      <c r="U10151" s="13"/>
      <c r="V10151" s="13"/>
      <c r="W10151" s="13"/>
      <c r="X10151" s="13"/>
      <c r="Y10151" s="13"/>
      <c r="Z10151" s="13"/>
      <c r="AA10151" s="13"/>
      <c r="AB10151" s="13"/>
      <c r="AC10151" s="13"/>
      <c r="AD10151" s="13"/>
      <c r="AE10151" s="13"/>
      <c r="AF10151" s="13"/>
      <c r="AG10151" s="14"/>
    </row>
    <row r="10152" s="4" customFormat="1" spans="1:33">
      <c r="A10152" s="13"/>
      <c r="B10152" s="13"/>
      <c r="C10152" s="13"/>
      <c r="D10152" s="13"/>
      <c r="E10152" s="13"/>
      <c r="F10152" s="13"/>
      <c r="G10152" s="13"/>
      <c r="H10152" s="13"/>
      <c r="I10152" s="13"/>
      <c r="J10152" s="13"/>
      <c r="K10152" s="13"/>
      <c r="L10152" s="13"/>
      <c r="M10152" s="13"/>
      <c r="N10152" s="13"/>
      <c r="O10152" s="13"/>
      <c r="P10152" s="13"/>
      <c r="Q10152" s="13"/>
      <c r="R10152" s="13"/>
      <c r="S10152" s="13"/>
      <c r="T10152" s="13"/>
      <c r="U10152" s="13"/>
      <c r="V10152" s="13"/>
      <c r="W10152" s="13"/>
      <c r="X10152" s="13"/>
      <c r="Y10152" s="13"/>
      <c r="Z10152" s="13"/>
      <c r="AA10152" s="13"/>
      <c r="AB10152" s="13"/>
      <c r="AC10152" s="13"/>
      <c r="AD10152" s="13"/>
      <c r="AE10152" s="13"/>
      <c r="AF10152" s="13"/>
      <c r="AG10152" s="14"/>
    </row>
    <row r="10153" s="4" customFormat="1" spans="1:33">
      <c r="A10153" s="13"/>
      <c r="B10153" s="13"/>
      <c r="C10153" s="13"/>
      <c r="D10153" s="13"/>
      <c r="E10153" s="13"/>
      <c r="F10153" s="13"/>
      <c r="G10153" s="13"/>
      <c r="H10153" s="13"/>
      <c r="I10153" s="13"/>
      <c r="J10153" s="13"/>
      <c r="K10153" s="13"/>
      <c r="L10153" s="13"/>
      <c r="M10153" s="13"/>
      <c r="N10153" s="13"/>
      <c r="O10153" s="13"/>
      <c r="P10153" s="13"/>
      <c r="Q10153" s="13"/>
      <c r="R10153" s="13"/>
      <c r="S10153" s="13"/>
      <c r="T10153" s="13"/>
      <c r="U10153" s="13"/>
      <c r="V10153" s="13"/>
      <c r="W10153" s="13"/>
      <c r="X10153" s="13"/>
      <c r="Y10153" s="13"/>
      <c r="Z10153" s="13"/>
      <c r="AA10153" s="13"/>
      <c r="AB10153" s="13"/>
      <c r="AC10153" s="13"/>
      <c r="AD10153" s="13"/>
      <c r="AE10153" s="13"/>
      <c r="AF10153" s="13"/>
      <c r="AG10153" s="14"/>
    </row>
    <row r="10154" s="4" customFormat="1" spans="1:33">
      <c r="A10154" s="13"/>
      <c r="B10154" s="13"/>
      <c r="C10154" s="13"/>
      <c r="D10154" s="13"/>
      <c r="E10154" s="13"/>
      <c r="F10154" s="13"/>
      <c r="G10154" s="13"/>
      <c r="H10154" s="13"/>
      <c r="I10154" s="13"/>
      <c r="J10154" s="13"/>
      <c r="K10154" s="13"/>
      <c r="L10154" s="13"/>
      <c r="M10154" s="13"/>
      <c r="N10154" s="13"/>
      <c r="O10154" s="13"/>
      <c r="P10154" s="13"/>
      <c r="Q10154" s="13"/>
      <c r="R10154" s="13"/>
      <c r="S10154" s="13"/>
      <c r="T10154" s="13"/>
      <c r="U10154" s="13"/>
      <c r="V10154" s="13"/>
      <c r="W10154" s="13"/>
      <c r="X10154" s="13"/>
      <c r="Y10154" s="13"/>
      <c r="Z10154" s="13"/>
      <c r="AA10154" s="13"/>
      <c r="AB10154" s="13"/>
      <c r="AC10154" s="13"/>
      <c r="AD10154" s="13"/>
      <c r="AE10154" s="13"/>
      <c r="AF10154" s="13"/>
      <c r="AG10154" s="14"/>
    </row>
    <row r="10155" s="4" customFormat="1" spans="1:33">
      <c r="A10155" s="13"/>
      <c r="B10155" s="13"/>
      <c r="C10155" s="13"/>
      <c r="D10155" s="13"/>
      <c r="E10155" s="13"/>
      <c r="F10155" s="13"/>
      <c r="G10155" s="13"/>
      <c r="H10155" s="13"/>
      <c r="I10155" s="13"/>
      <c r="J10155" s="13"/>
      <c r="K10155" s="13"/>
      <c r="L10155" s="13"/>
      <c r="M10155" s="13"/>
      <c r="N10155" s="13"/>
      <c r="O10155" s="13"/>
      <c r="P10155" s="13"/>
      <c r="Q10155" s="13"/>
      <c r="R10155" s="13"/>
      <c r="S10155" s="13"/>
      <c r="T10155" s="13"/>
      <c r="U10155" s="13"/>
      <c r="V10155" s="13"/>
      <c r="W10155" s="13"/>
      <c r="X10155" s="13"/>
      <c r="Y10155" s="13"/>
      <c r="Z10155" s="13"/>
      <c r="AA10155" s="13"/>
      <c r="AB10155" s="13"/>
      <c r="AC10155" s="13"/>
      <c r="AD10155" s="13"/>
      <c r="AE10155" s="13"/>
      <c r="AF10155" s="13"/>
      <c r="AG10155" s="14"/>
    </row>
    <row r="10156" s="4" customFormat="1" spans="1:33">
      <c r="A10156" s="13"/>
      <c r="B10156" s="13"/>
      <c r="C10156" s="13"/>
      <c r="D10156" s="13"/>
      <c r="E10156" s="13"/>
      <c r="F10156" s="13"/>
      <c r="G10156" s="13"/>
      <c r="H10156" s="13"/>
      <c r="I10156" s="13"/>
      <c r="J10156" s="13"/>
      <c r="K10156" s="13"/>
      <c r="L10156" s="13"/>
      <c r="M10156" s="13"/>
      <c r="N10156" s="13"/>
      <c r="O10156" s="13"/>
      <c r="P10156" s="13"/>
      <c r="Q10156" s="13"/>
      <c r="R10156" s="13"/>
      <c r="S10156" s="13"/>
      <c r="T10156" s="13"/>
      <c r="U10156" s="13"/>
      <c r="V10156" s="13"/>
      <c r="W10156" s="13"/>
      <c r="X10156" s="13"/>
      <c r="Y10156" s="13"/>
      <c r="Z10156" s="13"/>
      <c r="AA10156" s="13"/>
      <c r="AB10156" s="13"/>
      <c r="AC10156" s="13"/>
      <c r="AD10156" s="13"/>
      <c r="AE10156" s="13"/>
      <c r="AF10156" s="13"/>
      <c r="AG10156" s="14"/>
    </row>
    <row r="10157" s="4" customFormat="1" spans="1:33">
      <c r="A10157" s="13"/>
      <c r="B10157" s="13"/>
      <c r="C10157" s="13"/>
      <c r="D10157" s="13"/>
      <c r="E10157" s="13"/>
      <c r="F10157" s="13"/>
      <c r="G10157" s="13"/>
      <c r="H10157" s="13"/>
      <c r="I10157" s="13"/>
      <c r="J10157" s="13"/>
      <c r="K10157" s="13"/>
      <c r="L10157" s="13"/>
      <c r="M10157" s="13"/>
      <c r="N10157" s="13"/>
      <c r="O10157" s="13"/>
      <c r="P10157" s="13"/>
      <c r="Q10157" s="13"/>
      <c r="R10157" s="13"/>
      <c r="S10157" s="13"/>
      <c r="T10157" s="13"/>
      <c r="U10157" s="13"/>
      <c r="V10157" s="13"/>
      <c r="W10157" s="13"/>
      <c r="X10157" s="13"/>
      <c r="Y10157" s="13"/>
      <c r="Z10157" s="13"/>
      <c r="AA10157" s="13"/>
      <c r="AB10157" s="13"/>
      <c r="AC10157" s="13"/>
      <c r="AD10157" s="13"/>
      <c r="AE10157" s="13"/>
      <c r="AF10157" s="13"/>
      <c r="AG10157" s="14"/>
    </row>
    <row r="10158" s="4" customFormat="1" spans="1:33">
      <c r="A10158" s="13"/>
      <c r="B10158" s="13"/>
      <c r="C10158" s="13"/>
      <c r="D10158" s="13"/>
      <c r="E10158" s="13"/>
      <c r="F10158" s="13"/>
      <c r="G10158" s="13"/>
      <c r="H10158" s="13"/>
      <c r="I10158" s="13"/>
      <c r="J10158" s="13"/>
      <c r="K10158" s="13"/>
      <c r="L10158" s="13"/>
      <c r="M10158" s="13"/>
      <c r="N10158" s="13"/>
      <c r="O10158" s="13"/>
      <c r="P10158" s="13"/>
      <c r="Q10158" s="13"/>
      <c r="R10158" s="13"/>
      <c r="S10158" s="13"/>
      <c r="T10158" s="13"/>
      <c r="U10158" s="13"/>
      <c r="V10158" s="13"/>
      <c r="W10158" s="13"/>
      <c r="X10158" s="13"/>
      <c r="Y10158" s="13"/>
      <c r="Z10158" s="13"/>
      <c r="AA10158" s="13"/>
      <c r="AB10158" s="13"/>
      <c r="AC10158" s="13"/>
      <c r="AD10158" s="13"/>
      <c r="AE10158" s="13"/>
      <c r="AF10158" s="13"/>
      <c r="AG10158" s="14"/>
    </row>
    <row r="10159" s="4" customFormat="1" spans="1:33">
      <c r="A10159" s="13"/>
      <c r="B10159" s="13"/>
      <c r="C10159" s="13"/>
      <c r="D10159" s="13"/>
      <c r="E10159" s="13"/>
      <c r="F10159" s="13"/>
      <c r="G10159" s="13"/>
      <c r="H10159" s="13"/>
      <c r="I10159" s="13"/>
      <c r="J10159" s="13"/>
      <c r="K10159" s="13"/>
      <c r="L10159" s="13"/>
      <c r="M10159" s="13"/>
      <c r="N10159" s="13"/>
      <c r="O10159" s="13"/>
      <c r="P10159" s="13"/>
      <c r="Q10159" s="13"/>
      <c r="R10159" s="13"/>
      <c r="S10159" s="13"/>
      <c r="T10159" s="13"/>
      <c r="U10159" s="13"/>
      <c r="V10159" s="13"/>
      <c r="W10159" s="13"/>
      <c r="X10159" s="13"/>
      <c r="Y10159" s="13"/>
      <c r="Z10159" s="13"/>
      <c r="AA10159" s="13"/>
      <c r="AB10159" s="13"/>
      <c r="AC10159" s="13"/>
      <c r="AD10159" s="13"/>
      <c r="AE10159" s="13"/>
      <c r="AF10159" s="13"/>
      <c r="AG10159" s="14"/>
    </row>
    <row r="10160" s="4" customFormat="1" spans="1:33">
      <c r="A10160" s="13"/>
      <c r="B10160" s="13"/>
      <c r="C10160" s="13"/>
      <c r="D10160" s="13"/>
      <c r="E10160" s="13"/>
      <c r="F10160" s="13"/>
      <c r="G10160" s="13"/>
      <c r="H10160" s="13"/>
      <c r="I10160" s="13"/>
      <c r="J10160" s="13"/>
      <c r="K10160" s="13"/>
      <c r="L10160" s="13"/>
      <c r="M10160" s="13"/>
      <c r="N10160" s="13"/>
      <c r="O10160" s="13"/>
      <c r="P10160" s="13"/>
      <c r="Q10160" s="13"/>
      <c r="R10160" s="13"/>
      <c r="S10160" s="13"/>
      <c r="T10160" s="13"/>
      <c r="U10160" s="13"/>
      <c r="V10160" s="13"/>
      <c r="W10160" s="13"/>
      <c r="X10160" s="13"/>
      <c r="Y10160" s="13"/>
      <c r="Z10160" s="13"/>
      <c r="AA10160" s="13"/>
      <c r="AB10160" s="13"/>
      <c r="AC10160" s="13"/>
      <c r="AD10160" s="13"/>
      <c r="AE10160" s="13"/>
      <c r="AF10160" s="13"/>
      <c r="AG10160" s="14"/>
    </row>
    <row r="10161" s="4" customFormat="1" spans="1:33">
      <c r="A10161" s="13"/>
      <c r="B10161" s="13"/>
      <c r="C10161" s="13"/>
      <c r="D10161" s="13"/>
      <c r="E10161" s="13"/>
      <c r="F10161" s="13"/>
      <c r="G10161" s="13"/>
      <c r="H10161" s="13"/>
      <c r="I10161" s="13"/>
      <c r="J10161" s="13"/>
      <c r="K10161" s="13"/>
      <c r="L10161" s="13"/>
      <c r="M10161" s="13"/>
      <c r="N10161" s="13"/>
      <c r="O10161" s="13"/>
      <c r="P10161" s="13"/>
      <c r="Q10161" s="13"/>
      <c r="R10161" s="13"/>
      <c r="S10161" s="13"/>
      <c r="T10161" s="13"/>
      <c r="U10161" s="13"/>
      <c r="V10161" s="13"/>
      <c r="W10161" s="13"/>
      <c r="X10161" s="13"/>
      <c r="Y10161" s="13"/>
      <c r="Z10161" s="13"/>
      <c r="AA10161" s="13"/>
      <c r="AB10161" s="13"/>
      <c r="AC10161" s="13"/>
      <c r="AD10161" s="13"/>
      <c r="AE10161" s="13"/>
      <c r="AF10161" s="13"/>
      <c r="AG10161" s="14"/>
    </row>
    <row r="10162" s="4" customFormat="1" spans="1:33">
      <c r="A10162" s="13"/>
      <c r="B10162" s="13"/>
      <c r="C10162" s="13"/>
      <c r="D10162" s="13"/>
      <c r="E10162" s="13"/>
      <c r="F10162" s="13"/>
      <c r="G10162" s="13"/>
      <c r="H10162" s="13"/>
      <c r="I10162" s="13"/>
      <c r="J10162" s="13"/>
      <c r="K10162" s="13"/>
      <c r="L10162" s="13"/>
      <c r="M10162" s="13"/>
      <c r="N10162" s="13"/>
      <c r="O10162" s="13"/>
      <c r="P10162" s="13"/>
      <c r="Q10162" s="13"/>
      <c r="R10162" s="13"/>
      <c r="S10162" s="13"/>
      <c r="T10162" s="13"/>
      <c r="U10162" s="13"/>
      <c r="V10162" s="13"/>
      <c r="W10162" s="13"/>
      <c r="X10162" s="13"/>
      <c r="Y10162" s="13"/>
      <c r="Z10162" s="13"/>
      <c r="AA10162" s="13"/>
      <c r="AB10162" s="13"/>
      <c r="AC10162" s="13"/>
      <c r="AD10162" s="13"/>
      <c r="AE10162" s="13"/>
      <c r="AF10162" s="13"/>
      <c r="AG10162" s="14"/>
    </row>
    <row r="10163" s="4" customFormat="1" spans="1:33">
      <c r="A10163" s="13"/>
      <c r="B10163" s="13"/>
      <c r="C10163" s="13"/>
      <c r="D10163" s="13"/>
      <c r="E10163" s="13"/>
      <c r="F10163" s="13"/>
      <c r="G10163" s="13"/>
      <c r="H10163" s="13"/>
      <c r="I10163" s="13"/>
      <c r="J10163" s="13"/>
      <c r="K10163" s="13"/>
      <c r="L10163" s="13"/>
      <c r="M10163" s="13"/>
      <c r="N10163" s="13"/>
      <c r="O10163" s="13"/>
      <c r="P10163" s="13"/>
      <c r="Q10163" s="13"/>
      <c r="R10163" s="13"/>
      <c r="S10163" s="13"/>
      <c r="T10163" s="13"/>
      <c r="U10163" s="13"/>
      <c r="V10163" s="13"/>
      <c r="W10163" s="13"/>
      <c r="X10163" s="13"/>
      <c r="Y10163" s="13"/>
      <c r="Z10163" s="13"/>
      <c r="AA10163" s="13"/>
      <c r="AB10163" s="13"/>
      <c r="AC10163" s="13"/>
      <c r="AD10163" s="13"/>
      <c r="AE10163" s="13"/>
      <c r="AF10163" s="13"/>
      <c r="AG10163" s="14"/>
    </row>
    <row r="10164" s="4" customFormat="1" spans="1:33">
      <c r="A10164" s="13"/>
      <c r="B10164" s="13"/>
      <c r="C10164" s="13"/>
      <c r="D10164" s="13"/>
      <c r="E10164" s="13"/>
      <c r="F10164" s="13"/>
      <c r="G10164" s="13"/>
      <c r="H10164" s="13"/>
      <c r="I10164" s="13"/>
      <c r="J10164" s="13"/>
      <c r="K10164" s="13"/>
      <c r="L10164" s="13"/>
      <c r="M10164" s="13"/>
      <c r="N10164" s="13"/>
      <c r="O10164" s="13"/>
      <c r="P10164" s="13"/>
      <c r="Q10164" s="13"/>
      <c r="R10164" s="13"/>
      <c r="S10164" s="13"/>
      <c r="T10164" s="13"/>
      <c r="U10164" s="13"/>
      <c r="V10164" s="13"/>
      <c r="W10164" s="13"/>
      <c r="X10164" s="13"/>
      <c r="Y10164" s="13"/>
      <c r="Z10164" s="13"/>
      <c r="AA10164" s="13"/>
      <c r="AB10164" s="13"/>
      <c r="AC10164" s="13"/>
      <c r="AD10164" s="13"/>
      <c r="AE10164" s="13"/>
      <c r="AF10164" s="13"/>
      <c r="AG10164" s="14"/>
    </row>
    <row r="10165" s="4" customFormat="1" spans="1:33">
      <c r="A10165" s="13"/>
      <c r="B10165" s="13"/>
      <c r="C10165" s="13"/>
      <c r="D10165" s="13"/>
      <c r="E10165" s="13"/>
      <c r="F10165" s="13"/>
      <c r="G10165" s="13"/>
      <c r="H10165" s="13"/>
      <c r="I10165" s="13"/>
      <c r="J10165" s="13"/>
      <c r="K10165" s="13"/>
      <c r="L10165" s="13"/>
      <c r="M10165" s="13"/>
      <c r="N10165" s="13"/>
      <c r="O10165" s="13"/>
      <c r="P10165" s="13"/>
      <c r="Q10165" s="13"/>
      <c r="R10165" s="13"/>
      <c r="S10165" s="13"/>
      <c r="T10165" s="13"/>
      <c r="U10165" s="13"/>
      <c r="V10165" s="13"/>
      <c r="W10165" s="13"/>
      <c r="X10165" s="13"/>
      <c r="Y10165" s="13"/>
      <c r="Z10165" s="13"/>
      <c r="AA10165" s="13"/>
      <c r="AB10165" s="13"/>
      <c r="AC10165" s="13"/>
      <c r="AD10165" s="13"/>
      <c r="AE10165" s="13"/>
      <c r="AF10165" s="13"/>
      <c r="AG10165" s="14"/>
    </row>
    <row r="10166" s="4" customFormat="1" spans="1:33">
      <c r="A10166" s="13"/>
      <c r="B10166" s="13"/>
      <c r="C10166" s="13"/>
      <c r="D10166" s="13"/>
      <c r="E10166" s="13"/>
      <c r="F10166" s="13"/>
      <c r="G10166" s="13"/>
      <c r="H10166" s="13"/>
      <c r="I10166" s="13"/>
      <c r="J10166" s="13"/>
      <c r="K10166" s="13"/>
      <c r="L10166" s="13"/>
      <c r="M10166" s="13"/>
      <c r="N10166" s="13"/>
      <c r="O10166" s="13"/>
      <c r="P10166" s="13"/>
      <c r="Q10166" s="13"/>
      <c r="R10166" s="13"/>
      <c r="S10166" s="13"/>
      <c r="T10166" s="13"/>
      <c r="U10166" s="13"/>
      <c r="V10166" s="13"/>
      <c r="W10166" s="13"/>
      <c r="X10166" s="13"/>
      <c r="Y10166" s="13"/>
      <c r="Z10166" s="13"/>
      <c r="AA10166" s="13"/>
      <c r="AB10166" s="13"/>
      <c r="AC10166" s="13"/>
      <c r="AD10166" s="13"/>
      <c r="AE10166" s="13"/>
      <c r="AF10166" s="13"/>
      <c r="AG10166" s="14"/>
    </row>
    <row r="10167" s="4" customFormat="1" spans="1:33">
      <c r="A10167" s="13"/>
      <c r="B10167" s="13"/>
      <c r="C10167" s="13"/>
      <c r="D10167" s="13"/>
      <c r="E10167" s="13"/>
      <c r="F10167" s="13"/>
      <c r="G10167" s="13"/>
      <c r="H10167" s="13"/>
      <c r="I10167" s="13"/>
      <c r="J10167" s="13"/>
      <c r="K10167" s="13"/>
      <c r="L10167" s="13"/>
      <c r="M10167" s="13"/>
      <c r="N10167" s="13"/>
      <c r="O10167" s="13"/>
      <c r="P10167" s="13"/>
      <c r="Q10167" s="13"/>
      <c r="R10167" s="13"/>
      <c r="S10167" s="13"/>
      <c r="T10167" s="13"/>
      <c r="U10167" s="13"/>
      <c r="V10167" s="13"/>
      <c r="W10167" s="13"/>
      <c r="X10167" s="13"/>
      <c r="Y10167" s="13"/>
      <c r="Z10167" s="13"/>
      <c r="AA10167" s="13"/>
      <c r="AB10167" s="13"/>
      <c r="AC10167" s="13"/>
      <c r="AD10167" s="13"/>
      <c r="AE10167" s="13"/>
      <c r="AF10167" s="13"/>
      <c r="AG10167" s="14"/>
    </row>
    <row r="10168" s="4" customFormat="1" spans="1:33">
      <c r="A10168" s="13"/>
      <c r="B10168" s="13"/>
      <c r="C10168" s="13"/>
      <c r="D10168" s="13"/>
      <c r="E10168" s="13"/>
      <c r="F10168" s="13"/>
      <c r="G10168" s="13"/>
      <c r="H10168" s="13"/>
      <c r="I10168" s="13"/>
      <c r="J10168" s="13"/>
      <c r="K10168" s="13"/>
      <c r="L10168" s="13"/>
      <c r="M10168" s="13"/>
      <c r="N10168" s="13"/>
      <c r="O10168" s="13"/>
      <c r="P10168" s="13"/>
      <c r="Q10168" s="13"/>
      <c r="R10168" s="13"/>
      <c r="S10168" s="13"/>
      <c r="T10168" s="13"/>
      <c r="U10168" s="13"/>
      <c r="V10168" s="13"/>
      <c r="W10168" s="13"/>
      <c r="X10168" s="13"/>
      <c r="Y10168" s="13"/>
      <c r="Z10168" s="13"/>
      <c r="AA10168" s="13"/>
      <c r="AB10168" s="13"/>
      <c r="AC10168" s="13"/>
      <c r="AD10168" s="13"/>
      <c r="AE10168" s="13"/>
      <c r="AF10168" s="13"/>
      <c r="AG10168" s="14"/>
    </row>
    <row r="10169" s="4" customFormat="1" spans="1:33">
      <c r="A10169" s="13"/>
      <c r="B10169" s="13"/>
      <c r="C10169" s="13"/>
      <c r="D10169" s="13"/>
      <c r="E10169" s="13"/>
      <c r="F10169" s="13"/>
      <c r="G10169" s="13"/>
      <c r="H10169" s="13"/>
      <c r="I10169" s="13"/>
      <c r="J10169" s="13"/>
      <c r="K10169" s="13"/>
      <c r="L10169" s="13"/>
      <c r="M10169" s="13"/>
      <c r="N10169" s="13"/>
      <c r="O10169" s="13"/>
      <c r="P10169" s="13"/>
      <c r="Q10169" s="13"/>
      <c r="R10169" s="13"/>
      <c r="S10169" s="13"/>
      <c r="T10169" s="13"/>
      <c r="U10169" s="13"/>
      <c r="V10169" s="13"/>
      <c r="W10169" s="13"/>
      <c r="X10169" s="13"/>
      <c r="Y10169" s="13"/>
      <c r="Z10169" s="13"/>
      <c r="AA10169" s="13"/>
      <c r="AB10169" s="13"/>
      <c r="AC10169" s="13"/>
      <c r="AD10169" s="13"/>
      <c r="AE10169" s="13"/>
      <c r="AF10169" s="13"/>
      <c r="AG10169" s="14"/>
    </row>
    <row r="10170" s="4" customFormat="1" spans="1:33">
      <c r="A10170" s="13"/>
      <c r="B10170" s="13"/>
      <c r="C10170" s="13"/>
      <c r="D10170" s="13"/>
      <c r="E10170" s="13"/>
      <c r="F10170" s="13"/>
      <c r="G10170" s="13"/>
      <c r="H10170" s="13"/>
      <c r="I10170" s="13"/>
      <c r="J10170" s="13"/>
      <c r="K10170" s="13"/>
      <c r="L10170" s="13"/>
      <c r="M10170" s="13"/>
      <c r="N10170" s="13"/>
      <c r="O10170" s="13"/>
      <c r="P10170" s="13"/>
      <c r="Q10170" s="13"/>
      <c r="R10170" s="13"/>
      <c r="S10170" s="13"/>
      <c r="T10170" s="13"/>
      <c r="U10170" s="13"/>
      <c r="V10170" s="13"/>
      <c r="W10170" s="13"/>
      <c r="X10170" s="13"/>
      <c r="Y10170" s="13"/>
      <c r="Z10170" s="13"/>
      <c r="AA10170" s="13"/>
      <c r="AB10170" s="13"/>
      <c r="AC10170" s="13"/>
      <c r="AD10170" s="13"/>
      <c r="AE10170" s="13"/>
      <c r="AF10170" s="13"/>
      <c r="AG10170" s="14"/>
    </row>
    <row r="10171" s="4" customFormat="1" spans="1:33">
      <c r="A10171" s="13"/>
      <c r="B10171" s="13"/>
      <c r="C10171" s="13"/>
      <c r="D10171" s="13"/>
      <c r="E10171" s="13"/>
      <c r="F10171" s="13"/>
      <c r="G10171" s="13"/>
      <c r="H10171" s="13"/>
      <c r="I10171" s="13"/>
      <c r="J10171" s="13"/>
      <c r="K10171" s="13"/>
      <c r="L10171" s="13"/>
      <c r="M10171" s="13"/>
      <c r="N10171" s="13"/>
      <c r="O10171" s="13"/>
      <c r="P10171" s="13"/>
      <c r="Q10171" s="13"/>
      <c r="R10171" s="13"/>
      <c r="S10171" s="13"/>
      <c r="T10171" s="13"/>
      <c r="U10171" s="13"/>
      <c r="V10171" s="13"/>
      <c r="W10171" s="13"/>
      <c r="X10171" s="13"/>
      <c r="Y10171" s="13"/>
      <c r="Z10171" s="13"/>
      <c r="AA10171" s="13"/>
      <c r="AB10171" s="13"/>
      <c r="AC10171" s="13"/>
      <c r="AD10171" s="13"/>
      <c r="AE10171" s="13"/>
      <c r="AF10171" s="13"/>
      <c r="AG10171" s="14"/>
    </row>
    <row r="10172" s="4" customFormat="1" spans="1:33">
      <c r="A10172" s="13"/>
      <c r="B10172" s="13"/>
      <c r="C10172" s="13"/>
      <c r="D10172" s="13"/>
      <c r="E10172" s="13"/>
      <c r="F10172" s="13"/>
      <c r="G10172" s="13"/>
      <c r="H10172" s="13"/>
      <c r="I10172" s="13"/>
      <c r="J10172" s="13"/>
      <c r="K10172" s="13"/>
      <c r="L10172" s="13"/>
      <c r="M10172" s="13"/>
      <c r="N10172" s="13"/>
      <c r="O10172" s="13"/>
      <c r="P10172" s="13"/>
      <c r="Q10172" s="13"/>
      <c r="R10172" s="13"/>
      <c r="S10172" s="13"/>
      <c r="T10172" s="13"/>
      <c r="U10172" s="13"/>
      <c r="V10172" s="13"/>
      <c r="W10172" s="13"/>
      <c r="X10172" s="13"/>
      <c r="Y10172" s="13"/>
      <c r="Z10172" s="13"/>
      <c r="AA10172" s="13"/>
      <c r="AB10172" s="13"/>
      <c r="AC10172" s="13"/>
      <c r="AD10172" s="13"/>
      <c r="AE10172" s="13"/>
      <c r="AF10172" s="13"/>
      <c r="AG10172" s="14"/>
    </row>
    <row r="10173" s="4" customFormat="1" spans="1:33">
      <c r="A10173" s="13"/>
      <c r="B10173" s="13"/>
      <c r="C10173" s="13"/>
      <c r="D10173" s="13"/>
      <c r="E10173" s="13"/>
      <c r="F10173" s="13"/>
      <c r="G10173" s="13"/>
      <c r="H10173" s="13"/>
      <c r="I10173" s="13"/>
      <c r="J10173" s="13"/>
      <c r="K10173" s="13"/>
      <c r="L10173" s="13"/>
      <c r="M10173" s="13"/>
      <c r="N10173" s="13"/>
      <c r="O10173" s="13"/>
      <c r="P10173" s="13"/>
      <c r="Q10173" s="13"/>
      <c r="R10173" s="13"/>
      <c r="S10173" s="13"/>
      <c r="T10173" s="13"/>
      <c r="U10173" s="13"/>
      <c r="V10173" s="13"/>
      <c r="W10173" s="13"/>
      <c r="X10173" s="13"/>
      <c r="Y10173" s="13"/>
      <c r="Z10173" s="13"/>
      <c r="AA10173" s="13"/>
      <c r="AB10173" s="13"/>
      <c r="AC10173" s="13"/>
      <c r="AD10173" s="13"/>
      <c r="AE10173" s="13"/>
      <c r="AF10173" s="13"/>
      <c r="AG10173" s="14"/>
    </row>
    <row r="10174" s="4" customFormat="1" spans="1:33">
      <c r="A10174" s="13"/>
      <c r="B10174" s="13"/>
      <c r="C10174" s="13"/>
      <c r="D10174" s="13"/>
      <c r="E10174" s="13"/>
      <c r="F10174" s="13"/>
      <c r="G10174" s="13"/>
      <c r="H10174" s="13"/>
      <c r="I10174" s="13"/>
      <c r="J10174" s="13"/>
      <c r="K10174" s="13"/>
      <c r="L10174" s="13"/>
      <c r="M10174" s="13"/>
      <c r="N10174" s="13"/>
      <c r="O10174" s="13"/>
      <c r="P10174" s="13"/>
      <c r="Q10174" s="13"/>
      <c r="R10174" s="13"/>
      <c r="S10174" s="13"/>
      <c r="T10174" s="13"/>
      <c r="U10174" s="13"/>
      <c r="V10174" s="13"/>
      <c r="W10174" s="13"/>
      <c r="X10174" s="13"/>
      <c r="Y10174" s="13"/>
      <c r="Z10174" s="13"/>
      <c r="AA10174" s="13"/>
      <c r="AB10174" s="13"/>
      <c r="AC10174" s="13"/>
      <c r="AD10174" s="13"/>
      <c r="AE10174" s="13"/>
      <c r="AF10174" s="13"/>
      <c r="AG10174" s="14"/>
    </row>
    <row r="10175" s="4" customFormat="1" spans="1:33">
      <c r="A10175" s="13"/>
      <c r="B10175" s="13"/>
      <c r="C10175" s="13"/>
      <c r="D10175" s="13"/>
      <c r="E10175" s="13"/>
      <c r="F10175" s="13"/>
      <c r="G10175" s="13"/>
      <c r="H10175" s="13"/>
      <c r="I10175" s="13"/>
      <c r="J10175" s="13"/>
      <c r="K10175" s="13"/>
      <c r="L10175" s="13"/>
      <c r="M10175" s="13"/>
      <c r="N10175" s="13"/>
      <c r="O10175" s="13"/>
      <c r="P10175" s="13"/>
      <c r="Q10175" s="13"/>
      <c r="R10175" s="13"/>
      <c r="S10175" s="13"/>
      <c r="T10175" s="13"/>
      <c r="U10175" s="13"/>
      <c r="V10175" s="13"/>
      <c r="W10175" s="13"/>
      <c r="X10175" s="13"/>
      <c r="Y10175" s="13"/>
      <c r="Z10175" s="13"/>
      <c r="AA10175" s="13"/>
      <c r="AB10175" s="13"/>
      <c r="AC10175" s="13"/>
      <c r="AD10175" s="13"/>
      <c r="AE10175" s="13"/>
      <c r="AF10175" s="13"/>
      <c r="AG10175" s="14"/>
    </row>
    <row r="10176" s="4" customFormat="1" spans="1:33">
      <c r="A10176" s="13"/>
      <c r="B10176" s="13"/>
      <c r="C10176" s="13"/>
      <c r="D10176" s="13"/>
      <c r="E10176" s="13"/>
      <c r="F10176" s="13"/>
      <c r="G10176" s="13"/>
      <c r="H10176" s="13"/>
      <c r="I10176" s="13"/>
      <c r="J10176" s="13"/>
      <c r="K10176" s="13"/>
      <c r="L10176" s="13"/>
      <c r="M10176" s="13"/>
      <c r="N10176" s="13"/>
      <c r="O10176" s="13"/>
      <c r="P10176" s="13"/>
      <c r="Q10176" s="13"/>
      <c r="R10176" s="13"/>
      <c r="S10176" s="13"/>
      <c r="T10176" s="13"/>
      <c r="U10176" s="13"/>
      <c r="V10176" s="13"/>
      <c r="W10176" s="13"/>
      <c r="X10176" s="13"/>
      <c r="Y10176" s="13"/>
      <c r="Z10176" s="13"/>
      <c r="AA10176" s="13"/>
      <c r="AB10176" s="13"/>
      <c r="AC10176" s="13"/>
      <c r="AD10176" s="13"/>
      <c r="AE10176" s="13"/>
      <c r="AF10176" s="13"/>
      <c r="AG10176" s="14"/>
    </row>
    <row r="10177" s="4" customFormat="1" spans="1:33">
      <c r="A10177" s="13"/>
      <c r="B10177" s="13"/>
      <c r="C10177" s="13"/>
      <c r="D10177" s="13"/>
      <c r="E10177" s="13"/>
      <c r="F10177" s="13"/>
      <c r="G10177" s="13"/>
      <c r="H10177" s="13"/>
      <c r="I10177" s="13"/>
      <c r="J10177" s="13"/>
      <c r="K10177" s="13"/>
      <c r="L10177" s="13"/>
      <c r="M10177" s="13"/>
      <c r="N10177" s="13"/>
      <c r="O10177" s="13"/>
      <c r="P10177" s="13"/>
      <c r="Q10177" s="13"/>
      <c r="R10177" s="13"/>
      <c r="S10177" s="13"/>
      <c r="T10177" s="13"/>
      <c r="U10177" s="13"/>
      <c r="V10177" s="13"/>
      <c r="W10177" s="13"/>
      <c r="X10177" s="13"/>
      <c r="Y10177" s="13"/>
      <c r="Z10177" s="13"/>
      <c r="AA10177" s="13"/>
      <c r="AB10177" s="13"/>
      <c r="AC10177" s="13"/>
      <c r="AD10177" s="13"/>
      <c r="AE10177" s="13"/>
      <c r="AF10177" s="13"/>
      <c r="AG10177" s="14"/>
    </row>
    <row r="10178" s="4" customFormat="1" spans="1:33">
      <c r="A10178" s="13"/>
      <c r="B10178" s="13"/>
      <c r="C10178" s="13"/>
      <c r="D10178" s="13"/>
      <c r="E10178" s="13"/>
      <c r="F10178" s="13"/>
      <c r="G10178" s="13"/>
      <c r="H10178" s="13"/>
      <c r="I10178" s="13"/>
      <c r="J10178" s="13"/>
      <c r="K10178" s="13"/>
      <c r="L10178" s="13"/>
      <c r="M10178" s="13"/>
      <c r="N10178" s="13"/>
      <c r="O10178" s="13"/>
      <c r="P10178" s="13"/>
      <c r="Q10178" s="13"/>
      <c r="R10178" s="13"/>
      <c r="S10178" s="13"/>
      <c r="T10178" s="13"/>
      <c r="U10178" s="13"/>
      <c r="V10178" s="13"/>
      <c r="W10178" s="13"/>
      <c r="X10178" s="13"/>
      <c r="Y10178" s="13"/>
      <c r="Z10178" s="13"/>
      <c r="AA10178" s="13"/>
      <c r="AB10178" s="13"/>
      <c r="AC10178" s="13"/>
      <c r="AD10178" s="13"/>
      <c r="AE10178" s="13"/>
      <c r="AF10178" s="13"/>
      <c r="AG10178" s="14"/>
    </row>
    <row r="10179" s="4" customFormat="1" spans="1:33">
      <c r="A10179" s="13"/>
      <c r="B10179" s="13"/>
      <c r="C10179" s="13"/>
      <c r="D10179" s="13"/>
      <c r="E10179" s="13"/>
      <c r="F10179" s="13"/>
      <c r="G10179" s="13"/>
      <c r="H10179" s="13"/>
      <c r="I10179" s="13"/>
      <c r="J10179" s="13"/>
      <c r="K10179" s="13"/>
      <c r="L10179" s="13"/>
      <c r="M10179" s="13"/>
      <c r="N10179" s="13"/>
      <c r="O10179" s="13"/>
      <c r="P10179" s="13"/>
      <c r="Q10179" s="13"/>
      <c r="R10179" s="13"/>
      <c r="S10179" s="13"/>
      <c r="T10179" s="13"/>
      <c r="U10179" s="13"/>
      <c r="V10179" s="13"/>
      <c r="W10179" s="13"/>
      <c r="X10179" s="13"/>
      <c r="Y10179" s="13"/>
      <c r="Z10179" s="13"/>
      <c r="AA10179" s="13"/>
      <c r="AB10179" s="13"/>
      <c r="AC10179" s="13"/>
      <c r="AD10179" s="13"/>
      <c r="AE10179" s="13"/>
      <c r="AF10179" s="13"/>
      <c r="AG10179" s="14"/>
    </row>
    <row r="10180" s="4" customFormat="1" spans="1:33">
      <c r="A10180" s="13"/>
      <c r="B10180" s="13"/>
      <c r="C10180" s="13"/>
      <c r="D10180" s="13"/>
      <c r="E10180" s="13"/>
      <c r="F10180" s="13"/>
      <c r="G10180" s="13"/>
      <c r="H10180" s="13"/>
      <c r="I10180" s="13"/>
      <c r="J10180" s="13"/>
      <c r="K10180" s="13"/>
      <c r="L10180" s="13"/>
      <c r="M10180" s="13"/>
      <c r="N10180" s="13"/>
      <c r="O10180" s="13"/>
      <c r="P10180" s="13"/>
      <c r="Q10180" s="13"/>
      <c r="R10180" s="13"/>
      <c r="S10180" s="13"/>
      <c r="T10180" s="13"/>
      <c r="U10180" s="13"/>
      <c r="V10180" s="13"/>
      <c r="W10180" s="13"/>
      <c r="X10180" s="13"/>
      <c r="Y10180" s="13"/>
      <c r="Z10180" s="13"/>
      <c r="AA10180" s="13"/>
      <c r="AB10180" s="13"/>
      <c r="AC10180" s="13"/>
      <c r="AD10180" s="13"/>
      <c r="AE10180" s="13"/>
      <c r="AF10180" s="13"/>
      <c r="AG10180" s="14"/>
    </row>
    <row r="10181" s="4" customFormat="1" spans="1:33">
      <c r="A10181" s="13"/>
      <c r="B10181" s="13"/>
      <c r="C10181" s="13"/>
      <c r="D10181" s="13"/>
      <c r="E10181" s="13"/>
      <c r="F10181" s="13"/>
      <c r="G10181" s="13"/>
      <c r="H10181" s="13"/>
      <c r="I10181" s="13"/>
      <c r="J10181" s="13"/>
      <c r="K10181" s="13"/>
      <c r="L10181" s="13"/>
      <c r="M10181" s="13"/>
      <c r="N10181" s="13"/>
      <c r="O10181" s="13"/>
      <c r="P10181" s="13"/>
      <c r="Q10181" s="13"/>
      <c r="R10181" s="13"/>
      <c r="S10181" s="13"/>
      <c r="T10181" s="13"/>
      <c r="U10181" s="13"/>
      <c r="V10181" s="13"/>
      <c r="W10181" s="13"/>
      <c r="X10181" s="13"/>
      <c r="Y10181" s="13"/>
      <c r="Z10181" s="13"/>
      <c r="AA10181" s="13"/>
      <c r="AB10181" s="13"/>
      <c r="AC10181" s="13"/>
      <c r="AD10181" s="13"/>
      <c r="AE10181" s="13"/>
      <c r="AF10181" s="13"/>
      <c r="AG10181" s="14"/>
    </row>
    <row r="10182" s="4" customFormat="1" spans="1:33">
      <c r="A10182" s="13"/>
      <c r="B10182" s="13"/>
      <c r="C10182" s="13"/>
      <c r="D10182" s="13"/>
      <c r="E10182" s="13"/>
      <c r="F10182" s="13"/>
      <c r="G10182" s="13"/>
      <c r="H10182" s="13"/>
      <c r="I10182" s="13"/>
      <c r="J10182" s="13"/>
      <c r="K10182" s="13"/>
      <c r="L10182" s="13"/>
      <c r="M10182" s="13"/>
      <c r="N10182" s="13"/>
      <c r="O10182" s="13"/>
      <c r="P10182" s="13"/>
      <c r="Q10182" s="13"/>
      <c r="R10182" s="13"/>
      <c r="S10182" s="13"/>
      <c r="T10182" s="13"/>
      <c r="U10182" s="13"/>
      <c r="V10182" s="13"/>
      <c r="W10182" s="13"/>
      <c r="X10182" s="13"/>
      <c r="Y10182" s="13"/>
      <c r="Z10182" s="13"/>
      <c r="AA10182" s="13"/>
      <c r="AB10182" s="13"/>
      <c r="AC10182" s="13"/>
      <c r="AD10182" s="13"/>
      <c r="AE10182" s="13"/>
      <c r="AF10182" s="13"/>
      <c r="AG10182" s="14"/>
    </row>
    <row r="10183" s="4" customFormat="1" spans="1:33">
      <c r="A10183" s="13"/>
      <c r="B10183" s="13"/>
      <c r="C10183" s="13"/>
      <c r="D10183" s="13"/>
      <c r="E10183" s="13"/>
      <c r="F10183" s="13"/>
      <c r="G10183" s="13"/>
      <c r="H10183" s="13"/>
      <c r="I10183" s="13"/>
      <c r="J10183" s="13"/>
      <c r="K10183" s="13"/>
      <c r="L10183" s="13"/>
      <c r="M10183" s="13"/>
      <c r="N10183" s="13"/>
      <c r="O10183" s="13"/>
      <c r="P10183" s="13"/>
      <c r="Q10183" s="13"/>
      <c r="R10183" s="13"/>
      <c r="S10183" s="13"/>
      <c r="T10183" s="13"/>
      <c r="U10183" s="13"/>
      <c r="V10183" s="13"/>
      <c r="W10183" s="13"/>
      <c r="X10183" s="13"/>
      <c r="Y10183" s="13"/>
      <c r="Z10183" s="13"/>
      <c r="AA10183" s="13"/>
      <c r="AB10183" s="13"/>
      <c r="AC10183" s="13"/>
      <c r="AD10183" s="13"/>
      <c r="AE10183" s="13"/>
      <c r="AF10183" s="13"/>
      <c r="AG10183" s="14"/>
    </row>
    <row r="10184" s="4" customFormat="1" spans="1:33">
      <c r="A10184" s="13"/>
      <c r="B10184" s="13"/>
      <c r="C10184" s="13"/>
      <c r="D10184" s="13"/>
      <c r="E10184" s="13"/>
      <c r="F10184" s="13"/>
      <c r="G10184" s="13"/>
      <c r="H10184" s="13"/>
      <c r="I10184" s="13"/>
      <c r="J10184" s="13"/>
      <c r="K10184" s="13"/>
      <c r="L10184" s="13"/>
      <c r="M10184" s="13"/>
      <c r="N10184" s="13"/>
      <c r="O10184" s="13"/>
      <c r="P10184" s="13"/>
      <c r="Q10184" s="13"/>
      <c r="R10184" s="13"/>
      <c r="S10184" s="13"/>
      <c r="T10184" s="13"/>
      <c r="U10184" s="13"/>
      <c r="V10184" s="13"/>
      <c r="W10184" s="13"/>
      <c r="X10184" s="13"/>
      <c r="Y10184" s="13"/>
      <c r="Z10184" s="13"/>
      <c r="AA10184" s="13"/>
      <c r="AB10184" s="13"/>
      <c r="AC10184" s="13"/>
      <c r="AD10184" s="13"/>
      <c r="AE10184" s="13"/>
      <c r="AF10184" s="13"/>
      <c r="AG10184" s="14"/>
    </row>
    <row r="10185" s="4" customFormat="1" spans="1:33">
      <c r="A10185" s="13"/>
      <c r="B10185" s="13"/>
      <c r="C10185" s="13"/>
      <c r="D10185" s="13"/>
      <c r="E10185" s="13"/>
      <c r="F10185" s="13"/>
      <c r="G10185" s="13"/>
      <c r="H10185" s="13"/>
      <c r="I10185" s="13"/>
      <c r="J10185" s="13"/>
      <c r="K10185" s="13"/>
      <c r="L10185" s="13"/>
      <c r="M10185" s="13"/>
      <c r="N10185" s="13"/>
      <c r="O10185" s="13"/>
      <c r="P10185" s="13"/>
      <c r="Q10185" s="13"/>
      <c r="R10185" s="13"/>
      <c r="S10185" s="13"/>
      <c r="T10185" s="13"/>
      <c r="U10185" s="13"/>
      <c r="V10185" s="13"/>
      <c r="W10185" s="13"/>
      <c r="X10185" s="13"/>
      <c r="Y10185" s="13"/>
      <c r="Z10185" s="13"/>
      <c r="AA10185" s="13"/>
      <c r="AB10185" s="13"/>
      <c r="AC10185" s="13"/>
      <c r="AD10185" s="13"/>
      <c r="AE10185" s="13"/>
      <c r="AF10185" s="13"/>
      <c r="AG10185" s="14"/>
    </row>
    <row r="10186" s="4" customFormat="1" spans="1:33">
      <c r="A10186" s="13"/>
      <c r="B10186" s="13"/>
      <c r="C10186" s="13"/>
      <c r="D10186" s="13"/>
      <c r="E10186" s="13"/>
      <c r="F10186" s="13"/>
      <c r="G10186" s="13"/>
      <c r="H10186" s="13"/>
      <c r="I10186" s="13"/>
      <c r="J10186" s="13"/>
      <c r="K10186" s="13"/>
      <c r="L10186" s="13"/>
      <c r="M10186" s="13"/>
      <c r="N10186" s="13"/>
      <c r="O10186" s="13"/>
      <c r="P10186" s="13"/>
      <c r="Q10186" s="13"/>
      <c r="R10186" s="13"/>
      <c r="S10186" s="13"/>
      <c r="T10186" s="13"/>
      <c r="U10186" s="13"/>
      <c r="V10186" s="13"/>
      <c r="W10186" s="13"/>
      <c r="X10186" s="13"/>
      <c r="Y10186" s="13"/>
      <c r="Z10186" s="13"/>
      <c r="AA10186" s="13"/>
      <c r="AB10186" s="13"/>
      <c r="AC10186" s="13"/>
      <c r="AD10186" s="13"/>
      <c r="AE10186" s="13"/>
      <c r="AF10186" s="13"/>
      <c r="AG10186" s="14"/>
    </row>
    <row r="10187" s="4" customFormat="1" spans="1:33">
      <c r="A10187" s="13"/>
      <c r="B10187" s="13"/>
      <c r="C10187" s="13"/>
      <c r="D10187" s="13"/>
      <c r="E10187" s="13"/>
      <c r="F10187" s="13"/>
      <c r="G10187" s="13"/>
      <c r="H10187" s="13"/>
      <c r="I10187" s="13"/>
      <c r="J10187" s="13"/>
      <c r="K10187" s="13"/>
      <c r="L10187" s="13"/>
      <c r="M10187" s="13"/>
      <c r="N10187" s="13"/>
      <c r="O10187" s="13"/>
      <c r="P10187" s="13"/>
      <c r="Q10187" s="13"/>
      <c r="R10187" s="13"/>
      <c r="S10187" s="13"/>
      <c r="T10187" s="13"/>
      <c r="U10187" s="13"/>
      <c r="V10187" s="13"/>
      <c r="W10187" s="13"/>
      <c r="X10187" s="13"/>
      <c r="Y10187" s="13"/>
      <c r="Z10187" s="13"/>
      <c r="AA10187" s="13"/>
      <c r="AB10187" s="13"/>
      <c r="AC10187" s="13"/>
      <c r="AD10187" s="13"/>
      <c r="AE10187" s="13"/>
      <c r="AF10187" s="13"/>
      <c r="AG10187" s="14"/>
    </row>
    <row r="10188" s="4" customFormat="1" spans="1:33">
      <c r="A10188" s="13"/>
      <c r="B10188" s="13"/>
      <c r="C10188" s="13"/>
      <c r="D10188" s="13"/>
      <c r="E10188" s="13"/>
      <c r="F10188" s="13"/>
      <c r="G10188" s="13"/>
      <c r="H10188" s="13"/>
      <c r="I10188" s="13"/>
      <c r="J10188" s="13"/>
      <c r="K10188" s="13"/>
      <c r="L10188" s="13"/>
      <c r="M10188" s="13"/>
      <c r="N10188" s="13"/>
      <c r="O10188" s="13"/>
      <c r="P10188" s="13"/>
      <c r="Q10188" s="13"/>
      <c r="R10188" s="13"/>
      <c r="S10188" s="13"/>
      <c r="T10188" s="13"/>
      <c r="U10188" s="13"/>
      <c r="V10188" s="13"/>
      <c r="W10188" s="13"/>
      <c r="X10188" s="13"/>
      <c r="Y10188" s="13"/>
      <c r="Z10188" s="13"/>
      <c r="AA10188" s="13"/>
      <c r="AB10188" s="13"/>
      <c r="AC10188" s="13"/>
      <c r="AD10188" s="13"/>
      <c r="AE10188" s="13"/>
      <c r="AF10188" s="13"/>
      <c r="AG10188" s="14"/>
    </row>
    <row r="10189" s="4" customFormat="1" spans="1:33">
      <c r="A10189" s="13"/>
      <c r="B10189" s="13"/>
      <c r="C10189" s="13"/>
      <c r="D10189" s="13"/>
      <c r="E10189" s="13"/>
      <c r="F10189" s="13"/>
      <c r="G10189" s="13"/>
      <c r="H10189" s="13"/>
      <c r="I10189" s="13"/>
      <c r="J10189" s="13"/>
      <c r="K10189" s="13"/>
      <c r="L10189" s="13"/>
      <c r="M10189" s="13"/>
      <c r="N10189" s="13"/>
      <c r="O10189" s="13"/>
      <c r="P10189" s="13"/>
      <c r="Q10189" s="13"/>
      <c r="R10189" s="13"/>
      <c r="S10189" s="13"/>
      <c r="T10189" s="13"/>
      <c r="U10189" s="13"/>
      <c r="V10189" s="13"/>
      <c r="W10189" s="13"/>
      <c r="X10189" s="13"/>
      <c r="Y10189" s="13"/>
      <c r="Z10189" s="13"/>
      <c r="AA10189" s="13"/>
      <c r="AB10189" s="13"/>
      <c r="AC10189" s="13"/>
      <c r="AD10189" s="13"/>
      <c r="AE10189" s="13"/>
      <c r="AF10189" s="13"/>
      <c r="AG10189" s="14"/>
    </row>
    <row r="10190" s="4" customFormat="1" spans="1:33">
      <c r="A10190" s="13"/>
      <c r="B10190" s="13"/>
      <c r="C10190" s="13"/>
      <c r="D10190" s="13"/>
      <c r="E10190" s="13"/>
      <c r="F10190" s="13"/>
      <c r="G10190" s="13"/>
      <c r="H10190" s="13"/>
      <c r="I10190" s="13"/>
      <c r="J10190" s="13"/>
      <c r="K10190" s="13"/>
      <c r="L10190" s="13"/>
      <c r="M10190" s="13"/>
      <c r="N10190" s="13"/>
      <c r="O10190" s="13"/>
      <c r="P10190" s="13"/>
      <c r="Q10190" s="13"/>
      <c r="R10190" s="13"/>
      <c r="S10190" s="13"/>
      <c r="T10190" s="13"/>
      <c r="U10190" s="13"/>
      <c r="V10190" s="13"/>
      <c r="W10190" s="13"/>
      <c r="X10190" s="13"/>
      <c r="Y10190" s="13"/>
      <c r="Z10190" s="13"/>
      <c r="AA10190" s="13"/>
      <c r="AB10190" s="13"/>
      <c r="AC10190" s="13"/>
      <c r="AD10190" s="13"/>
      <c r="AE10190" s="13"/>
      <c r="AF10190" s="13"/>
      <c r="AG10190" s="14"/>
    </row>
    <row r="10191" s="4" customFormat="1" spans="1:33">
      <c r="A10191" s="13"/>
      <c r="B10191" s="13"/>
      <c r="C10191" s="13"/>
      <c r="D10191" s="13"/>
      <c r="E10191" s="13"/>
      <c r="F10191" s="13"/>
      <c r="G10191" s="13"/>
      <c r="H10191" s="13"/>
      <c r="I10191" s="13"/>
      <c r="J10191" s="13"/>
      <c r="K10191" s="13"/>
      <c r="L10191" s="13"/>
      <c r="M10191" s="13"/>
      <c r="N10191" s="13"/>
      <c r="O10191" s="13"/>
      <c r="P10191" s="13"/>
      <c r="Q10191" s="13"/>
      <c r="R10191" s="13"/>
      <c r="S10191" s="13"/>
      <c r="T10191" s="13"/>
      <c r="U10191" s="13"/>
      <c r="V10191" s="13"/>
      <c r="W10191" s="13"/>
      <c r="X10191" s="13"/>
      <c r="Y10191" s="13"/>
      <c r="Z10191" s="13"/>
      <c r="AA10191" s="13"/>
      <c r="AB10191" s="13"/>
      <c r="AC10191" s="13"/>
      <c r="AD10191" s="13"/>
      <c r="AE10191" s="13"/>
      <c r="AF10191" s="13"/>
      <c r="AG10191" s="14"/>
    </row>
    <row r="10192" s="4" customFormat="1" spans="1:33">
      <c r="A10192" s="13"/>
      <c r="B10192" s="13"/>
      <c r="C10192" s="13"/>
      <c r="D10192" s="13"/>
      <c r="E10192" s="13"/>
      <c r="F10192" s="13"/>
      <c r="G10192" s="13"/>
      <c r="H10192" s="13"/>
      <c r="I10192" s="13"/>
      <c r="J10192" s="13"/>
      <c r="K10192" s="13"/>
      <c r="L10192" s="13"/>
      <c r="M10192" s="13"/>
      <c r="N10192" s="13"/>
      <c r="O10192" s="13"/>
      <c r="P10192" s="13"/>
      <c r="Q10192" s="13"/>
      <c r="R10192" s="13"/>
      <c r="S10192" s="13"/>
      <c r="T10192" s="13"/>
      <c r="U10192" s="13"/>
      <c r="V10192" s="13"/>
      <c r="W10192" s="13"/>
      <c r="X10192" s="13"/>
      <c r="Y10192" s="13"/>
      <c r="Z10192" s="13"/>
      <c r="AA10192" s="13"/>
      <c r="AB10192" s="13"/>
      <c r="AC10192" s="13"/>
      <c r="AD10192" s="13"/>
      <c r="AE10192" s="13"/>
      <c r="AF10192" s="13"/>
      <c r="AG10192" s="14"/>
    </row>
    <row r="10193" s="4" customFormat="1" spans="1:33">
      <c r="A10193" s="13"/>
      <c r="B10193" s="13"/>
      <c r="C10193" s="13"/>
      <c r="D10193" s="13"/>
      <c r="E10193" s="13"/>
      <c r="F10193" s="13"/>
      <c r="G10193" s="13"/>
      <c r="H10193" s="13"/>
      <c r="I10193" s="13"/>
      <c r="J10193" s="13"/>
      <c r="K10193" s="13"/>
      <c r="L10193" s="13"/>
      <c r="M10193" s="13"/>
      <c r="N10193" s="13"/>
      <c r="O10193" s="13"/>
      <c r="P10193" s="13"/>
      <c r="Q10193" s="13"/>
      <c r="R10193" s="13"/>
      <c r="S10193" s="13"/>
      <c r="T10193" s="13"/>
      <c r="U10193" s="13"/>
      <c r="V10193" s="13"/>
      <c r="W10193" s="13"/>
      <c r="X10193" s="13"/>
      <c r="Y10193" s="13"/>
      <c r="Z10193" s="13"/>
      <c r="AA10193" s="13"/>
      <c r="AB10193" s="13"/>
      <c r="AC10193" s="13"/>
      <c r="AD10193" s="13"/>
      <c r="AE10193" s="13"/>
      <c r="AF10193" s="13"/>
      <c r="AG10193" s="14"/>
    </row>
    <row r="10194" s="4" customFormat="1" spans="1:33">
      <c r="A10194" s="13"/>
      <c r="B10194" s="13"/>
      <c r="C10194" s="13"/>
      <c r="D10194" s="13"/>
      <c r="E10194" s="13"/>
      <c r="F10194" s="13"/>
      <c r="G10194" s="13"/>
      <c r="H10194" s="13"/>
      <c r="I10194" s="13"/>
      <c r="J10194" s="13"/>
      <c r="K10194" s="13"/>
      <c r="L10194" s="13"/>
      <c r="M10194" s="13"/>
      <c r="N10194" s="13"/>
      <c r="O10194" s="13"/>
      <c r="P10194" s="13"/>
      <c r="Q10194" s="13"/>
      <c r="R10194" s="13"/>
      <c r="S10194" s="13"/>
      <c r="T10194" s="13"/>
      <c r="U10194" s="13"/>
      <c r="V10194" s="13"/>
      <c r="W10194" s="13"/>
      <c r="X10194" s="13"/>
      <c r="Y10194" s="13"/>
      <c r="Z10194" s="13"/>
      <c r="AA10194" s="13"/>
      <c r="AB10194" s="13"/>
      <c r="AC10194" s="13"/>
      <c r="AD10194" s="13"/>
      <c r="AE10194" s="13"/>
      <c r="AF10194" s="13"/>
      <c r="AG10194" s="14"/>
    </row>
    <row r="10195" s="4" customFormat="1" spans="1:33">
      <c r="A10195" s="13"/>
      <c r="B10195" s="13"/>
      <c r="C10195" s="13"/>
      <c r="D10195" s="13"/>
      <c r="E10195" s="13"/>
      <c r="F10195" s="13"/>
      <c r="G10195" s="13"/>
      <c r="H10195" s="13"/>
      <c r="I10195" s="13"/>
      <c r="J10195" s="13"/>
      <c r="K10195" s="13"/>
      <c r="L10195" s="13"/>
      <c r="M10195" s="13"/>
      <c r="N10195" s="13"/>
      <c r="O10195" s="13"/>
      <c r="P10195" s="13"/>
      <c r="Q10195" s="13"/>
      <c r="R10195" s="13"/>
      <c r="S10195" s="13"/>
      <c r="T10195" s="13"/>
      <c r="U10195" s="13"/>
      <c r="V10195" s="13"/>
      <c r="W10195" s="13"/>
      <c r="X10195" s="13"/>
      <c r="Y10195" s="13"/>
      <c r="Z10195" s="13"/>
      <c r="AA10195" s="13"/>
      <c r="AB10195" s="13"/>
      <c r="AC10195" s="13"/>
      <c r="AD10195" s="13"/>
      <c r="AE10195" s="13"/>
      <c r="AF10195" s="13"/>
      <c r="AG10195" s="14"/>
    </row>
    <row r="10196" s="4" customFormat="1" spans="1:33">
      <c r="A10196" s="13"/>
      <c r="B10196" s="13"/>
      <c r="C10196" s="13"/>
      <c r="D10196" s="13"/>
      <c r="E10196" s="13"/>
      <c r="F10196" s="13"/>
      <c r="G10196" s="13"/>
      <c r="H10196" s="13"/>
      <c r="I10196" s="13"/>
      <c r="J10196" s="13"/>
      <c r="K10196" s="13"/>
      <c r="L10196" s="13"/>
      <c r="M10196" s="13"/>
      <c r="N10196" s="13"/>
      <c r="O10196" s="13"/>
      <c r="P10196" s="13"/>
      <c r="Q10196" s="13"/>
      <c r="R10196" s="13"/>
      <c r="S10196" s="13"/>
      <c r="T10196" s="13"/>
      <c r="U10196" s="13"/>
      <c r="V10196" s="13"/>
      <c r="W10196" s="13"/>
      <c r="X10196" s="13"/>
      <c r="Y10196" s="13"/>
      <c r="Z10196" s="13"/>
      <c r="AA10196" s="13"/>
      <c r="AB10196" s="13"/>
      <c r="AC10196" s="13"/>
      <c r="AD10196" s="13"/>
      <c r="AE10196" s="13"/>
      <c r="AF10196" s="13"/>
      <c r="AG10196" s="14"/>
    </row>
    <row r="10197" s="4" customFormat="1" spans="1:33">
      <c r="A10197" s="13"/>
      <c r="B10197" s="13"/>
      <c r="C10197" s="13"/>
      <c r="D10197" s="13"/>
      <c r="E10197" s="13"/>
      <c r="F10197" s="13"/>
      <c r="G10197" s="13"/>
      <c r="H10197" s="13"/>
      <c r="I10197" s="13"/>
      <c r="J10197" s="13"/>
      <c r="K10197" s="13"/>
      <c r="L10197" s="13"/>
      <c r="M10197" s="13"/>
      <c r="N10197" s="13"/>
      <c r="O10197" s="13"/>
      <c r="P10197" s="13"/>
      <c r="Q10197" s="13"/>
      <c r="R10197" s="13"/>
      <c r="S10197" s="13"/>
      <c r="T10197" s="13"/>
      <c r="U10197" s="13"/>
      <c r="V10197" s="13"/>
      <c r="W10197" s="13"/>
      <c r="X10197" s="13"/>
      <c r="Y10197" s="13"/>
      <c r="Z10197" s="13"/>
      <c r="AA10197" s="13"/>
      <c r="AB10197" s="13"/>
      <c r="AC10197" s="13"/>
      <c r="AD10197" s="13"/>
      <c r="AE10197" s="13"/>
      <c r="AF10197" s="13"/>
      <c r="AG10197" s="14"/>
    </row>
    <row r="10198" s="4" customFormat="1" spans="1:33">
      <c r="A10198" s="13"/>
      <c r="B10198" s="13"/>
      <c r="C10198" s="13"/>
      <c r="D10198" s="13"/>
      <c r="E10198" s="13"/>
      <c r="F10198" s="13"/>
      <c r="G10198" s="13"/>
      <c r="H10198" s="13"/>
      <c r="I10198" s="13"/>
      <c r="J10198" s="13"/>
      <c r="K10198" s="13"/>
      <c r="L10198" s="13"/>
      <c r="M10198" s="13"/>
      <c r="N10198" s="13"/>
      <c r="O10198" s="13"/>
      <c r="P10198" s="13"/>
      <c r="Q10198" s="13"/>
      <c r="R10198" s="13"/>
      <c r="S10198" s="13"/>
      <c r="T10198" s="13"/>
      <c r="U10198" s="13"/>
      <c r="V10198" s="13"/>
      <c r="W10198" s="13"/>
      <c r="X10198" s="13"/>
      <c r="Y10198" s="13"/>
      <c r="Z10198" s="13"/>
      <c r="AA10198" s="13"/>
      <c r="AB10198" s="13"/>
      <c r="AC10198" s="13"/>
      <c r="AD10198" s="13"/>
      <c r="AE10198" s="13"/>
      <c r="AF10198" s="13"/>
      <c r="AG10198" s="14"/>
    </row>
    <row r="10199" s="4" customFormat="1" spans="1:33">
      <c r="A10199" s="13"/>
      <c r="B10199" s="13"/>
      <c r="C10199" s="13"/>
      <c r="D10199" s="13"/>
      <c r="E10199" s="13"/>
      <c r="F10199" s="13"/>
      <c r="G10199" s="13"/>
      <c r="H10199" s="13"/>
      <c r="I10199" s="13"/>
      <c r="J10199" s="13"/>
      <c r="K10199" s="13"/>
      <c r="L10199" s="13"/>
      <c r="M10199" s="13"/>
      <c r="N10199" s="13"/>
      <c r="O10199" s="13"/>
      <c r="P10199" s="13"/>
      <c r="Q10199" s="13"/>
      <c r="R10199" s="13"/>
      <c r="S10199" s="13"/>
      <c r="T10199" s="13"/>
      <c r="U10199" s="13"/>
      <c r="V10199" s="13"/>
      <c r="W10199" s="13"/>
      <c r="X10199" s="13"/>
      <c r="Y10199" s="13"/>
      <c r="Z10199" s="13"/>
      <c r="AA10199" s="13"/>
      <c r="AB10199" s="13"/>
      <c r="AC10199" s="13"/>
      <c r="AD10199" s="13"/>
      <c r="AE10199" s="13"/>
      <c r="AF10199" s="13"/>
      <c r="AG10199" s="14"/>
    </row>
    <row r="10200" s="4" customFormat="1" spans="1:33">
      <c r="A10200" s="13"/>
      <c r="B10200" s="13"/>
      <c r="C10200" s="13"/>
      <c r="D10200" s="13"/>
      <c r="E10200" s="13"/>
      <c r="F10200" s="13"/>
      <c r="G10200" s="13"/>
      <c r="H10200" s="13"/>
      <c r="I10200" s="13"/>
      <c r="J10200" s="13"/>
      <c r="K10200" s="13"/>
      <c r="L10200" s="13"/>
      <c r="M10200" s="13"/>
      <c r="N10200" s="13"/>
      <c r="O10200" s="13"/>
      <c r="P10200" s="13"/>
      <c r="Q10200" s="13"/>
      <c r="R10200" s="13"/>
      <c r="S10200" s="13"/>
      <c r="T10200" s="13"/>
      <c r="U10200" s="13"/>
      <c r="V10200" s="13"/>
      <c r="W10200" s="13"/>
      <c r="X10200" s="13"/>
      <c r="Y10200" s="13"/>
      <c r="Z10200" s="13"/>
      <c r="AA10200" s="13"/>
      <c r="AB10200" s="13"/>
      <c r="AC10200" s="13"/>
      <c r="AD10200" s="13"/>
      <c r="AE10200" s="13"/>
      <c r="AF10200" s="13"/>
      <c r="AG10200" s="14"/>
    </row>
    <row r="10201" s="4" customFormat="1" spans="1:33">
      <c r="A10201" s="13"/>
      <c r="B10201" s="13"/>
      <c r="C10201" s="13"/>
      <c r="D10201" s="13"/>
      <c r="E10201" s="13"/>
      <c r="F10201" s="13"/>
      <c r="G10201" s="13"/>
      <c r="H10201" s="13"/>
      <c r="I10201" s="13"/>
      <c r="J10201" s="13"/>
      <c r="K10201" s="13"/>
      <c r="L10201" s="13"/>
      <c r="M10201" s="13"/>
      <c r="N10201" s="13"/>
      <c r="O10201" s="13"/>
      <c r="P10201" s="13"/>
      <c r="Q10201" s="13"/>
      <c r="R10201" s="13"/>
      <c r="S10201" s="13"/>
      <c r="T10201" s="13"/>
      <c r="U10201" s="13"/>
      <c r="V10201" s="13"/>
      <c r="W10201" s="13"/>
      <c r="X10201" s="13"/>
      <c r="Y10201" s="13"/>
      <c r="Z10201" s="13"/>
      <c r="AA10201" s="13"/>
      <c r="AB10201" s="13"/>
      <c r="AC10201" s="13"/>
      <c r="AD10201" s="13"/>
      <c r="AE10201" s="13"/>
      <c r="AF10201" s="13"/>
      <c r="AG10201" s="14"/>
    </row>
    <row r="10202" s="4" customFormat="1" spans="1:33">
      <c r="A10202" s="13"/>
      <c r="B10202" s="13"/>
      <c r="C10202" s="13"/>
      <c r="D10202" s="13"/>
      <c r="E10202" s="13"/>
      <c r="F10202" s="13"/>
      <c r="G10202" s="13"/>
      <c r="H10202" s="13"/>
      <c r="I10202" s="13"/>
      <c r="J10202" s="13"/>
      <c r="K10202" s="13"/>
      <c r="L10202" s="13"/>
      <c r="M10202" s="13"/>
      <c r="N10202" s="13"/>
      <c r="O10202" s="13"/>
      <c r="P10202" s="13"/>
      <c r="Q10202" s="13"/>
      <c r="R10202" s="13"/>
      <c r="S10202" s="13"/>
      <c r="T10202" s="13"/>
      <c r="U10202" s="13"/>
      <c r="V10202" s="13"/>
      <c r="W10202" s="13"/>
      <c r="X10202" s="13"/>
      <c r="Y10202" s="13"/>
      <c r="Z10202" s="13"/>
      <c r="AA10202" s="13"/>
      <c r="AB10202" s="13"/>
      <c r="AC10202" s="13"/>
      <c r="AD10202" s="13"/>
      <c r="AE10202" s="13"/>
      <c r="AF10202" s="13"/>
      <c r="AG10202" s="14"/>
    </row>
    <row r="10203" s="4" customFormat="1" spans="1:33">
      <c r="A10203" s="13"/>
      <c r="B10203" s="13"/>
      <c r="C10203" s="13"/>
      <c r="D10203" s="13"/>
      <c r="E10203" s="13"/>
      <c r="F10203" s="13"/>
      <c r="G10203" s="13"/>
      <c r="H10203" s="13"/>
      <c r="I10203" s="13"/>
      <c r="J10203" s="13"/>
      <c r="K10203" s="13"/>
      <c r="L10203" s="13"/>
      <c r="M10203" s="13"/>
      <c r="N10203" s="13"/>
      <c r="O10203" s="13"/>
      <c r="P10203" s="13"/>
      <c r="Q10203" s="13"/>
      <c r="R10203" s="13"/>
      <c r="S10203" s="13"/>
      <c r="T10203" s="13"/>
      <c r="U10203" s="13"/>
      <c r="V10203" s="13"/>
      <c r="W10203" s="13"/>
      <c r="X10203" s="13"/>
      <c r="Y10203" s="13"/>
      <c r="Z10203" s="13"/>
      <c r="AA10203" s="13"/>
      <c r="AB10203" s="13"/>
      <c r="AC10203" s="13"/>
      <c r="AD10203" s="13"/>
      <c r="AE10203" s="13"/>
      <c r="AF10203" s="13"/>
      <c r="AG10203" s="14"/>
    </row>
    <row r="10204" s="4" customFormat="1" spans="1:33">
      <c r="A10204" s="13"/>
      <c r="B10204" s="13"/>
      <c r="C10204" s="13"/>
      <c r="D10204" s="13"/>
      <c r="E10204" s="13"/>
      <c r="F10204" s="13"/>
      <c r="G10204" s="13"/>
      <c r="H10204" s="13"/>
      <c r="I10204" s="13"/>
      <c r="J10204" s="13"/>
      <c r="K10204" s="13"/>
      <c r="L10204" s="13"/>
      <c r="M10204" s="13"/>
      <c r="N10204" s="13"/>
      <c r="O10204" s="13"/>
      <c r="P10204" s="13"/>
      <c r="Q10204" s="13"/>
      <c r="R10204" s="13"/>
      <c r="S10204" s="13"/>
      <c r="T10204" s="13"/>
      <c r="U10204" s="13"/>
      <c r="V10204" s="13"/>
      <c r="W10204" s="13"/>
      <c r="X10204" s="13"/>
      <c r="Y10204" s="13"/>
      <c r="Z10204" s="13"/>
      <c r="AA10204" s="13"/>
      <c r="AB10204" s="13"/>
      <c r="AC10204" s="13"/>
      <c r="AD10204" s="13"/>
      <c r="AE10204" s="13"/>
      <c r="AF10204" s="13"/>
      <c r="AG10204" s="14"/>
    </row>
    <row r="10205" s="4" customFormat="1" spans="1:33">
      <c r="A10205" s="13"/>
      <c r="B10205" s="13"/>
      <c r="C10205" s="13"/>
      <c r="D10205" s="13"/>
      <c r="E10205" s="13"/>
      <c r="F10205" s="13"/>
      <c r="G10205" s="13"/>
      <c r="H10205" s="13"/>
      <c r="I10205" s="13"/>
      <c r="J10205" s="13"/>
      <c r="K10205" s="13"/>
      <c r="L10205" s="13"/>
      <c r="M10205" s="13"/>
      <c r="N10205" s="13"/>
      <c r="O10205" s="13"/>
      <c r="P10205" s="13"/>
      <c r="Q10205" s="13"/>
      <c r="R10205" s="13"/>
      <c r="S10205" s="13"/>
      <c r="T10205" s="13"/>
      <c r="U10205" s="13"/>
      <c r="V10205" s="13"/>
      <c r="W10205" s="13"/>
      <c r="X10205" s="13"/>
      <c r="Y10205" s="13"/>
      <c r="Z10205" s="13"/>
      <c r="AA10205" s="13"/>
      <c r="AB10205" s="13"/>
      <c r="AC10205" s="13"/>
      <c r="AD10205" s="13"/>
      <c r="AE10205" s="13"/>
      <c r="AF10205" s="13"/>
      <c r="AG10205" s="14"/>
    </row>
    <row r="10206" s="4" customFormat="1" spans="1:33">
      <c r="A10206" s="13"/>
      <c r="B10206" s="13"/>
      <c r="C10206" s="13"/>
      <c r="D10206" s="13"/>
      <c r="E10206" s="13"/>
      <c r="F10206" s="13"/>
      <c r="G10206" s="13"/>
      <c r="H10206" s="13"/>
      <c r="I10206" s="13"/>
      <c r="J10206" s="13"/>
      <c r="K10206" s="13"/>
      <c r="L10206" s="13"/>
      <c r="M10206" s="13"/>
      <c r="N10206" s="13"/>
      <c r="O10206" s="13"/>
      <c r="P10206" s="13"/>
      <c r="Q10206" s="13"/>
      <c r="R10206" s="13"/>
      <c r="S10206" s="13"/>
      <c r="T10206" s="13"/>
      <c r="U10206" s="13"/>
      <c r="V10206" s="13"/>
      <c r="W10206" s="13"/>
      <c r="X10206" s="13"/>
      <c r="Y10206" s="13"/>
      <c r="Z10206" s="13"/>
      <c r="AA10206" s="13"/>
      <c r="AB10206" s="13"/>
      <c r="AC10206" s="13"/>
      <c r="AD10206" s="13"/>
      <c r="AE10206" s="13"/>
      <c r="AF10206" s="13"/>
      <c r="AG10206" s="14"/>
    </row>
    <row r="10207" s="4" customFormat="1" spans="1:33">
      <c r="A10207" s="13"/>
      <c r="B10207" s="13"/>
      <c r="C10207" s="13"/>
      <c r="D10207" s="13"/>
      <c r="E10207" s="13"/>
      <c r="F10207" s="13"/>
      <c r="G10207" s="13"/>
      <c r="H10207" s="13"/>
      <c r="I10207" s="13"/>
      <c r="J10207" s="13"/>
      <c r="K10207" s="13"/>
      <c r="L10207" s="13"/>
      <c r="M10207" s="13"/>
      <c r="N10207" s="13"/>
      <c r="O10207" s="13"/>
      <c r="P10207" s="13"/>
      <c r="Q10207" s="13"/>
      <c r="R10207" s="13"/>
      <c r="S10207" s="13"/>
      <c r="T10207" s="13"/>
      <c r="U10207" s="13"/>
      <c r="V10207" s="13"/>
      <c r="W10207" s="13"/>
      <c r="X10207" s="13"/>
      <c r="Y10207" s="13"/>
      <c r="Z10207" s="13"/>
      <c r="AA10207" s="13"/>
      <c r="AB10207" s="13"/>
      <c r="AC10207" s="13"/>
      <c r="AD10207" s="13"/>
      <c r="AE10207" s="13"/>
      <c r="AF10207" s="13"/>
      <c r="AG10207" s="14"/>
    </row>
    <row r="10208" s="4" customFormat="1" spans="1:33">
      <c r="A10208" s="13"/>
      <c r="B10208" s="13"/>
      <c r="C10208" s="13"/>
      <c r="D10208" s="13"/>
      <c r="E10208" s="13"/>
      <c r="F10208" s="13"/>
      <c r="G10208" s="13"/>
      <c r="H10208" s="13"/>
      <c r="I10208" s="13"/>
      <c r="J10208" s="13"/>
      <c r="K10208" s="13"/>
      <c r="L10208" s="13"/>
      <c r="M10208" s="13"/>
      <c r="N10208" s="13"/>
      <c r="O10208" s="13"/>
      <c r="P10208" s="13"/>
      <c r="Q10208" s="13"/>
      <c r="R10208" s="13"/>
      <c r="S10208" s="13"/>
      <c r="T10208" s="13"/>
      <c r="U10208" s="13"/>
      <c r="V10208" s="13"/>
      <c r="W10208" s="13"/>
      <c r="X10208" s="13"/>
      <c r="Y10208" s="13"/>
      <c r="Z10208" s="13"/>
      <c r="AA10208" s="13"/>
      <c r="AB10208" s="13"/>
      <c r="AC10208" s="13"/>
      <c r="AD10208" s="13"/>
      <c r="AE10208" s="13"/>
      <c r="AF10208" s="13"/>
      <c r="AG10208" s="14"/>
    </row>
    <row r="10209" s="4" customFormat="1" spans="1:33">
      <c r="A10209" s="13"/>
      <c r="B10209" s="13"/>
      <c r="C10209" s="13"/>
      <c r="D10209" s="13"/>
      <c r="E10209" s="13"/>
      <c r="F10209" s="13"/>
      <c r="G10209" s="13"/>
      <c r="H10209" s="13"/>
      <c r="I10209" s="13"/>
      <c r="J10209" s="13"/>
      <c r="K10209" s="13"/>
      <c r="L10209" s="13"/>
      <c r="M10209" s="13"/>
      <c r="N10209" s="13"/>
      <c r="O10209" s="13"/>
      <c r="P10209" s="13"/>
      <c r="Q10209" s="13"/>
      <c r="R10209" s="13"/>
      <c r="S10209" s="13"/>
      <c r="T10209" s="13"/>
      <c r="U10209" s="13"/>
      <c r="V10209" s="13"/>
      <c r="W10209" s="13"/>
      <c r="X10209" s="13"/>
      <c r="Y10209" s="13"/>
      <c r="Z10209" s="13"/>
      <c r="AA10209" s="13"/>
      <c r="AB10209" s="13"/>
      <c r="AC10209" s="13"/>
      <c r="AD10209" s="13"/>
      <c r="AE10209" s="13"/>
      <c r="AF10209" s="13"/>
      <c r="AG10209" s="14"/>
    </row>
    <row r="10210" s="4" customFormat="1" spans="1:33">
      <c r="A10210" s="13"/>
      <c r="B10210" s="13"/>
      <c r="C10210" s="13"/>
      <c r="D10210" s="13"/>
      <c r="E10210" s="13"/>
      <c r="F10210" s="13"/>
      <c r="G10210" s="13"/>
      <c r="H10210" s="13"/>
      <c r="I10210" s="13"/>
      <c r="J10210" s="13"/>
      <c r="K10210" s="13"/>
      <c r="L10210" s="13"/>
      <c r="M10210" s="13"/>
      <c r="N10210" s="13"/>
      <c r="O10210" s="13"/>
      <c r="P10210" s="13"/>
      <c r="Q10210" s="13"/>
      <c r="R10210" s="13"/>
      <c r="S10210" s="13"/>
      <c r="T10210" s="13"/>
      <c r="U10210" s="13"/>
      <c r="V10210" s="13"/>
      <c r="W10210" s="13"/>
      <c r="X10210" s="13"/>
      <c r="Y10210" s="13"/>
      <c r="Z10210" s="13"/>
      <c r="AA10210" s="13"/>
      <c r="AB10210" s="13"/>
      <c r="AC10210" s="13"/>
      <c r="AD10210" s="13"/>
      <c r="AE10210" s="13"/>
      <c r="AF10210" s="13"/>
      <c r="AG10210" s="14"/>
    </row>
    <row r="10211" s="4" customFormat="1" spans="1:33">
      <c r="A10211" s="13"/>
      <c r="B10211" s="13"/>
      <c r="C10211" s="13"/>
      <c r="D10211" s="13"/>
      <c r="E10211" s="13"/>
      <c r="F10211" s="13"/>
      <c r="G10211" s="13"/>
      <c r="H10211" s="13"/>
      <c r="I10211" s="13"/>
      <c r="J10211" s="13"/>
      <c r="K10211" s="13"/>
      <c r="L10211" s="13"/>
      <c r="M10211" s="13"/>
      <c r="N10211" s="13"/>
      <c r="O10211" s="13"/>
      <c r="P10211" s="13"/>
      <c r="Q10211" s="13"/>
      <c r="R10211" s="13"/>
      <c r="S10211" s="13"/>
      <c r="T10211" s="13"/>
      <c r="U10211" s="13"/>
      <c r="V10211" s="13"/>
      <c r="W10211" s="13"/>
      <c r="X10211" s="13"/>
      <c r="Y10211" s="13"/>
      <c r="Z10211" s="13"/>
      <c r="AA10211" s="13"/>
      <c r="AB10211" s="13"/>
      <c r="AC10211" s="13"/>
      <c r="AD10211" s="13"/>
      <c r="AE10211" s="13"/>
      <c r="AF10211" s="13"/>
      <c r="AG10211" s="14"/>
    </row>
    <row r="10212" s="4" customFormat="1" spans="1:33">
      <c r="A10212" s="13"/>
      <c r="B10212" s="13"/>
      <c r="C10212" s="13"/>
      <c r="D10212" s="13"/>
      <c r="E10212" s="13"/>
      <c r="F10212" s="13"/>
      <c r="G10212" s="13"/>
      <c r="H10212" s="13"/>
      <c r="I10212" s="13"/>
      <c r="J10212" s="13"/>
      <c r="K10212" s="13"/>
      <c r="L10212" s="13"/>
      <c r="M10212" s="13"/>
      <c r="N10212" s="13"/>
      <c r="O10212" s="13"/>
      <c r="P10212" s="13"/>
      <c r="Q10212" s="13"/>
      <c r="R10212" s="13"/>
      <c r="S10212" s="13"/>
      <c r="T10212" s="13"/>
      <c r="U10212" s="13"/>
      <c r="V10212" s="13"/>
      <c r="W10212" s="13"/>
      <c r="X10212" s="13"/>
      <c r="Y10212" s="13"/>
      <c r="Z10212" s="13"/>
      <c r="AA10212" s="13"/>
      <c r="AB10212" s="13"/>
      <c r="AC10212" s="13"/>
      <c r="AD10212" s="13"/>
      <c r="AE10212" s="13"/>
      <c r="AF10212" s="13"/>
      <c r="AG10212" s="14"/>
    </row>
    <row r="10213" s="4" customFormat="1" spans="1:33">
      <c r="A10213" s="13"/>
      <c r="B10213" s="13"/>
      <c r="C10213" s="13"/>
      <c r="D10213" s="13"/>
      <c r="E10213" s="13"/>
      <c r="F10213" s="13"/>
      <c r="G10213" s="13"/>
      <c r="H10213" s="13"/>
      <c r="I10213" s="13"/>
      <c r="J10213" s="13"/>
      <c r="K10213" s="13"/>
      <c r="L10213" s="13"/>
      <c r="M10213" s="13"/>
      <c r="N10213" s="13"/>
      <c r="O10213" s="13"/>
      <c r="P10213" s="13"/>
      <c r="Q10213" s="13"/>
      <c r="R10213" s="13"/>
      <c r="S10213" s="13"/>
      <c r="T10213" s="13"/>
      <c r="U10213" s="13"/>
      <c r="V10213" s="13"/>
      <c r="W10213" s="13"/>
      <c r="X10213" s="13"/>
      <c r="Y10213" s="13"/>
      <c r="Z10213" s="13"/>
      <c r="AA10213" s="13"/>
      <c r="AB10213" s="13"/>
      <c r="AC10213" s="13"/>
      <c r="AD10213" s="13"/>
      <c r="AE10213" s="13"/>
      <c r="AF10213" s="13"/>
      <c r="AG10213" s="14"/>
    </row>
    <row r="10214" s="4" customFormat="1" spans="1:33">
      <c r="A10214" s="13"/>
      <c r="B10214" s="13"/>
      <c r="C10214" s="13"/>
      <c r="D10214" s="13"/>
      <c r="E10214" s="13"/>
      <c r="F10214" s="13"/>
      <c r="G10214" s="13"/>
      <c r="H10214" s="13"/>
      <c r="I10214" s="13"/>
      <c r="J10214" s="13"/>
      <c r="K10214" s="13"/>
      <c r="L10214" s="13"/>
      <c r="M10214" s="13"/>
      <c r="N10214" s="13"/>
      <c r="O10214" s="13"/>
      <c r="P10214" s="13"/>
      <c r="Q10214" s="13"/>
      <c r="R10214" s="13"/>
      <c r="S10214" s="13"/>
      <c r="T10214" s="13"/>
      <c r="U10214" s="13"/>
      <c r="V10214" s="13"/>
      <c r="W10214" s="13"/>
      <c r="X10214" s="13"/>
      <c r="Y10214" s="13"/>
      <c r="Z10214" s="13"/>
      <c r="AA10214" s="13"/>
      <c r="AB10214" s="13"/>
      <c r="AC10214" s="13"/>
      <c r="AD10214" s="13"/>
      <c r="AE10214" s="13"/>
      <c r="AF10214" s="13"/>
      <c r="AG10214" s="14"/>
    </row>
    <row r="10215" s="4" customFormat="1" spans="1:33">
      <c r="A10215" s="13"/>
      <c r="B10215" s="13"/>
      <c r="C10215" s="13"/>
      <c r="D10215" s="13"/>
      <c r="E10215" s="13"/>
      <c r="F10215" s="13"/>
      <c r="G10215" s="13"/>
      <c r="H10215" s="13"/>
      <c r="I10215" s="13"/>
      <c r="J10215" s="13"/>
      <c r="K10215" s="13"/>
      <c r="L10215" s="13"/>
      <c r="M10215" s="13"/>
      <c r="N10215" s="13"/>
      <c r="O10215" s="13"/>
      <c r="P10215" s="13"/>
      <c r="Q10215" s="13"/>
      <c r="R10215" s="13"/>
      <c r="S10215" s="13"/>
      <c r="T10215" s="13"/>
      <c r="U10215" s="13"/>
      <c r="V10215" s="13"/>
      <c r="W10215" s="13"/>
      <c r="X10215" s="13"/>
      <c r="Y10215" s="13"/>
      <c r="Z10215" s="13"/>
      <c r="AA10215" s="13"/>
      <c r="AB10215" s="13"/>
      <c r="AC10215" s="13"/>
      <c r="AD10215" s="13"/>
      <c r="AE10215" s="13"/>
      <c r="AF10215" s="13"/>
      <c r="AG10215" s="14"/>
    </row>
    <row r="10216" s="4" customFormat="1" spans="1:33">
      <c r="A10216" s="13"/>
      <c r="B10216" s="13"/>
      <c r="C10216" s="13"/>
      <c r="D10216" s="13"/>
      <c r="E10216" s="13"/>
      <c r="F10216" s="13"/>
      <c r="G10216" s="13"/>
      <c r="H10216" s="13"/>
      <c r="I10216" s="13"/>
      <c r="J10216" s="13"/>
      <c r="K10216" s="13"/>
      <c r="L10216" s="13"/>
      <c r="M10216" s="13"/>
      <c r="N10216" s="13"/>
      <c r="O10216" s="13"/>
      <c r="P10216" s="13"/>
      <c r="Q10216" s="13"/>
      <c r="R10216" s="13"/>
      <c r="S10216" s="13"/>
      <c r="T10216" s="13"/>
      <c r="U10216" s="13"/>
      <c r="V10216" s="13"/>
      <c r="W10216" s="13"/>
      <c r="X10216" s="13"/>
      <c r="Y10216" s="13"/>
      <c r="Z10216" s="13"/>
      <c r="AA10216" s="13"/>
      <c r="AB10216" s="13"/>
      <c r="AC10216" s="13"/>
      <c r="AD10216" s="13"/>
      <c r="AE10216" s="13"/>
      <c r="AF10216" s="13"/>
      <c r="AG10216" s="14"/>
    </row>
    <row r="10217" s="4" customFormat="1" spans="1:33">
      <c r="A10217" s="13"/>
      <c r="B10217" s="13"/>
      <c r="C10217" s="13"/>
      <c r="D10217" s="13"/>
      <c r="E10217" s="13"/>
      <c r="F10217" s="13"/>
      <c r="G10217" s="13"/>
      <c r="H10217" s="13"/>
      <c r="I10217" s="13"/>
      <c r="J10217" s="13"/>
      <c r="K10217" s="13"/>
      <c r="L10217" s="13"/>
      <c r="M10217" s="13"/>
      <c r="N10217" s="13"/>
      <c r="O10217" s="13"/>
      <c r="P10217" s="13"/>
      <c r="Q10217" s="13"/>
      <c r="R10217" s="13"/>
      <c r="S10217" s="13"/>
      <c r="T10217" s="13"/>
      <c r="U10217" s="13"/>
      <c r="V10217" s="13"/>
      <c r="W10217" s="13"/>
      <c r="X10217" s="13"/>
      <c r="Y10217" s="13"/>
      <c r="Z10217" s="13"/>
      <c r="AA10217" s="13"/>
      <c r="AB10217" s="13"/>
      <c r="AC10217" s="13"/>
      <c r="AD10217" s="13"/>
      <c r="AE10217" s="13"/>
      <c r="AF10217" s="13"/>
      <c r="AG10217" s="14"/>
    </row>
    <row r="10218" s="4" customFormat="1" spans="1:33">
      <c r="A10218" s="13"/>
      <c r="B10218" s="13"/>
      <c r="C10218" s="13"/>
      <c r="D10218" s="13"/>
      <c r="E10218" s="13"/>
      <c r="F10218" s="13"/>
      <c r="G10218" s="13"/>
      <c r="H10218" s="13"/>
      <c r="I10218" s="13"/>
      <c r="J10218" s="13"/>
      <c r="K10218" s="13"/>
      <c r="L10218" s="13"/>
      <c r="M10218" s="13"/>
      <c r="N10218" s="13"/>
      <c r="O10218" s="13"/>
      <c r="P10218" s="13"/>
      <c r="Q10218" s="13"/>
      <c r="R10218" s="13"/>
      <c r="S10218" s="13"/>
      <c r="T10218" s="13"/>
      <c r="U10218" s="13"/>
      <c r="V10218" s="13"/>
      <c r="W10218" s="13"/>
      <c r="X10218" s="13"/>
      <c r="Y10218" s="13"/>
      <c r="Z10218" s="13"/>
      <c r="AA10218" s="13"/>
      <c r="AB10218" s="13"/>
      <c r="AC10218" s="13"/>
      <c r="AD10218" s="13"/>
      <c r="AE10218" s="13"/>
      <c r="AF10218" s="13"/>
      <c r="AG10218" s="14"/>
    </row>
    <row r="10219" s="4" customFormat="1" spans="1:33">
      <c r="A10219" s="13"/>
      <c r="B10219" s="13"/>
      <c r="C10219" s="13"/>
      <c r="D10219" s="13"/>
      <c r="E10219" s="13"/>
      <c r="F10219" s="13"/>
      <c r="G10219" s="13"/>
      <c r="H10219" s="13"/>
      <c r="I10219" s="13"/>
      <c r="J10219" s="13"/>
      <c r="K10219" s="13"/>
      <c r="L10219" s="13"/>
      <c r="M10219" s="13"/>
      <c r="N10219" s="13"/>
      <c r="O10219" s="13"/>
      <c r="P10219" s="13"/>
      <c r="Q10219" s="13"/>
      <c r="R10219" s="13"/>
      <c r="S10219" s="13"/>
      <c r="T10219" s="13"/>
      <c r="U10219" s="13"/>
      <c r="V10219" s="13"/>
      <c r="W10219" s="13"/>
      <c r="X10219" s="13"/>
      <c r="Y10219" s="13"/>
      <c r="Z10219" s="13"/>
      <c r="AA10219" s="13"/>
      <c r="AB10219" s="13"/>
      <c r="AC10219" s="13"/>
      <c r="AD10219" s="13"/>
      <c r="AE10219" s="13"/>
      <c r="AF10219" s="13"/>
      <c r="AG10219" s="14"/>
    </row>
    <row r="10220" s="4" customFormat="1" spans="1:33">
      <c r="A10220" s="13"/>
      <c r="B10220" s="13"/>
      <c r="C10220" s="13"/>
      <c r="D10220" s="13"/>
      <c r="E10220" s="13"/>
      <c r="F10220" s="13"/>
      <c r="G10220" s="13"/>
      <c r="H10220" s="13"/>
      <c r="I10220" s="13"/>
      <c r="J10220" s="13"/>
      <c r="K10220" s="13"/>
      <c r="L10220" s="13"/>
      <c r="M10220" s="13"/>
      <c r="N10220" s="13"/>
      <c r="O10220" s="13"/>
      <c r="P10220" s="13"/>
      <c r="Q10220" s="13"/>
      <c r="R10220" s="13"/>
      <c r="S10220" s="13"/>
      <c r="T10220" s="13"/>
      <c r="U10220" s="13"/>
      <c r="V10220" s="13"/>
      <c r="W10220" s="13"/>
      <c r="X10220" s="13"/>
      <c r="Y10220" s="13"/>
      <c r="Z10220" s="13"/>
      <c r="AA10220" s="13"/>
      <c r="AB10220" s="13"/>
      <c r="AC10220" s="13"/>
      <c r="AD10220" s="13"/>
      <c r="AE10220" s="13"/>
      <c r="AF10220" s="13"/>
      <c r="AG10220" s="14"/>
    </row>
    <row r="10221" s="4" customFormat="1" spans="1:33">
      <c r="A10221" s="13"/>
      <c r="B10221" s="13"/>
      <c r="C10221" s="13"/>
      <c r="D10221" s="13"/>
      <c r="E10221" s="13"/>
      <c r="F10221" s="13"/>
      <c r="G10221" s="13"/>
      <c r="H10221" s="13"/>
      <c r="I10221" s="13"/>
      <c r="J10221" s="13"/>
      <c r="K10221" s="13"/>
      <c r="L10221" s="13"/>
      <c r="M10221" s="13"/>
      <c r="N10221" s="13"/>
      <c r="O10221" s="13"/>
      <c r="P10221" s="13"/>
      <c r="Q10221" s="13"/>
      <c r="R10221" s="13"/>
      <c r="S10221" s="13"/>
      <c r="T10221" s="13"/>
      <c r="U10221" s="13"/>
      <c r="V10221" s="13"/>
      <c r="W10221" s="13"/>
      <c r="X10221" s="13"/>
      <c r="Y10221" s="13"/>
      <c r="Z10221" s="13"/>
      <c r="AA10221" s="13"/>
      <c r="AB10221" s="13"/>
      <c r="AC10221" s="13"/>
      <c r="AD10221" s="13"/>
      <c r="AE10221" s="13"/>
      <c r="AF10221" s="13"/>
      <c r="AG10221" s="14"/>
    </row>
    <row r="10222" s="4" customFormat="1" spans="1:33">
      <c r="A10222" s="13"/>
      <c r="B10222" s="13"/>
      <c r="C10222" s="13"/>
      <c r="D10222" s="13"/>
      <c r="E10222" s="13"/>
      <c r="F10222" s="13"/>
      <c r="G10222" s="13"/>
      <c r="H10222" s="13"/>
      <c r="I10222" s="13"/>
      <c r="J10222" s="13"/>
      <c r="K10222" s="13"/>
      <c r="L10222" s="13"/>
      <c r="M10222" s="13"/>
      <c r="N10222" s="13"/>
      <c r="O10222" s="13"/>
      <c r="P10222" s="13"/>
      <c r="Q10222" s="13"/>
      <c r="R10222" s="13"/>
      <c r="S10222" s="13"/>
      <c r="T10222" s="13"/>
      <c r="U10222" s="13"/>
      <c r="V10222" s="13"/>
      <c r="W10222" s="13"/>
      <c r="X10222" s="13"/>
      <c r="Y10222" s="13"/>
      <c r="Z10222" s="13"/>
      <c r="AA10222" s="13"/>
      <c r="AB10222" s="13"/>
      <c r="AC10222" s="13"/>
      <c r="AD10222" s="13"/>
      <c r="AE10222" s="13"/>
      <c r="AF10222" s="13"/>
      <c r="AG10222" s="14"/>
    </row>
    <row r="10223" s="4" customFormat="1" spans="1:33">
      <c r="A10223" s="13"/>
      <c r="B10223" s="13"/>
      <c r="C10223" s="13"/>
      <c r="D10223" s="13"/>
      <c r="E10223" s="13"/>
      <c r="F10223" s="13"/>
      <c r="G10223" s="13"/>
      <c r="H10223" s="13"/>
      <c r="I10223" s="13"/>
      <c r="J10223" s="13"/>
      <c r="K10223" s="13"/>
      <c r="L10223" s="13"/>
      <c r="M10223" s="13"/>
      <c r="N10223" s="13"/>
      <c r="O10223" s="13"/>
      <c r="P10223" s="13"/>
      <c r="Q10223" s="13"/>
      <c r="R10223" s="13"/>
      <c r="S10223" s="13"/>
      <c r="T10223" s="13"/>
      <c r="U10223" s="13"/>
      <c r="V10223" s="13"/>
      <c r="W10223" s="13"/>
      <c r="X10223" s="13"/>
      <c r="Y10223" s="13"/>
      <c r="Z10223" s="13"/>
      <c r="AA10223" s="13"/>
      <c r="AB10223" s="13"/>
      <c r="AC10223" s="13"/>
      <c r="AD10223" s="13"/>
      <c r="AE10223" s="13"/>
      <c r="AF10223" s="13"/>
      <c r="AG10223" s="14"/>
    </row>
    <row r="10224" s="4" customFormat="1" spans="1:33">
      <c r="A10224" s="13"/>
      <c r="B10224" s="13"/>
      <c r="C10224" s="13"/>
      <c r="D10224" s="13"/>
      <c r="E10224" s="13"/>
      <c r="F10224" s="13"/>
      <c r="G10224" s="13"/>
      <c r="H10224" s="13"/>
      <c r="I10224" s="13"/>
      <c r="J10224" s="13"/>
      <c r="K10224" s="13"/>
      <c r="L10224" s="13"/>
      <c r="M10224" s="13"/>
      <c r="N10224" s="13"/>
      <c r="O10224" s="13"/>
      <c r="P10224" s="13"/>
      <c r="Q10224" s="13"/>
      <c r="R10224" s="13"/>
      <c r="S10224" s="13"/>
      <c r="T10224" s="13"/>
      <c r="U10224" s="13"/>
      <c r="V10224" s="13"/>
      <c r="W10224" s="13"/>
      <c r="X10224" s="13"/>
      <c r="Y10224" s="13"/>
      <c r="Z10224" s="13"/>
      <c r="AA10224" s="13"/>
      <c r="AB10224" s="13"/>
      <c r="AC10224" s="13"/>
      <c r="AD10224" s="13"/>
      <c r="AE10224" s="13"/>
      <c r="AF10224" s="13"/>
      <c r="AG10224" s="14"/>
    </row>
    <row r="10225" s="4" customFormat="1" spans="1:33">
      <c r="A10225" s="13"/>
      <c r="B10225" s="13"/>
      <c r="C10225" s="13"/>
      <c r="D10225" s="13"/>
      <c r="E10225" s="13"/>
      <c r="F10225" s="13"/>
      <c r="G10225" s="13"/>
      <c r="H10225" s="13"/>
      <c r="I10225" s="13"/>
      <c r="J10225" s="13"/>
      <c r="K10225" s="13"/>
      <c r="L10225" s="13"/>
      <c r="M10225" s="13"/>
      <c r="N10225" s="13"/>
      <c r="O10225" s="13"/>
      <c r="P10225" s="13"/>
      <c r="Q10225" s="13"/>
      <c r="R10225" s="13"/>
      <c r="S10225" s="13"/>
      <c r="T10225" s="13"/>
      <c r="U10225" s="13"/>
      <c r="V10225" s="13"/>
      <c r="W10225" s="13"/>
      <c r="X10225" s="13"/>
      <c r="Y10225" s="13"/>
      <c r="Z10225" s="13"/>
      <c r="AA10225" s="13"/>
      <c r="AB10225" s="13"/>
      <c r="AC10225" s="13"/>
      <c r="AD10225" s="13"/>
      <c r="AE10225" s="13"/>
      <c r="AF10225" s="13"/>
      <c r="AG10225" s="14"/>
    </row>
    <row r="10226" s="4" customFormat="1" spans="1:33">
      <c r="A10226" s="13"/>
      <c r="B10226" s="13"/>
      <c r="C10226" s="13"/>
      <c r="D10226" s="13"/>
      <c r="E10226" s="13"/>
      <c r="F10226" s="13"/>
      <c r="G10226" s="13"/>
      <c r="H10226" s="13"/>
      <c r="I10226" s="13"/>
      <c r="J10226" s="13"/>
      <c r="K10226" s="13"/>
      <c r="L10226" s="13"/>
      <c r="M10226" s="13"/>
      <c r="N10226" s="13"/>
      <c r="O10226" s="13"/>
      <c r="P10226" s="13"/>
      <c r="Q10226" s="13"/>
      <c r="R10226" s="13"/>
      <c r="S10226" s="13"/>
      <c r="T10226" s="13"/>
      <c r="U10226" s="13"/>
      <c r="V10226" s="13"/>
      <c r="W10226" s="13"/>
      <c r="X10226" s="13"/>
      <c r="Y10226" s="13"/>
      <c r="Z10226" s="13"/>
      <c r="AA10226" s="13"/>
      <c r="AB10226" s="13"/>
      <c r="AC10226" s="13"/>
      <c r="AD10226" s="13"/>
      <c r="AE10226" s="13"/>
      <c r="AF10226" s="13"/>
      <c r="AG10226" s="14"/>
    </row>
    <row r="10227" s="4" customFormat="1" spans="1:33">
      <c r="A10227" s="13"/>
      <c r="B10227" s="13"/>
      <c r="C10227" s="13"/>
      <c r="D10227" s="13"/>
      <c r="E10227" s="13"/>
      <c r="F10227" s="13"/>
      <c r="G10227" s="13"/>
      <c r="H10227" s="13"/>
      <c r="I10227" s="13"/>
      <c r="J10227" s="13"/>
      <c r="K10227" s="13"/>
      <c r="L10227" s="13"/>
      <c r="M10227" s="13"/>
      <c r="N10227" s="13"/>
      <c r="O10227" s="13"/>
      <c r="P10227" s="13"/>
      <c r="Q10227" s="13"/>
      <c r="R10227" s="13"/>
      <c r="S10227" s="13"/>
      <c r="T10227" s="13"/>
      <c r="U10227" s="13"/>
      <c r="V10227" s="13"/>
      <c r="W10227" s="13"/>
      <c r="X10227" s="13"/>
      <c r="Y10227" s="13"/>
      <c r="Z10227" s="13"/>
      <c r="AA10227" s="13"/>
      <c r="AB10227" s="13"/>
      <c r="AC10227" s="13"/>
      <c r="AD10227" s="13"/>
      <c r="AE10227" s="13"/>
      <c r="AF10227" s="13"/>
      <c r="AG10227" s="14"/>
    </row>
    <row r="10228" s="4" customFormat="1" spans="1:33">
      <c r="A10228" s="13"/>
      <c r="B10228" s="13"/>
      <c r="C10228" s="13"/>
      <c r="D10228" s="13"/>
      <c r="E10228" s="13"/>
      <c r="F10228" s="13"/>
      <c r="G10228" s="13"/>
      <c r="H10228" s="13"/>
      <c r="I10228" s="13"/>
      <c r="J10228" s="13"/>
      <c r="K10228" s="13"/>
      <c r="L10228" s="13"/>
      <c r="M10228" s="13"/>
      <c r="N10228" s="13"/>
      <c r="O10228" s="13"/>
      <c r="P10228" s="13"/>
      <c r="Q10228" s="13"/>
      <c r="R10228" s="13"/>
      <c r="S10228" s="13"/>
      <c r="T10228" s="13"/>
      <c r="U10228" s="13"/>
      <c r="V10228" s="13"/>
      <c r="W10228" s="13"/>
      <c r="X10228" s="13"/>
      <c r="Y10228" s="13"/>
      <c r="Z10228" s="13"/>
      <c r="AA10228" s="13"/>
      <c r="AB10228" s="13"/>
      <c r="AC10228" s="13"/>
      <c r="AD10228" s="13"/>
      <c r="AE10228" s="13"/>
      <c r="AF10228" s="13"/>
      <c r="AG10228" s="14"/>
    </row>
    <row r="10229" s="4" customFormat="1" spans="1:33">
      <c r="A10229" s="13"/>
      <c r="B10229" s="13"/>
      <c r="C10229" s="13"/>
      <c r="D10229" s="13"/>
      <c r="E10229" s="13"/>
      <c r="F10229" s="13"/>
      <c r="G10229" s="13"/>
      <c r="H10229" s="13"/>
      <c r="I10229" s="13"/>
      <c r="J10229" s="13"/>
      <c r="K10229" s="13"/>
      <c r="L10229" s="13"/>
      <c r="M10229" s="13"/>
      <c r="N10229" s="13"/>
      <c r="O10229" s="13"/>
      <c r="P10229" s="13"/>
      <c r="Q10229" s="13"/>
      <c r="R10229" s="13"/>
      <c r="S10229" s="13"/>
      <c r="T10229" s="13"/>
      <c r="U10229" s="13"/>
      <c r="V10229" s="13"/>
      <c r="W10229" s="13"/>
      <c r="X10229" s="13"/>
      <c r="Y10229" s="13"/>
      <c r="Z10229" s="13"/>
      <c r="AA10229" s="13"/>
      <c r="AB10229" s="13"/>
      <c r="AC10229" s="13"/>
      <c r="AD10229" s="13"/>
      <c r="AE10229" s="13"/>
      <c r="AF10229" s="13"/>
      <c r="AG10229" s="14"/>
    </row>
    <row r="10230" s="4" customFormat="1" spans="1:33">
      <c r="A10230" s="13"/>
      <c r="B10230" s="13"/>
      <c r="C10230" s="13"/>
      <c r="D10230" s="13"/>
      <c r="E10230" s="13"/>
      <c r="F10230" s="13"/>
      <c r="G10230" s="13"/>
      <c r="H10230" s="13"/>
      <c r="I10230" s="13"/>
      <c r="J10230" s="13"/>
      <c r="K10230" s="13"/>
      <c r="L10230" s="13"/>
      <c r="M10230" s="13"/>
      <c r="N10230" s="13"/>
      <c r="O10230" s="13"/>
      <c r="P10230" s="13"/>
      <c r="Q10230" s="13"/>
      <c r="R10230" s="13"/>
      <c r="S10230" s="13"/>
      <c r="T10230" s="13"/>
      <c r="U10230" s="13"/>
      <c r="V10230" s="13"/>
      <c r="W10230" s="13"/>
      <c r="X10230" s="13"/>
      <c r="Y10230" s="13"/>
      <c r="Z10230" s="13"/>
      <c r="AA10230" s="13"/>
      <c r="AB10230" s="13"/>
      <c r="AC10230" s="13"/>
      <c r="AD10230" s="13"/>
      <c r="AE10230" s="13"/>
      <c r="AF10230" s="13"/>
      <c r="AG10230" s="14"/>
    </row>
    <row r="10231" s="4" customFormat="1" spans="1:33">
      <c r="A10231" s="13"/>
      <c r="B10231" s="13"/>
      <c r="C10231" s="13"/>
      <c r="D10231" s="13"/>
      <c r="E10231" s="13"/>
      <c r="F10231" s="13"/>
      <c r="G10231" s="13"/>
      <c r="H10231" s="13"/>
      <c r="I10231" s="13"/>
      <c r="J10231" s="13"/>
      <c r="K10231" s="13"/>
      <c r="L10231" s="13"/>
      <c r="M10231" s="13"/>
      <c r="N10231" s="13"/>
      <c r="O10231" s="13"/>
      <c r="P10231" s="13"/>
      <c r="Q10231" s="13"/>
      <c r="R10231" s="13"/>
      <c r="S10231" s="13"/>
      <c r="T10231" s="13"/>
      <c r="U10231" s="13"/>
      <c r="V10231" s="13"/>
      <c r="W10231" s="13"/>
      <c r="X10231" s="13"/>
      <c r="Y10231" s="13"/>
      <c r="Z10231" s="13"/>
      <c r="AA10231" s="13"/>
      <c r="AB10231" s="13"/>
      <c r="AC10231" s="13"/>
      <c r="AD10231" s="13"/>
      <c r="AE10231" s="13"/>
      <c r="AF10231" s="13"/>
      <c r="AG10231" s="14"/>
    </row>
    <row r="10232" s="4" customFormat="1" spans="1:33">
      <c r="A10232" s="13"/>
      <c r="B10232" s="13"/>
      <c r="C10232" s="13"/>
      <c r="D10232" s="13"/>
      <c r="E10232" s="13"/>
      <c r="F10232" s="13"/>
      <c r="G10232" s="13"/>
      <c r="H10232" s="13"/>
      <c r="I10232" s="13"/>
      <c r="J10232" s="13"/>
      <c r="K10232" s="13"/>
      <c r="L10232" s="13"/>
      <c r="M10232" s="13"/>
      <c r="N10232" s="13"/>
      <c r="O10232" s="13"/>
      <c r="P10232" s="13"/>
      <c r="Q10232" s="13"/>
      <c r="R10232" s="13"/>
      <c r="S10232" s="13"/>
      <c r="T10232" s="13"/>
      <c r="U10232" s="13"/>
      <c r="V10232" s="13"/>
      <c r="W10232" s="13"/>
      <c r="X10232" s="13"/>
      <c r="Y10232" s="13"/>
      <c r="Z10232" s="13"/>
      <c r="AA10232" s="13"/>
      <c r="AB10232" s="13"/>
      <c r="AC10232" s="13"/>
      <c r="AD10232" s="13"/>
      <c r="AE10232" s="13"/>
      <c r="AF10232" s="13"/>
      <c r="AG10232" s="14"/>
    </row>
    <row r="10233" s="4" customFormat="1" spans="1:33">
      <c r="A10233" s="13"/>
      <c r="B10233" s="13"/>
      <c r="C10233" s="13"/>
      <c r="D10233" s="13"/>
      <c r="E10233" s="13"/>
      <c r="F10233" s="13"/>
      <c r="G10233" s="13"/>
      <c r="H10233" s="13"/>
      <c r="I10233" s="13"/>
      <c r="J10233" s="13"/>
      <c r="K10233" s="13"/>
      <c r="L10233" s="13"/>
      <c r="M10233" s="13"/>
      <c r="N10233" s="13"/>
      <c r="O10233" s="13"/>
      <c r="P10233" s="13"/>
      <c r="Q10233" s="13"/>
      <c r="R10233" s="13"/>
      <c r="S10233" s="13"/>
      <c r="T10233" s="13"/>
      <c r="U10233" s="13"/>
      <c r="V10233" s="13"/>
      <c r="W10233" s="13"/>
      <c r="X10233" s="13"/>
      <c r="Y10233" s="13"/>
      <c r="Z10233" s="13"/>
      <c r="AA10233" s="13"/>
      <c r="AB10233" s="13"/>
      <c r="AC10233" s="13"/>
      <c r="AD10233" s="13"/>
      <c r="AE10233" s="13"/>
      <c r="AF10233" s="13"/>
      <c r="AG10233" s="14"/>
    </row>
    <row r="10234" s="4" customFormat="1" spans="1:33">
      <c r="A10234" s="13"/>
      <c r="B10234" s="13"/>
      <c r="C10234" s="13"/>
      <c r="D10234" s="13"/>
      <c r="E10234" s="13"/>
      <c r="F10234" s="13"/>
      <c r="G10234" s="13"/>
      <c r="H10234" s="13"/>
      <c r="I10234" s="13"/>
      <c r="J10234" s="13"/>
      <c r="K10234" s="13"/>
      <c r="L10234" s="13"/>
      <c r="M10234" s="13"/>
      <c r="N10234" s="13"/>
      <c r="O10234" s="13"/>
      <c r="P10234" s="13"/>
      <c r="Q10234" s="13"/>
      <c r="R10234" s="13"/>
      <c r="S10234" s="13"/>
      <c r="T10234" s="13"/>
      <c r="U10234" s="13"/>
      <c r="V10234" s="13"/>
      <c r="W10234" s="13"/>
      <c r="X10234" s="13"/>
      <c r="Y10234" s="13"/>
      <c r="Z10234" s="13"/>
      <c r="AA10234" s="13"/>
      <c r="AB10234" s="13"/>
      <c r="AC10234" s="13"/>
      <c r="AD10234" s="13"/>
      <c r="AE10234" s="13"/>
      <c r="AF10234" s="13"/>
      <c r="AG10234" s="14"/>
    </row>
    <row r="10235" s="4" customFormat="1" spans="1:33">
      <c r="A10235" s="13"/>
      <c r="B10235" s="13"/>
      <c r="C10235" s="13"/>
      <c r="D10235" s="13"/>
      <c r="E10235" s="13"/>
      <c r="F10235" s="13"/>
      <c r="G10235" s="13"/>
      <c r="H10235" s="13"/>
      <c r="I10235" s="13"/>
      <c r="J10235" s="13"/>
      <c r="K10235" s="13"/>
      <c r="L10235" s="13"/>
      <c r="M10235" s="13"/>
      <c r="N10235" s="13"/>
      <c r="O10235" s="13"/>
      <c r="P10235" s="13"/>
      <c r="Q10235" s="13"/>
      <c r="R10235" s="13"/>
      <c r="S10235" s="13"/>
      <c r="T10235" s="13"/>
      <c r="U10235" s="13"/>
      <c r="V10235" s="13"/>
      <c r="W10235" s="13"/>
      <c r="X10235" s="13"/>
      <c r="Y10235" s="13"/>
      <c r="Z10235" s="13"/>
      <c r="AA10235" s="13"/>
      <c r="AB10235" s="13"/>
      <c r="AC10235" s="13"/>
      <c r="AD10235" s="13"/>
      <c r="AE10235" s="13"/>
      <c r="AF10235" s="13"/>
      <c r="AG10235" s="14"/>
    </row>
    <row r="10236" s="4" customFormat="1" spans="1:33">
      <c r="A10236" s="13"/>
      <c r="B10236" s="13"/>
      <c r="C10236" s="13"/>
      <c r="D10236" s="13"/>
      <c r="E10236" s="13"/>
      <c r="F10236" s="13"/>
      <c r="G10236" s="13"/>
      <c r="H10236" s="13"/>
      <c r="I10236" s="13"/>
      <c r="J10236" s="13"/>
      <c r="K10236" s="13"/>
      <c r="L10236" s="13"/>
      <c r="M10236" s="13"/>
      <c r="N10236" s="13"/>
      <c r="O10236" s="13"/>
      <c r="P10236" s="13"/>
      <c r="Q10236" s="13"/>
      <c r="R10236" s="13"/>
      <c r="S10236" s="13"/>
      <c r="T10236" s="13"/>
      <c r="U10236" s="13"/>
      <c r="V10236" s="13"/>
      <c r="W10236" s="13"/>
      <c r="X10236" s="13"/>
      <c r="Y10236" s="13"/>
      <c r="Z10236" s="13"/>
      <c r="AA10236" s="13"/>
      <c r="AB10236" s="13"/>
      <c r="AC10236" s="13"/>
      <c r="AD10236" s="13"/>
      <c r="AE10236" s="13"/>
      <c r="AF10236" s="13"/>
      <c r="AG10236" s="14"/>
    </row>
    <row r="10237" s="4" customFormat="1" spans="1:33">
      <c r="A10237" s="13"/>
      <c r="B10237" s="13"/>
      <c r="C10237" s="13"/>
      <c r="D10237" s="13"/>
      <c r="E10237" s="13"/>
      <c r="F10237" s="13"/>
      <c r="G10237" s="13"/>
      <c r="H10237" s="13"/>
      <c r="I10237" s="13"/>
      <c r="J10237" s="13"/>
      <c r="K10237" s="13"/>
      <c r="L10237" s="13"/>
      <c r="M10237" s="13"/>
      <c r="N10237" s="13"/>
      <c r="O10237" s="13"/>
      <c r="P10237" s="13"/>
      <c r="Q10237" s="13"/>
      <c r="R10237" s="13"/>
      <c r="S10237" s="13"/>
      <c r="T10237" s="13"/>
      <c r="U10237" s="13"/>
      <c r="V10237" s="13"/>
      <c r="W10237" s="13"/>
      <c r="X10237" s="13"/>
      <c r="Y10237" s="13"/>
      <c r="Z10237" s="13"/>
      <c r="AA10237" s="13"/>
      <c r="AB10237" s="13"/>
      <c r="AC10237" s="13"/>
      <c r="AD10237" s="13"/>
      <c r="AE10237" s="13"/>
      <c r="AF10237" s="13"/>
      <c r="AG10237" s="14"/>
    </row>
    <row r="10238" s="4" customFormat="1" spans="1:33">
      <c r="A10238" s="13"/>
      <c r="B10238" s="13"/>
      <c r="C10238" s="13"/>
      <c r="D10238" s="13"/>
      <c r="E10238" s="13"/>
      <c r="F10238" s="13"/>
      <c r="G10238" s="13"/>
      <c r="H10238" s="13"/>
      <c r="I10238" s="13"/>
      <c r="J10238" s="13"/>
      <c r="K10238" s="13"/>
      <c r="L10238" s="13"/>
      <c r="M10238" s="13"/>
      <c r="N10238" s="13"/>
      <c r="O10238" s="13"/>
      <c r="P10238" s="13"/>
      <c r="Q10238" s="13"/>
      <c r="R10238" s="13"/>
      <c r="S10238" s="13"/>
      <c r="T10238" s="13"/>
      <c r="U10238" s="13"/>
      <c r="V10238" s="13"/>
      <c r="W10238" s="13"/>
      <c r="X10238" s="13"/>
      <c r="Y10238" s="13"/>
      <c r="Z10238" s="13"/>
      <c r="AA10238" s="13"/>
      <c r="AB10238" s="13"/>
      <c r="AC10238" s="13"/>
      <c r="AD10238" s="13"/>
      <c r="AE10238" s="13"/>
      <c r="AF10238" s="13"/>
      <c r="AG10238" s="14"/>
    </row>
    <row r="10239" s="4" customFormat="1" spans="1:33">
      <c r="A10239" s="13"/>
      <c r="B10239" s="13"/>
      <c r="C10239" s="13"/>
      <c r="D10239" s="13"/>
      <c r="E10239" s="13"/>
      <c r="F10239" s="13"/>
      <c r="G10239" s="13"/>
      <c r="H10239" s="13"/>
      <c r="I10239" s="13"/>
      <c r="J10239" s="13"/>
      <c r="K10239" s="13"/>
      <c r="L10239" s="13"/>
      <c r="M10239" s="13"/>
      <c r="N10239" s="13"/>
      <c r="O10239" s="13"/>
      <c r="P10239" s="13"/>
      <c r="Q10239" s="13"/>
      <c r="R10239" s="13"/>
      <c r="S10239" s="13"/>
      <c r="T10239" s="13"/>
      <c r="U10239" s="13"/>
      <c r="V10239" s="13"/>
      <c r="W10239" s="13"/>
      <c r="X10239" s="13"/>
      <c r="Y10239" s="13"/>
      <c r="Z10239" s="13"/>
      <c r="AA10239" s="13"/>
      <c r="AB10239" s="13"/>
      <c r="AC10239" s="13"/>
      <c r="AD10239" s="13"/>
      <c r="AE10239" s="13"/>
      <c r="AF10239" s="13"/>
      <c r="AG10239" s="14"/>
    </row>
    <row r="10240" s="4" customFormat="1" spans="1:33">
      <c r="A10240" s="13"/>
      <c r="B10240" s="13"/>
      <c r="C10240" s="13"/>
      <c r="D10240" s="13"/>
      <c r="E10240" s="13"/>
      <c r="F10240" s="13"/>
      <c r="G10240" s="13"/>
      <c r="H10240" s="13"/>
      <c r="I10240" s="13"/>
      <c r="J10240" s="13"/>
      <c r="K10240" s="13"/>
      <c r="L10240" s="13"/>
      <c r="M10240" s="13"/>
      <c r="N10240" s="13"/>
      <c r="O10240" s="13"/>
      <c r="P10240" s="13"/>
      <c r="Q10240" s="13"/>
      <c r="R10240" s="13"/>
      <c r="S10240" s="13"/>
      <c r="T10240" s="13"/>
      <c r="U10240" s="13"/>
      <c r="V10240" s="13"/>
      <c r="W10240" s="13"/>
      <c r="X10240" s="13"/>
      <c r="Y10240" s="13"/>
      <c r="Z10240" s="13"/>
      <c r="AA10240" s="13"/>
      <c r="AB10240" s="13"/>
      <c r="AC10240" s="13"/>
      <c r="AD10240" s="13"/>
      <c r="AE10240" s="13"/>
      <c r="AF10240" s="13"/>
      <c r="AG10240" s="14"/>
    </row>
    <row r="10241" s="4" customFormat="1" spans="1:33">
      <c r="A10241" s="13"/>
      <c r="B10241" s="13"/>
      <c r="C10241" s="13"/>
      <c r="D10241" s="13"/>
      <c r="E10241" s="13"/>
      <c r="F10241" s="13"/>
      <c r="G10241" s="13"/>
      <c r="H10241" s="13"/>
      <c r="I10241" s="13"/>
      <c r="J10241" s="13"/>
      <c r="K10241" s="13"/>
      <c r="L10241" s="13"/>
      <c r="M10241" s="13"/>
      <c r="N10241" s="13"/>
      <c r="O10241" s="13"/>
      <c r="P10241" s="13"/>
      <c r="Q10241" s="13"/>
      <c r="R10241" s="13"/>
      <c r="S10241" s="13"/>
      <c r="T10241" s="13"/>
      <c r="U10241" s="13"/>
      <c r="V10241" s="13"/>
      <c r="W10241" s="13"/>
      <c r="X10241" s="13"/>
      <c r="Y10241" s="13"/>
      <c r="Z10241" s="13"/>
      <c r="AA10241" s="13"/>
      <c r="AB10241" s="13"/>
      <c r="AC10241" s="13"/>
      <c r="AD10241" s="13"/>
      <c r="AE10241" s="13"/>
      <c r="AF10241" s="13"/>
      <c r="AG10241" s="14"/>
    </row>
    <row r="10242" s="4" customFormat="1" spans="1:33">
      <c r="A10242" s="13"/>
      <c r="B10242" s="13"/>
      <c r="C10242" s="13"/>
      <c r="D10242" s="13"/>
      <c r="E10242" s="13"/>
      <c r="F10242" s="13"/>
      <c r="G10242" s="13"/>
      <c r="H10242" s="13"/>
      <c r="I10242" s="13"/>
      <c r="J10242" s="13"/>
      <c r="K10242" s="13"/>
      <c r="L10242" s="13"/>
      <c r="M10242" s="13"/>
      <c r="N10242" s="13"/>
      <c r="O10242" s="13"/>
      <c r="P10242" s="13"/>
      <c r="Q10242" s="13"/>
      <c r="R10242" s="13"/>
      <c r="S10242" s="13"/>
      <c r="T10242" s="13"/>
      <c r="U10242" s="13"/>
      <c r="V10242" s="13"/>
      <c r="W10242" s="13"/>
      <c r="X10242" s="13"/>
      <c r="Y10242" s="13"/>
      <c r="Z10242" s="13"/>
      <c r="AA10242" s="13"/>
      <c r="AB10242" s="13"/>
      <c r="AC10242" s="13"/>
      <c r="AD10242" s="13"/>
      <c r="AE10242" s="13"/>
      <c r="AF10242" s="13"/>
      <c r="AG10242" s="14"/>
    </row>
    <row r="10243" s="4" customFormat="1" spans="1:33">
      <c r="A10243" s="13"/>
      <c r="B10243" s="13"/>
      <c r="C10243" s="13"/>
      <c r="D10243" s="13"/>
      <c r="E10243" s="13"/>
      <c r="F10243" s="13"/>
      <c r="G10243" s="13"/>
      <c r="H10243" s="13"/>
      <c r="I10243" s="13"/>
      <c r="J10243" s="13"/>
      <c r="K10243" s="13"/>
      <c r="L10243" s="13"/>
      <c r="M10243" s="13"/>
      <c r="N10243" s="13"/>
      <c r="O10243" s="13"/>
      <c r="P10243" s="13"/>
      <c r="Q10243" s="13"/>
      <c r="R10243" s="13"/>
      <c r="S10243" s="13"/>
      <c r="T10243" s="13"/>
      <c r="U10243" s="13"/>
      <c r="V10243" s="13"/>
      <c r="W10243" s="13"/>
      <c r="X10243" s="13"/>
      <c r="Y10243" s="13"/>
      <c r="Z10243" s="13"/>
      <c r="AA10243" s="13"/>
      <c r="AB10243" s="13"/>
      <c r="AC10243" s="13"/>
      <c r="AD10243" s="13"/>
      <c r="AE10243" s="13"/>
      <c r="AF10243" s="13"/>
      <c r="AG10243" s="14"/>
    </row>
    <row r="10244" s="4" customFormat="1" spans="1:33">
      <c r="A10244" s="13"/>
      <c r="B10244" s="13"/>
      <c r="C10244" s="13"/>
      <c r="D10244" s="13"/>
      <c r="E10244" s="13"/>
      <c r="F10244" s="13"/>
      <c r="G10244" s="13"/>
      <c r="H10244" s="13"/>
      <c r="I10244" s="13"/>
      <c r="J10244" s="13"/>
      <c r="K10244" s="13"/>
      <c r="L10244" s="13"/>
      <c r="M10244" s="13"/>
      <c r="N10244" s="13"/>
      <c r="O10244" s="13"/>
      <c r="P10244" s="13"/>
      <c r="Q10244" s="13"/>
      <c r="R10244" s="13"/>
      <c r="S10244" s="13"/>
      <c r="T10244" s="13"/>
      <c r="U10244" s="13"/>
      <c r="V10244" s="13"/>
      <c r="W10244" s="13"/>
      <c r="X10244" s="13"/>
      <c r="Y10244" s="13"/>
      <c r="Z10244" s="13"/>
      <c r="AA10244" s="13"/>
      <c r="AB10244" s="13"/>
      <c r="AC10244" s="13"/>
      <c r="AD10244" s="13"/>
      <c r="AE10244" s="13"/>
      <c r="AF10244" s="13"/>
      <c r="AG10244" s="14"/>
    </row>
    <row r="10245" s="4" customFormat="1" spans="1:33">
      <c r="A10245" s="13"/>
      <c r="B10245" s="13"/>
      <c r="C10245" s="13"/>
      <c r="D10245" s="13"/>
      <c r="E10245" s="13"/>
      <c r="F10245" s="13"/>
      <c r="G10245" s="13"/>
      <c r="H10245" s="13"/>
      <c r="I10245" s="13"/>
      <c r="J10245" s="13"/>
      <c r="K10245" s="13"/>
      <c r="L10245" s="13"/>
      <c r="M10245" s="13"/>
      <c r="N10245" s="13"/>
      <c r="O10245" s="13"/>
      <c r="P10245" s="13"/>
      <c r="Q10245" s="13"/>
      <c r="R10245" s="13"/>
      <c r="S10245" s="13"/>
      <c r="T10245" s="13"/>
      <c r="U10245" s="13"/>
      <c r="V10245" s="13"/>
      <c r="W10245" s="13"/>
      <c r="X10245" s="13"/>
      <c r="Y10245" s="13"/>
      <c r="Z10245" s="13"/>
      <c r="AA10245" s="13"/>
      <c r="AB10245" s="13"/>
      <c r="AC10245" s="13"/>
      <c r="AD10245" s="13"/>
      <c r="AE10245" s="13"/>
      <c r="AF10245" s="13"/>
      <c r="AG10245" s="14"/>
    </row>
    <row r="10246" s="4" customFormat="1" spans="1:33">
      <c r="A10246" s="13"/>
      <c r="B10246" s="13"/>
      <c r="C10246" s="13"/>
      <c r="D10246" s="13"/>
      <c r="E10246" s="13"/>
      <c r="F10246" s="13"/>
      <c r="G10246" s="13"/>
      <c r="H10246" s="13"/>
      <c r="I10246" s="13"/>
      <c r="J10246" s="13"/>
      <c r="K10246" s="13"/>
      <c r="L10246" s="13"/>
      <c r="M10246" s="13"/>
      <c r="N10246" s="13"/>
      <c r="O10246" s="13"/>
      <c r="P10246" s="13"/>
      <c r="Q10246" s="13"/>
      <c r="R10246" s="13"/>
      <c r="S10246" s="13"/>
      <c r="T10246" s="13"/>
      <c r="U10246" s="13"/>
      <c r="V10246" s="13"/>
      <c r="W10246" s="13"/>
      <c r="X10246" s="13"/>
      <c r="Y10246" s="13"/>
      <c r="Z10246" s="13"/>
      <c r="AA10246" s="13"/>
      <c r="AB10246" s="13"/>
      <c r="AC10246" s="13"/>
      <c r="AD10246" s="13"/>
      <c r="AE10246" s="13"/>
      <c r="AF10246" s="13"/>
      <c r="AG10246" s="14"/>
    </row>
    <row r="10247" s="4" customFormat="1" spans="1:33">
      <c r="A10247" s="13"/>
      <c r="B10247" s="13"/>
      <c r="C10247" s="13"/>
      <c r="D10247" s="13"/>
      <c r="E10247" s="13"/>
      <c r="F10247" s="13"/>
      <c r="G10247" s="13"/>
      <c r="H10247" s="13"/>
      <c r="I10247" s="13"/>
      <c r="J10247" s="13"/>
      <c r="K10247" s="13"/>
      <c r="L10247" s="13"/>
      <c r="M10247" s="13"/>
      <c r="N10247" s="13"/>
      <c r="O10247" s="13"/>
      <c r="P10247" s="13"/>
      <c r="Q10247" s="13"/>
      <c r="R10247" s="13"/>
      <c r="S10247" s="13"/>
      <c r="T10247" s="13"/>
      <c r="U10247" s="13"/>
      <c r="V10247" s="13"/>
      <c r="W10247" s="13"/>
      <c r="X10247" s="13"/>
      <c r="Y10247" s="13"/>
      <c r="Z10247" s="13"/>
      <c r="AA10247" s="13"/>
      <c r="AB10247" s="13"/>
      <c r="AC10247" s="13"/>
      <c r="AD10247" s="13"/>
      <c r="AE10247" s="13"/>
      <c r="AF10247" s="13"/>
      <c r="AG10247" s="14"/>
    </row>
    <row r="10248" s="4" customFormat="1" spans="1:33">
      <c r="A10248" s="13"/>
      <c r="B10248" s="13"/>
      <c r="C10248" s="13"/>
      <c r="D10248" s="13"/>
      <c r="E10248" s="13"/>
      <c r="F10248" s="13"/>
      <c r="G10248" s="13"/>
      <c r="H10248" s="13"/>
      <c r="I10248" s="13"/>
      <c r="J10248" s="13"/>
      <c r="K10248" s="13"/>
      <c r="L10248" s="13"/>
      <c r="M10248" s="13"/>
      <c r="N10248" s="13"/>
      <c r="O10248" s="13"/>
      <c r="P10248" s="13"/>
      <c r="Q10248" s="13"/>
      <c r="R10248" s="13"/>
      <c r="S10248" s="13"/>
      <c r="T10248" s="13"/>
      <c r="U10248" s="13"/>
      <c r="V10248" s="13"/>
      <c r="W10248" s="13"/>
      <c r="X10248" s="13"/>
      <c r="Y10248" s="13"/>
      <c r="Z10248" s="13"/>
      <c r="AA10248" s="13"/>
      <c r="AB10248" s="13"/>
      <c r="AC10248" s="13"/>
      <c r="AD10248" s="13"/>
      <c r="AE10248" s="13"/>
      <c r="AF10248" s="13"/>
      <c r="AG10248" s="14"/>
    </row>
    <row r="10249" s="4" customFormat="1" spans="1:33">
      <c r="A10249" s="13"/>
      <c r="B10249" s="13"/>
      <c r="C10249" s="13"/>
      <c r="D10249" s="13"/>
      <c r="E10249" s="13"/>
      <c r="F10249" s="13"/>
      <c r="G10249" s="13"/>
      <c r="H10249" s="13"/>
      <c r="I10249" s="13"/>
      <c r="J10249" s="13"/>
      <c r="K10249" s="13"/>
      <c r="L10249" s="13"/>
      <c r="M10249" s="13"/>
      <c r="N10249" s="13"/>
      <c r="O10249" s="13"/>
      <c r="P10249" s="13"/>
      <c r="Q10249" s="13"/>
      <c r="R10249" s="13"/>
      <c r="S10249" s="13"/>
      <c r="T10249" s="13"/>
      <c r="U10249" s="13"/>
      <c r="V10249" s="13"/>
      <c r="W10249" s="13"/>
      <c r="X10249" s="13"/>
      <c r="Y10249" s="13"/>
      <c r="Z10249" s="13"/>
      <c r="AA10249" s="13"/>
      <c r="AB10249" s="13"/>
      <c r="AC10249" s="13"/>
      <c r="AD10249" s="13"/>
      <c r="AE10249" s="13"/>
      <c r="AF10249" s="13"/>
      <c r="AG10249" s="14"/>
    </row>
    <row r="10250" s="4" customFormat="1" spans="1:33">
      <c r="A10250" s="13"/>
      <c r="B10250" s="13"/>
      <c r="C10250" s="13"/>
      <c r="D10250" s="13"/>
      <c r="E10250" s="13"/>
      <c r="F10250" s="13"/>
      <c r="G10250" s="13"/>
      <c r="H10250" s="13"/>
      <c r="I10250" s="13"/>
      <c r="J10250" s="13"/>
      <c r="K10250" s="13"/>
      <c r="L10250" s="13"/>
      <c r="M10250" s="13"/>
      <c r="N10250" s="13"/>
      <c r="O10250" s="13"/>
      <c r="P10250" s="13"/>
      <c r="Q10250" s="13"/>
      <c r="R10250" s="13"/>
      <c r="S10250" s="13"/>
      <c r="T10250" s="13"/>
      <c r="U10250" s="13"/>
      <c r="V10250" s="13"/>
      <c r="W10250" s="13"/>
      <c r="X10250" s="13"/>
      <c r="Y10250" s="13"/>
      <c r="Z10250" s="13"/>
      <c r="AA10250" s="13"/>
      <c r="AB10250" s="13"/>
      <c r="AC10250" s="13"/>
      <c r="AD10250" s="13"/>
      <c r="AE10250" s="13"/>
      <c r="AF10250" s="13"/>
      <c r="AG10250" s="14"/>
    </row>
    <row r="10251" s="4" customFormat="1" spans="1:33">
      <c r="A10251" s="13"/>
      <c r="B10251" s="13"/>
      <c r="C10251" s="13"/>
      <c r="D10251" s="13"/>
      <c r="E10251" s="13"/>
      <c r="F10251" s="13"/>
      <c r="G10251" s="13"/>
      <c r="H10251" s="13"/>
      <c r="I10251" s="13"/>
      <c r="J10251" s="13"/>
      <c r="K10251" s="13"/>
      <c r="L10251" s="13"/>
      <c r="M10251" s="13"/>
      <c r="N10251" s="13"/>
      <c r="O10251" s="13"/>
      <c r="P10251" s="13"/>
      <c r="Q10251" s="13"/>
      <c r="R10251" s="13"/>
      <c r="S10251" s="13"/>
      <c r="T10251" s="13"/>
      <c r="U10251" s="13"/>
      <c r="V10251" s="13"/>
      <c r="W10251" s="13"/>
      <c r="X10251" s="13"/>
      <c r="Y10251" s="13"/>
      <c r="Z10251" s="13"/>
      <c r="AA10251" s="13"/>
      <c r="AB10251" s="13"/>
      <c r="AC10251" s="13"/>
      <c r="AD10251" s="13"/>
      <c r="AE10251" s="13"/>
      <c r="AF10251" s="13"/>
      <c r="AG10251" s="14"/>
    </row>
    <row r="10252" s="4" customFormat="1" spans="1:33">
      <c r="A10252" s="13"/>
      <c r="B10252" s="13"/>
      <c r="C10252" s="13"/>
      <c r="D10252" s="13"/>
      <c r="E10252" s="13"/>
      <c r="F10252" s="13"/>
      <c r="G10252" s="13"/>
      <c r="H10252" s="13"/>
      <c r="I10252" s="13"/>
      <c r="J10252" s="13"/>
      <c r="K10252" s="13"/>
      <c r="L10252" s="13"/>
      <c r="M10252" s="13"/>
      <c r="N10252" s="13"/>
      <c r="O10252" s="13"/>
      <c r="P10252" s="13"/>
      <c r="Q10252" s="13"/>
      <c r="R10252" s="13"/>
      <c r="S10252" s="13"/>
      <c r="T10252" s="13"/>
      <c r="U10252" s="13"/>
      <c r="V10252" s="13"/>
      <c r="W10252" s="13"/>
      <c r="X10252" s="13"/>
      <c r="Y10252" s="13"/>
      <c r="Z10252" s="13"/>
      <c r="AA10252" s="13"/>
      <c r="AB10252" s="13"/>
      <c r="AC10252" s="13"/>
      <c r="AD10252" s="13"/>
      <c r="AE10252" s="13"/>
      <c r="AF10252" s="13"/>
      <c r="AG10252" s="14"/>
    </row>
    <row r="10253" s="4" customFormat="1" spans="1:33">
      <c r="A10253" s="13"/>
      <c r="B10253" s="13"/>
      <c r="C10253" s="13"/>
      <c r="D10253" s="13"/>
      <c r="E10253" s="13"/>
      <c r="F10253" s="13"/>
      <c r="G10253" s="13"/>
      <c r="H10253" s="13"/>
      <c r="I10253" s="13"/>
      <c r="J10253" s="13"/>
      <c r="K10253" s="13"/>
      <c r="L10253" s="13"/>
      <c r="M10253" s="13"/>
      <c r="N10253" s="13"/>
      <c r="O10253" s="13"/>
      <c r="P10253" s="13"/>
      <c r="Q10253" s="13"/>
      <c r="R10253" s="13"/>
      <c r="S10253" s="13"/>
      <c r="T10253" s="13"/>
      <c r="U10253" s="13"/>
      <c r="V10253" s="13"/>
      <c r="W10253" s="13"/>
      <c r="X10253" s="13"/>
      <c r="Y10253" s="13"/>
      <c r="Z10253" s="13"/>
      <c r="AA10253" s="13"/>
      <c r="AB10253" s="13"/>
      <c r="AC10253" s="13"/>
      <c r="AD10253" s="13"/>
      <c r="AE10253" s="13"/>
      <c r="AF10253" s="13"/>
      <c r="AG10253" s="14"/>
    </row>
    <row r="10254" s="4" customFormat="1" spans="1:33">
      <c r="A10254" s="13"/>
      <c r="B10254" s="13"/>
      <c r="C10254" s="13"/>
      <c r="D10254" s="13"/>
      <c r="E10254" s="13"/>
      <c r="F10254" s="13"/>
      <c r="G10254" s="13"/>
      <c r="H10254" s="13"/>
      <c r="I10254" s="13"/>
      <c r="J10254" s="13"/>
      <c r="K10254" s="13"/>
      <c r="L10254" s="13"/>
      <c r="M10254" s="13"/>
      <c r="N10254" s="13"/>
      <c r="O10254" s="13"/>
      <c r="P10254" s="13"/>
      <c r="Q10254" s="13"/>
      <c r="R10254" s="13"/>
      <c r="S10254" s="13"/>
      <c r="T10254" s="13"/>
      <c r="U10254" s="13"/>
      <c r="V10254" s="13"/>
      <c r="W10254" s="13"/>
      <c r="X10254" s="13"/>
      <c r="Y10254" s="13"/>
      <c r="Z10254" s="13"/>
      <c r="AA10254" s="13"/>
      <c r="AB10254" s="13"/>
      <c r="AC10254" s="13"/>
      <c r="AD10254" s="13"/>
      <c r="AE10254" s="13"/>
      <c r="AF10254" s="13"/>
      <c r="AG10254" s="14"/>
    </row>
    <row r="10255" s="4" customFormat="1" spans="1:33">
      <c r="A10255" s="13"/>
      <c r="B10255" s="13"/>
      <c r="C10255" s="13"/>
      <c r="D10255" s="13"/>
      <c r="E10255" s="13"/>
      <c r="F10255" s="13"/>
      <c r="G10255" s="13"/>
      <c r="H10255" s="13"/>
      <c r="I10255" s="13"/>
      <c r="J10255" s="13"/>
      <c r="K10255" s="13"/>
      <c r="L10255" s="13"/>
      <c r="M10255" s="13"/>
      <c r="N10255" s="13"/>
      <c r="O10255" s="13"/>
      <c r="P10255" s="13"/>
      <c r="Q10255" s="13"/>
      <c r="R10255" s="13"/>
      <c r="S10255" s="13"/>
      <c r="T10255" s="13"/>
      <c r="U10255" s="13"/>
      <c r="V10255" s="13"/>
      <c r="W10255" s="13"/>
      <c r="X10255" s="13"/>
      <c r="Y10255" s="13"/>
      <c r="Z10255" s="13"/>
      <c r="AA10255" s="13"/>
      <c r="AB10255" s="13"/>
      <c r="AC10255" s="13"/>
      <c r="AD10255" s="13"/>
      <c r="AE10255" s="13"/>
      <c r="AF10255" s="13"/>
      <c r="AG10255" s="14"/>
    </row>
    <row r="10256" s="4" customFormat="1" spans="1:33">
      <c r="A10256" s="13"/>
      <c r="B10256" s="13"/>
      <c r="C10256" s="13"/>
      <c r="D10256" s="13"/>
      <c r="E10256" s="13"/>
      <c r="F10256" s="13"/>
      <c r="G10256" s="13"/>
      <c r="H10256" s="13"/>
      <c r="I10256" s="13"/>
      <c r="J10256" s="13"/>
      <c r="K10256" s="13"/>
      <c r="L10256" s="13"/>
      <c r="M10256" s="13"/>
      <c r="N10256" s="13"/>
      <c r="O10256" s="13"/>
      <c r="P10256" s="13"/>
      <c r="Q10256" s="13"/>
      <c r="R10256" s="13"/>
      <c r="S10256" s="13"/>
      <c r="T10256" s="13"/>
      <c r="U10256" s="13"/>
      <c r="V10256" s="13"/>
      <c r="W10256" s="13"/>
      <c r="X10256" s="13"/>
      <c r="Y10256" s="13"/>
      <c r="Z10256" s="13"/>
      <c r="AA10256" s="13"/>
      <c r="AB10256" s="13"/>
      <c r="AC10256" s="13"/>
      <c r="AD10256" s="13"/>
      <c r="AE10256" s="13"/>
      <c r="AF10256" s="13"/>
      <c r="AG10256" s="14"/>
    </row>
    <row r="10257" s="4" customFormat="1" spans="1:33">
      <c r="A10257" s="13"/>
      <c r="B10257" s="13"/>
      <c r="C10257" s="13"/>
      <c r="D10257" s="13"/>
      <c r="E10257" s="13"/>
      <c r="F10257" s="13"/>
      <c r="G10257" s="13"/>
      <c r="H10257" s="13"/>
      <c r="I10257" s="13"/>
      <c r="J10257" s="13"/>
      <c r="K10257" s="13"/>
      <c r="L10257" s="13"/>
      <c r="M10257" s="13"/>
      <c r="N10257" s="13"/>
      <c r="O10257" s="13"/>
      <c r="P10257" s="13"/>
      <c r="Q10257" s="13"/>
      <c r="R10257" s="13"/>
      <c r="S10257" s="13"/>
      <c r="T10257" s="13"/>
      <c r="U10257" s="13"/>
      <c r="V10257" s="13"/>
      <c r="W10257" s="13"/>
      <c r="X10257" s="13"/>
      <c r="Y10257" s="13"/>
      <c r="Z10257" s="13"/>
      <c r="AA10257" s="13"/>
      <c r="AB10257" s="13"/>
      <c r="AC10257" s="13"/>
      <c r="AD10257" s="13"/>
      <c r="AE10257" s="13"/>
      <c r="AF10257" s="13"/>
      <c r="AG10257" s="14"/>
    </row>
    <row r="10258" s="4" customFormat="1" spans="1:33">
      <c r="A10258" s="13"/>
      <c r="B10258" s="13"/>
      <c r="C10258" s="13"/>
      <c r="D10258" s="13"/>
      <c r="E10258" s="13"/>
      <c r="F10258" s="13"/>
      <c r="G10258" s="13"/>
      <c r="H10258" s="13"/>
      <c r="I10258" s="13"/>
      <c r="J10258" s="13"/>
      <c r="K10258" s="13"/>
      <c r="L10258" s="13"/>
      <c r="M10258" s="13"/>
      <c r="N10258" s="13"/>
      <c r="O10258" s="13"/>
      <c r="P10258" s="13"/>
      <c r="Q10258" s="13"/>
      <c r="R10258" s="13"/>
      <c r="S10258" s="13"/>
      <c r="T10258" s="13"/>
      <c r="U10258" s="13"/>
      <c r="V10258" s="13"/>
      <c r="W10258" s="13"/>
      <c r="X10258" s="13"/>
      <c r="Y10258" s="13"/>
      <c r="Z10258" s="13"/>
      <c r="AA10258" s="13"/>
      <c r="AB10258" s="13"/>
      <c r="AC10258" s="13"/>
      <c r="AD10258" s="13"/>
      <c r="AE10258" s="13"/>
      <c r="AF10258" s="13"/>
      <c r="AG10258" s="14"/>
    </row>
    <row r="10259" s="4" customFormat="1" spans="1:33">
      <c r="A10259" s="13"/>
      <c r="B10259" s="13"/>
      <c r="C10259" s="13"/>
      <c r="D10259" s="13"/>
      <c r="E10259" s="13"/>
      <c r="F10259" s="13"/>
      <c r="G10259" s="13"/>
      <c r="H10259" s="13"/>
      <c r="I10259" s="13"/>
      <c r="J10259" s="13"/>
      <c r="K10259" s="13"/>
      <c r="L10259" s="13"/>
      <c r="M10259" s="13"/>
      <c r="N10259" s="13"/>
      <c r="O10259" s="13"/>
      <c r="P10259" s="13"/>
      <c r="Q10259" s="13"/>
      <c r="R10259" s="13"/>
      <c r="S10259" s="13"/>
      <c r="T10259" s="13"/>
      <c r="U10259" s="13"/>
      <c r="V10259" s="13"/>
      <c r="W10259" s="13"/>
      <c r="X10259" s="13"/>
      <c r="Y10259" s="13"/>
      <c r="Z10259" s="13"/>
      <c r="AA10259" s="13"/>
      <c r="AB10259" s="13"/>
      <c r="AC10259" s="13"/>
      <c r="AD10259" s="13"/>
      <c r="AE10259" s="13"/>
      <c r="AF10259" s="13"/>
      <c r="AG10259" s="14"/>
    </row>
    <row r="10260" s="4" customFormat="1" spans="1:33">
      <c r="A10260" s="13"/>
      <c r="B10260" s="13"/>
      <c r="C10260" s="13"/>
      <c r="D10260" s="13"/>
      <c r="E10260" s="13"/>
      <c r="F10260" s="13"/>
      <c r="G10260" s="13"/>
      <c r="H10260" s="13"/>
      <c r="I10260" s="13"/>
      <c r="J10260" s="13"/>
      <c r="K10260" s="13"/>
      <c r="L10260" s="13"/>
      <c r="M10260" s="13"/>
      <c r="N10260" s="13"/>
      <c r="O10260" s="13"/>
      <c r="P10260" s="13"/>
      <c r="Q10260" s="13"/>
      <c r="R10260" s="13"/>
      <c r="S10260" s="13"/>
      <c r="T10260" s="13"/>
      <c r="U10260" s="13"/>
      <c r="V10260" s="13"/>
      <c r="W10260" s="13"/>
      <c r="X10260" s="13"/>
      <c r="Y10260" s="13"/>
      <c r="Z10260" s="13"/>
      <c r="AA10260" s="13"/>
      <c r="AB10260" s="13"/>
      <c r="AC10260" s="13"/>
      <c r="AD10260" s="13"/>
      <c r="AE10260" s="13"/>
      <c r="AF10260" s="13"/>
      <c r="AG10260" s="14"/>
    </row>
    <row r="10261" s="4" customFormat="1" spans="1:33">
      <c r="A10261" s="13"/>
      <c r="B10261" s="13"/>
      <c r="C10261" s="13"/>
      <c r="D10261" s="13"/>
      <c r="E10261" s="13"/>
      <c r="F10261" s="13"/>
      <c r="G10261" s="13"/>
      <c r="H10261" s="13"/>
      <c r="I10261" s="13"/>
      <c r="J10261" s="13"/>
      <c r="K10261" s="13"/>
      <c r="L10261" s="13"/>
      <c r="M10261" s="13"/>
      <c r="N10261" s="13"/>
      <c r="O10261" s="13"/>
      <c r="P10261" s="13"/>
      <c r="Q10261" s="13"/>
      <c r="R10261" s="13"/>
      <c r="S10261" s="13"/>
      <c r="T10261" s="13"/>
      <c r="U10261" s="13"/>
      <c r="V10261" s="13"/>
      <c r="W10261" s="13"/>
      <c r="X10261" s="13"/>
      <c r="Y10261" s="13"/>
      <c r="Z10261" s="13"/>
      <c r="AA10261" s="13"/>
      <c r="AB10261" s="13"/>
      <c r="AC10261" s="13"/>
      <c r="AD10261" s="13"/>
      <c r="AE10261" s="13"/>
      <c r="AF10261" s="13"/>
      <c r="AG10261" s="14"/>
    </row>
    <row r="10262" s="4" customFormat="1" spans="1:33">
      <c r="A10262" s="13"/>
      <c r="B10262" s="13"/>
      <c r="C10262" s="13"/>
      <c r="D10262" s="13"/>
      <c r="E10262" s="13"/>
      <c r="F10262" s="13"/>
      <c r="G10262" s="13"/>
      <c r="H10262" s="13"/>
      <c r="I10262" s="13"/>
      <c r="J10262" s="13"/>
      <c r="K10262" s="13"/>
      <c r="L10262" s="13"/>
      <c r="M10262" s="13"/>
      <c r="N10262" s="13"/>
      <c r="O10262" s="13"/>
      <c r="P10262" s="13"/>
      <c r="Q10262" s="13"/>
      <c r="R10262" s="13"/>
      <c r="S10262" s="13"/>
      <c r="T10262" s="13"/>
      <c r="U10262" s="13"/>
      <c r="V10262" s="13"/>
      <c r="W10262" s="13"/>
      <c r="X10262" s="13"/>
      <c r="Y10262" s="13"/>
      <c r="Z10262" s="13"/>
      <c r="AA10262" s="13"/>
      <c r="AB10262" s="13"/>
      <c r="AC10262" s="13"/>
      <c r="AD10262" s="13"/>
      <c r="AE10262" s="13"/>
      <c r="AF10262" s="13"/>
      <c r="AG10262" s="14"/>
    </row>
    <row r="10263" s="4" customFormat="1" spans="1:33">
      <c r="A10263" s="13"/>
      <c r="B10263" s="13"/>
      <c r="C10263" s="13"/>
      <c r="D10263" s="13"/>
      <c r="E10263" s="13"/>
      <c r="F10263" s="13"/>
      <c r="G10263" s="13"/>
      <c r="H10263" s="13"/>
      <c r="I10263" s="13"/>
      <c r="J10263" s="13"/>
      <c r="K10263" s="13"/>
      <c r="L10263" s="13"/>
      <c r="M10263" s="13"/>
      <c r="N10263" s="13"/>
      <c r="O10263" s="13"/>
      <c r="P10263" s="13"/>
      <c r="Q10263" s="13"/>
      <c r="R10263" s="13"/>
      <c r="S10263" s="13"/>
      <c r="T10263" s="13"/>
      <c r="U10263" s="13"/>
      <c r="V10263" s="13"/>
      <c r="W10263" s="13"/>
      <c r="X10263" s="13"/>
      <c r="Y10263" s="13"/>
      <c r="Z10263" s="13"/>
      <c r="AA10263" s="13"/>
      <c r="AB10263" s="13"/>
      <c r="AC10263" s="13"/>
      <c r="AD10263" s="13"/>
      <c r="AE10263" s="13"/>
      <c r="AF10263" s="13"/>
      <c r="AG10263" s="14"/>
    </row>
    <row r="10264" s="4" customFormat="1" spans="1:33">
      <c r="A10264" s="13"/>
      <c r="B10264" s="13"/>
      <c r="C10264" s="13"/>
      <c r="D10264" s="13"/>
      <c r="E10264" s="13"/>
      <c r="F10264" s="13"/>
      <c r="G10264" s="13"/>
      <c r="H10264" s="13"/>
      <c r="I10264" s="13"/>
      <c r="J10264" s="13"/>
      <c r="K10264" s="13"/>
      <c r="L10264" s="13"/>
      <c r="M10264" s="13"/>
      <c r="N10264" s="13"/>
      <c r="O10264" s="13"/>
      <c r="P10264" s="13"/>
      <c r="Q10264" s="13"/>
      <c r="R10264" s="13"/>
      <c r="S10264" s="13"/>
      <c r="T10264" s="13"/>
      <c r="U10264" s="13"/>
      <c r="V10264" s="13"/>
      <c r="W10264" s="13"/>
      <c r="X10264" s="13"/>
      <c r="Y10264" s="13"/>
      <c r="Z10264" s="13"/>
      <c r="AA10264" s="13"/>
      <c r="AB10264" s="13"/>
      <c r="AC10264" s="13"/>
      <c r="AD10264" s="13"/>
      <c r="AE10264" s="13"/>
      <c r="AF10264" s="13"/>
      <c r="AG10264" s="14"/>
    </row>
    <row r="10265" s="4" customFormat="1" spans="1:33">
      <c r="A10265" s="13"/>
      <c r="B10265" s="13"/>
      <c r="C10265" s="13"/>
      <c r="D10265" s="13"/>
      <c r="E10265" s="13"/>
      <c r="F10265" s="13"/>
      <c r="G10265" s="13"/>
      <c r="H10265" s="13"/>
      <c r="I10265" s="13"/>
      <c r="J10265" s="13"/>
      <c r="K10265" s="13"/>
      <c r="L10265" s="13"/>
      <c r="M10265" s="13"/>
      <c r="N10265" s="13"/>
      <c r="O10265" s="13"/>
      <c r="P10265" s="13"/>
      <c r="Q10265" s="13"/>
      <c r="R10265" s="13"/>
      <c r="S10265" s="13"/>
      <c r="T10265" s="13"/>
      <c r="U10265" s="13"/>
      <c r="V10265" s="13"/>
      <c r="W10265" s="13"/>
      <c r="X10265" s="13"/>
      <c r="Y10265" s="13"/>
      <c r="Z10265" s="13"/>
      <c r="AA10265" s="13"/>
      <c r="AB10265" s="13"/>
      <c r="AC10265" s="13"/>
      <c r="AD10265" s="13"/>
      <c r="AE10265" s="13"/>
      <c r="AF10265" s="13"/>
      <c r="AG10265" s="14"/>
    </row>
    <row r="10266" s="4" customFormat="1" spans="1:33">
      <c r="A10266" s="13"/>
      <c r="B10266" s="13"/>
      <c r="C10266" s="13"/>
      <c r="D10266" s="13"/>
      <c r="E10266" s="13"/>
      <c r="F10266" s="13"/>
      <c r="G10266" s="13"/>
      <c r="H10266" s="13"/>
      <c r="I10266" s="13"/>
      <c r="J10266" s="13"/>
      <c r="K10266" s="13"/>
      <c r="L10266" s="13"/>
      <c r="M10266" s="13"/>
      <c r="N10266" s="13"/>
      <c r="O10266" s="13"/>
      <c r="P10266" s="13"/>
      <c r="Q10266" s="13"/>
      <c r="R10266" s="13"/>
      <c r="S10266" s="13"/>
      <c r="T10266" s="13"/>
      <c r="U10266" s="13"/>
      <c r="V10266" s="13"/>
      <c r="W10266" s="13"/>
      <c r="X10266" s="13"/>
      <c r="Y10266" s="13"/>
      <c r="Z10266" s="13"/>
      <c r="AA10266" s="13"/>
      <c r="AB10266" s="13"/>
      <c r="AC10266" s="13"/>
      <c r="AD10266" s="13"/>
      <c r="AE10266" s="13"/>
      <c r="AF10266" s="13"/>
      <c r="AG10266" s="14"/>
    </row>
    <row r="10267" s="4" customFormat="1" spans="1:33">
      <c r="A10267" s="13"/>
      <c r="B10267" s="13"/>
      <c r="C10267" s="13"/>
      <c r="D10267" s="13"/>
      <c r="E10267" s="13"/>
      <c r="F10267" s="13"/>
      <c r="G10267" s="13"/>
      <c r="H10267" s="13"/>
      <c r="I10267" s="13"/>
      <c r="J10267" s="13"/>
      <c r="K10267" s="13"/>
      <c r="L10267" s="13"/>
      <c r="M10267" s="13"/>
      <c r="N10267" s="13"/>
      <c r="O10267" s="13"/>
      <c r="P10267" s="13"/>
      <c r="Q10267" s="13"/>
      <c r="R10267" s="13"/>
      <c r="S10267" s="13"/>
      <c r="T10267" s="13"/>
      <c r="U10267" s="13"/>
      <c r="V10267" s="13"/>
      <c r="W10267" s="13"/>
      <c r="X10267" s="13"/>
      <c r="Y10267" s="13"/>
      <c r="Z10267" s="13"/>
      <c r="AA10267" s="13"/>
      <c r="AB10267" s="13"/>
      <c r="AC10267" s="13"/>
      <c r="AD10267" s="13"/>
      <c r="AE10267" s="13"/>
      <c r="AF10267" s="13"/>
      <c r="AG10267" s="14"/>
    </row>
    <row r="10268" s="4" customFormat="1" spans="1:33">
      <c r="A10268" s="13"/>
      <c r="B10268" s="13"/>
      <c r="C10268" s="13"/>
      <c r="D10268" s="13"/>
      <c r="E10268" s="13"/>
      <c r="F10268" s="13"/>
      <c r="G10268" s="13"/>
      <c r="H10268" s="13"/>
      <c r="I10268" s="13"/>
      <c r="J10268" s="13"/>
      <c r="K10268" s="13"/>
      <c r="L10268" s="13"/>
      <c r="M10268" s="13"/>
      <c r="N10268" s="13"/>
      <c r="O10268" s="13"/>
      <c r="P10268" s="13"/>
      <c r="Q10268" s="13"/>
      <c r="R10268" s="13"/>
      <c r="S10268" s="13"/>
      <c r="T10268" s="13"/>
      <c r="U10268" s="13"/>
      <c r="V10268" s="13"/>
      <c r="W10268" s="13"/>
      <c r="X10268" s="13"/>
      <c r="Y10268" s="13"/>
      <c r="Z10268" s="13"/>
      <c r="AA10268" s="13"/>
      <c r="AB10268" s="13"/>
      <c r="AC10268" s="13"/>
      <c r="AD10268" s="13"/>
      <c r="AE10268" s="13"/>
      <c r="AF10268" s="13"/>
      <c r="AG10268" s="14"/>
    </row>
    <row r="10269" s="4" customFormat="1" spans="1:33">
      <c r="A10269" s="13"/>
      <c r="B10269" s="13"/>
      <c r="C10269" s="13"/>
      <c r="D10269" s="13"/>
      <c r="E10269" s="13"/>
      <c r="F10269" s="13"/>
      <c r="G10269" s="13"/>
      <c r="H10269" s="13"/>
      <c r="I10269" s="13"/>
      <c r="J10269" s="13"/>
      <c r="K10269" s="13"/>
      <c r="L10269" s="13"/>
      <c r="M10269" s="13"/>
      <c r="N10269" s="13"/>
      <c r="O10269" s="13"/>
      <c r="P10269" s="13"/>
      <c r="Q10269" s="13"/>
      <c r="R10269" s="13"/>
      <c r="S10269" s="13"/>
      <c r="T10269" s="13"/>
      <c r="U10269" s="13"/>
      <c r="V10269" s="13"/>
      <c r="W10269" s="13"/>
      <c r="X10269" s="13"/>
      <c r="Y10269" s="13"/>
      <c r="Z10269" s="13"/>
      <c r="AA10269" s="13"/>
      <c r="AB10269" s="13"/>
      <c r="AC10269" s="13"/>
      <c r="AD10269" s="13"/>
      <c r="AE10269" s="13"/>
      <c r="AF10269" s="13"/>
      <c r="AG10269" s="14"/>
    </row>
    <row r="10270" s="4" customFormat="1" spans="1:33">
      <c r="A10270" s="13"/>
      <c r="B10270" s="13"/>
      <c r="C10270" s="13"/>
      <c r="D10270" s="13"/>
      <c r="E10270" s="13"/>
      <c r="F10270" s="13"/>
      <c r="G10270" s="13"/>
      <c r="H10270" s="13"/>
      <c r="I10270" s="13"/>
      <c r="J10270" s="13"/>
      <c r="K10270" s="13"/>
      <c r="L10270" s="13"/>
      <c r="M10270" s="13"/>
      <c r="N10270" s="13"/>
      <c r="O10270" s="13"/>
      <c r="P10270" s="13"/>
      <c r="Q10270" s="13"/>
      <c r="R10270" s="13"/>
      <c r="S10270" s="13"/>
      <c r="T10270" s="13"/>
      <c r="U10270" s="13"/>
      <c r="V10270" s="13"/>
      <c r="W10270" s="13"/>
      <c r="X10270" s="13"/>
      <c r="Y10270" s="13"/>
      <c r="Z10270" s="13"/>
      <c r="AA10270" s="13"/>
      <c r="AB10270" s="13"/>
      <c r="AC10270" s="13"/>
      <c r="AD10270" s="13"/>
      <c r="AE10270" s="13"/>
      <c r="AF10270" s="13"/>
      <c r="AG10270" s="14"/>
    </row>
    <row r="10271" s="4" customFormat="1" spans="1:33">
      <c r="A10271" s="13"/>
      <c r="B10271" s="13"/>
      <c r="C10271" s="13"/>
      <c r="D10271" s="13"/>
      <c r="E10271" s="13"/>
      <c r="F10271" s="13"/>
      <c r="G10271" s="13"/>
      <c r="H10271" s="13"/>
      <c r="I10271" s="13"/>
      <c r="J10271" s="13"/>
      <c r="K10271" s="13"/>
      <c r="L10271" s="13"/>
      <c r="M10271" s="13"/>
      <c r="N10271" s="13"/>
      <c r="O10271" s="13"/>
      <c r="P10271" s="13"/>
      <c r="Q10271" s="13"/>
      <c r="R10271" s="13"/>
      <c r="S10271" s="13"/>
      <c r="T10271" s="13"/>
      <c r="U10271" s="13"/>
      <c r="V10271" s="13"/>
      <c r="W10271" s="13"/>
      <c r="X10271" s="13"/>
      <c r="Y10271" s="13"/>
      <c r="Z10271" s="13"/>
      <c r="AA10271" s="13"/>
      <c r="AB10271" s="13"/>
      <c r="AC10271" s="13"/>
      <c r="AD10271" s="13"/>
      <c r="AE10271" s="13"/>
      <c r="AF10271" s="13"/>
      <c r="AG10271" s="14"/>
    </row>
    <row r="10272" s="4" customFormat="1" spans="1:33">
      <c r="A10272" s="13"/>
      <c r="B10272" s="13"/>
      <c r="C10272" s="13"/>
      <c r="D10272" s="13"/>
      <c r="E10272" s="13"/>
      <c r="F10272" s="13"/>
      <c r="G10272" s="13"/>
      <c r="H10272" s="13"/>
      <c r="I10272" s="13"/>
      <c r="J10272" s="13"/>
      <c r="K10272" s="13"/>
      <c r="L10272" s="13"/>
      <c r="M10272" s="13"/>
      <c r="N10272" s="13"/>
      <c r="O10272" s="13"/>
      <c r="P10272" s="13"/>
      <c r="Q10272" s="13"/>
      <c r="R10272" s="13"/>
      <c r="S10272" s="13"/>
      <c r="T10272" s="13"/>
      <c r="U10272" s="13"/>
      <c r="V10272" s="13"/>
      <c r="W10272" s="13"/>
      <c r="X10272" s="13"/>
      <c r="Y10272" s="13"/>
      <c r="Z10272" s="13"/>
      <c r="AA10272" s="13"/>
      <c r="AB10272" s="13"/>
      <c r="AC10272" s="13"/>
      <c r="AD10272" s="13"/>
      <c r="AE10272" s="13"/>
      <c r="AF10272" s="13"/>
      <c r="AG10272" s="14"/>
    </row>
    <row r="10273" s="4" customFormat="1" spans="1:33">
      <c r="A10273" s="13"/>
      <c r="B10273" s="13"/>
      <c r="C10273" s="13"/>
      <c r="D10273" s="13"/>
      <c r="E10273" s="13"/>
      <c r="F10273" s="13"/>
      <c r="G10273" s="13"/>
      <c r="H10273" s="13"/>
      <c r="I10273" s="13"/>
      <c r="J10273" s="13"/>
      <c r="K10273" s="13"/>
      <c r="L10273" s="13"/>
      <c r="M10273" s="13"/>
      <c r="N10273" s="13"/>
      <c r="O10273" s="13"/>
      <c r="P10273" s="13"/>
      <c r="Q10273" s="13"/>
      <c r="R10273" s="13"/>
      <c r="S10273" s="13"/>
      <c r="T10273" s="13"/>
      <c r="U10273" s="13"/>
      <c r="V10273" s="13"/>
      <c r="W10273" s="13"/>
      <c r="X10273" s="13"/>
      <c r="Y10273" s="13"/>
      <c r="Z10273" s="13"/>
      <c r="AA10273" s="13"/>
      <c r="AB10273" s="13"/>
      <c r="AC10273" s="13"/>
      <c r="AD10273" s="13"/>
      <c r="AE10273" s="13"/>
      <c r="AF10273" s="13"/>
      <c r="AG10273" s="14"/>
    </row>
    <row r="10274" s="4" customFormat="1" spans="1:33">
      <c r="A10274" s="13"/>
      <c r="B10274" s="13"/>
      <c r="C10274" s="13"/>
      <c r="D10274" s="13"/>
      <c r="E10274" s="13"/>
      <c r="F10274" s="13"/>
      <c r="G10274" s="13"/>
      <c r="H10274" s="13"/>
      <c r="I10274" s="13"/>
      <c r="J10274" s="13"/>
      <c r="K10274" s="13"/>
      <c r="L10274" s="13"/>
      <c r="M10274" s="13"/>
      <c r="N10274" s="13"/>
      <c r="O10274" s="13"/>
      <c r="P10274" s="13"/>
      <c r="Q10274" s="13"/>
      <c r="R10274" s="13"/>
      <c r="S10274" s="13"/>
      <c r="T10274" s="13"/>
      <c r="U10274" s="13"/>
      <c r="V10274" s="13"/>
      <c r="W10274" s="13"/>
      <c r="X10274" s="13"/>
      <c r="Y10274" s="13"/>
      <c r="Z10274" s="13"/>
      <c r="AA10274" s="13"/>
      <c r="AB10274" s="13"/>
      <c r="AC10274" s="13"/>
      <c r="AD10274" s="13"/>
      <c r="AE10274" s="13"/>
      <c r="AF10274" s="13"/>
      <c r="AG10274" s="14"/>
    </row>
    <row r="10275" s="4" customFormat="1" spans="1:33">
      <c r="A10275" s="13"/>
      <c r="B10275" s="13"/>
      <c r="C10275" s="13"/>
      <c r="D10275" s="13"/>
      <c r="E10275" s="13"/>
      <c r="F10275" s="13"/>
      <c r="G10275" s="13"/>
      <c r="H10275" s="13"/>
      <c r="I10275" s="13"/>
      <c r="J10275" s="13"/>
      <c r="K10275" s="13"/>
      <c r="L10275" s="13"/>
      <c r="M10275" s="13"/>
      <c r="N10275" s="13"/>
      <c r="O10275" s="13"/>
      <c r="P10275" s="13"/>
      <c r="Q10275" s="13"/>
      <c r="R10275" s="13"/>
      <c r="S10275" s="13"/>
      <c r="T10275" s="13"/>
      <c r="U10275" s="13"/>
      <c r="V10275" s="13"/>
      <c r="W10275" s="13"/>
      <c r="X10275" s="13"/>
      <c r="Y10275" s="13"/>
      <c r="Z10275" s="13"/>
      <c r="AA10275" s="13"/>
      <c r="AB10275" s="13"/>
      <c r="AC10275" s="13"/>
      <c r="AD10275" s="13"/>
      <c r="AE10275" s="13"/>
      <c r="AF10275" s="13"/>
      <c r="AG10275" s="14"/>
    </row>
    <row r="10276" s="4" customFormat="1" spans="1:33">
      <c r="A10276" s="13"/>
      <c r="B10276" s="13"/>
      <c r="C10276" s="13"/>
      <c r="D10276" s="13"/>
      <c r="E10276" s="13"/>
      <c r="F10276" s="13"/>
      <c r="G10276" s="13"/>
      <c r="H10276" s="13"/>
      <c r="I10276" s="13"/>
      <c r="J10276" s="13"/>
      <c r="K10276" s="13"/>
      <c r="L10276" s="13"/>
      <c r="M10276" s="13"/>
      <c r="N10276" s="13"/>
      <c r="O10276" s="13"/>
      <c r="P10276" s="13"/>
      <c r="Q10276" s="13"/>
      <c r="R10276" s="13"/>
      <c r="S10276" s="13"/>
      <c r="T10276" s="13"/>
      <c r="U10276" s="13"/>
      <c r="V10276" s="13"/>
      <c r="W10276" s="13"/>
      <c r="X10276" s="13"/>
      <c r="Y10276" s="13"/>
      <c r="Z10276" s="13"/>
      <c r="AA10276" s="13"/>
      <c r="AB10276" s="13"/>
      <c r="AC10276" s="13"/>
      <c r="AD10276" s="13"/>
      <c r="AE10276" s="13"/>
      <c r="AF10276" s="13"/>
      <c r="AG10276" s="14"/>
    </row>
    <row r="10277" s="4" customFormat="1" spans="1:33">
      <c r="A10277" s="13"/>
      <c r="B10277" s="13"/>
      <c r="C10277" s="13"/>
      <c r="D10277" s="13"/>
      <c r="E10277" s="13"/>
      <c r="F10277" s="13"/>
      <c r="G10277" s="13"/>
      <c r="H10277" s="13"/>
      <c r="I10277" s="13"/>
      <c r="J10277" s="13"/>
      <c r="K10277" s="13"/>
      <c r="L10277" s="13"/>
      <c r="M10277" s="13"/>
      <c r="N10277" s="13"/>
      <c r="O10277" s="13"/>
      <c r="P10277" s="13"/>
      <c r="Q10277" s="13"/>
      <c r="R10277" s="13"/>
      <c r="S10277" s="13"/>
      <c r="T10277" s="13"/>
      <c r="U10277" s="13"/>
      <c r="V10277" s="13"/>
      <c r="W10277" s="13"/>
      <c r="X10277" s="13"/>
      <c r="Y10277" s="13"/>
      <c r="Z10277" s="13"/>
      <c r="AA10277" s="13"/>
      <c r="AB10277" s="13"/>
      <c r="AC10277" s="13"/>
      <c r="AD10277" s="13"/>
      <c r="AE10277" s="13"/>
      <c r="AF10277" s="13"/>
      <c r="AG10277" s="14"/>
    </row>
    <row r="10278" s="4" customFormat="1" spans="1:33">
      <c r="A10278" s="13"/>
      <c r="B10278" s="13"/>
      <c r="C10278" s="13"/>
      <c r="D10278" s="13"/>
      <c r="E10278" s="13"/>
      <c r="F10278" s="13"/>
      <c r="G10278" s="13"/>
      <c r="H10278" s="13"/>
      <c r="I10278" s="13"/>
      <c r="J10278" s="13"/>
      <c r="K10278" s="13"/>
      <c r="L10278" s="13"/>
      <c r="M10278" s="13"/>
      <c r="N10278" s="13"/>
      <c r="O10278" s="13"/>
      <c r="P10278" s="13"/>
      <c r="Q10278" s="13"/>
      <c r="R10278" s="13"/>
      <c r="S10278" s="13"/>
      <c r="T10278" s="13"/>
      <c r="U10278" s="13"/>
      <c r="V10278" s="13"/>
      <c r="W10278" s="13"/>
      <c r="X10278" s="13"/>
      <c r="Y10278" s="13"/>
      <c r="Z10278" s="13"/>
      <c r="AA10278" s="13"/>
      <c r="AB10278" s="13"/>
      <c r="AC10278" s="13"/>
      <c r="AD10278" s="13"/>
      <c r="AE10278" s="13"/>
      <c r="AF10278" s="13"/>
      <c r="AG10278" s="14"/>
    </row>
    <row r="10279" s="4" customFormat="1" spans="1:33">
      <c r="A10279" s="13"/>
      <c r="B10279" s="13"/>
      <c r="C10279" s="13"/>
      <c r="D10279" s="13"/>
      <c r="E10279" s="13"/>
      <c r="F10279" s="13"/>
      <c r="G10279" s="13"/>
      <c r="H10279" s="13"/>
      <c r="I10279" s="13"/>
      <c r="J10279" s="13"/>
      <c r="K10279" s="13"/>
      <c r="L10279" s="13"/>
      <c r="M10279" s="13"/>
      <c r="N10279" s="13"/>
      <c r="O10279" s="13"/>
      <c r="P10279" s="13"/>
      <c r="Q10279" s="13"/>
      <c r="R10279" s="13"/>
      <c r="S10279" s="13"/>
      <c r="T10279" s="13"/>
      <c r="U10279" s="13"/>
      <c r="V10279" s="13"/>
      <c r="W10279" s="13"/>
      <c r="X10279" s="13"/>
      <c r="Y10279" s="13"/>
      <c r="Z10279" s="13"/>
      <c r="AA10279" s="13"/>
      <c r="AB10279" s="13"/>
      <c r="AC10279" s="13"/>
      <c r="AD10279" s="13"/>
      <c r="AE10279" s="13"/>
      <c r="AF10279" s="13"/>
      <c r="AG10279" s="14"/>
    </row>
    <row r="10280" s="4" customFormat="1" spans="1:33">
      <c r="A10280" s="13"/>
      <c r="B10280" s="13"/>
      <c r="C10280" s="13"/>
      <c r="D10280" s="13"/>
      <c r="E10280" s="13"/>
      <c r="F10280" s="13"/>
      <c r="G10280" s="13"/>
      <c r="H10280" s="13"/>
      <c r="I10280" s="13"/>
      <c r="J10280" s="13"/>
      <c r="K10280" s="13"/>
      <c r="L10280" s="13"/>
      <c r="M10280" s="13"/>
      <c r="N10280" s="13"/>
      <c r="O10280" s="13"/>
      <c r="P10280" s="13"/>
      <c r="Q10280" s="13"/>
      <c r="R10280" s="13"/>
      <c r="S10280" s="13"/>
      <c r="T10280" s="13"/>
      <c r="U10280" s="13"/>
      <c r="V10280" s="13"/>
      <c r="W10280" s="13"/>
      <c r="X10280" s="13"/>
      <c r="Y10280" s="13"/>
      <c r="Z10280" s="13"/>
      <c r="AA10280" s="13"/>
      <c r="AB10280" s="13"/>
      <c r="AC10280" s="13"/>
      <c r="AD10280" s="13"/>
      <c r="AE10280" s="13"/>
      <c r="AF10280" s="13"/>
      <c r="AG10280" s="14"/>
    </row>
    <row r="10281" s="4" customFormat="1" spans="1:33">
      <c r="A10281" s="13"/>
      <c r="B10281" s="13"/>
      <c r="C10281" s="13"/>
      <c r="D10281" s="13"/>
      <c r="E10281" s="13"/>
      <c r="F10281" s="13"/>
      <c r="G10281" s="13"/>
      <c r="H10281" s="13"/>
      <c r="I10281" s="13"/>
      <c r="J10281" s="13"/>
      <c r="K10281" s="13"/>
      <c r="L10281" s="13"/>
      <c r="M10281" s="13"/>
      <c r="N10281" s="13"/>
      <c r="O10281" s="13"/>
      <c r="P10281" s="13"/>
      <c r="Q10281" s="13"/>
      <c r="R10281" s="13"/>
      <c r="S10281" s="13"/>
      <c r="T10281" s="13"/>
      <c r="U10281" s="13"/>
      <c r="V10281" s="13"/>
      <c r="W10281" s="13"/>
      <c r="X10281" s="13"/>
      <c r="Y10281" s="13"/>
      <c r="Z10281" s="13"/>
      <c r="AA10281" s="13"/>
      <c r="AB10281" s="13"/>
      <c r="AC10281" s="13"/>
      <c r="AD10281" s="13"/>
      <c r="AE10281" s="13"/>
      <c r="AF10281" s="13"/>
      <c r="AG10281" s="14"/>
    </row>
    <row r="10282" s="4" customFormat="1" spans="1:33">
      <c r="A10282" s="13"/>
      <c r="B10282" s="13"/>
      <c r="C10282" s="13"/>
      <c r="D10282" s="13"/>
      <c r="E10282" s="13"/>
      <c r="F10282" s="13"/>
      <c r="G10282" s="13"/>
      <c r="H10282" s="13"/>
      <c r="I10282" s="13"/>
      <c r="J10282" s="13"/>
      <c r="K10282" s="13"/>
      <c r="L10282" s="13"/>
      <c r="M10282" s="13"/>
      <c r="N10282" s="13"/>
      <c r="O10282" s="13"/>
      <c r="P10282" s="13"/>
      <c r="Q10282" s="13"/>
      <c r="R10282" s="13"/>
      <c r="S10282" s="13"/>
      <c r="T10282" s="13"/>
      <c r="U10282" s="13"/>
      <c r="V10282" s="13"/>
      <c r="W10282" s="13"/>
      <c r="X10282" s="13"/>
      <c r="Y10282" s="13"/>
      <c r="Z10282" s="13"/>
      <c r="AA10282" s="13"/>
      <c r="AB10282" s="13"/>
      <c r="AC10282" s="13"/>
      <c r="AD10282" s="13"/>
      <c r="AE10282" s="13"/>
      <c r="AF10282" s="13"/>
      <c r="AG10282" s="14"/>
    </row>
    <row r="10283" s="4" customFormat="1" spans="1:33">
      <c r="A10283" s="13"/>
      <c r="B10283" s="13"/>
      <c r="C10283" s="13"/>
      <c r="D10283" s="13"/>
      <c r="E10283" s="13"/>
      <c r="F10283" s="13"/>
      <c r="G10283" s="13"/>
      <c r="H10283" s="13"/>
      <c r="I10283" s="13"/>
      <c r="J10283" s="13"/>
      <c r="K10283" s="13"/>
      <c r="L10283" s="13"/>
      <c r="M10283" s="13"/>
      <c r="N10283" s="13"/>
      <c r="O10283" s="13"/>
      <c r="P10283" s="13"/>
      <c r="Q10283" s="13"/>
      <c r="R10283" s="13"/>
      <c r="S10283" s="13"/>
      <c r="T10283" s="13"/>
      <c r="U10283" s="13"/>
      <c r="V10283" s="13"/>
      <c r="W10283" s="13"/>
      <c r="X10283" s="13"/>
      <c r="Y10283" s="13"/>
      <c r="Z10283" s="13"/>
      <c r="AA10283" s="13"/>
      <c r="AB10283" s="13"/>
      <c r="AC10283" s="13"/>
      <c r="AD10283" s="13"/>
      <c r="AE10283" s="13"/>
      <c r="AF10283" s="13"/>
      <c r="AG10283" s="14"/>
    </row>
    <row r="10284" s="4" customFormat="1" spans="1:33">
      <c r="A10284" s="13"/>
      <c r="B10284" s="13"/>
      <c r="C10284" s="13"/>
      <c r="D10284" s="13"/>
      <c r="E10284" s="13"/>
      <c r="F10284" s="13"/>
      <c r="G10284" s="13"/>
      <c r="H10284" s="13"/>
      <c r="I10284" s="13"/>
      <c r="J10284" s="13"/>
      <c r="K10284" s="13"/>
      <c r="L10284" s="13"/>
      <c r="M10284" s="13"/>
      <c r="N10284" s="13"/>
      <c r="O10284" s="13"/>
      <c r="P10284" s="13"/>
      <c r="Q10284" s="13"/>
      <c r="R10284" s="13"/>
      <c r="S10284" s="13"/>
      <c r="T10284" s="13"/>
      <c r="U10284" s="13"/>
      <c r="V10284" s="13"/>
      <c r="W10284" s="13"/>
      <c r="X10284" s="13"/>
      <c r="Y10284" s="13"/>
      <c r="Z10284" s="13"/>
      <c r="AA10284" s="13"/>
      <c r="AB10284" s="13"/>
      <c r="AC10284" s="13"/>
      <c r="AD10284" s="13"/>
      <c r="AE10284" s="13"/>
      <c r="AF10284" s="13"/>
      <c r="AG10284" s="14"/>
    </row>
    <row r="10285" s="4" customFormat="1" spans="1:33">
      <c r="A10285" s="13"/>
      <c r="B10285" s="13"/>
      <c r="C10285" s="13"/>
      <c r="D10285" s="13"/>
      <c r="E10285" s="13"/>
      <c r="F10285" s="13"/>
      <c r="G10285" s="13"/>
      <c r="H10285" s="13"/>
      <c r="I10285" s="13"/>
      <c r="J10285" s="13"/>
      <c r="K10285" s="13"/>
      <c r="L10285" s="13"/>
      <c r="M10285" s="13"/>
      <c r="N10285" s="13"/>
      <c r="O10285" s="13"/>
      <c r="P10285" s="13"/>
      <c r="Q10285" s="13"/>
      <c r="R10285" s="13"/>
      <c r="S10285" s="13"/>
      <c r="T10285" s="13"/>
      <c r="U10285" s="13"/>
      <c r="V10285" s="13"/>
      <c r="W10285" s="13"/>
      <c r="X10285" s="13"/>
      <c r="Y10285" s="13"/>
      <c r="Z10285" s="13"/>
      <c r="AA10285" s="13"/>
      <c r="AB10285" s="13"/>
      <c r="AC10285" s="13"/>
      <c r="AD10285" s="13"/>
      <c r="AE10285" s="13"/>
      <c r="AF10285" s="13"/>
      <c r="AG10285" s="14"/>
    </row>
    <row r="10286" s="4" customFormat="1" spans="1:33">
      <c r="A10286" s="13"/>
      <c r="B10286" s="13"/>
      <c r="C10286" s="13"/>
      <c r="D10286" s="13"/>
      <c r="E10286" s="13"/>
      <c r="F10286" s="13"/>
      <c r="G10286" s="13"/>
      <c r="H10286" s="13"/>
      <c r="I10286" s="13"/>
      <c r="J10286" s="13"/>
      <c r="K10286" s="13"/>
      <c r="L10286" s="13"/>
      <c r="M10286" s="13"/>
      <c r="N10286" s="13"/>
      <c r="O10286" s="13"/>
      <c r="P10286" s="13"/>
      <c r="Q10286" s="13"/>
      <c r="R10286" s="13"/>
      <c r="S10286" s="13"/>
      <c r="T10286" s="13"/>
      <c r="U10286" s="13"/>
      <c r="V10286" s="13"/>
      <c r="W10286" s="13"/>
      <c r="X10286" s="13"/>
      <c r="Y10286" s="13"/>
      <c r="Z10286" s="13"/>
      <c r="AA10286" s="13"/>
      <c r="AB10286" s="13"/>
      <c r="AC10286" s="13"/>
      <c r="AD10286" s="13"/>
      <c r="AE10286" s="13"/>
      <c r="AF10286" s="13"/>
      <c r="AG10286" s="14"/>
    </row>
    <row r="10287" s="4" customFormat="1" spans="1:33">
      <c r="A10287" s="13"/>
      <c r="B10287" s="13"/>
      <c r="C10287" s="13"/>
      <c r="D10287" s="13"/>
      <c r="E10287" s="13"/>
      <c r="F10287" s="13"/>
      <c r="G10287" s="13"/>
      <c r="H10287" s="13"/>
      <c r="I10287" s="13"/>
      <c r="J10287" s="13"/>
      <c r="K10287" s="13"/>
      <c r="L10287" s="13"/>
      <c r="M10287" s="13"/>
      <c r="N10287" s="13"/>
      <c r="O10287" s="13"/>
      <c r="P10287" s="13"/>
      <c r="Q10287" s="13"/>
      <c r="R10287" s="13"/>
      <c r="S10287" s="13"/>
      <c r="T10287" s="13"/>
      <c r="U10287" s="13"/>
      <c r="V10287" s="13"/>
      <c r="W10287" s="13"/>
      <c r="X10287" s="13"/>
      <c r="Y10287" s="13"/>
      <c r="Z10287" s="13"/>
      <c r="AA10287" s="13"/>
      <c r="AB10287" s="13"/>
      <c r="AC10287" s="13"/>
      <c r="AD10287" s="13"/>
      <c r="AE10287" s="13"/>
      <c r="AF10287" s="13"/>
      <c r="AG10287" s="14"/>
    </row>
    <row r="10288" s="4" customFormat="1" spans="1:33">
      <c r="A10288" s="13"/>
      <c r="B10288" s="13"/>
      <c r="C10288" s="13"/>
      <c r="D10288" s="13"/>
      <c r="E10288" s="13"/>
      <c r="F10288" s="13"/>
      <c r="G10288" s="13"/>
      <c r="H10288" s="13"/>
      <c r="I10288" s="13"/>
      <c r="J10288" s="13"/>
      <c r="K10288" s="13"/>
      <c r="L10288" s="13"/>
      <c r="M10288" s="13"/>
      <c r="N10288" s="13"/>
      <c r="O10288" s="13"/>
      <c r="P10288" s="13"/>
      <c r="Q10288" s="13"/>
      <c r="R10288" s="13"/>
      <c r="S10288" s="13"/>
      <c r="T10288" s="13"/>
      <c r="U10288" s="13"/>
      <c r="V10288" s="13"/>
      <c r="W10288" s="13"/>
      <c r="X10288" s="13"/>
      <c r="Y10288" s="13"/>
      <c r="Z10288" s="13"/>
      <c r="AA10288" s="13"/>
      <c r="AB10288" s="13"/>
      <c r="AC10288" s="13"/>
      <c r="AD10288" s="13"/>
      <c r="AE10288" s="13"/>
      <c r="AF10288" s="13"/>
      <c r="AG10288" s="14"/>
    </row>
    <row r="10289" s="4" customFormat="1" spans="1:33">
      <c r="A10289" s="13"/>
      <c r="B10289" s="13"/>
      <c r="C10289" s="13"/>
      <c r="D10289" s="13"/>
      <c r="E10289" s="13"/>
      <c r="F10289" s="13"/>
      <c r="G10289" s="13"/>
      <c r="H10289" s="13"/>
      <c r="I10289" s="13"/>
      <c r="J10289" s="13"/>
      <c r="K10289" s="13"/>
      <c r="L10289" s="13"/>
      <c r="M10289" s="13"/>
      <c r="N10289" s="13"/>
      <c r="O10289" s="13"/>
      <c r="P10289" s="13"/>
      <c r="Q10289" s="13"/>
      <c r="R10289" s="13"/>
      <c r="S10289" s="13"/>
      <c r="T10289" s="13"/>
      <c r="U10289" s="13"/>
      <c r="V10289" s="13"/>
      <c r="W10289" s="13"/>
      <c r="X10289" s="13"/>
      <c r="Y10289" s="13"/>
      <c r="Z10289" s="13"/>
      <c r="AA10289" s="13"/>
      <c r="AB10289" s="13"/>
      <c r="AC10289" s="13"/>
      <c r="AD10289" s="13"/>
      <c r="AE10289" s="13"/>
      <c r="AF10289" s="13"/>
      <c r="AG10289" s="14"/>
    </row>
    <row r="10290" s="4" customFormat="1" spans="1:33">
      <c r="A10290" s="13"/>
      <c r="B10290" s="13"/>
      <c r="C10290" s="13"/>
      <c r="D10290" s="13"/>
      <c r="E10290" s="13"/>
      <c r="F10290" s="13"/>
      <c r="G10290" s="13"/>
      <c r="H10290" s="13"/>
      <c r="I10290" s="13"/>
      <c r="J10290" s="13"/>
      <c r="K10290" s="13"/>
      <c r="L10290" s="13"/>
      <c r="M10290" s="13"/>
      <c r="N10290" s="13"/>
      <c r="O10290" s="13"/>
      <c r="P10290" s="13"/>
      <c r="Q10290" s="13"/>
      <c r="R10290" s="13"/>
      <c r="S10290" s="13"/>
      <c r="T10290" s="13"/>
      <c r="U10290" s="13"/>
      <c r="V10290" s="13"/>
      <c r="W10290" s="13"/>
      <c r="X10290" s="13"/>
      <c r="Y10290" s="13"/>
      <c r="Z10290" s="13"/>
      <c r="AA10290" s="13"/>
      <c r="AB10290" s="13"/>
      <c r="AC10290" s="13"/>
      <c r="AD10290" s="13"/>
      <c r="AE10290" s="13"/>
      <c r="AF10290" s="13"/>
      <c r="AG10290" s="14"/>
    </row>
    <row r="10291" s="4" customFormat="1" spans="1:33">
      <c r="A10291" s="13"/>
      <c r="B10291" s="13"/>
      <c r="C10291" s="13"/>
      <c r="D10291" s="13"/>
      <c r="E10291" s="13"/>
      <c r="F10291" s="13"/>
      <c r="G10291" s="13"/>
      <c r="H10291" s="13"/>
      <c r="I10291" s="13"/>
      <c r="J10291" s="13"/>
      <c r="K10291" s="13"/>
      <c r="L10291" s="13"/>
      <c r="M10291" s="13"/>
      <c r="N10291" s="13"/>
      <c r="O10291" s="13"/>
      <c r="P10291" s="13"/>
      <c r="Q10291" s="13"/>
      <c r="R10291" s="13"/>
      <c r="S10291" s="13"/>
      <c r="T10291" s="13"/>
      <c r="U10291" s="13"/>
      <c r="V10291" s="13"/>
      <c r="W10291" s="13"/>
      <c r="X10291" s="13"/>
      <c r="Y10291" s="13"/>
      <c r="Z10291" s="13"/>
      <c r="AA10291" s="13"/>
      <c r="AB10291" s="13"/>
      <c r="AC10291" s="13"/>
      <c r="AD10291" s="13"/>
      <c r="AE10291" s="13"/>
      <c r="AF10291" s="13"/>
      <c r="AG10291" s="14"/>
    </row>
    <row r="10292" s="4" customFormat="1" spans="1:33">
      <c r="A10292" s="13"/>
      <c r="B10292" s="13"/>
      <c r="C10292" s="13"/>
      <c r="D10292" s="13"/>
      <c r="E10292" s="13"/>
      <c r="F10292" s="13"/>
      <c r="G10292" s="13"/>
      <c r="H10292" s="13"/>
      <c r="I10292" s="13"/>
      <c r="J10292" s="13"/>
      <c r="K10292" s="13"/>
      <c r="L10292" s="13"/>
      <c r="M10292" s="13"/>
      <c r="N10292" s="13"/>
      <c r="O10292" s="13"/>
      <c r="P10292" s="13"/>
      <c r="Q10292" s="13"/>
      <c r="R10292" s="13"/>
      <c r="S10292" s="13"/>
      <c r="T10292" s="13"/>
      <c r="U10292" s="13"/>
      <c r="V10292" s="13"/>
      <c r="W10292" s="13"/>
      <c r="X10292" s="13"/>
      <c r="Y10292" s="13"/>
      <c r="Z10292" s="13"/>
      <c r="AA10292" s="13"/>
      <c r="AB10292" s="13"/>
      <c r="AC10292" s="13"/>
      <c r="AD10292" s="13"/>
      <c r="AE10292" s="13"/>
      <c r="AF10292" s="13"/>
      <c r="AG10292" s="14"/>
    </row>
    <row r="10293" s="4" customFormat="1" spans="1:33">
      <c r="A10293" s="13"/>
      <c r="B10293" s="13"/>
      <c r="C10293" s="13"/>
      <c r="D10293" s="13"/>
      <c r="E10293" s="13"/>
      <c r="F10293" s="13"/>
      <c r="G10293" s="13"/>
      <c r="H10293" s="13"/>
      <c r="I10293" s="13"/>
      <c r="J10293" s="13"/>
      <c r="K10293" s="13"/>
      <c r="L10293" s="13"/>
      <c r="M10293" s="13"/>
      <c r="N10293" s="13"/>
      <c r="O10293" s="13"/>
      <c r="P10293" s="13"/>
      <c r="Q10293" s="13"/>
      <c r="R10293" s="13"/>
      <c r="S10293" s="13"/>
      <c r="T10293" s="13"/>
      <c r="U10293" s="13"/>
      <c r="V10293" s="13"/>
      <c r="W10293" s="13"/>
      <c r="X10293" s="13"/>
      <c r="Y10293" s="13"/>
      <c r="Z10293" s="13"/>
      <c r="AA10293" s="13"/>
      <c r="AB10293" s="13"/>
      <c r="AC10293" s="13"/>
      <c r="AD10293" s="13"/>
      <c r="AE10293" s="13"/>
      <c r="AF10293" s="13"/>
      <c r="AG10293" s="14"/>
    </row>
    <row r="10294" s="4" customFormat="1" spans="1:33">
      <c r="A10294" s="13"/>
      <c r="B10294" s="13"/>
      <c r="C10294" s="13"/>
      <c r="D10294" s="13"/>
      <c r="E10294" s="13"/>
      <c r="F10294" s="13"/>
      <c r="G10294" s="13"/>
      <c r="H10294" s="13"/>
      <c r="I10294" s="13"/>
      <c r="J10294" s="13"/>
      <c r="K10294" s="13"/>
      <c r="L10294" s="13"/>
      <c r="M10294" s="13"/>
      <c r="N10294" s="13"/>
      <c r="O10294" s="13"/>
      <c r="P10294" s="13"/>
      <c r="Q10294" s="13"/>
      <c r="R10294" s="13"/>
      <c r="S10294" s="13"/>
      <c r="T10294" s="13"/>
      <c r="U10294" s="13"/>
      <c r="V10294" s="13"/>
      <c r="W10294" s="13"/>
      <c r="X10294" s="13"/>
      <c r="Y10294" s="13"/>
      <c r="Z10294" s="13"/>
      <c r="AA10294" s="13"/>
      <c r="AB10294" s="13"/>
      <c r="AC10294" s="13"/>
      <c r="AD10294" s="13"/>
      <c r="AE10294" s="13"/>
      <c r="AF10294" s="13"/>
      <c r="AG10294" s="14"/>
    </row>
    <row r="10295" s="4" customFormat="1" spans="1:33">
      <c r="A10295" s="13"/>
      <c r="B10295" s="13"/>
      <c r="C10295" s="13"/>
      <c r="D10295" s="13"/>
      <c r="E10295" s="13"/>
      <c r="F10295" s="13"/>
      <c r="G10295" s="13"/>
      <c r="H10295" s="13"/>
      <c r="I10295" s="13"/>
      <c r="J10295" s="13"/>
      <c r="K10295" s="13"/>
      <c r="L10295" s="13"/>
      <c r="M10295" s="13"/>
      <c r="N10295" s="13"/>
      <c r="O10295" s="13"/>
      <c r="P10295" s="13"/>
      <c r="Q10295" s="13"/>
      <c r="R10295" s="13"/>
      <c r="S10295" s="13"/>
      <c r="T10295" s="13"/>
      <c r="U10295" s="13"/>
      <c r="V10295" s="13"/>
      <c r="W10295" s="13"/>
      <c r="X10295" s="13"/>
      <c r="Y10295" s="13"/>
      <c r="Z10295" s="13"/>
      <c r="AA10295" s="13"/>
      <c r="AB10295" s="13"/>
      <c r="AC10295" s="13"/>
      <c r="AD10295" s="13"/>
      <c r="AE10295" s="13"/>
      <c r="AF10295" s="13"/>
      <c r="AG10295" s="14"/>
    </row>
    <row r="10296" s="4" customFormat="1" spans="1:33">
      <c r="A10296" s="13"/>
      <c r="B10296" s="13"/>
      <c r="C10296" s="13"/>
      <c r="D10296" s="13"/>
      <c r="E10296" s="13"/>
      <c r="F10296" s="13"/>
      <c r="G10296" s="13"/>
      <c r="H10296" s="13"/>
      <c r="I10296" s="13"/>
      <c r="J10296" s="13"/>
      <c r="K10296" s="13"/>
      <c r="L10296" s="13"/>
      <c r="M10296" s="13"/>
      <c r="N10296" s="13"/>
      <c r="O10296" s="13"/>
      <c r="P10296" s="13"/>
      <c r="Q10296" s="13"/>
      <c r="R10296" s="13"/>
      <c r="S10296" s="13"/>
      <c r="T10296" s="13"/>
      <c r="U10296" s="13"/>
      <c r="V10296" s="13"/>
      <c r="W10296" s="13"/>
      <c r="X10296" s="13"/>
      <c r="Y10296" s="13"/>
      <c r="Z10296" s="13"/>
      <c r="AA10296" s="13"/>
      <c r="AB10296" s="13"/>
      <c r="AC10296" s="13"/>
      <c r="AD10296" s="13"/>
      <c r="AE10296" s="13"/>
      <c r="AF10296" s="13"/>
      <c r="AG10296" s="14"/>
    </row>
    <row r="10297" s="4" customFormat="1" spans="1:33">
      <c r="A10297" s="13"/>
      <c r="B10297" s="13"/>
      <c r="C10297" s="13"/>
      <c r="D10297" s="13"/>
      <c r="E10297" s="13"/>
      <c r="F10297" s="13"/>
      <c r="G10297" s="13"/>
      <c r="H10297" s="13"/>
      <c r="I10297" s="13"/>
      <c r="J10297" s="13"/>
      <c r="K10297" s="13"/>
      <c r="L10297" s="13"/>
      <c r="M10297" s="13"/>
      <c r="N10297" s="13"/>
      <c r="O10297" s="13"/>
      <c r="P10297" s="13"/>
      <c r="Q10297" s="13"/>
      <c r="R10297" s="13"/>
      <c r="S10297" s="13"/>
      <c r="T10297" s="13"/>
      <c r="U10297" s="13"/>
      <c r="V10297" s="13"/>
      <c r="W10297" s="13"/>
      <c r="X10297" s="13"/>
      <c r="Y10297" s="13"/>
      <c r="Z10297" s="13"/>
      <c r="AA10297" s="13"/>
      <c r="AB10297" s="13"/>
      <c r="AC10297" s="13"/>
      <c r="AD10297" s="13"/>
      <c r="AE10297" s="13"/>
      <c r="AF10297" s="13"/>
      <c r="AG10297" s="14"/>
    </row>
    <row r="10298" s="4" customFormat="1" spans="1:33">
      <c r="A10298" s="13"/>
      <c r="B10298" s="13"/>
      <c r="C10298" s="13"/>
      <c r="D10298" s="13"/>
      <c r="E10298" s="13"/>
      <c r="F10298" s="13"/>
      <c r="G10298" s="13"/>
      <c r="H10298" s="13"/>
      <c r="I10298" s="13"/>
      <c r="J10298" s="13"/>
      <c r="K10298" s="13"/>
      <c r="L10298" s="13"/>
      <c r="M10298" s="13"/>
      <c r="N10298" s="13"/>
      <c r="O10298" s="13"/>
      <c r="P10298" s="13"/>
      <c r="Q10298" s="13"/>
      <c r="R10298" s="13"/>
      <c r="S10298" s="13"/>
      <c r="T10298" s="13"/>
      <c r="U10298" s="13"/>
      <c r="V10298" s="13"/>
      <c r="W10298" s="13"/>
      <c r="X10298" s="13"/>
      <c r="Y10298" s="13"/>
      <c r="Z10298" s="13"/>
      <c r="AA10298" s="13"/>
      <c r="AB10298" s="13"/>
      <c r="AC10298" s="13"/>
      <c r="AD10298" s="13"/>
      <c r="AE10298" s="13"/>
      <c r="AF10298" s="13"/>
      <c r="AG10298" s="14"/>
    </row>
    <row r="10299" s="4" customFormat="1" spans="1:33">
      <c r="A10299" s="13"/>
      <c r="B10299" s="13"/>
      <c r="C10299" s="13"/>
      <c r="D10299" s="13"/>
      <c r="E10299" s="13"/>
      <c r="F10299" s="13"/>
      <c r="G10299" s="13"/>
      <c r="H10299" s="13"/>
      <c r="I10299" s="13"/>
      <c r="J10299" s="13"/>
      <c r="K10299" s="13"/>
      <c r="L10299" s="13"/>
      <c r="M10299" s="13"/>
      <c r="N10299" s="13"/>
      <c r="O10299" s="13"/>
      <c r="P10299" s="13"/>
      <c r="Q10299" s="13"/>
      <c r="R10299" s="13"/>
      <c r="S10299" s="13"/>
      <c r="T10299" s="13"/>
      <c r="U10299" s="13"/>
      <c r="V10299" s="13"/>
      <c r="W10299" s="13"/>
      <c r="X10299" s="13"/>
      <c r="Y10299" s="13"/>
      <c r="Z10299" s="13"/>
      <c r="AA10299" s="13"/>
      <c r="AB10299" s="13"/>
      <c r="AC10299" s="13"/>
      <c r="AD10299" s="13"/>
      <c r="AE10299" s="13"/>
      <c r="AF10299" s="13"/>
      <c r="AG10299" s="14"/>
    </row>
    <row r="10300" s="4" customFormat="1" spans="1:33">
      <c r="A10300" s="13"/>
      <c r="B10300" s="13"/>
      <c r="C10300" s="13"/>
      <c r="D10300" s="13"/>
      <c r="E10300" s="13"/>
      <c r="F10300" s="13"/>
      <c r="G10300" s="13"/>
      <c r="H10300" s="13"/>
      <c r="I10300" s="13"/>
      <c r="J10300" s="13"/>
      <c r="K10300" s="13"/>
      <c r="L10300" s="13"/>
      <c r="M10300" s="13"/>
      <c r="N10300" s="13"/>
      <c r="O10300" s="13"/>
      <c r="P10300" s="13"/>
      <c r="Q10300" s="13"/>
      <c r="R10300" s="13"/>
      <c r="S10300" s="13"/>
      <c r="T10300" s="13"/>
      <c r="U10300" s="13"/>
      <c r="V10300" s="13"/>
      <c r="W10300" s="13"/>
      <c r="X10300" s="13"/>
      <c r="Y10300" s="13"/>
      <c r="Z10300" s="13"/>
      <c r="AA10300" s="13"/>
      <c r="AB10300" s="13"/>
      <c r="AC10300" s="13"/>
      <c r="AD10300" s="13"/>
      <c r="AE10300" s="13"/>
      <c r="AF10300" s="13"/>
      <c r="AG10300" s="14"/>
    </row>
    <row r="10301" s="4" customFormat="1" spans="1:33">
      <c r="A10301" s="13"/>
      <c r="B10301" s="13"/>
      <c r="C10301" s="13"/>
      <c r="D10301" s="13"/>
      <c r="E10301" s="13"/>
      <c r="F10301" s="13"/>
      <c r="G10301" s="13"/>
      <c r="H10301" s="13"/>
      <c r="I10301" s="13"/>
      <c r="J10301" s="13"/>
      <c r="K10301" s="13"/>
      <c r="L10301" s="13"/>
      <c r="M10301" s="13"/>
      <c r="N10301" s="13"/>
      <c r="O10301" s="13"/>
      <c r="P10301" s="13"/>
      <c r="Q10301" s="13"/>
      <c r="R10301" s="13"/>
      <c r="S10301" s="13"/>
      <c r="T10301" s="13"/>
      <c r="U10301" s="13"/>
      <c r="V10301" s="13"/>
      <c r="W10301" s="13"/>
      <c r="X10301" s="13"/>
      <c r="Y10301" s="13"/>
      <c r="Z10301" s="13"/>
      <c r="AA10301" s="13"/>
      <c r="AB10301" s="13"/>
      <c r="AC10301" s="13"/>
      <c r="AD10301" s="13"/>
      <c r="AE10301" s="13"/>
      <c r="AF10301" s="13"/>
      <c r="AG10301" s="14"/>
    </row>
    <row r="10302" s="4" customFormat="1" spans="1:33">
      <c r="A10302" s="13"/>
      <c r="B10302" s="13"/>
      <c r="C10302" s="13"/>
      <c r="D10302" s="13"/>
      <c r="E10302" s="13"/>
      <c r="F10302" s="13"/>
      <c r="G10302" s="13"/>
      <c r="H10302" s="13"/>
      <c r="I10302" s="13"/>
      <c r="J10302" s="13"/>
      <c r="K10302" s="13"/>
      <c r="L10302" s="13"/>
      <c r="M10302" s="13"/>
      <c r="N10302" s="13"/>
      <c r="O10302" s="13"/>
      <c r="P10302" s="13"/>
      <c r="Q10302" s="13"/>
      <c r="R10302" s="13"/>
      <c r="S10302" s="13"/>
      <c r="T10302" s="13"/>
      <c r="U10302" s="13"/>
      <c r="V10302" s="13"/>
      <c r="W10302" s="13"/>
      <c r="X10302" s="13"/>
      <c r="Y10302" s="13"/>
      <c r="Z10302" s="13"/>
      <c r="AA10302" s="13"/>
      <c r="AB10302" s="13"/>
      <c r="AC10302" s="13"/>
      <c r="AD10302" s="13"/>
      <c r="AE10302" s="13"/>
      <c r="AF10302" s="13"/>
      <c r="AG10302" s="14"/>
    </row>
    <row r="10303" s="4" customFormat="1" spans="1:33">
      <c r="A10303" s="13"/>
      <c r="B10303" s="13"/>
      <c r="C10303" s="13"/>
      <c r="D10303" s="13"/>
      <c r="E10303" s="13"/>
      <c r="F10303" s="13"/>
      <c r="G10303" s="13"/>
      <c r="H10303" s="13"/>
      <c r="I10303" s="13"/>
      <c r="J10303" s="13"/>
      <c r="K10303" s="13"/>
      <c r="L10303" s="13"/>
      <c r="M10303" s="13"/>
      <c r="N10303" s="13"/>
      <c r="O10303" s="13"/>
      <c r="P10303" s="13"/>
      <c r="Q10303" s="13"/>
      <c r="R10303" s="13"/>
      <c r="S10303" s="13"/>
      <c r="T10303" s="13"/>
      <c r="U10303" s="13"/>
      <c r="V10303" s="13"/>
      <c r="W10303" s="13"/>
      <c r="X10303" s="13"/>
      <c r="Y10303" s="13"/>
      <c r="Z10303" s="13"/>
      <c r="AA10303" s="13"/>
      <c r="AB10303" s="13"/>
      <c r="AC10303" s="13"/>
      <c r="AD10303" s="13"/>
      <c r="AE10303" s="13"/>
      <c r="AF10303" s="13"/>
      <c r="AG10303" s="14"/>
    </row>
    <row r="10304" s="4" customFormat="1" spans="1:33">
      <c r="A10304" s="13"/>
      <c r="B10304" s="13"/>
      <c r="C10304" s="13"/>
      <c r="D10304" s="13"/>
      <c r="E10304" s="13"/>
      <c r="F10304" s="13"/>
      <c r="G10304" s="13"/>
      <c r="H10304" s="13"/>
      <c r="I10304" s="13"/>
      <c r="J10304" s="13"/>
      <c r="K10304" s="13"/>
      <c r="L10304" s="13"/>
      <c r="M10304" s="13"/>
      <c r="N10304" s="13"/>
      <c r="O10304" s="13"/>
      <c r="P10304" s="13"/>
      <c r="Q10304" s="13"/>
      <c r="R10304" s="13"/>
      <c r="S10304" s="13"/>
      <c r="T10304" s="13"/>
      <c r="U10304" s="13"/>
      <c r="V10304" s="13"/>
      <c r="W10304" s="13"/>
      <c r="X10304" s="13"/>
      <c r="Y10304" s="13"/>
      <c r="Z10304" s="13"/>
      <c r="AA10304" s="13"/>
      <c r="AB10304" s="13"/>
      <c r="AC10304" s="13"/>
      <c r="AD10304" s="13"/>
      <c r="AE10304" s="13"/>
      <c r="AF10304" s="13"/>
      <c r="AG10304" s="14"/>
    </row>
    <row r="10305" s="4" customFormat="1" spans="1:33">
      <c r="A10305" s="13"/>
      <c r="B10305" s="13"/>
      <c r="C10305" s="13"/>
      <c r="D10305" s="13"/>
      <c r="E10305" s="13"/>
      <c r="F10305" s="13"/>
      <c r="G10305" s="13"/>
      <c r="H10305" s="13"/>
      <c r="I10305" s="13"/>
      <c r="J10305" s="13"/>
      <c r="K10305" s="13"/>
      <c r="L10305" s="13"/>
      <c r="M10305" s="13"/>
      <c r="N10305" s="13"/>
      <c r="O10305" s="13"/>
      <c r="P10305" s="13"/>
      <c r="Q10305" s="13"/>
      <c r="R10305" s="13"/>
      <c r="S10305" s="13"/>
      <c r="T10305" s="13"/>
      <c r="U10305" s="13"/>
      <c r="V10305" s="13"/>
      <c r="W10305" s="13"/>
      <c r="X10305" s="13"/>
      <c r="Y10305" s="13"/>
      <c r="Z10305" s="13"/>
      <c r="AA10305" s="13"/>
      <c r="AB10305" s="13"/>
      <c r="AC10305" s="13"/>
      <c r="AD10305" s="13"/>
      <c r="AE10305" s="13"/>
      <c r="AF10305" s="13"/>
      <c r="AG10305" s="14"/>
    </row>
    <row r="10306" s="4" customFormat="1" spans="1:33">
      <c r="A10306" s="13"/>
      <c r="B10306" s="13"/>
      <c r="C10306" s="13"/>
      <c r="D10306" s="13"/>
      <c r="E10306" s="13"/>
      <c r="F10306" s="13"/>
      <c r="G10306" s="13"/>
      <c r="H10306" s="13"/>
      <c r="I10306" s="13"/>
      <c r="J10306" s="13"/>
      <c r="K10306" s="13"/>
      <c r="L10306" s="13"/>
      <c r="M10306" s="13"/>
      <c r="N10306" s="13"/>
      <c r="O10306" s="13"/>
      <c r="P10306" s="13"/>
      <c r="Q10306" s="13"/>
      <c r="R10306" s="13"/>
      <c r="S10306" s="13"/>
      <c r="T10306" s="13"/>
      <c r="U10306" s="13"/>
      <c r="V10306" s="13"/>
      <c r="W10306" s="13"/>
      <c r="X10306" s="13"/>
      <c r="Y10306" s="13"/>
      <c r="Z10306" s="13"/>
      <c r="AA10306" s="13"/>
      <c r="AB10306" s="13"/>
      <c r="AC10306" s="13"/>
      <c r="AD10306" s="13"/>
      <c r="AE10306" s="13"/>
      <c r="AF10306" s="13"/>
      <c r="AG10306" s="14"/>
    </row>
    <row r="10307" s="4" customFormat="1" spans="1:33">
      <c r="A10307" s="13"/>
      <c r="B10307" s="13"/>
      <c r="C10307" s="13"/>
      <c r="D10307" s="13"/>
      <c r="E10307" s="13"/>
      <c r="F10307" s="13"/>
      <c r="G10307" s="13"/>
      <c r="H10307" s="13"/>
      <c r="I10307" s="13"/>
      <c r="J10307" s="13"/>
      <c r="K10307" s="13"/>
      <c r="L10307" s="13"/>
      <c r="M10307" s="13"/>
      <c r="N10307" s="13"/>
      <c r="O10307" s="13"/>
      <c r="P10307" s="13"/>
      <c r="Q10307" s="13"/>
      <c r="R10307" s="13"/>
      <c r="S10307" s="13"/>
      <c r="T10307" s="13"/>
      <c r="U10307" s="13"/>
      <c r="V10307" s="13"/>
      <c r="W10307" s="13"/>
      <c r="X10307" s="13"/>
      <c r="Y10307" s="13"/>
      <c r="Z10307" s="13"/>
      <c r="AA10307" s="13"/>
      <c r="AB10307" s="13"/>
      <c r="AC10307" s="13"/>
      <c r="AD10307" s="13"/>
      <c r="AE10307" s="13"/>
      <c r="AF10307" s="13"/>
      <c r="AG10307" s="14"/>
    </row>
    <row r="10308" s="4" customFormat="1" spans="1:33">
      <c r="A10308" s="13"/>
      <c r="B10308" s="13"/>
      <c r="C10308" s="13"/>
      <c r="D10308" s="13"/>
      <c r="E10308" s="13"/>
      <c r="F10308" s="13"/>
      <c r="G10308" s="13"/>
      <c r="H10308" s="13"/>
      <c r="I10308" s="13"/>
      <c r="J10308" s="13"/>
      <c r="K10308" s="13"/>
      <c r="L10308" s="13"/>
      <c r="M10308" s="13"/>
      <c r="N10308" s="13"/>
      <c r="O10308" s="13"/>
      <c r="P10308" s="13"/>
      <c r="Q10308" s="13"/>
      <c r="R10308" s="13"/>
      <c r="S10308" s="13"/>
      <c r="T10308" s="13"/>
      <c r="U10308" s="13"/>
      <c r="V10308" s="13"/>
      <c r="W10308" s="13"/>
      <c r="X10308" s="13"/>
      <c r="Y10308" s="13"/>
      <c r="Z10308" s="13"/>
      <c r="AA10308" s="13"/>
      <c r="AB10308" s="13"/>
      <c r="AC10308" s="13"/>
      <c r="AD10308" s="13"/>
      <c r="AE10308" s="13"/>
      <c r="AF10308" s="13"/>
      <c r="AG10308" s="14"/>
    </row>
    <row r="10309" s="4" customFormat="1" spans="1:33">
      <c r="A10309" s="13"/>
      <c r="B10309" s="13"/>
      <c r="C10309" s="13"/>
      <c r="D10309" s="13"/>
      <c r="E10309" s="13"/>
      <c r="F10309" s="13"/>
      <c r="G10309" s="13"/>
      <c r="H10309" s="13"/>
      <c r="I10309" s="13"/>
      <c r="J10309" s="13"/>
      <c r="K10309" s="13"/>
      <c r="L10309" s="13"/>
      <c r="M10309" s="13"/>
      <c r="N10309" s="13"/>
      <c r="O10309" s="13"/>
      <c r="P10309" s="13"/>
      <c r="Q10309" s="13"/>
      <c r="R10309" s="13"/>
      <c r="S10309" s="13"/>
      <c r="T10309" s="13"/>
      <c r="U10309" s="13"/>
      <c r="V10309" s="13"/>
      <c r="W10309" s="13"/>
      <c r="X10309" s="13"/>
      <c r="Y10309" s="13"/>
      <c r="Z10309" s="13"/>
      <c r="AA10309" s="13"/>
      <c r="AB10309" s="13"/>
      <c r="AC10309" s="13"/>
      <c r="AD10309" s="13"/>
      <c r="AE10309" s="13"/>
      <c r="AF10309" s="13"/>
      <c r="AG10309" s="14"/>
    </row>
    <row r="10310" s="4" customFormat="1" spans="1:33">
      <c r="A10310" s="13"/>
      <c r="B10310" s="13"/>
      <c r="C10310" s="13"/>
      <c r="D10310" s="13"/>
      <c r="E10310" s="13"/>
      <c r="F10310" s="13"/>
      <c r="G10310" s="13"/>
      <c r="H10310" s="13"/>
      <c r="I10310" s="13"/>
      <c r="J10310" s="13"/>
      <c r="K10310" s="13"/>
      <c r="L10310" s="13"/>
      <c r="M10310" s="13"/>
      <c r="N10310" s="13"/>
      <c r="O10310" s="13"/>
      <c r="P10310" s="13"/>
      <c r="Q10310" s="13"/>
      <c r="R10310" s="13"/>
      <c r="S10310" s="13"/>
      <c r="T10310" s="13"/>
      <c r="U10310" s="13"/>
      <c r="V10310" s="13"/>
      <c r="W10310" s="13"/>
      <c r="X10310" s="13"/>
      <c r="Y10310" s="13"/>
      <c r="Z10310" s="13"/>
      <c r="AA10310" s="13"/>
      <c r="AB10310" s="13"/>
      <c r="AC10310" s="13"/>
      <c r="AD10310" s="13"/>
      <c r="AE10310" s="13"/>
      <c r="AF10310" s="13"/>
      <c r="AG10310" s="14"/>
    </row>
    <row r="10311" s="4" customFormat="1" spans="1:33">
      <c r="A10311" s="13"/>
      <c r="B10311" s="13"/>
      <c r="C10311" s="13"/>
      <c r="D10311" s="13"/>
      <c r="E10311" s="13"/>
      <c r="F10311" s="13"/>
      <c r="G10311" s="13"/>
      <c r="H10311" s="13"/>
      <c r="I10311" s="13"/>
      <c r="J10311" s="13"/>
      <c r="K10311" s="13"/>
      <c r="L10311" s="13"/>
      <c r="M10311" s="13"/>
      <c r="N10311" s="13"/>
      <c r="O10311" s="13"/>
      <c r="P10311" s="13"/>
      <c r="Q10311" s="13"/>
      <c r="R10311" s="13"/>
      <c r="S10311" s="13"/>
      <c r="T10311" s="13"/>
      <c r="U10311" s="13"/>
      <c r="V10311" s="13"/>
      <c r="W10311" s="13"/>
      <c r="X10311" s="13"/>
      <c r="Y10311" s="13"/>
      <c r="Z10311" s="13"/>
      <c r="AA10311" s="13"/>
      <c r="AB10311" s="13"/>
      <c r="AC10311" s="13"/>
      <c r="AD10311" s="13"/>
      <c r="AE10311" s="13"/>
      <c r="AF10311" s="13"/>
      <c r="AG10311" s="14"/>
    </row>
    <row r="10312" s="4" customFormat="1" spans="1:33">
      <c r="A10312" s="13"/>
      <c r="B10312" s="13"/>
      <c r="C10312" s="13"/>
      <c r="D10312" s="13"/>
      <c r="E10312" s="13"/>
      <c r="F10312" s="13"/>
      <c r="G10312" s="13"/>
      <c r="H10312" s="13"/>
      <c r="I10312" s="13"/>
      <c r="J10312" s="13"/>
      <c r="K10312" s="13"/>
      <c r="L10312" s="13"/>
      <c r="M10312" s="13"/>
      <c r="N10312" s="13"/>
      <c r="O10312" s="13"/>
      <c r="P10312" s="13"/>
      <c r="Q10312" s="13"/>
      <c r="R10312" s="13"/>
      <c r="S10312" s="13"/>
      <c r="T10312" s="13"/>
      <c r="U10312" s="13"/>
      <c r="V10312" s="13"/>
      <c r="W10312" s="13"/>
      <c r="X10312" s="13"/>
      <c r="Y10312" s="13"/>
      <c r="Z10312" s="13"/>
      <c r="AA10312" s="13"/>
      <c r="AB10312" s="13"/>
      <c r="AC10312" s="13"/>
      <c r="AD10312" s="13"/>
      <c r="AE10312" s="13"/>
      <c r="AF10312" s="13"/>
      <c r="AG10312" s="14"/>
    </row>
    <row r="10313" s="4" customFormat="1" spans="1:33">
      <c r="A10313" s="13"/>
      <c r="B10313" s="13"/>
      <c r="C10313" s="13"/>
      <c r="D10313" s="13"/>
      <c r="E10313" s="13"/>
      <c r="F10313" s="13"/>
      <c r="G10313" s="13"/>
      <c r="H10313" s="13"/>
      <c r="I10313" s="13"/>
      <c r="J10313" s="13"/>
      <c r="K10313" s="13"/>
      <c r="L10313" s="13"/>
      <c r="M10313" s="13"/>
      <c r="N10313" s="13"/>
      <c r="O10313" s="13"/>
      <c r="P10313" s="13"/>
      <c r="Q10313" s="13"/>
      <c r="R10313" s="13"/>
      <c r="S10313" s="13"/>
      <c r="T10313" s="13"/>
      <c r="U10313" s="13"/>
      <c r="V10313" s="13"/>
      <c r="W10313" s="13"/>
      <c r="X10313" s="13"/>
      <c r="Y10313" s="13"/>
      <c r="Z10313" s="13"/>
      <c r="AA10313" s="13"/>
      <c r="AB10313" s="13"/>
      <c r="AC10313" s="13"/>
      <c r="AD10313" s="13"/>
      <c r="AE10313" s="13"/>
      <c r="AF10313" s="13"/>
      <c r="AG10313" s="14"/>
    </row>
    <row r="10314" s="4" customFormat="1" spans="1:33">
      <c r="A10314" s="13"/>
      <c r="B10314" s="13"/>
      <c r="C10314" s="13"/>
      <c r="D10314" s="13"/>
      <c r="E10314" s="13"/>
      <c r="F10314" s="13"/>
      <c r="G10314" s="13"/>
      <c r="H10314" s="13"/>
      <c r="I10314" s="13"/>
      <c r="J10314" s="13"/>
      <c r="K10314" s="13"/>
      <c r="L10314" s="13"/>
      <c r="M10314" s="13"/>
      <c r="N10314" s="13"/>
      <c r="O10314" s="13"/>
      <c r="P10314" s="13"/>
      <c r="Q10314" s="13"/>
      <c r="R10314" s="13"/>
      <c r="S10314" s="13"/>
      <c r="T10314" s="13"/>
      <c r="U10314" s="13"/>
      <c r="V10314" s="13"/>
      <c r="W10314" s="13"/>
      <c r="X10314" s="13"/>
      <c r="Y10314" s="13"/>
      <c r="Z10314" s="13"/>
      <c r="AA10314" s="13"/>
      <c r="AB10314" s="13"/>
      <c r="AC10314" s="13"/>
      <c r="AD10314" s="13"/>
      <c r="AE10314" s="13"/>
      <c r="AF10314" s="13"/>
      <c r="AG10314" s="14"/>
    </row>
    <row r="10315" s="4" customFormat="1" spans="1:33">
      <c r="A10315" s="13"/>
      <c r="B10315" s="13"/>
      <c r="C10315" s="13"/>
      <c r="D10315" s="13"/>
      <c r="E10315" s="13"/>
      <c r="F10315" s="13"/>
      <c r="G10315" s="13"/>
      <c r="H10315" s="13"/>
      <c r="I10315" s="13"/>
      <c r="J10315" s="13"/>
      <c r="K10315" s="13"/>
      <c r="L10315" s="13"/>
      <c r="M10315" s="13"/>
      <c r="N10315" s="13"/>
      <c r="O10315" s="13"/>
      <c r="P10315" s="13"/>
      <c r="Q10315" s="13"/>
      <c r="R10315" s="13"/>
      <c r="S10315" s="13"/>
      <c r="T10315" s="13"/>
      <c r="U10315" s="13"/>
      <c r="V10315" s="13"/>
      <c r="W10315" s="13"/>
      <c r="X10315" s="13"/>
      <c r="Y10315" s="13"/>
      <c r="Z10315" s="13"/>
      <c r="AA10315" s="13"/>
      <c r="AB10315" s="13"/>
      <c r="AC10315" s="13"/>
      <c r="AD10315" s="13"/>
      <c r="AE10315" s="13"/>
      <c r="AF10315" s="13"/>
      <c r="AG10315" s="14"/>
    </row>
    <row r="10316" s="4" customFormat="1" spans="1:33">
      <c r="A10316" s="13"/>
      <c r="B10316" s="13"/>
      <c r="C10316" s="13"/>
      <c r="D10316" s="13"/>
      <c r="E10316" s="13"/>
      <c r="F10316" s="13"/>
      <c r="G10316" s="13"/>
      <c r="H10316" s="13"/>
      <c r="I10316" s="13"/>
      <c r="J10316" s="13"/>
      <c r="K10316" s="13"/>
      <c r="L10316" s="13"/>
      <c r="M10316" s="13"/>
      <c r="N10316" s="13"/>
      <c r="O10316" s="13"/>
      <c r="P10316" s="13"/>
      <c r="Q10316" s="13"/>
      <c r="R10316" s="13"/>
      <c r="S10316" s="13"/>
      <c r="T10316" s="13"/>
      <c r="U10316" s="13"/>
      <c r="V10316" s="13"/>
      <c r="W10316" s="13"/>
      <c r="X10316" s="13"/>
      <c r="Y10316" s="13"/>
      <c r="Z10316" s="13"/>
      <c r="AA10316" s="13"/>
      <c r="AB10316" s="13"/>
      <c r="AC10316" s="13"/>
      <c r="AD10316" s="13"/>
      <c r="AE10316" s="13"/>
      <c r="AF10316" s="13"/>
      <c r="AG10316" s="14"/>
    </row>
    <row r="10317" s="4" customFormat="1" spans="1:33">
      <c r="A10317" s="13"/>
      <c r="B10317" s="13"/>
      <c r="C10317" s="13"/>
      <c r="D10317" s="13"/>
      <c r="E10317" s="13"/>
      <c r="F10317" s="13"/>
      <c r="G10317" s="13"/>
      <c r="H10317" s="13"/>
      <c r="I10317" s="13"/>
      <c r="J10317" s="13"/>
      <c r="K10317" s="13"/>
      <c r="L10317" s="13"/>
      <c r="M10317" s="13"/>
      <c r="N10317" s="13"/>
      <c r="O10317" s="13"/>
      <c r="P10317" s="13"/>
      <c r="Q10317" s="13"/>
      <c r="R10317" s="13"/>
      <c r="S10317" s="13"/>
      <c r="T10317" s="13"/>
      <c r="U10317" s="13"/>
      <c r="V10317" s="13"/>
      <c r="W10317" s="13"/>
      <c r="X10317" s="13"/>
      <c r="Y10317" s="13"/>
      <c r="Z10317" s="13"/>
      <c r="AA10317" s="13"/>
      <c r="AB10317" s="13"/>
      <c r="AC10317" s="13"/>
      <c r="AD10317" s="13"/>
      <c r="AE10317" s="13"/>
      <c r="AF10317" s="13"/>
      <c r="AG10317" s="14"/>
    </row>
    <row r="10318" s="4" customFormat="1" spans="1:33">
      <c r="A10318" s="13"/>
      <c r="B10318" s="13"/>
      <c r="C10318" s="13"/>
      <c r="D10318" s="13"/>
      <c r="E10318" s="13"/>
      <c r="F10318" s="13"/>
      <c r="G10318" s="13"/>
      <c r="H10318" s="13"/>
      <c r="I10318" s="13"/>
      <c r="J10318" s="13"/>
      <c r="K10318" s="13"/>
      <c r="L10318" s="13"/>
      <c r="M10318" s="13"/>
      <c r="N10318" s="13"/>
      <c r="O10318" s="13"/>
      <c r="P10318" s="13"/>
      <c r="Q10318" s="13"/>
      <c r="R10318" s="13"/>
      <c r="S10318" s="13"/>
      <c r="T10318" s="13"/>
      <c r="U10318" s="13"/>
      <c r="V10318" s="13"/>
      <c r="W10318" s="13"/>
      <c r="X10318" s="13"/>
      <c r="Y10318" s="13"/>
      <c r="Z10318" s="13"/>
      <c r="AA10318" s="13"/>
      <c r="AB10318" s="13"/>
      <c r="AC10318" s="13"/>
      <c r="AD10318" s="13"/>
      <c r="AE10318" s="13"/>
      <c r="AF10318" s="13"/>
      <c r="AG10318" s="14"/>
    </row>
    <row r="10319" s="4" customFormat="1" spans="1:33">
      <c r="A10319" s="13"/>
      <c r="B10319" s="13"/>
      <c r="C10319" s="13"/>
      <c r="D10319" s="13"/>
      <c r="E10319" s="13"/>
      <c r="F10319" s="13"/>
      <c r="G10319" s="13"/>
      <c r="H10319" s="13"/>
      <c r="I10319" s="13"/>
      <c r="J10319" s="13"/>
      <c r="K10319" s="13"/>
      <c r="L10319" s="13"/>
      <c r="M10319" s="13"/>
      <c r="N10319" s="13"/>
      <c r="O10319" s="13"/>
      <c r="P10319" s="13"/>
      <c r="Q10319" s="13"/>
      <c r="R10319" s="13"/>
      <c r="S10319" s="13"/>
      <c r="T10319" s="13"/>
      <c r="U10319" s="13"/>
      <c r="V10319" s="13"/>
      <c r="W10319" s="13"/>
      <c r="X10319" s="13"/>
      <c r="Y10319" s="13"/>
      <c r="Z10319" s="13"/>
      <c r="AA10319" s="13"/>
      <c r="AB10319" s="13"/>
      <c r="AC10319" s="13"/>
      <c r="AD10319" s="13"/>
      <c r="AE10319" s="13"/>
      <c r="AF10319" s="13"/>
      <c r="AG10319" s="14"/>
    </row>
    <row r="10320" s="4" customFormat="1" spans="1:33">
      <c r="A10320" s="13"/>
      <c r="B10320" s="13"/>
      <c r="C10320" s="13"/>
      <c r="D10320" s="13"/>
      <c r="E10320" s="13"/>
      <c r="F10320" s="13"/>
      <c r="G10320" s="13"/>
      <c r="H10320" s="13"/>
      <c r="I10320" s="13"/>
      <c r="J10320" s="13"/>
      <c r="K10320" s="13"/>
      <c r="L10320" s="13"/>
      <c r="M10320" s="13"/>
      <c r="N10320" s="13"/>
      <c r="O10320" s="13"/>
      <c r="P10320" s="13"/>
      <c r="Q10320" s="13"/>
      <c r="R10320" s="13"/>
      <c r="S10320" s="13"/>
      <c r="T10320" s="13"/>
      <c r="U10320" s="13"/>
      <c r="V10320" s="13"/>
      <c r="W10320" s="13"/>
      <c r="X10320" s="13"/>
      <c r="Y10320" s="13"/>
      <c r="Z10320" s="13"/>
      <c r="AA10320" s="13"/>
      <c r="AB10320" s="13"/>
      <c r="AC10320" s="13"/>
      <c r="AD10320" s="13"/>
      <c r="AE10320" s="13"/>
      <c r="AF10320" s="13"/>
      <c r="AG10320" s="14"/>
    </row>
    <row r="10321" s="4" customFormat="1" spans="1:33">
      <c r="A10321" s="13"/>
      <c r="B10321" s="13"/>
      <c r="C10321" s="13"/>
      <c r="D10321" s="13"/>
      <c r="E10321" s="13"/>
      <c r="F10321" s="13"/>
      <c r="G10321" s="13"/>
      <c r="H10321" s="13"/>
      <c r="I10321" s="13"/>
      <c r="J10321" s="13"/>
      <c r="K10321" s="13"/>
      <c r="L10321" s="13"/>
      <c r="M10321" s="13"/>
      <c r="N10321" s="13"/>
      <c r="O10321" s="13"/>
      <c r="P10321" s="13"/>
      <c r="Q10321" s="13"/>
      <c r="R10321" s="13"/>
      <c r="S10321" s="13"/>
      <c r="T10321" s="13"/>
      <c r="U10321" s="13"/>
      <c r="V10321" s="13"/>
      <c r="W10321" s="13"/>
      <c r="X10321" s="13"/>
      <c r="Y10321" s="13"/>
      <c r="Z10321" s="13"/>
      <c r="AA10321" s="13"/>
      <c r="AB10321" s="13"/>
      <c r="AC10321" s="13"/>
      <c r="AD10321" s="13"/>
      <c r="AE10321" s="13"/>
      <c r="AF10321" s="13"/>
      <c r="AG10321" s="14"/>
    </row>
    <row r="10322" s="4" customFormat="1" spans="1:33">
      <c r="A10322" s="13"/>
      <c r="B10322" s="13"/>
      <c r="C10322" s="13"/>
      <c r="D10322" s="13"/>
      <c r="E10322" s="13"/>
      <c r="F10322" s="13"/>
      <c r="G10322" s="13"/>
      <c r="H10322" s="13"/>
      <c r="I10322" s="13"/>
      <c r="J10322" s="13"/>
      <c r="K10322" s="13"/>
      <c r="L10322" s="13"/>
      <c r="M10322" s="13"/>
      <c r="N10322" s="13"/>
      <c r="O10322" s="13"/>
      <c r="P10322" s="13"/>
      <c r="Q10322" s="13"/>
      <c r="R10322" s="13"/>
      <c r="S10322" s="13"/>
      <c r="T10322" s="13"/>
      <c r="U10322" s="13"/>
      <c r="V10322" s="13"/>
      <c r="W10322" s="13"/>
      <c r="X10322" s="13"/>
      <c r="Y10322" s="13"/>
      <c r="Z10322" s="13"/>
      <c r="AA10322" s="13"/>
      <c r="AB10322" s="13"/>
      <c r="AC10322" s="13"/>
      <c r="AD10322" s="13"/>
      <c r="AE10322" s="13"/>
      <c r="AF10322" s="13"/>
      <c r="AG10322" s="14"/>
    </row>
    <row r="10323" s="4" customFormat="1" spans="1:33">
      <c r="A10323" s="13"/>
      <c r="B10323" s="13"/>
      <c r="C10323" s="13"/>
      <c r="D10323" s="13"/>
      <c r="E10323" s="13"/>
      <c r="F10323" s="13"/>
      <c r="G10323" s="13"/>
      <c r="H10323" s="13"/>
      <c r="I10323" s="13"/>
      <c r="J10323" s="13"/>
      <c r="K10323" s="13"/>
      <c r="L10323" s="13"/>
      <c r="M10323" s="13"/>
      <c r="N10323" s="13"/>
      <c r="O10323" s="13"/>
      <c r="P10323" s="13"/>
      <c r="Q10323" s="13"/>
      <c r="R10323" s="13"/>
      <c r="S10323" s="13"/>
      <c r="T10323" s="13"/>
      <c r="U10323" s="13"/>
      <c r="V10323" s="13"/>
      <c r="W10323" s="13"/>
      <c r="X10323" s="13"/>
      <c r="Y10323" s="13"/>
      <c r="Z10323" s="13"/>
      <c r="AA10323" s="13"/>
      <c r="AB10323" s="13"/>
      <c r="AC10323" s="13"/>
      <c r="AD10323" s="13"/>
      <c r="AE10323" s="13"/>
      <c r="AF10323" s="13"/>
      <c r="AG10323" s="14"/>
    </row>
    <row r="10324" s="4" customFormat="1" spans="1:33">
      <c r="A10324" s="13"/>
      <c r="B10324" s="13"/>
      <c r="C10324" s="13"/>
      <c r="D10324" s="13"/>
      <c r="E10324" s="13"/>
      <c r="F10324" s="13"/>
      <c r="G10324" s="13"/>
      <c r="H10324" s="13"/>
      <c r="I10324" s="13"/>
      <c r="J10324" s="13"/>
      <c r="K10324" s="13"/>
      <c r="L10324" s="13"/>
      <c r="M10324" s="13"/>
      <c r="N10324" s="13"/>
      <c r="O10324" s="13"/>
      <c r="P10324" s="13"/>
      <c r="Q10324" s="13"/>
      <c r="R10324" s="13"/>
      <c r="S10324" s="13"/>
      <c r="T10324" s="13"/>
      <c r="U10324" s="13"/>
      <c r="V10324" s="13"/>
      <c r="W10324" s="13"/>
      <c r="X10324" s="13"/>
      <c r="Y10324" s="13"/>
      <c r="Z10324" s="13"/>
      <c r="AA10324" s="13"/>
      <c r="AB10324" s="13"/>
      <c r="AC10324" s="13"/>
      <c r="AD10324" s="13"/>
      <c r="AE10324" s="13"/>
      <c r="AF10324" s="13"/>
      <c r="AG10324" s="14"/>
    </row>
    <row r="10325" s="4" customFormat="1" spans="1:33">
      <c r="A10325" s="13"/>
      <c r="B10325" s="13"/>
      <c r="C10325" s="13"/>
      <c r="D10325" s="13"/>
      <c r="E10325" s="13"/>
      <c r="F10325" s="13"/>
      <c r="G10325" s="13"/>
      <c r="H10325" s="13"/>
      <c r="I10325" s="13"/>
      <c r="J10325" s="13"/>
      <c r="K10325" s="13"/>
      <c r="L10325" s="13"/>
      <c r="M10325" s="13"/>
      <c r="N10325" s="13"/>
      <c r="O10325" s="13"/>
      <c r="P10325" s="13"/>
      <c r="Q10325" s="13"/>
      <c r="R10325" s="13"/>
      <c r="S10325" s="13"/>
      <c r="T10325" s="13"/>
      <c r="U10325" s="13"/>
      <c r="V10325" s="13"/>
      <c r="W10325" s="13"/>
      <c r="X10325" s="13"/>
      <c r="Y10325" s="13"/>
      <c r="Z10325" s="13"/>
      <c r="AA10325" s="13"/>
      <c r="AB10325" s="13"/>
      <c r="AC10325" s="13"/>
      <c r="AD10325" s="13"/>
      <c r="AE10325" s="13"/>
      <c r="AF10325" s="13"/>
      <c r="AG10325" s="14"/>
    </row>
    <row r="10326" s="4" customFormat="1" spans="1:33">
      <c r="A10326" s="13"/>
      <c r="B10326" s="13"/>
      <c r="C10326" s="13"/>
      <c r="D10326" s="13"/>
      <c r="E10326" s="13"/>
      <c r="F10326" s="13"/>
      <c r="G10326" s="13"/>
      <c r="H10326" s="13"/>
      <c r="I10326" s="13"/>
      <c r="J10326" s="13"/>
      <c r="K10326" s="13"/>
      <c r="L10326" s="13"/>
      <c r="M10326" s="13"/>
      <c r="N10326" s="13"/>
      <c r="O10326" s="13"/>
      <c r="P10326" s="13"/>
      <c r="Q10326" s="13"/>
      <c r="R10326" s="13"/>
      <c r="S10326" s="13"/>
      <c r="T10326" s="13"/>
      <c r="U10326" s="13"/>
      <c r="V10326" s="13"/>
      <c r="W10326" s="13"/>
      <c r="X10326" s="13"/>
      <c r="Y10326" s="13"/>
      <c r="Z10326" s="13"/>
      <c r="AA10326" s="13"/>
      <c r="AB10326" s="13"/>
      <c r="AC10326" s="13"/>
      <c r="AD10326" s="13"/>
      <c r="AE10326" s="13"/>
      <c r="AF10326" s="13"/>
      <c r="AG10326" s="14"/>
    </row>
    <row r="10327" s="4" customFormat="1" spans="1:33">
      <c r="A10327" s="13"/>
      <c r="B10327" s="13"/>
      <c r="C10327" s="13"/>
      <c r="D10327" s="13"/>
      <c r="E10327" s="13"/>
      <c r="F10327" s="13"/>
      <c r="G10327" s="13"/>
      <c r="H10327" s="13"/>
      <c r="I10327" s="13"/>
      <c r="J10327" s="13"/>
      <c r="K10327" s="13"/>
      <c r="L10327" s="13"/>
      <c r="M10327" s="13"/>
      <c r="N10327" s="13"/>
      <c r="O10327" s="13"/>
      <c r="P10327" s="13"/>
      <c r="Q10327" s="13"/>
      <c r="R10327" s="13"/>
      <c r="S10327" s="13"/>
      <c r="T10327" s="13"/>
      <c r="U10327" s="13"/>
      <c r="V10327" s="13"/>
      <c r="W10327" s="13"/>
      <c r="X10327" s="13"/>
      <c r="Y10327" s="13"/>
      <c r="Z10327" s="13"/>
      <c r="AA10327" s="13"/>
      <c r="AB10327" s="13"/>
      <c r="AC10327" s="13"/>
      <c r="AD10327" s="13"/>
      <c r="AE10327" s="13"/>
      <c r="AF10327" s="13"/>
      <c r="AG10327" s="14"/>
    </row>
    <row r="10328" s="4" customFormat="1" spans="1:33">
      <c r="A10328" s="13"/>
      <c r="B10328" s="13"/>
      <c r="C10328" s="13"/>
      <c r="D10328" s="13"/>
      <c r="E10328" s="13"/>
      <c r="F10328" s="13"/>
      <c r="G10328" s="13"/>
      <c r="H10328" s="13"/>
      <c r="I10328" s="13"/>
      <c r="J10328" s="13"/>
      <c r="K10328" s="13"/>
      <c r="L10328" s="13"/>
      <c r="M10328" s="13"/>
      <c r="N10328" s="13"/>
      <c r="O10328" s="13"/>
      <c r="P10328" s="13"/>
      <c r="Q10328" s="13"/>
      <c r="R10328" s="13"/>
      <c r="S10328" s="13"/>
      <c r="T10328" s="13"/>
      <c r="U10328" s="13"/>
      <c r="V10328" s="13"/>
      <c r="W10328" s="13"/>
      <c r="X10328" s="13"/>
      <c r="Y10328" s="13"/>
      <c r="Z10328" s="13"/>
      <c r="AA10328" s="13"/>
      <c r="AB10328" s="13"/>
      <c r="AC10328" s="13"/>
      <c r="AD10328" s="13"/>
      <c r="AE10328" s="13"/>
      <c r="AF10328" s="13"/>
      <c r="AG10328" s="14"/>
    </row>
    <row r="10329" s="4" customFormat="1" spans="1:33">
      <c r="A10329" s="13"/>
      <c r="B10329" s="13"/>
      <c r="C10329" s="13"/>
      <c r="D10329" s="13"/>
      <c r="E10329" s="13"/>
      <c r="F10329" s="13"/>
      <c r="G10329" s="13"/>
      <c r="H10329" s="13"/>
      <c r="I10329" s="13"/>
      <c r="J10329" s="13"/>
      <c r="K10329" s="13"/>
      <c r="L10329" s="13"/>
      <c r="M10329" s="13"/>
      <c r="N10329" s="13"/>
      <c r="O10329" s="13"/>
      <c r="P10329" s="13"/>
      <c r="Q10329" s="13"/>
      <c r="R10329" s="13"/>
      <c r="S10329" s="13"/>
      <c r="T10329" s="13"/>
      <c r="U10329" s="13"/>
      <c r="V10329" s="13"/>
      <c r="W10329" s="13"/>
      <c r="X10329" s="13"/>
      <c r="Y10329" s="13"/>
      <c r="Z10329" s="13"/>
      <c r="AA10329" s="13"/>
      <c r="AB10329" s="13"/>
      <c r="AC10329" s="13"/>
      <c r="AD10329" s="13"/>
      <c r="AE10329" s="13"/>
      <c r="AF10329" s="13"/>
      <c r="AG10329" s="14"/>
    </row>
    <row r="10330" s="4" customFormat="1" spans="1:33">
      <c r="A10330" s="13"/>
      <c r="B10330" s="13"/>
      <c r="C10330" s="13"/>
      <c r="D10330" s="13"/>
      <c r="E10330" s="13"/>
      <c r="F10330" s="13"/>
      <c r="G10330" s="13"/>
      <c r="H10330" s="13"/>
      <c r="I10330" s="13"/>
      <c r="J10330" s="13"/>
      <c r="K10330" s="13"/>
      <c r="L10330" s="13"/>
      <c r="M10330" s="13"/>
      <c r="N10330" s="13"/>
      <c r="O10330" s="13"/>
      <c r="P10330" s="13"/>
      <c r="Q10330" s="13"/>
      <c r="R10330" s="13"/>
      <c r="S10330" s="13"/>
      <c r="T10330" s="13"/>
      <c r="U10330" s="13"/>
      <c r="V10330" s="13"/>
      <c r="W10330" s="13"/>
      <c r="X10330" s="13"/>
      <c r="Y10330" s="13"/>
      <c r="Z10330" s="13"/>
      <c r="AA10330" s="13"/>
      <c r="AB10330" s="13"/>
      <c r="AC10330" s="13"/>
      <c r="AD10330" s="13"/>
      <c r="AE10330" s="13"/>
      <c r="AF10330" s="13"/>
      <c r="AG10330" s="14"/>
    </row>
    <row r="10331" s="4" customFormat="1" spans="1:33">
      <c r="A10331" s="13"/>
      <c r="B10331" s="13"/>
      <c r="C10331" s="13"/>
      <c r="D10331" s="13"/>
      <c r="E10331" s="13"/>
      <c r="F10331" s="13"/>
      <c r="G10331" s="13"/>
      <c r="H10331" s="13"/>
      <c r="I10331" s="13"/>
      <c r="J10331" s="13"/>
      <c r="K10331" s="13"/>
      <c r="L10331" s="13"/>
      <c r="M10331" s="13"/>
      <c r="N10331" s="13"/>
      <c r="O10331" s="13"/>
      <c r="P10331" s="13"/>
      <c r="Q10331" s="13"/>
      <c r="R10331" s="13"/>
      <c r="S10331" s="13"/>
      <c r="T10331" s="13"/>
      <c r="U10331" s="13"/>
      <c r="V10331" s="13"/>
      <c r="W10331" s="13"/>
      <c r="X10331" s="13"/>
      <c r="Y10331" s="13"/>
      <c r="Z10331" s="13"/>
      <c r="AA10331" s="13"/>
      <c r="AB10331" s="13"/>
      <c r="AC10331" s="13"/>
      <c r="AD10331" s="13"/>
      <c r="AE10331" s="13"/>
      <c r="AF10331" s="13"/>
      <c r="AG10331" s="14"/>
    </row>
    <row r="10332" s="4" customFormat="1" spans="1:33">
      <c r="A10332" s="13"/>
      <c r="B10332" s="13"/>
      <c r="C10332" s="13"/>
      <c r="D10332" s="13"/>
      <c r="E10332" s="13"/>
      <c r="F10332" s="13"/>
      <c r="G10332" s="13"/>
      <c r="H10332" s="13"/>
      <c r="I10332" s="13"/>
      <c r="J10332" s="13"/>
      <c r="K10332" s="13"/>
      <c r="L10332" s="13"/>
      <c r="M10332" s="13"/>
      <c r="N10332" s="13"/>
      <c r="O10332" s="13"/>
      <c r="P10332" s="13"/>
      <c r="Q10332" s="13"/>
      <c r="R10332" s="13"/>
      <c r="S10332" s="13"/>
      <c r="T10332" s="13"/>
      <c r="U10332" s="13"/>
      <c r="V10332" s="13"/>
      <c r="W10332" s="13"/>
      <c r="X10332" s="13"/>
      <c r="Y10332" s="13"/>
      <c r="Z10332" s="13"/>
      <c r="AA10332" s="13"/>
      <c r="AB10332" s="13"/>
      <c r="AC10332" s="13"/>
      <c r="AD10332" s="13"/>
      <c r="AE10332" s="13"/>
      <c r="AF10332" s="13"/>
      <c r="AG10332" s="14"/>
    </row>
    <row r="10333" s="4" customFormat="1" spans="1:33">
      <c r="A10333" s="13"/>
      <c r="B10333" s="13"/>
      <c r="C10333" s="13"/>
      <c r="D10333" s="13"/>
      <c r="E10333" s="13"/>
      <c r="F10333" s="13"/>
      <c r="G10333" s="13"/>
      <c r="H10333" s="13"/>
      <c r="I10333" s="13"/>
      <c r="J10333" s="13"/>
      <c r="K10333" s="13"/>
      <c r="L10333" s="13"/>
      <c r="M10333" s="13"/>
      <c r="N10333" s="13"/>
      <c r="O10333" s="13"/>
      <c r="P10333" s="13"/>
      <c r="Q10333" s="13"/>
      <c r="R10333" s="13"/>
      <c r="S10333" s="13"/>
      <c r="T10333" s="13"/>
      <c r="U10333" s="13"/>
      <c r="V10333" s="13"/>
      <c r="W10333" s="13"/>
      <c r="X10333" s="13"/>
      <c r="Y10333" s="13"/>
      <c r="Z10333" s="13"/>
      <c r="AA10333" s="13"/>
      <c r="AB10333" s="13"/>
      <c r="AC10333" s="13"/>
      <c r="AD10333" s="13"/>
      <c r="AE10333" s="13"/>
      <c r="AF10333" s="13"/>
      <c r="AG10333" s="14"/>
    </row>
    <row r="10334" s="4" customFormat="1" spans="1:33">
      <c r="A10334" s="13"/>
      <c r="B10334" s="13"/>
      <c r="C10334" s="13"/>
      <c r="D10334" s="13"/>
      <c r="E10334" s="13"/>
      <c r="F10334" s="13"/>
      <c r="G10334" s="13"/>
      <c r="H10334" s="13"/>
      <c r="I10334" s="13"/>
      <c r="J10334" s="13"/>
      <c r="K10334" s="13"/>
      <c r="L10334" s="13"/>
      <c r="M10334" s="13"/>
      <c r="N10334" s="13"/>
      <c r="O10334" s="13"/>
      <c r="P10334" s="13"/>
      <c r="Q10334" s="13"/>
      <c r="R10334" s="13"/>
      <c r="S10334" s="13"/>
      <c r="T10334" s="13"/>
      <c r="U10334" s="13"/>
      <c r="V10334" s="13"/>
      <c r="W10334" s="13"/>
      <c r="X10334" s="13"/>
      <c r="Y10334" s="13"/>
      <c r="Z10334" s="13"/>
      <c r="AA10334" s="13"/>
      <c r="AB10334" s="13"/>
      <c r="AC10334" s="13"/>
      <c r="AD10334" s="13"/>
      <c r="AE10334" s="13"/>
      <c r="AF10334" s="13"/>
      <c r="AG10334" s="14"/>
    </row>
    <row r="10335" s="4" customFormat="1" spans="1:33">
      <c r="A10335" s="13"/>
      <c r="B10335" s="13"/>
      <c r="C10335" s="13"/>
      <c r="D10335" s="13"/>
      <c r="E10335" s="13"/>
      <c r="F10335" s="13"/>
      <c r="G10335" s="13"/>
      <c r="H10335" s="13"/>
      <c r="I10335" s="13"/>
      <c r="J10335" s="13"/>
      <c r="K10335" s="13"/>
      <c r="L10335" s="13"/>
      <c r="M10335" s="13"/>
      <c r="N10335" s="13"/>
      <c r="O10335" s="13"/>
      <c r="P10335" s="13"/>
      <c r="Q10335" s="13"/>
      <c r="R10335" s="13"/>
      <c r="S10335" s="13"/>
      <c r="T10335" s="13"/>
      <c r="U10335" s="13"/>
      <c r="V10335" s="13"/>
      <c r="W10335" s="13"/>
      <c r="X10335" s="13"/>
      <c r="Y10335" s="13"/>
      <c r="Z10335" s="13"/>
      <c r="AA10335" s="13"/>
      <c r="AB10335" s="13"/>
      <c r="AC10335" s="13"/>
      <c r="AD10335" s="13"/>
      <c r="AE10335" s="13"/>
      <c r="AF10335" s="13"/>
      <c r="AG10335" s="14"/>
    </row>
    <row r="10336" s="4" customFormat="1" spans="1:33">
      <c r="A10336" s="13"/>
      <c r="B10336" s="13"/>
      <c r="C10336" s="13"/>
      <c r="D10336" s="13"/>
      <c r="E10336" s="13"/>
      <c r="F10336" s="13"/>
      <c r="G10336" s="13"/>
      <c r="H10336" s="13"/>
      <c r="I10336" s="13"/>
      <c r="J10336" s="13"/>
      <c r="K10336" s="13"/>
      <c r="L10336" s="13"/>
      <c r="M10336" s="13"/>
      <c r="N10336" s="13"/>
      <c r="O10336" s="13"/>
      <c r="P10336" s="13"/>
      <c r="Q10336" s="13"/>
      <c r="R10336" s="13"/>
      <c r="S10336" s="13"/>
      <c r="T10336" s="13"/>
      <c r="U10336" s="13"/>
      <c r="V10336" s="13"/>
      <c r="W10336" s="13"/>
      <c r="X10336" s="13"/>
      <c r="Y10336" s="13"/>
      <c r="Z10336" s="13"/>
      <c r="AA10336" s="13"/>
      <c r="AB10336" s="13"/>
      <c r="AC10336" s="13"/>
      <c r="AD10336" s="13"/>
      <c r="AE10336" s="13"/>
      <c r="AF10336" s="13"/>
      <c r="AG10336" s="14"/>
    </row>
    <row r="10337" s="4" customFormat="1" spans="1:33">
      <c r="A10337" s="13"/>
      <c r="B10337" s="13"/>
      <c r="C10337" s="13"/>
      <c r="D10337" s="13"/>
      <c r="E10337" s="13"/>
      <c r="F10337" s="13"/>
      <c r="G10337" s="13"/>
      <c r="H10337" s="13"/>
      <c r="I10337" s="13"/>
      <c r="J10337" s="13"/>
      <c r="K10337" s="13"/>
      <c r="L10337" s="13"/>
      <c r="M10337" s="13"/>
      <c r="N10337" s="13"/>
      <c r="O10337" s="13"/>
      <c r="P10337" s="13"/>
      <c r="Q10337" s="13"/>
      <c r="R10337" s="13"/>
      <c r="S10337" s="13"/>
      <c r="T10337" s="13"/>
      <c r="U10337" s="13"/>
      <c r="V10337" s="13"/>
      <c r="W10337" s="13"/>
      <c r="X10337" s="13"/>
      <c r="Y10337" s="13"/>
      <c r="Z10337" s="13"/>
      <c r="AA10337" s="13"/>
      <c r="AB10337" s="13"/>
      <c r="AC10337" s="13"/>
      <c r="AD10337" s="13"/>
      <c r="AE10337" s="13"/>
      <c r="AF10337" s="13"/>
      <c r="AG10337" s="14"/>
    </row>
    <row r="10338" s="4" customFormat="1" spans="1:33">
      <c r="A10338" s="13"/>
      <c r="B10338" s="13"/>
      <c r="C10338" s="13"/>
      <c r="D10338" s="13"/>
      <c r="E10338" s="13"/>
      <c r="F10338" s="13"/>
      <c r="G10338" s="13"/>
      <c r="H10338" s="13"/>
      <c r="I10338" s="13"/>
      <c r="J10338" s="13"/>
      <c r="K10338" s="13"/>
      <c r="L10338" s="13"/>
      <c r="M10338" s="13"/>
      <c r="N10338" s="13"/>
      <c r="O10338" s="13"/>
      <c r="P10338" s="13"/>
      <c r="Q10338" s="13"/>
      <c r="R10338" s="13"/>
      <c r="S10338" s="13"/>
      <c r="T10338" s="13"/>
      <c r="U10338" s="13"/>
      <c r="V10338" s="13"/>
      <c r="W10338" s="13"/>
      <c r="X10338" s="13"/>
      <c r="Y10338" s="13"/>
      <c r="Z10338" s="13"/>
      <c r="AA10338" s="13"/>
      <c r="AB10338" s="13"/>
      <c r="AC10338" s="13"/>
      <c r="AD10338" s="13"/>
      <c r="AE10338" s="13"/>
      <c r="AF10338" s="13"/>
      <c r="AG10338" s="14"/>
    </row>
    <row r="10339" s="4" customFormat="1" spans="1:33">
      <c r="A10339" s="13"/>
      <c r="B10339" s="13"/>
      <c r="C10339" s="13"/>
      <c r="D10339" s="13"/>
      <c r="E10339" s="13"/>
      <c r="F10339" s="13"/>
      <c r="G10339" s="13"/>
      <c r="H10339" s="13"/>
      <c r="I10339" s="13"/>
      <c r="J10339" s="13"/>
      <c r="K10339" s="13"/>
      <c r="L10339" s="13"/>
      <c r="M10339" s="13"/>
      <c r="N10339" s="13"/>
      <c r="O10339" s="13"/>
      <c r="P10339" s="13"/>
      <c r="Q10339" s="13"/>
      <c r="R10339" s="13"/>
      <c r="S10339" s="13"/>
      <c r="T10339" s="13"/>
      <c r="U10339" s="13"/>
      <c r="V10339" s="13"/>
      <c r="W10339" s="13"/>
      <c r="X10339" s="13"/>
      <c r="Y10339" s="13"/>
      <c r="Z10339" s="13"/>
      <c r="AA10339" s="13"/>
      <c r="AB10339" s="13"/>
      <c r="AC10339" s="13"/>
      <c r="AD10339" s="13"/>
      <c r="AE10339" s="13"/>
      <c r="AF10339" s="13"/>
      <c r="AG10339" s="14"/>
    </row>
    <row r="10340" s="4" customFormat="1" spans="1:33">
      <c r="A10340" s="13"/>
      <c r="B10340" s="13"/>
      <c r="C10340" s="13"/>
      <c r="D10340" s="13"/>
      <c r="E10340" s="13"/>
      <c r="F10340" s="13"/>
      <c r="G10340" s="13"/>
      <c r="H10340" s="13"/>
      <c r="I10340" s="13"/>
      <c r="J10340" s="13"/>
      <c r="K10340" s="13"/>
      <c r="L10340" s="13"/>
      <c r="M10340" s="13"/>
      <c r="N10340" s="13"/>
      <c r="O10340" s="13"/>
      <c r="P10340" s="13"/>
      <c r="Q10340" s="13"/>
      <c r="R10340" s="13"/>
      <c r="S10340" s="13"/>
      <c r="T10340" s="13"/>
      <c r="U10340" s="13"/>
      <c r="V10340" s="13"/>
      <c r="W10340" s="13"/>
      <c r="X10340" s="13"/>
      <c r="Y10340" s="13"/>
      <c r="Z10340" s="13"/>
      <c r="AA10340" s="13"/>
      <c r="AB10340" s="13"/>
      <c r="AC10340" s="13"/>
      <c r="AD10340" s="13"/>
      <c r="AE10340" s="13"/>
      <c r="AF10340" s="13"/>
      <c r="AG10340" s="14"/>
    </row>
    <row r="10341" s="4" customFormat="1" spans="1:33">
      <c r="A10341" s="13"/>
      <c r="B10341" s="13"/>
      <c r="C10341" s="13"/>
      <c r="D10341" s="13"/>
      <c r="E10341" s="13"/>
      <c r="F10341" s="13"/>
      <c r="G10341" s="13"/>
      <c r="H10341" s="13"/>
      <c r="I10341" s="13"/>
      <c r="J10341" s="13"/>
      <c r="K10341" s="13"/>
      <c r="L10341" s="13"/>
      <c r="M10341" s="13"/>
      <c r="N10341" s="13"/>
      <c r="O10341" s="13"/>
      <c r="P10341" s="13"/>
      <c r="Q10341" s="13"/>
      <c r="R10341" s="13"/>
      <c r="S10341" s="13"/>
      <c r="T10341" s="13"/>
      <c r="U10341" s="13"/>
      <c r="V10341" s="13"/>
      <c r="W10341" s="13"/>
      <c r="X10341" s="13"/>
      <c r="Y10341" s="13"/>
      <c r="Z10341" s="13"/>
      <c r="AA10341" s="13"/>
      <c r="AB10341" s="13"/>
      <c r="AC10341" s="13"/>
      <c r="AD10341" s="13"/>
      <c r="AE10341" s="13"/>
      <c r="AF10341" s="13"/>
      <c r="AG10341" s="14"/>
    </row>
    <row r="10342" s="4" customFormat="1" spans="1:33">
      <c r="A10342" s="13"/>
      <c r="B10342" s="13"/>
      <c r="C10342" s="13"/>
      <c r="D10342" s="13"/>
      <c r="E10342" s="13"/>
      <c r="F10342" s="13"/>
      <c r="G10342" s="13"/>
      <c r="H10342" s="13"/>
      <c r="I10342" s="13"/>
      <c r="J10342" s="13"/>
      <c r="K10342" s="13"/>
      <c r="L10342" s="13"/>
      <c r="M10342" s="13"/>
      <c r="N10342" s="13"/>
      <c r="O10342" s="13"/>
      <c r="P10342" s="13"/>
      <c r="Q10342" s="13"/>
      <c r="R10342" s="13"/>
      <c r="S10342" s="13"/>
      <c r="T10342" s="13"/>
      <c r="U10342" s="13"/>
      <c r="V10342" s="13"/>
      <c r="W10342" s="13"/>
      <c r="X10342" s="13"/>
      <c r="Y10342" s="13"/>
      <c r="Z10342" s="13"/>
      <c r="AA10342" s="13"/>
      <c r="AB10342" s="13"/>
      <c r="AC10342" s="13"/>
      <c r="AD10342" s="13"/>
      <c r="AE10342" s="13"/>
      <c r="AF10342" s="13"/>
      <c r="AG10342" s="14"/>
    </row>
    <row r="10343" s="4" customFormat="1" spans="1:33">
      <c r="A10343" s="13"/>
      <c r="B10343" s="13"/>
      <c r="C10343" s="13"/>
      <c r="D10343" s="13"/>
      <c r="E10343" s="13"/>
      <c r="F10343" s="13"/>
      <c r="G10343" s="13"/>
      <c r="H10343" s="13"/>
      <c r="I10343" s="13"/>
      <c r="J10343" s="13"/>
      <c r="K10343" s="13"/>
      <c r="L10343" s="13"/>
      <c r="M10343" s="13"/>
      <c r="N10343" s="13"/>
      <c r="O10343" s="13"/>
      <c r="P10343" s="13"/>
      <c r="Q10343" s="13"/>
      <c r="R10343" s="13"/>
      <c r="S10343" s="13"/>
      <c r="T10343" s="13"/>
      <c r="U10343" s="13"/>
      <c r="V10343" s="13"/>
      <c r="W10343" s="13"/>
      <c r="X10343" s="13"/>
      <c r="Y10343" s="13"/>
      <c r="Z10343" s="13"/>
      <c r="AA10343" s="13"/>
      <c r="AB10343" s="13"/>
      <c r="AC10343" s="13"/>
      <c r="AD10343" s="13"/>
      <c r="AE10343" s="13"/>
      <c r="AF10343" s="13"/>
      <c r="AG10343" s="14"/>
    </row>
    <row r="10344" s="4" customFormat="1" spans="1:33">
      <c r="A10344" s="13"/>
      <c r="B10344" s="13"/>
      <c r="C10344" s="13"/>
      <c r="D10344" s="13"/>
      <c r="E10344" s="13"/>
      <c r="F10344" s="13"/>
      <c r="G10344" s="13"/>
      <c r="H10344" s="13"/>
      <c r="I10344" s="13"/>
      <c r="J10344" s="13"/>
      <c r="K10344" s="13"/>
      <c r="L10344" s="13"/>
      <c r="M10344" s="13"/>
      <c r="N10344" s="13"/>
      <c r="O10344" s="13"/>
      <c r="P10344" s="13"/>
      <c r="Q10344" s="13"/>
      <c r="R10344" s="13"/>
      <c r="S10344" s="13"/>
      <c r="T10344" s="13"/>
      <c r="U10344" s="13"/>
      <c r="V10344" s="13"/>
      <c r="W10344" s="13"/>
      <c r="X10344" s="13"/>
      <c r="Y10344" s="13"/>
      <c r="Z10344" s="13"/>
      <c r="AA10344" s="13"/>
      <c r="AB10344" s="13"/>
      <c r="AC10344" s="13"/>
      <c r="AD10344" s="13"/>
      <c r="AE10344" s="13"/>
      <c r="AF10344" s="13"/>
      <c r="AG10344" s="14"/>
    </row>
    <row r="10345" s="4" customFormat="1" spans="1:33">
      <c r="A10345" s="13"/>
      <c r="B10345" s="13"/>
      <c r="C10345" s="13"/>
      <c r="D10345" s="13"/>
      <c r="E10345" s="13"/>
      <c r="F10345" s="13"/>
      <c r="G10345" s="13"/>
      <c r="H10345" s="13"/>
      <c r="I10345" s="13"/>
      <c r="J10345" s="13"/>
      <c r="K10345" s="13"/>
      <c r="L10345" s="13"/>
      <c r="M10345" s="13"/>
      <c r="N10345" s="13"/>
      <c r="O10345" s="13"/>
      <c r="P10345" s="13"/>
      <c r="Q10345" s="13"/>
      <c r="R10345" s="13"/>
      <c r="S10345" s="13"/>
      <c r="T10345" s="13"/>
      <c r="U10345" s="13"/>
      <c r="V10345" s="13"/>
      <c r="W10345" s="13"/>
      <c r="X10345" s="13"/>
      <c r="Y10345" s="13"/>
      <c r="Z10345" s="13"/>
      <c r="AA10345" s="13"/>
      <c r="AB10345" s="13"/>
      <c r="AC10345" s="13"/>
      <c r="AD10345" s="13"/>
      <c r="AE10345" s="13"/>
      <c r="AF10345" s="13"/>
      <c r="AG10345" s="14"/>
    </row>
    <row r="10346" s="4" customFormat="1" spans="1:33">
      <c r="A10346" s="13"/>
      <c r="B10346" s="13"/>
      <c r="C10346" s="13"/>
      <c r="D10346" s="13"/>
      <c r="E10346" s="13"/>
      <c r="F10346" s="13"/>
      <c r="G10346" s="13"/>
      <c r="H10346" s="13"/>
      <c r="I10346" s="13"/>
      <c r="J10346" s="13"/>
      <c r="K10346" s="13"/>
      <c r="L10346" s="13"/>
      <c r="M10346" s="13"/>
      <c r="N10346" s="13"/>
      <c r="O10346" s="13"/>
      <c r="P10346" s="13"/>
      <c r="Q10346" s="13"/>
      <c r="R10346" s="13"/>
      <c r="S10346" s="13"/>
      <c r="T10346" s="13"/>
      <c r="U10346" s="13"/>
      <c r="V10346" s="13"/>
      <c r="W10346" s="13"/>
      <c r="X10346" s="13"/>
      <c r="Y10346" s="13"/>
      <c r="Z10346" s="13"/>
      <c r="AA10346" s="13"/>
      <c r="AB10346" s="13"/>
      <c r="AC10346" s="13"/>
      <c r="AD10346" s="13"/>
      <c r="AE10346" s="13"/>
      <c r="AF10346" s="13"/>
      <c r="AG10346" s="14"/>
    </row>
    <row r="10347" s="4" customFormat="1" spans="1:33">
      <c r="A10347" s="13"/>
      <c r="B10347" s="13"/>
      <c r="C10347" s="13"/>
      <c r="D10347" s="13"/>
      <c r="E10347" s="13"/>
      <c r="F10347" s="13"/>
      <c r="G10347" s="13"/>
      <c r="H10347" s="13"/>
      <c r="I10347" s="13"/>
      <c r="J10347" s="13"/>
      <c r="K10347" s="13"/>
      <c r="L10347" s="13"/>
      <c r="M10347" s="13"/>
      <c r="N10347" s="13"/>
      <c r="O10347" s="13"/>
      <c r="P10347" s="13"/>
      <c r="Q10347" s="13"/>
      <c r="R10347" s="13"/>
      <c r="S10347" s="13"/>
      <c r="T10347" s="13"/>
      <c r="U10347" s="13"/>
      <c r="V10347" s="13"/>
      <c r="W10347" s="13"/>
      <c r="X10347" s="13"/>
      <c r="Y10347" s="13"/>
      <c r="Z10347" s="13"/>
      <c r="AA10347" s="13"/>
      <c r="AB10347" s="13"/>
      <c r="AC10347" s="13"/>
      <c r="AD10347" s="13"/>
      <c r="AE10347" s="13"/>
      <c r="AF10347" s="13"/>
      <c r="AG10347" s="14"/>
    </row>
    <row r="10348" s="4" customFormat="1" spans="1:33">
      <c r="A10348" s="13"/>
      <c r="B10348" s="13"/>
      <c r="C10348" s="13"/>
      <c r="D10348" s="13"/>
      <c r="E10348" s="13"/>
      <c r="F10348" s="13"/>
      <c r="G10348" s="13"/>
      <c r="H10348" s="13"/>
      <c r="I10348" s="13"/>
      <c r="J10348" s="13"/>
      <c r="K10348" s="13"/>
      <c r="L10348" s="13"/>
      <c r="M10348" s="13"/>
      <c r="N10348" s="13"/>
      <c r="O10348" s="13"/>
      <c r="P10348" s="13"/>
      <c r="Q10348" s="13"/>
      <c r="R10348" s="13"/>
      <c r="S10348" s="13"/>
      <c r="T10348" s="13"/>
      <c r="U10348" s="13"/>
      <c r="V10348" s="13"/>
      <c r="W10348" s="13"/>
      <c r="X10348" s="13"/>
      <c r="Y10348" s="13"/>
      <c r="Z10348" s="13"/>
      <c r="AA10348" s="13"/>
      <c r="AB10348" s="13"/>
      <c r="AC10348" s="13"/>
      <c r="AD10348" s="13"/>
      <c r="AE10348" s="13"/>
      <c r="AF10348" s="13"/>
      <c r="AG10348" s="14"/>
    </row>
    <row r="10349" s="4" customFormat="1" spans="1:33">
      <c r="A10349" s="13"/>
      <c r="B10349" s="13"/>
      <c r="C10349" s="13"/>
      <c r="D10349" s="13"/>
      <c r="E10349" s="13"/>
      <c r="F10349" s="13"/>
      <c r="G10349" s="13"/>
      <c r="H10349" s="13"/>
      <c r="I10349" s="13"/>
      <c r="J10349" s="13"/>
      <c r="K10349" s="13"/>
      <c r="L10349" s="13"/>
      <c r="M10349" s="13"/>
      <c r="N10349" s="13"/>
      <c r="O10349" s="13"/>
      <c r="P10349" s="13"/>
      <c r="Q10349" s="13"/>
      <c r="R10349" s="13"/>
      <c r="S10349" s="13"/>
      <c r="T10349" s="13"/>
      <c r="U10349" s="13"/>
      <c r="V10349" s="13"/>
      <c r="W10349" s="13"/>
      <c r="X10349" s="13"/>
      <c r="Y10349" s="13"/>
      <c r="Z10349" s="13"/>
      <c r="AA10349" s="13"/>
      <c r="AB10349" s="13"/>
      <c r="AC10349" s="13"/>
      <c r="AD10349" s="13"/>
      <c r="AE10349" s="13"/>
      <c r="AF10349" s="13"/>
      <c r="AG10349" s="14"/>
    </row>
    <row r="10350" s="4" customFormat="1" spans="1:33">
      <c r="A10350" s="13"/>
      <c r="B10350" s="13"/>
      <c r="C10350" s="13"/>
      <c r="D10350" s="13"/>
      <c r="E10350" s="13"/>
      <c r="F10350" s="13"/>
      <c r="G10350" s="13"/>
      <c r="H10350" s="13"/>
      <c r="I10350" s="13"/>
      <c r="J10350" s="13"/>
      <c r="K10350" s="13"/>
      <c r="L10350" s="13"/>
      <c r="M10350" s="13"/>
      <c r="N10350" s="13"/>
      <c r="O10350" s="13"/>
      <c r="P10350" s="13"/>
      <c r="Q10350" s="13"/>
      <c r="R10350" s="13"/>
      <c r="S10350" s="13"/>
      <c r="T10350" s="13"/>
      <c r="U10350" s="13"/>
      <c r="V10350" s="13"/>
      <c r="W10350" s="13"/>
      <c r="X10350" s="13"/>
      <c r="Y10350" s="13"/>
      <c r="Z10350" s="13"/>
      <c r="AA10350" s="13"/>
      <c r="AB10350" s="13"/>
      <c r="AC10350" s="13"/>
      <c r="AD10350" s="13"/>
      <c r="AE10350" s="13"/>
      <c r="AF10350" s="13"/>
      <c r="AG10350" s="14"/>
    </row>
    <row r="10351" s="4" customFormat="1" spans="1:33">
      <c r="A10351" s="13"/>
      <c r="B10351" s="13"/>
      <c r="C10351" s="13"/>
      <c r="D10351" s="13"/>
      <c r="E10351" s="13"/>
      <c r="F10351" s="13"/>
      <c r="G10351" s="13"/>
      <c r="H10351" s="13"/>
      <c r="I10351" s="13"/>
      <c r="J10351" s="13"/>
      <c r="K10351" s="13"/>
      <c r="L10351" s="13"/>
      <c r="M10351" s="13"/>
      <c r="N10351" s="13"/>
      <c r="O10351" s="13"/>
      <c r="P10351" s="13"/>
      <c r="Q10351" s="13"/>
      <c r="R10351" s="13"/>
      <c r="S10351" s="13"/>
      <c r="T10351" s="13"/>
      <c r="U10351" s="13"/>
      <c r="V10351" s="13"/>
      <c r="W10351" s="13"/>
      <c r="X10351" s="13"/>
      <c r="Y10351" s="13"/>
      <c r="Z10351" s="13"/>
      <c r="AA10351" s="13"/>
      <c r="AB10351" s="13"/>
      <c r="AC10351" s="13"/>
      <c r="AD10351" s="13"/>
      <c r="AE10351" s="13"/>
      <c r="AF10351" s="13"/>
      <c r="AG10351" s="14"/>
    </row>
    <row r="10352" s="4" customFormat="1" spans="1:33">
      <c r="A10352" s="13"/>
      <c r="B10352" s="13"/>
      <c r="C10352" s="13"/>
      <c r="D10352" s="13"/>
      <c r="E10352" s="13"/>
      <c r="F10352" s="13"/>
      <c r="G10352" s="13"/>
      <c r="H10352" s="13"/>
      <c r="I10352" s="13"/>
      <c r="J10352" s="13"/>
      <c r="K10352" s="13"/>
      <c r="L10352" s="13"/>
      <c r="M10352" s="13"/>
      <c r="N10352" s="13"/>
      <c r="O10352" s="13"/>
      <c r="P10352" s="13"/>
      <c r="Q10352" s="13"/>
      <c r="R10352" s="13"/>
      <c r="S10352" s="13"/>
      <c r="T10352" s="13"/>
      <c r="U10352" s="13"/>
      <c r="V10352" s="13"/>
      <c r="W10352" s="13"/>
      <c r="X10352" s="13"/>
      <c r="Y10352" s="13"/>
      <c r="Z10352" s="13"/>
      <c r="AA10352" s="13"/>
      <c r="AB10352" s="13"/>
      <c r="AC10352" s="13"/>
      <c r="AD10352" s="13"/>
      <c r="AE10352" s="13"/>
      <c r="AF10352" s="13"/>
      <c r="AG10352" s="14"/>
    </row>
    <row r="10353" s="4" customFormat="1" spans="1:33">
      <c r="A10353" s="13"/>
      <c r="B10353" s="13"/>
      <c r="C10353" s="13"/>
      <c r="D10353" s="13"/>
      <c r="E10353" s="13"/>
      <c r="F10353" s="13"/>
      <c r="G10353" s="13"/>
      <c r="H10353" s="13"/>
      <c r="I10353" s="13"/>
      <c r="J10353" s="13"/>
      <c r="K10353" s="13"/>
      <c r="L10353" s="13"/>
      <c r="M10353" s="13"/>
      <c r="N10353" s="13"/>
      <c r="O10353" s="13"/>
      <c r="P10353" s="13"/>
      <c r="Q10353" s="13"/>
      <c r="R10353" s="13"/>
      <c r="S10353" s="13"/>
      <c r="T10353" s="13"/>
      <c r="U10353" s="13"/>
      <c r="V10353" s="13"/>
      <c r="W10353" s="13"/>
      <c r="X10353" s="13"/>
      <c r="Y10353" s="13"/>
      <c r="Z10353" s="13"/>
      <c r="AA10353" s="13"/>
      <c r="AB10353" s="13"/>
      <c r="AC10353" s="13"/>
      <c r="AD10353" s="13"/>
      <c r="AE10353" s="13"/>
      <c r="AF10353" s="13"/>
      <c r="AG10353" s="14"/>
    </row>
    <row r="10354" s="4" customFormat="1" spans="1:33">
      <c r="A10354" s="13"/>
      <c r="B10354" s="13"/>
      <c r="C10354" s="13"/>
      <c r="D10354" s="13"/>
      <c r="E10354" s="13"/>
      <c r="F10354" s="13"/>
      <c r="G10354" s="13"/>
      <c r="H10354" s="13"/>
      <c r="I10354" s="13"/>
      <c r="J10354" s="13"/>
      <c r="K10354" s="13"/>
      <c r="L10354" s="13"/>
      <c r="M10354" s="13"/>
      <c r="N10354" s="13"/>
      <c r="O10354" s="13"/>
      <c r="P10354" s="13"/>
      <c r="Q10354" s="13"/>
      <c r="R10354" s="13"/>
      <c r="S10354" s="13"/>
      <c r="T10354" s="13"/>
      <c r="U10354" s="13"/>
      <c r="V10354" s="13"/>
      <c r="W10354" s="13"/>
      <c r="X10354" s="13"/>
      <c r="Y10354" s="13"/>
      <c r="Z10354" s="13"/>
      <c r="AA10354" s="13"/>
      <c r="AB10354" s="13"/>
      <c r="AC10354" s="13"/>
      <c r="AD10354" s="13"/>
      <c r="AE10354" s="13"/>
      <c r="AF10354" s="13"/>
      <c r="AG10354" s="14"/>
    </row>
    <row r="10355" s="4" customFormat="1" spans="1:33">
      <c r="A10355" s="13"/>
      <c r="B10355" s="13"/>
      <c r="C10355" s="13"/>
      <c r="D10355" s="13"/>
      <c r="E10355" s="13"/>
      <c r="F10355" s="13"/>
      <c r="G10355" s="13"/>
      <c r="H10355" s="13"/>
      <c r="I10355" s="13"/>
      <c r="J10355" s="13"/>
      <c r="K10355" s="13"/>
      <c r="L10355" s="13"/>
      <c r="M10355" s="13"/>
      <c r="N10355" s="13"/>
      <c r="O10355" s="13"/>
      <c r="P10355" s="13"/>
      <c r="Q10355" s="13"/>
      <c r="R10355" s="13"/>
      <c r="S10355" s="13"/>
      <c r="T10355" s="13"/>
      <c r="U10355" s="13"/>
      <c r="V10355" s="13"/>
      <c r="W10355" s="13"/>
      <c r="X10355" s="13"/>
      <c r="Y10355" s="13"/>
      <c r="Z10355" s="13"/>
      <c r="AA10355" s="13"/>
      <c r="AB10355" s="13"/>
      <c r="AC10355" s="13"/>
      <c r="AD10355" s="13"/>
      <c r="AE10355" s="13"/>
      <c r="AF10355" s="13"/>
      <c r="AG10355" s="14"/>
    </row>
    <row r="10356" s="4" customFormat="1" spans="1:33">
      <c r="A10356" s="13"/>
      <c r="B10356" s="13"/>
      <c r="C10356" s="13"/>
      <c r="D10356" s="13"/>
      <c r="E10356" s="13"/>
      <c r="F10356" s="13"/>
      <c r="G10356" s="13"/>
      <c r="H10356" s="13"/>
      <c r="I10356" s="13"/>
      <c r="J10356" s="13"/>
      <c r="K10356" s="13"/>
      <c r="L10356" s="13"/>
      <c r="M10356" s="13"/>
      <c r="N10356" s="13"/>
      <c r="O10356" s="13"/>
      <c r="P10356" s="13"/>
      <c r="Q10356" s="13"/>
      <c r="R10356" s="13"/>
      <c r="S10356" s="13"/>
      <c r="T10356" s="13"/>
      <c r="U10356" s="13"/>
      <c r="V10356" s="13"/>
      <c r="W10356" s="13"/>
      <c r="X10356" s="13"/>
      <c r="Y10356" s="13"/>
      <c r="Z10356" s="13"/>
      <c r="AA10356" s="13"/>
      <c r="AB10356" s="13"/>
      <c r="AC10356" s="13"/>
      <c r="AD10356" s="13"/>
      <c r="AE10356" s="13"/>
      <c r="AF10356" s="13"/>
      <c r="AG10356" s="14"/>
    </row>
    <row r="10357" s="4" customFormat="1" spans="1:33">
      <c r="A10357" s="13"/>
      <c r="B10357" s="13"/>
      <c r="C10357" s="13"/>
      <c r="D10357" s="13"/>
      <c r="E10357" s="13"/>
      <c r="F10357" s="13"/>
      <c r="G10357" s="13"/>
      <c r="H10357" s="13"/>
      <c r="I10357" s="13"/>
      <c r="J10357" s="13"/>
      <c r="K10357" s="13"/>
      <c r="L10357" s="13"/>
      <c r="M10357" s="13"/>
      <c r="N10357" s="13"/>
      <c r="O10357" s="13"/>
      <c r="P10357" s="13"/>
      <c r="Q10357" s="13"/>
      <c r="R10357" s="13"/>
      <c r="S10357" s="13"/>
      <c r="T10357" s="13"/>
      <c r="U10357" s="13"/>
      <c r="V10357" s="13"/>
      <c r="W10357" s="13"/>
      <c r="X10357" s="13"/>
      <c r="Y10357" s="13"/>
      <c r="Z10357" s="13"/>
      <c r="AA10357" s="13"/>
      <c r="AB10357" s="13"/>
      <c r="AC10357" s="13"/>
      <c r="AD10357" s="13"/>
      <c r="AE10357" s="13"/>
      <c r="AF10357" s="13"/>
      <c r="AG10357" s="14"/>
    </row>
    <row r="10358" s="4" customFormat="1" spans="1:33">
      <c r="A10358" s="13"/>
      <c r="B10358" s="13"/>
      <c r="C10358" s="13"/>
      <c r="D10358" s="13"/>
      <c r="E10358" s="13"/>
      <c r="F10358" s="13"/>
      <c r="G10358" s="13"/>
      <c r="H10358" s="13"/>
      <c r="I10358" s="13"/>
      <c r="J10358" s="13"/>
      <c r="K10358" s="13"/>
      <c r="L10358" s="13"/>
      <c r="M10358" s="13"/>
      <c r="N10358" s="13"/>
      <c r="O10358" s="13"/>
      <c r="P10358" s="13"/>
      <c r="Q10358" s="13"/>
      <c r="R10358" s="13"/>
      <c r="S10358" s="13"/>
      <c r="T10358" s="13"/>
      <c r="U10358" s="13"/>
      <c r="V10358" s="13"/>
      <c r="W10358" s="13"/>
      <c r="X10358" s="13"/>
      <c r="Y10358" s="13"/>
      <c r="Z10358" s="13"/>
      <c r="AA10358" s="13"/>
      <c r="AB10358" s="13"/>
      <c r="AC10358" s="13"/>
      <c r="AD10358" s="13"/>
      <c r="AE10358" s="13"/>
      <c r="AF10358" s="13"/>
      <c r="AG10358" s="14"/>
    </row>
    <row r="10359" s="4" customFormat="1" spans="1:33">
      <c r="A10359" s="13"/>
      <c r="B10359" s="13"/>
      <c r="C10359" s="13"/>
      <c r="D10359" s="13"/>
      <c r="E10359" s="13"/>
      <c r="F10359" s="13"/>
      <c r="G10359" s="13"/>
      <c r="H10359" s="13"/>
      <c r="I10359" s="13"/>
      <c r="J10359" s="13"/>
      <c r="K10359" s="13"/>
      <c r="L10359" s="13"/>
      <c r="M10359" s="13"/>
      <c r="N10359" s="13"/>
      <c r="O10359" s="13"/>
      <c r="P10359" s="13"/>
      <c r="Q10359" s="13"/>
      <c r="R10359" s="13"/>
      <c r="S10359" s="13"/>
      <c r="T10359" s="13"/>
      <c r="U10359" s="13"/>
      <c r="V10359" s="13"/>
      <c r="W10359" s="13"/>
      <c r="X10359" s="13"/>
      <c r="Y10359" s="13"/>
      <c r="Z10359" s="13"/>
      <c r="AA10359" s="13"/>
      <c r="AB10359" s="13"/>
      <c r="AC10359" s="13"/>
      <c r="AD10359" s="13"/>
      <c r="AE10359" s="13"/>
      <c r="AF10359" s="13"/>
      <c r="AG10359" s="14"/>
    </row>
    <row r="10360" s="4" customFormat="1" spans="1:33">
      <c r="A10360" s="13"/>
      <c r="B10360" s="13"/>
      <c r="C10360" s="13"/>
      <c r="D10360" s="13"/>
      <c r="E10360" s="13"/>
      <c r="F10360" s="13"/>
      <c r="G10360" s="13"/>
      <c r="H10360" s="13"/>
      <c r="I10360" s="13"/>
      <c r="J10360" s="13"/>
      <c r="K10360" s="13"/>
      <c r="L10360" s="13"/>
      <c r="M10360" s="13"/>
      <c r="N10360" s="13"/>
      <c r="O10360" s="13"/>
      <c r="P10360" s="13"/>
      <c r="Q10360" s="13"/>
      <c r="R10360" s="13"/>
      <c r="S10360" s="13"/>
      <c r="T10360" s="13"/>
      <c r="U10360" s="13"/>
      <c r="V10360" s="13"/>
      <c r="W10360" s="13"/>
      <c r="X10360" s="13"/>
      <c r="Y10360" s="13"/>
      <c r="Z10360" s="13"/>
      <c r="AA10360" s="13"/>
      <c r="AB10360" s="13"/>
      <c r="AC10360" s="13"/>
      <c r="AD10360" s="13"/>
      <c r="AE10360" s="13"/>
      <c r="AF10360" s="13"/>
      <c r="AG10360" s="14"/>
    </row>
    <row r="10361" s="4" customFormat="1" spans="1:33">
      <c r="A10361" s="13"/>
      <c r="B10361" s="13"/>
      <c r="C10361" s="13"/>
      <c r="D10361" s="13"/>
      <c r="E10361" s="13"/>
      <c r="F10361" s="13"/>
      <c r="G10361" s="13"/>
      <c r="H10361" s="13"/>
      <c r="I10361" s="13"/>
      <c r="J10361" s="13"/>
      <c r="K10361" s="13"/>
      <c r="L10361" s="13"/>
      <c r="M10361" s="13"/>
      <c r="N10361" s="13"/>
      <c r="O10361" s="13"/>
      <c r="P10361" s="13"/>
      <c r="Q10361" s="13"/>
      <c r="R10361" s="13"/>
      <c r="S10361" s="13"/>
      <c r="T10361" s="13"/>
      <c r="U10361" s="13"/>
      <c r="V10361" s="13"/>
      <c r="W10361" s="13"/>
      <c r="X10361" s="13"/>
      <c r="Y10361" s="13"/>
      <c r="Z10361" s="13"/>
      <c r="AA10361" s="13"/>
      <c r="AB10361" s="13"/>
      <c r="AC10361" s="13"/>
      <c r="AD10361" s="13"/>
      <c r="AE10361" s="13"/>
      <c r="AF10361" s="13"/>
      <c r="AG10361" s="14"/>
    </row>
    <row r="10362" s="4" customFormat="1" spans="1:33">
      <c r="A10362" s="13"/>
      <c r="B10362" s="13"/>
      <c r="C10362" s="13"/>
      <c r="D10362" s="13"/>
      <c r="E10362" s="13"/>
      <c r="F10362" s="13"/>
      <c r="G10362" s="13"/>
      <c r="H10362" s="13"/>
      <c r="I10362" s="13"/>
      <c r="J10362" s="13"/>
      <c r="K10362" s="13"/>
      <c r="L10362" s="13"/>
      <c r="M10362" s="13"/>
      <c r="N10362" s="13"/>
      <c r="O10362" s="13"/>
      <c r="P10362" s="13"/>
      <c r="Q10362" s="13"/>
      <c r="R10362" s="13"/>
      <c r="S10362" s="13"/>
      <c r="T10362" s="13"/>
      <c r="U10362" s="13"/>
      <c r="V10362" s="13"/>
      <c r="W10362" s="13"/>
      <c r="X10362" s="13"/>
      <c r="Y10362" s="13"/>
      <c r="Z10362" s="13"/>
      <c r="AA10362" s="13"/>
      <c r="AB10362" s="13"/>
      <c r="AC10362" s="13"/>
      <c r="AD10362" s="13"/>
      <c r="AE10362" s="13"/>
      <c r="AF10362" s="13"/>
      <c r="AG10362" s="14"/>
    </row>
    <row r="10363" s="4" customFormat="1" spans="1:33">
      <c r="A10363" s="13"/>
      <c r="B10363" s="13"/>
      <c r="C10363" s="13"/>
      <c r="D10363" s="13"/>
      <c r="E10363" s="13"/>
      <c r="F10363" s="13"/>
      <c r="G10363" s="13"/>
      <c r="H10363" s="13"/>
      <c r="I10363" s="13"/>
      <c r="J10363" s="13"/>
      <c r="K10363" s="13"/>
      <c r="L10363" s="13"/>
      <c r="M10363" s="13"/>
      <c r="N10363" s="13"/>
      <c r="O10363" s="13"/>
      <c r="P10363" s="13"/>
      <c r="Q10363" s="13"/>
      <c r="R10363" s="13"/>
      <c r="S10363" s="13"/>
      <c r="T10363" s="13"/>
      <c r="U10363" s="13"/>
      <c r="V10363" s="13"/>
      <c r="W10363" s="13"/>
      <c r="X10363" s="13"/>
      <c r="Y10363" s="13"/>
      <c r="Z10363" s="13"/>
      <c r="AA10363" s="13"/>
      <c r="AB10363" s="13"/>
      <c r="AC10363" s="13"/>
      <c r="AD10363" s="13"/>
      <c r="AE10363" s="13"/>
      <c r="AF10363" s="13"/>
      <c r="AG10363" s="14"/>
    </row>
    <row r="10364" s="4" customFormat="1" spans="1:33">
      <c r="A10364" s="13"/>
      <c r="B10364" s="13"/>
      <c r="C10364" s="13"/>
      <c r="D10364" s="13"/>
      <c r="E10364" s="13"/>
      <c r="F10364" s="13"/>
      <c r="G10364" s="13"/>
      <c r="H10364" s="13"/>
      <c r="I10364" s="13"/>
      <c r="J10364" s="13"/>
      <c r="K10364" s="13"/>
      <c r="L10364" s="13"/>
      <c r="M10364" s="13"/>
      <c r="N10364" s="13"/>
      <c r="O10364" s="13"/>
      <c r="P10364" s="13"/>
      <c r="Q10364" s="13"/>
      <c r="R10364" s="13"/>
      <c r="S10364" s="13"/>
      <c r="T10364" s="13"/>
      <c r="U10364" s="13"/>
      <c r="V10364" s="13"/>
      <c r="W10364" s="13"/>
      <c r="X10364" s="13"/>
      <c r="Y10364" s="13"/>
      <c r="Z10364" s="13"/>
      <c r="AA10364" s="13"/>
      <c r="AB10364" s="13"/>
      <c r="AC10364" s="13"/>
      <c r="AD10364" s="13"/>
      <c r="AE10364" s="13"/>
      <c r="AF10364" s="13"/>
      <c r="AG10364" s="14"/>
    </row>
    <row r="10365" s="4" customFormat="1" spans="1:33">
      <c r="A10365" s="13"/>
      <c r="B10365" s="13"/>
      <c r="C10365" s="13"/>
      <c r="D10365" s="13"/>
      <c r="E10365" s="13"/>
      <c r="F10365" s="13"/>
      <c r="G10365" s="13"/>
      <c r="H10365" s="13"/>
      <c r="I10365" s="13"/>
      <c r="J10365" s="13"/>
      <c r="K10365" s="13"/>
      <c r="L10365" s="13"/>
      <c r="M10365" s="13"/>
      <c r="N10365" s="13"/>
      <c r="O10365" s="13"/>
      <c r="P10365" s="13"/>
      <c r="Q10365" s="13"/>
      <c r="R10365" s="13"/>
      <c r="S10365" s="13"/>
      <c r="T10365" s="13"/>
      <c r="U10365" s="13"/>
      <c r="V10365" s="13"/>
      <c r="W10365" s="13"/>
      <c r="X10365" s="13"/>
      <c r="Y10365" s="13"/>
      <c r="Z10365" s="13"/>
      <c r="AA10365" s="13"/>
      <c r="AB10365" s="13"/>
      <c r="AC10365" s="13"/>
      <c r="AD10365" s="13"/>
      <c r="AE10365" s="13"/>
      <c r="AF10365" s="13"/>
      <c r="AG10365" s="14"/>
    </row>
    <row r="10366" s="4" customFormat="1" spans="1:33">
      <c r="A10366" s="13"/>
      <c r="B10366" s="13"/>
      <c r="C10366" s="13"/>
      <c r="D10366" s="13"/>
      <c r="E10366" s="13"/>
      <c r="F10366" s="13"/>
      <c r="G10366" s="13"/>
      <c r="H10366" s="13"/>
      <c r="I10366" s="13"/>
      <c r="J10366" s="13"/>
      <c r="K10366" s="13"/>
      <c r="L10366" s="13"/>
      <c r="M10366" s="13"/>
      <c r="N10366" s="13"/>
      <c r="O10366" s="13"/>
      <c r="P10366" s="13"/>
      <c r="Q10366" s="13"/>
      <c r="R10366" s="13"/>
      <c r="S10366" s="13"/>
      <c r="T10366" s="13"/>
      <c r="U10366" s="13"/>
      <c r="V10366" s="13"/>
      <c r="W10366" s="13"/>
      <c r="X10366" s="13"/>
      <c r="Y10366" s="13"/>
      <c r="Z10366" s="13"/>
      <c r="AA10366" s="13"/>
      <c r="AB10366" s="13"/>
      <c r="AC10366" s="13"/>
      <c r="AD10366" s="13"/>
      <c r="AE10366" s="13"/>
      <c r="AF10366" s="13"/>
      <c r="AG10366" s="14"/>
    </row>
    <row r="10367" s="4" customFormat="1" spans="1:33">
      <c r="A10367" s="13"/>
      <c r="B10367" s="13"/>
      <c r="C10367" s="13"/>
      <c r="D10367" s="13"/>
      <c r="E10367" s="13"/>
      <c r="F10367" s="13"/>
      <c r="G10367" s="13"/>
      <c r="H10367" s="13"/>
      <c r="I10367" s="13"/>
      <c r="J10367" s="13"/>
      <c r="K10367" s="13"/>
      <c r="L10367" s="13"/>
      <c r="M10367" s="13"/>
      <c r="N10367" s="13"/>
      <c r="O10367" s="13"/>
      <c r="P10367" s="13"/>
      <c r="Q10367" s="13"/>
      <c r="R10367" s="13"/>
      <c r="S10367" s="13"/>
      <c r="T10367" s="13"/>
      <c r="U10367" s="13"/>
      <c r="V10367" s="13"/>
      <c r="W10367" s="13"/>
      <c r="X10367" s="13"/>
      <c r="Y10367" s="13"/>
      <c r="Z10367" s="13"/>
      <c r="AA10367" s="13"/>
      <c r="AB10367" s="13"/>
      <c r="AC10367" s="13"/>
      <c r="AD10367" s="13"/>
      <c r="AE10367" s="13"/>
      <c r="AF10367" s="13"/>
      <c r="AG10367" s="14"/>
    </row>
    <row r="10368" s="4" customFormat="1" spans="1:33">
      <c r="A10368" s="13"/>
      <c r="B10368" s="13"/>
      <c r="C10368" s="13"/>
      <c r="D10368" s="13"/>
      <c r="E10368" s="13"/>
      <c r="F10368" s="13"/>
      <c r="G10368" s="13"/>
      <c r="H10368" s="13"/>
      <c r="I10368" s="13"/>
      <c r="J10368" s="13"/>
      <c r="K10368" s="13"/>
      <c r="L10368" s="13"/>
      <c r="M10368" s="13"/>
      <c r="N10368" s="13"/>
      <c r="O10368" s="13"/>
      <c r="P10368" s="13"/>
      <c r="Q10368" s="13"/>
      <c r="R10368" s="13"/>
      <c r="S10368" s="13"/>
      <c r="T10368" s="13"/>
      <c r="U10368" s="13"/>
      <c r="V10368" s="13"/>
      <c r="W10368" s="13"/>
      <c r="X10368" s="13"/>
      <c r="Y10368" s="13"/>
      <c r="Z10368" s="13"/>
      <c r="AA10368" s="13"/>
      <c r="AB10368" s="13"/>
      <c r="AC10368" s="13"/>
      <c r="AD10368" s="13"/>
      <c r="AE10368" s="13"/>
      <c r="AF10368" s="13"/>
      <c r="AG10368" s="14"/>
    </row>
    <row r="10369" s="4" customFormat="1" spans="1:33">
      <c r="A10369" s="13"/>
      <c r="B10369" s="13"/>
      <c r="C10369" s="13"/>
      <c r="D10369" s="13"/>
      <c r="E10369" s="13"/>
      <c r="F10369" s="13"/>
      <c r="G10369" s="13"/>
      <c r="H10369" s="13"/>
      <c r="I10369" s="13"/>
      <c r="J10369" s="13"/>
      <c r="K10369" s="13"/>
      <c r="L10369" s="13"/>
      <c r="M10369" s="13"/>
      <c r="N10369" s="13"/>
      <c r="O10369" s="13"/>
      <c r="P10369" s="13"/>
      <c r="Q10369" s="13"/>
      <c r="R10369" s="13"/>
      <c r="S10369" s="13"/>
      <c r="T10369" s="13"/>
      <c r="U10369" s="13"/>
      <c r="V10369" s="13"/>
      <c r="W10369" s="13"/>
      <c r="X10369" s="13"/>
      <c r="Y10369" s="13"/>
      <c r="Z10369" s="13"/>
      <c r="AA10369" s="13"/>
      <c r="AB10369" s="13"/>
      <c r="AC10369" s="13"/>
      <c r="AD10369" s="13"/>
      <c r="AE10369" s="13"/>
      <c r="AF10369" s="13"/>
      <c r="AG10369" s="14"/>
    </row>
    <row r="10370" s="4" customFormat="1" spans="1:33">
      <c r="A10370" s="13"/>
      <c r="B10370" s="13"/>
      <c r="C10370" s="13"/>
      <c r="D10370" s="13"/>
      <c r="E10370" s="13"/>
      <c r="F10370" s="13"/>
      <c r="G10370" s="13"/>
      <c r="H10370" s="13"/>
      <c r="I10370" s="13"/>
      <c r="J10370" s="13"/>
      <c r="K10370" s="13"/>
      <c r="L10370" s="13"/>
      <c r="M10370" s="13"/>
      <c r="N10370" s="13"/>
      <c r="O10370" s="13"/>
      <c r="P10370" s="13"/>
      <c r="Q10370" s="13"/>
      <c r="R10370" s="13"/>
      <c r="S10370" s="13"/>
      <c r="T10370" s="13"/>
      <c r="U10370" s="13"/>
      <c r="V10370" s="13"/>
      <c r="W10370" s="13"/>
      <c r="X10370" s="13"/>
      <c r="Y10370" s="13"/>
      <c r="Z10370" s="13"/>
      <c r="AA10370" s="13"/>
      <c r="AB10370" s="13"/>
      <c r="AC10370" s="13"/>
      <c r="AD10370" s="13"/>
      <c r="AE10370" s="13"/>
      <c r="AF10370" s="13"/>
      <c r="AG10370" s="14"/>
    </row>
    <row r="10371" s="4" customFormat="1" spans="1:33">
      <c r="A10371" s="13"/>
      <c r="B10371" s="13"/>
      <c r="C10371" s="13"/>
      <c r="D10371" s="13"/>
      <c r="E10371" s="13"/>
      <c r="F10371" s="13"/>
      <c r="G10371" s="13"/>
      <c r="H10371" s="13"/>
      <c r="I10371" s="13"/>
      <c r="J10371" s="13"/>
      <c r="K10371" s="13"/>
      <c r="L10371" s="13"/>
      <c r="M10371" s="13"/>
      <c r="N10371" s="13"/>
      <c r="O10371" s="13"/>
      <c r="P10371" s="13"/>
      <c r="Q10371" s="13"/>
      <c r="R10371" s="13"/>
      <c r="S10371" s="13"/>
      <c r="T10371" s="13"/>
      <c r="U10371" s="13"/>
      <c r="V10371" s="13"/>
      <c r="W10371" s="13"/>
      <c r="X10371" s="13"/>
      <c r="Y10371" s="13"/>
      <c r="Z10371" s="13"/>
      <c r="AA10371" s="13"/>
      <c r="AB10371" s="13"/>
      <c r="AC10371" s="13"/>
      <c r="AD10371" s="13"/>
      <c r="AE10371" s="13"/>
      <c r="AF10371" s="13"/>
      <c r="AG10371" s="14"/>
    </row>
    <row r="10372" s="4" customFormat="1" spans="1:33">
      <c r="A10372" s="13"/>
      <c r="B10372" s="13"/>
      <c r="C10372" s="13"/>
      <c r="D10372" s="13"/>
      <c r="E10372" s="13"/>
      <c r="F10372" s="13"/>
      <c r="G10372" s="13"/>
      <c r="H10372" s="13"/>
      <c r="I10372" s="13"/>
      <c r="J10372" s="13"/>
      <c r="K10372" s="13"/>
      <c r="L10372" s="13"/>
      <c r="M10372" s="13"/>
      <c r="N10372" s="13"/>
      <c r="O10372" s="13"/>
      <c r="P10372" s="13"/>
      <c r="Q10372" s="13"/>
      <c r="R10372" s="13"/>
      <c r="S10372" s="13"/>
      <c r="T10372" s="13"/>
      <c r="U10372" s="13"/>
      <c r="V10372" s="13"/>
      <c r="W10372" s="13"/>
      <c r="X10372" s="13"/>
      <c r="Y10372" s="13"/>
      <c r="Z10372" s="13"/>
      <c r="AA10372" s="13"/>
      <c r="AB10372" s="13"/>
      <c r="AC10372" s="13"/>
      <c r="AD10372" s="13"/>
      <c r="AE10372" s="13"/>
      <c r="AF10372" s="13"/>
      <c r="AG10372" s="14"/>
    </row>
    <row r="10373" s="4" customFormat="1" spans="1:33">
      <c r="A10373" s="13"/>
      <c r="B10373" s="13"/>
      <c r="C10373" s="13"/>
      <c r="D10373" s="13"/>
      <c r="E10373" s="13"/>
      <c r="F10373" s="13"/>
      <c r="G10373" s="13"/>
      <c r="H10373" s="13"/>
      <c r="I10373" s="13"/>
      <c r="J10373" s="13"/>
      <c r="K10373" s="13"/>
      <c r="L10373" s="13"/>
      <c r="M10373" s="13"/>
      <c r="N10373" s="13"/>
      <c r="O10373" s="13"/>
      <c r="P10373" s="13"/>
      <c r="Q10373" s="13"/>
      <c r="R10373" s="13"/>
      <c r="S10373" s="13"/>
      <c r="T10373" s="13"/>
      <c r="U10373" s="13"/>
      <c r="V10373" s="13"/>
      <c r="W10373" s="13"/>
      <c r="X10373" s="13"/>
      <c r="Y10373" s="13"/>
      <c r="Z10373" s="13"/>
      <c r="AA10373" s="13"/>
      <c r="AB10373" s="13"/>
      <c r="AC10373" s="13"/>
      <c r="AD10373" s="13"/>
      <c r="AE10373" s="13"/>
      <c r="AF10373" s="13"/>
      <c r="AG10373" s="14"/>
    </row>
    <row r="10374" s="4" customFormat="1" spans="1:33">
      <c r="A10374" s="13"/>
      <c r="B10374" s="13"/>
      <c r="C10374" s="13"/>
      <c r="D10374" s="13"/>
      <c r="E10374" s="13"/>
      <c r="F10374" s="13"/>
      <c r="G10374" s="13"/>
      <c r="H10374" s="13"/>
      <c r="I10374" s="13"/>
      <c r="J10374" s="13"/>
      <c r="K10374" s="13"/>
      <c r="L10374" s="13"/>
      <c r="M10374" s="13"/>
      <c r="N10374" s="13"/>
      <c r="O10374" s="13"/>
      <c r="P10374" s="13"/>
      <c r="Q10374" s="13"/>
      <c r="R10374" s="13"/>
      <c r="S10374" s="13"/>
      <c r="T10374" s="13"/>
      <c r="U10374" s="13"/>
      <c r="V10374" s="13"/>
      <c r="W10374" s="13"/>
      <c r="X10374" s="13"/>
      <c r="Y10374" s="13"/>
      <c r="Z10374" s="13"/>
      <c r="AA10374" s="13"/>
      <c r="AB10374" s="13"/>
      <c r="AC10374" s="13"/>
      <c r="AD10374" s="13"/>
      <c r="AE10374" s="13"/>
      <c r="AF10374" s="13"/>
      <c r="AG10374" s="14"/>
    </row>
    <row r="10375" s="4" customFormat="1" spans="1:33">
      <c r="A10375" s="13"/>
      <c r="B10375" s="13"/>
      <c r="C10375" s="13"/>
      <c r="D10375" s="13"/>
      <c r="E10375" s="13"/>
      <c r="F10375" s="13"/>
      <c r="G10375" s="13"/>
      <c r="H10375" s="13"/>
      <c r="I10375" s="13"/>
      <c r="J10375" s="13"/>
      <c r="K10375" s="13"/>
      <c r="L10375" s="13"/>
      <c r="M10375" s="13"/>
      <c r="N10375" s="13"/>
      <c r="O10375" s="13"/>
      <c r="P10375" s="13"/>
      <c r="Q10375" s="13"/>
      <c r="R10375" s="13"/>
      <c r="S10375" s="13"/>
      <c r="T10375" s="13"/>
      <c r="U10375" s="13"/>
      <c r="V10375" s="13"/>
      <c r="W10375" s="13"/>
      <c r="X10375" s="13"/>
      <c r="Y10375" s="13"/>
      <c r="Z10375" s="13"/>
      <c r="AA10375" s="13"/>
      <c r="AB10375" s="13"/>
      <c r="AC10375" s="13"/>
      <c r="AD10375" s="13"/>
      <c r="AE10375" s="13"/>
      <c r="AF10375" s="13"/>
      <c r="AG10375" s="14"/>
    </row>
    <row r="10376" s="4" customFormat="1" spans="1:33">
      <c r="A10376" s="13"/>
      <c r="B10376" s="13"/>
      <c r="C10376" s="13"/>
      <c r="D10376" s="13"/>
      <c r="E10376" s="13"/>
      <c r="F10376" s="13"/>
      <c r="G10376" s="13"/>
      <c r="H10376" s="13"/>
      <c r="I10376" s="13"/>
      <c r="J10376" s="13"/>
      <c r="K10376" s="13"/>
      <c r="L10376" s="13"/>
      <c r="M10376" s="13"/>
      <c r="N10376" s="13"/>
      <c r="O10376" s="13"/>
      <c r="P10376" s="13"/>
      <c r="Q10376" s="13"/>
      <c r="R10376" s="13"/>
      <c r="S10376" s="13"/>
      <c r="T10376" s="13"/>
      <c r="U10376" s="13"/>
      <c r="V10376" s="13"/>
      <c r="W10376" s="13"/>
      <c r="X10376" s="13"/>
      <c r="Y10376" s="13"/>
      <c r="Z10376" s="13"/>
      <c r="AA10376" s="13"/>
      <c r="AB10376" s="13"/>
      <c r="AC10376" s="13"/>
      <c r="AD10376" s="13"/>
      <c r="AE10376" s="13"/>
      <c r="AF10376" s="13"/>
      <c r="AG10376" s="14"/>
    </row>
    <row r="10377" s="4" customFormat="1" spans="1:33">
      <c r="A10377" s="13"/>
      <c r="B10377" s="13"/>
      <c r="C10377" s="13"/>
      <c r="D10377" s="13"/>
      <c r="E10377" s="13"/>
      <c r="F10377" s="13"/>
      <c r="G10377" s="13"/>
      <c r="H10377" s="13"/>
      <c r="I10377" s="13"/>
      <c r="J10377" s="13"/>
      <c r="K10377" s="13"/>
      <c r="L10377" s="13"/>
      <c r="M10377" s="13"/>
      <c r="N10377" s="13"/>
      <c r="O10377" s="13"/>
      <c r="P10377" s="13"/>
      <c r="Q10377" s="13"/>
      <c r="R10377" s="13"/>
      <c r="S10377" s="13"/>
      <c r="T10377" s="13"/>
      <c r="U10377" s="13"/>
      <c r="V10377" s="13"/>
      <c r="W10377" s="13"/>
      <c r="X10377" s="13"/>
      <c r="Y10377" s="13"/>
      <c r="Z10377" s="13"/>
      <c r="AA10377" s="13"/>
      <c r="AB10377" s="13"/>
      <c r="AC10377" s="13"/>
      <c r="AD10377" s="13"/>
      <c r="AE10377" s="13"/>
      <c r="AF10377" s="13"/>
      <c r="AG10377" s="14"/>
    </row>
    <row r="10378" s="4" customFormat="1" spans="1:33">
      <c r="A10378" s="13"/>
      <c r="B10378" s="13"/>
      <c r="C10378" s="13"/>
      <c r="D10378" s="13"/>
      <c r="E10378" s="13"/>
      <c r="F10378" s="13"/>
      <c r="G10378" s="13"/>
      <c r="H10378" s="13"/>
      <c r="I10378" s="13"/>
      <c r="J10378" s="13"/>
      <c r="K10378" s="13"/>
      <c r="L10378" s="13"/>
      <c r="M10378" s="13"/>
      <c r="N10378" s="13"/>
      <c r="O10378" s="13"/>
      <c r="P10378" s="13"/>
      <c r="Q10378" s="13"/>
      <c r="R10378" s="13"/>
      <c r="S10378" s="13"/>
      <c r="T10378" s="13"/>
      <c r="U10378" s="13"/>
      <c r="V10378" s="13"/>
      <c r="W10378" s="13"/>
      <c r="X10378" s="13"/>
      <c r="Y10378" s="13"/>
      <c r="Z10378" s="13"/>
      <c r="AA10378" s="13"/>
      <c r="AB10378" s="13"/>
      <c r="AC10378" s="13"/>
      <c r="AD10378" s="13"/>
      <c r="AE10378" s="13"/>
      <c r="AF10378" s="13"/>
      <c r="AG10378" s="14"/>
    </row>
    <row r="10379" s="4" customFormat="1" spans="1:33">
      <c r="A10379" s="13"/>
      <c r="B10379" s="13"/>
      <c r="C10379" s="13"/>
      <c r="D10379" s="13"/>
      <c r="E10379" s="13"/>
      <c r="F10379" s="13"/>
      <c r="G10379" s="13"/>
      <c r="H10379" s="13"/>
      <c r="I10379" s="13"/>
      <c r="J10379" s="13"/>
      <c r="K10379" s="13"/>
      <c r="L10379" s="13"/>
      <c r="M10379" s="13"/>
      <c r="N10379" s="13"/>
      <c r="O10379" s="13"/>
      <c r="P10379" s="13"/>
      <c r="Q10379" s="13"/>
      <c r="R10379" s="13"/>
      <c r="S10379" s="13"/>
      <c r="T10379" s="13"/>
      <c r="U10379" s="13"/>
      <c r="V10379" s="13"/>
      <c r="W10379" s="13"/>
      <c r="X10379" s="13"/>
      <c r="Y10379" s="13"/>
      <c r="Z10379" s="13"/>
      <c r="AA10379" s="13"/>
      <c r="AB10379" s="13"/>
      <c r="AC10379" s="13"/>
      <c r="AD10379" s="13"/>
      <c r="AE10379" s="13"/>
      <c r="AF10379" s="13"/>
      <c r="AG10379" s="14"/>
    </row>
    <row r="10380" s="4" customFormat="1" spans="1:33">
      <c r="A10380" s="13"/>
      <c r="B10380" s="13"/>
      <c r="C10380" s="13"/>
      <c r="D10380" s="13"/>
      <c r="E10380" s="13"/>
      <c r="F10380" s="13"/>
      <c r="G10380" s="13"/>
      <c r="H10380" s="13"/>
      <c r="I10380" s="13"/>
      <c r="J10380" s="13"/>
      <c r="K10380" s="13"/>
      <c r="L10380" s="13"/>
      <c r="M10380" s="13"/>
      <c r="N10380" s="13"/>
      <c r="O10380" s="13"/>
      <c r="P10380" s="13"/>
      <c r="Q10380" s="13"/>
      <c r="R10380" s="13"/>
      <c r="S10380" s="13"/>
      <c r="T10380" s="13"/>
      <c r="U10380" s="13"/>
      <c r="V10380" s="13"/>
      <c r="W10380" s="13"/>
      <c r="X10380" s="13"/>
      <c r="Y10380" s="13"/>
      <c r="Z10380" s="13"/>
      <c r="AA10380" s="13"/>
      <c r="AB10380" s="13"/>
      <c r="AC10380" s="13"/>
      <c r="AD10380" s="13"/>
      <c r="AE10380" s="13"/>
      <c r="AF10380" s="13"/>
      <c r="AG10380" s="14"/>
    </row>
    <row r="10381" s="4" customFormat="1" spans="1:33">
      <c r="A10381" s="13"/>
      <c r="B10381" s="13"/>
      <c r="C10381" s="13"/>
      <c r="D10381" s="13"/>
      <c r="E10381" s="13"/>
      <c r="F10381" s="13"/>
      <c r="G10381" s="13"/>
      <c r="H10381" s="13"/>
      <c r="I10381" s="13"/>
      <c r="J10381" s="13"/>
      <c r="K10381" s="13"/>
      <c r="L10381" s="13"/>
      <c r="M10381" s="13"/>
      <c r="N10381" s="13"/>
      <c r="O10381" s="13"/>
      <c r="P10381" s="13"/>
      <c r="Q10381" s="13"/>
      <c r="R10381" s="13"/>
      <c r="S10381" s="13"/>
      <c r="T10381" s="13"/>
      <c r="U10381" s="13"/>
      <c r="V10381" s="13"/>
      <c r="W10381" s="13"/>
      <c r="X10381" s="13"/>
      <c r="Y10381" s="13"/>
      <c r="Z10381" s="13"/>
      <c r="AA10381" s="13"/>
      <c r="AB10381" s="13"/>
      <c r="AC10381" s="13"/>
      <c r="AD10381" s="13"/>
      <c r="AE10381" s="13"/>
      <c r="AF10381" s="13"/>
      <c r="AG10381" s="14"/>
    </row>
    <row r="10382" s="4" customFormat="1" spans="1:33">
      <c r="A10382" s="13"/>
      <c r="B10382" s="13"/>
      <c r="C10382" s="13"/>
      <c r="D10382" s="13"/>
      <c r="E10382" s="13"/>
      <c r="F10382" s="13"/>
      <c r="G10382" s="13"/>
      <c r="H10382" s="13"/>
      <c r="I10382" s="13"/>
      <c r="J10382" s="13"/>
      <c r="K10382" s="13"/>
      <c r="L10382" s="13"/>
      <c r="M10382" s="13"/>
      <c r="N10382" s="13"/>
      <c r="O10382" s="13"/>
      <c r="P10382" s="13"/>
      <c r="Q10382" s="13"/>
      <c r="R10382" s="13"/>
      <c r="S10382" s="13"/>
      <c r="T10382" s="13"/>
      <c r="U10382" s="13"/>
      <c r="V10382" s="13"/>
      <c r="W10382" s="13"/>
      <c r="X10382" s="13"/>
      <c r="Y10382" s="13"/>
      <c r="Z10382" s="13"/>
      <c r="AA10382" s="13"/>
      <c r="AB10382" s="13"/>
      <c r="AC10382" s="13"/>
      <c r="AD10382" s="13"/>
      <c r="AE10382" s="13"/>
      <c r="AF10382" s="13"/>
      <c r="AG10382" s="14"/>
    </row>
    <row r="10383" s="4" customFormat="1" spans="1:33">
      <c r="A10383" s="13"/>
      <c r="B10383" s="13"/>
      <c r="C10383" s="13"/>
      <c r="D10383" s="13"/>
      <c r="E10383" s="13"/>
      <c r="F10383" s="13"/>
      <c r="G10383" s="13"/>
      <c r="H10383" s="13"/>
      <c r="I10383" s="13"/>
      <c r="J10383" s="13"/>
      <c r="K10383" s="13"/>
      <c r="L10383" s="13"/>
      <c r="M10383" s="13"/>
      <c r="N10383" s="13"/>
      <c r="O10383" s="13"/>
      <c r="P10383" s="13"/>
      <c r="Q10383" s="13"/>
      <c r="R10383" s="13"/>
      <c r="S10383" s="13"/>
      <c r="T10383" s="13"/>
      <c r="U10383" s="13"/>
      <c r="V10383" s="13"/>
      <c r="W10383" s="13"/>
      <c r="X10383" s="13"/>
      <c r="Y10383" s="13"/>
      <c r="Z10383" s="13"/>
      <c r="AA10383" s="13"/>
      <c r="AB10383" s="13"/>
      <c r="AC10383" s="13"/>
      <c r="AD10383" s="13"/>
      <c r="AE10383" s="13"/>
      <c r="AF10383" s="13"/>
      <c r="AG10383" s="14"/>
    </row>
    <row r="10384" s="4" customFormat="1" spans="1:33">
      <c r="A10384" s="13"/>
      <c r="B10384" s="13"/>
      <c r="C10384" s="13"/>
      <c r="D10384" s="13"/>
      <c r="E10384" s="13"/>
      <c r="F10384" s="13"/>
      <c r="G10384" s="13"/>
      <c r="H10384" s="13"/>
      <c r="I10384" s="13"/>
      <c r="J10384" s="13"/>
      <c r="K10384" s="13"/>
      <c r="L10384" s="13"/>
      <c r="M10384" s="13"/>
      <c r="N10384" s="13"/>
      <c r="O10384" s="13"/>
      <c r="P10384" s="13"/>
      <c r="Q10384" s="13"/>
      <c r="R10384" s="13"/>
      <c r="S10384" s="13"/>
      <c r="T10384" s="13"/>
      <c r="U10384" s="13"/>
      <c r="V10384" s="13"/>
      <c r="W10384" s="13"/>
      <c r="X10384" s="13"/>
      <c r="Y10384" s="13"/>
      <c r="Z10384" s="13"/>
      <c r="AA10384" s="13"/>
      <c r="AB10384" s="13"/>
      <c r="AC10384" s="13"/>
      <c r="AD10384" s="13"/>
      <c r="AE10384" s="13"/>
      <c r="AF10384" s="13"/>
      <c r="AG10384" s="14"/>
    </row>
    <row r="10385" s="4" customFormat="1" spans="1:33">
      <c r="A10385" s="13"/>
      <c r="B10385" s="13"/>
      <c r="C10385" s="13"/>
      <c r="D10385" s="13"/>
      <c r="E10385" s="13"/>
      <c r="F10385" s="13"/>
      <c r="G10385" s="13"/>
      <c r="H10385" s="13"/>
      <c r="I10385" s="13"/>
      <c r="J10385" s="13"/>
      <c r="K10385" s="13"/>
      <c r="L10385" s="13"/>
      <c r="M10385" s="13"/>
      <c r="N10385" s="13"/>
      <c r="O10385" s="13"/>
      <c r="P10385" s="13"/>
      <c r="Q10385" s="13"/>
      <c r="R10385" s="13"/>
      <c r="S10385" s="13"/>
      <c r="T10385" s="13"/>
      <c r="U10385" s="13"/>
      <c r="V10385" s="13"/>
      <c r="W10385" s="13"/>
      <c r="X10385" s="13"/>
      <c r="Y10385" s="13"/>
      <c r="Z10385" s="13"/>
      <c r="AA10385" s="13"/>
      <c r="AB10385" s="13"/>
      <c r="AC10385" s="13"/>
      <c r="AD10385" s="13"/>
      <c r="AE10385" s="13"/>
      <c r="AF10385" s="13"/>
      <c r="AG10385" s="14"/>
    </row>
    <row r="10386" s="4" customFormat="1" spans="1:33">
      <c r="A10386" s="13"/>
      <c r="B10386" s="13"/>
      <c r="C10386" s="13"/>
      <c r="D10386" s="13"/>
      <c r="E10386" s="13"/>
      <c r="F10386" s="13"/>
      <c r="G10386" s="13"/>
      <c r="H10386" s="13"/>
      <c r="I10386" s="13"/>
      <c r="J10386" s="13"/>
      <c r="K10386" s="13"/>
      <c r="L10386" s="13"/>
      <c r="M10386" s="13"/>
      <c r="N10386" s="13"/>
      <c r="O10386" s="13"/>
      <c r="P10386" s="13"/>
      <c r="Q10386" s="13"/>
      <c r="R10386" s="13"/>
      <c r="S10386" s="13"/>
      <c r="T10386" s="13"/>
      <c r="U10386" s="13"/>
      <c r="V10386" s="13"/>
      <c r="W10386" s="13"/>
      <c r="X10386" s="13"/>
      <c r="Y10386" s="13"/>
      <c r="Z10386" s="13"/>
      <c r="AA10386" s="13"/>
      <c r="AB10386" s="13"/>
      <c r="AC10386" s="13"/>
      <c r="AD10386" s="13"/>
      <c r="AE10386" s="13"/>
      <c r="AF10386" s="13"/>
      <c r="AG10386" s="14"/>
    </row>
    <row r="10387" s="4" customFormat="1" spans="1:33">
      <c r="A10387" s="13"/>
      <c r="B10387" s="13"/>
      <c r="C10387" s="13"/>
      <c r="D10387" s="13"/>
      <c r="E10387" s="13"/>
      <c r="F10387" s="13"/>
      <c r="G10387" s="13"/>
      <c r="H10387" s="13"/>
      <c r="I10387" s="13"/>
      <c r="J10387" s="13"/>
      <c r="K10387" s="13"/>
      <c r="L10387" s="13"/>
      <c r="M10387" s="13"/>
      <c r="N10387" s="13"/>
      <c r="O10387" s="13"/>
      <c r="P10387" s="13"/>
      <c r="Q10387" s="13"/>
      <c r="R10387" s="13"/>
      <c r="S10387" s="13"/>
      <c r="T10387" s="13"/>
      <c r="U10387" s="13"/>
      <c r="V10387" s="13"/>
      <c r="W10387" s="13"/>
      <c r="X10387" s="13"/>
      <c r="Y10387" s="13"/>
      <c r="Z10387" s="13"/>
      <c r="AA10387" s="13"/>
      <c r="AB10387" s="13"/>
      <c r="AC10387" s="13"/>
      <c r="AD10387" s="13"/>
      <c r="AE10387" s="13"/>
      <c r="AF10387" s="13"/>
      <c r="AG10387" s="14"/>
    </row>
    <row r="10388" s="4" customFormat="1" spans="1:33">
      <c r="A10388" s="13"/>
      <c r="B10388" s="13"/>
      <c r="C10388" s="13"/>
      <c r="D10388" s="13"/>
      <c r="E10388" s="13"/>
      <c r="F10388" s="13"/>
      <c r="G10388" s="13"/>
      <c r="H10388" s="13"/>
      <c r="I10388" s="13"/>
      <c r="J10388" s="13"/>
      <c r="K10388" s="13"/>
      <c r="L10388" s="13"/>
      <c r="M10388" s="13"/>
      <c r="N10388" s="13"/>
      <c r="O10388" s="13"/>
      <c r="P10388" s="13"/>
      <c r="Q10388" s="13"/>
      <c r="R10388" s="13"/>
      <c r="S10388" s="13"/>
      <c r="T10388" s="13"/>
      <c r="U10388" s="13"/>
      <c r="V10388" s="13"/>
      <c r="W10388" s="13"/>
      <c r="X10388" s="13"/>
      <c r="Y10388" s="13"/>
      <c r="Z10388" s="13"/>
      <c r="AA10388" s="13"/>
      <c r="AB10388" s="13"/>
      <c r="AC10388" s="13"/>
      <c r="AD10388" s="13"/>
      <c r="AE10388" s="13"/>
      <c r="AF10388" s="13"/>
      <c r="AG10388" s="14"/>
    </row>
    <row r="10389" s="4" customFormat="1" spans="1:33">
      <c r="A10389" s="13"/>
      <c r="B10389" s="13"/>
      <c r="C10389" s="13"/>
      <c r="D10389" s="13"/>
      <c r="E10389" s="13"/>
      <c r="F10389" s="13"/>
      <c r="G10389" s="13"/>
      <c r="H10389" s="13"/>
      <c r="I10389" s="13"/>
      <c r="J10389" s="13"/>
      <c r="K10389" s="13"/>
      <c r="L10389" s="13"/>
      <c r="M10389" s="13"/>
      <c r="N10389" s="13"/>
      <c r="O10389" s="13"/>
      <c r="P10389" s="13"/>
      <c r="Q10389" s="13"/>
      <c r="R10389" s="13"/>
      <c r="S10389" s="13"/>
      <c r="T10389" s="13"/>
      <c r="U10389" s="13"/>
      <c r="V10389" s="13"/>
      <c r="W10389" s="13"/>
      <c r="X10389" s="13"/>
      <c r="Y10389" s="13"/>
      <c r="Z10389" s="13"/>
      <c r="AA10389" s="13"/>
      <c r="AB10389" s="13"/>
      <c r="AC10389" s="13"/>
      <c r="AD10389" s="13"/>
      <c r="AE10389" s="13"/>
      <c r="AF10389" s="13"/>
      <c r="AG10389" s="14"/>
    </row>
    <row r="10390" s="4" customFormat="1" spans="1:33">
      <c r="A10390" s="13"/>
      <c r="B10390" s="13"/>
      <c r="C10390" s="13"/>
      <c r="D10390" s="13"/>
      <c r="E10390" s="13"/>
      <c r="F10390" s="13"/>
      <c r="G10390" s="13"/>
      <c r="H10390" s="13"/>
      <c r="I10390" s="13"/>
      <c r="J10390" s="13"/>
      <c r="K10390" s="13"/>
      <c r="L10390" s="13"/>
      <c r="M10390" s="13"/>
      <c r="N10390" s="13"/>
      <c r="O10390" s="13"/>
      <c r="P10390" s="13"/>
      <c r="Q10390" s="13"/>
      <c r="R10390" s="13"/>
      <c r="S10390" s="13"/>
      <c r="T10390" s="13"/>
      <c r="U10390" s="13"/>
      <c r="V10390" s="13"/>
      <c r="W10390" s="13"/>
      <c r="X10390" s="13"/>
      <c r="Y10390" s="13"/>
      <c r="Z10390" s="13"/>
      <c r="AA10390" s="13"/>
      <c r="AB10390" s="13"/>
      <c r="AC10390" s="13"/>
      <c r="AD10390" s="13"/>
      <c r="AE10390" s="13"/>
      <c r="AF10390" s="13"/>
      <c r="AG10390" s="14"/>
    </row>
    <row r="10391" s="4" customFormat="1" spans="1:33">
      <c r="A10391" s="13"/>
      <c r="B10391" s="13"/>
      <c r="C10391" s="13"/>
      <c r="D10391" s="13"/>
      <c r="E10391" s="13"/>
      <c r="F10391" s="13"/>
      <c r="G10391" s="13"/>
      <c r="H10391" s="13"/>
      <c r="I10391" s="13"/>
      <c r="J10391" s="13"/>
      <c r="K10391" s="13"/>
      <c r="L10391" s="13"/>
      <c r="M10391" s="13"/>
      <c r="N10391" s="13"/>
      <c r="O10391" s="13"/>
      <c r="P10391" s="13"/>
      <c r="Q10391" s="13"/>
      <c r="R10391" s="13"/>
      <c r="S10391" s="13"/>
      <c r="T10391" s="13"/>
      <c r="U10391" s="13"/>
      <c r="V10391" s="13"/>
      <c r="W10391" s="13"/>
      <c r="X10391" s="13"/>
      <c r="Y10391" s="13"/>
      <c r="Z10391" s="13"/>
      <c r="AA10391" s="13"/>
      <c r="AB10391" s="13"/>
      <c r="AC10391" s="13"/>
      <c r="AD10391" s="13"/>
      <c r="AE10391" s="13"/>
      <c r="AF10391" s="13"/>
      <c r="AG10391" s="14"/>
    </row>
    <row r="10392" s="4" customFormat="1" spans="1:33">
      <c r="A10392" s="13"/>
      <c r="B10392" s="13"/>
      <c r="C10392" s="13"/>
      <c r="D10392" s="13"/>
      <c r="E10392" s="13"/>
      <c r="F10392" s="13"/>
      <c r="G10392" s="13"/>
      <c r="H10392" s="13"/>
      <c r="I10392" s="13"/>
      <c r="J10392" s="13"/>
      <c r="K10392" s="13"/>
      <c r="L10392" s="13"/>
      <c r="M10392" s="13"/>
      <c r="N10392" s="13"/>
      <c r="O10392" s="13"/>
      <c r="P10392" s="13"/>
      <c r="Q10392" s="13"/>
      <c r="R10392" s="13"/>
      <c r="S10392" s="13"/>
      <c r="T10392" s="13"/>
      <c r="U10392" s="13"/>
      <c r="V10392" s="13"/>
      <c r="W10392" s="13"/>
      <c r="X10392" s="13"/>
      <c r="Y10392" s="13"/>
      <c r="Z10392" s="13"/>
      <c r="AA10392" s="13"/>
      <c r="AB10392" s="13"/>
      <c r="AC10392" s="13"/>
      <c r="AD10392" s="13"/>
      <c r="AE10392" s="13"/>
      <c r="AF10392" s="13"/>
      <c r="AG10392" s="14"/>
    </row>
    <row r="10393" s="4" customFormat="1" spans="1:33">
      <c r="A10393" s="13"/>
      <c r="B10393" s="13"/>
      <c r="C10393" s="13"/>
      <c r="D10393" s="13"/>
      <c r="E10393" s="13"/>
      <c r="F10393" s="13"/>
      <c r="G10393" s="13"/>
      <c r="H10393" s="13"/>
      <c r="I10393" s="13"/>
      <c r="J10393" s="13"/>
      <c r="K10393" s="13"/>
      <c r="L10393" s="13"/>
      <c r="M10393" s="13"/>
      <c r="N10393" s="13"/>
      <c r="O10393" s="13"/>
      <c r="P10393" s="13"/>
      <c r="Q10393" s="13"/>
      <c r="R10393" s="13"/>
      <c r="S10393" s="13"/>
      <c r="T10393" s="13"/>
      <c r="U10393" s="13"/>
      <c r="V10393" s="13"/>
      <c r="W10393" s="13"/>
      <c r="X10393" s="13"/>
      <c r="Y10393" s="13"/>
      <c r="Z10393" s="13"/>
      <c r="AA10393" s="13"/>
      <c r="AB10393" s="13"/>
      <c r="AC10393" s="13"/>
      <c r="AD10393" s="13"/>
      <c r="AE10393" s="13"/>
      <c r="AF10393" s="13"/>
      <c r="AG10393" s="14"/>
    </row>
    <row r="10394" s="4" customFormat="1" spans="1:33">
      <c r="A10394" s="13"/>
      <c r="B10394" s="13"/>
      <c r="C10394" s="13"/>
      <c r="D10394" s="13"/>
      <c r="E10394" s="13"/>
      <c r="F10394" s="13"/>
      <c r="G10394" s="13"/>
      <c r="H10394" s="13"/>
      <c r="I10394" s="13"/>
      <c r="J10394" s="13"/>
      <c r="K10394" s="13"/>
      <c r="L10394" s="13"/>
      <c r="M10394" s="13"/>
      <c r="N10394" s="13"/>
      <c r="O10394" s="13"/>
      <c r="P10394" s="13"/>
      <c r="Q10394" s="13"/>
      <c r="R10394" s="13"/>
      <c r="S10394" s="13"/>
      <c r="T10394" s="13"/>
      <c r="U10394" s="13"/>
      <c r="V10394" s="13"/>
      <c r="W10394" s="13"/>
      <c r="X10394" s="13"/>
      <c r="Y10394" s="13"/>
      <c r="Z10394" s="13"/>
      <c r="AA10394" s="13"/>
      <c r="AB10394" s="13"/>
      <c r="AC10394" s="13"/>
      <c r="AD10394" s="13"/>
      <c r="AE10394" s="13"/>
      <c r="AF10394" s="13"/>
      <c r="AG10394" s="14"/>
    </row>
    <row r="10395" s="4" customFormat="1" spans="1:33">
      <c r="A10395" s="13"/>
      <c r="B10395" s="13"/>
      <c r="C10395" s="13"/>
      <c r="D10395" s="13"/>
      <c r="E10395" s="13"/>
      <c r="F10395" s="13"/>
      <c r="G10395" s="13"/>
      <c r="H10395" s="13"/>
      <c r="I10395" s="13"/>
      <c r="J10395" s="13"/>
      <c r="K10395" s="13"/>
      <c r="L10395" s="13"/>
      <c r="M10395" s="13"/>
      <c r="N10395" s="13"/>
      <c r="O10395" s="13"/>
      <c r="P10395" s="13"/>
      <c r="Q10395" s="13"/>
      <c r="R10395" s="13"/>
      <c r="S10395" s="13"/>
      <c r="T10395" s="13"/>
      <c r="U10395" s="13"/>
      <c r="V10395" s="13"/>
      <c r="W10395" s="13"/>
      <c r="X10395" s="13"/>
      <c r="Y10395" s="13"/>
      <c r="Z10395" s="13"/>
      <c r="AA10395" s="13"/>
      <c r="AB10395" s="13"/>
      <c r="AC10395" s="13"/>
      <c r="AD10395" s="13"/>
      <c r="AE10395" s="13"/>
      <c r="AF10395" s="13"/>
      <c r="AG10395" s="14"/>
    </row>
    <row r="10396" s="4" customFormat="1" spans="1:33">
      <c r="A10396" s="13"/>
      <c r="B10396" s="13"/>
      <c r="C10396" s="13"/>
      <c r="D10396" s="13"/>
      <c r="E10396" s="13"/>
      <c r="F10396" s="13"/>
      <c r="G10396" s="13"/>
      <c r="H10396" s="13"/>
      <c r="I10396" s="13"/>
      <c r="J10396" s="13"/>
      <c r="K10396" s="13"/>
      <c r="L10396" s="13"/>
      <c r="M10396" s="13"/>
      <c r="N10396" s="13"/>
      <c r="O10396" s="13"/>
      <c r="P10396" s="13"/>
      <c r="Q10396" s="13"/>
      <c r="R10396" s="13"/>
      <c r="S10396" s="13"/>
      <c r="T10396" s="13"/>
      <c r="U10396" s="13"/>
      <c r="V10396" s="13"/>
      <c r="W10396" s="13"/>
      <c r="X10396" s="13"/>
      <c r="Y10396" s="13"/>
      <c r="Z10396" s="13"/>
      <c r="AA10396" s="13"/>
      <c r="AB10396" s="13"/>
      <c r="AC10396" s="13"/>
      <c r="AD10396" s="13"/>
      <c r="AE10396" s="13"/>
      <c r="AF10396" s="13"/>
      <c r="AG10396" s="14"/>
    </row>
    <row r="10397" s="4" customFormat="1" spans="1:33">
      <c r="A10397" s="13"/>
      <c r="B10397" s="13"/>
      <c r="C10397" s="13"/>
      <c r="D10397" s="13"/>
      <c r="E10397" s="13"/>
      <c r="F10397" s="13"/>
      <c r="G10397" s="13"/>
      <c r="H10397" s="13"/>
      <c r="I10397" s="13"/>
      <c r="J10397" s="13"/>
      <c r="K10397" s="13"/>
      <c r="L10397" s="13"/>
      <c r="M10397" s="13"/>
      <c r="N10397" s="13"/>
      <c r="O10397" s="13"/>
      <c r="P10397" s="13"/>
      <c r="Q10397" s="13"/>
      <c r="R10397" s="13"/>
      <c r="S10397" s="13"/>
      <c r="T10397" s="13"/>
      <c r="U10397" s="13"/>
      <c r="V10397" s="13"/>
      <c r="W10397" s="13"/>
      <c r="X10397" s="13"/>
      <c r="Y10397" s="13"/>
      <c r="Z10397" s="13"/>
      <c r="AA10397" s="13"/>
      <c r="AB10397" s="13"/>
      <c r="AC10397" s="13"/>
      <c r="AD10397" s="13"/>
      <c r="AE10397" s="13"/>
      <c r="AF10397" s="13"/>
      <c r="AG10397" s="14"/>
    </row>
    <row r="10398" s="4" customFormat="1" spans="1:33">
      <c r="A10398" s="13"/>
      <c r="B10398" s="13"/>
      <c r="C10398" s="13"/>
      <c r="D10398" s="13"/>
      <c r="E10398" s="13"/>
      <c r="F10398" s="13"/>
      <c r="G10398" s="13"/>
      <c r="H10398" s="13"/>
      <c r="I10398" s="13"/>
      <c r="J10398" s="13"/>
      <c r="K10398" s="13"/>
      <c r="L10398" s="13"/>
      <c r="M10398" s="13"/>
      <c r="N10398" s="13"/>
      <c r="O10398" s="13"/>
      <c r="P10398" s="13"/>
      <c r="Q10398" s="13"/>
      <c r="R10398" s="13"/>
      <c r="S10398" s="13"/>
      <c r="T10398" s="13"/>
      <c r="U10398" s="13"/>
      <c r="V10398" s="13"/>
      <c r="W10398" s="13"/>
      <c r="X10398" s="13"/>
      <c r="Y10398" s="13"/>
      <c r="Z10398" s="13"/>
      <c r="AA10398" s="13"/>
      <c r="AB10398" s="13"/>
      <c r="AC10398" s="13"/>
      <c r="AD10398" s="13"/>
      <c r="AE10398" s="13"/>
      <c r="AF10398" s="13"/>
      <c r="AG10398" s="14"/>
    </row>
    <row r="10399" s="4" customFormat="1" spans="1:33">
      <c r="A10399" s="13"/>
      <c r="B10399" s="13"/>
      <c r="C10399" s="13"/>
      <c r="D10399" s="13"/>
      <c r="E10399" s="13"/>
      <c r="F10399" s="13"/>
      <c r="G10399" s="13"/>
      <c r="H10399" s="13"/>
      <c r="I10399" s="13"/>
      <c r="J10399" s="13"/>
      <c r="K10399" s="13"/>
      <c r="L10399" s="13"/>
      <c r="M10399" s="13"/>
      <c r="N10399" s="13"/>
      <c r="O10399" s="13"/>
      <c r="P10399" s="13"/>
      <c r="Q10399" s="13"/>
      <c r="R10399" s="13"/>
      <c r="S10399" s="13"/>
      <c r="T10399" s="13"/>
      <c r="U10399" s="13"/>
      <c r="V10399" s="13"/>
      <c r="W10399" s="13"/>
      <c r="X10399" s="13"/>
      <c r="Y10399" s="13"/>
      <c r="Z10399" s="13"/>
      <c r="AA10399" s="13"/>
      <c r="AB10399" s="13"/>
      <c r="AC10399" s="13"/>
      <c r="AD10399" s="13"/>
      <c r="AE10399" s="13"/>
      <c r="AF10399" s="13"/>
      <c r="AG10399" s="14"/>
    </row>
    <row r="10400" s="4" customFormat="1" spans="1:33">
      <c r="A10400" s="13"/>
      <c r="B10400" s="13"/>
      <c r="C10400" s="13"/>
      <c r="D10400" s="13"/>
      <c r="E10400" s="13"/>
      <c r="F10400" s="13"/>
      <c r="G10400" s="13"/>
      <c r="H10400" s="13"/>
      <c r="I10400" s="13"/>
      <c r="J10400" s="13"/>
      <c r="K10400" s="13"/>
      <c r="L10400" s="13"/>
      <c r="M10400" s="13"/>
      <c r="N10400" s="13"/>
      <c r="O10400" s="13"/>
      <c r="P10400" s="13"/>
      <c r="Q10400" s="13"/>
      <c r="R10400" s="13"/>
      <c r="S10400" s="13"/>
      <c r="T10400" s="13"/>
      <c r="U10400" s="13"/>
      <c r="V10400" s="13"/>
      <c r="W10400" s="13"/>
      <c r="X10400" s="13"/>
      <c r="Y10400" s="13"/>
      <c r="Z10400" s="13"/>
      <c r="AA10400" s="13"/>
      <c r="AB10400" s="13"/>
      <c r="AC10400" s="13"/>
      <c r="AD10400" s="13"/>
      <c r="AE10400" s="13"/>
      <c r="AF10400" s="13"/>
      <c r="AG10400" s="14"/>
    </row>
    <row r="10401" s="4" customFormat="1" spans="1:33">
      <c r="A10401" s="13"/>
      <c r="B10401" s="13"/>
      <c r="C10401" s="13"/>
      <c r="D10401" s="13"/>
      <c r="E10401" s="13"/>
      <c r="F10401" s="13"/>
      <c r="G10401" s="13"/>
      <c r="H10401" s="13"/>
      <c r="I10401" s="13"/>
      <c r="J10401" s="13"/>
      <c r="K10401" s="13"/>
      <c r="L10401" s="13"/>
      <c r="M10401" s="13"/>
      <c r="N10401" s="13"/>
      <c r="O10401" s="13"/>
      <c r="P10401" s="13"/>
      <c r="Q10401" s="13"/>
      <c r="R10401" s="13"/>
      <c r="S10401" s="13"/>
      <c r="T10401" s="13"/>
      <c r="U10401" s="13"/>
      <c r="V10401" s="13"/>
      <c r="W10401" s="13"/>
      <c r="X10401" s="13"/>
      <c r="Y10401" s="13"/>
      <c r="Z10401" s="13"/>
      <c r="AA10401" s="13"/>
      <c r="AB10401" s="13"/>
      <c r="AC10401" s="13"/>
      <c r="AD10401" s="13"/>
      <c r="AE10401" s="13"/>
      <c r="AF10401" s="13"/>
      <c r="AG10401" s="14"/>
    </row>
    <row r="10402" s="4" customFormat="1" spans="1:33">
      <c r="A10402" s="13"/>
      <c r="B10402" s="13"/>
      <c r="C10402" s="13"/>
      <c r="D10402" s="13"/>
      <c r="E10402" s="13"/>
      <c r="F10402" s="13"/>
      <c r="G10402" s="13"/>
      <c r="H10402" s="13"/>
      <c r="I10402" s="13"/>
      <c r="J10402" s="13"/>
      <c r="K10402" s="13"/>
      <c r="L10402" s="13"/>
      <c r="M10402" s="13"/>
      <c r="N10402" s="13"/>
      <c r="O10402" s="13"/>
      <c r="P10402" s="13"/>
      <c r="Q10402" s="13"/>
      <c r="R10402" s="13"/>
      <c r="S10402" s="13"/>
      <c r="T10402" s="13"/>
      <c r="U10402" s="13"/>
      <c r="V10402" s="13"/>
      <c r="W10402" s="13"/>
      <c r="X10402" s="13"/>
      <c r="Y10402" s="13"/>
      <c r="Z10402" s="13"/>
      <c r="AA10402" s="13"/>
      <c r="AB10402" s="13"/>
      <c r="AC10402" s="13"/>
      <c r="AD10402" s="13"/>
      <c r="AE10402" s="13"/>
      <c r="AF10402" s="13"/>
      <c r="AG10402" s="14"/>
    </row>
    <row r="10403" s="4" customFormat="1" spans="1:33">
      <c r="A10403" s="13"/>
      <c r="B10403" s="13"/>
      <c r="C10403" s="13"/>
      <c r="D10403" s="13"/>
      <c r="E10403" s="13"/>
      <c r="F10403" s="13"/>
      <c r="G10403" s="13"/>
      <c r="H10403" s="13"/>
      <c r="I10403" s="13"/>
      <c r="J10403" s="13"/>
      <c r="K10403" s="13"/>
      <c r="L10403" s="13"/>
      <c r="M10403" s="13"/>
      <c r="N10403" s="13"/>
      <c r="O10403" s="13"/>
      <c r="P10403" s="13"/>
      <c r="Q10403" s="13"/>
      <c r="R10403" s="13"/>
      <c r="S10403" s="13"/>
      <c r="T10403" s="13"/>
      <c r="U10403" s="13"/>
      <c r="V10403" s="13"/>
      <c r="W10403" s="13"/>
      <c r="X10403" s="13"/>
      <c r="Y10403" s="13"/>
      <c r="Z10403" s="13"/>
      <c r="AA10403" s="13"/>
      <c r="AB10403" s="13"/>
      <c r="AC10403" s="13"/>
      <c r="AD10403" s="13"/>
      <c r="AE10403" s="13"/>
      <c r="AF10403" s="13"/>
      <c r="AG10403" s="14"/>
    </row>
    <row r="10404" s="4" customFormat="1" spans="1:33">
      <c r="A10404" s="13"/>
      <c r="B10404" s="13"/>
      <c r="C10404" s="13"/>
      <c r="D10404" s="13"/>
      <c r="E10404" s="13"/>
      <c r="F10404" s="13"/>
      <c r="G10404" s="13"/>
      <c r="H10404" s="13"/>
      <c r="I10404" s="13"/>
      <c r="J10404" s="13"/>
      <c r="K10404" s="13"/>
      <c r="L10404" s="13"/>
      <c r="M10404" s="13"/>
      <c r="N10404" s="13"/>
      <c r="O10404" s="13"/>
      <c r="P10404" s="13"/>
      <c r="Q10404" s="13"/>
      <c r="R10404" s="13"/>
      <c r="S10404" s="13"/>
      <c r="T10404" s="13"/>
      <c r="U10404" s="13"/>
      <c r="V10404" s="13"/>
      <c r="W10404" s="13"/>
      <c r="X10404" s="13"/>
      <c r="Y10404" s="13"/>
      <c r="Z10404" s="13"/>
      <c r="AA10404" s="13"/>
      <c r="AB10404" s="13"/>
      <c r="AC10404" s="13"/>
      <c r="AD10404" s="13"/>
      <c r="AE10404" s="13"/>
      <c r="AF10404" s="13"/>
      <c r="AG10404" s="14"/>
    </row>
    <row r="10405" s="4" customFormat="1" spans="1:33">
      <c r="A10405" s="13"/>
      <c r="B10405" s="13"/>
      <c r="C10405" s="13"/>
      <c r="D10405" s="13"/>
      <c r="E10405" s="13"/>
      <c r="F10405" s="13"/>
      <c r="G10405" s="13"/>
      <c r="H10405" s="13"/>
      <c r="I10405" s="13"/>
      <c r="J10405" s="13"/>
      <c r="K10405" s="13"/>
      <c r="L10405" s="13"/>
      <c r="M10405" s="13"/>
      <c r="N10405" s="13"/>
      <c r="O10405" s="13"/>
      <c r="P10405" s="13"/>
      <c r="Q10405" s="13"/>
      <c r="R10405" s="13"/>
      <c r="S10405" s="13"/>
      <c r="T10405" s="13"/>
      <c r="U10405" s="13"/>
      <c r="V10405" s="13"/>
      <c r="W10405" s="13"/>
      <c r="X10405" s="13"/>
      <c r="Y10405" s="13"/>
      <c r="Z10405" s="13"/>
      <c r="AA10405" s="13"/>
      <c r="AB10405" s="13"/>
      <c r="AC10405" s="13"/>
      <c r="AD10405" s="13"/>
      <c r="AE10405" s="13"/>
      <c r="AF10405" s="13"/>
      <c r="AG10405" s="14"/>
    </row>
    <row r="10406" s="4" customFormat="1" spans="1:33">
      <c r="A10406" s="13"/>
      <c r="B10406" s="13"/>
      <c r="C10406" s="13"/>
      <c r="D10406" s="13"/>
      <c r="E10406" s="13"/>
      <c r="F10406" s="13"/>
      <c r="G10406" s="13"/>
      <c r="H10406" s="13"/>
      <c r="I10406" s="13"/>
      <c r="J10406" s="13"/>
      <c r="K10406" s="13"/>
      <c r="L10406" s="13"/>
      <c r="M10406" s="13"/>
      <c r="N10406" s="13"/>
      <c r="O10406" s="13"/>
      <c r="P10406" s="13"/>
      <c r="Q10406" s="13"/>
      <c r="R10406" s="13"/>
      <c r="S10406" s="13"/>
      <c r="T10406" s="13"/>
      <c r="U10406" s="13"/>
      <c r="V10406" s="13"/>
      <c r="W10406" s="13"/>
      <c r="X10406" s="13"/>
      <c r="Y10406" s="13"/>
      <c r="Z10406" s="13"/>
      <c r="AA10406" s="13"/>
      <c r="AB10406" s="13"/>
      <c r="AC10406" s="13"/>
      <c r="AD10406" s="13"/>
      <c r="AE10406" s="13"/>
      <c r="AF10406" s="13"/>
      <c r="AG10406" s="14"/>
    </row>
    <row r="10407" s="4" customFormat="1" spans="1:33">
      <c r="A10407" s="13"/>
      <c r="B10407" s="13"/>
      <c r="C10407" s="13"/>
      <c r="D10407" s="13"/>
      <c r="E10407" s="13"/>
      <c r="F10407" s="13"/>
      <c r="G10407" s="13"/>
      <c r="H10407" s="13"/>
      <c r="I10407" s="13"/>
      <c r="J10407" s="13"/>
      <c r="K10407" s="13"/>
      <c r="L10407" s="13"/>
      <c r="M10407" s="13"/>
      <c r="N10407" s="13"/>
      <c r="O10407" s="13"/>
      <c r="P10407" s="13"/>
      <c r="Q10407" s="13"/>
      <c r="R10407" s="13"/>
      <c r="S10407" s="13"/>
      <c r="T10407" s="13"/>
      <c r="U10407" s="13"/>
      <c r="V10407" s="13"/>
      <c r="W10407" s="13"/>
      <c r="X10407" s="13"/>
      <c r="Y10407" s="13"/>
      <c r="Z10407" s="13"/>
      <c r="AA10407" s="13"/>
      <c r="AB10407" s="13"/>
      <c r="AC10407" s="13"/>
      <c r="AD10407" s="13"/>
      <c r="AE10407" s="13"/>
      <c r="AF10407" s="13"/>
      <c r="AG10407" s="14"/>
    </row>
    <row r="10408" s="4" customFormat="1" spans="1:33">
      <c r="A10408" s="13"/>
      <c r="B10408" s="13"/>
      <c r="C10408" s="13"/>
      <c r="D10408" s="13"/>
      <c r="E10408" s="13"/>
      <c r="F10408" s="13"/>
      <c r="G10408" s="13"/>
      <c r="H10408" s="13"/>
      <c r="I10408" s="13"/>
      <c r="J10408" s="13"/>
      <c r="K10408" s="13"/>
      <c r="L10408" s="13"/>
      <c r="M10408" s="13"/>
      <c r="N10408" s="13"/>
      <c r="O10408" s="13"/>
      <c r="P10408" s="13"/>
      <c r="Q10408" s="13"/>
      <c r="R10408" s="13"/>
      <c r="S10408" s="13"/>
      <c r="T10408" s="13"/>
      <c r="U10408" s="13"/>
      <c r="V10408" s="13"/>
      <c r="W10408" s="13"/>
      <c r="X10408" s="13"/>
      <c r="Y10408" s="13"/>
      <c r="Z10408" s="13"/>
      <c r="AA10408" s="13"/>
      <c r="AB10408" s="13"/>
      <c r="AC10408" s="13"/>
      <c r="AD10408" s="13"/>
      <c r="AE10408" s="13"/>
      <c r="AF10408" s="13"/>
      <c r="AG10408" s="14"/>
    </row>
    <row r="10409" s="4" customFormat="1" spans="1:33">
      <c r="A10409" s="13"/>
      <c r="B10409" s="13"/>
      <c r="C10409" s="13"/>
      <c r="D10409" s="13"/>
      <c r="E10409" s="13"/>
      <c r="F10409" s="13"/>
      <c r="G10409" s="13"/>
      <c r="H10409" s="13"/>
      <c r="I10409" s="13"/>
      <c r="J10409" s="13"/>
      <c r="K10409" s="13"/>
      <c r="L10409" s="13"/>
      <c r="M10409" s="13"/>
      <c r="N10409" s="13"/>
      <c r="O10409" s="13"/>
      <c r="P10409" s="13"/>
      <c r="Q10409" s="13"/>
      <c r="R10409" s="13"/>
      <c r="S10409" s="13"/>
      <c r="T10409" s="13"/>
      <c r="U10409" s="13"/>
      <c r="V10409" s="13"/>
      <c r="W10409" s="13"/>
      <c r="X10409" s="13"/>
      <c r="Y10409" s="13"/>
      <c r="Z10409" s="13"/>
      <c r="AA10409" s="13"/>
      <c r="AB10409" s="13"/>
      <c r="AC10409" s="13"/>
      <c r="AD10409" s="13"/>
      <c r="AE10409" s="13"/>
      <c r="AF10409" s="13"/>
      <c r="AG10409" s="14"/>
    </row>
    <row r="10410" s="4" customFormat="1" spans="1:33">
      <c r="A10410" s="13"/>
      <c r="B10410" s="13"/>
      <c r="C10410" s="13"/>
      <c r="D10410" s="13"/>
      <c r="E10410" s="13"/>
      <c r="F10410" s="13"/>
      <c r="G10410" s="13"/>
      <c r="H10410" s="13"/>
      <c r="I10410" s="13"/>
      <c r="J10410" s="13"/>
      <c r="K10410" s="13"/>
      <c r="L10410" s="13"/>
      <c r="M10410" s="13"/>
      <c r="N10410" s="13"/>
      <c r="O10410" s="13"/>
      <c r="P10410" s="13"/>
      <c r="Q10410" s="13"/>
      <c r="R10410" s="13"/>
      <c r="S10410" s="13"/>
      <c r="T10410" s="13"/>
      <c r="U10410" s="13"/>
      <c r="V10410" s="13"/>
      <c r="W10410" s="13"/>
      <c r="X10410" s="13"/>
      <c r="Y10410" s="13"/>
      <c r="Z10410" s="13"/>
      <c r="AA10410" s="13"/>
      <c r="AB10410" s="13"/>
      <c r="AC10410" s="13"/>
      <c r="AD10410" s="13"/>
      <c r="AE10410" s="13"/>
      <c r="AF10410" s="13"/>
      <c r="AG10410" s="14"/>
    </row>
    <row r="10411" s="4" customFormat="1" spans="1:33">
      <c r="A10411" s="13"/>
      <c r="B10411" s="13"/>
      <c r="C10411" s="13"/>
      <c r="D10411" s="13"/>
      <c r="E10411" s="13"/>
      <c r="F10411" s="13"/>
      <c r="G10411" s="13"/>
      <c r="H10411" s="13"/>
      <c r="I10411" s="13"/>
      <c r="J10411" s="13"/>
      <c r="K10411" s="13"/>
      <c r="L10411" s="13"/>
      <c r="M10411" s="13"/>
      <c r="N10411" s="13"/>
      <c r="O10411" s="13"/>
      <c r="P10411" s="13"/>
      <c r="Q10411" s="13"/>
      <c r="R10411" s="13"/>
      <c r="S10411" s="13"/>
      <c r="T10411" s="13"/>
      <c r="U10411" s="13"/>
      <c r="V10411" s="13"/>
      <c r="W10411" s="13"/>
      <c r="X10411" s="13"/>
      <c r="Y10411" s="13"/>
      <c r="Z10411" s="13"/>
      <c r="AA10411" s="13"/>
      <c r="AB10411" s="13"/>
      <c r="AC10411" s="13"/>
      <c r="AD10411" s="13"/>
      <c r="AE10411" s="13"/>
      <c r="AF10411" s="13"/>
      <c r="AG10411" s="14"/>
    </row>
    <row r="10412" s="4" customFormat="1" spans="1:33">
      <c r="A10412" s="13"/>
      <c r="B10412" s="13"/>
      <c r="C10412" s="13"/>
      <c r="D10412" s="13"/>
      <c r="E10412" s="13"/>
      <c r="F10412" s="13"/>
      <c r="G10412" s="13"/>
      <c r="H10412" s="13"/>
      <c r="I10412" s="13"/>
      <c r="J10412" s="13"/>
      <c r="K10412" s="13"/>
      <c r="L10412" s="13"/>
      <c r="M10412" s="13"/>
      <c r="N10412" s="13"/>
      <c r="O10412" s="13"/>
      <c r="P10412" s="13"/>
      <c r="Q10412" s="13"/>
      <c r="R10412" s="13"/>
      <c r="S10412" s="13"/>
      <c r="T10412" s="13"/>
      <c r="U10412" s="13"/>
      <c r="V10412" s="13"/>
      <c r="W10412" s="13"/>
      <c r="X10412" s="13"/>
      <c r="Y10412" s="13"/>
      <c r="Z10412" s="13"/>
      <c r="AA10412" s="13"/>
      <c r="AB10412" s="13"/>
      <c r="AC10412" s="13"/>
      <c r="AD10412" s="13"/>
      <c r="AE10412" s="13"/>
      <c r="AF10412" s="13"/>
      <c r="AG10412" s="14"/>
    </row>
    <row r="10413" s="4" customFormat="1" spans="1:33">
      <c r="A10413" s="13"/>
      <c r="B10413" s="13"/>
      <c r="C10413" s="13"/>
      <c r="D10413" s="13"/>
      <c r="E10413" s="13"/>
      <c r="F10413" s="13"/>
      <c r="G10413" s="13"/>
      <c r="H10413" s="13"/>
      <c r="I10413" s="13"/>
      <c r="J10413" s="13"/>
      <c r="K10413" s="13"/>
      <c r="L10413" s="13"/>
      <c r="M10413" s="13"/>
      <c r="N10413" s="13"/>
      <c r="O10413" s="13"/>
      <c r="P10413" s="13"/>
      <c r="Q10413" s="13"/>
      <c r="R10413" s="13"/>
      <c r="S10413" s="13"/>
      <c r="T10413" s="13"/>
      <c r="U10413" s="13"/>
      <c r="V10413" s="13"/>
      <c r="W10413" s="13"/>
      <c r="X10413" s="13"/>
      <c r="Y10413" s="13"/>
      <c r="Z10413" s="13"/>
      <c r="AA10413" s="13"/>
      <c r="AB10413" s="13"/>
      <c r="AC10413" s="13"/>
      <c r="AD10413" s="13"/>
      <c r="AE10413" s="13"/>
      <c r="AF10413" s="13"/>
      <c r="AG10413" s="14"/>
    </row>
    <row r="10414" s="4" customFormat="1" spans="1:33">
      <c r="A10414" s="13"/>
      <c r="B10414" s="13"/>
      <c r="C10414" s="13"/>
      <c r="D10414" s="13"/>
      <c r="E10414" s="13"/>
      <c r="F10414" s="13"/>
      <c r="G10414" s="13"/>
      <c r="H10414" s="13"/>
      <c r="I10414" s="13"/>
      <c r="J10414" s="13"/>
      <c r="K10414" s="13"/>
      <c r="L10414" s="13"/>
      <c r="M10414" s="13"/>
      <c r="N10414" s="13"/>
      <c r="O10414" s="13"/>
      <c r="P10414" s="13"/>
      <c r="Q10414" s="13"/>
      <c r="R10414" s="13"/>
      <c r="S10414" s="13"/>
      <c r="T10414" s="13"/>
      <c r="U10414" s="13"/>
      <c r="V10414" s="13"/>
      <c r="W10414" s="13"/>
      <c r="X10414" s="13"/>
      <c r="Y10414" s="13"/>
      <c r="Z10414" s="13"/>
      <c r="AA10414" s="13"/>
      <c r="AB10414" s="13"/>
      <c r="AC10414" s="13"/>
      <c r="AD10414" s="13"/>
      <c r="AE10414" s="13"/>
      <c r="AF10414" s="13"/>
      <c r="AG10414" s="14"/>
    </row>
    <row r="10415" s="4" customFormat="1" spans="1:33">
      <c r="A10415" s="13"/>
      <c r="B10415" s="13"/>
      <c r="C10415" s="13"/>
      <c r="D10415" s="13"/>
      <c r="E10415" s="13"/>
      <c r="F10415" s="13"/>
      <c r="G10415" s="13"/>
      <c r="H10415" s="13"/>
      <c r="I10415" s="13"/>
      <c r="J10415" s="13"/>
      <c r="K10415" s="13"/>
      <c r="L10415" s="13"/>
      <c r="M10415" s="13"/>
      <c r="N10415" s="13"/>
      <c r="O10415" s="13"/>
      <c r="P10415" s="13"/>
      <c r="Q10415" s="13"/>
      <c r="R10415" s="13"/>
      <c r="S10415" s="13"/>
      <c r="T10415" s="13"/>
      <c r="U10415" s="13"/>
      <c r="V10415" s="13"/>
      <c r="W10415" s="13"/>
      <c r="X10415" s="13"/>
      <c r="Y10415" s="13"/>
      <c r="Z10415" s="13"/>
      <c r="AA10415" s="13"/>
      <c r="AB10415" s="13"/>
      <c r="AC10415" s="13"/>
      <c r="AD10415" s="13"/>
      <c r="AE10415" s="13"/>
      <c r="AF10415" s="13"/>
      <c r="AG10415" s="14"/>
    </row>
    <row r="10416" s="4" customFormat="1" spans="1:33">
      <c r="A10416" s="13"/>
      <c r="B10416" s="13"/>
      <c r="C10416" s="13"/>
      <c r="D10416" s="13"/>
      <c r="E10416" s="13"/>
      <c r="F10416" s="13"/>
      <c r="G10416" s="13"/>
      <c r="H10416" s="13"/>
      <c r="I10416" s="13"/>
      <c r="J10416" s="13"/>
      <c r="K10416" s="13"/>
      <c r="L10416" s="13"/>
      <c r="M10416" s="13"/>
      <c r="N10416" s="13"/>
      <c r="O10416" s="13"/>
      <c r="P10416" s="13"/>
      <c r="Q10416" s="13"/>
      <c r="R10416" s="13"/>
      <c r="S10416" s="13"/>
      <c r="T10416" s="13"/>
      <c r="U10416" s="13"/>
      <c r="V10416" s="13"/>
      <c r="W10416" s="13"/>
      <c r="X10416" s="13"/>
      <c r="Y10416" s="13"/>
      <c r="Z10416" s="13"/>
      <c r="AA10416" s="13"/>
      <c r="AB10416" s="13"/>
      <c r="AC10416" s="13"/>
      <c r="AD10416" s="13"/>
      <c r="AE10416" s="13"/>
      <c r="AF10416" s="13"/>
      <c r="AG10416" s="14"/>
    </row>
    <row r="10417" s="4" customFormat="1" spans="1:33">
      <c r="A10417" s="13"/>
      <c r="B10417" s="13"/>
      <c r="C10417" s="13"/>
      <c r="D10417" s="13"/>
      <c r="E10417" s="13"/>
      <c r="F10417" s="13"/>
      <c r="G10417" s="13"/>
      <c r="H10417" s="13"/>
      <c r="I10417" s="13"/>
      <c r="J10417" s="13"/>
      <c r="K10417" s="13"/>
      <c r="L10417" s="13"/>
      <c r="M10417" s="13"/>
      <c r="N10417" s="13"/>
      <c r="O10417" s="13"/>
      <c r="P10417" s="13"/>
      <c r="Q10417" s="13"/>
      <c r="R10417" s="13"/>
      <c r="S10417" s="13"/>
      <c r="T10417" s="13"/>
      <c r="U10417" s="13"/>
      <c r="V10417" s="13"/>
      <c r="W10417" s="13"/>
      <c r="X10417" s="13"/>
      <c r="Y10417" s="13"/>
      <c r="Z10417" s="13"/>
      <c r="AA10417" s="13"/>
      <c r="AB10417" s="13"/>
      <c r="AC10417" s="13"/>
      <c r="AD10417" s="13"/>
      <c r="AE10417" s="13"/>
      <c r="AF10417" s="13"/>
      <c r="AG10417" s="14"/>
    </row>
    <row r="10418" s="4" customFormat="1" spans="1:33">
      <c r="A10418" s="13"/>
      <c r="B10418" s="13"/>
      <c r="C10418" s="13"/>
      <c r="D10418" s="13"/>
      <c r="E10418" s="13"/>
      <c r="F10418" s="13"/>
      <c r="G10418" s="13"/>
      <c r="H10418" s="13"/>
      <c r="I10418" s="13"/>
      <c r="J10418" s="13"/>
      <c r="K10418" s="13"/>
      <c r="L10418" s="13"/>
      <c r="M10418" s="13"/>
      <c r="N10418" s="13"/>
      <c r="O10418" s="13"/>
      <c r="P10418" s="13"/>
      <c r="Q10418" s="13"/>
      <c r="R10418" s="13"/>
      <c r="S10418" s="13"/>
      <c r="T10418" s="13"/>
      <c r="U10418" s="13"/>
      <c r="V10418" s="13"/>
      <c r="W10418" s="13"/>
      <c r="X10418" s="13"/>
      <c r="Y10418" s="13"/>
      <c r="Z10418" s="13"/>
      <c r="AA10418" s="13"/>
      <c r="AB10418" s="13"/>
      <c r="AC10418" s="13"/>
      <c r="AD10418" s="13"/>
      <c r="AE10418" s="13"/>
      <c r="AF10418" s="13"/>
      <c r="AG10418" s="14"/>
    </row>
    <row r="10419" s="4" customFormat="1" spans="1:33">
      <c r="A10419" s="13"/>
      <c r="B10419" s="13"/>
      <c r="C10419" s="13"/>
      <c r="D10419" s="13"/>
      <c r="E10419" s="13"/>
      <c r="F10419" s="13"/>
      <c r="G10419" s="13"/>
      <c r="H10419" s="13"/>
      <c r="I10419" s="13"/>
      <c r="J10419" s="13"/>
      <c r="K10419" s="13"/>
      <c r="L10419" s="13"/>
      <c r="M10419" s="13"/>
      <c r="N10419" s="13"/>
      <c r="O10419" s="13"/>
      <c r="P10419" s="13"/>
      <c r="Q10419" s="13"/>
      <c r="R10419" s="13"/>
      <c r="S10419" s="13"/>
      <c r="T10419" s="13"/>
      <c r="U10419" s="13"/>
      <c r="V10419" s="13"/>
      <c r="W10419" s="13"/>
      <c r="X10419" s="13"/>
      <c r="Y10419" s="13"/>
      <c r="Z10419" s="13"/>
      <c r="AA10419" s="13"/>
      <c r="AB10419" s="13"/>
      <c r="AC10419" s="13"/>
      <c r="AD10419" s="13"/>
      <c r="AE10419" s="13"/>
      <c r="AF10419" s="13"/>
      <c r="AG10419" s="14"/>
    </row>
    <row r="10420" s="4" customFormat="1" spans="1:33">
      <c r="A10420" s="13"/>
      <c r="B10420" s="13"/>
      <c r="C10420" s="13"/>
      <c r="D10420" s="13"/>
      <c r="E10420" s="13"/>
      <c r="F10420" s="13"/>
      <c r="G10420" s="13"/>
      <c r="H10420" s="13"/>
      <c r="I10420" s="13"/>
      <c r="J10420" s="13"/>
      <c r="K10420" s="13"/>
      <c r="L10420" s="13"/>
      <c r="M10420" s="13"/>
      <c r="N10420" s="13"/>
      <c r="O10420" s="13"/>
      <c r="P10420" s="13"/>
      <c r="Q10420" s="13"/>
      <c r="R10420" s="13"/>
      <c r="S10420" s="13"/>
      <c r="T10420" s="13"/>
      <c r="U10420" s="13"/>
      <c r="V10420" s="13"/>
      <c r="W10420" s="13"/>
      <c r="X10420" s="13"/>
      <c r="Y10420" s="13"/>
      <c r="Z10420" s="13"/>
      <c r="AA10420" s="13"/>
      <c r="AB10420" s="13"/>
      <c r="AC10420" s="13"/>
      <c r="AD10420" s="13"/>
      <c r="AE10420" s="13"/>
      <c r="AF10420" s="13"/>
      <c r="AG10420" s="14"/>
    </row>
    <row r="10421" s="4" customFormat="1" spans="1:33">
      <c r="A10421" s="13"/>
      <c r="B10421" s="13"/>
      <c r="C10421" s="13"/>
      <c r="D10421" s="13"/>
      <c r="E10421" s="13"/>
      <c r="F10421" s="13"/>
      <c r="G10421" s="13"/>
      <c r="H10421" s="13"/>
      <c r="I10421" s="13"/>
      <c r="J10421" s="13"/>
      <c r="K10421" s="13"/>
      <c r="L10421" s="13"/>
      <c r="M10421" s="13"/>
      <c r="N10421" s="13"/>
      <c r="O10421" s="13"/>
      <c r="P10421" s="13"/>
      <c r="Q10421" s="13"/>
      <c r="R10421" s="13"/>
      <c r="S10421" s="13"/>
      <c r="T10421" s="13"/>
      <c r="U10421" s="13"/>
      <c r="V10421" s="13"/>
      <c r="W10421" s="13"/>
      <c r="X10421" s="13"/>
      <c r="Y10421" s="13"/>
      <c r="Z10421" s="13"/>
      <c r="AA10421" s="13"/>
      <c r="AB10421" s="13"/>
      <c r="AC10421" s="13"/>
      <c r="AD10421" s="13"/>
      <c r="AE10421" s="13"/>
      <c r="AF10421" s="13"/>
      <c r="AG10421" s="14"/>
    </row>
    <row r="10422" s="4" customFormat="1" spans="1:33">
      <c r="A10422" s="13"/>
      <c r="B10422" s="13"/>
      <c r="C10422" s="13"/>
      <c r="D10422" s="13"/>
      <c r="E10422" s="13"/>
      <c r="F10422" s="13"/>
      <c r="G10422" s="13"/>
      <c r="H10422" s="13"/>
      <c r="I10422" s="13"/>
      <c r="J10422" s="13"/>
      <c r="K10422" s="13"/>
      <c r="L10422" s="13"/>
      <c r="M10422" s="13"/>
      <c r="N10422" s="13"/>
      <c r="O10422" s="13"/>
      <c r="P10422" s="13"/>
      <c r="Q10422" s="13"/>
      <c r="R10422" s="13"/>
      <c r="S10422" s="13"/>
      <c r="T10422" s="13"/>
      <c r="U10422" s="13"/>
      <c r="V10422" s="13"/>
      <c r="W10422" s="13"/>
      <c r="X10422" s="13"/>
      <c r="Y10422" s="13"/>
      <c r="Z10422" s="13"/>
      <c r="AA10422" s="13"/>
      <c r="AB10422" s="13"/>
      <c r="AC10422" s="13"/>
      <c r="AD10422" s="13"/>
      <c r="AE10422" s="13"/>
      <c r="AF10422" s="13"/>
      <c r="AG10422" s="14"/>
    </row>
    <row r="10423" s="4" customFormat="1" spans="1:33">
      <c r="A10423" s="13"/>
      <c r="B10423" s="13"/>
      <c r="C10423" s="13"/>
      <c r="D10423" s="13"/>
      <c r="E10423" s="13"/>
      <c r="F10423" s="13"/>
      <c r="G10423" s="13"/>
      <c r="H10423" s="13"/>
      <c r="I10423" s="13"/>
      <c r="J10423" s="13"/>
      <c r="K10423" s="13"/>
      <c r="L10423" s="13"/>
      <c r="M10423" s="13"/>
      <c r="N10423" s="13"/>
      <c r="O10423" s="13"/>
      <c r="P10423" s="13"/>
      <c r="Q10423" s="13"/>
      <c r="R10423" s="13"/>
      <c r="S10423" s="13"/>
      <c r="T10423" s="13"/>
      <c r="U10423" s="13"/>
      <c r="V10423" s="13"/>
      <c r="W10423" s="13"/>
      <c r="X10423" s="13"/>
      <c r="Y10423" s="13"/>
      <c r="Z10423" s="13"/>
      <c r="AA10423" s="13"/>
      <c r="AB10423" s="13"/>
      <c r="AC10423" s="13"/>
      <c r="AD10423" s="13"/>
      <c r="AE10423" s="13"/>
      <c r="AF10423" s="13"/>
      <c r="AG10423" s="14"/>
    </row>
    <row r="10424" s="4" customFormat="1" spans="1:33">
      <c r="A10424" s="13"/>
      <c r="B10424" s="13"/>
      <c r="C10424" s="13"/>
      <c r="D10424" s="13"/>
      <c r="E10424" s="13"/>
      <c r="F10424" s="13"/>
      <c r="G10424" s="13"/>
      <c r="H10424" s="13"/>
      <c r="I10424" s="13"/>
      <c r="J10424" s="13"/>
      <c r="K10424" s="13"/>
      <c r="L10424" s="13"/>
      <c r="M10424" s="13"/>
      <c r="N10424" s="13"/>
      <c r="O10424" s="13"/>
      <c r="P10424" s="13"/>
      <c r="Q10424" s="13"/>
      <c r="R10424" s="13"/>
      <c r="S10424" s="13"/>
      <c r="T10424" s="13"/>
      <c r="U10424" s="13"/>
      <c r="V10424" s="13"/>
      <c r="W10424" s="13"/>
      <c r="X10424" s="13"/>
      <c r="Y10424" s="13"/>
      <c r="Z10424" s="13"/>
      <c r="AA10424" s="13"/>
      <c r="AB10424" s="13"/>
      <c r="AC10424" s="13"/>
      <c r="AD10424" s="13"/>
      <c r="AE10424" s="13"/>
      <c r="AF10424" s="13"/>
      <c r="AG10424" s="14"/>
    </row>
    <row r="10425" s="4" customFormat="1" spans="1:33">
      <c r="A10425" s="13"/>
      <c r="B10425" s="13"/>
      <c r="C10425" s="13"/>
      <c r="D10425" s="13"/>
      <c r="E10425" s="13"/>
      <c r="F10425" s="13"/>
      <c r="G10425" s="13"/>
      <c r="H10425" s="13"/>
      <c r="I10425" s="13"/>
      <c r="J10425" s="13"/>
      <c r="K10425" s="13"/>
      <c r="L10425" s="13"/>
      <c r="M10425" s="13"/>
      <c r="N10425" s="13"/>
      <c r="O10425" s="13"/>
      <c r="P10425" s="13"/>
      <c r="Q10425" s="13"/>
      <c r="R10425" s="13"/>
      <c r="S10425" s="13"/>
      <c r="T10425" s="13"/>
      <c r="U10425" s="13"/>
      <c r="V10425" s="13"/>
      <c r="W10425" s="13"/>
      <c r="X10425" s="13"/>
      <c r="Y10425" s="13"/>
      <c r="Z10425" s="13"/>
      <c r="AA10425" s="13"/>
      <c r="AB10425" s="13"/>
      <c r="AC10425" s="13"/>
      <c r="AD10425" s="13"/>
      <c r="AE10425" s="13"/>
      <c r="AF10425" s="13"/>
      <c r="AG10425" s="14"/>
    </row>
    <row r="10426" s="4" customFormat="1" spans="1:33">
      <c r="A10426" s="13"/>
      <c r="B10426" s="13"/>
      <c r="C10426" s="13"/>
      <c r="D10426" s="13"/>
      <c r="E10426" s="13"/>
      <c r="F10426" s="13"/>
      <c r="G10426" s="13"/>
      <c r="H10426" s="13"/>
      <c r="I10426" s="13"/>
      <c r="J10426" s="13"/>
      <c r="K10426" s="13"/>
      <c r="L10426" s="13"/>
      <c r="M10426" s="13"/>
      <c r="N10426" s="13"/>
      <c r="O10426" s="13"/>
      <c r="P10426" s="13"/>
      <c r="Q10426" s="13"/>
      <c r="R10426" s="13"/>
      <c r="S10426" s="13"/>
      <c r="T10426" s="13"/>
      <c r="U10426" s="13"/>
      <c r="V10426" s="13"/>
      <c r="W10426" s="13"/>
      <c r="X10426" s="13"/>
      <c r="Y10426" s="13"/>
      <c r="Z10426" s="13"/>
      <c r="AA10426" s="13"/>
      <c r="AB10426" s="13"/>
      <c r="AC10426" s="13"/>
      <c r="AD10426" s="13"/>
      <c r="AE10426" s="13"/>
      <c r="AF10426" s="13"/>
      <c r="AG10426" s="14"/>
    </row>
    <row r="10427" s="4" customFormat="1" spans="1:33">
      <c r="A10427" s="13"/>
      <c r="B10427" s="13"/>
      <c r="C10427" s="13"/>
      <c r="D10427" s="13"/>
      <c r="E10427" s="13"/>
      <c r="F10427" s="13"/>
      <c r="G10427" s="13"/>
      <c r="H10427" s="13"/>
      <c r="I10427" s="13"/>
      <c r="J10427" s="13"/>
      <c r="K10427" s="13"/>
      <c r="L10427" s="13"/>
      <c r="M10427" s="13"/>
      <c r="N10427" s="13"/>
      <c r="O10427" s="13"/>
      <c r="P10427" s="13"/>
      <c r="Q10427" s="13"/>
      <c r="R10427" s="13"/>
      <c r="S10427" s="13"/>
      <c r="T10427" s="13"/>
      <c r="U10427" s="13"/>
      <c r="V10427" s="13"/>
      <c r="W10427" s="13"/>
      <c r="X10427" s="13"/>
      <c r="Y10427" s="13"/>
      <c r="Z10427" s="13"/>
      <c r="AA10427" s="13"/>
      <c r="AB10427" s="13"/>
      <c r="AC10427" s="13"/>
      <c r="AD10427" s="13"/>
      <c r="AE10427" s="13"/>
      <c r="AF10427" s="13"/>
      <c r="AG10427" s="14"/>
    </row>
    <row r="10428" s="4" customFormat="1" spans="1:33">
      <c r="A10428" s="13"/>
      <c r="B10428" s="13"/>
      <c r="C10428" s="13"/>
      <c r="D10428" s="13"/>
      <c r="E10428" s="13"/>
      <c r="F10428" s="13"/>
      <c r="G10428" s="13"/>
      <c r="H10428" s="13"/>
      <c r="I10428" s="13"/>
      <c r="J10428" s="13"/>
      <c r="K10428" s="13"/>
      <c r="L10428" s="13"/>
      <c r="M10428" s="13"/>
      <c r="N10428" s="13"/>
      <c r="O10428" s="13"/>
      <c r="P10428" s="13"/>
      <c r="Q10428" s="13"/>
      <c r="R10428" s="13"/>
      <c r="S10428" s="13"/>
      <c r="T10428" s="13"/>
      <c r="U10428" s="13"/>
      <c r="V10428" s="13"/>
      <c r="W10428" s="13"/>
      <c r="X10428" s="13"/>
      <c r="Y10428" s="13"/>
      <c r="Z10428" s="13"/>
      <c r="AA10428" s="13"/>
      <c r="AB10428" s="13"/>
      <c r="AC10428" s="13"/>
      <c r="AD10428" s="13"/>
      <c r="AE10428" s="13"/>
      <c r="AF10428" s="13"/>
      <c r="AG10428" s="14"/>
    </row>
    <row r="10429" s="4" customFormat="1" spans="1:33">
      <c r="A10429" s="13"/>
      <c r="B10429" s="13"/>
      <c r="C10429" s="13"/>
      <c r="D10429" s="13"/>
      <c r="E10429" s="13"/>
      <c r="F10429" s="13"/>
      <c r="G10429" s="13"/>
      <c r="H10429" s="13"/>
      <c r="I10429" s="13"/>
      <c r="J10429" s="13"/>
      <c r="K10429" s="13"/>
      <c r="L10429" s="13"/>
      <c r="M10429" s="13"/>
      <c r="N10429" s="13"/>
      <c r="O10429" s="13"/>
      <c r="P10429" s="13"/>
      <c r="Q10429" s="13"/>
      <c r="R10429" s="13"/>
      <c r="S10429" s="13"/>
      <c r="T10429" s="13"/>
      <c r="U10429" s="13"/>
      <c r="V10429" s="13"/>
      <c r="W10429" s="13"/>
      <c r="X10429" s="13"/>
      <c r="Y10429" s="13"/>
      <c r="Z10429" s="13"/>
      <c r="AA10429" s="13"/>
      <c r="AB10429" s="13"/>
      <c r="AC10429" s="13"/>
      <c r="AD10429" s="13"/>
      <c r="AE10429" s="13"/>
      <c r="AF10429" s="13"/>
      <c r="AG10429" s="14"/>
    </row>
    <row r="10430" s="4" customFormat="1" spans="1:33">
      <c r="A10430" s="13"/>
      <c r="B10430" s="13"/>
      <c r="C10430" s="13"/>
      <c r="D10430" s="13"/>
      <c r="E10430" s="13"/>
      <c r="F10430" s="13"/>
      <c r="G10430" s="13"/>
      <c r="H10430" s="13"/>
      <c r="I10430" s="13"/>
      <c r="J10430" s="13"/>
      <c r="K10430" s="13"/>
      <c r="L10430" s="13"/>
      <c r="M10430" s="13"/>
      <c r="N10430" s="13"/>
      <c r="O10430" s="13"/>
      <c r="P10430" s="13"/>
      <c r="Q10430" s="13"/>
      <c r="R10430" s="13"/>
      <c r="S10430" s="13"/>
      <c r="T10430" s="13"/>
      <c r="U10430" s="13"/>
      <c r="V10430" s="13"/>
      <c r="W10430" s="13"/>
      <c r="X10430" s="13"/>
      <c r="Y10430" s="13"/>
      <c r="Z10430" s="13"/>
      <c r="AA10430" s="13"/>
      <c r="AB10430" s="13"/>
      <c r="AC10430" s="13"/>
      <c r="AD10430" s="13"/>
      <c r="AE10430" s="13"/>
      <c r="AF10430" s="13"/>
      <c r="AG10430" s="14"/>
    </row>
    <row r="10431" s="4" customFormat="1" spans="1:33">
      <c r="A10431" s="13"/>
      <c r="B10431" s="13"/>
      <c r="C10431" s="13"/>
      <c r="D10431" s="13"/>
      <c r="E10431" s="13"/>
      <c r="F10431" s="13"/>
      <c r="G10431" s="13"/>
      <c r="H10431" s="13"/>
      <c r="I10431" s="13"/>
      <c r="J10431" s="13"/>
      <c r="K10431" s="13"/>
      <c r="L10431" s="13"/>
      <c r="M10431" s="13"/>
      <c r="N10431" s="13"/>
      <c r="O10431" s="13"/>
      <c r="P10431" s="13"/>
      <c r="Q10431" s="13"/>
      <c r="R10431" s="13"/>
      <c r="S10431" s="13"/>
      <c r="T10431" s="13"/>
      <c r="U10431" s="13"/>
      <c r="V10431" s="13"/>
      <c r="W10431" s="13"/>
      <c r="X10431" s="13"/>
      <c r="Y10431" s="13"/>
      <c r="Z10431" s="13"/>
      <c r="AA10431" s="13"/>
      <c r="AB10431" s="13"/>
      <c r="AC10431" s="13"/>
      <c r="AD10431" s="13"/>
      <c r="AE10431" s="13"/>
      <c r="AF10431" s="13"/>
      <c r="AG10431" s="14"/>
    </row>
    <row r="10432" s="4" customFormat="1" spans="1:33">
      <c r="A10432" s="13"/>
      <c r="B10432" s="13"/>
      <c r="C10432" s="13"/>
      <c r="D10432" s="13"/>
      <c r="E10432" s="13"/>
      <c r="F10432" s="13"/>
      <c r="G10432" s="13"/>
      <c r="H10432" s="13"/>
      <c r="I10432" s="13"/>
      <c r="J10432" s="13"/>
      <c r="K10432" s="13"/>
      <c r="L10432" s="13"/>
      <c r="M10432" s="13"/>
      <c r="N10432" s="13"/>
      <c r="O10432" s="13"/>
      <c r="P10432" s="13"/>
      <c r="Q10432" s="13"/>
      <c r="R10432" s="13"/>
      <c r="S10432" s="13"/>
      <c r="T10432" s="13"/>
      <c r="U10432" s="13"/>
      <c r="V10432" s="13"/>
      <c r="W10432" s="13"/>
      <c r="X10432" s="13"/>
      <c r="Y10432" s="13"/>
      <c r="Z10432" s="13"/>
      <c r="AA10432" s="13"/>
      <c r="AB10432" s="13"/>
      <c r="AC10432" s="13"/>
      <c r="AD10432" s="13"/>
      <c r="AE10432" s="13"/>
      <c r="AF10432" s="13"/>
      <c r="AG10432" s="14"/>
    </row>
    <row r="10433" s="4" customFormat="1" spans="1:33">
      <c r="A10433" s="13"/>
      <c r="B10433" s="13"/>
      <c r="C10433" s="13"/>
      <c r="D10433" s="13"/>
      <c r="E10433" s="13"/>
      <c r="F10433" s="13"/>
      <c r="G10433" s="13"/>
      <c r="H10433" s="13"/>
      <c r="I10433" s="13"/>
      <c r="J10433" s="13"/>
      <c r="K10433" s="13"/>
      <c r="L10433" s="13"/>
      <c r="M10433" s="13"/>
      <c r="N10433" s="13"/>
      <c r="O10433" s="13"/>
      <c r="P10433" s="13"/>
      <c r="Q10433" s="13"/>
      <c r="R10433" s="13"/>
      <c r="S10433" s="13"/>
      <c r="T10433" s="13"/>
      <c r="U10433" s="13"/>
      <c r="V10433" s="13"/>
      <c r="W10433" s="13"/>
      <c r="X10433" s="13"/>
      <c r="Y10433" s="13"/>
      <c r="Z10433" s="13"/>
      <c r="AA10433" s="13"/>
      <c r="AB10433" s="13"/>
      <c r="AC10433" s="13"/>
      <c r="AD10433" s="13"/>
      <c r="AE10433" s="13"/>
      <c r="AF10433" s="13"/>
      <c r="AG10433" s="14"/>
    </row>
    <row r="10434" s="4" customFormat="1" spans="1:33">
      <c r="A10434" s="13"/>
      <c r="B10434" s="13"/>
      <c r="C10434" s="13"/>
      <c r="D10434" s="13"/>
      <c r="E10434" s="13"/>
      <c r="F10434" s="13"/>
      <c r="G10434" s="13"/>
      <c r="H10434" s="13"/>
      <c r="I10434" s="13"/>
      <c r="J10434" s="13"/>
      <c r="K10434" s="13"/>
      <c r="L10434" s="13"/>
      <c r="M10434" s="13"/>
      <c r="N10434" s="13"/>
      <c r="O10434" s="13"/>
      <c r="P10434" s="13"/>
      <c r="Q10434" s="13"/>
      <c r="R10434" s="13"/>
      <c r="S10434" s="13"/>
      <c r="T10434" s="13"/>
      <c r="U10434" s="13"/>
      <c r="V10434" s="13"/>
      <c r="W10434" s="13"/>
      <c r="X10434" s="13"/>
      <c r="Y10434" s="13"/>
      <c r="Z10434" s="13"/>
      <c r="AA10434" s="13"/>
      <c r="AB10434" s="13"/>
      <c r="AC10434" s="13"/>
      <c r="AD10434" s="13"/>
      <c r="AE10434" s="13"/>
      <c r="AF10434" s="13"/>
      <c r="AG10434" s="14"/>
    </row>
    <row r="10435" s="4" customFormat="1" spans="1:33">
      <c r="A10435" s="13"/>
      <c r="B10435" s="13"/>
      <c r="C10435" s="13"/>
      <c r="D10435" s="13"/>
      <c r="E10435" s="13"/>
      <c r="F10435" s="13"/>
      <c r="G10435" s="13"/>
      <c r="H10435" s="13"/>
      <c r="I10435" s="13"/>
      <c r="J10435" s="13"/>
      <c r="K10435" s="13"/>
      <c r="L10435" s="13"/>
      <c r="M10435" s="13"/>
      <c r="N10435" s="13"/>
      <c r="O10435" s="13"/>
      <c r="P10435" s="13"/>
      <c r="Q10435" s="13"/>
      <c r="R10435" s="13"/>
      <c r="S10435" s="13"/>
      <c r="T10435" s="13"/>
      <c r="U10435" s="13"/>
      <c r="V10435" s="13"/>
      <c r="W10435" s="13"/>
      <c r="X10435" s="13"/>
      <c r="Y10435" s="13"/>
      <c r="Z10435" s="13"/>
      <c r="AA10435" s="13"/>
      <c r="AB10435" s="13"/>
      <c r="AC10435" s="13"/>
      <c r="AD10435" s="13"/>
      <c r="AE10435" s="13"/>
      <c r="AF10435" s="13"/>
      <c r="AG10435" s="14"/>
    </row>
    <row r="10436" s="4" customFormat="1" spans="1:33">
      <c r="A10436" s="13"/>
      <c r="B10436" s="13"/>
      <c r="C10436" s="13"/>
      <c r="D10436" s="13"/>
      <c r="E10436" s="13"/>
      <c r="F10436" s="13"/>
      <c r="G10436" s="13"/>
      <c r="H10436" s="13"/>
      <c r="I10436" s="13"/>
      <c r="J10436" s="13"/>
      <c r="K10436" s="13"/>
      <c r="L10436" s="13"/>
      <c r="M10436" s="13"/>
      <c r="N10436" s="13"/>
      <c r="O10436" s="13"/>
      <c r="P10436" s="13"/>
      <c r="Q10436" s="13"/>
      <c r="R10436" s="13"/>
      <c r="S10436" s="13"/>
      <c r="T10436" s="13"/>
      <c r="U10436" s="13"/>
      <c r="V10436" s="13"/>
      <c r="W10436" s="13"/>
      <c r="X10436" s="13"/>
      <c r="Y10436" s="13"/>
      <c r="Z10436" s="13"/>
      <c r="AA10436" s="13"/>
      <c r="AB10436" s="13"/>
      <c r="AC10436" s="13"/>
      <c r="AD10436" s="13"/>
      <c r="AE10436" s="13"/>
      <c r="AF10436" s="13"/>
      <c r="AG10436" s="14"/>
    </row>
    <row r="10437" s="4" customFormat="1" spans="1:33">
      <c r="A10437" s="13"/>
      <c r="B10437" s="13"/>
      <c r="C10437" s="13"/>
      <c r="D10437" s="13"/>
      <c r="E10437" s="13"/>
      <c r="F10437" s="13"/>
      <c r="G10437" s="13"/>
      <c r="H10437" s="13"/>
      <c r="I10437" s="13"/>
      <c r="J10437" s="13"/>
      <c r="K10437" s="13"/>
      <c r="L10437" s="13"/>
      <c r="M10437" s="13"/>
      <c r="N10437" s="13"/>
      <c r="O10437" s="13"/>
      <c r="P10437" s="13"/>
      <c r="Q10437" s="13"/>
      <c r="R10437" s="13"/>
      <c r="S10437" s="13"/>
      <c r="T10437" s="13"/>
      <c r="U10437" s="13"/>
      <c r="V10437" s="13"/>
      <c r="W10437" s="13"/>
      <c r="X10437" s="13"/>
      <c r="Y10437" s="13"/>
      <c r="Z10437" s="13"/>
      <c r="AA10437" s="13"/>
      <c r="AB10437" s="13"/>
      <c r="AC10437" s="13"/>
      <c r="AD10437" s="13"/>
      <c r="AE10437" s="13"/>
      <c r="AF10437" s="13"/>
      <c r="AG10437" s="14"/>
    </row>
    <row r="10438" s="4" customFormat="1" spans="1:33">
      <c r="A10438" s="13"/>
      <c r="B10438" s="13"/>
      <c r="C10438" s="13"/>
      <c r="D10438" s="13"/>
      <c r="E10438" s="13"/>
      <c r="F10438" s="13"/>
      <c r="G10438" s="13"/>
      <c r="H10438" s="13"/>
      <c r="I10438" s="13"/>
      <c r="J10438" s="13"/>
      <c r="K10438" s="13"/>
      <c r="L10438" s="13"/>
      <c r="M10438" s="13"/>
      <c r="N10438" s="13"/>
      <c r="O10438" s="13"/>
      <c r="P10438" s="13"/>
      <c r="Q10438" s="13"/>
      <c r="R10438" s="13"/>
      <c r="S10438" s="13"/>
      <c r="T10438" s="13"/>
      <c r="U10438" s="13"/>
      <c r="V10438" s="13"/>
      <c r="W10438" s="13"/>
      <c r="X10438" s="13"/>
      <c r="Y10438" s="13"/>
      <c r="Z10438" s="13"/>
      <c r="AA10438" s="13"/>
      <c r="AB10438" s="13"/>
      <c r="AC10438" s="13"/>
      <c r="AD10438" s="13"/>
      <c r="AE10438" s="13"/>
      <c r="AF10438" s="13"/>
      <c r="AG10438" s="14"/>
    </row>
    <row r="10439" s="4" customFormat="1" spans="1:33">
      <c r="A10439" s="13"/>
      <c r="B10439" s="13"/>
      <c r="C10439" s="13"/>
      <c r="D10439" s="13"/>
      <c r="E10439" s="13"/>
      <c r="F10439" s="13"/>
      <c r="G10439" s="13"/>
      <c r="H10439" s="13"/>
      <c r="I10439" s="13"/>
      <c r="J10439" s="13"/>
      <c r="K10439" s="13"/>
      <c r="L10439" s="13"/>
      <c r="M10439" s="13"/>
      <c r="N10439" s="13"/>
      <c r="O10439" s="13"/>
      <c r="P10439" s="13"/>
      <c r="Q10439" s="13"/>
      <c r="R10439" s="13"/>
      <c r="S10439" s="13"/>
      <c r="T10439" s="13"/>
      <c r="U10439" s="13"/>
      <c r="V10439" s="13"/>
      <c r="W10439" s="13"/>
      <c r="X10439" s="13"/>
      <c r="Y10439" s="13"/>
      <c r="Z10439" s="13"/>
      <c r="AA10439" s="13"/>
      <c r="AB10439" s="13"/>
      <c r="AC10439" s="13"/>
      <c r="AD10439" s="13"/>
      <c r="AE10439" s="13"/>
      <c r="AF10439" s="13"/>
      <c r="AG10439" s="14"/>
    </row>
    <row r="10440" s="4" customFormat="1" spans="1:33">
      <c r="A10440" s="13"/>
      <c r="B10440" s="13"/>
      <c r="C10440" s="13"/>
      <c r="D10440" s="13"/>
      <c r="E10440" s="13"/>
      <c r="F10440" s="13"/>
      <c r="G10440" s="13"/>
      <c r="H10440" s="13"/>
      <c r="I10440" s="13"/>
      <c r="J10440" s="13"/>
      <c r="K10440" s="13"/>
      <c r="L10440" s="13"/>
      <c r="M10440" s="13"/>
      <c r="N10440" s="13"/>
      <c r="O10440" s="13"/>
      <c r="P10440" s="13"/>
      <c r="Q10440" s="13"/>
      <c r="R10440" s="13"/>
      <c r="S10440" s="13"/>
      <c r="T10440" s="13"/>
      <c r="U10440" s="13"/>
      <c r="V10440" s="13"/>
      <c r="W10440" s="13"/>
      <c r="X10440" s="13"/>
      <c r="Y10440" s="13"/>
      <c r="Z10440" s="13"/>
      <c r="AA10440" s="13"/>
      <c r="AB10440" s="13"/>
      <c r="AC10440" s="13"/>
      <c r="AD10440" s="13"/>
      <c r="AE10440" s="13"/>
      <c r="AF10440" s="13"/>
      <c r="AG10440" s="14"/>
    </row>
    <row r="10441" s="4" customFormat="1" spans="1:33">
      <c r="A10441" s="13"/>
      <c r="B10441" s="13"/>
      <c r="C10441" s="13"/>
      <c r="D10441" s="13"/>
      <c r="E10441" s="13"/>
      <c r="F10441" s="13"/>
      <c r="G10441" s="13"/>
      <c r="H10441" s="13"/>
      <c r="I10441" s="13"/>
      <c r="J10441" s="13"/>
      <c r="K10441" s="13"/>
      <c r="L10441" s="13"/>
      <c r="M10441" s="13"/>
      <c r="N10441" s="13"/>
      <c r="O10441" s="13"/>
      <c r="P10441" s="13"/>
      <c r="Q10441" s="13"/>
      <c r="R10441" s="13"/>
      <c r="S10441" s="13"/>
      <c r="T10441" s="13"/>
      <c r="U10441" s="13"/>
      <c r="V10441" s="13"/>
      <c r="W10441" s="13"/>
      <c r="X10441" s="13"/>
      <c r="Y10441" s="13"/>
      <c r="Z10441" s="13"/>
      <c r="AA10441" s="13"/>
      <c r="AB10441" s="13"/>
      <c r="AC10441" s="13"/>
      <c r="AD10441" s="13"/>
      <c r="AE10441" s="13"/>
      <c r="AF10441" s="13"/>
      <c r="AG10441" s="14"/>
    </row>
    <row r="10442" s="4" customFormat="1" spans="1:33">
      <c r="A10442" s="13"/>
      <c r="B10442" s="13"/>
      <c r="C10442" s="13"/>
      <c r="D10442" s="13"/>
      <c r="E10442" s="13"/>
      <c r="F10442" s="13"/>
      <c r="G10442" s="13"/>
      <c r="H10442" s="13"/>
      <c r="I10442" s="13"/>
      <c r="J10442" s="13"/>
      <c r="K10442" s="13"/>
      <c r="L10442" s="13"/>
      <c r="M10442" s="13"/>
      <c r="N10442" s="13"/>
      <c r="O10442" s="13"/>
      <c r="P10442" s="13"/>
      <c r="Q10442" s="13"/>
      <c r="R10442" s="13"/>
      <c r="S10442" s="13"/>
      <c r="T10442" s="13"/>
      <c r="U10442" s="13"/>
      <c r="V10442" s="13"/>
      <c r="W10442" s="13"/>
      <c r="X10442" s="13"/>
      <c r="Y10442" s="13"/>
      <c r="Z10442" s="13"/>
      <c r="AA10442" s="13"/>
      <c r="AB10442" s="13"/>
      <c r="AC10442" s="13"/>
      <c r="AD10442" s="13"/>
      <c r="AE10442" s="13"/>
      <c r="AF10442" s="13"/>
      <c r="AG10442" s="14"/>
    </row>
    <row r="10443" s="4" customFormat="1" spans="1:33">
      <c r="A10443" s="13"/>
      <c r="B10443" s="13"/>
      <c r="C10443" s="13"/>
      <c r="D10443" s="13"/>
      <c r="E10443" s="13"/>
      <c r="F10443" s="13"/>
      <c r="G10443" s="13"/>
      <c r="H10443" s="13"/>
      <c r="I10443" s="13"/>
      <c r="J10443" s="13"/>
      <c r="K10443" s="13"/>
      <c r="L10443" s="13"/>
      <c r="M10443" s="13"/>
      <c r="N10443" s="13"/>
      <c r="O10443" s="13"/>
      <c r="P10443" s="13"/>
      <c r="Q10443" s="13"/>
      <c r="R10443" s="13"/>
      <c r="S10443" s="13"/>
      <c r="T10443" s="13"/>
      <c r="U10443" s="13"/>
      <c r="V10443" s="13"/>
      <c r="W10443" s="13"/>
      <c r="X10443" s="13"/>
      <c r="Y10443" s="13"/>
      <c r="Z10443" s="13"/>
      <c r="AA10443" s="13"/>
      <c r="AB10443" s="13"/>
      <c r="AC10443" s="13"/>
      <c r="AD10443" s="13"/>
      <c r="AE10443" s="13"/>
      <c r="AF10443" s="13"/>
      <c r="AG10443" s="14"/>
    </row>
    <row r="10444" s="4" customFormat="1" spans="1:33">
      <c r="A10444" s="13"/>
      <c r="B10444" s="13"/>
      <c r="C10444" s="13"/>
      <c r="D10444" s="13"/>
      <c r="E10444" s="13"/>
      <c r="F10444" s="13"/>
      <c r="G10444" s="13"/>
      <c r="H10444" s="13"/>
      <c r="I10444" s="13"/>
      <c r="J10444" s="13"/>
      <c r="K10444" s="13"/>
      <c r="L10444" s="13"/>
      <c r="M10444" s="13"/>
      <c r="N10444" s="13"/>
      <c r="O10444" s="13"/>
      <c r="P10444" s="13"/>
      <c r="Q10444" s="13"/>
      <c r="R10444" s="13"/>
      <c r="S10444" s="13"/>
      <c r="T10444" s="13"/>
      <c r="U10444" s="13"/>
      <c r="V10444" s="13"/>
      <c r="W10444" s="13"/>
      <c r="X10444" s="13"/>
      <c r="Y10444" s="13"/>
      <c r="Z10444" s="13"/>
      <c r="AA10444" s="13"/>
      <c r="AB10444" s="13"/>
      <c r="AC10444" s="13"/>
      <c r="AD10444" s="13"/>
      <c r="AE10444" s="13"/>
      <c r="AF10444" s="13"/>
      <c r="AG10444" s="14"/>
    </row>
    <row r="10445" s="4" customFormat="1" spans="1:33">
      <c r="A10445" s="13"/>
      <c r="B10445" s="13"/>
      <c r="C10445" s="13"/>
      <c r="D10445" s="13"/>
      <c r="E10445" s="13"/>
      <c r="F10445" s="13"/>
      <c r="G10445" s="13"/>
      <c r="H10445" s="13"/>
      <c r="I10445" s="13"/>
      <c r="J10445" s="13"/>
      <c r="K10445" s="13"/>
      <c r="L10445" s="13"/>
      <c r="M10445" s="13"/>
      <c r="N10445" s="13"/>
      <c r="O10445" s="13"/>
      <c r="P10445" s="13"/>
      <c r="Q10445" s="13"/>
      <c r="R10445" s="13"/>
      <c r="S10445" s="13"/>
      <c r="T10445" s="13"/>
      <c r="U10445" s="13"/>
      <c r="V10445" s="13"/>
      <c r="W10445" s="13"/>
      <c r="X10445" s="13"/>
      <c r="Y10445" s="13"/>
      <c r="Z10445" s="13"/>
      <c r="AA10445" s="13"/>
      <c r="AB10445" s="13"/>
      <c r="AC10445" s="13"/>
      <c r="AD10445" s="13"/>
      <c r="AE10445" s="13"/>
      <c r="AF10445" s="13"/>
      <c r="AG10445" s="14"/>
    </row>
    <row r="10446" s="4" customFormat="1" spans="1:33">
      <c r="A10446" s="13"/>
      <c r="B10446" s="13"/>
      <c r="C10446" s="13"/>
      <c r="D10446" s="13"/>
      <c r="E10446" s="13"/>
      <c r="F10446" s="13"/>
      <c r="G10446" s="13"/>
      <c r="H10446" s="13"/>
      <c r="I10446" s="13"/>
      <c r="J10446" s="13"/>
      <c r="K10446" s="13"/>
      <c r="L10446" s="13"/>
      <c r="M10446" s="13"/>
      <c r="N10446" s="13"/>
      <c r="O10446" s="13"/>
      <c r="P10446" s="13"/>
      <c r="Q10446" s="13"/>
      <c r="R10446" s="13"/>
      <c r="S10446" s="13"/>
      <c r="T10446" s="13"/>
      <c r="U10446" s="13"/>
      <c r="V10446" s="13"/>
      <c r="W10446" s="13"/>
      <c r="X10446" s="13"/>
      <c r="Y10446" s="13"/>
      <c r="Z10446" s="13"/>
      <c r="AA10446" s="13"/>
      <c r="AB10446" s="13"/>
      <c r="AC10446" s="13"/>
      <c r="AD10446" s="13"/>
      <c r="AE10446" s="13"/>
      <c r="AF10446" s="13"/>
      <c r="AG10446" s="14"/>
    </row>
    <row r="10447" s="4" customFormat="1" spans="1:33">
      <c r="A10447" s="13"/>
      <c r="B10447" s="13"/>
      <c r="C10447" s="13"/>
      <c r="D10447" s="13"/>
      <c r="E10447" s="13"/>
      <c r="F10447" s="13"/>
      <c r="G10447" s="13"/>
      <c r="H10447" s="13"/>
      <c r="I10447" s="13"/>
      <c r="J10447" s="13"/>
      <c r="K10447" s="13"/>
      <c r="L10447" s="13"/>
      <c r="M10447" s="13"/>
      <c r="N10447" s="13"/>
      <c r="O10447" s="13"/>
      <c r="P10447" s="13"/>
      <c r="Q10447" s="13"/>
      <c r="R10447" s="13"/>
      <c r="S10447" s="13"/>
      <c r="T10447" s="13"/>
      <c r="U10447" s="13"/>
      <c r="V10447" s="13"/>
      <c r="W10447" s="13"/>
      <c r="X10447" s="13"/>
      <c r="Y10447" s="13"/>
      <c r="Z10447" s="13"/>
      <c r="AA10447" s="13"/>
      <c r="AB10447" s="13"/>
      <c r="AC10447" s="13"/>
      <c r="AD10447" s="13"/>
      <c r="AE10447" s="13"/>
      <c r="AF10447" s="13"/>
      <c r="AG10447" s="14"/>
    </row>
    <row r="10448" s="4" customFormat="1" spans="1:33">
      <c r="A10448" s="13"/>
      <c r="B10448" s="13"/>
      <c r="C10448" s="13"/>
      <c r="D10448" s="13"/>
      <c r="E10448" s="13"/>
      <c r="F10448" s="13"/>
      <c r="G10448" s="13"/>
      <c r="H10448" s="13"/>
      <c r="I10448" s="13"/>
      <c r="J10448" s="13"/>
      <c r="K10448" s="13"/>
      <c r="L10448" s="13"/>
      <c r="M10448" s="13"/>
      <c r="N10448" s="13"/>
      <c r="O10448" s="13"/>
      <c r="P10448" s="13"/>
      <c r="Q10448" s="13"/>
      <c r="R10448" s="13"/>
      <c r="S10448" s="13"/>
      <c r="T10448" s="13"/>
      <c r="U10448" s="13"/>
      <c r="V10448" s="13"/>
      <c r="W10448" s="13"/>
      <c r="X10448" s="13"/>
      <c r="Y10448" s="13"/>
      <c r="Z10448" s="13"/>
      <c r="AA10448" s="13"/>
      <c r="AB10448" s="13"/>
      <c r="AC10448" s="13"/>
      <c r="AD10448" s="13"/>
      <c r="AE10448" s="13"/>
      <c r="AF10448" s="13"/>
      <c r="AG10448" s="14"/>
    </row>
    <row r="10449" s="4" customFormat="1" spans="1:33">
      <c r="A10449" s="13"/>
      <c r="B10449" s="13"/>
      <c r="C10449" s="13"/>
      <c r="D10449" s="13"/>
      <c r="E10449" s="13"/>
      <c r="F10449" s="13"/>
      <c r="G10449" s="13"/>
      <c r="H10449" s="13"/>
      <c r="I10449" s="13"/>
      <c r="J10449" s="13"/>
      <c r="K10449" s="13"/>
      <c r="L10449" s="13"/>
      <c r="M10449" s="13"/>
      <c r="N10449" s="13"/>
      <c r="O10449" s="13"/>
      <c r="P10449" s="13"/>
      <c r="Q10449" s="13"/>
      <c r="R10449" s="13"/>
      <c r="S10449" s="13"/>
      <c r="T10449" s="13"/>
      <c r="U10449" s="13"/>
      <c r="V10449" s="13"/>
      <c r="W10449" s="13"/>
      <c r="X10449" s="13"/>
      <c r="Y10449" s="13"/>
      <c r="Z10449" s="13"/>
      <c r="AA10449" s="13"/>
      <c r="AB10449" s="13"/>
      <c r="AC10449" s="13"/>
      <c r="AD10449" s="13"/>
      <c r="AE10449" s="13"/>
      <c r="AF10449" s="13"/>
      <c r="AG10449" s="14"/>
    </row>
    <row r="10450" s="4" customFormat="1" spans="1:33">
      <c r="A10450" s="13"/>
      <c r="B10450" s="13"/>
      <c r="C10450" s="13"/>
      <c r="D10450" s="13"/>
      <c r="E10450" s="13"/>
      <c r="F10450" s="13"/>
      <c r="G10450" s="13"/>
      <c r="H10450" s="13"/>
      <c r="I10450" s="13"/>
      <c r="J10450" s="13"/>
      <c r="K10450" s="13"/>
      <c r="L10450" s="13"/>
      <c r="M10450" s="13"/>
      <c r="N10450" s="13"/>
      <c r="O10450" s="13"/>
      <c r="P10450" s="13"/>
      <c r="Q10450" s="13"/>
      <c r="R10450" s="13"/>
      <c r="S10450" s="13"/>
      <c r="T10450" s="13"/>
      <c r="U10450" s="13"/>
      <c r="V10450" s="13"/>
      <c r="W10450" s="13"/>
      <c r="X10450" s="13"/>
      <c r="Y10450" s="13"/>
      <c r="Z10450" s="13"/>
      <c r="AA10450" s="13"/>
      <c r="AB10450" s="13"/>
      <c r="AC10450" s="13"/>
      <c r="AD10450" s="13"/>
      <c r="AE10450" s="13"/>
      <c r="AF10450" s="13"/>
      <c r="AG10450" s="14"/>
    </row>
    <row r="10451" s="4" customFormat="1" spans="1:33">
      <c r="A10451" s="13"/>
      <c r="B10451" s="13"/>
      <c r="C10451" s="13"/>
      <c r="D10451" s="13"/>
      <c r="E10451" s="13"/>
      <c r="F10451" s="13"/>
      <c r="G10451" s="13"/>
      <c r="H10451" s="13"/>
      <c r="I10451" s="13"/>
      <c r="J10451" s="13"/>
      <c r="K10451" s="13"/>
      <c r="L10451" s="13"/>
      <c r="M10451" s="13"/>
      <c r="N10451" s="13"/>
      <c r="O10451" s="13"/>
      <c r="P10451" s="13"/>
      <c r="Q10451" s="13"/>
      <c r="R10451" s="13"/>
      <c r="S10451" s="13"/>
      <c r="T10451" s="13"/>
      <c r="U10451" s="13"/>
      <c r="V10451" s="13"/>
      <c r="W10451" s="13"/>
      <c r="X10451" s="13"/>
      <c r="Y10451" s="13"/>
      <c r="Z10451" s="13"/>
      <c r="AA10451" s="13"/>
      <c r="AB10451" s="13"/>
      <c r="AC10451" s="13"/>
      <c r="AD10451" s="13"/>
      <c r="AE10451" s="13"/>
      <c r="AF10451" s="13"/>
      <c r="AG10451" s="14"/>
    </row>
    <row r="10452" s="4" customFormat="1" spans="1:33">
      <c r="A10452" s="13"/>
      <c r="B10452" s="13"/>
      <c r="C10452" s="13"/>
      <c r="D10452" s="13"/>
      <c r="E10452" s="13"/>
      <c r="F10452" s="13"/>
      <c r="G10452" s="13"/>
      <c r="H10452" s="13"/>
      <c r="I10452" s="13"/>
      <c r="J10452" s="13"/>
      <c r="K10452" s="13"/>
      <c r="L10452" s="13"/>
      <c r="M10452" s="13"/>
      <c r="N10452" s="13"/>
      <c r="O10452" s="13"/>
      <c r="P10452" s="13"/>
      <c r="Q10452" s="13"/>
      <c r="R10452" s="13"/>
      <c r="S10452" s="13"/>
      <c r="T10452" s="13"/>
      <c r="U10452" s="13"/>
      <c r="V10452" s="13"/>
      <c r="W10452" s="13"/>
      <c r="X10452" s="13"/>
      <c r="Y10452" s="13"/>
      <c r="Z10452" s="13"/>
      <c r="AA10452" s="13"/>
      <c r="AB10452" s="13"/>
      <c r="AC10452" s="13"/>
      <c r="AD10452" s="13"/>
      <c r="AE10452" s="13"/>
      <c r="AF10452" s="13"/>
      <c r="AG10452" s="14"/>
    </row>
    <row r="10453" s="4" customFormat="1" spans="1:33">
      <c r="A10453" s="13"/>
      <c r="B10453" s="13"/>
      <c r="C10453" s="13"/>
      <c r="D10453" s="13"/>
      <c r="E10453" s="13"/>
      <c r="F10453" s="13"/>
      <c r="G10453" s="13"/>
      <c r="H10453" s="13"/>
      <c r="I10453" s="13"/>
      <c r="J10453" s="13"/>
      <c r="K10453" s="13"/>
      <c r="L10453" s="13"/>
      <c r="M10453" s="13"/>
      <c r="N10453" s="13"/>
      <c r="O10453" s="13"/>
      <c r="P10453" s="13"/>
      <c r="Q10453" s="13"/>
      <c r="R10453" s="13"/>
      <c r="S10453" s="13"/>
      <c r="T10453" s="13"/>
      <c r="U10453" s="13"/>
      <c r="V10453" s="13"/>
      <c r="W10453" s="13"/>
      <c r="X10453" s="13"/>
      <c r="Y10453" s="13"/>
      <c r="Z10453" s="13"/>
      <c r="AA10453" s="13"/>
      <c r="AB10453" s="13"/>
      <c r="AC10453" s="13"/>
      <c r="AD10453" s="13"/>
      <c r="AE10453" s="13"/>
      <c r="AF10453" s="13"/>
      <c r="AG10453" s="14"/>
    </row>
    <row r="10454" s="4" customFormat="1" spans="1:33">
      <c r="A10454" s="13"/>
      <c r="B10454" s="13"/>
      <c r="C10454" s="13"/>
      <c r="D10454" s="13"/>
      <c r="E10454" s="13"/>
      <c r="F10454" s="13"/>
      <c r="G10454" s="13"/>
      <c r="H10454" s="13"/>
      <c r="I10454" s="13"/>
      <c r="J10454" s="13"/>
      <c r="K10454" s="13"/>
      <c r="L10454" s="13"/>
      <c r="M10454" s="13"/>
      <c r="N10454" s="13"/>
      <c r="O10454" s="13"/>
      <c r="P10454" s="13"/>
      <c r="Q10454" s="13"/>
      <c r="R10454" s="13"/>
      <c r="S10454" s="13"/>
      <c r="T10454" s="13"/>
      <c r="U10454" s="13"/>
      <c r="V10454" s="13"/>
      <c r="W10454" s="13"/>
      <c r="X10454" s="13"/>
      <c r="Y10454" s="13"/>
      <c r="Z10454" s="13"/>
      <c r="AA10454" s="13"/>
      <c r="AB10454" s="13"/>
      <c r="AC10454" s="13"/>
      <c r="AD10454" s="13"/>
      <c r="AE10454" s="13"/>
      <c r="AF10454" s="13"/>
      <c r="AG10454" s="14"/>
    </row>
    <row r="10455" s="4" customFormat="1" spans="1:33">
      <c r="A10455" s="13"/>
      <c r="B10455" s="13"/>
      <c r="C10455" s="13"/>
      <c r="D10455" s="13"/>
      <c r="E10455" s="13"/>
      <c r="F10455" s="13"/>
      <c r="G10455" s="13"/>
      <c r="H10455" s="13"/>
      <c r="I10455" s="13"/>
      <c r="J10455" s="13"/>
      <c r="K10455" s="13"/>
      <c r="L10455" s="13"/>
      <c r="M10455" s="13"/>
      <c r="N10455" s="13"/>
      <c r="O10455" s="13"/>
      <c r="P10455" s="13"/>
      <c r="Q10455" s="13"/>
      <c r="R10455" s="13"/>
      <c r="S10455" s="13"/>
      <c r="T10455" s="13"/>
      <c r="U10455" s="13"/>
      <c r="V10455" s="13"/>
      <c r="W10455" s="13"/>
      <c r="X10455" s="13"/>
      <c r="Y10455" s="13"/>
      <c r="Z10455" s="13"/>
      <c r="AA10455" s="13"/>
      <c r="AB10455" s="13"/>
      <c r="AC10455" s="13"/>
      <c r="AD10455" s="13"/>
      <c r="AE10455" s="13"/>
      <c r="AF10455" s="13"/>
      <c r="AG10455" s="14"/>
    </row>
    <row r="10456" s="4" customFormat="1" spans="1:33">
      <c r="A10456" s="13"/>
      <c r="B10456" s="13"/>
      <c r="C10456" s="13"/>
      <c r="D10456" s="13"/>
      <c r="E10456" s="13"/>
      <c r="F10456" s="13"/>
      <c r="G10456" s="13"/>
      <c r="H10456" s="13"/>
      <c r="I10456" s="13"/>
      <c r="J10456" s="13"/>
      <c r="K10456" s="13"/>
      <c r="L10456" s="13"/>
      <c r="M10456" s="13"/>
      <c r="N10456" s="13"/>
      <c r="O10456" s="13"/>
      <c r="P10456" s="13"/>
      <c r="Q10456" s="13"/>
      <c r="R10456" s="13"/>
      <c r="S10456" s="13"/>
      <c r="T10456" s="13"/>
      <c r="U10456" s="13"/>
      <c r="V10456" s="13"/>
      <c r="W10456" s="13"/>
      <c r="X10456" s="13"/>
      <c r="Y10456" s="13"/>
      <c r="Z10456" s="13"/>
      <c r="AA10456" s="13"/>
      <c r="AB10456" s="13"/>
      <c r="AC10456" s="13"/>
      <c r="AD10456" s="13"/>
      <c r="AE10456" s="13"/>
      <c r="AF10456" s="13"/>
      <c r="AG10456" s="14"/>
    </row>
    <row r="10457" s="4" customFormat="1" spans="1:33">
      <c r="A10457" s="13"/>
      <c r="B10457" s="13"/>
      <c r="C10457" s="13"/>
      <c r="D10457" s="13"/>
      <c r="E10457" s="13"/>
      <c r="F10457" s="13"/>
      <c r="G10457" s="13"/>
      <c r="H10457" s="13"/>
      <c r="I10457" s="13"/>
      <c r="J10457" s="13"/>
      <c r="K10457" s="13"/>
      <c r="L10457" s="13"/>
      <c r="M10457" s="13"/>
      <c r="N10457" s="13"/>
      <c r="O10457" s="13"/>
      <c r="P10457" s="13"/>
      <c r="Q10457" s="13"/>
      <c r="R10457" s="13"/>
      <c r="S10457" s="13"/>
      <c r="T10457" s="13"/>
      <c r="U10457" s="13"/>
      <c r="V10457" s="13"/>
      <c r="W10457" s="13"/>
      <c r="X10457" s="13"/>
      <c r="Y10457" s="13"/>
      <c r="Z10457" s="13"/>
      <c r="AA10457" s="13"/>
      <c r="AB10457" s="13"/>
      <c r="AC10457" s="13"/>
      <c r="AD10457" s="13"/>
      <c r="AE10457" s="13"/>
      <c r="AF10457" s="13"/>
      <c r="AG10457" s="14"/>
    </row>
    <row r="10458" s="4" customFormat="1" spans="1:33">
      <c r="A10458" s="13"/>
      <c r="B10458" s="13"/>
      <c r="C10458" s="13"/>
      <c r="D10458" s="13"/>
      <c r="E10458" s="13"/>
      <c r="F10458" s="13"/>
      <c r="G10458" s="13"/>
      <c r="H10458" s="13"/>
      <c r="I10458" s="13"/>
      <c r="J10458" s="13"/>
      <c r="K10458" s="13"/>
      <c r="L10458" s="13"/>
      <c r="M10458" s="13"/>
      <c r="N10458" s="13"/>
      <c r="O10458" s="13"/>
      <c r="P10458" s="13"/>
      <c r="Q10458" s="13"/>
      <c r="R10458" s="13"/>
      <c r="S10458" s="13"/>
      <c r="T10458" s="13"/>
      <c r="U10458" s="13"/>
      <c r="V10458" s="13"/>
      <c r="W10458" s="13"/>
      <c r="X10458" s="13"/>
      <c r="Y10458" s="13"/>
      <c r="Z10458" s="13"/>
      <c r="AA10458" s="13"/>
      <c r="AB10458" s="13"/>
      <c r="AC10458" s="13"/>
      <c r="AD10458" s="13"/>
      <c r="AE10458" s="13"/>
      <c r="AF10458" s="13"/>
      <c r="AG10458" s="14"/>
    </row>
    <row r="10459" s="4" customFormat="1" spans="1:33">
      <c r="A10459" s="13"/>
      <c r="B10459" s="13"/>
      <c r="C10459" s="13"/>
      <c r="D10459" s="13"/>
      <c r="E10459" s="13"/>
      <c r="F10459" s="13"/>
      <c r="G10459" s="13"/>
      <c r="H10459" s="13"/>
      <c r="I10459" s="13"/>
      <c r="J10459" s="13"/>
      <c r="K10459" s="13"/>
      <c r="L10459" s="13"/>
      <c r="M10459" s="13"/>
      <c r="N10459" s="13"/>
      <c r="O10459" s="13"/>
      <c r="P10459" s="13"/>
      <c r="Q10459" s="13"/>
      <c r="R10459" s="13"/>
      <c r="S10459" s="13"/>
      <c r="T10459" s="13"/>
      <c r="U10459" s="13"/>
      <c r="V10459" s="13"/>
      <c r="W10459" s="13"/>
      <c r="X10459" s="13"/>
      <c r="Y10459" s="13"/>
      <c r="Z10459" s="13"/>
      <c r="AA10459" s="13"/>
      <c r="AB10459" s="13"/>
      <c r="AC10459" s="13"/>
      <c r="AD10459" s="13"/>
      <c r="AE10459" s="13"/>
      <c r="AF10459" s="13"/>
      <c r="AG10459" s="14"/>
    </row>
    <row r="10460" s="4" customFormat="1" spans="1:33">
      <c r="A10460" s="13"/>
      <c r="B10460" s="13"/>
      <c r="C10460" s="13"/>
      <c r="D10460" s="13"/>
      <c r="E10460" s="13"/>
      <c r="F10460" s="13"/>
      <c r="G10460" s="13"/>
      <c r="H10460" s="13"/>
      <c r="I10460" s="13"/>
      <c r="J10460" s="13"/>
      <c r="K10460" s="13"/>
      <c r="L10460" s="13"/>
      <c r="M10460" s="13"/>
      <c r="N10460" s="13"/>
      <c r="O10460" s="13"/>
      <c r="P10460" s="13"/>
      <c r="Q10460" s="13"/>
      <c r="R10460" s="13"/>
      <c r="S10460" s="13"/>
      <c r="T10460" s="13"/>
      <c r="U10460" s="13"/>
      <c r="V10460" s="13"/>
      <c r="W10460" s="13"/>
      <c r="X10460" s="13"/>
      <c r="Y10460" s="13"/>
      <c r="Z10460" s="13"/>
      <c r="AA10460" s="13"/>
      <c r="AB10460" s="13"/>
      <c r="AC10460" s="13"/>
      <c r="AD10460" s="13"/>
      <c r="AE10460" s="13"/>
      <c r="AF10460" s="13"/>
      <c r="AG10460" s="14"/>
    </row>
    <row r="10461" s="4" customFormat="1" spans="1:33">
      <c r="A10461" s="13"/>
      <c r="B10461" s="13"/>
      <c r="C10461" s="13"/>
      <c r="D10461" s="13"/>
      <c r="E10461" s="13"/>
      <c r="F10461" s="13"/>
      <c r="G10461" s="13"/>
      <c r="H10461" s="13"/>
      <c r="I10461" s="13"/>
      <c r="J10461" s="13"/>
      <c r="K10461" s="13"/>
      <c r="L10461" s="13"/>
      <c r="M10461" s="13"/>
      <c r="N10461" s="13"/>
      <c r="O10461" s="13"/>
      <c r="P10461" s="13"/>
      <c r="Q10461" s="13"/>
      <c r="R10461" s="13"/>
      <c r="S10461" s="13"/>
      <c r="T10461" s="13"/>
      <c r="U10461" s="13"/>
      <c r="V10461" s="13"/>
      <c r="W10461" s="13"/>
      <c r="X10461" s="13"/>
      <c r="Y10461" s="13"/>
      <c r="Z10461" s="13"/>
      <c r="AA10461" s="13"/>
      <c r="AB10461" s="13"/>
      <c r="AC10461" s="13"/>
      <c r="AD10461" s="13"/>
      <c r="AE10461" s="13"/>
      <c r="AF10461" s="13"/>
      <c r="AG10461" s="14"/>
    </row>
    <row r="10462" s="4" customFormat="1" spans="1:33">
      <c r="A10462" s="13"/>
      <c r="B10462" s="13"/>
      <c r="C10462" s="13"/>
      <c r="D10462" s="13"/>
      <c r="E10462" s="13"/>
      <c r="F10462" s="13"/>
      <c r="G10462" s="13"/>
      <c r="H10462" s="13"/>
      <c r="I10462" s="13"/>
      <c r="J10462" s="13"/>
      <c r="K10462" s="13"/>
      <c r="L10462" s="13"/>
      <c r="M10462" s="13"/>
      <c r="N10462" s="13"/>
      <c r="O10462" s="13"/>
      <c r="P10462" s="13"/>
      <c r="Q10462" s="13"/>
      <c r="R10462" s="13"/>
      <c r="S10462" s="13"/>
      <c r="T10462" s="13"/>
      <c r="U10462" s="13"/>
      <c r="V10462" s="13"/>
      <c r="W10462" s="13"/>
      <c r="X10462" s="13"/>
      <c r="Y10462" s="13"/>
      <c r="Z10462" s="13"/>
      <c r="AA10462" s="13"/>
      <c r="AB10462" s="13"/>
      <c r="AC10462" s="13"/>
      <c r="AD10462" s="13"/>
      <c r="AE10462" s="13"/>
      <c r="AF10462" s="13"/>
      <c r="AG10462" s="14"/>
    </row>
    <row r="10463" s="4" customFormat="1" spans="1:33">
      <c r="A10463" s="13"/>
      <c r="B10463" s="13"/>
      <c r="C10463" s="13"/>
      <c r="D10463" s="13"/>
      <c r="E10463" s="13"/>
      <c r="F10463" s="13"/>
      <c r="G10463" s="13"/>
      <c r="H10463" s="13"/>
      <c r="I10463" s="13"/>
      <c r="J10463" s="13"/>
      <c r="K10463" s="13"/>
      <c r="L10463" s="13"/>
      <c r="M10463" s="13"/>
      <c r="N10463" s="13"/>
      <c r="O10463" s="13"/>
      <c r="P10463" s="13"/>
      <c r="Q10463" s="13"/>
      <c r="R10463" s="13"/>
      <c r="S10463" s="13"/>
      <c r="T10463" s="13"/>
      <c r="U10463" s="13"/>
      <c r="V10463" s="13"/>
      <c r="W10463" s="13"/>
      <c r="X10463" s="13"/>
      <c r="Y10463" s="13"/>
      <c r="Z10463" s="13"/>
      <c r="AA10463" s="13"/>
      <c r="AB10463" s="13"/>
      <c r="AC10463" s="13"/>
      <c r="AD10463" s="13"/>
      <c r="AE10463" s="13"/>
      <c r="AF10463" s="13"/>
      <c r="AG10463" s="14"/>
    </row>
    <row r="10464" s="4" customFormat="1" spans="1:33">
      <c r="A10464" s="13"/>
      <c r="B10464" s="13"/>
      <c r="C10464" s="13"/>
      <c r="D10464" s="13"/>
      <c r="E10464" s="13"/>
      <c r="F10464" s="13"/>
      <c r="G10464" s="13"/>
      <c r="H10464" s="13"/>
      <c r="I10464" s="13"/>
      <c r="J10464" s="13"/>
      <c r="K10464" s="13"/>
      <c r="L10464" s="13"/>
      <c r="M10464" s="13"/>
      <c r="N10464" s="13"/>
      <c r="O10464" s="13"/>
      <c r="P10464" s="13"/>
      <c r="Q10464" s="13"/>
      <c r="R10464" s="13"/>
      <c r="S10464" s="13"/>
      <c r="T10464" s="13"/>
      <c r="U10464" s="13"/>
      <c r="V10464" s="13"/>
      <c r="W10464" s="13"/>
      <c r="X10464" s="13"/>
      <c r="Y10464" s="13"/>
      <c r="Z10464" s="13"/>
      <c r="AA10464" s="13"/>
      <c r="AB10464" s="13"/>
      <c r="AC10464" s="13"/>
      <c r="AD10464" s="13"/>
      <c r="AE10464" s="13"/>
      <c r="AF10464" s="13"/>
      <c r="AG10464" s="14"/>
    </row>
    <row r="10465" s="4" customFormat="1" spans="1:33">
      <c r="A10465" s="13"/>
      <c r="B10465" s="13"/>
      <c r="C10465" s="13"/>
      <c r="D10465" s="13"/>
      <c r="E10465" s="13"/>
      <c r="F10465" s="13"/>
      <c r="G10465" s="13"/>
      <c r="H10465" s="13"/>
      <c r="I10465" s="13"/>
      <c r="J10465" s="13"/>
      <c r="K10465" s="13"/>
      <c r="L10465" s="13"/>
      <c r="M10465" s="13"/>
      <c r="N10465" s="13"/>
      <c r="O10465" s="13"/>
      <c r="P10465" s="13"/>
      <c r="Q10465" s="13"/>
      <c r="R10465" s="13"/>
      <c r="S10465" s="13"/>
      <c r="T10465" s="13"/>
      <c r="U10465" s="13"/>
      <c r="V10465" s="13"/>
      <c r="W10465" s="13"/>
      <c r="X10465" s="13"/>
      <c r="Y10465" s="13"/>
      <c r="Z10465" s="13"/>
      <c r="AA10465" s="13"/>
      <c r="AB10465" s="13"/>
      <c r="AC10465" s="13"/>
      <c r="AD10465" s="13"/>
      <c r="AE10465" s="13"/>
      <c r="AF10465" s="13"/>
      <c r="AG10465" s="14"/>
    </row>
    <row r="10466" s="4" customFormat="1" spans="1:33">
      <c r="A10466" s="13"/>
      <c r="B10466" s="13"/>
      <c r="C10466" s="13"/>
      <c r="D10466" s="13"/>
      <c r="E10466" s="13"/>
      <c r="F10466" s="13"/>
      <c r="G10466" s="13"/>
      <c r="H10466" s="13"/>
      <c r="I10466" s="13"/>
      <c r="J10466" s="13"/>
      <c r="K10466" s="13"/>
      <c r="L10466" s="13"/>
      <c r="M10466" s="13"/>
      <c r="N10466" s="13"/>
      <c r="O10466" s="13"/>
      <c r="P10466" s="13"/>
      <c r="Q10466" s="13"/>
      <c r="R10466" s="13"/>
      <c r="S10466" s="13"/>
      <c r="T10466" s="13"/>
      <c r="U10466" s="13"/>
      <c r="V10466" s="13"/>
      <c r="W10466" s="13"/>
      <c r="X10466" s="13"/>
      <c r="Y10466" s="13"/>
      <c r="Z10466" s="13"/>
      <c r="AA10466" s="13"/>
      <c r="AB10466" s="13"/>
      <c r="AC10466" s="13"/>
      <c r="AD10466" s="13"/>
      <c r="AE10466" s="13"/>
      <c r="AF10466" s="13"/>
      <c r="AG10466" s="14"/>
    </row>
    <row r="10467" s="4" customFormat="1" spans="1:33">
      <c r="A10467" s="13"/>
      <c r="B10467" s="13"/>
      <c r="C10467" s="13"/>
      <c r="D10467" s="13"/>
      <c r="E10467" s="13"/>
      <c r="F10467" s="13"/>
      <c r="G10467" s="13"/>
      <c r="H10467" s="13"/>
      <c r="I10467" s="13"/>
      <c r="J10467" s="13"/>
      <c r="K10467" s="13"/>
      <c r="L10467" s="13"/>
      <c r="M10467" s="13"/>
      <c r="N10467" s="13"/>
      <c r="O10467" s="13"/>
      <c r="P10467" s="13"/>
      <c r="Q10467" s="13"/>
      <c r="R10467" s="13"/>
      <c r="S10467" s="13"/>
      <c r="T10467" s="13"/>
      <c r="U10467" s="13"/>
      <c r="V10467" s="13"/>
      <c r="W10467" s="13"/>
      <c r="X10467" s="13"/>
      <c r="Y10467" s="13"/>
      <c r="Z10467" s="13"/>
      <c r="AA10467" s="13"/>
      <c r="AB10467" s="13"/>
      <c r="AC10467" s="13"/>
      <c r="AD10467" s="13"/>
      <c r="AE10467" s="13"/>
      <c r="AF10467" s="13"/>
      <c r="AG10467" s="14"/>
    </row>
    <row r="10468" s="4" customFormat="1" spans="1:33">
      <c r="A10468" s="13"/>
      <c r="B10468" s="13"/>
      <c r="C10468" s="13"/>
      <c r="D10468" s="13"/>
      <c r="E10468" s="13"/>
      <c r="F10468" s="13"/>
      <c r="G10468" s="13"/>
      <c r="H10468" s="13"/>
      <c r="I10468" s="13"/>
      <c r="J10468" s="13"/>
      <c r="K10468" s="13"/>
      <c r="L10468" s="13"/>
      <c r="M10468" s="13"/>
      <c r="N10468" s="13"/>
      <c r="O10468" s="13"/>
      <c r="P10468" s="13"/>
      <c r="Q10468" s="13"/>
      <c r="R10468" s="13"/>
      <c r="S10468" s="13"/>
      <c r="T10468" s="13"/>
      <c r="U10468" s="13"/>
      <c r="V10468" s="13"/>
      <c r="W10468" s="13"/>
      <c r="X10468" s="13"/>
      <c r="Y10468" s="13"/>
      <c r="Z10468" s="13"/>
      <c r="AA10468" s="13"/>
      <c r="AB10468" s="13"/>
      <c r="AC10468" s="13"/>
      <c r="AD10468" s="13"/>
      <c r="AE10468" s="13"/>
      <c r="AF10468" s="13"/>
      <c r="AG10468" s="14"/>
    </row>
    <row r="10469" s="4" customFormat="1" spans="1:33">
      <c r="A10469" s="13"/>
      <c r="B10469" s="13"/>
      <c r="C10469" s="13"/>
      <c r="D10469" s="13"/>
      <c r="E10469" s="13"/>
      <c r="F10469" s="13"/>
      <c r="G10469" s="13"/>
      <c r="H10469" s="13"/>
      <c r="I10469" s="13"/>
      <c r="J10469" s="13"/>
      <c r="K10469" s="13"/>
      <c r="L10469" s="13"/>
      <c r="M10469" s="13"/>
      <c r="N10469" s="13"/>
      <c r="O10469" s="13"/>
      <c r="P10469" s="13"/>
      <c r="Q10469" s="13"/>
      <c r="R10469" s="13"/>
      <c r="S10469" s="13"/>
      <c r="T10469" s="13"/>
      <c r="U10469" s="13"/>
      <c r="V10469" s="13"/>
      <c r="W10469" s="13"/>
      <c r="X10469" s="13"/>
      <c r="Y10469" s="13"/>
      <c r="Z10469" s="13"/>
      <c r="AA10469" s="13"/>
      <c r="AB10469" s="13"/>
      <c r="AC10469" s="13"/>
      <c r="AD10469" s="13"/>
      <c r="AE10469" s="13"/>
      <c r="AF10469" s="13"/>
      <c r="AG10469" s="14"/>
    </row>
    <row r="10470" s="4" customFormat="1" spans="1:33">
      <c r="A10470" s="13"/>
      <c r="B10470" s="13"/>
      <c r="C10470" s="13"/>
      <c r="D10470" s="13"/>
      <c r="E10470" s="13"/>
      <c r="F10470" s="13"/>
      <c r="G10470" s="13"/>
      <c r="H10470" s="13"/>
      <c r="I10470" s="13"/>
      <c r="J10470" s="13"/>
      <c r="K10470" s="13"/>
      <c r="L10470" s="13"/>
      <c r="M10470" s="13"/>
      <c r="N10470" s="13"/>
      <c r="O10470" s="13"/>
      <c r="P10470" s="13"/>
      <c r="Q10470" s="13"/>
      <c r="R10470" s="13"/>
      <c r="S10470" s="13"/>
      <c r="T10470" s="13"/>
      <c r="U10470" s="13"/>
      <c r="V10470" s="13"/>
      <c r="W10470" s="13"/>
      <c r="X10470" s="13"/>
      <c r="Y10470" s="13"/>
      <c r="Z10470" s="13"/>
      <c r="AA10470" s="13"/>
      <c r="AB10470" s="13"/>
      <c r="AC10470" s="13"/>
      <c r="AD10470" s="13"/>
      <c r="AE10470" s="13"/>
      <c r="AF10470" s="13"/>
      <c r="AG10470" s="14"/>
    </row>
    <row r="10471" s="4" customFormat="1" spans="1:33">
      <c r="A10471" s="13"/>
      <c r="B10471" s="13"/>
      <c r="C10471" s="13"/>
      <c r="D10471" s="13"/>
      <c r="E10471" s="13"/>
      <c r="F10471" s="13"/>
      <c r="G10471" s="13"/>
      <c r="H10471" s="13"/>
      <c r="I10471" s="13"/>
      <c r="J10471" s="13"/>
      <c r="K10471" s="13"/>
      <c r="L10471" s="13"/>
      <c r="M10471" s="13"/>
      <c r="N10471" s="13"/>
      <c r="O10471" s="13"/>
      <c r="P10471" s="13"/>
      <c r="Q10471" s="13"/>
      <c r="R10471" s="13"/>
      <c r="S10471" s="13"/>
      <c r="T10471" s="13"/>
      <c r="U10471" s="13"/>
      <c r="V10471" s="13"/>
      <c r="W10471" s="13"/>
      <c r="X10471" s="13"/>
      <c r="Y10471" s="13"/>
      <c r="Z10471" s="13"/>
      <c r="AA10471" s="13"/>
      <c r="AB10471" s="13"/>
      <c r="AC10471" s="13"/>
      <c r="AD10471" s="13"/>
      <c r="AE10471" s="13"/>
      <c r="AF10471" s="13"/>
      <c r="AG10471" s="14"/>
    </row>
    <row r="10472" s="4" customFormat="1" spans="1:33">
      <c r="A10472" s="13"/>
      <c r="B10472" s="13"/>
      <c r="C10472" s="13"/>
      <c r="D10472" s="13"/>
      <c r="E10472" s="13"/>
      <c r="F10472" s="13"/>
      <c r="G10472" s="13"/>
      <c r="H10472" s="13"/>
      <c r="I10472" s="13"/>
      <c r="J10472" s="13"/>
      <c r="K10472" s="13"/>
      <c r="L10472" s="13"/>
      <c r="M10472" s="13"/>
      <c r="N10472" s="13"/>
      <c r="O10472" s="13"/>
      <c r="P10472" s="13"/>
      <c r="Q10472" s="13"/>
      <c r="R10472" s="13"/>
      <c r="S10472" s="13"/>
      <c r="T10472" s="13"/>
      <c r="U10472" s="13"/>
      <c r="V10472" s="13"/>
      <c r="W10472" s="13"/>
      <c r="X10472" s="13"/>
      <c r="Y10472" s="13"/>
      <c r="Z10472" s="13"/>
      <c r="AA10472" s="13"/>
      <c r="AB10472" s="13"/>
      <c r="AC10472" s="13"/>
      <c r="AD10472" s="13"/>
      <c r="AE10472" s="13"/>
      <c r="AF10472" s="13"/>
      <c r="AG10472" s="14"/>
    </row>
    <row r="10473" s="4" customFormat="1" spans="1:33">
      <c r="A10473" s="13"/>
      <c r="B10473" s="13"/>
      <c r="C10473" s="13"/>
      <c r="D10473" s="13"/>
      <c r="E10473" s="13"/>
      <c r="F10473" s="13"/>
      <c r="G10473" s="13"/>
      <c r="H10473" s="13"/>
      <c r="I10473" s="13"/>
      <c r="J10473" s="13"/>
      <c r="K10473" s="13"/>
      <c r="L10473" s="13"/>
      <c r="M10473" s="13"/>
      <c r="N10473" s="13"/>
      <c r="O10473" s="13"/>
      <c r="P10473" s="13"/>
      <c r="Q10473" s="13"/>
      <c r="R10473" s="13"/>
      <c r="S10473" s="13"/>
      <c r="T10473" s="13"/>
      <c r="U10473" s="13"/>
      <c r="V10473" s="13"/>
      <c r="W10473" s="13"/>
      <c r="X10473" s="13"/>
      <c r="Y10473" s="13"/>
      <c r="Z10473" s="13"/>
      <c r="AA10473" s="13"/>
      <c r="AB10473" s="13"/>
      <c r="AC10473" s="13"/>
      <c r="AD10473" s="13"/>
      <c r="AE10473" s="13"/>
      <c r="AF10473" s="13"/>
      <c r="AG10473" s="14"/>
    </row>
    <row r="10474" s="4" customFormat="1" spans="1:33">
      <c r="A10474" s="13"/>
      <c r="B10474" s="13"/>
      <c r="C10474" s="13"/>
      <c r="D10474" s="13"/>
      <c r="E10474" s="13"/>
      <c r="F10474" s="13"/>
      <c r="G10474" s="13"/>
      <c r="H10474" s="13"/>
      <c r="I10474" s="13"/>
      <c r="J10474" s="13"/>
      <c r="K10474" s="13"/>
      <c r="L10474" s="13"/>
      <c r="M10474" s="13"/>
      <c r="N10474" s="13"/>
      <c r="O10474" s="13"/>
      <c r="P10474" s="13"/>
      <c r="Q10474" s="13"/>
      <c r="R10474" s="13"/>
      <c r="S10474" s="13"/>
      <c r="T10474" s="13"/>
      <c r="U10474" s="13"/>
      <c r="V10474" s="13"/>
      <c r="W10474" s="13"/>
      <c r="X10474" s="13"/>
      <c r="Y10474" s="13"/>
      <c r="Z10474" s="13"/>
      <c r="AA10474" s="13"/>
      <c r="AB10474" s="13"/>
      <c r="AC10474" s="13"/>
      <c r="AD10474" s="13"/>
      <c r="AE10474" s="13"/>
      <c r="AF10474" s="13"/>
      <c r="AG10474" s="14"/>
    </row>
    <row r="10475" s="4" customFormat="1" spans="1:33">
      <c r="A10475" s="13"/>
      <c r="B10475" s="13"/>
      <c r="C10475" s="13"/>
      <c r="D10475" s="13"/>
      <c r="E10475" s="13"/>
      <c r="F10475" s="13"/>
      <c r="G10475" s="13"/>
      <c r="H10475" s="13"/>
      <c r="I10475" s="13"/>
      <c r="J10475" s="13"/>
      <c r="K10475" s="13"/>
      <c r="L10475" s="13"/>
      <c r="M10475" s="13"/>
      <c r="N10475" s="13"/>
      <c r="O10475" s="13"/>
      <c r="P10475" s="13"/>
      <c r="Q10475" s="13"/>
      <c r="R10475" s="13"/>
      <c r="S10475" s="13"/>
      <c r="T10475" s="13"/>
      <c r="U10475" s="13"/>
      <c r="V10475" s="13"/>
      <c r="W10475" s="13"/>
      <c r="X10475" s="13"/>
      <c r="Y10475" s="13"/>
      <c r="Z10475" s="13"/>
      <c r="AA10475" s="13"/>
      <c r="AB10475" s="13"/>
      <c r="AC10475" s="13"/>
      <c r="AD10475" s="13"/>
      <c r="AE10475" s="13"/>
      <c r="AF10475" s="13"/>
      <c r="AG10475" s="14"/>
    </row>
    <row r="10476" s="4" customFormat="1" spans="1:33">
      <c r="A10476" s="13"/>
      <c r="B10476" s="13"/>
      <c r="C10476" s="13"/>
      <c r="D10476" s="13"/>
      <c r="E10476" s="13"/>
      <c r="F10476" s="13"/>
      <c r="G10476" s="13"/>
      <c r="H10476" s="13"/>
      <c r="I10476" s="13"/>
      <c r="J10476" s="13"/>
      <c r="K10476" s="13"/>
      <c r="L10476" s="13"/>
      <c r="M10476" s="13"/>
      <c r="N10476" s="13"/>
      <c r="O10476" s="13"/>
      <c r="P10476" s="13"/>
      <c r="Q10476" s="13"/>
      <c r="R10476" s="13"/>
      <c r="S10476" s="13"/>
      <c r="T10476" s="13"/>
      <c r="U10476" s="13"/>
      <c r="V10476" s="13"/>
      <c r="W10476" s="13"/>
      <c r="X10476" s="13"/>
      <c r="Y10476" s="13"/>
      <c r="Z10476" s="13"/>
      <c r="AA10476" s="13"/>
      <c r="AB10476" s="13"/>
      <c r="AC10476" s="13"/>
      <c r="AD10476" s="13"/>
      <c r="AE10476" s="13"/>
      <c r="AF10476" s="13"/>
      <c r="AG10476" s="14"/>
    </row>
    <row r="10477" s="4" customFormat="1" spans="1:33">
      <c r="A10477" s="13"/>
      <c r="B10477" s="13"/>
      <c r="C10477" s="13"/>
      <c r="D10477" s="13"/>
      <c r="E10477" s="13"/>
      <c r="F10477" s="13"/>
      <c r="G10477" s="13"/>
      <c r="H10477" s="13"/>
      <c r="I10477" s="13"/>
      <c r="J10477" s="13"/>
      <c r="K10477" s="13"/>
      <c r="L10477" s="13"/>
      <c r="M10477" s="13"/>
      <c r="N10477" s="13"/>
      <c r="O10477" s="13"/>
      <c r="P10477" s="13"/>
      <c r="Q10477" s="13"/>
      <c r="R10477" s="13"/>
      <c r="S10477" s="13"/>
      <c r="T10477" s="13"/>
      <c r="U10477" s="13"/>
      <c r="V10477" s="13"/>
      <c r="W10477" s="13"/>
      <c r="X10477" s="13"/>
      <c r="Y10477" s="13"/>
      <c r="Z10477" s="13"/>
      <c r="AA10477" s="13"/>
      <c r="AB10477" s="13"/>
      <c r="AC10477" s="13"/>
      <c r="AD10477" s="13"/>
      <c r="AE10477" s="13"/>
      <c r="AF10477" s="13"/>
      <c r="AG10477" s="14"/>
    </row>
    <row r="10478" s="4" customFormat="1" spans="1:33">
      <c r="A10478" s="13"/>
      <c r="B10478" s="13"/>
      <c r="C10478" s="13"/>
      <c r="D10478" s="13"/>
      <c r="E10478" s="13"/>
      <c r="F10478" s="13"/>
      <c r="G10478" s="13"/>
      <c r="H10478" s="13"/>
      <c r="I10478" s="13"/>
      <c r="J10478" s="13"/>
      <c r="K10478" s="13"/>
      <c r="L10478" s="13"/>
      <c r="M10478" s="13"/>
      <c r="N10478" s="13"/>
      <c r="O10478" s="13"/>
      <c r="P10478" s="13"/>
      <c r="Q10478" s="13"/>
      <c r="R10478" s="13"/>
      <c r="S10478" s="13"/>
      <c r="T10478" s="13"/>
      <c r="U10478" s="13"/>
      <c r="V10478" s="13"/>
      <c r="W10478" s="13"/>
      <c r="X10478" s="13"/>
      <c r="Y10478" s="13"/>
      <c r="Z10478" s="13"/>
      <c r="AA10478" s="13"/>
      <c r="AB10478" s="13"/>
      <c r="AC10478" s="13"/>
      <c r="AD10478" s="13"/>
      <c r="AE10478" s="13"/>
      <c r="AF10478" s="13"/>
      <c r="AG10478" s="14"/>
    </row>
    <row r="10479" s="4" customFormat="1" spans="1:33">
      <c r="A10479" s="13"/>
      <c r="B10479" s="13"/>
      <c r="C10479" s="13"/>
      <c r="D10479" s="13"/>
      <c r="E10479" s="13"/>
      <c r="F10479" s="13"/>
      <c r="G10479" s="13"/>
      <c r="H10479" s="13"/>
      <c r="I10479" s="13"/>
      <c r="J10479" s="13"/>
      <c r="K10479" s="13"/>
      <c r="L10479" s="13"/>
      <c r="M10479" s="13"/>
      <c r="N10479" s="13"/>
      <c r="O10479" s="13"/>
      <c r="P10479" s="13"/>
      <c r="Q10479" s="13"/>
      <c r="R10479" s="13"/>
      <c r="S10479" s="13"/>
      <c r="T10479" s="13"/>
      <c r="U10479" s="13"/>
      <c r="V10479" s="13"/>
      <c r="W10479" s="13"/>
      <c r="X10479" s="13"/>
      <c r="Y10479" s="13"/>
      <c r="Z10479" s="13"/>
      <c r="AA10479" s="13"/>
      <c r="AB10479" s="13"/>
      <c r="AC10479" s="13"/>
      <c r="AD10479" s="13"/>
      <c r="AE10479" s="13"/>
      <c r="AF10479" s="13"/>
      <c r="AG10479" s="14"/>
    </row>
    <row r="10480" s="4" customFormat="1" spans="1:33">
      <c r="A10480" s="13"/>
      <c r="B10480" s="13"/>
      <c r="C10480" s="13"/>
      <c r="D10480" s="13"/>
      <c r="E10480" s="13"/>
      <c r="F10480" s="13"/>
      <c r="G10480" s="13"/>
      <c r="H10480" s="13"/>
      <c r="I10480" s="13"/>
      <c r="J10480" s="13"/>
      <c r="K10480" s="13"/>
      <c r="L10480" s="13"/>
      <c r="M10480" s="13"/>
      <c r="N10480" s="13"/>
      <c r="O10480" s="13"/>
      <c r="P10480" s="13"/>
      <c r="Q10480" s="13"/>
      <c r="R10480" s="13"/>
      <c r="S10480" s="13"/>
      <c r="T10480" s="13"/>
      <c r="U10480" s="13"/>
      <c r="V10480" s="13"/>
      <c r="W10480" s="13"/>
      <c r="X10480" s="13"/>
      <c r="Y10480" s="13"/>
      <c r="Z10480" s="13"/>
      <c r="AA10480" s="13"/>
      <c r="AB10480" s="13"/>
      <c r="AC10480" s="13"/>
      <c r="AD10480" s="13"/>
      <c r="AE10480" s="13"/>
      <c r="AF10480" s="13"/>
      <c r="AG10480" s="14"/>
    </row>
    <row r="10481" s="4" customFormat="1" spans="1:33">
      <c r="A10481" s="13"/>
      <c r="B10481" s="13"/>
      <c r="C10481" s="13"/>
      <c r="D10481" s="13"/>
      <c r="E10481" s="13"/>
      <c r="F10481" s="13"/>
      <c r="G10481" s="13"/>
      <c r="H10481" s="13"/>
      <c r="I10481" s="13"/>
      <c r="J10481" s="13"/>
      <c r="K10481" s="13"/>
      <c r="L10481" s="13"/>
      <c r="M10481" s="13"/>
      <c r="N10481" s="13"/>
      <c r="O10481" s="13"/>
      <c r="P10481" s="13"/>
      <c r="Q10481" s="13"/>
      <c r="R10481" s="13"/>
      <c r="S10481" s="13"/>
      <c r="T10481" s="13"/>
      <c r="U10481" s="13"/>
      <c r="V10481" s="13"/>
      <c r="W10481" s="13"/>
      <c r="X10481" s="13"/>
      <c r="Y10481" s="13"/>
      <c r="Z10481" s="13"/>
      <c r="AA10481" s="13"/>
      <c r="AB10481" s="13"/>
      <c r="AC10481" s="13"/>
      <c r="AD10481" s="13"/>
      <c r="AE10481" s="13"/>
      <c r="AF10481" s="13"/>
      <c r="AG10481" s="14"/>
    </row>
    <row r="10482" s="4" customFormat="1" spans="1:33">
      <c r="A10482" s="13"/>
      <c r="B10482" s="13"/>
      <c r="C10482" s="13"/>
      <c r="D10482" s="13"/>
      <c r="E10482" s="13"/>
      <c r="F10482" s="13"/>
      <c r="G10482" s="13"/>
      <c r="H10482" s="13"/>
      <c r="I10482" s="13"/>
      <c r="J10482" s="13"/>
      <c r="K10482" s="13"/>
      <c r="L10482" s="13"/>
      <c r="M10482" s="13"/>
      <c r="N10482" s="13"/>
      <c r="O10482" s="13"/>
      <c r="P10482" s="13"/>
      <c r="Q10482" s="13"/>
      <c r="R10482" s="13"/>
      <c r="S10482" s="13"/>
      <c r="T10482" s="13"/>
      <c r="U10482" s="13"/>
      <c r="V10482" s="13"/>
      <c r="W10482" s="13"/>
      <c r="X10482" s="13"/>
      <c r="Y10482" s="13"/>
      <c r="Z10482" s="13"/>
      <c r="AA10482" s="13"/>
      <c r="AB10482" s="13"/>
      <c r="AC10482" s="13"/>
      <c r="AD10482" s="13"/>
      <c r="AE10482" s="13"/>
      <c r="AF10482" s="13"/>
      <c r="AG10482" s="14"/>
    </row>
    <row r="10483" s="4" customFormat="1" spans="1:33">
      <c r="A10483" s="13"/>
      <c r="B10483" s="13"/>
      <c r="C10483" s="13"/>
      <c r="D10483" s="13"/>
      <c r="E10483" s="13"/>
      <c r="F10483" s="13"/>
      <c r="G10483" s="13"/>
      <c r="H10483" s="13"/>
      <c r="I10483" s="13"/>
      <c r="J10483" s="13"/>
      <c r="K10483" s="13"/>
      <c r="L10483" s="13"/>
      <c r="M10483" s="13"/>
      <c r="N10483" s="13"/>
      <c r="O10483" s="13"/>
      <c r="P10483" s="13"/>
      <c r="Q10483" s="13"/>
      <c r="R10483" s="13"/>
      <c r="S10483" s="13"/>
      <c r="T10483" s="13"/>
      <c r="U10483" s="13"/>
      <c r="V10483" s="13"/>
      <c r="W10483" s="13"/>
      <c r="X10483" s="13"/>
      <c r="Y10483" s="13"/>
      <c r="Z10483" s="13"/>
      <c r="AA10483" s="13"/>
      <c r="AB10483" s="13"/>
      <c r="AC10483" s="13"/>
      <c r="AD10483" s="13"/>
      <c r="AE10483" s="13"/>
      <c r="AF10483" s="13"/>
      <c r="AG10483" s="14"/>
    </row>
    <row r="10484" s="4" customFormat="1" spans="1:33">
      <c r="A10484" s="13"/>
      <c r="B10484" s="13"/>
      <c r="C10484" s="13"/>
      <c r="D10484" s="13"/>
      <c r="E10484" s="13"/>
      <c r="F10484" s="13"/>
      <c r="G10484" s="13"/>
      <c r="H10484" s="13"/>
      <c r="I10484" s="13"/>
      <c r="J10484" s="13"/>
      <c r="K10484" s="13"/>
      <c r="L10484" s="13"/>
      <c r="M10484" s="13"/>
      <c r="N10484" s="13"/>
      <c r="O10484" s="13"/>
      <c r="P10484" s="13"/>
      <c r="Q10484" s="13"/>
      <c r="R10484" s="13"/>
      <c r="S10484" s="13"/>
      <c r="T10484" s="13"/>
      <c r="U10484" s="13"/>
      <c r="V10484" s="13"/>
      <c r="W10484" s="13"/>
      <c r="X10484" s="13"/>
      <c r="Y10484" s="13"/>
      <c r="Z10484" s="13"/>
      <c r="AA10484" s="13"/>
      <c r="AB10484" s="13"/>
      <c r="AC10484" s="13"/>
      <c r="AD10484" s="13"/>
      <c r="AE10484" s="13"/>
      <c r="AF10484" s="13"/>
      <c r="AG10484" s="14"/>
    </row>
    <row r="10485" s="4" customFormat="1" spans="1:33">
      <c r="A10485" s="13"/>
      <c r="B10485" s="13"/>
      <c r="C10485" s="13"/>
      <c r="D10485" s="13"/>
      <c r="E10485" s="13"/>
      <c r="F10485" s="13"/>
      <c r="G10485" s="13"/>
      <c r="H10485" s="13"/>
      <c r="I10485" s="13"/>
      <c r="J10485" s="13"/>
      <c r="K10485" s="13"/>
      <c r="L10485" s="13"/>
      <c r="M10485" s="13"/>
      <c r="N10485" s="13"/>
      <c r="O10485" s="13"/>
      <c r="P10485" s="13"/>
      <c r="Q10485" s="13"/>
      <c r="R10485" s="13"/>
      <c r="S10485" s="13"/>
      <c r="T10485" s="13"/>
      <c r="U10485" s="13"/>
      <c r="V10485" s="13"/>
      <c r="W10485" s="13"/>
      <c r="X10485" s="13"/>
      <c r="Y10485" s="13"/>
      <c r="Z10485" s="13"/>
      <c r="AA10485" s="13"/>
      <c r="AB10485" s="13"/>
      <c r="AC10485" s="13"/>
      <c r="AD10485" s="13"/>
      <c r="AE10485" s="13"/>
      <c r="AF10485" s="13"/>
      <c r="AG10485" s="14"/>
    </row>
    <row r="10486" s="4" customFormat="1" spans="1:33">
      <c r="A10486" s="13"/>
      <c r="B10486" s="13"/>
      <c r="C10486" s="13"/>
      <c r="D10486" s="13"/>
      <c r="E10486" s="13"/>
      <c r="F10486" s="13"/>
      <c r="G10486" s="13"/>
      <c r="H10486" s="13"/>
      <c r="I10486" s="13"/>
      <c r="J10486" s="13"/>
      <c r="K10486" s="13"/>
      <c r="L10486" s="13"/>
      <c r="M10486" s="13"/>
      <c r="N10486" s="13"/>
      <c r="O10486" s="13"/>
      <c r="P10486" s="13"/>
      <c r="Q10486" s="13"/>
      <c r="R10486" s="13"/>
      <c r="S10486" s="13"/>
      <c r="T10486" s="13"/>
      <c r="U10486" s="13"/>
      <c r="V10486" s="13"/>
      <c r="W10486" s="13"/>
      <c r="X10486" s="13"/>
      <c r="Y10486" s="13"/>
      <c r="Z10486" s="13"/>
      <c r="AA10486" s="13"/>
      <c r="AB10486" s="13"/>
      <c r="AC10486" s="13"/>
      <c r="AD10486" s="13"/>
      <c r="AE10486" s="13"/>
      <c r="AF10486" s="13"/>
      <c r="AG10486" s="14"/>
    </row>
    <row r="10487" s="4" customFormat="1" spans="1:33">
      <c r="A10487" s="13"/>
      <c r="B10487" s="13"/>
      <c r="C10487" s="13"/>
      <c r="D10487" s="13"/>
      <c r="E10487" s="13"/>
      <c r="F10487" s="13"/>
      <c r="G10487" s="13"/>
      <c r="H10487" s="13"/>
      <c r="I10487" s="13"/>
      <c r="J10487" s="13"/>
      <c r="K10487" s="13"/>
      <c r="L10487" s="13"/>
      <c r="M10487" s="13"/>
      <c r="N10487" s="13"/>
      <c r="O10487" s="13"/>
      <c r="P10487" s="13"/>
      <c r="Q10487" s="13"/>
      <c r="R10487" s="13"/>
      <c r="S10487" s="13"/>
      <c r="T10487" s="13"/>
      <c r="U10487" s="13"/>
      <c r="V10487" s="13"/>
      <c r="W10487" s="13"/>
      <c r="X10487" s="13"/>
      <c r="Y10487" s="13"/>
      <c r="Z10487" s="13"/>
      <c r="AA10487" s="13"/>
      <c r="AB10487" s="13"/>
      <c r="AC10487" s="13"/>
      <c r="AD10487" s="13"/>
      <c r="AE10487" s="13"/>
      <c r="AF10487" s="13"/>
      <c r="AG10487" s="14"/>
    </row>
    <row r="10488" s="4" customFormat="1" spans="1:33">
      <c r="A10488" s="13"/>
      <c r="B10488" s="13"/>
      <c r="C10488" s="13"/>
      <c r="D10488" s="13"/>
      <c r="E10488" s="13"/>
      <c r="F10488" s="13"/>
      <c r="G10488" s="13"/>
      <c r="H10488" s="13"/>
      <c r="I10488" s="13"/>
      <c r="J10488" s="13"/>
      <c r="K10488" s="13"/>
      <c r="L10488" s="13"/>
      <c r="M10488" s="13"/>
      <c r="N10488" s="13"/>
      <c r="O10488" s="13"/>
      <c r="P10488" s="13"/>
      <c r="Q10488" s="13"/>
      <c r="R10488" s="13"/>
      <c r="S10488" s="13"/>
      <c r="T10488" s="13"/>
      <c r="U10488" s="13"/>
      <c r="V10488" s="13"/>
      <c r="W10488" s="13"/>
      <c r="X10488" s="13"/>
      <c r="Y10488" s="13"/>
      <c r="Z10488" s="13"/>
      <c r="AA10488" s="13"/>
      <c r="AB10488" s="13"/>
      <c r="AC10488" s="13"/>
      <c r="AD10488" s="13"/>
      <c r="AE10488" s="13"/>
      <c r="AF10488" s="13"/>
      <c r="AG10488" s="14"/>
    </row>
    <row r="10489" s="4" customFormat="1" spans="1:33">
      <c r="A10489" s="13"/>
      <c r="B10489" s="13"/>
      <c r="C10489" s="13"/>
      <c r="D10489" s="13"/>
      <c r="E10489" s="13"/>
      <c r="F10489" s="13"/>
      <c r="G10489" s="13"/>
      <c r="H10489" s="13"/>
      <c r="I10489" s="13"/>
      <c r="J10489" s="13"/>
      <c r="K10489" s="13"/>
      <c r="L10489" s="13"/>
      <c r="M10489" s="13"/>
      <c r="N10489" s="13"/>
      <c r="O10489" s="13"/>
      <c r="P10489" s="13"/>
      <c r="Q10489" s="13"/>
      <c r="R10489" s="13"/>
      <c r="S10489" s="13"/>
      <c r="T10489" s="13"/>
      <c r="U10489" s="13"/>
      <c r="V10489" s="13"/>
      <c r="W10489" s="13"/>
      <c r="X10489" s="13"/>
      <c r="Y10489" s="13"/>
      <c r="Z10489" s="13"/>
      <c r="AA10489" s="13"/>
      <c r="AB10489" s="13"/>
      <c r="AC10489" s="13"/>
      <c r="AD10489" s="13"/>
      <c r="AE10489" s="13"/>
      <c r="AF10489" s="13"/>
      <c r="AG10489" s="14"/>
    </row>
    <row r="10490" s="4" customFormat="1" spans="1:33">
      <c r="A10490" s="13"/>
      <c r="B10490" s="13"/>
      <c r="C10490" s="13"/>
      <c r="D10490" s="13"/>
      <c r="E10490" s="13"/>
      <c r="F10490" s="13"/>
      <c r="G10490" s="13"/>
      <c r="H10490" s="13"/>
      <c r="I10490" s="13"/>
      <c r="J10490" s="13"/>
      <c r="K10490" s="13"/>
      <c r="L10490" s="13"/>
      <c r="M10490" s="13"/>
      <c r="N10490" s="13"/>
      <c r="O10490" s="13"/>
      <c r="P10490" s="13"/>
      <c r="Q10490" s="13"/>
      <c r="R10490" s="13"/>
      <c r="S10490" s="13"/>
      <c r="T10490" s="13"/>
      <c r="U10490" s="13"/>
      <c r="V10490" s="13"/>
      <c r="W10490" s="13"/>
      <c r="X10490" s="13"/>
      <c r="Y10490" s="13"/>
      <c r="Z10490" s="13"/>
      <c r="AA10490" s="13"/>
      <c r="AB10490" s="13"/>
      <c r="AC10490" s="13"/>
      <c r="AD10490" s="13"/>
      <c r="AE10490" s="13"/>
      <c r="AF10490" s="13"/>
      <c r="AG10490" s="14"/>
    </row>
    <row r="10491" s="4" customFormat="1" spans="1:33">
      <c r="A10491" s="13"/>
      <c r="B10491" s="13"/>
      <c r="C10491" s="13"/>
      <c r="D10491" s="13"/>
      <c r="E10491" s="13"/>
      <c r="F10491" s="13"/>
      <c r="G10491" s="13"/>
      <c r="H10491" s="13"/>
      <c r="I10491" s="13"/>
      <c r="J10491" s="13"/>
      <c r="K10491" s="13"/>
      <c r="L10491" s="13"/>
      <c r="M10491" s="13"/>
      <c r="N10491" s="13"/>
      <c r="O10491" s="13"/>
      <c r="P10491" s="13"/>
      <c r="Q10491" s="13"/>
      <c r="R10491" s="13"/>
      <c r="S10491" s="13"/>
      <c r="T10491" s="13"/>
      <c r="U10491" s="13"/>
      <c r="V10491" s="13"/>
      <c r="W10491" s="13"/>
      <c r="X10491" s="13"/>
      <c r="Y10491" s="13"/>
      <c r="Z10491" s="13"/>
      <c r="AA10491" s="13"/>
      <c r="AB10491" s="13"/>
      <c r="AC10491" s="13"/>
      <c r="AD10491" s="13"/>
      <c r="AE10491" s="13"/>
      <c r="AF10491" s="13"/>
      <c r="AG10491" s="14"/>
    </row>
    <row r="10492" s="4" customFormat="1" spans="1:33">
      <c r="A10492" s="13"/>
      <c r="B10492" s="13"/>
      <c r="C10492" s="13"/>
      <c r="D10492" s="13"/>
      <c r="E10492" s="13"/>
      <c r="F10492" s="13"/>
      <c r="G10492" s="13"/>
      <c r="H10492" s="13"/>
      <c r="I10492" s="13"/>
      <c r="J10492" s="13"/>
      <c r="K10492" s="13"/>
      <c r="L10492" s="13"/>
      <c r="M10492" s="13"/>
      <c r="N10492" s="13"/>
      <c r="O10492" s="13"/>
      <c r="P10492" s="13"/>
      <c r="Q10492" s="13"/>
      <c r="R10492" s="13"/>
      <c r="S10492" s="13"/>
      <c r="T10492" s="13"/>
      <c r="U10492" s="13"/>
      <c r="V10492" s="13"/>
      <c r="W10492" s="13"/>
      <c r="X10492" s="13"/>
      <c r="Y10492" s="13"/>
      <c r="Z10492" s="13"/>
      <c r="AA10492" s="13"/>
      <c r="AB10492" s="13"/>
      <c r="AC10492" s="13"/>
      <c r="AD10492" s="13"/>
      <c r="AE10492" s="13"/>
      <c r="AF10492" s="13"/>
      <c r="AG10492" s="14"/>
    </row>
    <row r="10493" s="4" customFormat="1" spans="1:33">
      <c r="A10493" s="13"/>
      <c r="B10493" s="13"/>
      <c r="C10493" s="13"/>
      <c r="D10493" s="13"/>
      <c r="E10493" s="13"/>
      <c r="F10493" s="13"/>
      <c r="G10493" s="13"/>
      <c r="H10493" s="13"/>
      <c r="I10493" s="13"/>
      <c r="J10493" s="13"/>
      <c r="K10493" s="13"/>
      <c r="L10493" s="13"/>
      <c r="M10493" s="13"/>
      <c r="N10493" s="13"/>
      <c r="O10493" s="13"/>
      <c r="P10493" s="13"/>
      <c r="Q10493" s="13"/>
      <c r="R10493" s="13"/>
      <c r="S10493" s="13"/>
      <c r="T10493" s="13"/>
      <c r="U10493" s="13"/>
      <c r="V10493" s="13"/>
      <c r="W10493" s="13"/>
      <c r="X10493" s="13"/>
      <c r="Y10493" s="13"/>
      <c r="Z10493" s="13"/>
      <c r="AA10493" s="13"/>
      <c r="AB10493" s="13"/>
      <c r="AC10493" s="13"/>
      <c r="AD10493" s="13"/>
      <c r="AE10493" s="13"/>
      <c r="AF10493" s="13"/>
      <c r="AG10493" s="14"/>
    </row>
    <row r="10494" s="4" customFormat="1" spans="1:33">
      <c r="A10494" s="13"/>
      <c r="B10494" s="13"/>
      <c r="C10494" s="13"/>
      <c r="D10494" s="13"/>
      <c r="E10494" s="13"/>
      <c r="F10494" s="13"/>
      <c r="G10494" s="13"/>
      <c r="H10494" s="13"/>
      <c r="I10494" s="13"/>
      <c r="J10494" s="13"/>
      <c r="K10494" s="13"/>
      <c r="L10494" s="13"/>
      <c r="M10494" s="13"/>
      <c r="N10494" s="13"/>
      <c r="O10494" s="13"/>
      <c r="P10494" s="13"/>
      <c r="Q10494" s="13"/>
      <c r="R10494" s="13"/>
      <c r="S10494" s="13"/>
      <c r="T10494" s="13"/>
      <c r="U10494" s="13"/>
      <c r="V10494" s="13"/>
      <c r="W10494" s="13"/>
      <c r="X10494" s="13"/>
      <c r="Y10494" s="13"/>
      <c r="Z10494" s="13"/>
      <c r="AA10494" s="13"/>
      <c r="AB10494" s="13"/>
      <c r="AC10494" s="13"/>
      <c r="AD10494" s="13"/>
      <c r="AE10494" s="13"/>
      <c r="AF10494" s="13"/>
      <c r="AG10494" s="14"/>
    </row>
    <row r="10495" s="4" customFormat="1" spans="1:33">
      <c r="A10495" s="13"/>
      <c r="B10495" s="13"/>
      <c r="C10495" s="13"/>
      <c r="D10495" s="13"/>
      <c r="E10495" s="13"/>
      <c r="F10495" s="13"/>
      <c r="G10495" s="13"/>
      <c r="H10495" s="13"/>
      <c r="I10495" s="13"/>
      <c r="J10495" s="13"/>
      <c r="K10495" s="13"/>
      <c r="L10495" s="13"/>
      <c r="M10495" s="13"/>
      <c r="N10495" s="13"/>
      <c r="O10495" s="13"/>
      <c r="P10495" s="13"/>
      <c r="Q10495" s="13"/>
      <c r="R10495" s="13"/>
      <c r="S10495" s="13"/>
      <c r="T10495" s="13"/>
      <c r="U10495" s="13"/>
      <c r="V10495" s="13"/>
      <c r="W10495" s="13"/>
      <c r="X10495" s="13"/>
      <c r="Y10495" s="13"/>
      <c r="Z10495" s="13"/>
      <c r="AA10495" s="13"/>
      <c r="AB10495" s="13"/>
      <c r="AC10495" s="13"/>
      <c r="AD10495" s="13"/>
      <c r="AE10495" s="13"/>
      <c r="AF10495" s="13"/>
      <c r="AG10495" s="14"/>
    </row>
    <row r="10496" s="4" customFormat="1" spans="1:33">
      <c r="A10496" s="13"/>
      <c r="B10496" s="13"/>
      <c r="C10496" s="13"/>
      <c r="D10496" s="13"/>
      <c r="E10496" s="13"/>
      <c r="F10496" s="13"/>
      <c r="G10496" s="13"/>
      <c r="H10496" s="13"/>
      <c r="I10496" s="13"/>
      <c r="J10496" s="13"/>
      <c r="K10496" s="13"/>
      <c r="L10496" s="13"/>
      <c r="M10496" s="13"/>
      <c r="N10496" s="13"/>
      <c r="O10496" s="13"/>
      <c r="P10496" s="13"/>
      <c r="Q10496" s="13"/>
      <c r="R10496" s="13"/>
      <c r="S10496" s="13"/>
      <c r="T10496" s="13"/>
      <c r="U10496" s="13"/>
      <c r="V10496" s="13"/>
      <c r="W10496" s="13"/>
      <c r="X10496" s="13"/>
      <c r="Y10496" s="13"/>
      <c r="Z10496" s="13"/>
      <c r="AA10496" s="13"/>
      <c r="AB10496" s="13"/>
      <c r="AC10496" s="13"/>
      <c r="AD10496" s="13"/>
      <c r="AE10496" s="13"/>
      <c r="AF10496" s="13"/>
      <c r="AG10496" s="14"/>
    </row>
    <row r="10497" s="4" customFormat="1" spans="1:33">
      <c r="A10497" s="13"/>
      <c r="B10497" s="13"/>
      <c r="C10497" s="13"/>
      <c r="D10497" s="13"/>
      <c r="E10497" s="13"/>
      <c r="F10497" s="13"/>
      <c r="G10497" s="13"/>
      <c r="H10497" s="13"/>
      <c r="I10497" s="13"/>
      <c r="J10497" s="13"/>
      <c r="K10497" s="13"/>
      <c r="L10497" s="13"/>
      <c r="M10497" s="13"/>
      <c r="N10497" s="13"/>
      <c r="O10497" s="13"/>
      <c r="P10497" s="13"/>
      <c r="Q10497" s="13"/>
      <c r="R10497" s="13"/>
      <c r="S10497" s="13"/>
      <c r="T10497" s="13"/>
      <c r="U10497" s="13"/>
      <c r="V10497" s="13"/>
      <c r="W10497" s="13"/>
      <c r="X10497" s="13"/>
      <c r="Y10497" s="13"/>
      <c r="Z10497" s="13"/>
      <c r="AA10497" s="13"/>
      <c r="AB10497" s="13"/>
      <c r="AC10497" s="13"/>
      <c r="AD10497" s="13"/>
      <c r="AE10497" s="13"/>
      <c r="AF10497" s="13"/>
      <c r="AG10497" s="14"/>
    </row>
    <row r="10498" s="4" customFormat="1" spans="1:33">
      <c r="A10498" s="13"/>
      <c r="B10498" s="13"/>
      <c r="C10498" s="13"/>
      <c r="D10498" s="13"/>
      <c r="E10498" s="13"/>
      <c r="F10498" s="13"/>
      <c r="G10498" s="13"/>
      <c r="H10498" s="13"/>
      <c r="I10498" s="13"/>
      <c r="J10498" s="13"/>
      <c r="K10498" s="13"/>
      <c r="L10498" s="13"/>
      <c r="M10498" s="13"/>
      <c r="N10498" s="13"/>
      <c r="O10498" s="13"/>
      <c r="P10498" s="13"/>
      <c r="Q10498" s="13"/>
      <c r="R10498" s="13"/>
      <c r="S10498" s="13"/>
      <c r="T10498" s="13"/>
      <c r="U10498" s="13"/>
      <c r="V10498" s="13"/>
      <c r="W10498" s="13"/>
      <c r="X10498" s="13"/>
      <c r="Y10498" s="13"/>
      <c r="Z10498" s="13"/>
      <c r="AA10498" s="13"/>
      <c r="AB10498" s="13"/>
      <c r="AC10498" s="13"/>
      <c r="AD10498" s="13"/>
      <c r="AE10498" s="13"/>
      <c r="AF10498" s="13"/>
      <c r="AG10498" s="14"/>
    </row>
    <row r="10499" s="4" customFormat="1" spans="1:33">
      <c r="A10499" s="13"/>
      <c r="B10499" s="13"/>
      <c r="C10499" s="13"/>
      <c r="D10499" s="13"/>
      <c r="E10499" s="13"/>
      <c r="F10499" s="13"/>
      <c r="G10499" s="13"/>
      <c r="H10499" s="13"/>
      <c r="I10499" s="13"/>
      <c r="J10499" s="13"/>
      <c r="K10499" s="13"/>
      <c r="L10499" s="13"/>
      <c r="M10499" s="13"/>
      <c r="N10499" s="13"/>
      <c r="O10499" s="13"/>
      <c r="P10499" s="13"/>
      <c r="Q10499" s="13"/>
      <c r="R10499" s="13"/>
      <c r="S10499" s="13"/>
      <c r="T10499" s="13"/>
      <c r="U10499" s="13"/>
      <c r="V10499" s="13"/>
      <c r="W10499" s="13"/>
      <c r="X10499" s="13"/>
      <c r="Y10499" s="13"/>
      <c r="Z10499" s="13"/>
      <c r="AA10499" s="13"/>
      <c r="AB10499" s="13"/>
      <c r="AC10499" s="13"/>
      <c r="AD10499" s="13"/>
      <c r="AE10499" s="13"/>
      <c r="AF10499" s="13"/>
      <c r="AG10499" s="14"/>
    </row>
    <row r="10500" s="4" customFormat="1" spans="1:33">
      <c r="A10500" s="13"/>
      <c r="B10500" s="13"/>
      <c r="C10500" s="13"/>
      <c r="D10500" s="13"/>
      <c r="E10500" s="13"/>
      <c r="F10500" s="13"/>
      <c r="G10500" s="13"/>
      <c r="H10500" s="13"/>
      <c r="I10500" s="13"/>
      <c r="J10500" s="13"/>
      <c r="K10500" s="13"/>
      <c r="L10500" s="13"/>
      <c r="M10500" s="13"/>
      <c r="N10500" s="13"/>
      <c r="O10500" s="13"/>
      <c r="P10500" s="13"/>
      <c r="Q10500" s="13"/>
      <c r="R10500" s="13"/>
      <c r="S10500" s="13"/>
      <c r="T10500" s="13"/>
      <c r="U10500" s="13"/>
      <c r="V10500" s="13"/>
      <c r="W10500" s="13"/>
      <c r="X10500" s="13"/>
      <c r="Y10500" s="13"/>
      <c r="Z10500" s="13"/>
      <c r="AA10500" s="13"/>
      <c r="AB10500" s="13"/>
      <c r="AC10500" s="13"/>
      <c r="AD10500" s="13"/>
      <c r="AE10500" s="13"/>
      <c r="AF10500" s="13"/>
      <c r="AG10500" s="14"/>
    </row>
    <row r="10501" s="4" customFormat="1" spans="1:33">
      <c r="A10501" s="13"/>
      <c r="B10501" s="13"/>
      <c r="C10501" s="13"/>
      <c r="D10501" s="13"/>
      <c r="E10501" s="13"/>
      <c r="F10501" s="13"/>
      <c r="G10501" s="13"/>
      <c r="H10501" s="13"/>
      <c r="I10501" s="13"/>
      <c r="J10501" s="13"/>
      <c r="K10501" s="13"/>
      <c r="L10501" s="13"/>
      <c r="M10501" s="13"/>
      <c r="N10501" s="13"/>
      <c r="O10501" s="13"/>
      <c r="P10501" s="13"/>
      <c r="Q10501" s="13"/>
      <c r="R10501" s="13"/>
      <c r="S10501" s="13"/>
      <c r="T10501" s="13"/>
      <c r="U10501" s="13"/>
      <c r="V10501" s="13"/>
      <c r="W10501" s="13"/>
      <c r="X10501" s="13"/>
      <c r="Y10501" s="13"/>
      <c r="Z10501" s="13"/>
      <c r="AA10501" s="13"/>
      <c r="AB10501" s="13"/>
      <c r="AC10501" s="13"/>
      <c r="AD10501" s="13"/>
      <c r="AE10501" s="13"/>
      <c r="AF10501" s="13"/>
      <c r="AG10501" s="14"/>
    </row>
    <row r="10502" s="4" customFormat="1" spans="1:33">
      <c r="A10502" s="13"/>
      <c r="B10502" s="13"/>
      <c r="C10502" s="13"/>
      <c r="D10502" s="13"/>
      <c r="E10502" s="13"/>
      <c r="F10502" s="13"/>
      <c r="G10502" s="13"/>
      <c r="H10502" s="13"/>
      <c r="I10502" s="13"/>
      <c r="J10502" s="13"/>
      <c r="K10502" s="13"/>
      <c r="L10502" s="13"/>
      <c r="M10502" s="13"/>
      <c r="N10502" s="13"/>
      <c r="O10502" s="13"/>
      <c r="P10502" s="13"/>
      <c r="Q10502" s="13"/>
      <c r="R10502" s="13"/>
      <c r="S10502" s="13"/>
      <c r="T10502" s="13"/>
      <c r="U10502" s="13"/>
      <c r="V10502" s="13"/>
      <c r="W10502" s="13"/>
      <c r="X10502" s="13"/>
      <c r="Y10502" s="13"/>
      <c r="Z10502" s="13"/>
      <c r="AA10502" s="13"/>
      <c r="AB10502" s="13"/>
      <c r="AC10502" s="13"/>
      <c r="AD10502" s="13"/>
      <c r="AE10502" s="13"/>
      <c r="AF10502" s="13"/>
      <c r="AG10502" s="14"/>
    </row>
    <row r="10503" s="4" customFormat="1" spans="1:33">
      <c r="A10503" s="13"/>
      <c r="B10503" s="13"/>
      <c r="C10503" s="13"/>
      <c r="D10503" s="13"/>
      <c r="E10503" s="13"/>
      <c r="F10503" s="13"/>
      <c r="G10503" s="13"/>
      <c r="H10503" s="13"/>
      <c r="I10503" s="13"/>
      <c r="J10503" s="13"/>
      <c r="K10503" s="13"/>
      <c r="L10503" s="13"/>
      <c r="M10503" s="13"/>
      <c r="N10503" s="13"/>
      <c r="O10503" s="13"/>
      <c r="P10503" s="13"/>
      <c r="Q10503" s="13"/>
      <c r="R10503" s="13"/>
      <c r="S10503" s="13"/>
      <c r="T10503" s="13"/>
      <c r="U10503" s="13"/>
      <c r="V10503" s="13"/>
      <c r="W10503" s="13"/>
      <c r="X10503" s="13"/>
      <c r="Y10503" s="13"/>
      <c r="Z10503" s="13"/>
      <c r="AA10503" s="13"/>
      <c r="AB10503" s="13"/>
      <c r="AC10503" s="13"/>
      <c r="AD10503" s="13"/>
      <c r="AE10503" s="13"/>
      <c r="AF10503" s="13"/>
      <c r="AG10503" s="14"/>
    </row>
    <row r="10504" s="4" customFormat="1" spans="1:33">
      <c r="A10504" s="13"/>
      <c r="B10504" s="13"/>
      <c r="C10504" s="13"/>
      <c r="D10504" s="13"/>
      <c r="E10504" s="13"/>
      <c r="F10504" s="13"/>
      <c r="G10504" s="13"/>
      <c r="H10504" s="13"/>
      <c r="I10504" s="13"/>
      <c r="J10504" s="13"/>
      <c r="K10504" s="13"/>
      <c r="L10504" s="13"/>
      <c r="M10504" s="13"/>
      <c r="N10504" s="13"/>
      <c r="O10504" s="13"/>
      <c r="P10504" s="13"/>
      <c r="Q10504" s="13"/>
      <c r="R10504" s="13"/>
      <c r="S10504" s="13"/>
      <c r="T10504" s="13"/>
      <c r="U10504" s="13"/>
      <c r="V10504" s="13"/>
      <c r="W10504" s="13"/>
      <c r="X10504" s="13"/>
      <c r="Y10504" s="13"/>
      <c r="Z10504" s="13"/>
      <c r="AA10504" s="13"/>
      <c r="AB10504" s="13"/>
      <c r="AC10504" s="13"/>
      <c r="AD10504" s="13"/>
      <c r="AE10504" s="13"/>
      <c r="AF10504" s="13"/>
      <c r="AG10504" s="14"/>
    </row>
    <row r="10505" s="4" customFormat="1" spans="1:33">
      <c r="A10505" s="13"/>
      <c r="B10505" s="13"/>
      <c r="C10505" s="13"/>
      <c r="D10505" s="13"/>
      <c r="E10505" s="13"/>
      <c r="F10505" s="13"/>
      <c r="G10505" s="13"/>
      <c r="H10505" s="13"/>
      <c r="I10505" s="13"/>
      <c r="J10505" s="13"/>
      <c r="K10505" s="13"/>
      <c r="L10505" s="13"/>
      <c r="M10505" s="13"/>
      <c r="N10505" s="13"/>
      <c r="O10505" s="13"/>
      <c r="P10505" s="13"/>
      <c r="Q10505" s="13"/>
      <c r="R10505" s="13"/>
      <c r="S10505" s="13"/>
      <c r="T10505" s="13"/>
      <c r="U10505" s="13"/>
      <c r="V10505" s="13"/>
      <c r="W10505" s="13"/>
      <c r="X10505" s="13"/>
      <c r="Y10505" s="13"/>
      <c r="Z10505" s="13"/>
      <c r="AA10505" s="13"/>
      <c r="AB10505" s="13"/>
      <c r="AC10505" s="13"/>
      <c r="AD10505" s="13"/>
      <c r="AE10505" s="13"/>
      <c r="AF10505" s="13"/>
      <c r="AG10505" s="14"/>
    </row>
    <row r="10506" s="4" customFormat="1" spans="1:33">
      <c r="A10506" s="13"/>
      <c r="B10506" s="13"/>
      <c r="C10506" s="13"/>
      <c r="D10506" s="13"/>
      <c r="E10506" s="13"/>
      <c r="F10506" s="13"/>
      <c r="G10506" s="13"/>
      <c r="H10506" s="13"/>
      <c r="I10506" s="13"/>
      <c r="J10506" s="13"/>
      <c r="K10506" s="13"/>
      <c r="L10506" s="13"/>
      <c r="M10506" s="13"/>
      <c r="N10506" s="13"/>
      <c r="O10506" s="13"/>
      <c r="P10506" s="13"/>
      <c r="Q10506" s="13"/>
      <c r="R10506" s="13"/>
      <c r="S10506" s="13"/>
      <c r="T10506" s="13"/>
      <c r="U10506" s="13"/>
      <c r="V10506" s="13"/>
      <c r="W10506" s="13"/>
      <c r="X10506" s="13"/>
      <c r="Y10506" s="13"/>
      <c r="Z10506" s="13"/>
      <c r="AA10506" s="13"/>
      <c r="AB10506" s="13"/>
      <c r="AC10506" s="13"/>
      <c r="AD10506" s="13"/>
      <c r="AE10506" s="13"/>
      <c r="AF10506" s="13"/>
      <c r="AG10506" s="14"/>
    </row>
    <row r="10507" s="4" customFormat="1" spans="1:33">
      <c r="A10507" s="13"/>
      <c r="B10507" s="13"/>
      <c r="C10507" s="13"/>
      <c r="D10507" s="13"/>
      <c r="E10507" s="13"/>
      <c r="F10507" s="13"/>
      <c r="G10507" s="13"/>
      <c r="H10507" s="13"/>
      <c r="I10507" s="13"/>
      <c r="J10507" s="13"/>
      <c r="K10507" s="13"/>
      <c r="L10507" s="13"/>
      <c r="M10507" s="13"/>
      <c r="N10507" s="13"/>
      <c r="O10507" s="13"/>
      <c r="P10507" s="13"/>
      <c r="Q10507" s="13"/>
      <c r="R10507" s="13"/>
      <c r="S10507" s="13"/>
      <c r="T10507" s="13"/>
      <c r="U10507" s="13"/>
      <c r="V10507" s="13"/>
      <c r="W10507" s="13"/>
      <c r="X10507" s="13"/>
      <c r="Y10507" s="13"/>
      <c r="Z10507" s="13"/>
      <c r="AA10507" s="13"/>
      <c r="AB10507" s="13"/>
      <c r="AC10507" s="13"/>
      <c r="AD10507" s="13"/>
      <c r="AE10507" s="13"/>
      <c r="AF10507" s="13"/>
      <c r="AG10507" s="14"/>
    </row>
    <row r="10508" s="4" customFormat="1" spans="1:33">
      <c r="A10508" s="13"/>
      <c r="B10508" s="13"/>
      <c r="C10508" s="13"/>
      <c r="D10508" s="13"/>
      <c r="E10508" s="13"/>
      <c r="F10508" s="13"/>
      <c r="G10508" s="13"/>
      <c r="H10508" s="13"/>
      <c r="I10508" s="13"/>
      <c r="J10508" s="13"/>
      <c r="K10508" s="13"/>
      <c r="L10508" s="13"/>
      <c r="M10508" s="13"/>
      <c r="N10508" s="13"/>
      <c r="O10508" s="13"/>
      <c r="P10508" s="13"/>
      <c r="Q10508" s="13"/>
      <c r="R10508" s="13"/>
      <c r="S10508" s="13"/>
      <c r="T10508" s="13"/>
      <c r="U10508" s="13"/>
      <c r="V10508" s="13"/>
      <c r="W10508" s="13"/>
      <c r="X10508" s="13"/>
      <c r="Y10508" s="13"/>
      <c r="Z10508" s="13"/>
      <c r="AA10508" s="13"/>
      <c r="AB10508" s="13"/>
      <c r="AC10508" s="13"/>
      <c r="AD10508" s="13"/>
      <c r="AE10508" s="13"/>
      <c r="AF10508" s="13"/>
      <c r="AG10508" s="14"/>
    </row>
    <row r="10509" s="4" customFormat="1" spans="1:33">
      <c r="A10509" s="13"/>
      <c r="B10509" s="13"/>
      <c r="C10509" s="13"/>
      <c r="D10509" s="13"/>
      <c r="E10509" s="13"/>
      <c r="F10509" s="13"/>
      <c r="G10509" s="13"/>
      <c r="H10509" s="13"/>
      <c r="I10509" s="13"/>
      <c r="J10509" s="13"/>
      <c r="K10509" s="13"/>
      <c r="L10509" s="13"/>
      <c r="M10509" s="13"/>
      <c r="N10509" s="13"/>
      <c r="O10509" s="13"/>
      <c r="P10509" s="13"/>
      <c r="Q10509" s="13"/>
      <c r="R10509" s="13"/>
      <c r="S10509" s="13"/>
      <c r="T10509" s="13"/>
      <c r="U10509" s="13"/>
      <c r="V10509" s="13"/>
      <c r="W10509" s="13"/>
      <c r="X10509" s="13"/>
      <c r="Y10509" s="13"/>
      <c r="Z10509" s="13"/>
      <c r="AA10509" s="13"/>
      <c r="AB10509" s="13"/>
      <c r="AC10509" s="13"/>
      <c r="AD10509" s="13"/>
      <c r="AE10509" s="13"/>
      <c r="AF10509" s="13"/>
      <c r="AG10509" s="14"/>
    </row>
    <row r="10510" s="4" customFormat="1" spans="1:33">
      <c r="A10510" s="13"/>
      <c r="B10510" s="13"/>
      <c r="C10510" s="13"/>
      <c r="D10510" s="13"/>
      <c r="E10510" s="13"/>
      <c r="F10510" s="13"/>
      <c r="G10510" s="13"/>
      <c r="H10510" s="13"/>
      <c r="I10510" s="13"/>
      <c r="J10510" s="13"/>
      <c r="K10510" s="13"/>
      <c r="L10510" s="13"/>
      <c r="M10510" s="13"/>
      <c r="N10510" s="13"/>
      <c r="O10510" s="13"/>
      <c r="P10510" s="13"/>
      <c r="Q10510" s="13"/>
      <c r="R10510" s="13"/>
      <c r="S10510" s="13"/>
      <c r="T10510" s="13"/>
      <c r="U10510" s="13"/>
      <c r="V10510" s="13"/>
      <c r="W10510" s="13"/>
      <c r="X10510" s="13"/>
      <c r="Y10510" s="13"/>
      <c r="Z10510" s="13"/>
      <c r="AA10510" s="13"/>
      <c r="AB10510" s="13"/>
      <c r="AC10510" s="13"/>
      <c r="AD10510" s="13"/>
      <c r="AE10510" s="13"/>
      <c r="AF10510" s="13"/>
      <c r="AG10510" s="14"/>
    </row>
    <row r="10511" s="4" customFormat="1" spans="1:33">
      <c r="A10511" s="13"/>
      <c r="B10511" s="13"/>
      <c r="C10511" s="13"/>
      <c r="D10511" s="13"/>
      <c r="E10511" s="13"/>
      <c r="F10511" s="13"/>
      <c r="G10511" s="13"/>
      <c r="H10511" s="13"/>
      <c r="I10511" s="13"/>
      <c r="J10511" s="13"/>
      <c r="K10511" s="13"/>
      <c r="L10511" s="13"/>
      <c r="M10511" s="13"/>
      <c r="N10511" s="13"/>
      <c r="O10511" s="13"/>
      <c r="P10511" s="13"/>
      <c r="Q10511" s="13"/>
      <c r="R10511" s="13"/>
      <c r="S10511" s="13"/>
      <c r="T10511" s="13"/>
      <c r="U10511" s="13"/>
      <c r="V10511" s="13"/>
      <c r="W10511" s="13"/>
      <c r="X10511" s="13"/>
      <c r="Y10511" s="13"/>
      <c r="Z10511" s="13"/>
      <c r="AA10511" s="13"/>
      <c r="AB10511" s="13"/>
      <c r="AC10511" s="13"/>
      <c r="AD10511" s="13"/>
      <c r="AE10511" s="13"/>
      <c r="AF10511" s="13"/>
      <c r="AG10511" s="14"/>
    </row>
    <row r="10512" s="4" customFormat="1" spans="1:33">
      <c r="A10512" s="13"/>
      <c r="B10512" s="13"/>
      <c r="C10512" s="13"/>
      <c r="D10512" s="13"/>
      <c r="E10512" s="13"/>
      <c r="F10512" s="13"/>
      <c r="G10512" s="13"/>
      <c r="H10512" s="13"/>
      <c r="I10512" s="13"/>
      <c r="J10512" s="13"/>
      <c r="K10512" s="13"/>
      <c r="L10512" s="13"/>
      <c r="M10512" s="13"/>
      <c r="N10512" s="13"/>
      <c r="O10512" s="13"/>
      <c r="P10512" s="13"/>
      <c r="Q10512" s="13"/>
      <c r="R10512" s="13"/>
      <c r="S10512" s="13"/>
      <c r="T10512" s="13"/>
      <c r="U10512" s="13"/>
      <c r="V10512" s="13"/>
      <c r="W10512" s="13"/>
      <c r="X10512" s="13"/>
      <c r="Y10512" s="13"/>
      <c r="Z10512" s="13"/>
      <c r="AA10512" s="13"/>
      <c r="AB10512" s="13"/>
      <c r="AC10512" s="13"/>
      <c r="AD10512" s="13"/>
      <c r="AE10512" s="13"/>
      <c r="AF10512" s="13"/>
      <c r="AG10512" s="14"/>
    </row>
    <row r="10513" s="4" customFormat="1" spans="1:33">
      <c r="A10513" s="13"/>
      <c r="B10513" s="13"/>
      <c r="C10513" s="13"/>
      <c r="D10513" s="13"/>
      <c r="E10513" s="13"/>
      <c r="F10513" s="13"/>
      <c r="G10513" s="13"/>
      <c r="H10513" s="13"/>
      <c r="I10513" s="13"/>
      <c r="J10513" s="13"/>
      <c r="K10513" s="13"/>
      <c r="L10513" s="13"/>
      <c r="M10513" s="13"/>
      <c r="N10513" s="13"/>
      <c r="O10513" s="13"/>
      <c r="P10513" s="13"/>
      <c r="Q10513" s="13"/>
      <c r="R10513" s="13"/>
      <c r="S10513" s="13"/>
      <c r="T10513" s="13"/>
      <c r="U10513" s="13"/>
      <c r="V10513" s="13"/>
      <c r="W10513" s="13"/>
      <c r="X10513" s="13"/>
      <c r="Y10513" s="13"/>
      <c r="Z10513" s="13"/>
      <c r="AA10513" s="13"/>
      <c r="AB10513" s="13"/>
      <c r="AC10513" s="13"/>
      <c r="AD10513" s="13"/>
      <c r="AE10513" s="13"/>
      <c r="AF10513" s="13"/>
      <c r="AG10513" s="14"/>
    </row>
    <row r="10514" s="4" customFormat="1" spans="1:33">
      <c r="A10514" s="13"/>
      <c r="B10514" s="13"/>
      <c r="C10514" s="13"/>
      <c r="D10514" s="13"/>
      <c r="E10514" s="13"/>
      <c r="F10514" s="13"/>
      <c r="G10514" s="13"/>
      <c r="H10514" s="13"/>
      <c r="I10514" s="13"/>
      <c r="J10514" s="13"/>
      <c r="K10514" s="13"/>
      <c r="L10514" s="13"/>
      <c r="M10514" s="13"/>
      <c r="N10514" s="13"/>
      <c r="O10514" s="13"/>
      <c r="P10514" s="13"/>
      <c r="Q10514" s="13"/>
      <c r="R10514" s="13"/>
      <c r="S10514" s="13"/>
      <c r="T10514" s="13"/>
      <c r="U10514" s="13"/>
      <c r="V10514" s="13"/>
      <c r="W10514" s="13"/>
      <c r="X10514" s="13"/>
      <c r="Y10514" s="13"/>
      <c r="Z10514" s="13"/>
      <c r="AA10514" s="13"/>
      <c r="AB10514" s="13"/>
      <c r="AC10514" s="13"/>
      <c r="AD10514" s="13"/>
      <c r="AE10514" s="13"/>
      <c r="AF10514" s="13"/>
      <c r="AG10514" s="14"/>
    </row>
    <row r="10515" s="4" customFormat="1" spans="1:33">
      <c r="A10515" s="13"/>
      <c r="B10515" s="13"/>
      <c r="C10515" s="13"/>
      <c r="D10515" s="13"/>
      <c r="E10515" s="13"/>
      <c r="F10515" s="13"/>
      <c r="G10515" s="13"/>
      <c r="H10515" s="13"/>
      <c r="I10515" s="13"/>
      <c r="J10515" s="13"/>
      <c r="K10515" s="13"/>
      <c r="L10515" s="13"/>
      <c r="M10515" s="13"/>
      <c r="N10515" s="13"/>
      <c r="O10515" s="13"/>
      <c r="P10515" s="13"/>
      <c r="Q10515" s="13"/>
      <c r="R10515" s="13"/>
      <c r="S10515" s="13"/>
      <c r="T10515" s="13"/>
      <c r="U10515" s="13"/>
      <c r="V10515" s="13"/>
      <c r="W10515" s="13"/>
      <c r="X10515" s="13"/>
      <c r="Y10515" s="13"/>
      <c r="Z10515" s="13"/>
      <c r="AA10515" s="13"/>
      <c r="AB10515" s="13"/>
      <c r="AC10515" s="13"/>
      <c r="AD10515" s="13"/>
      <c r="AE10515" s="13"/>
      <c r="AF10515" s="13"/>
      <c r="AG10515" s="14"/>
    </row>
    <row r="10516" s="4" customFormat="1" spans="1:33">
      <c r="A10516" s="13"/>
      <c r="B10516" s="13"/>
      <c r="C10516" s="13"/>
      <c r="D10516" s="13"/>
      <c r="E10516" s="13"/>
      <c r="F10516" s="13"/>
      <c r="G10516" s="13"/>
      <c r="H10516" s="13"/>
      <c r="I10516" s="13"/>
      <c r="J10516" s="13"/>
      <c r="K10516" s="13"/>
      <c r="L10516" s="13"/>
      <c r="M10516" s="13"/>
      <c r="N10516" s="13"/>
      <c r="O10516" s="13"/>
      <c r="P10516" s="13"/>
      <c r="Q10516" s="13"/>
      <c r="R10516" s="13"/>
      <c r="S10516" s="13"/>
      <c r="T10516" s="13"/>
      <c r="U10516" s="13"/>
      <c r="V10516" s="13"/>
      <c r="W10516" s="13"/>
      <c r="X10516" s="13"/>
      <c r="Y10516" s="13"/>
      <c r="Z10516" s="13"/>
      <c r="AA10516" s="13"/>
      <c r="AB10516" s="13"/>
      <c r="AC10516" s="13"/>
      <c r="AD10516" s="13"/>
      <c r="AE10516" s="13"/>
      <c r="AF10516" s="13"/>
      <c r="AG10516" s="14"/>
    </row>
    <row r="10517" s="4" customFormat="1" spans="1:33">
      <c r="A10517" s="13"/>
      <c r="B10517" s="13"/>
      <c r="C10517" s="13"/>
      <c r="D10517" s="13"/>
      <c r="E10517" s="13"/>
      <c r="F10517" s="13"/>
      <c r="G10517" s="13"/>
      <c r="H10517" s="13"/>
      <c r="I10517" s="13"/>
      <c r="J10517" s="13"/>
      <c r="K10517" s="13"/>
      <c r="L10517" s="13"/>
      <c r="M10517" s="13"/>
      <c r="N10517" s="13"/>
      <c r="O10517" s="13"/>
      <c r="P10517" s="13"/>
      <c r="Q10517" s="13"/>
      <c r="R10517" s="13"/>
      <c r="S10517" s="13"/>
      <c r="T10517" s="13"/>
      <c r="U10517" s="13"/>
      <c r="V10517" s="13"/>
      <c r="W10517" s="13"/>
      <c r="X10517" s="13"/>
      <c r="Y10517" s="13"/>
      <c r="Z10517" s="13"/>
      <c r="AA10517" s="13"/>
      <c r="AB10517" s="13"/>
      <c r="AC10517" s="13"/>
      <c r="AD10517" s="13"/>
      <c r="AE10517" s="13"/>
      <c r="AF10517" s="13"/>
      <c r="AG10517" s="14"/>
    </row>
    <row r="10518" s="4" customFormat="1" spans="1:33">
      <c r="A10518" s="13"/>
      <c r="B10518" s="13"/>
      <c r="C10518" s="13"/>
      <c r="D10518" s="13"/>
      <c r="E10518" s="13"/>
      <c r="F10518" s="13"/>
      <c r="G10518" s="13"/>
      <c r="H10518" s="13"/>
      <c r="I10518" s="13"/>
      <c r="J10518" s="13"/>
      <c r="K10518" s="13"/>
      <c r="L10518" s="13"/>
      <c r="M10518" s="13"/>
      <c r="N10518" s="13"/>
      <c r="O10518" s="13"/>
      <c r="P10518" s="13"/>
      <c r="Q10518" s="13"/>
      <c r="R10518" s="13"/>
      <c r="S10518" s="13"/>
      <c r="T10518" s="13"/>
      <c r="U10518" s="13"/>
      <c r="V10518" s="13"/>
      <c r="W10518" s="13"/>
      <c r="X10518" s="13"/>
      <c r="Y10518" s="13"/>
      <c r="Z10518" s="13"/>
      <c r="AA10518" s="13"/>
      <c r="AB10518" s="13"/>
      <c r="AC10518" s="13"/>
      <c r="AD10518" s="13"/>
      <c r="AE10518" s="13"/>
      <c r="AF10518" s="13"/>
      <c r="AG10518" s="14"/>
    </row>
    <row r="10519" s="4" customFormat="1" spans="1:33">
      <c r="A10519" s="13"/>
      <c r="B10519" s="13"/>
      <c r="C10519" s="13"/>
      <c r="D10519" s="13"/>
      <c r="E10519" s="13"/>
      <c r="F10519" s="13"/>
      <c r="G10519" s="13"/>
      <c r="H10519" s="13"/>
      <c r="I10519" s="13"/>
      <c r="J10519" s="13"/>
      <c r="K10519" s="13"/>
      <c r="L10519" s="13"/>
      <c r="M10519" s="13"/>
      <c r="N10519" s="13"/>
      <c r="O10519" s="13"/>
      <c r="P10519" s="13"/>
      <c r="Q10519" s="13"/>
      <c r="R10519" s="13"/>
      <c r="S10519" s="13"/>
      <c r="T10519" s="13"/>
      <c r="U10519" s="13"/>
      <c r="V10519" s="13"/>
      <c r="W10519" s="13"/>
      <c r="X10519" s="13"/>
      <c r="Y10519" s="13"/>
      <c r="Z10519" s="13"/>
      <c r="AA10519" s="13"/>
      <c r="AB10519" s="13"/>
      <c r="AC10519" s="13"/>
      <c r="AD10519" s="13"/>
      <c r="AE10519" s="13"/>
      <c r="AF10519" s="13"/>
      <c r="AG10519" s="14"/>
    </row>
    <row r="10520" s="4" customFormat="1" spans="1:33">
      <c r="A10520" s="13"/>
      <c r="B10520" s="13"/>
      <c r="C10520" s="13"/>
      <c r="D10520" s="13"/>
      <c r="E10520" s="13"/>
      <c r="F10520" s="13"/>
      <c r="G10520" s="13"/>
      <c r="H10520" s="13"/>
      <c r="I10520" s="13"/>
      <c r="J10520" s="13"/>
      <c r="K10520" s="13"/>
      <c r="L10520" s="13"/>
      <c r="M10520" s="13"/>
      <c r="N10520" s="13"/>
      <c r="O10520" s="13"/>
      <c r="P10520" s="13"/>
      <c r="Q10520" s="13"/>
      <c r="R10520" s="13"/>
      <c r="S10520" s="13"/>
      <c r="T10520" s="13"/>
      <c r="U10520" s="13"/>
      <c r="V10520" s="13"/>
      <c r="W10520" s="13"/>
      <c r="X10520" s="13"/>
      <c r="Y10520" s="13"/>
      <c r="Z10520" s="13"/>
      <c r="AA10520" s="13"/>
      <c r="AB10520" s="13"/>
      <c r="AC10520" s="13"/>
      <c r="AD10520" s="13"/>
      <c r="AE10520" s="13"/>
      <c r="AF10520" s="13"/>
      <c r="AG10520" s="14"/>
    </row>
    <row r="10521" s="4" customFormat="1" spans="1:33">
      <c r="A10521" s="13"/>
      <c r="B10521" s="13"/>
      <c r="C10521" s="13"/>
      <c r="D10521" s="13"/>
      <c r="E10521" s="13"/>
      <c r="F10521" s="13"/>
      <c r="G10521" s="13"/>
      <c r="H10521" s="13"/>
      <c r="I10521" s="13"/>
      <c r="J10521" s="13"/>
      <c r="K10521" s="13"/>
      <c r="L10521" s="13"/>
      <c r="M10521" s="13"/>
      <c r="N10521" s="13"/>
      <c r="O10521" s="13"/>
      <c r="P10521" s="13"/>
      <c r="Q10521" s="13"/>
      <c r="R10521" s="13"/>
      <c r="S10521" s="13"/>
      <c r="T10521" s="13"/>
      <c r="U10521" s="13"/>
      <c r="V10521" s="13"/>
      <c r="W10521" s="13"/>
      <c r="X10521" s="13"/>
      <c r="Y10521" s="13"/>
      <c r="Z10521" s="13"/>
      <c r="AA10521" s="13"/>
      <c r="AB10521" s="13"/>
      <c r="AC10521" s="13"/>
      <c r="AD10521" s="13"/>
      <c r="AE10521" s="13"/>
      <c r="AF10521" s="13"/>
      <c r="AG10521" s="14"/>
    </row>
    <row r="10522" s="4" customFormat="1" spans="1:33">
      <c r="A10522" s="13"/>
      <c r="B10522" s="13"/>
      <c r="C10522" s="13"/>
      <c r="D10522" s="13"/>
      <c r="E10522" s="13"/>
      <c r="F10522" s="13"/>
      <c r="G10522" s="13"/>
      <c r="H10522" s="13"/>
      <c r="I10522" s="13"/>
      <c r="J10522" s="13"/>
      <c r="K10522" s="13"/>
      <c r="L10522" s="13"/>
      <c r="M10522" s="13"/>
      <c r="N10522" s="13"/>
      <c r="O10522" s="13"/>
      <c r="P10522" s="13"/>
      <c r="Q10522" s="13"/>
      <c r="R10522" s="13"/>
      <c r="S10522" s="13"/>
      <c r="T10522" s="13"/>
      <c r="U10522" s="13"/>
      <c r="V10522" s="13"/>
      <c r="W10522" s="13"/>
      <c r="X10522" s="13"/>
      <c r="Y10522" s="13"/>
      <c r="Z10522" s="13"/>
      <c r="AA10522" s="13"/>
      <c r="AB10522" s="13"/>
      <c r="AC10522" s="13"/>
      <c r="AD10522" s="13"/>
      <c r="AE10522" s="13"/>
      <c r="AF10522" s="13"/>
      <c r="AG10522" s="14"/>
    </row>
    <row r="10523" s="4" customFormat="1" spans="1:33">
      <c r="A10523" s="13"/>
      <c r="B10523" s="13"/>
      <c r="C10523" s="13"/>
      <c r="D10523" s="13"/>
      <c r="E10523" s="13"/>
      <c r="F10523" s="13"/>
      <c r="G10523" s="13"/>
      <c r="H10523" s="13"/>
      <c r="I10523" s="13"/>
      <c r="J10523" s="13"/>
      <c r="K10523" s="13"/>
      <c r="L10523" s="13"/>
      <c r="M10523" s="13"/>
      <c r="N10523" s="13"/>
      <c r="O10523" s="13"/>
      <c r="P10523" s="13"/>
      <c r="Q10523" s="13"/>
      <c r="R10523" s="13"/>
      <c r="S10523" s="13"/>
      <c r="T10523" s="13"/>
      <c r="U10523" s="13"/>
      <c r="V10523" s="13"/>
      <c r="W10523" s="13"/>
      <c r="X10523" s="13"/>
      <c r="Y10523" s="13"/>
      <c r="Z10523" s="13"/>
      <c r="AA10523" s="13"/>
      <c r="AB10523" s="13"/>
      <c r="AC10523" s="13"/>
      <c r="AD10523" s="13"/>
      <c r="AE10523" s="13"/>
      <c r="AF10523" s="13"/>
      <c r="AG10523" s="14"/>
    </row>
    <row r="10524" s="4" customFormat="1" spans="1:33">
      <c r="A10524" s="13"/>
      <c r="B10524" s="13"/>
      <c r="C10524" s="13"/>
      <c r="D10524" s="13"/>
      <c r="E10524" s="13"/>
      <c r="F10524" s="13"/>
      <c r="G10524" s="13"/>
      <c r="H10524" s="13"/>
      <c r="I10524" s="13"/>
      <c r="J10524" s="13"/>
      <c r="K10524" s="13"/>
      <c r="L10524" s="13"/>
      <c r="M10524" s="13"/>
      <c r="N10524" s="13"/>
      <c r="O10524" s="13"/>
      <c r="P10524" s="13"/>
      <c r="Q10524" s="13"/>
      <c r="R10524" s="13"/>
      <c r="S10524" s="13"/>
      <c r="T10524" s="13"/>
      <c r="U10524" s="13"/>
      <c r="V10524" s="13"/>
      <c r="W10524" s="13"/>
      <c r="X10524" s="13"/>
      <c r="Y10524" s="13"/>
      <c r="Z10524" s="13"/>
      <c r="AA10524" s="13"/>
      <c r="AB10524" s="13"/>
      <c r="AC10524" s="13"/>
      <c r="AD10524" s="13"/>
      <c r="AE10524" s="13"/>
      <c r="AF10524" s="13"/>
      <c r="AG10524" s="14"/>
    </row>
    <row r="10525" s="4" customFormat="1" spans="1:33">
      <c r="A10525" s="13"/>
      <c r="B10525" s="13"/>
      <c r="C10525" s="13"/>
      <c r="D10525" s="13"/>
      <c r="E10525" s="13"/>
      <c r="F10525" s="13"/>
      <c r="G10525" s="13"/>
      <c r="H10525" s="13"/>
      <c r="I10525" s="13"/>
      <c r="J10525" s="13"/>
      <c r="K10525" s="13"/>
      <c r="L10525" s="13"/>
      <c r="M10525" s="13"/>
      <c r="N10525" s="13"/>
      <c r="O10525" s="13"/>
      <c r="P10525" s="13"/>
      <c r="Q10525" s="13"/>
      <c r="R10525" s="13"/>
      <c r="S10525" s="13"/>
      <c r="T10525" s="13"/>
      <c r="U10525" s="13"/>
      <c r="V10525" s="13"/>
      <c r="W10525" s="13"/>
      <c r="X10525" s="13"/>
      <c r="Y10525" s="13"/>
      <c r="Z10525" s="13"/>
      <c r="AA10525" s="13"/>
      <c r="AB10525" s="13"/>
      <c r="AC10525" s="13"/>
      <c r="AD10525" s="13"/>
      <c r="AE10525" s="13"/>
      <c r="AF10525" s="13"/>
      <c r="AG10525" s="14"/>
    </row>
    <row r="10526" s="4" customFormat="1" spans="1:33">
      <c r="A10526" s="13"/>
      <c r="B10526" s="13"/>
      <c r="C10526" s="13"/>
      <c r="D10526" s="13"/>
      <c r="E10526" s="13"/>
      <c r="F10526" s="13"/>
      <c r="G10526" s="13"/>
      <c r="H10526" s="13"/>
      <c r="I10526" s="13"/>
      <c r="J10526" s="13"/>
      <c r="K10526" s="13"/>
      <c r="L10526" s="13"/>
      <c r="M10526" s="13"/>
      <c r="N10526" s="13"/>
      <c r="O10526" s="13"/>
      <c r="P10526" s="13"/>
      <c r="Q10526" s="13"/>
      <c r="R10526" s="13"/>
      <c r="S10526" s="13"/>
      <c r="T10526" s="13"/>
      <c r="U10526" s="13"/>
      <c r="V10526" s="13"/>
      <c r="W10526" s="13"/>
      <c r="X10526" s="13"/>
      <c r="Y10526" s="13"/>
      <c r="Z10526" s="13"/>
      <c r="AA10526" s="13"/>
      <c r="AB10526" s="13"/>
      <c r="AC10526" s="13"/>
      <c r="AD10526" s="13"/>
      <c r="AE10526" s="13"/>
      <c r="AF10526" s="13"/>
      <c r="AG10526" s="14"/>
    </row>
    <row r="10527" s="4" customFormat="1" spans="1:33">
      <c r="A10527" s="13"/>
      <c r="B10527" s="13"/>
      <c r="C10527" s="13"/>
      <c r="D10527" s="13"/>
      <c r="E10527" s="13"/>
      <c r="F10527" s="13"/>
      <c r="G10527" s="13"/>
      <c r="H10527" s="13"/>
      <c r="I10527" s="13"/>
      <c r="J10527" s="13"/>
      <c r="K10527" s="13"/>
      <c r="L10527" s="13"/>
      <c r="M10527" s="13"/>
      <c r="N10527" s="13"/>
      <c r="O10527" s="13"/>
      <c r="P10527" s="13"/>
      <c r="Q10527" s="13"/>
      <c r="R10527" s="13"/>
      <c r="S10527" s="13"/>
      <c r="T10527" s="13"/>
      <c r="U10527" s="13"/>
      <c r="V10527" s="13"/>
      <c r="W10527" s="13"/>
      <c r="X10527" s="13"/>
      <c r="Y10527" s="13"/>
      <c r="Z10527" s="13"/>
      <c r="AA10527" s="13"/>
      <c r="AB10527" s="13"/>
      <c r="AC10527" s="13"/>
      <c r="AD10527" s="13"/>
      <c r="AE10527" s="13"/>
      <c r="AF10527" s="13"/>
      <c r="AG10527" s="14"/>
    </row>
    <row r="10528" s="4" customFormat="1" spans="1:33">
      <c r="A10528" s="13"/>
      <c r="B10528" s="13"/>
      <c r="C10528" s="13"/>
      <c r="D10528" s="13"/>
      <c r="E10528" s="13"/>
      <c r="F10528" s="13"/>
      <c r="G10528" s="13"/>
      <c r="H10528" s="13"/>
      <c r="I10528" s="13"/>
      <c r="J10528" s="13"/>
      <c r="K10528" s="13"/>
      <c r="L10528" s="13"/>
      <c r="M10528" s="13"/>
      <c r="N10528" s="13"/>
      <c r="O10528" s="13"/>
      <c r="P10528" s="13"/>
      <c r="Q10528" s="13"/>
      <c r="R10528" s="13"/>
      <c r="S10528" s="13"/>
      <c r="T10528" s="13"/>
      <c r="U10528" s="13"/>
      <c r="V10528" s="13"/>
      <c r="W10528" s="13"/>
      <c r="X10528" s="13"/>
      <c r="Y10528" s="13"/>
      <c r="Z10528" s="13"/>
      <c r="AA10528" s="13"/>
      <c r="AB10528" s="13"/>
      <c r="AC10528" s="13"/>
      <c r="AD10528" s="13"/>
      <c r="AE10528" s="13"/>
      <c r="AF10528" s="13"/>
      <c r="AG10528" s="14"/>
    </row>
    <row r="10529" s="4" customFormat="1" spans="1:33">
      <c r="A10529" s="13"/>
      <c r="B10529" s="13"/>
      <c r="C10529" s="13"/>
      <c r="D10529" s="13"/>
      <c r="E10529" s="13"/>
      <c r="F10529" s="13"/>
      <c r="G10529" s="13"/>
      <c r="H10529" s="13"/>
      <c r="I10529" s="13"/>
      <c r="J10529" s="13"/>
      <c r="K10529" s="13"/>
      <c r="L10529" s="13"/>
      <c r="M10529" s="13"/>
      <c r="N10529" s="13"/>
      <c r="O10529" s="13"/>
      <c r="P10529" s="13"/>
      <c r="Q10529" s="13"/>
      <c r="R10529" s="13"/>
      <c r="S10529" s="13"/>
      <c r="T10529" s="13"/>
      <c r="U10529" s="13"/>
      <c r="V10529" s="13"/>
      <c r="W10529" s="13"/>
      <c r="X10529" s="13"/>
      <c r="Y10529" s="13"/>
      <c r="Z10529" s="13"/>
      <c r="AA10529" s="13"/>
      <c r="AB10529" s="13"/>
      <c r="AC10529" s="13"/>
      <c r="AD10529" s="13"/>
      <c r="AE10529" s="13"/>
      <c r="AF10529" s="13"/>
      <c r="AG10529" s="14"/>
    </row>
    <row r="10530" s="4" customFormat="1" spans="1:33">
      <c r="A10530" s="13"/>
      <c r="B10530" s="13"/>
      <c r="C10530" s="13"/>
      <c r="D10530" s="13"/>
      <c r="E10530" s="13"/>
      <c r="F10530" s="13"/>
      <c r="G10530" s="13"/>
      <c r="H10530" s="13"/>
      <c r="I10530" s="13"/>
      <c r="J10530" s="13"/>
      <c r="K10530" s="13"/>
      <c r="L10530" s="13"/>
      <c r="M10530" s="13"/>
      <c r="N10530" s="13"/>
      <c r="O10530" s="13"/>
      <c r="P10530" s="13"/>
      <c r="Q10530" s="13"/>
      <c r="R10530" s="13"/>
      <c r="S10530" s="13"/>
      <c r="T10530" s="13"/>
      <c r="U10530" s="13"/>
      <c r="V10530" s="13"/>
      <c r="W10530" s="13"/>
      <c r="X10530" s="13"/>
      <c r="Y10530" s="13"/>
      <c r="Z10530" s="13"/>
      <c r="AA10530" s="13"/>
      <c r="AB10530" s="13"/>
      <c r="AC10530" s="13"/>
      <c r="AD10530" s="13"/>
      <c r="AE10530" s="13"/>
      <c r="AF10530" s="13"/>
      <c r="AG10530" s="14"/>
    </row>
    <row r="10531" s="4" customFormat="1" spans="1:33">
      <c r="A10531" s="13"/>
      <c r="B10531" s="13"/>
      <c r="C10531" s="13"/>
      <c r="D10531" s="13"/>
      <c r="E10531" s="13"/>
      <c r="F10531" s="13"/>
      <c r="G10531" s="13"/>
      <c r="H10531" s="13"/>
      <c r="I10531" s="13"/>
      <c r="J10531" s="13"/>
      <c r="K10531" s="13"/>
      <c r="L10531" s="13"/>
      <c r="M10531" s="13"/>
      <c r="N10531" s="13"/>
      <c r="O10531" s="13"/>
      <c r="P10531" s="13"/>
      <c r="Q10531" s="13"/>
      <c r="R10531" s="13"/>
      <c r="S10531" s="13"/>
      <c r="T10531" s="13"/>
      <c r="U10531" s="13"/>
      <c r="V10531" s="13"/>
      <c r="W10531" s="13"/>
      <c r="X10531" s="13"/>
      <c r="Y10531" s="13"/>
      <c r="Z10531" s="13"/>
      <c r="AA10531" s="13"/>
      <c r="AB10531" s="13"/>
      <c r="AC10531" s="13"/>
      <c r="AD10531" s="13"/>
      <c r="AE10531" s="13"/>
      <c r="AF10531" s="13"/>
      <c r="AG10531" s="14"/>
    </row>
    <row r="10532" s="4" customFormat="1" spans="1:33">
      <c r="A10532" s="13"/>
      <c r="B10532" s="13"/>
      <c r="C10532" s="13"/>
      <c r="D10532" s="13"/>
      <c r="E10532" s="13"/>
      <c r="F10532" s="13"/>
      <c r="G10532" s="13"/>
      <c r="H10532" s="13"/>
      <c r="I10532" s="13"/>
      <c r="J10532" s="13"/>
      <c r="K10532" s="13"/>
      <c r="L10532" s="13"/>
      <c r="M10532" s="13"/>
      <c r="N10532" s="13"/>
      <c r="O10532" s="13"/>
      <c r="P10532" s="13"/>
      <c r="Q10532" s="13"/>
      <c r="R10532" s="13"/>
      <c r="S10532" s="13"/>
      <c r="T10532" s="13"/>
      <c r="U10532" s="13"/>
      <c r="V10532" s="13"/>
      <c r="W10532" s="13"/>
      <c r="X10532" s="13"/>
      <c r="Y10532" s="13"/>
      <c r="Z10532" s="13"/>
      <c r="AA10532" s="13"/>
      <c r="AB10532" s="13"/>
      <c r="AC10532" s="13"/>
      <c r="AD10532" s="13"/>
      <c r="AE10532" s="13"/>
      <c r="AF10532" s="13"/>
      <c r="AG10532" s="14"/>
    </row>
    <row r="10533" s="4" customFormat="1" spans="1:33">
      <c r="A10533" s="13"/>
      <c r="B10533" s="13"/>
      <c r="C10533" s="13"/>
      <c r="D10533" s="13"/>
      <c r="E10533" s="13"/>
      <c r="F10533" s="13"/>
      <c r="G10533" s="13"/>
      <c r="H10533" s="13"/>
      <c r="I10533" s="13"/>
      <c r="J10533" s="13"/>
      <c r="K10533" s="13"/>
      <c r="L10533" s="13"/>
      <c r="M10533" s="13"/>
      <c r="N10533" s="13"/>
      <c r="O10533" s="13"/>
      <c r="P10533" s="13"/>
      <c r="Q10533" s="13"/>
      <c r="R10533" s="13"/>
      <c r="S10533" s="13"/>
      <c r="T10533" s="13"/>
      <c r="U10533" s="13"/>
      <c r="V10533" s="13"/>
      <c r="W10533" s="13"/>
      <c r="X10533" s="13"/>
      <c r="Y10533" s="13"/>
      <c r="Z10533" s="13"/>
      <c r="AA10533" s="13"/>
      <c r="AB10533" s="13"/>
      <c r="AC10533" s="13"/>
      <c r="AD10533" s="13"/>
      <c r="AE10533" s="13"/>
      <c r="AF10533" s="13"/>
      <c r="AG10533" s="14"/>
    </row>
    <row r="10534" s="4" customFormat="1" spans="1:33">
      <c r="A10534" s="13"/>
      <c r="B10534" s="13"/>
      <c r="C10534" s="13"/>
      <c r="D10534" s="13"/>
      <c r="E10534" s="13"/>
      <c r="F10534" s="13"/>
      <c r="G10534" s="13"/>
      <c r="H10534" s="13"/>
      <c r="I10534" s="13"/>
      <c r="J10534" s="13"/>
      <c r="K10534" s="13"/>
      <c r="L10534" s="13"/>
      <c r="M10534" s="13"/>
      <c r="N10534" s="13"/>
      <c r="O10534" s="13"/>
      <c r="P10534" s="13"/>
      <c r="Q10534" s="13"/>
      <c r="R10534" s="13"/>
      <c r="S10534" s="13"/>
      <c r="T10534" s="13"/>
      <c r="U10534" s="13"/>
      <c r="V10534" s="13"/>
      <c r="W10534" s="13"/>
      <c r="X10534" s="13"/>
      <c r="Y10534" s="13"/>
      <c r="Z10534" s="13"/>
      <c r="AA10534" s="13"/>
      <c r="AB10534" s="13"/>
      <c r="AC10534" s="13"/>
      <c r="AD10534" s="13"/>
      <c r="AE10534" s="13"/>
      <c r="AF10534" s="13"/>
      <c r="AG10534" s="14"/>
    </row>
    <row r="10535" s="4" customFormat="1" spans="1:33">
      <c r="A10535" s="13"/>
      <c r="B10535" s="13"/>
      <c r="C10535" s="13"/>
      <c r="D10535" s="13"/>
      <c r="E10535" s="13"/>
      <c r="F10535" s="13"/>
      <c r="G10535" s="13"/>
      <c r="H10535" s="13"/>
      <c r="I10535" s="13"/>
      <c r="J10535" s="13"/>
      <c r="K10535" s="13"/>
      <c r="L10535" s="13"/>
      <c r="M10535" s="13"/>
      <c r="N10535" s="13"/>
      <c r="O10535" s="13"/>
      <c r="P10535" s="13"/>
      <c r="Q10535" s="13"/>
      <c r="R10535" s="13"/>
      <c r="S10535" s="13"/>
      <c r="T10535" s="13"/>
      <c r="U10535" s="13"/>
      <c r="V10535" s="13"/>
      <c r="W10535" s="13"/>
      <c r="X10535" s="13"/>
      <c r="Y10535" s="13"/>
      <c r="Z10535" s="13"/>
      <c r="AA10535" s="13"/>
      <c r="AB10535" s="13"/>
      <c r="AC10535" s="13"/>
      <c r="AD10535" s="13"/>
      <c r="AE10535" s="13"/>
      <c r="AF10535" s="13"/>
      <c r="AG10535" s="14"/>
    </row>
    <row r="10536" s="4" customFormat="1" spans="1:33">
      <c r="A10536" s="13"/>
      <c r="B10536" s="13"/>
      <c r="C10536" s="13"/>
      <c r="D10536" s="13"/>
      <c r="E10536" s="13"/>
      <c r="F10536" s="13"/>
      <c r="G10536" s="13"/>
      <c r="H10536" s="13"/>
      <c r="I10536" s="13"/>
      <c r="J10536" s="13"/>
      <c r="K10536" s="13"/>
      <c r="L10536" s="13"/>
      <c r="M10536" s="13"/>
      <c r="N10536" s="13"/>
      <c r="O10536" s="13"/>
      <c r="P10536" s="13"/>
      <c r="Q10536" s="13"/>
      <c r="R10536" s="13"/>
      <c r="S10536" s="13"/>
      <c r="T10536" s="13"/>
      <c r="U10536" s="13"/>
      <c r="V10536" s="13"/>
      <c r="W10536" s="13"/>
      <c r="X10536" s="13"/>
      <c r="Y10536" s="13"/>
      <c r="Z10536" s="13"/>
      <c r="AA10536" s="13"/>
      <c r="AB10536" s="13"/>
      <c r="AC10536" s="13"/>
      <c r="AD10536" s="13"/>
      <c r="AE10536" s="13"/>
      <c r="AF10536" s="13"/>
      <c r="AG10536" s="14"/>
    </row>
    <row r="10537" s="4" customFormat="1" spans="1:33">
      <c r="A10537" s="13"/>
      <c r="B10537" s="13"/>
      <c r="C10537" s="13"/>
      <c r="D10537" s="13"/>
      <c r="E10537" s="13"/>
      <c r="F10537" s="13"/>
      <c r="G10537" s="13"/>
      <c r="H10537" s="13"/>
      <c r="I10537" s="13"/>
      <c r="J10537" s="13"/>
      <c r="K10537" s="13"/>
      <c r="L10537" s="13"/>
      <c r="M10537" s="13"/>
      <c r="N10537" s="13"/>
      <c r="O10537" s="13"/>
      <c r="P10537" s="13"/>
      <c r="Q10537" s="13"/>
      <c r="R10537" s="13"/>
      <c r="S10537" s="13"/>
      <c r="T10537" s="13"/>
      <c r="U10537" s="13"/>
      <c r="V10537" s="13"/>
      <c r="W10537" s="13"/>
      <c r="X10537" s="13"/>
      <c r="Y10537" s="13"/>
      <c r="Z10537" s="13"/>
      <c r="AA10537" s="13"/>
      <c r="AB10537" s="13"/>
      <c r="AC10537" s="13"/>
      <c r="AD10537" s="13"/>
      <c r="AE10537" s="13"/>
      <c r="AF10537" s="13"/>
      <c r="AG10537" s="14"/>
    </row>
    <row r="10538" s="4" customFormat="1" spans="1:33">
      <c r="A10538" s="13"/>
      <c r="B10538" s="13"/>
      <c r="C10538" s="13"/>
      <c r="D10538" s="13"/>
      <c r="E10538" s="13"/>
      <c r="F10538" s="13"/>
      <c r="G10538" s="13"/>
      <c r="H10538" s="13"/>
      <c r="I10538" s="13"/>
      <c r="J10538" s="13"/>
      <c r="K10538" s="13"/>
      <c r="L10538" s="13"/>
      <c r="M10538" s="13"/>
      <c r="N10538" s="13"/>
      <c r="O10538" s="13"/>
      <c r="P10538" s="13"/>
      <c r="Q10538" s="13"/>
      <c r="R10538" s="13"/>
      <c r="S10538" s="13"/>
      <c r="T10538" s="13"/>
      <c r="U10538" s="13"/>
      <c r="V10538" s="13"/>
      <c r="W10538" s="13"/>
      <c r="X10538" s="13"/>
      <c r="Y10538" s="13"/>
      <c r="Z10538" s="13"/>
      <c r="AA10538" s="13"/>
      <c r="AB10538" s="13"/>
      <c r="AC10538" s="13"/>
      <c r="AD10538" s="13"/>
      <c r="AE10538" s="13"/>
      <c r="AF10538" s="13"/>
      <c r="AG10538" s="14"/>
    </row>
    <row r="10539" s="4" customFormat="1" spans="1:33">
      <c r="A10539" s="13"/>
      <c r="B10539" s="13"/>
      <c r="C10539" s="13"/>
      <c r="D10539" s="13"/>
      <c r="E10539" s="13"/>
      <c r="F10539" s="13"/>
      <c r="G10539" s="13"/>
      <c r="H10539" s="13"/>
      <c r="I10539" s="13"/>
      <c r="J10539" s="13"/>
      <c r="K10539" s="13"/>
      <c r="L10539" s="13"/>
      <c r="M10539" s="13"/>
      <c r="N10539" s="13"/>
      <c r="O10539" s="13"/>
      <c r="P10539" s="13"/>
      <c r="Q10539" s="13"/>
      <c r="R10539" s="13"/>
      <c r="S10539" s="13"/>
      <c r="T10539" s="13"/>
      <c r="U10539" s="13"/>
      <c r="V10539" s="13"/>
      <c r="W10539" s="13"/>
      <c r="X10539" s="13"/>
      <c r="Y10539" s="13"/>
      <c r="Z10539" s="13"/>
      <c r="AA10539" s="13"/>
      <c r="AB10539" s="13"/>
      <c r="AC10539" s="13"/>
      <c r="AD10539" s="13"/>
      <c r="AE10539" s="13"/>
      <c r="AF10539" s="13"/>
      <c r="AG10539" s="14"/>
    </row>
    <row r="10540" s="4" customFormat="1" spans="1:33">
      <c r="A10540" s="13"/>
      <c r="B10540" s="13"/>
      <c r="C10540" s="13"/>
      <c r="D10540" s="13"/>
      <c r="E10540" s="13"/>
      <c r="F10540" s="13"/>
      <c r="G10540" s="13"/>
      <c r="H10540" s="13"/>
      <c r="I10540" s="13"/>
      <c r="J10540" s="13"/>
      <c r="K10540" s="13"/>
      <c r="L10540" s="13"/>
      <c r="M10540" s="13"/>
      <c r="N10540" s="13"/>
      <c r="O10540" s="13"/>
      <c r="P10540" s="13"/>
      <c r="Q10540" s="13"/>
      <c r="R10540" s="13"/>
      <c r="S10540" s="13"/>
      <c r="T10540" s="13"/>
      <c r="U10540" s="13"/>
      <c r="V10540" s="13"/>
      <c r="W10540" s="13"/>
      <c r="X10540" s="13"/>
      <c r="Y10540" s="13"/>
      <c r="Z10540" s="13"/>
      <c r="AA10540" s="13"/>
      <c r="AB10540" s="13"/>
      <c r="AC10540" s="13"/>
      <c r="AD10540" s="13"/>
      <c r="AE10540" s="13"/>
      <c r="AF10540" s="13"/>
      <c r="AG10540" s="14"/>
    </row>
    <row r="10541" s="4" customFormat="1" spans="1:33">
      <c r="A10541" s="13"/>
      <c r="B10541" s="13"/>
      <c r="C10541" s="13"/>
      <c r="D10541" s="13"/>
      <c r="E10541" s="13"/>
      <c r="F10541" s="13"/>
      <c r="G10541" s="13"/>
      <c r="H10541" s="13"/>
      <c r="I10541" s="13"/>
      <c r="J10541" s="13"/>
      <c r="K10541" s="13"/>
      <c r="L10541" s="13"/>
      <c r="M10541" s="13"/>
      <c r="N10541" s="13"/>
      <c r="O10541" s="13"/>
      <c r="P10541" s="13"/>
      <c r="Q10541" s="13"/>
      <c r="R10541" s="13"/>
      <c r="S10541" s="13"/>
      <c r="T10541" s="13"/>
      <c r="U10541" s="13"/>
      <c r="V10541" s="13"/>
      <c r="W10541" s="13"/>
      <c r="X10541" s="13"/>
      <c r="Y10541" s="13"/>
      <c r="Z10541" s="13"/>
      <c r="AA10541" s="13"/>
      <c r="AB10541" s="13"/>
      <c r="AC10541" s="13"/>
      <c r="AD10541" s="13"/>
      <c r="AE10541" s="13"/>
      <c r="AF10541" s="13"/>
      <c r="AG10541" s="14"/>
    </row>
    <row r="10542" s="4" customFormat="1" spans="1:33">
      <c r="A10542" s="13"/>
      <c r="B10542" s="13"/>
      <c r="C10542" s="13"/>
      <c r="D10542" s="13"/>
      <c r="E10542" s="13"/>
      <c r="F10542" s="13"/>
      <c r="G10542" s="13"/>
      <c r="H10542" s="13"/>
      <c r="I10542" s="13"/>
      <c r="J10542" s="13"/>
      <c r="K10542" s="13"/>
      <c r="L10542" s="13"/>
      <c r="M10542" s="13"/>
      <c r="N10542" s="13"/>
      <c r="O10542" s="13"/>
      <c r="P10542" s="13"/>
      <c r="Q10542" s="13"/>
      <c r="R10542" s="13"/>
      <c r="S10542" s="13"/>
      <c r="T10542" s="13"/>
      <c r="U10542" s="13"/>
      <c r="V10542" s="13"/>
      <c r="W10542" s="13"/>
      <c r="X10542" s="13"/>
      <c r="Y10542" s="13"/>
      <c r="Z10542" s="13"/>
      <c r="AA10542" s="13"/>
      <c r="AB10542" s="13"/>
      <c r="AC10542" s="13"/>
      <c r="AD10542" s="13"/>
      <c r="AE10542" s="13"/>
      <c r="AF10542" s="13"/>
      <c r="AG10542" s="14"/>
    </row>
    <row r="10543" s="4" customFormat="1" spans="1:33">
      <c r="A10543" s="13"/>
      <c r="B10543" s="13"/>
      <c r="C10543" s="13"/>
      <c r="D10543" s="13"/>
      <c r="E10543" s="13"/>
      <c r="F10543" s="13"/>
      <c r="G10543" s="13"/>
      <c r="H10543" s="13"/>
      <c r="I10543" s="13"/>
      <c r="J10543" s="13"/>
      <c r="K10543" s="13"/>
      <c r="L10543" s="13"/>
      <c r="M10543" s="13"/>
      <c r="N10543" s="13"/>
      <c r="O10543" s="13"/>
      <c r="P10543" s="13"/>
      <c r="Q10543" s="13"/>
      <c r="R10543" s="13"/>
      <c r="S10543" s="13"/>
      <c r="T10543" s="13"/>
      <c r="U10543" s="13"/>
      <c r="V10543" s="13"/>
      <c r="W10543" s="13"/>
      <c r="X10543" s="13"/>
      <c r="Y10543" s="13"/>
      <c r="Z10543" s="13"/>
      <c r="AA10543" s="13"/>
      <c r="AB10543" s="13"/>
      <c r="AC10543" s="13"/>
      <c r="AD10543" s="13"/>
      <c r="AE10543" s="13"/>
      <c r="AF10543" s="13"/>
      <c r="AG10543" s="14"/>
    </row>
    <row r="10544" s="4" customFormat="1" spans="1:33">
      <c r="A10544" s="13"/>
      <c r="B10544" s="13"/>
      <c r="C10544" s="13"/>
      <c r="D10544" s="13"/>
      <c r="E10544" s="13"/>
      <c r="F10544" s="13"/>
      <c r="G10544" s="13"/>
      <c r="H10544" s="13"/>
      <c r="I10544" s="13"/>
      <c r="J10544" s="13"/>
      <c r="K10544" s="13"/>
      <c r="L10544" s="13"/>
      <c r="M10544" s="13"/>
      <c r="N10544" s="13"/>
      <c r="O10544" s="13"/>
      <c r="P10544" s="13"/>
      <c r="Q10544" s="13"/>
      <c r="R10544" s="13"/>
      <c r="S10544" s="13"/>
      <c r="T10544" s="13"/>
      <c r="U10544" s="13"/>
      <c r="V10544" s="13"/>
      <c r="W10544" s="13"/>
      <c r="X10544" s="13"/>
      <c r="Y10544" s="13"/>
      <c r="Z10544" s="13"/>
      <c r="AA10544" s="13"/>
      <c r="AB10544" s="13"/>
      <c r="AC10544" s="13"/>
      <c r="AD10544" s="13"/>
      <c r="AE10544" s="13"/>
      <c r="AF10544" s="13"/>
      <c r="AG10544" s="14"/>
    </row>
    <row r="10545" s="4" customFormat="1" spans="1:33">
      <c r="A10545" s="13"/>
      <c r="B10545" s="13"/>
      <c r="C10545" s="13"/>
      <c r="D10545" s="13"/>
      <c r="E10545" s="13"/>
      <c r="F10545" s="13"/>
      <c r="G10545" s="13"/>
      <c r="H10545" s="13"/>
      <c r="I10545" s="13"/>
      <c r="J10545" s="13"/>
      <c r="K10545" s="13"/>
      <c r="L10545" s="13"/>
      <c r="M10545" s="13"/>
      <c r="N10545" s="13"/>
      <c r="O10545" s="13"/>
      <c r="P10545" s="13"/>
      <c r="Q10545" s="13"/>
      <c r="R10545" s="13"/>
      <c r="S10545" s="13"/>
      <c r="T10545" s="13"/>
      <c r="U10545" s="13"/>
      <c r="V10545" s="13"/>
      <c r="W10545" s="13"/>
      <c r="X10545" s="13"/>
      <c r="Y10545" s="13"/>
      <c r="Z10545" s="13"/>
      <c r="AA10545" s="13"/>
      <c r="AB10545" s="13"/>
      <c r="AC10545" s="13"/>
      <c r="AD10545" s="13"/>
      <c r="AE10545" s="13"/>
      <c r="AF10545" s="13"/>
      <c r="AG10545" s="14"/>
    </row>
    <row r="10546" s="4" customFormat="1" spans="1:33">
      <c r="A10546" s="13"/>
      <c r="B10546" s="13"/>
      <c r="C10546" s="13"/>
      <c r="D10546" s="13"/>
      <c r="E10546" s="13"/>
      <c r="F10546" s="13"/>
      <c r="G10546" s="13"/>
      <c r="H10546" s="13"/>
      <c r="I10546" s="13"/>
      <c r="J10546" s="13"/>
      <c r="K10546" s="13"/>
      <c r="L10546" s="13"/>
      <c r="M10546" s="13"/>
      <c r="N10546" s="13"/>
      <c r="O10546" s="13"/>
      <c r="P10546" s="13"/>
      <c r="Q10546" s="13"/>
      <c r="R10546" s="13"/>
      <c r="S10546" s="13"/>
      <c r="T10546" s="13"/>
      <c r="U10546" s="13"/>
      <c r="V10546" s="13"/>
      <c r="W10546" s="13"/>
      <c r="X10546" s="13"/>
      <c r="Y10546" s="13"/>
      <c r="Z10546" s="13"/>
      <c r="AA10546" s="13"/>
      <c r="AB10546" s="13"/>
      <c r="AC10546" s="13"/>
      <c r="AD10546" s="13"/>
      <c r="AE10546" s="13"/>
      <c r="AF10546" s="13"/>
      <c r="AG10546" s="14"/>
    </row>
    <row r="10547" s="4" customFormat="1" spans="1:33">
      <c r="A10547" s="13"/>
      <c r="B10547" s="13"/>
      <c r="C10547" s="13"/>
      <c r="D10547" s="13"/>
      <c r="E10547" s="13"/>
      <c r="F10547" s="13"/>
      <c r="G10547" s="13"/>
      <c r="H10547" s="13"/>
      <c r="I10547" s="13"/>
      <c r="J10547" s="13"/>
      <c r="K10547" s="13"/>
      <c r="L10547" s="13"/>
      <c r="M10547" s="13"/>
      <c r="N10547" s="13"/>
      <c r="O10547" s="13"/>
      <c r="P10547" s="13"/>
      <c r="Q10547" s="13"/>
      <c r="R10547" s="13"/>
      <c r="S10547" s="13"/>
      <c r="T10547" s="13"/>
      <c r="U10547" s="13"/>
      <c r="V10547" s="13"/>
      <c r="W10547" s="13"/>
      <c r="X10547" s="13"/>
      <c r="Y10547" s="13"/>
      <c r="Z10547" s="13"/>
      <c r="AA10547" s="13"/>
      <c r="AB10547" s="13"/>
      <c r="AC10547" s="13"/>
      <c r="AD10547" s="13"/>
      <c r="AE10547" s="13"/>
      <c r="AF10547" s="13"/>
      <c r="AG10547" s="14"/>
    </row>
    <row r="10548" s="4" customFormat="1" spans="1:33">
      <c r="A10548" s="13"/>
      <c r="B10548" s="13"/>
      <c r="C10548" s="13"/>
      <c r="D10548" s="13"/>
      <c r="E10548" s="13"/>
      <c r="F10548" s="13"/>
      <c r="G10548" s="13"/>
      <c r="H10548" s="13"/>
      <c r="I10548" s="13"/>
      <c r="J10548" s="13"/>
      <c r="K10548" s="13"/>
      <c r="L10548" s="13"/>
      <c r="M10548" s="13"/>
      <c r="N10548" s="13"/>
      <c r="O10548" s="13"/>
      <c r="P10548" s="13"/>
      <c r="Q10548" s="13"/>
      <c r="R10548" s="13"/>
      <c r="S10548" s="13"/>
      <c r="T10548" s="13"/>
      <c r="U10548" s="13"/>
      <c r="V10548" s="13"/>
      <c r="W10548" s="13"/>
      <c r="X10548" s="13"/>
      <c r="Y10548" s="13"/>
      <c r="Z10548" s="13"/>
      <c r="AA10548" s="13"/>
      <c r="AB10548" s="13"/>
      <c r="AC10548" s="13"/>
      <c r="AD10548" s="13"/>
      <c r="AE10548" s="13"/>
      <c r="AF10548" s="13"/>
      <c r="AG10548" s="14"/>
    </row>
    <row r="10549" s="4" customFormat="1" spans="1:33">
      <c r="A10549" s="13"/>
      <c r="B10549" s="13"/>
      <c r="C10549" s="13"/>
      <c r="D10549" s="13"/>
      <c r="E10549" s="13"/>
      <c r="F10549" s="13"/>
      <c r="G10549" s="13"/>
      <c r="H10549" s="13"/>
      <c r="I10549" s="13"/>
      <c r="J10549" s="13"/>
      <c r="K10549" s="13"/>
      <c r="L10549" s="13"/>
      <c r="M10549" s="13"/>
      <c r="N10549" s="13"/>
      <c r="O10549" s="13"/>
      <c r="P10549" s="13"/>
      <c r="Q10549" s="13"/>
      <c r="R10549" s="13"/>
      <c r="S10549" s="13"/>
      <c r="T10549" s="13"/>
      <c r="U10549" s="13"/>
      <c r="V10549" s="13"/>
      <c r="W10549" s="13"/>
      <c r="X10549" s="13"/>
      <c r="Y10549" s="13"/>
      <c r="Z10549" s="13"/>
      <c r="AA10549" s="13"/>
      <c r="AB10549" s="13"/>
      <c r="AC10549" s="13"/>
      <c r="AD10549" s="13"/>
      <c r="AE10549" s="13"/>
      <c r="AF10549" s="13"/>
      <c r="AG10549" s="14"/>
    </row>
    <row r="10550" s="4" customFormat="1" spans="1:33">
      <c r="A10550" s="13"/>
      <c r="B10550" s="13"/>
      <c r="C10550" s="13"/>
      <c r="D10550" s="13"/>
      <c r="E10550" s="13"/>
      <c r="F10550" s="13"/>
      <c r="G10550" s="13"/>
      <c r="H10550" s="13"/>
      <c r="I10550" s="13"/>
      <c r="J10550" s="13"/>
      <c r="K10550" s="13"/>
      <c r="L10550" s="13"/>
      <c r="M10550" s="13"/>
      <c r="N10550" s="13"/>
      <c r="O10550" s="13"/>
      <c r="P10550" s="13"/>
      <c r="Q10550" s="13"/>
      <c r="R10550" s="13"/>
      <c r="S10550" s="13"/>
      <c r="T10550" s="13"/>
      <c r="U10550" s="13"/>
      <c r="V10550" s="13"/>
      <c r="W10550" s="13"/>
      <c r="X10550" s="13"/>
      <c r="Y10550" s="13"/>
      <c r="Z10550" s="13"/>
      <c r="AA10550" s="13"/>
      <c r="AB10550" s="13"/>
      <c r="AC10550" s="13"/>
      <c r="AD10550" s="13"/>
      <c r="AE10550" s="13"/>
      <c r="AF10550" s="13"/>
      <c r="AG10550" s="14"/>
    </row>
    <row r="10551" s="4" customFormat="1" spans="1:33">
      <c r="A10551" s="13"/>
      <c r="B10551" s="13"/>
      <c r="C10551" s="13"/>
      <c r="D10551" s="13"/>
      <c r="E10551" s="13"/>
      <c r="F10551" s="13"/>
      <c r="G10551" s="13"/>
      <c r="H10551" s="13"/>
      <c r="I10551" s="13"/>
      <c r="J10551" s="13"/>
      <c r="K10551" s="13"/>
      <c r="L10551" s="13"/>
      <c r="M10551" s="13"/>
      <c r="N10551" s="13"/>
      <c r="O10551" s="13"/>
      <c r="P10551" s="13"/>
      <c r="Q10551" s="13"/>
      <c r="R10551" s="13"/>
      <c r="S10551" s="13"/>
      <c r="T10551" s="13"/>
      <c r="U10551" s="13"/>
      <c r="V10551" s="13"/>
      <c r="W10551" s="13"/>
      <c r="X10551" s="13"/>
      <c r="Y10551" s="13"/>
      <c r="Z10551" s="13"/>
      <c r="AA10551" s="13"/>
      <c r="AB10551" s="13"/>
      <c r="AC10551" s="13"/>
      <c r="AD10551" s="13"/>
      <c r="AE10551" s="13"/>
      <c r="AF10551" s="13"/>
      <c r="AG10551" s="14"/>
    </row>
    <row r="10552" s="4" customFormat="1" spans="1:33">
      <c r="A10552" s="13"/>
      <c r="B10552" s="13"/>
      <c r="C10552" s="13"/>
      <c r="D10552" s="13"/>
      <c r="E10552" s="13"/>
      <c r="F10552" s="13"/>
      <c r="G10552" s="13"/>
      <c r="H10552" s="13"/>
      <c r="I10552" s="13"/>
      <c r="J10552" s="13"/>
      <c r="K10552" s="13"/>
      <c r="L10552" s="13"/>
      <c r="M10552" s="13"/>
      <c r="N10552" s="13"/>
      <c r="O10552" s="13"/>
      <c r="P10552" s="13"/>
      <c r="Q10552" s="13"/>
      <c r="R10552" s="13"/>
      <c r="S10552" s="13"/>
      <c r="T10552" s="13"/>
      <c r="U10552" s="13"/>
      <c r="V10552" s="13"/>
      <c r="W10552" s="13"/>
      <c r="X10552" s="13"/>
      <c r="Y10552" s="13"/>
      <c r="Z10552" s="13"/>
      <c r="AA10552" s="13"/>
      <c r="AB10552" s="13"/>
      <c r="AC10552" s="13"/>
      <c r="AD10552" s="13"/>
      <c r="AE10552" s="13"/>
      <c r="AF10552" s="13"/>
      <c r="AG10552" s="14"/>
    </row>
    <row r="10553" s="4" customFormat="1" spans="1:33">
      <c r="A10553" s="13"/>
      <c r="B10553" s="13"/>
      <c r="C10553" s="13"/>
      <c r="D10553" s="13"/>
      <c r="E10553" s="13"/>
      <c r="F10553" s="13"/>
      <c r="G10553" s="13"/>
      <c r="H10553" s="13"/>
      <c r="I10553" s="13"/>
      <c r="J10553" s="13"/>
      <c r="K10553" s="13"/>
      <c r="L10553" s="13"/>
      <c r="M10553" s="13"/>
      <c r="N10553" s="13"/>
      <c r="O10553" s="13"/>
      <c r="P10553" s="13"/>
      <c r="Q10553" s="13"/>
      <c r="R10553" s="13"/>
      <c r="S10553" s="13"/>
      <c r="T10553" s="13"/>
      <c r="U10553" s="13"/>
      <c r="V10553" s="13"/>
      <c r="W10553" s="13"/>
      <c r="X10553" s="13"/>
      <c r="Y10553" s="13"/>
      <c r="Z10553" s="13"/>
      <c r="AA10553" s="13"/>
      <c r="AB10553" s="13"/>
      <c r="AC10553" s="13"/>
      <c r="AD10553" s="13"/>
      <c r="AE10553" s="13"/>
      <c r="AF10553" s="13"/>
      <c r="AG10553" s="14"/>
    </row>
    <row r="10554" s="4" customFormat="1" spans="1:33">
      <c r="A10554" s="13"/>
      <c r="B10554" s="13"/>
      <c r="C10554" s="13"/>
      <c r="D10554" s="13"/>
      <c r="E10554" s="13"/>
      <c r="F10554" s="13"/>
      <c r="G10554" s="13"/>
      <c r="H10554" s="13"/>
      <c r="I10554" s="13"/>
      <c r="J10554" s="13"/>
      <c r="K10554" s="13"/>
      <c r="L10554" s="13"/>
      <c r="M10554" s="13"/>
      <c r="N10554" s="13"/>
      <c r="O10554" s="13"/>
      <c r="P10554" s="13"/>
      <c r="Q10554" s="13"/>
      <c r="R10554" s="13"/>
      <c r="S10554" s="13"/>
      <c r="T10554" s="13"/>
      <c r="U10554" s="13"/>
      <c r="V10554" s="13"/>
      <c r="W10554" s="13"/>
      <c r="X10554" s="13"/>
      <c r="Y10554" s="13"/>
      <c r="Z10554" s="13"/>
      <c r="AA10554" s="13"/>
      <c r="AB10554" s="13"/>
      <c r="AC10554" s="13"/>
      <c r="AD10554" s="13"/>
      <c r="AE10554" s="13"/>
      <c r="AF10554" s="13"/>
      <c r="AG10554" s="14"/>
    </row>
    <row r="10555" s="4" customFormat="1" spans="1:33">
      <c r="A10555" s="13"/>
      <c r="B10555" s="13"/>
      <c r="C10555" s="13"/>
      <c r="D10555" s="13"/>
      <c r="E10555" s="13"/>
      <c r="F10555" s="13"/>
      <c r="G10555" s="13"/>
      <c r="H10555" s="13"/>
      <c r="I10555" s="13"/>
      <c r="J10555" s="13"/>
      <c r="K10555" s="13"/>
      <c r="L10555" s="13"/>
      <c r="M10555" s="13"/>
      <c r="N10555" s="13"/>
      <c r="O10555" s="13"/>
      <c r="P10555" s="13"/>
      <c r="Q10555" s="13"/>
      <c r="R10555" s="13"/>
      <c r="S10555" s="13"/>
      <c r="T10555" s="13"/>
      <c r="U10555" s="13"/>
      <c r="V10555" s="13"/>
      <c r="W10555" s="13"/>
      <c r="X10555" s="13"/>
      <c r="Y10555" s="13"/>
      <c r="Z10555" s="13"/>
      <c r="AA10555" s="13"/>
      <c r="AB10555" s="13"/>
      <c r="AC10555" s="13"/>
      <c r="AD10555" s="13"/>
      <c r="AE10555" s="13"/>
      <c r="AF10555" s="13"/>
      <c r="AG10555" s="14"/>
    </row>
    <row r="10556" s="4" customFormat="1" spans="1:33">
      <c r="A10556" s="13"/>
      <c r="B10556" s="13"/>
      <c r="C10556" s="13"/>
      <c r="D10556" s="13"/>
      <c r="E10556" s="13"/>
      <c r="F10556" s="13"/>
      <c r="G10556" s="13"/>
      <c r="H10556" s="13"/>
      <c r="I10556" s="13"/>
      <c r="J10556" s="13"/>
      <c r="K10556" s="13"/>
      <c r="L10556" s="13"/>
      <c r="M10556" s="13"/>
      <c r="N10556" s="13"/>
      <c r="O10556" s="13"/>
      <c r="P10556" s="13"/>
      <c r="Q10556" s="13"/>
      <c r="R10556" s="13"/>
      <c r="S10556" s="13"/>
      <c r="T10556" s="13"/>
      <c r="U10556" s="13"/>
      <c r="V10556" s="13"/>
      <c r="W10556" s="13"/>
      <c r="X10556" s="13"/>
      <c r="Y10556" s="13"/>
      <c r="Z10556" s="13"/>
      <c r="AA10556" s="13"/>
      <c r="AB10556" s="13"/>
      <c r="AC10556" s="13"/>
      <c r="AD10556" s="13"/>
      <c r="AE10556" s="13"/>
      <c r="AF10556" s="13"/>
      <c r="AG10556" s="14"/>
    </row>
    <row r="10557" s="4" customFormat="1" spans="1:33">
      <c r="A10557" s="13"/>
      <c r="B10557" s="13"/>
      <c r="C10557" s="13"/>
      <c r="D10557" s="13"/>
      <c r="E10557" s="13"/>
      <c r="F10557" s="13"/>
      <c r="G10557" s="13"/>
      <c r="H10557" s="13"/>
      <c r="I10557" s="13"/>
      <c r="J10557" s="13"/>
      <c r="K10557" s="13"/>
      <c r="L10557" s="13"/>
      <c r="M10557" s="13"/>
      <c r="N10557" s="13"/>
      <c r="O10557" s="13"/>
      <c r="P10557" s="13"/>
      <c r="Q10557" s="13"/>
      <c r="R10557" s="13"/>
      <c r="S10557" s="13"/>
      <c r="T10557" s="13"/>
      <c r="U10557" s="13"/>
      <c r="V10557" s="13"/>
      <c r="W10557" s="13"/>
      <c r="X10557" s="13"/>
      <c r="Y10557" s="13"/>
      <c r="Z10557" s="13"/>
      <c r="AA10557" s="13"/>
      <c r="AB10557" s="13"/>
      <c r="AC10557" s="13"/>
      <c r="AD10557" s="13"/>
      <c r="AE10557" s="13"/>
      <c r="AF10557" s="13"/>
      <c r="AG10557" s="14"/>
    </row>
    <row r="10558" s="4" customFormat="1" spans="1:33">
      <c r="A10558" s="13"/>
      <c r="B10558" s="13"/>
      <c r="C10558" s="13"/>
      <c r="D10558" s="13"/>
      <c r="E10558" s="13"/>
      <c r="F10558" s="13"/>
      <c r="G10558" s="13"/>
      <c r="H10558" s="13"/>
      <c r="I10558" s="13"/>
      <c r="J10558" s="13"/>
      <c r="K10558" s="13"/>
      <c r="L10558" s="13"/>
      <c r="M10558" s="13"/>
      <c r="N10558" s="13"/>
      <c r="O10558" s="13"/>
      <c r="P10558" s="13"/>
      <c r="Q10558" s="13"/>
      <c r="R10558" s="13"/>
      <c r="S10558" s="13"/>
      <c r="T10558" s="13"/>
      <c r="U10558" s="13"/>
      <c r="V10558" s="13"/>
      <c r="W10558" s="13"/>
      <c r="X10558" s="13"/>
      <c r="Y10558" s="13"/>
      <c r="Z10558" s="13"/>
      <c r="AA10558" s="13"/>
      <c r="AB10558" s="13"/>
      <c r="AC10558" s="13"/>
      <c r="AD10558" s="13"/>
      <c r="AE10558" s="13"/>
      <c r="AF10558" s="13"/>
      <c r="AG10558" s="14"/>
    </row>
    <row r="10559" s="4" customFormat="1" spans="1:33">
      <c r="A10559" s="13"/>
      <c r="B10559" s="13"/>
      <c r="C10559" s="13"/>
      <c r="D10559" s="13"/>
      <c r="E10559" s="13"/>
      <c r="F10559" s="13"/>
      <c r="G10559" s="13"/>
      <c r="H10559" s="13"/>
      <c r="I10559" s="13"/>
      <c r="J10559" s="13"/>
      <c r="K10559" s="13"/>
      <c r="L10559" s="13"/>
      <c r="M10559" s="13"/>
      <c r="N10559" s="13"/>
      <c r="O10559" s="13"/>
      <c r="P10559" s="13"/>
      <c r="Q10559" s="13"/>
      <c r="R10559" s="13"/>
      <c r="S10559" s="13"/>
      <c r="T10559" s="13"/>
      <c r="U10559" s="13"/>
      <c r="V10559" s="13"/>
      <c r="W10559" s="13"/>
      <c r="X10559" s="13"/>
      <c r="Y10559" s="13"/>
      <c r="Z10559" s="13"/>
      <c r="AA10559" s="13"/>
      <c r="AB10559" s="13"/>
      <c r="AC10559" s="13"/>
      <c r="AD10559" s="13"/>
      <c r="AE10559" s="13"/>
      <c r="AF10559" s="13"/>
      <c r="AG10559" s="14"/>
    </row>
    <row r="10560" s="4" customFormat="1" spans="1:33">
      <c r="A10560" s="13"/>
      <c r="B10560" s="13"/>
      <c r="C10560" s="13"/>
      <c r="D10560" s="13"/>
      <c r="E10560" s="13"/>
      <c r="F10560" s="13"/>
      <c r="G10560" s="13"/>
      <c r="H10560" s="13"/>
      <c r="I10560" s="13"/>
      <c r="J10560" s="13"/>
      <c r="K10560" s="13"/>
      <c r="L10560" s="13"/>
      <c r="M10560" s="13"/>
      <c r="N10560" s="13"/>
      <c r="O10560" s="13"/>
      <c r="P10560" s="13"/>
      <c r="Q10560" s="13"/>
      <c r="R10560" s="13"/>
      <c r="S10560" s="13"/>
      <c r="T10560" s="13"/>
      <c r="U10560" s="13"/>
      <c r="V10560" s="13"/>
      <c r="W10560" s="13"/>
      <c r="X10560" s="13"/>
      <c r="Y10560" s="13"/>
      <c r="Z10560" s="13"/>
      <c r="AA10560" s="13"/>
      <c r="AB10560" s="13"/>
      <c r="AC10560" s="13"/>
      <c r="AD10560" s="13"/>
      <c r="AE10560" s="13"/>
      <c r="AF10560" s="13"/>
      <c r="AG10560" s="14"/>
    </row>
    <row r="10561" s="4" customFormat="1" spans="1:33">
      <c r="A10561" s="13"/>
      <c r="B10561" s="13"/>
      <c r="C10561" s="13"/>
      <c r="D10561" s="13"/>
      <c r="E10561" s="13"/>
      <c r="F10561" s="13"/>
      <c r="G10561" s="13"/>
      <c r="H10561" s="13"/>
      <c r="I10561" s="13"/>
      <c r="J10561" s="13"/>
      <c r="K10561" s="13"/>
      <c r="L10561" s="13"/>
      <c r="M10561" s="13"/>
      <c r="N10561" s="13"/>
      <c r="O10561" s="13"/>
      <c r="P10561" s="13"/>
      <c r="Q10561" s="13"/>
      <c r="R10561" s="13"/>
      <c r="S10561" s="13"/>
      <c r="T10561" s="13"/>
      <c r="U10561" s="13"/>
      <c r="V10561" s="13"/>
      <c r="W10561" s="13"/>
      <c r="X10561" s="13"/>
      <c r="Y10561" s="13"/>
      <c r="Z10561" s="13"/>
      <c r="AA10561" s="13"/>
      <c r="AB10561" s="13"/>
      <c r="AC10561" s="13"/>
      <c r="AD10561" s="13"/>
      <c r="AE10561" s="13"/>
      <c r="AF10561" s="13"/>
      <c r="AG10561" s="14"/>
    </row>
    <row r="10562" s="4" customFormat="1" spans="1:33">
      <c r="A10562" s="13"/>
      <c r="B10562" s="13"/>
      <c r="C10562" s="13"/>
      <c r="D10562" s="13"/>
      <c r="E10562" s="13"/>
      <c r="F10562" s="13"/>
      <c r="G10562" s="13"/>
      <c r="H10562" s="13"/>
      <c r="I10562" s="13"/>
      <c r="J10562" s="13"/>
      <c r="K10562" s="13"/>
      <c r="L10562" s="13"/>
      <c r="M10562" s="13"/>
      <c r="N10562" s="13"/>
      <c r="O10562" s="13"/>
      <c r="P10562" s="13"/>
      <c r="Q10562" s="13"/>
      <c r="R10562" s="13"/>
      <c r="S10562" s="13"/>
      <c r="T10562" s="13"/>
      <c r="U10562" s="13"/>
      <c r="V10562" s="13"/>
      <c r="W10562" s="13"/>
      <c r="X10562" s="13"/>
      <c r="Y10562" s="13"/>
      <c r="Z10562" s="13"/>
      <c r="AA10562" s="13"/>
      <c r="AB10562" s="13"/>
      <c r="AC10562" s="13"/>
      <c r="AD10562" s="13"/>
      <c r="AE10562" s="13"/>
      <c r="AF10562" s="13"/>
      <c r="AG10562" s="14"/>
    </row>
    <row r="10563" s="4" customFormat="1" spans="1:33">
      <c r="A10563" s="13"/>
      <c r="B10563" s="13"/>
      <c r="C10563" s="13"/>
      <c r="D10563" s="13"/>
      <c r="E10563" s="13"/>
      <c r="F10563" s="13"/>
      <c r="G10563" s="13"/>
      <c r="H10563" s="13"/>
      <c r="I10563" s="13"/>
      <c r="J10563" s="13"/>
      <c r="K10563" s="13"/>
      <c r="L10563" s="13"/>
      <c r="M10563" s="13"/>
      <c r="N10563" s="13"/>
      <c r="O10563" s="13"/>
      <c r="P10563" s="13"/>
      <c r="Q10563" s="13"/>
      <c r="R10563" s="13"/>
      <c r="S10563" s="13"/>
      <c r="T10563" s="13"/>
      <c r="U10563" s="13"/>
      <c r="V10563" s="13"/>
      <c r="W10563" s="13"/>
      <c r="X10563" s="13"/>
      <c r="Y10563" s="13"/>
      <c r="Z10563" s="13"/>
      <c r="AA10563" s="13"/>
      <c r="AB10563" s="13"/>
      <c r="AC10563" s="13"/>
      <c r="AD10563" s="13"/>
      <c r="AE10563" s="13"/>
      <c r="AF10563" s="13"/>
      <c r="AG10563" s="14"/>
    </row>
    <row r="10564" s="4" customFormat="1" spans="1:33">
      <c r="A10564" s="13"/>
      <c r="B10564" s="13"/>
      <c r="C10564" s="13"/>
      <c r="D10564" s="13"/>
      <c r="E10564" s="13"/>
      <c r="F10564" s="13"/>
      <c r="G10564" s="13"/>
      <c r="H10564" s="13"/>
      <c r="I10564" s="13"/>
      <c r="J10564" s="13"/>
      <c r="K10564" s="13"/>
      <c r="L10564" s="13"/>
      <c r="M10564" s="13"/>
      <c r="N10564" s="13"/>
      <c r="O10564" s="13"/>
      <c r="P10564" s="13"/>
      <c r="Q10564" s="13"/>
      <c r="R10564" s="13"/>
      <c r="S10564" s="13"/>
      <c r="T10564" s="13"/>
      <c r="U10564" s="13"/>
      <c r="V10564" s="13"/>
      <c r="W10564" s="13"/>
      <c r="X10564" s="13"/>
      <c r="Y10564" s="13"/>
      <c r="Z10564" s="13"/>
      <c r="AA10564" s="13"/>
      <c r="AB10564" s="13"/>
      <c r="AC10564" s="13"/>
      <c r="AD10564" s="13"/>
      <c r="AE10564" s="13"/>
      <c r="AF10564" s="13"/>
      <c r="AG10564" s="14"/>
    </row>
    <row r="10565" s="4" customFormat="1" spans="1:33">
      <c r="A10565" s="13"/>
      <c r="B10565" s="13"/>
      <c r="C10565" s="13"/>
      <c r="D10565" s="13"/>
      <c r="E10565" s="13"/>
      <c r="F10565" s="13"/>
      <c r="G10565" s="13"/>
      <c r="H10565" s="13"/>
      <c r="I10565" s="13"/>
      <c r="J10565" s="13"/>
      <c r="K10565" s="13"/>
      <c r="L10565" s="13"/>
      <c r="M10565" s="13"/>
      <c r="N10565" s="13"/>
      <c r="O10565" s="13"/>
      <c r="P10565" s="13"/>
      <c r="Q10565" s="13"/>
      <c r="R10565" s="13"/>
      <c r="S10565" s="13"/>
      <c r="T10565" s="13"/>
      <c r="U10565" s="13"/>
      <c r="V10565" s="13"/>
      <c r="W10565" s="13"/>
      <c r="X10565" s="13"/>
      <c r="Y10565" s="13"/>
      <c r="Z10565" s="13"/>
      <c r="AA10565" s="13"/>
      <c r="AB10565" s="13"/>
      <c r="AC10565" s="13"/>
      <c r="AD10565" s="13"/>
      <c r="AE10565" s="13"/>
      <c r="AF10565" s="13"/>
      <c r="AG10565" s="14"/>
    </row>
    <row r="10566" s="4" customFormat="1" spans="1:33">
      <c r="A10566" s="13"/>
      <c r="B10566" s="13"/>
      <c r="C10566" s="13"/>
      <c r="D10566" s="13"/>
      <c r="E10566" s="13"/>
      <c r="F10566" s="13"/>
      <c r="G10566" s="13"/>
      <c r="H10566" s="13"/>
      <c r="I10566" s="13"/>
      <c r="J10566" s="13"/>
      <c r="K10566" s="13"/>
      <c r="L10566" s="13"/>
      <c r="M10566" s="13"/>
      <c r="N10566" s="13"/>
      <c r="O10566" s="13"/>
      <c r="P10566" s="13"/>
      <c r="Q10566" s="13"/>
      <c r="R10566" s="13"/>
      <c r="S10566" s="13"/>
      <c r="T10566" s="13"/>
      <c r="U10566" s="13"/>
      <c r="V10566" s="13"/>
      <c r="W10566" s="13"/>
      <c r="X10566" s="13"/>
      <c r="Y10566" s="13"/>
      <c r="Z10566" s="13"/>
      <c r="AA10566" s="13"/>
      <c r="AB10566" s="13"/>
      <c r="AC10566" s="13"/>
      <c r="AD10566" s="13"/>
      <c r="AE10566" s="13"/>
      <c r="AF10566" s="13"/>
      <c r="AG10566" s="14"/>
    </row>
    <row r="10567" s="4" customFormat="1" spans="1:33">
      <c r="A10567" s="13"/>
      <c r="B10567" s="13"/>
      <c r="C10567" s="13"/>
      <c r="D10567" s="13"/>
      <c r="E10567" s="13"/>
      <c r="F10567" s="13"/>
      <c r="G10567" s="13"/>
      <c r="H10567" s="13"/>
      <c r="I10567" s="13"/>
      <c r="J10567" s="13"/>
      <c r="K10567" s="13"/>
      <c r="L10567" s="13"/>
      <c r="M10567" s="13"/>
      <c r="N10567" s="13"/>
      <c r="O10567" s="13"/>
      <c r="P10567" s="13"/>
      <c r="Q10567" s="13"/>
      <c r="R10567" s="13"/>
      <c r="S10567" s="13"/>
      <c r="T10567" s="13"/>
      <c r="U10567" s="13"/>
      <c r="V10567" s="13"/>
      <c r="W10567" s="13"/>
      <c r="X10567" s="13"/>
      <c r="Y10567" s="13"/>
      <c r="Z10567" s="13"/>
      <c r="AA10567" s="13"/>
      <c r="AB10567" s="13"/>
      <c r="AC10567" s="13"/>
      <c r="AD10567" s="13"/>
      <c r="AE10567" s="13"/>
      <c r="AF10567" s="13"/>
      <c r="AG10567" s="14"/>
    </row>
    <row r="10568" s="4" customFormat="1" spans="1:33">
      <c r="A10568" s="13"/>
      <c r="B10568" s="13"/>
      <c r="C10568" s="13"/>
      <c r="D10568" s="13"/>
      <c r="E10568" s="13"/>
      <c r="F10568" s="13"/>
      <c r="G10568" s="13"/>
      <c r="H10568" s="13"/>
      <c r="I10568" s="13"/>
      <c r="J10568" s="13"/>
      <c r="K10568" s="13"/>
      <c r="L10568" s="13"/>
      <c r="M10568" s="13"/>
      <c r="N10568" s="13"/>
      <c r="O10568" s="13"/>
      <c r="P10568" s="13"/>
      <c r="Q10568" s="13"/>
      <c r="R10568" s="13"/>
      <c r="S10568" s="13"/>
      <c r="T10568" s="13"/>
      <c r="U10568" s="13"/>
      <c r="V10568" s="13"/>
      <c r="W10568" s="13"/>
      <c r="X10568" s="13"/>
      <c r="Y10568" s="13"/>
      <c r="Z10568" s="13"/>
      <c r="AA10568" s="13"/>
      <c r="AB10568" s="13"/>
      <c r="AC10568" s="13"/>
      <c r="AD10568" s="13"/>
      <c r="AE10568" s="13"/>
      <c r="AF10568" s="13"/>
      <c r="AG10568" s="14"/>
    </row>
    <row r="10569" s="4" customFormat="1" spans="1:33">
      <c r="A10569" s="13"/>
      <c r="B10569" s="13"/>
      <c r="C10569" s="13"/>
      <c r="D10569" s="13"/>
      <c r="E10569" s="13"/>
      <c r="F10569" s="13"/>
      <c r="G10569" s="13"/>
      <c r="H10569" s="13"/>
      <c r="I10569" s="13"/>
      <c r="J10569" s="13"/>
      <c r="K10569" s="13"/>
      <c r="L10569" s="13"/>
      <c r="M10569" s="13"/>
      <c r="N10569" s="13"/>
      <c r="O10569" s="13"/>
      <c r="P10569" s="13"/>
      <c r="Q10569" s="13"/>
      <c r="R10569" s="13"/>
      <c r="S10569" s="13"/>
      <c r="T10569" s="13"/>
      <c r="U10569" s="13"/>
      <c r="V10569" s="13"/>
      <c r="W10569" s="13"/>
      <c r="X10569" s="13"/>
      <c r="Y10569" s="13"/>
      <c r="Z10569" s="13"/>
      <c r="AA10569" s="13"/>
      <c r="AB10569" s="13"/>
      <c r="AC10569" s="13"/>
      <c r="AD10569" s="13"/>
      <c r="AE10569" s="13"/>
      <c r="AF10569" s="13"/>
      <c r="AG10569" s="14"/>
    </row>
    <row r="10570" s="4" customFormat="1" spans="1:33">
      <c r="A10570" s="13"/>
      <c r="B10570" s="13"/>
      <c r="C10570" s="13"/>
      <c r="D10570" s="13"/>
      <c r="E10570" s="13"/>
      <c r="F10570" s="13"/>
      <c r="G10570" s="13"/>
      <c r="H10570" s="13"/>
      <c r="I10570" s="13"/>
      <c r="J10570" s="13"/>
      <c r="K10570" s="13"/>
      <c r="L10570" s="13"/>
      <c r="M10570" s="13"/>
      <c r="N10570" s="13"/>
      <c r="O10570" s="13"/>
      <c r="P10570" s="13"/>
      <c r="Q10570" s="13"/>
      <c r="R10570" s="13"/>
      <c r="S10570" s="13"/>
      <c r="T10570" s="13"/>
      <c r="U10570" s="13"/>
      <c r="V10570" s="13"/>
      <c r="W10570" s="13"/>
      <c r="X10570" s="13"/>
      <c r="Y10570" s="13"/>
      <c r="Z10570" s="13"/>
      <c r="AA10570" s="13"/>
      <c r="AB10570" s="13"/>
      <c r="AC10570" s="13"/>
      <c r="AD10570" s="13"/>
      <c r="AE10570" s="13"/>
      <c r="AF10570" s="13"/>
      <c r="AG10570" s="14"/>
    </row>
    <row r="10571" s="4" customFormat="1" spans="1:33">
      <c r="A10571" s="13"/>
      <c r="B10571" s="13"/>
      <c r="C10571" s="13"/>
      <c r="D10571" s="13"/>
      <c r="E10571" s="13"/>
      <c r="F10571" s="13"/>
      <c r="G10571" s="13"/>
      <c r="H10571" s="13"/>
      <c r="I10571" s="13"/>
      <c r="J10571" s="13"/>
      <c r="K10571" s="13"/>
      <c r="L10571" s="13"/>
      <c r="M10571" s="13"/>
      <c r="N10571" s="13"/>
      <c r="O10571" s="13"/>
      <c r="P10571" s="13"/>
      <c r="Q10571" s="13"/>
      <c r="R10571" s="13"/>
      <c r="S10571" s="13"/>
      <c r="T10571" s="13"/>
      <c r="U10571" s="13"/>
      <c r="V10571" s="13"/>
      <c r="W10571" s="13"/>
      <c r="X10571" s="13"/>
      <c r="Y10571" s="13"/>
      <c r="Z10571" s="13"/>
      <c r="AA10571" s="13"/>
      <c r="AB10571" s="13"/>
      <c r="AC10571" s="13"/>
      <c r="AD10571" s="13"/>
      <c r="AE10571" s="13"/>
      <c r="AF10571" s="13"/>
      <c r="AG10571" s="14"/>
    </row>
    <row r="10572" s="4" customFormat="1" spans="1:33">
      <c r="A10572" s="13"/>
      <c r="B10572" s="13"/>
      <c r="C10572" s="13"/>
      <c r="D10572" s="13"/>
      <c r="E10572" s="13"/>
      <c r="F10572" s="13"/>
      <c r="G10572" s="13"/>
      <c r="H10572" s="13"/>
      <c r="I10572" s="13"/>
      <c r="J10572" s="13"/>
      <c r="K10572" s="13"/>
      <c r="L10572" s="13"/>
      <c r="M10572" s="13"/>
      <c r="N10572" s="13"/>
      <c r="O10572" s="13"/>
      <c r="P10572" s="13"/>
      <c r="Q10572" s="13"/>
      <c r="R10572" s="13"/>
      <c r="S10572" s="13"/>
      <c r="T10572" s="13"/>
      <c r="U10572" s="13"/>
      <c r="V10572" s="13"/>
      <c r="W10572" s="13"/>
      <c r="X10572" s="13"/>
      <c r="Y10572" s="13"/>
      <c r="Z10572" s="13"/>
      <c r="AA10572" s="13"/>
      <c r="AB10572" s="13"/>
      <c r="AC10572" s="13"/>
      <c r="AD10572" s="13"/>
      <c r="AE10572" s="13"/>
      <c r="AF10572" s="13"/>
      <c r="AG10572" s="14"/>
    </row>
    <row r="10573" s="4" customFormat="1" spans="1:33">
      <c r="A10573" s="13"/>
      <c r="B10573" s="13"/>
      <c r="C10573" s="13"/>
      <c r="D10573" s="13"/>
      <c r="E10573" s="13"/>
      <c r="F10573" s="13"/>
      <c r="G10573" s="13"/>
      <c r="H10573" s="13"/>
      <c r="I10573" s="13"/>
      <c r="J10573" s="13"/>
      <c r="K10573" s="13"/>
      <c r="L10573" s="13"/>
      <c r="M10573" s="13"/>
      <c r="N10573" s="13"/>
      <c r="O10573" s="13"/>
      <c r="P10573" s="13"/>
      <c r="Q10573" s="13"/>
      <c r="R10573" s="13"/>
      <c r="S10573" s="13"/>
      <c r="T10573" s="13"/>
      <c r="U10573" s="13"/>
      <c r="V10573" s="13"/>
      <c r="W10573" s="13"/>
      <c r="X10573" s="13"/>
      <c r="Y10573" s="13"/>
      <c r="Z10573" s="13"/>
      <c r="AA10573" s="13"/>
      <c r="AB10573" s="13"/>
      <c r="AC10573" s="13"/>
      <c r="AD10573" s="13"/>
      <c r="AE10573" s="13"/>
      <c r="AF10573" s="13"/>
      <c r="AG10573" s="14"/>
    </row>
    <row r="10574" s="4" customFormat="1" spans="1:33">
      <c r="A10574" s="13"/>
      <c r="B10574" s="13"/>
      <c r="C10574" s="13"/>
      <c r="D10574" s="13"/>
      <c r="E10574" s="13"/>
      <c r="F10574" s="13"/>
      <c r="G10574" s="13"/>
      <c r="H10574" s="13"/>
      <c r="I10574" s="13"/>
      <c r="J10574" s="13"/>
      <c r="K10574" s="13"/>
      <c r="L10574" s="13"/>
      <c r="M10574" s="13"/>
      <c r="N10574" s="13"/>
      <c r="O10574" s="13"/>
      <c r="P10574" s="13"/>
      <c r="Q10574" s="13"/>
      <c r="R10574" s="13"/>
      <c r="S10574" s="13"/>
      <c r="T10574" s="13"/>
      <c r="U10574" s="13"/>
      <c r="V10574" s="13"/>
      <c r="W10574" s="13"/>
      <c r="X10574" s="13"/>
      <c r="Y10574" s="13"/>
      <c r="Z10574" s="13"/>
      <c r="AA10574" s="13"/>
      <c r="AB10574" s="13"/>
      <c r="AC10574" s="13"/>
      <c r="AD10574" s="13"/>
      <c r="AE10574" s="13"/>
      <c r="AF10574" s="13"/>
      <c r="AG10574" s="14"/>
    </row>
    <row r="10575" s="4" customFormat="1" spans="1:33">
      <c r="A10575" s="13"/>
      <c r="B10575" s="13"/>
      <c r="C10575" s="13"/>
      <c r="D10575" s="13"/>
      <c r="E10575" s="13"/>
      <c r="F10575" s="13"/>
      <c r="G10575" s="13"/>
      <c r="H10575" s="13"/>
      <c r="I10575" s="13"/>
      <c r="J10575" s="13"/>
      <c r="K10575" s="13"/>
      <c r="L10575" s="13"/>
      <c r="M10575" s="13"/>
      <c r="N10575" s="13"/>
      <c r="O10575" s="13"/>
      <c r="P10575" s="13"/>
      <c r="Q10575" s="13"/>
      <c r="R10575" s="13"/>
      <c r="S10575" s="13"/>
      <c r="T10575" s="13"/>
      <c r="U10575" s="13"/>
      <c r="V10575" s="13"/>
      <c r="W10575" s="13"/>
      <c r="X10575" s="13"/>
      <c r="Y10575" s="13"/>
      <c r="Z10575" s="13"/>
      <c r="AA10575" s="13"/>
      <c r="AB10575" s="13"/>
      <c r="AC10575" s="13"/>
      <c r="AD10575" s="13"/>
      <c r="AE10575" s="13"/>
      <c r="AF10575" s="13"/>
      <c r="AG10575" s="14"/>
    </row>
    <row r="10576" s="4" customFormat="1" spans="1:33">
      <c r="A10576" s="13"/>
      <c r="B10576" s="13"/>
      <c r="C10576" s="13"/>
      <c r="D10576" s="13"/>
      <c r="E10576" s="13"/>
      <c r="F10576" s="13"/>
      <c r="G10576" s="13"/>
      <c r="H10576" s="13"/>
      <c r="I10576" s="13"/>
      <c r="J10576" s="13"/>
      <c r="K10576" s="13"/>
      <c r="L10576" s="13"/>
      <c r="M10576" s="13"/>
      <c r="N10576" s="13"/>
      <c r="O10576" s="13"/>
      <c r="P10576" s="13"/>
      <c r="Q10576" s="13"/>
      <c r="R10576" s="13"/>
      <c r="S10576" s="13"/>
      <c r="T10576" s="13"/>
      <c r="U10576" s="13"/>
      <c r="V10576" s="13"/>
      <c r="W10576" s="13"/>
      <c r="X10576" s="13"/>
      <c r="Y10576" s="13"/>
      <c r="Z10576" s="13"/>
      <c r="AA10576" s="13"/>
      <c r="AB10576" s="13"/>
      <c r="AC10576" s="13"/>
      <c r="AD10576" s="13"/>
      <c r="AE10576" s="13"/>
      <c r="AF10576" s="13"/>
      <c r="AG10576" s="14"/>
    </row>
    <row r="10577" s="4" customFormat="1" spans="1:33">
      <c r="A10577" s="13"/>
      <c r="B10577" s="13"/>
      <c r="C10577" s="13"/>
      <c r="D10577" s="13"/>
      <c r="E10577" s="13"/>
      <c r="F10577" s="13"/>
      <c r="G10577" s="13"/>
      <c r="H10577" s="13"/>
      <c r="I10577" s="13"/>
      <c r="J10577" s="13"/>
      <c r="K10577" s="13"/>
      <c r="L10577" s="13"/>
      <c r="M10577" s="13"/>
      <c r="N10577" s="13"/>
      <c r="O10577" s="13"/>
      <c r="P10577" s="13"/>
      <c r="Q10577" s="13"/>
      <c r="R10577" s="13"/>
      <c r="S10577" s="13"/>
      <c r="T10577" s="13"/>
      <c r="U10577" s="13"/>
      <c r="V10577" s="13"/>
      <c r="W10577" s="13"/>
      <c r="X10577" s="13"/>
      <c r="Y10577" s="13"/>
      <c r="Z10577" s="13"/>
      <c r="AA10577" s="13"/>
      <c r="AB10577" s="13"/>
      <c r="AC10577" s="13"/>
      <c r="AD10577" s="13"/>
      <c r="AE10577" s="13"/>
      <c r="AF10577" s="13"/>
      <c r="AG10577" s="14"/>
    </row>
    <row r="10578" s="4" customFormat="1" spans="1:33">
      <c r="A10578" s="13"/>
      <c r="B10578" s="13"/>
      <c r="C10578" s="13"/>
      <c r="D10578" s="13"/>
      <c r="E10578" s="13"/>
      <c r="F10578" s="13"/>
      <c r="G10578" s="13"/>
      <c r="H10578" s="13"/>
      <c r="I10578" s="13"/>
      <c r="J10578" s="13"/>
      <c r="K10578" s="13"/>
      <c r="L10578" s="13"/>
      <c r="M10578" s="13"/>
      <c r="N10578" s="13"/>
      <c r="O10578" s="13"/>
      <c r="P10578" s="13"/>
      <c r="Q10578" s="13"/>
      <c r="R10578" s="13"/>
      <c r="S10578" s="13"/>
      <c r="T10578" s="13"/>
      <c r="U10578" s="13"/>
      <c r="V10578" s="13"/>
      <c r="W10578" s="13"/>
      <c r="X10578" s="13"/>
      <c r="Y10578" s="13"/>
      <c r="Z10578" s="13"/>
      <c r="AA10578" s="13"/>
      <c r="AB10578" s="13"/>
      <c r="AC10578" s="13"/>
      <c r="AD10578" s="13"/>
      <c r="AE10578" s="13"/>
      <c r="AF10578" s="13"/>
      <c r="AG10578" s="14"/>
    </row>
    <row r="10579" s="4" customFormat="1" spans="1:33">
      <c r="A10579" s="13"/>
      <c r="B10579" s="13"/>
      <c r="C10579" s="13"/>
      <c r="D10579" s="13"/>
      <c r="E10579" s="13"/>
      <c r="F10579" s="13"/>
      <c r="G10579" s="13"/>
      <c r="H10579" s="13"/>
      <c r="I10579" s="13"/>
      <c r="J10579" s="13"/>
      <c r="K10579" s="13"/>
      <c r="L10579" s="13"/>
      <c r="M10579" s="13"/>
      <c r="N10579" s="13"/>
      <c r="O10579" s="13"/>
      <c r="P10579" s="13"/>
      <c r="Q10579" s="13"/>
      <c r="R10579" s="13"/>
      <c r="S10579" s="13"/>
      <c r="T10579" s="13"/>
      <c r="U10579" s="13"/>
      <c r="V10579" s="13"/>
      <c r="W10579" s="13"/>
      <c r="X10579" s="13"/>
      <c r="Y10579" s="13"/>
      <c r="Z10579" s="13"/>
      <c r="AA10579" s="13"/>
      <c r="AB10579" s="13"/>
      <c r="AC10579" s="13"/>
      <c r="AD10579" s="13"/>
      <c r="AE10579" s="13"/>
      <c r="AF10579" s="13"/>
      <c r="AG10579" s="14"/>
    </row>
    <row r="10580" s="4" customFormat="1" spans="1:33">
      <c r="A10580" s="13"/>
      <c r="B10580" s="13"/>
      <c r="C10580" s="13"/>
      <c r="D10580" s="13"/>
      <c r="E10580" s="13"/>
      <c r="F10580" s="13"/>
      <c r="G10580" s="13"/>
      <c r="H10580" s="13"/>
      <c r="I10580" s="13"/>
      <c r="J10580" s="13"/>
      <c r="K10580" s="13"/>
      <c r="L10580" s="13"/>
      <c r="M10580" s="13"/>
      <c r="N10580" s="13"/>
      <c r="O10580" s="13"/>
      <c r="P10580" s="13"/>
      <c r="Q10580" s="13"/>
      <c r="R10580" s="13"/>
      <c r="S10580" s="13"/>
      <c r="T10580" s="13"/>
      <c r="U10580" s="13"/>
      <c r="V10580" s="13"/>
      <c r="W10580" s="13"/>
      <c r="X10580" s="13"/>
      <c r="Y10580" s="13"/>
      <c r="Z10580" s="13"/>
      <c r="AA10580" s="13"/>
      <c r="AB10580" s="13"/>
      <c r="AC10580" s="13"/>
      <c r="AD10580" s="13"/>
      <c r="AE10580" s="13"/>
      <c r="AF10580" s="13"/>
      <c r="AG10580" s="14"/>
    </row>
    <row r="10581" s="4" customFormat="1" spans="1:33">
      <c r="A10581" s="13"/>
      <c r="B10581" s="13"/>
      <c r="C10581" s="13"/>
      <c r="D10581" s="13"/>
      <c r="E10581" s="13"/>
      <c r="F10581" s="13"/>
      <c r="G10581" s="13"/>
      <c r="H10581" s="13"/>
      <c r="I10581" s="13"/>
      <c r="J10581" s="13"/>
      <c r="K10581" s="13"/>
      <c r="L10581" s="13"/>
      <c r="M10581" s="13"/>
      <c r="N10581" s="13"/>
      <c r="O10581" s="13"/>
      <c r="P10581" s="13"/>
      <c r="Q10581" s="13"/>
      <c r="R10581" s="13"/>
      <c r="S10581" s="13"/>
      <c r="T10581" s="13"/>
      <c r="U10581" s="13"/>
      <c r="V10581" s="13"/>
      <c r="W10581" s="13"/>
      <c r="X10581" s="13"/>
      <c r="Y10581" s="13"/>
      <c r="Z10581" s="13"/>
      <c r="AA10581" s="13"/>
      <c r="AB10581" s="13"/>
      <c r="AC10581" s="13"/>
      <c r="AD10581" s="13"/>
      <c r="AE10581" s="13"/>
      <c r="AF10581" s="13"/>
      <c r="AG10581" s="14"/>
    </row>
    <row r="10582" s="4" customFormat="1" spans="1:33">
      <c r="A10582" s="13"/>
      <c r="B10582" s="13"/>
      <c r="C10582" s="13"/>
      <c r="D10582" s="13"/>
      <c r="E10582" s="13"/>
      <c r="F10582" s="13"/>
      <c r="G10582" s="13"/>
      <c r="H10582" s="13"/>
      <c r="I10582" s="13"/>
      <c r="J10582" s="13"/>
      <c r="K10582" s="13"/>
      <c r="L10582" s="13"/>
      <c r="M10582" s="13"/>
      <c r="N10582" s="13"/>
      <c r="O10582" s="13"/>
      <c r="P10582" s="13"/>
      <c r="Q10582" s="13"/>
      <c r="R10582" s="13"/>
      <c r="S10582" s="13"/>
      <c r="T10582" s="13"/>
      <c r="U10582" s="13"/>
      <c r="V10582" s="13"/>
      <c r="W10582" s="13"/>
      <c r="X10582" s="13"/>
      <c r="Y10582" s="13"/>
      <c r="Z10582" s="13"/>
      <c r="AA10582" s="13"/>
      <c r="AB10582" s="13"/>
      <c r="AC10582" s="13"/>
      <c r="AD10582" s="13"/>
      <c r="AE10582" s="13"/>
      <c r="AF10582" s="13"/>
      <c r="AG10582" s="14"/>
    </row>
    <row r="10583" s="4" customFormat="1" spans="1:33">
      <c r="A10583" s="13"/>
      <c r="B10583" s="13"/>
      <c r="C10583" s="13"/>
      <c r="D10583" s="13"/>
      <c r="E10583" s="13"/>
      <c r="F10583" s="13"/>
      <c r="G10583" s="13"/>
      <c r="H10583" s="13"/>
      <c r="I10583" s="13"/>
      <c r="J10583" s="13"/>
      <c r="K10583" s="13"/>
      <c r="L10583" s="13"/>
      <c r="M10583" s="13"/>
      <c r="N10583" s="13"/>
      <c r="O10583" s="13"/>
      <c r="P10583" s="13"/>
      <c r="Q10583" s="13"/>
      <c r="R10583" s="13"/>
      <c r="S10583" s="13"/>
      <c r="T10583" s="13"/>
      <c r="U10583" s="13"/>
      <c r="V10583" s="13"/>
      <c r="W10583" s="13"/>
      <c r="X10583" s="13"/>
      <c r="Y10583" s="13"/>
      <c r="Z10583" s="13"/>
      <c r="AA10583" s="13"/>
      <c r="AB10583" s="13"/>
      <c r="AC10583" s="13"/>
      <c r="AD10583" s="13"/>
      <c r="AE10583" s="13"/>
      <c r="AF10583" s="13"/>
      <c r="AG10583" s="14"/>
    </row>
    <row r="10584" s="4" customFormat="1" spans="1:33">
      <c r="A10584" s="13"/>
      <c r="B10584" s="13"/>
      <c r="C10584" s="13"/>
      <c r="D10584" s="13"/>
      <c r="E10584" s="13"/>
      <c r="F10584" s="13"/>
      <c r="G10584" s="13"/>
      <c r="H10584" s="13"/>
      <c r="I10584" s="13"/>
      <c r="J10584" s="13"/>
      <c r="K10584" s="13"/>
      <c r="L10584" s="13"/>
      <c r="M10584" s="13"/>
      <c r="N10584" s="13"/>
      <c r="O10584" s="13"/>
      <c r="P10584" s="13"/>
      <c r="Q10584" s="13"/>
      <c r="R10584" s="13"/>
      <c r="S10584" s="13"/>
      <c r="T10584" s="13"/>
      <c r="U10584" s="13"/>
      <c r="V10584" s="13"/>
      <c r="W10584" s="13"/>
      <c r="X10584" s="13"/>
      <c r="Y10584" s="13"/>
      <c r="Z10584" s="13"/>
      <c r="AA10584" s="13"/>
      <c r="AB10584" s="13"/>
      <c r="AC10584" s="13"/>
      <c r="AD10584" s="13"/>
      <c r="AE10584" s="13"/>
      <c r="AF10584" s="13"/>
      <c r="AG10584" s="14"/>
    </row>
    <row r="10585" s="4" customFormat="1" spans="1:33">
      <c r="A10585" s="13"/>
      <c r="B10585" s="13"/>
      <c r="C10585" s="13"/>
      <c r="D10585" s="13"/>
      <c r="E10585" s="13"/>
      <c r="F10585" s="13"/>
      <c r="G10585" s="13"/>
      <c r="H10585" s="13"/>
      <c r="I10585" s="13"/>
      <c r="J10585" s="13"/>
      <c r="K10585" s="13"/>
      <c r="L10585" s="13"/>
      <c r="M10585" s="13"/>
      <c r="N10585" s="13"/>
      <c r="O10585" s="13"/>
      <c r="P10585" s="13"/>
      <c r="Q10585" s="13"/>
      <c r="R10585" s="13"/>
      <c r="S10585" s="13"/>
      <c r="T10585" s="13"/>
      <c r="U10585" s="13"/>
      <c r="V10585" s="13"/>
      <c r="W10585" s="13"/>
      <c r="X10585" s="13"/>
      <c r="Y10585" s="13"/>
      <c r="Z10585" s="13"/>
      <c r="AA10585" s="13"/>
      <c r="AB10585" s="13"/>
      <c r="AC10585" s="13"/>
      <c r="AD10585" s="13"/>
      <c r="AE10585" s="13"/>
      <c r="AF10585" s="13"/>
      <c r="AG10585" s="14"/>
    </row>
    <row r="10586" s="4" customFormat="1" spans="1:33">
      <c r="A10586" s="13"/>
      <c r="B10586" s="13"/>
      <c r="C10586" s="13"/>
      <c r="D10586" s="13"/>
      <c r="E10586" s="13"/>
      <c r="F10586" s="13"/>
      <c r="G10586" s="13"/>
      <c r="H10586" s="13"/>
      <c r="I10586" s="13"/>
      <c r="J10586" s="13"/>
      <c r="K10586" s="13"/>
      <c r="L10586" s="13"/>
      <c r="M10586" s="13"/>
      <c r="N10586" s="13"/>
      <c r="O10586" s="13"/>
      <c r="P10586" s="13"/>
      <c r="Q10586" s="13"/>
      <c r="R10586" s="13"/>
      <c r="S10586" s="13"/>
      <c r="T10586" s="13"/>
      <c r="U10586" s="13"/>
      <c r="V10586" s="13"/>
      <c r="W10586" s="13"/>
      <c r="X10586" s="13"/>
      <c r="Y10586" s="13"/>
      <c r="Z10586" s="13"/>
      <c r="AA10586" s="13"/>
      <c r="AB10586" s="13"/>
      <c r="AC10586" s="13"/>
      <c r="AD10586" s="13"/>
      <c r="AE10586" s="13"/>
      <c r="AF10586" s="13"/>
      <c r="AG10586" s="14"/>
    </row>
    <row r="10587" s="4" customFormat="1" spans="1:33">
      <c r="A10587" s="13"/>
      <c r="B10587" s="13"/>
      <c r="C10587" s="13"/>
      <c r="D10587" s="13"/>
      <c r="E10587" s="13"/>
      <c r="F10587" s="13"/>
      <c r="G10587" s="13"/>
      <c r="H10587" s="13"/>
      <c r="I10587" s="13"/>
      <c r="J10587" s="13"/>
      <c r="K10587" s="13"/>
      <c r="L10587" s="13"/>
      <c r="M10587" s="13"/>
      <c r="N10587" s="13"/>
      <c r="O10587" s="13"/>
      <c r="P10587" s="13"/>
      <c r="Q10587" s="13"/>
      <c r="R10587" s="13"/>
      <c r="S10587" s="13"/>
      <c r="T10587" s="13"/>
      <c r="U10587" s="13"/>
      <c r="V10587" s="13"/>
      <c r="W10587" s="13"/>
      <c r="X10587" s="13"/>
      <c r="Y10587" s="13"/>
      <c r="Z10587" s="13"/>
      <c r="AA10587" s="13"/>
      <c r="AB10587" s="13"/>
      <c r="AC10587" s="13"/>
      <c r="AD10587" s="13"/>
      <c r="AE10587" s="13"/>
      <c r="AF10587" s="13"/>
      <c r="AG10587" s="14"/>
    </row>
    <row r="10588" s="4" customFormat="1" spans="1:33">
      <c r="A10588" s="13"/>
      <c r="B10588" s="13"/>
      <c r="C10588" s="13"/>
      <c r="D10588" s="13"/>
      <c r="E10588" s="13"/>
      <c r="F10588" s="13"/>
      <c r="G10588" s="13"/>
      <c r="H10588" s="13"/>
      <c r="I10588" s="13"/>
      <c r="J10588" s="13"/>
      <c r="K10588" s="13"/>
      <c r="L10588" s="13"/>
      <c r="M10588" s="13"/>
      <c r="N10588" s="13"/>
      <c r="O10588" s="13"/>
      <c r="P10588" s="13"/>
      <c r="Q10588" s="13"/>
      <c r="R10588" s="13"/>
      <c r="S10588" s="13"/>
      <c r="T10588" s="13"/>
      <c r="U10588" s="13"/>
      <c r="V10588" s="13"/>
      <c r="W10588" s="13"/>
      <c r="X10588" s="13"/>
      <c r="Y10588" s="13"/>
      <c r="Z10588" s="13"/>
      <c r="AA10588" s="13"/>
      <c r="AB10588" s="13"/>
      <c r="AC10588" s="13"/>
      <c r="AD10588" s="13"/>
      <c r="AE10588" s="13"/>
      <c r="AF10588" s="13"/>
      <c r="AG10588" s="14"/>
    </row>
    <row r="10589" s="4" customFormat="1" spans="1:33">
      <c r="A10589" s="13"/>
      <c r="B10589" s="13"/>
      <c r="C10589" s="13"/>
      <c r="D10589" s="13"/>
      <c r="E10589" s="13"/>
      <c r="F10589" s="13"/>
      <c r="G10589" s="13"/>
      <c r="H10589" s="13"/>
      <c r="I10589" s="13"/>
      <c r="J10589" s="13"/>
      <c r="K10589" s="13"/>
      <c r="L10589" s="13"/>
      <c r="M10589" s="13"/>
      <c r="N10589" s="13"/>
      <c r="O10589" s="13"/>
      <c r="P10589" s="13"/>
      <c r="Q10589" s="13"/>
      <c r="R10589" s="13"/>
      <c r="S10589" s="13"/>
      <c r="T10589" s="13"/>
      <c r="U10589" s="13"/>
      <c r="V10589" s="13"/>
      <c r="W10589" s="13"/>
      <c r="X10589" s="13"/>
      <c r="Y10589" s="13"/>
      <c r="Z10589" s="13"/>
      <c r="AA10589" s="13"/>
      <c r="AB10589" s="13"/>
      <c r="AC10589" s="13"/>
      <c r="AD10589" s="13"/>
      <c r="AE10589" s="13"/>
      <c r="AF10589" s="13"/>
      <c r="AG10589" s="14"/>
    </row>
    <row r="10590" s="4" customFormat="1" spans="1:33">
      <c r="A10590" s="13"/>
      <c r="B10590" s="13"/>
      <c r="C10590" s="13"/>
      <c r="D10590" s="13"/>
      <c r="E10590" s="13"/>
      <c r="F10590" s="13"/>
      <c r="G10590" s="13"/>
      <c r="H10590" s="13"/>
      <c r="I10590" s="13"/>
      <c r="J10590" s="13"/>
      <c r="K10590" s="13"/>
      <c r="L10590" s="13"/>
      <c r="M10590" s="13"/>
      <c r="N10590" s="13"/>
      <c r="O10590" s="13"/>
      <c r="P10590" s="13"/>
      <c r="Q10590" s="13"/>
      <c r="R10590" s="13"/>
      <c r="S10590" s="13"/>
      <c r="T10590" s="13"/>
      <c r="U10590" s="13"/>
      <c r="V10590" s="13"/>
      <c r="W10590" s="13"/>
      <c r="X10590" s="13"/>
      <c r="Y10590" s="13"/>
      <c r="Z10590" s="13"/>
      <c r="AA10590" s="13"/>
      <c r="AB10590" s="13"/>
      <c r="AC10590" s="13"/>
      <c r="AD10590" s="13"/>
      <c r="AE10590" s="13"/>
      <c r="AF10590" s="13"/>
      <c r="AG10590" s="14"/>
    </row>
    <row r="10591" s="4" customFormat="1" spans="1:33">
      <c r="A10591" s="13"/>
      <c r="B10591" s="13"/>
      <c r="C10591" s="13"/>
      <c r="D10591" s="13"/>
      <c r="E10591" s="13"/>
      <c r="F10591" s="13"/>
      <c r="G10591" s="13"/>
      <c r="H10591" s="13"/>
      <c r="I10591" s="13"/>
      <c r="J10591" s="13"/>
      <c r="K10591" s="13"/>
      <c r="L10591" s="13"/>
      <c r="M10591" s="13"/>
      <c r="N10591" s="13"/>
      <c r="O10591" s="13"/>
      <c r="P10591" s="13"/>
      <c r="Q10591" s="13"/>
      <c r="R10591" s="13"/>
      <c r="S10591" s="13"/>
      <c r="T10591" s="13"/>
      <c r="U10591" s="13"/>
      <c r="V10591" s="13"/>
      <c r="W10591" s="13"/>
      <c r="X10591" s="13"/>
      <c r="Y10591" s="13"/>
      <c r="Z10591" s="13"/>
      <c r="AA10591" s="13"/>
      <c r="AB10591" s="13"/>
      <c r="AC10591" s="13"/>
      <c r="AD10591" s="13"/>
      <c r="AE10591" s="13"/>
      <c r="AF10591" s="13"/>
      <c r="AG10591" s="14"/>
    </row>
    <row r="10592" s="4" customFormat="1" spans="1:33">
      <c r="A10592" s="13"/>
      <c r="B10592" s="13"/>
      <c r="C10592" s="13"/>
      <c r="D10592" s="13"/>
      <c r="E10592" s="13"/>
      <c r="F10592" s="13"/>
      <c r="G10592" s="13"/>
      <c r="H10592" s="13"/>
      <c r="I10592" s="13"/>
      <c r="J10592" s="13"/>
      <c r="K10592" s="13"/>
      <c r="L10592" s="13"/>
      <c r="M10592" s="13"/>
      <c r="N10592" s="13"/>
      <c r="O10592" s="13"/>
      <c r="P10592" s="13"/>
      <c r="Q10592" s="13"/>
      <c r="R10592" s="13"/>
      <c r="S10592" s="13"/>
      <c r="T10592" s="13"/>
      <c r="U10592" s="13"/>
      <c r="V10592" s="13"/>
      <c r="W10592" s="13"/>
      <c r="X10592" s="13"/>
      <c r="Y10592" s="13"/>
      <c r="Z10592" s="13"/>
      <c r="AA10592" s="13"/>
      <c r="AB10592" s="13"/>
      <c r="AC10592" s="13"/>
      <c r="AD10592" s="13"/>
      <c r="AE10592" s="13"/>
      <c r="AF10592" s="13"/>
      <c r="AG10592" s="14"/>
    </row>
    <row r="10593" s="4" customFormat="1" spans="1:33">
      <c r="A10593" s="13"/>
      <c r="B10593" s="13"/>
      <c r="C10593" s="13"/>
      <c r="D10593" s="13"/>
      <c r="E10593" s="13"/>
      <c r="F10593" s="13"/>
      <c r="G10593" s="13"/>
      <c r="H10593" s="13"/>
      <c r="I10593" s="13"/>
      <c r="J10593" s="13"/>
      <c r="K10593" s="13"/>
      <c r="L10593" s="13"/>
      <c r="M10593" s="13"/>
      <c r="N10593" s="13"/>
      <c r="O10593" s="13"/>
      <c r="P10593" s="13"/>
      <c r="Q10593" s="13"/>
      <c r="R10593" s="13"/>
      <c r="S10593" s="13"/>
      <c r="T10593" s="13"/>
      <c r="U10593" s="13"/>
      <c r="V10593" s="13"/>
      <c r="W10593" s="13"/>
      <c r="X10593" s="13"/>
      <c r="Y10593" s="13"/>
      <c r="Z10593" s="13"/>
      <c r="AA10593" s="13"/>
      <c r="AB10593" s="13"/>
      <c r="AC10593" s="13"/>
      <c r="AD10593" s="13"/>
      <c r="AE10593" s="13"/>
      <c r="AF10593" s="13"/>
      <c r="AG10593" s="14"/>
    </row>
    <row r="10594" s="4" customFormat="1" spans="1:33">
      <c r="A10594" s="13"/>
      <c r="B10594" s="13"/>
      <c r="C10594" s="13"/>
      <c r="D10594" s="13"/>
      <c r="E10594" s="13"/>
      <c r="F10594" s="13"/>
      <c r="G10594" s="13"/>
      <c r="H10594" s="13"/>
      <c r="I10594" s="13"/>
      <c r="J10594" s="13"/>
      <c r="K10594" s="13"/>
      <c r="L10594" s="13"/>
      <c r="M10594" s="13"/>
      <c r="N10594" s="13"/>
      <c r="O10594" s="13"/>
      <c r="P10594" s="13"/>
      <c r="Q10594" s="13"/>
      <c r="R10594" s="13"/>
      <c r="S10594" s="13"/>
      <c r="T10594" s="13"/>
      <c r="U10594" s="13"/>
      <c r="V10594" s="13"/>
      <c r="W10594" s="13"/>
      <c r="X10594" s="13"/>
      <c r="Y10594" s="13"/>
      <c r="Z10594" s="13"/>
      <c r="AA10594" s="13"/>
      <c r="AB10594" s="13"/>
      <c r="AC10594" s="13"/>
      <c r="AD10594" s="13"/>
      <c r="AE10594" s="13"/>
      <c r="AF10594" s="13"/>
      <c r="AG10594" s="14"/>
    </row>
    <row r="10595" s="4" customFormat="1" spans="1:33">
      <c r="A10595" s="13"/>
      <c r="B10595" s="13"/>
      <c r="C10595" s="13"/>
      <c r="D10595" s="13"/>
      <c r="E10595" s="13"/>
      <c r="F10595" s="13"/>
      <c r="G10595" s="13"/>
      <c r="H10595" s="13"/>
      <c r="I10595" s="13"/>
      <c r="J10595" s="13"/>
      <c r="K10595" s="13"/>
      <c r="L10595" s="13"/>
      <c r="M10595" s="13"/>
      <c r="N10595" s="13"/>
      <c r="O10595" s="13"/>
      <c r="P10595" s="13"/>
      <c r="Q10595" s="13"/>
      <c r="R10595" s="13"/>
      <c r="S10595" s="13"/>
      <c r="T10595" s="13"/>
      <c r="U10595" s="13"/>
      <c r="V10595" s="13"/>
      <c r="W10595" s="13"/>
      <c r="X10595" s="13"/>
      <c r="Y10595" s="13"/>
      <c r="Z10595" s="13"/>
      <c r="AA10595" s="13"/>
      <c r="AB10595" s="13"/>
      <c r="AC10595" s="13"/>
      <c r="AD10595" s="13"/>
      <c r="AE10595" s="13"/>
      <c r="AF10595" s="13"/>
      <c r="AG10595" s="14"/>
    </row>
    <row r="10596" s="4" customFormat="1" spans="1:33">
      <c r="A10596" s="13"/>
      <c r="B10596" s="13"/>
      <c r="C10596" s="13"/>
      <c r="D10596" s="13"/>
      <c r="E10596" s="13"/>
      <c r="F10596" s="13"/>
      <c r="G10596" s="13"/>
      <c r="H10596" s="13"/>
      <c r="I10596" s="13"/>
      <c r="J10596" s="13"/>
      <c r="K10596" s="13"/>
      <c r="L10596" s="13"/>
      <c r="M10596" s="13"/>
      <c r="N10596" s="13"/>
      <c r="O10596" s="13"/>
      <c r="P10596" s="13"/>
      <c r="Q10596" s="13"/>
      <c r="R10596" s="13"/>
      <c r="S10596" s="13"/>
      <c r="T10596" s="13"/>
      <c r="U10596" s="13"/>
      <c r="V10596" s="13"/>
      <c r="W10596" s="13"/>
      <c r="X10596" s="13"/>
      <c r="Y10596" s="13"/>
      <c r="Z10596" s="13"/>
      <c r="AA10596" s="13"/>
      <c r="AB10596" s="13"/>
      <c r="AC10596" s="13"/>
      <c r="AD10596" s="13"/>
      <c r="AE10596" s="13"/>
      <c r="AF10596" s="13"/>
      <c r="AG10596" s="14"/>
    </row>
    <row r="10597" s="4" customFormat="1" spans="1:33">
      <c r="A10597" s="13"/>
      <c r="B10597" s="13"/>
      <c r="C10597" s="13"/>
      <c r="D10597" s="13"/>
      <c r="E10597" s="13"/>
      <c r="F10597" s="13"/>
      <c r="G10597" s="13"/>
      <c r="H10597" s="13"/>
      <c r="I10597" s="13"/>
      <c r="J10597" s="13"/>
      <c r="K10597" s="13"/>
      <c r="L10597" s="13"/>
      <c r="M10597" s="13"/>
      <c r="N10597" s="13"/>
      <c r="O10597" s="13"/>
      <c r="P10597" s="13"/>
      <c r="Q10597" s="13"/>
      <c r="R10597" s="13"/>
      <c r="S10597" s="13"/>
      <c r="T10597" s="13"/>
      <c r="U10597" s="13"/>
      <c r="V10597" s="13"/>
      <c r="W10597" s="13"/>
      <c r="X10597" s="13"/>
      <c r="Y10597" s="13"/>
      <c r="Z10597" s="13"/>
      <c r="AA10597" s="13"/>
      <c r="AB10597" s="13"/>
      <c r="AC10597" s="13"/>
      <c r="AD10597" s="13"/>
      <c r="AE10597" s="13"/>
      <c r="AF10597" s="13"/>
      <c r="AG10597" s="14"/>
    </row>
    <row r="10598" s="4" customFormat="1" spans="1:33">
      <c r="A10598" s="13"/>
      <c r="B10598" s="13"/>
      <c r="C10598" s="13"/>
      <c r="D10598" s="13"/>
      <c r="E10598" s="13"/>
      <c r="F10598" s="13"/>
      <c r="G10598" s="13"/>
      <c r="H10598" s="13"/>
      <c r="I10598" s="13"/>
      <c r="J10598" s="13"/>
      <c r="K10598" s="13"/>
      <c r="L10598" s="13"/>
      <c r="M10598" s="13"/>
      <c r="N10598" s="13"/>
      <c r="O10598" s="13"/>
      <c r="P10598" s="13"/>
      <c r="Q10598" s="13"/>
      <c r="R10598" s="13"/>
      <c r="S10598" s="13"/>
      <c r="T10598" s="13"/>
      <c r="U10598" s="13"/>
      <c r="V10598" s="13"/>
      <c r="W10598" s="13"/>
      <c r="X10598" s="13"/>
      <c r="Y10598" s="13"/>
      <c r="Z10598" s="13"/>
      <c r="AA10598" s="13"/>
      <c r="AB10598" s="13"/>
      <c r="AC10598" s="13"/>
      <c r="AD10598" s="13"/>
      <c r="AE10598" s="13"/>
      <c r="AF10598" s="13"/>
      <c r="AG10598" s="14"/>
    </row>
    <row r="10599" s="4" customFormat="1" spans="1:33">
      <c r="A10599" s="13"/>
      <c r="B10599" s="13"/>
      <c r="C10599" s="13"/>
      <c r="D10599" s="13"/>
      <c r="E10599" s="13"/>
      <c r="F10599" s="13"/>
      <c r="G10599" s="13"/>
      <c r="H10599" s="13"/>
      <c r="I10599" s="13"/>
      <c r="J10599" s="13"/>
      <c r="K10599" s="13"/>
      <c r="L10599" s="13"/>
      <c r="M10599" s="13"/>
      <c r="N10599" s="13"/>
      <c r="O10599" s="13"/>
      <c r="P10599" s="13"/>
      <c r="Q10599" s="13"/>
      <c r="R10599" s="13"/>
      <c r="S10599" s="13"/>
      <c r="T10599" s="13"/>
      <c r="U10599" s="13"/>
      <c r="V10599" s="13"/>
      <c r="W10599" s="13"/>
      <c r="X10599" s="13"/>
      <c r="Y10599" s="13"/>
      <c r="Z10599" s="13"/>
      <c r="AA10599" s="13"/>
      <c r="AB10599" s="13"/>
      <c r="AC10599" s="13"/>
      <c r="AD10599" s="13"/>
      <c r="AE10599" s="13"/>
      <c r="AF10599" s="13"/>
      <c r="AG10599" s="14"/>
    </row>
    <row r="10600" s="4" customFormat="1" spans="1:33">
      <c r="A10600" s="13"/>
      <c r="B10600" s="13"/>
      <c r="C10600" s="13"/>
      <c r="D10600" s="13"/>
      <c r="E10600" s="13"/>
      <c r="F10600" s="13"/>
      <c r="G10600" s="13"/>
      <c r="H10600" s="13"/>
      <c r="I10600" s="13"/>
      <c r="J10600" s="13"/>
      <c r="K10600" s="13"/>
      <c r="L10600" s="13"/>
      <c r="M10600" s="13"/>
      <c r="N10600" s="13"/>
      <c r="O10600" s="13"/>
      <c r="P10600" s="13"/>
      <c r="Q10600" s="13"/>
      <c r="R10600" s="13"/>
      <c r="S10600" s="13"/>
      <c r="T10600" s="13"/>
      <c r="U10600" s="13"/>
      <c r="V10600" s="13"/>
      <c r="W10600" s="13"/>
      <c r="X10600" s="13"/>
      <c r="Y10600" s="13"/>
      <c r="Z10600" s="13"/>
      <c r="AA10600" s="13"/>
      <c r="AB10600" s="13"/>
      <c r="AC10600" s="13"/>
      <c r="AD10600" s="13"/>
      <c r="AE10600" s="13"/>
      <c r="AF10600" s="13"/>
      <c r="AG10600" s="14"/>
    </row>
    <row r="10601" s="4" customFormat="1" spans="1:33">
      <c r="A10601" s="13"/>
      <c r="B10601" s="13"/>
      <c r="C10601" s="13"/>
      <c r="D10601" s="13"/>
      <c r="E10601" s="13"/>
      <c r="F10601" s="13"/>
      <c r="G10601" s="13"/>
      <c r="H10601" s="13"/>
      <c r="I10601" s="13"/>
      <c r="J10601" s="13"/>
      <c r="K10601" s="13"/>
      <c r="L10601" s="13"/>
      <c r="M10601" s="13"/>
      <c r="N10601" s="13"/>
      <c r="O10601" s="13"/>
      <c r="P10601" s="13"/>
      <c r="Q10601" s="13"/>
      <c r="R10601" s="13"/>
      <c r="S10601" s="13"/>
      <c r="T10601" s="13"/>
      <c r="U10601" s="13"/>
      <c r="V10601" s="13"/>
      <c r="W10601" s="13"/>
      <c r="X10601" s="13"/>
      <c r="Y10601" s="13"/>
      <c r="Z10601" s="13"/>
      <c r="AA10601" s="13"/>
      <c r="AB10601" s="13"/>
      <c r="AC10601" s="13"/>
      <c r="AD10601" s="13"/>
      <c r="AE10601" s="13"/>
      <c r="AF10601" s="13"/>
      <c r="AG10601" s="14"/>
    </row>
    <row r="10602" s="4" customFormat="1" spans="1:33">
      <c r="A10602" s="13"/>
      <c r="B10602" s="13"/>
      <c r="C10602" s="13"/>
      <c r="D10602" s="13"/>
      <c r="E10602" s="13"/>
      <c r="F10602" s="13"/>
      <c r="G10602" s="13"/>
      <c r="H10602" s="13"/>
      <c r="I10602" s="13"/>
      <c r="J10602" s="13"/>
      <c r="K10602" s="13"/>
      <c r="L10602" s="13"/>
      <c r="M10602" s="13"/>
      <c r="N10602" s="13"/>
      <c r="O10602" s="13"/>
      <c r="P10602" s="13"/>
      <c r="Q10602" s="13"/>
      <c r="R10602" s="13"/>
      <c r="S10602" s="13"/>
      <c r="T10602" s="13"/>
      <c r="U10602" s="13"/>
      <c r="V10602" s="13"/>
      <c r="W10602" s="13"/>
      <c r="X10602" s="13"/>
      <c r="Y10602" s="13"/>
      <c r="Z10602" s="13"/>
      <c r="AA10602" s="13"/>
      <c r="AB10602" s="13"/>
      <c r="AC10602" s="13"/>
      <c r="AD10602" s="13"/>
      <c r="AE10602" s="13"/>
      <c r="AF10602" s="13"/>
      <c r="AG10602" s="14"/>
    </row>
    <row r="10603" s="4" customFormat="1" spans="1:33">
      <c r="A10603" s="13"/>
      <c r="B10603" s="13"/>
      <c r="C10603" s="13"/>
      <c r="D10603" s="13"/>
      <c r="E10603" s="13"/>
      <c r="F10603" s="13"/>
      <c r="G10603" s="13"/>
      <c r="H10603" s="13"/>
      <c r="I10603" s="13"/>
      <c r="J10603" s="13"/>
      <c r="K10603" s="13"/>
      <c r="L10603" s="13"/>
      <c r="M10603" s="13"/>
      <c r="N10603" s="13"/>
      <c r="O10603" s="13"/>
      <c r="P10603" s="13"/>
      <c r="Q10603" s="13"/>
      <c r="R10603" s="13"/>
      <c r="S10603" s="13"/>
      <c r="T10603" s="13"/>
      <c r="U10603" s="13"/>
      <c r="V10603" s="13"/>
      <c r="W10603" s="13"/>
      <c r="X10603" s="13"/>
      <c r="Y10603" s="13"/>
      <c r="Z10603" s="13"/>
      <c r="AA10603" s="13"/>
      <c r="AB10603" s="13"/>
      <c r="AC10603" s="13"/>
      <c r="AD10603" s="13"/>
      <c r="AE10603" s="13"/>
      <c r="AF10603" s="13"/>
      <c r="AG10603" s="14"/>
    </row>
    <row r="10604" s="4" customFormat="1" spans="1:33">
      <c r="A10604" s="13"/>
      <c r="B10604" s="13"/>
      <c r="C10604" s="13"/>
      <c r="D10604" s="13"/>
      <c r="E10604" s="13"/>
      <c r="F10604" s="13"/>
      <c r="G10604" s="13"/>
      <c r="H10604" s="13"/>
      <c r="I10604" s="13"/>
      <c r="J10604" s="13"/>
      <c r="K10604" s="13"/>
      <c r="L10604" s="13"/>
      <c r="M10604" s="13"/>
      <c r="N10604" s="13"/>
      <c r="O10604" s="13"/>
      <c r="P10604" s="13"/>
      <c r="Q10604" s="13"/>
      <c r="R10604" s="13"/>
      <c r="S10604" s="13"/>
      <c r="T10604" s="13"/>
      <c r="U10604" s="13"/>
      <c r="V10604" s="13"/>
      <c r="W10604" s="13"/>
      <c r="X10604" s="13"/>
      <c r="Y10604" s="13"/>
      <c r="Z10604" s="13"/>
      <c r="AA10604" s="13"/>
      <c r="AB10604" s="13"/>
      <c r="AC10604" s="13"/>
      <c r="AD10604" s="13"/>
      <c r="AE10604" s="13"/>
      <c r="AF10604" s="13"/>
      <c r="AG10604" s="14"/>
    </row>
    <row r="10605" s="4" customFormat="1" spans="1:33">
      <c r="A10605" s="13"/>
      <c r="B10605" s="13"/>
      <c r="C10605" s="13"/>
      <c r="D10605" s="13"/>
      <c r="E10605" s="13"/>
      <c r="F10605" s="13"/>
      <c r="G10605" s="13"/>
      <c r="H10605" s="13"/>
      <c r="I10605" s="13"/>
      <c r="J10605" s="13"/>
      <c r="K10605" s="13"/>
      <c r="L10605" s="13"/>
      <c r="M10605" s="13"/>
      <c r="N10605" s="13"/>
      <c r="O10605" s="13"/>
      <c r="P10605" s="13"/>
      <c r="Q10605" s="13"/>
      <c r="R10605" s="13"/>
      <c r="S10605" s="13"/>
      <c r="T10605" s="13"/>
      <c r="U10605" s="13"/>
      <c r="V10605" s="13"/>
      <c r="W10605" s="13"/>
      <c r="X10605" s="13"/>
      <c r="Y10605" s="13"/>
      <c r="Z10605" s="13"/>
      <c r="AA10605" s="13"/>
      <c r="AB10605" s="13"/>
      <c r="AC10605" s="13"/>
      <c r="AD10605" s="13"/>
      <c r="AE10605" s="13"/>
      <c r="AF10605" s="13"/>
      <c r="AG10605" s="14"/>
    </row>
    <row r="10606" s="4" customFormat="1" spans="1:33">
      <c r="A10606" s="13"/>
      <c r="B10606" s="13"/>
      <c r="C10606" s="13"/>
      <c r="D10606" s="13"/>
      <c r="E10606" s="13"/>
      <c r="F10606" s="13"/>
      <c r="G10606" s="13"/>
      <c r="H10606" s="13"/>
      <c r="I10606" s="13"/>
      <c r="J10606" s="13"/>
      <c r="K10606" s="13"/>
      <c r="L10606" s="13"/>
      <c r="M10606" s="13"/>
      <c r="N10606" s="13"/>
      <c r="O10606" s="13"/>
      <c r="P10606" s="13"/>
      <c r="Q10606" s="13"/>
      <c r="R10606" s="13"/>
      <c r="S10606" s="13"/>
      <c r="T10606" s="13"/>
      <c r="U10606" s="13"/>
      <c r="V10606" s="13"/>
      <c r="W10606" s="13"/>
      <c r="X10606" s="13"/>
      <c r="Y10606" s="13"/>
      <c r="Z10606" s="13"/>
      <c r="AA10606" s="13"/>
      <c r="AB10606" s="13"/>
      <c r="AC10606" s="13"/>
      <c r="AD10606" s="13"/>
      <c r="AE10606" s="13"/>
      <c r="AF10606" s="13"/>
      <c r="AG10606" s="14"/>
    </row>
    <row r="10607" s="4" customFormat="1" spans="1:33">
      <c r="A10607" s="13"/>
      <c r="B10607" s="13"/>
      <c r="C10607" s="13"/>
      <c r="D10607" s="13"/>
      <c r="E10607" s="13"/>
      <c r="F10607" s="13"/>
      <c r="G10607" s="13"/>
      <c r="H10607" s="13"/>
      <c r="I10607" s="13"/>
      <c r="J10607" s="13"/>
      <c r="K10607" s="13"/>
      <c r="L10607" s="13"/>
      <c r="M10607" s="13"/>
      <c r="N10607" s="13"/>
      <c r="O10607" s="13"/>
      <c r="P10607" s="13"/>
      <c r="Q10607" s="13"/>
      <c r="R10607" s="13"/>
      <c r="S10607" s="13"/>
      <c r="T10607" s="13"/>
      <c r="U10607" s="13"/>
      <c r="V10607" s="13"/>
      <c r="W10607" s="13"/>
      <c r="X10607" s="13"/>
      <c r="Y10607" s="13"/>
      <c r="Z10607" s="13"/>
      <c r="AA10607" s="13"/>
      <c r="AB10607" s="13"/>
      <c r="AC10607" s="13"/>
      <c r="AD10607" s="13"/>
      <c r="AE10607" s="13"/>
      <c r="AF10607" s="13"/>
      <c r="AG10607" s="14"/>
    </row>
    <row r="10608" s="4" customFormat="1" spans="1:33">
      <c r="A10608" s="13"/>
      <c r="B10608" s="13"/>
      <c r="C10608" s="13"/>
      <c r="D10608" s="13"/>
      <c r="E10608" s="13"/>
      <c r="F10608" s="13"/>
      <c r="G10608" s="13"/>
      <c r="H10608" s="13"/>
      <c r="I10608" s="13"/>
      <c r="J10608" s="13"/>
      <c r="K10608" s="13"/>
      <c r="L10608" s="13"/>
      <c r="M10608" s="13"/>
      <c r="N10608" s="13"/>
      <c r="O10608" s="13"/>
      <c r="P10608" s="13"/>
      <c r="Q10608" s="13"/>
      <c r="R10608" s="13"/>
      <c r="S10608" s="13"/>
      <c r="T10608" s="13"/>
      <c r="U10608" s="13"/>
      <c r="V10608" s="13"/>
      <c r="W10608" s="13"/>
      <c r="X10608" s="13"/>
      <c r="Y10608" s="13"/>
      <c r="Z10608" s="13"/>
      <c r="AA10608" s="13"/>
      <c r="AB10608" s="13"/>
      <c r="AC10608" s="13"/>
      <c r="AD10608" s="13"/>
      <c r="AE10608" s="13"/>
      <c r="AF10608" s="13"/>
      <c r="AG10608" s="14"/>
    </row>
    <row r="10609" s="4" customFormat="1" spans="1:33">
      <c r="A10609" s="13"/>
      <c r="B10609" s="13"/>
      <c r="C10609" s="13"/>
      <c r="D10609" s="13"/>
      <c r="E10609" s="13"/>
      <c r="F10609" s="13"/>
      <c r="G10609" s="13"/>
      <c r="H10609" s="13"/>
      <c r="I10609" s="13"/>
      <c r="J10609" s="13"/>
      <c r="K10609" s="13"/>
      <c r="L10609" s="13"/>
      <c r="M10609" s="13"/>
      <c r="N10609" s="13"/>
      <c r="O10609" s="13"/>
      <c r="P10609" s="13"/>
      <c r="Q10609" s="13"/>
      <c r="R10609" s="13"/>
      <c r="S10609" s="13"/>
      <c r="T10609" s="13"/>
      <c r="U10609" s="13"/>
      <c r="V10609" s="13"/>
      <c r="W10609" s="13"/>
      <c r="X10609" s="13"/>
      <c r="Y10609" s="13"/>
      <c r="Z10609" s="13"/>
      <c r="AA10609" s="13"/>
      <c r="AB10609" s="13"/>
      <c r="AC10609" s="13"/>
      <c r="AD10609" s="13"/>
      <c r="AE10609" s="13"/>
      <c r="AF10609" s="13"/>
      <c r="AG10609" s="14"/>
    </row>
    <row r="10610" s="4" customFormat="1" spans="1:33">
      <c r="A10610" s="13"/>
      <c r="B10610" s="13"/>
      <c r="C10610" s="13"/>
      <c r="D10610" s="13"/>
      <c r="E10610" s="13"/>
      <c r="F10610" s="13"/>
      <c r="G10610" s="13"/>
      <c r="H10610" s="13"/>
      <c r="I10610" s="13"/>
      <c r="J10610" s="13"/>
      <c r="K10610" s="13"/>
      <c r="L10610" s="13"/>
      <c r="M10610" s="13"/>
      <c r="N10610" s="13"/>
      <c r="O10610" s="13"/>
      <c r="P10610" s="13"/>
      <c r="Q10610" s="13"/>
      <c r="R10610" s="13"/>
      <c r="S10610" s="13"/>
      <c r="T10610" s="13"/>
      <c r="U10610" s="13"/>
      <c r="V10610" s="13"/>
      <c r="W10610" s="13"/>
      <c r="X10610" s="13"/>
      <c r="Y10610" s="13"/>
      <c r="Z10610" s="13"/>
      <c r="AA10610" s="13"/>
      <c r="AB10610" s="13"/>
      <c r="AC10610" s="13"/>
      <c r="AD10610" s="13"/>
      <c r="AE10610" s="13"/>
      <c r="AF10610" s="13"/>
      <c r="AG10610" s="14"/>
    </row>
    <row r="10611" s="4" customFormat="1" spans="1:33">
      <c r="A10611" s="13"/>
      <c r="B10611" s="13"/>
      <c r="C10611" s="13"/>
      <c r="D10611" s="13"/>
      <c r="E10611" s="13"/>
      <c r="F10611" s="13"/>
      <c r="G10611" s="13"/>
      <c r="H10611" s="13"/>
      <c r="I10611" s="13"/>
      <c r="J10611" s="13"/>
      <c r="K10611" s="13"/>
      <c r="L10611" s="13"/>
      <c r="M10611" s="13"/>
      <c r="N10611" s="13"/>
      <c r="O10611" s="13"/>
      <c r="P10611" s="13"/>
      <c r="Q10611" s="13"/>
      <c r="R10611" s="13"/>
      <c r="S10611" s="13"/>
      <c r="T10611" s="13"/>
      <c r="U10611" s="13"/>
      <c r="V10611" s="13"/>
      <c r="W10611" s="13"/>
      <c r="X10611" s="13"/>
      <c r="Y10611" s="13"/>
      <c r="Z10611" s="13"/>
      <c r="AA10611" s="13"/>
      <c r="AB10611" s="13"/>
      <c r="AC10611" s="13"/>
      <c r="AD10611" s="13"/>
      <c r="AE10611" s="13"/>
      <c r="AF10611" s="13"/>
      <c r="AG10611" s="14"/>
    </row>
    <row r="10612" s="4" customFormat="1" spans="1:33">
      <c r="A10612" s="13"/>
      <c r="B10612" s="13"/>
      <c r="C10612" s="13"/>
      <c r="D10612" s="13"/>
      <c r="E10612" s="13"/>
      <c r="F10612" s="13"/>
      <c r="G10612" s="13"/>
      <c r="H10612" s="13"/>
      <c r="I10612" s="13"/>
      <c r="J10612" s="13"/>
      <c r="K10612" s="13"/>
      <c r="L10612" s="13"/>
      <c r="M10612" s="13"/>
      <c r="N10612" s="13"/>
      <c r="O10612" s="13"/>
      <c r="P10612" s="13"/>
      <c r="Q10612" s="13"/>
      <c r="R10612" s="13"/>
      <c r="S10612" s="13"/>
      <c r="T10612" s="13"/>
      <c r="U10612" s="13"/>
      <c r="V10612" s="13"/>
      <c r="W10612" s="13"/>
      <c r="X10612" s="13"/>
      <c r="Y10612" s="13"/>
      <c r="Z10612" s="13"/>
      <c r="AA10612" s="13"/>
      <c r="AB10612" s="13"/>
      <c r="AC10612" s="13"/>
      <c r="AD10612" s="13"/>
      <c r="AE10612" s="13"/>
      <c r="AF10612" s="13"/>
      <c r="AG10612" s="14"/>
    </row>
    <row r="10613" s="4" customFormat="1" spans="1:33">
      <c r="A10613" s="13"/>
      <c r="B10613" s="13"/>
      <c r="C10613" s="13"/>
      <c r="D10613" s="13"/>
      <c r="E10613" s="13"/>
      <c r="F10613" s="13"/>
      <c r="G10613" s="13"/>
      <c r="H10613" s="13"/>
      <c r="I10613" s="13"/>
      <c r="J10613" s="13"/>
      <c r="K10613" s="13"/>
      <c r="L10613" s="13"/>
      <c r="M10613" s="13"/>
      <c r="N10613" s="13"/>
      <c r="O10613" s="13"/>
      <c r="P10613" s="13"/>
      <c r="Q10613" s="13"/>
      <c r="R10613" s="13"/>
      <c r="S10613" s="13"/>
      <c r="T10613" s="13"/>
      <c r="U10613" s="13"/>
      <c r="V10613" s="13"/>
      <c r="W10613" s="13"/>
      <c r="X10613" s="13"/>
      <c r="Y10613" s="13"/>
      <c r="Z10613" s="13"/>
      <c r="AA10613" s="13"/>
      <c r="AB10613" s="13"/>
      <c r="AC10613" s="13"/>
      <c r="AD10613" s="13"/>
      <c r="AE10613" s="13"/>
      <c r="AF10613" s="13"/>
      <c r="AG10613" s="14"/>
    </row>
    <row r="10614" s="4" customFormat="1" spans="1:33">
      <c r="A10614" s="13"/>
      <c r="B10614" s="13"/>
      <c r="C10614" s="13"/>
      <c r="D10614" s="13"/>
      <c r="E10614" s="13"/>
      <c r="F10614" s="13"/>
      <c r="G10614" s="13"/>
      <c r="H10614" s="13"/>
      <c r="I10614" s="13"/>
      <c r="J10614" s="13"/>
      <c r="K10614" s="13"/>
      <c r="L10614" s="13"/>
      <c r="M10614" s="13"/>
      <c r="N10614" s="13"/>
      <c r="O10614" s="13"/>
      <c r="P10614" s="13"/>
      <c r="Q10614" s="13"/>
      <c r="R10614" s="13"/>
      <c r="S10614" s="13"/>
      <c r="T10614" s="13"/>
      <c r="U10614" s="13"/>
      <c r="V10614" s="13"/>
      <c r="W10614" s="13"/>
      <c r="X10614" s="13"/>
      <c r="Y10614" s="13"/>
      <c r="Z10614" s="13"/>
      <c r="AA10614" s="13"/>
      <c r="AB10614" s="13"/>
      <c r="AC10614" s="13"/>
      <c r="AD10614" s="13"/>
      <c r="AE10614" s="13"/>
      <c r="AF10614" s="13"/>
      <c r="AG10614" s="14"/>
    </row>
    <row r="10615" s="4" customFormat="1" spans="1:33">
      <c r="A10615" s="13"/>
      <c r="B10615" s="13"/>
      <c r="C10615" s="13"/>
      <c r="D10615" s="13"/>
      <c r="E10615" s="13"/>
      <c r="F10615" s="13"/>
      <c r="G10615" s="13"/>
      <c r="H10615" s="13"/>
      <c r="I10615" s="13"/>
      <c r="J10615" s="13"/>
      <c r="K10615" s="13"/>
      <c r="L10615" s="13"/>
      <c r="M10615" s="13"/>
      <c r="N10615" s="13"/>
      <c r="O10615" s="13"/>
      <c r="P10615" s="13"/>
      <c r="Q10615" s="13"/>
      <c r="R10615" s="13"/>
      <c r="S10615" s="13"/>
      <c r="T10615" s="13"/>
      <c r="U10615" s="13"/>
      <c r="V10615" s="13"/>
      <c r="W10615" s="13"/>
      <c r="X10615" s="13"/>
      <c r="Y10615" s="13"/>
      <c r="Z10615" s="13"/>
      <c r="AA10615" s="13"/>
      <c r="AB10615" s="13"/>
      <c r="AC10615" s="13"/>
      <c r="AD10615" s="13"/>
      <c r="AE10615" s="13"/>
      <c r="AF10615" s="13"/>
      <c r="AG10615" s="14"/>
    </row>
    <row r="10616" s="4" customFormat="1" spans="1:33">
      <c r="A10616" s="13"/>
      <c r="B10616" s="13"/>
      <c r="C10616" s="13"/>
      <c r="D10616" s="13"/>
      <c r="E10616" s="13"/>
      <c r="F10616" s="13"/>
      <c r="G10616" s="13"/>
      <c r="H10616" s="13"/>
      <c r="I10616" s="13"/>
      <c r="J10616" s="13"/>
      <c r="K10616" s="13"/>
      <c r="L10616" s="13"/>
      <c r="M10616" s="13"/>
      <c r="N10616" s="13"/>
      <c r="O10616" s="13"/>
      <c r="P10616" s="13"/>
      <c r="Q10616" s="13"/>
      <c r="R10616" s="13"/>
      <c r="S10616" s="13"/>
      <c r="T10616" s="13"/>
      <c r="U10616" s="13"/>
      <c r="V10616" s="13"/>
      <c r="W10616" s="13"/>
      <c r="X10616" s="13"/>
      <c r="Y10616" s="13"/>
      <c r="Z10616" s="13"/>
      <c r="AA10616" s="13"/>
      <c r="AB10616" s="13"/>
      <c r="AC10616" s="13"/>
      <c r="AD10616" s="13"/>
      <c r="AE10616" s="13"/>
      <c r="AF10616" s="13"/>
      <c r="AG10616" s="14"/>
    </row>
    <row r="10617" s="4" customFormat="1" spans="1:33">
      <c r="A10617" s="13"/>
      <c r="B10617" s="13"/>
      <c r="C10617" s="13"/>
      <c r="D10617" s="13"/>
      <c r="E10617" s="13"/>
      <c r="F10617" s="13"/>
      <c r="G10617" s="13"/>
      <c r="H10617" s="13"/>
      <c r="I10617" s="13"/>
      <c r="J10617" s="13"/>
      <c r="K10617" s="13"/>
      <c r="L10617" s="13"/>
      <c r="M10617" s="13"/>
      <c r="N10617" s="13"/>
      <c r="O10617" s="13"/>
      <c r="P10617" s="13"/>
      <c r="Q10617" s="13"/>
      <c r="R10617" s="13"/>
      <c r="S10617" s="13"/>
      <c r="T10617" s="13"/>
      <c r="U10617" s="13"/>
      <c r="V10617" s="13"/>
      <c r="W10617" s="13"/>
      <c r="X10617" s="13"/>
      <c r="Y10617" s="13"/>
      <c r="Z10617" s="13"/>
      <c r="AA10617" s="13"/>
      <c r="AB10617" s="13"/>
      <c r="AC10617" s="13"/>
      <c r="AD10617" s="13"/>
      <c r="AE10617" s="13"/>
      <c r="AF10617" s="13"/>
      <c r="AG10617" s="14"/>
    </row>
    <row r="10618" s="4" customFormat="1" spans="1:33">
      <c r="A10618" s="13"/>
      <c r="B10618" s="13"/>
      <c r="C10618" s="13"/>
      <c r="D10618" s="13"/>
      <c r="E10618" s="13"/>
      <c r="F10618" s="13"/>
      <c r="G10618" s="13"/>
      <c r="H10618" s="13"/>
      <c r="I10618" s="13"/>
      <c r="J10618" s="13"/>
      <c r="K10618" s="13"/>
      <c r="L10618" s="13"/>
      <c r="M10618" s="13"/>
      <c r="N10618" s="13"/>
      <c r="O10618" s="13"/>
      <c r="P10618" s="13"/>
      <c r="Q10618" s="13"/>
      <c r="R10618" s="13"/>
      <c r="S10618" s="13"/>
      <c r="T10618" s="13"/>
      <c r="U10618" s="13"/>
      <c r="V10618" s="13"/>
      <c r="W10618" s="13"/>
      <c r="X10618" s="13"/>
      <c r="Y10618" s="13"/>
      <c r="Z10618" s="13"/>
      <c r="AA10618" s="13"/>
      <c r="AB10618" s="13"/>
      <c r="AC10618" s="13"/>
      <c r="AD10618" s="13"/>
      <c r="AE10618" s="13"/>
      <c r="AF10618" s="13"/>
      <c r="AG10618" s="14"/>
    </row>
    <row r="10619" s="4" customFormat="1" spans="1:33">
      <c r="A10619" s="13"/>
      <c r="B10619" s="13"/>
      <c r="C10619" s="13"/>
      <c r="D10619" s="13"/>
      <c r="E10619" s="13"/>
      <c r="F10619" s="13"/>
      <c r="G10619" s="13"/>
      <c r="H10619" s="13"/>
      <c r="I10619" s="13"/>
      <c r="J10619" s="13"/>
      <c r="K10619" s="13"/>
      <c r="L10619" s="13"/>
      <c r="M10619" s="13"/>
      <c r="N10619" s="13"/>
      <c r="O10619" s="13"/>
      <c r="P10619" s="13"/>
      <c r="Q10619" s="13"/>
      <c r="R10619" s="13"/>
      <c r="S10619" s="13"/>
      <c r="T10619" s="13"/>
      <c r="U10619" s="13"/>
      <c r="V10619" s="13"/>
      <c r="W10619" s="13"/>
      <c r="X10619" s="13"/>
      <c r="Y10619" s="13"/>
      <c r="Z10619" s="13"/>
      <c r="AA10619" s="13"/>
      <c r="AB10619" s="13"/>
      <c r="AC10619" s="13"/>
      <c r="AD10619" s="13"/>
      <c r="AE10619" s="13"/>
      <c r="AF10619" s="13"/>
      <c r="AG10619" s="14"/>
    </row>
    <row r="10620" s="4" customFormat="1" spans="1:33">
      <c r="A10620" s="13"/>
      <c r="B10620" s="13"/>
      <c r="C10620" s="13"/>
      <c r="D10620" s="13"/>
      <c r="E10620" s="13"/>
      <c r="F10620" s="13"/>
      <c r="G10620" s="13"/>
      <c r="H10620" s="13"/>
      <c r="I10620" s="13"/>
      <c r="J10620" s="13"/>
      <c r="K10620" s="13"/>
      <c r="L10620" s="13"/>
      <c r="M10620" s="13"/>
      <c r="N10620" s="13"/>
      <c r="O10620" s="13"/>
      <c r="P10620" s="13"/>
      <c r="Q10620" s="13"/>
      <c r="R10620" s="13"/>
      <c r="S10620" s="13"/>
      <c r="T10620" s="13"/>
      <c r="U10620" s="13"/>
      <c r="V10620" s="13"/>
      <c r="W10620" s="13"/>
      <c r="X10620" s="13"/>
      <c r="Y10620" s="13"/>
      <c r="Z10620" s="13"/>
      <c r="AA10620" s="13"/>
      <c r="AB10620" s="13"/>
      <c r="AC10620" s="13"/>
      <c r="AD10620" s="13"/>
      <c r="AE10620" s="13"/>
      <c r="AF10620" s="13"/>
      <c r="AG10620" s="14"/>
    </row>
    <row r="10621" s="4" customFormat="1" spans="1:33">
      <c r="A10621" s="13"/>
      <c r="B10621" s="13"/>
      <c r="C10621" s="13"/>
      <c r="D10621" s="13"/>
      <c r="E10621" s="13"/>
      <c r="F10621" s="13"/>
      <c r="G10621" s="13"/>
      <c r="H10621" s="13"/>
      <c r="I10621" s="13"/>
      <c r="J10621" s="13"/>
      <c r="K10621" s="13"/>
      <c r="L10621" s="13"/>
      <c r="M10621" s="13"/>
      <c r="N10621" s="13"/>
      <c r="O10621" s="13"/>
      <c r="P10621" s="13"/>
      <c r="Q10621" s="13"/>
      <c r="R10621" s="13"/>
      <c r="S10621" s="13"/>
      <c r="T10621" s="13"/>
      <c r="U10621" s="13"/>
      <c r="V10621" s="13"/>
      <c r="W10621" s="13"/>
      <c r="X10621" s="13"/>
      <c r="Y10621" s="13"/>
      <c r="Z10621" s="13"/>
      <c r="AA10621" s="13"/>
      <c r="AB10621" s="13"/>
      <c r="AC10621" s="13"/>
      <c r="AD10621" s="13"/>
      <c r="AE10621" s="13"/>
      <c r="AF10621" s="13"/>
      <c r="AG10621" s="14"/>
    </row>
    <row r="10622" s="4" customFormat="1" spans="1:33">
      <c r="A10622" s="13"/>
      <c r="B10622" s="13"/>
      <c r="C10622" s="13"/>
      <c r="D10622" s="13"/>
      <c r="E10622" s="13"/>
      <c r="F10622" s="13"/>
      <c r="G10622" s="13"/>
      <c r="H10622" s="13"/>
      <c r="I10622" s="13"/>
      <c r="J10622" s="13"/>
      <c r="K10622" s="13"/>
      <c r="L10622" s="13"/>
      <c r="M10622" s="13"/>
      <c r="N10622" s="13"/>
      <c r="O10622" s="13"/>
      <c r="P10622" s="13"/>
      <c r="Q10622" s="13"/>
      <c r="R10622" s="13"/>
      <c r="S10622" s="13"/>
      <c r="T10622" s="13"/>
      <c r="U10622" s="13"/>
      <c r="V10622" s="13"/>
      <c r="W10622" s="13"/>
      <c r="X10622" s="13"/>
      <c r="Y10622" s="13"/>
      <c r="Z10622" s="13"/>
      <c r="AA10622" s="13"/>
      <c r="AB10622" s="13"/>
      <c r="AC10622" s="13"/>
      <c r="AD10622" s="13"/>
      <c r="AE10622" s="13"/>
      <c r="AF10622" s="13"/>
      <c r="AG10622" s="14"/>
    </row>
    <row r="10623" s="4" customFormat="1" spans="1:33">
      <c r="A10623" s="13"/>
      <c r="B10623" s="13"/>
      <c r="C10623" s="13"/>
      <c r="D10623" s="13"/>
      <c r="E10623" s="13"/>
      <c r="F10623" s="13"/>
      <c r="G10623" s="13"/>
      <c r="H10623" s="13"/>
      <c r="I10623" s="13"/>
      <c r="J10623" s="13"/>
      <c r="K10623" s="13"/>
      <c r="L10623" s="13"/>
      <c r="M10623" s="13"/>
      <c r="N10623" s="13"/>
      <c r="O10623" s="13"/>
      <c r="P10623" s="13"/>
      <c r="Q10623" s="13"/>
      <c r="R10623" s="13"/>
      <c r="S10623" s="13"/>
      <c r="T10623" s="13"/>
      <c r="U10623" s="13"/>
      <c r="V10623" s="13"/>
      <c r="W10623" s="13"/>
      <c r="X10623" s="13"/>
      <c r="Y10623" s="13"/>
      <c r="Z10623" s="13"/>
      <c r="AA10623" s="13"/>
      <c r="AB10623" s="13"/>
      <c r="AC10623" s="13"/>
      <c r="AD10623" s="13"/>
      <c r="AE10623" s="13"/>
      <c r="AF10623" s="13"/>
      <c r="AG10623" s="14"/>
    </row>
    <row r="10624" s="4" customFormat="1" spans="1:33">
      <c r="A10624" s="13"/>
      <c r="B10624" s="13"/>
      <c r="C10624" s="13"/>
      <c r="D10624" s="13"/>
      <c r="E10624" s="13"/>
      <c r="F10624" s="13"/>
      <c r="G10624" s="13"/>
      <c r="H10624" s="13"/>
      <c r="I10624" s="13"/>
      <c r="J10624" s="13"/>
      <c r="K10624" s="13"/>
      <c r="L10624" s="13"/>
      <c r="M10624" s="13"/>
      <c r="N10624" s="13"/>
      <c r="O10624" s="13"/>
      <c r="P10624" s="13"/>
      <c r="Q10624" s="13"/>
      <c r="R10624" s="13"/>
      <c r="S10624" s="13"/>
      <c r="T10624" s="13"/>
      <c r="U10624" s="13"/>
      <c r="V10624" s="13"/>
      <c r="W10624" s="13"/>
      <c r="X10624" s="13"/>
      <c r="Y10624" s="13"/>
      <c r="Z10624" s="13"/>
      <c r="AA10624" s="13"/>
      <c r="AB10624" s="13"/>
      <c r="AC10624" s="13"/>
      <c r="AD10624" s="13"/>
      <c r="AE10624" s="13"/>
      <c r="AF10624" s="13"/>
      <c r="AG10624" s="14"/>
    </row>
    <row r="10625" s="4" customFormat="1" spans="1:33">
      <c r="A10625" s="13"/>
      <c r="B10625" s="13"/>
      <c r="C10625" s="13"/>
      <c r="D10625" s="13"/>
      <c r="E10625" s="13"/>
      <c r="F10625" s="13"/>
      <c r="G10625" s="13"/>
      <c r="H10625" s="13"/>
      <c r="I10625" s="13"/>
      <c r="J10625" s="13"/>
      <c r="K10625" s="13"/>
      <c r="L10625" s="13"/>
      <c r="M10625" s="13"/>
      <c r="N10625" s="13"/>
      <c r="O10625" s="13"/>
      <c r="P10625" s="13"/>
      <c r="Q10625" s="13"/>
      <c r="R10625" s="13"/>
      <c r="S10625" s="13"/>
      <c r="T10625" s="13"/>
      <c r="U10625" s="13"/>
      <c r="V10625" s="13"/>
      <c r="W10625" s="13"/>
      <c r="X10625" s="13"/>
      <c r="Y10625" s="13"/>
      <c r="Z10625" s="13"/>
      <c r="AA10625" s="13"/>
      <c r="AB10625" s="13"/>
      <c r="AC10625" s="13"/>
      <c r="AD10625" s="13"/>
      <c r="AE10625" s="13"/>
      <c r="AF10625" s="13"/>
      <c r="AG10625" s="14"/>
    </row>
    <row r="10626" s="4" customFormat="1" spans="1:33">
      <c r="A10626" s="13"/>
      <c r="B10626" s="13"/>
      <c r="C10626" s="13"/>
      <c r="D10626" s="13"/>
      <c r="E10626" s="13"/>
      <c r="F10626" s="13"/>
      <c r="G10626" s="13"/>
      <c r="H10626" s="13"/>
      <c r="I10626" s="13"/>
      <c r="J10626" s="13"/>
      <c r="K10626" s="13"/>
      <c r="L10626" s="13"/>
      <c r="M10626" s="13"/>
      <c r="N10626" s="13"/>
      <c r="O10626" s="13"/>
      <c r="P10626" s="13"/>
      <c r="Q10626" s="13"/>
      <c r="R10626" s="13"/>
      <c r="S10626" s="13"/>
      <c r="T10626" s="13"/>
      <c r="U10626" s="13"/>
      <c r="V10626" s="13"/>
      <c r="W10626" s="13"/>
      <c r="X10626" s="13"/>
      <c r="Y10626" s="13"/>
      <c r="Z10626" s="13"/>
      <c r="AA10626" s="13"/>
      <c r="AB10626" s="13"/>
      <c r="AC10626" s="13"/>
      <c r="AD10626" s="13"/>
      <c r="AE10626" s="13"/>
      <c r="AF10626" s="13"/>
      <c r="AG10626" s="14"/>
    </row>
    <row r="10627" s="4" customFormat="1" spans="1:33">
      <c r="A10627" s="13"/>
      <c r="B10627" s="13"/>
      <c r="C10627" s="13"/>
      <c r="D10627" s="13"/>
      <c r="E10627" s="13"/>
      <c r="F10627" s="13"/>
      <c r="G10627" s="13"/>
      <c r="H10627" s="13"/>
      <c r="I10627" s="13"/>
      <c r="J10627" s="13"/>
      <c r="K10627" s="13"/>
      <c r="L10627" s="13"/>
      <c r="M10627" s="13"/>
      <c r="N10627" s="13"/>
      <c r="O10627" s="13"/>
      <c r="P10627" s="13"/>
      <c r="Q10627" s="13"/>
      <c r="R10627" s="13"/>
      <c r="S10627" s="13"/>
      <c r="T10627" s="13"/>
      <c r="U10627" s="13"/>
      <c r="V10627" s="13"/>
      <c r="W10627" s="13"/>
      <c r="X10627" s="13"/>
      <c r="Y10627" s="13"/>
      <c r="Z10627" s="13"/>
      <c r="AA10627" s="13"/>
      <c r="AB10627" s="13"/>
      <c r="AC10627" s="13"/>
      <c r="AD10627" s="13"/>
      <c r="AE10627" s="13"/>
      <c r="AF10627" s="13"/>
      <c r="AG10627" s="14"/>
    </row>
    <row r="10628" s="4" customFormat="1" spans="1:33">
      <c r="A10628" s="13"/>
      <c r="B10628" s="13"/>
      <c r="C10628" s="13"/>
      <c r="D10628" s="13"/>
      <c r="E10628" s="13"/>
      <c r="F10628" s="13"/>
      <c r="G10628" s="13"/>
      <c r="H10628" s="13"/>
      <c r="I10628" s="13"/>
      <c r="J10628" s="13"/>
      <c r="K10628" s="13"/>
      <c r="L10628" s="13"/>
      <c r="M10628" s="13"/>
      <c r="N10628" s="13"/>
      <c r="O10628" s="13"/>
      <c r="P10628" s="13"/>
      <c r="Q10628" s="13"/>
      <c r="R10628" s="13"/>
      <c r="S10628" s="13"/>
      <c r="T10628" s="13"/>
      <c r="U10628" s="13"/>
      <c r="V10628" s="13"/>
      <c r="W10628" s="13"/>
      <c r="X10628" s="13"/>
      <c r="Y10628" s="13"/>
      <c r="Z10628" s="13"/>
      <c r="AA10628" s="13"/>
      <c r="AB10628" s="13"/>
      <c r="AC10628" s="13"/>
      <c r="AD10628" s="13"/>
      <c r="AE10628" s="13"/>
      <c r="AF10628" s="13"/>
      <c r="AG10628" s="14"/>
    </row>
    <row r="10629" s="4" customFormat="1" spans="1:33">
      <c r="A10629" s="13"/>
      <c r="B10629" s="13"/>
      <c r="C10629" s="13"/>
      <c r="D10629" s="13"/>
      <c r="E10629" s="13"/>
      <c r="F10629" s="13"/>
      <c r="G10629" s="13"/>
      <c r="H10629" s="13"/>
      <c r="I10629" s="13"/>
      <c r="J10629" s="13"/>
      <c r="K10629" s="13"/>
      <c r="L10629" s="13"/>
      <c r="M10629" s="13"/>
      <c r="N10629" s="13"/>
      <c r="O10629" s="13"/>
      <c r="P10629" s="13"/>
      <c r="Q10629" s="13"/>
      <c r="R10629" s="13"/>
      <c r="S10629" s="13"/>
      <c r="T10629" s="13"/>
      <c r="U10629" s="13"/>
      <c r="V10629" s="13"/>
      <c r="W10629" s="13"/>
      <c r="X10629" s="13"/>
      <c r="Y10629" s="13"/>
      <c r="Z10629" s="13"/>
      <c r="AA10629" s="13"/>
      <c r="AB10629" s="13"/>
      <c r="AC10629" s="13"/>
      <c r="AD10629" s="13"/>
      <c r="AE10629" s="13"/>
      <c r="AF10629" s="13"/>
      <c r="AG10629" s="14"/>
    </row>
    <row r="10630" s="4" customFormat="1" spans="1:33">
      <c r="A10630" s="13"/>
      <c r="B10630" s="13"/>
      <c r="C10630" s="13"/>
      <c r="D10630" s="13"/>
      <c r="E10630" s="13"/>
      <c r="F10630" s="13"/>
      <c r="G10630" s="13"/>
      <c r="H10630" s="13"/>
      <c r="I10630" s="13"/>
      <c r="J10630" s="13"/>
      <c r="K10630" s="13"/>
      <c r="L10630" s="13"/>
      <c r="M10630" s="13"/>
      <c r="N10630" s="13"/>
      <c r="O10630" s="13"/>
      <c r="P10630" s="13"/>
      <c r="Q10630" s="13"/>
      <c r="R10630" s="13"/>
      <c r="S10630" s="13"/>
      <c r="T10630" s="13"/>
      <c r="U10630" s="13"/>
      <c r="V10630" s="13"/>
      <c r="W10630" s="13"/>
      <c r="X10630" s="13"/>
      <c r="Y10630" s="13"/>
      <c r="Z10630" s="13"/>
      <c r="AA10630" s="13"/>
      <c r="AB10630" s="13"/>
      <c r="AC10630" s="13"/>
      <c r="AD10630" s="13"/>
      <c r="AE10630" s="13"/>
      <c r="AF10630" s="13"/>
      <c r="AG10630" s="14"/>
    </row>
    <row r="10631" s="4" customFormat="1" spans="1:33">
      <c r="A10631" s="13"/>
      <c r="B10631" s="13"/>
      <c r="C10631" s="13"/>
      <c r="D10631" s="13"/>
      <c r="E10631" s="13"/>
      <c r="F10631" s="13"/>
      <c r="G10631" s="13"/>
      <c r="H10631" s="13"/>
      <c r="I10631" s="13"/>
      <c r="J10631" s="13"/>
      <c r="K10631" s="13"/>
      <c r="L10631" s="13"/>
      <c r="M10631" s="13"/>
      <c r="N10631" s="13"/>
      <c r="O10631" s="13"/>
      <c r="P10631" s="13"/>
      <c r="Q10631" s="13"/>
      <c r="R10631" s="13"/>
      <c r="S10631" s="13"/>
      <c r="T10631" s="13"/>
      <c r="U10631" s="13"/>
      <c r="V10631" s="13"/>
      <c r="W10631" s="13"/>
      <c r="X10631" s="13"/>
      <c r="Y10631" s="13"/>
      <c r="Z10631" s="13"/>
      <c r="AA10631" s="13"/>
      <c r="AB10631" s="13"/>
      <c r="AC10631" s="13"/>
      <c r="AD10631" s="13"/>
      <c r="AE10631" s="13"/>
      <c r="AF10631" s="13"/>
      <c r="AG10631" s="14"/>
    </row>
    <row r="10632" s="4" customFormat="1" spans="1:33">
      <c r="A10632" s="13"/>
      <c r="B10632" s="13"/>
      <c r="C10632" s="13"/>
      <c r="D10632" s="13"/>
      <c r="E10632" s="13"/>
      <c r="F10632" s="13"/>
      <c r="G10632" s="13"/>
      <c r="H10632" s="13"/>
      <c r="I10632" s="13"/>
      <c r="J10632" s="13"/>
      <c r="K10632" s="13"/>
      <c r="L10632" s="13"/>
      <c r="M10632" s="13"/>
      <c r="N10632" s="13"/>
      <c r="O10632" s="13"/>
      <c r="P10632" s="13"/>
      <c r="Q10632" s="13"/>
      <c r="R10632" s="13"/>
      <c r="S10632" s="13"/>
      <c r="T10632" s="13"/>
      <c r="U10632" s="13"/>
      <c r="V10632" s="13"/>
      <c r="W10632" s="13"/>
      <c r="X10632" s="13"/>
      <c r="Y10632" s="13"/>
      <c r="Z10632" s="13"/>
      <c r="AA10632" s="13"/>
      <c r="AB10632" s="13"/>
      <c r="AC10632" s="13"/>
      <c r="AD10632" s="13"/>
      <c r="AE10632" s="13"/>
      <c r="AF10632" s="13"/>
      <c r="AG10632" s="14"/>
    </row>
    <row r="10633" s="4" customFormat="1" spans="1:33">
      <c r="A10633" s="13"/>
      <c r="B10633" s="13"/>
      <c r="C10633" s="13"/>
      <c r="D10633" s="13"/>
      <c r="E10633" s="13"/>
      <c r="F10633" s="13"/>
      <c r="G10633" s="13"/>
      <c r="H10633" s="13"/>
      <c r="I10633" s="13"/>
      <c r="J10633" s="13"/>
      <c r="K10633" s="13"/>
      <c r="L10633" s="13"/>
      <c r="M10633" s="13"/>
      <c r="N10633" s="13"/>
      <c r="O10633" s="13"/>
      <c r="P10633" s="13"/>
      <c r="Q10633" s="13"/>
      <c r="R10633" s="13"/>
      <c r="S10633" s="13"/>
      <c r="T10633" s="13"/>
      <c r="U10633" s="13"/>
      <c r="V10633" s="13"/>
      <c r="W10633" s="13"/>
      <c r="X10633" s="13"/>
      <c r="Y10633" s="13"/>
      <c r="Z10633" s="13"/>
      <c r="AA10633" s="13"/>
      <c r="AB10633" s="13"/>
      <c r="AC10633" s="13"/>
      <c r="AD10633" s="13"/>
      <c r="AE10633" s="13"/>
      <c r="AF10633" s="13"/>
      <c r="AG10633" s="14"/>
    </row>
    <row r="10634" s="4" customFormat="1" spans="1:33">
      <c r="A10634" s="13"/>
      <c r="B10634" s="13"/>
      <c r="C10634" s="13"/>
      <c r="D10634" s="13"/>
      <c r="E10634" s="13"/>
      <c r="F10634" s="13"/>
      <c r="G10634" s="13"/>
      <c r="H10634" s="13"/>
      <c r="I10634" s="13"/>
      <c r="J10634" s="13"/>
      <c r="K10634" s="13"/>
      <c r="L10634" s="13"/>
      <c r="M10634" s="13"/>
      <c r="N10634" s="13"/>
      <c r="O10634" s="13"/>
      <c r="P10634" s="13"/>
      <c r="Q10634" s="13"/>
      <c r="R10634" s="13"/>
      <c r="S10634" s="13"/>
      <c r="T10634" s="13"/>
      <c r="U10634" s="13"/>
      <c r="V10634" s="13"/>
      <c r="W10634" s="13"/>
      <c r="X10634" s="13"/>
      <c r="Y10634" s="13"/>
      <c r="Z10634" s="13"/>
      <c r="AA10634" s="13"/>
      <c r="AB10634" s="13"/>
      <c r="AC10634" s="13"/>
      <c r="AD10634" s="13"/>
      <c r="AE10634" s="13"/>
      <c r="AF10634" s="13"/>
      <c r="AG10634" s="14"/>
    </row>
    <row r="10635" s="4" customFormat="1" spans="1:33">
      <c r="A10635" s="13"/>
      <c r="B10635" s="13"/>
      <c r="C10635" s="13"/>
      <c r="D10635" s="13"/>
      <c r="E10635" s="13"/>
      <c r="F10635" s="13"/>
      <c r="G10635" s="13"/>
      <c r="H10635" s="13"/>
      <c r="I10635" s="13"/>
      <c r="J10635" s="13"/>
      <c r="K10635" s="13"/>
      <c r="L10635" s="13"/>
      <c r="M10635" s="13"/>
      <c r="N10635" s="13"/>
      <c r="O10635" s="13"/>
      <c r="P10635" s="13"/>
      <c r="Q10635" s="13"/>
      <c r="R10635" s="13"/>
      <c r="S10635" s="13"/>
      <c r="T10635" s="13"/>
      <c r="U10635" s="13"/>
      <c r="V10635" s="13"/>
      <c r="W10635" s="13"/>
      <c r="X10635" s="13"/>
      <c r="Y10635" s="13"/>
      <c r="Z10635" s="13"/>
      <c r="AA10635" s="13"/>
      <c r="AB10635" s="13"/>
      <c r="AC10635" s="13"/>
      <c r="AD10635" s="13"/>
      <c r="AE10635" s="13"/>
      <c r="AF10635" s="13"/>
      <c r="AG10635" s="14"/>
    </row>
    <row r="10636" s="4" customFormat="1" spans="1:33">
      <c r="A10636" s="13"/>
      <c r="B10636" s="13"/>
      <c r="C10636" s="13"/>
      <c r="D10636" s="13"/>
      <c r="E10636" s="13"/>
      <c r="F10636" s="13"/>
      <c r="G10636" s="13"/>
      <c r="H10636" s="13"/>
      <c r="I10636" s="13"/>
      <c r="J10636" s="13"/>
      <c r="K10636" s="13"/>
      <c r="L10636" s="13"/>
      <c r="M10636" s="13"/>
      <c r="N10636" s="13"/>
      <c r="O10636" s="13"/>
      <c r="P10636" s="13"/>
      <c r="Q10636" s="13"/>
      <c r="R10636" s="13"/>
      <c r="S10636" s="13"/>
      <c r="T10636" s="13"/>
      <c r="U10636" s="13"/>
      <c r="V10636" s="13"/>
      <c r="W10636" s="13"/>
      <c r="X10636" s="13"/>
      <c r="Y10636" s="13"/>
      <c r="Z10636" s="13"/>
      <c r="AA10636" s="13"/>
      <c r="AB10636" s="13"/>
      <c r="AC10636" s="13"/>
      <c r="AD10636" s="13"/>
      <c r="AE10636" s="13"/>
      <c r="AF10636" s="13"/>
      <c r="AG10636" s="14"/>
    </row>
    <row r="10637" s="4" customFormat="1" spans="1:33">
      <c r="A10637" s="13"/>
      <c r="B10637" s="13"/>
      <c r="C10637" s="13"/>
      <c r="D10637" s="13"/>
      <c r="E10637" s="13"/>
      <c r="F10637" s="13"/>
      <c r="G10637" s="13"/>
      <c r="H10637" s="13"/>
      <c r="I10637" s="13"/>
      <c r="J10637" s="13"/>
      <c r="K10637" s="13"/>
      <c r="L10637" s="13"/>
      <c r="M10637" s="13"/>
      <c r="N10637" s="13"/>
      <c r="O10637" s="13"/>
      <c r="P10637" s="13"/>
      <c r="Q10637" s="13"/>
      <c r="R10637" s="13"/>
      <c r="S10637" s="13"/>
      <c r="T10637" s="13"/>
      <c r="U10637" s="13"/>
      <c r="V10637" s="13"/>
      <c r="W10637" s="13"/>
      <c r="X10637" s="13"/>
      <c r="Y10637" s="13"/>
      <c r="Z10637" s="13"/>
      <c r="AA10637" s="13"/>
      <c r="AB10637" s="13"/>
      <c r="AC10637" s="13"/>
      <c r="AD10637" s="13"/>
      <c r="AE10637" s="13"/>
      <c r="AF10637" s="13"/>
      <c r="AG10637" s="14"/>
    </row>
    <row r="10638" s="4" customFormat="1" spans="1:33">
      <c r="A10638" s="13"/>
      <c r="B10638" s="13"/>
      <c r="C10638" s="13"/>
      <c r="D10638" s="13"/>
      <c r="E10638" s="13"/>
      <c r="F10638" s="13"/>
      <c r="G10638" s="13"/>
      <c r="H10638" s="13"/>
      <c r="I10638" s="13"/>
      <c r="J10638" s="13"/>
      <c r="K10638" s="13"/>
      <c r="L10638" s="13"/>
      <c r="M10638" s="13"/>
      <c r="N10638" s="13"/>
      <c r="O10638" s="13"/>
      <c r="P10638" s="13"/>
      <c r="Q10638" s="13"/>
      <c r="R10638" s="13"/>
      <c r="S10638" s="13"/>
      <c r="T10638" s="13"/>
      <c r="U10638" s="13"/>
      <c r="V10638" s="13"/>
      <c r="W10638" s="13"/>
      <c r="X10638" s="13"/>
      <c r="Y10638" s="13"/>
      <c r="Z10638" s="13"/>
      <c r="AA10638" s="13"/>
      <c r="AB10638" s="13"/>
      <c r="AC10638" s="13"/>
      <c r="AD10638" s="13"/>
      <c r="AE10638" s="13"/>
      <c r="AF10638" s="13"/>
      <c r="AG10638" s="14"/>
    </row>
    <row r="10639" s="4" customFormat="1" spans="1:33">
      <c r="A10639" s="13"/>
      <c r="B10639" s="13"/>
      <c r="C10639" s="13"/>
      <c r="D10639" s="13"/>
      <c r="E10639" s="13"/>
      <c r="F10639" s="13"/>
      <c r="G10639" s="13"/>
      <c r="H10639" s="13"/>
      <c r="I10639" s="13"/>
      <c r="J10639" s="13"/>
      <c r="K10639" s="13"/>
      <c r="L10639" s="13"/>
      <c r="M10639" s="13"/>
      <c r="N10639" s="13"/>
      <c r="O10639" s="13"/>
      <c r="P10639" s="13"/>
      <c r="Q10639" s="13"/>
      <c r="R10639" s="13"/>
      <c r="S10639" s="13"/>
      <c r="T10639" s="13"/>
      <c r="U10639" s="13"/>
      <c r="V10639" s="13"/>
      <c r="W10639" s="13"/>
      <c r="X10639" s="13"/>
      <c r="Y10639" s="13"/>
      <c r="Z10639" s="13"/>
      <c r="AA10639" s="13"/>
      <c r="AB10639" s="13"/>
      <c r="AC10639" s="13"/>
      <c r="AD10639" s="13"/>
      <c r="AE10639" s="13"/>
      <c r="AF10639" s="13"/>
      <c r="AG10639" s="14"/>
    </row>
    <row r="10640" s="4" customFormat="1" spans="1:33">
      <c r="A10640" s="13"/>
      <c r="B10640" s="13"/>
      <c r="C10640" s="13"/>
      <c r="D10640" s="13"/>
      <c r="E10640" s="13"/>
      <c r="F10640" s="13"/>
      <c r="G10640" s="13"/>
      <c r="H10640" s="13"/>
      <c r="I10640" s="13"/>
      <c r="J10640" s="13"/>
      <c r="K10640" s="13"/>
      <c r="L10640" s="13"/>
      <c r="M10640" s="13"/>
      <c r="N10640" s="13"/>
      <c r="O10640" s="13"/>
      <c r="P10640" s="13"/>
      <c r="Q10640" s="13"/>
      <c r="R10640" s="13"/>
      <c r="S10640" s="13"/>
      <c r="T10640" s="13"/>
      <c r="U10640" s="13"/>
      <c r="V10640" s="13"/>
      <c r="W10640" s="13"/>
      <c r="X10640" s="13"/>
      <c r="Y10640" s="13"/>
      <c r="Z10640" s="13"/>
      <c r="AA10640" s="13"/>
      <c r="AB10640" s="13"/>
      <c r="AC10640" s="13"/>
      <c r="AD10640" s="13"/>
      <c r="AE10640" s="13"/>
      <c r="AF10640" s="13"/>
      <c r="AG10640" s="14"/>
    </row>
    <row r="10641" s="4" customFormat="1" spans="1:33">
      <c r="A10641" s="13"/>
      <c r="B10641" s="13"/>
      <c r="C10641" s="13"/>
      <c r="D10641" s="13"/>
      <c r="E10641" s="13"/>
      <c r="F10641" s="13"/>
      <c r="G10641" s="13"/>
      <c r="H10641" s="13"/>
      <c r="I10641" s="13"/>
      <c r="J10641" s="13"/>
      <c r="K10641" s="13"/>
      <c r="L10641" s="13"/>
      <c r="M10641" s="13"/>
      <c r="N10641" s="13"/>
      <c r="O10641" s="13"/>
      <c r="P10641" s="13"/>
      <c r="Q10641" s="13"/>
      <c r="R10641" s="13"/>
      <c r="S10641" s="13"/>
      <c r="T10641" s="13"/>
      <c r="U10641" s="13"/>
      <c r="V10641" s="13"/>
      <c r="W10641" s="13"/>
      <c r="X10641" s="13"/>
      <c r="Y10641" s="13"/>
      <c r="Z10641" s="13"/>
      <c r="AA10641" s="13"/>
      <c r="AB10641" s="13"/>
      <c r="AC10641" s="13"/>
      <c r="AD10641" s="13"/>
      <c r="AE10641" s="13"/>
      <c r="AF10641" s="13"/>
      <c r="AG10641" s="14"/>
    </row>
    <row r="10642" s="4" customFormat="1" spans="1:33">
      <c r="A10642" s="13"/>
      <c r="B10642" s="13"/>
      <c r="C10642" s="13"/>
      <c r="D10642" s="13"/>
      <c r="E10642" s="13"/>
      <c r="F10642" s="13"/>
      <c r="G10642" s="13"/>
      <c r="H10642" s="13"/>
      <c r="I10642" s="13"/>
      <c r="J10642" s="13"/>
      <c r="K10642" s="13"/>
      <c r="L10642" s="13"/>
      <c r="M10642" s="13"/>
      <c r="N10642" s="13"/>
      <c r="O10642" s="13"/>
      <c r="P10642" s="13"/>
      <c r="Q10642" s="13"/>
      <c r="R10642" s="13"/>
      <c r="S10642" s="13"/>
      <c r="T10642" s="13"/>
      <c r="U10642" s="13"/>
      <c r="V10642" s="13"/>
      <c r="W10642" s="13"/>
      <c r="X10642" s="13"/>
      <c r="Y10642" s="13"/>
      <c r="Z10642" s="13"/>
      <c r="AA10642" s="13"/>
      <c r="AB10642" s="13"/>
      <c r="AC10642" s="13"/>
      <c r="AD10642" s="13"/>
      <c r="AE10642" s="13"/>
      <c r="AF10642" s="13"/>
      <c r="AG10642" s="14"/>
    </row>
    <row r="10643" s="4" customFormat="1" spans="1:33">
      <c r="A10643" s="13"/>
      <c r="B10643" s="13"/>
      <c r="C10643" s="13"/>
      <c r="D10643" s="13"/>
      <c r="E10643" s="13"/>
      <c r="F10643" s="13"/>
      <c r="G10643" s="13"/>
      <c r="H10643" s="13"/>
      <c r="I10643" s="13"/>
      <c r="J10643" s="13"/>
      <c r="K10643" s="13"/>
      <c r="L10643" s="13"/>
      <c r="M10643" s="13"/>
      <c r="N10643" s="13"/>
      <c r="O10643" s="13"/>
      <c r="P10643" s="13"/>
      <c r="Q10643" s="13"/>
      <c r="R10643" s="13"/>
      <c r="S10643" s="13"/>
      <c r="T10643" s="13"/>
      <c r="U10643" s="13"/>
      <c r="V10643" s="13"/>
      <c r="W10643" s="13"/>
      <c r="X10643" s="13"/>
      <c r="Y10643" s="13"/>
      <c r="Z10643" s="13"/>
      <c r="AA10643" s="13"/>
      <c r="AB10643" s="13"/>
      <c r="AC10643" s="13"/>
      <c r="AD10643" s="13"/>
      <c r="AE10643" s="13"/>
      <c r="AF10643" s="13"/>
      <c r="AG10643" s="14"/>
    </row>
    <row r="10644" s="4" customFormat="1" spans="1:33">
      <c r="A10644" s="13"/>
      <c r="B10644" s="13"/>
      <c r="C10644" s="13"/>
      <c r="D10644" s="13"/>
      <c r="E10644" s="13"/>
      <c r="F10644" s="13"/>
      <c r="G10644" s="13"/>
      <c r="H10644" s="13"/>
      <c r="I10644" s="13"/>
      <c r="J10644" s="13"/>
      <c r="K10644" s="13"/>
      <c r="L10644" s="13"/>
      <c r="M10644" s="13"/>
      <c r="N10644" s="13"/>
      <c r="O10644" s="13"/>
      <c r="P10644" s="13"/>
      <c r="Q10644" s="13"/>
      <c r="R10644" s="13"/>
      <c r="S10644" s="13"/>
      <c r="T10644" s="13"/>
      <c r="U10644" s="13"/>
      <c r="V10644" s="13"/>
      <c r="W10644" s="13"/>
      <c r="X10644" s="13"/>
      <c r="Y10644" s="13"/>
      <c r="Z10644" s="13"/>
      <c r="AA10644" s="13"/>
      <c r="AB10644" s="13"/>
      <c r="AC10644" s="13"/>
      <c r="AD10644" s="13"/>
      <c r="AE10644" s="13"/>
      <c r="AF10644" s="13"/>
      <c r="AG10644" s="14"/>
    </row>
    <row r="10645" s="4" customFormat="1" spans="1:33">
      <c r="A10645" s="13"/>
      <c r="B10645" s="13"/>
      <c r="C10645" s="13"/>
      <c r="D10645" s="13"/>
      <c r="E10645" s="13"/>
      <c r="F10645" s="13"/>
      <c r="G10645" s="13"/>
      <c r="H10645" s="13"/>
      <c r="I10645" s="13"/>
      <c r="J10645" s="13"/>
      <c r="K10645" s="13"/>
      <c r="L10645" s="13"/>
      <c r="M10645" s="13"/>
      <c r="N10645" s="13"/>
      <c r="O10645" s="13"/>
      <c r="P10645" s="13"/>
      <c r="Q10645" s="13"/>
      <c r="R10645" s="13"/>
      <c r="S10645" s="13"/>
      <c r="T10645" s="13"/>
      <c r="U10645" s="13"/>
      <c r="V10645" s="13"/>
      <c r="W10645" s="13"/>
      <c r="X10645" s="13"/>
      <c r="Y10645" s="13"/>
      <c r="Z10645" s="13"/>
      <c r="AA10645" s="13"/>
      <c r="AB10645" s="13"/>
      <c r="AC10645" s="13"/>
      <c r="AD10645" s="13"/>
      <c r="AE10645" s="13"/>
      <c r="AF10645" s="13"/>
      <c r="AG10645" s="14"/>
    </row>
    <row r="10646" s="4" customFormat="1" spans="1:33">
      <c r="A10646" s="13"/>
      <c r="B10646" s="13"/>
      <c r="C10646" s="13"/>
      <c r="D10646" s="13"/>
      <c r="E10646" s="13"/>
      <c r="F10646" s="13"/>
      <c r="G10646" s="13"/>
      <c r="H10646" s="13"/>
      <c r="I10646" s="13"/>
      <c r="J10646" s="13"/>
      <c r="K10646" s="13"/>
      <c r="L10646" s="13"/>
      <c r="M10646" s="13"/>
      <c r="N10646" s="13"/>
      <c r="O10646" s="13"/>
      <c r="P10646" s="13"/>
      <c r="Q10646" s="13"/>
      <c r="R10646" s="13"/>
      <c r="S10646" s="13"/>
      <c r="T10646" s="13"/>
      <c r="U10646" s="13"/>
      <c r="V10646" s="13"/>
      <c r="W10646" s="13"/>
      <c r="X10646" s="13"/>
      <c r="Y10646" s="13"/>
      <c r="Z10646" s="13"/>
      <c r="AA10646" s="13"/>
      <c r="AB10646" s="13"/>
      <c r="AC10646" s="13"/>
      <c r="AD10646" s="13"/>
      <c r="AE10646" s="13"/>
      <c r="AF10646" s="13"/>
      <c r="AG10646" s="14"/>
    </row>
    <row r="10647" s="4" customFormat="1" spans="1:33">
      <c r="A10647" s="13"/>
      <c r="B10647" s="13"/>
      <c r="C10647" s="13"/>
      <c r="D10647" s="13"/>
      <c r="E10647" s="13"/>
      <c r="F10647" s="13"/>
      <c r="G10647" s="13"/>
      <c r="H10647" s="13"/>
      <c r="I10647" s="13"/>
      <c r="J10647" s="13"/>
      <c r="K10647" s="13"/>
      <c r="L10647" s="13"/>
      <c r="M10647" s="13"/>
      <c r="N10647" s="13"/>
      <c r="O10647" s="13"/>
      <c r="P10647" s="13"/>
      <c r="Q10647" s="13"/>
      <c r="R10647" s="13"/>
      <c r="S10647" s="13"/>
      <c r="T10647" s="13"/>
      <c r="U10647" s="13"/>
      <c r="V10647" s="13"/>
      <c r="W10647" s="13"/>
      <c r="X10647" s="13"/>
      <c r="Y10647" s="13"/>
      <c r="Z10647" s="13"/>
      <c r="AA10647" s="13"/>
      <c r="AB10647" s="13"/>
      <c r="AC10647" s="13"/>
      <c r="AD10647" s="13"/>
      <c r="AE10647" s="13"/>
      <c r="AF10647" s="13"/>
      <c r="AG10647" s="14"/>
    </row>
    <row r="10648" s="4" customFormat="1" spans="1:33">
      <c r="A10648" s="13"/>
      <c r="B10648" s="13"/>
      <c r="C10648" s="13"/>
      <c r="D10648" s="13"/>
      <c r="E10648" s="13"/>
      <c r="F10648" s="13"/>
      <c r="G10648" s="13"/>
      <c r="H10648" s="13"/>
      <c r="I10648" s="13"/>
      <c r="J10648" s="13"/>
      <c r="K10648" s="13"/>
      <c r="L10648" s="13"/>
      <c r="M10648" s="13"/>
      <c r="N10648" s="13"/>
      <c r="O10648" s="13"/>
      <c r="P10648" s="13"/>
      <c r="Q10648" s="13"/>
      <c r="R10648" s="13"/>
      <c r="S10648" s="13"/>
      <c r="T10648" s="13"/>
      <c r="U10648" s="13"/>
      <c r="V10648" s="13"/>
      <c r="W10648" s="13"/>
      <c r="X10648" s="13"/>
      <c r="Y10648" s="13"/>
      <c r="Z10648" s="13"/>
      <c r="AA10648" s="13"/>
      <c r="AB10648" s="13"/>
      <c r="AC10648" s="13"/>
      <c r="AD10648" s="13"/>
      <c r="AE10648" s="13"/>
      <c r="AF10648" s="13"/>
      <c r="AG10648" s="14"/>
    </row>
    <row r="10649" s="4" customFormat="1" spans="1:33">
      <c r="A10649" s="13"/>
      <c r="B10649" s="13"/>
      <c r="C10649" s="13"/>
      <c r="D10649" s="13"/>
      <c r="E10649" s="13"/>
      <c r="F10649" s="13"/>
      <c r="G10649" s="13"/>
      <c r="H10649" s="13"/>
      <c r="I10649" s="13"/>
      <c r="J10649" s="13"/>
      <c r="K10649" s="13"/>
      <c r="L10649" s="13"/>
      <c r="M10649" s="13"/>
      <c r="N10649" s="13"/>
      <c r="O10649" s="13"/>
      <c r="P10649" s="13"/>
      <c r="Q10649" s="13"/>
      <c r="R10649" s="13"/>
      <c r="S10649" s="13"/>
      <c r="T10649" s="13"/>
      <c r="U10649" s="13"/>
      <c r="V10649" s="13"/>
      <c r="W10649" s="13"/>
      <c r="X10649" s="13"/>
      <c r="Y10649" s="13"/>
      <c r="Z10649" s="13"/>
      <c r="AA10649" s="13"/>
      <c r="AB10649" s="13"/>
      <c r="AC10649" s="13"/>
      <c r="AD10649" s="13"/>
      <c r="AE10649" s="13"/>
      <c r="AF10649" s="13"/>
      <c r="AG10649" s="14"/>
    </row>
    <row r="10650" s="4" customFormat="1" spans="1:33">
      <c r="A10650" s="13"/>
      <c r="B10650" s="13"/>
      <c r="C10650" s="13"/>
      <c r="D10650" s="13"/>
      <c r="E10650" s="13"/>
      <c r="F10650" s="13"/>
      <c r="G10650" s="13"/>
      <c r="H10650" s="13"/>
      <c r="I10650" s="13"/>
      <c r="J10650" s="13"/>
      <c r="K10650" s="13"/>
      <c r="L10650" s="13"/>
      <c r="M10650" s="13"/>
      <c r="N10650" s="13"/>
      <c r="O10650" s="13"/>
      <c r="P10650" s="13"/>
      <c r="Q10650" s="13"/>
      <c r="R10650" s="13"/>
      <c r="S10650" s="13"/>
      <c r="T10650" s="13"/>
      <c r="U10650" s="13"/>
      <c r="V10650" s="13"/>
      <c r="W10650" s="13"/>
      <c r="X10650" s="13"/>
      <c r="Y10650" s="13"/>
      <c r="Z10650" s="13"/>
      <c r="AA10650" s="13"/>
      <c r="AB10650" s="13"/>
      <c r="AC10650" s="13"/>
      <c r="AD10650" s="13"/>
      <c r="AE10650" s="13"/>
      <c r="AF10650" s="13"/>
      <c r="AG10650" s="14"/>
    </row>
    <row r="10651" s="4" customFormat="1" spans="1:33">
      <c r="A10651" s="13"/>
      <c r="B10651" s="13"/>
      <c r="C10651" s="13"/>
      <c r="D10651" s="13"/>
      <c r="E10651" s="13"/>
      <c r="F10651" s="13"/>
      <c r="G10651" s="13"/>
      <c r="H10651" s="13"/>
      <c r="I10651" s="13"/>
      <c r="J10651" s="13"/>
      <c r="K10651" s="13"/>
      <c r="L10651" s="13"/>
      <c r="M10651" s="13"/>
      <c r="N10651" s="13"/>
      <c r="O10651" s="13"/>
      <c r="P10651" s="13"/>
      <c r="Q10651" s="13"/>
      <c r="R10651" s="13"/>
      <c r="S10651" s="13"/>
      <c r="T10651" s="13"/>
      <c r="U10651" s="13"/>
      <c r="V10651" s="13"/>
      <c r="W10651" s="13"/>
      <c r="X10651" s="13"/>
      <c r="Y10651" s="13"/>
      <c r="Z10651" s="13"/>
      <c r="AA10651" s="13"/>
      <c r="AB10651" s="13"/>
      <c r="AC10651" s="13"/>
      <c r="AD10651" s="13"/>
      <c r="AE10651" s="13"/>
      <c r="AF10651" s="13"/>
      <c r="AG10651" s="14"/>
    </row>
    <row r="10652" s="4" customFormat="1" spans="1:33">
      <c r="A10652" s="13"/>
      <c r="B10652" s="13"/>
      <c r="C10652" s="13"/>
      <c r="D10652" s="13"/>
      <c r="E10652" s="13"/>
      <c r="F10652" s="13"/>
      <c r="G10652" s="13"/>
      <c r="H10652" s="13"/>
      <c r="I10652" s="13"/>
      <c r="J10652" s="13"/>
      <c r="K10652" s="13"/>
      <c r="L10652" s="13"/>
      <c r="M10652" s="13"/>
      <c r="N10652" s="13"/>
      <c r="O10652" s="13"/>
      <c r="P10652" s="13"/>
      <c r="Q10652" s="13"/>
      <c r="R10652" s="13"/>
      <c r="S10652" s="13"/>
      <c r="T10652" s="13"/>
      <c r="U10652" s="13"/>
      <c r="V10652" s="13"/>
      <c r="W10652" s="13"/>
      <c r="X10652" s="13"/>
      <c r="Y10652" s="13"/>
      <c r="Z10652" s="13"/>
      <c r="AA10652" s="13"/>
      <c r="AB10652" s="13"/>
      <c r="AC10652" s="13"/>
      <c r="AD10652" s="13"/>
      <c r="AE10652" s="13"/>
      <c r="AF10652" s="13"/>
      <c r="AG10652" s="14"/>
    </row>
    <row r="10653" s="4" customFormat="1" spans="1:33">
      <c r="A10653" s="13"/>
      <c r="B10653" s="13"/>
      <c r="C10653" s="13"/>
      <c r="D10653" s="13"/>
      <c r="E10653" s="13"/>
      <c r="F10653" s="13"/>
      <c r="G10653" s="13"/>
      <c r="H10653" s="13"/>
      <c r="I10653" s="13"/>
      <c r="J10653" s="13"/>
      <c r="K10653" s="13"/>
      <c r="L10653" s="13"/>
      <c r="M10653" s="13"/>
      <c r="N10653" s="13"/>
      <c r="O10653" s="13"/>
      <c r="P10653" s="13"/>
      <c r="Q10653" s="13"/>
      <c r="R10653" s="13"/>
      <c r="S10653" s="13"/>
      <c r="T10653" s="13"/>
      <c r="U10653" s="13"/>
      <c r="V10653" s="13"/>
      <c r="W10653" s="13"/>
      <c r="X10653" s="13"/>
      <c r="Y10653" s="13"/>
      <c r="Z10653" s="13"/>
      <c r="AA10653" s="13"/>
      <c r="AB10653" s="13"/>
      <c r="AC10653" s="13"/>
      <c r="AD10653" s="13"/>
      <c r="AE10653" s="13"/>
      <c r="AF10653" s="13"/>
      <c r="AG10653" s="14"/>
    </row>
    <row r="10654" s="4" customFormat="1" spans="1:33">
      <c r="A10654" s="13"/>
      <c r="B10654" s="13"/>
      <c r="C10654" s="13"/>
      <c r="D10654" s="13"/>
      <c r="E10654" s="13"/>
      <c r="F10654" s="13"/>
      <c r="G10654" s="13"/>
      <c r="H10654" s="13"/>
      <c r="I10654" s="13"/>
      <c r="J10654" s="13"/>
      <c r="K10654" s="13"/>
      <c r="L10654" s="13"/>
      <c r="M10654" s="13"/>
      <c r="N10654" s="13"/>
      <c r="O10654" s="13"/>
      <c r="P10654" s="13"/>
      <c r="Q10654" s="13"/>
      <c r="R10654" s="13"/>
      <c r="S10654" s="13"/>
      <c r="T10654" s="13"/>
      <c r="U10654" s="13"/>
      <c r="V10654" s="13"/>
      <c r="W10654" s="13"/>
      <c r="X10654" s="13"/>
      <c r="Y10654" s="13"/>
      <c r="Z10654" s="13"/>
      <c r="AA10654" s="13"/>
      <c r="AB10654" s="13"/>
      <c r="AC10654" s="13"/>
      <c r="AD10654" s="13"/>
      <c r="AE10654" s="13"/>
      <c r="AF10654" s="13"/>
      <c r="AG10654" s="14"/>
    </row>
    <row r="10655" s="4" customFormat="1" spans="1:33">
      <c r="A10655" s="13"/>
      <c r="B10655" s="13"/>
      <c r="C10655" s="13"/>
      <c r="D10655" s="13"/>
      <c r="E10655" s="13"/>
      <c r="F10655" s="13"/>
      <c r="G10655" s="13"/>
      <c r="H10655" s="13"/>
      <c r="I10655" s="13"/>
      <c r="J10655" s="13"/>
      <c r="K10655" s="13"/>
      <c r="L10655" s="13"/>
      <c r="M10655" s="13"/>
      <c r="N10655" s="13"/>
      <c r="O10655" s="13"/>
      <c r="P10655" s="13"/>
      <c r="Q10655" s="13"/>
      <c r="R10655" s="13"/>
      <c r="S10655" s="13"/>
      <c r="T10655" s="13"/>
      <c r="U10655" s="13"/>
      <c r="V10655" s="13"/>
      <c r="W10655" s="13"/>
      <c r="X10655" s="13"/>
      <c r="Y10655" s="13"/>
      <c r="Z10655" s="13"/>
      <c r="AA10655" s="13"/>
      <c r="AB10655" s="13"/>
      <c r="AC10655" s="13"/>
      <c r="AD10655" s="13"/>
      <c r="AE10655" s="13"/>
      <c r="AF10655" s="13"/>
      <c r="AG10655" s="14"/>
    </row>
    <row r="10656" s="4" customFormat="1" spans="1:33">
      <c r="A10656" s="13"/>
      <c r="B10656" s="13"/>
      <c r="C10656" s="13"/>
      <c r="D10656" s="13"/>
      <c r="E10656" s="13"/>
      <c r="F10656" s="13"/>
      <c r="G10656" s="13"/>
      <c r="H10656" s="13"/>
      <c r="I10656" s="13"/>
      <c r="J10656" s="13"/>
      <c r="K10656" s="13"/>
      <c r="L10656" s="13"/>
      <c r="M10656" s="13"/>
      <c r="N10656" s="13"/>
      <c r="O10656" s="13"/>
      <c r="P10656" s="13"/>
      <c r="Q10656" s="13"/>
      <c r="R10656" s="13"/>
      <c r="S10656" s="13"/>
      <c r="T10656" s="13"/>
      <c r="U10656" s="13"/>
      <c r="V10656" s="13"/>
      <c r="W10656" s="13"/>
      <c r="X10656" s="13"/>
      <c r="Y10656" s="13"/>
      <c r="Z10656" s="13"/>
      <c r="AA10656" s="13"/>
      <c r="AB10656" s="13"/>
      <c r="AC10656" s="13"/>
      <c r="AD10656" s="13"/>
      <c r="AE10656" s="13"/>
      <c r="AF10656" s="13"/>
      <c r="AG10656" s="14"/>
    </row>
    <row r="10657" s="4" customFormat="1" spans="1:33">
      <c r="A10657" s="13"/>
      <c r="B10657" s="13"/>
      <c r="C10657" s="13"/>
      <c r="D10657" s="13"/>
      <c r="E10657" s="13"/>
      <c r="F10657" s="13"/>
      <c r="G10657" s="13"/>
      <c r="H10657" s="13"/>
      <c r="I10657" s="13"/>
      <c r="J10657" s="13"/>
      <c r="K10657" s="13"/>
      <c r="L10657" s="13"/>
      <c r="M10657" s="13"/>
      <c r="N10657" s="13"/>
      <c r="O10657" s="13"/>
      <c r="P10657" s="13"/>
      <c r="Q10657" s="13"/>
      <c r="R10657" s="13"/>
      <c r="S10657" s="13"/>
      <c r="T10657" s="13"/>
      <c r="U10657" s="13"/>
      <c r="V10657" s="13"/>
      <c r="W10657" s="13"/>
      <c r="X10657" s="13"/>
      <c r="Y10657" s="13"/>
      <c r="Z10657" s="13"/>
      <c r="AA10657" s="13"/>
      <c r="AB10657" s="13"/>
      <c r="AC10657" s="13"/>
      <c r="AD10657" s="13"/>
      <c r="AE10657" s="13"/>
      <c r="AF10657" s="13"/>
      <c r="AG10657" s="14"/>
    </row>
    <row r="10658" s="4" customFormat="1" spans="1:33">
      <c r="A10658" s="13"/>
      <c r="B10658" s="13"/>
      <c r="C10658" s="13"/>
      <c r="D10658" s="13"/>
      <c r="E10658" s="13"/>
      <c r="F10658" s="13"/>
      <c r="G10658" s="13"/>
      <c r="H10658" s="13"/>
      <c r="I10658" s="13"/>
      <c r="J10658" s="13"/>
      <c r="K10658" s="13"/>
      <c r="L10658" s="13"/>
      <c r="M10658" s="13"/>
      <c r="N10658" s="13"/>
      <c r="O10658" s="13"/>
      <c r="P10658" s="13"/>
      <c r="Q10658" s="13"/>
      <c r="R10658" s="13"/>
      <c r="S10658" s="13"/>
      <c r="T10658" s="13"/>
      <c r="U10658" s="13"/>
      <c r="V10658" s="13"/>
      <c r="W10658" s="13"/>
      <c r="X10658" s="13"/>
      <c r="Y10658" s="13"/>
      <c r="Z10658" s="13"/>
      <c r="AA10658" s="13"/>
      <c r="AB10658" s="13"/>
      <c r="AC10658" s="13"/>
      <c r="AD10658" s="13"/>
      <c r="AE10658" s="13"/>
      <c r="AF10658" s="13"/>
      <c r="AG10658" s="14"/>
    </row>
    <row r="10659" s="4" customFormat="1" spans="1:33">
      <c r="A10659" s="13"/>
      <c r="B10659" s="13"/>
      <c r="C10659" s="13"/>
      <c r="D10659" s="13"/>
      <c r="E10659" s="13"/>
      <c r="F10659" s="13"/>
      <c r="G10659" s="13"/>
      <c r="H10659" s="13"/>
      <c r="I10659" s="13"/>
      <c r="J10659" s="13"/>
      <c r="K10659" s="13"/>
      <c r="L10659" s="13"/>
      <c r="M10659" s="13"/>
      <c r="N10659" s="13"/>
      <c r="O10659" s="13"/>
      <c r="P10659" s="13"/>
      <c r="Q10659" s="13"/>
      <c r="R10659" s="13"/>
      <c r="S10659" s="13"/>
      <c r="T10659" s="13"/>
      <c r="U10659" s="13"/>
      <c r="V10659" s="13"/>
      <c r="W10659" s="13"/>
      <c r="X10659" s="13"/>
      <c r="Y10659" s="13"/>
      <c r="Z10659" s="13"/>
      <c r="AA10659" s="13"/>
      <c r="AB10659" s="13"/>
      <c r="AC10659" s="13"/>
      <c r="AD10659" s="13"/>
      <c r="AE10659" s="13"/>
      <c r="AF10659" s="13"/>
      <c r="AG10659" s="14"/>
    </row>
    <row r="10660" s="4" customFormat="1" spans="1:33">
      <c r="A10660" s="13"/>
      <c r="B10660" s="13"/>
      <c r="C10660" s="13"/>
      <c r="D10660" s="13"/>
      <c r="E10660" s="13"/>
      <c r="F10660" s="13"/>
      <c r="G10660" s="13"/>
      <c r="H10660" s="13"/>
      <c r="I10660" s="13"/>
      <c r="J10660" s="13"/>
      <c r="K10660" s="13"/>
      <c r="L10660" s="13"/>
      <c r="M10660" s="13"/>
      <c r="N10660" s="13"/>
      <c r="O10660" s="13"/>
      <c r="P10660" s="13"/>
      <c r="Q10660" s="13"/>
      <c r="R10660" s="13"/>
      <c r="S10660" s="13"/>
      <c r="T10660" s="13"/>
      <c r="U10660" s="13"/>
      <c r="V10660" s="13"/>
      <c r="W10660" s="13"/>
      <c r="X10660" s="13"/>
      <c r="Y10660" s="13"/>
      <c r="Z10660" s="13"/>
      <c r="AA10660" s="13"/>
      <c r="AB10660" s="13"/>
      <c r="AC10660" s="13"/>
      <c r="AD10660" s="13"/>
      <c r="AE10660" s="13"/>
      <c r="AF10660" s="13"/>
      <c r="AG10660" s="14"/>
    </row>
    <row r="10661" s="4" customFormat="1" spans="1:33">
      <c r="A10661" s="13"/>
      <c r="B10661" s="13"/>
      <c r="C10661" s="13"/>
      <c r="D10661" s="13"/>
      <c r="E10661" s="13"/>
      <c r="F10661" s="13"/>
      <c r="G10661" s="13"/>
      <c r="H10661" s="13"/>
      <c r="I10661" s="13"/>
      <c r="J10661" s="13"/>
      <c r="K10661" s="13"/>
      <c r="L10661" s="13"/>
      <c r="M10661" s="13"/>
      <c r="N10661" s="13"/>
      <c r="O10661" s="13"/>
      <c r="P10661" s="13"/>
      <c r="Q10661" s="13"/>
      <c r="R10661" s="13"/>
      <c r="S10661" s="13"/>
      <c r="T10661" s="13"/>
      <c r="U10661" s="13"/>
      <c r="V10661" s="13"/>
      <c r="W10661" s="13"/>
      <c r="X10661" s="13"/>
      <c r="Y10661" s="13"/>
      <c r="Z10661" s="13"/>
      <c r="AA10661" s="13"/>
      <c r="AB10661" s="13"/>
      <c r="AC10661" s="13"/>
      <c r="AD10661" s="13"/>
      <c r="AE10661" s="13"/>
      <c r="AF10661" s="13"/>
      <c r="AG10661" s="14"/>
    </row>
    <row r="10662" s="4" customFormat="1" spans="1:33">
      <c r="A10662" s="13"/>
      <c r="B10662" s="13"/>
      <c r="C10662" s="13"/>
      <c r="D10662" s="13"/>
      <c r="E10662" s="13"/>
      <c r="F10662" s="13"/>
      <c r="G10662" s="13"/>
      <c r="H10662" s="13"/>
      <c r="I10662" s="13"/>
      <c r="J10662" s="13"/>
      <c r="K10662" s="13"/>
      <c r="L10662" s="13"/>
      <c r="M10662" s="13"/>
      <c r="N10662" s="13"/>
      <c r="O10662" s="13"/>
      <c r="P10662" s="13"/>
      <c r="Q10662" s="13"/>
      <c r="R10662" s="13"/>
      <c r="S10662" s="13"/>
      <c r="T10662" s="13"/>
      <c r="U10662" s="13"/>
      <c r="V10662" s="13"/>
      <c r="W10662" s="13"/>
      <c r="X10662" s="13"/>
      <c r="Y10662" s="13"/>
      <c r="Z10662" s="13"/>
      <c r="AA10662" s="13"/>
      <c r="AB10662" s="13"/>
      <c r="AC10662" s="13"/>
      <c r="AD10662" s="13"/>
      <c r="AE10662" s="13"/>
      <c r="AF10662" s="13"/>
      <c r="AG10662" s="14"/>
    </row>
    <row r="10663" s="4" customFormat="1" spans="1:33">
      <c r="A10663" s="13"/>
      <c r="B10663" s="13"/>
      <c r="C10663" s="13"/>
      <c r="D10663" s="13"/>
      <c r="E10663" s="13"/>
      <c r="F10663" s="13"/>
      <c r="G10663" s="13"/>
      <c r="H10663" s="13"/>
      <c r="I10663" s="13"/>
      <c r="J10663" s="13"/>
      <c r="K10663" s="13"/>
      <c r="L10663" s="13"/>
      <c r="M10663" s="13"/>
      <c r="N10663" s="13"/>
      <c r="O10663" s="13"/>
      <c r="P10663" s="13"/>
      <c r="Q10663" s="13"/>
      <c r="R10663" s="13"/>
      <c r="S10663" s="13"/>
      <c r="T10663" s="13"/>
      <c r="U10663" s="13"/>
      <c r="V10663" s="13"/>
      <c r="W10663" s="13"/>
      <c r="X10663" s="13"/>
      <c r="Y10663" s="13"/>
      <c r="Z10663" s="13"/>
      <c r="AA10663" s="13"/>
      <c r="AB10663" s="13"/>
      <c r="AC10663" s="13"/>
      <c r="AD10663" s="13"/>
      <c r="AE10663" s="13"/>
      <c r="AF10663" s="13"/>
      <c r="AG10663" s="14"/>
    </row>
    <row r="10664" s="4" customFormat="1" spans="1:33">
      <c r="A10664" s="13"/>
      <c r="B10664" s="13"/>
      <c r="C10664" s="13"/>
      <c r="D10664" s="13"/>
      <c r="E10664" s="13"/>
      <c r="F10664" s="13"/>
      <c r="G10664" s="13"/>
      <c r="H10664" s="13"/>
      <c r="I10664" s="13"/>
      <c r="J10664" s="13"/>
      <c r="K10664" s="13"/>
      <c r="L10664" s="13"/>
      <c r="M10664" s="13"/>
      <c r="N10664" s="13"/>
      <c r="O10664" s="13"/>
      <c r="P10664" s="13"/>
      <c r="Q10664" s="13"/>
      <c r="R10664" s="13"/>
      <c r="S10664" s="13"/>
      <c r="T10664" s="13"/>
      <c r="U10664" s="13"/>
      <c r="V10664" s="13"/>
      <c r="W10664" s="13"/>
      <c r="X10664" s="13"/>
      <c r="Y10664" s="13"/>
      <c r="Z10664" s="13"/>
      <c r="AA10664" s="13"/>
      <c r="AB10664" s="13"/>
      <c r="AC10664" s="13"/>
      <c r="AD10664" s="13"/>
      <c r="AE10664" s="13"/>
      <c r="AF10664" s="13"/>
      <c r="AG10664" s="14"/>
    </row>
    <row r="10665" s="4" customFormat="1" spans="1:33">
      <c r="A10665" s="13"/>
      <c r="B10665" s="13"/>
      <c r="C10665" s="13"/>
      <c r="D10665" s="13"/>
      <c r="E10665" s="13"/>
      <c r="F10665" s="13"/>
      <c r="G10665" s="13"/>
      <c r="H10665" s="13"/>
      <c r="I10665" s="13"/>
      <c r="J10665" s="13"/>
      <c r="K10665" s="13"/>
      <c r="L10665" s="13"/>
      <c r="M10665" s="13"/>
      <c r="N10665" s="13"/>
      <c r="O10665" s="13"/>
      <c r="P10665" s="13"/>
      <c r="Q10665" s="13"/>
      <c r="R10665" s="13"/>
      <c r="S10665" s="13"/>
      <c r="T10665" s="13"/>
      <c r="U10665" s="13"/>
      <c r="V10665" s="13"/>
      <c r="W10665" s="13"/>
      <c r="X10665" s="13"/>
      <c r="Y10665" s="13"/>
      <c r="Z10665" s="13"/>
      <c r="AA10665" s="13"/>
      <c r="AB10665" s="13"/>
      <c r="AC10665" s="13"/>
      <c r="AD10665" s="13"/>
      <c r="AE10665" s="13"/>
      <c r="AF10665" s="13"/>
      <c r="AG10665" s="14"/>
    </row>
    <row r="10666" s="4" customFormat="1" spans="1:33">
      <c r="A10666" s="13"/>
      <c r="B10666" s="13"/>
      <c r="C10666" s="13"/>
      <c r="D10666" s="13"/>
      <c r="E10666" s="13"/>
      <c r="F10666" s="13"/>
      <c r="G10666" s="13"/>
      <c r="H10666" s="13"/>
      <c r="I10666" s="13"/>
      <c r="J10666" s="13"/>
      <c r="K10666" s="13"/>
      <c r="L10666" s="13"/>
      <c r="M10666" s="13"/>
      <c r="N10666" s="13"/>
      <c r="O10666" s="13"/>
      <c r="P10666" s="13"/>
      <c r="Q10666" s="13"/>
      <c r="R10666" s="13"/>
      <c r="S10666" s="13"/>
      <c r="T10666" s="13"/>
      <c r="U10666" s="13"/>
      <c r="V10666" s="13"/>
      <c r="W10666" s="13"/>
      <c r="X10666" s="13"/>
      <c r="Y10666" s="13"/>
      <c r="Z10666" s="13"/>
      <c r="AA10666" s="13"/>
      <c r="AB10666" s="13"/>
      <c r="AC10666" s="13"/>
      <c r="AD10666" s="13"/>
      <c r="AE10666" s="13"/>
      <c r="AF10666" s="13"/>
      <c r="AG10666" s="14"/>
    </row>
    <row r="10667" s="4" customFormat="1" spans="1:33">
      <c r="A10667" s="13"/>
      <c r="B10667" s="13"/>
      <c r="C10667" s="13"/>
      <c r="D10667" s="13"/>
      <c r="E10667" s="13"/>
      <c r="F10667" s="13"/>
      <c r="G10667" s="13"/>
      <c r="H10667" s="13"/>
      <c r="I10667" s="13"/>
      <c r="J10667" s="13"/>
      <c r="K10667" s="13"/>
      <c r="L10667" s="13"/>
      <c r="M10667" s="13"/>
      <c r="N10667" s="13"/>
      <c r="O10667" s="13"/>
      <c r="P10667" s="13"/>
      <c r="Q10667" s="13"/>
      <c r="R10667" s="13"/>
      <c r="S10667" s="13"/>
      <c r="T10667" s="13"/>
      <c r="U10667" s="13"/>
      <c r="V10667" s="13"/>
      <c r="W10667" s="13"/>
      <c r="X10667" s="13"/>
      <c r="Y10667" s="13"/>
      <c r="Z10667" s="13"/>
      <c r="AA10667" s="13"/>
      <c r="AB10667" s="13"/>
      <c r="AC10667" s="13"/>
      <c r="AD10667" s="13"/>
      <c r="AE10667" s="13"/>
      <c r="AF10667" s="13"/>
      <c r="AG10667" s="14"/>
    </row>
    <row r="10668" s="4" customFormat="1" spans="1:33">
      <c r="A10668" s="13"/>
      <c r="B10668" s="13"/>
      <c r="C10668" s="13"/>
      <c r="D10668" s="13"/>
      <c r="E10668" s="13"/>
      <c r="F10668" s="13"/>
      <c r="G10668" s="13"/>
      <c r="H10668" s="13"/>
      <c r="I10668" s="13"/>
      <c r="J10668" s="13"/>
      <c r="K10668" s="13"/>
      <c r="L10668" s="13"/>
      <c r="M10668" s="13"/>
      <c r="N10668" s="13"/>
      <c r="O10668" s="13"/>
      <c r="P10668" s="13"/>
      <c r="Q10668" s="13"/>
      <c r="R10668" s="13"/>
      <c r="S10668" s="13"/>
      <c r="T10668" s="13"/>
      <c r="U10668" s="13"/>
      <c r="V10668" s="13"/>
      <c r="W10668" s="13"/>
      <c r="X10668" s="13"/>
      <c r="Y10668" s="13"/>
      <c r="Z10668" s="13"/>
      <c r="AA10668" s="13"/>
      <c r="AB10668" s="13"/>
      <c r="AC10668" s="13"/>
      <c r="AD10668" s="13"/>
      <c r="AE10668" s="13"/>
      <c r="AF10668" s="13"/>
      <c r="AG10668" s="14"/>
    </row>
    <row r="10669" s="4" customFormat="1" spans="1:33">
      <c r="A10669" s="13"/>
      <c r="B10669" s="13"/>
      <c r="C10669" s="13"/>
      <c r="D10669" s="13"/>
      <c r="E10669" s="13"/>
      <c r="F10669" s="13"/>
      <c r="G10669" s="13"/>
      <c r="H10669" s="13"/>
      <c r="I10669" s="13"/>
      <c r="J10669" s="13"/>
      <c r="K10669" s="13"/>
      <c r="L10669" s="13"/>
      <c r="M10669" s="13"/>
      <c r="N10669" s="13"/>
      <c r="O10669" s="13"/>
      <c r="P10669" s="13"/>
      <c r="Q10669" s="13"/>
      <c r="R10669" s="13"/>
      <c r="S10669" s="13"/>
      <c r="T10669" s="13"/>
      <c r="U10669" s="13"/>
      <c r="V10669" s="13"/>
      <c r="W10669" s="13"/>
      <c r="X10669" s="13"/>
      <c r="Y10669" s="13"/>
      <c r="Z10669" s="13"/>
      <c r="AA10669" s="13"/>
      <c r="AB10669" s="13"/>
      <c r="AC10669" s="13"/>
      <c r="AD10669" s="13"/>
      <c r="AE10669" s="13"/>
      <c r="AF10669" s="13"/>
      <c r="AG10669" s="14"/>
    </row>
    <row r="10670" s="4" customFormat="1" spans="1:33">
      <c r="A10670" s="13"/>
      <c r="B10670" s="13"/>
      <c r="C10670" s="13"/>
      <c r="D10670" s="13"/>
      <c r="E10670" s="13"/>
      <c r="F10670" s="13"/>
      <c r="G10670" s="13"/>
      <c r="H10670" s="13"/>
      <c r="I10670" s="13"/>
      <c r="J10670" s="13"/>
      <c r="K10670" s="13"/>
      <c r="L10670" s="13"/>
      <c r="M10670" s="13"/>
      <c r="N10670" s="13"/>
      <c r="O10670" s="13"/>
      <c r="P10670" s="13"/>
      <c r="Q10670" s="13"/>
      <c r="R10670" s="13"/>
      <c r="S10670" s="13"/>
      <c r="T10670" s="13"/>
      <c r="U10670" s="13"/>
      <c r="V10670" s="13"/>
      <c r="W10670" s="13"/>
      <c r="X10670" s="13"/>
      <c r="Y10670" s="13"/>
      <c r="Z10670" s="13"/>
      <c r="AA10670" s="13"/>
      <c r="AB10670" s="13"/>
      <c r="AC10670" s="13"/>
      <c r="AD10670" s="13"/>
      <c r="AE10670" s="13"/>
      <c r="AF10670" s="13"/>
      <c r="AG10670" s="14"/>
    </row>
    <row r="10671" s="4" customFormat="1" spans="1:33">
      <c r="A10671" s="13"/>
      <c r="B10671" s="13"/>
      <c r="C10671" s="13"/>
      <c r="D10671" s="13"/>
      <c r="E10671" s="13"/>
      <c r="F10671" s="13"/>
      <c r="G10671" s="13"/>
      <c r="H10671" s="13"/>
      <c r="I10671" s="13"/>
      <c r="J10671" s="13"/>
      <c r="K10671" s="13"/>
      <c r="L10671" s="13"/>
      <c r="M10671" s="13"/>
      <c r="N10671" s="13"/>
      <c r="O10671" s="13"/>
      <c r="P10671" s="13"/>
      <c r="Q10671" s="13"/>
      <c r="R10671" s="13"/>
      <c r="S10671" s="13"/>
      <c r="T10671" s="13"/>
      <c r="U10671" s="13"/>
      <c r="V10671" s="13"/>
      <c r="W10671" s="13"/>
      <c r="X10671" s="13"/>
      <c r="Y10671" s="13"/>
      <c r="Z10671" s="13"/>
      <c r="AA10671" s="13"/>
      <c r="AB10671" s="13"/>
      <c r="AC10671" s="13"/>
      <c r="AD10671" s="13"/>
      <c r="AE10671" s="13"/>
      <c r="AF10671" s="13"/>
      <c r="AG10671" s="14"/>
    </row>
    <row r="10672" s="4" customFormat="1" spans="1:33">
      <c r="A10672" s="13"/>
      <c r="B10672" s="13"/>
      <c r="C10672" s="13"/>
      <c r="D10672" s="13"/>
      <c r="E10672" s="13"/>
      <c r="F10672" s="13"/>
      <c r="G10672" s="13"/>
      <c r="H10672" s="13"/>
      <c r="I10672" s="13"/>
      <c r="J10672" s="13"/>
      <c r="K10672" s="13"/>
      <c r="L10672" s="13"/>
      <c r="M10672" s="13"/>
      <c r="N10672" s="13"/>
      <c r="O10672" s="13"/>
      <c r="P10672" s="13"/>
      <c r="Q10672" s="13"/>
      <c r="R10672" s="13"/>
      <c r="S10672" s="13"/>
      <c r="T10672" s="13"/>
      <c r="U10672" s="13"/>
      <c r="V10672" s="13"/>
      <c r="W10672" s="13"/>
      <c r="X10672" s="13"/>
      <c r="Y10672" s="13"/>
      <c r="Z10672" s="13"/>
      <c r="AA10672" s="13"/>
      <c r="AB10672" s="13"/>
      <c r="AC10672" s="13"/>
      <c r="AD10672" s="13"/>
      <c r="AE10672" s="13"/>
      <c r="AF10672" s="13"/>
      <c r="AG10672" s="14"/>
    </row>
    <row r="10673" s="4" customFormat="1" spans="1:33">
      <c r="A10673" s="13"/>
      <c r="B10673" s="13"/>
      <c r="C10673" s="13"/>
      <c r="D10673" s="13"/>
      <c r="E10673" s="13"/>
      <c r="F10673" s="13"/>
      <c r="G10673" s="13"/>
      <c r="H10673" s="13"/>
      <c r="I10673" s="13"/>
      <c r="J10673" s="13"/>
      <c r="K10673" s="13"/>
      <c r="L10673" s="13"/>
      <c r="M10673" s="13"/>
      <c r="N10673" s="13"/>
      <c r="O10673" s="13"/>
      <c r="P10673" s="13"/>
      <c r="Q10673" s="13"/>
      <c r="R10673" s="13"/>
      <c r="S10673" s="13"/>
      <c r="T10673" s="13"/>
      <c r="U10673" s="13"/>
      <c r="V10673" s="13"/>
      <c r="W10673" s="13"/>
      <c r="X10673" s="13"/>
      <c r="Y10673" s="13"/>
      <c r="Z10673" s="13"/>
      <c r="AA10673" s="13"/>
      <c r="AB10673" s="13"/>
      <c r="AC10673" s="13"/>
      <c r="AD10673" s="13"/>
      <c r="AE10673" s="13"/>
      <c r="AF10673" s="13"/>
      <c r="AG10673" s="14"/>
    </row>
    <row r="10674" s="4" customFormat="1" spans="1:33">
      <c r="A10674" s="13"/>
      <c r="B10674" s="13"/>
      <c r="C10674" s="13"/>
      <c r="D10674" s="13"/>
      <c r="E10674" s="13"/>
      <c r="F10674" s="13"/>
      <c r="G10674" s="13"/>
      <c r="H10674" s="13"/>
      <c r="I10674" s="13"/>
      <c r="J10674" s="13"/>
      <c r="K10674" s="13"/>
      <c r="L10674" s="13"/>
      <c r="M10674" s="13"/>
      <c r="N10674" s="13"/>
      <c r="O10674" s="13"/>
      <c r="P10674" s="13"/>
      <c r="Q10674" s="13"/>
      <c r="R10674" s="13"/>
      <c r="S10674" s="13"/>
      <c r="T10674" s="13"/>
      <c r="U10674" s="13"/>
      <c r="V10674" s="13"/>
      <c r="W10674" s="13"/>
      <c r="X10674" s="13"/>
      <c r="Y10674" s="13"/>
      <c r="Z10674" s="13"/>
      <c r="AA10674" s="13"/>
      <c r="AB10674" s="13"/>
      <c r="AC10674" s="13"/>
      <c r="AD10674" s="13"/>
      <c r="AE10674" s="13"/>
      <c r="AF10674" s="13"/>
      <c r="AG10674" s="14"/>
    </row>
    <row r="10675" s="4" customFormat="1" spans="1:33">
      <c r="A10675" s="13"/>
      <c r="B10675" s="13"/>
      <c r="C10675" s="13"/>
      <c r="D10675" s="13"/>
      <c r="E10675" s="13"/>
      <c r="F10675" s="13"/>
      <c r="G10675" s="13"/>
      <c r="H10675" s="13"/>
      <c r="I10675" s="13"/>
      <c r="J10675" s="13"/>
      <c r="K10675" s="13"/>
      <c r="L10675" s="13"/>
      <c r="M10675" s="13"/>
      <c r="N10675" s="13"/>
      <c r="O10675" s="13"/>
      <c r="P10675" s="13"/>
      <c r="Q10675" s="13"/>
      <c r="R10675" s="13"/>
      <c r="S10675" s="13"/>
      <c r="T10675" s="13"/>
      <c r="U10675" s="13"/>
      <c r="V10675" s="13"/>
      <c r="W10675" s="13"/>
      <c r="X10675" s="13"/>
      <c r="Y10675" s="13"/>
      <c r="Z10675" s="13"/>
      <c r="AA10675" s="13"/>
      <c r="AB10675" s="13"/>
      <c r="AC10675" s="13"/>
      <c r="AD10675" s="13"/>
      <c r="AE10675" s="13"/>
      <c r="AF10675" s="13"/>
      <c r="AG10675" s="14"/>
    </row>
    <row r="10676" s="4" customFormat="1" spans="1:33">
      <c r="A10676" s="13"/>
      <c r="B10676" s="13"/>
      <c r="C10676" s="13"/>
      <c r="D10676" s="13"/>
      <c r="E10676" s="13"/>
      <c r="F10676" s="13"/>
      <c r="G10676" s="13"/>
      <c r="H10676" s="13"/>
      <c r="I10676" s="13"/>
      <c r="J10676" s="13"/>
      <c r="K10676" s="13"/>
      <c r="L10676" s="13"/>
      <c r="M10676" s="13"/>
      <c r="N10676" s="13"/>
      <c r="O10676" s="13"/>
      <c r="P10676" s="13"/>
      <c r="Q10676" s="13"/>
      <c r="R10676" s="13"/>
      <c r="S10676" s="13"/>
      <c r="T10676" s="13"/>
      <c r="U10676" s="13"/>
      <c r="V10676" s="13"/>
      <c r="W10676" s="13"/>
      <c r="X10676" s="13"/>
      <c r="Y10676" s="13"/>
      <c r="Z10676" s="13"/>
      <c r="AA10676" s="13"/>
      <c r="AB10676" s="13"/>
      <c r="AC10676" s="13"/>
      <c r="AD10676" s="13"/>
      <c r="AE10676" s="13"/>
      <c r="AF10676" s="13"/>
      <c r="AG10676" s="14"/>
    </row>
    <row r="10677" s="4" customFormat="1" spans="1:33">
      <c r="A10677" s="13"/>
      <c r="B10677" s="13"/>
      <c r="C10677" s="13"/>
      <c r="D10677" s="13"/>
      <c r="E10677" s="13"/>
      <c r="F10677" s="13"/>
      <c r="G10677" s="13"/>
      <c r="H10677" s="13"/>
      <c r="I10677" s="13"/>
      <c r="J10677" s="13"/>
      <c r="K10677" s="13"/>
      <c r="L10677" s="13"/>
      <c r="M10677" s="13"/>
      <c r="N10677" s="13"/>
      <c r="O10677" s="13"/>
      <c r="P10677" s="13"/>
      <c r="Q10677" s="13"/>
      <c r="R10677" s="13"/>
      <c r="S10677" s="13"/>
      <c r="T10677" s="13"/>
      <c r="U10677" s="13"/>
      <c r="V10677" s="13"/>
      <c r="W10677" s="13"/>
      <c r="X10677" s="13"/>
      <c r="Y10677" s="13"/>
      <c r="Z10677" s="13"/>
      <c r="AA10677" s="13"/>
      <c r="AB10677" s="13"/>
      <c r="AC10677" s="13"/>
      <c r="AD10677" s="13"/>
      <c r="AE10677" s="13"/>
      <c r="AF10677" s="13"/>
      <c r="AG10677" s="14"/>
    </row>
    <row r="10678" s="4" customFormat="1" spans="1:33">
      <c r="A10678" s="13"/>
      <c r="B10678" s="13"/>
      <c r="C10678" s="13"/>
      <c r="D10678" s="13"/>
      <c r="E10678" s="13"/>
      <c r="F10678" s="13"/>
      <c r="G10678" s="13"/>
      <c r="H10678" s="13"/>
      <c r="I10678" s="13"/>
      <c r="J10678" s="13"/>
      <c r="K10678" s="13"/>
      <c r="L10678" s="13"/>
      <c r="M10678" s="13"/>
      <c r="N10678" s="13"/>
      <c r="O10678" s="13"/>
      <c r="P10678" s="13"/>
      <c r="Q10678" s="13"/>
      <c r="R10678" s="13"/>
      <c r="S10678" s="13"/>
      <c r="T10678" s="13"/>
      <c r="U10678" s="13"/>
      <c r="V10678" s="13"/>
      <c r="W10678" s="13"/>
      <c r="X10678" s="13"/>
      <c r="Y10678" s="13"/>
      <c r="Z10678" s="13"/>
      <c r="AA10678" s="13"/>
      <c r="AB10678" s="13"/>
      <c r="AC10678" s="13"/>
      <c r="AD10678" s="13"/>
      <c r="AE10678" s="13"/>
      <c r="AF10678" s="13"/>
      <c r="AG10678" s="14"/>
    </row>
    <row r="10679" s="4" customFormat="1" spans="1:33">
      <c r="A10679" s="13"/>
      <c r="B10679" s="13"/>
      <c r="C10679" s="13"/>
      <c r="D10679" s="13"/>
      <c r="E10679" s="13"/>
      <c r="F10679" s="13"/>
      <c r="G10679" s="13"/>
      <c r="H10679" s="13"/>
      <c r="I10679" s="13"/>
      <c r="J10679" s="13"/>
      <c r="K10679" s="13"/>
      <c r="L10679" s="13"/>
      <c r="M10679" s="13"/>
      <c r="N10679" s="13"/>
      <c r="O10679" s="13"/>
      <c r="P10679" s="13"/>
      <c r="Q10679" s="13"/>
      <c r="R10679" s="13"/>
      <c r="S10679" s="13"/>
      <c r="T10679" s="13"/>
      <c r="U10679" s="13"/>
      <c r="V10679" s="13"/>
      <c r="W10679" s="13"/>
      <c r="X10679" s="13"/>
      <c r="Y10679" s="13"/>
      <c r="Z10679" s="13"/>
      <c r="AA10679" s="13"/>
      <c r="AB10679" s="13"/>
      <c r="AC10679" s="13"/>
      <c r="AD10679" s="13"/>
      <c r="AE10679" s="13"/>
      <c r="AF10679" s="13"/>
      <c r="AG10679" s="14"/>
    </row>
    <row r="10680" s="4" customFormat="1" spans="1:33">
      <c r="A10680" s="13"/>
      <c r="B10680" s="13"/>
      <c r="C10680" s="13"/>
      <c r="D10680" s="13"/>
      <c r="E10680" s="13"/>
      <c r="F10680" s="13"/>
      <c r="G10680" s="13"/>
      <c r="H10680" s="13"/>
      <c r="I10680" s="13"/>
      <c r="J10680" s="13"/>
      <c r="K10680" s="13"/>
      <c r="L10680" s="13"/>
      <c r="M10680" s="13"/>
      <c r="N10680" s="13"/>
      <c r="O10680" s="13"/>
      <c r="P10680" s="13"/>
      <c r="Q10680" s="13"/>
      <c r="R10680" s="13"/>
      <c r="S10680" s="13"/>
      <c r="T10680" s="13"/>
      <c r="U10680" s="13"/>
      <c r="V10680" s="13"/>
      <c r="W10680" s="13"/>
      <c r="X10680" s="13"/>
      <c r="Y10680" s="13"/>
      <c r="Z10680" s="13"/>
      <c r="AA10680" s="13"/>
      <c r="AB10680" s="13"/>
      <c r="AC10680" s="13"/>
      <c r="AD10680" s="13"/>
      <c r="AE10680" s="13"/>
      <c r="AF10680" s="13"/>
      <c r="AG10680" s="14"/>
    </row>
    <row r="10681" s="4" customFormat="1" spans="1:33">
      <c r="A10681" s="13"/>
      <c r="B10681" s="13"/>
      <c r="C10681" s="13"/>
      <c r="D10681" s="13"/>
      <c r="E10681" s="13"/>
      <c r="F10681" s="13"/>
      <c r="G10681" s="13"/>
      <c r="H10681" s="13"/>
      <c r="I10681" s="13"/>
      <c r="J10681" s="13"/>
      <c r="K10681" s="13"/>
      <c r="L10681" s="13"/>
      <c r="M10681" s="13"/>
      <c r="N10681" s="13"/>
      <c r="O10681" s="13"/>
      <c r="P10681" s="13"/>
      <c r="Q10681" s="13"/>
      <c r="R10681" s="13"/>
      <c r="S10681" s="13"/>
      <c r="T10681" s="13"/>
      <c r="U10681" s="13"/>
      <c r="V10681" s="13"/>
      <c r="W10681" s="13"/>
      <c r="X10681" s="13"/>
      <c r="Y10681" s="13"/>
      <c r="Z10681" s="13"/>
      <c r="AA10681" s="13"/>
      <c r="AB10681" s="13"/>
      <c r="AC10681" s="13"/>
      <c r="AD10681" s="13"/>
      <c r="AE10681" s="13"/>
      <c r="AF10681" s="13"/>
      <c r="AG10681" s="14"/>
    </row>
    <row r="10682" s="4" customFormat="1" spans="1:33">
      <c r="A10682" s="13"/>
      <c r="B10682" s="13"/>
      <c r="C10682" s="13"/>
      <c r="D10682" s="13"/>
      <c r="E10682" s="13"/>
      <c r="F10682" s="13"/>
      <c r="G10682" s="13"/>
      <c r="H10682" s="13"/>
      <c r="I10682" s="13"/>
      <c r="J10682" s="13"/>
      <c r="K10682" s="13"/>
      <c r="L10682" s="13"/>
      <c r="M10682" s="13"/>
      <c r="N10682" s="13"/>
      <c r="O10682" s="13"/>
      <c r="P10682" s="13"/>
      <c r="Q10682" s="13"/>
      <c r="R10682" s="13"/>
      <c r="S10682" s="13"/>
      <c r="T10682" s="13"/>
      <c r="U10682" s="13"/>
      <c r="V10682" s="13"/>
      <c r="W10682" s="13"/>
      <c r="X10682" s="13"/>
      <c r="Y10682" s="13"/>
      <c r="Z10682" s="13"/>
      <c r="AA10682" s="13"/>
      <c r="AB10682" s="13"/>
      <c r="AC10682" s="13"/>
      <c r="AD10682" s="13"/>
      <c r="AE10682" s="13"/>
      <c r="AF10682" s="13"/>
      <c r="AG10682" s="14"/>
    </row>
    <row r="10683" s="4" customFormat="1" spans="1:33">
      <c r="A10683" s="13"/>
      <c r="B10683" s="13"/>
      <c r="C10683" s="13"/>
      <c r="D10683" s="13"/>
      <c r="E10683" s="13"/>
      <c r="F10683" s="13"/>
      <c r="G10683" s="13"/>
      <c r="H10683" s="13"/>
      <c r="I10683" s="13"/>
      <c r="J10683" s="13"/>
      <c r="K10683" s="13"/>
      <c r="L10683" s="13"/>
      <c r="M10683" s="13"/>
      <c r="N10683" s="13"/>
      <c r="O10683" s="13"/>
      <c r="P10683" s="13"/>
      <c r="Q10683" s="13"/>
      <c r="R10683" s="13"/>
      <c r="S10683" s="13"/>
      <c r="T10683" s="13"/>
      <c r="U10683" s="13"/>
      <c r="V10683" s="13"/>
      <c r="W10683" s="13"/>
      <c r="X10683" s="13"/>
      <c r="Y10683" s="13"/>
      <c r="Z10683" s="13"/>
      <c r="AA10683" s="13"/>
      <c r="AB10683" s="13"/>
      <c r="AC10683" s="13"/>
      <c r="AD10683" s="13"/>
      <c r="AE10683" s="13"/>
      <c r="AF10683" s="13"/>
      <c r="AG10683" s="14"/>
    </row>
    <row r="10684" s="4" customFormat="1" spans="1:33">
      <c r="A10684" s="13"/>
      <c r="B10684" s="13"/>
      <c r="C10684" s="13"/>
      <c r="D10684" s="13"/>
      <c r="E10684" s="13"/>
      <c r="F10684" s="13"/>
      <c r="G10684" s="13"/>
      <c r="H10684" s="13"/>
      <c r="I10684" s="13"/>
      <c r="J10684" s="13"/>
      <c r="K10684" s="13"/>
      <c r="L10684" s="13"/>
      <c r="M10684" s="13"/>
      <c r="N10684" s="13"/>
      <c r="O10684" s="13"/>
      <c r="P10684" s="13"/>
      <c r="Q10684" s="13"/>
      <c r="R10684" s="13"/>
      <c r="S10684" s="13"/>
      <c r="T10684" s="13"/>
      <c r="U10684" s="13"/>
      <c r="V10684" s="13"/>
      <c r="W10684" s="13"/>
      <c r="X10684" s="13"/>
      <c r="Y10684" s="13"/>
      <c r="Z10684" s="13"/>
      <c r="AA10684" s="13"/>
      <c r="AB10684" s="13"/>
      <c r="AC10684" s="13"/>
      <c r="AD10684" s="13"/>
      <c r="AE10684" s="13"/>
      <c r="AF10684" s="13"/>
      <c r="AG10684" s="14"/>
    </row>
    <row r="10685" s="4" customFormat="1" spans="1:33">
      <c r="A10685" s="13"/>
      <c r="B10685" s="13"/>
      <c r="C10685" s="13"/>
      <c r="D10685" s="13"/>
      <c r="E10685" s="13"/>
      <c r="F10685" s="13"/>
      <c r="G10685" s="13"/>
      <c r="H10685" s="13"/>
      <c r="I10685" s="13"/>
      <c r="J10685" s="13"/>
      <c r="K10685" s="13"/>
      <c r="L10685" s="13"/>
      <c r="M10685" s="13"/>
      <c r="N10685" s="13"/>
      <c r="O10685" s="13"/>
      <c r="P10685" s="13"/>
      <c r="Q10685" s="13"/>
      <c r="R10685" s="13"/>
      <c r="S10685" s="13"/>
      <c r="T10685" s="13"/>
      <c r="U10685" s="13"/>
      <c r="V10685" s="13"/>
      <c r="W10685" s="13"/>
      <c r="X10685" s="13"/>
      <c r="Y10685" s="13"/>
      <c r="Z10685" s="13"/>
      <c r="AA10685" s="13"/>
      <c r="AB10685" s="13"/>
      <c r="AC10685" s="13"/>
      <c r="AD10685" s="13"/>
      <c r="AE10685" s="13"/>
      <c r="AF10685" s="13"/>
      <c r="AG10685" s="14"/>
    </row>
    <row r="10686" s="4" customFormat="1" spans="1:33">
      <c r="A10686" s="13"/>
      <c r="B10686" s="13"/>
      <c r="C10686" s="13"/>
      <c r="D10686" s="13"/>
      <c r="E10686" s="13"/>
      <c r="F10686" s="13"/>
      <c r="G10686" s="13"/>
      <c r="H10686" s="13"/>
      <c r="I10686" s="13"/>
      <c r="J10686" s="13"/>
      <c r="K10686" s="13"/>
      <c r="L10686" s="13"/>
      <c r="M10686" s="13"/>
      <c r="N10686" s="13"/>
      <c r="O10686" s="13"/>
      <c r="P10686" s="13"/>
      <c r="Q10686" s="13"/>
      <c r="R10686" s="13"/>
      <c r="S10686" s="13"/>
      <c r="T10686" s="13"/>
      <c r="U10686" s="13"/>
      <c r="V10686" s="13"/>
      <c r="W10686" s="13"/>
      <c r="X10686" s="13"/>
      <c r="Y10686" s="13"/>
      <c r="Z10686" s="13"/>
      <c r="AA10686" s="13"/>
      <c r="AB10686" s="13"/>
      <c r="AC10686" s="13"/>
      <c r="AD10686" s="13"/>
      <c r="AE10686" s="13"/>
      <c r="AF10686" s="13"/>
      <c r="AG10686" s="14"/>
    </row>
    <row r="10687" s="4" customFormat="1" spans="1:33">
      <c r="A10687" s="13"/>
      <c r="B10687" s="13"/>
      <c r="C10687" s="13"/>
      <c r="D10687" s="13"/>
      <c r="E10687" s="13"/>
      <c r="F10687" s="13"/>
      <c r="G10687" s="13"/>
      <c r="H10687" s="13"/>
      <c r="I10687" s="13"/>
      <c r="J10687" s="13"/>
      <c r="K10687" s="13"/>
      <c r="L10687" s="13"/>
      <c r="M10687" s="13"/>
      <c r="N10687" s="13"/>
      <c r="O10687" s="13"/>
      <c r="P10687" s="13"/>
      <c r="Q10687" s="13"/>
      <c r="R10687" s="13"/>
      <c r="S10687" s="13"/>
      <c r="T10687" s="13"/>
      <c r="U10687" s="13"/>
      <c r="V10687" s="13"/>
      <c r="W10687" s="13"/>
      <c r="X10687" s="13"/>
      <c r="Y10687" s="13"/>
      <c r="Z10687" s="13"/>
      <c r="AA10687" s="13"/>
      <c r="AB10687" s="13"/>
      <c r="AC10687" s="13"/>
      <c r="AD10687" s="13"/>
      <c r="AE10687" s="13"/>
      <c r="AF10687" s="13"/>
      <c r="AG10687" s="14"/>
    </row>
    <row r="10688" s="4" customFormat="1" spans="1:33">
      <c r="A10688" s="13"/>
      <c r="B10688" s="13"/>
      <c r="C10688" s="13"/>
      <c r="D10688" s="13"/>
      <c r="E10688" s="13"/>
      <c r="F10688" s="13"/>
      <c r="G10688" s="13"/>
      <c r="H10688" s="13"/>
      <c r="I10688" s="13"/>
      <c r="J10688" s="13"/>
      <c r="K10688" s="13"/>
      <c r="L10688" s="13"/>
      <c r="M10688" s="13"/>
      <c r="N10688" s="13"/>
      <c r="O10688" s="13"/>
      <c r="P10688" s="13"/>
      <c r="Q10688" s="13"/>
      <c r="R10688" s="13"/>
      <c r="S10688" s="13"/>
      <c r="T10688" s="13"/>
      <c r="U10688" s="13"/>
      <c r="V10688" s="13"/>
      <c r="W10688" s="13"/>
      <c r="X10688" s="13"/>
      <c r="Y10688" s="13"/>
      <c r="Z10688" s="13"/>
      <c r="AA10688" s="13"/>
      <c r="AB10688" s="13"/>
      <c r="AC10688" s="13"/>
      <c r="AD10688" s="13"/>
      <c r="AE10688" s="13"/>
      <c r="AF10688" s="13"/>
      <c r="AG10688" s="14"/>
    </row>
    <row r="10689" s="4" customFormat="1" spans="1:33">
      <c r="A10689" s="13"/>
      <c r="B10689" s="13"/>
      <c r="C10689" s="13"/>
      <c r="D10689" s="13"/>
      <c r="E10689" s="13"/>
      <c r="F10689" s="13"/>
      <c r="G10689" s="13"/>
      <c r="H10689" s="13"/>
      <c r="I10689" s="13"/>
      <c r="J10689" s="13"/>
      <c r="K10689" s="13"/>
      <c r="L10689" s="13"/>
      <c r="M10689" s="13"/>
      <c r="N10689" s="13"/>
      <c r="O10689" s="13"/>
      <c r="P10689" s="13"/>
      <c r="Q10689" s="13"/>
      <c r="R10689" s="13"/>
      <c r="S10689" s="13"/>
      <c r="T10689" s="13"/>
      <c r="U10689" s="13"/>
      <c r="V10689" s="13"/>
      <c r="W10689" s="13"/>
      <c r="X10689" s="13"/>
      <c r="Y10689" s="13"/>
      <c r="Z10689" s="13"/>
      <c r="AA10689" s="13"/>
      <c r="AB10689" s="13"/>
      <c r="AC10689" s="13"/>
      <c r="AD10689" s="13"/>
      <c r="AE10689" s="13"/>
      <c r="AF10689" s="13"/>
      <c r="AG10689" s="14"/>
    </row>
    <row r="10690" s="4" customFormat="1" spans="1:33">
      <c r="A10690" s="13"/>
      <c r="B10690" s="13"/>
      <c r="C10690" s="13"/>
      <c r="D10690" s="13"/>
      <c r="E10690" s="13"/>
      <c r="F10690" s="13"/>
      <c r="G10690" s="13"/>
      <c r="H10690" s="13"/>
      <c r="I10690" s="13"/>
      <c r="J10690" s="13"/>
      <c r="K10690" s="13"/>
      <c r="L10690" s="13"/>
      <c r="M10690" s="13"/>
      <c r="N10690" s="13"/>
      <c r="O10690" s="13"/>
      <c r="P10690" s="13"/>
      <c r="Q10690" s="13"/>
      <c r="R10690" s="13"/>
      <c r="S10690" s="13"/>
      <c r="T10690" s="13"/>
      <c r="U10690" s="13"/>
      <c r="V10690" s="13"/>
      <c r="W10690" s="13"/>
      <c r="X10690" s="13"/>
      <c r="Y10690" s="13"/>
      <c r="Z10690" s="13"/>
      <c r="AA10690" s="13"/>
      <c r="AB10690" s="13"/>
      <c r="AC10690" s="13"/>
      <c r="AD10690" s="13"/>
      <c r="AE10690" s="13"/>
      <c r="AF10690" s="13"/>
      <c r="AG10690" s="14"/>
    </row>
    <row r="10691" s="4" customFormat="1" spans="1:33">
      <c r="A10691" s="13"/>
      <c r="B10691" s="13"/>
      <c r="C10691" s="13"/>
      <c r="D10691" s="13"/>
      <c r="E10691" s="13"/>
      <c r="F10691" s="13"/>
      <c r="G10691" s="13"/>
      <c r="H10691" s="13"/>
      <c r="I10691" s="13"/>
      <c r="J10691" s="13"/>
      <c r="K10691" s="13"/>
      <c r="L10691" s="13"/>
      <c r="M10691" s="13"/>
      <c r="N10691" s="13"/>
      <c r="O10691" s="13"/>
      <c r="P10691" s="13"/>
      <c r="Q10691" s="13"/>
      <c r="R10691" s="13"/>
      <c r="S10691" s="13"/>
      <c r="T10691" s="13"/>
      <c r="U10691" s="13"/>
      <c r="V10691" s="13"/>
      <c r="W10691" s="13"/>
      <c r="X10691" s="13"/>
      <c r="Y10691" s="13"/>
      <c r="Z10691" s="13"/>
      <c r="AA10691" s="13"/>
      <c r="AB10691" s="13"/>
      <c r="AC10691" s="13"/>
      <c r="AD10691" s="13"/>
      <c r="AE10691" s="13"/>
      <c r="AF10691" s="13"/>
      <c r="AG10691" s="14"/>
    </row>
    <row r="10692" s="4" customFormat="1" spans="1:33">
      <c r="A10692" s="13"/>
      <c r="B10692" s="13"/>
      <c r="C10692" s="13"/>
      <c r="D10692" s="13"/>
      <c r="E10692" s="13"/>
      <c r="F10692" s="13"/>
      <c r="G10692" s="13"/>
      <c r="H10692" s="13"/>
      <c r="I10692" s="13"/>
      <c r="J10692" s="13"/>
      <c r="K10692" s="13"/>
      <c r="L10692" s="13"/>
      <c r="M10692" s="13"/>
      <c r="N10692" s="13"/>
      <c r="O10692" s="13"/>
      <c r="P10692" s="13"/>
      <c r="Q10692" s="13"/>
      <c r="R10692" s="13"/>
      <c r="S10692" s="13"/>
      <c r="T10692" s="13"/>
      <c r="U10692" s="13"/>
      <c r="V10692" s="13"/>
      <c r="W10692" s="13"/>
      <c r="X10692" s="13"/>
      <c r="Y10692" s="13"/>
      <c r="Z10692" s="13"/>
      <c r="AA10692" s="13"/>
      <c r="AB10692" s="13"/>
      <c r="AC10692" s="13"/>
      <c r="AD10692" s="13"/>
      <c r="AE10692" s="13"/>
      <c r="AF10692" s="13"/>
      <c r="AG10692" s="14"/>
    </row>
    <row r="10693" s="4" customFormat="1" spans="1:33">
      <c r="A10693" s="13"/>
      <c r="B10693" s="13"/>
      <c r="C10693" s="13"/>
      <c r="D10693" s="13"/>
      <c r="E10693" s="13"/>
      <c r="F10693" s="13"/>
      <c r="G10693" s="13"/>
      <c r="H10693" s="13"/>
      <c r="I10693" s="13"/>
      <c r="J10693" s="13"/>
      <c r="K10693" s="13"/>
      <c r="L10693" s="13"/>
      <c r="M10693" s="13"/>
      <c r="N10693" s="13"/>
      <c r="O10693" s="13"/>
      <c r="P10693" s="13"/>
      <c r="Q10693" s="13"/>
      <c r="R10693" s="13"/>
      <c r="S10693" s="13"/>
      <c r="T10693" s="13"/>
      <c r="U10693" s="13"/>
      <c r="V10693" s="13"/>
      <c r="W10693" s="13"/>
      <c r="X10693" s="13"/>
      <c r="Y10693" s="13"/>
      <c r="Z10693" s="13"/>
      <c r="AA10693" s="13"/>
      <c r="AB10693" s="13"/>
      <c r="AC10693" s="13"/>
      <c r="AD10693" s="13"/>
      <c r="AE10693" s="13"/>
      <c r="AF10693" s="13"/>
      <c r="AG10693" s="14"/>
    </row>
    <row r="10694" s="4" customFormat="1" spans="1:33">
      <c r="A10694" s="13"/>
      <c r="B10694" s="13"/>
      <c r="C10694" s="13"/>
      <c r="D10694" s="13"/>
      <c r="E10694" s="13"/>
      <c r="F10694" s="13"/>
      <c r="G10694" s="13"/>
      <c r="H10694" s="13"/>
      <c r="I10694" s="13"/>
      <c r="J10694" s="13"/>
      <c r="K10694" s="13"/>
      <c r="L10694" s="13"/>
      <c r="M10694" s="13"/>
      <c r="N10694" s="13"/>
      <c r="O10694" s="13"/>
      <c r="P10694" s="13"/>
      <c r="Q10694" s="13"/>
      <c r="R10694" s="13"/>
      <c r="S10694" s="13"/>
      <c r="T10694" s="13"/>
      <c r="U10694" s="13"/>
      <c r="V10694" s="13"/>
      <c r="W10694" s="13"/>
      <c r="X10694" s="13"/>
      <c r="Y10694" s="13"/>
      <c r="Z10694" s="13"/>
      <c r="AA10694" s="13"/>
      <c r="AB10694" s="13"/>
      <c r="AC10694" s="13"/>
      <c r="AD10694" s="13"/>
      <c r="AE10694" s="13"/>
      <c r="AF10694" s="13"/>
      <c r="AG10694" s="14"/>
    </row>
    <row r="10695" s="4" customFormat="1" spans="1:33">
      <c r="A10695" s="13"/>
      <c r="B10695" s="13"/>
      <c r="C10695" s="13"/>
      <c r="D10695" s="13"/>
      <c r="E10695" s="13"/>
      <c r="F10695" s="13"/>
      <c r="G10695" s="13"/>
      <c r="H10695" s="13"/>
      <c r="I10695" s="13"/>
      <c r="J10695" s="13"/>
      <c r="K10695" s="13"/>
      <c r="L10695" s="13"/>
      <c r="M10695" s="13"/>
      <c r="N10695" s="13"/>
      <c r="O10695" s="13"/>
      <c r="P10695" s="13"/>
      <c r="Q10695" s="13"/>
      <c r="R10695" s="13"/>
      <c r="S10695" s="13"/>
      <c r="T10695" s="13"/>
      <c r="U10695" s="13"/>
      <c r="V10695" s="13"/>
      <c r="W10695" s="13"/>
      <c r="X10695" s="13"/>
      <c r="Y10695" s="13"/>
      <c r="Z10695" s="13"/>
      <c r="AA10695" s="13"/>
      <c r="AB10695" s="13"/>
      <c r="AC10695" s="13"/>
      <c r="AD10695" s="13"/>
      <c r="AE10695" s="13"/>
      <c r="AF10695" s="13"/>
      <c r="AG10695" s="14"/>
    </row>
    <row r="10696" s="4" customFormat="1" spans="1:33">
      <c r="A10696" s="13"/>
      <c r="B10696" s="13"/>
      <c r="C10696" s="13"/>
      <c r="D10696" s="13"/>
      <c r="E10696" s="13"/>
      <c r="F10696" s="13"/>
      <c r="G10696" s="13"/>
      <c r="H10696" s="13"/>
      <c r="I10696" s="13"/>
      <c r="J10696" s="13"/>
      <c r="K10696" s="13"/>
      <c r="L10696" s="13"/>
      <c r="M10696" s="13"/>
      <c r="N10696" s="13"/>
      <c r="O10696" s="13"/>
      <c r="P10696" s="13"/>
      <c r="Q10696" s="13"/>
      <c r="R10696" s="13"/>
      <c r="S10696" s="13"/>
      <c r="T10696" s="13"/>
      <c r="U10696" s="13"/>
      <c r="V10696" s="13"/>
      <c r="W10696" s="13"/>
      <c r="X10696" s="13"/>
      <c r="Y10696" s="13"/>
      <c r="Z10696" s="13"/>
      <c r="AA10696" s="13"/>
      <c r="AB10696" s="13"/>
      <c r="AC10696" s="13"/>
      <c r="AD10696" s="13"/>
      <c r="AE10696" s="13"/>
      <c r="AF10696" s="13"/>
      <c r="AG10696" s="14"/>
    </row>
    <row r="10697" s="4" customFormat="1" spans="1:33">
      <c r="A10697" s="13"/>
      <c r="B10697" s="13"/>
      <c r="C10697" s="13"/>
      <c r="D10697" s="13"/>
      <c r="E10697" s="13"/>
      <c r="F10697" s="13"/>
      <c r="G10697" s="13"/>
      <c r="H10697" s="13"/>
      <c r="I10697" s="13"/>
      <c r="J10697" s="13"/>
      <c r="K10697" s="13"/>
      <c r="L10697" s="13"/>
      <c r="M10697" s="13"/>
      <c r="N10697" s="13"/>
      <c r="O10697" s="13"/>
      <c r="P10697" s="13"/>
      <c r="Q10697" s="13"/>
      <c r="R10697" s="13"/>
      <c r="S10697" s="13"/>
      <c r="T10697" s="13"/>
      <c r="U10697" s="13"/>
      <c r="V10697" s="13"/>
      <c r="W10697" s="13"/>
      <c r="X10697" s="13"/>
      <c r="Y10697" s="13"/>
      <c r="Z10697" s="13"/>
      <c r="AA10697" s="13"/>
      <c r="AB10697" s="13"/>
      <c r="AC10697" s="13"/>
      <c r="AD10697" s="13"/>
      <c r="AE10697" s="13"/>
      <c r="AF10697" s="13"/>
      <c r="AG10697" s="14"/>
    </row>
    <row r="10698" s="4" customFormat="1" spans="1:33">
      <c r="A10698" s="13"/>
      <c r="B10698" s="13"/>
      <c r="C10698" s="13"/>
      <c r="D10698" s="13"/>
      <c r="E10698" s="13"/>
      <c r="F10698" s="13"/>
      <c r="G10698" s="13"/>
      <c r="H10698" s="13"/>
      <c r="I10698" s="13"/>
      <c r="J10698" s="13"/>
      <c r="K10698" s="13"/>
      <c r="L10698" s="13"/>
      <c r="M10698" s="13"/>
      <c r="N10698" s="13"/>
      <c r="O10698" s="13"/>
      <c r="P10698" s="13"/>
      <c r="Q10698" s="13"/>
      <c r="R10698" s="13"/>
      <c r="S10698" s="13"/>
      <c r="T10698" s="13"/>
      <c r="U10698" s="13"/>
      <c r="V10698" s="13"/>
      <c r="W10698" s="13"/>
      <c r="X10698" s="13"/>
      <c r="Y10698" s="13"/>
      <c r="Z10698" s="13"/>
      <c r="AA10698" s="13"/>
      <c r="AB10698" s="13"/>
      <c r="AC10698" s="13"/>
      <c r="AD10698" s="13"/>
      <c r="AE10698" s="13"/>
      <c r="AF10698" s="13"/>
      <c r="AG10698" s="14"/>
    </row>
    <row r="10699" s="4" customFormat="1" spans="1:33">
      <c r="A10699" s="13"/>
      <c r="B10699" s="13"/>
      <c r="C10699" s="13"/>
      <c r="D10699" s="13"/>
      <c r="E10699" s="13"/>
      <c r="F10699" s="13"/>
      <c r="G10699" s="13"/>
      <c r="H10699" s="13"/>
      <c r="I10699" s="13"/>
      <c r="J10699" s="13"/>
      <c r="K10699" s="13"/>
      <c r="L10699" s="13"/>
      <c r="M10699" s="13"/>
      <c r="N10699" s="13"/>
      <c r="O10699" s="13"/>
      <c r="P10699" s="13"/>
      <c r="Q10699" s="13"/>
      <c r="R10699" s="13"/>
      <c r="S10699" s="13"/>
      <c r="T10699" s="13"/>
      <c r="U10699" s="13"/>
      <c r="V10699" s="13"/>
      <c r="W10699" s="13"/>
      <c r="X10699" s="13"/>
      <c r="Y10699" s="13"/>
      <c r="Z10699" s="13"/>
      <c r="AA10699" s="13"/>
      <c r="AB10699" s="13"/>
      <c r="AC10699" s="13"/>
      <c r="AD10699" s="13"/>
      <c r="AE10699" s="13"/>
      <c r="AF10699" s="13"/>
      <c r="AG10699" s="14"/>
    </row>
    <row r="10700" s="4" customFormat="1" spans="1:33">
      <c r="A10700" s="13"/>
      <c r="B10700" s="13"/>
      <c r="C10700" s="13"/>
      <c r="D10700" s="13"/>
      <c r="E10700" s="13"/>
      <c r="F10700" s="13"/>
      <c r="G10700" s="13"/>
      <c r="H10700" s="13"/>
      <c r="I10700" s="13"/>
      <c r="J10700" s="13"/>
      <c r="K10700" s="13"/>
      <c r="L10700" s="13"/>
      <c r="M10700" s="13"/>
      <c r="N10700" s="13"/>
      <c r="O10700" s="13"/>
      <c r="P10700" s="13"/>
      <c r="Q10700" s="13"/>
      <c r="R10700" s="13"/>
      <c r="S10700" s="13"/>
      <c r="T10700" s="13"/>
      <c r="U10700" s="13"/>
      <c r="V10700" s="13"/>
      <c r="W10700" s="13"/>
      <c r="X10700" s="13"/>
      <c r="Y10700" s="13"/>
      <c r="Z10700" s="13"/>
      <c r="AA10700" s="13"/>
      <c r="AB10700" s="13"/>
      <c r="AC10700" s="13"/>
      <c r="AD10700" s="13"/>
      <c r="AE10700" s="13"/>
      <c r="AF10700" s="13"/>
      <c r="AG10700" s="14"/>
    </row>
    <row r="10701" s="4" customFormat="1" spans="1:33">
      <c r="A10701" s="13"/>
      <c r="B10701" s="13"/>
      <c r="C10701" s="13"/>
      <c r="D10701" s="13"/>
      <c r="E10701" s="13"/>
      <c r="F10701" s="13"/>
      <c r="G10701" s="13"/>
      <c r="H10701" s="13"/>
      <c r="I10701" s="13"/>
      <c r="J10701" s="13"/>
      <c r="K10701" s="13"/>
      <c r="L10701" s="13"/>
      <c r="M10701" s="13"/>
      <c r="N10701" s="13"/>
      <c r="O10701" s="13"/>
      <c r="P10701" s="13"/>
      <c r="Q10701" s="13"/>
      <c r="R10701" s="13"/>
      <c r="S10701" s="13"/>
      <c r="T10701" s="13"/>
      <c r="U10701" s="13"/>
      <c r="V10701" s="13"/>
      <c r="W10701" s="13"/>
      <c r="X10701" s="13"/>
      <c r="Y10701" s="13"/>
      <c r="Z10701" s="13"/>
      <c r="AA10701" s="13"/>
      <c r="AB10701" s="13"/>
      <c r="AC10701" s="13"/>
      <c r="AD10701" s="13"/>
      <c r="AE10701" s="13"/>
      <c r="AF10701" s="13"/>
      <c r="AG10701" s="14"/>
    </row>
    <row r="10702" s="4" customFormat="1" spans="1:33">
      <c r="A10702" s="13"/>
      <c r="B10702" s="13"/>
      <c r="C10702" s="13"/>
      <c r="D10702" s="13"/>
      <c r="E10702" s="13"/>
      <c r="F10702" s="13"/>
      <c r="G10702" s="13"/>
      <c r="H10702" s="13"/>
      <c r="I10702" s="13"/>
      <c r="J10702" s="13"/>
      <c r="K10702" s="13"/>
      <c r="L10702" s="13"/>
      <c r="M10702" s="13"/>
      <c r="N10702" s="13"/>
      <c r="O10702" s="13"/>
      <c r="P10702" s="13"/>
      <c r="Q10702" s="13"/>
      <c r="R10702" s="13"/>
      <c r="S10702" s="13"/>
      <c r="T10702" s="13"/>
      <c r="U10702" s="13"/>
      <c r="V10702" s="13"/>
      <c r="W10702" s="13"/>
      <c r="X10702" s="13"/>
      <c r="Y10702" s="13"/>
      <c r="Z10702" s="13"/>
      <c r="AA10702" s="13"/>
      <c r="AB10702" s="13"/>
      <c r="AC10702" s="13"/>
      <c r="AD10702" s="13"/>
      <c r="AE10702" s="13"/>
      <c r="AF10702" s="13"/>
      <c r="AG10702" s="14"/>
    </row>
    <row r="10703" s="4" customFormat="1" spans="1:33">
      <c r="A10703" s="13"/>
      <c r="B10703" s="13"/>
      <c r="C10703" s="13"/>
      <c r="D10703" s="13"/>
      <c r="E10703" s="13"/>
      <c r="F10703" s="13"/>
      <c r="G10703" s="13"/>
      <c r="H10703" s="13"/>
      <c r="I10703" s="13"/>
      <c r="J10703" s="13"/>
      <c r="K10703" s="13"/>
      <c r="L10703" s="13"/>
      <c r="M10703" s="13"/>
      <c r="N10703" s="13"/>
      <c r="O10703" s="13"/>
      <c r="P10703" s="13"/>
      <c r="Q10703" s="13"/>
      <c r="R10703" s="13"/>
      <c r="S10703" s="13"/>
      <c r="T10703" s="13"/>
      <c r="U10703" s="13"/>
      <c r="V10703" s="13"/>
      <c r="W10703" s="13"/>
      <c r="X10703" s="13"/>
      <c r="Y10703" s="13"/>
      <c r="Z10703" s="13"/>
      <c r="AA10703" s="13"/>
      <c r="AB10703" s="13"/>
      <c r="AC10703" s="13"/>
      <c r="AD10703" s="13"/>
      <c r="AE10703" s="13"/>
      <c r="AF10703" s="13"/>
      <c r="AG10703" s="14"/>
    </row>
    <row r="10704" s="4" customFormat="1" spans="1:33">
      <c r="A10704" s="13"/>
      <c r="B10704" s="13"/>
      <c r="C10704" s="13"/>
      <c r="D10704" s="13"/>
      <c r="E10704" s="13"/>
      <c r="F10704" s="13"/>
      <c r="G10704" s="13"/>
      <c r="H10704" s="13"/>
      <c r="I10704" s="13"/>
      <c r="J10704" s="13"/>
      <c r="K10704" s="13"/>
      <c r="L10704" s="13"/>
      <c r="M10704" s="13"/>
      <c r="N10704" s="13"/>
      <c r="O10704" s="13"/>
      <c r="P10704" s="13"/>
      <c r="Q10704" s="13"/>
      <c r="R10704" s="13"/>
      <c r="S10704" s="13"/>
      <c r="T10704" s="13"/>
      <c r="U10704" s="13"/>
      <c r="V10704" s="13"/>
      <c r="W10704" s="13"/>
      <c r="X10704" s="13"/>
      <c r="Y10704" s="13"/>
      <c r="Z10704" s="13"/>
      <c r="AA10704" s="13"/>
      <c r="AB10704" s="13"/>
      <c r="AC10704" s="13"/>
      <c r="AD10704" s="13"/>
      <c r="AE10704" s="13"/>
      <c r="AF10704" s="13"/>
      <c r="AG10704" s="14"/>
    </row>
    <row r="10705" s="4" customFormat="1" spans="1:33">
      <c r="A10705" s="13"/>
      <c r="B10705" s="13"/>
      <c r="C10705" s="13"/>
      <c r="D10705" s="13"/>
      <c r="E10705" s="13"/>
      <c r="F10705" s="13"/>
      <c r="G10705" s="13"/>
      <c r="H10705" s="13"/>
      <c r="I10705" s="13"/>
      <c r="J10705" s="13"/>
      <c r="K10705" s="13"/>
      <c r="L10705" s="13"/>
      <c r="M10705" s="13"/>
      <c r="N10705" s="13"/>
      <c r="O10705" s="13"/>
      <c r="P10705" s="13"/>
      <c r="Q10705" s="13"/>
      <c r="R10705" s="13"/>
      <c r="S10705" s="13"/>
      <c r="T10705" s="13"/>
      <c r="U10705" s="13"/>
      <c r="V10705" s="13"/>
      <c r="W10705" s="13"/>
      <c r="X10705" s="13"/>
      <c r="Y10705" s="13"/>
      <c r="Z10705" s="13"/>
      <c r="AA10705" s="13"/>
      <c r="AB10705" s="13"/>
      <c r="AC10705" s="13"/>
      <c r="AD10705" s="13"/>
      <c r="AE10705" s="13"/>
      <c r="AF10705" s="13"/>
      <c r="AG10705" s="14"/>
    </row>
    <row r="10706" s="4" customFormat="1" spans="1:33">
      <c r="A10706" s="13"/>
      <c r="B10706" s="13"/>
      <c r="C10706" s="13"/>
      <c r="D10706" s="13"/>
      <c r="E10706" s="13"/>
      <c r="F10706" s="13"/>
      <c r="G10706" s="13"/>
      <c r="H10706" s="13"/>
      <c r="I10706" s="13"/>
      <c r="J10706" s="13"/>
      <c r="K10706" s="13"/>
      <c r="L10706" s="13"/>
      <c r="M10706" s="13"/>
      <c r="N10706" s="13"/>
      <c r="O10706" s="13"/>
      <c r="P10706" s="13"/>
      <c r="Q10706" s="13"/>
      <c r="R10706" s="13"/>
      <c r="S10706" s="13"/>
      <c r="T10706" s="13"/>
      <c r="U10706" s="13"/>
      <c r="V10706" s="13"/>
      <c r="W10706" s="13"/>
      <c r="X10706" s="13"/>
      <c r="Y10706" s="13"/>
      <c r="Z10706" s="13"/>
      <c r="AA10706" s="13"/>
      <c r="AB10706" s="13"/>
      <c r="AC10706" s="13"/>
      <c r="AD10706" s="13"/>
      <c r="AE10706" s="13"/>
      <c r="AF10706" s="13"/>
      <c r="AG10706" s="14"/>
    </row>
    <row r="10707" s="4" customFormat="1" spans="1:33">
      <c r="A10707" s="13"/>
      <c r="B10707" s="13"/>
      <c r="C10707" s="13"/>
      <c r="D10707" s="13"/>
      <c r="E10707" s="13"/>
      <c r="F10707" s="13"/>
      <c r="G10707" s="13"/>
      <c r="H10707" s="13"/>
      <c r="I10707" s="13"/>
      <c r="J10707" s="13"/>
      <c r="K10707" s="13"/>
      <c r="L10707" s="13"/>
      <c r="M10707" s="13"/>
      <c r="N10707" s="13"/>
      <c r="O10707" s="13"/>
      <c r="P10707" s="13"/>
      <c r="Q10707" s="13"/>
      <c r="R10707" s="13"/>
      <c r="S10707" s="13"/>
      <c r="T10707" s="13"/>
      <c r="U10707" s="13"/>
      <c r="V10707" s="13"/>
      <c r="W10707" s="13"/>
      <c r="X10707" s="13"/>
      <c r="Y10707" s="13"/>
      <c r="Z10707" s="13"/>
      <c r="AA10707" s="13"/>
      <c r="AB10707" s="13"/>
      <c r="AC10707" s="13"/>
      <c r="AD10707" s="13"/>
      <c r="AE10707" s="13"/>
      <c r="AF10707" s="13"/>
      <c r="AG10707" s="14"/>
    </row>
    <row r="10708" s="4" customFormat="1" spans="1:33">
      <c r="A10708" s="13"/>
      <c r="B10708" s="13"/>
      <c r="C10708" s="13"/>
      <c r="D10708" s="13"/>
      <c r="E10708" s="13"/>
      <c r="F10708" s="13"/>
      <c r="G10708" s="13"/>
      <c r="H10708" s="13"/>
      <c r="I10708" s="13"/>
      <c r="J10708" s="13"/>
      <c r="K10708" s="13"/>
      <c r="L10708" s="13"/>
      <c r="M10708" s="13"/>
      <c r="N10708" s="13"/>
      <c r="O10708" s="13"/>
      <c r="P10708" s="13"/>
      <c r="Q10708" s="13"/>
      <c r="R10708" s="13"/>
      <c r="S10708" s="13"/>
      <c r="T10708" s="13"/>
      <c r="U10708" s="13"/>
      <c r="V10708" s="13"/>
      <c r="W10708" s="13"/>
      <c r="X10708" s="13"/>
      <c r="Y10708" s="13"/>
      <c r="Z10708" s="13"/>
      <c r="AA10708" s="13"/>
      <c r="AB10708" s="13"/>
      <c r="AC10708" s="13"/>
      <c r="AD10708" s="13"/>
      <c r="AE10708" s="13"/>
      <c r="AF10708" s="13"/>
      <c r="AG10708" s="14"/>
    </row>
    <row r="10709" s="4" customFormat="1" spans="1:33">
      <c r="A10709" s="13"/>
      <c r="B10709" s="13"/>
      <c r="C10709" s="13"/>
      <c r="D10709" s="13"/>
      <c r="E10709" s="13"/>
      <c r="F10709" s="13"/>
      <c r="G10709" s="13"/>
      <c r="H10709" s="13"/>
      <c r="I10709" s="13"/>
      <c r="J10709" s="13"/>
      <c r="K10709" s="13"/>
      <c r="L10709" s="13"/>
      <c r="M10709" s="13"/>
      <c r="N10709" s="13"/>
      <c r="O10709" s="13"/>
      <c r="P10709" s="13"/>
      <c r="Q10709" s="13"/>
      <c r="R10709" s="13"/>
      <c r="S10709" s="13"/>
      <c r="T10709" s="13"/>
      <c r="U10709" s="13"/>
      <c r="V10709" s="13"/>
      <c r="W10709" s="13"/>
      <c r="X10709" s="13"/>
      <c r="Y10709" s="13"/>
      <c r="Z10709" s="13"/>
      <c r="AA10709" s="13"/>
      <c r="AB10709" s="13"/>
      <c r="AC10709" s="13"/>
      <c r="AD10709" s="13"/>
      <c r="AE10709" s="13"/>
      <c r="AF10709" s="13"/>
      <c r="AG10709" s="14"/>
    </row>
    <row r="10710" s="4" customFormat="1" spans="1:33">
      <c r="A10710" s="13"/>
      <c r="B10710" s="13"/>
      <c r="C10710" s="13"/>
      <c r="D10710" s="13"/>
      <c r="E10710" s="13"/>
      <c r="F10710" s="13"/>
      <c r="G10710" s="13"/>
      <c r="H10710" s="13"/>
      <c r="I10710" s="13"/>
      <c r="J10710" s="13"/>
      <c r="K10710" s="13"/>
      <c r="L10710" s="13"/>
      <c r="M10710" s="13"/>
      <c r="N10710" s="13"/>
      <c r="O10710" s="13"/>
      <c r="P10710" s="13"/>
      <c r="Q10710" s="13"/>
      <c r="R10710" s="13"/>
      <c r="S10710" s="13"/>
      <c r="T10710" s="13"/>
      <c r="U10710" s="13"/>
      <c r="V10710" s="13"/>
      <c r="W10710" s="13"/>
      <c r="X10710" s="13"/>
      <c r="Y10710" s="13"/>
      <c r="Z10710" s="13"/>
      <c r="AA10710" s="13"/>
      <c r="AB10710" s="13"/>
      <c r="AC10710" s="13"/>
      <c r="AD10710" s="13"/>
      <c r="AE10710" s="13"/>
      <c r="AF10710" s="13"/>
      <c r="AG10710" s="14"/>
    </row>
    <row r="10711" s="4" customFormat="1" spans="1:33">
      <c r="A10711" s="13"/>
      <c r="B10711" s="13"/>
      <c r="C10711" s="13"/>
      <c r="D10711" s="13"/>
      <c r="E10711" s="13"/>
      <c r="F10711" s="13"/>
      <c r="G10711" s="13"/>
      <c r="H10711" s="13"/>
      <c r="I10711" s="13"/>
      <c r="J10711" s="13"/>
      <c r="K10711" s="13"/>
      <c r="L10711" s="13"/>
      <c r="M10711" s="13"/>
      <c r="N10711" s="13"/>
      <c r="O10711" s="13"/>
      <c r="P10711" s="13"/>
      <c r="Q10711" s="13"/>
      <c r="R10711" s="13"/>
      <c r="S10711" s="13"/>
      <c r="T10711" s="13"/>
      <c r="U10711" s="13"/>
      <c r="V10711" s="13"/>
      <c r="W10711" s="13"/>
      <c r="X10711" s="13"/>
      <c r="Y10711" s="13"/>
      <c r="Z10711" s="13"/>
      <c r="AA10711" s="13"/>
      <c r="AB10711" s="13"/>
      <c r="AC10711" s="13"/>
      <c r="AD10711" s="13"/>
      <c r="AE10711" s="13"/>
      <c r="AF10711" s="13"/>
      <c r="AG10711" s="14"/>
    </row>
    <row r="10712" s="4" customFormat="1" spans="1:33">
      <c r="A10712" s="13"/>
      <c r="B10712" s="13"/>
      <c r="C10712" s="13"/>
      <c r="D10712" s="13"/>
      <c r="E10712" s="13"/>
      <c r="F10712" s="13"/>
      <c r="G10712" s="13"/>
      <c r="H10712" s="13"/>
      <c r="I10712" s="13"/>
      <c r="J10712" s="13"/>
      <c r="K10712" s="13"/>
      <c r="L10712" s="13"/>
      <c r="M10712" s="13"/>
      <c r="N10712" s="13"/>
      <c r="O10712" s="13"/>
      <c r="P10712" s="13"/>
      <c r="Q10712" s="13"/>
      <c r="R10712" s="13"/>
      <c r="S10712" s="13"/>
      <c r="T10712" s="13"/>
      <c r="U10712" s="13"/>
      <c r="V10712" s="13"/>
      <c r="W10712" s="13"/>
      <c r="X10712" s="13"/>
      <c r="Y10712" s="13"/>
      <c r="Z10712" s="13"/>
      <c r="AA10712" s="13"/>
      <c r="AB10712" s="13"/>
      <c r="AC10712" s="13"/>
      <c r="AD10712" s="13"/>
      <c r="AE10712" s="13"/>
      <c r="AF10712" s="13"/>
      <c r="AG10712" s="14"/>
    </row>
    <row r="10713" s="4" customFormat="1" spans="1:33">
      <c r="A10713" s="13"/>
      <c r="B10713" s="13"/>
      <c r="C10713" s="13"/>
      <c r="D10713" s="13"/>
      <c r="E10713" s="13"/>
      <c r="F10713" s="13"/>
      <c r="G10713" s="13"/>
      <c r="H10713" s="13"/>
      <c r="I10713" s="13"/>
      <c r="J10713" s="13"/>
      <c r="K10713" s="13"/>
      <c r="L10713" s="13"/>
      <c r="M10713" s="13"/>
      <c r="N10713" s="13"/>
      <c r="O10713" s="13"/>
      <c r="P10713" s="13"/>
      <c r="Q10713" s="13"/>
      <c r="R10713" s="13"/>
      <c r="S10713" s="13"/>
      <c r="T10713" s="13"/>
      <c r="U10713" s="13"/>
      <c r="V10713" s="13"/>
      <c r="W10713" s="13"/>
      <c r="X10713" s="13"/>
      <c r="Y10713" s="13"/>
      <c r="Z10713" s="13"/>
      <c r="AA10713" s="13"/>
      <c r="AB10713" s="13"/>
      <c r="AC10713" s="13"/>
      <c r="AD10713" s="13"/>
      <c r="AE10713" s="13"/>
      <c r="AF10713" s="13"/>
      <c r="AG10713" s="14"/>
    </row>
    <row r="10714" s="4" customFormat="1" spans="1:33">
      <c r="A10714" s="13"/>
      <c r="B10714" s="13"/>
      <c r="C10714" s="13"/>
      <c r="D10714" s="13"/>
      <c r="E10714" s="13"/>
      <c r="F10714" s="13"/>
      <c r="G10714" s="13"/>
      <c r="H10714" s="13"/>
      <c r="I10714" s="13"/>
      <c r="J10714" s="13"/>
      <c r="K10714" s="13"/>
      <c r="L10714" s="13"/>
      <c r="M10714" s="13"/>
      <c r="N10714" s="13"/>
      <c r="O10714" s="13"/>
      <c r="P10714" s="13"/>
      <c r="Q10714" s="13"/>
      <c r="R10714" s="13"/>
      <c r="S10714" s="13"/>
      <c r="T10714" s="13"/>
      <c r="U10714" s="13"/>
      <c r="V10714" s="13"/>
      <c r="W10714" s="13"/>
      <c r="X10714" s="13"/>
      <c r="Y10714" s="13"/>
      <c r="Z10714" s="13"/>
      <c r="AA10714" s="13"/>
      <c r="AB10714" s="13"/>
      <c r="AC10714" s="13"/>
      <c r="AD10714" s="13"/>
      <c r="AE10714" s="13"/>
      <c r="AF10714" s="13"/>
      <c r="AG10714" s="14"/>
    </row>
    <row r="10715" s="4" customFormat="1" spans="1:33">
      <c r="A10715" s="13"/>
      <c r="B10715" s="13"/>
      <c r="C10715" s="13"/>
      <c r="D10715" s="13"/>
      <c r="E10715" s="13"/>
      <c r="F10715" s="13"/>
      <c r="G10715" s="13"/>
      <c r="H10715" s="13"/>
      <c r="I10715" s="13"/>
      <c r="J10715" s="13"/>
      <c r="K10715" s="13"/>
      <c r="L10715" s="13"/>
      <c r="M10715" s="13"/>
      <c r="N10715" s="13"/>
      <c r="O10715" s="13"/>
      <c r="P10715" s="13"/>
      <c r="Q10715" s="13"/>
      <c r="R10715" s="13"/>
      <c r="S10715" s="13"/>
      <c r="T10715" s="13"/>
      <c r="U10715" s="13"/>
      <c r="V10715" s="13"/>
      <c r="W10715" s="13"/>
      <c r="X10715" s="13"/>
      <c r="Y10715" s="13"/>
      <c r="Z10715" s="13"/>
      <c r="AA10715" s="13"/>
      <c r="AB10715" s="13"/>
      <c r="AC10715" s="13"/>
      <c r="AD10715" s="13"/>
      <c r="AE10715" s="13"/>
      <c r="AF10715" s="13"/>
      <c r="AG10715" s="14"/>
    </row>
    <row r="10716" s="4" customFormat="1" spans="1:33">
      <c r="A10716" s="13"/>
      <c r="B10716" s="13"/>
      <c r="C10716" s="13"/>
      <c r="D10716" s="13"/>
      <c r="E10716" s="13"/>
      <c r="F10716" s="13"/>
      <c r="G10716" s="13"/>
      <c r="H10716" s="13"/>
      <c r="I10716" s="13"/>
      <c r="J10716" s="13"/>
      <c r="K10716" s="13"/>
      <c r="L10716" s="13"/>
      <c r="M10716" s="13"/>
      <c r="N10716" s="13"/>
      <c r="O10716" s="13"/>
      <c r="P10716" s="13"/>
      <c r="Q10716" s="13"/>
      <c r="R10716" s="13"/>
      <c r="S10716" s="13"/>
      <c r="T10716" s="13"/>
      <c r="U10716" s="13"/>
      <c r="V10716" s="13"/>
      <c r="W10716" s="13"/>
      <c r="X10716" s="13"/>
      <c r="Y10716" s="13"/>
      <c r="Z10716" s="13"/>
      <c r="AA10716" s="13"/>
      <c r="AB10716" s="13"/>
      <c r="AC10716" s="13"/>
      <c r="AD10716" s="13"/>
      <c r="AE10716" s="13"/>
      <c r="AF10716" s="13"/>
      <c r="AG10716" s="14"/>
    </row>
    <row r="10717" s="4" customFormat="1" spans="1:33">
      <c r="A10717" s="13"/>
      <c r="B10717" s="13"/>
      <c r="C10717" s="13"/>
      <c r="D10717" s="13"/>
      <c r="E10717" s="13"/>
      <c r="F10717" s="13"/>
      <c r="G10717" s="13"/>
      <c r="H10717" s="13"/>
      <c r="I10717" s="13"/>
      <c r="J10717" s="13"/>
      <c r="K10717" s="13"/>
      <c r="L10717" s="13"/>
      <c r="M10717" s="13"/>
      <c r="N10717" s="13"/>
      <c r="O10717" s="13"/>
      <c r="P10717" s="13"/>
      <c r="Q10717" s="13"/>
      <c r="R10717" s="13"/>
      <c r="S10717" s="13"/>
      <c r="T10717" s="13"/>
      <c r="U10717" s="13"/>
      <c r="V10717" s="13"/>
      <c r="W10717" s="13"/>
      <c r="X10717" s="13"/>
      <c r="Y10717" s="13"/>
      <c r="Z10717" s="13"/>
      <c r="AA10717" s="13"/>
      <c r="AB10717" s="13"/>
      <c r="AC10717" s="13"/>
      <c r="AD10717" s="13"/>
      <c r="AE10717" s="13"/>
      <c r="AF10717" s="13"/>
      <c r="AG10717" s="14"/>
    </row>
    <row r="10718" s="4" customFormat="1" spans="1:33">
      <c r="A10718" s="13"/>
      <c r="B10718" s="13"/>
      <c r="C10718" s="13"/>
      <c r="D10718" s="13"/>
      <c r="E10718" s="13"/>
      <c r="F10718" s="13"/>
      <c r="G10718" s="13"/>
      <c r="H10718" s="13"/>
      <c r="I10718" s="13"/>
      <c r="J10718" s="13"/>
      <c r="K10718" s="13"/>
      <c r="L10718" s="13"/>
      <c r="M10718" s="13"/>
      <c r="N10718" s="13"/>
      <c r="O10718" s="13"/>
      <c r="P10718" s="13"/>
      <c r="Q10718" s="13"/>
      <c r="R10718" s="13"/>
      <c r="S10718" s="13"/>
      <c r="T10718" s="13"/>
      <c r="U10718" s="13"/>
      <c r="V10718" s="13"/>
      <c r="W10718" s="13"/>
      <c r="X10718" s="13"/>
      <c r="Y10718" s="13"/>
      <c r="Z10718" s="13"/>
      <c r="AA10718" s="13"/>
      <c r="AB10718" s="13"/>
      <c r="AC10718" s="13"/>
      <c r="AD10718" s="13"/>
      <c r="AE10718" s="13"/>
      <c r="AF10718" s="13"/>
      <c r="AG10718" s="14"/>
    </row>
    <row r="10719" s="4" customFormat="1" spans="1:33">
      <c r="A10719" s="13"/>
      <c r="B10719" s="13"/>
      <c r="C10719" s="13"/>
      <c r="D10719" s="13"/>
      <c r="E10719" s="13"/>
      <c r="F10719" s="13"/>
      <c r="G10719" s="13"/>
      <c r="H10719" s="13"/>
      <c r="I10719" s="13"/>
      <c r="J10719" s="13"/>
      <c r="K10719" s="13"/>
      <c r="L10719" s="13"/>
      <c r="M10719" s="13"/>
      <c r="N10719" s="13"/>
      <c r="O10719" s="13"/>
      <c r="P10719" s="13"/>
      <c r="Q10719" s="13"/>
      <c r="R10719" s="13"/>
      <c r="S10719" s="13"/>
      <c r="T10719" s="13"/>
      <c r="U10719" s="13"/>
      <c r="V10719" s="13"/>
      <c r="W10719" s="13"/>
      <c r="X10719" s="13"/>
      <c r="Y10719" s="13"/>
      <c r="Z10719" s="13"/>
      <c r="AA10719" s="13"/>
      <c r="AB10719" s="13"/>
      <c r="AC10719" s="13"/>
      <c r="AD10719" s="13"/>
      <c r="AE10719" s="13"/>
      <c r="AF10719" s="13"/>
      <c r="AG10719" s="14"/>
    </row>
    <row r="10720" s="4" customFormat="1" spans="1:33">
      <c r="A10720" s="13"/>
      <c r="B10720" s="13"/>
      <c r="C10720" s="13"/>
      <c r="D10720" s="13"/>
      <c r="E10720" s="13"/>
      <c r="F10720" s="13"/>
      <c r="G10720" s="13"/>
      <c r="H10720" s="13"/>
      <c r="I10720" s="13"/>
      <c r="J10720" s="13"/>
      <c r="K10720" s="13"/>
      <c r="L10720" s="13"/>
      <c r="M10720" s="13"/>
      <c r="N10720" s="13"/>
      <c r="O10720" s="13"/>
      <c r="P10720" s="13"/>
      <c r="Q10720" s="13"/>
      <c r="R10720" s="13"/>
      <c r="S10720" s="13"/>
      <c r="T10720" s="13"/>
      <c r="U10720" s="13"/>
      <c r="V10720" s="13"/>
      <c r="W10720" s="13"/>
      <c r="X10720" s="13"/>
      <c r="Y10720" s="13"/>
      <c r="Z10720" s="13"/>
      <c r="AA10720" s="13"/>
      <c r="AB10720" s="13"/>
      <c r="AC10720" s="13"/>
      <c r="AD10720" s="13"/>
      <c r="AE10720" s="13"/>
      <c r="AF10720" s="13"/>
      <c r="AG10720" s="14"/>
    </row>
    <row r="10721" s="4" customFormat="1" spans="1:33">
      <c r="A10721" s="13"/>
      <c r="B10721" s="13"/>
      <c r="C10721" s="13"/>
      <c r="D10721" s="13"/>
      <c r="E10721" s="13"/>
      <c r="F10721" s="13"/>
      <c r="G10721" s="13"/>
      <c r="H10721" s="13"/>
      <c r="I10721" s="13"/>
      <c r="J10721" s="13"/>
      <c r="K10721" s="13"/>
      <c r="L10721" s="13"/>
      <c r="M10721" s="13"/>
      <c r="N10721" s="13"/>
      <c r="O10721" s="13"/>
      <c r="P10721" s="13"/>
      <c r="Q10721" s="13"/>
      <c r="R10721" s="13"/>
      <c r="S10721" s="13"/>
      <c r="T10721" s="13"/>
      <c r="U10721" s="13"/>
      <c r="V10721" s="13"/>
      <c r="W10721" s="13"/>
      <c r="X10721" s="13"/>
      <c r="Y10721" s="13"/>
      <c r="Z10721" s="13"/>
      <c r="AA10721" s="13"/>
      <c r="AB10721" s="13"/>
      <c r="AC10721" s="13"/>
      <c r="AD10721" s="13"/>
      <c r="AE10721" s="13"/>
      <c r="AF10721" s="13"/>
      <c r="AG10721" s="14"/>
    </row>
    <row r="10722" s="4" customFormat="1" spans="1:33">
      <c r="A10722" s="13"/>
      <c r="B10722" s="13"/>
      <c r="C10722" s="13"/>
      <c r="D10722" s="13"/>
      <c r="E10722" s="13"/>
      <c r="F10722" s="13"/>
      <c r="G10722" s="13"/>
      <c r="H10722" s="13"/>
      <c r="I10722" s="13"/>
      <c r="J10722" s="13"/>
      <c r="K10722" s="13"/>
      <c r="L10722" s="13"/>
      <c r="M10722" s="13"/>
      <c r="N10722" s="13"/>
      <c r="O10722" s="13"/>
      <c r="P10722" s="13"/>
      <c r="Q10722" s="13"/>
      <c r="R10722" s="13"/>
      <c r="S10722" s="13"/>
      <c r="T10722" s="13"/>
      <c r="U10722" s="13"/>
      <c r="V10722" s="13"/>
      <c r="W10722" s="13"/>
      <c r="X10722" s="13"/>
      <c r="Y10722" s="13"/>
      <c r="Z10722" s="13"/>
      <c r="AA10722" s="13"/>
      <c r="AB10722" s="13"/>
      <c r="AC10722" s="13"/>
      <c r="AD10722" s="13"/>
      <c r="AE10722" s="13"/>
      <c r="AF10722" s="13"/>
      <c r="AG10722" s="14"/>
    </row>
    <row r="10723" s="4" customFormat="1" spans="1:33">
      <c r="A10723" s="13"/>
      <c r="B10723" s="13"/>
      <c r="C10723" s="13"/>
      <c r="D10723" s="13"/>
      <c r="E10723" s="13"/>
      <c r="F10723" s="13"/>
      <c r="G10723" s="13"/>
      <c r="H10723" s="13"/>
      <c r="I10723" s="13"/>
      <c r="J10723" s="13"/>
      <c r="K10723" s="13"/>
      <c r="L10723" s="13"/>
      <c r="M10723" s="13"/>
      <c r="N10723" s="13"/>
      <c r="O10723" s="13"/>
      <c r="P10723" s="13"/>
      <c r="Q10723" s="13"/>
      <c r="R10723" s="13"/>
      <c r="S10723" s="13"/>
      <c r="T10723" s="13"/>
      <c r="U10723" s="13"/>
      <c r="V10723" s="13"/>
      <c r="W10723" s="13"/>
      <c r="X10723" s="13"/>
      <c r="Y10723" s="13"/>
      <c r="Z10723" s="13"/>
      <c r="AA10723" s="13"/>
      <c r="AB10723" s="13"/>
      <c r="AC10723" s="13"/>
      <c r="AD10723" s="13"/>
      <c r="AE10723" s="13"/>
      <c r="AF10723" s="13"/>
      <c r="AG10723" s="14"/>
    </row>
    <row r="10724" s="4" customFormat="1" spans="1:33">
      <c r="A10724" s="13"/>
      <c r="B10724" s="13"/>
      <c r="C10724" s="13"/>
      <c r="D10724" s="13"/>
      <c r="E10724" s="13"/>
      <c r="F10724" s="13"/>
      <c r="G10724" s="13"/>
      <c r="H10724" s="13"/>
      <c r="I10724" s="13"/>
      <c r="J10724" s="13"/>
      <c r="K10724" s="13"/>
      <c r="L10724" s="13"/>
      <c r="M10724" s="13"/>
      <c r="N10724" s="13"/>
      <c r="O10724" s="13"/>
      <c r="P10724" s="13"/>
      <c r="Q10724" s="13"/>
      <c r="R10724" s="13"/>
      <c r="S10724" s="13"/>
      <c r="T10724" s="13"/>
      <c r="U10724" s="13"/>
      <c r="V10724" s="13"/>
      <c r="W10724" s="13"/>
      <c r="X10724" s="13"/>
      <c r="Y10724" s="13"/>
      <c r="Z10724" s="13"/>
      <c r="AA10724" s="13"/>
      <c r="AB10724" s="13"/>
      <c r="AC10724" s="13"/>
      <c r="AD10724" s="13"/>
      <c r="AE10724" s="13"/>
      <c r="AF10724" s="13"/>
      <c r="AG10724" s="14"/>
    </row>
    <row r="10725" s="4" customFormat="1" spans="1:33">
      <c r="A10725" s="13"/>
      <c r="B10725" s="13"/>
      <c r="C10725" s="13"/>
      <c r="D10725" s="13"/>
      <c r="E10725" s="13"/>
      <c r="F10725" s="13"/>
      <c r="G10725" s="13"/>
      <c r="H10725" s="13"/>
      <c r="I10725" s="13"/>
      <c r="J10725" s="13"/>
      <c r="K10725" s="13"/>
      <c r="L10725" s="13"/>
      <c r="M10725" s="13"/>
      <c r="N10725" s="13"/>
      <c r="O10725" s="13"/>
      <c r="P10725" s="13"/>
      <c r="Q10725" s="13"/>
      <c r="R10725" s="13"/>
      <c r="S10725" s="13"/>
      <c r="T10725" s="13"/>
      <c r="U10725" s="13"/>
      <c r="V10725" s="13"/>
      <c r="W10725" s="13"/>
      <c r="X10725" s="13"/>
      <c r="Y10725" s="13"/>
      <c r="Z10725" s="13"/>
      <c r="AA10725" s="13"/>
      <c r="AB10725" s="13"/>
      <c r="AC10725" s="13"/>
      <c r="AD10725" s="13"/>
      <c r="AE10725" s="13"/>
      <c r="AF10725" s="13"/>
      <c r="AG10725" s="14"/>
    </row>
    <row r="10726" s="4" customFormat="1" spans="1:33">
      <c r="A10726" s="13"/>
      <c r="B10726" s="13"/>
      <c r="C10726" s="13"/>
      <c r="D10726" s="13"/>
      <c r="E10726" s="13"/>
      <c r="F10726" s="13"/>
      <c r="G10726" s="13"/>
      <c r="H10726" s="13"/>
      <c r="I10726" s="13"/>
      <c r="J10726" s="13"/>
      <c r="K10726" s="13"/>
      <c r="L10726" s="13"/>
      <c r="M10726" s="13"/>
      <c r="N10726" s="13"/>
      <c r="O10726" s="13"/>
      <c r="P10726" s="13"/>
      <c r="Q10726" s="13"/>
      <c r="R10726" s="13"/>
      <c r="S10726" s="13"/>
      <c r="T10726" s="13"/>
      <c r="U10726" s="13"/>
      <c r="V10726" s="13"/>
      <c r="W10726" s="13"/>
      <c r="X10726" s="13"/>
      <c r="Y10726" s="13"/>
      <c r="Z10726" s="13"/>
      <c r="AA10726" s="13"/>
      <c r="AB10726" s="13"/>
      <c r="AC10726" s="13"/>
      <c r="AD10726" s="13"/>
      <c r="AE10726" s="13"/>
      <c r="AF10726" s="13"/>
      <c r="AG10726" s="14"/>
    </row>
    <row r="10727" s="4" customFormat="1" spans="1:33">
      <c r="A10727" s="13"/>
      <c r="B10727" s="13"/>
      <c r="C10727" s="13"/>
      <c r="D10727" s="13"/>
      <c r="E10727" s="13"/>
      <c r="F10727" s="13"/>
      <c r="G10727" s="13"/>
      <c r="H10727" s="13"/>
      <c r="I10727" s="13"/>
      <c r="J10727" s="13"/>
      <c r="K10727" s="13"/>
      <c r="L10727" s="13"/>
      <c r="M10727" s="13"/>
      <c r="N10727" s="13"/>
      <c r="O10727" s="13"/>
      <c r="P10727" s="13"/>
      <c r="Q10727" s="13"/>
      <c r="R10727" s="13"/>
      <c r="S10727" s="13"/>
      <c r="T10727" s="13"/>
      <c r="U10727" s="13"/>
      <c r="V10727" s="13"/>
      <c r="W10727" s="13"/>
      <c r="X10727" s="13"/>
      <c r="Y10727" s="13"/>
      <c r="Z10727" s="13"/>
      <c r="AA10727" s="13"/>
      <c r="AB10727" s="13"/>
      <c r="AC10727" s="13"/>
      <c r="AD10727" s="13"/>
      <c r="AE10727" s="13"/>
      <c r="AF10727" s="13"/>
      <c r="AG10727" s="14"/>
    </row>
    <row r="10728" s="4" customFormat="1" spans="1:33">
      <c r="A10728" s="13"/>
      <c r="B10728" s="13"/>
      <c r="C10728" s="13"/>
      <c r="D10728" s="13"/>
      <c r="E10728" s="13"/>
      <c r="F10728" s="13"/>
      <c r="G10728" s="13"/>
      <c r="H10728" s="13"/>
      <c r="I10728" s="13"/>
      <c r="J10728" s="13"/>
      <c r="K10728" s="13"/>
      <c r="L10728" s="13"/>
      <c r="M10728" s="13"/>
      <c r="N10728" s="13"/>
      <c r="O10728" s="13"/>
      <c r="P10728" s="13"/>
      <c r="Q10728" s="13"/>
      <c r="R10728" s="13"/>
      <c r="S10728" s="13"/>
      <c r="T10728" s="13"/>
      <c r="U10728" s="13"/>
      <c r="V10728" s="13"/>
      <c r="W10728" s="13"/>
      <c r="X10728" s="13"/>
      <c r="Y10728" s="13"/>
      <c r="Z10728" s="13"/>
      <c r="AA10728" s="13"/>
      <c r="AB10728" s="13"/>
      <c r="AC10728" s="13"/>
      <c r="AD10728" s="13"/>
      <c r="AE10728" s="13"/>
      <c r="AF10728" s="13"/>
      <c r="AG10728" s="14"/>
    </row>
    <row r="10729" s="4" customFormat="1" spans="1:33">
      <c r="A10729" s="13"/>
      <c r="B10729" s="13"/>
      <c r="C10729" s="13"/>
      <c r="D10729" s="13"/>
      <c r="E10729" s="13"/>
      <c r="F10729" s="13"/>
      <c r="G10729" s="13"/>
      <c r="H10729" s="13"/>
      <c r="I10729" s="13"/>
      <c r="J10729" s="13"/>
      <c r="K10729" s="13"/>
      <c r="L10729" s="13"/>
      <c r="M10729" s="13"/>
      <c r="N10729" s="13"/>
      <c r="O10729" s="13"/>
      <c r="P10729" s="13"/>
      <c r="Q10729" s="13"/>
      <c r="R10729" s="13"/>
      <c r="S10729" s="13"/>
      <c r="T10729" s="13"/>
      <c r="U10729" s="13"/>
      <c r="V10729" s="13"/>
      <c r="W10729" s="13"/>
      <c r="X10729" s="13"/>
      <c r="Y10729" s="13"/>
      <c r="Z10729" s="13"/>
      <c r="AA10729" s="13"/>
      <c r="AB10729" s="13"/>
      <c r="AC10729" s="13"/>
      <c r="AD10729" s="13"/>
      <c r="AE10729" s="13"/>
      <c r="AF10729" s="13"/>
      <c r="AG10729" s="14"/>
    </row>
    <row r="10730" s="4" customFormat="1" spans="1:33">
      <c r="A10730" s="13"/>
      <c r="B10730" s="13"/>
      <c r="C10730" s="13"/>
      <c r="D10730" s="13"/>
      <c r="E10730" s="13"/>
      <c r="F10730" s="13"/>
      <c r="G10730" s="13"/>
      <c r="H10730" s="13"/>
      <c r="I10730" s="13"/>
      <c r="J10730" s="13"/>
      <c r="K10730" s="13"/>
      <c r="L10730" s="13"/>
      <c r="M10730" s="13"/>
      <c r="N10730" s="13"/>
      <c r="O10730" s="13"/>
      <c r="P10730" s="13"/>
      <c r="Q10730" s="13"/>
      <c r="R10730" s="13"/>
      <c r="S10730" s="13"/>
      <c r="T10730" s="13"/>
      <c r="U10730" s="13"/>
      <c r="V10730" s="13"/>
      <c r="W10730" s="13"/>
      <c r="X10730" s="13"/>
      <c r="Y10730" s="13"/>
      <c r="Z10730" s="13"/>
      <c r="AA10730" s="13"/>
      <c r="AB10730" s="13"/>
      <c r="AC10730" s="13"/>
      <c r="AD10730" s="13"/>
      <c r="AE10730" s="13"/>
      <c r="AF10730" s="13"/>
      <c r="AG10730" s="14"/>
    </row>
    <row r="10731" s="4" customFormat="1" spans="1:33">
      <c r="A10731" s="13"/>
      <c r="B10731" s="13"/>
      <c r="C10731" s="13"/>
      <c r="D10731" s="13"/>
      <c r="E10731" s="13"/>
      <c r="F10731" s="13"/>
      <c r="G10731" s="13"/>
      <c r="H10731" s="13"/>
      <c r="I10731" s="13"/>
      <c r="J10731" s="13"/>
      <c r="K10731" s="13"/>
      <c r="L10731" s="13"/>
      <c r="M10731" s="13"/>
      <c r="N10731" s="13"/>
      <c r="O10731" s="13"/>
      <c r="P10731" s="13"/>
      <c r="Q10731" s="13"/>
      <c r="R10731" s="13"/>
      <c r="S10731" s="13"/>
      <c r="T10731" s="13"/>
      <c r="U10731" s="13"/>
      <c r="V10731" s="13"/>
      <c r="W10731" s="13"/>
      <c r="X10731" s="13"/>
      <c r="Y10731" s="13"/>
      <c r="Z10731" s="13"/>
      <c r="AA10731" s="13"/>
      <c r="AB10731" s="13"/>
      <c r="AC10731" s="13"/>
      <c r="AD10731" s="13"/>
      <c r="AE10731" s="13"/>
      <c r="AF10731" s="13"/>
      <c r="AG10731" s="14"/>
    </row>
    <row r="10732" s="4" customFormat="1" spans="1:33">
      <c r="A10732" s="13"/>
      <c r="B10732" s="13"/>
      <c r="C10732" s="13"/>
      <c r="D10732" s="13"/>
      <c r="E10732" s="13"/>
      <c r="F10732" s="13"/>
      <c r="G10732" s="13"/>
      <c r="H10732" s="13"/>
      <c r="I10732" s="13"/>
      <c r="J10732" s="13"/>
      <c r="K10732" s="13"/>
      <c r="L10732" s="13"/>
      <c r="M10732" s="13"/>
      <c r="N10732" s="13"/>
      <c r="O10732" s="13"/>
      <c r="P10732" s="13"/>
      <c r="Q10732" s="13"/>
      <c r="R10732" s="13"/>
      <c r="S10732" s="13"/>
      <c r="T10732" s="13"/>
      <c r="U10732" s="13"/>
      <c r="V10732" s="13"/>
      <c r="W10732" s="13"/>
      <c r="X10732" s="13"/>
      <c r="Y10732" s="13"/>
      <c r="Z10732" s="13"/>
      <c r="AA10732" s="13"/>
      <c r="AB10732" s="13"/>
      <c r="AC10732" s="13"/>
      <c r="AD10732" s="13"/>
      <c r="AE10732" s="13"/>
      <c r="AF10732" s="13"/>
      <c r="AG10732" s="14"/>
    </row>
    <row r="10733" s="4" customFormat="1" spans="1:33">
      <c r="A10733" s="13"/>
      <c r="B10733" s="13"/>
      <c r="C10733" s="13"/>
      <c r="D10733" s="13"/>
      <c r="E10733" s="13"/>
      <c r="F10733" s="13"/>
      <c r="G10733" s="13"/>
      <c r="H10733" s="13"/>
      <c r="I10733" s="13"/>
      <c r="J10733" s="13"/>
      <c r="K10733" s="13"/>
      <c r="L10733" s="13"/>
      <c r="M10733" s="13"/>
      <c r="N10733" s="13"/>
      <c r="O10733" s="13"/>
      <c r="P10733" s="13"/>
      <c r="Q10733" s="13"/>
      <c r="R10733" s="13"/>
      <c r="S10733" s="13"/>
      <c r="T10733" s="13"/>
      <c r="U10733" s="13"/>
      <c r="V10733" s="13"/>
      <c r="W10733" s="13"/>
      <c r="X10733" s="13"/>
      <c r="Y10733" s="13"/>
      <c r="Z10733" s="13"/>
      <c r="AA10733" s="13"/>
      <c r="AB10733" s="13"/>
      <c r="AC10733" s="13"/>
      <c r="AD10733" s="13"/>
      <c r="AE10733" s="13"/>
      <c r="AF10733" s="13"/>
      <c r="AG10733" s="14"/>
    </row>
    <row r="10734" s="4" customFormat="1" spans="1:33">
      <c r="A10734" s="13"/>
      <c r="B10734" s="13"/>
      <c r="C10734" s="13"/>
      <c r="D10734" s="13"/>
      <c r="E10734" s="13"/>
      <c r="F10734" s="13"/>
      <c r="G10734" s="13"/>
      <c r="H10734" s="13"/>
      <c r="I10734" s="13"/>
      <c r="J10734" s="13"/>
      <c r="K10734" s="13"/>
      <c r="L10734" s="13"/>
      <c r="M10734" s="13"/>
      <c r="N10734" s="13"/>
      <c r="O10734" s="13"/>
      <c r="P10734" s="13"/>
      <c r="Q10734" s="13"/>
      <c r="R10734" s="13"/>
      <c r="S10734" s="13"/>
      <c r="T10734" s="13"/>
      <c r="U10734" s="13"/>
      <c r="V10734" s="13"/>
      <c r="W10734" s="13"/>
      <c r="X10734" s="13"/>
      <c r="Y10734" s="13"/>
      <c r="Z10734" s="13"/>
      <c r="AA10734" s="13"/>
      <c r="AB10734" s="13"/>
      <c r="AC10734" s="13"/>
      <c r="AD10734" s="13"/>
      <c r="AE10734" s="13"/>
      <c r="AF10734" s="13"/>
      <c r="AG10734" s="14"/>
    </row>
    <row r="10735" s="4" customFormat="1" spans="1:33">
      <c r="A10735" s="13"/>
      <c r="B10735" s="13"/>
      <c r="C10735" s="13"/>
      <c r="D10735" s="13"/>
      <c r="E10735" s="13"/>
      <c r="F10735" s="13"/>
      <c r="G10735" s="13"/>
      <c r="H10735" s="13"/>
      <c r="I10735" s="13"/>
      <c r="J10735" s="13"/>
      <c r="K10735" s="13"/>
      <c r="L10735" s="13"/>
      <c r="M10735" s="13"/>
      <c r="N10735" s="13"/>
      <c r="O10735" s="13"/>
      <c r="P10735" s="13"/>
      <c r="Q10735" s="13"/>
      <c r="R10735" s="13"/>
      <c r="S10735" s="13"/>
      <c r="T10735" s="13"/>
      <c r="U10735" s="13"/>
      <c r="V10735" s="13"/>
      <c r="W10735" s="13"/>
      <c r="X10735" s="13"/>
      <c r="Y10735" s="13"/>
      <c r="Z10735" s="13"/>
      <c r="AA10735" s="13"/>
      <c r="AB10735" s="13"/>
      <c r="AC10735" s="13"/>
      <c r="AD10735" s="13"/>
      <c r="AE10735" s="13"/>
      <c r="AF10735" s="13"/>
      <c r="AG10735" s="14"/>
    </row>
    <row r="10736" s="4" customFormat="1" spans="1:33">
      <c r="A10736" s="13"/>
      <c r="B10736" s="13"/>
      <c r="C10736" s="13"/>
      <c r="D10736" s="13"/>
      <c r="E10736" s="13"/>
      <c r="F10736" s="13"/>
      <c r="G10736" s="13"/>
      <c r="H10736" s="13"/>
      <c r="I10736" s="13"/>
      <c r="J10736" s="13"/>
      <c r="K10736" s="13"/>
      <c r="L10736" s="13"/>
      <c r="M10736" s="13"/>
      <c r="N10736" s="13"/>
      <c r="O10736" s="13"/>
      <c r="P10736" s="13"/>
      <c r="Q10736" s="13"/>
      <c r="R10736" s="13"/>
      <c r="S10736" s="13"/>
      <c r="T10736" s="13"/>
      <c r="U10736" s="13"/>
      <c r="V10736" s="13"/>
      <c r="W10736" s="13"/>
      <c r="X10736" s="13"/>
      <c r="Y10736" s="13"/>
      <c r="Z10736" s="13"/>
      <c r="AA10736" s="13"/>
      <c r="AB10736" s="13"/>
      <c r="AC10736" s="13"/>
      <c r="AD10736" s="13"/>
      <c r="AE10736" s="13"/>
      <c r="AF10736" s="13"/>
      <c r="AG10736" s="14"/>
    </row>
    <row r="10737" s="4" customFormat="1" spans="1:33">
      <c r="A10737" s="13"/>
      <c r="B10737" s="13"/>
      <c r="C10737" s="13"/>
      <c r="D10737" s="13"/>
      <c r="E10737" s="13"/>
      <c r="F10737" s="13"/>
      <c r="G10737" s="13"/>
      <c r="H10737" s="13"/>
      <c r="I10737" s="13"/>
      <c r="J10737" s="13"/>
      <c r="K10737" s="13"/>
      <c r="L10737" s="13"/>
      <c r="M10737" s="13"/>
      <c r="N10737" s="13"/>
      <c r="O10737" s="13"/>
      <c r="P10737" s="13"/>
      <c r="Q10737" s="13"/>
      <c r="R10737" s="13"/>
      <c r="S10737" s="13"/>
      <c r="T10737" s="13"/>
      <c r="U10737" s="13"/>
      <c r="V10737" s="13"/>
      <c r="W10737" s="13"/>
      <c r="X10737" s="13"/>
      <c r="Y10737" s="13"/>
      <c r="Z10737" s="13"/>
      <c r="AA10737" s="13"/>
      <c r="AB10737" s="13"/>
      <c r="AC10737" s="13"/>
      <c r="AD10737" s="13"/>
      <c r="AE10737" s="13"/>
      <c r="AF10737" s="13"/>
      <c r="AG10737" s="14"/>
    </row>
    <row r="10738" s="4" customFormat="1" spans="1:33">
      <c r="A10738" s="13"/>
      <c r="B10738" s="13"/>
      <c r="C10738" s="13"/>
      <c r="D10738" s="13"/>
      <c r="E10738" s="13"/>
      <c r="F10738" s="13"/>
      <c r="G10738" s="13"/>
      <c r="H10738" s="13"/>
      <c r="I10738" s="13"/>
      <c r="J10738" s="13"/>
      <c r="K10738" s="13"/>
      <c r="L10738" s="13"/>
      <c r="M10738" s="13"/>
      <c r="N10738" s="13"/>
      <c r="O10738" s="13"/>
      <c r="P10738" s="13"/>
      <c r="Q10738" s="13"/>
      <c r="R10738" s="13"/>
      <c r="S10738" s="13"/>
      <c r="T10738" s="13"/>
      <c r="U10738" s="13"/>
      <c r="V10738" s="13"/>
      <c r="W10738" s="13"/>
      <c r="X10738" s="13"/>
      <c r="Y10738" s="13"/>
      <c r="Z10738" s="13"/>
      <c r="AA10738" s="13"/>
      <c r="AB10738" s="13"/>
      <c r="AC10738" s="13"/>
      <c r="AD10738" s="13"/>
      <c r="AE10738" s="13"/>
      <c r="AF10738" s="13"/>
      <c r="AG10738" s="14"/>
    </row>
    <row r="10739" s="4" customFormat="1" spans="1:33">
      <c r="A10739" s="13"/>
      <c r="B10739" s="13"/>
      <c r="C10739" s="13"/>
      <c r="D10739" s="13"/>
      <c r="E10739" s="13"/>
      <c r="F10739" s="13"/>
      <c r="G10739" s="13"/>
      <c r="H10739" s="13"/>
      <c r="I10739" s="13"/>
      <c r="J10739" s="13"/>
      <c r="K10739" s="13"/>
      <c r="L10739" s="13"/>
      <c r="M10739" s="13"/>
      <c r="N10739" s="13"/>
      <c r="O10739" s="13"/>
      <c r="P10739" s="13"/>
      <c r="Q10739" s="13"/>
      <c r="R10739" s="13"/>
      <c r="S10739" s="13"/>
      <c r="T10739" s="13"/>
      <c r="U10739" s="13"/>
      <c r="V10739" s="13"/>
      <c r="W10739" s="13"/>
      <c r="X10739" s="13"/>
      <c r="Y10739" s="13"/>
      <c r="Z10739" s="13"/>
      <c r="AA10739" s="13"/>
      <c r="AB10739" s="13"/>
      <c r="AC10739" s="13"/>
      <c r="AD10739" s="13"/>
      <c r="AE10739" s="13"/>
      <c r="AF10739" s="13"/>
      <c r="AG10739" s="14"/>
    </row>
    <row r="10740" s="4" customFormat="1" spans="1:33">
      <c r="A10740" s="13"/>
      <c r="B10740" s="13"/>
      <c r="C10740" s="13"/>
      <c r="D10740" s="13"/>
      <c r="E10740" s="13"/>
      <c r="F10740" s="13"/>
      <c r="G10740" s="13"/>
      <c r="H10740" s="13"/>
      <c r="I10740" s="13"/>
      <c r="J10740" s="13"/>
      <c r="K10740" s="13"/>
      <c r="L10740" s="13"/>
      <c r="M10740" s="13"/>
      <c r="N10740" s="13"/>
      <c r="O10740" s="13"/>
      <c r="P10740" s="13"/>
      <c r="Q10740" s="13"/>
      <c r="R10740" s="13"/>
      <c r="S10740" s="13"/>
      <c r="T10740" s="13"/>
      <c r="U10740" s="13"/>
      <c r="V10740" s="13"/>
      <c r="W10740" s="13"/>
      <c r="X10740" s="13"/>
      <c r="Y10740" s="13"/>
      <c r="Z10740" s="13"/>
      <c r="AA10740" s="13"/>
      <c r="AB10740" s="13"/>
      <c r="AC10740" s="13"/>
      <c r="AD10740" s="13"/>
      <c r="AE10740" s="13"/>
      <c r="AF10740" s="13"/>
      <c r="AG10740" s="14"/>
    </row>
    <row r="10741" s="4" customFormat="1" spans="1:33">
      <c r="A10741" s="13"/>
      <c r="B10741" s="13"/>
      <c r="C10741" s="13"/>
      <c r="D10741" s="13"/>
      <c r="E10741" s="13"/>
      <c r="F10741" s="13"/>
      <c r="G10741" s="13"/>
      <c r="H10741" s="13"/>
      <c r="I10741" s="13"/>
      <c r="J10741" s="13"/>
      <c r="K10741" s="13"/>
      <c r="L10741" s="13"/>
      <c r="M10741" s="13"/>
      <c r="N10741" s="13"/>
      <c r="O10741" s="13"/>
      <c r="P10741" s="13"/>
      <c r="Q10741" s="13"/>
      <c r="R10741" s="13"/>
      <c r="S10741" s="13"/>
      <c r="T10741" s="13"/>
      <c r="U10741" s="13"/>
      <c r="V10741" s="13"/>
      <c r="W10741" s="13"/>
      <c r="X10741" s="13"/>
      <c r="Y10741" s="13"/>
      <c r="Z10741" s="13"/>
      <c r="AA10741" s="13"/>
      <c r="AB10741" s="13"/>
      <c r="AC10741" s="13"/>
      <c r="AD10741" s="13"/>
      <c r="AE10741" s="13"/>
      <c r="AF10741" s="13"/>
      <c r="AG10741" s="14"/>
    </row>
    <row r="10742" s="4" customFormat="1" spans="1:33">
      <c r="A10742" s="13"/>
      <c r="B10742" s="13"/>
      <c r="C10742" s="13"/>
      <c r="D10742" s="13"/>
      <c r="E10742" s="13"/>
      <c r="F10742" s="13"/>
      <c r="G10742" s="13"/>
      <c r="H10742" s="13"/>
      <c r="I10742" s="13"/>
      <c r="J10742" s="13"/>
      <c r="K10742" s="13"/>
      <c r="L10742" s="13"/>
      <c r="M10742" s="13"/>
      <c r="N10742" s="13"/>
      <c r="O10742" s="13"/>
      <c r="P10742" s="13"/>
      <c r="Q10742" s="13"/>
      <c r="R10742" s="13"/>
      <c r="S10742" s="13"/>
      <c r="T10742" s="13"/>
      <c r="U10742" s="13"/>
      <c r="V10742" s="13"/>
      <c r="W10742" s="13"/>
      <c r="X10742" s="13"/>
      <c r="Y10742" s="13"/>
      <c r="Z10742" s="13"/>
      <c r="AA10742" s="13"/>
      <c r="AB10742" s="13"/>
      <c r="AC10742" s="13"/>
      <c r="AD10742" s="13"/>
      <c r="AE10742" s="13"/>
      <c r="AF10742" s="13"/>
      <c r="AG10742" s="14"/>
    </row>
    <row r="10743" s="4" customFormat="1" spans="1:33">
      <c r="A10743" s="13"/>
      <c r="B10743" s="13"/>
      <c r="C10743" s="13"/>
      <c r="D10743" s="13"/>
      <c r="E10743" s="13"/>
      <c r="F10743" s="13"/>
      <c r="G10743" s="13"/>
      <c r="H10743" s="13"/>
      <c r="I10743" s="13"/>
      <c r="J10743" s="13"/>
      <c r="K10743" s="13"/>
      <c r="L10743" s="13"/>
      <c r="M10743" s="13"/>
      <c r="N10743" s="13"/>
      <c r="O10743" s="13"/>
      <c r="P10743" s="13"/>
      <c r="Q10743" s="13"/>
      <c r="R10743" s="13"/>
      <c r="S10743" s="13"/>
      <c r="T10743" s="13"/>
      <c r="U10743" s="13"/>
      <c r="V10743" s="13"/>
      <c r="W10743" s="13"/>
      <c r="X10743" s="13"/>
      <c r="Y10743" s="13"/>
      <c r="Z10743" s="13"/>
      <c r="AA10743" s="13"/>
      <c r="AB10743" s="13"/>
      <c r="AC10743" s="13"/>
      <c r="AD10743" s="13"/>
      <c r="AE10743" s="13"/>
      <c r="AF10743" s="13"/>
      <c r="AG10743" s="14"/>
    </row>
    <row r="10744" s="4" customFormat="1" spans="1:33">
      <c r="A10744" s="13"/>
      <c r="B10744" s="13"/>
      <c r="C10744" s="13"/>
      <c r="D10744" s="13"/>
      <c r="E10744" s="13"/>
      <c r="F10744" s="13"/>
      <c r="G10744" s="13"/>
      <c r="H10744" s="13"/>
      <c r="I10744" s="13"/>
      <c r="J10744" s="13"/>
      <c r="K10744" s="13"/>
      <c r="L10744" s="13"/>
      <c r="M10744" s="13"/>
      <c r="N10744" s="13"/>
      <c r="O10744" s="13"/>
      <c r="P10744" s="13"/>
      <c r="Q10744" s="13"/>
      <c r="R10744" s="13"/>
      <c r="S10744" s="13"/>
      <c r="T10744" s="13"/>
      <c r="U10744" s="13"/>
      <c r="V10744" s="13"/>
      <c r="W10744" s="13"/>
      <c r="X10744" s="13"/>
      <c r="Y10744" s="13"/>
      <c r="Z10744" s="13"/>
      <c r="AA10744" s="13"/>
      <c r="AB10744" s="13"/>
      <c r="AC10744" s="13"/>
      <c r="AD10744" s="13"/>
      <c r="AE10744" s="13"/>
      <c r="AF10744" s="13"/>
      <c r="AG10744" s="14"/>
    </row>
    <row r="10745" s="4" customFormat="1" spans="1:33">
      <c r="A10745" s="13"/>
      <c r="B10745" s="13"/>
      <c r="C10745" s="13"/>
      <c r="D10745" s="13"/>
      <c r="E10745" s="13"/>
      <c r="F10745" s="13"/>
      <c r="G10745" s="13"/>
      <c r="H10745" s="13"/>
      <c r="I10745" s="13"/>
      <c r="J10745" s="13"/>
      <c r="K10745" s="13"/>
      <c r="L10745" s="13"/>
      <c r="M10745" s="13"/>
      <c r="N10745" s="13"/>
      <c r="O10745" s="13"/>
      <c r="P10745" s="13"/>
      <c r="Q10745" s="13"/>
      <c r="R10745" s="13"/>
      <c r="S10745" s="13"/>
      <c r="T10745" s="13"/>
      <c r="U10745" s="13"/>
      <c r="V10745" s="13"/>
      <c r="W10745" s="13"/>
      <c r="X10745" s="13"/>
      <c r="Y10745" s="13"/>
      <c r="Z10745" s="13"/>
      <c r="AA10745" s="13"/>
      <c r="AB10745" s="13"/>
      <c r="AC10745" s="13"/>
      <c r="AD10745" s="13"/>
      <c r="AE10745" s="13"/>
      <c r="AF10745" s="13"/>
      <c r="AG10745" s="14"/>
    </row>
    <row r="10746" s="4" customFormat="1" spans="1:33">
      <c r="A10746" s="13"/>
      <c r="B10746" s="13"/>
      <c r="C10746" s="13"/>
      <c r="D10746" s="13"/>
      <c r="E10746" s="13"/>
      <c r="F10746" s="13"/>
      <c r="G10746" s="13"/>
      <c r="H10746" s="13"/>
      <c r="I10746" s="13"/>
      <c r="J10746" s="13"/>
      <c r="K10746" s="13"/>
      <c r="L10746" s="13"/>
      <c r="M10746" s="13"/>
      <c r="N10746" s="13"/>
      <c r="O10746" s="13"/>
      <c r="P10746" s="13"/>
      <c r="Q10746" s="13"/>
      <c r="R10746" s="13"/>
      <c r="S10746" s="13"/>
      <c r="T10746" s="13"/>
      <c r="U10746" s="13"/>
      <c r="V10746" s="13"/>
      <c r="W10746" s="13"/>
      <c r="X10746" s="13"/>
      <c r="Y10746" s="13"/>
      <c r="Z10746" s="13"/>
      <c r="AA10746" s="13"/>
      <c r="AB10746" s="13"/>
      <c r="AC10746" s="13"/>
      <c r="AD10746" s="13"/>
      <c r="AE10746" s="13"/>
      <c r="AF10746" s="13"/>
      <c r="AG10746" s="14"/>
    </row>
    <row r="10747" s="4" customFormat="1" spans="1:33">
      <c r="A10747" s="13"/>
      <c r="B10747" s="13"/>
      <c r="C10747" s="13"/>
      <c r="D10747" s="13"/>
      <c r="E10747" s="13"/>
      <c r="F10747" s="13"/>
      <c r="G10747" s="13"/>
      <c r="H10747" s="13"/>
      <c r="I10747" s="13"/>
      <c r="J10747" s="13"/>
      <c r="K10747" s="13"/>
      <c r="L10747" s="13"/>
      <c r="M10747" s="13"/>
      <c r="N10747" s="13"/>
      <c r="O10747" s="13"/>
      <c r="P10747" s="13"/>
      <c r="Q10747" s="13"/>
      <c r="R10747" s="13"/>
      <c r="S10747" s="13"/>
      <c r="T10747" s="13"/>
      <c r="U10747" s="13"/>
      <c r="V10747" s="13"/>
      <c r="W10747" s="13"/>
      <c r="X10747" s="13"/>
      <c r="Y10747" s="13"/>
      <c r="Z10747" s="13"/>
      <c r="AA10747" s="13"/>
      <c r="AB10747" s="13"/>
      <c r="AC10747" s="13"/>
      <c r="AD10747" s="13"/>
      <c r="AE10747" s="13"/>
      <c r="AF10747" s="13"/>
      <c r="AG10747" s="14"/>
    </row>
    <row r="10748" s="4" customFormat="1" spans="1:33">
      <c r="A10748" s="13"/>
      <c r="B10748" s="13"/>
      <c r="C10748" s="13"/>
      <c r="D10748" s="13"/>
      <c r="E10748" s="13"/>
      <c r="F10748" s="13"/>
      <c r="G10748" s="13"/>
      <c r="H10748" s="13"/>
      <c r="I10748" s="13"/>
      <c r="J10748" s="13"/>
      <c r="K10748" s="13"/>
      <c r="L10748" s="13"/>
      <c r="M10748" s="13"/>
      <c r="N10748" s="13"/>
      <c r="O10748" s="13"/>
      <c r="P10748" s="13"/>
      <c r="Q10748" s="13"/>
      <c r="R10748" s="13"/>
      <c r="S10748" s="13"/>
      <c r="T10748" s="13"/>
      <c r="U10748" s="13"/>
      <c r="V10748" s="13"/>
      <c r="W10748" s="13"/>
      <c r="X10748" s="13"/>
      <c r="Y10748" s="13"/>
      <c r="Z10748" s="13"/>
      <c r="AA10748" s="13"/>
      <c r="AB10748" s="13"/>
      <c r="AC10748" s="13"/>
      <c r="AD10748" s="13"/>
      <c r="AE10748" s="13"/>
      <c r="AF10748" s="13"/>
      <c r="AG10748" s="14"/>
    </row>
    <row r="10749" s="4" customFormat="1" spans="1:33">
      <c r="A10749" s="13"/>
      <c r="B10749" s="13"/>
      <c r="C10749" s="13"/>
      <c r="D10749" s="13"/>
      <c r="E10749" s="13"/>
      <c r="F10749" s="13"/>
      <c r="G10749" s="13"/>
      <c r="H10749" s="13"/>
      <c r="I10749" s="13"/>
      <c r="J10749" s="13"/>
      <c r="K10749" s="13"/>
      <c r="L10749" s="13"/>
      <c r="M10749" s="13"/>
      <c r="N10749" s="13"/>
      <c r="O10749" s="13"/>
      <c r="P10749" s="13"/>
      <c r="Q10749" s="13"/>
      <c r="R10749" s="13"/>
      <c r="S10749" s="13"/>
      <c r="T10749" s="13"/>
      <c r="U10749" s="13"/>
      <c r="V10749" s="13"/>
      <c r="W10749" s="13"/>
      <c r="X10749" s="13"/>
      <c r="Y10749" s="13"/>
      <c r="Z10749" s="13"/>
      <c r="AA10749" s="13"/>
      <c r="AB10749" s="13"/>
      <c r="AC10749" s="13"/>
      <c r="AD10749" s="13"/>
      <c r="AE10749" s="13"/>
      <c r="AF10749" s="13"/>
      <c r="AG10749" s="14"/>
    </row>
    <row r="10750" s="4" customFormat="1" spans="1:33">
      <c r="A10750" s="13"/>
      <c r="B10750" s="13"/>
      <c r="C10750" s="13"/>
      <c r="D10750" s="13"/>
      <c r="E10750" s="13"/>
      <c r="F10750" s="13"/>
      <c r="G10750" s="13"/>
      <c r="H10750" s="13"/>
      <c r="I10750" s="13"/>
      <c r="J10750" s="13"/>
      <c r="K10750" s="13"/>
      <c r="L10750" s="13"/>
      <c r="M10750" s="13"/>
      <c r="N10750" s="13"/>
      <c r="O10750" s="13"/>
      <c r="P10750" s="13"/>
      <c r="Q10750" s="13"/>
      <c r="R10750" s="13"/>
      <c r="S10750" s="13"/>
      <c r="T10750" s="13"/>
      <c r="U10750" s="13"/>
      <c r="V10750" s="13"/>
      <c r="W10750" s="13"/>
      <c r="X10750" s="13"/>
      <c r="Y10750" s="13"/>
      <c r="Z10750" s="13"/>
      <c r="AA10750" s="13"/>
      <c r="AB10750" s="13"/>
      <c r="AC10750" s="13"/>
      <c r="AD10750" s="13"/>
      <c r="AE10750" s="13"/>
      <c r="AF10750" s="13"/>
      <c r="AG10750" s="14"/>
    </row>
    <row r="10751" s="4" customFormat="1" spans="1:33">
      <c r="A10751" s="13"/>
      <c r="B10751" s="13"/>
      <c r="C10751" s="13"/>
      <c r="D10751" s="13"/>
      <c r="E10751" s="13"/>
      <c r="F10751" s="13"/>
      <c r="G10751" s="13"/>
      <c r="H10751" s="13"/>
      <c r="I10751" s="13"/>
      <c r="J10751" s="13"/>
      <c r="K10751" s="13"/>
      <c r="L10751" s="13"/>
      <c r="M10751" s="13"/>
      <c r="N10751" s="13"/>
      <c r="O10751" s="13"/>
      <c r="P10751" s="13"/>
      <c r="Q10751" s="13"/>
      <c r="R10751" s="13"/>
      <c r="S10751" s="13"/>
      <c r="T10751" s="13"/>
      <c r="U10751" s="13"/>
      <c r="V10751" s="13"/>
      <c r="W10751" s="13"/>
      <c r="X10751" s="13"/>
      <c r="Y10751" s="13"/>
      <c r="Z10751" s="13"/>
      <c r="AA10751" s="13"/>
      <c r="AB10751" s="13"/>
      <c r="AC10751" s="13"/>
      <c r="AD10751" s="13"/>
      <c r="AE10751" s="13"/>
      <c r="AF10751" s="13"/>
      <c r="AG10751" s="14"/>
    </row>
    <row r="10752" s="4" customFormat="1" spans="1:33">
      <c r="A10752" s="13"/>
      <c r="B10752" s="13"/>
      <c r="C10752" s="13"/>
      <c r="D10752" s="13"/>
      <c r="E10752" s="13"/>
      <c r="F10752" s="13"/>
      <c r="G10752" s="13"/>
      <c r="H10752" s="13"/>
      <c r="I10752" s="13"/>
      <c r="J10752" s="13"/>
      <c r="K10752" s="13"/>
      <c r="L10752" s="13"/>
      <c r="M10752" s="13"/>
      <c r="N10752" s="13"/>
      <c r="O10752" s="13"/>
      <c r="P10752" s="13"/>
      <c r="Q10752" s="13"/>
      <c r="R10752" s="13"/>
      <c r="S10752" s="13"/>
      <c r="T10752" s="13"/>
      <c r="U10752" s="13"/>
      <c r="V10752" s="13"/>
      <c r="W10752" s="13"/>
      <c r="X10752" s="13"/>
      <c r="Y10752" s="13"/>
      <c r="Z10752" s="13"/>
      <c r="AA10752" s="13"/>
      <c r="AB10752" s="13"/>
      <c r="AC10752" s="13"/>
      <c r="AD10752" s="13"/>
      <c r="AE10752" s="13"/>
      <c r="AF10752" s="13"/>
      <c r="AG10752" s="14"/>
    </row>
    <row r="10753" s="4" customFormat="1" spans="1:33">
      <c r="A10753" s="13"/>
      <c r="B10753" s="13"/>
      <c r="C10753" s="13"/>
      <c r="D10753" s="13"/>
      <c r="E10753" s="13"/>
      <c r="F10753" s="13"/>
      <c r="G10753" s="13"/>
      <c r="H10753" s="13"/>
      <c r="I10753" s="13"/>
      <c r="J10753" s="13"/>
      <c r="K10753" s="13"/>
      <c r="L10753" s="13"/>
      <c r="M10753" s="13"/>
      <c r="N10753" s="13"/>
      <c r="O10753" s="13"/>
      <c r="P10753" s="13"/>
      <c r="Q10753" s="13"/>
      <c r="R10753" s="13"/>
      <c r="S10753" s="13"/>
      <c r="T10753" s="13"/>
      <c r="U10753" s="13"/>
      <c r="V10753" s="13"/>
      <c r="W10753" s="13"/>
      <c r="X10753" s="13"/>
      <c r="Y10753" s="13"/>
      <c r="Z10753" s="13"/>
      <c r="AA10753" s="13"/>
      <c r="AB10753" s="13"/>
      <c r="AC10753" s="13"/>
      <c r="AD10753" s="13"/>
      <c r="AE10753" s="13"/>
      <c r="AF10753" s="13"/>
      <c r="AG10753" s="14"/>
    </row>
    <row r="10754" s="4" customFormat="1" spans="1:33">
      <c r="A10754" s="13"/>
      <c r="B10754" s="13"/>
      <c r="C10754" s="13"/>
      <c r="D10754" s="13"/>
      <c r="E10754" s="13"/>
      <c r="F10754" s="13"/>
      <c r="G10754" s="13"/>
      <c r="H10754" s="13"/>
      <c r="I10754" s="13"/>
      <c r="J10754" s="13"/>
      <c r="K10754" s="13"/>
      <c r="L10754" s="13"/>
      <c r="M10754" s="13"/>
      <c r="N10754" s="13"/>
      <c r="O10754" s="13"/>
      <c r="P10754" s="13"/>
      <c r="Q10754" s="13"/>
      <c r="R10754" s="13"/>
      <c r="S10754" s="13"/>
      <c r="T10754" s="13"/>
      <c r="U10754" s="13"/>
      <c r="V10754" s="13"/>
      <c r="W10754" s="13"/>
      <c r="X10754" s="13"/>
      <c r="Y10754" s="13"/>
      <c r="Z10754" s="13"/>
      <c r="AA10754" s="13"/>
      <c r="AB10754" s="13"/>
      <c r="AC10754" s="13"/>
      <c r="AD10754" s="13"/>
      <c r="AE10754" s="13"/>
      <c r="AF10754" s="13"/>
      <c r="AG10754" s="14"/>
    </row>
    <row r="10755" s="4" customFormat="1" spans="1:33">
      <c r="A10755" s="13"/>
      <c r="B10755" s="13"/>
      <c r="C10755" s="13"/>
      <c r="D10755" s="13"/>
      <c r="E10755" s="13"/>
      <c r="F10755" s="13"/>
      <c r="G10755" s="13"/>
      <c r="H10755" s="13"/>
      <c r="I10755" s="13"/>
      <c r="J10755" s="13"/>
      <c r="K10755" s="13"/>
      <c r="L10755" s="13"/>
      <c r="M10755" s="13"/>
      <c r="N10755" s="13"/>
      <c r="O10755" s="13"/>
      <c r="P10755" s="13"/>
      <c r="Q10755" s="13"/>
      <c r="R10755" s="13"/>
      <c r="S10755" s="13"/>
      <c r="T10755" s="13"/>
      <c r="U10755" s="13"/>
      <c r="V10755" s="13"/>
      <c r="W10755" s="13"/>
      <c r="X10755" s="13"/>
      <c r="Y10755" s="13"/>
      <c r="Z10755" s="13"/>
      <c r="AA10755" s="13"/>
      <c r="AB10755" s="13"/>
      <c r="AC10755" s="13"/>
      <c r="AD10755" s="13"/>
      <c r="AE10755" s="13"/>
      <c r="AF10755" s="13"/>
      <c r="AG10755" s="14"/>
    </row>
    <row r="10756" s="4" customFormat="1" spans="1:33">
      <c r="A10756" s="13"/>
      <c r="B10756" s="13"/>
      <c r="C10756" s="13"/>
      <c r="D10756" s="13"/>
      <c r="E10756" s="13"/>
      <c r="F10756" s="13"/>
      <c r="G10756" s="13"/>
      <c r="H10756" s="13"/>
      <c r="I10756" s="13"/>
      <c r="J10756" s="13"/>
      <c r="K10756" s="13"/>
      <c r="L10756" s="13"/>
      <c r="M10756" s="13"/>
      <c r="N10756" s="13"/>
      <c r="O10756" s="13"/>
      <c r="P10756" s="13"/>
      <c r="Q10756" s="13"/>
      <c r="R10756" s="13"/>
      <c r="S10756" s="13"/>
      <c r="T10756" s="13"/>
      <c r="U10756" s="13"/>
      <c r="V10756" s="13"/>
      <c r="W10756" s="13"/>
      <c r="X10756" s="13"/>
      <c r="Y10756" s="13"/>
      <c r="Z10756" s="13"/>
      <c r="AA10756" s="13"/>
      <c r="AB10756" s="13"/>
      <c r="AC10756" s="13"/>
      <c r="AD10756" s="13"/>
      <c r="AE10756" s="13"/>
      <c r="AF10756" s="13"/>
      <c r="AG10756" s="14"/>
    </row>
    <row r="10757" s="4" customFormat="1" spans="1:33">
      <c r="A10757" s="13"/>
      <c r="B10757" s="13"/>
      <c r="C10757" s="13"/>
      <c r="D10757" s="13"/>
      <c r="E10757" s="13"/>
      <c r="F10757" s="13"/>
      <c r="G10757" s="13"/>
      <c r="H10757" s="13"/>
      <c r="I10757" s="13"/>
      <c r="J10757" s="13"/>
      <c r="K10757" s="13"/>
      <c r="L10757" s="13"/>
      <c r="M10757" s="13"/>
      <c r="N10757" s="13"/>
      <c r="O10757" s="13"/>
      <c r="P10757" s="13"/>
      <c r="Q10757" s="13"/>
      <c r="R10757" s="13"/>
      <c r="S10757" s="13"/>
      <c r="T10757" s="13"/>
      <c r="U10757" s="13"/>
      <c r="V10757" s="13"/>
      <c r="W10757" s="13"/>
      <c r="X10757" s="13"/>
      <c r="Y10757" s="13"/>
      <c r="Z10757" s="13"/>
      <c r="AA10757" s="13"/>
      <c r="AB10757" s="13"/>
      <c r="AC10757" s="13"/>
      <c r="AD10757" s="13"/>
      <c r="AE10757" s="13"/>
      <c r="AF10757" s="13"/>
      <c r="AG10757" s="14"/>
    </row>
    <row r="10758" s="4" customFormat="1" spans="1:33">
      <c r="A10758" s="13"/>
      <c r="B10758" s="13"/>
      <c r="C10758" s="13"/>
      <c r="D10758" s="13"/>
      <c r="E10758" s="13"/>
      <c r="F10758" s="13"/>
      <c r="G10758" s="13"/>
      <c r="H10758" s="13"/>
      <c r="I10758" s="13"/>
      <c r="J10758" s="13"/>
      <c r="K10758" s="13"/>
      <c r="L10758" s="13"/>
      <c r="M10758" s="13"/>
      <c r="N10758" s="13"/>
      <c r="O10758" s="13"/>
      <c r="P10758" s="13"/>
      <c r="Q10758" s="13"/>
      <c r="R10758" s="13"/>
      <c r="S10758" s="13"/>
      <c r="T10758" s="13"/>
      <c r="U10758" s="13"/>
      <c r="V10758" s="13"/>
      <c r="W10758" s="13"/>
      <c r="X10758" s="13"/>
      <c r="Y10758" s="13"/>
      <c r="Z10758" s="13"/>
      <c r="AA10758" s="13"/>
      <c r="AB10758" s="13"/>
      <c r="AC10758" s="13"/>
      <c r="AD10758" s="13"/>
      <c r="AE10758" s="13"/>
      <c r="AF10758" s="13"/>
      <c r="AG10758" s="14"/>
    </row>
    <row r="10759" s="4" customFormat="1" spans="1:33">
      <c r="A10759" s="13"/>
      <c r="B10759" s="13"/>
      <c r="C10759" s="13"/>
      <c r="D10759" s="13"/>
      <c r="E10759" s="13"/>
      <c r="F10759" s="13"/>
      <c r="G10759" s="13"/>
      <c r="H10759" s="13"/>
      <c r="I10759" s="13"/>
      <c r="J10759" s="13"/>
      <c r="K10759" s="13"/>
      <c r="L10759" s="13"/>
      <c r="M10759" s="13"/>
      <c r="N10759" s="13"/>
      <c r="O10759" s="13"/>
      <c r="P10759" s="13"/>
      <c r="Q10759" s="13"/>
      <c r="R10759" s="13"/>
      <c r="S10759" s="13"/>
      <c r="T10759" s="13"/>
      <c r="U10759" s="13"/>
      <c r="V10759" s="13"/>
      <c r="W10759" s="13"/>
      <c r="X10759" s="13"/>
      <c r="Y10759" s="13"/>
      <c r="Z10759" s="13"/>
      <c r="AA10759" s="13"/>
      <c r="AB10759" s="13"/>
      <c r="AC10759" s="13"/>
      <c r="AD10759" s="13"/>
      <c r="AE10759" s="13"/>
      <c r="AF10759" s="13"/>
      <c r="AG10759" s="14"/>
    </row>
    <row r="10760" s="4" customFormat="1" spans="1:33">
      <c r="A10760" s="13"/>
      <c r="B10760" s="13"/>
      <c r="C10760" s="13"/>
      <c r="D10760" s="13"/>
      <c r="E10760" s="13"/>
      <c r="F10760" s="13"/>
      <c r="G10760" s="13"/>
      <c r="H10760" s="13"/>
      <c r="I10760" s="13"/>
      <c r="J10760" s="13"/>
      <c r="K10760" s="13"/>
      <c r="L10760" s="13"/>
      <c r="M10760" s="13"/>
      <c r="N10760" s="13"/>
      <c r="O10760" s="13"/>
      <c r="P10760" s="13"/>
      <c r="Q10760" s="13"/>
      <c r="R10760" s="13"/>
      <c r="S10760" s="13"/>
      <c r="T10760" s="13"/>
      <c r="U10760" s="13"/>
      <c r="V10760" s="13"/>
      <c r="W10760" s="13"/>
      <c r="X10760" s="13"/>
      <c r="Y10760" s="13"/>
      <c r="Z10760" s="13"/>
      <c r="AA10760" s="13"/>
      <c r="AB10760" s="13"/>
      <c r="AC10760" s="13"/>
      <c r="AD10760" s="13"/>
      <c r="AE10760" s="13"/>
      <c r="AF10760" s="13"/>
      <c r="AG10760" s="14"/>
    </row>
    <row r="10761" s="4" customFormat="1" spans="1:33">
      <c r="A10761" s="13"/>
      <c r="B10761" s="13"/>
      <c r="C10761" s="13"/>
      <c r="D10761" s="13"/>
      <c r="E10761" s="13"/>
      <c r="F10761" s="13"/>
      <c r="G10761" s="13"/>
      <c r="H10761" s="13"/>
      <c r="I10761" s="13"/>
      <c r="J10761" s="13"/>
      <c r="K10761" s="13"/>
      <c r="L10761" s="13"/>
      <c r="M10761" s="13"/>
      <c r="N10761" s="13"/>
      <c r="O10761" s="13"/>
      <c r="P10761" s="13"/>
      <c r="Q10761" s="13"/>
      <c r="R10761" s="13"/>
      <c r="S10761" s="13"/>
      <c r="T10761" s="13"/>
      <c r="U10761" s="13"/>
      <c r="V10761" s="13"/>
      <c r="W10761" s="13"/>
      <c r="X10761" s="13"/>
      <c r="Y10761" s="13"/>
      <c r="Z10761" s="13"/>
      <c r="AA10761" s="13"/>
      <c r="AB10761" s="13"/>
      <c r="AC10761" s="13"/>
      <c r="AD10761" s="13"/>
      <c r="AE10761" s="13"/>
      <c r="AF10761" s="13"/>
      <c r="AG10761" s="14"/>
    </row>
    <row r="10762" s="4" customFormat="1" spans="1:33">
      <c r="A10762" s="13"/>
      <c r="B10762" s="13"/>
      <c r="C10762" s="13"/>
      <c r="D10762" s="13"/>
      <c r="E10762" s="13"/>
      <c r="F10762" s="13"/>
      <c r="G10762" s="13"/>
      <c r="H10762" s="13"/>
      <c r="I10762" s="13"/>
      <c r="J10762" s="13"/>
      <c r="K10762" s="13"/>
      <c r="L10762" s="13"/>
      <c r="M10762" s="13"/>
      <c r="N10762" s="13"/>
      <c r="O10762" s="13"/>
      <c r="P10762" s="13"/>
      <c r="Q10762" s="13"/>
      <c r="R10762" s="13"/>
      <c r="S10762" s="13"/>
      <c r="T10762" s="13"/>
      <c r="U10762" s="13"/>
      <c r="V10762" s="13"/>
      <c r="W10762" s="13"/>
      <c r="X10762" s="13"/>
      <c r="Y10762" s="13"/>
      <c r="Z10762" s="13"/>
      <c r="AA10762" s="13"/>
      <c r="AB10762" s="13"/>
      <c r="AC10762" s="13"/>
      <c r="AD10762" s="13"/>
      <c r="AE10762" s="13"/>
      <c r="AF10762" s="13"/>
      <c r="AG10762" s="14"/>
    </row>
    <row r="10763" s="4" customFormat="1" spans="1:33">
      <c r="A10763" s="13"/>
      <c r="B10763" s="13"/>
      <c r="C10763" s="13"/>
      <c r="D10763" s="13"/>
      <c r="E10763" s="13"/>
      <c r="F10763" s="13"/>
      <c r="G10763" s="13"/>
      <c r="H10763" s="13"/>
      <c r="I10763" s="13"/>
      <c r="J10763" s="13"/>
      <c r="K10763" s="13"/>
      <c r="L10763" s="13"/>
      <c r="M10763" s="13"/>
      <c r="N10763" s="13"/>
      <c r="O10763" s="13"/>
      <c r="P10763" s="13"/>
      <c r="Q10763" s="13"/>
      <c r="R10763" s="13"/>
      <c r="S10763" s="13"/>
      <c r="T10763" s="13"/>
      <c r="U10763" s="13"/>
      <c r="V10763" s="13"/>
      <c r="W10763" s="13"/>
      <c r="X10763" s="13"/>
      <c r="Y10763" s="13"/>
      <c r="Z10763" s="13"/>
      <c r="AA10763" s="13"/>
      <c r="AB10763" s="13"/>
      <c r="AC10763" s="13"/>
      <c r="AD10763" s="13"/>
      <c r="AE10763" s="13"/>
      <c r="AF10763" s="13"/>
      <c r="AG10763" s="14"/>
    </row>
    <row r="10764" s="4" customFormat="1" spans="1:33">
      <c r="A10764" s="13"/>
      <c r="B10764" s="13"/>
      <c r="C10764" s="13"/>
      <c r="D10764" s="13"/>
      <c r="E10764" s="13"/>
      <c r="F10764" s="13"/>
      <c r="G10764" s="13"/>
      <c r="H10764" s="13"/>
      <c r="I10764" s="13"/>
      <c r="J10764" s="13"/>
      <c r="K10764" s="13"/>
      <c r="L10764" s="13"/>
      <c r="M10764" s="13"/>
      <c r="N10764" s="13"/>
      <c r="O10764" s="13"/>
      <c r="P10764" s="13"/>
      <c r="Q10764" s="13"/>
      <c r="R10764" s="13"/>
      <c r="S10764" s="13"/>
      <c r="T10764" s="13"/>
      <c r="U10764" s="13"/>
      <c r="V10764" s="13"/>
      <c r="W10764" s="13"/>
      <c r="X10764" s="13"/>
      <c r="Y10764" s="13"/>
      <c r="Z10764" s="13"/>
      <c r="AA10764" s="13"/>
      <c r="AB10764" s="13"/>
      <c r="AC10764" s="13"/>
      <c r="AD10764" s="13"/>
      <c r="AE10764" s="13"/>
      <c r="AF10764" s="13"/>
      <c r="AG10764" s="14"/>
    </row>
    <row r="10765" s="4" customFormat="1" spans="1:33">
      <c r="A10765" s="13"/>
      <c r="B10765" s="13"/>
      <c r="C10765" s="13"/>
      <c r="D10765" s="13"/>
      <c r="E10765" s="13"/>
      <c r="F10765" s="13"/>
      <c r="G10765" s="13"/>
      <c r="H10765" s="13"/>
      <c r="I10765" s="13"/>
      <c r="J10765" s="13"/>
      <c r="K10765" s="13"/>
      <c r="L10765" s="13"/>
      <c r="M10765" s="13"/>
      <c r="N10765" s="13"/>
      <c r="O10765" s="13"/>
      <c r="P10765" s="13"/>
      <c r="Q10765" s="13"/>
      <c r="R10765" s="13"/>
      <c r="S10765" s="13"/>
      <c r="T10765" s="13"/>
      <c r="U10765" s="13"/>
      <c r="V10765" s="13"/>
      <c r="W10765" s="13"/>
      <c r="X10765" s="13"/>
      <c r="Y10765" s="13"/>
      <c r="Z10765" s="13"/>
      <c r="AA10765" s="13"/>
      <c r="AB10765" s="13"/>
      <c r="AC10765" s="13"/>
      <c r="AD10765" s="13"/>
      <c r="AE10765" s="13"/>
      <c r="AF10765" s="13"/>
      <c r="AG10765" s="14"/>
    </row>
    <row r="10766" s="4" customFormat="1" spans="1:33">
      <c r="A10766" s="13"/>
      <c r="B10766" s="13"/>
      <c r="C10766" s="13"/>
      <c r="D10766" s="13"/>
      <c r="E10766" s="13"/>
      <c r="F10766" s="13"/>
      <c r="G10766" s="13"/>
      <c r="H10766" s="13"/>
      <c r="I10766" s="13"/>
      <c r="J10766" s="13"/>
      <c r="K10766" s="13"/>
      <c r="L10766" s="13"/>
      <c r="M10766" s="13"/>
      <c r="N10766" s="13"/>
      <c r="O10766" s="13"/>
      <c r="P10766" s="13"/>
      <c r="Q10766" s="13"/>
      <c r="R10766" s="13"/>
      <c r="S10766" s="13"/>
      <c r="T10766" s="13"/>
      <c r="U10766" s="13"/>
      <c r="V10766" s="13"/>
      <c r="W10766" s="13"/>
      <c r="X10766" s="13"/>
      <c r="Y10766" s="13"/>
      <c r="Z10766" s="13"/>
      <c r="AA10766" s="13"/>
      <c r="AB10766" s="13"/>
      <c r="AC10766" s="13"/>
      <c r="AD10766" s="13"/>
      <c r="AE10766" s="13"/>
      <c r="AF10766" s="13"/>
      <c r="AG10766" s="14"/>
    </row>
    <row r="10767" s="4" customFormat="1" spans="1:33">
      <c r="A10767" s="13"/>
      <c r="B10767" s="13"/>
      <c r="C10767" s="13"/>
      <c r="D10767" s="13"/>
      <c r="E10767" s="13"/>
      <c r="F10767" s="13"/>
      <c r="G10767" s="13"/>
      <c r="H10767" s="13"/>
      <c r="I10767" s="13"/>
      <c r="J10767" s="13"/>
      <c r="K10767" s="13"/>
      <c r="L10767" s="13"/>
      <c r="M10767" s="13"/>
      <c r="N10767" s="13"/>
      <c r="O10767" s="13"/>
      <c r="P10767" s="13"/>
      <c r="Q10767" s="13"/>
      <c r="R10767" s="13"/>
      <c r="S10767" s="13"/>
      <c r="T10767" s="13"/>
      <c r="U10767" s="13"/>
      <c r="V10767" s="13"/>
      <c r="W10767" s="13"/>
      <c r="X10767" s="13"/>
      <c r="Y10767" s="13"/>
      <c r="Z10767" s="13"/>
      <c r="AA10767" s="13"/>
      <c r="AB10767" s="13"/>
      <c r="AC10767" s="13"/>
      <c r="AD10767" s="13"/>
      <c r="AE10767" s="13"/>
      <c r="AF10767" s="13"/>
      <c r="AG10767" s="14"/>
    </row>
    <row r="10768" s="4" customFormat="1" spans="1:33">
      <c r="A10768" s="13"/>
      <c r="B10768" s="13"/>
      <c r="C10768" s="13"/>
      <c r="D10768" s="13"/>
      <c r="E10768" s="13"/>
      <c r="F10768" s="13"/>
      <c r="G10768" s="13"/>
      <c r="H10768" s="13"/>
      <c r="I10768" s="13"/>
      <c r="J10768" s="13"/>
      <c r="K10768" s="13"/>
      <c r="L10768" s="13"/>
      <c r="M10768" s="13"/>
      <c r="N10768" s="13"/>
      <c r="O10768" s="13"/>
      <c r="P10768" s="13"/>
      <c r="Q10768" s="13"/>
      <c r="R10768" s="13"/>
      <c r="S10768" s="13"/>
      <c r="T10768" s="13"/>
      <c r="U10768" s="13"/>
      <c r="V10768" s="13"/>
      <c r="W10768" s="13"/>
      <c r="X10768" s="13"/>
      <c r="Y10768" s="13"/>
      <c r="Z10768" s="13"/>
      <c r="AA10768" s="13"/>
      <c r="AB10768" s="13"/>
      <c r="AC10768" s="13"/>
      <c r="AD10768" s="13"/>
      <c r="AE10768" s="13"/>
      <c r="AF10768" s="13"/>
      <c r="AG10768" s="14"/>
    </row>
    <row r="10769" s="4" customFormat="1" spans="1:33">
      <c r="A10769" s="13"/>
      <c r="B10769" s="13"/>
      <c r="C10769" s="13"/>
      <c r="D10769" s="13"/>
      <c r="E10769" s="13"/>
      <c r="F10769" s="13"/>
      <c r="G10769" s="13"/>
      <c r="H10769" s="13"/>
      <c r="I10769" s="13"/>
      <c r="J10769" s="13"/>
      <c r="K10769" s="13"/>
      <c r="L10769" s="13"/>
      <c r="M10769" s="13"/>
      <c r="N10769" s="13"/>
      <c r="O10769" s="13"/>
      <c r="P10769" s="13"/>
      <c r="Q10769" s="13"/>
      <c r="R10769" s="13"/>
      <c r="S10769" s="13"/>
      <c r="T10769" s="13"/>
      <c r="U10769" s="13"/>
      <c r="V10769" s="13"/>
      <c r="W10769" s="13"/>
      <c r="X10769" s="13"/>
      <c r="Y10769" s="13"/>
      <c r="Z10769" s="13"/>
      <c r="AA10769" s="13"/>
      <c r="AB10769" s="13"/>
      <c r="AC10769" s="13"/>
      <c r="AD10769" s="13"/>
      <c r="AE10769" s="13"/>
      <c r="AF10769" s="13"/>
      <c r="AG10769" s="14"/>
    </row>
    <row r="10770" s="4" customFormat="1" spans="1:33">
      <c r="A10770" s="13"/>
      <c r="B10770" s="13"/>
      <c r="C10770" s="13"/>
      <c r="D10770" s="13"/>
      <c r="E10770" s="13"/>
      <c r="F10770" s="13"/>
      <c r="G10770" s="13"/>
      <c r="H10770" s="13"/>
      <c r="I10770" s="13"/>
      <c r="J10770" s="13"/>
      <c r="K10770" s="13"/>
      <c r="L10770" s="13"/>
      <c r="M10770" s="13"/>
      <c r="N10770" s="13"/>
      <c r="O10770" s="13"/>
      <c r="P10770" s="13"/>
      <c r="Q10770" s="13"/>
      <c r="R10770" s="13"/>
      <c r="S10770" s="13"/>
      <c r="T10770" s="13"/>
      <c r="U10770" s="13"/>
      <c r="V10770" s="13"/>
      <c r="W10770" s="13"/>
      <c r="X10770" s="13"/>
      <c r="Y10770" s="13"/>
      <c r="Z10770" s="13"/>
      <c r="AA10770" s="13"/>
      <c r="AB10770" s="13"/>
      <c r="AC10770" s="13"/>
      <c r="AD10770" s="13"/>
      <c r="AE10770" s="13"/>
      <c r="AF10770" s="13"/>
      <c r="AG10770" s="14"/>
    </row>
    <row r="10771" s="4" customFormat="1" spans="1:33">
      <c r="A10771" s="13"/>
      <c r="B10771" s="13"/>
      <c r="C10771" s="13"/>
      <c r="D10771" s="13"/>
      <c r="E10771" s="13"/>
      <c r="F10771" s="13"/>
      <c r="G10771" s="13"/>
      <c r="H10771" s="13"/>
      <c r="I10771" s="13"/>
      <c r="J10771" s="13"/>
      <c r="K10771" s="13"/>
      <c r="L10771" s="13"/>
      <c r="M10771" s="13"/>
      <c r="N10771" s="13"/>
      <c r="O10771" s="13"/>
      <c r="P10771" s="13"/>
      <c r="Q10771" s="13"/>
      <c r="R10771" s="13"/>
      <c r="S10771" s="13"/>
      <c r="T10771" s="13"/>
      <c r="U10771" s="13"/>
      <c r="V10771" s="13"/>
      <c r="W10771" s="13"/>
      <c r="X10771" s="13"/>
      <c r="Y10771" s="13"/>
      <c r="Z10771" s="13"/>
      <c r="AA10771" s="13"/>
      <c r="AB10771" s="13"/>
      <c r="AC10771" s="13"/>
      <c r="AD10771" s="13"/>
      <c r="AE10771" s="13"/>
      <c r="AF10771" s="13"/>
      <c r="AG10771" s="14"/>
    </row>
    <row r="10772" s="4" customFormat="1" spans="1:33">
      <c r="A10772" s="13"/>
      <c r="B10772" s="13"/>
      <c r="C10772" s="13"/>
      <c r="D10772" s="13"/>
      <c r="E10772" s="13"/>
      <c r="F10772" s="13"/>
      <c r="G10772" s="13"/>
      <c r="H10772" s="13"/>
      <c r="I10772" s="13"/>
      <c r="J10772" s="13"/>
      <c r="K10772" s="13"/>
      <c r="L10772" s="13"/>
      <c r="M10772" s="13"/>
      <c r="N10772" s="13"/>
      <c r="O10772" s="13"/>
      <c r="P10772" s="13"/>
      <c r="Q10772" s="13"/>
      <c r="R10772" s="13"/>
      <c r="S10772" s="13"/>
      <c r="T10772" s="13"/>
      <c r="U10772" s="13"/>
      <c r="V10772" s="13"/>
      <c r="W10772" s="13"/>
      <c r="X10772" s="13"/>
      <c r="Y10772" s="13"/>
      <c r="Z10772" s="13"/>
      <c r="AA10772" s="13"/>
      <c r="AB10772" s="13"/>
      <c r="AC10772" s="13"/>
      <c r="AD10772" s="13"/>
      <c r="AE10772" s="13"/>
      <c r="AF10772" s="13"/>
      <c r="AG10772" s="14"/>
    </row>
    <row r="10773" s="4" customFormat="1" spans="1:33">
      <c r="A10773" s="13"/>
      <c r="B10773" s="13"/>
      <c r="C10773" s="13"/>
      <c r="D10773" s="13"/>
      <c r="E10773" s="13"/>
      <c r="F10773" s="13"/>
      <c r="G10773" s="13"/>
      <c r="H10773" s="13"/>
      <c r="I10773" s="13"/>
      <c r="J10773" s="13"/>
      <c r="K10773" s="13"/>
      <c r="L10773" s="13"/>
      <c r="M10773" s="13"/>
      <c r="N10773" s="13"/>
      <c r="O10773" s="13"/>
      <c r="P10773" s="13"/>
      <c r="Q10773" s="13"/>
      <c r="R10773" s="13"/>
      <c r="S10773" s="13"/>
      <c r="T10773" s="13"/>
      <c r="U10773" s="13"/>
      <c r="V10773" s="13"/>
      <c r="W10773" s="13"/>
      <c r="X10773" s="13"/>
      <c r="Y10773" s="13"/>
      <c r="Z10773" s="13"/>
      <c r="AA10773" s="13"/>
      <c r="AB10773" s="13"/>
      <c r="AC10773" s="13"/>
      <c r="AD10773" s="13"/>
      <c r="AE10773" s="13"/>
      <c r="AF10773" s="13"/>
      <c r="AG10773" s="14"/>
    </row>
    <row r="10774" s="4" customFormat="1" spans="1:33">
      <c r="A10774" s="13"/>
      <c r="B10774" s="13"/>
      <c r="C10774" s="13"/>
      <c r="D10774" s="13"/>
      <c r="E10774" s="13"/>
      <c r="F10774" s="13"/>
      <c r="G10774" s="13"/>
      <c r="H10774" s="13"/>
      <c r="I10774" s="13"/>
      <c r="J10774" s="13"/>
      <c r="K10774" s="13"/>
      <c r="L10774" s="13"/>
      <c r="M10774" s="13"/>
      <c r="N10774" s="13"/>
      <c r="O10774" s="13"/>
      <c r="P10774" s="13"/>
      <c r="Q10774" s="13"/>
      <c r="R10774" s="13"/>
      <c r="S10774" s="13"/>
      <c r="T10774" s="13"/>
      <c r="U10774" s="13"/>
      <c r="V10774" s="13"/>
      <c r="W10774" s="13"/>
      <c r="X10774" s="13"/>
      <c r="Y10774" s="13"/>
      <c r="Z10774" s="13"/>
      <c r="AA10774" s="13"/>
      <c r="AB10774" s="13"/>
      <c r="AC10774" s="13"/>
      <c r="AD10774" s="13"/>
      <c r="AE10774" s="13"/>
      <c r="AF10774" s="13"/>
      <c r="AG10774" s="14"/>
    </row>
    <row r="10775" s="4" customFormat="1" spans="1:33">
      <c r="A10775" s="13"/>
      <c r="B10775" s="13"/>
      <c r="C10775" s="13"/>
      <c r="D10775" s="13"/>
      <c r="E10775" s="13"/>
      <c r="F10775" s="13"/>
      <c r="G10775" s="13"/>
      <c r="H10775" s="13"/>
      <c r="I10775" s="13"/>
      <c r="J10775" s="13"/>
      <c r="K10775" s="13"/>
      <c r="L10775" s="13"/>
      <c r="M10775" s="13"/>
      <c r="N10775" s="13"/>
      <c r="O10775" s="13"/>
      <c r="P10775" s="13"/>
      <c r="Q10775" s="13"/>
      <c r="R10775" s="13"/>
      <c r="S10775" s="13"/>
      <c r="T10775" s="13"/>
      <c r="U10775" s="13"/>
      <c r="V10775" s="13"/>
      <c r="W10775" s="13"/>
      <c r="X10775" s="13"/>
      <c r="Y10775" s="13"/>
      <c r="Z10775" s="13"/>
      <c r="AA10775" s="13"/>
      <c r="AB10775" s="13"/>
      <c r="AC10775" s="13"/>
      <c r="AD10775" s="13"/>
      <c r="AE10775" s="13"/>
      <c r="AF10775" s="13"/>
      <c r="AG10775" s="14"/>
    </row>
    <row r="10776" s="4" customFormat="1" spans="1:33">
      <c r="A10776" s="13"/>
      <c r="B10776" s="13"/>
      <c r="C10776" s="13"/>
      <c r="D10776" s="13"/>
      <c r="E10776" s="13"/>
      <c r="F10776" s="13"/>
      <c r="G10776" s="13"/>
      <c r="H10776" s="13"/>
      <c r="I10776" s="13"/>
      <c r="J10776" s="13"/>
      <c r="K10776" s="13"/>
      <c r="L10776" s="13"/>
      <c r="M10776" s="13"/>
      <c r="N10776" s="13"/>
      <c r="O10776" s="13"/>
      <c r="P10776" s="13"/>
      <c r="Q10776" s="13"/>
      <c r="R10776" s="13"/>
      <c r="S10776" s="13"/>
      <c r="T10776" s="13"/>
      <c r="U10776" s="13"/>
      <c r="V10776" s="13"/>
      <c r="W10776" s="13"/>
      <c r="X10776" s="13"/>
      <c r="Y10776" s="13"/>
      <c r="Z10776" s="13"/>
      <c r="AA10776" s="13"/>
      <c r="AB10776" s="13"/>
      <c r="AC10776" s="13"/>
      <c r="AD10776" s="13"/>
      <c r="AE10776" s="13"/>
      <c r="AF10776" s="13"/>
      <c r="AG10776" s="14"/>
    </row>
    <row r="10777" s="4" customFormat="1" spans="1:33">
      <c r="A10777" s="13"/>
      <c r="B10777" s="13"/>
      <c r="C10777" s="13"/>
      <c r="D10777" s="13"/>
      <c r="E10777" s="13"/>
      <c r="F10777" s="13"/>
      <c r="G10777" s="13"/>
      <c r="H10777" s="13"/>
      <c r="I10777" s="13"/>
      <c r="J10777" s="13"/>
      <c r="K10777" s="13"/>
      <c r="L10777" s="13"/>
      <c r="M10777" s="13"/>
      <c r="N10777" s="13"/>
      <c r="O10777" s="13"/>
      <c r="P10777" s="13"/>
      <c r="Q10777" s="13"/>
      <c r="R10777" s="13"/>
      <c r="S10777" s="13"/>
      <c r="T10777" s="13"/>
      <c r="U10777" s="13"/>
      <c r="V10777" s="13"/>
      <c r="W10777" s="13"/>
      <c r="X10777" s="13"/>
      <c r="Y10777" s="13"/>
      <c r="Z10777" s="13"/>
      <c r="AA10777" s="13"/>
      <c r="AB10777" s="13"/>
      <c r="AC10777" s="13"/>
      <c r="AD10777" s="13"/>
      <c r="AE10777" s="13"/>
      <c r="AF10777" s="13"/>
      <c r="AG10777" s="14"/>
    </row>
    <row r="10778" s="4" customFormat="1" spans="1:33">
      <c r="A10778" s="13"/>
      <c r="B10778" s="13"/>
      <c r="C10778" s="13"/>
      <c r="D10778" s="13"/>
      <c r="E10778" s="13"/>
      <c r="F10778" s="13"/>
      <c r="G10778" s="13"/>
      <c r="H10778" s="13"/>
      <c r="I10778" s="13"/>
      <c r="J10778" s="13"/>
      <c r="K10778" s="13"/>
      <c r="L10778" s="13"/>
      <c r="M10778" s="13"/>
      <c r="N10778" s="13"/>
      <c r="O10778" s="13"/>
      <c r="P10778" s="13"/>
      <c r="Q10778" s="13"/>
      <c r="R10778" s="13"/>
      <c r="S10778" s="13"/>
      <c r="T10778" s="13"/>
      <c r="U10778" s="13"/>
      <c r="V10778" s="13"/>
      <c r="W10778" s="13"/>
      <c r="X10778" s="13"/>
      <c r="Y10778" s="13"/>
      <c r="Z10778" s="13"/>
      <c r="AA10778" s="13"/>
      <c r="AB10778" s="13"/>
      <c r="AC10778" s="13"/>
      <c r="AD10778" s="13"/>
      <c r="AE10778" s="13"/>
      <c r="AF10778" s="13"/>
      <c r="AG10778" s="14"/>
    </row>
    <row r="10779" s="4" customFormat="1" spans="1:33">
      <c r="A10779" s="13"/>
      <c r="B10779" s="13"/>
      <c r="C10779" s="13"/>
      <c r="D10779" s="13"/>
      <c r="E10779" s="13"/>
      <c r="F10779" s="13"/>
      <c r="G10779" s="13"/>
      <c r="H10779" s="13"/>
      <c r="I10779" s="13"/>
      <c r="J10779" s="13"/>
      <c r="K10779" s="13"/>
      <c r="L10779" s="13"/>
      <c r="M10779" s="13"/>
      <c r="N10779" s="13"/>
      <c r="O10779" s="13"/>
      <c r="P10779" s="13"/>
      <c r="Q10779" s="13"/>
      <c r="R10779" s="13"/>
      <c r="S10779" s="13"/>
      <c r="T10779" s="13"/>
      <c r="U10779" s="13"/>
      <c r="V10779" s="13"/>
      <c r="W10779" s="13"/>
      <c r="X10779" s="13"/>
      <c r="Y10779" s="13"/>
      <c r="Z10779" s="13"/>
      <c r="AA10779" s="13"/>
      <c r="AB10779" s="13"/>
      <c r="AC10779" s="13"/>
      <c r="AD10779" s="13"/>
      <c r="AE10779" s="13"/>
      <c r="AF10779" s="13"/>
      <c r="AG10779" s="14"/>
    </row>
    <row r="10780" s="4" customFormat="1" spans="1:33">
      <c r="A10780" s="13"/>
      <c r="B10780" s="13"/>
      <c r="C10780" s="13"/>
      <c r="D10780" s="13"/>
      <c r="E10780" s="13"/>
      <c r="F10780" s="13"/>
      <c r="G10780" s="13"/>
      <c r="H10780" s="13"/>
      <c r="I10780" s="13"/>
      <c r="J10780" s="13"/>
      <c r="K10780" s="13"/>
      <c r="L10780" s="13"/>
      <c r="M10780" s="13"/>
      <c r="N10780" s="13"/>
      <c r="O10780" s="13"/>
      <c r="P10780" s="13"/>
      <c r="Q10780" s="13"/>
      <c r="R10780" s="13"/>
      <c r="S10780" s="13"/>
      <c r="T10780" s="13"/>
      <c r="U10780" s="13"/>
      <c r="V10780" s="13"/>
      <c r="W10780" s="13"/>
      <c r="X10780" s="13"/>
      <c r="Y10780" s="13"/>
      <c r="Z10780" s="13"/>
      <c r="AA10780" s="13"/>
      <c r="AB10780" s="13"/>
      <c r="AC10780" s="13"/>
      <c r="AD10780" s="13"/>
      <c r="AE10780" s="13"/>
      <c r="AF10780" s="13"/>
      <c r="AG10780" s="14"/>
    </row>
    <row r="10781" s="4" customFormat="1" spans="1:33">
      <c r="A10781" s="13"/>
      <c r="B10781" s="13"/>
      <c r="C10781" s="13"/>
      <c r="D10781" s="13"/>
      <c r="E10781" s="13"/>
      <c r="F10781" s="13"/>
      <c r="G10781" s="13"/>
      <c r="H10781" s="13"/>
      <c r="I10781" s="13"/>
      <c r="J10781" s="13"/>
      <c r="K10781" s="13"/>
      <c r="L10781" s="13"/>
      <c r="M10781" s="13"/>
      <c r="N10781" s="13"/>
      <c r="O10781" s="13"/>
      <c r="P10781" s="13"/>
      <c r="Q10781" s="13"/>
      <c r="R10781" s="13"/>
      <c r="S10781" s="13"/>
      <c r="T10781" s="13"/>
      <c r="U10781" s="13"/>
      <c r="V10781" s="13"/>
      <c r="W10781" s="13"/>
      <c r="X10781" s="13"/>
      <c r="Y10781" s="13"/>
      <c r="Z10781" s="13"/>
      <c r="AA10781" s="13"/>
      <c r="AB10781" s="13"/>
      <c r="AC10781" s="13"/>
      <c r="AD10781" s="13"/>
      <c r="AE10781" s="13"/>
      <c r="AF10781" s="13"/>
      <c r="AG10781" s="14"/>
    </row>
    <row r="10782" s="4" customFormat="1" spans="1:33">
      <c r="A10782" s="13"/>
      <c r="B10782" s="13"/>
      <c r="C10782" s="13"/>
      <c r="D10782" s="13"/>
      <c r="E10782" s="13"/>
      <c r="F10782" s="13"/>
      <c r="G10782" s="13"/>
      <c r="H10782" s="13"/>
      <c r="I10782" s="13"/>
      <c r="J10782" s="13"/>
      <c r="K10782" s="13"/>
      <c r="L10782" s="13"/>
      <c r="M10782" s="13"/>
      <c r="N10782" s="13"/>
      <c r="O10782" s="13"/>
      <c r="P10782" s="13"/>
      <c r="Q10782" s="13"/>
      <c r="R10782" s="13"/>
      <c r="S10782" s="13"/>
      <c r="T10782" s="13"/>
      <c r="U10782" s="13"/>
      <c r="V10782" s="13"/>
      <c r="W10782" s="13"/>
      <c r="X10782" s="13"/>
      <c r="Y10782" s="13"/>
      <c r="Z10782" s="13"/>
      <c r="AA10782" s="13"/>
      <c r="AB10782" s="13"/>
      <c r="AC10782" s="13"/>
      <c r="AD10782" s="13"/>
      <c r="AE10782" s="13"/>
      <c r="AF10782" s="13"/>
      <c r="AG10782" s="14"/>
    </row>
    <row r="10783" s="4" customFormat="1" spans="1:33">
      <c r="A10783" s="13"/>
      <c r="B10783" s="13"/>
      <c r="C10783" s="13"/>
      <c r="D10783" s="13"/>
      <c r="E10783" s="13"/>
      <c r="F10783" s="13"/>
      <c r="G10783" s="13"/>
      <c r="H10783" s="13"/>
      <c r="I10783" s="13"/>
      <c r="J10783" s="13"/>
      <c r="K10783" s="13"/>
      <c r="L10783" s="13"/>
      <c r="M10783" s="13"/>
      <c r="N10783" s="13"/>
      <c r="O10783" s="13"/>
      <c r="P10783" s="13"/>
      <c r="Q10783" s="13"/>
      <c r="R10783" s="13"/>
      <c r="S10783" s="13"/>
      <c r="T10783" s="13"/>
      <c r="U10783" s="13"/>
      <c r="V10783" s="13"/>
      <c r="W10783" s="13"/>
      <c r="X10783" s="13"/>
      <c r="Y10783" s="13"/>
      <c r="Z10783" s="13"/>
      <c r="AA10783" s="13"/>
      <c r="AB10783" s="13"/>
      <c r="AC10783" s="13"/>
      <c r="AD10783" s="13"/>
      <c r="AE10783" s="13"/>
      <c r="AF10783" s="13"/>
      <c r="AG10783" s="14"/>
    </row>
    <row r="10784" s="4" customFormat="1" spans="1:33">
      <c r="A10784" s="13"/>
      <c r="B10784" s="13"/>
      <c r="C10784" s="13"/>
      <c r="D10784" s="13"/>
      <c r="E10784" s="13"/>
      <c r="F10784" s="13"/>
      <c r="G10784" s="13"/>
      <c r="H10784" s="13"/>
      <c r="I10784" s="13"/>
      <c r="J10784" s="13"/>
      <c r="K10784" s="13"/>
      <c r="L10784" s="13"/>
      <c r="M10784" s="13"/>
      <c r="N10784" s="13"/>
      <c r="O10784" s="13"/>
      <c r="P10784" s="13"/>
      <c r="Q10784" s="13"/>
      <c r="R10784" s="13"/>
      <c r="S10784" s="13"/>
      <c r="T10784" s="13"/>
      <c r="U10784" s="13"/>
      <c r="V10784" s="13"/>
      <c r="W10784" s="13"/>
      <c r="X10784" s="13"/>
      <c r="Y10784" s="13"/>
      <c r="Z10784" s="13"/>
      <c r="AA10784" s="13"/>
      <c r="AB10784" s="13"/>
      <c r="AC10784" s="13"/>
      <c r="AD10784" s="13"/>
      <c r="AE10784" s="13"/>
      <c r="AF10784" s="13"/>
      <c r="AG10784" s="14"/>
    </row>
    <row r="10785" s="4" customFormat="1" spans="1:33">
      <c r="A10785" s="13"/>
      <c r="B10785" s="13"/>
      <c r="C10785" s="13"/>
      <c r="D10785" s="13"/>
      <c r="E10785" s="13"/>
      <c r="F10785" s="13"/>
      <c r="G10785" s="13"/>
      <c r="H10785" s="13"/>
      <c r="I10785" s="13"/>
      <c r="J10785" s="13"/>
      <c r="K10785" s="13"/>
      <c r="L10785" s="13"/>
      <c r="M10785" s="13"/>
      <c r="N10785" s="13"/>
      <c r="O10785" s="13"/>
      <c r="P10785" s="13"/>
      <c r="Q10785" s="13"/>
      <c r="R10785" s="13"/>
      <c r="S10785" s="13"/>
      <c r="T10785" s="13"/>
      <c r="U10785" s="13"/>
      <c r="V10785" s="13"/>
      <c r="W10785" s="13"/>
      <c r="X10785" s="13"/>
      <c r="Y10785" s="13"/>
      <c r="Z10785" s="13"/>
      <c r="AA10785" s="13"/>
      <c r="AB10785" s="13"/>
      <c r="AC10785" s="13"/>
      <c r="AD10785" s="13"/>
      <c r="AE10785" s="13"/>
      <c r="AF10785" s="13"/>
      <c r="AG10785" s="14"/>
    </row>
    <row r="10786" s="4" customFormat="1" spans="1:33">
      <c r="A10786" s="13"/>
      <c r="B10786" s="13"/>
      <c r="C10786" s="13"/>
      <c r="D10786" s="13"/>
      <c r="E10786" s="13"/>
      <c r="F10786" s="13"/>
      <c r="G10786" s="13"/>
      <c r="H10786" s="13"/>
      <c r="I10786" s="13"/>
      <c r="J10786" s="13"/>
      <c r="K10786" s="13"/>
      <c r="L10786" s="13"/>
      <c r="M10786" s="13"/>
      <c r="N10786" s="13"/>
      <c r="O10786" s="13"/>
      <c r="P10786" s="13"/>
      <c r="Q10786" s="13"/>
      <c r="R10786" s="13"/>
      <c r="S10786" s="13"/>
      <c r="T10786" s="13"/>
      <c r="U10786" s="13"/>
      <c r="V10786" s="13"/>
      <c r="W10786" s="13"/>
      <c r="X10786" s="13"/>
      <c r="Y10786" s="13"/>
      <c r="Z10786" s="13"/>
      <c r="AA10786" s="13"/>
      <c r="AB10786" s="13"/>
      <c r="AC10786" s="13"/>
      <c r="AD10786" s="13"/>
      <c r="AE10786" s="13"/>
      <c r="AF10786" s="13"/>
      <c r="AG10786" s="14"/>
    </row>
    <row r="10787" s="4" customFormat="1" spans="1:33">
      <c r="A10787" s="13"/>
      <c r="B10787" s="13"/>
      <c r="C10787" s="13"/>
      <c r="D10787" s="13"/>
      <c r="E10787" s="13"/>
      <c r="F10787" s="13"/>
      <c r="G10787" s="13"/>
      <c r="H10787" s="13"/>
      <c r="I10787" s="13"/>
      <c r="J10787" s="13"/>
      <c r="K10787" s="13"/>
      <c r="L10787" s="13"/>
      <c r="M10787" s="13"/>
      <c r="N10787" s="13"/>
      <c r="O10787" s="13"/>
      <c r="P10787" s="13"/>
      <c r="Q10787" s="13"/>
      <c r="R10787" s="13"/>
      <c r="S10787" s="13"/>
      <c r="T10787" s="13"/>
      <c r="U10787" s="13"/>
      <c r="V10787" s="13"/>
      <c r="W10787" s="13"/>
      <c r="X10787" s="13"/>
      <c r="Y10787" s="13"/>
      <c r="Z10787" s="13"/>
      <c r="AA10787" s="13"/>
      <c r="AB10787" s="13"/>
      <c r="AC10787" s="13"/>
      <c r="AD10787" s="13"/>
      <c r="AE10787" s="13"/>
      <c r="AF10787" s="13"/>
      <c r="AG10787" s="14"/>
    </row>
    <row r="10788" s="4" customFormat="1" spans="1:33">
      <c r="A10788" s="13"/>
      <c r="B10788" s="13"/>
      <c r="C10788" s="13"/>
      <c r="D10788" s="13"/>
      <c r="E10788" s="13"/>
      <c r="F10788" s="13"/>
      <c r="G10788" s="13"/>
      <c r="H10788" s="13"/>
      <c r="I10788" s="13"/>
      <c r="J10788" s="13"/>
      <c r="K10788" s="13"/>
      <c r="L10788" s="13"/>
      <c r="M10788" s="13"/>
      <c r="N10788" s="13"/>
      <c r="O10788" s="13"/>
      <c r="P10788" s="13"/>
      <c r="Q10788" s="13"/>
      <c r="R10788" s="13"/>
      <c r="S10788" s="13"/>
      <c r="T10788" s="13"/>
      <c r="U10788" s="13"/>
      <c r="V10788" s="13"/>
      <c r="W10788" s="13"/>
      <c r="X10788" s="13"/>
      <c r="Y10788" s="13"/>
      <c r="Z10788" s="13"/>
      <c r="AA10788" s="13"/>
      <c r="AB10788" s="13"/>
      <c r="AC10788" s="13"/>
      <c r="AD10788" s="13"/>
      <c r="AE10788" s="13"/>
      <c r="AF10788" s="13"/>
      <c r="AG10788" s="14"/>
    </row>
    <row r="10789" s="4" customFormat="1" spans="1:33">
      <c r="A10789" s="13"/>
      <c r="B10789" s="13"/>
      <c r="C10789" s="13"/>
      <c r="D10789" s="13"/>
      <c r="E10789" s="13"/>
      <c r="F10789" s="13"/>
      <c r="G10789" s="13"/>
      <c r="H10789" s="13"/>
      <c r="I10789" s="13"/>
      <c r="J10789" s="13"/>
      <c r="K10789" s="13"/>
      <c r="L10789" s="13"/>
      <c r="M10789" s="13"/>
      <c r="N10789" s="13"/>
      <c r="O10789" s="13"/>
      <c r="P10789" s="13"/>
      <c r="Q10789" s="13"/>
      <c r="R10789" s="13"/>
      <c r="S10789" s="13"/>
      <c r="T10789" s="13"/>
      <c r="U10789" s="13"/>
      <c r="V10789" s="13"/>
      <c r="W10789" s="13"/>
      <c r="X10789" s="13"/>
      <c r="Y10789" s="13"/>
      <c r="Z10789" s="13"/>
      <c r="AA10789" s="13"/>
      <c r="AB10789" s="13"/>
      <c r="AC10789" s="13"/>
      <c r="AD10789" s="13"/>
      <c r="AE10789" s="13"/>
      <c r="AF10789" s="13"/>
      <c r="AG10789" s="14"/>
    </row>
    <row r="10790" s="4" customFormat="1" spans="1:33">
      <c r="A10790" s="13"/>
      <c r="B10790" s="13"/>
      <c r="C10790" s="13"/>
      <c r="D10790" s="13"/>
      <c r="E10790" s="13"/>
      <c r="F10790" s="13"/>
      <c r="G10790" s="13"/>
      <c r="H10790" s="13"/>
      <c r="I10790" s="13"/>
      <c r="J10790" s="13"/>
      <c r="K10790" s="13"/>
      <c r="L10790" s="13"/>
      <c r="M10790" s="13"/>
      <c r="N10790" s="13"/>
      <c r="O10790" s="13"/>
      <c r="P10790" s="13"/>
      <c r="Q10790" s="13"/>
      <c r="R10790" s="13"/>
      <c r="S10790" s="13"/>
      <c r="T10790" s="13"/>
      <c r="U10790" s="13"/>
      <c r="V10790" s="13"/>
      <c r="W10790" s="13"/>
      <c r="X10790" s="13"/>
      <c r="Y10790" s="13"/>
      <c r="Z10790" s="13"/>
      <c r="AA10790" s="13"/>
      <c r="AB10790" s="13"/>
      <c r="AC10790" s="13"/>
      <c r="AD10790" s="13"/>
      <c r="AE10790" s="13"/>
      <c r="AF10790" s="13"/>
      <c r="AG10790" s="14"/>
    </row>
    <row r="10791" s="4" customFormat="1" spans="1:33">
      <c r="A10791" s="13"/>
      <c r="B10791" s="13"/>
      <c r="C10791" s="13"/>
      <c r="D10791" s="13"/>
      <c r="E10791" s="13"/>
      <c r="F10791" s="13"/>
      <c r="G10791" s="13"/>
      <c r="H10791" s="13"/>
      <c r="I10791" s="13"/>
      <c r="J10791" s="13"/>
      <c r="K10791" s="13"/>
      <c r="L10791" s="13"/>
      <c r="M10791" s="13"/>
      <c r="N10791" s="13"/>
      <c r="O10791" s="13"/>
      <c r="P10791" s="13"/>
      <c r="Q10791" s="13"/>
      <c r="R10791" s="13"/>
      <c r="S10791" s="13"/>
      <c r="T10791" s="13"/>
      <c r="U10791" s="13"/>
      <c r="V10791" s="13"/>
      <c r="W10791" s="13"/>
      <c r="X10791" s="13"/>
      <c r="Y10791" s="13"/>
      <c r="Z10791" s="13"/>
      <c r="AA10791" s="13"/>
      <c r="AB10791" s="13"/>
      <c r="AC10791" s="13"/>
      <c r="AD10791" s="13"/>
      <c r="AE10791" s="13"/>
      <c r="AF10791" s="13"/>
      <c r="AG10791" s="14"/>
    </row>
    <row r="10792" s="4" customFormat="1" spans="1:33">
      <c r="A10792" s="13"/>
      <c r="B10792" s="13"/>
      <c r="C10792" s="13"/>
      <c r="D10792" s="13"/>
      <c r="E10792" s="13"/>
      <c r="F10792" s="13"/>
      <c r="G10792" s="13"/>
      <c r="H10792" s="13"/>
      <c r="I10792" s="13"/>
      <c r="J10792" s="13"/>
      <c r="K10792" s="13"/>
      <c r="L10792" s="13"/>
      <c r="M10792" s="13"/>
      <c r="N10792" s="13"/>
      <c r="O10792" s="13"/>
      <c r="P10792" s="13"/>
      <c r="Q10792" s="13"/>
      <c r="R10792" s="13"/>
      <c r="S10792" s="13"/>
      <c r="T10792" s="13"/>
      <c r="U10792" s="13"/>
      <c r="V10792" s="13"/>
      <c r="W10792" s="13"/>
      <c r="X10792" s="13"/>
      <c r="Y10792" s="13"/>
      <c r="Z10792" s="13"/>
      <c r="AA10792" s="13"/>
      <c r="AB10792" s="13"/>
      <c r="AC10792" s="13"/>
      <c r="AD10792" s="13"/>
      <c r="AE10792" s="13"/>
      <c r="AF10792" s="13"/>
      <c r="AG10792" s="14"/>
    </row>
    <row r="10793" s="4" customFormat="1" spans="1:33">
      <c r="A10793" s="13"/>
      <c r="B10793" s="13"/>
      <c r="C10793" s="13"/>
      <c r="D10793" s="13"/>
      <c r="E10793" s="13"/>
      <c r="F10793" s="13"/>
      <c r="G10793" s="13"/>
      <c r="H10793" s="13"/>
      <c r="I10793" s="13"/>
      <c r="J10793" s="13"/>
      <c r="K10793" s="13"/>
      <c r="L10793" s="13"/>
      <c r="M10793" s="13"/>
      <c r="N10793" s="13"/>
      <c r="O10793" s="13"/>
      <c r="P10793" s="13"/>
      <c r="Q10793" s="13"/>
      <c r="R10793" s="13"/>
      <c r="S10793" s="13"/>
      <c r="T10793" s="13"/>
      <c r="U10793" s="13"/>
      <c r="V10793" s="13"/>
      <c r="W10793" s="13"/>
      <c r="X10793" s="13"/>
      <c r="Y10793" s="13"/>
      <c r="Z10793" s="13"/>
      <c r="AA10793" s="13"/>
      <c r="AB10793" s="13"/>
      <c r="AC10793" s="13"/>
      <c r="AD10793" s="13"/>
      <c r="AE10793" s="13"/>
      <c r="AF10793" s="13"/>
      <c r="AG10793" s="14"/>
    </row>
    <row r="10794" s="4" customFormat="1" spans="1:33">
      <c r="A10794" s="13"/>
      <c r="B10794" s="13"/>
      <c r="C10794" s="13"/>
      <c r="D10794" s="13"/>
      <c r="E10794" s="13"/>
      <c r="F10794" s="13"/>
      <c r="G10794" s="13"/>
      <c r="H10794" s="13"/>
      <c r="I10794" s="13"/>
      <c r="J10794" s="13"/>
      <c r="K10794" s="13"/>
      <c r="L10794" s="13"/>
      <c r="M10794" s="13"/>
      <c r="N10794" s="13"/>
      <c r="O10794" s="13"/>
      <c r="P10794" s="13"/>
      <c r="Q10794" s="13"/>
      <c r="R10794" s="13"/>
      <c r="S10794" s="13"/>
      <c r="T10794" s="13"/>
      <c r="U10794" s="13"/>
      <c r="V10794" s="13"/>
      <c r="W10794" s="13"/>
      <c r="X10794" s="13"/>
      <c r="Y10794" s="13"/>
      <c r="Z10794" s="13"/>
      <c r="AA10794" s="13"/>
      <c r="AB10794" s="13"/>
      <c r="AC10794" s="13"/>
      <c r="AD10794" s="13"/>
      <c r="AE10794" s="13"/>
      <c r="AF10794" s="13"/>
      <c r="AG10794" s="14"/>
    </row>
    <row r="10795" s="4" customFormat="1" spans="1:33">
      <c r="A10795" s="13"/>
      <c r="B10795" s="13"/>
      <c r="C10795" s="13"/>
      <c r="D10795" s="13"/>
      <c r="E10795" s="13"/>
      <c r="F10795" s="13"/>
      <c r="G10795" s="13"/>
      <c r="H10795" s="13"/>
      <c r="I10795" s="13"/>
      <c r="J10795" s="13"/>
      <c r="K10795" s="13"/>
      <c r="L10795" s="13"/>
      <c r="M10795" s="13"/>
      <c r="N10795" s="13"/>
      <c r="O10795" s="13"/>
      <c r="P10795" s="13"/>
      <c r="Q10795" s="13"/>
      <c r="R10795" s="13"/>
      <c r="S10795" s="13"/>
      <c r="T10795" s="13"/>
      <c r="U10795" s="13"/>
      <c r="V10795" s="13"/>
      <c r="W10795" s="13"/>
      <c r="X10795" s="13"/>
      <c r="Y10795" s="13"/>
      <c r="Z10795" s="13"/>
      <c r="AA10795" s="13"/>
      <c r="AB10795" s="13"/>
      <c r="AC10795" s="13"/>
      <c r="AD10795" s="13"/>
      <c r="AE10795" s="13"/>
      <c r="AF10795" s="13"/>
      <c r="AG10795" s="14"/>
    </row>
    <row r="10796" s="4" customFormat="1" spans="1:33">
      <c r="A10796" s="13"/>
      <c r="B10796" s="13"/>
      <c r="C10796" s="13"/>
      <c r="D10796" s="13"/>
      <c r="E10796" s="13"/>
      <c r="F10796" s="13"/>
      <c r="G10796" s="13"/>
      <c r="H10796" s="13"/>
      <c r="I10796" s="13"/>
      <c r="J10796" s="13"/>
      <c r="K10796" s="13"/>
      <c r="L10796" s="13"/>
      <c r="M10796" s="13"/>
      <c r="N10796" s="13"/>
      <c r="O10796" s="13"/>
      <c r="P10796" s="13"/>
      <c r="Q10796" s="13"/>
      <c r="R10796" s="13"/>
      <c r="S10796" s="13"/>
      <c r="T10796" s="13"/>
      <c r="U10796" s="13"/>
      <c r="V10796" s="13"/>
      <c r="W10796" s="13"/>
      <c r="X10796" s="13"/>
      <c r="Y10796" s="13"/>
      <c r="Z10796" s="13"/>
      <c r="AA10796" s="13"/>
      <c r="AB10796" s="13"/>
      <c r="AC10796" s="13"/>
      <c r="AD10796" s="13"/>
      <c r="AE10796" s="13"/>
      <c r="AF10796" s="13"/>
      <c r="AG10796" s="14"/>
    </row>
    <row r="10797" s="4" customFormat="1" spans="1:33">
      <c r="A10797" s="13"/>
      <c r="B10797" s="13"/>
      <c r="C10797" s="13"/>
      <c r="D10797" s="13"/>
      <c r="E10797" s="13"/>
      <c r="F10797" s="13"/>
      <c r="G10797" s="13"/>
      <c r="H10797" s="13"/>
      <c r="I10797" s="13"/>
      <c r="J10797" s="13"/>
      <c r="K10797" s="13"/>
      <c r="L10797" s="13"/>
      <c r="M10797" s="13"/>
      <c r="N10797" s="13"/>
      <c r="O10797" s="13"/>
      <c r="P10797" s="13"/>
      <c r="Q10797" s="13"/>
      <c r="R10797" s="13"/>
      <c r="S10797" s="13"/>
      <c r="T10797" s="13"/>
      <c r="U10797" s="13"/>
      <c r="V10797" s="13"/>
      <c r="W10797" s="13"/>
      <c r="X10797" s="13"/>
      <c r="Y10797" s="13"/>
      <c r="Z10797" s="13"/>
      <c r="AA10797" s="13"/>
      <c r="AB10797" s="13"/>
      <c r="AC10797" s="13"/>
      <c r="AD10797" s="13"/>
      <c r="AE10797" s="13"/>
      <c r="AF10797" s="13"/>
      <c r="AG10797" s="14"/>
    </row>
    <row r="10798" s="4" customFormat="1" spans="1:33">
      <c r="A10798" s="13"/>
      <c r="B10798" s="13"/>
      <c r="C10798" s="13"/>
      <c r="D10798" s="13"/>
      <c r="E10798" s="13"/>
      <c r="F10798" s="13"/>
      <c r="G10798" s="13"/>
      <c r="H10798" s="13"/>
      <c r="I10798" s="13"/>
      <c r="J10798" s="13"/>
      <c r="K10798" s="13"/>
      <c r="L10798" s="13"/>
      <c r="M10798" s="13"/>
      <c r="N10798" s="13"/>
      <c r="O10798" s="13"/>
      <c r="P10798" s="13"/>
      <c r="Q10798" s="13"/>
      <c r="R10798" s="13"/>
      <c r="S10798" s="13"/>
      <c r="T10798" s="13"/>
      <c r="U10798" s="13"/>
      <c r="V10798" s="13"/>
      <c r="W10798" s="13"/>
      <c r="X10798" s="13"/>
      <c r="Y10798" s="13"/>
      <c r="Z10798" s="13"/>
      <c r="AA10798" s="13"/>
      <c r="AB10798" s="13"/>
      <c r="AC10798" s="13"/>
      <c r="AD10798" s="13"/>
      <c r="AE10798" s="13"/>
      <c r="AF10798" s="13"/>
      <c r="AG10798" s="14"/>
    </row>
    <row r="10799" s="4" customFormat="1" spans="1:33">
      <c r="A10799" s="13"/>
      <c r="B10799" s="13"/>
      <c r="C10799" s="13"/>
      <c r="D10799" s="13"/>
      <c r="E10799" s="13"/>
      <c r="F10799" s="13"/>
      <c r="G10799" s="13"/>
      <c r="H10799" s="13"/>
      <c r="I10799" s="13"/>
      <c r="J10799" s="13"/>
      <c r="K10799" s="13"/>
      <c r="L10799" s="13"/>
      <c r="M10799" s="13"/>
      <c r="N10799" s="13"/>
      <c r="O10799" s="13"/>
      <c r="P10799" s="13"/>
      <c r="Q10799" s="13"/>
      <c r="R10799" s="13"/>
      <c r="S10799" s="13"/>
      <c r="T10799" s="13"/>
      <c r="U10799" s="13"/>
      <c r="V10799" s="13"/>
      <c r="W10799" s="13"/>
      <c r="X10799" s="13"/>
      <c r="Y10799" s="13"/>
      <c r="Z10799" s="13"/>
      <c r="AA10799" s="13"/>
      <c r="AB10799" s="13"/>
      <c r="AC10799" s="13"/>
      <c r="AD10799" s="13"/>
      <c r="AE10799" s="13"/>
      <c r="AF10799" s="13"/>
      <c r="AG10799" s="14"/>
    </row>
    <row r="10800" s="4" customFormat="1" spans="1:33">
      <c r="A10800" s="13"/>
      <c r="B10800" s="13"/>
      <c r="C10800" s="13"/>
      <c r="D10800" s="13"/>
      <c r="E10800" s="13"/>
      <c r="F10800" s="13"/>
      <c r="G10800" s="13"/>
      <c r="H10800" s="13"/>
      <c r="I10800" s="13"/>
      <c r="J10800" s="13"/>
      <c r="K10800" s="13"/>
      <c r="L10800" s="13"/>
      <c r="M10800" s="13"/>
      <c r="N10800" s="13"/>
      <c r="O10800" s="13"/>
      <c r="P10800" s="13"/>
      <c r="Q10800" s="13"/>
      <c r="R10800" s="13"/>
      <c r="S10800" s="13"/>
      <c r="T10800" s="13"/>
      <c r="U10800" s="13"/>
      <c r="V10800" s="13"/>
      <c r="W10800" s="13"/>
      <c r="X10800" s="13"/>
      <c r="Y10800" s="13"/>
      <c r="Z10800" s="13"/>
      <c r="AA10800" s="13"/>
      <c r="AB10800" s="13"/>
      <c r="AC10800" s="13"/>
      <c r="AD10800" s="13"/>
      <c r="AE10800" s="13"/>
      <c r="AF10800" s="13"/>
      <c r="AG10800" s="14"/>
    </row>
    <row r="10801" s="4" customFormat="1" spans="1:33">
      <c r="A10801" s="13"/>
      <c r="B10801" s="13"/>
      <c r="C10801" s="13"/>
      <c r="D10801" s="13"/>
      <c r="E10801" s="13"/>
      <c r="F10801" s="13"/>
      <c r="G10801" s="13"/>
      <c r="H10801" s="13"/>
      <c r="I10801" s="13"/>
      <c r="J10801" s="13"/>
      <c r="K10801" s="13"/>
      <c r="L10801" s="13"/>
      <c r="M10801" s="13"/>
      <c r="N10801" s="13"/>
      <c r="O10801" s="13"/>
      <c r="P10801" s="13"/>
      <c r="Q10801" s="13"/>
      <c r="R10801" s="13"/>
      <c r="S10801" s="13"/>
      <c r="T10801" s="13"/>
      <c r="U10801" s="13"/>
      <c r="V10801" s="13"/>
      <c r="W10801" s="13"/>
      <c r="X10801" s="13"/>
      <c r="Y10801" s="13"/>
      <c r="Z10801" s="13"/>
      <c r="AA10801" s="13"/>
      <c r="AB10801" s="13"/>
      <c r="AC10801" s="13"/>
      <c r="AD10801" s="13"/>
      <c r="AE10801" s="13"/>
      <c r="AF10801" s="13"/>
      <c r="AG10801" s="14"/>
    </row>
    <row r="10802" s="4" customFormat="1" spans="1:33">
      <c r="A10802" s="13"/>
      <c r="B10802" s="13"/>
      <c r="C10802" s="13"/>
      <c r="D10802" s="13"/>
      <c r="E10802" s="13"/>
      <c r="F10802" s="13"/>
      <c r="G10802" s="13"/>
      <c r="H10802" s="13"/>
      <c r="I10802" s="13"/>
      <c r="J10802" s="13"/>
      <c r="K10802" s="13"/>
      <c r="L10802" s="13"/>
      <c r="M10802" s="13"/>
      <c r="N10802" s="13"/>
      <c r="O10802" s="13"/>
      <c r="P10802" s="13"/>
      <c r="Q10802" s="13"/>
      <c r="R10802" s="13"/>
      <c r="S10802" s="13"/>
      <c r="T10802" s="13"/>
      <c r="U10802" s="13"/>
      <c r="V10802" s="13"/>
      <c r="W10802" s="13"/>
      <c r="X10802" s="13"/>
      <c r="Y10802" s="13"/>
      <c r="Z10802" s="13"/>
      <c r="AA10802" s="13"/>
      <c r="AB10802" s="13"/>
      <c r="AC10802" s="13"/>
      <c r="AD10802" s="13"/>
      <c r="AE10802" s="13"/>
      <c r="AF10802" s="13"/>
      <c r="AG10802" s="14"/>
    </row>
    <row r="10803" s="4" customFormat="1" spans="1:33">
      <c r="A10803" s="13"/>
      <c r="B10803" s="13"/>
      <c r="C10803" s="13"/>
      <c r="D10803" s="13"/>
      <c r="E10803" s="13"/>
      <c r="F10803" s="13"/>
      <c r="G10803" s="13"/>
      <c r="H10803" s="13"/>
      <c r="I10803" s="13"/>
      <c r="J10803" s="13"/>
      <c r="K10803" s="13"/>
      <c r="L10803" s="13"/>
      <c r="M10803" s="13"/>
      <c r="N10803" s="13"/>
      <c r="O10803" s="13"/>
      <c r="P10803" s="13"/>
      <c r="Q10803" s="13"/>
      <c r="R10803" s="13"/>
      <c r="S10803" s="13"/>
      <c r="T10803" s="13"/>
      <c r="U10803" s="13"/>
      <c r="V10803" s="13"/>
      <c r="W10803" s="13"/>
      <c r="X10803" s="13"/>
      <c r="Y10803" s="13"/>
      <c r="Z10803" s="13"/>
      <c r="AA10803" s="13"/>
      <c r="AB10803" s="13"/>
      <c r="AC10803" s="13"/>
      <c r="AD10803" s="13"/>
      <c r="AE10803" s="13"/>
      <c r="AF10803" s="13"/>
      <c r="AG10803" s="14"/>
    </row>
    <row r="10804" s="4" customFormat="1" spans="1:33">
      <c r="A10804" s="13"/>
      <c r="B10804" s="13"/>
      <c r="C10804" s="13"/>
      <c r="D10804" s="13"/>
      <c r="E10804" s="13"/>
      <c r="F10804" s="13"/>
      <c r="G10804" s="13"/>
      <c r="H10804" s="13"/>
      <c r="I10804" s="13"/>
      <c r="J10804" s="13"/>
      <c r="K10804" s="13"/>
      <c r="L10804" s="13"/>
      <c r="M10804" s="13"/>
      <c r="N10804" s="13"/>
      <c r="O10804" s="13"/>
      <c r="P10804" s="13"/>
      <c r="Q10804" s="13"/>
      <c r="R10804" s="13"/>
      <c r="S10804" s="13"/>
      <c r="T10804" s="13"/>
      <c r="U10804" s="13"/>
      <c r="V10804" s="13"/>
      <c r="W10804" s="13"/>
      <c r="X10804" s="13"/>
      <c r="Y10804" s="13"/>
      <c r="Z10804" s="13"/>
      <c r="AA10804" s="13"/>
      <c r="AB10804" s="13"/>
      <c r="AC10804" s="13"/>
      <c r="AD10804" s="13"/>
      <c r="AE10804" s="13"/>
      <c r="AF10804" s="13"/>
      <c r="AG10804" s="14"/>
    </row>
    <row r="10805" s="4" customFormat="1" spans="1:33">
      <c r="A10805" s="13"/>
      <c r="B10805" s="13"/>
      <c r="C10805" s="13"/>
      <c r="D10805" s="13"/>
      <c r="E10805" s="13"/>
      <c r="F10805" s="13"/>
      <c r="G10805" s="13"/>
      <c r="H10805" s="13"/>
      <c r="I10805" s="13"/>
      <c r="J10805" s="13"/>
      <c r="K10805" s="13"/>
      <c r="L10805" s="13"/>
      <c r="M10805" s="13"/>
      <c r="N10805" s="13"/>
      <c r="O10805" s="13"/>
      <c r="P10805" s="13"/>
      <c r="Q10805" s="13"/>
      <c r="R10805" s="13"/>
      <c r="S10805" s="13"/>
      <c r="T10805" s="13"/>
      <c r="U10805" s="13"/>
      <c r="V10805" s="13"/>
      <c r="W10805" s="13"/>
      <c r="X10805" s="13"/>
      <c r="Y10805" s="13"/>
      <c r="Z10805" s="13"/>
      <c r="AA10805" s="13"/>
      <c r="AB10805" s="13"/>
      <c r="AC10805" s="13"/>
      <c r="AD10805" s="13"/>
      <c r="AE10805" s="13"/>
      <c r="AF10805" s="13"/>
      <c r="AG10805" s="14"/>
    </row>
    <row r="10806" s="4" customFormat="1" spans="1:33">
      <c r="A10806" s="13"/>
      <c r="B10806" s="13"/>
      <c r="C10806" s="13"/>
      <c r="D10806" s="13"/>
      <c r="E10806" s="13"/>
      <c r="F10806" s="13"/>
      <c r="G10806" s="13"/>
      <c r="H10806" s="13"/>
      <c r="I10806" s="13"/>
      <c r="J10806" s="13"/>
      <c r="K10806" s="13"/>
      <c r="L10806" s="13"/>
      <c r="M10806" s="13"/>
      <c r="N10806" s="13"/>
      <c r="O10806" s="13"/>
      <c r="P10806" s="13"/>
      <c r="Q10806" s="13"/>
      <c r="R10806" s="13"/>
      <c r="S10806" s="13"/>
      <c r="T10806" s="13"/>
      <c r="U10806" s="13"/>
      <c r="V10806" s="13"/>
      <c r="W10806" s="13"/>
      <c r="X10806" s="13"/>
      <c r="Y10806" s="13"/>
      <c r="Z10806" s="13"/>
      <c r="AA10806" s="13"/>
      <c r="AB10806" s="13"/>
      <c r="AC10806" s="13"/>
      <c r="AD10806" s="13"/>
      <c r="AE10806" s="13"/>
      <c r="AF10806" s="13"/>
      <c r="AG10806" s="14"/>
    </row>
    <row r="10807" s="4" customFormat="1" spans="1:33">
      <c r="A10807" s="13"/>
      <c r="B10807" s="13"/>
      <c r="C10807" s="13"/>
      <c r="D10807" s="13"/>
      <c r="E10807" s="13"/>
      <c r="F10807" s="13"/>
      <c r="G10807" s="13"/>
      <c r="H10807" s="13"/>
      <c r="I10807" s="13"/>
      <c r="J10807" s="13"/>
      <c r="K10807" s="13"/>
      <c r="L10807" s="13"/>
      <c r="M10807" s="13"/>
      <c r="N10807" s="13"/>
      <c r="O10807" s="13"/>
      <c r="P10807" s="13"/>
      <c r="Q10807" s="13"/>
      <c r="R10807" s="13"/>
      <c r="S10807" s="13"/>
      <c r="T10807" s="13"/>
      <c r="U10807" s="13"/>
      <c r="V10807" s="13"/>
      <c r="W10807" s="13"/>
      <c r="X10807" s="13"/>
      <c r="Y10807" s="13"/>
      <c r="Z10807" s="13"/>
      <c r="AA10807" s="13"/>
      <c r="AB10807" s="13"/>
      <c r="AC10807" s="13"/>
      <c r="AD10807" s="13"/>
      <c r="AE10807" s="13"/>
      <c r="AF10807" s="13"/>
      <c r="AG10807" s="14"/>
    </row>
    <row r="10808" s="4" customFormat="1" spans="1:33">
      <c r="A10808" s="13"/>
      <c r="B10808" s="13"/>
      <c r="C10808" s="13"/>
      <c r="D10808" s="13"/>
      <c r="E10808" s="13"/>
      <c r="F10808" s="13"/>
      <c r="G10808" s="13"/>
      <c r="H10808" s="13"/>
      <c r="I10808" s="13"/>
      <c r="J10808" s="13"/>
      <c r="K10808" s="13"/>
      <c r="L10808" s="13"/>
      <c r="M10808" s="13"/>
      <c r="N10808" s="13"/>
      <c r="O10808" s="13"/>
      <c r="P10808" s="13"/>
      <c r="Q10808" s="13"/>
      <c r="R10808" s="13"/>
      <c r="S10808" s="13"/>
      <c r="T10808" s="13"/>
      <c r="U10808" s="13"/>
      <c r="V10808" s="13"/>
      <c r="W10808" s="13"/>
      <c r="X10808" s="13"/>
      <c r="Y10808" s="13"/>
      <c r="Z10808" s="13"/>
      <c r="AA10808" s="13"/>
      <c r="AB10808" s="13"/>
      <c r="AC10808" s="13"/>
      <c r="AD10808" s="13"/>
      <c r="AE10808" s="13"/>
      <c r="AF10808" s="13"/>
      <c r="AG10808" s="14"/>
    </row>
    <row r="10809" s="4" customFormat="1" spans="1:33">
      <c r="A10809" s="13"/>
      <c r="B10809" s="13"/>
      <c r="C10809" s="13"/>
      <c r="D10809" s="13"/>
      <c r="E10809" s="13"/>
      <c r="F10809" s="13"/>
      <c r="G10809" s="13"/>
      <c r="H10809" s="13"/>
      <c r="I10809" s="13"/>
      <c r="J10809" s="13"/>
      <c r="K10809" s="13"/>
      <c r="L10809" s="13"/>
      <c r="M10809" s="13"/>
      <c r="N10809" s="13"/>
      <c r="O10809" s="13"/>
      <c r="P10809" s="13"/>
      <c r="Q10809" s="13"/>
      <c r="R10809" s="13"/>
      <c r="S10809" s="13"/>
      <c r="T10809" s="13"/>
      <c r="U10809" s="13"/>
      <c r="V10809" s="13"/>
      <c r="W10809" s="13"/>
      <c r="X10809" s="13"/>
      <c r="Y10809" s="13"/>
      <c r="Z10809" s="13"/>
      <c r="AA10809" s="13"/>
      <c r="AB10809" s="13"/>
      <c r="AC10809" s="13"/>
      <c r="AD10809" s="13"/>
      <c r="AE10809" s="13"/>
      <c r="AF10809" s="13"/>
      <c r="AG10809" s="14"/>
    </row>
    <row r="10810" s="4" customFormat="1" spans="1:33">
      <c r="A10810" s="13"/>
      <c r="B10810" s="13"/>
      <c r="C10810" s="13"/>
      <c r="D10810" s="13"/>
      <c r="E10810" s="13"/>
      <c r="F10810" s="13"/>
      <c r="G10810" s="13"/>
      <c r="H10810" s="13"/>
      <c r="I10810" s="13"/>
      <c r="J10810" s="13"/>
      <c r="K10810" s="13"/>
      <c r="L10810" s="13"/>
      <c r="M10810" s="13"/>
      <c r="N10810" s="13"/>
      <c r="O10810" s="13"/>
      <c r="P10810" s="13"/>
      <c r="Q10810" s="13"/>
      <c r="R10810" s="13"/>
      <c r="S10810" s="13"/>
      <c r="T10810" s="13"/>
      <c r="U10810" s="13"/>
      <c r="V10810" s="13"/>
      <c r="W10810" s="13"/>
      <c r="X10810" s="13"/>
      <c r="Y10810" s="13"/>
      <c r="Z10810" s="13"/>
      <c r="AA10810" s="13"/>
      <c r="AB10810" s="13"/>
      <c r="AC10810" s="13"/>
      <c r="AD10810" s="13"/>
      <c r="AE10810" s="13"/>
      <c r="AF10810" s="13"/>
      <c r="AG10810" s="14"/>
    </row>
    <row r="10811" s="4" customFormat="1" spans="1:33">
      <c r="A10811" s="13"/>
      <c r="B10811" s="13"/>
      <c r="C10811" s="13"/>
      <c r="D10811" s="13"/>
      <c r="E10811" s="13"/>
      <c r="F10811" s="13"/>
      <c r="G10811" s="13"/>
      <c r="H10811" s="13"/>
      <c r="I10811" s="13"/>
      <c r="J10811" s="13"/>
      <c r="K10811" s="13"/>
      <c r="L10811" s="13"/>
      <c r="M10811" s="13"/>
      <c r="N10811" s="13"/>
      <c r="O10811" s="13"/>
      <c r="P10811" s="13"/>
      <c r="Q10811" s="13"/>
      <c r="R10811" s="13"/>
      <c r="S10811" s="13"/>
      <c r="T10811" s="13"/>
      <c r="U10811" s="13"/>
      <c r="V10811" s="13"/>
      <c r="W10811" s="13"/>
      <c r="X10811" s="13"/>
      <c r="Y10811" s="13"/>
      <c r="Z10811" s="13"/>
      <c r="AA10811" s="13"/>
      <c r="AB10811" s="13"/>
      <c r="AC10811" s="13"/>
      <c r="AD10811" s="13"/>
      <c r="AE10811" s="13"/>
      <c r="AF10811" s="13"/>
      <c r="AG10811" s="14"/>
    </row>
    <row r="10812" s="4" customFormat="1" spans="1:33">
      <c r="A10812" s="13"/>
      <c r="B10812" s="13"/>
      <c r="C10812" s="13"/>
      <c r="D10812" s="13"/>
      <c r="E10812" s="13"/>
      <c r="F10812" s="13"/>
      <c r="G10812" s="13"/>
      <c r="H10812" s="13"/>
      <c r="I10812" s="13"/>
      <c r="J10812" s="13"/>
      <c r="K10812" s="13"/>
      <c r="L10812" s="13"/>
      <c r="M10812" s="13"/>
      <c r="N10812" s="13"/>
      <c r="O10812" s="13"/>
      <c r="P10812" s="13"/>
      <c r="Q10812" s="13"/>
      <c r="R10812" s="13"/>
      <c r="S10812" s="13"/>
      <c r="T10812" s="13"/>
      <c r="U10812" s="13"/>
      <c r="V10812" s="13"/>
      <c r="W10812" s="13"/>
      <c r="X10812" s="13"/>
      <c r="Y10812" s="13"/>
      <c r="Z10812" s="13"/>
      <c r="AA10812" s="13"/>
      <c r="AB10812" s="13"/>
      <c r="AC10812" s="13"/>
      <c r="AD10812" s="13"/>
      <c r="AE10812" s="13"/>
      <c r="AF10812" s="13"/>
      <c r="AG10812" s="14"/>
    </row>
    <row r="10813" s="4" customFormat="1" spans="1:33">
      <c r="A10813" s="13"/>
      <c r="B10813" s="13"/>
      <c r="C10813" s="13"/>
      <c r="D10813" s="13"/>
      <c r="E10813" s="13"/>
      <c r="F10813" s="13"/>
      <c r="G10813" s="13"/>
      <c r="H10813" s="13"/>
      <c r="I10813" s="13"/>
      <c r="J10813" s="13"/>
      <c r="K10813" s="13"/>
      <c r="L10813" s="13"/>
      <c r="M10813" s="13"/>
      <c r="N10813" s="13"/>
      <c r="O10813" s="13"/>
      <c r="P10813" s="13"/>
      <c r="Q10813" s="13"/>
      <c r="R10813" s="13"/>
      <c r="S10813" s="13"/>
      <c r="T10813" s="13"/>
      <c r="U10813" s="13"/>
      <c r="V10813" s="13"/>
      <c r="W10813" s="13"/>
      <c r="X10813" s="13"/>
      <c r="Y10813" s="13"/>
      <c r="Z10813" s="13"/>
      <c r="AA10813" s="13"/>
      <c r="AB10813" s="13"/>
      <c r="AC10813" s="13"/>
      <c r="AD10813" s="13"/>
      <c r="AE10813" s="13"/>
      <c r="AF10813" s="13"/>
      <c r="AG10813" s="14"/>
    </row>
    <row r="10814" s="4" customFormat="1" spans="1:33">
      <c r="A10814" s="13"/>
      <c r="B10814" s="13"/>
      <c r="C10814" s="13"/>
      <c r="D10814" s="13"/>
      <c r="E10814" s="13"/>
      <c r="F10814" s="13"/>
      <c r="G10814" s="13"/>
      <c r="H10814" s="13"/>
      <c r="I10814" s="13"/>
      <c r="J10814" s="13"/>
      <c r="K10814" s="13"/>
      <c r="L10814" s="13"/>
      <c r="M10814" s="13"/>
      <c r="N10814" s="13"/>
      <c r="O10814" s="13"/>
      <c r="P10814" s="13"/>
      <c r="Q10814" s="13"/>
      <c r="R10814" s="13"/>
      <c r="S10814" s="13"/>
      <c r="T10814" s="13"/>
      <c r="U10814" s="13"/>
      <c r="V10814" s="13"/>
      <c r="W10814" s="13"/>
      <c r="X10814" s="13"/>
      <c r="Y10814" s="13"/>
      <c r="Z10814" s="13"/>
      <c r="AA10814" s="13"/>
      <c r="AB10814" s="13"/>
      <c r="AC10814" s="13"/>
      <c r="AD10814" s="13"/>
      <c r="AE10814" s="13"/>
      <c r="AF10814" s="13"/>
      <c r="AG10814" s="14"/>
    </row>
    <row r="10815" s="4" customFormat="1" spans="1:33">
      <c r="A10815" s="13"/>
      <c r="B10815" s="13"/>
      <c r="C10815" s="13"/>
      <c r="D10815" s="13"/>
      <c r="E10815" s="13"/>
      <c r="F10815" s="13"/>
      <c r="G10815" s="13"/>
      <c r="H10815" s="13"/>
      <c r="I10815" s="13"/>
      <c r="J10815" s="13"/>
      <c r="K10815" s="13"/>
      <c r="L10815" s="13"/>
      <c r="M10815" s="13"/>
      <c r="N10815" s="13"/>
      <c r="O10815" s="13"/>
      <c r="P10815" s="13"/>
      <c r="Q10815" s="13"/>
      <c r="R10815" s="13"/>
      <c r="S10815" s="13"/>
      <c r="T10815" s="13"/>
      <c r="U10815" s="13"/>
      <c r="V10815" s="13"/>
      <c r="W10815" s="13"/>
      <c r="X10815" s="13"/>
      <c r="Y10815" s="13"/>
      <c r="Z10815" s="13"/>
      <c r="AA10815" s="13"/>
      <c r="AB10815" s="13"/>
      <c r="AC10815" s="13"/>
      <c r="AD10815" s="13"/>
      <c r="AE10815" s="13"/>
      <c r="AF10815" s="13"/>
      <c r="AG10815" s="14"/>
    </row>
    <row r="10816" s="4" customFormat="1" spans="1:33">
      <c r="A10816" s="13"/>
      <c r="B10816" s="13"/>
      <c r="C10816" s="13"/>
      <c r="D10816" s="13"/>
      <c r="E10816" s="13"/>
      <c r="F10816" s="13"/>
      <c r="G10816" s="13"/>
      <c r="H10816" s="13"/>
      <c r="I10816" s="13"/>
      <c r="J10816" s="13"/>
      <c r="K10816" s="13"/>
      <c r="L10816" s="13"/>
      <c r="M10816" s="13"/>
      <c r="N10816" s="13"/>
      <c r="O10816" s="13"/>
      <c r="P10816" s="13"/>
      <c r="Q10816" s="13"/>
      <c r="R10816" s="13"/>
      <c r="S10816" s="13"/>
      <c r="T10816" s="13"/>
      <c r="U10816" s="13"/>
      <c r="V10816" s="13"/>
      <c r="W10816" s="13"/>
      <c r="X10816" s="13"/>
      <c r="Y10816" s="13"/>
      <c r="Z10816" s="13"/>
      <c r="AA10816" s="13"/>
      <c r="AB10816" s="13"/>
      <c r="AC10816" s="13"/>
      <c r="AD10816" s="13"/>
      <c r="AE10816" s="13"/>
      <c r="AF10816" s="13"/>
      <c r="AG10816" s="14"/>
    </row>
    <row r="10817" s="4" customFormat="1" spans="1:33">
      <c r="A10817" s="13"/>
      <c r="B10817" s="13"/>
      <c r="C10817" s="13"/>
      <c r="D10817" s="13"/>
      <c r="E10817" s="13"/>
      <c r="F10817" s="13"/>
      <c r="G10817" s="13"/>
      <c r="H10817" s="13"/>
      <c r="I10817" s="13"/>
      <c r="J10817" s="13"/>
      <c r="K10817" s="13"/>
      <c r="L10817" s="13"/>
      <c r="M10817" s="13"/>
      <c r="N10817" s="13"/>
      <c r="O10817" s="13"/>
      <c r="P10817" s="13"/>
      <c r="Q10817" s="13"/>
      <c r="R10817" s="13"/>
      <c r="S10817" s="13"/>
      <c r="T10817" s="13"/>
      <c r="U10817" s="13"/>
      <c r="V10817" s="13"/>
      <c r="W10817" s="13"/>
      <c r="X10817" s="13"/>
      <c r="Y10817" s="13"/>
      <c r="Z10817" s="13"/>
      <c r="AA10817" s="13"/>
      <c r="AB10817" s="13"/>
      <c r="AC10817" s="13"/>
      <c r="AD10817" s="13"/>
      <c r="AE10817" s="13"/>
      <c r="AF10817" s="13"/>
      <c r="AG10817" s="14"/>
    </row>
    <row r="10818" s="4" customFormat="1" spans="1:33">
      <c r="A10818" s="13"/>
      <c r="B10818" s="13"/>
      <c r="C10818" s="13"/>
      <c r="D10818" s="13"/>
      <c r="E10818" s="13"/>
      <c r="F10818" s="13"/>
      <c r="G10818" s="13"/>
      <c r="H10818" s="13"/>
      <c r="I10818" s="13"/>
      <c r="J10818" s="13"/>
      <c r="K10818" s="13"/>
      <c r="L10818" s="13"/>
      <c r="M10818" s="13"/>
      <c r="N10818" s="13"/>
      <c r="O10818" s="13"/>
      <c r="P10818" s="13"/>
      <c r="Q10818" s="13"/>
      <c r="R10818" s="13"/>
      <c r="S10818" s="13"/>
      <c r="T10818" s="13"/>
      <c r="U10818" s="13"/>
      <c r="V10818" s="13"/>
      <c r="W10818" s="13"/>
      <c r="X10818" s="13"/>
      <c r="Y10818" s="13"/>
      <c r="Z10818" s="13"/>
      <c r="AA10818" s="13"/>
      <c r="AB10818" s="13"/>
      <c r="AC10818" s="13"/>
      <c r="AD10818" s="13"/>
      <c r="AE10818" s="13"/>
      <c r="AF10818" s="13"/>
      <c r="AG10818" s="14"/>
    </row>
    <row r="10819" s="4" customFormat="1" spans="1:33">
      <c r="A10819" s="13"/>
      <c r="B10819" s="13"/>
      <c r="C10819" s="13"/>
      <c r="D10819" s="13"/>
      <c r="E10819" s="13"/>
      <c r="F10819" s="13"/>
      <c r="G10819" s="13"/>
      <c r="H10819" s="13"/>
      <c r="I10819" s="13"/>
      <c r="J10819" s="13"/>
      <c r="K10819" s="13"/>
      <c r="L10819" s="13"/>
      <c r="M10819" s="13"/>
      <c r="N10819" s="13"/>
      <c r="O10819" s="13"/>
      <c r="P10819" s="13"/>
      <c r="Q10819" s="13"/>
      <c r="R10819" s="13"/>
      <c r="S10819" s="13"/>
      <c r="T10819" s="13"/>
      <c r="U10819" s="13"/>
      <c r="V10819" s="13"/>
      <c r="W10819" s="13"/>
      <c r="X10819" s="13"/>
      <c r="Y10819" s="13"/>
      <c r="Z10819" s="13"/>
      <c r="AA10819" s="13"/>
      <c r="AB10819" s="13"/>
      <c r="AC10819" s="13"/>
      <c r="AD10819" s="13"/>
      <c r="AE10819" s="13"/>
      <c r="AF10819" s="13"/>
      <c r="AG10819" s="14"/>
    </row>
    <row r="10820" s="4" customFormat="1" spans="1:33">
      <c r="A10820" s="13"/>
      <c r="B10820" s="13"/>
      <c r="C10820" s="13"/>
      <c r="D10820" s="13"/>
      <c r="E10820" s="13"/>
      <c r="F10820" s="13"/>
      <c r="G10820" s="13"/>
      <c r="H10820" s="13"/>
      <c r="I10820" s="13"/>
      <c r="J10820" s="13"/>
      <c r="K10820" s="13"/>
      <c r="L10820" s="13"/>
      <c r="M10820" s="13"/>
      <c r="N10820" s="13"/>
      <c r="O10820" s="13"/>
      <c r="P10820" s="13"/>
      <c r="Q10820" s="13"/>
      <c r="R10820" s="13"/>
      <c r="S10820" s="13"/>
      <c r="T10820" s="13"/>
      <c r="U10820" s="13"/>
      <c r="V10820" s="13"/>
      <c r="W10820" s="13"/>
      <c r="X10820" s="13"/>
      <c r="Y10820" s="13"/>
      <c r="Z10820" s="13"/>
      <c r="AA10820" s="13"/>
      <c r="AB10820" s="13"/>
      <c r="AC10820" s="13"/>
      <c r="AD10820" s="13"/>
      <c r="AE10820" s="13"/>
      <c r="AF10820" s="13"/>
      <c r="AG10820" s="14"/>
    </row>
    <row r="10821" s="4" customFormat="1" spans="1:33">
      <c r="A10821" s="13"/>
      <c r="B10821" s="13"/>
      <c r="C10821" s="13"/>
      <c r="D10821" s="13"/>
      <c r="E10821" s="13"/>
      <c r="F10821" s="13"/>
      <c r="G10821" s="13"/>
      <c r="H10821" s="13"/>
      <c r="I10821" s="13"/>
      <c r="J10821" s="13"/>
      <c r="K10821" s="13"/>
      <c r="L10821" s="13"/>
      <c r="M10821" s="13"/>
      <c r="N10821" s="13"/>
      <c r="O10821" s="13"/>
      <c r="P10821" s="13"/>
      <c r="Q10821" s="13"/>
      <c r="R10821" s="13"/>
      <c r="S10821" s="13"/>
      <c r="T10821" s="13"/>
      <c r="U10821" s="13"/>
      <c r="V10821" s="13"/>
      <c r="W10821" s="13"/>
      <c r="X10821" s="13"/>
      <c r="Y10821" s="13"/>
      <c r="Z10821" s="13"/>
      <c r="AA10821" s="13"/>
      <c r="AB10821" s="13"/>
      <c r="AC10821" s="13"/>
      <c r="AD10821" s="13"/>
      <c r="AE10821" s="13"/>
      <c r="AF10821" s="13"/>
      <c r="AG10821" s="14"/>
    </row>
    <row r="10822" s="4" customFormat="1" spans="1:33">
      <c r="A10822" s="13"/>
      <c r="B10822" s="13"/>
      <c r="C10822" s="13"/>
      <c r="D10822" s="13"/>
      <c r="E10822" s="13"/>
      <c r="F10822" s="13"/>
      <c r="G10822" s="13"/>
      <c r="H10822" s="13"/>
      <c r="I10822" s="13"/>
      <c r="J10822" s="13"/>
      <c r="K10822" s="13"/>
      <c r="L10822" s="13"/>
      <c r="M10822" s="13"/>
      <c r="N10822" s="13"/>
      <c r="O10822" s="13"/>
      <c r="P10822" s="13"/>
      <c r="Q10822" s="13"/>
      <c r="R10822" s="13"/>
      <c r="S10822" s="13"/>
      <c r="T10822" s="13"/>
      <c r="U10822" s="13"/>
      <c r="V10822" s="13"/>
      <c r="W10822" s="13"/>
      <c r="X10822" s="13"/>
      <c r="Y10822" s="13"/>
      <c r="Z10822" s="13"/>
      <c r="AA10822" s="13"/>
      <c r="AB10822" s="13"/>
      <c r="AC10822" s="13"/>
      <c r="AD10822" s="13"/>
      <c r="AE10822" s="13"/>
      <c r="AF10822" s="13"/>
      <c r="AG10822" s="14"/>
    </row>
    <row r="10823" s="4" customFormat="1" spans="1:33">
      <c r="A10823" s="13"/>
      <c r="B10823" s="13"/>
      <c r="C10823" s="13"/>
      <c r="D10823" s="13"/>
      <c r="E10823" s="13"/>
      <c r="F10823" s="13"/>
      <c r="G10823" s="13"/>
      <c r="H10823" s="13"/>
      <c r="I10823" s="13"/>
      <c r="J10823" s="13"/>
      <c r="K10823" s="13"/>
      <c r="L10823" s="13"/>
      <c r="M10823" s="13"/>
      <c r="N10823" s="13"/>
      <c r="O10823" s="13"/>
      <c r="P10823" s="13"/>
      <c r="Q10823" s="13"/>
      <c r="R10823" s="13"/>
      <c r="S10823" s="13"/>
      <c r="T10823" s="13"/>
      <c r="U10823" s="13"/>
      <c r="V10823" s="13"/>
      <c r="W10823" s="13"/>
      <c r="X10823" s="13"/>
      <c r="Y10823" s="13"/>
      <c r="Z10823" s="13"/>
      <c r="AA10823" s="13"/>
      <c r="AB10823" s="13"/>
      <c r="AC10823" s="13"/>
      <c r="AD10823" s="13"/>
      <c r="AE10823" s="13"/>
      <c r="AF10823" s="13"/>
      <c r="AG10823" s="14"/>
    </row>
    <row r="10824" s="4" customFormat="1" spans="1:33">
      <c r="A10824" s="13"/>
      <c r="B10824" s="13"/>
      <c r="C10824" s="13"/>
      <c r="D10824" s="13"/>
      <c r="E10824" s="13"/>
      <c r="F10824" s="13"/>
      <c r="G10824" s="13"/>
      <c r="H10824" s="13"/>
      <c r="I10824" s="13"/>
      <c r="J10824" s="13"/>
      <c r="K10824" s="13"/>
      <c r="L10824" s="13"/>
      <c r="M10824" s="13"/>
      <c r="N10824" s="13"/>
      <c r="O10824" s="13"/>
      <c r="P10824" s="13"/>
      <c r="Q10824" s="13"/>
      <c r="R10824" s="13"/>
      <c r="S10824" s="13"/>
      <c r="T10824" s="13"/>
      <c r="U10824" s="13"/>
      <c r="V10824" s="13"/>
      <c r="W10824" s="13"/>
      <c r="X10824" s="13"/>
      <c r="Y10824" s="13"/>
      <c r="Z10824" s="13"/>
      <c r="AA10824" s="13"/>
      <c r="AB10824" s="13"/>
      <c r="AC10824" s="13"/>
      <c r="AD10824" s="13"/>
      <c r="AE10824" s="13"/>
      <c r="AF10824" s="13"/>
      <c r="AG10824" s="14"/>
    </row>
    <row r="10825" s="4" customFormat="1" spans="1:33">
      <c r="A10825" s="13"/>
      <c r="B10825" s="13"/>
      <c r="C10825" s="13"/>
      <c r="D10825" s="13"/>
      <c r="E10825" s="13"/>
      <c r="F10825" s="13"/>
      <c r="G10825" s="13"/>
      <c r="H10825" s="13"/>
      <c r="I10825" s="13"/>
      <c r="J10825" s="13"/>
      <c r="K10825" s="13"/>
      <c r="L10825" s="13"/>
      <c r="M10825" s="13"/>
      <c r="N10825" s="13"/>
      <c r="O10825" s="13"/>
      <c r="P10825" s="13"/>
      <c r="Q10825" s="13"/>
      <c r="R10825" s="13"/>
      <c r="S10825" s="13"/>
      <c r="T10825" s="13"/>
      <c r="U10825" s="13"/>
      <c r="V10825" s="13"/>
      <c r="W10825" s="13"/>
      <c r="X10825" s="13"/>
      <c r="Y10825" s="13"/>
      <c r="Z10825" s="13"/>
      <c r="AA10825" s="13"/>
      <c r="AB10825" s="13"/>
      <c r="AC10825" s="13"/>
      <c r="AD10825" s="13"/>
      <c r="AE10825" s="13"/>
      <c r="AF10825" s="13"/>
      <c r="AG10825" s="14"/>
    </row>
    <row r="10826" s="4" customFormat="1" spans="1:33">
      <c r="A10826" s="13"/>
      <c r="B10826" s="13"/>
      <c r="C10826" s="13"/>
      <c r="D10826" s="13"/>
      <c r="E10826" s="13"/>
      <c r="F10826" s="13"/>
      <c r="G10826" s="13"/>
      <c r="H10826" s="13"/>
      <c r="I10826" s="13"/>
      <c r="J10826" s="13"/>
      <c r="K10826" s="13"/>
      <c r="L10826" s="13"/>
      <c r="M10826" s="13"/>
      <c r="N10826" s="13"/>
      <c r="O10826" s="13"/>
      <c r="P10826" s="13"/>
      <c r="Q10826" s="13"/>
      <c r="R10826" s="13"/>
      <c r="S10826" s="13"/>
      <c r="T10826" s="13"/>
      <c r="U10826" s="13"/>
      <c r="V10826" s="13"/>
      <c r="W10826" s="13"/>
      <c r="X10826" s="13"/>
      <c r="Y10826" s="13"/>
      <c r="Z10826" s="13"/>
      <c r="AA10826" s="13"/>
      <c r="AB10826" s="13"/>
      <c r="AC10826" s="13"/>
      <c r="AD10826" s="13"/>
      <c r="AE10826" s="13"/>
      <c r="AF10826" s="13"/>
      <c r="AG10826" s="14"/>
    </row>
    <row r="10827" s="4" customFormat="1" spans="1:33">
      <c r="A10827" s="13"/>
      <c r="B10827" s="13"/>
      <c r="C10827" s="13"/>
      <c r="D10827" s="13"/>
      <c r="E10827" s="13"/>
      <c r="F10827" s="13"/>
      <c r="G10827" s="13"/>
      <c r="H10827" s="13"/>
      <c r="I10827" s="13"/>
      <c r="J10827" s="13"/>
      <c r="K10827" s="13"/>
      <c r="L10827" s="13"/>
      <c r="M10827" s="13"/>
      <c r="N10827" s="13"/>
      <c r="O10827" s="13"/>
      <c r="P10827" s="13"/>
      <c r="Q10827" s="13"/>
      <c r="R10827" s="13"/>
      <c r="S10827" s="13"/>
      <c r="T10827" s="13"/>
      <c r="U10827" s="13"/>
      <c r="V10827" s="13"/>
      <c r="W10827" s="13"/>
      <c r="X10827" s="13"/>
      <c r="Y10827" s="13"/>
      <c r="Z10827" s="13"/>
      <c r="AA10827" s="13"/>
      <c r="AB10827" s="13"/>
      <c r="AC10827" s="13"/>
      <c r="AD10827" s="13"/>
      <c r="AE10827" s="13"/>
      <c r="AF10827" s="13"/>
      <c r="AG10827" s="14"/>
    </row>
    <row r="10828" s="4" customFormat="1" spans="1:33">
      <c r="A10828" s="13"/>
      <c r="B10828" s="13"/>
      <c r="C10828" s="13"/>
      <c r="D10828" s="13"/>
      <c r="E10828" s="13"/>
      <c r="F10828" s="13"/>
      <c r="G10828" s="13"/>
      <c r="H10828" s="13"/>
      <c r="I10828" s="13"/>
      <c r="J10828" s="13"/>
      <c r="K10828" s="13"/>
      <c r="L10828" s="13"/>
      <c r="M10828" s="13"/>
      <c r="N10828" s="13"/>
      <c r="O10828" s="13"/>
      <c r="P10828" s="13"/>
      <c r="Q10828" s="13"/>
      <c r="R10828" s="13"/>
      <c r="S10828" s="13"/>
      <c r="T10828" s="13"/>
      <c r="U10828" s="13"/>
      <c r="V10828" s="13"/>
      <c r="W10828" s="13"/>
      <c r="X10828" s="13"/>
      <c r="Y10828" s="13"/>
      <c r="Z10828" s="13"/>
      <c r="AA10828" s="13"/>
      <c r="AB10828" s="13"/>
      <c r="AC10828" s="13"/>
      <c r="AD10828" s="13"/>
      <c r="AE10828" s="13"/>
      <c r="AF10828" s="13"/>
      <c r="AG10828" s="14"/>
    </row>
    <row r="10829" s="4" customFormat="1" spans="1:33">
      <c r="A10829" s="13"/>
      <c r="B10829" s="13"/>
      <c r="C10829" s="13"/>
      <c r="D10829" s="13"/>
      <c r="E10829" s="13"/>
      <c r="F10829" s="13"/>
      <c r="G10829" s="13"/>
      <c r="H10829" s="13"/>
      <c r="I10829" s="13"/>
      <c r="J10829" s="13"/>
      <c r="K10829" s="13"/>
      <c r="L10829" s="13"/>
      <c r="M10829" s="13"/>
      <c r="N10829" s="13"/>
      <c r="O10829" s="13"/>
      <c r="P10829" s="13"/>
      <c r="Q10829" s="13"/>
      <c r="R10829" s="13"/>
      <c r="S10829" s="13"/>
      <c r="T10829" s="13"/>
      <c r="U10829" s="13"/>
      <c r="V10829" s="13"/>
      <c r="W10829" s="13"/>
      <c r="X10829" s="13"/>
      <c r="Y10829" s="13"/>
      <c r="Z10829" s="13"/>
      <c r="AA10829" s="13"/>
      <c r="AB10829" s="13"/>
      <c r="AC10829" s="13"/>
      <c r="AD10829" s="13"/>
      <c r="AE10829" s="13"/>
      <c r="AF10829" s="13"/>
      <c r="AG10829" s="14"/>
    </row>
    <row r="10830" s="4" customFormat="1" spans="1:33">
      <c r="A10830" s="13"/>
      <c r="B10830" s="13"/>
      <c r="C10830" s="13"/>
      <c r="D10830" s="13"/>
      <c r="E10830" s="13"/>
      <c r="F10830" s="13"/>
      <c r="G10830" s="13"/>
      <c r="H10830" s="13"/>
      <c r="I10830" s="13"/>
      <c r="J10830" s="13"/>
      <c r="K10830" s="13"/>
      <c r="L10830" s="13"/>
      <c r="M10830" s="13"/>
      <c r="N10830" s="13"/>
      <c r="O10830" s="13"/>
      <c r="P10830" s="13"/>
      <c r="Q10830" s="13"/>
      <c r="R10830" s="13"/>
      <c r="S10830" s="13"/>
      <c r="T10830" s="13"/>
      <c r="U10830" s="13"/>
      <c r="V10830" s="13"/>
      <c r="W10830" s="13"/>
      <c r="X10830" s="13"/>
      <c r="Y10830" s="13"/>
      <c r="Z10830" s="13"/>
      <c r="AA10830" s="13"/>
      <c r="AB10830" s="13"/>
      <c r="AC10830" s="13"/>
      <c r="AD10830" s="13"/>
      <c r="AE10830" s="13"/>
      <c r="AF10830" s="13"/>
      <c r="AG10830" s="14"/>
    </row>
    <row r="10831" s="4" customFormat="1" spans="1:33">
      <c r="A10831" s="13"/>
      <c r="B10831" s="13"/>
      <c r="C10831" s="13"/>
      <c r="D10831" s="13"/>
      <c r="E10831" s="13"/>
      <c r="F10831" s="13"/>
      <c r="G10831" s="13"/>
      <c r="H10831" s="13"/>
      <c r="I10831" s="13"/>
      <c r="J10831" s="13"/>
      <c r="K10831" s="13"/>
      <c r="L10831" s="13"/>
      <c r="M10831" s="13"/>
      <c r="N10831" s="13"/>
      <c r="O10831" s="13"/>
      <c r="P10831" s="13"/>
      <c r="Q10831" s="13"/>
      <c r="R10831" s="13"/>
      <c r="S10831" s="13"/>
      <c r="T10831" s="13"/>
      <c r="U10831" s="13"/>
      <c r="V10831" s="13"/>
      <c r="W10831" s="13"/>
      <c r="X10831" s="13"/>
      <c r="Y10831" s="13"/>
      <c r="Z10831" s="13"/>
      <c r="AA10831" s="13"/>
      <c r="AB10831" s="13"/>
      <c r="AC10831" s="13"/>
      <c r="AD10831" s="13"/>
      <c r="AE10831" s="13"/>
      <c r="AF10831" s="13"/>
      <c r="AG10831" s="14"/>
    </row>
    <row r="10832" s="4" customFormat="1" spans="1:33">
      <c r="A10832" s="13"/>
      <c r="B10832" s="13"/>
      <c r="C10832" s="13"/>
      <c r="D10832" s="13"/>
      <c r="E10832" s="13"/>
      <c r="F10832" s="13"/>
      <c r="G10832" s="13"/>
      <c r="H10832" s="13"/>
      <c r="I10832" s="13"/>
      <c r="J10832" s="13"/>
      <c r="K10832" s="13"/>
      <c r="L10832" s="13"/>
      <c r="M10832" s="13"/>
      <c r="N10832" s="13"/>
      <c r="O10832" s="13"/>
      <c r="P10832" s="13"/>
      <c r="Q10832" s="13"/>
      <c r="R10832" s="13"/>
      <c r="S10832" s="13"/>
      <c r="T10832" s="13"/>
      <c r="U10832" s="13"/>
      <c r="V10832" s="13"/>
      <c r="W10832" s="13"/>
      <c r="X10832" s="13"/>
      <c r="Y10832" s="13"/>
      <c r="Z10832" s="13"/>
      <c r="AA10832" s="13"/>
      <c r="AB10832" s="13"/>
      <c r="AC10832" s="13"/>
      <c r="AD10832" s="13"/>
      <c r="AE10832" s="13"/>
      <c r="AF10832" s="13"/>
      <c r="AG10832" s="14"/>
    </row>
    <row r="10833" s="4" customFormat="1" spans="1:33">
      <c r="A10833" s="13"/>
      <c r="B10833" s="13"/>
      <c r="C10833" s="13"/>
      <c r="D10833" s="13"/>
      <c r="E10833" s="13"/>
      <c r="F10833" s="13"/>
      <c r="G10833" s="13"/>
      <c r="H10833" s="13"/>
      <c r="I10833" s="13"/>
      <c r="J10833" s="13"/>
      <c r="K10833" s="13"/>
      <c r="L10833" s="13"/>
      <c r="M10833" s="13"/>
      <c r="N10833" s="13"/>
      <c r="O10833" s="13"/>
      <c r="P10833" s="13"/>
      <c r="Q10833" s="13"/>
      <c r="R10833" s="13"/>
      <c r="S10833" s="13"/>
      <c r="T10833" s="13"/>
      <c r="U10833" s="13"/>
      <c r="V10833" s="13"/>
      <c r="W10833" s="13"/>
      <c r="X10833" s="13"/>
      <c r="Y10833" s="13"/>
      <c r="Z10833" s="13"/>
      <c r="AA10833" s="13"/>
      <c r="AB10833" s="13"/>
      <c r="AC10833" s="13"/>
      <c r="AD10833" s="13"/>
      <c r="AE10833" s="13"/>
      <c r="AF10833" s="13"/>
      <c r="AG10833" s="14"/>
    </row>
    <row r="10834" s="4" customFormat="1" spans="1:33">
      <c r="A10834" s="13"/>
      <c r="B10834" s="13"/>
      <c r="C10834" s="13"/>
      <c r="D10834" s="13"/>
      <c r="E10834" s="13"/>
      <c r="F10834" s="13"/>
      <c r="G10834" s="13"/>
      <c r="H10834" s="13"/>
      <c r="I10834" s="13"/>
      <c r="J10834" s="13"/>
      <c r="K10834" s="13"/>
      <c r="L10834" s="13"/>
      <c r="M10834" s="13"/>
      <c r="N10834" s="13"/>
      <c r="O10834" s="13"/>
      <c r="P10834" s="13"/>
      <c r="Q10834" s="13"/>
      <c r="R10834" s="13"/>
      <c r="S10834" s="13"/>
      <c r="T10834" s="13"/>
      <c r="U10834" s="13"/>
      <c r="V10834" s="13"/>
      <c r="W10834" s="13"/>
      <c r="X10834" s="13"/>
      <c r="Y10834" s="13"/>
      <c r="Z10834" s="13"/>
      <c r="AA10834" s="13"/>
      <c r="AB10834" s="13"/>
      <c r="AC10834" s="13"/>
      <c r="AD10834" s="13"/>
      <c r="AE10834" s="13"/>
      <c r="AF10834" s="13"/>
      <c r="AG10834" s="14"/>
    </row>
    <row r="10835" s="4" customFormat="1" spans="1:33">
      <c r="A10835" s="13"/>
      <c r="B10835" s="13"/>
      <c r="C10835" s="13"/>
      <c r="D10835" s="13"/>
      <c r="E10835" s="13"/>
      <c r="F10835" s="13"/>
      <c r="G10835" s="13"/>
      <c r="H10835" s="13"/>
      <c r="I10835" s="13"/>
      <c r="J10835" s="13"/>
      <c r="K10835" s="13"/>
      <c r="L10835" s="13"/>
      <c r="M10835" s="13"/>
      <c r="N10835" s="13"/>
      <c r="O10835" s="13"/>
      <c r="P10835" s="13"/>
      <c r="Q10835" s="13"/>
      <c r="R10835" s="13"/>
      <c r="S10835" s="13"/>
      <c r="T10835" s="13"/>
      <c r="U10835" s="13"/>
      <c r="V10835" s="13"/>
      <c r="W10835" s="13"/>
      <c r="X10835" s="13"/>
      <c r="Y10835" s="13"/>
      <c r="Z10835" s="13"/>
      <c r="AA10835" s="13"/>
      <c r="AB10835" s="13"/>
      <c r="AC10835" s="13"/>
      <c r="AD10835" s="13"/>
      <c r="AE10835" s="13"/>
      <c r="AF10835" s="13"/>
      <c r="AG10835" s="14"/>
    </row>
    <row r="10836" s="4" customFormat="1" spans="1:33">
      <c r="A10836" s="13"/>
      <c r="B10836" s="13"/>
      <c r="C10836" s="13"/>
      <c r="D10836" s="13"/>
      <c r="E10836" s="13"/>
      <c r="F10836" s="13"/>
      <c r="G10836" s="13"/>
      <c r="H10836" s="13"/>
      <c r="I10836" s="13"/>
      <c r="J10836" s="13"/>
      <c r="K10836" s="13"/>
      <c r="L10836" s="13"/>
      <c r="M10836" s="13"/>
      <c r="N10836" s="13"/>
      <c r="O10836" s="13"/>
      <c r="P10836" s="13"/>
      <c r="Q10836" s="13"/>
      <c r="R10836" s="13"/>
      <c r="S10836" s="13"/>
      <c r="T10836" s="13"/>
      <c r="U10836" s="13"/>
      <c r="V10836" s="13"/>
      <c r="W10836" s="13"/>
      <c r="X10836" s="13"/>
      <c r="Y10836" s="13"/>
      <c r="Z10836" s="13"/>
      <c r="AA10836" s="13"/>
      <c r="AB10836" s="13"/>
      <c r="AC10836" s="13"/>
      <c r="AD10836" s="13"/>
      <c r="AE10836" s="13"/>
      <c r="AF10836" s="13"/>
      <c r="AG10836" s="14"/>
    </row>
    <row r="10837" s="4" customFormat="1" spans="1:33">
      <c r="A10837" s="13"/>
      <c r="B10837" s="13"/>
      <c r="C10837" s="13"/>
      <c r="D10837" s="13"/>
      <c r="E10837" s="13"/>
      <c r="F10837" s="13"/>
      <c r="G10837" s="13"/>
      <c r="H10837" s="13"/>
      <c r="I10837" s="13"/>
      <c r="J10837" s="13"/>
      <c r="K10837" s="13"/>
      <c r="L10837" s="13"/>
      <c r="M10837" s="13"/>
      <c r="N10837" s="13"/>
      <c r="O10837" s="13"/>
      <c r="P10837" s="13"/>
      <c r="Q10837" s="13"/>
      <c r="R10837" s="13"/>
      <c r="S10837" s="13"/>
      <c r="T10837" s="13"/>
      <c r="U10837" s="13"/>
      <c r="V10837" s="13"/>
      <c r="W10837" s="13"/>
      <c r="X10837" s="13"/>
      <c r="Y10837" s="13"/>
      <c r="Z10837" s="13"/>
      <c r="AA10837" s="13"/>
      <c r="AB10837" s="13"/>
      <c r="AC10837" s="13"/>
      <c r="AD10837" s="13"/>
      <c r="AE10837" s="13"/>
      <c r="AF10837" s="13"/>
      <c r="AG10837" s="14"/>
    </row>
    <row r="10838" s="4" customFormat="1" spans="1:33">
      <c r="A10838" s="13"/>
      <c r="B10838" s="13"/>
      <c r="C10838" s="13"/>
      <c r="D10838" s="13"/>
      <c r="E10838" s="13"/>
      <c r="F10838" s="13"/>
      <c r="G10838" s="13"/>
      <c r="H10838" s="13"/>
      <c r="I10838" s="13"/>
      <c r="J10838" s="13"/>
      <c r="K10838" s="13"/>
      <c r="L10838" s="13"/>
      <c r="M10838" s="13"/>
      <c r="N10838" s="13"/>
      <c r="O10838" s="13"/>
      <c r="P10838" s="13"/>
      <c r="Q10838" s="13"/>
      <c r="R10838" s="13"/>
      <c r="S10838" s="13"/>
      <c r="T10838" s="13"/>
      <c r="U10838" s="13"/>
      <c r="V10838" s="13"/>
      <c r="W10838" s="13"/>
      <c r="X10838" s="13"/>
      <c r="Y10838" s="13"/>
      <c r="Z10838" s="13"/>
      <c r="AA10838" s="13"/>
      <c r="AB10838" s="13"/>
      <c r="AC10838" s="13"/>
      <c r="AD10838" s="13"/>
      <c r="AE10838" s="13"/>
      <c r="AF10838" s="13"/>
      <c r="AG10838" s="14"/>
    </row>
    <row r="10839" s="4" customFormat="1" spans="1:33">
      <c r="A10839" s="13"/>
      <c r="B10839" s="13"/>
      <c r="C10839" s="13"/>
      <c r="D10839" s="13"/>
      <c r="E10839" s="13"/>
      <c r="F10839" s="13"/>
      <c r="G10839" s="13"/>
      <c r="H10839" s="13"/>
      <c r="I10839" s="13"/>
      <c r="J10839" s="13"/>
      <c r="K10839" s="13"/>
      <c r="L10839" s="13"/>
      <c r="M10839" s="13"/>
      <c r="N10839" s="13"/>
      <c r="O10839" s="13"/>
      <c r="P10839" s="13"/>
      <c r="Q10839" s="13"/>
      <c r="R10839" s="13"/>
      <c r="S10839" s="13"/>
      <c r="T10839" s="13"/>
      <c r="U10839" s="13"/>
      <c r="V10839" s="13"/>
      <c r="W10839" s="13"/>
      <c r="X10839" s="13"/>
      <c r="Y10839" s="13"/>
      <c r="Z10839" s="13"/>
      <c r="AA10839" s="13"/>
      <c r="AB10839" s="13"/>
      <c r="AC10839" s="13"/>
      <c r="AD10839" s="13"/>
      <c r="AE10839" s="13"/>
      <c r="AF10839" s="13"/>
      <c r="AG10839" s="14"/>
    </row>
    <row r="10840" s="4" customFormat="1" spans="1:33">
      <c r="A10840" s="13"/>
      <c r="B10840" s="13"/>
      <c r="C10840" s="13"/>
      <c r="D10840" s="13"/>
      <c r="E10840" s="13"/>
      <c r="F10840" s="13"/>
      <c r="G10840" s="13"/>
      <c r="H10840" s="13"/>
      <c r="I10840" s="13"/>
      <c r="J10840" s="13"/>
      <c r="K10840" s="13"/>
      <c r="L10840" s="13"/>
      <c r="M10840" s="13"/>
      <c r="N10840" s="13"/>
      <c r="O10840" s="13"/>
      <c r="P10840" s="13"/>
      <c r="Q10840" s="13"/>
      <c r="R10840" s="13"/>
      <c r="S10840" s="13"/>
      <c r="T10840" s="13"/>
      <c r="U10840" s="13"/>
      <c r="V10840" s="13"/>
      <c r="W10840" s="13"/>
      <c r="X10840" s="13"/>
      <c r="Y10840" s="13"/>
      <c r="Z10840" s="13"/>
      <c r="AA10840" s="13"/>
      <c r="AB10840" s="13"/>
      <c r="AC10840" s="13"/>
      <c r="AD10840" s="13"/>
      <c r="AE10840" s="13"/>
      <c r="AF10840" s="13"/>
      <c r="AG10840" s="14"/>
    </row>
    <row r="10841" s="4" customFormat="1" spans="1:33">
      <c r="A10841" s="13"/>
      <c r="B10841" s="13"/>
      <c r="C10841" s="13"/>
      <c r="D10841" s="13"/>
      <c r="E10841" s="13"/>
      <c r="F10841" s="13"/>
      <c r="G10841" s="13"/>
      <c r="H10841" s="13"/>
      <c r="I10841" s="13"/>
      <c r="J10841" s="13"/>
      <c r="K10841" s="13"/>
      <c r="L10841" s="13"/>
      <c r="M10841" s="13"/>
      <c r="N10841" s="13"/>
      <c r="O10841" s="13"/>
      <c r="P10841" s="13"/>
      <c r="Q10841" s="13"/>
      <c r="R10841" s="13"/>
      <c r="S10841" s="13"/>
      <c r="T10841" s="13"/>
      <c r="U10841" s="13"/>
      <c r="V10841" s="13"/>
      <c r="W10841" s="13"/>
      <c r="X10841" s="13"/>
      <c r="Y10841" s="13"/>
      <c r="Z10841" s="13"/>
      <c r="AA10841" s="13"/>
      <c r="AB10841" s="13"/>
      <c r="AC10841" s="13"/>
      <c r="AD10841" s="13"/>
      <c r="AE10841" s="13"/>
      <c r="AF10841" s="13"/>
      <c r="AG10841" s="14"/>
    </row>
    <row r="10842" s="4" customFormat="1" spans="1:33">
      <c r="A10842" s="13"/>
      <c r="B10842" s="13"/>
      <c r="C10842" s="13"/>
      <c r="D10842" s="13"/>
      <c r="E10842" s="13"/>
      <c r="F10842" s="13"/>
      <c r="G10842" s="13"/>
      <c r="H10842" s="13"/>
      <c r="I10842" s="13"/>
      <c r="J10842" s="13"/>
      <c r="K10842" s="13"/>
      <c r="L10842" s="13"/>
      <c r="M10842" s="13"/>
      <c r="N10842" s="13"/>
      <c r="O10842" s="13"/>
      <c r="P10842" s="13"/>
      <c r="Q10842" s="13"/>
      <c r="R10842" s="13"/>
      <c r="S10842" s="13"/>
      <c r="T10842" s="13"/>
      <c r="U10842" s="13"/>
      <c r="V10842" s="13"/>
      <c r="W10842" s="13"/>
      <c r="X10842" s="13"/>
      <c r="Y10842" s="13"/>
      <c r="Z10842" s="13"/>
      <c r="AA10842" s="13"/>
      <c r="AB10842" s="13"/>
      <c r="AC10842" s="13"/>
      <c r="AD10842" s="13"/>
      <c r="AE10842" s="13"/>
      <c r="AF10842" s="13"/>
      <c r="AG10842" s="14"/>
    </row>
    <row r="10843" s="4" customFormat="1" spans="1:33">
      <c r="A10843" s="13"/>
      <c r="B10843" s="13"/>
      <c r="C10843" s="13"/>
      <c r="D10843" s="13"/>
      <c r="E10843" s="13"/>
      <c r="F10843" s="13"/>
      <c r="G10843" s="13"/>
      <c r="H10843" s="13"/>
      <c r="I10843" s="13"/>
      <c r="J10843" s="13"/>
      <c r="K10843" s="13"/>
      <c r="L10843" s="13"/>
      <c r="M10843" s="13"/>
      <c r="N10843" s="13"/>
      <c r="O10843" s="13"/>
      <c r="P10843" s="13"/>
      <c r="Q10843" s="13"/>
      <c r="R10843" s="13"/>
      <c r="S10843" s="13"/>
      <c r="T10843" s="13"/>
      <c r="U10843" s="13"/>
      <c r="V10843" s="13"/>
      <c r="W10843" s="13"/>
      <c r="X10843" s="13"/>
      <c r="Y10843" s="13"/>
      <c r="Z10843" s="13"/>
      <c r="AA10843" s="13"/>
      <c r="AB10843" s="13"/>
      <c r="AC10843" s="13"/>
      <c r="AD10843" s="13"/>
      <c r="AE10843" s="13"/>
      <c r="AF10843" s="13"/>
      <c r="AG10843" s="14"/>
    </row>
    <row r="10844" s="4" customFormat="1" spans="1:33">
      <c r="A10844" s="13"/>
      <c r="B10844" s="13"/>
      <c r="C10844" s="13"/>
      <c r="D10844" s="13"/>
      <c r="E10844" s="13"/>
      <c r="F10844" s="13"/>
      <c r="G10844" s="13"/>
      <c r="H10844" s="13"/>
      <c r="I10844" s="13"/>
      <c r="J10844" s="13"/>
      <c r="K10844" s="13"/>
      <c r="L10844" s="13"/>
      <c r="M10844" s="13"/>
      <c r="N10844" s="13"/>
      <c r="O10844" s="13"/>
      <c r="P10844" s="13"/>
      <c r="Q10844" s="13"/>
      <c r="R10844" s="13"/>
      <c r="S10844" s="13"/>
      <c r="T10844" s="13"/>
      <c r="U10844" s="13"/>
      <c r="V10844" s="13"/>
      <c r="W10844" s="13"/>
      <c r="X10844" s="13"/>
      <c r="Y10844" s="13"/>
      <c r="Z10844" s="13"/>
      <c r="AA10844" s="13"/>
      <c r="AB10844" s="13"/>
      <c r="AC10844" s="13"/>
      <c r="AD10844" s="13"/>
      <c r="AE10844" s="13"/>
      <c r="AF10844" s="13"/>
      <c r="AG10844" s="14"/>
    </row>
    <row r="10845" s="4" customFormat="1" spans="1:33">
      <c r="A10845" s="13"/>
      <c r="B10845" s="13"/>
      <c r="C10845" s="13"/>
      <c r="D10845" s="13"/>
      <c r="E10845" s="13"/>
      <c r="F10845" s="13"/>
      <c r="G10845" s="13"/>
      <c r="H10845" s="13"/>
      <c r="I10845" s="13"/>
      <c r="J10845" s="13"/>
      <c r="K10845" s="13"/>
      <c r="L10845" s="13"/>
      <c r="M10845" s="13"/>
      <c r="N10845" s="13"/>
      <c r="O10845" s="13"/>
      <c r="P10845" s="13"/>
      <c r="Q10845" s="13"/>
      <c r="R10845" s="13"/>
      <c r="S10845" s="13"/>
      <c r="T10845" s="13"/>
      <c r="U10845" s="13"/>
      <c r="V10845" s="13"/>
      <c r="W10845" s="13"/>
      <c r="X10845" s="13"/>
      <c r="Y10845" s="13"/>
      <c r="Z10845" s="13"/>
      <c r="AA10845" s="13"/>
      <c r="AB10845" s="13"/>
      <c r="AC10845" s="13"/>
      <c r="AD10845" s="13"/>
      <c r="AE10845" s="13"/>
      <c r="AF10845" s="13"/>
      <c r="AG10845" s="14"/>
    </row>
    <row r="10846" s="4" customFormat="1" spans="1:33">
      <c r="A10846" s="13"/>
      <c r="B10846" s="13"/>
      <c r="C10846" s="13"/>
      <c r="D10846" s="13"/>
      <c r="E10846" s="13"/>
      <c r="F10846" s="13"/>
      <c r="G10846" s="13"/>
      <c r="H10846" s="13"/>
      <c r="I10846" s="13"/>
      <c r="J10846" s="13"/>
      <c r="K10846" s="13"/>
      <c r="L10846" s="13"/>
      <c r="M10846" s="13"/>
      <c r="N10846" s="13"/>
      <c r="O10846" s="13"/>
      <c r="P10846" s="13"/>
      <c r="Q10846" s="13"/>
      <c r="R10846" s="13"/>
      <c r="S10846" s="13"/>
      <c r="T10846" s="13"/>
      <c r="U10846" s="13"/>
      <c r="V10846" s="13"/>
      <c r="W10846" s="13"/>
      <c r="X10846" s="13"/>
      <c r="Y10846" s="13"/>
      <c r="Z10846" s="13"/>
      <c r="AA10846" s="13"/>
      <c r="AB10846" s="13"/>
      <c r="AC10846" s="13"/>
      <c r="AD10846" s="13"/>
      <c r="AE10846" s="13"/>
      <c r="AF10846" s="13"/>
      <c r="AG10846" s="14"/>
    </row>
    <row r="10847" s="4" customFormat="1" spans="1:33">
      <c r="A10847" s="13"/>
      <c r="B10847" s="13"/>
      <c r="C10847" s="13"/>
      <c r="D10847" s="13"/>
      <c r="E10847" s="13"/>
      <c r="F10847" s="13"/>
      <c r="G10847" s="13"/>
      <c r="H10847" s="13"/>
      <c r="I10847" s="13"/>
      <c r="J10847" s="13"/>
      <c r="K10847" s="13"/>
      <c r="L10847" s="13"/>
      <c r="M10847" s="13"/>
      <c r="N10847" s="13"/>
      <c r="O10847" s="13"/>
      <c r="P10847" s="13"/>
      <c r="Q10847" s="13"/>
      <c r="R10847" s="13"/>
      <c r="S10847" s="13"/>
      <c r="T10847" s="13"/>
      <c r="U10847" s="13"/>
      <c r="V10847" s="13"/>
      <c r="W10847" s="13"/>
      <c r="X10847" s="13"/>
      <c r="Y10847" s="13"/>
      <c r="Z10847" s="13"/>
      <c r="AA10847" s="13"/>
      <c r="AB10847" s="13"/>
      <c r="AC10847" s="13"/>
      <c r="AD10847" s="13"/>
      <c r="AE10847" s="13"/>
      <c r="AF10847" s="13"/>
      <c r="AG10847" s="14"/>
    </row>
    <row r="10848" s="4" customFormat="1" spans="1:33">
      <c r="A10848" s="13"/>
      <c r="B10848" s="13"/>
      <c r="C10848" s="13"/>
      <c r="D10848" s="13"/>
      <c r="E10848" s="13"/>
      <c r="F10848" s="13"/>
      <c r="G10848" s="13"/>
      <c r="H10848" s="13"/>
      <c r="I10848" s="13"/>
      <c r="J10848" s="13"/>
      <c r="K10848" s="13"/>
      <c r="L10848" s="13"/>
      <c r="M10848" s="13"/>
      <c r="N10848" s="13"/>
      <c r="O10848" s="13"/>
      <c r="P10848" s="13"/>
      <c r="Q10848" s="13"/>
      <c r="R10848" s="13"/>
      <c r="S10848" s="13"/>
      <c r="T10848" s="13"/>
      <c r="U10848" s="13"/>
      <c r="V10848" s="13"/>
      <c r="W10848" s="13"/>
      <c r="X10848" s="13"/>
      <c r="Y10848" s="13"/>
      <c r="Z10848" s="13"/>
      <c r="AA10848" s="13"/>
      <c r="AB10848" s="13"/>
      <c r="AC10848" s="13"/>
      <c r="AD10848" s="13"/>
      <c r="AE10848" s="13"/>
      <c r="AF10848" s="13"/>
      <c r="AG10848" s="14"/>
    </row>
    <row r="10849" s="4" customFormat="1" spans="1:33">
      <c r="A10849" s="13"/>
      <c r="B10849" s="13"/>
      <c r="C10849" s="13"/>
      <c r="D10849" s="13"/>
      <c r="E10849" s="13"/>
      <c r="F10849" s="13"/>
      <c r="G10849" s="13"/>
      <c r="H10849" s="13"/>
      <c r="I10849" s="13"/>
      <c r="J10849" s="13"/>
      <c r="K10849" s="13"/>
      <c r="L10849" s="13"/>
      <c r="M10849" s="13"/>
      <c r="N10849" s="13"/>
      <c r="O10849" s="13"/>
      <c r="P10849" s="13"/>
      <c r="Q10849" s="13"/>
      <c r="R10849" s="13"/>
      <c r="S10849" s="13"/>
      <c r="T10849" s="13"/>
      <c r="U10849" s="13"/>
      <c r="V10849" s="13"/>
      <c r="W10849" s="13"/>
      <c r="X10849" s="13"/>
      <c r="Y10849" s="13"/>
      <c r="Z10849" s="13"/>
      <c r="AA10849" s="13"/>
      <c r="AB10849" s="13"/>
      <c r="AC10849" s="13"/>
      <c r="AD10849" s="13"/>
      <c r="AE10849" s="13"/>
      <c r="AF10849" s="13"/>
      <c r="AG10849" s="14"/>
    </row>
    <row r="10850" s="4" customFormat="1" spans="1:33">
      <c r="A10850" s="13"/>
      <c r="B10850" s="13"/>
      <c r="C10850" s="13"/>
      <c r="D10850" s="13"/>
      <c r="E10850" s="13"/>
      <c r="F10850" s="13"/>
      <c r="G10850" s="13"/>
      <c r="H10850" s="13"/>
      <c r="I10850" s="13"/>
      <c r="J10850" s="13"/>
      <c r="K10850" s="13"/>
      <c r="L10850" s="13"/>
      <c r="M10850" s="13"/>
      <c r="N10850" s="13"/>
      <c r="O10850" s="13"/>
      <c r="P10850" s="13"/>
      <c r="Q10850" s="13"/>
      <c r="R10850" s="13"/>
      <c r="S10850" s="13"/>
      <c r="T10850" s="13"/>
      <c r="U10850" s="13"/>
      <c r="V10850" s="13"/>
      <c r="W10850" s="13"/>
      <c r="X10850" s="13"/>
      <c r="Y10850" s="13"/>
      <c r="Z10850" s="13"/>
      <c r="AA10850" s="13"/>
      <c r="AB10850" s="13"/>
      <c r="AC10850" s="13"/>
      <c r="AD10850" s="13"/>
      <c r="AE10850" s="13"/>
      <c r="AF10850" s="13"/>
      <c r="AG10850" s="14"/>
    </row>
    <row r="10851" s="4" customFormat="1" spans="1:33">
      <c r="A10851" s="13"/>
      <c r="B10851" s="13"/>
      <c r="C10851" s="13"/>
      <c r="D10851" s="13"/>
      <c r="E10851" s="13"/>
      <c r="F10851" s="13"/>
      <c r="G10851" s="13"/>
      <c r="H10851" s="13"/>
      <c r="I10851" s="13"/>
      <c r="J10851" s="13"/>
      <c r="K10851" s="13"/>
      <c r="L10851" s="13"/>
      <c r="M10851" s="13"/>
      <c r="N10851" s="13"/>
      <c r="O10851" s="13"/>
      <c r="P10851" s="13"/>
      <c r="Q10851" s="13"/>
      <c r="R10851" s="13"/>
      <c r="S10851" s="13"/>
      <c r="T10851" s="13"/>
      <c r="U10851" s="13"/>
      <c r="V10851" s="13"/>
      <c r="W10851" s="13"/>
      <c r="X10851" s="13"/>
      <c r="Y10851" s="13"/>
      <c r="Z10851" s="13"/>
      <c r="AA10851" s="13"/>
      <c r="AB10851" s="13"/>
      <c r="AC10851" s="13"/>
      <c r="AD10851" s="13"/>
      <c r="AE10851" s="13"/>
      <c r="AF10851" s="13"/>
      <c r="AG10851" s="14"/>
    </row>
    <row r="10852" s="4" customFormat="1" spans="1:33">
      <c r="A10852" s="13"/>
      <c r="B10852" s="13"/>
      <c r="C10852" s="13"/>
      <c r="D10852" s="13"/>
      <c r="E10852" s="13"/>
      <c r="F10852" s="13"/>
      <c r="G10852" s="13"/>
      <c r="H10852" s="13"/>
      <c r="I10852" s="13"/>
      <c r="J10852" s="13"/>
      <c r="K10852" s="13"/>
      <c r="L10852" s="13"/>
      <c r="M10852" s="13"/>
      <c r="N10852" s="13"/>
      <c r="O10852" s="13"/>
      <c r="P10852" s="13"/>
      <c r="Q10852" s="13"/>
      <c r="R10852" s="13"/>
      <c r="S10852" s="13"/>
      <c r="T10852" s="13"/>
      <c r="U10852" s="13"/>
      <c r="V10852" s="13"/>
      <c r="W10852" s="13"/>
      <c r="X10852" s="13"/>
      <c r="Y10852" s="13"/>
      <c r="Z10852" s="13"/>
      <c r="AA10852" s="13"/>
      <c r="AB10852" s="13"/>
      <c r="AC10852" s="13"/>
      <c r="AD10852" s="13"/>
      <c r="AE10852" s="13"/>
      <c r="AF10852" s="13"/>
      <c r="AG10852" s="14"/>
    </row>
    <row r="10853" s="4" customFormat="1" spans="1:33">
      <c r="A10853" s="13"/>
      <c r="B10853" s="13"/>
      <c r="C10853" s="13"/>
      <c r="D10853" s="13"/>
      <c r="E10853" s="13"/>
      <c r="F10853" s="13"/>
      <c r="G10853" s="13"/>
      <c r="H10853" s="13"/>
      <c r="I10853" s="13"/>
      <c r="J10853" s="13"/>
      <c r="K10853" s="13"/>
      <c r="L10853" s="13"/>
      <c r="M10853" s="13"/>
      <c r="N10853" s="13"/>
      <c r="O10853" s="13"/>
      <c r="P10853" s="13"/>
      <c r="Q10853" s="13"/>
      <c r="R10853" s="13"/>
      <c r="S10853" s="13"/>
      <c r="T10853" s="13"/>
      <c r="U10853" s="13"/>
      <c r="V10853" s="13"/>
      <c r="W10853" s="13"/>
      <c r="X10853" s="13"/>
      <c r="Y10853" s="13"/>
      <c r="Z10853" s="13"/>
      <c r="AA10853" s="13"/>
      <c r="AB10853" s="13"/>
      <c r="AC10853" s="13"/>
      <c r="AD10853" s="13"/>
      <c r="AE10853" s="13"/>
      <c r="AF10853" s="13"/>
      <c r="AG10853" s="14"/>
    </row>
    <row r="10854" s="4" customFormat="1" spans="1:33">
      <c r="A10854" s="13"/>
      <c r="B10854" s="13"/>
      <c r="C10854" s="13"/>
      <c r="D10854" s="13"/>
      <c r="E10854" s="13"/>
      <c r="F10854" s="13"/>
      <c r="G10854" s="13"/>
      <c r="H10854" s="13"/>
      <c r="I10854" s="13"/>
      <c r="J10854" s="13"/>
      <c r="K10854" s="13"/>
      <c r="L10854" s="13"/>
      <c r="M10854" s="13"/>
      <c r="N10854" s="13"/>
      <c r="O10854" s="13"/>
      <c r="P10854" s="13"/>
      <c r="Q10854" s="13"/>
      <c r="R10854" s="13"/>
      <c r="S10854" s="13"/>
      <c r="T10854" s="13"/>
      <c r="U10854" s="13"/>
      <c r="V10854" s="13"/>
      <c r="W10854" s="13"/>
      <c r="X10854" s="13"/>
      <c r="Y10854" s="13"/>
      <c r="Z10854" s="13"/>
      <c r="AA10854" s="13"/>
      <c r="AB10854" s="13"/>
      <c r="AC10854" s="13"/>
      <c r="AD10854" s="13"/>
      <c r="AE10854" s="13"/>
      <c r="AF10854" s="13"/>
      <c r="AG10854" s="14"/>
    </row>
    <row r="10855" s="4" customFormat="1" spans="1:33">
      <c r="A10855" s="13"/>
      <c r="B10855" s="13"/>
      <c r="C10855" s="13"/>
      <c r="D10855" s="13"/>
      <c r="E10855" s="13"/>
      <c r="F10855" s="13"/>
      <c r="G10855" s="13"/>
      <c r="H10855" s="13"/>
      <c r="I10855" s="13"/>
      <c r="J10855" s="13"/>
      <c r="K10855" s="13"/>
      <c r="L10855" s="13"/>
      <c r="M10855" s="13"/>
      <c r="N10855" s="13"/>
      <c r="O10855" s="13"/>
      <c r="P10855" s="13"/>
      <c r="Q10855" s="13"/>
      <c r="R10855" s="13"/>
      <c r="S10855" s="13"/>
      <c r="T10855" s="13"/>
      <c r="U10855" s="13"/>
      <c r="V10855" s="13"/>
      <c r="W10855" s="13"/>
      <c r="X10855" s="13"/>
      <c r="Y10855" s="13"/>
      <c r="Z10855" s="13"/>
      <c r="AA10855" s="13"/>
      <c r="AB10855" s="13"/>
      <c r="AC10855" s="13"/>
      <c r="AD10855" s="13"/>
      <c r="AE10855" s="13"/>
      <c r="AF10855" s="13"/>
      <c r="AG10855" s="14"/>
    </row>
    <row r="10856" s="4" customFormat="1" spans="1:33">
      <c r="A10856" s="13"/>
      <c r="B10856" s="13"/>
      <c r="C10856" s="13"/>
      <c r="D10856" s="13"/>
      <c r="E10856" s="13"/>
      <c r="F10856" s="13"/>
      <c r="G10856" s="13"/>
      <c r="H10856" s="13"/>
      <c r="I10856" s="13"/>
      <c r="J10856" s="13"/>
      <c r="K10856" s="13"/>
      <c r="L10856" s="13"/>
      <c r="M10856" s="13"/>
      <c r="N10856" s="13"/>
      <c r="O10856" s="13"/>
      <c r="P10856" s="13"/>
      <c r="Q10856" s="13"/>
      <c r="R10856" s="13"/>
      <c r="S10856" s="13"/>
      <c r="T10856" s="13"/>
      <c r="U10856" s="13"/>
      <c r="V10856" s="13"/>
      <c r="W10856" s="13"/>
      <c r="X10856" s="13"/>
      <c r="Y10856" s="13"/>
      <c r="Z10856" s="13"/>
      <c r="AA10856" s="13"/>
      <c r="AB10856" s="13"/>
      <c r="AC10856" s="13"/>
      <c r="AD10856" s="13"/>
      <c r="AE10856" s="13"/>
      <c r="AF10856" s="13"/>
      <c r="AG10856" s="14"/>
    </row>
    <row r="10857" s="4" customFormat="1" spans="1:33">
      <c r="A10857" s="13"/>
      <c r="B10857" s="13"/>
      <c r="C10857" s="13"/>
      <c r="D10857" s="13"/>
      <c r="E10857" s="13"/>
      <c r="F10857" s="13"/>
      <c r="G10857" s="13"/>
      <c r="H10857" s="13"/>
      <c r="I10857" s="13"/>
      <c r="J10857" s="13"/>
      <c r="K10857" s="13"/>
      <c r="L10857" s="13"/>
      <c r="M10857" s="13"/>
      <c r="N10857" s="13"/>
      <c r="O10857" s="13"/>
      <c r="P10857" s="13"/>
      <c r="Q10857" s="13"/>
      <c r="R10857" s="13"/>
      <c r="S10857" s="13"/>
      <c r="T10857" s="13"/>
      <c r="U10857" s="13"/>
      <c r="V10857" s="13"/>
      <c r="W10857" s="13"/>
      <c r="X10857" s="13"/>
      <c r="Y10857" s="13"/>
      <c r="Z10857" s="13"/>
      <c r="AA10857" s="13"/>
      <c r="AB10857" s="13"/>
      <c r="AC10857" s="13"/>
      <c r="AD10857" s="13"/>
      <c r="AE10857" s="13"/>
      <c r="AF10857" s="13"/>
      <c r="AG10857" s="14"/>
    </row>
    <row r="10858" s="4" customFormat="1" spans="1:33">
      <c r="A10858" s="13"/>
      <c r="B10858" s="13"/>
      <c r="C10858" s="13"/>
      <c r="D10858" s="13"/>
      <c r="E10858" s="13"/>
      <c r="F10858" s="13"/>
      <c r="G10858" s="13"/>
      <c r="H10858" s="13"/>
      <c r="I10858" s="13"/>
      <c r="J10858" s="13"/>
      <c r="K10858" s="13"/>
      <c r="L10858" s="13"/>
      <c r="M10858" s="13"/>
      <c r="N10858" s="13"/>
      <c r="O10858" s="13"/>
      <c r="P10858" s="13"/>
      <c r="Q10858" s="13"/>
      <c r="R10858" s="13"/>
      <c r="S10858" s="13"/>
      <c r="T10858" s="13"/>
      <c r="U10858" s="13"/>
      <c r="V10858" s="13"/>
      <c r="W10858" s="13"/>
      <c r="X10858" s="13"/>
      <c r="Y10858" s="13"/>
      <c r="Z10858" s="13"/>
      <c r="AA10858" s="13"/>
      <c r="AB10858" s="13"/>
      <c r="AC10858" s="13"/>
      <c r="AD10858" s="13"/>
      <c r="AE10858" s="13"/>
      <c r="AF10858" s="13"/>
      <c r="AG10858" s="14"/>
    </row>
    <row r="10859" s="4" customFormat="1" spans="1:33">
      <c r="A10859" s="13"/>
      <c r="B10859" s="13"/>
      <c r="C10859" s="13"/>
      <c r="D10859" s="13"/>
      <c r="E10859" s="13"/>
      <c r="F10859" s="13"/>
      <c r="G10859" s="13"/>
      <c r="H10859" s="13"/>
      <c r="I10859" s="13"/>
      <c r="J10859" s="13"/>
      <c r="K10859" s="13"/>
      <c r="L10859" s="13"/>
      <c r="M10859" s="13"/>
      <c r="N10859" s="13"/>
      <c r="O10859" s="13"/>
      <c r="P10859" s="13"/>
      <c r="Q10859" s="13"/>
      <c r="R10859" s="13"/>
      <c r="S10859" s="13"/>
      <c r="T10859" s="13"/>
      <c r="U10859" s="13"/>
      <c r="V10859" s="13"/>
      <c r="W10859" s="13"/>
      <c r="X10859" s="13"/>
      <c r="Y10859" s="13"/>
      <c r="Z10859" s="13"/>
      <c r="AA10859" s="13"/>
      <c r="AB10859" s="13"/>
      <c r="AC10859" s="13"/>
      <c r="AD10859" s="13"/>
      <c r="AE10859" s="13"/>
      <c r="AF10859" s="13"/>
      <c r="AG10859" s="14"/>
    </row>
    <row r="10860" s="4" customFormat="1" spans="1:33">
      <c r="A10860" s="13"/>
      <c r="B10860" s="13"/>
      <c r="C10860" s="13"/>
      <c r="D10860" s="13"/>
      <c r="E10860" s="13"/>
      <c r="F10860" s="13"/>
      <c r="G10860" s="13"/>
      <c r="H10860" s="13"/>
      <c r="I10860" s="13"/>
      <c r="J10860" s="13"/>
      <c r="K10860" s="13"/>
      <c r="L10860" s="13"/>
      <c r="M10860" s="13"/>
      <c r="N10860" s="13"/>
      <c r="O10860" s="13"/>
      <c r="P10860" s="13"/>
      <c r="Q10860" s="13"/>
      <c r="R10860" s="13"/>
      <c r="S10860" s="13"/>
      <c r="T10860" s="13"/>
      <c r="U10860" s="13"/>
      <c r="V10860" s="13"/>
      <c r="W10860" s="13"/>
      <c r="X10860" s="13"/>
      <c r="Y10860" s="13"/>
      <c r="Z10860" s="13"/>
      <c r="AA10860" s="13"/>
      <c r="AB10860" s="13"/>
      <c r="AC10860" s="13"/>
      <c r="AD10860" s="13"/>
      <c r="AE10860" s="13"/>
      <c r="AF10860" s="13"/>
      <c r="AG10860" s="14"/>
    </row>
    <row r="10861" s="4" customFormat="1" spans="1:33">
      <c r="A10861" s="13"/>
      <c r="B10861" s="13"/>
      <c r="C10861" s="13"/>
      <c r="D10861" s="13"/>
      <c r="E10861" s="13"/>
      <c r="F10861" s="13"/>
      <c r="G10861" s="13"/>
      <c r="H10861" s="13"/>
      <c r="I10861" s="13"/>
      <c r="J10861" s="13"/>
      <c r="K10861" s="13"/>
      <c r="L10861" s="13"/>
      <c r="M10861" s="13"/>
      <c r="N10861" s="13"/>
      <c r="O10861" s="13"/>
      <c r="P10861" s="13"/>
      <c r="Q10861" s="13"/>
      <c r="R10861" s="13"/>
      <c r="S10861" s="13"/>
      <c r="T10861" s="13"/>
      <c r="U10861" s="13"/>
      <c r="V10861" s="13"/>
      <c r="W10861" s="13"/>
      <c r="X10861" s="13"/>
      <c r="Y10861" s="13"/>
      <c r="Z10861" s="13"/>
      <c r="AA10861" s="13"/>
      <c r="AB10861" s="13"/>
      <c r="AC10861" s="13"/>
      <c r="AD10861" s="13"/>
      <c r="AE10861" s="13"/>
      <c r="AF10861" s="13"/>
      <c r="AG10861" s="14"/>
    </row>
    <row r="10862" s="4" customFormat="1" spans="1:33">
      <c r="A10862" s="13"/>
      <c r="B10862" s="13"/>
      <c r="C10862" s="13"/>
      <c r="D10862" s="13"/>
      <c r="E10862" s="13"/>
      <c r="F10862" s="13"/>
      <c r="G10862" s="13"/>
      <c r="H10862" s="13"/>
      <c r="I10862" s="13"/>
      <c r="J10862" s="13"/>
      <c r="K10862" s="13"/>
      <c r="L10862" s="13"/>
      <c r="M10862" s="13"/>
      <c r="N10862" s="13"/>
      <c r="O10862" s="13"/>
      <c r="P10862" s="13"/>
      <c r="Q10862" s="13"/>
      <c r="R10862" s="13"/>
      <c r="S10862" s="13"/>
      <c r="T10862" s="13"/>
      <c r="U10862" s="13"/>
      <c r="V10862" s="13"/>
      <c r="W10862" s="13"/>
      <c r="X10862" s="13"/>
      <c r="Y10862" s="13"/>
      <c r="Z10862" s="13"/>
      <c r="AA10862" s="13"/>
      <c r="AB10862" s="13"/>
      <c r="AC10862" s="13"/>
      <c r="AD10862" s="13"/>
      <c r="AE10862" s="13"/>
      <c r="AF10862" s="13"/>
      <c r="AG10862" s="14"/>
    </row>
    <row r="10863" s="4" customFormat="1" spans="1:33">
      <c r="A10863" s="13"/>
      <c r="B10863" s="13"/>
      <c r="C10863" s="13"/>
      <c r="D10863" s="13"/>
      <c r="E10863" s="13"/>
      <c r="F10863" s="13"/>
      <c r="G10863" s="13"/>
      <c r="H10863" s="13"/>
      <c r="I10863" s="13"/>
      <c r="J10863" s="13"/>
      <c r="K10863" s="13"/>
      <c r="L10863" s="13"/>
      <c r="M10863" s="13"/>
      <c r="N10863" s="13"/>
      <c r="O10863" s="13"/>
      <c r="P10863" s="13"/>
      <c r="Q10863" s="13"/>
      <c r="R10863" s="13"/>
      <c r="S10863" s="13"/>
      <c r="T10863" s="13"/>
      <c r="U10863" s="13"/>
      <c r="V10863" s="13"/>
      <c r="W10863" s="13"/>
      <c r="X10863" s="13"/>
      <c r="Y10863" s="13"/>
      <c r="Z10863" s="13"/>
      <c r="AA10863" s="13"/>
      <c r="AB10863" s="13"/>
      <c r="AC10863" s="13"/>
      <c r="AD10863" s="13"/>
      <c r="AE10863" s="13"/>
      <c r="AF10863" s="13"/>
      <c r="AG10863" s="14"/>
    </row>
    <row r="10864" s="4" customFormat="1" spans="1:33">
      <c r="A10864" s="13"/>
      <c r="B10864" s="13"/>
      <c r="C10864" s="13"/>
      <c r="D10864" s="13"/>
      <c r="E10864" s="13"/>
      <c r="F10864" s="13"/>
      <c r="G10864" s="13"/>
      <c r="H10864" s="13"/>
      <c r="I10864" s="13"/>
      <c r="J10864" s="13"/>
      <c r="K10864" s="13"/>
      <c r="L10864" s="13"/>
      <c r="M10864" s="13"/>
      <c r="N10864" s="13"/>
      <c r="O10864" s="13"/>
      <c r="P10864" s="13"/>
      <c r="Q10864" s="13"/>
      <c r="R10864" s="13"/>
      <c r="S10864" s="13"/>
      <c r="T10864" s="13"/>
      <c r="U10864" s="13"/>
      <c r="V10864" s="13"/>
      <c r="W10864" s="13"/>
      <c r="X10864" s="13"/>
      <c r="Y10864" s="13"/>
      <c r="Z10864" s="13"/>
      <c r="AA10864" s="13"/>
      <c r="AB10864" s="13"/>
      <c r="AC10864" s="13"/>
      <c r="AD10864" s="13"/>
      <c r="AE10864" s="13"/>
      <c r="AF10864" s="13"/>
      <c r="AG10864" s="14"/>
    </row>
    <row r="10865" s="4" customFormat="1" spans="1:33">
      <c r="A10865" s="13"/>
      <c r="B10865" s="13"/>
      <c r="C10865" s="13"/>
      <c r="D10865" s="13"/>
      <c r="E10865" s="13"/>
      <c r="F10865" s="13"/>
      <c r="G10865" s="13"/>
      <c r="H10865" s="13"/>
      <c r="I10865" s="13"/>
      <c r="J10865" s="13"/>
      <c r="K10865" s="13"/>
      <c r="L10865" s="13"/>
      <c r="M10865" s="13"/>
      <c r="N10865" s="13"/>
      <c r="O10865" s="13"/>
      <c r="P10865" s="13"/>
      <c r="Q10865" s="13"/>
      <c r="R10865" s="13"/>
      <c r="S10865" s="13"/>
      <c r="T10865" s="13"/>
      <c r="U10865" s="13"/>
      <c r="V10865" s="13"/>
      <c r="W10865" s="13"/>
      <c r="X10865" s="13"/>
      <c r="Y10865" s="13"/>
      <c r="Z10865" s="13"/>
      <c r="AA10865" s="13"/>
      <c r="AB10865" s="13"/>
      <c r="AC10865" s="13"/>
      <c r="AD10865" s="13"/>
      <c r="AE10865" s="13"/>
      <c r="AF10865" s="13"/>
      <c r="AG10865" s="14"/>
    </row>
    <row r="10866" s="4" customFormat="1" spans="1:33">
      <c r="A10866" s="13"/>
      <c r="B10866" s="13"/>
      <c r="C10866" s="13"/>
      <c r="D10866" s="13"/>
      <c r="E10866" s="13"/>
      <c r="F10866" s="13"/>
      <c r="G10866" s="13"/>
      <c r="H10866" s="13"/>
      <c r="I10866" s="13"/>
      <c r="J10866" s="13"/>
      <c r="K10866" s="13"/>
      <c r="L10866" s="13"/>
      <c r="M10866" s="13"/>
      <c r="N10866" s="13"/>
      <c r="O10866" s="13"/>
      <c r="P10866" s="13"/>
      <c r="Q10866" s="13"/>
      <c r="R10866" s="13"/>
      <c r="S10866" s="13"/>
      <c r="T10866" s="13"/>
      <c r="U10866" s="13"/>
      <c r="V10866" s="13"/>
      <c r="W10866" s="13"/>
      <c r="X10866" s="13"/>
      <c r="Y10866" s="13"/>
      <c r="Z10866" s="13"/>
      <c r="AA10866" s="13"/>
      <c r="AB10866" s="13"/>
      <c r="AC10866" s="13"/>
      <c r="AD10866" s="13"/>
      <c r="AE10866" s="13"/>
      <c r="AF10866" s="13"/>
      <c r="AG10866" s="14"/>
    </row>
    <row r="10867" s="4" customFormat="1" spans="1:33">
      <c r="A10867" s="13"/>
      <c r="B10867" s="13"/>
      <c r="C10867" s="13"/>
      <c r="D10867" s="13"/>
      <c r="E10867" s="13"/>
      <c r="F10867" s="13"/>
      <c r="G10867" s="13"/>
      <c r="H10867" s="13"/>
      <c r="I10867" s="13"/>
      <c r="J10867" s="13"/>
      <c r="K10867" s="13"/>
      <c r="L10867" s="13"/>
      <c r="M10867" s="13"/>
      <c r="N10867" s="13"/>
      <c r="O10867" s="13"/>
      <c r="P10867" s="13"/>
      <c r="Q10867" s="13"/>
      <c r="R10867" s="13"/>
      <c r="S10867" s="13"/>
      <c r="T10867" s="13"/>
      <c r="U10867" s="13"/>
      <c r="V10867" s="13"/>
      <c r="W10867" s="13"/>
      <c r="X10867" s="13"/>
      <c r="Y10867" s="13"/>
      <c r="Z10867" s="13"/>
      <c r="AA10867" s="13"/>
      <c r="AB10867" s="13"/>
      <c r="AC10867" s="13"/>
      <c r="AD10867" s="13"/>
      <c r="AE10867" s="13"/>
      <c r="AF10867" s="13"/>
      <c r="AG10867" s="14"/>
    </row>
    <row r="10868" s="4" customFormat="1" spans="1:33">
      <c r="A10868" s="13"/>
      <c r="B10868" s="13"/>
      <c r="C10868" s="13"/>
      <c r="D10868" s="13"/>
      <c r="E10868" s="13"/>
      <c r="F10868" s="13"/>
      <c r="G10868" s="13"/>
      <c r="H10868" s="13"/>
      <c r="I10868" s="13"/>
      <c r="J10868" s="13"/>
      <c r="K10868" s="13"/>
      <c r="L10868" s="13"/>
      <c r="M10868" s="13"/>
      <c r="N10868" s="13"/>
      <c r="O10868" s="13"/>
      <c r="P10868" s="13"/>
      <c r="Q10868" s="13"/>
      <c r="R10868" s="13"/>
      <c r="S10868" s="13"/>
      <c r="T10868" s="13"/>
      <c r="U10868" s="13"/>
      <c r="V10868" s="13"/>
      <c r="W10868" s="13"/>
      <c r="X10868" s="13"/>
      <c r="Y10868" s="13"/>
      <c r="Z10868" s="13"/>
      <c r="AA10868" s="13"/>
      <c r="AB10868" s="13"/>
      <c r="AC10868" s="13"/>
      <c r="AD10868" s="13"/>
      <c r="AE10868" s="13"/>
      <c r="AF10868" s="13"/>
      <c r="AG10868" s="14"/>
    </row>
    <row r="10869" s="4" customFormat="1" spans="1:33">
      <c r="A10869" s="13"/>
      <c r="B10869" s="13"/>
      <c r="C10869" s="13"/>
      <c r="D10869" s="13"/>
      <c r="E10869" s="13"/>
      <c r="F10869" s="13"/>
      <c r="G10869" s="13"/>
      <c r="H10869" s="13"/>
      <c r="I10869" s="13"/>
      <c r="J10869" s="13"/>
      <c r="K10869" s="13"/>
      <c r="L10869" s="13"/>
      <c r="M10869" s="13"/>
      <c r="N10869" s="13"/>
      <c r="O10869" s="13"/>
      <c r="P10869" s="13"/>
      <c r="Q10869" s="13"/>
      <c r="R10869" s="13"/>
      <c r="S10869" s="13"/>
      <c r="T10869" s="13"/>
      <c r="U10869" s="13"/>
      <c r="V10869" s="13"/>
      <c r="W10869" s="13"/>
      <c r="X10869" s="13"/>
      <c r="Y10869" s="13"/>
      <c r="Z10869" s="13"/>
      <c r="AA10869" s="13"/>
      <c r="AB10869" s="13"/>
      <c r="AC10869" s="13"/>
      <c r="AD10869" s="13"/>
      <c r="AE10869" s="13"/>
      <c r="AF10869" s="13"/>
      <c r="AG10869" s="14"/>
    </row>
    <row r="10870" s="4" customFormat="1" spans="1:33">
      <c r="A10870" s="13"/>
      <c r="B10870" s="13"/>
      <c r="C10870" s="13"/>
      <c r="D10870" s="13"/>
      <c r="E10870" s="13"/>
      <c r="F10870" s="13"/>
      <c r="G10870" s="13"/>
      <c r="H10870" s="13"/>
      <c r="I10870" s="13"/>
      <c r="J10870" s="13"/>
      <c r="K10870" s="13"/>
      <c r="L10870" s="13"/>
      <c r="M10870" s="13"/>
      <c r="N10870" s="13"/>
      <c r="O10870" s="13"/>
      <c r="P10870" s="13"/>
      <c r="Q10870" s="13"/>
      <c r="R10870" s="13"/>
      <c r="S10870" s="13"/>
      <c r="T10870" s="13"/>
      <c r="U10870" s="13"/>
      <c r="V10870" s="13"/>
      <c r="W10870" s="13"/>
      <c r="X10870" s="13"/>
      <c r="Y10870" s="13"/>
      <c r="Z10870" s="13"/>
      <c r="AA10870" s="13"/>
      <c r="AB10870" s="13"/>
      <c r="AC10870" s="13"/>
      <c r="AD10870" s="13"/>
      <c r="AE10870" s="13"/>
      <c r="AF10870" s="13"/>
      <c r="AG10870" s="14"/>
    </row>
    <row r="10871" s="4" customFormat="1" spans="1:33">
      <c r="A10871" s="13"/>
      <c r="B10871" s="13"/>
      <c r="C10871" s="13"/>
      <c r="D10871" s="13"/>
      <c r="E10871" s="13"/>
      <c r="F10871" s="13"/>
      <c r="G10871" s="13"/>
      <c r="H10871" s="13"/>
      <c r="I10871" s="13"/>
      <c r="J10871" s="13"/>
      <c r="K10871" s="13"/>
      <c r="L10871" s="13"/>
      <c r="M10871" s="13"/>
      <c r="N10871" s="13"/>
      <c r="O10871" s="13"/>
      <c r="P10871" s="13"/>
      <c r="Q10871" s="13"/>
      <c r="R10871" s="13"/>
      <c r="S10871" s="13"/>
      <c r="T10871" s="13"/>
      <c r="U10871" s="13"/>
      <c r="V10871" s="13"/>
      <c r="W10871" s="13"/>
      <c r="X10871" s="13"/>
      <c r="Y10871" s="13"/>
      <c r="Z10871" s="13"/>
      <c r="AA10871" s="13"/>
      <c r="AB10871" s="13"/>
      <c r="AC10871" s="13"/>
      <c r="AD10871" s="13"/>
      <c r="AE10871" s="13"/>
      <c r="AF10871" s="13"/>
      <c r="AG10871" s="14"/>
    </row>
    <row r="10872" s="4" customFormat="1" spans="1:33">
      <c r="A10872" s="13"/>
      <c r="B10872" s="13"/>
      <c r="C10872" s="13"/>
      <c r="D10872" s="13"/>
      <c r="E10872" s="13"/>
      <c r="F10872" s="13"/>
      <c r="G10872" s="13"/>
      <c r="H10872" s="13"/>
      <c r="I10872" s="13"/>
      <c r="J10872" s="13"/>
      <c r="K10872" s="13"/>
      <c r="L10872" s="13"/>
      <c r="M10872" s="13"/>
      <c r="N10872" s="13"/>
      <c r="O10872" s="13"/>
      <c r="P10872" s="13"/>
      <c r="Q10872" s="13"/>
      <c r="R10872" s="13"/>
      <c r="S10872" s="13"/>
      <c r="T10872" s="13"/>
      <c r="U10872" s="13"/>
      <c r="V10872" s="13"/>
      <c r="W10872" s="13"/>
      <c r="X10872" s="13"/>
      <c r="Y10872" s="13"/>
      <c r="Z10872" s="13"/>
      <c r="AA10872" s="13"/>
      <c r="AB10872" s="13"/>
      <c r="AC10872" s="13"/>
      <c r="AD10872" s="13"/>
      <c r="AE10872" s="13"/>
      <c r="AF10872" s="13"/>
      <c r="AG10872" s="14"/>
    </row>
    <row r="10873" s="4" customFormat="1" spans="1:33">
      <c r="A10873" s="13"/>
      <c r="B10873" s="13"/>
      <c r="C10873" s="13"/>
      <c r="D10873" s="13"/>
      <c r="E10873" s="13"/>
      <c r="F10873" s="13"/>
      <c r="G10873" s="13"/>
      <c r="H10873" s="13"/>
      <c r="I10873" s="13"/>
      <c r="J10873" s="13"/>
      <c r="K10873" s="13"/>
      <c r="L10873" s="13"/>
      <c r="M10873" s="13"/>
      <c r="N10873" s="13"/>
      <c r="O10873" s="13"/>
      <c r="P10873" s="13"/>
      <c r="Q10873" s="13"/>
      <c r="R10873" s="13"/>
      <c r="S10873" s="13"/>
      <c r="T10873" s="13"/>
      <c r="U10873" s="13"/>
      <c r="V10873" s="13"/>
      <c r="W10873" s="13"/>
      <c r="X10873" s="13"/>
      <c r="Y10873" s="13"/>
      <c r="Z10873" s="13"/>
      <c r="AA10873" s="13"/>
      <c r="AB10873" s="13"/>
      <c r="AC10873" s="13"/>
      <c r="AD10873" s="13"/>
      <c r="AE10873" s="13"/>
      <c r="AF10873" s="13"/>
      <c r="AG10873" s="14"/>
    </row>
    <row r="10874" s="4" customFormat="1" spans="1:33">
      <c r="A10874" s="13"/>
      <c r="B10874" s="13"/>
      <c r="C10874" s="13"/>
      <c r="D10874" s="13"/>
      <c r="E10874" s="13"/>
      <c r="F10874" s="13"/>
      <c r="G10874" s="13"/>
      <c r="H10874" s="13"/>
      <c r="I10874" s="13"/>
      <c r="J10874" s="13"/>
      <c r="K10874" s="13"/>
      <c r="L10874" s="13"/>
      <c r="M10874" s="13"/>
      <c r="N10874" s="13"/>
      <c r="O10874" s="13"/>
      <c r="P10874" s="13"/>
      <c r="Q10874" s="13"/>
      <c r="R10874" s="13"/>
      <c r="S10874" s="13"/>
      <c r="T10874" s="13"/>
      <c r="U10874" s="13"/>
      <c r="V10874" s="13"/>
      <c r="W10874" s="13"/>
      <c r="X10874" s="13"/>
      <c r="Y10874" s="13"/>
      <c r="Z10874" s="13"/>
      <c r="AA10874" s="13"/>
      <c r="AB10874" s="13"/>
      <c r="AC10874" s="13"/>
      <c r="AD10874" s="13"/>
      <c r="AE10874" s="13"/>
      <c r="AF10874" s="13"/>
      <c r="AG10874" s="14"/>
    </row>
    <row r="10875" s="4" customFormat="1" spans="1:33">
      <c r="A10875" s="13"/>
      <c r="B10875" s="13"/>
      <c r="C10875" s="13"/>
      <c r="D10875" s="13"/>
      <c r="E10875" s="13"/>
      <c r="F10875" s="13"/>
      <c r="G10875" s="13"/>
      <c r="H10875" s="13"/>
      <c r="I10875" s="13"/>
      <c r="J10875" s="13"/>
      <c r="K10875" s="13"/>
      <c r="L10875" s="13"/>
      <c r="M10875" s="13"/>
      <c r="N10875" s="13"/>
      <c r="O10875" s="13"/>
      <c r="P10875" s="13"/>
      <c r="Q10875" s="13"/>
      <c r="R10875" s="13"/>
      <c r="S10875" s="13"/>
      <c r="T10875" s="13"/>
      <c r="U10875" s="13"/>
      <c r="V10875" s="13"/>
      <c r="W10875" s="13"/>
      <c r="X10875" s="13"/>
      <c r="Y10875" s="13"/>
      <c r="Z10875" s="13"/>
      <c r="AA10875" s="13"/>
      <c r="AB10875" s="13"/>
      <c r="AC10875" s="13"/>
      <c r="AD10875" s="13"/>
      <c r="AE10875" s="13"/>
      <c r="AF10875" s="13"/>
      <c r="AG10875" s="14"/>
    </row>
    <row r="10876" s="4" customFormat="1" spans="1:33">
      <c r="A10876" s="13"/>
      <c r="B10876" s="13"/>
      <c r="C10876" s="13"/>
      <c r="D10876" s="13"/>
      <c r="E10876" s="13"/>
      <c r="F10876" s="13"/>
      <c r="G10876" s="13"/>
      <c r="H10876" s="13"/>
      <c r="I10876" s="13"/>
      <c r="J10876" s="13"/>
      <c r="K10876" s="13"/>
      <c r="L10876" s="13"/>
      <c r="M10876" s="13"/>
      <c r="N10876" s="13"/>
      <c r="O10876" s="13"/>
      <c r="P10876" s="13"/>
      <c r="Q10876" s="13"/>
      <c r="R10876" s="13"/>
      <c r="S10876" s="13"/>
      <c r="T10876" s="13"/>
      <c r="U10876" s="13"/>
      <c r="V10876" s="13"/>
      <c r="W10876" s="13"/>
      <c r="X10876" s="13"/>
      <c r="Y10876" s="13"/>
      <c r="Z10876" s="13"/>
      <c r="AA10876" s="13"/>
      <c r="AB10876" s="13"/>
      <c r="AC10876" s="13"/>
      <c r="AD10876" s="13"/>
      <c r="AE10876" s="13"/>
      <c r="AF10876" s="13"/>
      <c r="AG10876" s="14"/>
    </row>
    <row r="10877" s="4" customFormat="1" spans="1:33">
      <c r="A10877" s="13"/>
      <c r="B10877" s="13"/>
      <c r="C10877" s="13"/>
      <c r="D10877" s="13"/>
      <c r="E10877" s="13"/>
      <c r="F10877" s="13"/>
      <c r="G10877" s="13"/>
      <c r="H10877" s="13"/>
      <c r="I10877" s="13"/>
      <c r="J10877" s="13"/>
      <c r="K10877" s="13"/>
      <c r="L10877" s="13"/>
      <c r="M10877" s="13"/>
      <c r="N10877" s="13"/>
      <c r="O10877" s="13"/>
      <c r="P10877" s="13"/>
      <c r="Q10877" s="13"/>
      <c r="R10877" s="13"/>
      <c r="S10877" s="13"/>
      <c r="T10877" s="13"/>
      <c r="U10877" s="13"/>
      <c r="V10877" s="13"/>
      <c r="W10877" s="13"/>
      <c r="X10877" s="13"/>
      <c r="Y10877" s="13"/>
      <c r="Z10877" s="13"/>
      <c r="AA10877" s="13"/>
      <c r="AB10877" s="13"/>
      <c r="AC10877" s="13"/>
      <c r="AD10877" s="13"/>
      <c r="AE10877" s="13"/>
      <c r="AF10877" s="13"/>
      <c r="AG10877" s="14"/>
    </row>
    <row r="10878" s="4" customFormat="1" spans="1:33">
      <c r="A10878" s="13"/>
      <c r="B10878" s="13"/>
      <c r="C10878" s="13"/>
      <c r="D10878" s="13"/>
      <c r="E10878" s="13"/>
      <c r="F10878" s="13"/>
      <c r="G10878" s="13"/>
      <c r="H10878" s="13"/>
      <c r="I10878" s="13"/>
      <c r="J10878" s="13"/>
      <c r="K10878" s="13"/>
      <c r="L10878" s="13"/>
      <c r="M10878" s="13"/>
      <c r="N10878" s="13"/>
      <c r="O10878" s="13"/>
      <c r="P10878" s="13"/>
      <c r="Q10878" s="13"/>
      <c r="R10878" s="13"/>
      <c r="S10878" s="13"/>
      <c r="T10878" s="13"/>
      <c r="U10878" s="13"/>
      <c r="V10878" s="13"/>
      <c r="W10878" s="13"/>
      <c r="X10878" s="13"/>
      <c r="Y10878" s="13"/>
      <c r="Z10878" s="13"/>
      <c r="AA10878" s="13"/>
      <c r="AB10878" s="13"/>
      <c r="AC10878" s="13"/>
      <c r="AD10878" s="13"/>
      <c r="AE10878" s="13"/>
      <c r="AF10878" s="13"/>
      <c r="AG10878" s="14"/>
    </row>
    <row r="10879" s="4" customFormat="1" spans="1:33">
      <c r="A10879" s="13"/>
      <c r="B10879" s="13"/>
      <c r="C10879" s="13"/>
      <c r="D10879" s="13"/>
      <c r="E10879" s="13"/>
      <c r="F10879" s="13"/>
      <c r="G10879" s="13"/>
      <c r="H10879" s="13"/>
      <c r="I10879" s="13"/>
      <c r="J10879" s="13"/>
      <c r="K10879" s="13"/>
      <c r="L10879" s="13"/>
      <c r="M10879" s="13"/>
      <c r="N10879" s="13"/>
      <c r="O10879" s="13"/>
      <c r="P10879" s="13"/>
      <c r="Q10879" s="13"/>
      <c r="R10879" s="13"/>
      <c r="S10879" s="13"/>
      <c r="T10879" s="13"/>
      <c r="U10879" s="13"/>
      <c r="V10879" s="13"/>
      <c r="W10879" s="13"/>
      <c r="X10879" s="13"/>
      <c r="Y10879" s="13"/>
      <c r="Z10879" s="13"/>
      <c r="AA10879" s="13"/>
      <c r="AB10879" s="13"/>
      <c r="AC10879" s="13"/>
      <c r="AD10879" s="13"/>
      <c r="AE10879" s="13"/>
      <c r="AF10879" s="13"/>
      <c r="AG10879" s="14"/>
    </row>
    <row r="10880" s="4" customFormat="1" spans="1:33">
      <c r="A10880" s="13"/>
      <c r="B10880" s="13"/>
      <c r="C10880" s="13"/>
      <c r="D10880" s="13"/>
      <c r="E10880" s="13"/>
      <c r="F10880" s="13"/>
      <c r="G10880" s="13"/>
      <c r="H10880" s="13"/>
      <c r="I10880" s="13"/>
      <c r="J10880" s="13"/>
      <c r="K10880" s="13"/>
      <c r="L10880" s="13"/>
      <c r="M10880" s="13"/>
      <c r="N10880" s="13"/>
      <c r="O10880" s="13"/>
      <c r="P10880" s="13"/>
      <c r="Q10880" s="13"/>
      <c r="R10880" s="13"/>
      <c r="S10880" s="13"/>
      <c r="T10880" s="13"/>
      <c r="U10880" s="13"/>
      <c r="V10880" s="13"/>
      <c r="W10880" s="13"/>
      <c r="X10880" s="13"/>
      <c r="Y10880" s="13"/>
      <c r="Z10880" s="13"/>
      <c r="AA10880" s="13"/>
      <c r="AB10880" s="13"/>
      <c r="AC10880" s="13"/>
      <c r="AD10880" s="13"/>
      <c r="AE10880" s="13"/>
      <c r="AF10880" s="13"/>
      <c r="AG10880" s="14"/>
    </row>
    <row r="10881" s="4" customFormat="1" spans="1:33">
      <c r="A10881" s="13"/>
      <c r="B10881" s="13"/>
      <c r="C10881" s="13"/>
      <c r="D10881" s="13"/>
      <c r="E10881" s="13"/>
      <c r="F10881" s="13"/>
      <c r="G10881" s="13"/>
      <c r="H10881" s="13"/>
      <c r="I10881" s="13"/>
      <c r="J10881" s="13"/>
      <c r="K10881" s="13"/>
      <c r="L10881" s="13"/>
      <c r="M10881" s="13"/>
      <c r="N10881" s="13"/>
      <c r="O10881" s="13"/>
      <c r="P10881" s="13"/>
      <c r="Q10881" s="13"/>
      <c r="R10881" s="13"/>
      <c r="S10881" s="13"/>
      <c r="T10881" s="13"/>
      <c r="U10881" s="13"/>
      <c r="V10881" s="13"/>
      <c r="W10881" s="13"/>
      <c r="X10881" s="13"/>
      <c r="Y10881" s="13"/>
      <c r="Z10881" s="13"/>
      <c r="AA10881" s="13"/>
      <c r="AB10881" s="13"/>
      <c r="AC10881" s="13"/>
      <c r="AD10881" s="13"/>
      <c r="AE10881" s="13"/>
      <c r="AF10881" s="13"/>
      <c r="AG10881" s="14"/>
    </row>
    <row r="10882" s="4" customFormat="1" spans="1:33">
      <c r="A10882" s="13"/>
      <c r="B10882" s="13"/>
      <c r="C10882" s="13"/>
      <c r="D10882" s="13"/>
      <c r="E10882" s="13"/>
      <c r="F10882" s="13"/>
      <c r="G10882" s="13"/>
      <c r="H10882" s="13"/>
      <c r="I10882" s="13"/>
      <c r="J10882" s="13"/>
      <c r="K10882" s="13"/>
      <c r="L10882" s="13"/>
      <c r="M10882" s="13"/>
      <c r="N10882" s="13"/>
      <c r="O10882" s="13"/>
      <c r="P10882" s="13"/>
      <c r="Q10882" s="13"/>
      <c r="R10882" s="13"/>
      <c r="S10882" s="13"/>
      <c r="T10882" s="13"/>
      <c r="U10882" s="13"/>
      <c r="V10882" s="13"/>
      <c r="W10882" s="13"/>
      <c r="X10882" s="13"/>
      <c r="Y10882" s="13"/>
      <c r="Z10882" s="13"/>
      <c r="AA10882" s="13"/>
      <c r="AB10882" s="13"/>
      <c r="AC10882" s="13"/>
      <c r="AD10882" s="13"/>
      <c r="AE10882" s="13"/>
      <c r="AF10882" s="13"/>
      <c r="AG10882" s="14"/>
    </row>
    <row r="10883" s="4" customFormat="1" spans="1:33">
      <c r="A10883" s="13"/>
      <c r="B10883" s="13"/>
      <c r="C10883" s="13"/>
      <c r="D10883" s="13"/>
      <c r="E10883" s="13"/>
      <c r="F10883" s="13"/>
      <c r="G10883" s="13"/>
      <c r="H10883" s="13"/>
      <c r="I10883" s="13"/>
      <c r="J10883" s="13"/>
      <c r="K10883" s="13"/>
      <c r="L10883" s="13"/>
      <c r="M10883" s="13"/>
      <c r="N10883" s="13"/>
      <c r="O10883" s="13"/>
      <c r="P10883" s="13"/>
      <c r="Q10883" s="13"/>
      <c r="R10883" s="13"/>
      <c r="S10883" s="13"/>
      <c r="T10883" s="13"/>
      <c r="U10883" s="13"/>
      <c r="V10883" s="13"/>
      <c r="W10883" s="13"/>
      <c r="X10883" s="13"/>
      <c r="Y10883" s="13"/>
      <c r="Z10883" s="13"/>
      <c r="AA10883" s="13"/>
      <c r="AB10883" s="13"/>
      <c r="AC10883" s="13"/>
      <c r="AD10883" s="13"/>
      <c r="AE10883" s="13"/>
      <c r="AF10883" s="13"/>
      <c r="AG10883" s="14"/>
    </row>
    <row r="10884" s="4" customFormat="1" spans="1:33">
      <c r="A10884" s="13"/>
      <c r="B10884" s="13"/>
      <c r="C10884" s="13"/>
      <c r="D10884" s="13"/>
      <c r="E10884" s="13"/>
      <c r="F10884" s="13"/>
      <c r="G10884" s="13"/>
      <c r="H10884" s="13"/>
      <c r="I10884" s="13"/>
      <c r="J10884" s="13"/>
      <c r="K10884" s="13"/>
      <c r="L10884" s="13"/>
      <c r="M10884" s="13"/>
      <c r="N10884" s="13"/>
      <c r="O10884" s="13"/>
      <c r="P10884" s="13"/>
      <c r="Q10884" s="13"/>
      <c r="R10884" s="13"/>
      <c r="S10884" s="13"/>
      <c r="T10884" s="13"/>
      <c r="U10884" s="13"/>
      <c r="V10884" s="13"/>
      <c r="W10884" s="13"/>
      <c r="X10884" s="13"/>
      <c r="Y10884" s="13"/>
      <c r="Z10884" s="13"/>
      <c r="AA10884" s="13"/>
      <c r="AB10884" s="13"/>
      <c r="AC10884" s="13"/>
      <c r="AD10884" s="13"/>
      <c r="AE10884" s="13"/>
      <c r="AF10884" s="13"/>
      <c r="AG10884" s="14"/>
    </row>
    <row r="10885" s="4" customFormat="1" spans="1:33">
      <c r="A10885" s="13"/>
      <c r="B10885" s="13"/>
      <c r="C10885" s="13"/>
      <c r="D10885" s="13"/>
      <c r="E10885" s="13"/>
      <c r="F10885" s="13"/>
      <c r="G10885" s="13"/>
      <c r="H10885" s="13"/>
      <c r="I10885" s="13"/>
      <c r="J10885" s="13"/>
      <c r="K10885" s="13"/>
      <c r="L10885" s="13"/>
      <c r="M10885" s="13"/>
      <c r="N10885" s="13"/>
      <c r="O10885" s="13"/>
      <c r="P10885" s="13"/>
      <c r="Q10885" s="13"/>
      <c r="R10885" s="13"/>
      <c r="S10885" s="13"/>
      <c r="T10885" s="13"/>
      <c r="U10885" s="13"/>
      <c r="V10885" s="13"/>
      <c r="W10885" s="13"/>
      <c r="X10885" s="13"/>
      <c r="Y10885" s="13"/>
      <c r="Z10885" s="13"/>
      <c r="AA10885" s="13"/>
      <c r="AB10885" s="13"/>
      <c r="AC10885" s="13"/>
      <c r="AD10885" s="13"/>
      <c r="AE10885" s="13"/>
      <c r="AF10885" s="13"/>
      <c r="AG10885" s="14"/>
    </row>
    <row r="10886" s="4" customFormat="1" spans="1:33">
      <c r="A10886" s="13"/>
      <c r="B10886" s="13"/>
      <c r="C10886" s="13"/>
      <c r="D10886" s="13"/>
      <c r="E10886" s="13"/>
      <c r="F10886" s="13"/>
      <c r="G10886" s="13"/>
      <c r="H10886" s="13"/>
      <c r="I10886" s="13"/>
      <c r="J10886" s="13"/>
      <c r="K10886" s="13"/>
      <c r="L10886" s="13"/>
      <c r="M10886" s="13"/>
      <c r="N10886" s="13"/>
      <c r="O10886" s="13"/>
      <c r="P10886" s="13"/>
      <c r="Q10886" s="13"/>
      <c r="R10886" s="13"/>
      <c r="S10886" s="13"/>
      <c r="T10886" s="13"/>
      <c r="U10886" s="13"/>
      <c r="V10886" s="13"/>
      <c r="W10886" s="13"/>
      <c r="X10886" s="13"/>
      <c r="Y10886" s="13"/>
      <c r="Z10886" s="13"/>
      <c r="AA10886" s="13"/>
      <c r="AB10886" s="13"/>
      <c r="AC10886" s="13"/>
      <c r="AD10886" s="13"/>
      <c r="AE10886" s="13"/>
      <c r="AF10886" s="13"/>
      <c r="AG10886" s="14"/>
    </row>
    <row r="10887" s="4" customFormat="1" spans="1:33">
      <c r="A10887" s="13"/>
      <c r="B10887" s="13"/>
      <c r="C10887" s="13"/>
      <c r="D10887" s="13"/>
      <c r="E10887" s="13"/>
      <c r="F10887" s="13"/>
      <c r="G10887" s="13"/>
      <c r="H10887" s="13"/>
      <c r="I10887" s="13"/>
      <c r="J10887" s="13"/>
      <c r="K10887" s="13"/>
      <c r="L10887" s="13"/>
      <c r="M10887" s="13"/>
      <c r="N10887" s="13"/>
      <c r="O10887" s="13"/>
      <c r="P10887" s="13"/>
      <c r="Q10887" s="13"/>
      <c r="R10887" s="13"/>
      <c r="S10887" s="13"/>
      <c r="T10887" s="13"/>
      <c r="U10887" s="13"/>
      <c r="V10887" s="13"/>
      <c r="W10887" s="13"/>
      <c r="X10887" s="13"/>
      <c r="Y10887" s="13"/>
      <c r="Z10887" s="13"/>
      <c r="AA10887" s="13"/>
      <c r="AB10887" s="13"/>
      <c r="AC10887" s="13"/>
      <c r="AD10887" s="13"/>
      <c r="AE10887" s="13"/>
      <c r="AF10887" s="13"/>
      <c r="AG10887" s="14"/>
    </row>
    <row r="10888" s="4" customFormat="1" spans="1:33">
      <c r="A10888" s="13"/>
      <c r="B10888" s="13"/>
      <c r="C10888" s="13"/>
      <c r="D10888" s="13"/>
      <c r="E10888" s="13"/>
      <c r="F10888" s="13"/>
      <c r="G10888" s="13"/>
      <c r="H10888" s="13"/>
      <c r="I10888" s="13"/>
      <c r="J10888" s="13"/>
      <c r="K10888" s="13"/>
      <c r="L10888" s="13"/>
      <c r="M10888" s="13"/>
      <c r="N10888" s="13"/>
      <c r="O10888" s="13"/>
      <c r="P10888" s="13"/>
      <c r="Q10888" s="13"/>
      <c r="R10888" s="13"/>
      <c r="S10888" s="13"/>
      <c r="T10888" s="13"/>
      <c r="U10888" s="13"/>
      <c r="V10888" s="13"/>
      <c r="W10888" s="13"/>
      <c r="X10888" s="13"/>
      <c r="Y10888" s="13"/>
      <c r="Z10888" s="13"/>
      <c r="AA10888" s="13"/>
      <c r="AB10888" s="13"/>
      <c r="AC10888" s="13"/>
      <c r="AD10888" s="13"/>
      <c r="AE10888" s="13"/>
      <c r="AF10888" s="13"/>
      <c r="AG10888" s="14"/>
    </row>
    <row r="10889" s="4" customFormat="1" spans="1:33">
      <c r="A10889" s="13"/>
      <c r="B10889" s="13"/>
      <c r="C10889" s="13"/>
      <c r="D10889" s="13"/>
      <c r="E10889" s="13"/>
      <c r="F10889" s="13"/>
      <c r="G10889" s="13"/>
      <c r="H10889" s="13"/>
      <c r="I10889" s="13"/>
      <c r="J10889" s="13"/>
      <c r="K10889" s="13"/>
      <c r="L10889" s="13"/>
      <c r="M10889" s="13"/>
      <c r="N10889" s="13"/>
      <c r="O10889" s="13"/>
      <c r="P10889" s="13"/>
      <c r="Q10889" s="13"/>
      <c r="R10889" s="13"/>
      <c r="S10889" s="13"/>
      <c r="T10889" s="13"/>
      <c r="U10889" s="13"/>
      <c r="V10889" s="13"/>
      <c r="W10889" s="13"/>
      <c r="X10889" s="13"/>
      <c r="Y10889" s="13"/>
      <c r="Z10889" s="13"/>
      <c r="AA10889" s="13"/>
      <c r="AB10889" s="13"/>
      <c r="AC10889" s="13"/>
      <c r="AD10889" s="13"/>
      <c r="AE10889" s="13"/>
      <c r="AF10889" s="13"/>
      <c r="AG10889" s="14"/>
    </row>
    <row r="10890" s="4" customFormat="1" spans="1:33">
      <c r="A10890" s="13"/>
      <c r="B10890" s="13"/>
      <c r="C10890" s="13"/>
      <c r="D10890" s="13"/>
      <c r="E10890" s="13"/>
      <c r="F10890" s="13"/>
      <c r="G10890" s="13"/>
      <c r="H10890" s="13"/>
      <c r="I10890" s="13"/>
      <c r="J10890" s="13"/>
      <c r="K10890" s="13"/>
      <c r="L10890" s="13"/>
      <c r="M10890" s="13"/>
      <c r="N10890" s="13"/>
      <c r="O10890" s="13"/>
      <c r="P10890" s="13"/>
      <c r="Q10890" s="13"/>
      <c r="R10890" s="13"/>
      <c r="S10890" s="13"/>
      <c r="T10890" s="13"/>
      <c r="U10890" s="13"/>
      <c r="V10890" s="13"/>
      <c r="W10890" s="13"/>
      <c r="X10890" s="13"/>
      <c r="Y10890" s="13"/>
      <c r="Z10890" s="13"/>
      <c r="AA10890" s="13"/>
      <c r="AB10890" s="13"/>
      <c r="AC10890" s="13"/>
      <c r="AD10890" s="13"/>
      <c r="AE10890" s="13"/>
      <c r="AF10890" s="13"/>
      <c r="AG10890" s="14"/>
    </row>
    <row r="10891" s="4" customFormat="1" spans="1:33">
      <c r="A10891" s="13"/>
      <c r="B10891" s="13"/>
      <c r="C10891" s="13"/>
      <c r="D10891" s="13"/>
      <c r="E10891" s="13"/>
      <c r="F10891" s="13"/>
      <c r="G10891" s="13"/>
      <c r="H10891" s="13"/>
      <c r="I10891" s="13"/>
      <c r="J10891" s="13"/>
      <c r="K10891" s="13"/>
      <c r="L10891" s="13"/>
      <c r="M10891" s="13"/>
      <c r="N10891" s="13"/>
      <c r="O10891" s="13"/>
      <c r="P10891" s="13"/>
      <c r="Q10891" s="13"/>
      <c r="R10891" s="13"/>
      <c r="S10891" s="13"/>
      <c r="T10891" s="13"/>
      <c r="U10891" s="13"/>
      <c r="V10891" s="13"/>
      <c r="W10891" s="13"/>
      <c r="X10891" s="13"/>
      <c r="Y10891" s="13"/>
      <c r="Z10891" s="13"/>
      <c r="AA10891" s="13"/>
      <c r="AB10891" s="13"/>
      <c r="AC10891" s="13"/>
      <c r="AD10891" s="13"/>
      <c r="AE10891" s="13"/>
      <c r="AF10891" s="13"/>
      <c r="AG10891" s="14"/>
    </row>
    <row r="10892" s="4" customFormat="1" spans="1:33">
      <c r="A10892" s="13"/>
      <c r="B10892" s="13"/>
      <c r="C10892" s="13"/>
      <c r="D10892" s="13"/>
      <c r="E10892" s="13"/>
      <c r="F10892" s="13"/>
      <c r="G10892" s="13"/>
      <c r="H10892" s="13"/>
      <c r="I10892" s="13"/>
      <c r="J10892" s="13"/>
      <c r="K10892" s="13"/>
      <c r="L10892" s="13"/>
      <c r="M10892" s="13"/>
      <c r="N10892" s="13"/>
      <c r="O10892" s="13"/>
      <c r="P10892" s="13"/>
      <c r="Q10892" s="13"/>
      <c r="R10892" s="13"/>
      <c r="S10892" s="13"/>
      <c r="T10892" s="13"/>
      <c r="U10892" s="13"/>
      <c r="V10892" s="13"/>
      <c r="W10892" s="13"/>
      <c r="X10892" s="13"/>
      <c r="Y10892" s="13"/>
      <c r="Z10892" s="13"/>
      <c r="AA10892" s="13"/>
      <c r="AB10892" s="13"/>
      <c r="AC10892" s="13"/>
      <c r="AD10892" s="13"/>
      <c r="AE10892" s="13"/>
      <c r="AF10892" s="13"/>
      <c r="AG10892" s="14"/>
    </row>
    <row r="10893" s="4" customFormat="1" spans="1:33">
      <c r="A10893" s="13"/>
      <c r="B10893" s="13"/>
      <c r="C10893" s="13"/>
      <c r="D10893" s="13"/>
      <c r="E10893" s="13"/>
      <c r="F10893" s="13"/>
      <c r="G10893" s="13"/>
      <c r="H10893" s="13"/>
      <c r="I10893" s="13"/>
      <c r="J10893" s="13"/>
      <c r="K10893" s="13"/>
      <c r="L10893" s="13"/>
      <c r="M10893" s="13"/>
      <c r="N10893" s="13"/>
      <c r="O10893" s="13"/>
      <c r="P10893" s="13"/>
      <c r="Q10893" s="13"/>
      <c r="R10893" s="13"/>
      <c r="S10893" s="13"/>
      <c r="T10893" s="13"/>
      <c r="U10893" s="13"/>
      <c r="V10893" s="13"/>
      <c r="W10893" s="13"/>
      <c r="X10893" s="13"/>
      <c r="Y10893" s="13"/>
      <c r="Z10893" s="13"/>
      <c r="AA10893" s="13"/>
      <c r="AB10893" s="13"/>
      <c r="AC10893" s="13"/>
      <c r="AD10893" s="13"/>
      <c r="AE10893" s="13"/>
      <c r="AF10893" s="13"/>
      <c r="AG10893" s="14"/>
    </row>
    <row r="10894" s="4" customFormat="1" spans="1:33">
      <c r="A10894" s="13"/>
      <c r="B10894" s="13"/>
      <c r="C10894" s="13"/>
      <c r="D10894" s="13"/>
      <c r="E10894" s="13"/>
      <c r="F10894" s="13"/>
      <c r="G10894" s="13"/>
      <c r="H10894" s="13"/>
      <c r="I10894" s="13"/>
      <c r="J10894" s="13"/>
      <c r="K10894" s="13"/>
      <c r="L10894" s="13"/>
      <c r="M10894" s="13"/>
      <c r="N10894" s="13"/>
      <c r="O10894" s="13"/>
      <c r="P10894" s="13"/>
      <c r="Q10894" s="13"/>
      <c r="R10894" s="13"/>
      <c r="S10894" s="13"/>
      <c r="T10894" s="13"/>
      <c r="U10894" s="13"/>
      <c r="V10894" s="13"/>
      <c r="W10894" s="13"/>
      <c r="X10894" s="13"/>
      <c r="Y10894" s="13"/>
      <c r="Z10894" s="13"/>
      <c r="AA10894" s="13"/>
      <c r="AB10894" s="13"/>
      <c r="AC10894" s="13"/>
      <c r="AD10894" s="13"/>
      <c r="AE10894" s="13"/>
      <c r="AF10894" s="13"/>
      <c r="AG10894" s="14"/>
    </row>
    <row r="10895" s="4" customFormat="1" spans="1:33">
      <c r="A10895" s="13"/>
      <c r="B10895" s="13"/>
      <c r="C10895" s="13"/>
      <c r="D10895" s="13"/>
      <c r="E10895" s="13"/>
      <c r="F10895" s="13"/>
      <c r="G10895" s="13"/>
      <c r="H10895" s="13"/>
      <c r="I10895" s="13"/>
      <c r="J10895" s="13"/>
      <c r="K10895" s="13"/>
      <c r="L10895" s="13"/>
      <c r="M10895" s="13"/>
      <c r="N10895" s="13"/>
      <c r="O10895" s="13"/>
      <c r="P10895" s="13"/>
      <c r="Q10895" s="13"/>
      <c r="R10895" s="13"/>
      <c r="S10895" s="13"/>
      <c r="T10895" s="13"/>
      <c r="U10895" s="13"/>
      <c r="V10895" s="13"/>
      <c r="W10895" s="13"/>
      <c r="X10895" s="13"/>
      <c r="Y10895" s="13"/>
      <c r="Z10895" s="13"/>
      <c r="AA10895" s="13"/>
      <c r="AB10895" s="13"/>
      <c r="AC10895" s="13"/>
      <c r="AD10895" s="13"/>
      <c r="AE10895" s="13"/>
      <c r="AF10895" s="13"/>
      <c r="AG10895" s="14"/>
    </row>
    <row r="10896" s="4" customFormat="1" spans="1:33">
      <c r="A10896" s="13"/>
      <c r="B10896" s="13"/>
      <c r="C10896" s="13"/>
      <c r="D10896" s="13"/>
      <c r="E10896" s="13"/>
      <c r="F10896" s="13"/>
      <c r="G10896" s="13"/>
      <c r="H10896" s="13"/>
      <c r="I10896" s="13"/>
      <c r="J10896" s="13"/>
      <c r="K10896" s="13"/>
      <c r="L10896" s="13"/>
      <c r="M10896" s="13"/>
      <c r="N10896" s="13"/>
      <c r="O10896" s="13"/>
      <c r="P10896" s="13"/>
      <c r="Q10896" s="13"/>
      <c r="R10896" s="13"/>
      <c r="S10896" s="13"/>
      <c r="T10896" s="13"/>
      <c r="U10896" s="13"/>
      <c r="V10896" s="13"/>
      <c r="W10896" s="13"/>
      <c r="X10896" s="13"/>
      <c r="Y10896" s="13"/>
      <c r="Z10896" s="13"/>
      <c r="AA10896" s="13"/>
      <c r="AB10896" s="13"/>
      <c r="AC10896" s="13"/>
      <c r="AD10896" s="13"/>
      <c r="AE10896" s="13"/>
      <c r="AF10896" s="13"/>
      <c r="AG10896" s="14"/>
    </row>
    <row r="10897" s="4" customFormat="1" spans="1:33">
      <c r="A10897" s="13"/>
      <c r="B10897" s="13"/>
      <c r="C10897" s="13"/>
      <c r="D10897" s="13"/>
      <c r="E10897" s="13"/>
      <c r="F10897" s="13"/>
      <c r="G10897" s="13"/>
      <c r="H10897" s="13"/>
      <c r="I10897" s="13"/>
      <c r="J10897" s="13"/>
      <c r="K10897" s="13"/>
      <c r="L10897" s="13"/>
      <c r="M10897" s="13"/>
      <c r="N10897" s="13"/>
      <c r="O10897" s="13"/>
      <c r="P10897" s="13"/>
      <c r="Q10897" s="13"/>
      <c r="R10897" s="13"/>
      <c r="S10897" s="13"/>
      <c r="T10897" s="13"/>
      <c r="U10897" s="13"/>
      <c r="V10897" s="13"/>
      <c r="W10897" s="13"/>
      <c r="X10897" s="13"/>
      <c r="Y10897" s="13"/>
      <c r="Z10897" s="13"/>
      <c r="AA10897" s="13"/>
      <c r="AB10897" s="13"/>
      <c r="AC10897" s="13"/>
      <c r="AD10897" s="13"/>
      <c r="AE10897" s="13"/>
      <c r="AF10897" s="13"/>
      <c r="AG10897" s="14"/>
    </row>
    <row r="10898" s="4" customFormat="1" spans="1:33">
      <c r="A10898" s="13"/>
      <c r="B10898" s="13"/>
      <c r="C10898" s="13"/>
      <c r="D10898" s="13"/>
      <c r="E10898" s="13"/>
      <c r="F10898" s="13"/>
      <c r="G10898" s="13"/>
      <c r="H10898" s="13"/>
      <c r="I10898" s="13"/>
      <c r="J10898" s="13"/>
      <c r="K10898" s="13"/>
      <c r="L10898" s="13"/>
      <c r="M10898" s="13"/>
      <c r="N10898" s="13"/>
      <c r="O10898" s="13"/>
      <c r="P10898" s="13"/>
      <c r="Q10898" s="13"/>
      <c r="R10898" s="13"/>
      <c r="S10898" s="13"/>
      <c r="T10898" s="13"/>
      <c r="U10898" s="13"/>
      <c r="V10898" s="13"/>
      <c r="W10898" s="13"/>
      <c r="X10898" s="13"/>
      <c r="Y10898" s="13"/>
      <c r="Z10898" s="13"/>
      <c r="AA10898" s="13"/>
      <c r="AB10898" s="13"/>
      <c r="AC10898" s="13"/>
      <c r="AD10898" s="13"/>
      <c r="AE10898" s="13"/>
      <c r="AF10898" s="13"/>
      <c r="AG10898" s="14"/>
    </row>
    <row r="10899" s="4" customFormat="1" spans="1:33">
      <c r="A10899" s="13"/>
      <c r="B10899" s="13"/>
      <c r="C10899" s="13"/>
      <c r="D10899" s="13"/>
      <c r="E10899" s="13"/>
      <c r="F10899" s="13"/>
      <c r="G10899" s="13"/>
      <c r="H10899" s="13"/>
      <c r="I10899" s="13"/>
      <c r="J10899" s="13"/>
      <c r="K10899" s="13"/>
      <c r="L10899" s="13"/>
      <c r="M10899" s="13"/>
      <c r="N10899" s="13"/>
      <c r="O10899" s="13"/>
      <c r="P10899" s="13"/>
      <c r="Q10899" s="13"/>
      <c r="R10899" s="13"/>
      <c r="S10899" s="13"/>
      <c r="T10899" s="13"/>
      <c r="U10899" s="13"/>
      <c r="V10899" s="13"/>
      <c r="W10899" s="13"/>
      <c r="X10899" s="13"/>
      <c r="Y10899" s="13"/>
      <c r="Z10899" s="13"/>
      <c r="AA10899" s="13"/>
      <c r="AB10899" s="13"/>
      <c r="AC10899" s="13"/>
      <c r="AD10899" s="13"/>
      <c r="AE10899" s="13"/>
      <c r="AF10899" s="13"/>
      <c r="AG10899" s="14"/>
    </row>
    <row r="10900" s="4" customFormat="1" spans="1:33">
      <c r="A10900" s="13"/>
      <c r="B10900" s="13"/>
      <c r="C10900" s="13"/>
      <c r="D10900" s="13"/>
      <c r="E10900" s="13"/>
      <c r="F10900" s="13"/>
      <c r="G10900" s="13"/>
      <c r="H10900" s="13"/>
      <c r="I10900" s="13"/>
      <c r="J10900" s="13"/>
      <c r="K10900" s="13"/>
      <c r="L10900" s="13"/>
      <c r="M10900" s="13"/>
      <c r="N10900" s="13"/>
      <c r="O10900" s="13"/>
      <c r="P10900" s="13"/>
      <c r="Q10900" s="13"/>
      <c r="R10900" s="13"/>
      <c r="S10900" s="13"/>
      <c r="T10900" s="13"/>
      <c r="U10900" s="13"/>
      <c r="V10900" s="13"/>
      <c r="W10900" s="13"/>
      <c r="X10900" s="13"/>
      <c r="Y10900" s="13"/>
      <c r="Z10900" s="13"/>
      <c r="AA10900" s="13"/>
      <c r="AB10900" s="13"/>
      <c r="AC10900" s="13"/>
      <c r="AD10900" s="13"/>
      <c r="AE10900" s="13"/>
      <c r="AF10900" s="13"/>
      <c r="AG10900" s="14"/>
    </row>
    <row r="10901" s="4" customFormat="1" spans="1:33">
      <c r="A10901" s="13"/>
      <c r="B10901" s="13"/>
      <c r="C10901" s="13"/>
      <c r="D10901" s="13"/>
      <c r="E10901" s="13"/>
      <c r="F10901" s="13"/>
      <c r="G10901" s="13"/>
      <c r="H10901" s="13"/>
      <c r="I10901" s="13"/>
      <c r="J10901" s="13"/>
      <c r="K10901" s="13"/>
      <c r="L10901" s="13"/>
      <c r="M10901" s="13"/>
      <c r="N10901" s="13"/>
      <c r="O10901" s="13"/>
      <c r="P10901" s="13"/>
      <c r="Q10901" s="13"/>
      <c r="R10901" s="13"/>
      <c r="S10901" s="13"/>
      <c r="T10901" s="13"/>
      <c r="U10901" s="13"/>
      <c r="V10901" s="13"/>
      <c r="W10901" s="13"/>
      <c r="X10901" s="13"/>
      <c r="Y10901" s="13"/>
      <c r="Z10901" s="13"/>
      <c r="AA10901" s="13"/>
      <c r="AB10901" s="13"/>
      <c r="AC10901" s="13"/>
      <c r="AD10901" s="13"/>
      <c r="AE10901" s="13"/>
      <c r="AF10901" s="13"/>
      <c r="AG10901" s="14"/>
    </row>
    <row r="10902" s="4" customFormat="1" spans="1:33">
      <c r="A10902" s="13"/>
      <c r="B10902" s="13"/>
      <c r="C10902" s="13"/>
      <c r="D10902" s="13"/>
      <c r="E10902" s="13"/>
      <c r="F10902" s="13"/>
      <c r="G10902" s="13"/>
      <c r="H10902" s="13"/>
      <c r="I10902" s="13"/>
      <c r="J10902" s="13"/>
      <c r="K10902" s="13"/>
      <c r="L10902" s="13"/>
      <c r="M10902" s="13"/>
      <c r="N10902" s="13"/>
      <c r="O10902" s="13"/>
      <c r="P10902" s="13"/>
      <c r="Q10902" s="13"/>
      <c r="R10902" s="13"/>
      <c r="S10902" s="13"/>
      <c r="T10902" s="13"/>
      <c r="U10902" s="13"/>
      <c r="V10902" s="13"/>
      <c r="W10902" s="13"/>
      <c r="X10902" s="13"/>
      <c r="Y10902" s="13"/>
      <c r="Z10902" s="13"/>
      <c r="AA10902" s="13"/>
      <c r="AB10902" s="13"/>
      <c r="AC10902" s="13"/>
      <c r="AD10902" s="13"/>
      <c r="AE10902" s="13"/>
      <c r="AF10902" s="13"/>
      <c r="AG10902" s="14"/>
    </row>
    <row r="10903" s="4" customFormat="1" spans="1:33">
      <c r="A10903" s="13"/>
      <c r="B10903" s="13"/>
      <c r="C10903" s="13"/>
      <c r="D10903" s="13"/>
      <c r="E10903" s="13"/>
      <c r="F10903" s="13"/>
      <c r="G10903" s="13"/>
      <c r="H10903" s="13"/>
      <c r="I10903" s="13"/>
      <c r="J10903" s="13"/>
      <c r="K10903" s="13"/>
      <c r="L10903" s="13"/>
      <c r="M10903" s="13"/>
      <c r="N10903" s="13"/>
      <c r="O10903" s="13"/>
      <c r="P10903" s="13"/>
      <c r="Q10903" s="13"/>
      <c r="R10903" s="13"/>
      <c r="S10903" s="13"/>
      <c r="T10903" s="13"/>
      <c r="U10903" s="13"/>
      <c r="V10903" s="13"/>
      <c r="W10903" s="13"/>
      <c r="X10903" s="13"/>
      <c r="Y10903" s="13"/>
      <c r="Z10903" s="13"/>
      <c r="AA10903" s="13"/>
      <c r="AB10903" s="13"/>
      <c r="AC10903" s="13"/>
      <c r="AD10903" s="13"/>
      <c r="AE10903" s="13"/>
      <c r="AF10903" s="13"/>
      <c r="AG10903" s="14"/>
    </row>
    <row r="10904" s="4" customFormat="1" spans="1:33">
      <c r="A10904" s="13"/>
      <c r="B10904" s="13"/>
      <c r="C10904" s="13"/>
      <c r="D10904" s="13"/>
      <c r="E10904" s="13"/>
      <c r="F10904" s="13"/>
      <c r="G10904" s="13"/>
      <c r="H10904" s="13"/>
      <c r="I10904" s="13"/>
      <c r="J10904" s="13"/>
      <c r="K10904" s="13"/>
      <c r="L10904" s="13"/>
      <c r="M10904" s="13"/>
      <c r="N10904" s="13"/>
      <c r="O10904" s="13"/>
      <c r="P10904" s="13"/>
      <c r="Q10904" s="13"/>
      <c r="R10904" s="13"/>
      <c r="S10904" s="13"/>
      <c r="T10904" s="13"/>
      <c r="U10904" s="13"/>
      <c r="V10904" s="13"/>
      <c r="W10904" s="13"/>
      <c r="X10904" s="13"/>
      <c r="Y10904" s="13"/>
      <c r="Z10904" s="13"/>
      <c r="AA10904" s="13"/>
      <c r="AB10904" s="13"/>
      <c r="AC10904" s="13"/>
      <c r="AD10904" s="13"/>
      <c r="AE10904" s="13"/>
      <c r="AF10904" s="13"/>
      <c r="AG10904" s="14"/>
    </row>
    <row r="10905" s="4" customFormat="1" spans="1:33">
      <c r="A10905" s="13"/>
      <c r="B10905" s="13"/>
      <c r="C10905" s="13"/>
      <c r="D10905" s="13"/>
      <c r="E10905" s="13"/>
      <c r="F10905" s="13"/>
      <c r="G10905" s="13"/>
      <c r="H10905" s="13"/>
      <c r="I10905" s="13"/>
      <c r="J10905" s="13"/>
      <c r="K10905" s="13"/>
      <c r="L10905" s="13"/>
      <c r="M10905" s="13"/>
      <c r="N10905" s="13"/>
      <c r="O10905" s="13"/>
      <c r="P10905" s="13"/>
      <c r="Q10905" s="13"/>
      <c r="R10905" s="13"/>
      <c r="S10905" s="13"/>
      <c r="T10905" s="13"/>
      <c r="U10905" s="13"/>
      <c r="V10905" s="13"/>
      <c r="W10905" s="13"/>
      <c r="X10905" s="13"/>
      <c r="Y10905" s="13"/>
      <c r="Z10905" s="13"/>
      <c r="AA10905" s="13"/>
      <c r="AB10905" s="13"/>
      <c r="AC10905" s="13"/>
      <c r="AD10905" s="13"/>
      <c r="AE10905" s="13"/>
      <c r="AF10905" s="13"/>
      <c r="AG10905" s="14"/>
    </row>
    <row r="10906" s="4" customFormat="1" spans="1:33">
      <c r="A10906" s="13"/>
      <c r="B10906" s="13"/>
      <c r="C10906" s="13"/>
      <c r="D10906" s="13"/>
      <c r="E10906" s="13"/>
      <c r="F10906" s="13"/>
      <c r="G10906" s="13"/>
      <c r="H10906" s="13"/>
      <c r="I10906" s="13"/>
      <c r="J10906" s="13"/>
      <c r="K10906" s="13"/>
      <c r="L10906" s="13"/>
      <c r="M10906" s="13"/>
      <c r="N10906" s="13"/>
      <c r="O10906" s="13"/>
      <c r="P10906" s="13"/>
      <c r="Q10906" s="13"/>
      <c r="R10906" s="13"/>
      <c r="S10906" s="13"/>
      <c r="T10906" s="13"/>
      <c r="U10906" s="13"/>
      <c r="V10906" s="13"/>
      <c r="W10906" s="13"/>
      <c r="X10906" s="13"/>
      <c r="Y10906" s="13"/>
      <c r="Z10906" s="13"/>
      <c r="AA10906" s="13"/>
      <c r="AB10906" s="13"/>
      <c r="AC10906" s="13"/>
      <c r="AD10906" s="13"/>
      <c r="AE10906" s="13"/>
      <c r="AF10906" s="13"/>
      <c r="AG10906" s="14"/>
    </row>
    <row r="10907" s="4" customFormat="1" spans="1:33">
      <c r="A10907" s="13"/>
      <c r="B10907" s="13"/>
      <c r="C10907" s="13"/>
      <c r="D10907" s="13"/>
      <c r="E10907" s="13"/>
      <c r="F10907" s="13"/>
      <c r="G10907" s="13"/>
      <c r="H10907" s="13"/>
      <c r="I10907" s="13"/>
      <c r="J10907" s="13"/>
      <c r="K10907" s="13"/>
      <c r="L10907" s="13"/>
      <c r="M10907" s="13"/>
      <c r="N10907" s="13"/>
      <c r="O10907" s="13"/>
      <c r="P10907" s="13"/>
      <c r="Q10907" s="13"/>
      <c r="R10907" s="13"/>
      <c r="S10907" s="13"/>
      <c r="T10907" s="13"/>
      <c r="U10907" s="13"/>
      <c r="V10907" s="13"/>
      <c r="W10907" s="13"/>
      <c r="X10907" s="13"/>
      <c r="Y10907" s="13"/>
      <c r="Z10907" s="13"/>
      <c r="AA10907" s="13"/>
      <c r="AB10907" s="13"/>
      <c r="AC10907" s="13"/>
      <c r="AD10907" s="13"/>
      <c r="AE10907" s="13"/>
      <c r="AF10907" s="13"/>
      <c r="AG10907" s="14"/>
    </row>
    <row r="10908" s="4" customFormat="1" spans="1:33">
      <c r="A10908" s="13"/>
      <c r="B10908" s="13"/>
      <c r="C10908" s="13"/>
      <c r="D10908" s="13"/>
      <c r="E10908" s="13"/>
      <c r="F10908" s="13"/>
      <c r="G10908" s="13"/>
      <c r="H10908" s="13"/>
      <c r="I10908" s="13"/>
      <c r="J10908" s="13"/>
      <c r="K10908" s="13"/>
      <c r="L10908" s="13"/>
      <c r="M10908" s="13"/>
      <c r="N10908" s="13"/>
      <c r="O10908" s="13"/>
      <c r="P10908" s="13"/>
      <c r="Q10908" s="13"/>
      <c r="R10908" s="13"/>
      <c r="S10908" s="13"/>
      <c r="T10908" s="13"/>
      <c r="U10908" s="13"/>
      <c r="V10908" s="13"/>
      <c r="W10908" s="13"/>
      <c r="X10908" s="13"/>
      <c r="Y10908" s="13"/>
      <c r="Z10908" s="13"/>
      <c r="AA10908" s="13"/>
      <c r="AB10908" s="13"/>
      <c r="AC10908" s="13"/>
      <c r="AD10908" s="13"/>
      <c r="AE10908" s="13"/>
      <c r="AF10908" s="13"/>
      <c r="AG10908" s="14"/>
    </row>
    <row r="10909" s="4" customFormat="1" spans="1:33">
      <c r="A10909" s="13"/>
      <c r="B10909" s="13"/>
      <c r="C10909" s="13"/>
      <c r="D10909" s="13"/>
      <c r="E10909" s="13"/>
      <c r="F10909" s="13"/>
      <c r="G10909" s="13"/>
      <c r="H10909" s="13"/>
      <c r="I10909" s="13"/>
      <c r="J10909" s="13"/>
      <c r="K10909" s="13"/>
      <c r="L10909" s="13"/>
      <c r="M10909" s="13"/>
      <c r="N10909" s="13"/>
      <c r="O10909" s="13"/>
      <c r="P10909" s="13"/>
      <c r="Q10909" s="13"/>
      <c r="R10909" s="13"/>
      <c r="S10909" s="13"/>
      <c r="T10909" s="13"/>
      <c r="U10909" s="13"/>
      <c r="V10909" s="13"/>
      <c r="W10909" s="13"/>
      <c r="X10909" s="13"/>
      <c r="Y10909" s="13"/>
      <c r="Z10909" s="13"/>
      <c r="AA10909" s="13"/>
      <c r="AB10909" s="13"/>
      <c r="AC10909" s="13"/>
      <c r="AD10909" s="13"/>
      <c r="AE10909" s="13"/>
      <c r="AF10909" s="13"/>
      <c r="AG10909" s="14"/>
    </row>
    <row r="10910" s="4" customFormat="1" spans="1:33">
      <c r="A10910" s="13"/>
      <c r="B10910" s="13"/>
      <c r="C10910" s="13"/>
      <c r="D10910" s="13"/>
      <c r="E10910" s="13"/>
      <c r="F10910" s="13"/>
      <c r="G10910" s="13"/>
      <c r="H10910" s="13"/>
      <c r="I10910" s="13"/>
      <c r="J10910" s="13"/>
      <c r="K10910" s="13"/>
      <c r="L10910" s="13"/>
      <c r="M10910" s="13"/>
      <c r="N10910" s="13"/>
      <c r="O10910" s="13"/>
      <c r="P10910" s="13"/>
      <c r="Q10910" s="13"/>
      <c r="R10910" s="13"/>
      <c r="S10910" s="13"/>
      <c r="T10910" s="13"/>
      <c r="U10910" s="13"/>
      <c r="V10910" s="13"/>
      <c r="W10910" s="13"/>
      <c r="X10910" s="13"/>
      <c r="Y10910" s="13"/>
      <c r="Z10910" s="13"/>
      <c r="AA10910" s="13"/>
      <c r="AB10910" s="13"/>
      <c r="AC10910" s="13"/>
      <c r="AD10910" s="13"/>
      <c r="AE10910" s="13"/>
      <c r="AF10910" s="13"/>
      <c r="AG10910" s="14"/>
    </row>
    <row r="10911" s="4" customFormat="1" spans="1:33">
      <c r="A10911" s="13"/>
      <c r="B10911" s="13"/>
      <c r="C10911" s="13"/>
      <c r="D10911" s="13"/>
      <c r="E10911" s="13"/>
      <c r="F10911" s="13"/>
      <c r="G10911" s="13"/>
      <c r="H10911" s="13"/>
      <c r="I10911" s="13"/>
      <c r="J10911" s="13"/>
      <c r="K10911" s="13"/>
      <c r="L10911" s="13"/>
      <c r="M10911" s="13"/>
      <c r="N10911" s="13"/>
      <c r="O10911" s="13"/>
      <c r="P10911" s="13"/>
      <c r="Q10911" s="13"/>
      <c r="R10911" s="13"/>
      <c r="S10911" s="13"/>
      <c r="T10911" s="13"/>
      <c r="U10911" s="13"/>
      <c r="V10911" s="13"/>
      <c r="W10911" s="13"/>
      <c r="X10911" s="13"/>
      <c r="Y10911" s="13"/>
      <c r="Z10911" s="13"/>
      <c r="AA10911" s="13"/>
      <c r="AB10911" s="13"/>
      <c r="AC10911" s="13"/>
      <c r="AD10911" s="13"/>
      <c r="AE10911" s="13"/>
      <c r="AF10911" s="13"/>
      <c r="AG10911" s="14"/>
    </row>
    <row r="10912" s="4" customFormat="1" spans="1:33">
      <c r="A10912" s="13"/>
      <c r="B10912" s="13"/>
      <c r="C10912" s="13"/>
      <c r="D10912" s="13"/>
      <c r="E10912" s="13"/>
      <c r="F10912" s="13"/>
      <c r="G10912" s="13"/>
      <c r="H10912" s="13"/>
      <c r="I10912" s="13"/>
      <c r="J10912" s="13"/>
      <c r="K10912" s="13"/>
      <c r="L10912" s="13"/>
      <c r="M10912" s="13"/>
      <c r="N10912" s="13"/>
      <c r="O10912" s="13"/>
      <c r="P10912" s="13"/>
      <c r="Q10912" s="13"/>
      <c r="R10912" s="13"/>
      <c r="S10912" s="13"/>
      <c r="T10912" s="13"/>
      <c r="U10912" s="13"/>
      <c r="V10912" s="13"/>
      <c r="W10912" s="13"/>
      <c r="X10912" s="13"/>
      <c r="Y10912" s="13"/>
      <c r="Z10912" s="13"/>
      <c r="AA10912" s="13"/>
      <c r="AB10912" s="13"/>
      <c r="AC10912" s="13"/>
      <c r="AD10912" s="13"/>
      <c r="AE10912" s="13"/>
      <c r="AF10912" s="13"/>
      <c r="AG10912" s="14"/>
    </row>
    <row r="10913" s="4" customFormat="1" spans="1:33">
      <c r="A10913" s="13"/>
      <c r="B10913" s="13"/>
      <c r="C10913" s="13"/>
      <c r="D10913" s="13"/>
      <c r="E10913" s="13"/>
      <c r="F10913" s="13"/>
      <c r="G10913" s="13"/>
      <c r="H10913" s="13"/>
      <c r="I10913" s="13"/>
      <c r="J10913" s="13"/>
      <c r="K10913" s="13"/>
      <c r="L10913" s="13"/>
      <c r="M10913" s="13"/>
      <c r="N10913" s="13"/>
      <c r="O10913" s="13"/>
      <c r="P10913" s="13"/>
      <c r="Q10913" s="13"/>
      <c r="R10913" s="13"/>
      <c r="S10913" s="13"/>
      <c r="T10913" s="13"/>
      <c r="U10913" s="13"/>
      <c r="V10913" s="13"/>
      <c r="W10913" s="13"/>
      <c r="X10913" s="13"/>
      <c r="Y10913" s="13"/>
      <c r="Z10913" s="13"/>
      <c r="AA10913" s="13"/>
      <c r="AB10913" s="13"/>
      <c r="AC10913" s="13"/>
      <c r="AD10913" s="13"/>
      <c r="AE10913" s="13"/>
      <c r="AF10913" s="13"/>
      <c r="AG10913" s="14"/>
    </row>
    <row r="10914" s="4" customFormat="1" spans="1:33">
      <c r="A10914" s="13"/>
      <c r="B10914" s="13"/>
      <c r="C10914" s="13"/>
      <c r="D10914" s="13"/>
      <c r="E10914" s="13"/>
      <c r="F10914" s="13"/>
      <c r="G10914" s="13"/>
      <c r="H10914" s="13"/>
      <c r="I10914" s="13"/>
      <c r="J10914" s="13"/>
      <c r="K10914" s="13"/>
      <c r="L10914" s="13"/>
      <c r="M10914" s="13"/>
      <c r="N10914" s="13"/>
      <c r="O10914" s="13"/>
      <c r="P10914" s="13"/>
      <c r="Q10914" s="13"/>
      <c r="R10914" s="13"/>
      <c r="S10914" s="13"/>
      <c r="T10914" s="13"/>
      <c r="U10914" s="13"/>
      <c r="V10914" s="13"/>
      <c r="W10914" s="13"/>
      <c r="X10914" s="13"/>
      <c r="Y10914" s="13"/>
      <c r="Z10914" s="13"/>
      <c r="AA10914" s="13"/>
      <c r="AB10914" s="13"/>
      <c r="AC10914" s="13"/>
      <c r="AD10914" s="13"/>
      <c r="AE10914" s="13"/>
      <c r="AF10914" s="13"/>
      <c r="AG10914" s="14"/>
    </row>
    <row r="10915" s="4" customFormat="1" spans="1:33">
      <c r="A10915" s="13"/>
      <c r="B10915" s="13"/>
      <c r="C10915" s="13"/>
      <c r="D10915" s="13"/>
      <c r="E10915" s="13"/>
      <c r="F10915" s="13"/>
      <c r="G10915" s="13"/>
      <c r="H10915" s="13"/>
      <c r="I10915" s="13"/>
      <c r="J10915" s="13"/>
      <c r="K10915" s="13"/>
      <c r="L10915" s="13"/>
      <c r="M10915" s="13"/>
      <c r="N10915" s="13"/>
      <c r="O10915" s="13"/>
      <c r="P10915" s="13"/>
      <c r="Q10915" s="13"/>
      <c r="R10915" s="13"/>
      <c r="S10915" s="13"/>
      <c r="T10915" s="13"/>
      <c r="U10915" s="13"/>
      <c r="V10915" s="13"/>
      <c r="W10915" s="13"/>
      <c r="X10915" s="13"/>
      <c r="Y10915" s="13"/>
      <c r="Z10915" s="13"/>
      <c r="AA10915" s="13"/>
      <c r="AB10915" s="13"/>
      <c r="AC10915" s="13"/>
      <c r="AD10915" s="13"/>
      <c r="AE10915" s="13"/>
      <c r="AF10915" s="13"/>
      <c r="AG10915" s="14"/>
    </row>
    <row r="10916" s="4" customFormat="1" spans="1:33">
      <c r="A10916" s="13"/>
      <c r="B10916" s="13"/>
      <c r="C10916" s="13"/>
      <c r="D10916" s="13"/>
      <c r="E10916" s="13"/>
      <c r="F10916" s="13"/>
      <c r="G10916" s="13"/>
      <c r="H10916" s="13"/>
      <c r="I10916" s="13"/>
      <c r="J10916" s="13"/>
      <c r="K10916" s="13"/>
      <c r="L10916" s="13"/>
      <c r="M10916" s="13"/>
      <c r="N10916" s="13"/>
      <c r="O10916" s="13"/>
      <c r="P10916" s="13"/>
      <c r="Q10916" s="13"/>
      <c r="R10916" s="13"/>
      <c r="S10916" s="13"/>
      <c r="T10916" s="13"/>
      <c r="U10916" s="13"/>
      <c r="V10916" s="13"/>
      <c r="W10916" s="13"/>
      <c r="X10916" s="13"/>
      <c r="Y10916" s="13"/>
      <c r="Z10916" s="13"/>
      <c r="AA10916" s="13"/>
      <c r="AB10916" s="13"/>
      <c r="AC10916" s="13"/>
      <c r="AD10916" s="13"/>
      <c r="AE10916" s="13"/>
      <c r="AF10916" s="13"/>
      <c r="AG10916" s="14"/>
    </row>
    <row r="10917" s="4" customFormat="1" spans="1:33">
      <c r="A10917" s="13"/>
      <c r="B10917" s="13"/>
      <c r="C10917" s="13"/>
      <c r="D10917" s="13"/>
      <c r="E10917" s="13"/>
      <c r="F10917" s="13"/>
      <c r="G10917" s="13"/>
      <c r="H10917" s="13"/>
      <c r="I10917" s="13"/>
      <c r="J10917" s="13"/>
      <c r="K10917" s="13"/>
      <c r="L10917" s="13"/>
      <c r="M10917" s="13"/>
      <c r="N10917" s="13"/>
      <c r="O10917" s="13"/>
      <c r="P10917" s="13"/>
      <c r="Q10917" s="13"/>
      <c r="R10917" s="13"/>
      <c r="S10917" s="13"/>
      <c r="T10917" s="13"/>
      <c r="U10917" s="13"/>
      <c r="V10917" s="13"/>
      <c r="W10917" s="13"/>
      <c r="X10917" s="13"/>
      <c r="Y10917" s="13"/>
      <c r="Z10917" s="13"/>
      <c r="AA10917" s="13"/>
      <c r="AB10917" s="13"/>
      <c r="AC10917" s="13"/>
      <c r="AD10917" s="13"/>
      <c r="AE10917" s="13"/>
      <c r="AF10917" s="13"/>
      <c r="AG10917" s="14"/>
    </row>
    <row r="10918" s="4" customFormat="1" spans="1:33">
      <c r="A10918" s="13"/>
      <c r="B10918" s="13"/>
      <c r="C10918" s="13"/>
      <c r="D10918" s="13"/>
      <c r="E10918" s="13"/>
      <c r="F10918" s="13"/>
      <c r="G10918" s="13"/>
      <c r="H10918" s="13"/>
      <c r="I10918" s="13"/>
      <c r="J10918" s="13"/>
      <c r="K10918" s="13"/>
      <c r="L10918" s="13"/>
      <c r="M10918" s="13"/>
      <c r="N10918" s="13"/>
      <c r="O10918" s="13"/>
      <c r="P10918" s="13"/>
      <c r="Q10918" s="13"/>
      <c r="R10918" s="13"/>
      <c r="S10918" s="13"/>
      <c r="T10918" s="13"/>
      <c r="U10918" s="13"/>
      <c r="V10918" s="13"/>
      <c r="W10918" s="13"/>
      <c r="X10918" s="13"/>
      <c r="Y10918" s="13"/>
      <c r="Z10918" s="13"/>
      <c r="AA10918" s="13"/>
      <c r="AB10918" s="13"/>
      <c r="AC10918" s="13"/>
      <c r="AD10918" s="13"/>
      <c r="AE10918" s="13"/>
      <c r="AF10918" s="13"/>
      <c r="AG10918" s="14"/>
    </row>
    <row r="10919" s="4" customFormat="1" spans="1:33">
      <c r="A10919" s="13"/>
      <c r="B10919" s="13"/>
      <c r="C10919" s="13"/>
      <c r="D10919" s="13"/>
      <c r="E10919" s="13"/>
      <c r="F10919" s="13"/>
      <c r="G10919" s="13"/>
      <c r="H10919" s="13"/>
      <c r="I10919" s="13"/>
      <c r="J10919" s="13"/>
      <c r="K10919" s="13"/>
      <c r="L10919" s="13"/>
      <c r="M10919" s="13"/>
      <c r="N10919" s="13"/>
      <c r="O10919" s="13"/>
      <c r="P10919" s="13"/>
      <c r="Q10919" s="13"/>
      <c r="R10919" s="13"/>
      <c r="S10919" s="13"/>
      <c r="T10919" s="13"/>
      <c r="U10919" s="13"/>
      <c r="V10919" s="13"/>
      <c r="W10919" s="13"/>
      <c r="X10919" s="13"/>
      <c r="Y10919" s="13"/>
      <c r="Z10919" s="13"/>
      <c r="AA10919" s="13"/>
      <c r="AB10919" s="13"/>
      <c r="AC10919" s="13"/>
      <c r="AD10919" s="13"/>
      <c r="AE10919" s="13"/>
      <c r="AF10919" s="13"/>
      <c r="AG10919" s="14"/>
    </row>
    <row r="10920" s="4" customFormat="1" spans="1:33">
      <c r="A10920" s="13"/>
      <c r="B10920" s="13"/>
      <c r="C10920" s="13"/>
      <c r="D10920" s="13"/>
      <c r="E10920" s="13"/>
      <c r="F10920" s="13"/>
      <c r="G10920" s="13"/>
      <c r="H10920" s="13"/>
      <c r="I10920" s="13"/>
      <c r="J10920" s="13"/>
      <c r="K10920" s="13"/>
      <c r="L10920" s="13"/>
      <c r="M10920" s="13"/>
      <c r="N10920" s="13"/>
      <c r="O10920" s="13"/>
      <c r="P10920" s="13"/>
      <c r="Q10920" s="13"/>
      <c r="R10920" s="13"/>
      <c r="S10920" s="13"/>
      <c r="T10920" s="13"/>
      <c r="U10920" s="13"/>
      <c r="V10920" s="13"/>
      <c r="W10920" s="13"/>
      <c r="X10920" s="13"/>
      <c r="Y10920" s="13"/>
      <c r="Z10920" s="13"/>
      <c r="AA10920" s="13"/>
      <c r="AB10920" s="13"/>
      <c r="AC10920" s="13"/>
      <c r="AD10920" s="13"/>
      <c r="AE10920" s="13"/>
      <c r="AF10920" s="13"/>
      <c r="AG10920" s="14"/>
    </row>
    <row r="10921" s="4" customFormat="1" spans="1:33">
      <c r="A10921" s="13"/>
      <c r="B10921" s="13"/>
      <c r="C10921" s="13"/>
      <c r="D10921" s="13"/>
      <c r="E10921" s="13"/>
      <c r="F10921" s="13"/>
      <c r="G10921" s="13"/>
      <c r="H10921" s="13"/>
      <c r="I10921" s="13"/>
      <c r="J10921" s="13"/>
      <c r="K10921" s="13"/>
      <c r="L10921" s="13"/>
      <c r="M10921" s="13"/>
      <c r="N10921" s="13"/>
      <c r="O10921" s="13"/>
      <c r="P10921" s="13"/>
      <c r="Q10921" s="13"/>
      <c r="R10921" s="13"/>
      <c r="S10921" s="13"/>
      <c r="T10921" s="13"/>
      <c r="U10921" s="13"/>
      <c r="V10921" s="13"/>
      <c r="W10921" s="13"/>
      <c r="X10921" s="13"/>
      <c r="Y10921" s="13"/>
      <c r="Z10921" s="13"/>
      <c r="AA10921" s="13"/>
      <c r="AB10921" s="13"/>
      <c r="AC10921" s="13"/>
      <c r="AD10921" s="13"/>
      <c r="AE10921" s="13"/>
      <c r="AF10921" s="13"/>
      <c r="AG10921" s="14"/>
    </row>
    <row r="10922" s="4" customFormat="1" spans="1:33">
      <c r="A10922" s="13"/>
      <c r="B10922" s="13"/>
      <c r="C10922" s="13"/>
      <c r="D10922" s="13"/>
      <c r="E10922" s="13"/>
      <c r="F10922" s="13"/>
      <c r="G10922" s="13"/>
      <c r="H10922" s="13"/>
      <c r="I10922" s="13"/>
      <c r="J10922" s="13"/>
      <c r="K10922" s="13"/>
      <c r="L10922" s="13"/>
      <c r="M10922" s="13"/>
      <c r="N10922" s="13"/>
      <c r="O10922" s="13"/>
      <c r="P10922" s="13"/>
      <c r="Q10922" s="13"/>
      <c r="R10922" s="13"/>
      <c r="S10922" s="13"/>
      <c r="T10922" s="13"/>
      <c r="U10922" s="13"/>
      <c r="V10922" s="13"/>
      <c r="W10922" s="13"/>
      <c r="X10922" s="13"/>
      <c r="Y10922" s="13"/>
      <c r="Z10922" s="13"/>
      <c r="AA10922" s="13"/>
      <c r="AB10922" s="13"/>
      <c r="AC10922" s="13"/>
      <c r="AD10922" s="13"/>
      <c r="AE10922" s="13"/>
      <c r="AF10922" s="13"/>
      <c r="AG10922" s="14"/>
    </row>
    <row r="10923" s="4" customFormat="1" spans="1:33">
      <c r="A10923" s="13"/>
      <c r="B10923" s="13"/>
      <c r="C10923" s="13"/>
      <c r="D10923" s="13"/>
      <c r="E10923" s="13"/>
      <c r="F10923" s="13"/>
      <c r="G10923" s="13"/>
      <c r="H10923" s="13"/>
      <c r="I10923" s="13"/>
      <c r="J10923" s="13"/>
      <c r="K10923" s="13"/>
      <c r="L10923" s="13"/>
      <c r="M10923" s="13"/>
      <c r="N10923" s="13"/>
      <c r="O10923" s="13"/>
      <c r="P10923" s="13"/>
      <c r="Q10923" s="13"/>
      <c r="R10923" s="13"/>
      <c r="S10923" s="13"/>
      <c r="T10923" s="13"/>
      <c r="U10923" s="13"/>
      <c r="V10923" s="13"/>
      <c r="W10923" s="13"/>
      <c r="X10923" s="13"/>
      <c r="Y10923" s="13"/>
      <c r="Z10923" s="13"/>
      <c r="AA10923" s="13"/>
      <c r="AB10923" s="13"/>
      <c r="AC10923" s="13"/>
      <c r="AD10923" s="13"/>
      <c r="AE10923" s="13"/>
      <c r="AF10923" s="13"/>
      <c r="AG10923" s="14"/>
    </row>
    <row r="10924" s="4" customFormat="1" spans="1:33">
      <c r="A10924" s="13"/>
      <c r="B10924" s="13"/>
      <c r="C10924" s="13"/>
      <c r="D10924" s="13"/>
      <c r="E10924" s="13"/>
      <c r="F10924" s="13"/>
      <c r="G10924" s="13"/>
      <c r="H10924" s="13"/>
      <c r="I10924" s="13"/>
      <c r="J10924" s="13"/>
      <c r="K10924" s="13"/>
      <c r="L10924" s="13"/>
      <c r="M10924" s="13"/>
      <c r="N10924" s="13"/>
      <c r="O10924" s="13"/>
      <c r="P10924" s="13"/>
      <c r="Q10924" s="13"/>
      <c r="R10924" s="13"/>
      <c r="S10924" s="13"/>
      <c r="T10924" s="13"/>
      <c r="U10924" s="13"/>
      <c r="V10924" s="13"/>
      <c r="W10924" s="13"/>
      <c r="X10924" s="13"/>
      <c r="Y10924" s="13"/>
      <c r="Z10924" s="13"/>
      <c r="AA10924" s="13"/>
      <c r="AB10924" s="13"/>
      <c r="AC10924" s="13"/>
      <c r="AD10924" s="13"/>
      <c r="AE10924" s="13"/>
      <c r="AF10924" s="13"/>
      <c r="AG10924" s="14"/>
    </row>
    <row r="10925" s="4" customFormat="1" spans="1:33">
      <c r="A10925" s="13"/>
      <c r="B10925" s="13"/>
      <c r="C10925" s="13"/>
      <c r="D10925" s="13"/>
      <c r="E10925" s="13"/>
      <c r="F10925" s="13"/>
      <c r="G10925" s="13"/>
      <c r="H10925" s="13"/>
      <c r="I10925" s="13"/>
      <c r="J10925" s="13"/>
      <c r="K10925" s="13"/>
      <c r="L10925" s="13"/>
      <c r="M10925" s="13"/>
      <c r="N10925" s="13"/>
      <c r="O10925" s="13"/>
      <c r="P10925" s="13"/>
      <c r="Q10925" s="13"/>
      <c r="R10925" s="13"/>
      <c r="S10925" s="13"/>
      <c r="T10925" s="13"/>
      <c r="U10925" s="13"/>
      <c r="V10925" s="13"/>
      <c r="W10925" s="13"/>
      <c r="X10925" s="13"/>
      <c r="Y10925" s="13"/>
      <c r="Z10925" s="13"/>
      <c r="AA10925" s="13"/>
      <c r="AB10925" s="13"/>
      <c r="AC10925" s="13"/>
      <c r="AD10925" s="13"/>
      <c r="AE10925" s="13"/>
      <c r="AF10925" s="13"/>
      <c r="AG10925" s="14"/>
    </row>
    <row r="10926" s="4" customFormat="1" spans="1:33">
      <c r="A10926" s="13"/>
      <c r="B10926" s="13"/>
      <c r="C10926" s="13"/>
      <c r="D10926" s="13"/>
      <c r="E10926" s="13"/>
      <c r="F10926" s="13"/>
      <c r="G10926" s="13"/>
      <c r="H10926" s="13"/>
      <c r="I10926" s="13"/>
      <c r="J10926" s="13"/>
      <c r="K10926" s="13"/>
      <c r="L10926" s="13"/>
      <c r="M10926" s="13"/>
      <c r="N10926" s="13"/>
      <c r="O10926" s="13"/>
      <c r="P10926" s="13"/>
      <c r="Q10926" s="13"/>
      <c r="R10926" s="13"/>
      <c r="S10926" s="13"/>
      <c r="T10926" s="13"/>
      <c r="U10926" s="13"/>
      <c r="V10926" s="13"/>
      <c r="W10926" s="13"/>
      <c r="X10926" s="13"/>
      <c r="Y10926" s="13"/>
      <c r="Z10926" s="13"/>
      <c r="AA10926" s="13"/>
      <c r="AB10926" s="13"/>
      <c r="AC10926" s="13"/>
      <c r="AD10926" s="13"/>
      <c r="AE10926" s="13"/>
      <c r="AF10926" s="13"/>
      <c r="AG10926" s="14"/>
    </row>
    <row r="10927" s="4" customFormat="1" spans="1:33">
      <c r="A10927" s="13"/>
      <c r="B10927" s="13"/>
      <c r="C10927" s="13"/>
      <c r="D10927" s="13"/>
      <c r="E10927" s="13"/>
      <c r="F10927" s="13"/>
      <c r="G10927" s="13"/>
      <c r="H10927" s="13"/>
      <c r="I10927" s="13"/>
      <c r="J10927" s="13"/>
      <c r="K10927" s="13"/>
      <c r="L10927" s="13"/>
      <c r="M10927" s="13"/>
      <c r="N10927" s="13"/>
      <c r="O10927" s="13"/>
      <c r="P10927" s="13"/>
      <c r="Q10927" s="13"/>
      <c r="R10927" s="13"/>
      <c r="S10927" s="13"/>
      <c r="T10927" s="13"/>
      <c r="U10927" s="13"/>
      <c r="V10927" s="13"/>
      <c r="W10927" s="13"/>
      <c r="X10927" s="13"/>
      <c r="Y10927" s="13"/>
      <c r="Z10927" s="13"/>
      <c r="AA10927" s="13"/>
      <c r="AB10927" s="13"/>
      <c r="AC10927" s="13"/>
      <c r="AD10927" s="13"/>
      <c r="AE10927" s="13"/>
      <c r="AF10927" s="13"/>
      <c r="AG10927" s="14"/>
    </row>
    <row r="10928" s="4" customFormat="1" spans="1:33">
      <c r="A10928" s="13"/>
      <c r="B10928" s="13"/>
      <c r="C10928" s="13"/>
      <c r="D10928" s="13"/>
      <c r="E10928" s="13"/>
      <c r="F10928" s="13"/>
      <c r="G10928" s="13"/>
      <c r="H10928" s="13"/>
      <c r="I10928" s="13"/>
      <c r="J10928" s="13"/>
      <c r="K10928" s="13"/>
      <c r="L10928" s="13"/>
      <c r="M10928" s="13"/>
      <c r="N10928" s="13"/>
      <c r="O10928" s="13"/>
      <c r="P10928" s="13"/>
      <c r="Q10928" s="13"/>
      <c r="R10928" s="13"/>
      <c r="S10928" s="13"/>
      <c r="T10928" s="13"/>
      <c r="U10928" s="13"/>
      <c r="V10928" s="13"/>
      <c r="W10928" s="13"/>
      <c r="X10928" s="13"/>
      <c r="Y10928" s="13"/>
      <c r="Z10928" s="13"/>
      <c r="AA10928" s="13"/>
      <c r="AB10928" s="13"/>
      <c r="AC10928" s="13"/>
      <c r="AD10928" s="13"/>
      <c r="AE10928" s="13"/>
      <c r="AF10928" s="13"/>
      <c r="AG10928" s="14"/>
    </row>
    <row r="10929" s="4" customFormat="1" spans="1:33">
      <c r="A10929" s="13"/>
      <c r="B10929" s="13"/>
      <c r="C10929" s="13"/>
      <c r="D10929" s="13"/>
      <c r="E10929" s="13"/>
      <c r="F10929" s="13"/>
      <c r="G10929" s="13"/>
      <c r="H10929" s="13"/>
      <c r="I10929" s="13"/>
      <c r="J10929" s="13"/>
      <c r="K10929" s="13"/>
      <c r="L10929" s="13"/>
      <c r="M10929" s="13"/>
      <c r="N10929" s="13"/>
      <c r="O10929" s="13"/>
      <c r="P10929" s="13"/>
      <c r="Q10929" s="13"/>
      <c r="R10929" s="13"/>
      <c r="S10929" s="13"/>
      <c r="T10929" s="13"/>
      <c r="U10929" s="13"/>
      <c r="V10929" s="13"/>
      <c r="W10929" s="13"/>
      <c r="X10929" s="13"/>
      <c r="Y10929" s="13"/>
      <c r="Z10929" s="13"/>
      <c r="AA10929" s="13"/>
      <c r="AB10929" s="13"/>
      <c r="AC10929" s="13"/>
      <c r="AD10929" s="13"/>
      <c r="AE10929" s="13"/>
      <c r="AF10929" s="13"/>
      <c r="AG10929" s="14"/>
    </row>
    <row r="10930" s="4" customFormat="1" spans="1:33">
      <c r="A10930" s="13"/>
      <c r="B10930" s="13"/>
      <c r="C10930" s="13"/>
      <c r="D10930" s="13"/>
      <c r="E10930" s="13"/>
      <c r="F10930" s="13"/>
      <c r="G10930" s="13"/>
      <c r="H10930" s="13"/>
      <c r="I10930" s="13"/>
      <c r="J10930" s="13"/>
      <c r="K10930" s="13"/>
      <c r="L10930" s="13"/>
      <c r="M10930" s="13"/>
      <c r="N10930" s="13"/>
      <c r="O10930" s="13"/>
      <c r="P10930" s="13"/>
      <c r="Q10930" s="13"/>
      <c r="R10930" s="13"/>
      <c r="S10930" s="13"/>
      <c r="T10930" s="13"/>
      <c r="U10930" s="13"/>
      <c r="V10930" s="13"/>
      <c r="W10930" s="13"/>
      <c r="X10930" s="13"/>
      <c r="Y10930" s="13"/>
      <c r="Z10930" s="13"/>
      <c r="AA10930" s="13"/>
      <c r="AB10930" s="13"/>
      <c r="AC10930" s="13"/>
      <c r="AD10930" s="13"/>
      <c r="AE10930" s="13"/>
      <c r="AF10930" s="13"/>
      <c r="AG10930" s="14"/>
    </row>
    <row r="10931" s="4" customFormat="1" spans="1:33">
      <c r="A10931" s="13"/>
      <c r="B10931" s="13"/>
      <c r="C10931" s="13"/>
      <c r="D10931" s="13"/>
      <c r="E10931" s="13"/>
      <c r="F10931" s="13"/>
      <c r="G10931" s="13"/>
      <c r="H10931" s="13"/>
      <c r="I10931" s="13"/>
      <c r="J10931" s="13"/>
      <c r="K10931" s="13"/>
      <c r="L10931" s="13"/>
      <c r="M10931" s="13"/>
      <c r="N10931" s="13"/>
      <c r="O10931" s="13"/>
      <c r="P10931" s="13"/>
      <c r="Q10931" s="13"/>
      <c r="R10931" s="13"/>
      <c r="S10931" s="13"/>
      <c r="T10931" s="13"/>
      <c r="U10931" s="13"/>
      <c r="V10931" s="13"/>
      <c r="W10931" s="13"/>
      <c r="X10931" s="13"/>
      <c r="Y10931" s="13"/>
      <c r="Z10931" s="13"/>
      <c r="AA10931" s="13"/>
      <c r="AB10931" s="13"/>
      <c r="AC10931" s="13"/>
      <c r="AD10931" s="13"/>
      <c r="AE10931" s="13"/>
      <c r="AF10931" s="13"/>
      <c r="AG10931" s="14"/>
    </row>
    <row r="10932" s="4" customFormat="1" spans="1:33">
      <c r="A10932" s="13"/>
      <c r="B10932" s="13"/>
      <c r="C10932" s="13"/>
      <c r="D10932" s="13"/>
      <c r="E10932" s="13"/>
      <c r="F10932" s="13"/>
      <c r="G10932" s="13"/>
      <c r="H10932" s="13"/>
      <c r="I10932" s="13"/>
      <c r="J10932" s="13"/>
      <c r="K10932" s="13"/>
      <c r="L10932" s="13"/>
      <c r="M10932" s="13"/>
      <c r="N10932" s="13"/>
      <c r="O10932" s="13"/>
      <c r="P10932" s="13"/>
      <c r="Q10932" s="13"/>
      <c r="R10932" s="13"/>
      <c r="S10932" s="13"/>
      <c r="T10932" s="13"/>
      <c r="U10932" s="13"/>
      <c r="V10932" s="13"/>
      <c r="W10932" s="13"/>
      <c r="X10932" s="13"/>
      <c r="Y10932" s="13"/>
      <c r="Z10932" s="13"/>
      <c r="AA10932" s="13"/>
      <c r="AB10932" s="13"/>
      <c r="AC10932" s="13"/>
      <c r="AD10932" s="13"/>
      <c r="AE10932" s="13"/>
      <c r="AF10932" s="13"/>
      <c r="AG10932" s="14"/>
    </row>
    <row r="10933" s="4" customFormat="1" spans="1:33">
      <c r="A10933" s="13"/>
      <c r="B10933" s="13"/>
      <c r="C10933" s="13"/>
      <c r="D10933" s="13"/>
      <c r="E10933" s="13"/>
      <c r="F10933" s="13"/>
      <c r="G10933" s="13"/>
      <c r="H10933" s="13"/>
      <c r="I10933" s="13"/>
      <c r="J10933" s="13"/>
      <c r="K10933" s="13"/>
      <c r="L10933" s="13"/>
      <c r="M10933" s="13"/>
      <c r="N10933" s="13"/>
      <c r="O10933" s="13"/>
      <c r="P10933" s="13"/>
      <c r="Q10933" s="13"/>
      <c r="R10933" s="13"/>
      <c r="S10933" s="13"/>
      <c r="T10933" s="13"/>
      <c r="U10933" s="13"/>
      <c r="V10933" s="13"/>
      <c r="W10933" s="13"/>
      <c r="X10933" s="13"/>
      <c r="Y10933" s="13"/>
      <c r="Z10933" s="13"/>
      <c r="AA10933" s="13"/>
      <c r="AB10933" s="13"/>
      <c r="AC10933" s="13"/>
      <c r="AD10933" s="13"/>
      <c r="AE10933" s="13"/>
      <c r="AF10933" s="13"/>
      <c r="AG10933" s="14"/>
    </row>
    <row r="10934" s="4" customFormat="1" spans="1:33">
      <c r="A10934" s="13"/>
      <c r="B10934" s="13"/>
      <c r="C10934" s="13"/>
      <c r="D10934" s="13"/>
      <c r="E10934" s="13"/>
      <c r="F10934" s="13"/>
      <c r="G10934" s="13"/>
      <c r="H10934" s="13"/>
      <c r="I10934" s="13"/>
      <c r="J10934" s="13"/>
      <c r="K10934" s="13"/>
      <c r="L10934" s="13"/>
      <c r="M10934" s="13"/>
      <c r="N10934" s="13"/>
      <c r="O10934" s="13"/>
      <c r="P10934" s="13"/>
      <c r="Q10934" s="13"/>
      <c r="R10934" s="13"/>
      <c r="S10934" s="13"/>
      <c r="T10934" s="13"/>
      <c r="U10934" s="13"/>
      <c r="V10934" s="13"/>
      <c r="W10934" s="13"/>
      <c r="X10934" s="13"/>
      <c r="Y10934" s="13"/>
      <c r="Z10934" s="13"/>
      <c r="AA10934" s="13"/>
      <c r="AB10934" s="13"/>
      <c r="AC10934" s="13"/>
      <c r="AD10934" s="13"/>
      <c r="AE10934" s="13"/>
      <c r="AF10934" s="13"/>
      <c r="AG10934" s="14"/>
    </row>
    <row r="10935" s="4" customFormat="1" spans="1:33">
      <c r="A10935" s="13"/>
      <c r="B10935" s="13"/>
      <c r="C10935" s="13"/>
      <c r="D10935" s="13"/>
      <c r="E10935" s="13"/>
      <c r="F10935" s="13"/>
      <c r="G10935" s="13"/>
      <c r="H10935" s="13"/>
      <c r="I10935" s="13"/>
      <c r="J10935" s="13"/>
      <c r="K10935" s="13"/>
      <c r="L10935" s="13"/>
      <c r="M10935" s="13"/>
      <c r="N10935" s="13"/>
      <c r="O10935" s="13"/>
      <c r="P10935" s="13"/>
      <c r="Q10935" s="13"/>
      <c r="R10935" s="13"/>
      <c r="S10935" s="13"/>
      <c r="T10935" s="13"/>
      <c r="U10935" s="13"/>
      <c r="V10935" s="13"/>
      <c r="W10935" s="13"/>
      <c r="X10935" s="13"/>
      <c r="Y10935" s="13"/>
      <c r="Z10935" s="13"/>
      <c r="AA10935" s="13"/>
      <c r="AB10935" s="13"/>
      <c r="AC10935" s="13"/>
      <c r="AD10935" s="13"/>
      <c r="AE10935" s="13"/>
      <c r="AF10935" s="13"/>
      <c r="AG10935" s="14"/>
    </row>
    <row r="10936" s="4" customFormat="1" spans="1:33">
      <c r="A10936" s="13"/>
      <c r="B10936" s="13"/>
      <c r="C10936" s="13"/>
      <c r="D10936" s="13"/>
      <c r="E10936" s="13"/>
      <c r="F10936" s="13"/>
      <c r="G10936" s="13"/>
      <c r="H10936" s="13"/>
      <c r="I10936" s="13"/>
      <c r="J10936" s="13"/>
      <c r="K10936" s="13"/>
      <c r="L10936" s="13"/>
      <c r="M10936" s="13"/>
      <c r="N10936" s="13"/>
      <c r="O10936" s="13"/>
      <c r="P10936" s="13"/>
      <c r="Q10936" s="13"/>
      <c r="R10936" s="13"/>
      <c r="S10936" s="13"/>
      <c r="T10936" s="13"/>
      <c r="U10936" s="13"/>
      <c r="V10936" s="13"/>
      <c r="W10936" s="13"/>
      <c r="X10936" s="13"/>
      <c r="Y10936" s="13"/>
      <c r="Z10936" s="13"/>
      <c r="AA10936" s="13"/>
      <c r="AB10936" s="13"/>
      <c r="AC10936" s="13"/>
      <c r="AD10936" s="13"/>
      <c r="AE10936" s="13"/>
      <c r="AF10936" s="13"/>
      <c r="AG10936" s="14"/>
    </row>
    <row r="10937" s="4" customFormat="1" spans="1:33">
      <c r="A10937" s="13"/>
      <c r="B10937" s="13"/>
      <c r="C10937" s="13"/>
      <c r="D10937" s="13"/>
      <c r="E10937" s="13"/>
      <c r="F10937" s="13"/>
      <c r="G10937" s="13"/>
      <c r="H10937" s="13"/>
      <c r="I10937" s="13"/>
      <c r="J10937" s="13"/>
      <c r="K10937" s="13"/>
      <c r="L10937" s="13"/>
      <c r="M10937" s="13"/>
      <c r="N10937" s="13"/>
      <c r="O10937" s="13"/>
      <c r="P10937" s="13"/>
      <c r="Q10937" s="13"/>
      <c r="R10937" s="13"/>
      <c r="S10937" s="13"/>
      <c r="T10937" s="13"/>
      <c r="U10937" s="13"/>
      <c r="V10937" s="13"/>
      <c r="W10937" s="13"/>
      <c r="X10937" s="13"/>
      <c r="Y10937" s="13"/>
      <c r="Z10937" s="13"/>
      <c r="AA10937" s="13"/>
      <c r="AB10937" s="13"/>
      <c r="AC10937" s="13"/>
      <c r="AD10937" s="13"/>
      <c r="AE10937" s="13"/>
      <c r="AF10937" s="13"/>
      <c r="AG10937" s="14"/>
    </row>
    <row r="10938" s="4" customFormat="1" spans="1:33">
      <c r="A10938" s="13"/>
      <c r="B10938" s="13"/>
      <c r="C10938" s="13"/>
      <c r="D10938" s="13"/>
      <c r="E10938" s="13"/>
      <c r="F10938" s="13"/>
      <c r="G10938" s="13"/>
      <c r="H10938" s="13"/>
      <c r="I10938" s="13"/>
      <c r="J10938" s="13"/>
      <c r="K10938" s="13"/>
      <c r="L10938" s="13"/>
      <c r="M10938" s="13"/>
      <c r="N10938" s="13"/>
      <c r="O10938" s="13"/>
      <c r="P10938" s="13"/>
      <c r="Q10938" s="13"/>
      <c r="R10938" s="13"/>
      <c r="S10938" s="13"/>
      <c r="T10938" s="13"/>
      <c r="U10938" s="13"/>
      <c r="V10938" s="13"/>
      <c r="W10938" s="13"/>
      <c r="X10938" s="13"/>
      <c r="Y10938" s="13"/>
      <c r="Z10938" s="13"/>
      <c r="AA10938" s="13"/>
      <c r="AB10938" s="13"/>
      <c r="AC10938" s="13"/>
      <c r="AD10938" s="13"/>
      <c r="AE10938" s="13"/>
      <c r="AF10938" s="13"/>
      <c r="AG10938" s="14"/>
    </row>
    <row r="10939" s="4" customFormat="1" spans="1:33">
      <c r="A10939" s="13"/>
      <c r="B10939" s="13"/>
      <c r="C10939" s="13"/>
      <c r="D10939" s="13"/>
      <c r="E10939" s="13"/>
      <c r="F10939" s="13"/>
      <c r="G10939" s="13"/>
      <c r="H10939" s="13"/>
      <c r="I10939" s="13"/>
      <c r="J10939" s="13"/>
      <c r="K10939" s="13"/>
      <c r="L10939" s="13"/>
      <c r="M10939" s="13"/>
      <c r="N10939" s="13"/>
      <c r="O10939" s="13"/>
      <c r="P10939" s="13"/>
      <c r="Q10939" s="13"/>
      <c r="R10939" s="13"/>
      <c r="S10939" s="13"/>
      <c r="T10939" s="13"/>
      <c r="U10939" s="13"/>
      <c r="V10939" s="13"/>
      <c r="W10939" s="13"/>
      <c r="X10939" s="13"/>
      <c r="Y10939" s="13"/>
      <c r="Z10939" s="13"/>
      <c r="AA10939" s="13"/>
      <c r="AB10939" s="13"/>
      <c r="AC10939" s="13"/>
      <c r="AD10939" s="13"/>
      <c r="AE10939" s="13"/>
      <c r="AF10939" s="13"/>
      <c r="AG10939" s="14"/>
    </row>
    <row r="10940" s="4" customFormat="1" spans="1:33">
      <c r="A10940" s="13"/>
      <c r="B10940" s="13"/>
      <c r="C10940" s="13"/>
      <c r="D10940" s="13"/>
      <c r="E10940" s="13"/>
      <c r="F10940" s="13"/>
      <c r="G10940" s="13"/>
      <c r="H10940" s="13"/>
      <c r="I10940" s="13"/>
      <c r="J10940" s="13"/>
      <c r="K10940" s="13"/>
      <c r="L10940" s="13"/>
      <c r="M10940" s="13"/>
      <c r="N10940" s="13"/>
      <c r="O10940" s="13"/>
      <c r="P10940" s="13"/>
      <c r="Q10940" s="13"/>
      <c r="R10940" s="13"/>
      <c r="S10940" s="13"/>
      <c r="T10940" s="13"/>
      <c r="U10940" s="13"/>
      <c r="V10940" s="13"/>
      <c r="W10940" s="13"/>
      <c r="X10940" s="13"/>
      <c r="Y10940" s="13"/>
      <c r="Z10940" s="13"/>
      <c r="AA10940" s="13"/>
      <c r="AB10940" s="13"/>
      <c r="AC10940" s="13"/>
      <c r="AD10940" s="13"/>
      <c r="AE10940" s="13"/>
      <c r="AF10940" s="13"/>
      <c r="AG10940" s="14"/>
    </row>
    <row r="10941" s="4" customFormat="1" spans="1:33">
      <c r="A10941" s="13"/>
      <c r="B10941" s="13"/>
      <c r="C10941" s="13"/>
      <c r="D10941" s="13"/>
      <c r="E10941" s="13"/>
      <c r="F10941" s="13"/>
      <c r="G10941" s="13"/>
      <c r="H10941" s="13"/>
      <c r="I10941" s="13"/>
      <c r="J10941" s="13"/>
      <c r="K10941" s="13"/>
      <c r="L10941" s="13"/>
      <c r="M10941" s="13"/>
      <c r="N10941" s="13"/>
      <c r="O10941" s="13"/>
      <c r="P10941" s="13"/>
      <c r="Q10941" s="13"/>
      <c r="R10941" s="13"/>
      <c r="S10941" s="13"/>
      <c r="T10941" s="13"/>
      <c r="U10941" s="13"/>
      <c r="V10941" s="13"/>
      <c r="W10941" s="13"/>
      <c r="X10941" s="13"/>
      <c r="Y10941" s="13"/>
      <c r="Z10941" s="13"/>
      <c r="AA10941" s="13"/>
      <c r="AB10941" s="13"/>
      <c r="AC10941" s="13"/>
      <c r="AD10941" s="13"/>
      <c r="AE10941" s="13"/>
      <c r="AF10941" s="13"/>
      <c r="AG10941" s="14"/>
    </row>
    <row r="10942" s="4" customFormat="1" spans="1:33">
      <c r="A10942" s="13"/>
      <c r="B10942" s="13"/>
      <c r="C10942" s="13"/>
      <c r="D10942" s="13"/>
      <c r="E10942" s="13"/>
      <c r="F10942" s="13"/>
      <c r="G10942" s="13"/>
      <c r="H10942" s="13"/>
      <c r="I10942" s="13"/>
      <c r="J10942" s="13"/>
      <c r="K10942" s="13"/>
      <c r="L10942" s="13"/>
      <c r="M10942" s="13"/>
      <c r="N10942" s="13"/>
      <c r="O10942" s="13"/>
      <c r="P10942" s="13"/>
      <c r="Q10942" s="13"/>
      <c r="R10942" s="13"/>
      <c r="S10942" s="13"/>
      <c r="T10942" s="13"/>
      <c r="U10942" s="13"/>
      <c r="V10942" s="13"/>
      <c r="W10942" s="13"/>
      <c r="X10942" s="13"/>
      <c r="Y10942" s="13"/>
      <c r="Z10942" s="13"/>
      <c r="AA10942" s="13"/>
      <c r="AB10942" s="13"/>
      <c r="AC10942" s="13"/>
      <c r="AD10942" s="13"/>
      <c r="AE10942" s="13"/>
      <c r="AF10942" s="13"/>
      <c r="AG10942" s="14"/>
    </row>
    <row r="10943" s="4" customFormat="1" spans="1:33">
      <c r="A10943" s="13"/>
      <c r="B10943" s="13"/>
      <c r="C10943" s="13"/>
      <c r="D10943" s="13"/>
      <c r="E10943" s="13"/>
      <c r="F10943" s="13"/>
      <c r="G10943" s="13"/>
      <c r="H10943" s="13"/>
      <c r="I10943" s="13"/>
      <c r="J10943" s="13"/>
      <c r="K10943" s="13"/>
      <c r="L10943" s="13"/>
      <c r="M10943" s="13"/>
      <c r="N10943" s="13"/>
      <c r="O10943" s="13"/>
      <c r="P10943" s="13"/>
      <c r="Q10943" s="13"/>
      <c r="R10943" s="13"/>
      <c r="S10943" s="13"/>
      <c r="T10943" s="13"/>
      <c r="U10943" s="13"/>
      <c r="V10943" s="13"/>
      <c r="W10943" s="13"/>
      <c r="X10943" s="13"/>
      <c r="Y10943" s="13"/>
      <c r="Z10943" s="13"/>
      <c r="AA10943" s="13"/>
      <c r="AB10943" s="13"/>
      <c r="AC10943" s="13"/>
      <c r="AD10943" s="13"/>
      <c r="AE10943" s="13"/>
      <c r="AF10943" s="13"/>
      <c r="AG10943" s="14"/>
    </row>
    <row r="10944" s="4" customFormat="1" spans="1:33">
      <c r="A10944" s="13"/>
      <c r="B10944" s="13"/>
      <c r="C10944" s="13"/>
      <c r="D10944" s="13"/>
      <c r="E10944" s="13"/>
      <c r="F10944" s="13"/>
      <c r="G10944" s="13"/>
      <c r="H10944" s="13"/>
      <c r="I10944" s="13"/>
      <c r="J10944" s="13"/>
      <c r="K10944" s="13"/>
      <c r="L10944" s="13"/>
      <c r="M10944" s="13"/>
      <c r="N10944" s="13"/>
      <c r="O10944" s="13"/>
      <c r="P10944" s="13"/>
      <c r="Q10944" s="13"/>
      <c r="R10944" s="13"/>
      <c r="S10944" s="13"/>
      <c r="T10944" s="13"/>
      <c r="U10944" s="13"/>
      <c r="V10944" s="13"/>
      <c r="W10944" s="13"/>
      <c r="X10944" s="13"/>
      <c r="Y10944" s="13"/>
      <c r="Z10944" s="13"/>
      <c r="AA10944" s="13"/>
      <c r="AB10944" s="13"/>
      <c r="AC10944" s="13"/>
      <c r="AD10944" s="13"/>
      <c r="AE10944" s="13"/>
      <c r="AF10944" s="13"/>
      <c r="AG10944" s="14"/>
    </row>
    <row r="10945" s="4" customFormat="1" spans="1:33">
      <c r="A10945" s="13"/>
      <c r="B10945" s="13"/>
      <c r="C10945" s="13"/>
      <c r="D10945" s="13"/>
      <c r="E10945" s="13"/>
      <c r="F10945" s="13"/>
      <c r="G10945" s="13"/>
      <c r="H10945" s="13"/>
      <c r="I10945" s="13"/>
      <c r="J10945" s="13"/>
      <c r="K10945" s="13"/>
      <c r="L10945" s="13"/>
      <c r="M10945" s="13"/>
      <c r="N10945" s="13"/>
      <c r="O10945" s="13"/>
      <c r="P10945" s="13"/>
      <c r="Q10945" s="13"/>
      <c r="R10945" s="13"/>
      <c r="S10945" s="13"/>
      <c r="T10945" s="13"/>
      <c r="U10945" s="13"/>
      <c r="V10945" s="13"/>
      <c r="W10945" s="13"/>
      <c r="X10945" s="13"/>
      <c r="Y10945" s="13"/>
      <c r="Z10945" s="13"/>
      <c r="AA10945" s="13"/>
      <c r="AB10945" s="13"/>
      <c r="AC10945" s="13"/>
      <c r="AD10945" s="13"/>
      <c r="AE10945" s="13"/>
      <c r="AF10945" s="13"/>
      <c r="AG10945" s="14"/>
    </row>
    <row r="10946" s="4" customFormat="1" spans="1:33">
      <c r="A10946" s="13"/>
      <c r="B10946" s="13"/>
      <c r="C10946" s="13"/>
      <c r="D10946" s="13"/>
      <c r="E10946" s="13"/>
      <c r="F10946" s="13"/>
      <c r="G10946" s="13"/>
      <c r="H10946" s="13"/>
      <c r="I10946" s="13"/>
      <c r="J10946" s="13"/>
      <c r="K10946" s="13"/>
      <c r="L10946" s="13"/>
      <c r="M10946" s="13"/>
      <c r="N10946" s="13"/>
      <c r="O10946" s="13"/>
      <c r="P10946" s="13"/>
      <c r="Q10946" s="13"/>
      <c r="R10946" s="13"/>
      <c r="S10946" s="13"/>
      <c r="T10946" s="13"/>
      <c r="U10946" s="13"/>
      <c r="V10946" s="13"/>
      <c r="W10946" s="13"/>
      <c r="X10946" s="13"/>
      <c r="Y10946" s="13"/>
      <c r="Z10946" s="13"/>
      <c r="AA10946" s="13"/>
      <c r="AB10946" s="13"/>
      <c r="AC10946" s="13"/>
      <c r="AD10946" s="13"/>
      <c r="AE10946" s="13"/>
      <c r="AF10946" s="13"/>
      <c r="AG10946" s="14"/>
    </row>
    <row r="10947" s="4" customFormat="1" spans="1:33">
      <c r="A10947" s="13"/>
      <c r="B10947" s="13"/>
      <c r="C10947" s="13"/>
      <c r="D10947" s="13"/>
      <c r="E10947" s="13"/>
      <c r="F10947" s="13"/>
      <c r="G10947" s="13"/>
      <c r="H10947" s="13"/>
      <c r="I10947" s="13"/>
      <c r="J10947" s="13"/>
      <c r="K10947" s="13"/>
      <c r="L10947" s="13"/>
      <c r="M10947" s="13"/>
      <c r="N10947" s="13"/>
      <c r="O10947" s="13"/>
      <c r="P10947" s="13"/>
      <c r="Q10947" s="13"/>
      <c r="R10947" s="13"/>
      <c r="S10947" s="13"/>
      <c r="T10947" s="13"/>
      <c r="U10947" s="13"/>
      <c r="V10947" s="13"/>
      <c r="W10947" s="13"/>
      <c r="X10947" s="13"/>
      <c r="Y10947" s="13"/>
      <c r="Z10947" s="13"/>
      <c r="AA10947" s="13"/>
      <c r="AB10947" s="13"/>
      <c r="AC10947" s="13"/>
      <c r="AD10947" s="13"/>
      <c r="AE10947" s="13"/>
      <c r="AF10947" s="13"/>
      <c r="AG10947" s="14"/>
    </row>
    <row r="10948" s="4" customFormat="1" spans="1:33">
      <c r="A10948" s="13"/>
      <c r="B10948" s="13"/>
      <c r="C10948" s="13"/>
      <c r="D10948" s="13"/>
      <c r="E10948" s="13"/>
      <c r="F10948" s="13"/>
      <c r="G10948" s="13"/>
      <c r="H10948" s="13"/>
      <c r="I10948" s="13"/>
      <c r="J10948" s="13"/>
      <c r="K10948" s="13"/>
      <c r="L10948" s="13"/>
      <c r="M10948" s="13"/>
      <c r="N10948" s="13"/>
      <c r="O10948" s="13"/>
      <c r="P10948" s="13"/>
      <c r="Q10948" s="13"/>
      <c r="R10948" s="13"/>
      <c r="S10948" s="13"/>
      <c r="T10948" s="13"/>
      <c r="U10948" s="13"/>
      <c r="V10948" s="13"/>
      <c r="W10948" s="13"/>
      <c r="X10948" s="13"/>
      <c r="Y10948" s="13"/>
      <c r="Z10948" s="13"/>
      <c r="AA10948" s="13"/>
      <c r="AB10948" s="13"/>
      <c r="AC10948" s="13"/>
      <c r="AD10948" s="13"/>
      <c r="AE10948" s="13"/>
      <c r="AF10948" s="13"/>
      <c r="AG10948" s="14"/>
    </row>
    <row r="10949" s="4" customFormat="1" spans="1:33">
      <c r="A10949" s="13"/>
      <c r="B10949" s="13"/>
      <c r="C10949" s="13"/>
      <c r="D10949" s="13"/>
      <c r="E10949" s="13"/>
      <c r="F10949" s="13"/>
      <c r="G10949" s="13"/>
      <c r="H10949" s="13"/>
      <c r="I10949" s="13"/>
      <c r="J10949" s="13"/>
      <c r="K10949" s="13"/>
      <c r="L10949" s="13"/>
      <c r="M10949" s="13"/>
      <c r="N10949" s="13"/>
      <c r="O10949" s="13"/>
      <c r="P10949" s="13"/>
      <c r="Q10949" s="13"/>
      <c r="R10949" s="13"/>
      <c r="S10949" s="13"/>
      <c r="T10949" s="13"/>
      <c r="U10949" s="13"/>
      <c r="V10949" s="13"/>
      <c r="W10949" s="13"/>
      <c r="X10949" s="13"/>
      <c r="Y10949" s="13"/>
      <c r="Z10949" s="13"/>
      <c r="AA10949" s="13"/>
      <c r="AB10949" s="13"/>
      <c r="AC10949" s="13"/>
      <c r="AD10949" s="13"/>
      <c r="AE10949" s="13"/>
      <c r="AF10949" s="13"/>
      <c r="AG10949" s="14"/>
    </row>
    <row r="10950" s="4" customFormat="1" spans="1:33">
      <c r="A10950" s="13"/>
      <c r="B10950" s="13"/>
      <c r="C10950" s="13"/>
      <c r="D10950" s="13"/>
      <c r="E10950" s="13"/>
      <c r="F10950" s="13"/>
      <c r="G10950" s="13"/>
      <c r="H10950" s="13"/>
      <c r="I10950" s="13"/>
      <c r="J10950" s="13"/>
      <c r="K10950" s="13"/>
      <c r="L10950" s="13"/>
      <c r="M10950" s="13"/>
      <c r="N10950" s="13"/>
      <c r="O10950" s="13"/>
      <c r="P10950" s="13"/>
      <c r="Q10950" s="13"/>
      <c r="R10950" s="13"/>
      <c r="S10950" s="13"/>
      <c r="T10950" s="13"/>
      <c r="U10950" s="13"/>
      <c r="V10950" s="13"/>
      <c r="W10950" s="13"/>
      <c r="X10950" s="13"/>
      <c r="Y10950" s="13"/>
      <c r="Z10950" s="13"/>
      <c r="AA10950" s="13"/>
      <c r="AB10950" s="13"/>
      <c r="AC10950" s="13"/>
      <c r="AD10950" s="13"/>
      <c r="AE10950" s="13"/>
      <c r="AF10950" s="13"/>
      <c r="AG10950" s="14"/>
    </row>
    <row r="10951" s="4" customFormat="1" spans="1:33">
      <c r="A10951" s="13"/>
      <c r="B10951" s="13"/>
      <c r="C10951" s="13"/>
      <c r="D10951" s="13"/>
      <c r="E10951" s="13"/>
      <c r="F10951" s="13"/>
      <c r="G10951" s="13"/>
      <c r="H10951" s="13"/>
      <c r="I10951" s="13"/>
      <c r="J10951" s="13"/>
      <c r="K10951" s="13"/>
      <c r="L10951" s="13"/>
      <c r="M10951" s="13"/>
      <c r="N10951" s="13"/>
      <c r="O10951" s="13"/>
      <c r="P10951" s="13"/>
      <c r="Q10951" s="13"/>
      <c r="R10951" s="13"/>
      <c r="S10951" s="13"/>
      <c r="T10951" s="13"/>
      <c r="U10951" s="13"/>
      <c r="V10951" s="13"/>
      <c r="W10951" s="13"/>
      <c r="X10951" s="13"/>
      <c r="Y10951" s="13"/>
      <c r="Z10951" s="13"/>
      <c r="AA10951" s="13"/>
      <c r="AB10951" s="13"/>
      <c r="AC10951" s="13"/>
      <c r="AD10951" s="13"/>
      <c r="AE10951" s="13"/>
      <c r="AF10951" s="13"/>
      <c r="AG10951" s="14"/>
    </row>
    <row r="10952" s="4" customFormat="1" spans="1:33">
      <c r="A10952" s="13"/>
      <c r="B10952" s="13"/>
      <c r="C10952" s="13"/>
      <c r="D10952" s="13"/>
      <c r="E10952" s="13"/>
      <c r="F10952" s="13"/>
      <c r="G10952" s="13"/>
      <c r="H10952" s="13"/>
      <c r="I10952" s="13"/>
      <c r="J10952" s="13"/>
      <c r="K10952" s="13"/>
      <c r="L10952" s="13"/>
      <c r="M10952" s="13"/>
      <c r="N10952" s="13"/>
      <c r="O10952" s="13"/>
      <c r="P10952" s="13"/>
      <c r="Q10952" s="13"/>
      <c r="R10952" s="13"/>
      <c r="S10952" s="13"/>
      <c r="T10952" s="13"/>
      <c r="U10952" s="13"/>
      <c r="V10952" s="13"/>
      <c r="W10952" s="13"/>
      <c r="X10952" s="13"/>
      <c r="Y10952" s="13"/>
      <c r="Z10952" s="13"/>
      <c r="AA10952" s="13"/>
      <c r="AB10952" s="13"/>
      <c r="AC10952" s="13"/>
      <c r="AD10952" s="13"/>
      <c r="AE10952" s="13"/>
      <c r="AF10952" s="13"/>
      <c r="AG10952" s="14"/>
    </row>
    <row r="10953" s="4" customFormat="1" spans="1:33">
      <c r="A10953" s="13"/>
      <c r="B10953" s="13"/>
      <c r="C10953" s="13"/>
      <c r="D10953" s="13"/>
      <c r="E10953" s="13"/>
      <c r="F10953" s="13"/>
      <c r="G10953" s="13"/>
      <c r="H10953" s="13"/>
      <c r="I10953" s="13"/>
      <c r="J10953" s="13"/>
      <c r="K10953" s="13"/>
      <c r="L10953" s="13"/>
      <c r="M10953" s="13"/>
      <c r="N10953" s="13"/>
      <c r="O10953" s="13"/>
      <c r="P10953" s="13"/>
      <c r="Q10953" s="13"/>
      <c r="R10953" s="13"/>
      <c r="S10953" s="13"/>
      <c r="T10953" s="13"/>
      <c r="U10953" s="13"/>
      <c r="V10953" s="13"/>
      <c r="W10953" s="13"/>
      <c r="X10953" s="13"/>
      <c r="Y10953" s="13"/>
      <c r="Z10953" s="13"/>
      <c r="AA10953" s="13"/>
      <c r="AB10953" s="13"/>
      <c r="AC10953" s="13"/>
      <c r="AD10953" s="13"/>
      <c r="AE10953" s="13"/>
      <c r="AF10953" s="13"/>
      <c r="AG10953" s="14"/>
    </row>
    <row r="10954" s="4" customFormat="1" spans="1:33">
      <c r="A10954" s="13"/>
      <c r="B10954" s="13"/>
      <c r="C10954" s="13"/>
      <c r="D10954" s="13"/>
      <c r="E10954" s="13"/>
      <c r="F10954" s="13"/>
      <c r="G10954" s="13"/>
      <c r="H10954" s="13"/>
      <c r="I10954" s="13"/>
      <c r="J10954" s="13"/>
      <c r="K10954" s="13"/>
      <c r="L10954" s="13"/>
      <c r="M10954" s="13"/>
      <c r="N10954" s="13"/>
      <c r="O10954" s="13"/>
      <c r="P10954" s="13"/>
      <c r="Q10954" s="13"/>
      <c r="R10954" s="13"/>
      <c r="S10954" s="13"/>
      <c r="T10954" s="13"/>
      <c r="U10954" s="13"/>
      <c r="V10954" s="13"/>
      <c r="W10954" s="13"/>
      <c r="X10954" s="13"/>
      <c r="Y10954" s="13"/>
      <c r="Z10954" s="13"/>
      <c r="AA10954" s="13"/>
      <c r="AB10954" s="13"/>
      <c r="AC10954" s="13"/>
      <c r="AD10954" s="13"/>
      <c r="AE10954" s="13"/>
      <c r="AF10954" s="13"/>
      <c r="AG10954" s="14"/>
    </row>
    <row r="10955" s="4" customFormat="1" spans="1:33">
      <c r="A10955" s="13"/>
      <c r="B10955" s="13"/>
      <c r="C10955" s="13"/>
      <c r="D10955" s="13"/>
      <c r="E10955" s="13"/>
      <c r="F10955" s="13"/>
      <c r="G10955" s="13"/>
      <c r="H10955" s="13"/>
      <c r="I10955" s="13"/>
      <c r="J10955" s="13"/>
      <c r="K10955" s="13"/>
      <c r="L10955" s="13"/>
      <c r="M10955" s="13"/>
      <c r="N10955" s="13"/>
      <c r="O10955" s="13"/>
      <c r="P10955" s="13"/>
      <c r="Q10955" s="13"/>
      <c r="R10955" s="13"/>
      <c r="S10955" s="13"/>
      <c r="T10955" s="13"/>
      <c r="U10955" s="13"/>
      <c r="V10955" s="13"/>
      <c r="W10955" s="13"/>
      <c r="X10955" s="13"/>
      <c r="Y10955" s="13"/>
      <c r="Z10955" s="13"/>
      <c r="AA10955" s="13"/>
      <c r="AB10955" s="13"/>
      <c r="AC10955" s="13"/>
      <c r="AD10955" s="13"/>
      <c r="AE10955" s="13"/>
      <c r="AF10955" s="13"/>
      <c r="AG10955" s="14"/>
    </row>
    <row r="10956" s="4" customFormat="1" spans="1:33">
      <c r="A10956" s="13"/>
      <c r="B10956" s="13"/>
      <c r="C10956" s="13"/>
      <c r="D10956" s="13"/>
      <c r="E10956" s="13"/>
      <c r="F10956" s="13"/>
      <c r="G10956" s="13"/>
      <c r="H10956" s="13"/>
      <c r="I10956" s="13"/>
      <c r="J10956" s="13"/>
      <c r="K10956" s="13"/>
      <c r="L10956" s="13"/>
      <c r="M10956" s="13"/>
      <c r="N10956" s="13"/>
      <c r="O10956" s="13"/>
      <c r="P10956" s="13"/>
      <c r="Q10956" s="13"/>
      <c r="R10956" s="13"/>
      <c r="S10956" s="13"/>
      <c r="T10956" s="13"/>
      <c r="U10956" s="13"/>
      <c r="V10956" s="13"/>
      <c r="W10956" s="13"/>
      <c r="X10956" s="13"/>
      <c r="Y10956" s="13"/>
      <c r="Z10956" s="13"/>
      <c r="AA10956" s="13"/>
      <c r="AB10956" s="13"/>
      <c r="AC10956" s="13"/>
      <c r="AD10956" s="13"/>
      <c r="AE10956" s="13"/>
      <c r="AF10956" s="13"/>
      <c r="AG10956" s="14"/>
    </row>
    <row r="10957" s="4" customFormat="1" spans="1:33">
      <c r="A10957" s="13"/>
      <c r="B10957" s="13"/>
      <c r="C10957" s="13"/>
      <c r="D10957" s="13"/>
      <c r="E10957" s="13"/>
      <c r="F10957" s="13"/>
      <c r="G10957" s="13"/>
      <c r="H10957" s="13"/>
      <c r="I10957" s="13"/>
      <c r="J10957" s="13"/>
      <c r="K10957" s="13"/>
      <c r="L10957" s="13"/>
      <c r="M10957" s="13"/>
      <c r="N10957" s="13"/>
      <c r="O10957" s="13"/>
      <c r="P10957" s="13"/>
      <c r="Q10957" s="13"/>
      <c r="R10957" s="13"/>
      <c r="S10957" s="13"/>
      <c r="T10957" s="13"/>
      <c r="U10957" s="13"/>
      <c r="V10957" s="13"/>
      <c r="W10957" s="13"/>
      <c r="X10957" s="13"/>
      <c r="Y10957" s="13"/>
      <c r="Z10957" s="13"/>
      <c r="AA10957" s="13"/>
      <c r="AB10957" s="13"/>
      <c r="AC10957" s="13"/>
      <c r="AD10957" s="13"/>
      <c r="AE10957" s="13"/>
      <c r="AF10957" s="13"/>
      <c r="AG10957" s="14"/>
    </row>
    <row r="10958" s="4" customFormat="1" spans="1:33">
      <c r="A10958" s="13"/>
      <c r="B10958" s="13"/>
      <c r="C10958" s="13"/>
      <c r="D10958" s="13"/>
      <c r="E10958" s="13"/>
      <c r="F10958" s="13"/>
      <c r="G10958" s="13"/>
      <c r="H10958" s="13"/>
      <c r="I10958" s="13"/>
      <c r="J10958" s="13"/>
      <c r="K10958" s="13"/>
      <c r="L10958" s="13"/>
      <c r="M10958" s="13"/>
      <c r="N10958" s="13"/>
      <c r="O10958" s="13"/>
      <c r="P10958" s="13"/>
      <c r="Q10958" s="13"/>
      <c r="R10958" s="13"/>
      <c r="S10958" s="13"/>
      <c r="T10958" s="13"/>
      <c r="U10958" s="13"/>
      <c r="V10958" s="13"/>
      <c r="W10958" s="13"/>
      <c r="X10958" s="13"/>
      <c r="Y10958" s="13"/>
      <c r="Z10958" s="13"/>
      <c r="AA10958" s="13"/>
      <c r="AB10958" s="13"/>
      <c r="AC10958" s="13"/>
      <c r="AD10958" s="13"/>
      <c r="AE10958" s="13"/>
      <c r="AF10958" s="13"/>
      <c r="AG10958" s="14"/>
    </row>
    <row r="10959" s="4" customFormat="1" spans="1:33">
      <c r="A10959" s="13"/>
      <c r="B10959" s="13"/>
      <c r="C10959" s="13"/>
      <c r="D10959" s="13"/>
      <c r="E10959" s="13"/>
      <c r="F10959" s="13"/>
      <c r="G10959" s="13"/>
      <c r="H10959" s="13"/>
      <c r="I10959" s="13"/>
      <c r="J10959" s="13"/>
      <c r="K10959" s="13"/>
      <c r="L10959" s="13"/>
      <c r="M10959" s="13"/>
      <c r="N10959" s="13"/>
      <c r="O10959" s="13"/>
      <c r="P10959" s="13"/>
      <c r="Q10959" s="13"/>
      <c r="R10959" s="13"/>
      <c r="S10959" s="13"/>
      <c r="T10959" s="13"/>
      <c r="U10959" s="13"/>
      <c r="V10959" s="13"/>
      <c r="W10959" s="13"/>
      <c r="X10959" s="13"/>
      <c r="Y10959" s="13"/>
      <c r="Z10959" s="13"/>
      <c r="AA10959" s="13"/>
      <c r="AB10959" s="13"/>
      <c r="AC10959" s="13"/>
      <c r="AD10959" s="13"/>
      <c r="AE10959" s="13"/>
      <c r="AF10959" s="13"/>
      <c r="AG10959" s="14"/>
    </row>
    <row r="10960" s="4" customFormat="1" spans="1:33">
      <c r="A10960" s="13"/>
      <c r="B10960" s="13"/>
      <c r="C10960" s="13"/>
      <c r="D10960" s="13"/>
      <c r="E10960" s="13"/>
      <c r="F10960" s="13"/>
      <c r="G10960" s="13"/>
      <c r="H10960" s="13"/>
      <c r="I10960" s="13"/>
      <c r="J10960" s="13"/>
      <c r="K10960" s="13"/>
      <c r="L10960" s="13"/>
      <c r="M10960" s="13"/>
      <c r="N10960" s="13"/>
      <c r="O10960" s="13"/>
      <c r="P10960" s="13"/>
      <c r="Q10960" s="13"/>
      <c r="R10960" s="13"/>
      <c r="S10960" s="13"/>
      <c r="T10960" s="13"/>
      <c r="U10960" s="13"/>
      <c r="V10960" s="13"/>
      <c r="W10960" s="13"/>
      <c r="X10960" s="13"/>
      <c r="Y10960" s="13"/>
      <c r="Z10960" s="13"/>
      <c r="AA10960" s="13"/>
      <c r="AB10960" s="13"/>
      <c r="AC10960" s="13"/>
      <c r="AD10960" s="13"/>
      <c r="AE10960" s="13"/>
      <c r="AF10960" s="13"/>
      <c r="AG10960" s="14"/>
    </row>
    <row r="10961" s="4" customFormat="1" spans="1:33">
      <c r="A10961" s="13"/>
      <c r="B10961" s="13"/>
      <c r="C10961" s="13"/>
      <c r="D10961" s="13"/>
      <c r="E10961" s="13"/>
      <c r="F10961" s="13"/>
      <c r="G10961" s="13"/>
      <c r="H10961" s="13"/>
      <c r="I10961" s="13"/>
      <c r="J10961" s="13"/>
      <c r="K10961" s="13"/>
      <c r="L10961" s="13"/>
      <c r="M10961" s="13"/>
      <c r="N10961" s="13"/>
      <c r="O10961" s="13"/>
      <c r="P10961" s="13"/>
      <c r="Q10961" s="13"/>
      <c r="R10961" s="13"/>
      <c r="S10961" s="13"/>
      <c r="T10961" s="13"/>
      <c r="U10961" s="13"/>
      <c r="V10961" s="13"/>
      <c r="W10961" s="13"/>
      <c r="X10961" s="13"/>
      <c r="Y10961" s="13"/>
      <c r="Z10961" s="13"/>
      <c r="AA10961" s="13"/>
      <c r="AB10961" s="13"/>
      <c r="AC10961" s="13"/>
      <c r="AD10961" s="13"/>
      <c r="AE10961" s="13"/>
      <c r="AF10961" s="13"/>
      <c r="AG10961" s="14"/>
    </row>
    <row r="10962" s="4" customFormat="1" spans="1:33">
      <c r="A10962" s="13"/>
      <c r="B10962" s="13"/>
      <c r="C10962" s="13"/>
      <c r="D10962" s="13"/>
      <c r="E10962" s="13"/>
      <c r="F10962" s="13"/>
      <c r="G10962" s="13"/>
      <c r="H10962" s="13"/>
      <c r="I10962" s="13"/>
      <c r="J10962" s="13"/>
      <c r="K10962" s="13"/>
      <c r="L10962" s="13"/>
      <c r="M10962" s="13"/>
      <c r="N10962" s="13"/>
      <c r="O10962" s="13"/>
      <c r="P10962" s="13"/>
      <c r="Q10962" s="13"/>
      <c r="R10962" s="13"/>
      <c r="S10962" s="13"/>
      <c r="T10962" s="13"/>
      <c r="U10962" s="13"/>
      <c r="V10962" s="13"/>
      <c r="W10962" s="13"/>
      <c r="X10962" s="13"/>
      <c r="Y10962" s="13"/>
      <c r="Z10962" s="13"/>
      <c r="AA10962" s="13"/>
      <c r="AB10962" s="13"/>
      <c r="AC10962" s="13"/>
      <c r="AD10962" s="13"/>
      <c r="AE10962" s="13"/>
      <c r="AF10962" s="13"/>
      <c r="AG10962" s="14"/>
    </row>
    <row r="10963" s="4" customFormat="1" spans="1:33">
      <c r="A10963" s="13"/>
      <c r="B10963" s="13"/>
      <c r="C10963" s="13"/>
      <c r="D10963" s="13"/>
      <c r="E10963" s="13"/>
      <c r="F10963" s="13"/>
      <c r="G10963" s="13"/>
      <c r="H10963" s="13"/>
      <c r="I10963" s="13"/>
      <c r="J10963" s="13"/>
      <c r="K10963" s="13"/>
      <c r="L10963" s="13"/>
      <c r="M10963" s="13"/>
      <c r="N10963" s="13"/>
      <c r="O10963" s="13"/>
      <c r="P10963" s="13"/>
      <c r="Q10963" s="13"/>
      <c r="R10963" s="13"/>
      <c r="S10963" s="13"/>
      <c r="T10963" s="13"/>
      <c r="U10963" s="13"/>
      <c r="V10963" s="13"/>
      <c r="W10963" s="13"/>
      <c r="X10963" s="13"/>
      <c r="Y10963" s="13"/>
      <c r="Z10963" s="13"/>
      <c r="AA10963" s="13"/>
      <c r="AB10963" s="13"/>
      <c r="AC10963" s="13"/>
      <c r="AD10963" s="13"/>
      <c r="AE10963" s="13"/>
      <c r="AF10963" s="13"/>
      <c r="AG10963" s="14"/>
    </row>
    <row r="10964" s="4" customFormat="1" spans="1:33">
      <c r="A10964" s="13"/>
      <c r="B10964" s="13"/>
      <c r="C10964" s="13"/>
      <c r="D10964" s="13"/>
      <c r="E10964" s="13"/>
      <c r="F10964" s="13"/>
      <c r="G10964" s="13"/>
      <c r="H10964" s="13"/>
      <c r="I10964" s="13"/>
      <c r="J10964" s="13"/>
      <c r="K10964" s="13"/>
      <c r="L10964" s="13"/>
      <c r="M10964" s="13"/>
      <c r="N10964" s="13"/>
      <c r="O10964" s="13"/>
      <c r="P10964" s="13"/>
      <c r="Q10964" s="13"/>
      <c r="R10964" s="13"/>
      <c r="S10964" s="13"/>
      <c r="T10964" s="13"/>
      <c r="U10964" s="13"/>
      <c r="V10964" s="13"/>
      <c r="W10964" s="13"/>
      <c r="X10964" s="13"/>
      <c r="Y10964" s="13"/>
      <c r="Z10964" s="13"/>
      <c r="AA10964" s="13"/>
      <c r="AB10964" s="13"/>
      <c r="AC10964" s="13"/>
      <c r="AD10964" s="13"/>
      <c r="AE10964" s="13"/>
      <c r="AF10964" s="13"/>
      <c r="AG10964" s="14"/>
    </row>
    <row r="10965" s="4" customFormat="1" spans="1:33">
      <c r="A10965" s="13"/>
      <c r="B10965" s="13"/>
      <c r="C10965" s="13"/>
      <c r="D10965" s="13"/>
      <c r="E10965" s="13"/>
      <c r="F10965" s="13"/>
      <c r="G10965" s="13"/>
      <c r="H10965" s="13"/>
      <c r="I10965" s="13"/>
      <c r="J10965" s="13"/>
      <c r="K10965" s="13"/>
      <c r="L10965" s="13"/>
      <c r="M10965" s="13"/>
      <c r="N10965" s="13"/>
      <c r="O10965" s="13"/>
      <c r="P10965" s="13"/>
      <c r="Q10965" s="13"/>
      <c r="R10965" s="13"/>
      <c r="S10965" s="13"/>
      <c r="T10965" s="13"/>
      <c r="U10965" s="13"/>
      <c r="V10965" s="13"/>
      <c r="W10965" s="13"/>
      <c r="X10965" s="13"/>
      <c r="Y10965" s="13"/>
      <c r="Z10965" s="13"/>
      <c r="AA10965" s="13"/>
      <c r="AB10965" s="13"/>
      <c r="AC10965" s="13"/>
      <c r="AD10965" s="13"/>
      <c r="AE10965" s="13"/>
      <c r="AF10965" s="13"/>
      <c r="AG10965" s="14"/>
    </row>
    <row r="10966" s="4" customFormat="1" spans="1:33">
      <c r="A10966" s="13"/>
      <c r="B10966" s="13"/>
      <c r="C10966" s="13"/>
      <c r="D10966" s="13"/>
      <c r="E10966" s="13"/>
      <c r="F10966" s="13"/>
      <c r="G10966" s="13"/>
      <c r="H10966" s="13"/>
      <c r="I10966" s="13"/>
      <c r="J10966" s="13"/>
      <c r="K10966" s="13"/>
      <c r="L10966" s="13"/>
      <c r="M10966" s="13"/>
      <c r="N10966" s="13"/>
      <c r="O10966" s="13"/>
      <c r="P10966" s="13"/>
      <c r="Q10966" s="13"/>
      <c r="R10966" s="13"/>
      <c r="S10966" s="13"/>
      <c r="T10966" s="13"/>
      <c r="U10966" s="13"/>
      <c r="V10966" s="13"/>
      <c r="W10966" s="13"/>
      <c r="X10966" s="13"/>
      <c r="Y10966" s="13"/>
      <c r="Z10966" s="13"/>
      <c r="AA10966" s="13"/>
      <c r="AB10966" s="13"/>
      <c r="AC10966" s="13"/>
      <c r="AD10966" s="13"/>
      <c r="AE10966" s="13"/>
      <c r="AF10966" s="13"/>
      <c r="AG10966" s="14"/>
    </row>
    <row r="10967" s="4" customFormat="1" spans="1:33">
      <c r="A10967" s="13"/>
      <c r="B10967" s="13"/>
      <c r="C10967" s="13"/>
      <c r="D10967" s="13"/>
      <c r="E10967" s="13"/>
      <c r="F10967" s="13"/>
      <c r="G10967" s="13"/>
      <c r="H10967" s="13"/>
      <c r="I10967" s="13"/>
      <c r="J10967" s="13"/>
      <c r="K10967" s="13"/>
      <c r="L10967" s="13"/>
      <c r="M10967" s="13"/>
      <c r="N10967" s="13"/>
      <c r="O10967" s="13"/>
      <c r="P10967" s="13"/>
      <c r="Q10967" s="13"/>
      <c r="R10967" s="13"/>
      <c r="S10967" s="13"/>
      <c r="T10967" s="13"/>
      <c r="U10967" s="13"/>
      <c r="V10967" s="13"/>
      <c r="W10967" s="13"/>
      <c r="X10967" s="13"/>
      <c r="Y10967" s="13"/>
      <c r="Z10967" s="13"/>
      <c r="AA10967" s="13"/>
      <c r="AB10967" s="13"/>
      <c r="AC10967" s="13"/>
      <c r="AD10967" s="13"/>
      <c r="AE10967" s="13"/>
      <c r="AF10967" s="13"/>
      <c r="AG10967" s="14"/>
    </row>
    <row r="10968" s="4" customFormat="1" spans="1:33">
      <c r="A10968" s="13"/>
      <c r="B10968" s="13"/>
      <c r="C10968" s="13"/>
      <c r="D10968" s="13"/>
      <c r="E10968" s="13"/>
      <c r="F10968" s="13"/>
      <c r="G10968" s="13"/>
      <c r="H10968" s="13"/>
      <c r="I10968" s="13"/>
      <c r="J10968" s="13"/>
      <c r="K10968" s="13"/>
      <c r="L10968" s="13"/>
      <c r="M10968" s="13"/>
      <c r="N10968" s="13"/>
      <c r="O10968" s="13"/>
      <c r="P10968" s="13"/>
      <c r="Q10968" s="13"/>
      <c r="R10968" s="13"/>
      <c r="S10968" s="13"/>
      <c r="T10968" s="13"/>
      <c r="U10968" s="13"/>
      <c r="V10968" s="13"/>
      <c r="W10968" s="13"/>
      <c r="X10968" s="13"/>
      <c r="Y10968" s="13"/>
      <c r="Z10968" s="13"/>
      <c r="AA10968" s="13"/>
      <c r="AB10968" s="13"/>
      <c r="AC10968" s="13"/>
      <c r="AD10968" s="13"/>
      <c r="AE10968" s="13"/>
      <c r="AF10968" s="13"/>
      <c r="AG10968" s="14"/>
    </row>
    <row r="10969" s="4" customFormat="1" spans="1:33">
      <c r="A10969" s="13"/>
      <c r="B10969" s="13"/>
      <c r="C10969" s="13"/>
      <c r="D10969" s="13"/>
      <c r="E10969" s="13"/>
      <c r="F10969" s="13"/>
      <c r="G10969" s="13"/>
      <c r="H10969" s="13"/>
      <c r="I10969" s="13"/>
      <c r="J10969" s="13"/>
      <c r="K10969" s="13"/>
      <c r="L10969" s="13"/>
      <c r="M10969" s="13"/>
      <c r="N10969" s="13"/>
      <c r="O10969" s="13"/>
      <c r="P10969" s="13"/>
      <c r="Q10969" s="13"/>
      <c r="R10969" s="13"/>
      <c r="S10969" s="13"/>
      <c r="T10969" s="13"/>
      <c r="U10969" s="13"/>
      <c r="V10969" s="13"/>
      <c r="W10969" s="13"/>
      <c r="X10969" s="13"/>
      <c r="Y10969" s="13"/>
      <c r="Z10969" s="13"/>
      <c r="AA10969" s="13"/>
      <c r="AB10969" s="13"/>
      <c r="AC10969" s="13"/>
      <c r="AD10969" s="13"/>
      <c r="AE10969" s="13"/>
      <c r="AF10969" s="13"/>
      <c r="AG10969" s="14"/>
    </row>
    <row r="10970" s="4" customFormat="1" spans="1:33">
      <c r="A10970" s="13"/>
      <c r="B10970" s="13"/>
      <c r="C10970" s="13"/>
      <c r="D10970" s="13"/>
      <c r="E10970" s="13"/>
      <c r="F10970" s="13"/>
      <c r="G10970" s="13"/>
      <c r="H10970" s="13"/>
      <c r="I10970" s="13"/>
      <c r="J10970" s="13"/>
      <c r="K10970" s="13"/>
      <c r="L10970" s="13"/>
      <c r="M10970" s="13"/>
      <c r="N10970" s="13"/>
      <c r="O10970" s="13"/>
      <c r="P10970" s="13"/>
      <c r="Q10970" s="13"/>
      <c r="R10970" s="13"/>
      <c r="S10970" s="13"/>
      <c r="T10970" s="13"/>
      <c r="U10970" s="13"/>
      <c r="V10970" s="13"/>
      <c r="W10970" s="13"/>
      <c r="X10970" s="13"/>
      <c r="Y10970" s="13"/>
      <c r="Z10970" s="13"/>
      <c r="AA10970" s="13"/>
      <c r="AB10970" s="13"/>
      <c r="AC10970" s="13"/>
      <c r="AD10970" s="13"/>
      <c r="AE10970" s="13"/>
      <c r="AF10970" s="13"/>
      <c r="AG10970" s="14"/>
    </row>
    <row r="10971" s="4" customFormat="1" spans="1:33">
      <c r="A10971" s="13"/>
      <c r="B10971" s="13"/>
      <c r="C10971" s="13"/>
      <c r="D10971" s="13"/>
      <c r="E10971" s="13"/>
      <c r="F10971" s="13"/>
      <c r="G10971" s="13"/>
      <c r="H10971" s="13"/>
      <c r="I10971" s="13"/>
      <c r="J10971" s="13"/>
      <c r="K10971" s="13"/>
      <c r="L10971" s="13"/>
      <c r="M10971" s="13"/>
      <c r="N10971" s="13"/>
      <c r="O10971" s="13"/>
      <c r="P10971" s="13"/>
      <c r="Q10971" s="13"/>
      <c r="R10971" s="13"/>
      <c r="S10971" s="13"/>
      <c r="T10971" s="13"/>
      <c r="U10971" s="13"/>
      <c r="V10971" s="13"/>
      <c r="W10971" s="13"/>
      <c r="X10971" s="13"/>
      <c r="Y10971" s="13"/>
      <c r="Z10971" s="13"/>
      <c r="AA10971" s="13"/>
      <c r="AB10971" s="13"/>
      <c r="AC10971" s="13"/>
      <c r="AD10971" s="13"/>
      <c r="AE10971" s="13"/>
      <c r="AF10971" s="13"/>
      <c r="AG10971" s="14"/>
    </row>
    <row r="10972" s="4" customFormat="1" spans="1:33">
      <c r="A10972" s="13"/>
      <c r="B10972" s="13"/>
      <c r="C10972" s="13"/>
      <c r="D10972" s="13"/>
      <c r="E10972" s="13"/>
      <c r="F10972" s="13"/>
      <c r="G10972" s="13"/>
      <c r="H10972" s="13"/>
      <c r="I10972" s="13"/>
      <c r="J10972" s="13"/>
      <c r="K10972" s="13"/>
      <c r="L10972" s="13"/>
      <c r="M10972" s="13"/>
      <c r="N10972" s="13"/>
      <c r="O10972" s="13"/>
      <c r="P10972" s="13"/>
      <c r="Q10972" s="13"/>
      <c r="R10972" s="13"/>
      <c r="S10972" s="13"/>
      <c r="T10972" s="13"/>
      <c r="U10972" s="13"/>
      <c r="V10972" s="13"/>
      <c r="W10972" s="13"/>
      <c r="X10972" s="13"/>
      <c r="Y10972" s="13"/>
      <c r="Z10972" s="13"/>
      <c r="AA10972" s="13"/>
      <c r="AB10972" s="13"/>
      <c r="AC10972" s="13"/>
      <c r="AD10972" s="13"/>
      <c r="AE10972" s="13"/>
      <c r="AF10972" s="13"/>
      <c r="AG10972" s="14"/>
    </row>
    <row r="10973" s="4" customFormat="1" spans="1:33">
      <c r="A10973" s="13"/>
      <c r="B10973" s="13"/>
      <c r="C10973" s="13"/>
      <c r="D10973" s="13"/>
      <c r="E10973" s="13"/>
      <c r="F10973" s="13"/>
      <c r="G10973" s="13"/>
      <c r="H10973" s="13"/>
      <c r="I10973" s="13"/>
      <c r="J10973" s="13"/>
      <c r="K10973" s="13"/>
      <c r="L10973" s="13"/>
      <c r="M10973" s="13"/>
      <c r="N10973" s="13"/>
      <c r="O10973" s="13"/>
      <c r="P10973" s="13"/>
      <c r="Q10973" s="13"/>
      <c r="R10973" s="13"/>
      <c r="S10973" s="13"/>
      <c r="T10973" s="13"/>
      <c r="U10973" s="13"/>
      <c r="V10973" s="13"/>
      <c r="W10973" s="13"/>
      <c r="X10973" s="13"/>
      <c r="Y10973" s="13"/>
      <c r="Z10973" s="13"/>
      <c r="AA10973" s="13"/>
      <c r="AB10973" s="13"/>
      <c r="AC10973" s="13"/>
      <c r="AD10973" s="13"/>
      <c r="AE10973" s="13"/>
      <c r="AF10973" s="13"/>
      <c r="AG10973" s="14"/>
    </row>
    <row r="10974" s="4" customFormat="1" spans="1:33">
      <c r="A10974" s="13"/>
      <c r="B10974" s="13"/>
      <c r="C10974" s="13"/>
      <c r="D10974" s="13"/>
      <c r="E10974" s="13"/>
      <c r="F10974" s="13"/>
      <c r="G10974" s="13"/>
      <c r="H10974" s="13"/>
      <c r="I10974" s="13"/>
      <c r="J10974" s="13"/>
      <c r="K10974" s="13"/>
      <c r="L10974" s="13"/>
      <c r="M10974" s="13"/>
      <c r="N10974" s="13"/>
      <c r="O10974" s="13"/>
      <c r="P10974" s="13"/>
      <c r="Q10974" s="13"/>
      <c r="R10974" s="13"/>
      <c r="S10974" s="13"/>
      <c r="T10974" s="13"/>
      <c r="U10974" s="13"/>
      <c r="V10974" s="13"/>
      <c r="W10974" s="13"/>
      <c r="X10974" s="13"/>
      <c r="Y10974" s="13"/>
      <c r="Z10974" s="13"/>
      <c r="AA10974" s="13"/>
      <c r="AB10974" s="13"/>
      <c r="AC10974" s="13"/>
      <c r="AD10974" s="13"/>
      <c r="AE10974" s="13"/>
      <c r="AF10974" s="13"/>
      <c r="AG10974" s="14"/>
    </row>
    <row r="10975" s="4" customFormat="1" spans="1:33">
      <c r="A10975" s="13"/>
      <c r="B10975" s="13"/>
      <c r="C10975" s="13"/>
      <c r="D10975" s="13"/>
      <c r="E10975" s="13"/>
      <c r="F10975" s="13"/>
      <c r="G10975" s="13"/>
      <c r="H10975" s="13"/>
      <c r="I10975" s="13"/>
      <c r="J10975" s="13"/>
      <c r="K10975" s="13"/>
      <c r="L10975" s="13"/>
      <c r="M10975" s="13"/>
      <c r="N10975" s="13"/>
      <c r="O10975" s="13"/>
      <c r="P10975" s="13"/>
      <c r="Q10975" s="13"/>
      <c r="R10975" s="13"/>
      <c r="S10975" s="13"/>
      <c r="T10975" s="13"/>
      <c r="U10975" s="13"/>
      <c r="V10975" s="13"/>
      <c r="W10975" s="13"/>
      <c r="X10975" s="13"/>
      <c r="Y10975" s="13"/>
      <c r="Z10975" s="13"/>
      <c r="AA10975" s="13"/>
      <c r="AB10975" s="13"/>
      <c r="AC10975" s="13"/>
      <c r="AD10975" s="13"/>
      <c r="AE10975" s="13"/>
      <c r="AF10975" s="13"/>
      <c r="AG10975" s="14"/>
    </row>
    <row r="10976" s="4" customFormat="1" spans="1:33">
      <c r="A10976" s="13"/>
      <c r="B10976" s="13"/>
      <c r="C10976" s="13"/>
      <c r="D10976" s="13"/>
      <c r="E10976" s="13"/>
      <c r="F10976" s="13"/>
      <c r="G10976" s="13"/>
      <c r="H10976" s="13"/>
      <c r="I10976" s="13"/>
      <c r="J10976" s="13"/>
      <c r="K10976" s="13"/>
      <c r="L10976" s="13"/>
      <c r="M10976" s="13"/>
      <c r="N10976" s="13"/>
      <c r="O10976" s="13"/>
      <c r="P10976" s="13"/>
      <c r="Q10976" s="13"/>
      <c r="R10976" s="13"/>
      <c r="S10976" s="13"/>
      <c r="T10976" s="13"/>
      <c r="U10976" s="13"/>
      <c r="V10976" s="13"/>
      <c r="W10976" s="13"/>
      <c r="X10976" s="13"/>
      <c r="Y10976" s="13"/>
      <c r="Z10976" s="13"/>
      <c r="AA10976" s="13"/>
      <c r="AB10976" s="13"/>
      <c r="AC10976" s="13"/>
      <c r="AD10976" s="13"/>
      <c r="AE10976" s="13"/>
      <c r="AF10976" s="13"/>
      <c r="AG10976" s="14"/>
    </row>
    <row r="10977" s="4" customFormat="1" spans="1:33">
      <c r="A10977" s="13"/>
      <c r="B10977" s="13"/>
      <c r="C10977" s="13"/>
      <c r="D10977" s="13"/>
      <c r="E10977" s="13"/>
      <c r="F10977" s="13"/>
      <c r="G10977" s="13"/>
      <c r="H10977" s="13"/>
      <c r="I10977" s="13"/>
      <c r="J10977" s="13"/>
      <c r="K10977" s="13"/>
      <c r="L10977" s="13"/>
      <c r="M10977" s="13"/>
      <c r="N10977" s="13"/>
      <c r="O10977" s="13"/>
      <c r="P10977" s="13"/>
      <c r="Q10977" s="13"/>
      <c r="R10977" s="13"/>
      <c r="S10977" s="13"/>
      <c r="T10977" s="13"/>
      <c r="U10977" s="13"/>
      <c r="V10977" s="13"/>
      <c r="W10977" s="13"/>
      <c r="X10977" s="13"/>
      <c r="Y10977" s="13"/>
      <c r="Z10977" s="13"/>
      <c r="AA10977" s="13"/>
      <c r="AB10977" s="13"/>
      <c r="AC10977" s="13"/>
      <c r="AD10977" s="13"/>
      <c r="AE10977" s="13"/>
      <c r="AF10977" s="13"/>
      <c r="AG10977" s="14"/>
    </row>
    <row r="10978" s="4" customFormat="1" spans="1:33">
      <c r="A10978" s="13"/>
      <c r="B10978" s="13"/>
      <c r="C10978" s="13"/>
      <c r="D10978" s="13"/>
      <c r="E10978" s="13"/>
      <c r="F10978" s="13"/>
      <c r="G10978" s="13"/>
      <c r="H10978" s="13"/>
      <c r="I10978" s="13"/>
      <c r="J10978" s="13"/>
      <c r="K10978" s="13"/>
      <c r="L10978" s="13"/>
      <c r="M10978" s="13"/>
      <c r="N10978" s="13"/>
      <c r="O10978" s="13"/>
      <c r="P10978" s="13"/>
      <c r="Q10978" s="13"/>
      <c r="R10978" s="13"/>
      <c r="S10978" s="13"/>
      <c r="T10978" s="13"/>
      <c r="U10978" s="13"/>
      <c r="V10978" s="13"/>
      <c r="W10978" s="13"/>
      <c r="X10978" s="13"/>
      <c r="Y10978" s="13"/>
      <c r="Z10978" s="13"/>
      <c r="AA10978" s="13"/>
      <c r="AB10978" s="13"/>
      <c r="AC10978" s="13"/>
      <c r="AD10978" s="13"/>
      <c r="AE10978" s="13"/>
      <c r="AF10978" s="13"/>
      <c r="AG10978" s="14"/>
    </row>
    <row r="10979" s="4" customFormat="1" spans="1:33">
      <c r="A10979" s="13"/>
      <c r="B10979" s="13"/>
      <c r="C10979" s="13"/>
      <c r="D10979" s="13"/>
      <c r="E10979" s="13"/>
      <c r="F10979" s="13"/>
      <c r="G10979" s="13"/>
      <c r="H10979" s="13"/>
      <c r="I10979" s="13"/>
      <c r="J10979" s="13"/>
      <c r="K10979" s="13"/>
      <c r="L10979" s="13"/>
      <c r="M10979" s="13"/>
      <c r="N10979" s="13"/>
      <c r="O10979" s="13"/>
      <c r="P10979" s="13"/>
      <c r="Q10979" s="13"/>
      <c r="R10979" s="13"/>
      <c r="S10979" s="13"/>
      <c r="T10979" s="13"/>
      <c r="U10979" s="13"/>
      <c r="V10979" s="13"/>
      <c r="W10979" s="13"/>
      <c r="X10979" s="13"/>
      <c r="Y10979" s="13"/>
      <c r="Z10979" s="13"/>
      <c r="AA10979" s="13"/>
      <c r="AB10979" s="13"/>
      <c r="AC10979" s="13"/>
      <c r="AD10979" s="13"/>
      <c r="AE10979" s="13"/>
      <c r="AF10979" s="13"/>
      <c r="AG10979" s="14"/>
    </row>
    <row r="10980" s="4" customFormat="1" spans="1:33">
      <c r="A10980" s="13"/>
      <c r="B10980" s="13"/>
      <c r="C10980" s="13"/>
      <c r="D10980" s="13"/>
      <c r="E10980" s="13"/>
      <c r="F10980" s="13"/>
      <c r="G10980" s="13"/>
      <c r="H10980" s="13"/>
      <c r="I10980" s="13"/>
      <c r="J10980" s="13"/>
      <c r="K10980" s="13"/>
      <c r="L10980" s="13"/>
      <c r="M10980" s="13"/>
      <c r="N10980" s="13"/>
      <c r="O10980" s="13"/>
      <c r="P10980" s="13"/>
      <c r="Q10980" s="13"/>
      <c r="R10980" s="13"/>
      <c r="S10980" s="13"/>
      <c r="T10980" s="13"/>
      <c r="U10980" s="13"/>
      <c r="V10980" s="13"/>
      <c r="W10980" s="13"/>
      <c r="X10980" s="13"/>
      <c r="Y10980" s="13"/>
      <c r="Z10980" s="13"/>
      <c r="AA10980" s="13"/>
      <c r="AB10980" s="13"/>
      <c r="AC10980" s="13"/>
      <c r="AD10980" s="13"/>
      <c r="AE10980" s="13"/>
      <c r="AF10980" s="13"/>
      <c r="AG10980" s="14"/>
    </row>
    <row r="10981" s="4" customFormat="1" spans="1:33">
      <c r="A10981" s="13"/>
      <c r="B10981" s="13"/>
      <c r="C10981" s="13"/>
      <c r="D10981" s="13"/>
      <c r="E10981" s="13"/>
      <c r="F10981" s="13"/>
      <c r="G10981" s="13"/>
      <c r="H10981" s="13"/>
      <c r="I10981" s="13"/>
      <c r="J10981" s="13"/>
      <c r="K10981" s="13"/>
      <c r="L10981" s="13"/>
      <c r="M10981" s="13"/>
      <c r="N10981" s="13"/>
      <c r="O10981" s="13"/>
      <c r="P10981" s="13"/>
      <c r="Q10981" s="13"/>
      <c r="R10981" s="13"/>
      <c r="S10981" s="13"/>
      <c r="T10981" s="13"/>
      <c r="U10981" s="13"/>
      <c r="V10981" s="13"/>
      <c r="W10981" s="13"/>
      <c r="X10981" s="13"/>
      <c r="Y10981" s="13"/>
      <c r="Z10981" s="13"/>
      <c r="AA10981" s="13"/>
      <c r="AB10981" s="13"/>
      <c r="AC10981" s="13"/>
      <c r="AD10981" s="13"/>
      <c r="AE10981" s="13"/>
      <c r="AF10981" s="13"/>
      <c r="AG10981" s="14"/>
    </row>
    <row r="10982" s="4" customFormat="1" spans="1:33">
      <c r="A10982" s="13"/>
      <c r="B10982" s="13"/>
      <c r="C10982" s="13"/>
      <c r="D10982" s="13"/>
      <c r="E10982" s="13"/>
      <c r="F10982" s="13"/>
      <c r="G10982" s="13"/>
      <c r="H10982" s="13"/>
      <c r="I10982" s="13"/>
      <c r="J10982" s="13"/>
      <c r="K10982" s="13"/>
      <c r="L10982" s="13"/>
      <c r="M10982" s="13"/>
      <c r="N10982" s="13"/>
      <c r="O10982" s="13"/>
      <c r="P10982" s="13"/>
      <c r="Q10982" s="13"/>
      <c r="R10982" s="13"/>
      <c r="S10982" s="13"/>
      <c r="T10982" s="13"/>
      <c r="U10982" s="13"/>
      <c r="V10982" s="13"/>
      <c r="W10982" s="13"/>
      <c r="X10982" s="13"/>
      <c r="Y10982" s="13"/>
      <c r="Z10982" s="13"/>
      <c r="AA10982" s="13"/>
      <c r="AB10982" s="13"/>
      <c r="AC10982" s="13"/>
      <c r="AD10982" s="13"/>
      <c r="AE10982" s="13"/>
      <c r="AF10982" s="13"/>
      <c r="AG10982" s="14"/>
    </row>
    <row r="10983" s="4" customFormat="1" spans="1:33">
      <c r="A10983" s="13"/>
      <c r="B10983" s="13"/>
      <c r="C10983" s="13"/>
      <c r="D10983" s="13"/>
      <c r="E10983" s="13"/>
      <c r="F10983" s="13"/>
      <c r="G10983" s="13"/>
      <c r="H10983" s="13"/>
      <c r="I10983" s="13"/>
      <c r="J10983" s="13"/>
      <c r="K10983" s="13"/>
      <c r="L10983" s="13"/>
      <c r="M10983" s="13"/>
      <c r="N10983" s="13"/>
      <c r="O10983" s="13"/>
      <c r="P10983" s="13"/>
      <c r="Q10983" s="13"/>
      <c r="R10983" s="13"/>
      <c r="S10983" s="13"/>
      <c r="T10983" s="13"/>
      <c r="U10983" s="13"/>
      <c r="V10983" s="13"/>
      <c r="W10983" s="13"/>
      <c r="X10983" s="13"/>
      <c r="Y10983" s="13"/>
      <c r="Z10983" s="13"/>
      <c r="AA10983" s="13"/>
      <c r="AB10983" s="13"/>
      <c r="AC10983" s="13"/>
      <c r="AD10983" s="13"/>
      <c r="AE10983" s="13"/>
      <c r="AF10983" s="13"/>
      <c r="AG10983" s="14"/>
    </row>
    <row r="10984" s="4" customFormat="1" spans="1:33">
      <c r="A10984" s="13"/>
      <c r="B10984" s="13"/>
      <c r="C10984" s="13"/>
      <c r="D10984" s="13"/>
      <c r="E10984" s="13"/>
      <c r="F10984" s="13"/>
      <c r="G10984" s="13"/>
      <c r="H10984" s="13"/>
      <c r="I10984" s="13"/>
      <c r="J10984" s="13"/>
      <c r="K10984" s="13"/>
      <c r="L10984" s="13"/>
      <c r="M10984" s="13"/>
      <c r="N10984" s="13"/>
      <c r="O10984" s="13"/>
      <c r="P10984" s="13"/>
      <c r="Q10984" s="13"/>
      <c r="R10984" s="13"/>
      <c r="S10984" s="13"/>
      <c r="T10984" s="13"/>
      <c r="U10984" s="13"/>
      <c r="V10984" s="13"/>
      <c r="W10984" s="13"/>
      <c r="X10984" s="13"/>
      <c r="Y10984" s="13"/>
      <c r="Z10984" s="13"/>
      <c r="AA10984" s="13"/>
      <c r="AB10984" s="13"/>
      <c r="AC10984" s="13"/>
      <c r="AD10984" s="13"/>
      <c r="AE10984" s="13"/>
      <c r="AF10984" s="13"/>
      <c r="AG10984" s="14"/>
    </row>
    <row r="10985" s="4" customFormat="1" spans="1:33">
      <c r="A10985" s="13"/>
      <c r="B10985" s="13"/>
      <c r="C10985" s="13"/>
      <c r="D10985" s="13"/>
      <c r="E10985" s="13"/>
      <c r="F10985" s="13"/>
      <c r="G10985" s="13"/>
      <c r="H10985" s="13"/>
      <c r="I10985" s="13"/>
      <c r="J10985" s="13"/>
      <c r="K10985" s="13"/>
      <c r="L10985" s="13"/>
      <c r="M10985" s="13"/>
      <c r="N10985" s="13"/>
      <c r="O10985" s="13"/>
      <c r="P10985" s="13"/>
      <c r="Q10985" s="13"/>
      <c r="R10985" s="13"/>
      <c r="S10985" s="13"/>
      <c r="T10985" s="13"/>
      <c r="U10985" s="13"/>
      <c r="V10985" s="13"/>
      <c r="W10985" s="13"/>
      <c r="X10985" s="13"/>
      <c r="Y10985" s="13"/>
      <c r="Z10985" s="13"/>
      <c r="AA10985" s="13"/>
      <c r="AB10985" s="13"/>
      <c r="AC10985" s="13"/>
      <c r="AD10985" s="13"/>
      <c r="AE10985" s="13"/>
      <c r="AF10985" s="13"/>
      <c r="AG10985" s="14"/>
    </row>
    <row r="10986" s="4" customFormat="1" spans="1:33">
      <c r="A10986" s="13"/>
      <c r="B10986" s="13"/>
      <c r="C10986" s="13"/>
      <c r="D10986" s="13"/>
      <c r="E10986" s="13"/>
      <c r="F10986" s="13"/>
      <c r="G10986" s="13"/>
      <c r="H10986" s="13"/>
      <c r="I10986" s="13"/>
      <c r="J10986" s="13"/>
      <c r="K10986" s="13"/>
      <c r="L10986" s="13"/>
      <c r="M10986" s="13"/>
      <c r="N10986" s="13"/>
      <c r="O10986" s="13"/>
      <c r="P10986" s="13"/>
      <c r="Q10986" s="13"/>
      <c r="R10986" s="13"/>
      <c r="S10986" s="13"/>
      <c r="T10986" s="13"/>
      <c r="U10986" s="13"/>
      <c r="V10986" s="13"/>
      <c r="W10986" s="13"/>
      <c r="X10986" s="13"/>
      <c r="Y10986" s="13"/>
      <c r="Z10986" s="13"/>
      <c r="AA10986" s="13"/>
      <c r="AB10986" s="13"/>
      <c r="AC10986" s="13"/>
      <c r="AD10986" s="13"/>
      <c r="AE10986" s="13"/>
      <c r="AF10986" s="13"/>
      <c r="AG10986" s="14"/>
    </row>
    <row r="10987" s="4" customFormat="1" spans="1:33">
      <c r="A10987" s="13"/>
      <c r="B10987" s="13"/>
      <c r="C10987" s="13"/>
      <c r="D10987" s="13"/>
      <c r="E10987" s="13"/>
      <c r="F10987" s="13"/>
      <c r="G10987" s="13"/>
      <c r="H10987" s="13"/>
      <c r="I10987" s="13"/>
      <c r="J10987" s="13"/>
      <c r="K10987" s="13"/>
      <c r="L10987" s="13"/>
      <c r="M10987" s="13"/>
      <c r="N10987" s="13"/>
      <c r="O10987" s="13"/>
      <c r="P10987" s="13"/>
      <c r="Q10987" s="13"/>
      <c r="R10987" s="13"/>
      <c r="S10987" s="13"/>
      <c r="T10987" s="13"/>
      <c r="U10987" s="13"/>
      <c r="V10987" s="13"/>
      <c r="W10987" s="13"/>
      <c r="X10987" s="13"/>
      <c r="Y10987" s="13"/>
      <c r="Z10987" s="13"/>
      <c r="AA10987" s="13"/>
      <c r="AB10987" s="13"/>
      <c r="AC10987" s="13"/>
      <c r="AD10987" s="13"/>
      <c r="AE10987" s="13"/>
      <c r="AF10987" s="13"/>
      <c r="AG10987" s="14"/>
    </row>
    <row r="10988" s="4" customFormat="1" spans="1:33">
      <c r="A10988" s="13"/>
      <c r="B10988" s="13"/>
      <c r="C10988" s="13"/>
      <c r="D10988" s="13"/>
      <c r="E10988" s="13"/>
      <c r="F10988" s="13"/>
      <c r="G10988" s="13"/>
      <c r="H10988" s="13"/>
      <c r="I10988" s="13"/>
      <c r="J10988" s="13"/>
      <c r="K10988" s="13"/>
      <c r="L10988" s="13"/>
      <c r="M10988" s="13"/>
      <c r="N10988" s="13"/>
      <c r="O10988" s="13"/>
      <c r="P10988" s="13"/>
      <c r="Q10988" s="13"/>
      <c r="R10988" s="13"/>
      <c r="S10988" s="13"/>
      <c r="T10988" s="13"/>
      <c r="U10988" s="13"/>
      <c r="V10988" s="13"/>
      <c r="W10988" s="13"/>
      <c r="X10988" s="13"/>
      <c r="Y10988" s="13"/>
      <c r="Z10988" s="13"/>
      <c r="AA10988" s="13"/>
      <c r="AB10988" s="13"/>
      <c r="AC10988" s="13"/>
      <c r="AD10988" s="13"/>
      <c r="AE10988" s="13"/>
      <c r="AF10988" s="13"/>
      <c r="AG10988" s="14"/>
    </row>
    <row r="10989" s="4" customFormat="1" spans="1:33">
      <c r="A10989" s="13"/>
      <c r="B10989" s="13"/>
      <c r="C10989" s="13"/>
      <c r="D10989" s="13"/>
      <c r="E10989" s="13"/>
      <c r="F10989" s="13"/>
      <c r="G10989" s="13"/>
      <c r="H10989" s="13"/>
      <c r="I10989" s="13"/>
      <c r="J10989" s="13"/>
      <c r="K10989" s="13"/>
      <c r="L10989" s="13"/>
      <c r="M10989" s="13"/>
      <c r="N10989" s="13"/>
      <c r="O10989" s="13"/>
      <c r="P10989" s="13"/>
      <c r="Q10989" s="13"/>
      <c r="R10989" s="13"/>
      <c r="S10989" s="13"/>
      <c r="T10989" s="13"/>
      <c r="U10989" s="13"/>
      <c r="V10989" s="13"/>
      <c r="W10989" s="13"/>
      <c r="X10989" s="13"/>
      <c r="Y10989" s="13"/>
      <c r="Z10989" s="13"/>
      <c r="AA10989" s="13"/>
      <c r="AB10989" s="13"/>
      <c r="AC10989" s="13"/>
      <c r="AD10989" s="13"/>
      <c r="AE10989" s="13"/>
      <c r="AF10989" s="13"/>
      <c r="AG10989" s="14"/>
    </row>
    <row r="10990" s="4" customFormat="1" spans="1:33">
      <c r="A10990" s="13"/>
      <c r="B10990" s="13"/>
      <c r="C10990" s="13"/>
      <c r="D10990" s="13"/>
      <c r="E10990" s="13"/>
      <c r="F10990" s="13"/>
      <c r="G10990" s="13"/>
      <c r="H10990" s="13"/>
      <c r="I10990" s="13"/>
      <c r="J10990" s="13"/>
      <c r="K10990" s="13"/>
      <c r="L10990" s="13"/>
      <c r="M10990" s="13"/>
      <c r="N10990" s="13"/>
      <c r="O10990" s="13"/>
      <c r="P10990" s="13"/>
      <c r="Q10990" s="13"/>
      <c r="R10990" s="13"/>
      <c r="S10990" s="13"/>
      <c r="T10990" s="13"/>
      <c r="U10990" s="13"/>
      <c r="V10990" s="13"/>
      <c r="W10990" s="13"/>
      <c r="X10990" s="13"/>
      <c r="Y10990" s="13"/>
      <c r="Z10990" s="13"/>
      <c r="AA10990" s="13"/>
      <c r="AB10990" s="13"/>
      <c r="AC10990" s="13"/>
      <c r="AD10990" s="13"/>
      <c r="AE10990" s="13"/>
      <c r="AF10990" s="13"/>
      <c r="AG10990" s="14"/>
    </row>
    <row r="10991" s="4" customFormat="1" spans="1:33">
      <c r="A10991" s="13"/>
      <c r="B10991" s="13"/>
      <c r="C10991" s="13"/>
      <c r="D10991" s="13"/>
      <c r="E10991" s="13"/>
      <c r="F10991" s="13"/>
      <c r="G10991" s="13"/>
      <c r="H10991" s="13"/>
      <c r="I10991" s="13"/>
      <c r="J10991" s="13"/>
      <c r="K10991" s="13"/>
      <c r="L10991" s="13"/>
      <c r="M10991" s="13"/>
      <c r="N10991" s="13"/>
      <c r="O10991" s="13"/>
      <c r="P10991" s="13"/>
      <c r="Q10991" s="13"/>
      <c r="R10991" s="13"/>
      <c r="S10991" s="13"/>
      <c r="T10991" s="13"/>
      <c r="U10991" s="13"/>
      <c r="V10991" s="13"/>
      <c r="W10991" s="13"/>
      <c r="X10991" s="13"/>
      <c r="Y10991" s="13"/>
      <c r="Z10991" s="13"/>
      <c r="AA10991" s="13"/>
      <c r="AB10991" s="13"/>
      <c r="AC10991" s="13"/>
      <c r="AD10991" s="13"/>
      <c r="AE10991" s="13"/>
      <c r="AF10991" s="13"/>
      <c r="AG10991" s="14"/>
    </row>
    <row r="10992" s="4" customFormat="1" spans="1:33">
      <c r="A10992" s="13"/>
      <c r="B10992" s="13"/>
      <c r="C10992" s="13"/>
      <c r="D10992" s="13"/>
      <c r="E10992" s="13"/>
      <c r="F10992" s="13"/>
      <c r="G10992" s="13"/>
      <c r="H10992" s="13"/>
      <c r="I10992" s="13"/>
      <c r="J10992" s="13"/>
      <c r="K10992" s="13"/>
      <c r="L10992" s="13"/>
      <c r="M10992" s="13"/>
      <c r="N10992" s="13"/>
      <c r="O10992" s="13"/>
      <c r="P10992" s="13"/>
      <c r="Q10992" s="13"/>
      <c r="R10992" s="13"/>
      <c r="S10992" s="13"/>
      <c r="T10992" s="13"/>
      <c r="U10992" s="13"/>
      <c r="V10992" s="13"/>
      <c r="W10992" s="13"/>
      <c r="X10992" s="13"/>
      <c r="Y10992" s="13"/>
      <c r="Z10992" s="13"/>
      <c r="AA10992" s="13"/>
      <c r="AB10992" s="13"/>
      <c r="AC10992" s="13"/>
      <c r="AD10992" s="13"/>
      <c r="AE10992" s="13"/>
      <c r="AF10992" s="13"/>
      <c r="AG10992" s="14"/>
    </row>
    <row r="10993" s="4" customFormat="1" spans="1:33">
      <c r="A10993" s="13"/>
      <c r="B10993" s="13"/>
      <c r="C10993" s="13"/>
      <c r="D10993" s="13"/>
      <c r="E10993" s="13"/>
      <c r="F10993" s="13"/>
      <c r="G10993" s="13"/>
      <c r="H10993" s="13"/>
      <c r="I10993" s="13"/>
      <c r="J10993" s="13"/>
      <c r="K10993" s="13"/>
      <c r="L10993" s="13"/>
      <c r="M10993" s="13"/>
      <c r="N10993" s="13"/>
      <c r="O10993" s="13"/>
      <c r="P10993" s="13"/>
      <c r="Q10993" s="13"/>
      <c r="R10993" s="13"/>
      <c r="S10993" s="13"/>
      <c r="T10993" s="13"/>
      <c r="U10993" s="13"/>
      <c r="V10993" s="13"/>
      <c r="W10993" s="13"/>
      <c r="X10993" s="13"/>
      <c r="Y10993" s="13"/>
      <c r="Z10993" s="13"/>
      <c r="AA10993" s="13"/>
      <c r="AB10993" s="13"/>
      <c r="AC10993" s="13"/>
      <c r="AD10993" s="13"/>
      <c r="AE10993" s="13"/>
      <c r="AF10993" s="13"/>
      <c r="AG10993" s="14"/>
    </row>
    <row r="10994" s="4" customFormat="1" spans="1:33">
      <c r="A10994" s="13"/>
      <c r="B10994" s="13"/>
      <c r="C10994" s="13"/>
      <c r="D10994" s="13"/>
      <c r="E10994" s="13"/>
      <c r="F10994" s="13"/>
      <c r="G10994" s="13"/>
      <c r="H10994" s="13"/>
      <c r="I10994" s="13"/>
      <c r="J10994" s="13"/>
      <c r="K10994" s="13"/>
      <c r="L10994" s="13"/>
      <c r="M10994" s="13"/>
      <c r="N10994" s="13"/>
      <c r="O10994" s="13"/>
      <c r="P10994" s="13"/>
      <c r="Q10994" s="13"/>
      <c r="R10994" s="13"/>
      <c r="S10994" s="13"/>
      <c r="T10994" s="13"/>
      <c r="U10994" s="13"/>
      <c r="V10994" s="13"/>
      <c r="W10994" s="13"/>
      <c r="X10994" s="13"/>
      <c r="Y10994" s="13"/>
      <c r="Z10994" s="13"/>
      <c r="AA10994" s="13"/>
      <c r="AB10994" s="13"/>
      <c r="AC10994" s="13"/>
      <c r="AD10994" s="13"/>
      <c r="AE10994" s="13"/>
      <c r="AF10994" s="13"/>
      <c r="AG10994" s="14"/>
    </row>
    <row r="10995" s="4" customFormat="1" spans="1:33">
      <c r="A10995" s="13"/>
      <c r="B10995" s="13"/>
      <c r="C10995" s="13"/>
      <c r="D10995" s="13"/>
      <c r="E10995" s="13"/>
      <c r="F10995" s="13"/>
      <c r="G10995" s="13"/>
      <c r="H10995" s="13"/>
      <c r="I10995" s="13"/>
      <c r="J10995" s="13"/>
      <c r="K10995" s="13"/>
      <c r="L10995" s="13"/>
      <c r="M10995" s="13"/>
      <c r="N10995" s="13"/>
      <c r="O10995" s="13"/>
      <c r="P10995" s="13"/>
      <c r="Q10995" s="13"/>
      <c r="R10995" s="13"/>
      <c r="S10995" s="13"/>
      <c r="T10995" s="13"/>
      <c r="U10995" s="13"/>
      <c r="V10995" s="13"/>
      <c r="W10995" s="13"/>
      <c r="X10995" s="13"/>
      <c r="Y10995" s="13"/>
      <c r="Z10995" s="13"/>
      <c r="AA10995" s="13"/>
      <c r="AB10995" s="13"/>
      <c r="AC10995" s="13"/>
      <c r="AD10995" s="13"/>
      <c r="AE10995" s="13"/>
      <c r="AF10995" s="13"/>
      <c r="AG10995" s="14"/>
    </row>
    <row r="10996" s="4" customFormat="1" spans="1:33">
      <c r="A10996" s="13"/>
      <c r="B10996" s="13"/>
      <c r="C10996" s="13"/>
      <c r="D10996" s="13"/>
      <c r="E10996" s="13"/>
      <c r="F10996" s="13"/>
      <c r="G10996" s="13"/>
      <c r="H10996" s="13"/>
      <c r="I10996" s="13"/>
      <c r="J10996" s="13"/>
      <c r="K10996" s="13"/>
      <c r="L10996" s="13"/>
      <c r="M10996" s="13"/>
      <c r="N10996" s="13"/>
      <c r="O10996" s="13"/>
      <c r="P10996" s="13"/>
      <c r="Q10996" s="13"/>
      <c r="R10996" s="13"/>
      <c r="S10996" s="13"/>
      <c r="T10996" s="13"/>
      <c r="U10996" s="13"/>
      <c r="V10996" s="13"/>
      <c r="W10996" s="13"/>
      <c r="X10996" s="13"/>
      <c r="Y10996" s="13"/>
      <c r="Z10996" s="13"/>
      <c r="AA10996" s="13"/>
      <c r="AB10996" s="13"/>
      <c r="AC10996" s="13"/>
      <c r="AD10996" s="13"/>
      <c r="AE10996" s="13"/>
      <c r="AF10996" s="13"/>
      <c r="AG10996" s="14"/>
    </row>
    <row r="10997" s="4" customFormat="1" spans="1:33">
      <c r="A10997" s="13"/>
      <c r="B10997" s="13"/>
      <c r="C10997" s="13"/>
      <c r="D10997" s="13"/>
      <c r="E10997" s="13"/>
      <c r="F10997" s="13"/>
      <c r="G10997" s="13"/>
      <c r="H10997" s="13"/>
      <c r="I10997" s="13"/>
      <c r="J10997" s="13"/>
      <c r="K10997" s="13"/>
      <c r="L10997" s="13"/>
      <c r="M10997" s="13"/>
      <c r="N10997" s="13"/>
      <c r="O10997" s="13"/>
      <c r="P10997" s="13"/>
      <c r="Q10997" s="13"/>
      <c r="R10997" s="13"/>
      <c r="S10997" s="13"/>
      <c r="T10997" s="13"/>
      <c r="U10997" s="13"/>
      <c r="V10997" s="13"/>
      <c r="W10997" s="13"/>
      <c r="X10997" s="13"/>
      <c r="Y10997" s="13"/>
      <c r="Z10997" s="13"/>
      <c r="AA10997" s="13"/>
      <c r="AB10997" s="13"/>
      <c r="AC10997" s="13"/>
      <c r="AD10997" s="13"/>
      <c r="AE10997" s="13"/>
      <c r="AF10997" s="13"/>
      <c r="AG10997" s="14"/>
    </row>
    <row r="10998" s="4" customFormat="1" spans="1:33">
      <c r="A10998" s="13"/>
      <c r="B10998" s="13"/>
      <c r="C10998" s="13"/>
      <c r="D10998" s="13"/>
      <c r="E10998" s="13"/>
      <c r="F10998" s="13"/>
      <c r="G10998" s="13"/>
      <c r="H10998" s="13"/>
      <c r="I10998" s="13"/>
      <c r="J10998" s="13"/>
      <c r="K10998" s="13"/>
      <c r="L10998" s="13"/>
      <c r="M10998" s="13"/>
      <c r="N10998" s="13"/>
      <c r="O10998" s="13"/>
      <c r="P10998" s="13"/>
      <c r="Q10998" s="13"/>
      <c r="R10998" s="13"/>
      <c r="S10998" s="13"/>
      <c r="T10998" s="13"/>
      <c r="U10998" s="13"/>
      <c r="V10998" s="13"/>
      <c r="W10998" s="13"/>
      <c r="X10998" s="13"/>
      <c r="Y10998" s="13"/>
      <c r="Z10998" s="13"/>
      <c r="AA10998" s="13"/>
      <c r="AB10998" s="13"/>
      <c r="AC10998" s="13"/>
      <c r="AD10998" s="13"/>
      <c r="AE10998" s="13"/>
      <c r="AF10998" s="13"/>
      <c r="AG10998" s="14"/>
    </row>
    <row r="10999" s="4" customFormat="1" spans="1:33">
      <c r="A10999" s="13"/>
      <c r="B10999" s="13"/>
      <c r="C10999" s="13"/>
      <c r="D10999" s="13"/>
      <c r="E10999" s="13"/>
      <c r="F10999" s="13"/>
      <c r="G10999" s="13"/>
      <c r="H10999" s="13"/>
      <c r="I10999" s="13"/>
      <c r="J10999" s="13"/>
      <c r="K10999" s="13"/>
      <c r="L10999" s="13"/>
      <c r="M10999" s="13"/>
      <c r="N10999" s="13"/>
      <c r="O10999" s="13"/>
      <c r="P10999" s="13"/>
      <c r="Q10999" s="13"/>
      <c r="R10999" s="13"/>
      <c r="S10999" s="13"/>
      <c r="T10999" s="13"/>
      <c r="U10999" s="13"/>
      <c r="V10999" s="13"/>
      <c r="W10999" s="13"/>
      <c r="X10999" s="13"/>
      <c r="Y10999" s="13"/>
      <c r="Z10999" s="13"/>
      <c r="AA10999" s="13"/>
      <c r="AB10999" s="13"/>
      <c r="AC10999" s="13"/>
      <c r="AD10999" s="13"/>
      <c r="AE10999" s="13"/>
      <c r="AF10999" s="13"/>
      <c r="AG10999" s="14"/>
    </row>
    <row r="11000" s="4" customFormat="1" spans="1:33">
      <c r="A11000" s="13"/>
      <c r="B11000" s="13"/>
      <c r="C11000" s="13"/>
      <c r="D11000" s="13"/>
      <c r="E11000" s="13"/>
      <c r="F11000" s="13"/>
      <c r="G11000" s="13"/>
      <c r="H11000" s="13"/>
      <c r="I11000" s="13"/>
      <c r="J11000" s="13"/>
      <c r="K11000" s="13"/>
      <c r="L11000" s="13"/>
      <c r="M11000" s="13"/>
      <c r="N11000" s="13"/>
      <c r="O11000" s="13"/>
      <c r="P11000" s="13"/>
      <c r="Q11000" s="13"/>
      <c r="R11000" s="13"/>
      <c r="S11000" s="13"/>
      <c r="T11000" s="13"/>
      <c r="U11000" s="13"/>
      <c r="V11000" s="13"/>
      <c r="W11000" s="13"/>
      <c r="X11000" s="13"/>
      <c r="Y11000" s="13"/>
      <c r="Z11000" s="13"/>
      <c r="AA11000" s="13"/>
      <c r="AB11000" s="13"/>
      <c r="AC11000" s="13"/>
      <c r="AD11000" s="13"/>
      <c r="AE11000" s="13"/>
      <c r="AF11000" s="13"/>
      <c r="AG11000" s="14"/>
    </row>
    <row r="11001" s="4" customFormat="1" spans="1:33">
      <c r="A11001" s="13"/>
      <c r="B11001" s="13"/>
      <c r="C11001" s="13"/>
      <c r="D11001" s="13"/>
      <c r="E11001" s="13"/>
      <c r="F11001" s="13"/>
      <c r="G11001" s="13"/>
      <c r="H11001" s="13"/>
      <c r="I11001" s="13"/>
      <c r="J11001" s="13"/>
      <c r="K11001" s="13"/>
      <c r="L11001" s="13"/>
      <c r="M11001" s="13"/>
      <c r="N11001" s="13"/>
      <c r="O11001" s="13"/>
      <c r="P11001" s="13"/>
      <c r="Q11001" s="13"/>
      <c r="R11001" s="13"/>
      <c r="S11001" s="13"/>
      <c r="T11001" s="13"/>
      <c r="U11001" s="13"/>
      <c r="V11001" s="13"/>
      <c r="W11001" s="13"/>
      <c r="X11001" s="13"/>
      <c r="Y11001" s="13"/>
      <c r="Z11001" s="13"/>
      <c r="AA11001" s="13"/>
      <c r="AB11001" s="13"/>
      <c r="AC11001" s="13"/>
      <c r="AD11001" s="13"/>
      <c r="AE11001" s="13"/>
      <c r="AF11001" s="13"/>
      <c r="AG11001" s="14"/>
    </row>
    <row r="11002" s="4" customFormat="1" spans="1:33">
      <c r="A11002" s="13"/>
      <c r="B11002" s="13"/>
      <c r="C11002" s="13"/>
      <c r="D11002" s="13"/>
      <c r="E11002" s="13"/>
      <c r="F11002" s="13"/>
      <c r="G11002" s="13"/>
      <c r="H11002" s="13"/>
      <c r="I11002" s="13"/>
      <c r="J11002" s="13"/>
      <c r="K11002" s="13"/>
      <c r="L11002" s="13"/>
      <c r="M11002" s="13"/>
      <c r="N11002" s="13"/>
      <c r="O11002" s="13"/>
      <c r="P11002" s="13"/>
      <c r="Q11002" s="13"/>
      <c r="R11002" s="13"/>
      <c r="S11002" s="13"/>
      <c r="T11002" s="13"/>
      <c r="U11002" s="13"/>
      <c r="V11002" s="13"/>
      <c r="W11002" s="13"/>
      <c r="X11002" s="13"/>
      <c r="Y11002" s="13"/>
      <c r="Z11002" s="13"/>
      <c r="AA11002" s="13"/>
      <c r="AB11002" s="13"/>
      <c r="AC11002" s="13"/>
      <c r="AD11002" s="13"/>
      <c r="AE11002" s="13"/>
      <c r="AF11002" s="13"/>
      <c r="AG11002" s="14"/>
    </row>
    <row r="11003" s="4" customFormat="1" spans="1:33">
      <c r="A11003" s="13"/>
      <c r="B11003" s="13"/>
      <c r="C11003" s="13"/>
      <c r="D11003" s="13"/>
      <c r="E11003" s="13"/>
      <c r="F11003" s="13"/>
      <c r="G11003" s="13"/>
      <c r="H11003" s="13"/>
      <c r="I11003" s="13"/>
      <c r="J11003" s="13"/>
      <c r="K11003" s="13"/>
      <c r="L11003" s="13"/>
      <c r="M11003" s="13"/>
      <c r="N11003" s="13"/>
      <c r="O11003" s="13"/>
      <c r="P11003" s="13"/>
      <c r="Q11003" s="13"/>
      <c r="R11003" s="13"/>
      <c r="S11003" s="13"/>
      <c r="T11003" s="13"/>
      <c r="U11003" s="13"/>
      <c r="V11003" s="13"/>
      <c r="W11003" s="13"/>
      <c r="X11003" s="13"/>
      <c r="Y11003" s="13"/>
      <c r="Z11003" s="13"/>
      <c r="AA11003" s="13"/>
      <c r="AB11003" s="13"/>
      <c r="AC11003" s="13"/>
      <c r="AD11003" s="13"/>
      <c r="AE11003" s="13"/>
      <c r="AF11003" s="13"/>
      <c r="AG11003" s="14"/>
    </row>
    <row r="11004" s="4" customFormat="1" spans="1:33">
      <c r="A11004" s="13"/>
      <c r="B11004" s="13"/>
      <c r="C11004" s="13"/>
      <c r="D11004" s="13"/>
      <c r="E11004" s="13"/>
      <c r="F11004" s="13"/>
      <c r="G11004" s="13"/>
      <c r="H11004" s="13"/>
      <c r="I11004" s="13"/>
      <c r="J11004" s="13"/>
      <c r="K11004" s="13"/>
      <c r="L11004" s="13"/>
      <c r="M11004" s="13"/>
      <c r="N11004" s="13"/>
      <c r="O11004" s="13"/>
      <c r="P11004" s="13"/>
      <c r="Q11004" s="13"/>
      <c r="R11004" s="13"/>
      <c r="S11004" s="13"/>
      <c r="T11004" s="13"/>
      <c r="U11004" s="13"/>
      <c r="V11004" s="13"/>
      <c r="W11004" s="13"/>
      <c r="X11004" s="13"/>
      <c r="Y11004" s="13"/>
      <c r="Z11004" s="13"/>
      <c r="AA11004" s="13"/>
      <c r="AB11004" s="13"/>
      <c r="AC11004" s="13"/>
      <c r="AD11004" s="13"/>
      <c r="AE11004" s="13"/>
      <c r="AF11004" s="13"/>
      <c r="AG11004" s="14"/>
    </row>
    <row r="11005" s="4" customFormat="1" spans="1:33">
      <c r="A11005" s="13"/>
      <c r="B11005" s="13"/>
      <c r="C11005" s="13"/>
      <c r="D11005" s="13"/>
      <c r="E11005" s="13"/>
      <c r="F11005" s="13"/>
      <c r="G11005" s="13"/>
      <c r="H11005" s="13"/>
      <c r="I11005" s="13"/>
      <c r="J11005" s="13"/>
      <c r="K11005" s="13"/>
      <c r="L11005" s="13"/>
      <c r="M11005" s="13"/>
      <c r="N11005" s="13"/>
      <c r="O11005" s="13"/>
      <c r="P11005" s="13"/>
      <c r="Q11005" s="13"/>
      <c r="R11005" s="13"/>
      <c r="S11005" s="13"/>
      <c r="T11005" s="13"/>
      <c r="U11005" s="13"/>
      <c r="V11005" s="13"/>
      <c r="W11005" s="13"/>
      <c r="X11005" s="13"/>
      <c r="Y11005" s="13"/>
      <c r="Z11005" s="13"/>
      <c r="AA11005" s="13"/>
      <c r="AB11005" s="13"/>
      <c r="AC11005" s="13"/>
      <c r="AD11005" s="13"/>
      <c r="AE11005" s="13"/>
      <c r="AF11005" s="13"/>
      <c r="AG11005" s="14"/>
    </row>
    <row r="11006" s="4" customFormat="1" spans="1:33">
      <c r="A11006" s="13"/>
      <c r="B11006" s="13"/>
      <c r="C11006" s="13"/>
      <c r="D11006" s="13"/>
      <c r="E11006" s="13"/>
      <c r="F11006" s="13"/>
      <c r="G11006" s="13"/>
      <c r="H11006" s="13"/>
      <c r="I11006" s="13"/>
      <c r="J11006" s="13"/>
      <c r="K11006" s="13"/>
      <c r="L11006" s="13"/>
      <c r="M11006" s="13"/>
      <c r="N11006" s="13"/>
      <c r="O11006" s="13"/>
      <c r="P11006" s="13"/>
      <c r="Q11006" s="13"/>
      <c r="R11006" s="13"/>
      <c r="S11006" s="13"/>
      <c r="T11006" s="13"/>
      <c r="U11006" s="13"/>
      <c r="V11006" s="13"/>
      <c r="W11006" s="13"/>
      <c r="X11006" s="13"/>
      <c r="Y11006" s="13"/>
      <c r="Z11006" s="13"/>
      <c r="AA11006" s="13"/>
      <c r="AB11006" s="13"/>
      <c r="AC11006" s="13"/>
      <c r="AD11006" s="13"/>
      <c r="AE11006" s="13"/>
      <c r="AF11006" s="13"/>
      <c r="AG11006" s="14"/>
    </row>
    <row r="11007" s="4" customFormat="1" spans="1:33">
      <c r="A11007" s="13"/>
      <c r="B11007" s="13"/>
      <c r="C11007" s="13"/>
      <c r="D11007" s="13"/>
      <c r="E11007" s="13"/>
      <c r="F11007" s="13"/>
      <c r="G11007" s="13"/>
      <c r="H11007" s="13"/>
      <c r="I11007" s="13"/>
      <c r="J11007" s="13"/>
      <c r="K11007" s="13"/>
      <c r="L11007" s="13"/>
      <c r="M11007" s="13"/>
      <c r="N11007" s="13"/>
      <c r="O11007" s="13"/>
      <c r="P11007" s="13"/>
      <c r="Q11007" s="13"/>
      <c r="R11007" s="13"/>
      <c r="S11007" s="13"/>
      <c r="T11007" s="13"/>
      <c r="U11007" s="13"/>
      <c r="V11007" s="13"/>
      <c r="W11007" s="13"/>
      <c r="X11007" s="13"/>
      <c r="Y11007" s="13"/>
      <c r="Z11007" s="13"/>
      <c r="AA11007" s="13"/>
      <c r="AB11007" s="13"/>
      <c r="AC11007" s="13"/>
      <c r="AD11007" s="13"/>
      <c r="AE11007" s="13"/>
      <c r="AF11007" s="13"/>
      <c r="AG11007" s="14"/>
    </row>
    <row r="11008" s="4" customFormat="1" spans="1:33">
      <c r="A11008" s="13"/>
      <c r="B11008" s="13"/>
      <c r="C11008" s="13"/>
      <c r="D11008" s="13"/>
      <c r="E11008" s="13"/>
      <c r="F11008" s="13"/>
      <c r="G11008" s="13"/>
      <c r="H11008" s="13"/>
      <c r="I11008" s="13"/>
      <c r="J11008" s="13"/>
      <c r="K11008" s="13"/>
      <c r="L11008" s="13"/>
      <c r="M11008" s="13"/>
      <c r="N11008" s="13"/>
      <c r="O11008" s="13"/>
      <c r="P11008" s="13"/>
      <c r="Q11008" s="13"/>
      <c r="R11008" s="13"/>
      <c r="S11008" s="13"/>
      <c r="T11008" s="13"/>
      <c r="U11008" s="13"/>
      <c r="V11008" s="13"/>
      <c r="W11008" s="13"/>
      <c r="X11008" s="13"/>
      <c r="Y11008" s="13"/>
      <c r="Z11008" s="13"/>
      <c r="AA11008" s="13"/>
      <c r="AB11008" s="13"/>
      <c r="AC11008" s="13"/>
      <c r="AD11008" s="13"/>
      <c r="AE11008" s="13"/>
      <c r="AF11008" s="13"/>
      <c r="AG11008" s="14"/>
    </row>
    <row r="11009" s="4" customFormat="1" spans="1:33">
      <c r="A11009" s="13"/>
      <c r="B11009" s="13"/>
      <c r="C11009" s="13"/>
      <c r="D11009" s="13"/>
      <c r="E11009" s="13"/>
      <c r="F11009" s="13"/>
      <c r="G11009" s="13"/>
      <c r="H11009" s="13"/>
      <c r="I11009" s="13"/>
      <c r="J11009" s="13"/>
      <c r="K11009" s="13"/>
      <c r="L11009" s="13"/>
      <c r="M11009" s="13"/>
      <c r="N11009" s="13"/>
      <c r="O11009" s="13"/>
      <c r="P11009" s="13"/>
      <c r="Q11009" s="13"/>
      <c r="R11009" s="13"/>
      <c r="S11009" s="13"/>
      <c r="T11009" s="13"/>
      <c r="U11009" s="13"/>
      <c r="V11009" s="13"/>
      <c r="W11009" s="13"/>
      <c r="X11009" s="13"/>
      <c r="Y11009" s="13"/>
      <c r="Z11009" s="13"/>
      <c r="AA11009" s="13"/>
      <c r="AB11009" s="13"/>
      <c r="AC11009" s="13"/>
      <c r="AD11009" s="13"/>
      <c r="AE11009" s="13"/>
      <c r="AF11009" s="13"/>
      <c r="AG11009" s="14"/>
    </row>
    <row r="11010" s="4" customFormat="1" spans="1:33">
      <c r="A11010" s="13"/>
      <c r="B11010" s="13"/>
      <c r="C11010" s="13"/>
      <c r="D11010" s="13"/>
      <c r="E11010" s="13"/>
      <c r="F11010" s="13"/>
      <c r="G11010" s="13"/>
      <c r="H11010" s="13"/>
      <c r="I11010" s="13"/>
      <c r="J11010" s="13"/>
      <c r="K11010" s="13"/>
      <c r="L11010" s="13"/>
      <c r="M11010" s="13"/>
      <c r="N11010" s="13"/>
      <c r="O11010" s="13"/>
      <c r="P11010" s="13"/>
      <c r="Q11010" s="13"/>
      <c r="R11010" s="13"/>
      <c r="S11010" s="13"/>
      <c r="T11010" s="13"/>
      <c r="U11010" s="13"/>
      <c r="V11010" s="13"/>
      <c r="W11010" s="13"/>
      <c r="X11010" s="13"/>
      <c r="Y11010" s="13"/>
      <c r="Z11010" s="13"/>
      <c r="AA11010" s="13"/>
      <c r="AB11010" s="13"/>
      <c r="AC11010" s="13"/>
      <c r="AD11010" s="13"/>
      <c r="AE11010" s="13"/>
      <c r="AF11010" s="13"/>
      <c r="AG11010" s="14"/>
    </row>
    <row r="11011" s="4" customFormat="1" spans="1:33">
      <c r="A11011" s="13"/>
      <c r="B11011" s="13"/>
      <c r="C11011" s="13"/>
      <c r="D11011" s="13"/>
      <c r="E11011" s="13"/>
      <c r="F11011" s="13"/>
      <c r="G11011" s="13"/>
      <c r="H11011" s="13"/>
      <c r="I11011" s="13"/>
      <c r="J11011" s="13"/>
      <c r="K11011" s="13"/>
      <c r="L11011" s="13"/>
      <c r="M11011" s="13"/>
      <c r="N11011" s="13"/>
      <c r="O11011" s="13"/>
      <c r="P11011" s="13"/>
      <c r="Q11011" s="13"/>
      <c r="R11011" s="13"/>
      <c r="S11011" s="13"/>
      <c r="T11011" s="13"/>
      <c r="U11011" s="13"/>
      <c r="V11011" s="13"/>
      <c r="W11011" s="13"/>
      <c r="X11011" s="13"/>
      <c r="Y11011" s="13"/>
      <c r="Z11011" s="13"/>
      <c r="AA11011" s="13"/>
      <c r="AB11011" s="13"/>
      <c r="AC11011" s="13"/>
      <c r="AD11011" s="13"/>
      <c r="AE11011" s="13"/>
      <c r="AF11011" s="13"/>
      <c r="AG11011" s="14"/>
    </row>
    <row r="11012" s="4" customFormat="1" spans="1:33">
      <c r="A11012" s="13"/>
      <c r="B11012" s="13"/>
      <c r="C11012" s="13"/>
      <c r="D11012" s="13"/>
      <c r="E11012" s="13"/>
      <c r="F11012" s="13"/>
      <c r="G11012" s="13"/>
      <c r="H11012" s="13"/>
      <c r="I11012" s="13"/>
      <c r="J11012" s="13"/>
      <c r="K11012" s="13"/>
      <c r="L11012" s="13"/>
      <c r="M11012" s="13"/>
      <c r="N11012" s="13"/>
      <c r="O11012" s="13"/>
      <c r="P11012" s="13"/>
      <c r="Q11012" s="13"/>
      <c r="R11012" s="13"/>
      <c r="S11012" s="13"/>
      <c r="T11012" s="13"/>
      <c r="U11012" s="13"/>
      <c r="V11012" s="13"/>
      <c r="W11012" s="13"/>
      <c r="X11012" s="13"/>
      <c r="Y11012" s="13"/>
      <c r="Z11012" s="13"/>
      <c r="AA11012" s="13"/>
      <c r="AB11012" s="13"/>
      <c r="AC11012" s="13"/>
      <c r="AD11012" s="13"/>
      <c r="AE11012" s="13"/>
      <c r="AF11012" s="13"/>
      <c r="AG11012" s="14"/>
    </row>
    <row r="11013" s="4" customFormat="1" spans="1:33">
      <c r="A11013" s="13"/>
      <c r="B11013" s="13"/>
      <c r="C11013" s="13"/>
      <c r="D11013" s="13"/>
      <c r="E11013" s="13"/>
      <c r="F11013" s="13"/>
      <c r="G11013" s="13"/>
      <c r="H11013" s="13"/>
      <c r="I11013" s="13"/>
      <c r="J11013" s="13"/>
      <c r="K11013" s="13"/>
      <c r="L11013" s="13"/>
      <c r="M11013" s="13"/>
      <c r="N11013" s="13"/>
      <c r="O11013" s="13"/>
      <c r="P11013" s="13"/>
      <c r="Q11013" s="13"/>
      <c r="R11013" s="13"/>
      <c r="S11013" s="13"/>
      <c r="T11013" s="13"/>
      <c r="U11013" s="13"/>
      <c r="V11013" s="13"/>
      <c r="W11013" s="13"/>
      <c r="X11013" s="13"/>
      <c r="Y11013" s="13"/>
      <c r="Z11013" s="13"/>
      <c r="AA11013" s="13"/>
      <c r="AB11013" s="13"/>
      <c r="AC11013" s="13"/>
      <c r="AD11013" s="13"/>
      <c r="AE11013" s="13"/>
      <c r="AF11013" s="13"/>
      <c r="AG11013" s="14"/>
    </row>
    <row r="11014" s="4" customFormat="1" spans="1:33">
      <c r="A11014" s="13"/>
      <c r="B11014" s="13"/>
      <c r="C11014" s="13"/>
      <c r="D11014" s="13"/>
      <c r="E11014" s="13"/>
      <c r="F11014" s="13"/>
      <c r="G11014" s="13"/>
      <c r="H11014" s="13"/>
      <c r="I11014" s="13"/>
      <c r="J11014" s="13"/>
      <c r="K11014" s="13"/>
      <c r="L11014" s="13"/>
      <c r="M11014" s="13"/>
      <c r="N11014" s="13"/>
      <c r="O11014" s="13"/>
      <c r="P11014" s="13"/>
      <c r="Q11014" s="13"/>
      <c r="R11014" s="13"/>
      <c r="S11014" s="13"/>
      <c r="T11014" s="13"/>
      <c r="U11014" s="13"/>
      <c r="V11014" s="13"/>
      <c r="W11014" s="13"/>
      <c r="X11014" s="13"/>
      <c r="Y11014" s="13"/>
      <c r="Z11014" s="13"/>
      <c r="AA11014" s="13"/>
      <c r="AB11014" s="13"/>
      <c r="AC11014" s="13"/>
      <c r="AD11014" s="13"/>
      <c r="AE11014" s="13"/>
      <c r="AF11014" s="13"/>
      <c r="AG11014" s="14"/>
    </row>
    <row r="11015" s="4" customFormat="1" spans="1:33">
      <c r="A11015" s="13"/>
      <c r="B11015" s="13"/>
      <c r="C11015" s="13"/>
      <c r="D11015" s="13"/>
      <c r="E11015" s="13"/>
      <c r="F11015" s="13"/>
      <c r="G11015" s="13"/>
      <c r="H11015" s="13"/>
      <c r="I11015" s="13"/>
      <c r="J11015" s="13"/>
      <c r="K11015" s="13"/>
      <c r="L11015" s="13"/>
      <c r="M11015" s="13"/>
      <c r="N11015" s="13"/>
      <c r="O11015" s="13"/>
      <c r="P11015" s="13"/>
      <c r="Q11015" s="13"/>
      <c r="R11015" s="13"/>
      <c r="S11015" s="13"/>
      <c r="T11015" s="13"/>
      <c r="U11015" s="13"/>
      <c r="V11015" s="13"/>
      <c r="W11015" s="13"/>
      <c r="X11015" s="13"/>
      <c r="Y11015" s="13"/>
      <c r="Z11015" s="13"/>
      <c r="AA11015" s="13"/>
      <c r="AB11015" s="13"/>
      <c r="AC11015" s="13"/>
      <c r="AD11015" s="13"/>
      <c r="AE11015" s="13"/>
      <c r="AF11015" s="13"/>
      <c r="AG11015" s="14"/>
    </row>
    <row r="11016" s="4" customFormat="1" spans="1:33">
      <c r="A11016" s="13"/>
      <c r="B11016" s="13"/>
      <c r="C11016" s="13"/>
      <c r="D11016" s="13"/>
      <c r="E11016" s="13"/>
      <c r="F11016" s="13"/>
      <c r="G11016" s="13"/>
      <c r="H11016" s="13"/>
      <c r="I11016" s="13"/>
      <c r="J11016" s="13"/>
      <c r="K11016" s="13"/>
      <c r="L11016" s="13"/>
      <c r="M11016" s="13"/>
      <c r="N11016" s="13"/>
      <c r="O11016" s="13"/>
      <c r="P11016" s="13"/>
      <c r="Q11016" s="13"/>
      <c r="R11016" s="13"/>
      <c r="S11016" s="13"/>
      <c r="T11016" s="13"/>
      <c r="U11016" s="13"/>
      <c r="V11016" s="13"/>
      <c r="W11016" s="13"/>
      <c r="X11016" s="13"/>
      <c r="Y11016" s="13"/>
      <c r="Z11016" s="13"/>
      <c r="AA11016" s="13"/>
      <c r="AB11016" s="13"/>
      <c r="AC11016" s="13"/>
      <c r="AD11016" s="13"/>
      <c r="AE11016" s="13"/>
      <c r="AF11016" s="13"/>
      <c r="AG11016" s="14"/>
    </row>
    <row r="11017" s="4" customFormat="1" spans="1:33">
      <c r="A11017" s="13"/>
      <c r="B11017" s="13"/>
      <c r="C11017" s="13"/>
      <c r="D11017" s="13"/>
      <c r="E11017" s="13"/>
      <c r="F11017" s="13"/>
      <c r="G11017" s="13"/>
      <c r="H11017" s="13"/>
      <c r="I11017" s="13"/>
      <c r="J11017" s="13"/>
      <c r="K11017" s="13"/>
      <c r="L11017" s="13"/>
      <c r="M11017" s="13"/>
      <c r="N11017" s="13"/>
      <c r="O11017" s="13"/>
      <c r="P11017" s="13"/>
      <c r="Q11017" s="13"/>
      <c r="R11017" s="13"/>
      <c r="S11017" s="13"/>
      <c r="T11017" s="13"/>
      <c r="U11017" s="13"/>
      <c r="V11017" s="13"/>
      <c r="W11017" s="13"/>
      <c r="X11017" s="13"/>
      <c r="Y11017" s="13"/>
      <c r="Z11017" s="13"/>
      <c r="AA11017" s="13"/>
      <c r="AB11017" s="13"/>
      <c r="AC11017" s="13"/>
      <c r="AD11017" s="13"/>
      <c r="AE11017" s="13"/>
      <c r="AF11017" s="13"/>
      <c r="AG11017" s="14"/>
    </row>
    <row r="11018" s="4" customFormat="1" spans="1:33">
      <c r="A11018" s="13"/>
      <c r="B11018" s="13"/>
      <c r="C11018" s="13"/>
      <c r="D11018" s="13"/>
      <c r="E11018" s="13"/>
      <c r="F11018" s="13"/>
      <c r="G11018" s="13"/>
      <c r="H11018" s="13"/>
      <c r="I11018" s="13"/>
      <c r="J11018" s="13"/>
      <c r="K11018" s="13"/>
      <c r="L11018" s="13"/>
      <c r="M11018" s="13"/>
      <c r="N11018" s="13"/>
      <c r="O11018" s="13"/>
      <c r="P11018" s="13"/>
      <c r="Q11018" s="13"/>
      <c r="R11018" s="13"/>
      <c r="S11018" s="13"/>
      <c r="T11018" s="13"/>
      <c r="U11018" s="13"/>
      <c r="V11018" s="13"/>
      <c r="W11018" s="13"/>
      <c r="X11018" s="13"/>
      <c r="Y11018" s="13"/>
      <c r="Z11018" s="13"/>
      <c r="AA11018" s="13"/>
      <c r="AB11018" s="13"/>
      <c r="AC11018" s="13"/>
      <c r="AD11018" s="13"/>
      <c r="AE11018" s="13"/>
      <c r="AF11018" s="13"/>
      <c r="AG11018" s="14"/>
    </row>
    <row r="11019" s="4" customFormat="1" spans="1:33">
      <c r="A11019" s="13"/>
      <c r="B11019" s="13"/>
      <c r="C11019" s="13"/>
      <c r="D11019" s="13"/>
      <c r="E11019" s="13"/>
      <c r="F11019" s="13"/>
      <c r="G11019" s="13"/>
      <c r="H11019" s="13"/>
      <c r="I11019" s="13"/>
      <c r="J11019" s="13"/>
      <c r="K11019" s="13"/>
      <c r="L11019" s="13"/>
      <c r="M11019" s="13"/>
      <c r="N11019" s="13"/>
      <c r="O11019" s="13"/>
      <c r="P11019" s="13"/>
      <c r="Q11019" s="13"/>
      <c r="R11019" s="13"/>
      <c r="S11019" s="13"/>
      <c r="T11019" s="13"/>
      <c r="U11019" s="13"/>
      <c r="V11019" s="13"/>
      <c r="W11019" s="13"/>
      <c r="X11019" s="13"/>
      <c r="Y11019" s="13"/>
      <c r="Z11019" s="13"/>
      <c r="AA11019" s="13"/>
      <c r="AB11019" s="13"/>
      <c r="AC11019" s="13"/>
      <c r="AD11019" s="13"/>
      <c r="AE11019" s="13"/>
      <c r="AF11019" s="13"/>
      <c r="AG11019" s="14"/>
    </row>
    <row r="11020" s="4" customFormat="1" spans="1:33">
      <c r="A11020" s="13"/>
      <c r="B11020" s="13"/>
      <c r="C11020" s="13"/>
      <c r="D11020" s="13"/>
      <c r="E11020" s="13"/>
      <c r="F11020" s="13"/>
      <c r="G11020" s="13"/>
      <c r="H11020" s="13"/>
      <c r="I11020" s="13"/>
      <c r="J11020" s="13"/>
      <c r="K11020" s="13"/>
      <c r="L11020" s="13"/>
      <c r="M11020" s="13"/>
      <c r="N11020" s="13"/>
      <c r="O11020" s="13"/>
      <c r="P11020" s="13"/>
      <c r="Q11020" s="13"/>
      <c r="R11020" s="13"/>
      <c r="S11020" s="13"/>
      <c r="T11020" s="13"/>
      <c r="U11020" s="13"/>
      <c r="V11020" s="13"/>
      <c r="W11020" s="13"/>
      <c r="X11020" s="13"/>
      <c r="Y11020" s="13"/>
      <c r="Z11020" s="13"/>
      <c r="AA11020" s="13"/>
      <c r="AB11020" s="13"/>
      <c r="AC11020" s="13"/>
      <c r="AD11020" s="13"/>
      <c r="AE11020" s="13"/>
      <c r="AF11020" s="13"/>
      <c r="AG11020" s="14"/>
    </row>
    <row r="11021" s="4" customFormat="1" spans="1:33">
      <c r="A11021" s="13"/>
      <c r="B11021" s="13"/>
      <c r="C11021" s="13"/>
      <c r="D11021" s="13"/>
      <c r="E11021" s="13"/>
      <c r="F11021" s="13"/>
      <c r="G11021" s="13"/>
      <c r="H11021" s="13"/>
      <c r="I11021" s="13"/>
      <c r="J11021" s="13"/>
      <c r="K11021" s="13"/>
      <c r="L11021" s="13"/>
      <c r="M11021" s="13"/>
      <c r="N11021" s="13"/>
      <c r="O11021" s="13"/>
      <c r="P11021" s="13"/>
      <c r="Q11021" s="13"/>
      <c r="R11021" s="13"/>
      <c r="S11021" s="13"/>
      <c r="T11021" s="13"/>
      <c r="U11021" s="13"/>
      <c r="V11021" s="13"/>
      <c r="W11021" s="13"/>
      <c r="X11021" s="13"/>
      <c r="Y11021" s="13"/>
      <c r="Z11021" s="13"/>
      <c r="AA11021" s="13"/>
      <c r="AB11021" s="13"/>
      <c r="AC11021" s="13"/>
      <c r="AD11021" s="13"/>
      <c r="AE11021" s="13"/>
      <c r="AF11021" s="13"/>
      <c r="AG11021" s="14"/>
    </row>
    <row r="11022" s="4" customFormat="1" spans="1:33">
      <c r="A11022" s="13"/>
      <c r="B11022" s="13"/>
      <c r="C11022" s="13"/>
      <c r="D11022" s="13"/>
      <c r="E11022" s="13"/>
      <c r="F11022" s="13"/>
      <c r="G11022" s="13"/>
      <c r="H11022" s="13"/>
      <c r="I11022" s="13"/>
      <c r="J11022" s="13"/>
      <c r="K11022" s="13"/>
      <c r="L11022" s="13"/>
      <c r="M11022" s="13"/>
      <c r="N11022" s="13"/>
      <c r="O11022" s="13"/>
      <c r="P11022" s="13"/>
      <c r="Q11022" s="13"/>
      <c r="R11022" s="13"/>
      <c r="S11022" s="13"/>
      <c r="T11022" s="13"/>
      <c r="U11022" s="13"/>
      <c r="V11022" s="13"/>
      <c r="W11022" s="13"/>
      <c r="X11022" s="13"/>
      <c r="Y11022" s="13"/>
      <c r="Z11022" s="13"/>
      <c r="AA11022" s="13"/>
      <c r="AB11022" s="13"/>
      <c r="AC11022" s="13"/>
      <c r="AD11022" s="13"/>
      <c r="AE11022" s="13"/>
      <c r="AF11022" s="13"/>
      <c r="AG11022" s="14"/>
    </row>
    <row r="11023" s="4" customFormat="1" spans="1:33">
      <c r="A11023" s="13"/>
      <c r="B11023" s="13"/>
      <c r="C11023" s="13"/>
      <c r="D11023" s="13"/>
      <c r="E11023" s="13"/>
      <c r="F11023" s="13"/>
      <c r="G11023" s="13"/>
      <c r="H11023" s="13"/>
      <c r="I11023" s="13"/>
      <c r="J11023" s="13"/>
      <c r="K11023" s="13"/>
      <c r="L11023" s="13"/>
      <c r="M11023" s="13"/>
      <c r="N11023" s="13"/>
      <c r="O11023" s="13"/>
      <c r="P11023" s="13"/>
      <c r="Q11023" s="13"/>
      <c r="R11023" s="13"/>
      <c r="S11023" s="13"/>
      <c r="T11023" s="13"/>
      <c r="U11023" s="13"/>
      <c r="V11023" s="13"/>
      <c r="W11023" s="13"/>
      <c r="X11023" s="13"/>
      <c r="Y11023" s="13"/>
      <c r="Z11023" s="13"/>
      <c r="AA11023" s="13"/>
      <c r="AB11023" s="13"/>
      <c r="AC11023" s="13"/>
      <c r="AD11023" s="13"/>
      <c r="AE11023" s="13"/>
      <c r="AF11023" s="13"/>
      <c r="AG11023" s="14"/>
    </row>
    <row r="11024" s="4" customFormat="1" spans="1:33">
      <c r="A11024" s="13"/>
      <c r="B11024" s="13"/>
      <c r="C11024" s="13"/>
      <c r="D11024" s="13"/>
      <c r="E11024" s="13"/>
      <c r="F11024" s="13"/>
      <c r="G11024" s="13"/>
      <c r="H11024" s="13"/>
      <c r="I11024" s="13"/>
      <c r="J11024" s="13"/>
      <c r="K11024" s="13"/>
      <c r="L11024" s="13"/>
      <c r="M11024" s="13"/>
      <c r="N11024" s="13"/>
      <c r="O11024" s="13"/>
      <c r="P11024" s="13"/>
      <c r="Q11024" s="13"/>
      <c r="R11024" s="13"/>
      <c r="S11024" s="13"/>
      <c r="T11024" s="13"/>
      <c r="U11024" s="13"/>
      <c r="V11024" s="13"/>
      <c r="W11024" s="13"/>
      <c r="X11024" s="13"/>
      <c r="Y11024" s="13"/>
      <c r="Z11024" s="13"/>
      <c r="AA11024" s="13"/>
      <c r="AB11024" s="13"/>
      <c r="AC11024" s="13"/>
      <c r="AD11024" s="13"/>
      <c r="AE11024" s="13"/>
      <c r="AF11024" s="13"/>
      <c r="AG11024" s="14"/>
    </row>
    <row r="11025" s="4" customFormat="1" spans="1:33">
      <c r="A11025" s="13"/>
      <c r="B11025" s="13"/>
      <c r="C11025" s="13"/>
      <c r="D11025" s="13"/>
      <c r="E11025" s="13"/>
      <c r="F11025" s="13"/>
      <c r="G11025" s="13"/>
      <c r="H11025" s="13"/>
      <c r="I11025" s="13"/>
      <c r="J11025" s="13"/>
      <c r="K11025" s="13"/>
      <c r="L11025" s="13"/>
      <c r="M11025" s="13"/>
      <c r="N11025" s="13"/>
      <c r="O11025" s="13"/>
      <c r="P11025" s="13"/>
      <c r="Q11025" s="13"/>
      <c r="R11025" s="13"/>
      <c r="S11025" s="13"/>
      <c r="T11025" s="13"/>
      <c r="U11025" s="13"/>
      <c r="V11025" s="13"/>
      <c r="W11025" s="13"/>
      <c r="X11025" s="13"/>
      <c r="Y11025" s="13"/>
      <c r="Z11025" s="13"/>
      <c r="AA11025" s="13"/>
      <c r="AB11025" s="13"/>
      <c r="AC11025" s="13"/>
      <c r="AD11025" s="13"/>
      <c r="AE11025" s="13"/>
      <c r="AF11025" s="13"/>
      <c r="AG11025" s="14"/>
    </row>
    <row r="11026" s="4" customFormat="1" spans="1:33">
      <c r="A11026" s="13"/>
      <c r="B11026" s="13"/>
      <c r="C11026" s="13"/>
      <c r="D11026" s="13"/>
      <c r="E11026" s="13"/>
      <c r="F11026" s="13"/>
      <c r="G11026" s="13"/>
      <c r="H11026" s="13"/>
      <c r="I11026" s="13"/>
      <c r="J11026" s="13"/>
      <c r="K11026" s="13"/>
      <c r="L11026" s="13"/>
      <c r="M11026" s="13"/>
      <c r="N11026" s="13"/>
      <c r="O11026" s="13"/>
      <c r="P11026" s="13"/>
      <c r="Q11026" s="13"/>
      <c r="R11026" s="13"/>
      <c r="S11026" s="13"/>
      <c r="T11026" s="13"/>
      <c r="U11026" s="13"/>
      <c r="V11026" s="13"/>
      <c r="W11026" s="13"/>
      <c r="X11026" s="13"/>
      <c r="Y11026" s="13"/>
      <c r="Z11026" s="13"/>
      <c r="AA11026" s="13"/>
      <c r="AB11026" s="13"/>
      <c r="AC11026" s="13"/>
      <c r="AD11026" s="13"/>
      <c r="AE11026" s="13"/>
      <c r="AF11026" s="13"/>
      <c r="AG11026" s="14"/>
    </row>
    <row r="11027" s="4" customFormat="1" spans="1:33">
      <c r="A11027" s="13"/>
      <c r="B11027" s="13"/>
      <c r="C11027" s="13"/>
      <c r="D11027" s="13"/>
      <c r="E11027" s="13"/>
      <c r="F11027" s="13"/>
      <c r="G11027" s="13"/>
      <c r="H11027" s="13"/>
      <c r="I11027" s="13"/>
      <c r="J11027" s="13"/>
      <c r="K11027" s="13"/>
      <c r="L11027" s="13"/>
      <c r="M11027" s="13"/>
      <c r="N11027" s="13"/>
      <c r="O11027" s="13"/>
      <c r="P11027" s="13"/>
      <c r="Q11027" s="13"/>
      <c r="R11027" s="13"/>
      <c r="S11027" s="13"/>
      <c r="T11027" s="13"/>
      <c r="U11027" s="13"/>
      <c r="V11027" s="13"/>
      <c r="W11027" s="13"/>
      <c r="X11027" s="13"/>
      <c r="Y11027" s="13"/>
      <c r="Z11027" s="13"/>
      <c r="AA11027" s="13"/>
      <c r="AB11027" s="13"/>
      <c r="AC11027" s="13"/>
      <c r="AD11027" s="13"/>
      <c r="AE11027" s="13"/>
      <c r="AF11027" s="13"/>
      <c r="AG11027" s="14"/>
    </row>
    <row r="11028" s="4" customFormat="1" spans="1:33">
      <c r="A11028" s="13"/>
      <c r="B11028" s="13"/>
      <c r="C11028" s="13"/>
      <c r="D11028" s="13"/>
      <c r="E11028" s="13"/>
      <c r="F11028" s="13"/>
      <c r="G11028" s="13"/>
      <c r="H11028" s="13"/>
      <c r="I11028" s="13"/>
      <c r="J11028" s="13"/>
      <c r="K11028" s="13"/>
      <c r="L11028" s="13"/>
      <c r="M11028" s="13"/>
      <c r="N11028" s="13"/>
      <c r="O11028" s="13"/>
      <c r="P11028" s="13"/>
      <c r="Q11028" s="13"/>
      <c r="R11028" s="13"/>
      <c r="S11028" s="13"/>
      <c r="T11028" s="13"/>
      <c r="U11028" s="13"/>
      <c r="V11028" s="13"/>
      <c r="W11028" s="13"/>
      <c r="X11028" s="13"/>
      <c r="Y11028" s="13"/>
      <c r="Z11028" s="13"/>
      <c r="AA11028" s="13"/>
      <c r="AB11028" s="13"/>
      <c r="AC11028" s="13"/>
      <c r="AD11028" s="13"/>
      <c r="AE11028" s="13"/>
      <c r="AF11028" s="13"/>
      <c r="AG11028" s="14"/>
    </row>
    <row r="11029" s="4" customFormat="1" spans="1:33">
      <c r="A11029" s="13"/>
      <c r="B11029" s="13"/>
      <c r="C11029" s="13"/>
      <c r="D11029" s="13"/>
      <c r="E11029" s="13"/>
      <c r="F11029" s="13"/>
      <c r="G11029" s="13"/>
      <c r="H11029" s="13"/>
      <c r="I11029" s="13"/>
      <c r="J11029" s="13"/>
      <c r="K11029" s="13"/>
      <c r="L11029" s="13"/>
      <c r="M11029" s="13"/>
      <c r="N11029" s="13"/>
      <c r="O11029" s="13"/>
      <c r="P11029" s="13"/>
      <c r="Q11029" s="13"/>
      <c r="R11029" s="13"/>
      <c r="S11029" s="13"/>
      <c r="T11029" s="13"/>
      <c r="U11029" s="13"/>
      <c r="V11029" s="13"/>
      <c r="W11029" s="13"/>
      <c r="X11029" s="13"/>
      <c r="Y11029" s="13"/>
      <c r="Z11029" s="13"/>
      <c r="AA11029" s="13"/>
      <c r="AB11029" s="13"/>
      <c r="AC11029" s="13"/>
      <c r="AD11029" s="13"/>
      <c r="AE11029" s="13"/>
      <c r="AF11029" s="13"/>
      <c r="AG11029" s="14"/>
    </row>
    <row r="11030" s="4" customFormat="1" spans="1:33">
      <c r="A11030" s="13"/>
      <c r="B11030" s="13"/>
      <c r="C11030" s="13"/>
      <c r="D11030" s="13"/>
      <c r="E11030" s="13"/>
      <c r="F11030" s="13"/>
      <c r="G11030" s="13"/>
      <c r="H11030" s="13"/>
      <c r="I11030" s="13"/>
      <c r="J11030" s="13"/>
      <c r="K11030" s="13"/>
      <c r="L11030" s="13"/>
      <c r="M11030" s="13"/>
      <c r="N11030" s="13"/>
      <c r="O11030" s="13"/>
      <c r="P11030" s="13"/>
      <c r="Q11030" s="13"/>
      <c r="R11030" s="13"/>
      <c r="S11030" s="13"/>
      <c r="T11030" s="13"/>
      <c r="U11030" s="13"/>
      <c r="V11030" s="13"/>
      <c r="W11030" s="13"/>
      <c r="X11030" s="13"/>
      <c r="Y11030" s="13"/>
      <c r="Z11030" s="13"/>
      <c r="AA11030" s="13"/>
      <c r="AB11030" s="13"/>
      <c r="AC11030" s="13"/>
      <c r="AD11030" s="13"/>
      <c r="AE11030" s="13"/>
      <c r="AF11030" s="13"/>
      <c r="AG11030" s="14"/>
    </row>
    <row r="11031" s="4" customFormat="1" spans="1:33">
      <c r="A11031" s="13"/>
      <c r="B11031" s="13"/>
      <c r="C11031" s="13"/>
      <c r="D11031" s="13"/>
      <c r="E11031" s="13"/>
      <c r="F11031" s="13"/>
      <c r="G11031" s="13"/>
      <c r="H11031" s="13"/>
      <c r="I11031" s="13"/>
      <c r="J11031" s="13"/>
      <c r="K11031" s="13"/>
      <c r="L11031" s="13"/>
      <c r="M11031" s="13"/>
      <c r="N11031" s="13"/>
      <c r="O11031" s="13"/>
      <c r="P11031" s="13"/>
      <c r="Q11031" s="13"/>
      <c r="R11031" s="13"/>
      <c r="S11031" s="13"/>
      <c r="T11031" s="13"/>
      <c r="U11031" s="13"/>
      <c r="V11031" s="13"/>
      <c r="W11031" s="13"/>
      <c r="X11031" s="13"/>
      <c r="Y11031" s="13"/>
      <c r="Z11031" s="13"/>
      <c r="AA11031" s="13"/>
      <c r="AB11031" s="13"/>
      <c r="AC11031" s="13"/>
      <c r="AD11031" s="13"/>
      <c r="AE11031" s="13"/>
      <c r="AF11031" s="13"/>
      <c r="AG11031" s="14"/>
    </row>
    <row r="11032" s="4" customFormat="1" spans="1:33">
      <c r="A11032" s="13"/>
      <c r="B11032" s="13"/>
      <c r="C11032" s="13"/>
      <c r="D11032" s="13"/>
      <c r="E11032" s="13"/>
      <c r="F11032" s="13"/>
      <c r="G11032" s="13"/>
      <c r="H11032" s="13"/>
      <c r="I11032" s="13"/>
      <c r="J11032" s="13"/>
      <c r="K11032" s="13"/>
      <c r="L11032" s="13"/>
      <c r="M11032" s="13"/>
      <c r="N11032" s="13"/>
      <c r="O11032" s="13"/>
      <c r="P11032" s="13"/>
      <c r="Q11032" s="13"/>
      <c r="R11032" s="13"/>
      <c r="S11032" s="13"/>
      <c r="T11032" s="13"/>
      <c r="U11032" s="13"/>
      <c r="V11032" s="13"/>
      <c r="W11032" s="13"/>
      <c r="X11032" s="13"/>
      <c r="Y11032" s="13"/>
      <c r="Z11032" s="13"/>
      <c r="AA11032" s="13"/>
      <c r="AB11032" s="13"/>
      <c r="AC11032" s="13"/>
      <c r="AD11032" s="13"/>
      <c r="AE11032" s="13"/>
      <c r="AF11032" s="13"/>
      <c r="AG11032" s="14"/>
    </row>
    <row r="11033" s="4" customFormat="1" spans="1:33">
      <c r="A11033" s="13"/>
      <c r="B11033" s="13"/>
      <c r="C11033" s="13"/>
      <c r="D11033" s="13"/>
      <c r="E11033" s="13"/>
      <c r="F11033" s="13"/>
      <c r="G11033" s="13"/>
      <c r="H11033" s="13"/>
      <c r="I11033" s="13"/>
      <c r="J11033" s="13"/>
      <c r="K11033" s="13"/>
      <c r="L11033" s="13"/>
      <c r="M11033" s="13"/>
      <c r="N11033" s="13"/>
      <c r="O11033" s="13"/>
      <c r="P11033" s="13"/>
      <c r="Q11033" s="13"/>
      <c r="R11033" s="13"/>
      <c r="S11033" s="13"/>
      <c r="T11033" s="13"/>
      <c r="U11033" s="13"/>
      <c r="V11033" s="13"/>
      <c r="W11033" s="13"/>
      <c r="X11033" s="13"/>
      <c r="Y11033" s="13"/>
      <c r="Z11033" s="13"/>
      <c r="AA11033" s="13"/>
      <c r="AB11033" s="13"/>
      <c r="AC11033" s="13"/>
      <c r="AD11033" s="13"/>
      <c r="AE11033" s="13"/>
      <c r="AF11033" s="13"/>
      <c r="AG11033" s="14"/>
    </row>
    <row r="11034" s="4" customFormat="1" spans="1:33">
      <c r="A11034" s="13"/>
      <c r="B11034" s="13"/>
      <c r="C11034" s="13"/>
      <c r="D11034" s="13"/>
      <c r="E11034" s="13"/>
      <c r="F11034" s="13"/>
      <c r="G11034" s="13"/>
      <c r="H11034" s="13"/>
      <c r="I11034" s="13"/>
      <c r="J11034" s="13"/>
      <c r="K11034" s="13"/>
      <c r="L11034" s="13"/>
      <c r="M11034" s="13"/>
      <c r="N11034" s="13"/>
      <c r="O11034" s="13"/>
      <c r="P11034" s="13"/>
      <c r="Q11034" s="13"/>
      <c r="R11034" s="13"/>
      <c r="S11034" s="13"/>
      <c r="T11034" s="13"/>
      <c r="U11034" s="13"/>
      <c r="V11034" s="13"/>
      <c r="W11034" s="13"/>
      <c r="X11034" s="13"/>
      <c r="Y11034" s="13"/>
      <c r="Z11034" s="13"/>
      <c r="AA11034" s="13"/>
      <c r="AB11034" s="13"/>
      <c r="AC11034" s="13"/>
      <c r="AD11034" s="13"/>
      <c r="AE11034" s="13"/>
      <c r="AF11034" s="13"/>
      <c r="AG11034" s="14"/>
    </row>
    <row r="11035" s="4" customFormat="1" spans="1:33">
      <c r="A11035" s="13"/>
      <c r="B11035" s="13"/>
      <c r="C11035" s="13"/>
      <c r="D11035" s="13"/>
      <c r="E11035" s="13"/>
      <c r="F11035" s="13"/>
      <c r="G11035" s="13"/>
      <c r="H11035" s="13"/>
      <c r="I11035" s="13"/>
      <c r="J11035" s="13"/>
      <c r="K11035" s="13"/>
      <c r="L11035" s="13"/>
      <c r="M11035" s="13"/>
      <c r="N11035" s="13"/>
      <c r="O11035" s="13"/>
      <c r="P11035" s="13"/>
      <c r="Q11035" s="13"/>
      <c r="R11035" s="13"/>
      <c r="S11035" s="13"/>
      <c r="T11035" s="13"/>
      <c r="U11035" s="13"/>
      <c r="V11035" s="13"/>
      <c r="W11035" s="13"/>
      <c r="X11035" s="13"/>
      <c r="Y11035" s="13"/>
      <c r="Z11035" s="13"/>
      <c r="AA11035" s="13"/>
      <c r="AB11035" s="13"/>
      <c r="AC11035" s="13"/>
      <c r="AD11035" s="13"/>
      <c r="AE11035" s="13"/>
      <c r="AF11035" s="13"/>
      <c r="AG11035" s="14"/>
    </row>
    <row r="11036" s="4" customFormat="1" spans="1:33">
      <c r="A11036" s="13"/>
      <c r="B11036" s="13"/>
      <c r="C11036" s="13"/>
      <c r="D11036" s="13"/>
      <c r="E11036" s="13"/>
      <c r="F11036" s="13"/>
      <c r="G11036" s="13"/>
      <c r="H11036" s="13"/>
      <c r="I11036" s="13"/>
      <c r="J11036" s="13"/>
      <c r="K11036" s="13"/>
      <c r="L11036" s="13"/>
      <c r="M11036" s="13"/>
      <c r="N11036" s="13"/>
      <c r="O11036" s="13"/>
      <c r="P11036" s="13"/>
      <c r="Q11036" s="13"/>
      <c r="R11036" s="13"/>
      <c r="S11036" s="13"/>
      <c r="T11036" s="13"/>
      <c r="U11036" s="13"/>
      <c r="V11036" s="13"/>
      <c r="W11036" s="13"/>
      <c r="X11036" s="13"/>
      <c r="Y11036" s="13"/>
      <c r="Z11036" s="13"/>
      <c r="AA11036" s="13"/>
      <c r="AB11036" s="13"/>
      <c r="AC11036" s="13"/>
      <c r="AD11036" s="13"/>
      <c r="AE11036" s="13"/>
      <c r="AF11036" s="13"/>
      <c r="AG11036" s="14"/>
    </row>
    <row r="11037" s="4" customFormat="1" spans="1:33">
      <c r="A11037" s="13"/>
      <c r="B11037" s="13"/>
      <c r="C11037" s="13"/>
      <c r="D11037" s="13"/>
      <c r="E11037" s="13"/>
      <c r="F11037" s="13"/>
      <c r="G11037" s="13"/>
      <c r="H11037" s="13"/>
      <c r="I11037" s="13"/>
      <c r="J11037" s="13"/>
      <c r="K11037" s="13"/>
      <c r="L11037" s="13"/>
      <c r="M11037" s="13"/>
      <c r="N11037" s="13"/>
      <c r="O11037" s="13"/>
      <c r="P11037" s="13"/>
      <c r="Q11037" s="13"/>
      <c r="R11037" s="13"/>
      <c r="S11037" s="13"/>
      <c r="T11037" s="13"/>
      <c r="U11037" s="13"/>
      <c r="V11037" s="13"/>
      <c r="W11037" s="13"/>
      <c r="X11037" s="13"/>
      <c r="Y11037" s="13"/>
      <c r="Z11037" s="13"/>
      <c r="AA11037" s="13"/>
      <c r="AB11037" s="13"/>
      <c r="AC11037" s="13"/>
      <c r="AD11037" s="13"/>
      <c r="AE11037" s="13"/>
      <c r="AF11037" s="13"/>
      <c r="AG11037" s="14"/>
    </row>
    <row r="11038" s="4" customFormat="1" spans="1:33">
      <c r="A11038" s="13"/>
      <c r="B11038" s="13"/>
      <c r="C11038" s="13"/>
      <c r="D11038" s="13"/>
      <c r="E11038" s="13"/>
      <c r="F11038" s="13"/>
      <c r="G11038" s="13"/>
      <c r="H11038" s="13"/>
      <c r="I11038" s="13"/>
      <c r="J11038" s="13"/>
      <c r="K11038" s="13"/>
      <c r="L11038" s="13"/>
      <c r="M11038" s="13"/>
      <c r="N11038" s="13"/>
      <c r="O11038" s="13"/>
      <c r="P11038" s="13"/>
      <c r="Q11038" s="13"/>
      <c r="R11038" s="13"/>
      <c r="S11038" s="13"/>
      <c r="T11038" s="13"/>
      <c r="U11038" s="13"/>
      <c r="V11038" s="13"/>
      <c r="W11038" s="13"/>
      <c r="X11038" s="13"/>
      <c r="Y11038" s="13"/>
      <c r="Z11038" s="13"/>
      <c r="AA11038" s="13"/>
      <c r="AB11038" s="13"/>
      <c r="AC11038" s="13"/>
      <c r="AD11038" s="13"/>
      <c r="AE11038" s="13"/>
      <c r="AF11038" s="13"/>
      <c r="AG11038" s="14"/>
    </row>
    <row r="11039" s="4" customFormat="1" spans="1:33">
      <c r="A11039" s="13"/>
      <c r="B11039" s="13"/>
      <c r="C11039" s="13"/>
      <c r="D11039" s="13"/>
      <c r="E11039" s="13"/>
      <c r="F11039" s="13"/>
      <c r="G11039" s="13"/>
      <c r="H11039" s="13"/>
      <c r="I11039" s="13"/>
      <c r="J11039" s="13"/>
      <c r="K11039" s="13"/>
      <c r="L11039" s="13"/>
      <c r="M11039" s="13"/>
      <c r="N11039" s="13"/>
      <c r="O11039" s="13"/>
      <c r="P11039" s="13"/>
      <c r="Q11039" s="13"/>
      <c r="R11039" s="13"/>
      <c r="S11039" s="13"/>
      <c r="T11039" s="13"/>
      <c r="U11039" s="13"/>
      <c r="V11039" s="13"/>
      <c r="W11039" s="13"/>
      <c r="X11039" s="13"/>
      <c r="Y11039" s="13"/>
      <c r="Z11039" s="13"/>
      <c r="AA11039" s="13"/>
      <c r="AB11039" s="13"/>
      <c r="AC11039" s="13"/>
      <c r="AD11039" s="13"/>
      <c r="AE11039" s="13"/>
      <c r="AF11039" s="13"/>
      <c r="AG11039" s="14"/>
    </row>
    <row r="11040" s="4" customFormat="1" spans="1:33">
      <c r="A11040" s="13"/>
      <c r="B11040" s="13"/>
      <c r="C11040" s="13"/>
      <c r="D11040" s="13"/>
      <c r="E11040" s="13"/>
      <c r="F11040" s="13"/>
      <c r="G11040" s="13"/>
      <c r="H11040" s="13"/>
      <c r="I11040" s="13"/>
      <c r="J11040" s="13"/>
      <c r="K11040" s="13"/>
      <c r="L11040" s="13"/>
      <c r="M11040" s="13"/>
      <c r="N11040" s="13"/>
      <c r="O11040" s="13"/>
      <c r="P11040" s="13"/>
      <c r="Q11040" s="13"/>
      <c r="R11040" s="13"/>
      <c r="S11040" s="13"/>
      <c r="T11040" s="13"/>
      <c r="U11040" s="13"/>
      <c r="V11040" s="13"/>
      <c r="W11040" s="13"/>
      <c r="X11040" s="13"/>
      <c r="Y11040" s="13"/>
      <c r="Z11040" s="13"/>
      <c r="AA11040" s="13"/>
      <c r="AB11040" s="13"/>
      <c r="AC11040" s="13"/>
      <c r="AD11040" s="13"/>
      <c r="AE11040" s="13"/>
      <c r="AF11040" s="13"/>
      <c r="AG11040" s="14"/>
    </row>
    <row r="11041" s="4" customFormat="1" spans="1:33">
      <c r="A11041" s="13"/>
      <c r="B11041" s="13"/>
      <c r="C11041" s="13"/>
      <c r="D11041" s="13"/>
      <c r="E11041" s="13"/>
      <c r="F11041" s="13"/>
      <c r="G11041" s="13"/>
      <c r="H11041" s="13"/>
      <c r="I11041" s="13"/>
      <c r="J11041" s="13"/>
      <c r="K11041" s="13"/>
      <c r="L11041" s="13"/>
      <c r="M11041" s="13"/>
      <c r="N11041" s="13"/>
      <c r="O11041" s="13"/>
      <c r="P11041" s="13"/>
      <c r="Q11041" s="13"/>
      <c r="R11041" s="13"/>
      <c r="S11041" s="13"/>
      <c r="T11041" s="13"/>
      <c r="U11041" s="13"/>
      <c r="V11041" s="13"/>
      <c r="W11041" s="13"/>
      <c r="X11041" s="13"/>
      <c r="Y11041" s="13"/>
      <c r="Z11041" s="13"/>
      <c r="AA11041" s="13"/>
      <c r="AB11041" s="13"/>
      <c r="AC11041" s="13"/>
      <c r="AD11041" s="13"/>
      <c r="AE11041" s="13"/>
      <c r="AF11041" s="13"/>
      <c r="AG11041" s="14"/>
    </row>
    <row r="11042" s="4" customFormat="1" spans="1:33">
      <c r="A11042" s="13"/>
      <c r="B11042" s="13"/>
      <c r="C11042" s="13"/>
      <c r="D11042" s="13"/>
      <c r="E11042" s="13"/>
      <c r="F11042" s="13"/>
      <c r="G11042" s="13"/>
      <c r="H11042" s="13"/>
      <c r="I11042" s="13"/>
      <c r="J11042" s="13"/>
      <c r="K11042" s="13"/>
      <c r="L11042" s="13"/>
      <c r="M11042" s="13"/>
      <c r="N11042" s="13"/>
      <c r="O11042" s="13"/>
      <c r="P11042" s="13"/>
      <c r="Q11042" s="13"/>
      <c r="R11042" s="13"/>
      <c r="S11042" s="13"/>
      <c r="T11042" s="13"/>
      <c r="U11042" s="13"/>
      <c r="V11042" s="13"/>
      <c r="W11042" s="13"/>
      <c r="X11042" s="13"/>
      <c r="Y11042" s="13"/>
      <c r="Z11042" s="13"/>
      <c r="AA11042" s="13"/>
      <c r="AB11042" s="13"/>
      <c r="AC11042" s="13"/>
      <c r="AD11042" s="13"/>
      <c r="AE11042" s="13"/>
      <c r="AF11042" s="13"/>
      <c r="AG11042" s="14"/>
    </row>
    <row r="11043" s="4" customFormat="1" spans="1:33">
      <c r="A11043" s="13"/>
      <c r="B11043" s="13"/>
      <c r="C11043" s="13"/>
      <c r="D11043" s="13"/>
      <c r="E11043" s="13"/>
      <c r="F11043" s="13"/>
      <c r="G11043" s="13"/>
      <c r="H11043" s="13"/>
      <c r="I11043" s="13"/>
      <c r="J11043" s="13"/>
      <c r="K11043" s="13"/>
      <c r="L11043" s="13"/>
      <c r="M11043" s="13"/>
      <c r="N11043" s="13"/>
      <c r="O11043" s="13"/>
      <c r="P11043" s="13"/>
      <c r="Q11043" s="13"/>
      <c r="R11043" s="13"/>
      <c r="S11043" s="13"/>
      <c r="T11043" s="13"/>
      <c r="U11043" s="13"/>
      <c r="V11043" s="13"/>
      <c r="W11043" s="13"/>
      <c r="X11043" s="13"/>
      <c r="Y11043" s="13"/>
      <c r="Z11043" s="13"/>
      <c r="AA11043" s="13"/>
      <c r="AB11043" s="13"/>
      <c r="AC11043" s="13"/>
      <c r="AD11043" s="13"/>
      <c r="AE11043" s="13"/>
      <c r="AF11043" s="13"/>
      <c r="AG11043" s="14"/>
    </row>
    <row r="11044" s="4" customFormat="1" spans="1:33">
      <c r="A11044" s="13"/>
      <c r="B11044" s="13"/>
      <c r="C11044" s="13"/>
      <c r="D11044" s="13"/>
      <c r="E11044" s="13"/>
      <c r="F11044" s="13"/>
      <c r="G11044" s="13"/>
      <c r="H11044" s="13"/>
      <c r="I11044" s="13"/>
      <c r="J11044" s="13"/>
      <c r="K11044" s="13"/>
      <c r="L11044" s="13"/>
      <c r="M11044" s="13"/>
      <c r="N11044" s="13"/>
      <c r="O11044" s="13"/>
      <c r="P11044" s="13"/>
      <c r="Q11044" s="13"/>
      <c r="R11044" s="13"/>
      <c r="S11044" s="13"/>
      <c r="T11044" s="13"/>
      <c r="U11044" s="13"/>
      <c r="V11044" s="13"/>
      <c r="W11044" s="13"/>
      <c r="X11044" s="13"/>
      <c r="Y11044" s="13"/>
      <c r="Z11044" s="13"/>
      <c r="AA11044" s="13"/>
      <c r="AB11044" s="13"/>
      <c r="AC11044" s="13"/>
      <c r="AD11044" s="13"/>
      <c r="AE11044" s="13"/>
      <c r="AF11044" s="13"/>
      <c r="AG11044" s="14"/>
    </row>
    <row r="11045" s="4" customFormat="1" spans="1:33">
      <c r="A11045" s="13"/>
      <c r="B11045" s="13"/>
      <c r="C11045" s="13"/>
      <c r="D11045" s="13"/>
      <c r="E11045" s="13"/>
      <c r="F11045" s="13"/>
      <c r="G11045" s="13"/>
      <c r="H11045" s="13"/>
      <c r="I11045" s="13"/>
      <c r="J11045" s="13"/>
      <c r="K11045" s="13"/>
      <c r="L11045" s="13"/>
      <c r="M11045" s="13"/>
      <c r="N11045" s="13"/>
      <c r="O11045" s="13"/>
      <c r="P11045" s="13"/>
      <c r="Q11045" s="13"/>
      <c r="R11045" s="13"/>
      <c r="S11045" s="13"/>
      <c r="T11045" s="13"/>
      <c r="U11045" s="13"/>
      <c r="V11045" s="13"/>
      <c r="W11045" s="13"/>
      <c r="X11045" s="13"/>
      <c r="Y11045" s="13"/>
      <c r="Z11045" s="13"/>
      <c r="AA11045" s="13"/>
      <c r="AB11045" s="13"/>
      <c r="AC11045" s="13"/>
      <c r="AD11045" s="13"/>
      <c r="AE11045" s="13"/>
      <c r="AF11045" s="13"/>
      <c r="AG11045" s="14"/>
    </row>
    <row r="11046" s="4" customFormat="1" spans="1:33">
      <c r="A11046" s="13"/>
      <c r="B11046" s="13"/>
      <c r="C11046" s="13"/>
      <c r="D11046" s="13"/>
      <c r="E11046" s="13"/>
      <c r="F11046" s="13"/>
      <c r="G11046" s="13"/>
      <c r="H11046" s="13"/>
      <c r="I11046" s="13"/>
      <c r="J11046" s="13"/>
      <c r="K11046" s="13"/>
      <c r="L11046" s="13"/>
      <c r="M11046" s="13"/>
      <c r="N11046" s="13"/>
      <c r="O11046" s="13"/>
      <c r="P11046" s="13"/>
      <c r="Q11046" s="13"/>
      <c r="R11046" s="13"/>
      <c r="S11046" s="13"/>
      <c r="T11046" s="13"/>
      <c r="U11046" s="13"/>
      <c r="V11046" s="13"/>
      <c r="W11046" s="13"/>
      <c r="X11046" s="13"/>
      <c r="Y11046" s="13"/>
      <c r="Z11046" s="13"/>
      <c r="AA11046" s="13"/>
      <c r="AB11046" s="13"/>
      <c r="AC11046" s="13"/>
      <c r="AD11046" s="13"/>
      <c r="AE11046" s="13"/>
      <c r="AF11046" s="13"/>
      <c r="AG11046" s="14"/>
    </row>
    <row r="11047" s="4" customFormat="1" spans="1:33">
      <c r="A11047" s="13"/>
      <c r="B11047" s="13"/>
      <c r="C11047" s="13"/>
      <c r="D11047" s="13"/>
      <c r="E11047" s="13"/>
      <c r="F11047" s="13"/>
      <c r="G11047" s="13"/>
      <c r="H11047" s="13"/>
      <c r="I11047" s="13"/>
      <c r="J11047" s="13"/>
      <c r="K11047" s="13"/>
      <c r="L11047" s="13"/>
      <c r="M11047" s="13"/>
      <c r="N11047" s="13"/>
      <c r="O11047" s="13"/>
      <c r="P11047" s="13"/>
      <c r="Q11047" s="13"/>
      <c r="R11047" s="13"/>
      <c r="S11047" s="13"/>
      <c r="T11047" s="13"/>
      <c r="U11047" s="13"/>
      <c r="V11047" s="13"/>
      <c r="W11047" s="13"/>
      <c r="X11047" s="13"/>
      <c r="Y11047" s="13"/>
      <c r="Z11047" s="13"/>
      <c r="AA11047" s="13"/>
      <c r="AB11047" s="13"/>
      <c r="AC11047" s="13"/>
      <c r="AD11047" s="13"/>
      <c r="AE11047" s="13"/>
      <c r="AF11047" s="13"/>
      <c r="AG11047" s="14"/>
    </row>
    <row r="11048" s="4" customFormat="1" spans="1:33">
      <c r="A11048" s="13"/>
      <c r="B11048" s="13"/>
      <c r="C11048" s="13"/>
      <c r="D11048" s="13"/>
      <c r="E11048" s="13"/>
      <c r="F11048" s="13"/>
      <c r="G11048" s="13"/>
      <c r="H11048" s="13"/>
      <c r="I11048" s="13"/>
      <c r="J11048" s="13"/>
      <c r="K11048" s="13"/>
      <c r="L11048" s="13"/>
      <c r="M11048" s="13"/>
      <c r="N11048" s="13"/>
      <c r="O11048" s="13"/>
      <c r="P11048" s="13"/>
      <c r="Q11048" s="13"/>
      <c r="R11048" s="13"/>
      <c r="S11048" s="13"/>
      <c r="T11048" s="13"/>
      <c r="U11048" s="13"/>
      <c r="V11048" s="13"/>
      <c r="W11048" s="13"/>
      <c r="X11048" s="13"/>
      <c r="Y11048" s="13"/>
      <c r="Z11048" s="13"/>
      <c r="AA11048" s="13"/>
      <c r="AB11048" s="13"/>
      <c r="AC11048" s="13"/>
      <c r="AD11048" s="13"/>
      <c r="AE11048" s="13"/>
      <c r="AF11048" s="13"/>
      <c r="AG11048" s="14"/>
    </row>
    <row r="11049" s="4" customFormat="1" spans="1:33">
      <c r="A11049" s="13"/>
      <c r="B11049" s="13"/>
      <c r="C11049" s="13"/>
      <c r="D11049" s="13"/>
      <c r="E11049" s="13"/>
      <c r="F11049" s="13"/>
      <c r="G11049" s="13"/>
      <c r="H11049" s="13"/>
      <c r="I11049" s="13"/>
      <c r="J11049" s="13"/>
      <c r="K11049" s="13"/>
      <c r="L11049" s="13"/>
      <c r="M11049" s="13"/>
      <c r="N11049" s="13"/>
      <c r="O11049" s="13"/>
      <c r="P11049" s="13"/>
      <c r="Q11049" s="13"/>
      <c r="R11049" s="13"/>
      <c r="S11049" s="13"/>
      <c r="T11049" s="13"/>
      <c r="U11049" s="13"/>
      <c r="V11049" s="13"/>
      <c r="W11049" s="13"/>
      <c r="X11049" s="13"/>
      <c r="Y11049" s="13"/>
      <c r="Z11049" s="13"/>
      <c r="AA11049" s="13"/>
      <c r="AB11049" s="13"/>
      <c r="AC11049" s="13"/>
      <c r="AD11049" s="13"/>
      <c r="AE11049" s="13"/>
      <c r="AF11049" s="13"/>
      <c r="AG11049" s="14"/>
    </row>
    <row r="11050" s="4" customFormat="1" spans="1:33">
      <c r="A11050" s="13"/>
      <c r="B11050" s="13"/>
      <c r="C11050" s="13"/>
      <c r="D11050" s="13"/>
      <c r="E11050" s="13"/>
      <c r="F11050" s="13"/>
      <c r="G11050" s="13"/>
      <c r="H11050" s="13"/>
      <c r="I11050" s="13"/>
      <c r="J11050" s="13"/>
      <c r="K11050" s="13"/>
      <c r="L11050" s="13"/>
      <c r="M11050" s="13"/>
      <c r="N11050" s="13"/>
      <c r="O11050" s="13"/>
      <c r="P11050" s="13"/>
      <c r="Q11050" s="13"/>
      <c r="R11050" s="13"/>
      <c r="S11050" s="13"/>
      <c r="T11050" s="13"/>
      <c r="U11050" s="13"/>
      <c r="V11050" s="13"/>
      <c r="W11050" s="13"/>
      <c r="X11050" s="13"/>
      <c r="Y11050" s="13"/>
      <c r="Z11050" s="13"/>
      <c r="AA11050" s="13"/>
      <c r="AB11050" s="13"/>
      <c r="AC11050" s="13"/>
      <c r="AD11050" s="13"/>
      <c r="AE11050" s="13"/>
      <c r="AF11050" s="13"/>
      <c r="AG11050" s="14"/>
    </row>
    <row r="11051" s="4" customFormat="1" spans="1:33">
      <c r="A11051" s="13"/>
      <c r="B11051" s="13"/>
      <c r="C11051" s="13"/>
      <c r="D11051" s="13"/>
      <c r="E11051" s="13"/>
      <c r="F11051" s="13"/>
      <c r="G11051" s="13"/>
      <c r="H11051" s="13"/>
      <c r="I11051" s="13"/>
      <c r="J11051" s="13"/>
      <c r="K11051" s="13"/>
      <c r="L11051" s="13"/>
      <c r="M11051" s="13"/>
      <c r="N11051" s="13"/>
      <c r="O11051" s="13"/>
      <c r="P11051" s="13"/>
      <c r="Q11051" s="13"/>
      <c r="R11051" s="13"/>
      <c r="S11051" s="13"/>
      <c r="T11051" s="13"/>
      <c r="U11051" s="13"/>
      <c r="V11051" s="13"/>
      <c r="W11051" s="13"/>
      <c r="X11051" s="13"/>
      <c r="Y11051" s="13"/>
      <c r="Z11051" s="13"/>
      <c r="AA11051" s="13"/>
      <c r="AB11051" s="13"/>
      <c r="AC11051" s="13"/>
      <c r="AD11051" s="13"/>
      <c r="AE11051" s="13"/>
      <c r="AF11051" s="13"/>
      <c r="AG11051" s="14"/>
    </row>
    <row r="11052" s="4" customFormat="1" spans="1:33">
      <c r="A11052" s="13"/>
      <c r="B11052" s="13"/>
      <c r="C11052" s="13"/>
      <c r="D11052" s="13"/>
      <c r="E11052" s="13"/>
      <c r="F11052" s="13"/>
      <c r="G11052" s="13"/>
      <c r="H11052" s="13"/>
      <c r="I11052" s="13"/>
      <c r="J11052" s="13"/>
      <c r="K11052" s="13"/>
      <c r="L11052" s="13"/>
      <c r="M11052" s="13"/>
      <c r="N11052" s="13"/>
      <c r="O11052" s="13"/>
      <c r="P11052" s="13"/>
      <c r="Q11052" s="13"/>
      <c r="R11052" s="13"/>
      <c r="S11052" s="13"/>
      <c r="T11052" s="13"/>
      <c r="U11052" s="13"/>
      <c r="V11052" s="13"/>
      <c r="W11052" s="13"/>
      <c r="X11052" s="13"/>
      <c r="Y11052" s="13"/>
      <c r="Z11052" s="13"/>
      <c r="AA11052" s="13"/>
      <c r="AB11052" s="13"/>
      <c r="AC11052" s="13"/>
      <c r="AD11052" s="13"/>
      <c r="AE11052" s="13"/>
      <c r="AF11052" s="13"/>
      <c r="AG11052" s="14"/>
    </row>
    <row r="11053" s="4" customFormat="1" spans="1:33">
      <c r="A11053" s="13"/>
      <c r="B11053" s="13"/>
      <c r="C11053" s="13"/>
      <c r="D11053" s="13"/>
      <c r="E11053" s="13"/>
      <c r="F11053" s="13"/>
      <c r="G11053" s="13"/>
      <c r="H11053" s="13"/>
      <c r="I11053" s="13"/>
      <c r="J11053" s="13"/>
      <c r="K11053" s="13"/>
      <c r="L11053" s="13"/>
      <c r="M11053" s="13"/>
      <c r="N11053" s="13"/>
      <c r="O11053" s="13"/>
      <c r="P11053" s="13"/>
      <c r="Q11053" s="13"/>
      <c r="R11053" s="13"/>
      <c r="S11053" s="13"/>
      <c r="T11053" s="13"/>
      <c r="U11053" s="13"/>
      <c r="V11053" s="13"/>
      <c r="W11053" s="13"/>
      <c r="X11053" s="13"/>
      <c r="Y11053" s="13"/>
      <c r="Z11053" s="13"/>
      <c r="AA11053" s="13"/>
      <c r="AB11053" s="13"/>
      <c r="AC11053" s="13"/>
      <c r="AD11053" s="13"/>
      <c r="AE11053" s="13"/>
      <c r="AF11053" s="13"/>
      <c r="AG11053" s="14"/>
    </row>
    <row r="11054" s="4" customFormat="1" spans="1:33">
      <c r="A11054" s="13"/>
      <c r="B11054" s="13"/>
      <c r="C11054" s="13"/>
      <c r="D11054" s="13"/>
      <c r="E11054" s="13"/>
      <c r="F11054" s="13"/>
      <c r="G11054" s="13"/>
      <c r="H11054" s="13"/>
      <c r="I11054" s="13"/>
      <c r="J11054" s="13"/>
      <c r="K11054" s="13"/>
      <c r="L11054" s="13"/>
      <c r="M11054" s="13"/>
      <c r="N11054" s="13"/>
      <c r="O11054" s="13"/>
      <c r="P11054" s="13"/>
      <c r="Q11054" s="13"/>
      <c r="R11054" s="13"/>
      <c r="S11054" s="13"/>
      <c r="T11054" s="13"/>
      <c r="U11054" s="13"/>
      <c r="V11054" s="13"/>
      <c r="W11054" s="13"/>
      <c r="X11054" s="13"/>
      <c r="Y11054" s="13"/>
      <c r="Z11054" s="13"/>
      <c r="AA11054" s="13"/>
      <c r="AB11054" s="13"/>
      <c r="AC11054" s="13"/>
      <c r="AD11054" s="13"/>
      <c r="AE11054" s="13"/>
      <c r="AF11054" s="13"/>
      <c r="AG11054" s="14"/>
    </row>
    <row r="11055" s="4" customFormat="1" spans="1:33">
      <c r="A11055" s="13"/>
      <c r="B11055" s="13"/>
      <c r="C11055" s="13"/>
      <c r="D11055" s="13"/>
      <c r="E11055" s="13"/>
      <c r="F11055" s="13"/>
      <c r="G11055" s="13"/>
      <c r="H11055" s="13"/>
      <c r="I11055" s="13"/>
      <c r="J11055" s="13"/>
      <c r="K11055" s="13"/>
      <c r="L11055" s="13"/>
      <c r="M11055" s="13"/>
      <c r="N11055" s="13"/>
      <c r="O11055" s="13"/>
      <c r="P11055" s="13"/>
      <c r="Q11055" s="13"/>
      <c r="R11055" s="13"/>
      <c r="S11055" s="13"/>
      <c r="T11055" s="13"/>
      <c r="U11055" s="13"/>
      <c r="V11055" s="13"/>
      <c r="W11055" s="13"/>
      <c r="X11055" s="13"/>
      <c r="Y11055" s="13"/>
      <c r="Z11055" s="13"/>
      <c r="AA11055" s="13"/>
      <c r="AB11055" s="13"/>
      <c r="AC11055" s="13"/>
      <c r="AD11055" s="13"/>
      <c r="AE11055" s="13"/>
      <c r="AF11055" s="13"/>
      <c r="AG11055" s="14"/>
    </row>
    <row r="11056" s="4" customFormat="1" spans="1:33">
      <c r="A11056" s="13"/>
      <c r="B11056" s="13"/>
      <c r="C11056" s="13"/>
      <c r="D11056" s="13"/>
      <c r="E11056" s="13"/>
      <c r="F11056" s="13"/>
      <c r="G11056" s="13"/>
      <c r="H11056" s="13"/>
      <c r="I11056" s="13"/>
      <c r="J11056" s="13"/>
      <c r="K11056" s="13"/>
      <c r="L11056" s="13"/>
      <c r="M11056" s="13"/>
      <c r="N11056" s="13"/>
      <c r="O11056" s="13"/>
      <c r="P11056" s="13"/>
      <c r="Q11056" s="13"/>
      <c r="R11056" s="13"/>
      <c r="S11056" s="13"/>
      <c r="T11056" s="13"/>
      <c r="U11056" s="13"/>
      <c r="V11056" s="13"/>
      <c r="W11056" s="13"/>
      <c r="X11056" s="13"/>
      <c r="Y11056" s="13"/>
      <c r="Z11056" s="13"/>
      <c r="AA11056" s="13"/>
      <c r="AB11056" s="13"/>
      <c r="AC11056" s="13"/>
      <c r="AD11056" s="13"/>
      <c r="AE11056" s="13"/>
      <c r="AF11056" s="13"/>
      <c r="AG11056" s="14"/>
    </row>
    <row r="11057" s="4" customFormat="1" spans="1:33">
      <c r="A11057" s="13"/>
      <c r="B11057" s="13"/>
      <c r="C11057" s="13"/>
      <c r="D11057" s="13"/>
      <c r="E11057" s="13"/>
      <c r="F11057" s="13"/>
      <c r="G11057" s="13"/>
      <c r="H11057" s="13"/>
      <c r="I11057" s="13"/>
      <c r="J11057" s="13"/>
      <c r="K11057" s="13"/>
      <c r="L11057" s="13"/>
      <c r="M11057" s="13"/>
      <c r="N11057" s="13"/>
      <c r="O11057" s="13"/>
      <c r="P11057" s="13"/>
      <c r="Q11057" s="13"/>
      <c r="R11057" s="13"/>
      <c r="S11057" s="13"/>
      <c r="T11057" s="13"/>
      <c r="U11057" s="13"/>
      <c r="V11057" s="13"/>
      <c r="W11057" s="13"/>
      <c r="X11057" s="13"/>
      <c r="Y11057" s="13"/>
      <c r="Z11057" s="13"/>
      <c r="AA11057" s="13"/>
      <c r="AB11057" s="13"/>
      <c r="AC11057" s="13"/>
      <c r="AD11057" s="13"/>
      <c r="AE11057" s="13"/>
      <c r="AF11057" s="13"/>
      <c r="AG11057" s="14"/>
    </row>
    <row r="11058" s="4" customFormat="1" spans="1:33">
      <c r="A11058" s="13"/>
      <c r="B11058" s="13"/>
      <c r="C11058" s="13"/>
      <c r="D11058" s="13"/>
      <c r="E11058" s="13"/>
      <c r="F11058" s="13"/>
      <c r="G11058" s="13"/>
      <c r="H11058" s="13"/>
      <c r="I11058" s="13"/>
      <c r="J11058" s="13"/>
      <c r="K11058" s="13"/>
      <c r="L11058" s="13"/>
      <c r="M11058" s="13"/>
      <c r="N11058" s="13"/>
      <c r="O11058" s="13"/>
      <c r="P11058" s="13"/>
      <c r="Q11058" s="13"/>
      <c r="R11058" s="13"/>
      <c r="S11058" s="13"/>
      <c r="T11058" s="13"/>
      <c r="U11058" s="13"/>
      <c r="V11058" s="13"/>
      <c r="W11058" s="13"/>
      <c r="X11058" s="13"/>
      <c r="Y11058" s="13"/>
      <c r="Z11058" s="13"/>
      <c r="AA11058" s="13"/>
      <c r="AB11058" s="13"/>
      <c r="AC11058" s="13"/>
      <c r="AD11058" s="13"/>
      <c r="AE11058" s="13"/>
      <c r="AF11058" s="13"/>
      <c r="AG11058" s="14"/>
    </row>
    <row r="11059" s="4" customFormat="1" spans="1:33">
      <c r="A11059" s="13"/>
      <c r="B11059" s="13"/>
      <c r="C11059" s="13"/>
      <c r="D11059" s="13"/>
      <c r="E11059" s="13"/>
      <c r="F11059" s="13"/>
      <c r="G11059" s="13"/>
      <c r="H11059" s="13"/>
      <c r="I11059" s="13"/>
      <c r="J11059" s="13"/>
      <c r="K11059" s="13"/>
      <c r="L11059" s="13"/>
      <c r="M11059" s="13"/>
      <c r="N11059" s="13"/>
      <c r="O11059" s="13"/>
      <c r="P11059" s="13"/>
      <c r="Q11059" s="13"/>
      <c r="R11059" s="13"/>
      <c r="S11059" s="13"/>
      <c r="T11059" s="13"/>
      <c r="U11059" s="13"/>
      <c r="V11059" s="13"/>
      <c r="W11059" s="13"/>
      <c r="X11059" s="13"/>
      <c r="Y11059" s="13"/>
      <c r="Z11059" s="13"/>
      <c r="AA11059" s="13"/>
      <c r="AB11059" s="13"/>
      <c r="AC11059" s="13"/>
      <c r="AD11059" s="13"/>
      <c r="AE11059" s="13"/>
      <c r="AF11059" s="13"/>
      <c r="AG11059" s="14"/>
    </row>
    <row r="11060" s="4" customFormat="1" spans="1:33">
      <c r="A11060" s="13"/>
      <c r="B11060" s="13"/>
      <c r="C11060" s="13"/>
      <c r="D11060" s="13"/>
      <c r="E11060" s="13"/>
      <c r="F11060" s="13"/>
      <c r="G11060" s="13"/>
      <c r="H11060" s="13"/>
      <c r="I11060" s="13"/>
      <c r="J11060" s="13"/>
      <c r="K11060" s="13"/>
      <c r="L11060" s="13"/>
      <c r="M11060" s="13"/>
      <c r="N11060" s="13"/>
      <c r="O11060" s="13"/>
      <c r="P11060" s="13"/>
      <c r="Q11060" s="13"/>
      <c r="R11060" s="13"/>
      <c r="S11060" s="13"/>
      <c r="T11060" s="13"/>
      <c r="U11060" s="13"/>
      <c r="V11060" s="13"/>
      <c r="W11060" s="13"/>
      <c r="X11060" s="13"/>
      <c r="Y11060" s="13"/>
      <c r="Z11060" s="13"/>
      <c r="AA11060" s="13"/>
      <c r="AB11060" s="13"/>
      <c r="AC11060" s="13"/>
      <c r="AD11060" s="13"/>
      <c r="AE11060" s="13"/>
      <c r="AF11060" s="13"/>
      <c r="AG11060" s="14"/>
    </row>
    <row r="11061" s="4" customFormat="1" spans="1:33">
      <c r="A11061" s="13"/>
      <c r="B11061" s="13"/>
      <c r="C11061" s="13"/>
      <c r="D11061" s="13"/>
      <c r="E11061" s="13"/>
      <c r="F11061" s="13"/>
      <c r="G11061" s="13"/>
      <c r="H11061" s="13"/>
      <c r="I11061" s="13"/>
      <c r="J11061" s="13"/>
      <c r="K11061" s="13"/>
      <c r="L11061" s="13"/>
      <c r="M11061" s="13"/>
      <c r="N11061" s="13"/>
      <c r="O11061" s="13"/>
      <c r="P11061" s="13"/>
      <c r="Q11061" s="13"/>
      <c r="R11061" s="13"/>
      <c r="S11061" s="13"/>
      <c r="T11061" s="13"/>
      <c r="U11061" s="13"/>
      <c r="V11061" s="13"/>
      <c r="W11061" s="13"/>
      <c r="X11061" s="13"/>
      <c r="Y11061" s="13"/>
      <c r="Z11061" s="13"/>
      <c r="AA11061" s="13"/>
      <c r="AB11061" s="13"/>
      <c r="AC11061" s="13"/>
      <c r="AD11061" s="13"/>
      <c r="AE11061" s="13"/>
      <c r="AF11061" s="13"/>
      <c r="AG11061" s="14"/>
    </row>
    <row r="11062" s="4" customFormat="1" spans="1:33">
      <c r="A11062" s="13"/>
      <c r="B11062" s="13"/>
      <c r="C11062" s="13"/>
      <c r="D11062" s="13"/>
      <c r="E11062" s="13"/>
      <c r="F11062" s="13"/>
      <c r="G11062" s="13"/>
      <c r="H11062" s="13"/>
      <c r="I11062" s="13"/>
      <c r="J11062" s="13"/>
      <c r="K11062" s="13"/>
      <c r="L11062" s="13"/>
      <c r="M11062" s="13"/>
      <c r="N11062" s="13"/>
      <c r="O11062" s="13"/>
      <c r="P11062" s="13"/>
      <c r="Q11062" s="13"/>
      <c r="R11062" s="13"/>
      <c r="S11062" s="13"/>
      <c r="T11062" s="13"/>
      <c r="U11062" s="13"/>
      <c r="V11062" s="13"/>
      <c r="W11062" s="13"/>
      <c r="X11062" s="13"/>
      <c r="Y11062" s="13"/>
      <c r="Z11062" s="13"/>
      <c r="AA11062" s="13"/>
      <c r="AB11062" s="13"/>
      <c r="AC11062" s="13"/>
      <c r="AD11062" s="13"/>
      <c r="AE11062" s="13"/>
      <c r="AF11062" s="13"/>
      <c r="AG11062" s="14"/>
    </row>
    <row r="11063" s="4" customFormat="1" spans="1:33">
      <c r="A11063" s="13"/>
      <c r="B11063" s="13"/>
      <c r="C11063" s="13"/>
      <c r="D11063" s="13"/>
      <c r="E11063" s="13"/>
      <c r="F11063" s="13"/>
      <c r="G11063" s="13"/>
      <c r="H11063" s="13"/>
      <c r="I11063" s="13"/>
      <c r="J11063" s="13"/>
      <c r="K11063" s="13"/>
      <c r="L11063" s="13"/>
      <c r="M11063" s="13"/>
      <c r="N11063" s="13"/>
      <c r="O11063" s="13"/>
      <c r="P11063" s="13"/>
      <c r="Q11063" s="13"/>
      <c r="R11063" s="13"/>
      <c r="S11063" s="13"/>
      <c r="T11063" s="13"/>
      <c r="U11063" s="13"/>
      <c r="V11063" s="13"/>
      <c r="W11063" s="13"/>
      <c r="X11063" s="13"/>
      <c r="Y11063" s="13"/>
      <c r="Z11063" s="13"/>
      <c r="AA11063" s="13"/>
      <c r="AB11063" s="13"/>
      <c r="AC11063" s="13"/>
      <c r="AD11063" s="13"/>
      <c r="AE11063" s="13"/>
      <c r="AF11063" s="13"/>
      <c r="AG11063" s="14"/>
    </row>
    <row r="11064" s="4" customFormat="1" spans="1:33">
      <c r="A11064" s="13"/>
      <c r="B11064" s="13"/>
      <c r="C11064" s="13"/>
      <c r="D11064" s="13"/>
      <c r="E11064" s="13"/>
      <c r="F11064" s="13"/>
      <c r="G11064" s="13"/>
      <c r="H11064" s="13"/>
      <c r="I11064" s="13"/>
      <c r="J11064" s="13"/>
      <c r="K11064" s="13"/>
      <c r="L11064" s="13"/>
      <c r="M11064" s="13"/>
      <c r="N11064" s="13"/>
      <c r="O11064" s="13"/>
      <c r="P11064" s="13"/>
      <c r="Q11064" s="13"/>
      <c r="R11064" s="13"/>
      <c r="S11064" s="13"/>
      <c r="T11064" s="13"/>
      <c r="U11064" s="13"/>
      <c r="V11064" s="13"/>
      <c r="W11064" s="13"/>
      <c r="X11064" s="13"/>
      <c r="Y11064" s="13"/>
      <c r="Z11064" s="13"/>
      <c r="AA11064" s="13"/>
      <c r="AB11064" s="13"/>
      <c r="AC11064" s="13"/>
      <c r="AD11064" s="13"/>
      <c r="AE11064" s="13"/>
      <c r="AF11064" s="13"/>
      <c r="AG11064" s="14"/>
    </row>
    <row r="11065" s="4" customFormat="1" spans="1:33">
      <c r="A11065" s="13"/>
      <c r="B11065" s="13"/>
      <c r="C11065" s="13"/>
      <c r="D11065" s="13"/>
      <c r="E11065" s="13"/>
      <c r="F11065" s="13"/>
      <c r="G11065" s="13"/>
      <c r="H11065" s="13"/>
      <c r="I11065" s="13"/>
      <c r="J11065" s="13"/>
      <c r="K11065" s="13"/>
      <c r="L11065" s="13"/>
      <c r="M11065" s="13"/>
      <c r="N11065" s="13"/>
      <c r="O11065" s="13"/>
      <c r="P11065" s="13"/>
      <c r="Q11065" s="13"/>
      <c r="R11065" s="13"/>
      <c r="S11065" s="13"/>
      <c r="T11065" s="13"/>
      <c r="U11065" s="13"/>
      <c r="V11065" s="13"/>
      <c r="W11065" s="13"/>
      <c r="X11065" s="13"/>
      <c r="Y11065" s="13"/>
      <c r="Z11065" s="13"/>
      <c r="AA11065" s="13"/>
      <c r="AB11065" s="13"/>
      <c r="AC11065" s="13"/>
      <c r="AD11065" s="13"/>
      <c r="AE11065" s="13"/>
      <c r="AF11065" s="13"/>
      <c r="AG11065" s="14"/>
    </row>
    <row r="11066" s="4" customFormat="1" spans="1:33">
      <c r="A11066" s="13"/>
      <c r="B11066" s="13"/>
      <c r="C11066" s="13"/>
      <c r="D11066" s="13"/>
      <c r="E11066" s="13"/>
      <c r="F11066" s="13"/>
      <c r="G11066" s="13"/>
      <c r="H11066" s="13"/>
      <c r="I11066" s="13"/>
      <c r="J11066" s="13"/>
      <c r="K11066" s="13"/>
      <c r="L11066" s="13"/>
      <c r="M11066" s="13"/>
      <c r="N11066" s="13"/>
      <c r="O11066" s="13"/>
      <c r="P11066" s="13"/>
      <c r="Q11066" s="13"/>
      <c r="R11066" s="13"/>
      <c r="S11066" s="13"/>
      <c r="T11066" s="13"/>
      <c r="U11066" s="13"/>
      <c r="V11066" s="13"/>
      <c r="W11066" s="13"/>
      <c r="X11066" s="13"/>
      <c r="Y11066" s="13"/>
      <c r="Z11066" s="13"/>
      <c r="AA11066" s="13"/>
      <c r="AB11066" s="13"/>
      <c r="AC11066" s="13"/>
      <c r="AD11066" s="13"/>
      <c r="AE11066" s="13"/>
      <c r="AF11066" s="13"/>
      <c r="AG11066" s="14"/>
    </row>
    <row r="11067" s="4" customFormat="1" spans="1:33">
      <c r="A11067" s="13"/>
      <c r="B11067" s="13"/>
      <c r="C11067" s="13"/>
      <c r="D11067" s="13"/>
      <c r="E11067" s="13"/>
      <c r="F11067" s="13"/>
      <c r="G11067" s="13"/>
      <c r="H11067" s="13"/>
      <c r="I11067" s="13"/>
      <c r="J11067" s="13"/>
      <c r="K11067" s="13"/>
      <c r="L11067" s="13"/>
      <c r="M11067" s="13"/>
      <c r="N11067" s="13"/>
      <c r="O11067" s="13"/>
      <c r="P11067" s="13"/>
      <c r="Q11067" s="13"/>
      <c r="R11067" s="13"/>
      <c r="S11067" s="13"/>
      <c r="T11067" s="13"/>
      <c r="U11067" s="13"/>
      <c r="V11067" s="13"/>
      <c r="W11067" s="13"/>
      <c r="X11067" s="13"/>
      <c r="Y11067" s="13"/>
      <c r="Z11067" s="13"/>
      <c r="AA11067" s="13"/>
      <c r="AB11067" s="13"/>
      <c r="AC11067" s="13"/>
      <c r="AD11067" s="13"/>
      <c r="AE11067" s="13"/>
      <c r="AF11067" s="13"/>
      <c r="AG11067" s="14"/>
    </row>
    <row r="11068" s="4" customFormat="1" spans="1:33">
      <c r="A11068" s="13"/>
      <c r="B11068" s="13"/>
      <c r="C11068" s="13"/>
      <c r="D11068" s="13"/>
      <c r="E11068" s="13"/>
      <c r="F11068" s="13"/>
      <c r="G11068" s="13"/>
      <c r="H11068" s="13"/>
      <c r="I11068" s="13"/>
      <c r="J11068" s="13"/>
      <c r="K11068" s="13"/>
      <c r="L11068" s="13"/>
      <c r="M11068" s="13"/>
      <c r="N11068" s="13"/>
      <c r="O11068" s="13"/>
      <c r="P11068" s="13"/>
      <c r="Q11068" s="13"/>
      <c r="R11068" s="13"/>
      <c r="S11068" s="13"/>
      <c r="T11068" s="13"/>
      <c r="U11068" s="13"/>
      <c r="V11068" s="13"/>
      <c r="W11068" s="13"/>
      <c r="X11068" s="13"/>
      <c r="Y11068" s="13"/>
      <c r="Z11068" s="13"/>
      <c r="AA11068" s="13"/>
      <c r="AB11068" s="13"/>
      <c r="AC11068" s="13"/>
      <c r="AD11068" s="13"/>
      <c r="AE11068" s="13"/>
      <c r="AF11068" s="13"/>
      <c r="AG11068" s="14"/>
    </row>
    <row r="11069" s="4" customFormat="1" spans="1:33">
      <c r="A11069" s="13"/>
      <c r="B11069" s="13"/>
      <c r="C11069" s="13"/>
      <c r="D11069" s="13"/>
      <c r="E11069" s="13"/>
      <c r="F11069" s="13"/>
      <c r="G11069" s="13"/>
      <c r="H11069" s="13"/>
      <c r="I11069" s="13"/>
      <c r="J11069" s="13"/>
      <c r="K11069" s="13"/>
      <c r="L11069" s="13"/>
      <c r="M11069" s="13"/>
      <c r="N11069" s="13"/>
      <c r="O11069" s="13"/>
      <c r="P11069" s="13"/>
      <c r="Q11069" s="13"/>
      <c r="R11069" s="13"/>
      <c r="S11069" s="13"/>
      <c r="T11069" s="13"/>
      <c r="U11069" s="13"/>
      <c r="V11069" s="13"/>
      <c r="W11069" s="13"/>
      <c r="X11069" s="13"/>
      <c r="Y11069" s="13"/>
      <c r="Z11069" s="13"/>
      <c r="AA11069" s="13"/>
      <c r="AB11069" s="13"/>
      <c r="AC11069" s="13"/>
      <c r="AD11069" s="13"/>
      <c r="AE11069" s="13"/>
      <c r="AF11069" s="13"/>
      <c r="AG11069" s="14"/>
    </row>
    <row r="11070" s="4" customFormat="1" spans="1:33">
      <c r="A11070" s="13"/>
      <c r="B11070" s="13"/>
      <c r="C11070" s="13"/>
      <c r="D11070" s="13"/>
      <c r="E11070" s="13"/>
      <c r="F11070" s="13"/>
      <c r="G11070" s="13"/>
      <c r="H11070" s="13"/>
      <c r="I11070" s="13"/>
      <c r="J11070" s="13"/>
      <c r="K11070" s="13"/>
      <c r="L11070" s="13"/>
      <c r="M11070" s="13"/>
      <c r="N11070" s="13"/>
      <c r="O11070" s="13"/>
      <c r="P11070" s="13"/>
      <c r="Q11070" s="13"/>
      <c r="R11070" s="13"/>
      <c r="S11070" s="13"/>
      <c r="T11070" s="13"/>
      <c r="U11070" s="13"/>
      <c r="V11070" s="13"/>
      <c r="W11070" s="13"/>
      <c r="X11070" s="13"/>
      <c r="Y11070" s="13"/>
      <c r="Z11070" s="13"/>
      <c r="AA11070" s="13"/>
      <c r="AB11070" s="13"/>
      <c r="AC11070" s="13"/>
      <c r="AD11070" s="13"/>
      <c r="AE11070" s="13"/>
      <c r="AF11070" s="13"/>
      <c r="AG11070" s="14"/>
    </row>
    <row r="11071" s="4" customFormat="1" spans="1:33">
      <c r="A11071" s="13"/>
      <c r="B11071" s="13"/>
      <c r="C11071" s="13"/>
      <c r="D11071" s="13"/>
      <c r="E11071" s="13"/>
      <c r="F11071" s="13"/>
      <c r="G11071" s="13"/>
      <c r="H11071" s="13"/>
      <c r="I11071" s="13"/>
      <c r="J11071" s="13"/>
      <c r="K11071" s="13"/>
      <c r="L11071" s="13"/>
      <c r="M11071" s="13"/>
      <c r="N11071" s="13"/>
      <c r="O11071" s="13"/>
      <c r="P11071" s="13"/>
      <c r="Q11071" s="13"/>
      <c r="R11071" s="13"/>
      <c r="S11071" s="13"/>
      <c r="T11071" s="13"/>
      <c r="U11071" s="13"/>
      <c r="V11071" s="13"/>
      <c r="W11071" s="13"/>
      <c r="X11071" s="13"/>
      <c r="Y11071" s="13"/>
      <c r="Z11071" s="13"/>
      <c r="AA11071" s="13"/>
      <c r="AB11071" s="13"/>
      <c r="AC11071" s="13"/>
      <c r="AD11071" s="13"/>
      <c r="AE11071" s="13"/>
      <c r="AF11071" s="13"/>
      <c r="AG11071" s="14"/>
    </row>
    <row r="11072" s="4" customFormat="1" spans="1:33">
      <c r="A11072" s="13"/>
      <c r="B11072" s="13"/>
      <c r="C11072" s="13"/>
      <c r="D11072" s="13"/>
      <c r="E11072" s="13"/>
      <c r="F11072" s="13"/>
      <c r="G11072" s="13"/>
      <c r="H11072" s="13"/>
      <c r="I11072" s="13"/>
      <c r="J11072" s="13"/>
      <c r="K11072" s="13"/>
      <c r="L11072" s="13"/>
      <c r="M11072" s="13"/>
      <c r="N11072" s="13"/>
      <c r="O11072" s="13"/>
      <c r="P11072" s="13"/>
      <c r="Q11072" s="13"/>
      <c r="R11072" s="13"/>
      <c r="S11072" s="13"/>
      <c r="T11072" s="13"/>
      <c r="U11072" s="13"/>
      <c r="V11072" s="13"/>
      <c r="W11072" s="13"/>
      <c r="X11072" s="13"/>
      <c r="Y11072" s="13"/>
      <c r="Z11072" s="13"/>
      <c r="AA11072" s="13"/>
      <c r="AB11072" s="13"/>
      <c r="AC11072" s="13"/>
      <c r="AD11072" s="13"/>
      <c r="AE11072" s="13"/>
      <c r="AF11072" s="13"/>
      <c r="AG11072" s="14"/>
    </row>
    <row r="11073" s="4" customFormat="1" spans="1:33">
      <c r="A11073" s="13"/>
      <c r="B11073" s="13"/>
      <c r="C11073" s="13"/>
      <c r="D11073" s="13"/>
      <c r="E11073" s="13"/>
      <c r="F11073" s="13"/>
      <c r="G11073" s="13"/>
      <c r="H11073" s="13"/>
      <c r="I11073" s="13"/>
      <c r="J11073" s="13"/>
      <c r="K11073" s="13"/>
      <c r="L11073" s="13"/>
      <c r="M11073" s="13"/>
      <c r="N11073" s="13"/>
      <c r="O11073" s="13"/>
      <c r="P11073" s="13"/>
      <c r="Q11073" s="13"/>
      <c r="R11073" s="13"/>
      <c r="S11073" s="13"/>
      <c r="T11073" s="13"/>
      <c r="U11073" s="13"/>
      <c r="V11073" s="13"/>
      <c r="W11073" s="13"/>
      <c r="X11073" s="13"/>
      <c r="Y11073" s="13"/>
      <c r="Z11073" s="13"/>
      <c r="AA11073" s="13"/>
      <c r="AB11073" s="13"/>
      <c r="AC11073" s="13"/>
      <c r="AD11073" s="13"/>
      <c r="AE11073" s="13"/>
      <c r="AF11073" s="13"/>
      <c r="AG11073" s="14"/>
    </row>
    <row r="11074" s="4" customFormat="1" spans="1:33">
      <c r="A11074" s="13"/>
      <c r="B11074" s="13"/>
      <c r="C11074" s="13"/>
      <c r="D11074" s="13"/>
      <c r="E11074" s="13"/>
      <c r="F11074" s="13"/>
      <c r="G11074" s="13"/>
      <c r="H11074" s="13"/>
      <c r="I11074" s="13"/>
      <c r="J11074" s="13"/>
      <c r="K11074" s="13"/>
      <c r="L11074" s="13"/>
      <c r="M11074" s="13"/>
      <c r="N11074" s="13"/>
      <c r="O11074" s="13"/>
      <c r="P11074" s="13"/>
      <c r="Q11074" s="13"/>
      <c r="R11074" s="13"/>
      <c r="S11074" s="13"/>
      <c r="T11074" s="13"/>
      <c r="U11074" s="13"/>
      <c r="V11074" s="13"/>
      <c r="W11074" s="13"/>
      <c r="X11074" s="13"/>
      <c r="Y11074" s="13"/>
      <c r="Z11074" s="13"/>
      <c r="AA11074" s="13"/>
      <c r="AB11074" s="13"/>
      <c r="AC11074" s="13"/>
      <c r="AD11074" s="13"/>
      <c r="AE11074" s="13"/>
      <c r="AF11074" s="13"/>
      <c r="AG11074" s="14"/>
    </row>
    <row r="11075" s="4" customFormat="1" spans="1:33">
      <c r="A11075" s="13"/>
      <c r="B11075" s="13"/>
      <c r="C11075" s="13"/>
      <c r="D11075" s="13"/>
      <c r="E11075" s="13"/>
      <c r="F11075" s="13"/>
      <c r="G11075" s="13"/>
      <c r="H11075" s="13"/>
      <c r="I11075" s="13"/>
      <c r="J11075" s="13"/>
      <c r="K11075" s="13"/>
      <c r="L11075" s="13"/>
      <c r="M11075" s="13"/>
      <c r="N11075" s="13"/>
      <c r="O11075" s="13"/>
      <c r="P11075" s="13"/>
      <c r="Q11075" s="13"/>
      <c r="R11075" s="13"/>
      <c r="S11075" s="13"/>
      <c r="T11075" s="13"/>
      <c r="U11075" s="13"/>
      <c r="V11075" s="13"/>
      <c r="W11075" s="13"/>
      <c r="X11075" s="13"/>
      <c r="Y11075" s="13"/>
      <c r="Z11075" s="13"/>
      <c r="AA11075" s="13"/>
      <c r="AB11075" s="13"/>
      <c r="AC11075" s="13"/>
      <c r="AD11075" s="13"/>
      <c r="AE11075" s="13"/>
      <c r="AF11075" s="13"/>
      <c r="AG11075" s="14"/>
    </row>
    <row r="11076" s="4" customFormat="1" spans="1:33">
      <c r="A11076" s="13"/>
      <c r="B11076" s="13"/>
      <c r="C11076" s="13"/>
      <c r="D11076" s="13"/>
      <c r="E11076" s="13"/>
      <c r="F11076" s="13"/>
      <c r="G11076" s="13"/>
      <c r="H11076" s="13"/>
      <c r="I11076" s="13"/>
      <c r="J11076" s="13"/>
      <c r="K11076" s="13"/>
      <c r="L11076" s="13"/>
      <c r="M11076" s="13"/>
      <c r="N11076" s="13"/>
      <c r="O11076" s="13"/>
      <c r="P11076" s="13"/>
      <c r="Q11076" s="13"/>
      <c r="R11076" s="13"/>
      <c r="S11076" s="13"/>
      <c r="T11076" s="13"/>
      <c r="U11076" s="13"/>
      <c r="V11076" s="13"/>
      <c r="W11076" s="13"/>
      <c r="X11076" s="13"/>
      <c r="Y11076" s="13"/>
      <c r="Z11076" s="13"/>
      <c r="AA11076" s="13"/>
      <c r="AB11076" s="13"/>
      <c r="AC11076" s="13"/>
      <c r="AD11076" s="13"/>
      <c r="AE11076" s="13"/>
      <c r="AF11076" s="13"/>
      <c r="AG11076" s="14"/>
    </row>
    <row r="11077" s="4" customFormat="1" spans="1:33">
      <c r="A11077" s="13"/>
      <c r="B11077" s="13"/>
      <c r="C11077" s="13"/>
      <c r="D11077" s="13"/>
      <c r="E11077" s="13"/>
      <c r="F11077" s="13"/>
      <c r="G11077" s="13"/>
      <c r="H11077" s="13"/>
      <c r="I11077" s="13"/>
      <c r="J11077" s="13"/>
      <c r="K11077" s="13"/>
      <c r="L11077" s="13"/>
      <c r="M11077" s="13"/>
      <c r="N11077" s="13"/>
      <c r="O11077" s="13"/>
      <c r="P11077" s="13"/>
      <c r="Q11077" s="13"/>
      <c r="R11077" s="13"/>
      <c r="S11077" s="13"/>
      <c r="T11077" s="13"/>
      <c r="U11077" s="13"/>
      <c r="V11077" s="13"/>
      <c r="W11077" s="13"/>
      <c r="X11077" s="13"/>
      <c r="Y11077" s="13"/>
      <c r="Z11077" s="13"/>
      <c r="AA11077" s="13"/>
      <c r="AB11077" s="13"/>
      <c r="AC11077" s="13"/>
      <c r="AD11077" s="13"/>
      <c r="AE11077" s="13"/>
      <c r="AF11077" s="13"/>
      <c r="AG11077" s="14"/>
    </row>
    <row r="11078" s="4" customFormat="1" spans="1:33">
      <c r="A11078" s="13"/>
      <c r="B11078" s="13"/>
      <c r="C11078" s="13"/>
      <c r="D11078" s="13"/>
      <c r="E11078" s="13"/>
      <c r="F11078" s="13"/>
      <c r="G11078" s="13"/>
      <c r="H11078" s="13"/>
      <c r="I11078" s="13"/>
      <c r="J11078" s="13"/>
      <c r="K11078" s="13"/>
      <c r="L11078" s="13"/>
      <c r="M11078" s="13"/>
      <c r="N11078" s="13"/>
      <c r="O11078" s="13"/>
      <c r="P11078" s="13"/>
      <c r="Q11078" s="13"/>
      <c r="R11078" s="13"/>
      <c r="S11078" s="13"/>
      <c r="T11078" s="13"/>
      <c r="U11078" s="13"/>
      <c r="V11078" s="13"/>
      <c r="W11078" s="13"/>
      <c r="X11078" s="13"/>
      <c r="Y11078" s="13"/>
      <c r="Z11078" s="13"/>
      <c r="AA11078" s="13"/>
      <c r="AB11078" s="13"/>
      <c r="AC11078" s="13"/>
      <c r="AD11078" s="13"/>
      <c r="AE11078" s="13"/>
      <c r="AF11078" s="13"/>
      <c r="AG11078" s="14"/>
    </row>
    <row r="11079" s="4" customFormat="1" spans="1:33">
      <c r="A11079" s="13"/>
      <c r="B11079" s="13"/>
      <c r="C11079" s="13"/>
      <c r="D11079" s="13"/>
      <c r="E11079" s="13"/>
      <c r="F11079" s="13"/>
      <c r="G11079" s="13"/>
      <c r="H11079" s="13"/>
      <c r="I11079" s="13"/>
      <c r="J11079" s="13"/>
      <c r="K11079" s="13"/>
      <c r="L11079" s="13"/>
      <c r="M11079" s="13"/>
      <c r="N11079" s="13"/>
      <c r="O11079" s="13"/>
      <c r="P11079" s="13"/>
      <c r="Q11079" s="13"/>
      <c r="R11079" s="13"/>
      <c r="S11079" s="13"/>
      <c r="T11079" s="13"/>
      <c r="U11079" s="13"/>
      <c r="V11079" s="13"/>
      <c r="W11079" s="13"/>
      <c r="X11079" s="13"/>
      <c r="Y11079" s="13"/>
      <c r="Z11079" s="13"/>
      <c r="AA11079" s="13"/>
      <c r="AB11079" s="13"/>
      <c r="AC11079" s="13"/>
      <c r="AD11079" s="13"/>
      <c r="AE11079" s="13"/>
      <c r="AF11079" s="13"/>
      <c r="AG11079" s="14"/>
    </row>
    <row r="11080" s="4" customFormat="1" spans="1:33">
      <c r="A11080" s="13"/>
      <c r="B11080" s="13"/>
      <c r="C11080" s="13"/>
      <c r="D11080" s="13"/>
      <c r="E11080" s="13"/>
      <c r="F11080" s="13"/>
      <c r="G11080" s="13"/>
      <c r="H11080" s="13"/>
      <c r="I11080" s="13"/>
      <c r="J11080" s="13"/>
      <c r="K11080" s="13"/>
      <c r="L11080" s="13"/>
      <c r="M11080" s="13"/>
      <c r="N11080" s="13"/>
      <c r="O11080" s="13"/>
      <c r="P11080" s="13"/>
      <c r="Q11080" s="13"/>
      <c r="R11080" s="13"/>
      <c r="S11080" s="13"/>
      <c r="T11080" s="13"/>
      <c r="U11080" s="13"/>
      <c r="V11080" s="13"/>
      <c r="W11080" s="13"/>
      <c r="X11080" s="13"/>
      <c r="Y11080" s="13"/>
      <c r="Z11080" s="13"/>
      <c r="AA11080" s="13"/>
      <c r="AB11080" s="13"/>
      <c r="AC11080" s="13"/>
      <c r="AD11080" s="13"/>
      <c r="AE11080" s="13"/>
      <c r="AF11080" s="13"/>
      <c r="AG11080" s="14"/>
    </row>
    <row r="11081" s="4" customFormat="1" spans="1:33">
      <c r="A11081" s="13"/>
      <c r="B11081" s="13"/>
      <c r="C11081" s="13"/>
      <c r="D11081" s="13"/>
      <c r="E11081" s="13"/>
      <c r="F11081" s="13"/>
      <c r="G11081" s="13"/>
      <c r="H11081" s="13"/>
      <c r="I11081" s="13"/>
      <c r="J11081" s="13"/>
      <c r="K11081" s="13"/>
      <c r="L11081" s="13"/>
      <c r="M11081" s="13"/>
      <c r="N11081" s="13"/>
      <c r="O11081" s="13"/>
      <c r="P11081" s="13"/>
      <c r="Q11081" s="13"/>
      <c r="R11081" s="13"/>
      <c r="S11081" s="13"/>
      <c r="T11081" s="13"/>
      <c r="U11081" s="13"/>
      <c r="V11081" s="13"/>
      <c r="W11081" s="13"/>
      <c r="X11081" s="13"/>
      <c r="Y11081" s="13"/>
      <c r="Z11081" s="13"/>
      <c r="AA11081" s="13"/>
      <c r="AB11081" s="13"/>
      <c r="AC11081" s="13"/>
      <c r="AD11081" s="13"/>
      <c r="AE11081" s="13"/>
      <c r="AF11081" s="13"/>
      <c r="AG11081" s="14"/>
    </row>
    <row r="11082" s="4" customFormat="1" spans="1:33">
      <c r="A11082" s="13"/>
      <c r="B11082" s="13"/>
      <c r="C11082" s="13"/>
      <c r="D11082" s="13"/>
      <c r="E11082" s="13"/>
      <c r="F11082" s="13"/>
      <c r="G11082" s="13"/>
      <c r="H11082" s="13"/>
      <c r="I11082" s="13"/>
      <c r="J11082" s="13"/>
      <c r="K11082" s="13"/>
      <c r="L11082" s="13"/>
      <c r="M11082" s="13"/>
      <c r="N11082" s="13"/>
      <c r="O11082" s="13"/>
      <c r="P11082" s="13"/>
      <c r="Q11082" s="13"/>
      <c r="R11082" s="13"/>
      <c r="S11082" s="13"/>
      <c r="T11082" s="13"/>
      <c r="U11082" s="13"/>
      <c r="V11082" s="13"/>
      <c r="W11082" s="13"/>
      <c r="X11082" s="13"/>
      <c r="Y11082" s="13"/>
      <c r="Z11082" s="13"/>
      <c r="AA11082" s="13"/>
      <c r="AB11082" s="13"/>
      <c r="AC11082" s="13"/>
      <c r="AD11082" s="13"/>
      <c r="AE11082" s="13"/>
      <c r="AF11082" s="13"/>
      <c r="AG11082" s="14"/>
    </row>
    <row r="11083" s="4" customFormat="1" spans="1:33">
      <c r="A11083" s="13"/>
      <c r="B11083" s="13"/>
      <c r="C11083" s="13"/>
      <c r="D11083" s="13"/>
      <c r="E11083" s="13"/>
      <c r="F11083" s="13"/>
      <c r="G11083" s="13"/>
      <c r="H11083" s="13"/>
      <c r="I11083" s="13"/>
      <c r="J11083" s="13"/>
      <c r="K11083" s="13"/>
      <c r="L11083" s="13"/>
      <c r="M11083" s="13"/>
      <c r="N11083" s="13"/>
      <c r="O11083" s="13"/>
      <c r="P11083" s="13"/>
      <c r="Q11083" s="13"/>
      <c r="R11083" s="13"/>
      <c r="S11083" s="13"/>
      <c r="T11083" s="13"/>
      <c r="U11083" s="13"/>
      <c r="V11083" s="13"/>
      <c r="W11083" s="13"/>
      <c r="X11083" s="13"/>
      <c r="Y11083" s="13"/>
      <c r="Z11083" s="13"/>
      <c r="AA11083" s="13"/>
      <c r="AB11083" s="13"/>
      <c r="AC11083" s="13"/>
      <c r="AD11083" s="13"/>
      <c r="AE11083" s="13"/>
      <c r="AF11083" s="13"/>
      <c r="AG11083" s="14"/>
    </row>
    <row r="11084" s="4" customFormat="1" spans="1:33">
      <c r="A11084" s="13"/>
      <c r="B11084" s="13"/>
      <c r="C11084" s="13"/>
      <c r="D11084" s="13"/>
      <c r="E11084" s="13"/>
      <c r="F11084" s="13"/>
      <c r="G11084" s="13"/>
      <c r="H11084" s="13"/>
      <c r="I11084" s="13"/>
      <c r="J11084" s="13"/>
      <c r="K11084" s="13"/>
      <c r="L11084" s="13"/>
      <c r="M11084" s="13"/>
      <c r="N11084" s="13"/>
      <c r="O11084" s="13"/>
      <c r="P11084" s="13"/>
      <c r="Q11084" s="13"/>
      <c r="R11084" s="13"/>
      <c r="S11084" s="13"/>
      <c r="T11084" s="13"/>
      <c r="U11084" s="13"/>
      <c r="V11084" s="13"/>
      <c r="W11084" s="13"/>
      <c r="X11084" s="13"/>
      <c r="Y11084" s="13"/>
      <c r="Z11084" s="13"/>
      <c r="AA11084" s="13"/>
      <c r="AB11084" s="13"/>
      <c r="AC11084" s="13"/>
      <c r="AD11084" s="13"/>
      <c r="AE11084" s="13"/>
      <c r="AF11084" s="13"/>
      <c r="AG11084" s="14"/>
    </row>
    <row r="11085" s="4" customFormat="1" spans="1:33">
      <c r="A11085" s="13"/>
      <c r="B11085" s="13"/>
      <c r="C11085" s="13"/>
      <c r="D11085" s="13"/>
      <c r="E11085" s="13"/>
      <c r="F11085" s="13"/>
      <c r="G11085" s="13"/>
      <c r="H11085" s="13"/>
      <c r="I11085" s="13"/>
      <c r="J11085" s="13"/>
      <c r="K11085" s="13"/>
      <c r="L11085" s="13"/>
      <c r="M11085" s="13"/>
      <c r="N11085" s="13"/>
      <c r="O11085" s="13"/>
      <c r="P11085" s="13"/>
      <c r="Q11085" s="13"/>
      <c r="R11085" s="13"/>
      <c r="S11085" s="13"/>
      <c r="T11085" s="13"/>
      <c r="U11085" s="13"/>
      <c r="V11085" s="13"/>
      <c r="W11085" s="13"/>
      <c r="X11085" s="13"/>
      <c r="Y11085" s="13"/>
      <c r="Z11085" s="13"/>
      <c r="AA11085" s="13"/>
      <c r="AB11085" s="13"/>
      <c r="AC11085" s="13"/>
      <c r="AD11085" s="13"/>
      <c r="AE11085" s="13"/>
      <c r="AF11085" s="13"/>
      <c r="AG11085" s="14"/>
    </row>
    <row r="11086" s="4" customFormat="1" spans="1:33">
      <c r="A11086" s="13"/>
      <c r="B11086" s="13"/>
      <c r="C11086" s="13"/>
      <c r="D11086" s="13"/>
      <c r="E11086" s="13"/>
      <c r="F11086" s="13"/>
      <c r="G11086" s="13"/>
      <c r="H11086" s="13"/>
      <c r="I11086" s="13"/>
      <c r="J11086" s="13"/>
      <c r="K11086" s="13"/>
      <c r="L11086" s="13"/>
      <c r="M11086" s="13"/>
      <c r="N11086" s="13"/>
      <c r="O11086" s="13"/>
      <c r="P11086" s="13"/>
      <c r="Q11086" s="13"/>
      <c r="R11086" s="13"/>
      <c r="S11086" s="13"/>
      <c r="T11086" s="13"/>
      <c r="U11086" s="13"/>
      <c r="V11086" s="13"/>
      <c r="W11086" s="13"/>
      <c r="X11086" s="13"/>
      <c r="Y11086" s="13"/>
      <c r="Z11086" s="13"/>
      <c r="AA11086" s="13"/>
      <c r="AB11086" s="13"/>
      <c r="AC11086" s="13"/>
      <c r="AD11086" s="13"/>
      <c r="AE11086" s="13"/>
      <c r="AF11086" s="13"/>
      <c r="AG11086" s="14"/>
    </row>
    <row r="11087" s="4" customFormat="1" spans="1:33">
      <c r="A11087" s="13"/>
      <c r="B11087" s="13"/>
      <c r="C11087" s="13"/>
      <c r="D11087" s="13"/>
      <c r="E11087" s="13"/>
      <c r="F11087" s="13"/>
      <c r="G11087" s="13"/>
      <c r="H11087" s="13"/>
      <c r="I11087" s="13"/>
      <c r="J11087" s="13"/>
      <c r="K11087" s="13"/>
      <c r="L11087" s="13"/>
      <c r="M11087" s="13"/>
      <c r="N11087" s="13"/>
      <c r="O11087" s="13"/>
      <c r="P11087" s="13"/>
      <c r="Q11087" s="13"/>
      <c r="R11087" s="13"/>
      <c r="S11087" s="13"/>
      <c r="T11087" s="13"/>
      <c r="U11087" s="13"/>
      <c r="V11087" s="13"/>
      <c r="W11087" s="13"/>
      <c r="X11087" s="13"/>
      <c r="Y11087" s="13"/>
      <c r="Z11087" s="13"/>
      <c r="AA11087" s="13"/>
      <c r="AB11087" s="13"/>
      <c r="AC11087" s="13"/>
      <c r="AD11087" s="13"/>
      <c r="AE11087" s="13"/>
      <c r="AF11087" s="13"/>
      <c r="AG11087" s="14"/>
    </row>
    <row r="11088" s="4" customFormat="1" spans="1:33">
      <c r="A11088" s="13"/>
      <c r="B11088" s="13"/>
      <c r="C11088" s="13"/>
      <c r="D11088" s="13"/>
      <c r="E11088" s="13"/>
      <c r="F11088" s="13"/>
      <c r="G11088" s="13"/>
      <c r="H11088" s="13"/>
      <c r="I11088" s="13"/>
      <c r="J11088" s="13"/>
      <c r="K11088" s="13"/>
      <c r="L11088" s="13"/>
      <c r="M11088" s="13"/>
      <c r="N11088" s="13"/>
      <c r="O11088" s="13"/>
      <c r="P11088" s="13"/>
      <c r="Q11088" s="13"/>
      <c r="R11088" s="13"/>
      <c r="S11088" s="13"/>
      <c r="T11088" s="13"/>
      <c r="U11088" s="13"/>
      <c r="V11088" s="13"/>
      <c r="W11088" s="13"/>
      <c r="X11088" s="13"/>
      <c r="Y11088" s="13"/>
      <c r="Z11088" s="13"/>
      <c r="AA11088" s="13"/>
      <c r="AB11088" s="13"/>
      <c r="AC11088" s="13"/>
      <c r="AD11088" s="13"/>
      <c r="AE11088" s="13"/>
      <c r="AF11088" s="13"/>
      <c r="AG11088" s="14"/>
    </row>
    <row r="11089" s="4" customFormat="1" spans="1:33">
      <c r="A11089" s="13"/>
      <c r="B11089" s="13"/>
      <c r="C11089" s="13"/>
      <c r="D11089" s="13"/>
      <c r="E11089" s="13"/>
      <c r="F11089" s="13"/>
      <c r="G11089" s="13"/>
      <c r="H11089" s="13"/>
      <c r="I11089" s="13"/>
      <c r="J11089" s="13"/>
      <c r="K11089" s="13"/>
      <c r="L11089" s="13"/>
      <c r="M11089" s="13"/>
      <c r="N11089" s="13"/>
      <c r="O11089" s="13"/>
      <c r="P11089" s="13"/>
      <c r="Q11089" s="13"/>
      <c r="R11089" s="13"/>
      <c r="S11089" s="13"/>
      <c r="T11089" s="13"/>
      <c r="U11089" s="13"/>
      <c r="V11089" s="13"/>
      <c r="W11089" s="13"/>
      <c r="X11089" s="13"/>
      <c r="Y11089" s="13"/>
      <c r="Z11089" s="13"/>
      <c r="AA11089" s="13"/>
      <c r="AB11089" s="13"/>
      <c r="AC11089" s="13"/>
      <c r="AD11089" s="13"/>
      <c r="AE11089" s="13"/>
      <c r="AF11089" s="13"/>
      <c r="AG11089" s="14"/>
    </row>
    <row r="11090" s="4" customFormat="1" spans="1:33">
      <c r="A11090" s="13"/>
      <c r="B11090" s="13"/>
      <c r="C11090" s="13"/>
      <c r="D11090" s="13"/>
      <c r="E11090" s="13"/>
      <c r="F11090" s="13"/>
      <c r="G11090" s="13"/>
      <c r="H11090" s="13"/>
      <c r="I11090" s="13"/>
      <c r="J11090" s="13"/>
      <c r="K11090" s="13"/>
      <c r="L11090" s="13"/>
      <c r="M11090" s="13"/>
      <c r="N11090" s="13"/>
      <c r="O11090" s="13"/>
      <c r="P11090" s="13"/>
      <c r="Q11090" s="13"/>
      <c r="R11090" s="13"/>
      <c r="S11090" s="13"/>
      <c r="T11090" s="13"/>
      <c r="U11090" s="13"/>
      <c r="V11090" s="13"/>
      <c r="W11090" s="13"/>
      <c r="X11090" s="13"/>
      <c r="Y11090" s="13"/>
      <c r="Z11090" s="13"/>
      <c r="AA11090" s="13"/>
      <c r="AB11090" s="13"/>
      <c r="AC11090" s="13"/>
      <c r="AD11090" s="13"/>
      <c r="AE11090" s="13"/>
      <c r="AF11090" s="13"/>
      <c r="AG11090" s="14"/>
    </row>
    <row r="11091" s="4" customFormat="1" spans="1:33">
      <c r="A11091" s="13"/>
      <c r="B11091" s="13"/>
      <c r="C11091" s="13"/>
      <c r="D11091" s="13"/>
      <c r="E11091" s="13"/>
      <c r="F11091" s="13"/>
      <c r="G11091" s="13"/>
      <c r="H11091" s="13"/>
      <c r="I11091" s="13"/>
      <c r="J11091" s="13"/>
      <c r="K11091" s="13"/>
      <c r="L11091" s="13"/>
      <c r="M11091" s="13"/>
      <c r="N11091" s="13"/>
      <c r="O11091" s="13"/>
      <c r="P11091" s="13"/>
      <c r="Q11091" s="13"/>
      <c r="R11091" s="13"/>
      <c r="S11091" s="13"/>
      <c r="T11091" s="13"/>
      <c r="U11091" s="13"/>
      <c r="V11091" s="13"/>
      <c r="W11091" s="13"/>
      <c r="X11091" s="13"/>
      <c r="Y11091" s="13"/>
      <c r="Z11091" s="13"/>
      <c r="AA11091" s="13"/>
      <c r="AB11091" s="13"/>
      <c r="AC11091" s="13"/>
      <c r="AD11091" s="13"/>
      <c r="AE11091" s="13"/>
      <c r="AF11091" s="13"/>
      <c r="AG11091" s="14"/>
    </row>
    <row r="11092" s="4" customFormat="1" spans="1:33">
      <c r="A11092" s="13"/>
      <c r="B11092" s="13"/>
      <c r="C11092" s="13"/>
      <c r="D11092" s="13"/>
      <c r="E11092" s="13"/>
      <c r="F11092" s="13"/>
      <c r="G11092" s="13"/>
      <c r="H11092" s="13"/>
      <c r="I11092" s="13"/>
      <c r="J11092" s="13"/>
      <c r="K11092" s="13"/>
      <c r="L11092" s="13"/>
      <c r="M11092" s="13"/>
      <c r="N11092" s="13"/>
      <c r="O11092" s="13"/>
      <c r="P11092" s="13"/>
      <c r="Q11092" s="13"/>
      <c r="R11092" s="13"/>
      <c r="S11092" s="13"/>
      <c r="T11092" s="13"/>
      <c r="U11092" s="13"/>
      <c r="V11092" s="13"/>
      <c r="W11092" s="13"/>
      <c r="X11092" s="13"/>
      <c r="Y11092" s="13"/>
      <c r="Z11092" s="13"/>
      <c r="AA11092" s="13"/>
      <c r="AB11092" s="13"/>
      <c r="AC11092" s="13"/>
      <c r="AD11092" s="13"/>
      <c r="AE11092" s="13"/>
      <c r="AF11092" s="13"/>
      <c r="AG11092" s="14"/>
    </row>
    <row r="11093" s="4" customFormat="1" spans="1:33">
      <c r="A11093" s="13"/>
      <c r="B11093" s="13"/>
      <c r="C11093" s="13"/>
      <c r="D11093" s="13"/>
      <c r="E11093" s="13"/>
      <c r="F11093" s="13"/>
      <c r="G11093" s="13"/>
      <c r="H11093" s="13"/>
      <c r="I11093" s="13"/>
      <c r="J11093" s="13"/>
      <c r="K11093" s="13"/>
      <c r="L11093" s="13"/>
      <c r="M11093" s="13"/>
      <c r="N11093" s="13"/>
      <c r="O11093" s="13"/>
      <c r="P11093" s="13"/>
      <c r="Q11093" s="13"/>
      <c r="R11093" s="13"/>
      <c r="S11093" s="13"/>
      <c r="T11093" s="13"/>
      <c r="U11093" s="13"/>
      <c r="V11093" s="13"/>
      <c r="W11093" s="13"/>
      <c r="X11093" s="13"/>
      <c r="Y11093" s="13"/>
      <c r="Z11093" s="13"/>
      <c r="AA11093" s="13"/>
      <c r="AB11093" s="13"/>
      <c r="AC11093" s="13"/>
      <c r="AD11093" s="13"/>
      <c r="AE11093" s="13"/>
      <c r="AF11093" s="13"/>
      <c r="AG11093" s="14"/>
    </row>
    <row r="11094" s="4" customFormat="1" spans="1:33">
      <c r="A11094" s="13"/>
      <c r="B11094" s="13"/>
      <c r="C11094" s="13"/>
      <c r="D11094" s="13"/>
      <c r="E11094" s="13"/>
      <c r="F11094" s="13"/>
      <c r="G11094" s="13"/>
      <c r="H11094" s="13"/>
      <c r="I11094" s="13"/>
      <c r="J11094" s="13"/>
      <c r="K11094" s="13"/>
      <c r="L11094" s="13"/>
      <c r="M11094" s="13"/>
      <c r="N11094" s="13"/>
      <c r="O11094" s="13"/>
      <c r="P11094" s="13"/>
      <c r="Q11094" s="13"/>
      <c r="R11094" s="13"/>
      <c r="S11094" s="13"/>
      <c r="T11094" s="13"/>
      <c r="U11094" s="13"/>
      <c r="V11094" s="13"/>
      <c r="W11094" s="13"/>
      <c r="X11094" s="13"/>
      <c r="Y11094" s="13"/>
      <c r="Z11094" s="13"/>
      <c r="AA11094" s="13"/>
      <c r="AB11094" s="13"/>
      <c r="AC11094" s="13"/>
      <c r="AD11094" s="13"/>
      <c r="AE11094" s="13"/>
      <c r="AF11094" s="13"/>
      <c r="AG11094" s="14"/>
    </row>
    <row r="11095" s="4" customFormat="1" spans="1:33">
      <c r="A11095" s="13"/>
      <c r="B11095" s="13"/>
      <c r="C11095" s="13"/>
      <c r="D11095" s="13"/>
      <c r="E11095" s="13"/>
      <c r="F11095" s="13"/>
      <c r="G11095" s="13"/>
      <c r="H11095" s="13"/>
      <c r="I11095" s="13"/>
      <c r="J11095" s="13"/>
      <c r="K11095" s="13"/>
      <c r="L11095" s="13"/>
      <c r="M11095" s="13"/>
      <c r="N11095" s="13"/>
      <c r="O11095" s="13"/>
      <c r="P11095" s="13"/>
      <c r="Q11095" s="13"/>
      <c r="R11095" s="13"/>
      <c r="S11095" s="13"/>
      <c r="T11095" s="13"/>
      <c r="U11095" s="13"/>
      <c r="V11095" s="13"/>
      <c r="W11095" s="13"/>
      <c r="X11095" s="13"/>
      <c r="Y11095" s="13"/>
      <c r="Z11095" s="13"/>
      <c r="AA11095" s="13"/>
      <c r="AB11095" s="13"/>
      <c r="AC11095" s="13"/>
      <c r="AD11095" s="13"/>
      <c r="AE11095" s="13"/>
      <c r="AF11095" s="13"/>
      <c r="AG11095" s="14"/>
    </row>
    <row r="11096" s="4" customFormat="1" spans="1:33">
      <c r="A11096" s="13"/>
      <c r="B11096" s="13"/>
      <c r="C11096" s="13"/>
      <c r="D11096" s="13"/>
      <c r="E11096" s="13"/>
      <c r="F11096" s="13"/>
      <c r="G11096" s="13"/>
      <c r="H11096" s="13"/>
      <c r="I11096" s="13"/>
      <c r="J11096" s="13"/>
      <c r="K11096" s="13"/>
      <c r="L11096" s="13"/>
      <c r="M11096" s="13"/>
      <c r="N11096" s="13"/>
      <c r="O11096" s="13"/>
      <c r="P11096" s="13"/>
      <c r="Q11096" s="13"/>
      <c r="R11096" s="13"/>
      <c r="S11096" s="13"/>
      <c r="T11096" s="13"/>
      <c r="U11096" s="13"/>
      <c r="V11096" s="13"/>
      <c r="W11096" s="13"/>
      <c r="X11096" s="13"/>
      <c r="Y11096" s="13"/>
      <c r="Z11096" s="13"/>
      <c r="AA11096" s="13"/>
      <c r="AB11096" s="13"/>
      <c r="AC11096" s="13"/>
      <c r="AD11096" s="13"/>
      <c r="AE11096" s="13"/>
      <c r="AF11096" s="13"/>
      <c r="AG11096" s="14"/>
    </row>
    <row r="11097" s="4" customFormat="1" spans="1:33">
      <c r="A11097" s="13"/>
      <c r="B11097" s="13"/>
      <c r="C11097" s="13"/>
      <c r="D11097" s="13"/>
      <c r="E11097" s="13"/>
      <c r="F11097" s="13"/>
      <c r="G11097" s="13"/>
      <c r="H11097" s="13"/>
      <c r="I11097" s="13"/>
      <c r="J11097" s="13"/>
      <c r="K11097" s="13"/>
      <c r="L11097" s="13"/>
      <c r="M11097" s="13"/>
      <c r="N11097" s="13"/>
      <c r="O11097" s="13"/>
      <c r="P11097" s="13"/>
      <c r="Q11097" s="13"/>
      <c r="R11097" s="13"/>
      <c r="S11097" s="13"/>
      <c r="T11097" s="13"/>
      <c r="U11097" s="13"/>
      <c r="V11097" s="13"/>
      <c r="W11097" s="13"/>
      <c r="X11097" s="13"/>
      <c r="Y11097" s="13"/>
      <c r="Z11097" s="13"/>
      <c r="AA11097" s="13"/>
      <c r="AB11097" s="13"/>
      <c r="AC11097" s="13"/>
      <c r="AD11097" s="13"/>
      <c r="AE11097" s="13"/>
      <c r="AF11097" s="13"/>
      <c r="AG11097" s="14"/>
    </row>
    <row r="11098" s="4" customFormat="1" spans="1:33">
      <c r="A11098" s="13"/>
      <c r="B11098" s="13"/>
      <c r="C11098" s="13"/>
      <c r="D11098" s="13"/>
      <c r="E11098" s="13"/>
      <c r="F11098" s="13"/>
      <c r="G11098" s="13"/>
      <c r="H11098" s="13"/>
      <c r="I11098" s="13"/>
      <c r="J11098" s="13"/>
      <c r="K11098" s="13"/>
      <c r="L11098" s="13"/>
      <c r="M11098" s="13"/>
      <c r="N11098" s="13"/>
      <c r="O11098" s="13"/>
      <c r="P11098" s="13"/>
      <c r="Q11098" s="13"/>
      <c r="R11098" s="13"/>
      <c r="S11098" s="13"/>
      <c r="T11098" s="13"/>
      <c r="U11098" s="13"/>
      <c r="V11098" s="13"/>
      <c r="W11098" s="13"/>
      <c r="X11098" s="13"/>
      <c r="Y11098" s="13"/>
      <c r="Z11098" s="13"/>
      <c r="AA11098" s="13"/>
      <c r="AB11098" s="13"/>
      <c r="AC11098" s="13"/>
      <c r="AD11098" s="13"/>
      <c r="AE11098" s="13"/>
      <c r="AF11098" s="13"/>
      <c r="AG11098" s="14"/>
    </row>
    <row r="11099" s="4" customFormat="1" spans="1:33">
      <c r="A11099" s="13"/>
      <c r="B11099" s="13"/>
      <c r="C11099" s="13"/>
      <c r="D11099" s="13"/>
      <c r="E11099" s="13"/>
      <c r="F11099" s="13"/>
      <c r="G11099" s="13"/>
      <c r="H11099" s="13"/>
      <c r="I11099" s="13"/>
      <c r="J11099" s="13"/>
      <c r="K11099" s="13"/>
      <c r="L11099" s="13"/>
      <c r="M11099" s="13"/>
      <c r="N11099" s="13"/>
      <c r="O11099" s="13"/>
      <c r="P11099" s="13"/>
      <c r="Q11099" s="13"/>
      <c r="R11099" s="13"/>
      <c r="S11099" s="13"/>
      <c r="T11099" s="13"/>
      <c r="U11099" s="13"/>
      <c r="V11099" s="13"/>
      <c r="W11099" s="13"/>
      <c r="X11099" s="13"/>
      <c r="Y11099" s="13"/>
      <c r="Z11099" s="13"/>
      <c r="AA11099" s="13"/>
      <c r="AB11099" s="13"/>
      <c r="AC11099" s="13"/>
      <c r="AD11099" s="13"/>
      <c r="AE11099" s="13"/>
      <c r="AF11099" s="13"/>
      <c r="AG11099" s="14"/>
    </row>
    <row r="11100" s="4" customFormat="1" spans="1:33">
      <c r="A11100" s="13"/>
      <c r="B11100" s="13"/>
      <c r="C11100" s="13"/>
      <c r="D11100" s="13"/>
      <c r="E11100" s="13"/>
      <c r="F11100" s="13"/>
      <c r="G11100" s="13"/>
      <c r="H11100" s="13"/>
      <c r="I11100" s="13"/>
      <c r="J11100" s="13"/>
      <c r="K11100" s="13"/>
      <c r="L11100" s="13"/>
      <c r="M11100" s="13"/>
      <c r="N11100" s="13"/>
      <c r="O11100" s="13"/>
      <c r="P11100" s="13"/>
      <c r="Q11100" s="13"/>
      <c r="R11100" s="13"/>
      <c r="S11100" s="13"/>
      <c r="T11100" s="13"/>
      <c r="U11100" s="13"/>
      <c r="V11100" s="13"/>
      <c r="W11100" s="13"/>
      <c r="X11100" s="13"/>
      <c r="Y11100" s="13"/>
      <c r="Z11100" s="13"/>
      <c r="AA11100" s="13"/>
      <c r="AB11100" s="13"/>
      <c r="AC11100" s="13"/>
      <c r="AD11100" s="13"/>
      <c r="AE11100" s="13"/>
      <c r="AF11100" s="13"/>
      <c r="AG11100" s="14"/>
    </row>
    <row r="11101" s="4" customFormat="1" spans="1:33">
      <c r="A11101" s="13"/>
      <c r="B11101" s="13"/>
      <c r="C11101" s="13"/>
      <c r="D11101" s="13"/>
      <c r="E11101" s="13"/>
      <c r="F11101" s="13"/>
      <c r="G11101" s="13"/>
      <c r="H11101" s="13"/>
      <c r="I11101" s="13"/>
      <c r="J11101" s="13"/>
      <c r="K11101" s="13"/>
      <c r="L11101" s="13"/>
      <c r="M11101" s="13"/>
      <c r="N11101" s="13"/>
      <c r="O11101" s="13"/>
      <c r="P11101" s="13"/>
      <c r="Q11101" s="13"/>
      <c r="R11101" s="13"/>
      <c r="S11101" s="13"/>
      <c r="T11101" s="13"/>
      <c r="U11101" s="13"/>
      <c r="V11101" s="13"/>
      <c r="W11101" s="13"/>
      <c r="X11101" s="13"/>
      <c r="Y11101" s="13"/>
      <c r="Z11101" s="13"/>
      <c r="AA11101" s="13"/>
      <c r="AB11101" s="13"/>
      <c r="AC11101" s="13"/>
      <c r="AD11101" s="13"/>
      <c r="AE11101" s="13"/>
      <c r="AF11101" s="13"/>
      <c r="AG11101" s="14"/>
    </row>
    <row r="11102" s="4" customFormat="1" spans="1:33">
      <c r="A11102" s="13"/>
      <c r="B11102" s="13"/>
      <c r="C11102" s="13"/>
      <c r="D11102" s="13"/>
      <c r="E11102" s="13"/>
      <c r="F11102" s="13"/>
      <c r="G11102" s="13"/>
      <c r="H11102" s="13"/>
      <c r="I11102" s="13"/>
      <c r="J11102" s="13"/>
      <c r="K11102" s="13"/>
      <c r="L11102" s="13"/>
      <c r="M11102" s="13"/>
      <c r="N11102" s="13"/>
      <c r="O11102" s="13"/>
      <c r="P11102" s="13"/>
      <c r="Q11102" s="13"/>
      <c r="R11102" s="13"/>
      <c r="S11102" s="13"/>
      <c r="T11102" s="13"/>
      <c r="U11102" s="13"/>
      <c r="V11102" s="13"/>
      <c r="W11102" s="13"/>
      <c r="X11102" s="13"/>
      <c r="Y11102" s="13"/>
      <c r="Z11102" s="13"/>
      <c r="AA11102" s="13"/>
      <c r="AB11102" s="13"/>
      <c r="AC11102" s="13"/>
      <c r="AD11102" s="13"/>
      <c r="AE11102" s="13"/>
      <c r="AF11102" s="13"/>
      <c r="AG11102" s="14"/>
    </row>
    <row r="11103" s="4" customFormat="1" spans="1:33">
      <c r="A11103" s="13"/>
      <c r="B11103" s="13"/>
      <c r="C11103" s="13"/>
      <c r="D11103" s="13"/>
      <c r="E11103" s="13"/>
      <c r="F11103" s="13"/>
      <c r="G11103" s="13"/>
      <c r="H11103" s="13"/>
      <c r="I11103" s="13"/>
      <c r="J11103" s="13"/>
      <c r="K11103" s="13"/>
      <c r="L11103" s="13"/>
      <c r="M11103" s="13"/>
      <c r="N11103" s="13"/>
      <c r="O11103" s="13"/>
      <c r="P11103" s="13"/>
      <c r="Q11103" s="13"/>
      <c r="R11103" s="13"/>
      <c r="S11103" s="13"/>
      <c r="T11103" s="13"/>
      <c r="U11103" s="13"/>
      <c r="V11103" s="13"/>
      <c r="W11103" s="13"/>
      <c r="X11103" s="13"/>
      <c r="Y11103" s="13"/>
      <c r="Z11103" s="13"/>
      <c r="AA11103" s="13"/>
      <c r="AB11103" s="13"/>
      <c r="AC11103" s="13"/>
      <c r="AD11103" s="13"/>
      <c r="AE11103" s="13"/>
      <c r="AF11103" s="13"/>
      <c r="AG11103" s="14"/>
    </row>
    <row r="11104" s="4" customFormat="1" spans="1:33">
      <c r="A11104" s="13"/>
      <c r="B11104" s="13"/>
      <c r="C11104" s="13"/>
      <c r="D11104" s="13"/>
      <c r="E11104" s="13"/>
      <c r="F11104" s="13"/>
      <c r="G11104" s="13"/>
      <c r="H11104" s="13"/>
      <c r="I11104" s="13"/>
      <c r="J11104" s="13"/>
      <c r="K11104" s="13"/>
      <c r="L11104" s="13"/>
      <c r="M11104" s="13"/>
      <c r="N11104" s="13"/>
      <c r="O11104" s="13"/>
      <c r="P11104" s="13"/>
      <c r="Q11104" s="13"/>
      <c r="R11104" s="13"/>
      <c r="S11104" s="13"/>
      <c r="T11104" s="13"/>
      <c r="U11104" s="13"/>
      <c r="V11104" s="13"/>
      <c r="W11104" s="13"/>
      <c r="X11104" s="13"/>
      <c r="Y11104" s="13"/>
      <c r="Z11104" s="13"/>
      <c r="AA11104" s="13"/>
      <c r="AB11104" s="13"/>
      <c r="AC11104" s="13"/>
      <c r="AD11104" s="13"/>
      <c r="AE11104" s="13"/>
      <c r="AF11104" s="13"/>
      <c r="AG11104" s="14"/>
    </row>
    <row r="11105" s="4" customFormat="1" spans="1:33">
      <c r="A11105" s="13"/>
      <c r="B11105" s="13"/>
      <c r="C11105" s="13"/>
      <c r="D11105" s="13"/>
      <c r="E11105" s="13"/>
      <c r="F11105" s="13"/>
      <c r="G11105" s="13"/>
      <c r="H11105" s="13"/>
      <c r="I11105" s="13"/>
      <c r="J11105" s="13"/>
      <c r="K11105" s="13"/>
      <c r="L11105" s="13"/>
      <c r="M11105" s="13"/>
      <c r="N11105" s="13"/>
      <c r="O11105" s="13"/>
      <c r="P11105" s="13"/>
      <c r="Q11105" s="13"/>
      <c r="R11105" s="13"/>
      <c r="S11105" s="13"/>
      <c r="T11105" s="13"/>
      <c r="U11105" s="13"/>
      <c r="V11105" s="13"/>
      <c r="W11105" s="13"/>
      <c r="X11105" s="13"/>
      <c r="Y11105" s="13"/>
      <c r="Z11105" s="13"/>
      <c r="AA11105" s="13"/>
      <c r="AB11105" s="13"/>
      <c r="AC11105" s="13"/>
      <c r="AD11105" s="13"/>
      <c r="AE11105" s="13"/>
      <c r="AF11105" s="13"/>
      <c r="AG11105" s="14"/>
    </row>
    <row r="11106" s="4" customFormat="1" spans="1:33">
      <c r="A11106" s="13"/>
      <c r="B11106" s="13"/>
      <c r="C11106" s="13"/>
      <c r="D11106" s="13"/>
      <c r="E11106" s="13"/>
      <c r="F11106" s="13"/>
      <c r="G11106" s="13"/>
      <c r="H11106" s="13"/>
      <c r="I11106" s="13"/>
      <c r="J11106" s="13"/>
      <c r="K11106" s="13"/>
      <c r="L11106" s="13"/>
      <c r="M11106" s="13"/>
      <c r="N11106" s="13"/>
      <c r="O11106" s="13"/>
      <c r="P11106" s="13"/>
      <c r="Q11106" s="13"/>
      <c r="R11106" s="13"/>
      <c r="S11106" s="13"/>
      <c r="T11106" s="13"/>
      <c r="U11106" s="13"/>
      <c r="V11106" s="13"/>
      <c r="W11106" s="13"/>
      <c r="X11106" s="13"/>
      <c r="Y11106" s="13"/>
      <c r="Z11106" s="13"/>
      <c r="AA11106" s="13"/>
      <c r="AB11106" s="13"/>
      <c r="AC11106" s="13"/>
      <c r="AD11106" s="13"/>
      <c r="AE11106" s="13"/>
      <c r="AF11106" s="13"/>
      <c r="AG11106" s="14"/>
    </row>
    <row r="11107" s="4" customFormat="1" spans="1:33">
      <c r="A11107" s="13"/>
      <c r="B11107" s="13"/>
      <c r="C11107" s="13"/>
      <c r="D11107" s="13"/>
      <c r="E11107" s="13"/>
      <c r="F11107" s="13"/>
      <c r="G11107" s="13"/>
      <c r="H11107" s="13"/>
      <c r="I11107" s="13"/>
      <c r="J11107" s="13"/>
      <c r="K11107" s="13"/>
      <c r="L11107" s="13"/>
      <c r="M11107" s="13"/>
      <c r="N11107" s="13"/>
      <c r="O11107" s="13"/>
      <c r="P11107" s="13"/>
      <c r="Q11107" s="13"/>
      <c r="R11107" s="13"/>
      <c r="S11107" s="13"/>
      <c r="T11107" s="13"/>
      <c r="U11107" s="13"/>
      <c r="V11107" s="13"/>
      <c r="W11107" s="13"/>
      <c r="X11107" s="13"/>
      <c r="Y11107" s="13"/>
      <c r="Z11107" s="13"/>
      <c r="AA11107" s="13"/>
      <c r="AB11107" s="13"/>
      <c r="AC11107" s="13"/>
      <c r="AD11107" s="13"/>
      <c r="AE11107" s="13"/>
      <c r="AF11107" s="13"/>
      <c r="AG11107" s="14"/>
    </row>
    <row r="11108" s="4" customFormat="1" spans="1:33">
      <c r="A11108" s="13"/>
      <c r="B11108" s="13"/>
      <c r="C11108" s="13"/>
      <c r="D11108" s="13"/>
      <c r="E11108" s="13"/>
      <c r="F11108" s="13"/>
      <c r="G11108" s="13"/>
      <c r="H11108" s="13"/>
      <c r="I11108" s="13"/>
      <c r="J11108" s="13"/>
      <c r="K11108" s="13"/>
      <c r="L11108" s="13"/>
      <c r="M11108" s="13"/>
      <c r="N11108" s="13"/>
      <c r="O11108" s="13"/>
      <c r="P11108" s="13"/>
      <c r="Q11108" s="13"/>
      <c r="R11108" s="13"/>
      <c r="S11108" s="13"/>
      <c r="T11108" s="13"/>
      <c r="U11108" s="13"/>
      <c r="V11108" s="13"/>
      <c r="W11108" s="13"/>
      <c r="X11108" s="13"/>
      <c r="Y11108" s="13"/>
      <c r="Z11108" s="13"/>
      <c r="AA11108" s="13"/>
      <c r="AB11108" s="13"/>
      <c r="AC11108" s="13"/>
      <c r="AD11108" s="13"/>
      <c r="AE11108" s="13"/>
      <c r="AF11108" s="13"/>
      <c r="AG11108" s="14"/>
    </row>
    <row r="11109" s="4" customFormat="1" spans="1:33">
      <c r="A11109" s="13"/>
      <c r="B11109" s="13"/>
      <c r="C11109" s="13"/>
      <c r="D11109" s="13"/>
      <c r="E11109" s="13"/>
      <c r="F11109" s="13"/>
      <c r="G11109" s="13"/>
      <c r="H11109" s="13"/>
      <c r="I11109" s="13"/>
      <c r="J11109" s="13"/>
      <c r="K11109" s="13"/>
      <c r="L11109" s="13"/>
      <c r="M11109" s="13"/>
      <c r="N11109" s="13"/>
      <c r="O11109" s="13"/>
      <c r="P11109" s="13"/>
      <c r="Q11109" s="13"/>
      <c r="R11109" s="13"/>
      <c r="S11109" s="13"/>
      <c r="T11109" s="13"/>
      <c r="U11109" s="13"/>
      <c r="V11109" s="13"/>
      <c r="W11109" s="13"/>
      <c r="X11109" s="13"/>
      <c r="Y11109" s="13"/>
      <c r="Z11109" s="13"/>
      <c r="AA11109" s="13"/>
      <c r="AB11109" s="13"/>
      <c r="AC11109" s="13"/>
      <c r="AD11109" s="13"/>
      <c r="AE11109" s="13"/>
      <c r="AF11109" s="13"/>
      <c r="AG11109" s="14"/>
    </row>
    <row r="11110" s="4" customFormat="1" spans="1:33">
      <c r="A11110" s="13"/>
      <c r="B11110" s="13"/>
      <c r="C11110" s="13"/>
      <c r="D11110" s="13"/>
      <c r="E11110" s="13"/>
      <c r="F11110" s="13"/>
      <c r="G11110" s="13"/>
      <c r="H11110" s="13"/>
      <c r="I11110" s="13"/>
      <c r="J11110" s="13"/>
      <c r="K11110" s="13"/>
      <c r="L11110" s="13"/>
      <c r="M11110" s="13"/>
      <c r="N11110" s="13"/>
      <c r="O11110" s="13"/>
      <c r="P11110" s="13"/>
      <c r="Q11110" s="13"/>
      <c r="R11110" s="13"/>
      <c r="S11110" s="13"/>
      <c r="T11110" s="13"/>
      <c r="U11110" s="13"/>
      <c r="V11110" s="13"/>
      <c r="W11110" s="13"/>
      <c r="X11110" s="13"/>
      <c r="Y11110" s="13"/>
      <c r="Z11110" s="13"/>
      <c r="AA11110" s="13"/>
      <c r="AB11110" s="13"/>
      <c r="AC11110" s="13"/>
      <c r="AD11110" s="13"/>
      <c r="AE11110" s="13"/>
      <c r="AF11110" s="13"/>
      <c r="AG11110" s="14"/>
    </row>
    <row r="11111" s="4" customFormat="1" spans="1:33">
      <c r="A11111" s="13"/>
      <c r="B11111" s="13"/>
      <c r="C11111" s="13"/>
      <c r="D11111" s="13"/>
      <c r="E11111" s="13"/>
      <c r="F11111" s="13"/>
      <c r="G11111" s="13"/>
      <c r="H11111" s="13"/>
      <c r="I11111" s="13"/>
      <c r="J11111" s="13"/>
      <c r="K11111" s="13"/>
      <c r="L11111" s="13"/>
      <c r="M11111" s="13"/>
      <c r="N11111" s="13"/>
      <c r="O11111" s="13"/>
      <c r="P11111" s="13"/>
      <c r="Q11111" s="13"/>
      <c r="R11111" s="13"/>
      <c r="S11111" s="13"/>
      <c r="T11111" s="13"/>
      <c r="U11111" s="13"/>
      <c r="V11111" s="13"/>
      <c r="W11111" s="13"/>
      <c r="X11111" s="13"/>
      <c r="Y11111" s="13"/>
      <c r="Z11111" s="13"/>
      <c r="AA11111" s="13"/>
      <c r="AB11111" s="13"/>
      <c r="AC11111" s="13"/>
      <c r="AD11111" s="13"/>
      <c r="AE11111" s="13"/>
      <c r="AF11111" s="13"/>
      <c r="AG11111" s="14"/>
    </row>
    <row r="11112" s="4" customFormat="1" spans="1:33">
      <c r="A11112" s="13"/>
      <c r="B11112" s="13"/>
      <c r="C11112" s="13"/>
      <c r="D11112" s="13"/>
      <c r="E11112" s="13"/>
      <c r="F11112" s="13"/>
      <c r="G11112" s="13"/>
      <c r="H11112" s="13"/>
      <c r="I11112" s="13"/>
      <c r="J11112" s="13"/>
      <c r="K11112" s="13"/>
      <c r="L11112" s="13"/>
      <c r="M11112" s="13"/>
      <c r="N11112" s="13"/>
      <c r="O11112" s="13"/>
      <c r="P11112" s="13"/>
      <c r="Q11112" s="13"/>
      <c r="R11112" s="13"/>
      <c r="S11112" s="13"/>
      <c r="T11112" s="13"/>
      <c r="U11112" s="13"/>
      <c r="V11112" s="13"/>
      <c r="W11112" s="13"/>
      <c r="X11112" s="13"/>
      <c r="Y11112" s="13"/>
      <c r="Z11112" s="13"/>
      <c r="AA11112" s="13"/>
      <c r="AB11112" s="13"/>
      <c r="AC11112" s="13"/>
      <c r="AD11112" s="13"/>
      <c r="AE11112" s="13"/>
      <c r="AF11112" s="13"/>
      <c r="AG11112" s="14"/>
    </row>
    <row r="11113" s="4" customFormat="1" spans="1:33">
      <c r="A11113" s="13"/>
      <c r="B11113" s="13"/>
      <c r="C11113" s="13"/>
      <c r="D11113" s="13"/>
      <c r="E11113" s="13"/>
      <c r="F11113" s="13"/>
      <c r="G11113" s="13"/>
      <c r="H11113" s="13"/>
      <c r="I11113" s="13"/>
      <c r="J11113" s="13"/>
      <c r="K11113" s="13"/>
      <c r="L11113" s="13"/>
      <c r="M11113" s="13"/>
      <c r="N11113" s="13"/>
      <c r="O11113" s="13"/>
      <c r="P11113" s="13"/>
      <c r="Q11113" s="13"/>
      <c r="R11113" s="13"/>
      <c r="S11113" s="13"/>
      <c r="T11113" s="13"/>
      <c r="U11113" s="13"/>
      <c r="V11113" s="13"/>
      <c r="W11113" s="13"/>
      <c r="X11113" s="13"/>
      <c r="Y11113" s="13"/>
      <c r="Z11113" s="13"/>
      <c r="AA11113" s="13"/>
      <c r="AB11113" s="13"/>
      <c r="AC11113" s="13"/>
      <c r="AD11113" s="13"/>
      <c r="AE11113" s="13"/>
      <c r="AF11113" s="13"/>
      <c r="AG11113" s="14"/>
    </row>
    <row r="11114" s="4" customFormat="1" spans="1:33">
      <c r="A11114" s="13"/>
      <c r="B11114" s="13"/>
      <c r="C11114" s="13"/>
      <c r="D11114" s="13"/>
      <c r="E11114" s="13"/>
      <c r="F11114" s="13"/>
      <c r="G11114" s="13"/>
      <c r="H11114" s="13"/>
      <c r="I11114" s="13"/>
      <c r="J11114" s="13"/>
      <c r="K11114" s="13"/>
      <c r="L11114" s="13"/>
      <c r="M11114" s="13"/>
      <c r="N11114" s="13"/>
      <c r="O11114" s="13"/>
      <c r="P11114" s="13"/>
      <c r="Q11114" s="13"/>
      <c r="R11114" s="13"/>
      <c r="S11114" s="13"/>
      <c r="T11114" s="13"/>
      <c r="U11114" s="13"/>
      <c r="V11114" s="13"/>
      <c r="W11114" s="13"/>
      <c r="X11114" s="13"/>
      <c r="Y11114" s="13"/>
      <c r="Z11114" s="13"/>
      <c r="AA11114" s="13"/>
      <c r="AB11114" s="13"/>
      <c r="AC11114" s="13"/>
      <c r="AD11114" s="13"/>
      <c r="AE11114" s="13"/>
      <c r="AF11114" s="13"/>
      <c r="AG11114" s="14"/>
    </row>
    <row r="11115" s="4" customFormat="1" spans="1:33">
      <c r="A11115" s="13"/>
      <c r="B11115" s="13"/>
      <c r="C11115" s="13"/>
      <c r="D11115" s="13"/>
      <c r="E11115" s="13"/>
      <c r="F11115" s="13"/>
      <c r="G11115" s="13"/>
      <c r="H11115" s="13"/>
      <c r="I11115" s="13"/>
      <c r="J11115" s="13"/>
      <c r="K11115" s="13"/>
      <c r="L11115" s="13"/>
      <c r="M11115" s="13"/>
      <c r="N11115" s="13"/>
      <c r="O11115" s="13"/>
      <c r="P11115" s="13"/>
      <c r="Q11115" s="13"/>
      <c r="R11115" s="13"/>
      <c r="S11115" s="13"/>
      <c r="T11115" s="13"/>
      <c r="U11115" s="13"/>
      <c r="V11115" s="13"/>
      <c r="W11115" s="13"/>
      <c r="X11115" s="13"/>
      <c r="Y11115" s="13"/>
      <c r="Z11115" s="13"/>
      <c r="AA11115" s="13"/>
      <c r="AB11115" s="13"/>
      <c r="AC11115" s="13"/>
      <c r="AD11115" s="13"/>
      <c r="AE11115" s="13"/>
      <c r="AF11115" s="13"/>
      <c r="AG11115" s="14"/>
    </row>
    <row r="11116" s="4" customFormat="1" spans="1:33">
      <c r="A11116" s="13"/>
      <c r="B11116" s="13"/>
      <c r="C11116" s="13"/>
      <c r="D11116" s="13"/>
      <c r="E11116" s="13"/>
      <c r="F11116" s="13"/>
      <c r="G11116" s="13"/>
      <c r="H11116" s="13"/>
      <c r="I11116" s="13"/>
      <c r="J11116" s="13"/>
      <c r="K11116" s="13"/>
      <c r="L11116" s="13"/>
      <c r="M11116" s="13"/>
      <c r="N11116" s="13"/>
      <c r="O11116" s="13"/>
      <c r="P11116" s="13"/>
      <c r="Q11116" s="13"/>
      <c r="R11116" s="13"/>
      <c r="S11116" s="13"/>
      <c r="T11116" s="13"/>
      <c r="U11116" s="13"/>
      <c r="V11116" s="13"/>
      <c r="W11116" s="13"/>
      <c r="X11116" s="13"/>
      <c r="Y11116" s="13"/>
      <c r="Z11116" s="13"/>
      <c r="AA11116" s="13"/>
      <c r="AB11116" s="13"/>
      <c r="AC11116" s="13"/>
      <c r="AD11116" s="13"/>
      <c r="AE11116" s="13"/>
      <c r="AF11116" s="13"/>
      <c r="AG11116" s="14"/>
    </row>
    <row r="11117" s="4" customFormat="1" spans="1:33">
      <c r="A11117" s="13"/>
      <c r="B11117" s="13"/>
      <c r="C11117" s="13"/>
      <c r="D11117" s="13"/>
      <c r="E11117" s="13"/>
      <c r="F11117" s="13"/>
      <c r="G11117" s="13"/>
      <c r="H11117" s="13"/>
      <c r="I11117" s="13"/>
      <c r="J11117" s="13"/>
      <c r="K11117" s="13"/>
      <c r="L11117" s="13"/>
      <c r="M11117" s="13"/>
      <c r="N11117" s="13"/>
      <c r="O11117" s="13"/>
      <c r="P11117" s="13"/>
      <c r="Q11117" s="13"/>
      <c r="R11117" s="13"/>
      <c r="S11117" s="13"/>
      <c r="T11117" s="13"/>
      <c r="U11117" s="13"/>
      <c r="V11117" s="13"/>
      <c r="W11117" s="13"/>
      <c r="X11117" s="13"/>
      <c r="Y11117" s="13"/>
      <c r="Z11117" s="13"/>
      <c r="AA11117" s="13"/>
      <c r="AB11117" s="13"/>
      <c r="AC11117" s="13"/>
      <c r="AD11117" s="13"/>
      <c r="AE11117" s="13"/>
      <c r="AF11117" s="13"/>
      <c r="AG11117" s="14"/>
    </row>
    <row r="11118" s="4" customFormat="1" spans="1:33">
      <c r="A11118" s="13"/>
      <c r="B11118" s="13"/>
      <c r="C11118" s="13"/>
      <c r="D11118" s="13"/>
      <c r="E11118" s="13"/>
      <c r="F11118" s="13"/>
      <c r="G11118" s="13"/>
      <c r="H11118" s="13"/>
      <c r="I11118" s="13"/>
      <c r="J11118" s="13"/>
      <c r="K11118" s="13"/>
      <c r="L11118" s="13"/>
      <c r="M11118" s="13"/>
      <c r="N11118" s="13"/>
      <c r="O11118" s="13"/>
      <c r="P11118" s="13"/>
      <c r="Q11118" s="13"/>
      <c r="R11118" s="13"/>
      <c r="S11118" s="13"/>
      <c r="T11118" s="13"/>
      <c r="U11118" s="13"/>
      <c r="V11118" s="13"/>
      <c r="W11118" s="13"/>
      <c r="X11118" s="13"/>
      <c r="Y11118" s="13"/>
      <c r="Z11118" s="13"/>
      <c r="AA11118" s="13"/>
      <c r="AB11118" s="13"/>
      <c r="AC11118" s="13"/>
      <c r="AD11118" s="13"/>
      <c r="AE11118" s="13"/>
      <c r="AF11118" s="13"/>
      <c r="AG11118" s="14"/>
    </row>
    <row r="11119" s="4" customFormat="1" spans="1:33">
      <c r="A11119" s="13"/>
      <c r="B11119" s="13"/>
      <c r="C11119" s="13"/>
      <c r="D11119" s="13"/>
      <c r="E11119" s="13"/>
      <c r="F11119" s="13"/>
      <c r="G11119" s="13"/>
      <c r="H11119" s="13"/>
      <c r="I11119" s="13"/>
      <c r="J11119" s="13"/>
      <c r="K11119" s="13"/>
      <c r="L11119" s="13"/>
      <c r="M11119" s="13"/>
      <c r="N11119" s="13"/>
      <c r="O11119" s="13"/>
      <c r="P11119" s="13"/>
      <c r="Q11119" s="13"/>
      <c r="R11119" s="13"/>
      <c r="S11119" s="13"/>
      <c r="T11119" s="13"/>
      <c r="U11119" s="13"/>
      <c r="V11119" s="13"/>
      <c r="W11119" s="13"/>
      <c r="X11119" s="13"/>
      <c r="Y11119" s="13"/>
      <c r="Z11119" s="13"/>
      <c r="AA11119" s="13"/>
      <c r="AB11119" s="13"/>
      <c r="AC11119" s="13"/>
      <c r="AD11119" s="13"/>
      <c r="AE11119" s="13"/>
      <c r="AF11119" s="13"/>
      <c r="AG11119" s="14"/>
    </row>
    <row r="11120" s="4" customFormat="1" spans="1:33">
      <c r="A11120" s="13"/>
      <c r="B11120" s="13"/>
      <c r="C11120" s="13"/>
      <c r="D11120" s="13"/>
      <c r="E11120" s="13"/>
      <c r="F11120" s="13"/>
      <c r="G11120" s="13"/>
      <c r="H11120" s="13"/>
      <c r="I11120" s="13"/>
      <c r="J11120" s="13"/>
      <c r="K11120" s="13"/>
      <c r="L11120" s="13"/>
      <c r="M11120" s="13"/>
      <c r="N11120" s="13"/>
      <c r="O11120" s="13"/>
      <c r="P11120" s="13"/>
      <c r="Q11120" s="13"/>
      <c r="R11120" s="13"/>
      <c r="S11120" s="13"/>
      <c r="T11120" s="13"/>
      <c r="U11120" s="13"/>
      <c r="V11120" s="13"/>
      <c r="W11120" s="13"/>
      <c r="X11120" s="13"/>
      <c r="Y11120" s="13"/>
      <c r="Z11120" s="13"/>
      <c r="AA11120" s="13"/>
      <c r="AB11120" s="13"/>
      <c r="AC11120" s="13"/>
      <c r="AD11120" s="13"/>
      <c r="AE11120" s="13"/>
      <c r="AF11120" s="13"/>
      <c r="AG11120" s="14"/>
    </row>
    <row r="11121" s="4" customFormat="1" spans="1:33">
      <c r="A11121" s="13"/>
      <c r="B11121" s="13"/>
      <c r="C11121" s="13"/>
      <c r="D11121" s="13"/>
      <c r="E11121" s="13"/>
      <c r="F11121" s="13"/>
      <c r="G11121" s="13"/>
      <c r="H11121" s="13"/>
      <c r="I11121" s="13"/>
      <c r="J11121" s="13"/>
      <c r="K11121" s="13"/>
      <c r="L11121" s="13"/>
      <c r="M11121" s="13"/>
      <c r="N11121" s="13"/>
      <c r="O11121" s="13"/>
      <c r="P11121" s="13"/>
      <c r="Q11121" s="13"/>
      <c r="R11121" s="13"/>
      <c r="S11121" s="13"/>
      <c r="T11121" s="13"/>
      <c r="U11121" s="13"/>
      <c r="V11121" s="13"/>
      <c r="W11121" s="13"/>
      <c r="X11121" s="13"/>
      <c r="Y11121" s="13"/>
      <c r="Z11121" s="13"/>
      <c r="AA11121" s="13"/>
      <c r="AB11121" s="13"/>
      <c r="AC11121" s="13"/>
      <c r="AD11121" s="13"/>
      <c r="AE11121" s="13"/>
      <c r="AF11121" s="13"/>
      <c r="AG11121" s="14"/>
    </row>
    <row r="11122" s="4" customFormat="1" spans="1:33">
      <c r="A11122" s="13"/>
      <c r="B11122" s="13"/>
      <c r="C11122" s="13"/>
      <c r="D11122" s="13"/>
      <c r="E11122" s="13"/>
      <c r="F11122" s="13"/>
      <c r="G11122" s="13"/>
      <c r="H11122" s="13"/>
      <c r="I11122" s="13"/>
      <c r="J11122" s="13"/>
      <c r="K11122" s="13"/>
      <c r="L11122" s="13"/>
      <c r="M11122" s="13"/>
      <c r="N11122" s="13"/>
      <c r="O11122" s="13"/>
      <c r="P11122" s="13"/>
      <c r="Q11122" s="13"/>
      <c r="R11122" s="13"/>
      <c r="S11122" s="13"/>
      <c r="T11122" s="13"/>
      <c r="U11122" s="13"/>
      <c r="V11122" s="13"/>
      <c r="W11122" s="13"/>
      <c r="X11122" s="13"/>
      <c r="Y11122" s="13"/>
      <c r="Z11122" s="13"/>
      <c r="AA11122" s="13"/>
      <c r="AB11122" s="13"/>
      <c r="AC11122" s="13"/>
      <c r="AD11122" s="13"/>
      <c r="AE11122" s="13"/>
      <c r="AF11122" s="13"/>
      <c r="AG11122" s="14"/>
    </row>
    <row r="11123" s="4" customFormat="1" spans="1:33">
      <c r="A11123" s="13"/>
      <c r="B11123" s="13"/>
      <c r="C11123" s="13"/>
      <c r="D11123" s="13"/>
      <c r="E11123" s="13"/>
      <c r="F11123" s="13"/>
      <c r="G11123" s="13"/>
      <c r="H11123" s="13"/>
      <c r="I11123" s="13"/>
      <c r="J11123" s="13"/>
      <c r="K11123" s="13"/>
      <c r="L11123" s="13"/>
      <c r="M11123" s="13"/>
      <c r="N11123" s="13"/>
      <c r="O11123" s="13"/>
      <c r="P11123" s="13"/>
      <c r="Q11123" s="13"/>
      <c r="R11123" s="13"/>
      <c r="S11123" s="13"/>
      <c r="T11123" s="13"/>
      <c r="U11123" s="13"/>
      <c r="V11123" s="13"/>
      <c r="W11123" s="13"/>
      <c r="X11123" s="13"/>
      <c r="Y11123" s="13"/>
      <c r="Z11123" s="13"/>
      <c r="AA11123" s="13"/>
      <c r="AB11123" s="13"/>
      <c r="AC11123" s="13"/>
      <c r="AD11123" s="13"/>
      <c r="AE11123" s="13"/>
      <c r="AF11123" s="13"/>
      <c r="AG11123" s="14"/>
    </row>
    <row r="11124" s="4" customFormat="1" spans="1:33">
      <c r="A11124" s="13"/>
      <c r="B11124" s="13"/>
      <c r="C11124" s="13"/>
      <c r="D11124" s="13"/>
      <c r="E11124" s="13"/>
      <c r="F11124" s="13"/>
      <c r="G11124" s="13"/>
      <c r="H11124" s="13"/>
      <c r="I11124" s="13"/>
      <c r="J11124" s="13"/>
      <c r="K11124" s="13"/>
      <c r="L11124" s="13"/>
      <c r="M11124" s="13"/>
      <c r="N11124" s="13"/>
      <c r="O11124" s="13"/>
      <c r="P11124" s="13"/>
      <c r="Q11124" s="13"/>
      <c r="R11124" s="13"/>
      <c r="S11124" s="13"/>
      <c r="T11124" s="13"/>
      <c r="U11124" s="13"/>
      <c r="V11124" s="13"/>
      <c r="W11124" s="13"/>
      <c r="X11124" s="13"/>
      <c r="Y11124" s="13"/>
      <c r="Z11124" s="13"/>
      <c r="AA11124" s="13"/>
      <c r="AB11124" s="13"/>
      <c r="AC11124" s="13"/>
      <c r="AD11124" s="13"/>
      <c r="AE11124" s="13"/>
      <c r="AF11124" s="13"/>
      <c r="AG11124" s="14"/>
    </row>
    <row r="11125" s="4" customFormat="1" spans="1:33">
      <c r="A11125" s="13"/>
      <c r="B11125" s="13"/>
      <c r="C11125" s="13"/>
      <c r="D11125" s="13"/>
      <c r="E11125" s="13"/>
      <c r="F11125" s="13"/>
      <c r="G11125" s="13"/>
      <c r="H11125" s="13"/>
      <c r="I11125" s="13"/>
      <c r="J11125" s="13"/>
      <c r="K11125" s="13"/>
      <c r="L11125" s="13"/>
      <c r="M11125" s="13"/>
      <c r="N11125" s="13"/>
      <c r="O11125" s="13"/>
      <c r="P11125" s="13"/>
      <c r="Q11125" s="13"/>
      <c r="R11125" s="13"/>
      <c r="S11125" s="13"/>
      <c r="T11125" s="13"/>
      <c r="U11125" s="13"/>
      <c r="V11125" s="13"/>
      <c r="W11125" s="13"/>
      <c r="X11125" s="13"/>
      <c r="Y11125" s="13"/>
      <c r="Z11125" s="13"/>
      <c r="AA11125" s="13"/>
      <c r="AB11125" s="13"/>
      <c r="AC11125" s="13"/>
      <c r="AD11125" s="13"/>
      <c r="AE11125" s="13"/>
      <c r="AF11125" s="13"/>
      <c r="AG11125" s="14"/>
    </row>
    <row r="11126" s="4" customFormat="1" spans="1:33">
      <c r="A11126" s="13"/>
      <c r="B11126" s="13"/>
      <c r="C11126" s="13"/>
      <c r="D11126" s="13"/>
      <c r="E11126" s="13"/>
      <c r="F11126" s="13"/>
      <c r="G11126" s="13"/>
      <c r="H11126" s="13"/>
      <c r="I11126" s="13"/>
      <c r="J11126" s="13"/>
      <c r="K11126" s="13"/>
      <c r="L11126" s="13"/>
      <c r="M11126" s="13"/>
      <c r="N11126" s="13"/>
      <c r="O11126" s="13"/>
      <c r="P11126" s="13"/>
      <c r="Q11126" s="13"/>
      <c r="R11126" s="13"/>
      <c r="S11126" s="13"/>
      <c r="T11126" s="13"/>
      <c r="U11126" s="13"/>
      <c r="V11126" s="13"/>
      <c r="W11126" s="13"/>
      <c r="X11126" s="13"/>
      <c r="Y11126" s="13"/>
      <c r="Z11126" s="13"/>
      <c r="AA11126" s="13"/>
      <c r="AB11126" s="13"/>
      <c r="AC11126" s="13"/>
      <c r="AD11126" s="13"/>
      <c r="AE11126" s="13"/>
      <c r="AF11126" s="13"/>
      <c r="AG11126" s="14"/>
    </row>
    <row r="11127" s="4" customFormat="1" spans="1:33">
      <c r="A11127" s="13"/>
      <c r="B11127" s="13"/>
      <c r="C11127" s="13"/>
      <c r="D11127" s="13"/>
      <c r="E11127" s="13"/>
      <c r="F11127" s="13"/>
      <c r="G11127" s="13"/>
      <c r="H11127" s="13"/>
      <c r="I11127" s="13"/>
      <c r="J11127" s="13"/>
      <c r="K11127" s="13"/>
      <c r="L11127" s="13"/>
      <c r="M11127" s="13"/>
      <c r="N11127" s="13"/>
      <c r="O11127" s="13"/>
      <c r="P11127" s="13"/>
      <c r="Q11127" s="13"/>
      <c r="R11127" s="13"/>
      <c r="S11127" s="13"/>
      <c r="T11127" s="13"/>
      <c r="U11127" s="13"/>
      <c r="V11127" s="13"/>
      <c r="W11127" s="13"/>
      <c r="X11127" s="13"/>
      <c r="Y11127" s="13"/>
      <c r="Z11127" s="13"/>
      <c r="AA11127" s="13"/>
      <c r="AB11127" s="13"/>
      <c r="AC11127" s="13"/>
      <c r="AD11127" s="13"/>
      <c r="AE11127" s="13"/>
      <c r="AF11127" s="13"/>
      <c r="AG11127" s="14"/>
    </row>
    <row r="11128" s="4" customFormat="1" spans="1:33">
      <c r="A11128" s="13"/>
      <c r="B11128" s="13"/>
      <c r="C11128" s="13"/>
      <c r="D11128" s="13"/>
      <c r="E11128" s="13"/>
      <c r="F11128" s="13"/>
      <c r="G11128" s="13"/>
      <c r="H11128" s="13"/>
      <c r="I11128" s="13"/>
      <c r="J11128" s="13"/>
      <c r="K11128" s="13"/>
      <c r="L11128" s="13"/>
      <c r="M11128" s="13"/>
      <c r="N11128" s="13"/>
      <c r="O11128" s="13"/>
      <c r="P11128" s="13"/>
      <c r="Q11128" s="13"/>
      <c r="R11128" s="13"/>
      <c r="S11128" s="13"/>
      <c r="T11128" s="13"/>
      <c r="U11128" s="13"/>
      <c r="V11128" s="13"/>
      <c r="W11128" s="13"/>
      <c r="X11128" s="13"/>
      <c r="Y11128" s="13"/>
      <c r="Z11128" s="13"/>
      <c r="AA11128" s="13"/>
      <c r="AB11128" s="13"/>
      <c r="AC11128" s="13"/>
      <c r="AD11128" s="13"/>
      <c r="AE11128" s="13"/>
      <c r="AF11128" s="13"/>
      <c r="AG11128" s="14"/>
    </row>
    <row r="11129" s="4" customFormat="1" spans="1:33">
      <c r="A11129" s="13"/>
      <c r="B11129" s="13"/>
      <c r="C11129" s="13"/>
      <c r="D11129" s="13"/>
      <c r="E11129" s="13"/>
      <c r="F11129" s="13"/>
      <c r="G11129" s="13"/>
      <c r="H11129" s="13"/>
      <c r="I11129" s="13"/>
      <c r="J11129" s="13"/>
      <c r="K11129" s="13"/>
      <c r="L11129" s="13"/>
      <c r="M11129" s="13"/>
      <c r="N11129" s="13"/>
      <c r="O11129" s="13"/>
      <c r="P11129" s="13"/>
      <c r="Q11129" s="13"/>
      <c r="R11129" s="13"/>
      <c r="S11129" s="13"/>
      <c r="T11129" s="13"/>
      <c r="U11129" s="13"/>
      <c r="V11129" s="13"/>
      <c r="W11129" s="13"/>
      <c r="X11129" s="13"/>
      <c r="Y11129" s="13"/>
      <c r="Z11129" s="13"/>
      <c r="AA11129" s="13"/>
      <c r="AB11129" s="13"/>
      <c r="AC11129" s="13"/>
      <c r="AD11129" s="13"/>
      <c r="AE11129" s="13"/>
      <c r="AF11129" s="13"/>
      <c r="AG11129" s="14"/>
    </row>
    <row r="11130" s="4" customFormat="1" spans="1:33">
      <c r="A11130" s="13"/>
      <c r="B11130" s="13"/>
      <c r="C11130" s="13"/>
      <c r="D11130" s="13"/>
      <c r="E11130" s="13"/>
      <c r="F11130" s="13"/>
      <c r="G11130" s="13"/>
      <c r="H11130" s="13"/>
      <c r="I11130" s="13"/>
      <c r="J11130" s="13"/>
      <c r="K11130" s="13"/>
      <c r="L11130" s="13"/>
      <c r="M11130" s="13"/>
      <c r="N11130" s="13"/>
      <c r="O11130" s="13"/>
      <c r="P11130" s="13"/>
      <c r="Q11130" s="13"/>
      <c r="R11130" s="13"/>
      <c r="S11130" s="13"/>
      <c r="T11130" s="13"/>
      <c r="U11130" s="13"/>
      <c r="V11130" s="13"/>
      <c r="W11130" s="13"/>
      <c r="X11130" s="13"/>
      <c r="Y11130" s="13"/>
      <c r="Z11130" s="13"/>
      <c r="AA11130" s="13"/>
      <c r="AB11130" s="13"/>
      <c r="AC11130" s="13"/>
      <c r="AD11130" s="13"/>
      <c r="AE11130" s="13"/>
      <c r="AF11130" s="13"/>
      <c r="AG11130" s="14"/>
    </row>
    <row r="11131" s="4" customFormat="1" spans="1:33">
      <c r="A11131" s="13"/>
      <c r="B11131" s="13"/>
      <c r="C11131" s="13"/>
      <c r="D11131" s="13"/>
      <c r="E11131" s="13"/>
      <c r="F11131" s="13"/>
      <c r="G11131" s="13"/>
      <c r="H11131" s="13"/>
      <c r="I11131" s="13"/>
      <c r="J11131" s="13"/>
      <c r="K11131" s="13"/>
      <c r="L11131" s="13"/>
      <c r="M11131" s="13"/>
      <c r="N11131" s="13"/>
      <c r="O11131" s="13"/>
      <c r="P11131" s="13"/>
      <c r="Q11131" s="13"/>
      <c r="R11131" s="13"/>
      <c r="S11131" s="13"/>
      <c r="T11131" s="13"/>
      <c r="U11131" s="13"/>
      <c r="V11131" s="13"/>
      <c r="W11131" s="13"/>
      <c r="X11131" s="13"/>
      <c r="Y11131" s="13"/>
      <c r="Z11131" s="13"/>
      <c r="AA11131" s="13"/>
      <c r="AB11131" s="13"/>
      <c r="AC11131" s="13"/>
      <c r="AD11131" s="13"/>
      <c r="AE11131" s="13"/>
      <c r="AF11131" s="13"/>
      <c r="AG11131" s="14"/>
    </row>
    <row r="11132" s="4" customFormat="1" spans="1:33">
      <c r="A11132" s="13"/>
      <c r="B11132" s="13"/>
      <c r="C11132" s="13"/>
      <c r="D11132" s="13"/>
      <c r="E11132" s="13"/>
      <c r="F11132" s="13"/>
      <c r="G11132" s="13"/>
      <c r="H11132" s="13"/>
      <c r="I11132" s="13"/>
      <c r="J11132" s="13"/>
      <c r="K11132" s="13"/>
      <c r="L11132" s="13"/>
      <c r="M11132" s="13"/>
      <c r="N11132" s="13"/>
      <c r="O11132" s="13"/>
      <c r="P11132" s="13"/>
      <c r="Q11132" s="13"/>
      <c r="R11132" s="13"/>
      <c r="S11132" s="13"/>
      <c r="T11132" s="13"/>
      <c r="U11132" s="13"/>
      <c r="V11132" s="13"/>
      <c r="W11132" s="13"/>
      <c r="X11132" s="13"/>
      <c r="Y11132" s="13"/>
      <c r="Z11132" s="13"/>
      <c r="AA11132" s="13"/>
      <c r="AB11132" s="13"/>
      <c r="AC11132" s="13"/>
      <c r="AD11132" s="13"/>
      <c r="AE11132" s="13"/>
      <c r="AF11132" s="13"/>
      <c r="AG11132" s="14"/>
    </row>
    <row r="11133" s="4" customFormat="1" spans="1:33">
      <c r="A11133" s="13"/>
      <c r="B11133" s="13"/>
      <c r="C11133" s="13"/>
      <c r="D11133" s="13"/>
      <c r="E11133" s="13"/>
      <c r="F11133" s="13"/>
      <c r="G11133" s="13"/>
      <c r="H11133" s="13"/>
      <c r="I11133" s="13"/>
      <c r="J11133" s="13"/>
      <c r="K11133" s="13"/>
      <c r="L11133" s="13"/>
      <c r="M11133" s="13"/>
      <c r="N11133" s="13"/>
      <c r="O11133" s="13"/>
      <c r="P11133" s="13"/>
      <c r="Q11133" s="13"/>
      <c r="R11133" s="13"/>
      <c r="S11133" s="13"/>
      <c r="T11133" s="13"/>
      <c r="U11133" s="13"/>
      <c r="V11133" s="13"/>
      <c r="W11133" s="13"/>
      <c r="X11133" s="13"/>
      <c r="Y11133" s="13"/>
      <c r="Z11133" s="13"/>
      <c r="AA11133" s="13"/>
      <c r="AB11133" s="13"/>
      <c r="AC11133" s="13"/>
      <c r="AD11133" s="13"/>
      <c r="AE11133" s="13"/>
      <c r="AF11133" s="13"/>
      <c r="AG11133" s="14"/>
    </row>
    <row r="11134" s="4" customFormat="1" spans="1:33">
      <c r="A11134" s="13"/>
      <c r="B11134" s="13"/>
      <c r="C11134" s="13"/>
      <c r="D11134" s="13"/>
      <c r="E11134" s="13"/>
      <c r="F11134" s="13"/>
      <c r="G11134" s="13"/>
      <c r="H11134" s="13"/>
      <c r="I11134" s="13"/>
      <c r="J11134" s="13"/>
      <c r="K11134" s="13"/>
      <c r="L11134" s="13"/>
      <c r="M11134" s="13"/>
      <c r="N11134" s="13"/>
      <c r="O11134" s="13"/>
      <c r="P11134" s="13"/>
      <c r="Q11134" s="13"/>
      <c r="R11134" s="13"/>
      <c r="S11134" s="13"/>
      <c r="T11134" s="13"/>
      <c r="U11134" s="13"/>
      <c r="V11134" s="13"/>
      <c r="W11134" s="13"/>
      <c r="X11134" s="13"/>
      <c r="Y11134" s="13"/>
      <c r="Z11134" s="13"/>
      <c r="AA11134" s="13"/>
      <c r="AB11134" s="13"/>
      <c r="AC11134" s="13"/>
      <c r="AD11134" s="13"/>
      <c r="AE11134" s="13"/>
      <c r="AF11134" s="13"/>
      <c r="AG11134" s="14"/>
    </row>
    <row r="11135" s="4" customFormat="1" spans="1:33">
      <c r="A11135" s="13"/>
      <c r="B11135" s="13"/>
      <c r="C11135" s="13"/>
      <c r="D11135" s="13"/>
      <c r="E11135" s="13"/>
      <c r="F11135" s="13"/>
      <c r="G11135" s="13"/>
      <c r="H11135" s="13"/>
      <c r="I11135" s="13"/>
      <c r="J11135" s="13"/>
      <c r="K11135" s="13"/>
      <c r="L11135" s="13"/>
      <c r="M11135" s="13"/>
      <c r="N11135" s="13"/>
      <c r="O11135" s="13"/>
      <c r="P11135" s="13"/>
      <c r="Q11135" s="13"/>
      <c r="R11135" s="13"/>
      <c r="S11135" s="13"/>
      <c r="T11135" s="13"/>
      <c r="U11135" s="13"/>
      <c r="V11135" s="13"/>
      <c r="W11135" s="13"/>
      <c r="X11135" s="13"/>
      <c r="Y11135" s="13"/>
      <c r="Z11135" s="13"/>
      <c r="AA11135" s="13"/>
      <c r="AB11135" s="13"/>
      <c r="AC11135" s="13"/>
      <c r="AD11135" s="13"/>
      <c r="AE11135" s="13"/>
      <c r="AF11135" s="13"/>
      <c r="AG11135" s="14"/>
    </row>
    <row r="11136" s="4" customFormat="1" spans="1:33">
      <c r="A11136" s="13"/>
      <c r="B11136" s="13"/>
      <c r="C11136" s="13"/>
      <c r="D11136" s="13"/>
      <c r="E11136" s="13"/>
      <c r="F11136" s="13"/>
      <c r="G11136" s="13"/>
      <c r="H11136" s="13"/>
      <c r="I11136" s="13"/>
      <c r="J11136" s="13"/>
      <c r="K11136" s="13"/>
      <c r="L11136" s="13"/>
      <c r="M11136" s="13"/>
      <c r="N11136" s="13"/>
      <c r="O11136" s="13"/>
      <c r="P11136" s="13"/>
      <c r="Q11136" s="13"/>
      <c r="R11136" s="13"/>
      <c r="S11136" s="13"/>
      <c r="T11136" s="13"/>
      <c r="U11136" s="13"/>
      <c r="V11136" s="13"/>
      <c r="W11136" s="13"/>
      <c r="X11136" s="13"/>
      <c r="Y11136" s="13"/>
      <c r="Z11136" s="13"/>
      <c r="AA11136" s="13"/>
      <c r="AB11136" s="13"/>
      <c r="AC11136" s="13"/>
      <c r="AD11136" s="13"/>
      <c r="AE11136" s="13"/>
      <c r="AF11136" s="13"/>
      <c r="AG11136" s="14"/>
    </row>
    <row r="11137" s="4" customFormat="1" spans="1:33">
      <c r="A11137" s="13"/>
      <c r="B11137" s="13"/>
      <c r="C11137" s="13"/>
      <c r="D11137" s="13"/>
      <c r="E11137" s="13"/>
      <c r="F11137" s="13"/>
      <c r="G11137" s="13"/>
      <c r="H11137" s="13"/>
      <c r="I11137" s="13"/>
      <c r="J11137" s="13"/>
      <c r="K11137" s="13"/>
      <c r="L11137" s="13"/>
      <c r="M11137" s="13"/>
      <c r="N11137" s="13"/>
      <c r="O11137" s="13"/>
      <c r="P11137" s="13"/>
      <c r="Q11137" s="13"/>
      <c r="R11137" s="13"/>
      <c r="S11137" s="13"/>
      <c r="T11137" s="13"/>
      <c r="U11137" s="13"/>
      <c r="V11137" s="13"/>
      <c r="W11137" s="13"/>
      <c r="X11137" s="13"/>
      <c r="Y11137" s="13"/>
      <c r="Z11137" s="13"/>
      <c r="AA11137" s="13"/>
      <c r="AB11137" s="13"/>
      <c r="AC11137" s="13"/>
      <c r="AD11137" s="13"/>
      <c r="AE11137" s="13"/>
      <c r="AF11137" s="13"/>
      <c r="AG11137" s="14"/>
    </row>
    <row r="11138" s="4" customFormat="1" spans="1:33">
      <c r="A11138" s="13"/>
      <c r="B11138" s="13"/>
      <c r="C11138" s="13"/>
      <c r="D11138" s="13"/>
      <c r="E11138" s="13"/>
      <c r="F11138" s="13"/>
      <c r="G11138" s="13"/>
      <c r="H11138" s="13"/>
      <c r="I11138" s="13"/>
      <c r="J11138" s="13"/>
      <c r="K11138" s="13"/>
      <c r="L11138" s="13"/>
      <c r="M11138" s="13"/>
      <c r="N11138" s="13"/>
      <c r="O11138" s="13"/>
      <c r="P11138" s="13"/>
      <c r="Q11138" s="13"/>
      <c r="R11138" s="13"/>
      <c r="S11138" s="13"/>
      <c r="T11138" s="13"/>
      <c r="U11138" s="13"/>
      <c r="V11138" s="13"/>
      <c r="W11138" s="13"/>
      <c r="X11138" s="13"/>
      <c r="Y11138" s="13"/>
      <c r="Z11138" s="13"/>
      <c r="AA11138" s="13"/>
      <c r="AB11138" s="13"/>
      <c r="AC11138" s="13"/>
      <c r="AD11138" s="13"/>
      <c r="AE11138" s="13"/>
      <c r="AF11138" s="13"/>
      <c r="AG11138" s="14"/>
    </row>
    <row r="11139" s="4" customFormat="1" spans="1:33">
      <c r="A11139" s="13"/>
      <c r="B11139" s="13"/>
      <c r="C11139" s="13"/>
      <c r="D11139" s="13"/>
      <c r="E11139" s="13"/>
      <c r="F11139" s="13"/>
      <c r="G11139" s="13"/>
      <c r="H11139" s="13"/>
      <c r="I11139" s="13"/>
      <c r="J11139" s="13"/>
      <c r="K11139" s="13"/>
      <c r="L11139" s="13"/>
      <c r="M11139" s="13"/>
      <c r="N11139" s="13"/>
      <c r="O11139" s="13"/>
      <c r="P11139" s="13"/>
      <c r="Q11139" s="13"/>
      <c r="R11139" s="13"/>
      <c r="S11139" s="13"/>
      <c r="T11139" s="13"/>
      <c r="U11139" s="13"/>
      <c r="V11139" s="13"/>
      <c r="W11139" s="13"/>
      <c r="X11139" s="13"/>
      <c r="Y11139" s="13"/>
      <c r="Z11139" s="13"/>
      <c r="AA11139" s="13"/>
      <c r="AB11139" s="13"/>
      <c r="AC11139" s="13"/>
      <c r="AD11139" s="13"/>
      <c r="AE11139" s="13"/>
      <c r="AF11139" s="13"/>
      <c r="AG11139" s="14"/>
    </row>
    <row r="11140" s="4" customFormat="1" spans="1:33">
      <c r="A11140" s="13"/>
      <c r="B11140" s="13"/>
      <c r="C11140" s="13"/>
      <c r="D11140" s="13"/>
      <c r="E11140" s="13"/>
      <c r="F11140" s="13"/>
      <c r="G11140" s="13"/>
      <c r="H11140" s="13"/>
      <c r="I11140" s="13"/>
      <c r="J11140" s="13"/>
      <c r="K11140" s="13"/>
      <c r="L11140" s="13"/>
      <c r="M11140" s="13"/>
      <c r="N11140" s="13"/>
      <c r="O11140" s="13"/>
      <c r="P11140" s="13"/>
      <c r="Q11140" s="13"/>
      <c r="R11140" s="13"/>
      <c r="S11140" s="13"/>
      <c r="T11140" s="13"/>
      <c r="U11140" s="13"/>
      <c r="V11140" s="13"/>
      <c r="W11140" s="13"/>
      <c r="X11140" s="13"/>
      <c r="Y11140" s="13"/>
      <c r="Z11140" s="13"/>
      <c r="AA11140" s="13"/>
      <c r="AB11140" s="13"/>
      <c r="AC11140" s="13"/>
      <c r="AD11140" s="13"/>
      <c r="AE11140" s="13"/>
      <c r="AF11140" s="13"/>
      <c r="AG11140" s="14"/>
    </row>
    <row r="11141" s="4" customFormat="1" spans="1:33">
      <c r="A11141" s="13"/>
      <c r="B11141" s="13"/>
      <c r="C11141" s="13"/>
      <c r="D11141" s="13"/>
      <c r="E11141" s="13"/>
      <c r="F11141" s="13"/>
      <c r="G11141" s="13"/>
      <c r="H11141" s="13"/>
      <c r="I11141" s="13"/>
      <c r="J11141" s="13"/>
      <c r="K11141" s="13"/>
      <c r="L11141" s="13"/>
      <c r="M11141" s="13"/>
      <c r="N11141" s="13"/>
      <c r="O11141" s="13"/>
      <c r="P11141" s="13"/>
      <c r="Q11141" s="13"/>
      <c r="R11141" s="13"/>
      <c r="S11141" s="13"/>
      <c r="T11141" s="13"/>
      <c r="U11141" s="13"/>
      <c r="V11141" s="13"/>
      <c r="W11141" s="13"/>
      <c r="X11141" s="13"/>
      <c r="Y11141" s="13"/>
      <c r="Z11141" s="13"/>
      <c r="AA11141" s="13"/>
      <c r="AB11141" s="13"/>
      <c r="AC11141" s="13"/>
      <c r="AD11141" s="13"/>
      <c r="AE11141" s="13"/>
      <c r="AF11141" s="13"/>
      <c r="AG11141" s="14"/>
    </row>
    <row r="11142" s="4" customFormat="1" spans="1:33">
      <c r="A11142" s="13"/>
      <c r="B11142" s="13"/>
      <c r="C11142" s="13"/>
      <c r="D11142" s="13"/>
      <c r="E11142" s="13"/>
      <c r="F11142" s="13"/>
      <c r="G11142" s="13"/>
      <c r="H11142" s="13"/>
      <c r="I11142" s="13"/>
      <c r="J11142" s="13"/>
      <c r="K11142" s="13"/>
      <c r="L11142" s="13"/>
      <c r="M11142" s="13"/>
      <c r="N11142" s="13"/>
      <c r="O11142" s="13"/>
      <c r="P11142" s="13"/>
      <c r="Q11142" s="13"/>
      <c r="R11142" s="13"/>
      <c r="S11142" s="13"/>
      <c r="T11142" s="13"/>
      <c r="U11142" s="13"/>
      <c r="V11142" s="13"/>
      <c r="W11142" s="13"/>
      <c r="X11142" s="13"/>
      <c r="Y11142" s="13"/>
      <c r="Z11142" s="13"/>
      <c r="AA11142" s="13"/>
      <c r="AB11142" s="13"/>
      <c r="AC11142" s="13"/>
      <c r="AD11142" s="13"/>
      <c r="AE11142" s="13"/>
      <c r="AF11142" s="13"/>
      <c r="AG11142" s="14"/>
    </row>
    <row r="11143" s="4" customFormat="1" spans="1:33">
      <c r="A11143" s="13"/>
      <c r="B11143" s="13"/>
      <c r="C11143" s="13"/>
      <c r="D11143" s="13"/>
      <c r="E11143" s="13"/>
      <c r="F11143" s="13"/>
      <c r="G11143" s="13"/>
      <c r="H11143" s="13"/>
      <c r="I11143" s="13"/>
      <c r="J11143" s="13"/>
      <c r="K11143" s="13"/>
      <c r="L11143" s="13"/>
      <c r="M11143" s="13"/>
      <c r="N11143" s="13"/>
      <c r="O11143" s="13"/>
      <c r="P11143" s="13"/>
      <c r="Q11143" s="13"/>
      <c r="R11143" s="13"/>
      <c r="S11143" s="13"/>
      <c r="T11143" s="13"/>
      <c r="U11143" s="13"/>
      <c r="V11143" s="13"/>
      <c r="W11143" s="13"/>
      <c r="X11143" s="13"/>
      <c r="Y11143" s="13"/>
      <c r="Z11143" s="13"/>
      <c r="AA11143" s="13"/>
      <c r="AB11143" s="13"/>
      <c r="AC11143" s="13"/>
      <c r="AD11143" s="13"/>
      <c r="AE11143" s="13"/>
      <c r="AF11143" s="13"/>
      <c r="AG11143" s="14"/>
    </row>
    <row r="11144" s="4" customFormat="1" spans="1:33">
      <c r="A11144" s="13"/>
      <c r="B11144" s="13"/>
      <c r="C11144" s="13"/>
      <c r="D11144" s="13"/>
      <c r="E11144" s="13"/>
      <c r="F11144" s="13"/>
      <c r="G11144" s="13"/>
      <c r="H11144" s="13"/>
      <c r="I11144" s="13"/>
      <c r="J11144" s="13"/>
      <c r="K11144" s="13"/>
      <c r="L11144" s="13"/>
      <c r="M11144" s="13"/>
      <c r="N11144" s="13"/>
      <c r="O11144" s="13"/>
      <c r="P11144" s="13"/>
      <c r="Q11144" s="13"/>
      <c r="R11144" s="13"/>
      <c r="S11144" s="13"/>
      <c r="T11144" s="13"/>
      <c r="U11144" s="13"/>
      <c r="V11144" s="13"/>
      <c r="W11144" s="13"/>
      <c r="X11144" s="13"/>
      <c r="Y11144" s="13"/>
      <c r="Z11144" s="13"/>
      <c r="AA11144" s="13"/>
      <c r="AB11144" s="13"/>
      <c r="AC11144" s="13"/>
      <c r="AD11144" s="13"/>
      <c r="AE11144" s="13"/>
      <c r="AF11144" s="13"/>
      <c r="AG11144" s="14"/>
    </row>
    <row r="11145" s="4" customFormat="1" spans="1:33">
      <c r="A11145" s="13"/>
      <c r="B11145" s="13"/>
      <c r="C11145" s="13"/>
      <c r="D11145" s="13"/>
      <c r="E11145" s="13"/>
      <c r="F11145" s="13"/>
      <c r="G11145" s="13"/>
      <c r="H11145" s="13"/>
      <c r="I11145" s="13"/>
      <c r="J11145" s="13"/>
      <c r="K11145" s="13"/>
      <c r="L11145" s="13"/>
      <c r="M11145" s="13"/>
      <c r="N11145" s="13"/>
      <c r="O11145" s="13"/>
      <c r="P11145" s="13"/>
      <c r="Q11145" s="13"/>
      <c r="R11145" s="13"/>
      <c r="S11145" s="13"/>
      <c r="T11145" s="13"/>
      <c r="U11145" s="13"/>
      <c r="V11145" s="13"/>
      <c r="W11145" s="13"/>
      <c r="X11145" s="13"/>
      <c r="Y11145" s="13"/>
      <c r="Z11145" s="13"/>
      <c r="AA11145" s="13"/>
      <c r="AB11145" s="13"/>
      <c r="AC11145" s="13"/>
      <c r="AD11145" s="13"/>
      <c r="AE11145" s="13"/>
      <c r="AF11145" s="13"/>
      <c r="AG11145" s="14"/>
    </row>
    <row r="11146" s="4" customFormat="1" spans="1:33">
      <c r="A11146" s="13"/>
      <c r="B11146" s="13"/>
      <c r="C11146" s="13"/>
      <c r="D11146" s="13"/>
      <c r="E11146" s="13"/>
      <c r="F11146" s="13"/>
      <c r="G11146" s="13"/>
      <c r="H11146" s="13"/>
      <c r="I11146" s="13"/>
      <c r="J11146" s="13"/>
      <c r="K11146" s="13"/>
      <c r="L11146" s="13"/>
      <c r="M11146" s="13"/>
      <c r="N11146" s="13"/>
      <c r="O11146" s="13"/>
      <c r="P11146" s="13"/>
      <c r="Q11146" s="13"/>
      <c r="R11146" s="13"/>
      <c r="S11146" s="13"/>
      <c r="T11146" s="13"/>
      <c r="U11146" s="13"/>
      <c r="V11146" s="13"/>
      <c r="W11146" s="13"/>
      <c r="X11146" s="13"/>
      <c r="Y11146" s="13"/>
      <c r="Z11146" s="13"/>
      <c r="AA11146" s="13"/>
      <c r="AB11146" s="13"/>
      <c r="AC11146" s="13"/>
      <c r="AD11146" s="13"/>
      <c r="AE11146" s="13"/>
      <c r="AF11146" s="13"/>
      <c r="AG11146" s="14"/>
    </row>
    <row r="11147" s="4" customFormat="1" spans="1:33">
      <c r="A11147" s="13"/>
      <c r="B11147" s="13"/>
      <c r="C11147" s="13"/>
      <c r="D11147" s="13"/>
      <c r="E11147" s="13"/>
      <c r="F11147" s="13"/>
      <c r="G11147" s="13"/>
      <c r="H11147" s="13"/>
      <c r="I11147" s="13"/>
      <c r="J11147" s="13"/>
      <c r="K11147" s="13"/>
      <c r="L11147" s="13"/>
      <c r="M11147" s="13"/>
      <c r="N11147" s="13"/>
      <c r="O11147" s="13"/>
      <c r="P11147" s="13"/>
      <c r="Q11147" s="13"/>
      <c r="R11147" s="13"/>
      <c r="S11147" s="13"/>
      <c r="T11147" s="13"/>
      <c r="U11147" s="13"/>
      <c r="V11147" s="13"/>
      <c r="W11147" s="13"/>
      <c r="X11147" s="13"/>
      <c r="Y11147" s="13"/>
      <c r="Z11147" s="13"/>
      <c r="AA11147" s="13"/>
      <c r="AB11147" s="13"/>
      <c r="AC11147" s="13"/>
      <c r="AD11147" s="13"/>
      <c r="AE11147" s="13"/>
      <c r="AF11147" s="13"/>
      <c r="AG11147" s="14"/>
    </row>
    <row r="11148" s="4" customFormat="1" spans="1:33">
      <c r="A11148" s="13"/>
      <c r="B11148" s="13"/>
      <c r="C11148" s="13"/>
      <c r="D11148" s="13"/>
      <c r="E11148" s="13"/>
      <c r="F11148" s="13"/>
      <c r="G11148" s="13"/>
      <c r="H11148" s="13"/>
      <c r="I11148" s="13"/>
      <c r="J11148" s="13"/>
      <c r="K11148" s="13"/>
      <c r="L11148" s="13"/>
      <c r="M11148" s="13"/>
      <c r="N11148" s="13"/>
      <c r="O11148" s="13"/>
      <c r="P11148" s="13"/>
      <c r="Q11148" s="13"/>
      <c r="R11148" s="13"/>
      <c r="S11148" s="13"/>
      <c r="T11148" s="13"/>
      <c r="U11148" s="13"/>
      <c r="V11148" s="13"/>
      <c r="W11148" s="13"/>
      <c r="X11148" s="13"/>
      <c r="Y11148" s="13"/>
      <c r="Z11148" s="13"/>
      <c r="AA11148" s="13"/>
      <c r="AB11148" s="13"/>
      <c r="AC11148" s="13"/>
      <c r="AD11148" s="13"/>
      <c r="AE11148" s="13"/>
      <c r="AF11148" s="13"/>
      <c r="AG11148" s="14"/>
    </row>
    <row r="11149" s="4" customFormat="1" spans="1:33">
      <c r="A11149" s="13"/>
      <c r="B11149" s="13"/>
      <c r="C11149" s="13"/>
      <c r="D11149" s="13"/>
      <c r="E11149" s="13"/>
      <c r="F11149" s="13"/>
      <c r="G11149" s="13"/>
      <c r="H11149" s="13"/>
      <c r="I11149" s="13"/>
      <c r="J11149" s="13"/>
      <c r="K11149" s="13"/>
      <c r="L11149" s="13"/>
      <c r="M11149" s="13"/>
      <c r="N11149" s="13"/>
      <c r="O11149" s="13"/>
      <c r="P11149" s="13"/>
      <c r="Q11149" s="13"/>
      <c r="R11149" s="13"/>
      <c r="S11149" s="13"/>
      <c r="T11149" s="13"/>
      <c r="U11149" s="13"/>
      <c r="V11149" s="13"/>
      <c r="W11149" s="13"/>
      <c r="X11149" s="13"/>
      <c r="Y11149" s="13"/>
      <c r="Z11149" s="13"/>
      <c r="AA11149" s="13"/>
      <c r="AB11149" s="13"/>
      <c r="AC11149" s="13"/>
      <c r="AD11149" s="13"/>
      <c r="AE11149" s="13"/>
      <c r="AF11149" s="13"/>
      <c r="AG11149" s="14"/>
    </row>
    <row r="11150" s="4" customFormat="1" spans="1:33">
      <c r="A11150" s="13"/>
      <c r="B11150" s="13"/>
      <c r="C11150" s="13"/>
      <c r="D11150" s="13"/>
      <c r="E11150" s="13"/>
      <c r="F11150" s="13"/>
      <c r="G11150" s="13"/>
      <c r="H11150" s="13"/>
      <c r="I11150" s="13"/>
      <c r="J11150" s="13"/>
      <c r="K11150" s="13"/>
      <c r="L11150" s="13"/>
      <c r="M11150" s="13"/>
      <c r="N11150" s="13"/>
      <c r="O11150" s="13"/>
      <c r="P11150" s="13"/>
      <c r="Q11150" s="13"/>
      <c r="R11150" s="13"/>
      <c r="S11150" s="13"/>
      <c r="T11150" s="13"/>
      <c r="U11150" s="13"/>
      <c r="V11150" s="13"/>
      <c r="W11150" s="13"/>
      <c r="X11150" s="13"/>
      <c r="Y11150" s="13"/>
      <c r="Z11150" s="13"/>
      <c r="AA11150" s="13"/>
      <c r="AB11150" s="13"/>
      <c r="AC11150" s="13"/>
      <c r="AD11150" s="13"/>
      <c r="AE11150" s="13"/>
      <c r="AF11150" s="13"/>
      <c r="AG11150" s="14"/>
    </row>
    <row r="11151" s="4" customFormat="1" spans="1:33">
      <c r="A11151" s="13"/>
      <c r="B11151" s="13"/>
      <c r="C11151" s="13"/>
      <c r="D11151" s="13"/>
      <c r="E11151" s="13"/>
      <c r="F11151" s="13"/>
      <c r="G11151" s="13"/>
      <c r="H11151" s="13"/>
      <c r="I11151" s="13"/>
      <c r="J11151" s="13"/>
      <c r="K11151" s="13"/>
      <c r="L11151" s="13"/>
      <c r="M11151" s="13"/>
      <c r="N11151" s="13"/>
      <c r="O11151" s="13"/>
      <c r="P11151" s="13"/>
      <c r="Q11151" s="13"/>
      <c r="R11151" s="13"/>
      <c r="S11151" s="13"/>
      <c r="T11151" s="13"/>
      <c r="U11151" s="13"/>
      <c r="V11151" s="13"/>
      <c r="W11151" s="13"/>
      <c r="X11151" s="13"/>
      <c r="Y11151" s="13"/>
      <c r="Z11151" s="13"/>
      <c r="AA11151" s="13"/>
      <c r="AB11151" s="13"/>
      <c r="AC11151" s="13"/>
      <c r="AD11151" s="13"/>
      <c r="AE11151" s="13"/>
      <c r="AF11151" s="13"/>
      <c r="AG11151" s="14"/>
    </row>
    <row r="11152" s="4" customFormat="1" spans="1:33">
      <c r="A11152" s="13"/>
      <c r="B11152" s="13"/>
      <c r="C11152" s="13"/>
      <c r="D11152" s="13"/>
      <c r="E11152" s="13"/>
      <c r="F11152" s="13"/>
      <c r="G11152" s="13"/>
      <c r="H11152" s="13"/>
      <c r="I11152" s="13"/>
      <c r="J11152" s="13"/>
      <c r="K11152" s="13"/>
      <c r="L11152" s="13"/>
      <c r="M11152" s="13"/>
      <c r="N11152" s="13"/>
      <c r="O11152" s="13"/>
      <c r="P11152" s="13"/>
      <c r="Q11152" s="13"/>
      <c r="R11152" s="13"/>
      <c r="S11152" s="13"/>
      <c r="T11152" s="13"/>
      <c r="U11152" s="13"/>
      <c r="V11152" s="13"/>
      <c r="W11152" s="13"/>
      <c r="X11152" s="13"/>
      <c r="Y11152" s="13"/>
      <c r="Z11152" s="13"/>
      <c r="AA11152" s="13"/>
      <c r="AB11152" s="13"/>
      <c r="AC11152" s="13"/>
      <c r="AD11152" s="13"/>
      <c r="AE11152" s="13"/>
      <c r="AF11152" s="13"/>
      <c r="AG11152" s="14"/>
    </row>
    <row r="11153" s="4" customFormat="1" spans="1:33">
      <c r="A11153" s="13"/>
      <c r="B11153" s="13"/>
      <c r="C11153" s="13"/>
      <c r="D11153" s="13"/>
      <c r="E11153" s="13"/>
      <c r="F11153" s="13"/>
      <c r="G11153" s="13"/>
      <c r="H11153" s="13"/>
      <c r="I11153" s="13"/>
      <c r="J11153" s="13"/>
      <c r="K11153" s="13"/>
      <c r="L11153" s="13"/>
      <c r="M11153" s="13"/>
      <c r="N11153" s="13"/>
      <c r="O11153" s="13"/>
      <c r="P11153" s="13"/>
      <c r="Q11153" s="13"/>
      <c r="R11153" s="13"/>
      <c r="S11153" s="13"/>
      <c r="T11153" s="13"/>
      <c r="U11153" s="13"/>
      <c r="V11153" s="13"/>
      <c r="W11153" s="13"/>
      <c r="X11153" s="13"/>
      <c r="Y11153" s="13"/>
      <c r="Z11153" s="13"/>
      <c r="AA11153" s="13"/>
      <c r="AB11153" s="13"/>
      <c r="AC11153" s="13"/>
      <c r="AD11153" s="13"/>
      <c r="AE11153" s="13"/>
      <c r="AF11153" s="13"/>
      <c r="AG11153" s="14"/>
    </row>
    <row r="11154" s="4" customFormat="1" spans="1:33">
      <c r="A11154" s="13"/>
      <c r="B11154" s="13"/>
      <c r="C11154" s="13"/>
      <c r="D11154" s="13"/>
      <c r="E11154" s="13"/>
      <c r="F11154" s="13"/>
      <c r="G11154" s="13"/>
      <c r="H11154" s="13"/>
      <c r="I11154" s="13"/>
      <c r="J11154" s="13"/>
      <c r="K11154" s="13"/>
      <c r="L11154" s="13"/>
      <c r="M11154" s="13"/>
      <c r="N11154" s="13"/>
      <c r="O11154" s="13"/>
      <c r="P11154" s="13"/>
      <c r="Q11154" s="13"/>
      <c r="R11154" s="13"/>
      <c r="S11154" s="13"/>
      <c r="T11154" s="13"/>
      <c r="U11154" s="13"/>
      <c r="V11154" s="13"/>
      <c r="W11154" s="13"/>
      <c r="X11154" s="13"/>
      <c r="Y11154" s="13"/>
      <c r="Z11154" s="13"/>
      <c r="AA11154" s="13"/>
      <c r="AB11154" s="13"/>
      <c r="AC11154" s="13"/>
      <c r="AD11154" s="13"/>
      <c r="AE11154" s="13"/>
      <c r="AF11154" s="13"/>
      <c r="AG11154" s="14"/>
    </row>
    <row r="11155" s="4" customFormat="1" spans="1:33">
      <c r="A11155" s="13"/>
      <c r="B11155" s="13"/>
      <c r="C11155" s="13"/>
      <c r="D11155" s="13"/>
      <c r="E11155" s="13"/>
      <c r="F11155" s="13"/>
      <c r="G11155" s="13"/>
      <c r="H11155" s="13"/>
      <c r="I11155" s="13"/>
      <c r="J11155" s="13"/>
      <c r="K11155" s="13"/>
      <c r="L11155" s="13"/>
      <c r="M11155" s="13"/>
      <c r="N11155" s="13"/>
      <c r="O11155" s="13"/>
      <c r="P11155" s="13"/>
      <c r="Q11155" s="13"/>
      <c r="R11155" s="13"/>
      <c r="S11155" s="13"/>
      <c r="T11155" s="13"/>
      <c r="U11155" s="13"/>
      <c r="V11155" s="13"/>
      <c r="W11155" s="13"/>
      <c r="X11155" s="13"/>
      <c r="Y11155" s="13"/>
      <c r="Z11155" s="13"/>
      <c r="AA11155" s="13"/>
      <c r="AB11155" s="13"/>
      <c r="AC11155" s="13"/>
      <c r="AD11155" s="13"/>
      <c r="AE11155" s="13"/>
      <c r="AF11155" s="13"/>
      <c r="AG11155" s="14"/>
    </row>
    <row r="11156" s="4" customFormat="1" spans="1:33">
      <c r="A11156" s="13"/>
      <c r="B11156" s="13"/>
      <c r="C11156" s="13"/>
      <c r="D11156" s="13"/>
      <c r="E11156" s="13"/>
      <c r="F11156" s="13"/>
      <c r="G11156" s="13"/>
      <c r="H11156" s="13"/>
      <c r="I11156" s="13"/>
      <c r="J11156" s="13"/>
      <c r="K11156" s="13"/>
      <c r="L11156" s="13"/>
      <c r="M11156" s="13"/>
      <c r="N11156" s="13"/>
      <c r="O11156" s="13"/>
      <c r="P11156" s="13"/>
      <c r="Q11156" s="13"/>
      <c r="R11156" s="13"/>
      <c r="S11156" s="13"/>
      <c r="T11156" s="13"/>
      <c r="U11156" s="13"/>
      <c r="V11156" s="13"/>
      <c r="W11156" s="13"/>
      <c r="X11156" s="13"/>
      <c r="Y11156" s="13"/>
      <c r="Z11156" s="13"/>
      <c r="AA11156" s="13"/>
      <c r="AB11156" s="13"/>
      <c r="AC11156" s="13"/>
      <c r="AD11156" s="13"/>
      <c r="AE11156" s="13"/>
      <c r="AF11156" s="13"/>
      <c r="AG11156" s="14"/>
    </row>
    <row r="11157" s="4" customFormat="1" spans="1:33">
      <c r="A11157" s="13"/>
      <c r="B11157" s="13"/>
      <c r="C11157" s="13"/>
      <c r="D11157" s="13"/>
      <c r="E11157" s="13"/>
      <c r="F11157" s="13"/>
      <c r="G11157" s="13"/>
      <c r="H11157" s="13"/>
      <c r="I11157" s="13"/>
      <c r="J11157" s="13"/>
      <c r="K11157" s="13"/>
      <c r="L11157" s="13"/>
      <c r="M11157" s="13"/>
      <c r="N11157" s="13"/>
      <c r="O11157" s="13"/>
      <c r="P11157" s="13"/>
      <c r="Q11157" s="13"/>
      <c r="R11157" s="13"/>
      <c r="S11157" s="13"/>
      <c r="T11157" s="13"/>
      <c r="U11157" s="13"/>
      <c r="V11157" s="13"/>
      <c r="W11157" s="13"/>
      <c r="X11157" s="13"/>
      <c r="Y11157" s="13"/>
      <c r="Z11157" s="13"/>
      <c r="AA11157" s="13"/>
      <c r="AB11157" s="13"/>
      <c r="AC11157" s="13"/>
      <c r="AD11157" s="13"/>
      <c r="AE11157" s="13"/>
      <c r="AF11157" s="13"/>
      <c r="AG11157" s="14"/>
    </row>
    <row r="11158" s="4" customFormat="1" spans="1:33">
      <c r="A11158" s="13"/>
      <c r="B11158" s="13"/>
      <c r="C11158" s="13"/>
      <c r="D11158" s="13"/>
      <c r="E11158" s="13"/>
      <c r="F11158" s="13"/>
      <c r="G11158" s="13"/>
      <c r="H11158" s="13"/>
      <c r="I11158" s="13"/>
      <c r="J11158" s="13"/>
      <c r="K11158" s="13"/>
      <c r="L11158" s="13"/>
      <c r="M11158" s="13"/>
      <c r="N11158" s="13"/>
      <c r="O11158" s="13"/>
      <c r="P11158" s="13"/>
      <c r="Q11158" s="13"/>
      <c r="R11158" s="13"/>
      <c r="S11158" s="13"/>
      <c r="T11158" s="13"/>
      <c r="U11158" s="13"/>
      <c r="V11158" s="13"/>
      <c r="W11158" s="13"/>
      <c r="X11158" s="13"/>
      <c r="Y11158" s="13"/>
      <c r="Z11158" s="13"/>
      <c r="AA11158" s="13"/>
      <c r="AB11158" s="13"/>
      <c r="AC11158" s="13"/>
      <c r="AD11158" s="13"/>
      <c r="AE11158" s="13"/>
      <c r="AF11158" s="13"/>
      <c r="AG11158" s="14"/>
    </row>
    <row r="11159" s="4" customFormat="1" spans="1:33">
      <c r="A11159" s="13"/>
      <c r="B11159" s="13"/>
      <c r="C11159" s="13"/>
      <c r="D11159" s="13"/>
      <c r="E11159" s="13"/>
      <c r="F11159" s="13"/>
      <c r="G11159" s="13"/>
      <c r="H11159" s="13"/>
      <c r="I11159" s="13"/>
      <c r="J11159" s="13"/>
      <c r="K11159" s="13"/>
      <c r="L11159" s="13"/>
      <c r="M11159" s="13"/>
      <c r="N11159" s="13"/>
      <c r="O11159" s="13"/>
      <c r="P11159" s="13"/>
      <c r="Q11159" s="13"/>
      <c r="R11159" s="13"/>
      <c r="S11159" s="13"/>
      <c r="T11159" s="13"/>
      <c r="U11159" s="13"/>
      <c r="V11159" s="13"/>
      <c r="W11159" s="13"/>
      <c r="X11159" s="13"/>
      <c r="Y11159" s="13"/>
      <c r="Z11159" s="13"/>
      <c r="AA11159" s="13"/>
      <c r="AB11159" s="13"/>
      <c r="AC11159" s="13"/>
      <c r="AD11159" s="13"/>
      <c r="AE11159" s="13"/>
      <c r="AF11159" s="13"/>
      <c r="AG11159" s="14"/>
    </row>
    <row r="11160" s="4" customFormat="1" spans="1:33">
      <c r="A11160" s="13"/>
      <c r="B11160" s="13"/>
      <c r="C11160" s="13"/>
      <c r="D11160" s="13"/>
      <c r="E11160" s="13"/>
      <c r="F11160" s="13"/>
      <c r="G11160" s="13"/>
      <c r="H11160" s="13"/>
      <c r="I11160" s="13"/>
      <c r="J11160" s="13"/>
      <c r="K11160" s="13"/>
      <c r="L11160" s="13"/>
      <c r="M11160" s="13"/>
      <c r="N11160" s="13"/>
      <c r="O11160" s="13"/>
      <c r="P11160" s="13"/>
      <c r="Q11160" s="13"/>
      <c r="R11160" s="13"/>
      <c r="S11160" s="13"/>
      <c r="T11160" s="13"/>
      <c r="U11160" s="13"/>
      <c r="V11160" s="13"/>
      <c r="W11160" s="13"/>
      <c r="X11160" s="13"/>
      <c r="Y11160" s="13"/>
      <c r="Z11160" s="13"/>
      <c r="AA11160" s="13"/>
      <c r="AB11160" s="13"/>
      <c r="AC11160" s="13"/>
      <c r="AD11160" s="13"/>
      <c r="AE11160" s="13"/>
      <c r="AF11160" s="13"/>
      <c r="AG11160" s="14"/>
    </row>
    <row r="11161" s="4" customFormat="1" spans="1:33">
      <c r="A11161" s="13"/>
      <c r="B11161" s="13"/>
      <c r="C11161" s="13"/>
      <c r="D11161" s="13"/>
      <c r="E11161" s="13"/>
      <c r="F11161" s="13"/>
      <c r="G11161" s="13"/>
      <c r="H11161" s="13"/>
      <c r="I11161" s="13"/>
      <c r="J11161" s="13"/>
      <c r="K11161" s="13"/>
      <c r="L11161" s="13"/>
      <c r="M11161" s="13"/>
      <c r="N11161" s="13"/>
      <c r="O11161" s="13"/>
      <c r="P11161" s="13"/>
      <c r="Q11161" s="13"/>
      <c r="R11161" s="13"/>
      <c r="S11161" s="13"/>
      <c r="T11161" s="13"/>
      <c r="U11161" s="13"/>
      <c r="V11161" s="13"/>
      <c r="W11161" s="13"/>
      <c r="X11161" s="13"/>
      <c r="Y11161" s="13"/>
      <c r="Z11161" s="13"/>
      <c r="AA11161" s="13"/>
      <c r="AB11161" s="13"/>
      <c r="AC11161" s="13"/>
      <c r="AD11161" s="13"/>
      <c r="AE11161" s="13"/>
      <c r="AF11161" s="13"/>
      <c r="AG11161" s="14"/>
    </row>
    <row r="11162" s="4" customFormat="1" spans="1:33">
      <c r="A11162" s="13"/>
      <c r="B11162" s="13"/>
      <c r="C11162" s="13"/>
      <c r="D11162" s="13"/>
      <c r="E11162" s="13"/>
      <c r="F11162" s="13"/>
      <c r="G11162" s="13"/>
      <c r="H11162" s="13"/>
      <c r="I11162" s="13"/>
      <c r="J11162" s="13"/>
      <c r="K11162" s="13"/>
      <c r="L11162" s="13"/>
      <c r="M11162" s="13"/>
      <c r="N11162" s="13"/>
      <c r="O11162" s="13"/>
      <c r="P11162" s="13"/>
      <c r="Q11162" s="13"/>
      <c r="R11162" s="13"/>
      <c r="S11162" s="13"/>
      <c r="T11162" s="13"/>
      <c r="U11162" s="13"/>
      <c r="V11162" s="13"/>
      <c r="W11162" s="13"/>
      <c r="X11162" s="13"/>
      <c r="Y11162" s="13"/>
      <c r="Z11162" s="13"/>
      <c r="AA11162" s="13"/>
      <c r="AB11162" s="13"/>
      <c r="AC11162" s="13"/>
      <c r="AD11162" s="13"/>
      <c r="AE11162" s="13"/>
      <c r="AF11162" s="13"/>
      <c r="AG11162" s="14"/>
    </row>
    <row r="11163" s="4" customFormat="1" spans="1:33">
      <c r="A11163" s="13"/>
      <c r="B11163" s="13"/>
      <c r="C11163" s="13"/>
      <c r="D11163" s="13"/>
      <c r="E11163" s="13"/>
      <c r="F11163" s="13"/>
      <c r="G11163" s="13"/>
      <c r="H11163" s="13"/>
      <c r="I11163" s="13"/>
      <c r="J11163" s="13"/>
      <c r="K11163" s="13"/>
      <c r="L11163" s="13"/>
      <c r="M11163" s="13"/>
      <c r="N11163" s="13"/>
      <c r="O11163" s="13"/>
      <c r="P11163" s="13"/>
      <c r="Q11163" s="13"/>
      <c r="R11163" s="13"/>
      <c r="S11163" s="13"/>
      <c r="T11163" s="13"/>
      <c r="U11163" s="13"/>
      <c r="V11163" s="13"/>
      <c r="W11163" s="13"/>
      <c r="X11163" s="13"/>
      <c r="Y11163" s="13"/>
      <c r="Z11163" s="13"/>
      <c r="AA11163" s="13"/>
      <c r="AB11163" s="13"/>
      <c r="AC11163" s="13"/>
      <c r="AD11163" s="13"/>
      <c r="AE11163" s="13"/>
      <c r="AF11163" s="13"/>
      <c r="AG11163" s="14"/>
    </row>
    <row r="11164" s="4" customFormat="1" spans="1:33">
      <c r="A11164" s="13"/>
      <c r="B11164" s="13"/>
      <c r="C11164" s="13"/>
      <c r="D11164" s="13"/>
      <c r="E11164" s="13"/>
      <c r="F11164" s="13"/>
      <c r="G11164" s="13"/>
      <c r="H11164" s="13"/>
      <c r="I11164" s="13"/>
      <c r="J11164" s="13"/>
      <c r="K11164" s="13"/>
      <c r="L11164" s="13"/>
      <c r="M11164" s="13"/>
      <c r="N11164" s="13"/>
      <c r="O11164" s="13"/>
      <c r="P11164" s="13"/>
      <c r="Q11164" s="13"/>
      <c r="R11164" s="13"/>
      <c r="S11164" s="13"/>
      <c r="T11164" s="13"/>
      <c r="U11164" s="13"/>
      <c r="V11164" s="13"/>
      <c r="W11164" s="13"/>
      <c r="X11164" s="13"/>
      <c r="Y11164" s="13"/>
      <c r="Z11164" s="13"/>
      <c r="AA11164" s="13"/>
      <c r="AB11164" s="13"/>
      <c r="AC11164" s="13"/>
      <c r="AD11164" s="13"/>
      <c r="AE11164" s="13"/>
      <c r="AF11164" s="13"/>
      <c r="AG11164" s="14"/>
    </row>
    <row r="11165" s="4" customFormat="1" spans="1:33">
      <c r="A11165" s="13"/>
      <c r="B11165" s="13"/>
      <c r="C11165" s="13"/>
      <c r="D11165" s="13"/>
      <c r="E11165" s="13"/>
      <c r="F11165" s="13"/>
      <c r="G11165" s="13"/>
      <c r="H11165" s="13"/>
      <c r="I11165" s="13"/>
      <c r="J11165" s="13"/>
      <c r="K11165" s="13"/>
      <c r="L11165" s="13"/>
      <c r="M11165" s="13"/>
      <c r="N11165" s="13"/>
      <c r="O11165" s="13"/>
      <c r="P11165" s="13"/>
      <c r="Q11165" s="13"/>
      <c r="R11165" s="13"/>
      <c r="S11165" s="13"/>
      <c r="T11165" s="13"/>
      <c r="U11165" s="13"/>
      <c r="V11165" s="13"/>
      <c r="W11165" s="13"/>
      <c r="X11165" s="13"/>
      <c r="Y11165" s="13"/>
      <c r="Z11165" s="13"/>
      <c r="AA11165" s="13"/>
      <c r="AB11165" s="13"/>
      <c r="AC11165" s="13"/>
      <c r="AD11165" s="13"/>
      <c r="AE11165" s="13"/>
      <c r="AF11165" s="13"/>
      <c r="AG11165" s="14"/>
    </row>
    <row r="11166" s="4" customFormat="1" spans="1:33">
      <c r="A11166" s="13"/>
      <c r="B11166" s="13"/>
      <c r="C11166" s="13"/>
      <c r="D11166" s="13"/>
      <c r="E11166" s="13"/>
      <c r="F11166" s="13"/>
      <c r="G11166" s="13"/>
      <c r="H11166" s="13"/>
      <c r="I11166" s="13"/>
      <c r="J11166" s="13"/>
      <c r="K11166" s="13"/>
      <c r="L11166" s="13"/>
      <c r="M11166" s="13"/>
      <c r="N11166" s="13"/>
      <c r="O11166" s="13"/>
      <c r="P11166" s="13"/>
      <c r="Q11166" s="13"/>
      <c r="R11166" s="13"/>
      <c r="S11166" s="13"/>
      <c r="T11166" s="13"/>
      <c r="U11166" s="13"/>
      <c r="V11166" s="13"/>
      <c r="W11166" s="13"/>
      <c r="X11166" s="13"/>
      <c r="Y11166" s="13"/>
      <c r="Z11166" s="13"/>
      <c r="AA11166" s="13"/>
      <c r="AB11166" s="13"/>
      <c r="AC11166" s="13"/>
      <c r="AD11166" s="13"/>
      <c r="AE11166" s="13"/>
      <c r="AF11166" s="13"/>
      <c r="AG11166" s="14"/>
    </row>
    <row r="11167" s="4" customFormat="1" spans="1:33">
      <c r="A11167" s="13"/>
      <c r="B11167" s="13"/>
      <c r="C11167" s="13"/>
      <c r="D11167" s="13"/>
      <c r="E11167" s="13"/>
      <c r="F11167" s="13"/>
      <c r="G11167" s="13"/>
      <c r="H11167" s="13"/>
      <c r="I11167" s="13"/>
      <c r="J11167" s="13"/>
      <c r="K11167" s="13"/>
      <c r="L11167" s="13"/>
      <c r="M11167" s="13"/>
      <c r="N11167" s="13"/>
      <c r="O11167" s="13"/>
      <c r="P11167" s="13"/>
      <c r="Q11167" s="13"/>
      <c r="R11167" s="13"/>
      <c r="S11167" s="13"/>
      <c r="T11167" s="13"/>
      <c r="U11167" s="13"/>
      <c r="V11167" s="13"/>
      <c r="W11167" s="13"/>
      <c r="X11167" s="13"/>
      <c r="Y11167" s="13"/>
      <c r="Z11167" s="13"/>
      <c r="AA11167" s="13"/>
      <c r="AB11167" s="13"/>
      <c r="AC11167" s="13"/>
      <c r="AD11167" s="13"/>
      <c r="AE11167" s="13"/>
      <c r="AF11167" s="13"/>
      <c r="AG11167" s="14"/>
    </row>
    <row r="11168" s="4" customFormat="1" spans="1:33">
      <c r="A11168" s="13"/>
      <c r="B11168" s="13"/>
      <c r="C11168" s="13"/>
      <c r="D11168" s="13"/>
      <c r="E11168" s="13"/>
      <c r="F11168" s="13"/>
      <c r="G11168" s="13"/>
      <c r="H11168" s="13"/>
      <c r="I11168" s="13"/>
      <c r="J11168" s="13"/>
      <c r="K11168" s="13"/>
      <c r="L11168" s="13"/>
      <c r="M11168" s="13"/>
      <c r="N11168" s="13"/>
      <c r="O11168" s="13"/>
      <c r="P11168" s="13"/>
      <c r="Q11168" s="13"/>
      <c r="R11168" s="13"/>
      <c r="S11168" s="13"/>
      <c r="T11168" s="13"/>
      <c r="U11168" s="13"/>
      <c r="V11168" s="13"/>
      <c r="W11168" s="13"/>
      <c r="X11168" s="13"/>
      <c r="Y11168" s="13"/>
      <c r="Z11168" s="13"/>
      <c r="AA11168" s="13"/>
      <c r="AB11168" s="13"/>
      <c r="AC11168" s="13"/>
      <c r="AD11168" s="13"/>
      <c r="AE11168" s="13"/>
      <c r="AF11168" s="13"/>
      <c r="AG11168" s="14"/>
    </row>
    <row r="11169" s="4" customFormat="1" spans="1:33">
      <c r="A11169" s="13"/>
      <c r="B11169" s="13"/>
      <c r="C11169" s="13"/>
      <c r="D11169" s="13"/>
      <c r="E11169" s="13"/>
      <c r="F11169" s="13"/>
      <c r="G11169" s="13"/>
      <c r="H11169" s="13"/>
      <c r="I11169" s="13"/>
      <c r="J11169" s="13"/>
      <c r="K11169" s="13"/>
      <c r="L11169" s="13"/>
      <c r="M11169" s="13"/>
      <c r="N11169" s="13"/>
      <c r="O11169" s="13"/>
      <c r="P11169" s="13"/>
      <c r="Q11169" s="13"/>
      <c r="R11169" s="13"/>
      <c r="S11169" s="13"/>
      <c r="T11169" s="13"/>
      <c r="U11169" s="13"/>
      <c r="V11169" s="13"/>
      <c r="W11169" s="13"/>
      <c r="X11169" s="13"/>
      <c r="Y11169" s="13"/>
      <c r="Z11169" s="13"/>
      <c r="AA11169" s="13"/>
      <c r="AB11169" s="13"/>
      <c r="AC11169" s="13"/>
      <c r="AD11169" s="13"/>
      <c r="AE11169" s="13"/>
      <c r="AF11169" s="13"/>
      <c r="AG11169" s="14"/>
    </row>
    <row r="11170" s="4" customFormat="1" spans="1:33">
      <c r="A11170" s="13"/>
      <c r="B11170" s="13"/>
      <c r="C11170" s="13"/>
      <c r="D11170" s="13"/>
      <c r="E11170" s="13"/>
      <c r="F11170" s="13"/>
      <c r="G11170" s="13"/>
      <c r="H11170" s="13"/>
      <c r="I11170" s="13"/>
      <c r="J11170" s="13"/>
      <c r="K11170" s="13"/>
      <c r="L11170" s="13"/>
      <c r="M11170" s="13"/>
      <c r="N11170" s="13"/>
      <c r="O11170" s="13"/>
      <c r="P11170" s="13"/>
      <c r="Q11170" s="13"/>
      <c r="R11170" s="13"/>
      <c r="S11170" s="13"/>
      <c r="T11170" s="13"/>
      <c r="U11170" s="13"/>
      <c r="V11170" s="13"/>
      <c r="W11170" s="13"/>
      <c r="X11170" s="13"/>
      <c r="Y11170" s="13"/>
      <c r="Z11170" s="13"/>
      <c r="AA11170" s="13"/>
      <c r="AB11170" s="13"/>
      <c r="AC11170" s="13"/>
      <c r="AD11170" s="13"/>
      <c r="AE11170" s="13"/>
      <c r="AF11170" s="13"/>
      <c r="AG11170" s="14"/>
    </row>
    <row r="11171" s="4" customFormat="1" spans="1:33">
      <c r="A11171" s="13"/>
      <c r="B11171" s="13"/>
      <c r="C11171" s="13"/>
      <c r="D11171" s="13"/>
      <c r="E11171" s="13"/>
      <c r="F11171" s="13"/>
      <c r="G11171" s="13"/>
      <c r="H11171" s="13"/>
      <c r="I11171" s="13"/>
      <c r="J11171" s="13"/>
      <c r="K11171" s="13"/>
      <c r="L11171" s="13"/>
      <c r="M11171" s="13"/>
      <c r="N11171" s="13"/>
      <c r="O11171" s="13"/>
      <c r="P11171" s="13"/>
      <c r="Q11171" s="13"/>
      <c r="R11171" s="13"/>
      <c r="S11171" s="13"/>
      <c r="T11171" s="13"/>
      <c r="U11171" s="13"/>
      <c r="V11171" s="13"/>
      <c r="W11171" s="13"/>
      <c r="X11171" s="13"/>
      <c r="Y11171" s="13"/>
      <c r="Z11171" s="13"/>
      <c r="AA11171" s="13"/>
      <c r="AB11171" s="13"/>
      <c r="AC11171" s="13"/>
      <c r="AD11171" s="13"/>
      <c r="AE11171" s="13"/>
      <c r="AF11171" s="13"/>
      <c r="AG11171" s="14"/>
    </row>
    <row r="11172" s="4" customFormat="1" spans="1:33">
      <c r="A11172" s="13"/>
      <c r="B11172" s="13"/>
      <c r="C11172" s="13"/>
      <c r="D11172" s="13"/>
      <c r="E11172" s="13"/>
      <c r="F11172" s="13"/>
      <c r="G11172" s="13"/>
      <c r="H11172" s="13"/>
      <c r="I11172" s="13"/>
      <c r="J11172" s="13"/>
      <c r="K11172" s="13"/>
      <c r="L11172" s="13"/>
      <c r="M11172" s="13"/>
      <c r="N11172" s="13"/>
      <c r="O11172" s="13"/>
      <c r="P11172" s="13"/>
      <c r="Q11172" s="13"/>
      <c r="R11172" s="13"/>
      <c r="S11172" s="13"/>
      <c r="T11172" s="13"/>
      <c r="U11172" s="13"/>
      <c r="V11172" s="13"/>
      <c r="W11172" s="13"/>
      <c r="X11172" s="13"/>
      <c r="Y11172" s="13"/>
      <c r="Z11172" s="13"/>
      <c r="AA11172" s="13"/>
      <c r="AB11172" s="13"/>
      <c r="AC11172" s="13"/>
      <c r="AD11172" s="13"/>
      <c r="AE11172" s="13"/>
      <c r="AF11172" s="13"/>
      <c r="AG11172" s="14"/>
    </row>
    <row r="11173" s="4" customFormat="1" spans="1:33">
      <c r="A11173" s="13"/>
      <c r="B11173" s="13"/>
      <c r="C11173" s="13"/>
      <c r="D11173" s="13"/>
      <c r="E11173" s="13"/>
      <c r="F11173" s="13"/>
      <c r="G11173" s="13"/>
      <c r="H11173" s="13"/>
      <c r="I11173" s="13"/>
      <c r="J11173" s="13"/>
      <c r="K11173" s="13"/>
      <c r="L11173" s="13"/>
      <c r="M11173" s="13"/>
      <c r="N11173" s="13"/>
      <c r="O11173" s="13"/>
      <c r="P11173" s="13"/>
      <c r="Q11173" s="13"/>
      <c r="R11173" s="13"/>
      <c r="S11173" s="13"/>
      <c r="T11173" s="13"/>
      <c r="U11173" s="13"/>
      <c r="V11173" s="13"/>
      <c r="W11173" s="13"/>
      <c r="X11173" s="13"/>
      <c r="Y11173" s="13"/>
      <c r="Z11173" s="13"/>
      <c r="AA11173" s="13"/>
      <c r="AB11173" s="13"/>
      <c r="AC11173" s="13"/>
      <c r="AD11173" s="13"/>
      <c r="AE11173" s="13"/>
      <c r="AF11173" s="13"/>
      <c r="AG11173" s="14"/>
    </row>
    <row r="11174" s="4" customFormat="1" spans="1:33">
      <c r="A11174" s="13"/>
      <c r="B11174" s="13"/>
      <c r="C11174" s="13"/>
      <c r="D11174" s="13"/>
      <c r="E11174" s="13"/>
      <c r="F11174" s="13"/>
      <c r="G11174" s="13"/>
      <c r="H11174" s="13"/>
      <c r="I11174" s="13"/>
      <c r="J11174" s="13"/>
      <c r="K11174" s="13"/>
      <c r="L11174" s="13"/>
      <c r="M11174" s="13"/>
      <c r="N11174" s="13"/>
      <c r="O11174" s="13"/>
      <c r="P11174" s="13"/>
      <c r="Q11174" s="13"/>
      <c r="R11174" s="13"/>
      <c r="S11174" s="13"/>
      <c r="T11174" s="13"/>
      <c r="U11174" s="13"/>
      <c r="V11174" s="13"/>
      <c r="W11174" s="13"/>
      <c r="X11174" s="13"/>
      <c r="Y11174" s="13"/>
      <c r="Z11174" s="13"/>
      <c r="AA11174" s="13"/>
      <c r="AB11174" s="13"/>
      <c r="AC11174" s="13"/>
      <c r="AD11174" s="13"/>
      <c r="AE11174" s="13"/>
      <c r="AF11174" s="13"/>
      <c r="AG11174" s="14"/>
    </row>
    <row r="11175" s="4" customFormat="1" spans="1:33">
      <c r="A11175" s="13"/>
      <c r="B11175" s="13"/>
      <c r="C11175" s="13"/>
      <c r="D11175" s="13"/>
      <c r="E11175" s="13"/>
      <c r="F11175" s="13"/>
      <c r="G11175" s="13"/>
      <c r="H11175" s="13"/>
      <c r="I11175" s="13"/>
      <c r="J11175" s="13"/>
      <c r="K11175" s="13"/>
      <c r="L11175" s="13"/>
      <c r="M11175" s="13"/>
      <c r="N11175" s="13"/>
      <c r="O11175" s="13"/>
      <c r="P11175" s="13"/>
      <c r="Q11175" s="13"/>
      <c r="R11175" s="13"/>
      <c r="S11175" s="13"/>
      <c r="T11175" s="13"/>
      <c r="U11175" s="13"/>
      <c r="V11175" s="13"/>
      <c r="W11175" s="13"/>
      <c r="X11175" s="13"/>
      <c r="Y11175" s="13"/>
      <c r="Z11175" s="13"/>
      <c r="AA11175" s="13"/>
      <c r="AB11175" s="13"/>
      <c r="AC11175" s="13"/>
      <c r="AD11175" s="13"/>
      <c r="AE11175" s="13"/>
      <c r="AF11175" s="13"/>
      <c r="AG11175" s="14"/>
    </row>
    <row r="11176" s="4" customFormat="1" spans="1:33">
      <c r="A11176" s="13"/>
      <c r="B11176" s="13"/>
      <c r="C11176" s="13"/>
      <c r="D11176" s="13"/>
      <c r="E11176" s="13"/>
      <c r="F11176" s="13"/>
      <c r="G11176" s="13"/>
      <c r="H11176" s="13"/>
      <c r="I11176" s="13"/>
      <c r="J11176" s="13"/>
      <c r="K11176" s="13"/>
      <c r="L11176" s="13"/>
      <c r="M11176" s="13"/>
      <c r="N11176" s="13"/>
      <c r="O11176" s="13"/>
      <c r="P11176" s="13"/>
      <c r="Q11176" s="13"/>
      <c r="R11176" s="13"/>
      <c r="S11176" s="13"/>
      <c r="T11176" s="13"/>
      <c r="U11176" s="13"/>
      <c r="V11176" s="13"/>
      <c r="W11176" s="13"/>
      <c r="X11176" s="13"/>
      <c r="Y11176" s="13"/>
      <c r="Z11176" s="13"/>
      <c r="AA11176" s="13"/>
      <c r="AB11176" s="13"/>
      <c r="AC11176" s="13"/>
      <c r="AD11176" s="13"/>
      <c r="AE11176" s="13"/>
      <c r="AF11176" s="13"/>
      <c r="AG11176" s="14"/>
    </row>
    <row r="11177" s="4" customFormat="1" spans="1:33">
      <c r="A11177" s="13"/>
      <c r="B11177" s="13"/>
      <c r="C11177" s="13"/>
      <c r="D11177" s="13"/>
      <c r="E11177" s="13"/>
      <c r="F11177" s="13"/>
      <c r="G11177" s="13"/>
      <c r="H11177" s="13"/>
      <c r="I11177" s="13"/>
      <c r="J11177" s="13"/>
      <c r="K11177" s="13"/>
      <c r="L11177" s="13"/>
      <c r="M11177" s="13"/>
      <c r="N11177" s="13"/>
      <c r="O11177" s="13"/>
      <c r="P11177" s="13"/>
      <c r="Q11177" s="13"/>
      <c r="R11177" s="13"/>
      <c r="S11177" s="13"/>
      <c r="T11177" s="13"/>
      <c r="U11177" s="13"/>
      <c r="V11177" s="13"/>
      <c r="W11177" s="13"/>
      <c r="X11177" s="13"/>
      <c r="Y11177" s="13"/>
      <c r="Z11177" s="13"/>
      <c r="AA11177" s="13"/>
      <c r="AB11177" s="13"/>
      <c r="AC11177" s="13"/>
      <c r="AD11177" s="13"/>
      <c r="AE11177" s="13"/>
      <c r="AF11177" s="13"/>
      <c r="AG11177" s="14"/>
    </row>
    <row r="11178" s="4" customFormat="1" spans="1:33">
      <c r="A11178" s="13"/>
      <c r="B11178" s="13"/>
      <c r="C11178" s="13"/>
      <c r="D11178" s="13"/>
      <c r="E11178" s="13"/>
      <c r="F11178" s="13"/>
      <c r="G11178" s="13"/>
      <c r="H11178" s="13"/>
      <c r="I11178" s="13"/>
      <c r="J11178" s="13"/>
      <c r="K11178" s="13"/>
      <c r="L11178" s="13"/>
      <c r="M11178" s="13"/>
      <c r="N11178" s="13"/>
      <c r="O11178" s="13"/>
      <c r="P11178" s="13"/>
      <c r="Q11178" s="13"/>
      <c r="R11178" s="13"/>
      <c r="S11178" s="13"/>
      <c r="T11178" s="13"/>
      <c r="U11178" s="13"/>
      <c r="V11178" s="13"/>
      <c r="W11178" s="13"/>
      <c r="X11178" s="13"/>
      <c r="Y11178" s="13"/>
      <c r="Z11178" s="13"/>
      <c r="AA11178" s="13"/>
      <c r="AB11178" s="13"/>
      <c r="AC11178" s="13"/>
      <c r="AD11178" s="13"/>
      <c r="AE11178" s="13"/>
      <c r="AF11178" s="13"/>
      <c r="AG11178" s="14"/>
    </row>
    <row r="11179" s="4" customFormat="1" spans="1:33">
      <c r="A11179" s="13"/>
      <c r="B11179" s="13"/>
      <c r="C11179" s="13"/>
      <c r="D11179" s="13"/>
      <c r="E11179" s="13"/>
      <c r="F11179" s="13"/>
      <c r="G11179" s="13"/>
      <c r="H11179" s="13"/>
      <c r="I11179" s="13"/>
      <c r="J11179" s="13"/>
      <c r="K11179" s="13"/>
      <c r="L11179" s="13"/>
      <c r="M11179" s="13"/>
      <c r="N11179" s="13"/>
      <c r="O11179" s="13"/>
      <c r="P11179" s="13"/>
      <c r="Q11179" s="13"/>
      <c r="R11179" s="13"/>
      <c r="S11179" s="13"/>
      <c r="T11179" s="13"/>
      <c r="U11179" s="13"/>
      <c r="V11179" s="13"/>
      <c r="W11179" s="13"/>
      <c r="X11179" s="13"/>
      <c r="Y11179" s="13"/>
      <c r="Z11179" s="13"/>
      <c r="AA11179" s="13"/>
      <c r="AB11179" s="13"/>
      <c r="AC11179" s="13"/>
      <c r="AD11179" s="13"/>
      <c r="AE11179" s="13"/>
      <c r="AF11179" s="13"/>
      <c r="AG11179" s="14"/>
    </row>
    <row r="11180" s="4" customFormat="1" spans="1:33">
      <c r="A11180" s="13"/>
      <c r="B11180" s="13"/>
      <c r="C11180" s="13"/>
      <c r="D11180" s="13"/>
      <c r="E11180" s="13"/>
      <c r="F11180" s="13"/>
      <c r="G11180" s="13"/>
      <c r="H11180" s="13"/>
      <c r="I11180" s="13"/>
      <c r="J11180" s="13"/>
      <c r="K11180" s="13"/>
      <c r="L11180" s="13"/>
      <c r="M11180" s="13"/>
      <c r="N11180" s="13"/>
      <c r="O11180" s="13"/>
      <c r="P11180" s="13"/>
      <c r="Q11180" s="13"/>
      <c r="R11180" s="13"/>
      <c r="S11180" s="13"/>
      <c r="T11180" s="13"/>
      <c r="U11180" s="13"/>
      <c r="V11180" s="13"/>
      <c r="W11180" s="13"/>
      <c r="X11180" s="13"/>
      <c r="Y11180" s="13"/>
      <c r="Z11180" s="13"/>
      <c r="AA11180" s="13"/>
      <c r="AB11180" s="13"/>
      <c r="AC11180" s="13"/>
      <c r="AD11180" s="13"/>
      <c r="AE11180" s="13"/>
      <c r="AF11180" s="13"/>
      <c r="AG11180" s="14"/>
    </row>
    <row r="11181" s="4" customFormat="1" spans="1:33">
      <c r="A11181" s="13"/>
      <c r="B11181" s="13"/>
      <c r="C11181" s="13"/>
      <c r="D11181" s="13"/>
      <c r="E11181" s="13"/>
      <c r="F11181" s="13"/>
      <c r="G11181" s="13"/>
      <c r="H11181" s="13"/>
      <c r="I11181" s="13"/>
      <c r="J11181" s="13"/>
      <c r="K11181" s="13"/>
      <c r="L11181" s="13"/>
      <c r="M11181" s="13"/>
      <c r="N11181" s="13"/>
      <c r="O11181" s="13"/>
      <c r="P11181" s="13"/>
      <c r="Q11181" s="13"/>
      <c r="R11181" s="13"/>
      <c r="S11181" s="13"/>
      <c r="T11181" s="13"/>
      <c r="U11181" s="13"/>
      <c r="V11181" s="13"/>
      <c r="W11181" s="13"/>
      <c r="X11181" s="13"/>
      <c r="Y11181" s="13"/>
      <c r="Z11181" s="13"/>
      <c r="AA11181" s="13"/>
      <c r="AB11181" s="13"/>
      <c r="AC11181" s="13"/>
      <c r="AD11181" s="13"/>
      <c r="AE11181" s="13"/>
      <c r="AF11181" s="13"/>
      <c r="AG11181" s="14"/>
    </row>
    <row r="11182" s="4" customFormat="1" spans="1:33">
      <c r="A11182" s="13"/>
      <c r="B11182" s="13"/>
      <c r="C11182" s="13"/>
      <c r="D11182" s="13"/>
      <c r="E11182" s="13"/>
      <c r="F11182" s="13"/>
      <c r="G11182" s="13"/>
      <c r="H11182" s="13"/>
      <c r="I11182" s="13"/>
      <c r="J11182" s="13"/>
      <c r="K11182" s="13"/>
      <c r="L11182" s="13"/>
      <c r="M11182" s="13"/>
      <c r="N11182" s="13"/>
      <c r="O11182" s="13"/>
      <c r="P11182" s="13"/>
      <c r="Q11182" s="13"/>
      <c r="R11182" s="13"/>
      <c r="S11182" s="13"/>
      <c r="T11182" s="13"/>
      <c r="U11182" s="13"/>
      <c r="V11182" s="13"/>
      <c r="W11182" s="13"/>
      <c r="X11182" s="13"/>
      <c r="Y11182" s="13"/>
      <c r="Z11182" s="13"/>
      <c r="AA11182" s="13"/>
      <c r="AB11182" s="13"/>
      <c r="AC11182" s="13"/>
      <c r="AD11182" s="13"/>
      <c r="AE11182" s="13"/>
      <c r="AF11182" s="13"/>
      <c r="AG11182" s="14"/>
    </row>
    <row r="11183" s="4" customFormat="1" spans="1:33">
      <c r="A11183" s="13"/>
      <c r="B11183" s="13"/>
      <c r="C11183" s="13"/>
      <c r="D11183" s="13"/>
      <c r="E11183" s="13"/>
      <c r="F11183" s="13"/>
      <c r="G11183" s="13"/>
      <c r="H11183" s="13"/>
      <c r="I11183" s="13"/>
      <c r="J11183" s="13"/>
      <c r="K11183" s="13"/>
      <c r="L11183" s="13"/>
      <c r="M11183" s="13"/>
      <c r="N11183" s="13"/>
      <c r="O11183" s="13"/>
      <c r="P11183" s="13"/>
      <c r="Q11183" s="13"/>
      <c r="R11183" s="13"/>
      <c r="S11183" s="13"/>
      <c r="T11183" s="13"/>
      <c r="U11183" s="13"/>
      <c r="V11183" s="13"/>
      <c r="W11183" s="13"/>
      <c r="X11183" s="13"/>
      <c r="Y11183" s="13"/>
      <c r="Z11183" s="13"/>
      <c r="AA11183" s="13"/>
      <c r="AB11183" s="13"/>
      <c r="AC11183" s="13"/>
      <c r="AD11183" s="13"/>
      <c r="AE11183" s="13"/>
      <c r="AF11183" s="13"/>
      <c r="AG11183" s="14"/>
    </row>
    <row r="11184" s="4" customFormat="1" spans="1:33">
      <c r="A11184" s="13"/>
      <c r="B11184" s="13"/>
      <c r="C11184" s="13"/>
      <c r="D11184" s="13"/>
      <c r="E11184" s="13"/>
      <c r="F11184" s="13"/>
      <c r="G11184" s="13"/>
      <c r="H11184" s="13"/>
      <c r="I11184" s="13"/>
      <c r="J11184" s="13"/>
      <c r="K11184" s="13"/>
      <c r="L11184" s="13"/>
      <c r="M11184" s="13"/>
      <c r="N11184" s="13"/>
      <c r="O11184" s="13"/>
      <c r="P11184" s="13"/>
      <c r="Q11184" s="13"/>
      <c r="R11184" s="13"/>
      <c r="S11184" s="13"/>
      <c r="T11184" s="13"/>
      <c r="U11184" s="13"/>
      <c r="V11184" s="13"/>
      <c r="W11184" s="13"/>
      <c r="X11184" s="13"/>
      <c r="Y11184" s="13"/>
      <c r="Z11184" s="13"/>
      <c r="AA11184" s="13"/>
      <c r="AB11184" s="13"/>
      <c r="AC11184" s="13"/>
      <c r="AD11184" s="13"/>
      <c r="AE11184" s="13"/>
      <c r="AF11184" s="13"/>
      <c r="AG11184" s="14"/>
    </row>
    <row r="11185" s="4" customFormat="1" spans="1:33">
      <c r="A11185" s="13"/>
      <c r="B11185" s="13"/>
      <c r="C11185" s="13"/>
      <c r="D11185" s="13"/>
      <c r="E11185" s="13"/>
      <c r="F11185" s="13"/>
      <c r="G11185" s="13"/>
      <c r="H11185" s="13"/>
      <c r="I11185" s="13"/>
      <c r="J11185" s="13"/>
      <c r="K11185" s="13"/>
      <c r="L11185" s="13"/>
      <c r="M11185" s="13"/>
      <c r="N11185" s="13"/>
      <c r="O11185" s="13"/>
      <c r="P11185" s="13"/>
      <c r="Q11185" s="13"/>
      <c r="R11185" s="13"/>
      <c r="S11185" s="13"/>
      <c r="T11185" s="13"/>
      <c r="U11185" s="13"/>
      <c r="V11185" s="13"/>
      <c r="W11185" s="13"/>
      <c r="X11185" s="13"/>
      <c r="Y11185" s="13"/>
      <c r="Z11185" s="13"/>
      <c r="AA11185" s="13"/>
      <c r="AB11185" s="13"/>
      <c r="AC11185" s="13"/>
      <c r="AD11185" s="13"/>
      <c r="AE11185" s="13"/>
      <c r="AF11185" s="13"/>
      <c r="AG11185" s="14"/>
    </row>
    <row r="11186" s="4" customFormat="1" spans="1:33">
      <c r="A11186" s="13"/>
      <c r="B11186" s="13"/>
      <c r="C11186" s="13"/>
      <c r="D11186" s="13"/>
      <c r="E11186" s="13"/>
      <c r="F11186" s="13"/>
      <c r="G11186" s="13"/>
      <c r="H11186" s="13"/>
      <c r="I11186" s="13"/>
      <c r="J11186" s="13"/>
      <c r="K11186" s="13"/>
      <c r="L11186" s="13"/>
      <c r="M11186" s="13"/>
      <c r="N11186" s="13"/>
      <c r="O11186" s="13"/>
      <c r="P11186" s="13"/>
      <c r="Q11186" s="13"/>
      <c r="R11186" s="13"/>
      <c r="S11186" s="13"/>
      <c r="T11186" s="13"/>
      <c r="U11186" s="13"/>
      <c r="V11186" s="13"/>
      <c r="W11186" s="13"/>
      <c r="X11186" s="13"/>
      <c r="Y11186" s="13"/>
      <c r="Z11186" s="13"/>
      <c r="AA11186" s="13"/>
      <c r="AB11186" s="13"/>
      <c r="AC11186" s="13"/>
      <c r="AD11186" s="13"/>
      <c r="AE11186" s="13"/>
      <c r="AF11186" s="13"/>
      <c r="AG11186" s="14"/>
    </row>
    <row r="11187" s="4" customFormat="1" spans="1:33">
      <c r="A11187" s="13"/>
      <c r="B11187" s="13"/>
      <c r="C11187" s="13"/>
      <c r="D11187" s="13"/>
      <c r="E11187" s="13"/>
      <c r="F11187" s="13"/>
      <c r="G11187" s="13"/>
      <c r="H11187" s="13"/>
      <c r="I11187" s="13"/>
      <c r="J11187" s="13"/>
      <c r="K11187" s="13"/>
      <c r="L11187" s="13"/>
      <c r="M11187" s="13"/>
      <c r="N11187" s="13"/>
      <c r="O11187" s="13"/>
      <c r="P11187" s="13"/>
      <c r="Q11187" s="13"/>
      <c r="R11187" s="13"/>
      <c r="S11187" s="13"/>
      <c r="T11187" s="13"/>
      <c r="U11187" s="13"/>
      <c r="V11187" s="13"/>
      <c r="W11187" s="13"/>
      <c r="X11187" s="13"/>
      <c r="Y11187" s="13"/>
      <c r="Z11187" s="13"/>
      <c r="AA11187" s="13"/>
      <c r="AB11187" s="13"/>
      <c r="AC11187" s="13"/>
      <c r="AD11187" s="13"/>
      <c r="AE11187" s="13"/>
      <c r="AF11187" s="13"/>
      <c r="AG11187" s="14"/>
    </row>
    <row r="11188" s="4" customFormat="1" spans="1:33">
      <c r="A11188" s="13"/>
      <c r="B11188" s="13"/>
      <c r="C11188" s="13"/>
      <c r="D11188" s="13"/>
      <c r="E11188" s="13"/>
      <c r="F11188" s="13"/>
      <c r="G11188" s="13"/>
      <c r="H11188" s="13"/>
      <c r="I11188" s="13"/>
      <c r="J11188" s="13"/>
      <c r="K11188" s="13"/>
      <c r="L11188" s="13"/>
      <c r="M11188" s="13"/>
      <c r="N11188" s="13"/>
      <c r="O11188" s="13"/>
      <c r="P11188" s="13"/>
      <c r="Q11188" s="13"/>
      <c r="R11188" s="13"/>
      <c r="S11188" s="13"/>
      <c r="T11188" s="13"/>
      <c r="U11188" s="13"/>
      <c r="V11188" s="13"/>
      <c r="W11188" s="13"/>
      <c r="X11188" s="13"/>
      <c r="Y11188" s="13"/>
      <c r="Z11188" s="13"/>
      <c r="AA11188" s="13"/>
      <c r="AB11188" s="13"/>
      <c r="AC11188" s="13"/>
      <c r="AD11188" s="13"/>
      <c r="AE11188" s="13"/>
      <c r="AF11188" s="13"/>
      <c r="AG11188" s="14"/>
    </row>
    <row r="11189" s="4" customFormat="1" spans="1:33">
      <c r="A11189" s="13"/>
      <c r="B11189" s="13"/>
      <c r="C11189" s="13"/>
      <c r="D11189" s="13"/>
      <c r="E11189" s="13"/>
      <c r="F11189" s="13"/>
      <c r="G11189" s="13"/>
      <c r="H11189" s="13"/>
      <c r="I11189" s="13"/>
      <c r="J11189" s="13"/>
      <c r="K11189" s="13"/>
      <c r="L11189" s="13"/>
      <c r="M11189" s="13"/>
      <c r="N11189" s="13"/>
      <c r="O11189" s="13"/>
      <c r="P11189" s="13"/>
      <c r="Q11189" s="13"/>
      <c r="R11189" s="13"/>
      <c r="S11189" s="13"/>
      <c r="T11189" s="13"/>
      <c r="U11189" s="13"/>
      <c r="V11189" s="13"/>
      <c r="W11189" s="13"/>
      <c r="X11189" s="13"/>
      <c r="Y11189" s="13"/>
      <c r="Z11189" s="13"/>
      <c r="AA11189" s="13"/>
      <c r="AB11189" s="13"/>
      <c r="AC11189" s="13"/>
      <c r="AD11189" s="13"/>
      <c r="AE11189" s="13"/>
      <c r="AF11189" s="13"/>
      <c r="AG11189" s="14"/>
    </row>
    <row r="11190" s="4" customFormat="1" spans="1:33">
      <c r="A11190" s="13"/>
      <c r="B11190" s="13"/>
      <c r="C11190" s="13"/>
      <c r="D11190" s="13"/>
      <c r="E11190" s="13"/>
      <c r="F11190" s="13"/>
      <c r="G11190" s="13"/>
      <c r="H11190" s="13"/>
      <c r="I11190" s="13"/>
      <c r="J11190" s="13"/>
      <c r="K11190" s="13"/>
      <c r="L11190" s="13"/>
      <c r="M11190" s="13"/>
      <c r="N11190" s="13"/>
      <c r="O11190" s="13"/>
      <c r="P11190" s="13"/>
      <c r="Q11190" s="13"/>
      <c r="R11190" s="13"/>
      <c r="S11190" s="13"/>
      <c r="T11190" s="13"/>
      <c r="U11190" s="13"/>
      <c r="V11190" s="13"/>
      <c r="W11190" s="13"/>
      <c r="X11190" s="13"/>
      <c r="Y11190" s="13"/>
      <c r="Z11190" s="13"/>
      <c r="AA11190" s="13"/>
      <c r="AB11190" s="13"/>
      <c r="AC11190" s="13"/>
      <c r="AD11190" s="13"/>
      <c r="AE11190" s="13"/>
      <c r="AF11190" s="13"/>
      <c r="AG11190" s="14"/>
    </row>
    <row r="11191" s="4" customFormat="1" spans="1:33">
      <c r="A11191" s="13"/>
      <c r="B11191" s="13"/>
      <c r="C11191" s="13"/>
      <c r="D11191" s="13"/>
      <c r="E11191" s="13"/>
      <c r="F11191" s="13"/>
      <c r="G11191" s="13"/>
      <c r="H11191" s="13"/>
      <c r="I11191" s="13"/>
      <c r="J11191" s="13"/>
      <c r="K11191" s="13"/>
      <c r="L11191" s="13"/>
      <c r="M11191" s="13"/>
      <c r="N11191" s="13"/>
      <c r="O11191" s="13"/>
      <c r="P11191" s="13"/>
      <c r="Q11191" s="13"/>
      <c r="R11191" s="13"/>
      <c r="S11191" s="13"/>
      <c r="T11191" s="13"/>
      <c r="U11191" s="13"/>
      <c r="V11191" s="13"/>
      <c r="W11191" s="13"/>
      <c r="X11191" s="13"/>
      <c r="Y11191" s="13"/>
      <c r="Z11191" s="13"/>
      <c r="AA11191" s="13"/>
      <c r="AB11191" s="13"/>
      <c r="AC11191" s="13"/>
      <c r="AD11191" s="13"/>
      <c r="AE11191" s="13"/>
      <c r="AF11191" s="13"/>
      <c r="AG11191" s="14"/>
    </row>
    <row r="11192" s="4" customFormat="1" spans="1:33">
      <c r="A11192" s="13"/>
      <c r="B11192" s="13"/>
      <c r="C11192" s="13"/>
      <c r="D11192" s="13"/>
      <c r="E11192" s="13"/>
      <c r="F11192" s="13"/>
      <c r="G11192" s="13"/>
      <c r="H11192" s="13"/>
      <c r="I11192" s="13"/>
      <c r="J11192" s="13"/>
      <c r="K11192" s="13"/>
      <c r="L11192" s="13"/>
      <c r="M11192" s="13"/>
      <c r="N11192" s="13"/>
      <c r="O11192" s="13"/>
      <c r="P11192" s="13"/>
      <c r="Q11192" s="13"/>
      <c r="R11192" s="13"/>
      <c r="S11192" s="13"/>
      <c r="T11192" s="13"/>
      <c r="U11192" s="13"/>
      <c r="V11192" s="13"/>
      <c r="W11192" s="13"/>
      <c r="X11192" s="13"/>
      <c r="Y11192" s="13"/>
      <c r="Z11192" s="13"/>
      <c r="AA11192" s="13"/>
      <c r="AB11192" s="13"/>
      <c r="AC11192" s="13"/>
      <c r="AD11192" s="13"/>
      <c r="AE11192" s="13"/>
      <c r="AF11192" s="13"/>
      <c r="AG11192" s="14"/>
    </row>
    <row r="11193" s="4" customFormat="1" spans="1:33">
      <c r="A11193" s="13"/>
      <c r="B11193" s="13"/>
      <c r="C11193" s="13"/>
      <c r="D11193" s="13"/>
      <c r="E11193" s="13"/>
      <c r="F11193" s="13"/>
      <c r="G11193" s="13"/>
      <c r="H11193" s="13"/>
      <c r="I11193" s="13"/>
      <c r="J11193" s="13"/>
      <c r="K11193" s="13"/>
      <c r="L11193" s="13"/>
      <c r="M11193" s="13"/>
      <c r="N11193" s="13"/>
      <c r="O11193" s="13"/>
      <c r="P11193" s="13"/>
      <c r="Q11193" s="13"/>
      <c r="R11193" s="13"/>
      <c r="S11193" s="13"/>
      <c r="T11193" s="13"/>
      <c r="U11193" s="13"/>
      <c r="V11193" s="13"/>
      <c r="W11193" s="13"/>
      <c r="X11193" s="13"/>
      <c r="Y11193" s="13"/>
      <c r="Z11193" s="13"/>
      <c r="AA11193" s="13"/>
      <c r="AB11193" s="13"/>
      <c r="AC11193" s="13"/>
      <c r="AD11193" s="13"/>
      <c r="AE11193" s="13"/>
      <c r="AF11193" s="13"/>
      <c r="AG11193" s="14"/>
    </row>
    <row r="11194" s="4" customFormat="1" spans="1:33">
      <c r="A11194" s="13"/>
      <c r="B11194" s="13"/>
      <c r="C11194" s="13"/>
      <c r="D11194" s="13"/>
      <c r="E11194" s="13"/>
      <c r="F11194" s="13"/>
      <c r="G11194" s="13"/>
      <c r="H11194" s="13"/>
      <c r="I11194" s="13"/>
      <c r="J11194" s="13"/>
      <c r="K11194" s="13"/>
      <c r="L11194" s="13"/>
      <c r="M11194" s="13"/>
      <c r="N11194" s="13"/>
      <c r="O11194" s="13"/>
      <c r="P11194" s="13"/>
      <c r="Q11194" s="13"/>
      <c r="R11194" s="13"/>
      <c r="S11194" s="13"/>
      <c r="T11194" s="13"/>
      <c r="U11194" s="13"/>
      <c r="V11194" s="13"/>
      <c r="W11194" s="13"/>
      <c r="X11194" s="13"/>
      <c r="Y11194" s="13"/>
      <c r="Z11194" s="13"/>
      <c r="AA11194" s="13"/>
      <c r="AB11194" s="13"/>
      <c r="AC11194" s="13"/>
      <c r="AD11194" s="13"/>
      <c r="AE11194" s="13"/>
      <c r="AF11194" s="13"/>
      <c r="AG11194" s="14"/>
    </row>
    <row r="11195" s="4" customFormat="1" spans="1:33">
      <c r="A11195" s="13"/>
      <c r="B11195" s="13"/>
      <c r="C11195" s="13"/>
      <c r="D11195" s="13"/>
      <c r="E11195" s="13"/>
      <c r="F11195" s="13"/>
      <c r="G11195" s="13"/>
      <c r="H11195" s="13"/>
      <c r="I11195" s="13"/>
      <c r="J11195" s="13"/>
      <c r="K11195" s="13"/>
      <c r="L11195" s="13"/>
      <c r="M11195" s="13"/>
      <c r="N11195" s="13"/>
      <c r="O11195" s="13"/>
      <c r="P11195" s="13"/>
      <c r="Q11195" s="13"/>
      <c r="R11195" s="13"/>
      <c r="S11195" s="13"/>
      <c r="T11195" s="13"/>
      <c r="U11195" s="13"/>
      <c r="V11195" s="13"/>
      <c r="W11195" s="13"/>
      <c r="X11195" s="13"/>
      <c r="Y11195" s="13"/>
      <c r="Z11195" s="13"/>
      <c r="AA11195" s="13"/>
      <c r="AB11195" s="13"/>
      <c r="AC11195" s="13"/>
      <c r="AD11195" s="13"/>
      <c r="AE11195" s="13"/>
      <c r="AF11195" s="13"/>
      <c r="AG11195" s="14"/>
    </row>
    <row r="11196" s="4" customFormat="1" spans="1:33">
      <c r="A11196" s="13"/>
      <c r="B11196" s="13"/>
      <c r="C11196" s="13"/>
      <c r="D11196" s="13"/>
      <c r="E11196" s="13"/>
      <c r="F11196" s="13"/>
      <c r="G11196" s="13"/>
      <c r="H11196" s="13"/>
      <c r="I11196" s="13"/>
      <c r="J11196" s="13"/>
      <c r="K11196" s="13"/>
      <c r="L11196" s="13"/>
      <c r="M11196" s="13"/>
      <c r="N11196" s="13"/>
      <c r="O11196" s="13"/>
      <c r="P11196" s="13"/>
      <c r="Q11196" s="13"/>
      <c r="R11196" s="13"/>
      <c r="S11196" s="13"/>
      <c r="T11196" s="13"/>
      <c r="U11196" s="13"/>
      <c r="V11196" s="13"/>
      <c r="W11196" s="13"/>
      <c r="X11196" s="13"/>
      <c r="Y11196" s="13"/>
      <c r="Z11196" s="13"/>
      <c r="AA11196" s="13"/>
      <c r="AB11196" s="13"/>
      <c r="AC11196" s="13"/>
      <c r="AD11196" s="13"/>
      <c r="AE11196" s="13"/>
      <c r="AF11196" s="13"/>
      <c r="AG11196" s="14"/>
    </row>
    <row r="11197" s="4" customFormat="1" spans="1:33">
      <c r="A11197" s="13"/>
      <c r="B11197" s="13"/>
      <c r="C11197" s="13"/>
      <c r="D11197" s="13"/>
      <c r="E11197" s="13"/>
      <c r="F11197" s="13"/>
      <c r="G11197" s="13"/>
      <c r="H11197" s="13"/>
      <c r="I11197" s="13"/>
      <c r="J11197" s="13"/>
      <c r="K11197" s="13"/>
      <c r="L11197" s="13"/>
      <c r="M11197" s="13"/>
      <c r="N11197" s="13"/>
      <c r="O11197" s="13"/>
      <c r="P11197" s="13"/>
      <c r="Q11197" s="13"/>
      <c r="R11197" s="13"/>
      <c r="S11197" s="13"/>
      <c r="T11197" s="13"/>
      <c r="U11197" s="13"/>
      <c r="V11197" s="13"/>
      <c r="W11197" s="13"/>
      <c r="X11197" s="13"/>
      <c r="Y11197" s="13"/>
      <c r="Z11197" s="13"/>
      <c r="AA11197" s="13"/>
      <c r="AB11197" s="13"/>
      <c r="AC11197" s="13"/>
      <c r="AD11197" s="13"/>
      <c r="AE11197" s="13"/>
      <c r="AF11197" s="13"/>
      <c r="AG11197" s="14"/>
    </row>
    <row r="11198" s="4" customFormat="1" spans="1:33">
      <c r="A11198" s="13"/>
      <c r="B11198" s="13"/>
      <c r="C11198" s="13"/>
      <c r="D11198" s="13"/>
      <c r="E11198" s="13"/>
      <c r="F11198" s="13"/>
      <c r="G11198" s="13"/>
      <c r="H11198" s="13"/>
      <c r="I11198" s="13"/>
      <c r="J11198" s="13"/>
      <c r="K11198" s="13"/>
      <c r="L11198" s="13"/>
      <c r="M11198" s="13"/>
      <c r="N11198" s="13"/>
      <c r="O11198" s="13"/>
      <c r="P11198" s="13"/>
      <c r="Q11198" s="13"/>
      <c r="R11198" s="13"/>
      <c r="S11198" s="13"/>
      <c r="T11198" s="13"/>
      <c r="U11198" s="13"/>
      <c r="V11198" s="13"/>
      <c r="W11198" s="13"/>
      <c r="X11198" s="13"/>
      <c r="Y11198" s="13"/>
      <c r="Z11198" s="13"/>
      <c r="AA11198" s="13"/>
      <c r="AB11198" s="13"/>
      <c r="AC11198" s="13"/>
      <c r="AD11198" s="13"/>
      <c r="AE11198" s="13"/>
      <c r="AF11198" s="13"/>
      <c r="AG11198" s="14"/>
    </row>
    <row r="11199" s="4" customFormat="1" spans="1:33">
      <c r="A11199" s="13"/>
      <c r="B11199" s="13"/>
      <c r="C11199" s="13"/>
      <c r="D11199" s="13"/>
      <c r="E11199" s="13"/>
      <c r="F11199" s="13"/>
      <c r="G11199" s="13"/>
      <c r="H11199" s="13"/>
      <c r="I11199" s="13"/>
      <c r="J11199" s="13"/>
      <c r="K11199" s="13"/>
      <c r="L11199" s="13"/>
      <c r="M11199" s="13"/>
      <c r="N11199" s="13"/>
      <c r="O11199" s="13"/>
      <c r="P11199" s="13"/>
      <c r="Q11199" s="13"/>
      <c r="R11199" s="13"/>
      <c r="S11199" s="13"/>
      <c r="T11199" s="13"/>
      <c r="U11199" s="13"/>
      <c r="V11199" s="13"/>
      <c r="W11199" s="13"/>
      <c r="X11199" s="13"/>
      <c r="Y11199" s="13"/>
      <c r="Z11199" s="13"/>
      <c r="AA11199" s="13"/>
      <c r="AB11199" s="13"/>
      <c r="AC11199" s="13"/>
      <c r="AD11199" s="13"/>
      <c r="AE11199" s="13"/>
      <c r="AF11199" s="13"/>
      <c r="AG11199" s="14"/>
    </row>
    <row r="11200" s="4" customFormat="1" spans="1:33">
      <c r="A11200" s="13"/>
      <c r="B11200" s="13"/>
      <c r="C11200" s="13"/>
      <c r="D11200" s="13"/>
      <c r="E11200" s="13"/>
      <c r="F11200" s="13"/>
      <c r="G11200" s="13"/>
      <c r="H11200" s="13"/>
      <c r="I11200" s="13"/>
      <c r="J11200" s="13"/>
      <c r="K11200" s="13"/>
      <c r="L11200" s="13"/>
      <c r="M11200" s="13"/>
      <c r="N11200" s="13"/>
      <c r="O11200" s="13"/>
      <c r="P11200" s="13"/>
      <c r="Q11200" s="13"/>
      <c r="R11200" s="13"/>
      <c r="S11200" s="13"/>
      <c r="T11200" s="13"/>
      <c r="U11200" s="13"/>
      <c r="V11200" s="13"/>
      <c r="W11200" s="13"/>
      <c r="X11200" s="13"/>
      <c r="Y11200" s="13"/>
      <c r="Z11200" s="13"/>
      <c r="AA11200" s="13"/>
      <c r="AB11200" s="13"/>
      <c r="AC11200" s="13"/>
      <c r="AD11200" s="13"/>
      <c r="AE11200" s="13"/>
      <c r="AF11200" s="13"/>
      <c r="AG11200" s="14"/>
    </row>
    <row r="11201" s="4" customFormat="1" spans="1:33">
      <c r="A11201" s="13"/>
      <c r="B11201" s="13"/>
      <c r="C11201" s="13"/>
      <c r="D11201" s="13"/>
      <c r="E11201" s="13"/>
      <c r="F11201" s="13"/>
      <c r="G11201" s="13"/>
      <c r="H11201" s="13"/>
      <c r="I11201" s="13"/>
      <c r="J11201" s="13"/>
      <c r="K11201" s="13"/>
      <c r="L11201" s="13"/>
      <c r="M11201" s="13"/>
      <c r="N11201" s="13"/>
      <c r="O11201" s="13"/>
      <c r="P11201" s="13"/>
      <c r="Q11201" s="13"/>
      <c r="R11201" s="13"/>
      <c r="S11201" s="13"/>
      <c r="T11201" s="13"/>
      <c r="U11201" s="13"/>
      <c r="V11201" s="13"/>
      <c r="W11201" s="13"/>
      <c r="X11201" s="13"/>
      <c r="Y11201" s="13"/>
      <c r="Z11201" s="13"/>
      <c r="AA11201" s="13"/>
      <c r="AB11201" s="13"/>
      <c r="AC11201" s="13"/>
      <c r="AD11201" s="13"/>
      <c r="AE11201" s="13"/>
      <c r="AF11201" s="13"/>
      <c r="AG11201" s="14"/>
    </row>
    <row r="11202" s="4" customFormat="1" spans="1:33">
      <c r="A11202" s="13"/>
      <c r="B11202" s="13"/>
      <c r="C11202" s="13"/>
      <c r="D11202" s="13"/>
      <c r="E11202" s="13"/>
      <c r="F11202" s="13"/>
      <c r="G11202" s="13"/>
      <c r="H11202" s="13"/>
      <c r="I11202" s="13"/>
      <c r="J11202" s="13"/>
      <c r="K11202" s="13"/>
      <c r="L11202" s="13"/>
      <c r="M11202" s="13"/>
      <c r="N11202" s="13"/>
      <c r="O11202" s="13"/>
      <c r="P11202" s="13"/>
      <c r="Q11202" s="13"/>
      <c r="R11202" s="13"/>
      <c r="S11202" s="13"/>
      <c r="T11202" s="13"/>
      <c r="U11202" s="13"/>
      <c r="V11202" s="13"/>
      <c r="W11202" s="13"/>
      <c r="X11202" s="13"/>
      <c r="Y11202" s="13"/>
      <c r="Z11202" s="13"/>
      <c r="AA11202" s="13"/>
      <c r="AB11202" s="13"/>
      <c r="AC11202" s="13"/>
      <c r="AD11202" s="13"/>
      <c r="AE11202" s="13"/>
      <c r="AF11202" s="13"/>
      <c r="AG11202" s="14"/>
    </row>
    <row r="11203" s="4" customFormat="1" spans="1:33">
      <c r="A11203" s="13"/>
      <c r="B11203" s="13"/>
      <c r="C11203" s="13"/>
      <c r="D11203" s="13"/>
      <c r="E11203" s="13"/>
      <c r="F11203" s="13"/>
      <c r="G11203" s="13"/>
      <c r="H11203" s="13"/>
      <c r="I11203" s="13"/>
      <c r="J11203" s="13"/>
      <c r="K11203" s="13"/>
      <c r="L11203" s="13"/>
      <c r="M11203" s="13"/>
      <c r="N11203" s="13"/>
      <c r="O11203" s="13"/>
      <c r="P11203" s="13"/>
      <c r="Q11203" s="13"/>
      <c r="R11203" s="13"/>
      <c r="S11203" s="13"/>
      <c r="T11203" s="13"/>
      <c r="U11203" s="13"/>
      <c r="V11203" s="13"/>
      <c r="W11203" s="13"/>
      <c r="X11203" s="13"/>
      <c r="Y11203" s="13"/>
      <c r="Z11203" s="13"/>
      <c r="AA11203" s="13"/>
      <c r="AB11203" s="13"/>
      <c r="AC11203" s="13"/>
      <c r="AD11203" s="13"/>
      <c r="AE11203" s="13"/>
      <c r="AF11203" s="13"/>
      <c r="AG11203" s="14"/>
    </row>
    <row r="11204" s="4" customFormat="1" spans="1:33">
      <c r="A11204" s="13"/>
      <c r="B11204" s="13"/>
      <c r="C11204" s="13"/>
      <c r="D11204" s="13"/>
      <c r="E11204" s="13"/>
      <c r="F11204" s="13"/>
      <c r="G11204" s="13"/>
      <c r="H11204" s="13"/>
      <c r="I11204" s="13"/>
      <c r="J11204" s="13"/>
      <c r="K11204" s="13"/>
      <c r="L11204" s="13"/>
      <c r="M11204" s="13"/>
      <c r="N11204" s="13"/>
      <c r="O11204" s="13"/>
      <c r="P11204" s="13"/>
      <c r="Q11204" s="13"/>
      <c r="R11204" s="13"/>
      <c r="S11204" s="13"/>
      <c r="T11204" s="13"/>
      <c r="U11204" s="13"/>
      <c r="V11204" s="13"/>
      <c r="W11204" s="13"/>
      <c r="X11204" s="13"/>
      <c r="Y11204" s="13"/>
      <c r="Z11204" s="13"/>
      <c r="AA11204" s="13"/>
      <c r="AB11204" s="13"/>
      <c r="AC11204" s="13"/>
      <c r="AD11204" s="13"/>
      <c r="AE11204" s="13"/>
      <c r="AF11204" s="13"/>
      <c r="AG11204" s="14"/>
    </row>
    <row r="11205" s="4" customFormat="1" spans="1:33">
      <c r="A11205" s="13"/>
      <c r="B11205" s="13"/>
      <c r="C11205" s="13"/>
      <c r="D11205" s="13"/>
      <c r="E11205" s="13"/>
      <c r="F11205" s="13"/>
      <c r="G11205" s="13"/>
      <c r="H11205" s="13"/>
      <c r="I11205" s="13"/>
      <c r="J11205" s="13"/>
      <c r="K11205" s="13"/>
      <c r="L11205" s="13"/>
      <c r="M11205" s="13"/>
      <c r="N11205" s="13"/>
      <c r="O11205" s="13"/>
      <c r="P11205" s="13"/>
      <c r="Q11205" s="13"/>
      <c r="R11205" s="13"/>
      <c r="S11205" s="13"/>
      <c r="T11205" s="13"/>
      <c r="U11205" s="13"/>
      <c r="V11205" s="13"/>
      <c r="W11205" s="13"/>
      <c r="X11205" s="13"/>
      <c r="Y11205" s="13"/>
      <c r="Z11205" s="13"/>
      <c r="AA11205" s="13"/>
      <c r="AB11205" s="13"/>
      <c r="AC11205" s="13"/>
      <c r="AD11205" s="13"/>
      <c r="AE11205" s="13"/>
      <c r="AF11205" s="13"/>
      <c r="AG11205" s="14"/>
    </row>
    <row r="11206" s="4" customFormat="1" spans="1:33">
      <c r="A11206" s="13"/>
      <c r="B11206" s="13"/>
      <c r="C11206" s="13"/>
      <c r="D11206" s="13"/>
      <c r="E11206" s="13"/>
      <c r="F11206" s="13"/>
      <c r="G11206" s="13"/>
      <c r="H11206" s="13"/>
      <c r="I11206" s="13"/>
      <c r="J11206" s="13"/>
      <c r="K11206" s="13"/>
      <c r="L11206" s="13"/>
      <c r="M11206" s="13"/>
      <c r="N11206" s="13"/>
      <c r="O11206" s="13"/>
      <c r="P11206" s="13"/>
      <c r="Q11206" s="13"/>
      <c r="R11206" s="13"/>
      <c r="S11206" s="13"/>
      <c r="T11206" s="13"/>
      <c r="U11206" s="13"/>
      <c r="V11206" s="13"/>
      <c r="W11206" s="13"/>
      <c r="X11206" s="13"/>
      <c r="Y11206" s="13"/>
      <c r="Z11206" s="13"/>
      <c r="AA11206" s="13"/>
      <c r="AB11206" s="13"/>
      <c r="AC11206" s="13"/>
      <c r="AD11206" s="13"/>
      <c r="AE11206" s="13"/>
      <c r="AF11206" s="13"/>
      <c r="AG11206" s="14"/>
    </row>
    <row r="11207" s="4" customFormat="1" spans="1:33">
      <c r="A11207" s="13"/>
      <c r="B11207" s="13"/>
      <c r="C11207" s="13"/>
      <c r="D11207" s="13"/>
      <c r="E11207" s="13"/>
      <c r="F11207" s="13"/>
      <c r="G11207" s="13"/>
      <c r="H11207" s="13"/>
      <c r="I11207" s="13"/>
      <c r="J11207" s="13"/>
      <c r="K11207" s="13"/>
      <c r="L11207" s="13"/>
      <c r="M11207" s="13"/>
      <c r="N11207" s="13"/>
      <c r="O11207" s="13"/>
      <c r="P11207" s="13"/>
      <c r="Q11207" s="13"/>
      <c r="R11207" s="13"/>
      <c r="S11207" s="13"/>
      <c r="T11207" s="13"/>
      <c r="U11207" s="13"/>
      <c r="V11207" s="13"/>
      <c r="W11207" s="13"/>
      <c r="X11207" s="13"/>
      <c r="Y11207" s="13"/>
      <c r="Z11207" s="13"/>
      <c r="AA11207" s="13"/>
      <c r="AB11207" s="13"/>
      <c r="AC11207" s="13"/>
      <c r="AD11207" s="13"/>
      <c r="AE11207" s="13"/>
      <c r="AF11207" s="13"/>
      <c r="AG11207" s="14"/>
    </row>
    <row r="11208" s="4" customFormat="1" spans="1:33">
      <c r="A11208" s="13"/>
      <c r="B11208" s="13"/>
      <c r="C11208" s="13"/>
      <c r="D11208" s="13"/>
      <c r="E11208" s="13"/>
      <c r="F11208" s="13"/>
      <c r="G11208" s="13"/>
      <c r="H11208" s="13"/>
      <c r="I11208" s="13"/>
      <c r="J11208" s="13"/>
      <c r="K11208" s="13"/>
      <c r="L11208" s="13"/>
      <c r="M11208" s="13"/>
      <c r="N11208" s="13"/>
      <c r="O11208" s="13"/>
      <c r="P11208" s="13"/>
      <c r="Q11208" s="13"/>
      <c r="R11208" s="13"/>
      <c r="S11208" s="13"/>
      <c r="T11208" s="13"/>
      <c r="U11208" s="13"/>
      <c r="V11208" s="13"/>
      <c r="W11208" s="13"/>
      <c r="X11208" s="13"/>
      <c r="Y11208" s="13"/>
      <c r="Z11208" s="13"/>
      <c r="AA11208" s="13"/>
      <c r="AB11208" s="13"/>
      <c r="AC11208" s="13"/>
      <c r="AD11208" s="13"/>
      <c r="AE11208" s="13"/>
      <c r="AF11208" s="13"/>
      <c r="AG11208" s="14"/>
    </row>
    <row r="11209" s="4" customFormat="1" spans="1:33">
      <c r="A11209" s="13"/>
      <c r="B11209" s="13"/>
      <c r="C11209" s="13"/>
      <c r="D11209" s="13"/>
      <c r="E11209" s="13"/>
      <c r="F11209" s="13"/>
      <c r="G11209" s="13"/>
      <c r="H11209" s="13"/>
      <c r="I11209" s="13"/>
      <c r="J11209" s="13"/>
      <c r="K11209" s="13"/>
      <c r="L11209" s="13"/>
      <c r="M11209" s="13"/>
      <c r="N11209" s="13"/>
      <c r="O11209" s="13"/>
      <c r="P11209" s="13"/>
      <c r="Q11209" s="13"/>
      <c r="R11209" s="13"/>
      <c r="S11209" s="13"/>
      <c r="T11209" s="13"/>
      <c r="U11209" s="13"/>
      <c r="V11209" s="13"/>
      <c r="W11209" s="13"/>
      <c r="X11209" s="13"/>
      <c r="Y11209" s="13"/>
      <c r="Z11209" s="13"/>
      <c r="AA11209" s="13"/>
      <c r="AB11209" s="13"/>
      <c r="AC11209" s="13"/>
      <c r="AD11209" s="13"/>
      <c r="AE11209" s="13"/>
      <c r="AF11209" s="13"/>
      <c r="AG11209" s="14"/>
    </row>
    <row r="11210" s="4" customFormat="1" spans="1:33">
      <c r="A11210" s="13"/>
      <c r="B11210" s="13"/>
      <c r="C11210" s="13"/>
      <c r="D11210" s="13"/>
      <c r="E11210" s="13"/>
      <c r="F11210" s="13"/>
      <c r="G11210" s="13"/>
      <c r="H11210" s="13"/>
      <c r="I11210" s="13"/>
      <c r="J11210" s="13"/>
      <c r="K11210" s="13"/>
      <c r="L11210" s="13"/>
      <c r="M11210" s="13"/>
      <c r="N11210" s="13"/>
      <c r="O11210" s="13"/>
      <c r="P11210" s="13"/>
      <c r="Q11210" s="13"/>
      <c r="R11210" s="13"/>
      <c r="S11210" s="13"/>
      <c r="T11210" s="13"/>
      <c r="U11210" s="13"/>
      <c r="V11210" s="13"/>
      <c r="W11210" s="13"/>
      <c r="X11210" s="13"/>
      <c r="Y11210" s="13"/>
      <c r="Z11210" s="13"/>
      <c r="AA11210" s="13"/>
      <c r="AB11210" s="13"/>
      <c r="AC11210" s="13"/>
      <c r="AD11210" s="13"/>
      <c r="AE11210" s="13"/>
      <c r="AF11210" s="13"/>
      <c r="AG11210" s="14"/>
    </row>
    <row r="11211" s="4" customFormat="1" spans="1:33">
      <c r="A11211" s="13"/>
      <c r="B11211" s="13"/>
      <c r="C11211" s="13"/>
      <c r="D11211" s="13"/>
      <c r="E11211" s="13"/>
      <c r="F11211" s="13"/>
      <c r="G11211" s="13"/>
      <c r="H11211" s="13"/>
      <c r="I11211" s="13"/>
      <c r="J11211" s="13"/>
      <c r="K11211" s="13"/>
      <c r="L11211" s="13"/>
      <c r="M11211" s="13"/>
      <c r="N11211" s="13"/>
      <c r="O11211" s="13"/>
      <c r="P11211" s="13"/>
      <c r="Q11211" s="13"/>
      <c r="R11211" s="13"/>
      <c r="S11211" s="13"/>
      <c r="T11211" s="13"/>
      <c r="U11211" s="13"/>
      <c r="V11211" s="13"/>
      <c r="W11211" s="13"/>
      <c r="X11211" s="13"/>
      <c r="Y11211" s="13"/>
      <c r="Z11211" s="13"/>
      <c r="AA11211" s="13"/>
      <c r="AB11211" s="13"/>
      <c r="AC11211" s="13"/>
      <c r="AD11211" s="13"/>
      <c r="AE11211" s="13"/>
      <c r="AF11211" s="13"/>
      <c r="AG11211" s="14"/>
    </row>
    <row r="11212" s="4" customFormat="1" spans="1:33">
      <c r="A11212" s="13"/>
      <c r="B11212" s="13"/>
      <c r="C11212" s="13"/>
      <c r="D11212" s="13"/>
      <c r="E11212" s="13"/>
      <c r="F11212" s="13"/>
      <c r="G11212" s="13"/>
      <c r="H11212" s="13"/>
      <c r="I11212" s="13"/>
      <c r="J11212" s="13"/>
      <c r="K11212" s="13"/>
      <c r="L11212" s="13"/>
      <c r="M11212" s="13"/>
      <c r="N11212" s="13"/>
      <c r="O11212" s="13"/>
      <c r="P11212" s="13"/>
      <c r="Q11212" s="13"/>
      <c r="R11212" s="13"/>
      <c r="S11212" s="13"/>
      <c r="T11212" s="13"/>
      <c r="U11212" s="13"/>
      <c r="V11212" s="13"/>
      <c r="W11212" s="13"/>
      <c r="X11212" s="13"/>
      <c r="Y11212" s="13"/>
      <c r="Z11212" s="13"/>
      <c r="AA11212" s="13"/>
      <c r="AB11212" s="13"/>
      <c r="AC11212" s="13"/>
      <c r="AD11212" s="13"/>
      <c r="AE11212" s="13"/>
      <c r="AF11212" s="13"/>
      <c r="AG11212" s="14"/>
    </row>
    <row r="11213" s="4" customFormat="1" spans="1:33">
      <c r="A11213" s="13"/>
      <c r="B11213" s="13"/>
      <c r="C11213" s="13"/>
      <c r="D11213" s="13"/>
      <c r="E11213" s="13"/>
      <c r="F11213" s="13"/>
      <c r="G11213" s="13"/>
      <c r="H11213" s="13"/>
      <c r="I11213" s="13"/>
      <c r="J11213" s="13"/>
      <c r="K11213" s="13"/>
      <c r="L11213" s="13"/>
      <c r="M11213" s="13"/>
      <c r="N11213" s="13"/>
      <c r="O11213" s="13"/>
      <c r="P11213" s="13"/>
      <c r="Q11213" s="13"/>
      <c r="R11213" s="13"/>
      <c r="S11213" s="13"/>
      <c r="T11213" s="13"/>
      <c r="U11213" s="13"/>
      <c r="V11213" s="13"/>
      <c r="W11213" s="13"/>
      <c r="X11213" s="13"/>
      <c r="Y11213" s="13"/>
      <c r="Z11213" s="13"/>
      <c r="AA11213" s="13"/>
      <c r="AB11213" s="13"/>
      <c r="AC11213" s="13"/>
      <c r="AD11213" s="13"/>
      <c r="AE11213" s="13"/>
      <c r="AF11213" s="13"/>
      <c r="AG11213" s="14"/>
    </row>
    <row r="11214" s="4" customFormat="1" spans="1:33">
      <c r="A11214" s="13"/>
      <c r="B11214" s="13"/>
      <c r="C11214" s="13"/>
      <c r="D11214" s="13"/>
      <c r="E11214" s="13"/>
      <c r="F11214" s="13"/>
      <c r="G11214" s="13"/>
      <c r="H11214" s="13"/>
      <c r="I11214" s="13"/>
      <c r="J11214" s="13"/>
      <c r="K11214" s="13"/>
      <c r="L11214" s="13"/>
      <c r="M11214" s="13"/>
      <c r="N11214" s="13"/>
      <c r="O11214" s="13"/>
      <c r="P11214" s="13"/>
      <c r="Q11214" s="13"/>
      <c r="R11214" s="13"/>
      <c r="S11214" s="13"/>
      <c r="T11214" s="13"/>
      <c r="U11214" s="13"/>
      <c r="V11214" s="13"/>
      <c r="W11214" s="13"/>
      <c r="X11214" s="13"/>
      <c r="Y11214" s="13"/>
      <c r="Z11214" s="13"/>
      <c r="AA11214" s="13"/>
      <c r="AB11214" s="13"/>
      <c r="AC11214" s="13"/>
      <c r="AD11214" s="13"/>
      <c r="AE11214" s="13"/>
      <c r="AF11214" s="13"/>
      <c r="AG11214" s="14"/>
    </row>
    <row r="11215" s="4" customFormat="1" spans="1:33">
      <c r="A11215" s="13"/>
      <c r="B11215" s="13"/>
      <c r="C11215" s="13"/>
      <c r="D11215" s="13"/>
      <c r="E11215" s="13"/>
      <c r="F11215" s="13"/>
      <c r="G11215" s="13"/>
      <c r="H11215" s="13"/>
      <c r="I11215" s="13"/>
      <c r="J11215" s="13"/>
      <c r="K11215" s="13"/>
      <c r="L11215" s="13"/>
      <c r="M11215" s="13"/>
      <c r="N11215" s="13"/>
      <c r="O11215" s="13"/>
      <c r="P11215" s="13"/>
      <c r="Q11215" s="13"/>
      <c r="R11215" s="13"/>
      <c r="S11215" s="13"/>
      <c r="T11215" s="13"/>
      <c r="U11215" s="13"/>
      <c r="V11215" s="13"/>
      <c r="W11215" s="13"/>
      <c r="X11215" s="13"/>
      <c r="Y11215" s="13"/>
      <c r="Z11215" s="13"/>
      <c r="AA11215" s="13"/>
      <c r="AB11215" s="13"/>
      <c r="AC11215" s="13"/>
      <c r="AD11215" s="13"/>
      <c r="AE11215" s="13"/>
      <c r="AF11215" s="13"/>
      <c r="AG11215" s="14"/>
    </row>
    <row r="11216" s="4" customFormat="1" spans="1:33">
      <c r="A11216" s="13"/>
      <c r="B11216" s="13"/>
      <c r="C11216" s="13"/>
      <c r="D11216" s="13"/>
      <c r="E11216" s="13"/>
      <c r="F11216" s="13"/>
      <c r="G11216" s="13"/>
      <c r="H11216" s="13"/>
      <c r="I11216" s="13"/>
      <c r="J11216" s="13"/>
      <c r="K11216" s="13"/>
      <c r="L11216" s="13"/>
      <c r="M11216" s="13"/>
      <c r="N11216" s="13"/>
      <c r="O11216" s="13"/>
      <c r="P11216" s="13"/>
      <c r="Q11216" s="13"/>
      <c r="R11216" s="13"/>
      <c r="S11216" s="13"/>
      <c r="T11216" s="13"/>
      <c r="U11216" s="13"/>
      <c r="V11216" s="13"/>
      <c r="W11216" s="13"/>
      <c r="X11216" s="13"/>
      <c r="Y11216" s="13"/>
      <c r="Z11216" s="13"/>
      <c r="AA11216" s="13"/>
      <c r="AB11216" s="13"/>
      <c r="AC11216" s="13"/>
      <c r="AD11216" s="13"/>
      <c r="AE11216" s="13"/>
      <c r="AF11216" s="13"/>
      <c r="AG11216" s="14"/>
    </row>
    <row r="11217" s="4" customFormat="1" spans="1:33">
      <c r="A11217" s="13"/>
      <c r="B11217" s="13"/>
      <c r="C11217" s="13"/>
      <c r="D11217" s="13"/>
      <c r="E11217" s="13"/>
      <c r="F11217" s="13"/>
      <c r="G11217" s="13"/>
      <c r="H11217" s="13"/>
      <c r="I11217" s="13"/>
      <c r="J11217" s="13"/>
      <c r="K11217" s="13"/>
      <c r="L11217" s="13"/>
      <c r="M11217" s="13"/>
      <c r="N11217" s="13"/>
      <c r="O11217" s="13"/>
      <c r="P11217" s="13"/>
      <c r="Q11217" s="13"/>
      <c r="R11217" s="13"/>
      <c r="S11217" s="13"/>
      <c r="T11217" s="13"/>
      <c r="U11217" s="13"/>
      <c r="V11217" s="13"/>
      <c r="W11217" s="13"/>
      <c r="X11217" s="13"/>
      <c r="Y11217" s="13"/>
      <c r="Z11217" s="13"/>
      <c r="AA11217" s="13"/>
      <c r="AB11217" s="13"/>
      <c r="AC11217" s="13"/>
      <c r="AD11217" s="13"/>
      <c r="AE11217" s="13"/>
      <c r="AF11217" s="13"/>
      <c r="AG11217" s="14"/>
    </row>
    <row r="11218" s="4" customFormat="1" spans="1:33">
      <c r="A11218" s="13"/>
      <c r="B11218" s="13"/>
      <c r="C11218" s="13"/>
      <c r="D11218" s="13"/>
      <c r="E11218" s="13"/>
      <c r="F11218" s="13"/>
      <c r="G11218" s="13"/>
      <c r="H11218" s="13"/>
      <c r="I11218" s="13"/>
      <c r="J11218" s="13"/>
      <c r="K11218" s="13"/>
      <c r="L11218" s="13"/>
      <c r="M11218" s="13"/>
      <c r="N11218" s="13"/>
      <c r="O11218" s="13"/>
      <c r="P11218" s="13"/>
      <c r="Q11218" s="13"/>
      <c r="R11218" s="13"/>
      <c r="S11218" s="13"/>
      <c r="T11218" s="13"/>
      <c r="U11218" s="13"/>
      <c r="V11218" s="13"/>
      <c r="W11218" s="13"/>
      <c r="X11218" s="13"/>
      <c r="Y11218" s="13"/>
      <c r="Z11218" s="13"/>
      <c r="AA11218" s="13"/>
      <c r="AB11218" s="13"/>
      <c r="AC11218" s="13"/>
      <c r="AD11218" s="13"/>
      <c r="AE11218" s="13"/>
      <c r="AF11218" s="13"/>
      <c r="AG11218" s="14"/>
    </row>
    <row r="11219" s="4" customFormat="1" spans="1:33">
      <c r="A11219" s="13"/>
      <c r="B11219" s="13"/>
      <c r="C11219" s="13"/>
      <c r="D11219" s="13"/>
      <c r="E11219" s="13"/>
      <c r="F11219" s="13"/>
      <c r="G11219" s="13"/>
      <c r="H11219" s="13"/>
      <c r="I11219" s="13"/>
      <c r="J11219" s="13"/>
      <c r="K11219" s="13"/>
      <c r="L11219" s="13"/>
      <c r="M11219" s="13"/>
      <c r="N11219" s="13"/>
      <c r="O11219" s="13"/>
      <c r="P11219" s="13"/>
      <c r="Q11219" s="13"/>
      <c r="R11219" s="13"/>
      <c r="S11219" s="13"/>
      <c r="T11219" s="13"/>
      <c r="U11219" s="13"/>
      <c r="V11219" s="13"/>
      <c r="W11219" s="13"/>
      <c r="X11219" s="13"/>
      <c r="Y11219" s="13"/>
      <c r="Z11219" s="13"/>
      <c r="AA11219" s="13"/>
      <c r="AB11219" s="13"/>
      <c r="AC11219" s="13"/>
      <c r="AD11219" s="13"/>
      <c r="AE11219" s="13"/>
      <c r="AF11219" s="13"/>
      <c r="AG11219" s="14"/>
    </row>
    <row r="11220" s="4" customFormat="1" spans="1:33">
      <c r="A11220" s="13"/>
      <c r="B11220" s="13"/>
      <c r="C11220" s="13"/>
      <c r="D11220" s="13"/>
      <c r="E11220" s="13"/>
      <c r="F11220" s="13"/>
      <c r="G11220" s="13"/>
      <c r="H11220" s="13"/>
      <c r="I11220" s="13"/>
      <c r="J11220" s="13"/>
      <c r="K11220" s="13"/>
      <c r="L11220" s="13"/>
      <c r="M11220" s="13"/>
      <c r="N11220" s="13"/>
      <c r="O11220" s="13"/>
      <c r="P11220" s="13"/>
      <c r="Q11220" s="13"/>
      <c r="R11220" s="13"/>
      <c r="S11220" s="13"/>
      <c r="T11220" s="13"/>
      <c r="U11220" s="13"/>
      <c r="V11220" s="13"/>
      <c r="W11220" s="13"/>
      <c r="X11220" s="13"/>
      <c r="Y11220" s="13"/>
      <c r="Z11220" s="13"/>
      <c r="AA11220" s="13"/>
      <c r="AB11220" s="13"/>
      <c r="AC11220" s="13"/>
      <c r="AD11220" s="13"/>
      <c r="AE11220" s="13"/>
      <c r="AF11220" s="13"/>
      <c r="AG11220" s="14"/>
    </row>
    <row r="11221" s="4" customFormat="1" spans="1:33">
      <c r="A11221" s="13"/>
      <c r="B11221" s="13"/>
      <c r="C11221" s="13"/>
      <c r="D11221" s="13"/>
      <c r="E11221" s="13"/>
      <c r="F11221" s="13"/>
      <c r="G11221" s="13"/>
      <c r="H11221" s="13"/>
      <c r="I11221" s="13"/>
      <c r="J11221" s="13"/>
      <c r="K11221" s="13"/>
      <c r="L11221" s="13"/>
      <c r="M11221" s="13"/>
      <c r="N11221" s="13"/>
      <c r="O11221" s="13"/>
      <c r="P11221" s="13"/>
      <c r="Q11221" s="13"/>
      <c r="R11221" s="13"/>
      <c r="S11221" s="13"/>
      <c r="T11221" s="13"/>
      <c r="U11221" s="13"/>
      <c r="V11221" s="13"/>
      <c r="W11221" s="13"/>
      <c r="X11221" s="13"/>
      <c r="Y11221" s="13"/>
      <c r="Z11221" s="13"/>
      <c r="AA11221" s="13"/>
      <c r="AB11221" s="13"/>
      <c r="AC11221" s="13"/>
      <c r="AD11221" s="13"/>
      <c r="AE11221" s="13"/>
      <c r="AF11221" s="13"/>
      <c r="AG11221" s="14"/>
    </row>
    <row r="11222" s="4" customFormat="1" spans="1:33">
      <c r="A11222" s="13"/>
      <c r="B11222" s="13"/>
      <c r="C11222" s="13"/>
      <c r="D11222" s="13"/>
      <c r="E11222" s="13"/>
      <c r="F11222" s="13"/>
      <c r="G11222" s="13"/>
      <c r="H11222" s="13"/>
      <c r="I11222" s="13"/>
      <c r="J11222" s="13"/>
      <c r="K11222" s="13"/>
      <c r="L11222" s="13"/>
      <c r="M11222" s="13"/>
      <c r="N11222" s="13"/>
      <c r="O11222" s="13"/>
      <c r="P11222" s="13"/>
      <c r="Q11222" s="13"/>
      <c r="R11222" s="13"/>
      <c r="S11222" s="13"/>
      <c r="T11222" s="13"/>
      <c r="U11222" s="13"/>
      <c r="V11222" s="13"/>
      <c r="W11222" s="13"/>
      <c r="X11222" s="13"/>
      <c r="Y11222" s="13"/>
      <c r="Z11222" s="13"/>
      <c r="AA11222" s="13"/>
      <c r="AB11222" s="13"/>
      <c r="AC11222" s="13"/>
      <c r="AD11222" s="13"/>
      <c r="AE11222" s="13"/>
      <c r="AF11222" s="13"/>
      <c r="AG11222" s="14"/>
    </row>
    <row r="11223" s="4" customFormat="1" spans="1:33">
      <c r="A11223" s="13"/>
      <c r="B11223" s="13"/>
      <c r="C11223" s="13"/>
      <c r="D11223" s="13"/>
      <c r="E11223" s="13"/>
      <c r="F11223" s="13"/>
      <c r="G11223" s="13"/>
      <c r="H11223" s="13"/>
      <c r="I11223" s="13"/>
      <c r="J11223" s="13"/>
      <c r="K11223" s="13"/>
      <c r="L11223" s="13"/>
      <c r="M11223" s="13"/>
      <c r="N11223" s="13"/>
      <c r="O11223" s="13"/>
      <c r="P11223" s="13"/>
      <c r="Q11223" s="13"/>
      <c r="R11223" s="13"/>
      <c r="S11223" s="13"/>
      <c r="T11223" s="13"/>
      <c r="U11223" s="13"/>
      <c r="V11223" s="13"/>
      <c r="W11223" s="13"/>
      <c r="X11223" s="13"/>
      <c r="Y11223" s="13"/>
      <c r="Z11223" s="13"/>
      <c r="AA11223" s="13"/>
      <c r="AB11223" s="13"/>
      <c r="AC11223" s="13"/>
      <c r="AD11223" s="13"/>
      <c r="AE11223" s="13"/>
      <c r="AF11223" s="13"/>
      <c r="AG11223" s="14"/>
    </row>
    <row r="11224" s="4" customFormat="1" spans="1:33">
      <c r="A11224" s="13"/>
      <c r="B11224" s="13"/>
      <c r="C11224" s="13"/>
      <c r="D11224" s="13"/>
      <c r="E11224" s="13"/>
      <c r="F11224" s="13"/>
      <c r="G11224" s="13"/>
      <c r="H11224" s="13"/>
      <c r="I11224" s="13"/>
      <c r="J11224" s="13"/>
      <c r="K11224" s="13"/>
      <c r="L11224" s="13"/>
      <c r="M11224" s="13"/>
      <c r="N11224" s="13"/>
      <c r="O11224" s="13"/>
      <c r="P11224" s="13"/>
      <c r="Q11224" s="13"/>
      <c r="R11224" s="13"/>
      <c r="S11224" s="13"/>
      <c r="T11224" s="13"/>
      <c r="U11224" s="13"/>
      <c r="V11224" s="13"/>
      <c r="W11224" s="13"/>
      <c r="X11224" s="13"/>
      <c r="Y11224" s="13"/>
      <c r="Z11224" s="13"/>
      <c r="AA11224" s="13"/>
      <c r="AB11224" s="13"/>
      <c r="AC11224" s="13"/>
      <c r="AD11224" s="13"/>
      <c r="AE11224" s="13"/>
      <c r="AF11224" s="13"/>
      <c r="AG11224" s="14"/>
    </row>
    <row r="11225" s="4" customFormat="1" spans="1:33">
      <c r="A11225" s="13"/>
      <c r="B11225" s="13"/>
      <c r="C11225" s="13"/>
      <c r="D11225" s="13"/>
      <c r="E11225" s="13"/>
      <c r="F11225" s="13"/>
      <c r="G11225" s="13"/>
      <c r="H11225" s="13"/>
      <c r="I11225" s="13"/>
      <c r="J11225" s="13"/>
      <c r="K11225" s="13"/>
      <c r="L11225" s="13"/>
      <c r="M11225" s="13"/>
      <c r="N11225" s="13"/>
      <c r="O11225" s="13"/>
      <c r="P11225" s="13"/>
      <c r="Q11225" s="13"/>
      <c r="R11225" s="13"/>
      <c r="S11225" s="13"/>
      <c r="T11225" s="13"/>
      <c r="U11225" s="13"/>
      <c r="V11225" s="13"/>
      <c r="W11225" s="13"/>
      <c r="X11225" s="13"/>
      <c r="Y11225" s="13"/>
      <c r="Z11225" s="13"/>
      <c r="AA11225" s="13"/>
      <c r="AB11225" s="13"/>
      <c r="AC11225" s="13"/>
      <c r="AD11225" s="13"/>
      <c r="AE11225" s="13"/>
      <c r="AF11225" s="13"/>
      <c r="AG11225" s="14"/>
    </row>
    <row r="11226" s="4" customFormat="1" spans="1:33">
      <c r="A11226" s="13"/>
      <c r="B11226" s="13"/>
      <c r="C11226" s="13"/>
      <c r="D11226" s="13"/>
      <c r="E11226" s="13"/>
      <c r="F11226" s="13"/>
      <c r="G11226" s="13"/>
      <c r="H11226" s="13"/>
      <c r="I11226" s="13"/>
      <c r="J11226" s="13"/>
      <c r="K11226" s="13"/>
      <c r="L11226" s="13"/>
      <c r="M11226" s="13"/>
      <c r="N11226" s="13"/>
      <c r="O11226" s="13"/>
      <c r="P11226" s="13"/>
      <c r="Q11226" s="13"/>
      <c r="R11226" s="13"/>
      <c r="S11226" s="13"/>
      <c r="T11226" s="13"/>
      <c r="U11226" s="13"/>
      <c r="V11226" s="13"/>
      <c r="W11226" s="13"/>
      <c r="X11226" s="13"/>
      <c r="Y11226" s="13"/>
      <c r="Z11226" s="13"/>
      <c r="AA11226" s="13"/>
      <c r="AB11226" s="13"/>
      <c r="AC11226" s="13"/>
      <c r="AD11226" s="13"/>
      <c r="AE11226" s="13"/>
      <c r="AF11226" s="13"/>
      <c r="AG11226" s="14"/>
    </row>
    <row r="11227" s="4" customFormat="1" spans="1:33">
      <c r="A11227" s="13"/>
      <c r="B11227" s="13"/>
      <c r="C11227" s="13"/>
      <c r="D11227" s="13"/>
      <c r="E11227" s="13"/>
      <c r="F11227" s="13"/>
      <c r="G11227" s="13"/>
      <c r="H11227" s="13"/>
      <c r="I11227" s="13"/>
      <c r="J11227" s="13"/>
      <c r="K11227" s="13"/>
      <c r="L11227" s="13"/>
      <c r="M11227" s="13"/>
      <c r="N11227" s="13"/>
      <c r="O11227" s="13"/>
      <c r="P11227" s="13"/>
      <c r="Q11227" s="13"/>
      <c r="R11227" s="13"/>
      <c r="S11227" s="13"/>
      <c r="T11227" s="13"/>
      <c r="U11227" s="13"/>
      <c r="V11227" s="13"/>
      <c r="W11227" s="13"/>
      <c r="X11227" s="13"/>
      <c r="Y11227" s="13"/>
      <c r="Z11227" s="13"/>
      <c r="AA11227" s="13"/>
      <c r="AB11227" s="13"/>
      <c r="AC11227" s="13"/>
      <c r="AD11227" s="13"/>
      <c r="AE11227" s="13"/>
      <c r="AF11227" s="13"/>
      <c r="AG11227" s="14"/>
    </row>
    <row r="11228" s="4" customFormat="1" spans="1:33">
      <c r="A11228" s="13"/>
      <c r="B11228" s="13"/>
      <c r="C11228" s="13"/>
      <c r="D11228" s="13"/>
      <c r="E11228" s="13"/>
      <c r="F11228" s="13"/>
      <c r="G11228" s="13"/>
      <c r="H11228" s="13"/>
      <c r="I11228" s="13"/>
      <c r="J11228" s="13"/>
      <c r="K11228" s="13"/>
      <c r="L11228" s="13"/>
      <c r="M11228" s="13"/>
      <c r="N11228" s="13"/>
      <c r="O11228" s="13"/>
      <c r="P11228" s="13"/>
      <c r="Q11228" s="13"/>
      <c r="R11228" s="13"/>
      <c r="S11228" s="13"/>
      <c r="T11228" s="13"/>
      <c r="U11228" s="13"/>
      <c r="V11228" s="13"/>
      <c r="W11228" s="13"/>
      <c r="X11228" s="13"/>
      <c r="Y11228" s="13"/>
      <c r="Z11228" s="13"/>
      <c r="AA11228" s="13"/>
      <c r="AB11228" s="13"/>
      <c r="AC11228" s="13"/>
      <c r="AD11228" s="13"/>
      <c r="AE11228" s="13"/>
      <c r="AF11228" s="13"/>
      <c r="AG11228" s="14"/>
    </row>
    <row r="11229" s="4" customFormat="1" spans="1:33">
      <c r="A11229" s="13"/>
      <c r="B11229" s="13"/>
      <c r="C11229" s="13"/>
      <c r="D11229" s="13"/>
      <c r="E11229" s="13"/>
      <c r="F11229" s="13"/>
      <c r="G11229" s="13"/>
      <c r="H11229" s="13"/>
      <c r="I11229" s="13"/>
      <c r="J11229" s="13"/>
      <c r="K11229" s="13"/>
      <c r="L11229" s="13"/>
      <c r="M11229" s="13"/>
      <c r="N11229" s="13"/>
      <c r="O11229" s="13"/>
      <c r="P11229" s="13"/>
      <c r="Q11229" s="13"/>
      <c r="R11229" s="13"/>
      <c r="S11229" s="13"/>
      <c r="T11229" s="13"/>
      <c r="U11229" s="13"/>
      <c r="V11229" s="13"/>
      <c r="W11229" s="13"/>
      <c r="X11229" s="13"/>
      <c r="Y11229" s="13"/>
      <c r="Z11229" s="13"/>
      <c r="AA11229" s="13"/>
      <c r="AB11229" s="13"/>
      <c r="AC11229" s="13"/>
      <c r="AD11229" s="13"/>
      <c r="AE11229" s="13"/>
      <c r="AF11229" s="13"/>
      <c r="AG11229" s="14"/>
    </row>
    <row r="11230" s="4" customFormat="1" spans="1:33">
      <c r="A11230" s="13"/>
      <c r="B11230" s="13"/>
      <c r="C11230" s="13"/>
      <c r="D11230" s="13"/>
      <c r="E11230" s="13"/>
      <c r="F11230" s="13"/>
      <c r="G11230" s="13"/>
      <c r="H11230" s="13"/>
      <c r="I11230" s="13"/>
      <c r="J11230" s="13"/>
      <c r="K11230" s="13"/>
      <c r="L11230" s="13"/>
      <c r="M11230" s="13"/>
      <c r="N11230" s="13"/>
      <c r="O11230" s="13"/>
      <c r="P11230" s="13"/>
      <c r="Q11230" s="13"/>
      <c r="R11230" s="13"/>
      <c r="S11230" s="13"/>
      <c r="T11230" s="13"/>
      <c r="U11230" s="13"/>
      <c r="V11230" s="13"/>
      <c r="W11230" s="13"/>
      <c r="X11230" s="13"/>
      <c r="Y11230" s="13"/>
      <c r="Z11230" s="13"/>
      <c r="AA11230" s="13"/>
      <c r="AB11230" s="13"/>
      <c r="AC11230" s="13"/>
      <c r="AD11230" s="13"/>
      <c r="AE11230" s="13"/>
      <c r="AF11230" s="13"/>
      <c r="AG11230" s="14"/>
    </row>
    <row r="11231" s="4" customFormat="1" spans="1:33">
      <c r="A11231" s="13"/>
      <c r="B11231" s="13"/>
      <c r="C11231" s="13"/>
      <c r="D11231" s="13"/>
      <c r="E11231" s="13"/>
      <c r="F11231" s="13"/>
      <c r="G11231" s="13"/>
      <c r="H11231" s="13"/>
      <c r="I11231" s="13"/>
      <c r="J11231" s="13"/>
      <c r="K11231" s="13"/>
      <c r="L11231" s="13"/>
      <c r="M11231" s="13"/>
      <c r="N11231" s="13"/>
      <c r="O11231" s="13"/>
      <c r="P11231" s="13"/>
      <c r="Q11231" s="13"/>
      <c r="R11231" s="13"/>
      <c r="S11231" s="13"/>
      <c r="T11231" s="13"/>
      <c r="U11231" s="13"/>
      <c r="V11231" s="13"/>
      <c r="W11231" s="13"/>
      <c r="X11231" s="13"/>
      <c r="Y11231" s="13"/>
      <c r="Z11231" s="13"/>
      <c r="AA11231" s="13"/>
      <c r="AB11231" s="13"/>
      <c r="AC11231" s="13"/>
      <c r="AD11231" s="13"/>
      <c r="AE11231" s="13"/>
      <c r="AF11231" s="13"/>
      <c r="AG11231" s="14"/>
    </row>
    <row r="11232" s="4" customFormat="1" spans="1:33">
      <c r="A11232" s="13"/>
      <c r="B11232" s="13"/>
      <c r="C11232" s="13"/>
      <c r="D11232" s="13"/>
      <c r="E11232" s="13"/>
      <c r="F11232" s="13"/>
      <c r="G11232" s="13"/>
      <c r="H11232" s="13"/>
      <c r="I11232" s="13"/>
      <c r="J11232" s="13"/>
      <c r="K11232" s="13"/>
      <c r="L11232" s="13"/>
      <c r="M11232" s="13"/>
      <c r="N11232" s="13"/>
      <c r="O11232" s="13"/>
      <c r="P11232" s="13"/>
      <c r="Q11232" s="13"/>
      <c r="R11232" s="13"/>
      <c r="S11232" s="13"/>
      <c r="T11232" s="13"/>
      <c r="U11232" s="13"/>
      <c r="V11232" s="13"/>
      <c r="W11232" s="13"/>
      <c r="X11232" s="13"/>
      <c r="Y11232" s="13"/>
      <c r="Z11232" s="13"/>
      <c r="AA11232" s="13"/>
      <c r="AB11232" s="13"/>
      <c r="AC11232" s="13"/>
      <c r="AD11232" s="13"/>
      <c r="AE11232" s="13"/>
      <c r="AF11232" s="13"/>
      <c r="AG11232" s="14"/>
    </row>
    <row r="11233" s="4" customFormat="1" spans="1:33">
      <c r="A11233" s="13"/>
      <c r="B11233" s="13"/>
      <c r="C11233" s="13"/>
      <c r="D11233" s="13"/>
      <c r="E11233" s="13"/>
      <c r="F11233" s="13"/>
      <c r="G11233" s="13"/>
      <c r="H11233" s="13"/>
      <c r="I11233" s="13"/>
      <c r="J11233" s="13"/>
      <c r="K11233" s="13"/>
      <c r="L11233" s="13"/>
      <c r="M11233" s="13"/>
      <c r="N11233" s="13"/>
      <c r="O11233" s="13"/>
      <c r="P11233" s="13"/>
      <c r="Q11233" s="13"/>
      <c r="R11233" s="13"/>
      <c r="S11233" s="13"/>
      <c r="T11233" s="13"/>
      <c r="U11233" s="13"/>
      <c r="V11233" s="13"/>
      <c r="W11233" s="13"/>
      <c r="X11233" s="13"/>
      <c r="Y11233" s="13"/>
      <c r="Z11233" s="13"/>
      <c r="AA11233" s="13"/>
      <c r="AB11233" s="13"/>
      <c r="AC11233" s="13"/>
      <c r="AD11233" s="13"/>
      <c r="AE11233" s="13"/>
      <c r="AF11233" s="13"/>
      <c r="AG11233" s="14"/>
    </row>
    <row r="11234" s="4" customFormat="1" spans="1:33">
      <c r="A11234" s="13"/>
      <c r="B11234" s="13"/>
      <c r="C11234" s="13"/>
      <c r="D11234" s="13"/>
      <c r="E11234" s="13"/>
      <c r="F11234" s="13"/>
      <c r="G11234" s="13"/>
      <c r="H11234" s="13"/>
      <c r="I11234" s="13"/>
      <c r="J11234" s="13"/>
      <c r="K11234" s="13"/>
      <c r="L11234" s="13"/>
      <c r="M11234" s="13"/>
      <c r="N11234" s="13"/>
      <c r="O11234" s="13"/>
      <c r="P11234" s="13"/>
      <c r="Q11234" s="13"/>
      <c r="R11234" s="13"/>
      <c r="S11234" s="13"/>
      <c r="T11234" s="13"/>
      <c r="U11234" s="13"/>
      <c r="V11234" s="13"/>
      <c r="W11234" s="13"/>
      <c r="X11234" s="13"/>
      <c r="Y11234" s="13"/>
      <c r="Z11234" s="13"/>
      <c r="AA11234" s="13"/>
      <c r="AB11234" s="13"/>
      <c r="AC11234" s="13"/>
      <c r="AD11234" s="13"/>
      <c r="AE11234" s="13"/>
      <c r="AF11234" s="13"/>
      <c r="AG11234" s="14"/>
    </row>
    <row r="11235" s="4" customFormat="1" spans="1:33">
      <c r="A11235" s="13"/>
      <c r="B11235" s="13"/>
      <c r="C11235" s="13"/>
      <c r="D11235" s="13"/>
      <c r="E11235" s="13"/>
      <c r="F11235" s="13"/>
      <c r="G11235" s="13"/>
      <c r="H11235" s="13"/>
      <c r="I11235" s="13"/>
      <c r="J11235" s="13"/>
      <c r="K11235" s="13"/>
      <c r="L11235" s="13"/>
      <c r="M11235" s="13"/>
      <c r="N11235" s="13"/>
      <c r="O11235" s="13"/>
      <c r="P11235" s="13"/>
      <c r="Q11235" s="13"/>
      <c r="R11235" s="13"/>
      <c r="S11235" s="13"/>
      <c r="T11235" s="13"/>
      <c r="U11235" s="13"/>
      <c r="V11235" s="13"/>
      <c r="W11235" s="13"/>
      <c r="X11235" s="13"/>
      <c r="Y11235" s="13"/>
      <c r="Z11235" s="13"/>
      <c r="AA11235" s="13"/>
      <c r="AB11235" s="13"/>
      <c r="AC11235" s="13"/>
      <c r="AD11235" s="13"/>
      <c r="AE11235" s="13"/>
      <c r="AF11235" s="13"/>
      <c r="AG11235" s="14"/>
    </row>
    <row r="11236" s="4" customFormat="1" spans="1:33">
      <c r="A11236" s="13"/>
      <c r="B11236" s="13"/>
      <c r="C11236" s="13"/>
      <c r="D11236" s="13"/>
      <c r="E11236" s="13"/>
      <c r="F11236" s="13"/>
      <c r="G11236" s="13"/>
      <c r="H11236" s="13"/>
      <c r="I11236" s="13"/>
      <c r="J11236" s="13"/>
      <c r="K11236" s="13"/>
      <c r="L11236" s="13"/>
      <c r="M11236" s="13"/>
      <c r="N11236" s="13"/>
      <c r="O11236" s="13"/>
      <c r="P11236" s="13"/>
      <c r="Q11236" s="13"/>
      <c r="R11236" s="13"/>
      <c r="S11236" s="13"/>
      <c r="T11236" s="13"/>
      <c r="U11236" s="13"/>
      <c r="V11236" s="13"/>
      <c r="W11236" s="13"/>
      <c r="X11236" s="13"/>
      <c r="Y11236" s="13"/>
      <c r="Z11236" s="13"/>
      <c r="AA11236" s="13"/>
      <c r="AB11236" s="13"/>
      <c r="AC11236" s="13"/>
      <c r="AD11236" s="13"/>
      <c r="AE11236" s="13"/>
      <c r="AF11236" s="13"/>
      <c r="AG11236" s="14"/>
    </row>
    <row r="11237" s="4" customFormat="1" spans="1:33">
      <c r="A11237" s="13"/>
      <c r="B11237" s="13"/>
      <c r="C11237" s="13"/>
      <c r="D11237" s="13"/>
      <c r="E11237" s="13"/>
      <c r="F11237" s="13"/>
      <c r="G11237" s="13"/>
      <c r="H11237" s="13"/>
      <c r="I11237" s="13"/>
      <c r="J11237" s="13"/>
      <c r="K11237" s="13"/>
      <c r="L11237" s="13"/>
      <c r="M11237" s="13"/>
      <c r="N11237" s="13"/>
      <c r="O11237" s="13"/>
      <c r="P11237" s="13"/>
      <c r="Q11237" s="13"/>
      <c r="R11237" s="13"/>
      <c r="S11237" s="13"/>
      <c r="T11237" s="13"/>
      <c r="U11237" s="13"/>
      <c r="V11237" s="13"/>
      <c r="W11237" s="13"/>
      <c r="X11237" s="13"/>
      <c r="Y11237" s="13"/>
      <c r="Z11237" s="13"/>
      <c r="AA11237" s="13"/>
      <c r="AB11237" s="13"/>
      <c r="AC11237" s="13"/>
      <c r="AD11237" s="13"/>
      <c r="AE11237" s="13"/>
      <c r="AF11237" s="13"/>
      <c r="AG11237" s="14"/>
    </row>
    <row r="11238" s="4" customFormat="1" spans="1:33">
      <c r="A11238" s="13"/>
      <c r="B11238" s="13"/>
      <c r="C11238" s="13"/>
      <c r="D11238" s="13"/>
      <c r="E11238" s="13"/>
      <c r="F11238" s="13"/>
      <c r="G11238" s="13"/>
      <c r="H11238" s="13"/>
      <c r="I11238" s="13"/>
      <c r="J11238" s="13"/>
      <c r="K11238" s="13"/>
      <c r="L11238" s="13"/>
      <c r="M11238" s="13"/>
      <c r="N11238" s="13"/>
      <c r="O11238" s="13"/>
      <c r="P11238" s="13"/>
      <c r="Q11238" s="13"/>
      <c r="R11238" s="13"/>
      <c r="S11238" s="13"/>
      <c r="T11238" s="13"/>
      <c r="U11238" s="13"/>
      <c r="V11238" s="13"/>
      <c r="W11238" s="13"/>
      <c r="X11238" s="13"/>
      <c r="Y11238" s="13"/>
      <c r="Z11238" s="13"/>
      <c r="AA11238" s="13"/>
      <c r="AB11238" s="13"/>
      <c r="AC11238" s="13"/>
      <c r="AD11238" s="13"/>
      <c r="AE11238" s="13"/>
      <c r="AF11238" s="13"/>
      <c r="AG11238" s="14"/>
    </row>
    <row r="11239" s="4" customFormat="1" spans="1:33">
      <c r="A11239" s="13"/>
      <c r="B11239" s="13"/>
      <c r="C11239" s="13"/>
      <c r="D11239" s="13"/>
      <c r="E11239" s="13"/>
      <c r="F11239" s="13"/>
      <c r="G11239" s="13"/>
      <c r="H11239" s="13"/>
      <c r="I11239" s="13"/>
      <c r="J11239" s="13"/>
      <c r="K11239" s="13"/>
      <c r="L11239" s="13"/>
      <c r="M11239" s="13"/>
      <c r="N11239" s="13"/>
      <c r="O11239" s="13"/>
      <c r="P11239" s="13"/>
      <c r="Q11239" s="13"/>
      <c r="R11239" s="13"/>
      <c r="S11239" s="13"/>
      <c r="T11239" s="13"/>
      <c r="U11239" s="13"/>
      <c r="V11239" s="13"/>
      <c r="W11239" s="13"/>
      <c r="X11239" s="13"/>
      <c r="Y11239" s="13"/>
      <c r="Z11239" s="13"/>
      <c r="AA11239" s="13"/>
      <c r="AB11239" s="13"/>
      <c r="AC11239" s="13"/>
      <c r="AD11239" s="13"/>
      <c r="AE11239" s="13"/>
      <c r="AF11239" s="13"/>
      <c r="AG11239" s="14"/>
    </row>
    <row r="11240" s="4" customFormat="1" spans="1:33">
      <c r="A11240" s="13"/>
      <c r="B11240" s="13"/>
      <c r="C11240" s="13"/>
      <c r="D11240" s="13"/>
      <c r="E11240" s="13"/>
      <c r="F11240" s="13"/>
      <c r="G11240" s="13"/>
      <c r="H11240" s="13"/>
      <c r="I11240" s="13"/>
      <c r="J11240" s="13"/>
      <c r="K11240" s="13"/>
      <c r="L11240" s="13"/>
      <c r="M11240" s="13"/>
      <c r="N11240" s="13"/>
      <c r="O11240" s="13"/>
      <c r="P11240" s="13"/>
      <c r="Q11240" s="13"/>
      <c r="R11240" s="13"/>
      <c r="S11240" s="13"/>
      <c r="T11240" s="13"/>
      <c r="U11240" s="13"/>
      <c r="V11240" s="13"/>
      <c r="W11240" s="13"/>
      <c r="X11240" s="13"/>
      <c r="Y11240" s="13"/>
      <c r="Z11240" s="13"/>
      <c r="AA11240" s="13"/>
      <c r="AB11240" s="13"/>
      <c r="AC11240" s="13"/>
      <c r="AD11240" s="13"/>
      <c r="AE11240" s="13"/>
      <c r="AF11240" s="13"/>
      <c r="AG11240" s="14"/>
    </row>
    <row r="11241" s="4" customFormat="1" spans="1:33">
      <c r="A11241" s="13"/>
      <c r="B11241" s="13"/>
      <c r="C11241" s="13"/>
      <c r="D11241" s="13"/>
      <c r="E11241" s="13"/>
      <c r="F11241" s="13"/>
      <c r="G11241" s="13"/>
      <c r="H11241" s="13"/>
      <c r="I11241" s="13"/>
      <c r="J11241" s="13"/>
      <c r="K11241" s="13"/>
      <c r="L11241" s="13"/>
      <c r="M11241" s="13"/>
      <c r="N11241" s="13"/>
      <c r="O11241" s="13"/>
      <c r="P11241" s="13"/>
      <c r="Q11241" s="13"/>
      <c r="R11241" s="13"/>
      <c r="S11241" s="13"/>
      <c r="T11241" s="13"/>
      <c r="U11241" s="13"/>
      <c r="V11241" s="13"/>
      <c r="W11241" s="13"/>
      <c r="X11241" s="13"/>
      <c r="Y11241" s="13"/>
      <c r="Z11241" s="13"/>
      <c r="AA11241" s="13"/>
      <c r="AB11241" s="13"/>
      <c r="AC11241" s="13"/>
      <c r="AD11241" s="13"/>
      <c r="AE11241" s="13"/>
      <c r="AF11241" s="13"/>
      <c r="AG11241" s="14"/>
    </row>
    <row r="11242" s="4" customFormat="1" spans="1:33">
      <c r="A11242" s="13"/>
      <c r="B11242" s="13"/>
      <c r="C11242" s="13"/>
      <c r="D11242" s="13"/>
      <c r="E11242" s="13"/>
      <c r="F11242" s="13"/>
      <c r="G11242" s="13"/>
      <c r="H11242" s="13"/>
      <c r="I11242" s="13"/>
      <c r="J11242" s="13"/>
      <c r="K11242" s="13"/>
      <c r="L11242" s="13"/>
      <c r="M11242" s="13"/>
      <c r="N11242" s="13"/>
      <c r="O11242" s="13"/>
      <c r="P11242" s="13"/>
      <c r="Q11242" s="13"/>
      <c r="R11242" s="13"/>
      <c r="S11242" s="13"/>
      <c r="T11242" s="13"/>
      <c r="U11242" s="13"/>
      <c r="V11242" s="13"/>
      <c r="W11242" s="13"/>
      <c r="X11242" s="13"/>
      <c r="Y11242" s="13"/>
      <c r="Z11242" s="13"/>
      <c r="AA11242" s="13"/>
      <c r="AB11242" s="13"/>
      <c r="AC11242" s="13"/>
      <c r="AD11242" s="13"/>
      <c r="AE11242" s="13"/>
      <c r="AF11242" s="13"/>
      <c r="AG11242" s="14"/>
    </row>
    <row r="11243" s="4" customFormat="1" spans="1:33">
      <c r="A11243" s="13"/>
      <c r="B11243" s="13"/>
      <c r="C11243" s="13"/>
      <c r="D11243" s="13"/>
      <c r="E11243" s="13"/>
      <c r="F11243" s="13"/>
      <c r="G11243" s="13"/>
      <c r="H11243" s="13"/>
      <c r="I11243" s="13"/>
      <c r="J11243" s="13"/>
      <c r="K11243" s="13"/>
      <c r="L11243" s="13"/>
      <c r="M11243" s="13"/>
      <c r="N11243" s="13"/>
      <c r="O11243" s="13"/>
      <c r="P11243" s="13"/>
      <c r="Q11243" s="13"/>
      <c r="R11243" s="13"/>
      <c r="S11243" s="13"/>
      <c r="T11243" s="13"/>
      <c r="U11243" s="13"/>
      <c r="V11243" s="13"/>
      <c r="W11243" s="13"/>
      <c r="X11243" s="13"/>
      <c r="Y11243" s="13"/>
      <c r="Z11243" s="13"/>
      <c r="AA11243" s="13"/>
      <c r="AB11243" s="13"/>
      <c r="AC11243" s="13"/>
      <c r="AD11243" s="13"/>
      <c r="AE11243" s="13"/>
      <c r="AF11243" s="13"/>
      <c r="AG11243" s="14"/>
    </row>
    <row r="11244" s="4" customFormat="1" spans="1:33">
      <c r="A11244" s="13"/>
      <c r="B11244" s="13"/>
      <c r="C11244" s="13"/>
      <c r="D11244" s="13"/>
      <c r="E11244" s="13"/>
      <c r="F11244" s="13"/>
      <c r="G11244" s="13"/>
      <c r="H11244" s="13"/>
      <c r="I11244" s="13"/>
      <c r="J11244" s="13"/>
      <c r="K11244" s="13"/>
      <c r="L11244" s="13"/>
      <c r="M11244" s="13"/>
      <c r="N11244" s="13"/>
      <c r="O11244" s="13"/>
      <c r="P11244" s="13"/>
      <c r="Q11244" s="13"/>
      <c r="R11244" s="13"/>
      <c r="S11244" s="13"/>
      <c r="T11244" s="13"/>
      <c r="U11244" s="13"/>
      <c r="V11244" s="13"/>
      <c r="W11244" s="13"/>
      <c r="X11244" s="13"/>
      <c r="Y11244" s="13"/>
      <c r="Z11244" s="13"/>
      <c r="AA11244" s="13"/>
      <c r="AB11244" s="13"/>
      <c r="AC11244" s="13"/>
      <c r="AD11244" s="13"/>
      <c r="AE11244" s="13"/>
      <c r="AF11244" s="13"/>
      <c r="AG11244" s="14"/>
    </row>
    <row r="11245" s="4" customFormat="1" spans="1:33">
      <c r="A11245" s="13"/>
      <c r="B11245" s="13"/>
      <c r="C11245" s="13"/>
      <c r="D11245" s="13"/>
      <c r="E11245" s="13"/>
      <c r="F11245" s="13"/>
      <c r="G11245" s="13"/>
      <c r="H11245" s="13"/>
      <c r="I11245" s="13"/>
      <c r="J11245" s="13"/>
      <c r="K11245" s="13"/>
      <c r="L11245" s="13"/>
      <c r="M11245" s="13"/>
      <c r="N11245" s="13"/>
      <c r="O11245" s="13"/>
      <c r="P11245" s="13"/>
      <c r="Q11245" s="13"/>
      <c r="R11245" s="13"/>
      <c r="S11245" s="13"/>
      <c r="T11245" s="13"/>
      <c r="U11245" s="13"/>
      <c r="V11245" s="13"/>
      <c r="W11245" s="13"/>
      <c r="X11245" s="13"/>
      <c r="Y11245" s="13"/>
      <c r="Z11245" s="13"/>
      <c r="AA11245" s="13"/>
      <c r="AB11245" s="13"/>
      <c r="AC11245" s="13"/>
      <c r="AD11245" s="13"/>
      <c r="AE11245" s="13"/>
      <c r="AF11245" s="13"/>
      <c r="AG11245" s="14"/>
    </row>
    <row r="11246" s="4" customFormat="1" spans="1:33">
      <c r="A11246" s="13"/>
      <c r="B11246" s="13"/>
      <c r="C11246" s="13"/>
      <c r="D11246" s="13"/>
      <c r="E11246" s="13"/>
      <c r="F11246" s="13"/>
      <c r="G11246" s="13"/>
      <c r="H11246" s="13"/>
      <c r="I11246" s="13"/>
      <c r="J11246" s="13"/>
      <c r="K11246" s="13"/>
      <c r="L11246" s="13"/>
      <c r="M11246" s="13"/>
      <c r="N11246" s="13"/>
      <c r="O11246" s="13"/>
      <c r="P11246" s="13"/>
      <c r="Q11246" s="13"/>
      <c r="R11246" s="13"/>
      <c r="S11246" s="13"/>
      <c r="T11246" s="13"/>
      <c r="U11246" s="13"/>
      <c r="V11246" s="13"/>
      <c r="W11246" s="13"/>
      <c r="X11246" s="13"/>
      <c r="Y11246" s="13"/>
      <c r="Z11246" s="13"/>
      <c r="AA11246" s="13"/>
      <c r="AB11246" s="13"/>
      <c r="AC11246" s="13"/>
      <c r="AD11246" s="13"/>
      <c r="AE11246" s="13"/>
      <c r="AF11246" s="13"/>
      <c r="AG11246" s="14"/>
    </row>
    <row r="11247" s="4" customFormat="1" spans="1:33">
      <c r="A11247" s="13"/>
      <c r="B11247" s="13"/>
      <c r="C11247" s="13"/>
      <c r="D11247" s="13"/>
      <c r="E11247" s="13"/>
      <c r="F11247" s="13"/>
      <c r="G11247" s="13"/>
      <c r="H11247" s="13"/>
      <c r="I11247" s="13"/>
      <c r="J11247" s="13"/>
      <c r="K11247" s="13"/>
      <c r="L11247" s="13"/>
      <c r="M11247" s="13"/>
      <c r="N11247" s="13"/>
      <c r="O11247" s="13"/>
      <c r="P11247" s="13"/>
      <c r="Q11247" s="13"/>
      <c r="R11247" s="13"/>
      <c r="S11247" s="13"/>
      <c r="T11247" s="13"/>
      <c r="U11247" s="13"/>
      <c r="V11247" s="13"/>
      <c r="W11247" s="13"/>
      <c r="X11247" s="13"/>
      <c r="Y11247" s="13"/>
      <c r="Z11247" s="13"/>
      <c r="AA11247" s="13"/>
      <c r="AB11247" s="13"/>
      <c r="AC11247" s="13"/>
      <c r="AD11247" s="13"/>
      <c r="AE11247" s="13"/>
      <c r="AF11247" s="13"/>
      <c r="AG11247" s="14"/>
    </row>
    <row r="11248" s="4" customFormat="1" spans="1:33">
      <c r="A11248" s="13"/>
      <c r="B11248" s="13"/>
      <c r="C11248" s="13"/>
      <c r="D11248" s="13"/>
      <c r="E11248" s="13"/>
      <c r="F11248" s="13"/>
      <c r="G11248" s="13"/>
      <c r="H11248" s="13"/>
      <c r="I11248" s="13"/>
      <c r="J11248" s="13"/>
      <c r="K11248" s="13"/>
      <c r="L11248" s="13"/>
      <c r="M11248" s="13"/>
      <c r="N11248" s="13"/>
      <c r="O11248" s="13"/>
      <c r="P11248" s="13"/>
      <c r="Q11248" s="13"/>
      <c r="R11248" s="13"/>
      <c r="S11248" s="13"/>
      <c r="T11248" s="13"/>
      <c r="U11248" s="13"/>
      <c r="V11248" s="13"/>
      <c r="W11248" s="13"/>
      <c r="X11248" s="13"/>
      <c r="Y11248" s="13"/>
      <c r="Z11248" s="13"/>
      <c r="AA11248" s="13"/>
      <c r="AB11248" s="13"/>
      <c r="AC11248" s="13"/>
      <c r="AD11248" s="13"/>
      <c r="AE11248" s="13"/>
      <c r="AF11248" s="13"/>
      <c r="AG11248" s="14"/>
    </row>
    <row r="11249" s="4" customFormat="1" spans="1:33">
      <c r="A11249" s="13"/>
      <c r="B11249" s="13"/>
      <c r="C11249" s="13"/>
      <c r="D11249" s="13"/>
      <c r="E11249" s="13"/>
      <c r="F11249" s="13"/>
      <c r="G11249" s="13"/>
      <c r="H11249" s="13"/>
      <c r="I11249" s="13"/>
      <c r="J11249" s="13"/>
      <c r="K11249" s="13"/>
      <c r="L11249" s="13"/>
      <c r="M11249" s="13"/>
      <c r="N11249" s="13"/>
      <c r="O11249" s="13"/>
      <c r="P11249" s="13"/>
      <c r="Q11249" s="13"/>
      <c r="R11249" s="13"/>
      <c r="S11249" s="13"/>
      <c r="T11249" s="13"/>
      <c r="U11249" s="13"/>
      <c r="V11249" s="13"/>
      <c r="W11249" s="13"/>
      <c r="X11249" s="13"/>
      <c r="Y11249" s="13"/>
      <c r="Z11249" s="13"/>
      <c r="AA11249" s="13"/>
      <c r="AB11249" s="13"/>
      <c r="AC11249" s="13"/>
      <c r="AD11249" s="13"/>
      <c r="AE11249" s="13"/>
      <c r="AF11249" s="13"/>
      <c r="AG11249" s="14"/>
    </row>
    <row r="11250" s="4" customFormat="1" spans="1:33">
      <c r="A11250" s="13"/>
      <c r="B11250" s="13"/>
      <c r="C11250" s="13"/>
      <c r="D11250" s="13"/>
      <c r="E11250" s="13"/>
      <c r="F11250" s="13"/>
      <c r="G11250" s="13"/>
      <c r="H11250" s="13"/>
      <c r="I11250" s="13"/>
      <c r="J11250" s="13"/>
      <c r="K11250" s="13"/>
      <c r="L11250" s="13"/>
      <c r="M11250" s="13"/>
      <c r="N11250" s="13"/>
      <c r="O11250" s="13"/>
      <c r="P11250" s="13"/>
      <c r="Q11250" s="13"/>
      <c r="R11250" s="13"/>
      <c r="S11250" s="13"/>
      <c r="T11250" s="13"/>
      <c r="U11250" s="13"/>
      <c r="V11250" s="13"/>
      <c r="W11250" s="13"/>
      <c r="X11250" s="13"/>
      <c r="Y11250" s="13"/>
      <c r="Z11250" s="13"/>
      <c r="AA11250" s="13"/>
      <c r="AB11250" s="13"/>
      <c r="AC11250" s="13"/>
      <c r="AD11250" s="13"/>
      <c r="AE11250" s="13"/>
      <c r="AF11250" s="13"/>
      <c r="AG11250" s="14"/>
    </row>
    <row r="11251" s="4" customFormat="1" spans="1:33">
      <c r="A11251" s="13"/>
      <c r="B11251" s="13"/>
      <c r="C11251" s="13"/>
      <c r="D11251" s="13"/>
      <c r="E11251" s="13"/>
      <c r="F11251" s="13"/>
      <c r="G11251" s="13"/>
      <c r="H11251" s="13"/>
      <c r="I11251" s="13"/>
      <c r="J11251" s="13"/>
      <c r="K11251" s="13"/>
      <c r="L11251" s="13"/>
      <c r="M11251" s="13"/>
      <c r="N11251" s="13"/>
      <c r="O11251" s="13"/>
      <c r="P11251" s="13"/>
      <c r="Q11251" s="13"/>
      <c r="R11251" s="13"/>
      <c r="S11251" s="13"/>
      <c r="T11251" s="13"/>
      <c r="U11251" s="13"/>
      <c r="V11251" s="13"/>
      <c r="W11251" s="13"/>
      <c r="X11251" s="13"/>
      <c r="Y11251" s="13"/>
      <c r="Z11251" s="13"/>
      <c r="AA11251" s="13"/>
      <c r="AB11251" s="13"/>
      <c r="AC11251" s="13"/>
      <c r="AD11251" s="13"/>
      <c r="AE11251" s="13"/>
      <c r="AF11251" s="13"/>
      <c r="AG11251" s="14"/>
    </row>
    <row r="11252" s="4" customFormat="1" spans="1:33">
      <c r="A11252" s="13"/>
      <c r="B11252" s="13"/>
      <c r="C11252" s="13"/>
      <c r="D11252" s="13"/>
      <c r="E11252" s="13"/>
      <c r="F11252" s="13"/>
      <c r="G11252" s="13"/>
      <c r="H11252" s="13"/>
      <c r="I11252" s="13"/>
      <c r="J11252" s="13"/>
      <c r="K11252" s="13"/>
      <c r="L11252" s="13"/>
      <c r="M11252" s="13"/>
      <c r="N11252" s="13"/>
      <c r="O11252" s="13"/>
      <c r="P11252" s="13"/>
      <c r="Q11252" s="13"/>
      <c r="R11252" s="13"/>
      <c r="S11252" s="13"/>
      <c r="T11252" s="13"/>
      <c r="U11252" s="13"/>
      <c r="V11252" s="13"/>
      <c r="W11252" s="13"/>
      <c r="X11252" s="13"/>
      <c r="Y11252" s="13"/>
      <c r="Z11252" s="13"/>
      <c r="AA11252" s="13"/>
      <c r="AB11252" s="13"/>
      <c r="AC11252" s="13"/>
      <c r="AD11252" s="13"/>
      <c r="AE11252" s="13"/>
      <c r="AF11252" s="13"/>
      <c r="AG11252" s="14"/>
    </row>
    <row r="11253" s="4" customFormat="1" spans="1:33">
      <c r="A11253" s="13"/>
      <c r="B11253" s="13"/>
      <c r="C11253" s="13"/>
      <c r="D11253" s="13"/>
      <c r="E11253" s="13"/>
      <c r="F11253" s="13"/>
      <c r="G11253" s="13"/>
      <c r="H11253" s="13"/>
      <c r="I11253" s="13"/>
      <c r="J11253" s="13"/>
      <c r="K11253" s="13"/>
      <c r="L11253" s="13"/>
      <c r="M11253" s="13"/>
      <c r="N11253" s="13"/>
      <c r="O11253" s="13"/>
      <c r="P11253" s="13"/>
      <c r="Q11253" s="13"/>
      <c r="R11253" s="13"/>
      <c r="S11253" s="13"/>
      <c r="T11253" s="13"/>
      <c r="U11253" s="13"/>
      <c r="V11253" s="13"/>
      <c r="W11253" s="13"/>
      <c r="X11253" s="13"/>
      <c r="Y11253" s="13"/>
      <c r="Z11253" s="13"/>
      <c r="AA11253" s="13"/>
      <c r="AB11253" s="13"/>
      <c r="AC11253" s="13"/>
      <c r="AD11253" s="13"/>
      <c r="AE11253" s="13"/>
      <c r="AF11253" s="13"/>
      <c r="AG11253" s="14"/>
    </row>
    <row r="11254" s="4" customFormat="1" spans="1:33">
      <c r="A11254" s="13"/>
      <c r="B11254" s="13"/>
      <c r="C11254" s="13"/>
      <c r="D11254" s="13"/>
      <c r="E11254" s="13"/>
      <c r="F11254" s="13"/>
      <c r="G11254" s="13"/>
      <c r="H11254" s="13"/>
      <c r="I11254" s="13"/>
      <c r="J11254" s="13"/>
      <c r="K11254" s="13"/>
      <c r="L11254" s="13"/>
      <c r="M11254" s="13"/>
      <c r="N11254" s="13"/>
      <c r="O11254" s="13"/>
      <c r="P11254" s="13"/>
      <c r="Q11254" s="13"/>
      <c r="R11254" s="13"/>
      <c r="S11254" s="13"/>
      <c r="T11254" s="13"/>
      <c r="U11254" s="13"/>
      <c r="V11254" s="13"/>
      <c r="W11254" s="13"/>
      <c r="X11254" s="13"/>
      <c r="Y11254" s="13"/>
      <c r="Z11254" s="13"/>
      <c r="AA11254" s="13"/>
      <c r="AB11254" s="13"/>
      <c r="AC11254" s="13"/>
      <c r="AD11254" s="13"/>
      <c r="AE11254" s="13"/>
      <c r="AF11254" s="13"/>
      <c r="AG11254" s="14"/>
    </row>
    <row r="11255" s="4" customFormat="1" spans="1:33">
      <c r="A11255" s="13"/>
      <c r="B11255" s="13"/>
      <c r="C11255" s="13"/>
      <c r="D11255" s="13"/>
      <c r="E11255" s="13"/>
      <c r="F11255" s="13"/>
      <c r="G11255" s="13"/>
      <c r="H11255" s="13"/>
      <c r="I11255" s="13"/>
      <c r="J11255" s="13"/>
      <c r="K11255" s="13"/>
      <c r="L11255" s="13"/>
      <c r="M11255" s="13"/>
      <c r="N11255" s="13"/>
      <c r="O11255" s="13"/>
      <c r="P11255" s="13"/>
      <c r="Q11255" s="13"/>
      <c r="R11255" s="13"/>
      <c r="S11255" s="13"/>
      <c r="T11255" s="13"/>
      <c r="U11255" s="13"/>
      <c r="V11255" s="13"/>
      <c r="W11255" s="13"/>
      <c r="X11255" s="13"/>
      <c r="Y11255" s="13"/>
      <c r="Z11255" s="13"/>
      <c r="AA11255" s="13"/>
      <c r="AB11255" s="13"/>
      <c r="AC11255" s="13"/>
      <c r="AD11255" s="13"/>
      <c r="AE11255" s="13"/>
      <c r="AF11255" s="13"/>
      <c r="AG11255" s="14"/>
    </row>
    <row r="11256" s="4" customFormat="1" spans="1:33">
      <c r="A11256" s="13"/>
      <c r="B11256" s="13"/>
      <c r="C11256" s="13"/>
      <c r="D11256" s="13"/>
      <c r="E11256" s="13"/>
      <c r="F11256" s="13"/>
      <c r="G11256" s="13"/>
      <c r="H11256" s="13"/>
      <c r="I11256" s="13"/>
      <c r="J11256" s="13"/>
      <c r="K11256" s="13"/>
      <c r="L11256" s="13"/>
      <c r="M11256" s="13"/>
      <c r="N11256" s="13"/>
      <c r="O11256" s="13"/>
      <c r="P11256" s="13"/>
      <c r="Q11256" s="13"/>
      <c r="R11256" s="13"/>
      <c r="S11256" s="13"/>
      <c r="T11256" s="13"/>
      <c r="U11256" s="13"/>
      <c r="V11256" s="13"/>
      <c r="W11256" s="13"/>
      <c r="X11256" s="13"/>
      <c r="Y11256" s="13"/>
      <c r="Z11256" s="13"/>
      <c r="AA11256" s="13"/>
      <c r="AB11256" s="13"/>
      <c r="AC11256" s="13"/>
      <c r="AD11256" s="13"/>
      <c r="AE11256" s="13"/>
      <c r="AF11256" s="13"/>
      <c r="AG11256" s="14"/>
    </row>
    <row r="11257" s="4" customFormat="1" spans="1:33">
      <c r="A11257" s="13"/>
      <c r="B11257" s="13"/>
      <c r="C11257" s="13"/>
      <c r="D11257" s="13"/>
      <c r="E11257" s="13"/>
      <c r="F11257" s="13"/>
      <c r="G11257" s="13"/>
      <c r="H11257" s="13"/>
      <c r="I11257" s="13"/>
      <c r="J11257" s="13"/>
      <c r="K11257" s="13"/>
      <c r="L11257" s="13"/>
      <c r="M11257" s="13"/>
      <c r="N11257" s="13"/>
      <c r="O11257" s="13"/>
      <c r="P11257" s="13"/>
      <c r="Q11257" s="13"/>
      <c r="R11257" s="13"/>
      <c r="S11257" s="13"/>
      <c r="T11257" s="13"/>
      <c r="U11257" s="13"/>
      <c r="V11257" s="13"/>
      <c r="W11257" s="13"/>
      <c r="X11257" s="13"/>
      <c r="Y11257" s="13"/>
      <c r="Z11257" s="13"/>
      <c r="AA11257" s="13"/>
      <c r="AB11257" s="13"/>
      <c r="AC11257" s="13"/>
      <c r="AD11257" s="13"/>
      <c r="AE11257" s="13"/>
      <c r="AF11257" s="13"/>
      <c r="AG11257" s="14"/>
    </row>
    <row r="11258" s="4" customFormat="1" spans="1:33">
      <c r="A11258" s="13"/>
      <c r="B11258" s="13"/>
      <c r="C11258" s="13"/>
      <c r="D11258" s="13"/>
      <c r="E11258" s="13"/>
      <c r="F11258" s="13"/>
      <c r="G11258" s="13"/>
      <c r="H11258" s="13"/>
      <c r="I11258" s="13"/>
      <c r="J11258" s="13"/>
      <c r="K11258" s="13"/>
      <c r="L11258" s="13"/>
      <c r="M11258" s="13"/>
      <c r="N11258" s="13"/>
      <c r="O11258" s="13"/>
      <c r="P11258" s="13"/>
      <c r="Q11258" s="13"/>
      <c r="R11258" s="13"/>
      <c r="S11258" s="13"/>
      <c r="T11258" s="13"/>
      <c r="U11258" s="13"/>
      <c r="V11258" s="13"/>
      <c r="W11258" s="13"/>
      <c r="X11258" s="13"/>
      <c r="Y11258" s="13"/>
      <c r="Z11258" s="13"/>
      <c r="AA11258" s="13"/>
      <c r="AB11258" s="13"/>
      <c r="AC11258" s="13"/>
      <c r="AD11258" s="13"/>
      <c r="AE11258" s="13"/>
      <c r="AF11258" s="13"/>
      <c r="AG11258" s="14"/>
    </row>
    <row r="11259" s="4" customFormat="1" spans="1:33">
      <c r="A11259" s="13"/>
      <c r="B11259" s="13"/>
      <c r="C11259" s="13"/>
      <c r="D11259" s="13"/>
      <c r="E11259" s="13"/>
      <c r="F11259" s="13"/>
      <c r="G11259" s="13"/>
      <c r="H11259" s="13"/>
      <c r="I11259" s="13"/>
      <c r="J11259" s="13"/>
      <c r="K11259" s="13"/>
      <c r="L11259" s="13"/>
      <c r="M11259" s="13"/>
      <c r="N11259" s="13"/>
      <c r="O11259" s="13"/>
      <c r="P11259" s="13"/>
      <c r="Q11259" s="13"/>
      <c r="R11259" s="13"/>
      <c r="S11259" s="13"/>
      <c r="T11259" s="13"/>
      <c r="U11259" s="13"/>
      <c r="V11259" s="13"/>
      <c r="W11259" s="13"/>
      <c r="X11259" s="13"/>
      <c r="Y11259" s="13"/>
      <c r="Z11259" s="13"/>
      <c r="AA11259" s="13"/>
      <c r="AB11259" s="13"/>
      <c r="AC11259" s="13"/>
      <c r="AD11259" s="13"/>
      <c r="AE11259" s="13"/>
      <c r="AF11259" s="13"/>
      <c r="AG11259" s="14"/>
    </row>
    <row r="11260" s="4" customFormat="1" spans="1:33">
      <c r="A11260" s="13"/>
      <c r="B11260" s="13"/>
      <c r="C11260" s="13"/>
      <c r="D11260" s="13"/>
      <c r="E11260" s="13"/>
      <c r="F11260" s="13"/>
      <c r="G11260" s="13"/>
      <c r="H11260" s="13"/>
      <c r="I11260" s="13"/>
      <c r="J11260" s="13"/>
      <c r="K11260" s="13"/>
      <c r="L11260" s="13"/>
      <c r="M11260" s="13"/>
      <c r="N11260" s="13"/>
      <c r="O11260" s="13"/>
      <c r="P11260" s="13"/>
      <c r="Q11260" s="13"/>
      <c r="R11260" s="13"/>
      <c r="S11260" s="13"/>
      <c r="T11260" s="13"/>
      <c r="U11260" s="13"/>
      <c r="V11260" s="13"/>
      <c r="W11260" s="13"/>
      <c r="X11260" s="13"/>
      <c r="Y11260" s="13"/>
      <c r="Z11260" s="13"/>
      <c r="AA11260" s="13"/>
      <c r="AB11260" s="13"/>
      <c r="AC11260" s="13"/>
      <c r="AD11260" s="13"/>
      <c r="AE11260" s="13"/>
      <c r="AF11260" s="13"/>
      <c r="AG11260" s="14"/>
    </row>
    <row r="11261" s="4" customFormat="1" spans="1:33">
      <c r="A11261" s="13"/>
      <c r="B11261" s="13"/>
      <c r="C11261" s="13"/>
      <c r="D11261" s="13"/>
      <c r="E11261" s="13"/>
      <c r="F11261" s="13"/>
      <c r="G11261" s="13"/>
      <c r="H11261" s="13"/>
      <c r="I11261" s="13"/>
      <c r="J11261" s="13"/>
      <c r="K11261" s="13"/>
      <c r="L11261" s="13"/>
      <c r="M11261" s="13"/>
      <c r="N11261" s="13"/>
      <c r="O11261" s="13"/>
      <c r="P11261" s="13"/>
      <c r="Q11261" s="13"/>
      <c r="R11261" s="13"/>
      <c r="S11261" s="13"/>
      <c r="T11261" s="13"/>
      <c r="U11261" s="13"/>
      <c r="V11261" s="13"/>
      <c r="W11261" s="13"/>
      <c r="X11261" s="13"/>
      <c r="Y11261" s="13"/>
      <c r="Z11261" s="13"/>
      <c r="AA11261" s="13"/>
      <c r="AB11261" s="13"/>
      <c r="AC11261" s="13"/>
      <c r="AD11261" s="13"/>
      <c r="AE11261" s="13"/>
      <c r="AF11261" s="13"/>
      <c r="AG11261" s="14"/>
    </row>
    <row r="11262" s="4" customFormat="1" spans="1:33">
      <c r="A11262" s="13"/>
      <c r="B11262" s="13"/>
      <c r="C11262" s="13"/>
      <c r="D11262" s="13"/>
      <c r="E11262" s="13"/>
      <c r="F11262" s="13"/>
      <c r="G11262" s="13"/>
      <c r="H11262" s="13"/>
      <c r="I11262" s="13"/>
      <c r="J11262" s="13"/>
      <c r="K11262" s="13"/>
      <c r="L11262" s="13"/>
      <c r="M11262" s="13"/>
      <c r="N11262" s="13"/>
      <c r="O11262" s="13"/>
      <c r="P11262" s="13"/>
      <c r="Q11262" s="13"/>
      <c r="R11262" s="13"/>
      <c r="S11262" s="13"/>
      <c r="T11262" s="13"/>
      <c r="U11262" s="13"/>
      <c r="V11262" s="13"/>
      <c r="W11262" s="13"/>
      <c r="X11262" s="13"/>
      <c r="Y11262" s="13"/>
      <c r="Z11262" s="13"/>
      <c r="AA11262" s="13"/>
      <c r="AB11262" s="13"/>
      <c r="AC11262" s="13"/>
      <c r="AD11262" s="13"/>
      <c r="AE11262" s="13"/>
      <c r="AF11262" s="13"/>
      <c r="AG11262" s="14"/>
    </row>
    <row r="11263" s="4" customFormat="1" spans="1:33">
      <c r="A11263" s="13"/>
      <c r="B11263" s="13"/>
      <c r="C11263" s="13"/>
      <c r="D11263" s="13"/>
      <c r="E11263" s="13"/>
      <c r="F11263" s="13"/>
      <c r="G11263" s="13"/>
      <c r="H11263" s="13"/>
      <c r="I11263" s="13"/>
      <c r="J11263" s="13"/>
      <c r="K11263" s="13"/>
      <c r="L11263" s="13"/>
      <c r="M11263" s="13"/>
      <c r="N11263" s="13"/>
      <c r="O11263" s="13"/>
      <c r="P11263" s="13"/>
      <c r="Q11263" s="13"/>
      <c r="R11263" s="13"/>
      <c r="S11263" s="13"/>
      <c r="T11263" s="13"/>
      <c r="U11263" s="13"/>
      <c r="V11263" s="13"/>
      <c r="W11263" s="13"/>
      <c r="X11263" s="13"/>
      <c r="Y11263" s="13"/>
      <c r="Z11263" s="13"/>
      <c r="AA11263" s="13"/>
      <c r="AB11263" s="13"/>
      <c r="AC11263" s="13"/>
      <c r="AD11263" s="13"/>
      <c r="AE11263" s="13"/>
      <c r="AF11263" s="13"/>
      <c r="AG11263" s="14"/>
    </row>
    <row r="11264" s="4" customFormat="1" spans="1:33">
      <c r="A11264" s="13"/>
      <c r="B11264" s="13"/>
      <c r="C11264" s="13"/>
      <c r="D11264" s="13"/>
      <c r="E11264" s="13"/>
      <c r="F11264" s="13"/>
      <c r="G11264" s="13"/>
      <c r="H11264" s="13"/>
      <c r="I11264" s="13"/>
      <c r="J11264" s="13"/>
      <c r="K11264" s="13"/>
      <c r="L11264" s="13"/>
      <c r="M11264" s="13"/>
      <c r="N11264" s="13"/>
      <c r="O11264" s="13"/>
      <c r="P11264" s="13"/>
      <c r="Q11264" s="13"/>
      <c r="R11264" s="13"/>
      <c r="S11264" s="13"/>
      <c r="T11264" s="13"/>
      <c r="U11264" s="13"/>
      <c r="V11264" s="13"/>
      <c r="W11264" s="13"/>
      <c r="X11264" s="13"/>
      <c r="Y11264" s="13"/>
      <c r="Z11264" s="13"/>
      <c r="AA11264" s="13"/>
      <c r="AB11264" s="13"/>
      <c r="AC11264" s="13"/>
      <c r="AD11264" s="13"/>
      <c r="AE11264" s="13"/>
      <c r="AF11264" s="13"/>
      <c r="AG11264" s="14"/>
    </row>
    <row r="11265" s="4" customFormat="1" spans="1:33">
      <c r="A11265" s="13"/>
      <c r="B11265" s="13"/>
      <c r="C11265" s="13"/>
      <c r="D11265" s="13"/>
      <c r="E11265" s="13"/>
      <c r="F11265" s="13"/>
      <c r="G11265" s="13"/>
      <c r="H11265" s="13"/>
      <c r="I11265" s="13"/>
      <c r="J11265" s="13"/>
      <c r="K11265" s="13"/>
      <c r="L11265" s="13"/>
      <c r="M11265" s="13"/>
      <c r="N11265" s="13"/>
      <c r="O11265" s="13"/>
      <c r="P11265" s="13"/>
      <c r="Q11265" s="13"/>
      <c r="R11265" s="13"/>
      <c r="S11265" s="13"/>
      <c r="T11265" s="13"/>
      <c r="U11265" s="13"/>
      <c r="V11265" s="13"/>
      <c r="W11265" s="13"/>
      <c r="X11265" s="13"/>
      <c r="Y11265" s="13"/>
      <c r="Z11265" s="13"/>
      <c r="AA11265" s="13"/>
      <c r="AB11265" s="13"/>
      <c r="AC11265" s="13"/>
      <c r="AD11265" s="13"/>
      <c r="AE11265" s="13"/>
      <c r="AF11265" s="13"/>
      <c r="AG11265" s="14"/>
    </row>
    <row r="11266" s="4" customFormat="1" spans="1:33">
      <c r="A11266" s="13"/>
      <c r="B11266" s="13"/>
      <c r="C11266" s="13"/>
      <c r="D11266" s="13"/>
      <c r="E11266" s="13"/>
      <c r="F11266" s="13"/>
      <c r="G11266" s="13"/>
      <c r="H11266" s="13"/>
      <c r="I11266" s="13"/>
      <c r="J11266" s="13"/>
      <c r="K11266" s="13"/>
      <c r="L11266" s="13"/>
      <c r="M11266" s="13"/>
      <c r="N11266" s="13"/>
      <c r="O11266" s="13"/>
      <c r="P11266" s="13"/>
      <c r="Q11266" s="13"/>
      <c r="R11266" s="13"/>
      <c r="S11266" s="13"/>
      <c r="T11266" s="13"/>
      <c r="U11266" s="13"/>
      <c r="V11266" s="13"/>
      <c r="W11266" s="13"/>
      <c r="X11266" s="13"/>
      <c r="Y11266" s="13"/>
      <c r="Z11266" s="13"/>
      <c r="AA11266" s="13"/>
      <c r="AB11266" s="13"/>
      <c r="AC11266" s="13"/>
      <c r="AD11266" s="13"/>
      <c r="AE11266" s="13"/>
      <c r="AF11266" s="13"/>
      <c r="AG11266" s="14"/>
    </row>
    <row r="11267" s="4" customFormat="1" spans="1:33">
      <c r="A11267" s="13"/>
      <c r="B11267" s="13"/>
      <c r="C11267" s="13"/>
      <c r="D11267" s="13"/>
      <c r="E11267" s="13"/>
      <c r="F11267" s="13"/>
      <c r="G11267" s="13"/>
      <c r="H11267" s="13"/>
      <c r="I11267" s="13"/>
      <c r="J11267" s="13"/>
      <c r="K11267" s="13"/>
      <c r="L11267" s="13"/>
      <c r="M11267" s="13"/>
      <c r="N11267" s="13"/>
      <c r="O11267" s="13"/>
      <c r="P11267" s="13"/>
      <c r="Q11267" s="13"/>
      <c r="R11267" s="13"/>
      <c r="S11267" s="13"/>
      <c r="T11267" s="13"/>
      <c r="U11267" s="13"/>
      <c r="V11267" s="13"/>
      <c r="W11267" s="13"/>
      <c r="X11267" s="13"/>
      <c r="Y11267" s="13"/>
      <c r="Z11267" s="13"/>
      <c r="AA11267" s="13"/>
      <c r="AB11267" s="13"/>
      <c r="AC11267" s="13"/>
      <c r="AD11267" s="13"/>
      <c r="AE11267" s="13"/>
      <c r="AF11267" s="13"/>
      <c r="AG11267" s="14"/>
    </row>
    <row r="11268" s="4" customFormat="1" spans="1:33">
      <c r="A11268" s="13"/>
      <c r="B11268" s="13"/>
      <c r="C11268" s="13"/>
      <c r="D11268" s="13"/>
      <c r="E11268" s="13"/>
      <c r="F11268" s="13"/>
      <c r="G11268" s="13"/>
      <c r="H11268" s="13"/>
      <c r="I11268" s="13"/>
      <c r="J11268" s="13"/>
      <c r="K11268" s="13"/>
      <c r="L11268" s="13"/>
      <c r="M11268" s="13"/>
      <c r="N11268" s="13"/>
      <c r="O11268" s="13"/>
      <c r="P11268" s="13"/>
      <c r="Q11268" s="13"/>
      <c r="R11268" s="13"/>
      <c r="S11268" s="13"/>
      <c r="T11268" s="13"/>
      <c r="U11268" s="13"/>
      <c r="V11268" s="13"/>
      <c r="W11268" s="13"/>
      <c r="X11268" s="13"/>
      <c r="Y11268" s="13"/>
      <c r="Z11268" s="13"/>
      <c r="AA11268" s="13"/>
      <c r="AB11268" s="13"/>
      <c r="AC11268" s="13"/>
      <c r="AD11268" s="13"/>
      <c r="AE11268" s="13"/>
      <c r="AF11268" s="13"/>
      <c r="AG11268" s="14"/>
    </row>
    <row r="11269" s="4" customFormat="1" spans="1:33">
      <c r="A11269" s="13"/>
      <c r="B11269" s="13"/>
      <c r="C11269" s="13"/>
      <c r="D11269" s="13"/>
      <c r="E11269" s="13"/>
      <c r="F11269" s="13"/>
      <c r="G11269" s="13"/>
      <c r="H11269" s="13"/>
      <c r="I11269" s="13"/>
      <c r="J11269" s="13"/>
      <c r="K11269" s="13"/>
      <c r="L11269" s="13"/>
      <c r="M11269" s="13"/>
      <c r="N11269" s="13"/>
      <c r="O11269" s="13"/>
      <c r="P11269" s="13"/>
      <c r="Q11269" s="13"/>
      <c r="R11269" s="13"/>
      <c r="S11269" s="13"/>
      <c r="T11269" s="13"/>
      <c r="U11269" s="13"/>
      <c r="V11269" s="13"/>
      <c r="W11269" s="13"/>
      <c r="X11269" s="13"/>
      <c r="Y11269" s="13"/>
      <c r="Z11269" s="13"/>
      <c r="AA11269" s="13"/>
      <c r="AB11269" s="13"/>
      <c r="AC11269" s="13"/>
      <c r="AD11269" s="13"/>
      <c r="AE11269" s="13"/>
      <c r="AF11269" s="13"/>
      <c r="AG11269" s="14"/>
    </row>
    <row r="11270" s="4" customFormat="1" spans="1:33">
      <c r="A11270" s="13"/>
      <c r="B11270" s="13"/>
      <c r="C11270" s="13"/>
      <c r="D11270" s="13"/>
      <c r="E11270" s="13"/>
      <c r="F11270" s="13"/>
      <c r="G11270" s="13"/>
      <c r="H11270" s="13"/>
      <c r="I11270" s="13"/>
      <c r="J11270" s="13"/>
      <c r="K11270" s="13"/>
      <c r="L11270" s="13"/>
      <c r="M11270" s="13"/>
      <c r="N11270" s="13"/>
      <c r="O11270" s="13"/>
      <c r="P11270" s="13"/>
      <c r="Q11270" s="13"/>
      <c r="R11270" s="13"/>
      <c r="S11270" s="13"/>
      <c r="T11270" s="13"/>
      <c r="U11270" s="13"/>
      <c r="V11270" s="13"/>
      <c r="W11270" s="13"/>
      <c r="X11270" s="13"/>
      <c r="Y11270" s="13"/>
      <c r="Z11270" s="13"/>
      <c r="AA11270" s="13"/>
      <c r="AB11270" s="13"/>
      <c r="AC11270" s="13"/>
      <c r="AD11270" s="13"/>
      <c r="AE11270" s="13"/>
      <c r="AF11270" s="13"/>
      <c r="AG11270" s="14"/>
    </row>
    <row r="11271" s="4" customFormat="1" spans="1:33">
      <c r="A11271" s="13"/>
      <c r="B11271" s="13"/>
      <c r="C11271" s="13"/>
      <c r="D11271" s="13"/>
      <c r="E11271" s="13"/>
      <c r="F11271" s="13"/>
      <c r="G11271" s="13"/>
      <c r="H11271" s="13"/>
      <c r="I11271" s="13"/>
      <c r="J11271" s="13"/>
      <c r="K11271" s="13"/>
      <c r="L11271" s="13"/>
      <c r="M11271" s="13"/>
      <c r="N11271" s="13"/>
      <c r="O11271" s="13"/>
      <c r="P11271" s="13"/>
      <c r="Q11271" s="13"/>
      <c r="R11271" s="13"/>
      <c r="S11271" s="13"/>
      <c r="T11271" s="13"/>
      <c r="U11271" s="13"/>
      <c r="V11271" s="13"/>
      <c r="W11271" s="13"/>
      <c r="X11271" s="13"/>
      <c r="Y11271" s="13"/>
      <c r="Z11271" s="13"/>
      <c r="AA11271" s="13"/>
      <c r="AB11271" s="13"/>
      <c r="AC11271" s="13"/>
      <c r="AD11271" s="13"/>
      <c r="AE11271" s="13"/>
      <c r="AF11271" s="13"/>
      <c r="AG11271" s="14"/>
    </row>
    <row r="11272" s="4" customFormat="1" spans="1:33">
      <c r="A11272" s="13"/>
      <c r="B11272" s="13"/>
      <c r="C11272" s="13"/>
      <c r="D11272" s="13"/>
      <c r="E11272" s="13"/>
      <c r="F11272" s="13"/>
      <c r="G11272" s="13"/>
      <c r="H11272" s="13"/>
      <c r="I11272" s="13"/>
      <c r="J11272" s="13"/>
      <c r="K11272" s="13"/>
      <c r="L11272" s="13"/>
      <c r="M11272" s="13"/>
      <c r="N11272" s="13"/>
      <c r="O11272" s="13"/>
      <c r="P11272" s="13"/>
      <c r="Q11272" s="13"/>
      <c r="R11272" s="13"/>
      <c r="S11272" s="13"/>
      <c r="T11272" s="13"/>
      <c r="U11272" s="13"/>
      <c r="V11272" s="13"/>
      <c r="W11272" s="13"/>
      <c r="X11272" s="13"/>
      <c r="Y11272" s="13"/>
      <c r="Z11272" s="13"/>
      <c r="AA11272" s="13"/>
      <c r="AB11272" s="13"/>
      <c r="AC11272" s="13"/>
      <c r="AD11272" s="13"/>
      <c r="AE11272" s="13"/>
      <c r="AF11272" s="13"/>
      <c r="AG11272" s="14"/>
    </row>
    <row r="11273" s="4" customFormat="1" spans="1:33">
      <c r="A11273" s="13"/>
      <c r="B11273" s="13"/>
      <c r="C11273" s="13"/>
      <c r="D11273" s="13"/>
      <c r="E11273" s="13"/>
      <c r="F11273" s="13"/>
      <c r="G11273" s="13"/>
      <c r="H11273" s="13"/>
      <c r="I11273" s="13"/>
      <c r="J11273" s="13"/>
      <c r="K11273" s="13"/>
      <c r="L11273" s="13"/>
      <c r="M11273" s="13"/>
      <c r="N11273" s="13"/>
      <c r="O11273" s="13"/>
      <c r="P11273" s="13"/>
      <c r="Q11273" s="13"/>
      <c r="R11273" s="13"/>
      <c r="S11273" s="13"/>
      <c r="T11273" s="13"/>
      <c r="U11273" s="13"/>
      <c r="V11273" s="13"/>
      <c r="W11273" s="13"/>
      <c r="X11273" s="13"/>
      <c r="Y11273" s="13"/>
      <c r="Z11273" s="13"/>
      <c r="AA11273" s="13"/>
      <c r="AB11273" s="13"/>
      <c r="AC11273" s="13"/>
      <c r="AD11273" s="13"/>
      <c r="AE11273" s="13"/>
      <c r="AF11273" s="13"/>
      <c r="AG11273" s="14"/>
    </row>
    <row r="11274" s="4" customFormat="1" spans="1:33">
      <c r="A11274" s="13"/>
      <c r="B11274" s="13"/>
      <c r="C11274" s="13"/>
      <c r="D11274" s="13"/>
      <c r="E11274" s="13"/>
      <c r="F11274" s="13"/>
      <c r="G11274" s="13"/>
      <c r="H11274" s="13"/>
      <c r="I11274" s="13"/>
      <c r="J11274" s="13"/>
      <c r="K11274" s="13"/>
      <c r="L11274" s="13"/>
      <c r="M11274" s="13"/>
      <c r="N11274" s="13"/>
      <c r="O11274" s="13"/>
      <c r="P11274" s="13"/>
      <c r="Q11274" s="13"/>
      <c r="R11274" s="13"/>
      <c r="S11274" s="13"/>
      <c r="T11274" s="13"/>
      <c r="U11274" s="13"/>
      <c r="V11274" s="13"/>
      <c r="W11274" s="13"/>
      <c r="X11274" s="13"/>
      <c r="Y11274" s="13"/>
      <c r="Z11274" s="13"/>
      <c r="AA11274" s="13"/>
      <c r="AB11274" s="13"/>
      <c r="AC11274" s="13"/>
      <c r="AD11274" s="13"/>
      <c r="AE11274" s="13"/>
      <c r="AF11274" s="13"/>
      <c r="AG11274" s="14"/>
    </row>
    <row r="11275" s="4" customFormat="1" spans="1:33">
      <c r="A11275" s="13"/>
      <c r="B11275" s="13"/>
      <c r="C11275" s="13"/>
      <c r="D11275" s="13"/>
      <c r="E11275" s="13"/>
      <c r="F11275" s="13"/>
      <c r="G11275" s="13"/>
      <c r="H11275" s="13"/>
      <c r="I11275" s="13"/>
      <c r="J11275" s="13"/>
      <c r="K11275" s="13"/>
      <c r="L11275" s="13"/>
      <c r="M11275" s="13"/>
      <c r="N11275" s="13"/>
      <c r="O11275" s="13"/>
      <c r="P11275" s="13"/>
      <c r="Q11275" s="13"/>
      <c r="R11275" s="13"/>
      <c r="S11275" s="13"/>
      <c r="T11275" s="13"/>
      <c r="U11275" s="13"/>
      <c r="V11275" s="13"/>
      <c r="W11275" s="13"/>
      <c r="X11275" s="13"/>
      <c r="Y11275" s="13"/>
      <c r="Z11275" s="13"/>
      <c r="AA11275" s="13"/>
      <c r="AB11275" s="13"/>
      <c r="AC11275" s="13"/>
      <c r="AD11275" s="13"/>
      <c r="AE11275" s="13"/>
      <c r="AF11275" s="13"/>
      <c r="AG11275" s="14"/>
    </row>
    <row r="11276" s="4" customFormat="1" spans="1:33">
      <c r="A11276" s="13"/>
      <c r="B11276" s="13"/>
      <c r="C11276" s="13"/>
      <c r="D11276" s="13"/>
      <c r="E11276" s="13"/>
      <c r="F11276" s="13"/>
      <c r="G11276" s="13"/>
      <c r="H11276" s="13"/>
      <c r="I11276" s="13"/>
      <c r="J11276" s="13"/>
      <c r="K11276" s="13"/>
      <c r="L11276" s="13"/>
      <c r="M11276" s="13"/>
      <c r="N11276" s="13"/>
      <c r="O11276" s="13"/>
      <c r="P11276" s="13"/>
      <c r="Q11276" s="13"/>
      <c r="R11276" s="13"/>
      <c r="S11276" s="13"/>
      <c r="T11276" s="13"/>
      <c r="U11276" s="13"/>
      <c r="V11276" s="13"/>
      <c r="W11276" s="13"/>
      <c r="X11276" s="13"/>
      <c r="Y11276" s="13"/>
      <c r="Z11276" s="13"/>
      <c r="AA11276" s="13"/>
      <c r="AB11276" s="13"/>
      <c r="AC11276" s="13"/>
      <c r="AD11276" s="13"/>
      <c r="AE11276" s="13"/>
      <c r="AF11276" s="13"/>
      <c r="AG11276" s="14"/>
    </row>
    <row r="11277" s="4" customFormat="1" spans="1:33">
      <c r="A11277" s="13"/>
      <c r="B11277" s="13"/>
      <c r="C11277" s="13"/>
      <c r="D11277" s="13"/>
      <c r="E11277" s="13"/>
      <c r="F11277" s="13"/>
      <c r="G11277" s="13"/>
      <c r="H11277" s="13"/>
      <c r="I11277" s="13"/>
      <c r="J11277" s="13"/>
      <c r="K11277" s="13"/>
      <c r="L11277" s="13"/>
      <c r="M11277" s="13"/>
      <c r="N11277" s="13"/>
      <c r="O11277" s="13"/>
      <c r="P11277" s="13"/>
      <c r="Q11277" s="13"/>
      <c r="R11277" s="13"/>
      <c r="S11277" s="13"/>
      <c r="T11277" s="13"/>
      <c r="U11277" s="13"/>
      <c r="V11277" s="13"/>
      <c r="W11277" s="13"/>
      <c r="X11277" s="13"/>
      <c r="Y11277" s="13"/>
      <c r="Z11277" s="13"/>
      <c r="AA11277" s="13"/>
      <c r="AB11277" s="13"/>
      <c r="AC11277" s="13"/>
      <c r="AD11277" s="13"/>
      <c r="AE11277" s="13"/>
      <c r="AF11277" s="13"/>
      <c r="AG11277" s="14"/>
    </row>
    <row r="11278" s="4" customFormat="1" spans="1:33">
      <c r="A11278" s="13"/>
      <c r="B11278" s="13"/>
      <c r="C11278" s="13"/>
      <c r="D11278" s="13"/>
      <c r="E11278" s="13"/>
      <c r="F11278" s="13"/>
      <c r="G11278" s="13"/>
      <c r="H11278" s="13"/>
      <c r="I11278" s="13"/>
      <c r="J11278" s="13"/>
      <c r="K11278" s="13"/>
      <c r="L11278" s="13"/>
      <c r="M11278" s="13"/>
      <c r="N11278" s="13"/>
      <c r="O11278" s="13"/>
      <c r="P11278" s="13"/>
      <c r="Q11278" s="13"/>
      <c r="R11278" s="13"/>
      <c r="S11278" s="13"/>
      <c r="T11278" s="13"/>
      <c r="U11278" s="13"/>
      <c r="V11278" s="13"/>
      <c r="W11278" s="13"/>
      <c r="X11278" s="13"/>
      <c r="Y11278" s="13"/>
      <c r="Z11278" s="13"/>
      <c r="AA11278" s="13"/>
      <c r="AB11278" s="13"/>
      <c r="AC11278" s="13"/>
      <c r="AD11278" s="13"/>
      <c r="AE11278" s="13"/>
      <c r="AF11278" s="13"/>
      <c r="AG11278" s="14"/>
    </row>
    <row r="11279" s="4" customFormat="1" spans="1:33">
      <c r="A11279" s="13"/>
      <c r="B11279" s="13"/>
      <c r="C11279" s="13"/>
      <c r="D11279" s="13"/>
      <c r="E11279" s="13"/>
      <c r="F11279" s="13"/>
      <c r="G11279" s="13"/>
      <c r="H11279" s="13"/>
      <c r="I11279" s="13"/>
      <c r="J11279" s="13"/>
      <c r="K11279" s="13"/>
      <c r="L11279" s="13"/>
      <c r="M11279" s="13"/>
      <c r="N11279" s="13"/>
      <c r="O11279" s="13"/>
      <c r="P11279" s="13"/>
      <c r="Q11279" s="13"/>
      <c r="R11279" s="13"/>
      <c r="S11279" s="13"/>
      <c r="T11279" s="13"/>
      <c r="U11279" s="13"/>
      <c r="V11279" s="13"/>
      <c r="W11279" s="13"/>
      <c r="X11279" s="13"/>
      <c r="Y11279" s="13"/>
      <c r="Z11279" s="13"/>
      <c r="AA11279" s="13"/>
      <c r="AB11279" s="13"/>
      <c r="AC11279" s="13"/>
      <c r="AD11279" s="13"/>
      <c r="AE11279" s="13"/>
      <c r="AF11279" s="13"/>
      <c r="AG11279" s="14"/>
    </row>
    <row r="11280" s="4" customFormat="1" spans="1:33">
      <c r="A11280" s="13"/>
      <c r="B11280" s="13"/>
      <c r="C11280" s="13"/>
      <c r="D11280" s="13"/>
      <c r="E11280" s="13"/>
      <c r="F11280" s="13"/>
      <c r="G11280" s="13"/>
      <c r="H11280" s="13"/>
      <c r="I11280" s="13"/>
      <c r="J11280" s="13"/>
      <c r="K11280" s="13"/>
      <c r="L11280" s="13"/>
      <c r="M11280" s="13"/>
      <c r="N11280" s="13"/>
      <c r="O11280" s="13"/>
      <c r="P11280" s="13"/>
      <c r="Q11280" s="13"/>
      <c r="R11280" s="13"/>
      <c r="S11280" s="13"/>
      <c r="T11280" s="13"/>
      <c r="U11280" s="13"/>
      <c r="V11280" s="13"/>
      <c r="W11280" s="13"/>
      <c r="X11280" s="13"/>
      <c r="Y11280" s="13"/>
      <c r="Z11280" s="13"/>
      <c r="AA11280" s="13"/>
      <c r="AB11280" s="13"/>
      <c r="AC11280" s="13"/>
      <c r="AD11280" s="13"/>
      <c r="AE11280" s="13"/>
      <c r="AF11280" s="13"/>
      <c r="AG11280" s="14"/>
    </row>
    <row r="11281" s="4" customFormat="1" spans="1:33">
      <c r="A11281" s="13"/>
      <c r="B11281" s="13"/>
      <c r="C11281" s="13"/>
      <c r="D11281" s="13"/>
      <c r="E11281" s="13"/>
      <c r="F11281" s="13"/>
      <c r="G11281" s="13"/>
      <c r="H11281" s="13"/>
      <c r="I11281" s="13"/>
      <c r="J11281" s="13"/>
      <c r="K11281" s="13"/>
      <c r="L11281" s="13"/>
      <c r="M11281" s="13"/>
      <c r="N11281" s="13"/>
      <c r="O11281" s="13"/>
      <c r="P11281" s="13"/>
      <c r="Q11281" s="13"/>
      <c r="R11281" s="13"/>
      <c r="S11281" s="13"/>
      <c r="T11281" s="13"/>
      <c r="U11281" s="13"/>
      <c r="V11281" s="13"/>
      <c r="W11281" s="13"/>
      <c r="X11281" s="13"/>
      <c r="Y11281" s="13"/>
      <c r="Z11281" s="13"/>
      <c r="AA11281" s="13"/>
      <c r="AB11281" s="13"/>
      <c r="AC11281" s="13"/>
      <c r="AD11281" s="13"/>
      <c r="AE11281" s="13"/>
      <c r="AF11281" s="13"/>
      <c r="AG11281" s="14"/>
    </row>
    <row r="11282" s="4" customFormat="1" spans="1:33">
      <c r="A11282" s="13"/>
      <c r="B11282" s="13"/>
      <c r="C11282" s="13"/>
      <c r="D11282" s="13"/>
      <c r="E11282" s="13"/>
      <c r="F11282" s="13"/>
      <c r="G11282" s="13"/>
      <c r="H11282" s="13"/>
      <c r="I11282" s="13"/>
      <c r="J11282" s="13"/>
      <c r="K11282" s="13"/>
      <c r="L11282" s="13"/>
      <c r="M11282" s="13"/>
      <c r="N11282" s="13"/>
      <c r="O11282" s="13"/>
      <c r="P11282" s="13"/>
      <c r="Q11282" s="13"/>
      <c r="R11282" s="13"/>
      <c r="S11282" s="13"/>
      <c r="T11282" s="13"/>
      <c r="U11282" s="13"/>
      <c r="V11282" s="13"/>
      <c r="W11282" s="13"/>
      <c r="X11282" s="13"/>
      <c r="Y11282" s="13"/>
      <c r="Z11282" s="13"/>
      <c r="AA11282" s="13"/>
      <c r="AB11282" s="13"/>
      <c r="AC11282" s="13"/>
      <c r="AD11282" s="13"/>
      <c r="AE11282" s="13"/>
      <c r="AF11282" s="13"/>
      <c r="AG11282" s="14"/>
    </row>
    <row r="11283" s="4" customFormat="1" spans="1:33">
      <c r="A11283" s="13"/>
      <c r="B11283" s="13"/>
      <c r="C11283" s="13"/>
      <c r="D11283" s="13"/>
      <c r="E11283" s="13"/>
      <c r="F11283" s="13"/>
      <c r="G11283" s="13"/>
      <c r="H11283" s="13"/>
      <c r="I11283" s="13"/>
      <c r="J11283" s="13"/>
      <c r="K11283" s="13"/>
      <c r="L11283" s="13"/>
      <c r="M11283" s="13"/>
      <c r="N11283" s="13"/>
      <c r="O11283" s="13"/>
      <c r="P11283" s="13"/>
      <c r="Q11283" s="13"/>
      <c r="R11283" s="13"/>
      <c r="S11283" s="13"/>
      <c r="T11283" s="13"/>
      <c r="U11283" s="13"/>
      <c r="V11283" s="13"/>
      <c r="W11283" s="13"/>
      <c r="X11283" s="13"/>
      <c r="Y11283" s="13"/>
      <c r="Z11283" s="13"/>
      <c r="AA11283" s="13"/>
      <c r="AB11283" s="13"/>
      <c r="AC11283" s="13"/>
      <c r="AD11283" s="13"/>
      <c r="AE11283" s="13"/>
      <c r="AF11283" s="13"/>
      <c r="AG11283" s="14"/>
    </row>
    <row r="11284" s="4" customFormat="1" spans="1:33">
      <c r="A11284" s="13"/>
      <c r="B11284" s="13"/>
      <c r="C11284" s="13"/>
      <c r="D11284" s="13"/>
      <c r="E11284" s="13"/>
      <c r="F11284" s="13"/>
      <c r="G11284" s="13"/>
      <c r="H11284" s="13"/>
      <c r="I11284" s="13"/>
      <c r="J11284" s="13"/>
      <c r="K11284" s="13"/>
      <c r="L11284" s="13"/>
      <c r="M11284" s="13"/>
      <c r="N11284" s="13"/>
      <c r="O11284" s="13"/>
      <c r="P11284" s="13"/>
      <c r="Q11284" s="13"/>
      <c r="R11284" s="13"/>
      <c r="S11284" s="13"/>
      <c r="T11284" s="13"/>
      <c r="U11284" s="13"/>
      <c r="V11284" s="13"/>
      <c r="W11284" s="13"/>
      <c r="X11284" s="13"/>
      <c r="Y11284" s="13"/>
      <c r="Z11284" s="13"/>
      <c r="AA11284" s="13"/>
      <c r="AB11284" s="13"/>
      <c r="AC11284" s="13"/>
      <c r="AD11284" s="13"/>
      <c r="AE11284" s="13"/>
      <c r="AF11284" s="13"/>
      <c r="AG11284" s="14"/>
    </row>
    <row r="11285" s="4" customFormat="1" spans="1:33">
      <c r="A11285" s="13"/>
      <c r="B11285" s="13"/>
      <c r="C11285" s="13"/>
      <c r="D11285" s="13"/>
      <c r="E11285" s="13"/>
      <c r="F11285" s="13"/>
      <c r="G11285" s="13"/>
      <c r="H11285" s="13"/>
      <c r="I11285" s="13"/>
      <c r="J11285" s="13"/>
      <c r="K11285" s="13"/>
      <c r="L11285" s="13"/>
      <c r="M11285" s="13"/>
      <c r="N11285" s="13"/>
      <c r="O11285" s="13"/>
      <c r="P11285" s="13"/>
      <c r="Q11285" s="13"/>
      <c r="R11285" s="13"/>
      <c r="S11285" s="13"/>
      <c r="T11285" s="13"/>
      <c r="U11285" s="13"/>
      <c r="V11285" s="13"/>
      <c r="W11285" s="13"/>
      <c r="X11285" s="13"/>
      <c r="Y11285" s="13"/>
      <c r="Z11285" s="13"/>
      <c r="AA11285" s="13"/>
      <c r="AB11285" s="13"/>
      <c r="AC11285" s="13"/>
      <c r="AD11285" s="13"/>
      <c r="AE11285" s="13"/>
      <c r="AF11285" s="13"/>
      <c r="AG11285" s="14"/>
    </row>
    <row r="11286" s="4" customFormat="1" spans="1:33">
      <c r="A11286" s="13"/>
      <c r="B11286" s="13"/>
      <c r="C11286" s="13"/>
      <c r="D11286" s="13"/>
      <c r="E11286" s="13"/>
      <c r="F11286" s="13"/>
      <c r="G11286" s="13"/>
      <c r="H11286" s="13"/>
      <c r="I11286" s="13"/>
      <c r="J11286" s="13"/>
      <c r="K11286" s="13"/>
      <c r="L11286" s="13"/>
      <c r="M11286" s="13"/>
      <c r="N11286" s="13"/>
      <c r="O11286" s="13"/>
      <c r="P11286" s="13"/>
      <c r="Q11286" s="13"/>
      <c r="R11286" s="13"/>
      <c r="S11286" s="13"/>
      <c r="T11286" s="13"/>
      <c r="U11286" s="13"/>
      <c r="V11286" s="13"/>
      <c r="W11286" s="13"/>
      <c r="X11286" s="13"/>
      <c r="Y11286" s="13"/>
      <c r="Z11286" s="13"/>
      <c r="AA11286" s="13"/>
      <c r="AB11286" s="13"/>
      <c r="AC11286" s="13"/>
      <c r="AD11286" s="13"/>
      <c r="AE11286" s="13"/>
      <c r="AF11286" s="13"/>
      <c r="AG11286" s="14"/>
    </row>
    <row r="11287" s="4" customFormat="1" spans="1:33">
      <c r="A11287" s="13"/>
      <c r="B11287" s="13"/>
      <c r="C11287" s="13"/>
      <c r="D11287" s="13"/>
      <c r="E11287" s="13"/>
      <c r="F11287" s="13"/>
      <c r="G11287" s="13"/>
      <c r="H11287" s="13"/>
      <c r="I11287" s="13"/>
      <c r="J11287" s="13"/>
      <c r="K11287" s="13"/>
      <c r="L11287" s="13"/>
      <c r="M11287" s="13"/>
      <c r="N11287" s="13"/>
      <c r="O11287" s="13"/>
      <c r="P11287" s="13"/>
      <c r="Q11287" s="13"/>
      <c r="R11287" s="13"/>
      <c r="S11287" s="13"/>
      <c r="T11287" s="13"/>
      <c r="U11287" s="13"/>
      <c r="V11287" s="13"/>
      <c r="W11287" s="13"/>
      <c r="X11287" s="13"/>
      <c r="Y11287" s="13"/>
      <c r="Z11287" s="13"/>
      <c r="AA11287" s="13"/>
      <c r="AB11287" s="13"/>
      <c r="AC11287" s="13"/>
      <c r="AD11287" s="13"/>
      <c r="AE11287" s="13"/>
      <c r="AF11287" s="13"/>
      <c r="AG11287" s="14"/>
    </row>
    <row r="11288" s="4" customFormat="1" spans="1:33">
      <c r="A11288" s="13"/>
      <c r="B11288" s="13"/>
      <c r="C11288" s="13"/>
      <c r="D11288" s="13"/>
      <c r="E11288" s="13"/>
      <c r="F11288" s="13"/>
      <c r="G11288" s="13"/>
      <c r="H11288" s="13"/>
      <c r="I11288" s="13"/>
      <c r="J11288" s="13"/>
      <c r="K11288" s="13"/>
      <c r="L11288" s="13"/>
      <c r="M11288" s="13"/>
      <c r="N11288" s="13"/>
      <c r="O11288" s="13"/>
      <c r="P11288" s="13"/>
      <c r="Q11288" s="13"/>
      <c r="R11288" s="13"/>
      <c r="S11288" s="13"/>
      <c r="T11288" s="13"/>
      <c r="U11288" s="13"/>
      <c r="V11288" s="13"/>
      <c r="W11288" s="13"/>
      <c r="X11288" s="13"/>
      <c r="Y11288" s="13"/>
      <c r="Z11288" s="13"/>
      <c r="AA11288" s="13"/>
      <c r="AB11288" s="13"/>
      <c r="AC11288" s="13"/>
      <c r="AD11288" s="13"/>
      <c r="AE11288" s="13"/>
      <c r="AF11288" s="13"/>
      <c r="AG11288" s="14"/>
    </row>
    <row r="11289" s="4" customFormat="1" spans="1:33">
      <c r="A11289" s="13"/>
      <c r="B11289" s="13"/>
      <c r="C11289" s="13"/>
      <c r="D11289" s="13"/>
      <c r="E11289" s="13"/>
      <c r="F11289" s="13"/>
      <c r="G11289" s="13"/>
      <c r="H11289" s="13"/>
      <c r="I11289" s="13"/>
      <c r="J11289" s="13"/>
      <c r="K11289" s="13"/>
      <c r="L11289" s="13"/>
      <c r="M11289" s="13"/>
      <c r="N11289" s="13"/>
      <c r="O11289" s="13"/>
      <c r="P11289" s="13"/>
      <c r="Q11289" s="13"/>
      <c r="R11289" s="13"/>
      <c r="S11289" s="13"/>
      <c r="T11289" s="13"/>
      <c r="U11289" s="13"/>
      <c r="V11289" s="13"/>
      <c r="W11289" s="13"/>
      <c r="X11289" s="13"/>
      <c r="Y11289" s="13"/>
      <c r="Z11289" s="13"/>
      <c r="AA11289" s="13"/>
      <c r="AB11289" s="13"/>
      <c r="AC11289" s="13"/>
      <c r="AD11289" s="13"/>
      <c r="AE11289" s="13"/>
      <c r="AF11289" s="13"/>
      <c r="AG11289" s="14"/>
    </row>
    <row r="11290" s="4" customFormat="1" spans="1:33">
      <c r="A11290" s="13"/>
      <c r="B11290" s="13"/>
      <c r="C11290" s="13"/>
      <c r="D11290" s="13"/>
      <c r="E11290" s="13"/>
      <c r="F11290" s="13"/>
      <c r="G11290" s="13"/>
      <c r="H11290" s="13"/>
      <c r="I11290" s="13"/>
      <c r="J11290" s="13"/>
      <c r="K11290" s="13"/>
      <c r="L11290" s="13"/>
      <c r="M11290" s="13"/>
      <c r="N11290" s="13"/>
      <c r="O11290" s="13"/>
      <c r="P11290" s="13"/>
      <c r="Q11290" s="13"/>
      <c r="R11290" s="13"/>
      <c r="S11290" s="13"/>
      <c r="T11290" s="13"/>
      <c r="U11290" s="13"/>
      <c r="V11290" s="13"/>
      <c r="W11290" s="13"/>
      <c r="X11290" s="13"/>
      <c r="Y11290" s="13"/>
      <c r="Z11290" s="13"/>
      <c r="AA11290" s="13"/>
      <c r="AB11290" s="13"/>
      <c r="AC11290" s="13"/>
      <c r="AD11290" s="13"/>
      <c r="AE11290" s="13"/>
      <c r="AF11290" s="13"/>
      <c r="AG11290" s="14"/>
    </row>
    <row r="11291" s="4" customFormat="1" spans="1:33">
      <c r="A11291" s="13"/>
      <c r="B11291" s="13"/>
      <c r="C11291" s="13"/>
      <c r="D11291" s="13"/>
      <c r="E11291" s="13"/>
      <c r="F11291" s="13"/>
      <c r="G11291" s="13"/>
      <c r="H11291" s="13"/>
      <c r="I11291" s="13"/>
      <c r="J11291" s="13"/>
      <c r="K11291" s="13"/>
      <c r="L11291" s="13"/>
      <c r="M11291" s="13"/>
      <c r="N11291" s="13"/>
      <c r="O11291" s="13"/>
      <c r="P11291" s="13"/>
      <c r="Q11291" s="13"/>
      <c r="R11291" s="13"/>
      <c r="S11291" s="13"/>
      <c r="T11291" s="13"/>
      <c r="U11291" s="13"/>
      <c r="V11291" s="13"/>
      <c r="W11291" s="13"/>
      <c r="X11291" s="13"/>
      <c r="Y11291" s="13"/>
      <c r="Z11291" s="13"/>
      <c r="AA11291" s="13"/>
      <c r="AB11291" s="13"/>
      <c r="AC11291" s="13"/>
      <c r="AD11291" s="13"/>
      <c r="AE11291" s="13"/>
      <c r="AF11291" s="13"/>
      <c r="AG11291" s="14"/>
    </row>
    <row r="11292" s="4" customFormat="1" spans="1:33">
      <c r="A11292" s="13"/>
      <c r="B11292" s="13"/>
      <c r="C11292" s="13"/>
      <c r="D11292" s="13"/>
      <c r="E11292" s="13"/>
      <c r="F11292" s="13"/>
      <c r="G11292" s="13"/>
      <c r="H11292" s="13"/>
      <c r="I11292" s="13"/>
      <c r="J11292" s="13"/>
      <c r="K11292" s="13"/>
      <c r="L11292" s="13"/>
      <c r="M11292" s="13"/>
      <c r="N11292" s="13"/>
      <c r="O11292" s="13"/>
      <c r="P11292" s="13"/>
      <c r="Q11292" s="13"/>
      <c r="R11292" s="13"/>
      <c r="S11292" s="13"/>
      <c r="T11292" s="13"/>
      <c r="U11292" s="13"/>
      <c r="V11292" s="13"/>
      <c r="W11292" s="13"/>
      <c r="X11292" s="13"/>
      <c r="Y11292" s="13"/>
      <c r="Z11292" s="13"/>
      <c r="AA11292" s="13"/>
      <c r="AB11292" s="13"/>
      <c r="AC11292" s="13"/>
      <c r="AD11292" s="13"/>
      <c r="AE11292" s="13"/>
      <c r="AF11292" s="13"/>
      <c r="AG11292" s="14"/>
    </row>
    <row r="11293" s="4" customFormat="1" spans="1:33">
      <c r="A11293" s="13"/>
      <c r="B11293" s="13"/>
      <c r="C11293" s="13"/>
      <c r="D11293" s="13"/>
      <c r="E11293" s="13"/>
      <c r="F11293" s="13"/>
      <c r="G11293" s="13"/>
      <c r="H11293" s="13"/>
      <c r="I11293" s="13"/>
      <c r="J11293" s="13"/>
      <c r="K11293" s="13"/>
      <c r="L11293" s="13"/>
      <c r="M11293" s="13"/>
      <c r="N11293" s="13"/>
      <c r="O11293" s="13"/>
      <c r="P11293" s="13"/>
      <c r="Q11293" s="13"/>
      <c r="R11293" s="13"/>
      <c r="S11293" s="13"/>
      <c r="T11293" s="13"/>
      <c r="U11293" s="13"/>
      <c r="V11293" s="13"/>
      <c r="W11293" s="13"/>
      <c r="X11293" s="13"/>
      <c r="Y11293" s="13"/>
      <c r="Z11293" s="13"/>
      <c r="AA11293" s="13"/>
      <c r="AB11293" s="13"/>
      <c r="AC11293" s="13"/>
      <c r="AD11293" s="13"/>
      <c r="AE11293" s="13"/>
      <c r="AF11293" s="13"/>
      <c r="AG11293" s="14"/>
    </row>
    <row r="11294" s="4" customFormat="1" spans="1:33">
      <c r="A11294" s="13"/>
      <c r="B11294" s="13"/>
      <c r="C11294" s="13"/>
      <c r="D11294" s="13"/>
      <c r="E11294" s="13"/>
      <c r="F11294" s="13"/>
      <c r="G11294" s="13"/>
      <c r="H11294" s="13"/>
      <c r="I11294" s="13"/>
      <c r="J11294" s="13"/>
      <c r="K11294" s="13"/>
      <c r="L11294" s="13"/>
      <c r="M11294" s="13"/>
      <c r="N11294" s="13"/>
      <c r="O11294" s="13"/>
      <c r="P11294" s="13"/>
      <c r="Q11294" s="13"/>
      <c r="R11294" s="13"/>
      <c r="S11294" s="13"/>
      <c r="T11294" s="13"/>
      <c r="U11294" s="13"/>
      <c r="V11294" s="13"/>
      <c r="W11294" s="13"/>
      <c r="X11294" s="13"/>
      <c r="Y11294" s="13"/>
      <c r="Z11294" s="13"/>
      <c r="AA11294" s="13"/>
      <c r="AB11294" s="13"/>
      <c r="AC11294" s="13"/>
      <c r="AD11294" s="13"/>
      <c r="AE11294" s="13"/>
      <c r="AF11294" s="13"/>
      <c r="AG11294" s="14"/>
    </row>
    <row r="11295" s="4" customFormat="1" spans="1:33">
      <c r="A11295" s="13"/>
      <c r="B11295" s="13"/>
      <c r="C11295" s="13"/>
      <c r="D11295" s="13"/>
      <c r="E11295" s="13"/>
      <c r="F11295" s="13"/>
      <c r="G11295" s="13"/>
      <c r="H11295" s="13"/>
      <c r="I11295" s="13"/>
      <c r="J11295" s="13"/>
      <c r="K11295" s="13"/>
      <c r="L11295" s="13"/>
      <c r="M11295" s="13"/>
      <c r="N11295" s="13"/>
      <c r="O11295" s="13"/>
      <c r="P11295" s="13"/>
      <c r="Q11295" s="13"/>
      <c r="R11295" s="13"/>
      <c r="S11295" s="13"/>
      <c r="T11295" s="13"/>
      <c r="U11295" s="13"/>
      <c r="V11295" s="13"/>
      <c r="W11295" s="13"/>
      <c r="X11295" s="13"/>
      <c r="Y11295" s="13"/>
      <c r="Z11295" s="13"/>
      <c r="AA11295" s="13"/>
      <c r="AB11295" s="13"/>
      <c r="AC11295" s="13"/>
      <c r="AD11295" s="13"/>
      <c r="AE11295" s="13"/>
      <c r="AF11295" s="13"/>
      <c r="AG11295" s="14"/>
    </row>
    <row r="11296" s="4" customFormat="1" spans="1:33">
      <c r="A11296" s="13"/>
      <c r="B11296" s="13"/>
      <c r="C11296" s="13"/>
      <c r="D11296" s="13"/>
      <c r="E11296" s="13"/>
      <c r="F11296" s="13"/>
      <c r="G11296" s="13"/>
      <c r="H11296" s="13"/>
      <c r="I11296" s="13"/>
      <c r="J11296" s="13"/>
      <c r="K11296" s="13"/>
      <c r="L11296" s="13"/>
      <c r="M11296" s="13"/>
      <c r="N11296" s="13"/>
      <c r="O11296" s="13"/>
      <c r="P11296" s="13"/>
      <c r="Q11296" s="13"/>
      <c r="R11296" s="13"/>
      <c r="S11296" s="13"/>
      <c r="T11296" s="13"/>
      <c r="U11296" s="13"/>
      <c r="V11296" s="13"/>
      <c r="W11296" s="13"/>
      <c r="X11296" s="13"/>
      <c r="Y11296" s="13"/>
      <c r="Z11296" s="13"/>
      <c r="AA11296" s="13"/>
      <c r="AB11296" s="13"/>
      <c r="AC11296" s="13"/>
      <c r="AD11296" s="13"/>
      <c r="AE11296" s="13"/>
      <c r="AF11296" s="13"/>
      <c r="AG11296" s="14"/>
    </row>
    <row r="11297" s="4" customFormat="1" spans="1:33">
      <c r="A11297" s="13"/>
      <c r="B11297" s="13"/>
      <c r="C11297" s="13"/>
      <c r="D11297" s="13"/>
      <c r="E11297" s="13"/>
      <c r="F11297" s="13"/>
      <c r="G11297" s="13"/>
      <c r="H11297" s="13"/>
      <c r="I11297" s="13"/>
      <c r="J11297" s="13"/>
      <c r="K11297" s="13"/>
      <c r="L11297" s="13"/>
      <c r="M11297" s="13"/>
      <c r="N11297" s="13"/>
      <c r="O11297" s="13"/>
      <c r="P11297" s="13"/>
      <c r="Q11297" s="13"/>
      <c r="R11297" s="13"/>
      <c r="S11297" s="13"/>
      <c r="T11297" s="13"/>
      <c r="U11297" s="13"/>
      <c r="V11297" s="13"/>
      <c r="W11297" s="13"/>
      <c r="X11297" s="13"/>
      <c r="Y11297" s="13"/>
      <c r="Z11297" s="13"/>
      <c r="AA11297" s="13"/>
      <c r="AB11297" s="13"/>
      <c r="AC11297" s="13"/>
      <c r="AD11297" s="13"/>
      <c r="AE11297" s="13"/>
      <c r="AF11297" s="13"/>
      <c r="AG11297" s="14"/>
    </row>
    <row r="11298" s="4" customFormat="1" spans="1:33">
      <c r="A11298" s="13"/>
      <c r="B11298" s="13"/>
      <c r="C11298" s="13"/>
      <c r="D11298" s="13"/>
      <c r="E11298" s="13"/>
      <c r="F11298" s="13"/>
      <c r="G11298" s="13"/>
      <c r="H11298" s="13"/>
      <c r="I11298" s="13"/>
      <c r="J11298" s="13"/>
      <c r="K11298" s="13"/>
      <c r="L11298" s="13"/>
      <c r="M11298" s="13"/>
      <c r="N11298" s="13"/>
      <c r="O11298" s="13"/>
      <c r="P11298" s="13"/>
      <c r="Q11298" s="13"/>
      <c r="R11298" s="13"/>
      <c r="S11298" s="13"/>
      <c r="T11298" s="13"/>
      <c r="U11298" s="13"/>
      <c r="V11298" s="13"/>
      <c r="W11298" s="13"/>
      <c r="X11298" s="13"/>
      <c r="Y11298" s="13"/>
      <c r="Z11298" s="13"/>
      <c r="AA11298" s="13"/>
      <c r="AB11298" s="13"/>
      <c r="AC11298" s="13"/>
      <c r="AD11298" s="13"/>
      <c r="AE11298" s="13"/>
      <c r="AF11298" s="13"/>
      <c r="AG11298" s="14"/>
    </row>
    <row r="11299" s="4" customFormat="1" spans="1:33">
      <c r="A11299" s="13"/>
      <c r="B11299" s="13"/>
      <c r="C11299" s="13"/>
      <c r="D11299" s="13"/>
      <c r="E11299" s="13"/>
      <c r="F11299" s="13"/>
      <c r="G11299" s="13"/>
      <c r="H11299" s="13"/>
      <c r="I11299" s="13"/>
      <c r="J11299" s="13"/>
      <c r="K11299" s="13"/>
      <c r="L11299" s="13"/>
      <c r="M11299" s="13"/>
      <c r="N11299" s="13"/>
      <c r="O11299" s="13"/>
      <c r="P11299" s="13"/>
      <c r="Q11299" s="13"/>
      <c r="R11299" s="13"/>
      <c r="S11299" s="13"/>
      <c r="T11299" s="13"/>
      <c r="U11299" s="13"/>
      <c r="V11299" s="13"/>
      <c r="W11299" s="13"/>
      <c r="X11299" s="13"/>
      <c r="Y11299" s="13"/>
      <c r="Z11299" s="13"/>
      <c r="AA11299" s="13"/>
      <c r="AB11299" s="13"/>
      <c r="AC11299" s="13"/>
      <c r="AD11299" s="13"/>
      <c r="AE11299" s="13"/>
      <c r="AF11299" s="13"/>
      <c r="AG11299" s="14"/>
    </row>
    <row r="11300" s="4" customFormat="1" spans="1:33">
      <c r="A11300" s="13"/>
      <c r="B11300" s="13"/>
      <c r="C11300" s="13"/>
      <c r="D11300" s="13"/>
      <c r="E11300" s="13"/>
      <c r="F11300" s="13"/>
      <c r="G11300" s="13"/>
      <c r="H11300" s="13"/>
      <c r="I11300" s="13"/>
      <c r="J11300" s="13"/>
      <c r="K11300" s="13"/>
      <c r="L11300" s="13"/>
      <c r="M11300" s="13"/>
      <c r="N11300" s="13"/>
      <c r="O11300" s="13"/>
      <c r="P11300" s="13"/>
      <c r="Q11300" s="13"/>
      <c r="R11300" s="13"/>
      <c r="S11300" s="13"/>
      <c r="T11300" s="13"/>
      <c r="U11300" s="13"/>
      <c r="V11300" s="13"/>
      <c r="W11300" s="13"/>
      <c r="X11300" s="13"/>
      <c r="Y11300" s="13"/>
      <c r="Z11300" s="13"/>
      <c r="AA11300" s="13"/>
      <c r="AB11300" s="13"/>
      <c r="AC11300" s="13"/>
      <c r="AD11300" s="13"/>
      <c r="AE11300" s="13"/>
      <c r="AF11300" s="13"/>
      <c r="AG11300" s="14"/>
    </row>
    <row r="11301" s="4" customFormat="1" spans="1:33">
      <c r="A11301" s="13"/>
      <c r="B11301" s="13"/>
      <c r="C11301" s="13"/>
      <c r="D11301" s="13"/>
      <c r="E11301" s="13"/>
      <c r="F11301" s="13"/>
      <c r="G11301" s="13"/>
      <c r="H11301" s="13"/>
      <c r="I11301" s="13"/>
      <c r="J11301" s="13"/>
      <c r="K11301" s="13"/>
      <c r="L11301" s="13"/>
      <c r="M11301" s="13"/>
      <c r="N11301" s="13"/>
      <c r="O11301" s="13"/>
      <c r="P11301" s="13"/>
      <c r="Q11301" s="13"/>
      <c r="R11301" s="13"/>
      <c r="S11301" s="13"/>
      <c r="T11301" s="13"/>
      <c r="U11301" s="13"/>
      <c r="V11301" s="13"/>
      <c r="W11301" s="13"/>
      <c r="X11301" s="13"/>
      <c r="Y11301" s="13"/>
      <c r="Z11301" s="13"/>
      <c r="AA11301" s="13"/>
      <c r="AB11301" s="13"/>
      <c r="AC11301" s="13"/>
      <c r="AD11301" s="13"/>
      <c r="AE11301" s="13"/>
      <c r="AF11301" s="13"/>
      <c r="AG11301" s="14"/>
    </row>
    <row r="11302" s="4" customFormat="1" spans="1:33">
      <c r="A11302" s="13"/>
      <c r="B11302" s="13"/>
      <c r="C11302" s="13"/>
      <c r="D11302" s="13"/>
      <c r="E11302" s="13"/>
      <c r="F11302" s="13"/>
      <c r="G11302" s="13"/>
      <c r="H11302" s="13"/>
      <c r="I11302" s="13"/>
      <c r="J11302" s="13"/>
      <c r="K11302" s="13"/>
      <c r="L11302" s="13"/>
      <c r="M11302" s="13"/>
      <c r="N11302" s="13"/>
      <c r="O11302" s="13"/>
      <c r="P11302" s="13"/>
      <c r="Q11302" s="13"/>
      <c r="R11302" s="13"/>
      <c r="S11302" s="13"/>
      <c r="T11302" s="13"/>
      <c r="U11302" s="13"/>
      <c r="V11302" s="13"/>
      <c r="W11302" s="13"/>
      <c r="X11302" s="13"/>
      <c r="Y11302" s="13"/>
      <c r="Z11302" s="13"/>
      <c r="AA11302" s="13"/>
      <c r="AB11302" s="13"/>
      <c r="AC11302" s="13"/>
      <c r="AD11302" s="13"/>
      <c r="AE11302" s="13"/>
      <c r="AF11302" s="13"/>
      <c r="AG11302" s="14"/>
    </row>
    <row r="11303" s="4" customFormat="1" spans="1:33">
      <c r="A11303" s="13"/>
      <c r="B11303" s="13"/>
      <c r="C11303" s="13"/>
      <c r="D11303" s="13"/>
      <c r="E11303" s="13"/>
      <c r="F11303" s="13"/>
      <c r="G11303" s="13"/>
      <c r="H11303" s="13"/>
      <c r="I11303" s="13"/>
      <c r="J11303" s="13"/>
      <c r="K11303" s="13"/>
      <c r="L11303" s="13"/>
      <c r="M11303" s="13"/>
      <c r="N11303" s="13"/>
      <c r="O11303" s="13"/>
      <c r="P11303" s="13"/>
      <c r="Q11303" s="13"/>
      <c r="R11303" s="13"/>
      <c r="S11303" s="13"/>
      <c r="T11303" s="13"/>
      <c r="U11303" s="13"/>
      <c r="V11303" s="13"/>
      <c r="W11303" s="13"/>
      <c r="X11303" s="13"/>
      <c r="Y11303" s="13"/>
      <c r="Z11303" s="13"/>
      <c r="AA11303" s="13"/>
      <c r="AB11303" s="13"/>
      <c r="AC11303" s="13"/>
      <c r="AD11303" s="13"/>
      <c r="AE11303" s="13"/>
      <c r="AF11303" s="13"/>
      <c r="AG11303" s="14"/>
    </row>
    <row r="11304" s="4" customFormat="1" spans="1:33">
      <c r="A11304" s="13"/>
      <c r="B11304" s="13"/>
      <c r="C11304" s="13"/>
      <c r="D11304" s="13"/>
      <c r="E11304" s="13"/>
      <c r="F11304" s="13"/>
      <c r="G11304" s="13"/>
      <c r="H11304" s="13"/>
      <c r="I11304" s="13"/>
      <c r="J11304" s="13"/>
      <c r="K11304" s="13"/>
      <c r="L11304" s="13"/>
      <c r="M11304" s="13"/>
      <c r="N11304" s="13"/>
      <c r="O11304" s="13"/>
      <c r="P11304" s="13"/>
      <c r="Q11304" s="13"/>
      <c r="R11304" s="13"/>
      <c r="S11304" s="13"/>
      <c r="T11304" s="13"/>
      <c r="U11304" s="13"/>
      <c r="V11304" s="13"/>
      <c r="W11304" s="13"/>
      <c r="X11304" s="13"/>
      <c r="Y11304" s="13"/>
      <c r="Z11304" s="13"/>
      <c r="AA11304" s="13"/>
      <c r="AB11304" s="13"/>
      <c r="AC11304" s="13"/>
      <c r="AD11304" s="13"/>
      <c r="AE11304" s="13"/>
      <c r="AF11304" s="13"/>
      <c r="AG11304" s="14"/>
    </row>
    <row r="11305" s="4" customFormat="1" spans="1:33">
      <c r="A11305" s="13"/>
      <c r="B11305" s="13"/>
      <c r="C11305" s="13"/>
      <c r="D11305" s="13"/>
      <c r="E11305" s="13"/>
      <c r="F11305" s="13"/>
      <c r="G11305" s="13"/>
      <c r="H11305" s="13"/>
      <c r="I11305" s="13"/>
      <c r="J11305" s="13"/>
      <c r="K11305" s="13"/>
      <c r="L11305" s="13"/>
      <c r="M11305" s="13"/>
      <c r="N11305" s="13"/>
      <c r="O11305" s="13"/>
      <c r="P11305" s="13"/>
      <c r="Q11305" s="13"/>
      <c r="R11305" s="13"/>
      <c r="S11305" s="13"/>
      <c r="T11305" s="13"/>
      <c r="U11305" s="13"/>
      <c r="V11305" s="13"/>
      <c r="W11305" s="13"/>
      <c r="X11305" s="13"/>
      <c r="Y11305" s="13"/>
      <c r="Z11305" s="13"/>
      <c r="AA11305" s="13"/>
      <c r="AB11305" s="13"/>
      <c r="AC11305" s="13"/>
      <c r="AD11305" s="13"/>
      <c r="AE11305" s="13"/>
      <c r="AF11305" s="13"/>
      <c r="AG11305" s="14"/>
    </row>
    <row r="11306" s="4" customFormat="1" spans="1:33">
      <c r="A11306" s="13"/>
      <c r="B11306" s="13"/>
      <c r="C11306" s="13"/>
      <c r="D11306" s="13"/>
      <c r="E11306" s="13"/>
      <c r="F11306" s="13"/>
      <c r="G11306" s="13"/>
      <c r="H11306" s="13"/>
      <c r="I11306" s="13"/>
      <c r="J11306" s="13"/>
      <c r="K11306" s="13"/>
      <c r="L11306" s="13"/>
      <c r="M11306" s="13"/>
      <c r="N11306" s="13"/>
      <c r="O11306" s="13"/>
      <c r="P11306" s="13"/>
      <c r="Q11306" s="13"/>
      <c r="R11306" s="13"/>
      <c r="S11306" s="13"/>
      <c r="T11306" s="13"/>
      <c r="U11306" s="13"/>
      <c r="V11306" s="13"/>
      <c r="W11306" s="13"/>
      <c r="X11306" s="13"/>
      <c r="Y11306" s="13"/>
      <c r="Z11306" s="13"/>
      <c r="AA11306" s="13"/>
      <c r="AB11306" s="13"/>
      <c r="AC11306" s="13"/>
      <c r="AD11306" s="13"/>
      <c r="AE11306" s="13"/>
      <c r="AF11306" s="13"/>
      <c r="AG11306" s="14"/>
    </row>
    <row r="11307" s="4" customFormat="1" spans="1:33">
      <c r="A11307" s="13"/>
      <c r="B11307" s="13"/>
      <c r="C11307" s="13"/>
      <c r="D11307" s="13"/>
      <c r="E11307" s="13"/>
      <c r="F11307" s="13"/>
      <c r="G11307" s="13"/>
      <c r="H11307" s="13"/>
      <c r="I11307" s="13"/>
      <c r="J11307" s="13"/>
      <c r="K11307" s="13"/>
      <c r="L11307" s="13"/>
      <c r="M11307" s="13"/>
      <c r="N11307" s="13"/>
      <c r="O11307" s="13"/>
      <c r="P11307" s="13"/>
      <c r="Q11307" s="13"/>
      <c r="R11307" s="13"/>
      <c r="S11307" s="13"/>
      <c r="T11307" s="13"/>
      <c r="U11307" s="13"/>
      <c r="V11307" s="13"/>
      <c r="W11307" s="13"/>
      <c r="X11307" s="13"/>
      <c r="Y11307" s="13"/>
      <c r="Z11307" s="13"/>
      <c r="AA11307" s="13"/>
      <c r="AB11307" s="13"/>
      <c r="AC11307" s="13"/>
      <c r="AD11307" s="13"/>
      <c r="AE11307" s="13"/>
      <c r="AF11307" s="13"/>
      <c r="AG11307" s="14"/>
    </row>
    <row r="11308" s="4" customFormat="1" spans="1:33">
      <c r="A11308" s="13"/>
      <c r="B11308" s="13"/>
      <c r="C11308" s="13"/>
      <c r="D11308" s="13"/>
      <c r="E11308" s="13"/>
      <c r="F11308" s="13"/>
      <c r="G11308" s="13"/>
      <c r="H11308" s="13"/>
      <c r="I11308" s="13"/>
      <c r="J11308" s="13"/>
      <c r="K11308" s="13"/>
      <c r="L11308" s="13"/>
      <c r="M11308" s="13"/>
      <c r="N11308" s="13"/>
      <c r="O11308" s="13"/>
      <c r="P11308" s="13"/>
      <c r="Q11308" s="13"/>
      <c r="R11308" s="13"/>
      <c r="S11308" s="13"/>
      <c r="T11308" s="13"/>
      <c r="U11308" s="13"/>
      <c r="V11308" s="13"/>
      <c r="W11308" s="13"/>
      <c r="X11308" s="13"/>
      <c r="Y11308" s="13"/>
      <c r="Z11308" s="13"/>
      <c r="AA11308" s="13"/>
      <c r="AB11308" s="13"/>
      <c r="AC11308" s="13"/>
      <c r="AD11308" s="13"/>
      <c r="AE11308" s="13"/>
      <c r="AF11308" s="13"/>
      <c r="AG11308" s="14"/>
    </row>
    <row r="11309" s="4" customFormat="1" spans="1:33">
      <c r="A11309" s="13"/>
      <c r="B11309" s="13"/>
      <c r="C11309" s="13"/>
      <c r="D11309" s="13"/>
      <c r="E11309" s="13"/>
      <c r="F11309" s="13"/>
      <c r="G11309" s="13"/>
      <c r="H11309" s="13"/>
      <c r="I11309" s="13"/>
      <c r="J11309" s="13"/>
      <c r="K11309" s="13"/>
      <c r="L11309" s="13"/>
      <c r="M11309" s="13"/>
      <c r="N11309" s="13"/>
      <c r="O11309" s="13"/>
      <c r="P11309" s="13"/>
      <c r="Q11309" s="13"/>
      <c r="R11309" s="13"/>
      <c r="S11309" s="13"/>
      <c r="T11309" s="13"/>
      <c r="U11309" s="13"/>
      <c r="V11309" s="13"/>
      <c r="W11309" s="13"/>
      <c r="X11309" s="13"/>
      <c r="Y11309" s="13"/>
      <c r="Z11309" s="13"/>
      <c r="AA11309" s="13"/>
      <c r="AB11309" s="13"/>
      <c r="AC11309" s="13"/>
      <c r="AD11309" s="13"/>
      <c r="AE11309" s="13"/>
      <c r="AF11309" s="13"/>
      <c r="AG11309" s="14"/>
    </row>
    <row r="11310" s="4" customFormat="1" spans="1:33">
      <c r="A11310" s="13"/>
      <c r="B11310" s="13"/>
      <c r="C11310" s="13"/>
      <c r="D11310" s="13"/>
      <c r="E11310" s="13"/>
      <c r="F11310" s="13"/>
      <c r="G11310" s="13"/>
      <c r="H11310" s="13"/>
      <c r="I11310" s="13"/>
      <c r="J11310" s="13"/>
      <c r="K11310" s="13"/>
      <c r="L11310" s="13"/>
      <c r="M11310" s="13"/>
      <c r="N11310" s="13"/>
      <c r="O11310" s="13"/>
      <c r="P11310" s="13"/>
      <c r="Q11310" s="13"/>
      <c r="R11310" s="13"/>
      <c r="S11310" s="13"/>
      <c r="T11310" s="13"/>
      <c r="U11310" s="13"/>
      <c r="V11310" s="13"/>
      <c r="W11310" s="13"/>
      <c r="X11310" s="13"/>
      <c r="Y11310" s="13"/>
      <c r="Z11310" s="13"/>
      <c r="AA11310" s="13"/>
      <c r="AB11310" s="13"/>
      <c r="AC11310" s="13"/>
      <c r="AD11310" s="13"/>
      <c r="AE11310" s="13"/>
      <c r="AF11310" s="13"/>
      <c r="AG11310" s="14"/>
    </row>
    <row r="11311" s="4" customFormat="1" spans="1:33">
      <c r="A11311" s="13"/>
      <c r="B11311" s="13"/>
      <c r="C11311" s="13"/>
      <c r="D11311" s="13"/>
      <c r="E11311" s="13"/>
      <c r="F11311" s="13"/>
      <c r="G11311" s="13"/>
      <c r="H11311" s="13"/>
      <c r="I11311" s="13"/>
      <c r="J11311" s="13"/>
      <c r="K11311" s="13"/>
      <c r="L11311" s="13"/>
      <c r="M11311" s="13"/>
      <c r="N11311" s="13"/>
      <c r="O11311" s="13"/>
      <c r="P11311" s="13"/>
      <c r="Q11311" s="13"/>
      <c r="R11311" s="13"/>
      <c r="S11311" s="13"/>
      <c r="T11311" s="13"/>
      <c r="U11311" s="13"/>
      <c r="V11311" s="13"/>
      <c r="W11311" s="13"/>
      <c r="X11311" s="13"/>
      <c r="Y11311" s="13"/>
      <c r="Z11311" s="13"/>
      <c r="AA11311" s="13"/>
      <c r="AB11311" s="13"/>
      <c r="AC11311" s="13"/>
      <c r="AD11311" s="13"/>
      <c r="AE11311" s="13"/>
      <c r="AF11311" s="13"/>
      <c r="AG11311" s="14"/>
    </row>
    <row r="11312" s="4" customFormat="1" spans="1:33">
      <c r="A11312" s="13"/>
      <c r="B11312" s="13"/>
      <c r="C11312" s="13"/>
      <c r="D11312" s="13"/>
      <c r="E11312" s="13"/>
      <c r="F11312" s="13"/>
      <c r="G11312" s="13"/>
      <c r="H11312" s="13"/>
      <c r="I11312" s="13"/>
      <c r="J11312" s="13"/>
      <c r="K11312" s="13"/>
      <c r="L11312" s="13"/>
      <c r="M11312" s="13"/>
      <c r="N11312" s="13"/>
      <c r="O11312" s="13"/>
      <c r="P11312" s="13"/>
      <c r="Q11312" s="13"/>
      <c r="R11312" s="13"/>
      <c r="S11312" s="13"/>
      <c r="T11312" s="13"/>
      <c r="U11312" s="13"/>
      <c r="V11312" s="13"/>
      <c r="W11312" s="13"/>
      <c r="X11312" s="13"/>
      <c r="Y11312" s="13"/>
      <c r="Z11312" s="13"/>
      <c r="AA11312" s="13"/>
      <c r="AB11312" s="13"/>
      <c r="AC11312" s="13"/>
      <c r="AD11312" s="13"/>
      <c r="AE11312" s="13"/>
      <c r="AF11312" s="13"/>
      <c r="AG11312" s="14"/>
    </row>
    <row r="11313" s="4" customFormat="1" spans="1:33">
      <c r="A11313" s="13"/>
      <c r="B11313" s="13"/>
      <c r="C11313" s="13"/>
      <c r="D11313" s="13"/>
      <c r="E11313" s="13"/>
      <c r="F11313" s="13"/>
      <c r="G11313" s="13"/>
      <c r="H11313" s="13"/>
      <c r="I11313" s="13"/>
      <c r="J11313" s="13"/>
      <c r="K11313" s="13"/>
      <c r="L11313" s="13"/>
      <c r="M11313" s="13"/>
      <c r="N11313" s="13"/>
      <c r="O11313" s="13"/>
      <c r="P11313" s="13"/>
      <c r="Q11313" s="13"/>
      <c r="R11313" s="13"/>
      <c r="S11313" s="13"/>
      <c r="T11313" s="13"/>
      <c r="U11313" s="13"/>
      <c r="V11313" s="13"/>
      <c r="W11313" s="13"/>
      <c r="X11313" s="13"/>
      <c r="Y11313" s="13"/>
      <c r="Z11313" s="13"/>
      <c r="AA11313" s="13"/>
      <c r="AB11313" s="13"/>
      <c r="AC11313" s="13"/>
      <c r="AD11313" s="13"/>
      <c r="AE11313" s="13"/>
      <c r="AF11313" s="13"/>
      <c r="AG11313" s="14"/>
    </row>
    <row r="11314" s="4" customFormat="1" spans="1:33">
      <c r="A11314" s="13"/>
      <c r="B11314" s="13"/>
      <c r="C11314" s="13"/>
      <c r="D11314" s="13"/>
      <c r="E11314" s="13"/>
      <c r="F11314" s="13"/>
      <c r="G11314" s="13"/>
      <c r="H11314" s="13"/>
      <c r="I11314" s="13"/>
      <c r="J11314" s="13"/>
      <c r="K11314" s="13"/>
      <c r="L11314" s="13"/>
      <c r="M11314" s="13"/>
      <c r="N11314" s="13"/>
      <c r="O11314" s="13"/>
      <c r="P11314" s="13"/>
      <c r="Q11314" s="13"/>
      <c r="R11314" s="13"/>
      <c r="S11314" s="13"/>
      <c r="T11314" s="13"/>
      <c r="U11314" s="13"/>
      <c r="V11314" s="13"/>
      <c r="W11314" s="13"/>
      <c r="X11314" s="13"/>
      <c r="Y11314" s="13"/>
      <c r="Z11314" s="13"/>
      <c r="AA11314" s="13"/>
      <c r="AB11314" s="13"/>
      <c r="AC11314" s="13"/>
      <c r="AD11314" s="13"/>
      <c r="AE11314" s="13"/>
      <c r="AF11314" s="13"/>
      <c r="AG11314" s="14"/>
    </row>
    <row r="11315" s="4" customFormat="1" spans="1:33">
      <c r="A11315" s="13"/>
      <c r="B11315" s="13"/>
      <c r="C11315" s="13"/>
      <c r="D11315" s="13"/>
      <c r="E11315" s="13"/>
      <c r="F11315" s="13"/>
      <c r="G11315" s="13"/>
      <c r="H11315" s="13"/>
      <c r="I11315" s="13"/>
      <c r="J11315" s="13"/>
      <c r="K11315" s="13"/>
      <c r="L11315" s="13"/>
      <c r="M11315" s="13"/>
      <c r="N11315" s="13"/>
      <c r="O11315" s="13"/>
      <c r="P11315" s="13"/>
      <c r="Q11315" s="13"/>
      <c r="R11315" s="13"/>
      <c r="S11315" s="13"/>
      <c r="T11315" s="13"/>
      <c r="U11315" s="13"/>
      <c r="V11315" s="13"/>
      <c r="W11315" s="13"/>
      <c r="X11315" s="13"/>
      <c r="Y11315" s="13"/>
      <c r="Z11315" s="13"/>
      <c r="AA11315" s="13"/>
      <c r="AB11315" s="13"/>
      <c r="AC11315" s="13"/>
      <c r="AD11315" s="13"/>
      <c r="AE11315" s="13"/>
      <c r="AF11315" s="13"/>
      <c r="AG11315" s="14"/>
    </row>
    <row r="11316" s="4" customFormat="1" spans="1:33">
      <c r="A11316" s="13"/>
      <c r="B11316" s="13"/>
      <c r="C11316" s="13"/>
      <c r="D11316" s="13"/>
      <c r="E11316" s="13"/>
      <c r="F11316" s="13"/>
      <c r="G11316" s="13"/>
      <c r="H11316" s="13"/>
      <c r="I11316" s="13"/>
      <c r="J11316" s="13"/>
      <c r="K11316" s="13"/>
      <c r="L11316" s="13"/>
      <c r="M11316" s="13"/>
      <c r="N11316" s="13"/>
      <c r="O11316" s="13"/>
      <c r="P11316" s="13"/>
      <c r="Q11316" s="13"/>
      <c r="R11316" s="13"/>
      <c r="S11316" s="13"/>
      <c r="T11316" s="13"/>
      <c r="U11316" s="13"/>
      <c r="V11316" s="13"/>
      <c r="W11316" s="13"/>
      <c r="X11316" s="13"/>
      <c r="Y11316" s="13"/>
      <c r="Z11316" s="13"/>
      <c r="AA11316" s="13"/>
      <c r="AB11316" s="13"/>
      <c r="AC11316" s="13"/>
      <c r="AD11316" s="13"/>
      <c r="AE11316" s="13"/>
      <c r="AF11316" s="13"/>
      <c r="AG11316" s="14"/>
    </row>
    <row r="11317" s="4" customFormat="1" spans="1:33">
      <c r="A11317" s="13"/>
      <c r="B11317" s="13"/>
      <c r="C11317" s="13"/>
      <c r="D11317" s="13"/>
      <c r="E11317" s="13"/>
      <c r="F11317" s="13"/>
      <c r="G11317" s="13"/>
      <c r="H11317" s="13"/>
      <c r="I11317" s="13"/>
      <c r="J11317" s="13"/>
      <c r="K11317" s="13"/>
      <c r="L11317" s="13"/>
      <c r="M11317" s="13"/>
      <c r="N11317" s="13"/>
      <c r="O11317" s="13"/>
      <c r="P11317" s="13"/>
      <c r="Q11317" s="13"/>
      <c r="R11317" s="13"/>
      <c r="S11317" s="13"/>
      <c r="T11317" s="13"/>
      <c r="U11317" s="13"/>
      <c r="V11317" s="13"/>
      <c r="W11317" s="13"/>
      <c r="X11317" s="13"/>
      <c r="Y11317" s="13"/>
      <c r="Z11317" s="13"/>
      <c r="AA11317" s="13"/>
      <c r="AB11317" s="13"/>
      <c r="AC11317" s="13"/>
      <c r="AD11317" s="13"/>
      <c r="AE11317" s="13"/>
      <c r="AF11317" s="13"/>
      <c r="AG11317" s="14"/>
    </row>
    <row r="11318" s="4" customFormat="1" spans="1:33">
      <c r="A11318" s="13"/>
      <c r="B11318" s="13"/>
      <c r="C11318" s="13"/>
      <c r="D11318" s="13"/>
      <c r="E11318" s="13"/>
      <c r="F11318" s="13"/>
      <c r="G11318" s="13"/>
      <c r="H11318" s="13"/>
      <c r="I11318" s="13"/>
      <c r="J11318" s="13"/>
      <c r="K11318" s="13"/>
      <c r="L11318" s="13"/>
      <c r="M11318" s="13"/>
      <c r="N11318" s="13"/>
      <c r="O11318" s="13"/>
      <c r="P11318" s="13"/>
      <c r="Q11318" s="13"/>
      <c r="R11318" s="13"/>
      <c r="S11318" s="13"/>
      <c r="T11318" s="13"/>
      <c r="U11318" s="13"/>
      <c r="V11318" s="13"/>
      <c r="W11318" s="13"/>
      <c r="X11318" s="13"/>
      <c r="Y11318" s="13"/>
      <c r="Z11318" s="13"/>
      <c r="AA11318" s="13"/>
      <c r="AB11318" s="13"/>
      <c r="AC11318" s="13"/>
      <c r="AD11318" s="13"/>
      <c r="AE11318" s="13"/>
      <c r="AF11318" s="13"/>
      <c r="AG11318" s="14"/>
    </row>
    <row r="11319" s="4" customFormat="1" spans="1:33">
      <c r="A11319" s="13"/>
      <c r="B11319" s="13"/>
      <c r="C11319" s="13"/>
      <c r="D11319" s="13"/>
      <c r="E11319" s="13"/>
      <c r="F11319" s="13"/>
      <c r="G11319" s="13"/>
      <c r="H11319" s="13"/>
      <c r="I11319" s="13"/>
      <c r="J11319" s="13"/>
      <c r="K11319" s="13"/>
      <c r="L11319" s="13"/>
      <c r="M11319" s="13"/>
      <c r="N11319" s="13"/>
      <c r="O11319" s="13"/>
      <c r="P11319" s="13"/>
      <c r="Q11319" s="13"/>
      <c r="R11319" s="13"/>
      <c r="S11319" s="13"/>
      <c r="T11319" s="13"/>
      <c r="U11319" s="13"/>
      <c r="V11319" s="13"/>
      <c r="W11319" s="13"/>
      <c r="X11319" s="13"/>
      <c r="Y11319" s="13"/>
      <c r="Z11319" s="13"/>
      <c r="AA11319" s="13"/>
      <c r="AB11319" s="13"/>
      <c r="AC11319" s="13"/>
      <c r="AD11319" s="13"/>
      <c r="AE11319" s="13"/>
      <c r="AF11319" s="13"/>
      <c r="AG11319" s="14"/>
    </row>
    <row r="11320" s="4" customFormat="1" spans="1:33">
      <c r="A11320" s="13"/>
      <c r="B11320" s="13"/>
      <c r="C11320" s="13"/>
      <c r="D11320" s="13"/>
      <c r="E11320" s="13"/>
      <c r="F11320" s="13"/>
      <c r="G11320" s="13"/>
      <c r="H11320" s="13"/>
      <c r="I11320" s="13"/>
      <c r="J11320" s="13"/>
      <c r="K11320" s="13"/>
      <c r="L11320" s="13"/>
      <c r="M11320" s="13"/>
      <c r="N11320" s="13"/>
      <c r="O11320" s="13"/>
      <c r="P11320" s="13"/>
      <c r="Q11320" s="13"/>
      <c r="R11320" s="13"/>
      <c r="S11320" s="13"/>
      <c r="T11320" s="13"/>
      <c r="U11320" s="13"/>
      <c r="V11320" s="13"/>
      <c r="W11320" s="13"/>
      <c r="X11320" s="13"/>
      <c r="Y11320" s="13"/>
      <c r="Z11320" s="13"/>
      <c r="AA11320" s="13"/>
      <c r="AB11320" s="13"/>
      <c r="AC11320" s="13"/>
      <c r="AD11320" s="13"/>
      <c r="AE11320" s="13"/>
      <c r="AF11320" s="13"/>
      <c r="AG11320" s="14"/>
    </row>
    <row r="11321" s="4" customFormat="1" spans="1:33">
      <c r="A11321" s="13"/>
      <c r="B11321" s="13"/>
      <c r="C11321" s="13"/>
      <c r="D11321" s="13"/>
      <c r="E11321" s="13"/>
      <c r="F11321" s="13"/>
      <c r="G11321" s="13"/>
      <c r="H11321" s="13"/>
      <c r="I11321" s="13"/>
      <c r="J11321" s="13"/>
      <c r="K11321" s="13"/>
      <c r="L11321" s="13"/>
      <c r="M11321" s="13"/>
      <c r="N11321" s="13"/>
      <c r="O11321" s="13"/>
      <c r="P11321" s="13"/>
      <c r="Q11321" s="13"/>
      <c r="R11321" s="13"/>
      <c r="S11321" s="13"/>
      <c r="T11321" s="13"/>
      <c r="U11321" s="13"/>
      <c r="V11321" s="13"/>
      <c r="W11321" s="13"/>
      <c r="X11321" s="13"/>
      <c r="Y11321" s="13"/>
      <c r="Z11321" s="13"/>
      <c r="AA11321" s="13"/>
      <c r="AB11321" s="13"/>
      <c r="AC11321" s="13"/>
      <c r="AD11321" s="13"/>
      <c r="AE11321" s="13"/>
      <c r="AF11321" s="13"/>
      <c r="AG11321" s="14"/>
    </row>
    <row r="11322" s="4" customFormat="1" spans="1:33">
      <c r="A11322" s="13"/>
      <c r="B11322" s="13"/>
      <c r="C11322" s="13"/>
      <c r="D11322" s="13"/>
      <c r="E11322" s="13"/>
      <c r="F11322" s="13"/>
      <c r="G11322" s="13"/>
      <c r="H11322" s="13"/>
      <c r="I11322" s="13"/>
      <c r="J11322" s="13"/>
      <c r="K11322" s="13"/>
      <c r="L11322" s="13"/>
      <c r="M11322" s="13"/>
      <c r="N11322" s="13"/>
      <c r="O11322" s="13"/>
      <c r="P11322" s="13"/>
      <c r="Q11322" s="13"/>
      <c r="R11322" s="13"/>
      <c r="S11322" s="13"/>
      <c r="T11322" s="13"/>
      <c r="U11322" s="13"/>
      <c r="V11322" s="13"/>
      <c r="W11322" s="13"/>
      <c r="X11322" s="13"/>
      <c r="Y11322" s="13"/>
      <c r="Z11322" s="13"/>
      <c r="AA11322" s="13"/>
      <c r="AB11322" s="13"/>
      <c r="AC11322" s="13"/>
      <c r="AD11322" s="13"/>
      <c r="AE11322" s="13"/>
      <c r="AF11322" s="13"/>
      <c r="AG11322" s="14"/>
    </row>
    <row r="11323" s="4" customFormat="1" spans="1:33">
      <c r="A11323" s="13"/>
      <c r="B11323" s="13"/>
      <c r="C11323" s="13"/>
      <c r="D11323" s="13"/>
      <c r="E11323" s="13"/>
      <c r="F11323" s="13"/>
      <c r="G11323" s="13"/>
      <c r="H11323" s="13"/>
      <c r="I11323" s="13"/>
      <c r="J11323" s="13"/>
      <c r="K11323" s="13"/>
      <c r="L11323" s="13"/>
      <c r="M11323" s="13"/>
      <c r="N11323" s="13"/>
      <c r="O11323" s="13"/>
      <c r="P11323" s="13"/>
      <c r="Q11323" s="13"/>
      <c r="R11323" s="13"/>
      <c r="S11323" s="13"/>
      <c r="T11323" s="13"/>
      <c r="U11323" s="13"/>
      <c r="V11323" s="13"/>
      <c r="W11323" s="13"/>
      <c r="X11323" s="13"/>
      <c r="Y11323" s="13"/>
      <c r="Z11323" s="13"/>
      <c r="AA11323" s="13"/>
      <c r="AB11323" s="13"/>
      <c r="AC11323" s="13"/>
      <c r="AD11323" s="13"/>
      <c r="AE11323" s="13"/>
      <c r="AF11323" s="13"/>
      <c r="AG11323" s="14"/>
    </row>
    <row r="11324" s="4" customFormat="1" spans="1:33">
      <c r="A11324" s="13"/>
      <c r="B11324" s="13"/>
      <c r="C11324" s="13"/>
      <c r="D11324" s="13"/>
      <c r="E11324" s="13"/>
      <c r="F11324" s="13"/>
      <c r="G11324" s="13"/>
      <c r="H11324" s="13"/>
      <c r="I11324" s="13"/>
      <c r="J11324" s="13"/>
      <c r="K11324" s="13"/>
      <c r="L11324" s="13"/>
      <c r="M11324" s="13"/>
      <c r="N11324" s="13"/>
      <c r="O11324" s="13"/>
      <c r="P11324" s="13"/>
      <c r="Q11324" s="13"/>
      <c r="R11324" s="13"/>
      <c r="S11324" s="13"/>
      <c r="T11324" s="13"/>
      <c r="U11324" s="13"/>
      <c r="V11324" s="13"/>
      <c r="W11324" s="13"/>
      <c r="X11324" s="13"/>
      <c r="Y11324" s="13"/>
      <c r="Z11324" s="13"/>
      <c r="AA11324" s="13"/>
      <c r="AB11324" s="13"/>
      <c r="AC11324" s="13"/>
      <c r="AD11324" s="13"/>
      <c r="AE11324" s="13"/>
      <c r="AF11324" s="13"/>
      <c r="AG11324" s="14"/>
    </row>
    <row r="11325" s="4" customFormat="1" spans="1:33">
      <c r="A11325" s="13"/>
      <c r="B11325" s="13"/>
      <c r="C11325" s="13"/>
      <c r="D11325" s="13"/>
      <c r="E11325" s="13"/>
      <c r="F11325" s="13"/>
      <c r="G11325" s="13"/>
      <c r="H11325" s="13"/>
      <c r="I11325" s="13"/>
      <c r="J11325" s="13"/>
      <c r="K11325" s="13"/>
      <c r="L11325" s="13"/>
      <c r="M11325" s="13"/>
      <c r="N11325" s="13"/>
      <c r="O11325" s="13"/>
      <c r="P11325" s="13"/>
      <c r="Q11325" s="13"/>
      <c r="R11325" s="13"/>
      <c r="S11325" s="13"/>
      <c r="T11325" s="13"/>
      <c r="U11325" s="13"/>
      <c r="V11325" s="13"/>
      <c r="W11325" s="13"/>
      <c r="X11325" s="13"/>
      <c r="Y11325" s="13"/>
      <c r="Z11325" s="13"/>
      <c r="AA11325" s="13"/>
      <c r="AB11325" s="13"/>
      <c r="AC11325" s="13"/>
      <c r="AD11325" s="13"/>
      <c r="AE11325" s="13"/>
      <c r="AF11325" s="13"/>
      <c r="AG11325" s="14"/>
    </row>
    <row r="11326" s="4" customFormat="1" spans="1:33">
      <c r="A11326" s="13"/>
      <c r="B11326" s="13"/>
      <c r="C11326" s="13"/>
      <c r="D11326" s="13"/>
      <c r="E11326" s="13"/>
      <c r="F11326" s="13"/>
      <c r="G11326" s="13"/>
      <c r="H11326" s="13"/>
      <c r="I11326" s="13"/>
      <c r="J11326" s="13"/>
      <c r="K11326" s="13"/>
      <c r="L11326" s="13"/>
      <c r="M11326" s="13"/>
      <c r="N11326" s="13"/>
      <c r="O11326" s="13"/>
      <c r="P11326" s="13"/>
      <c r="Q11326" s="13"/>
      <c r="R11326" s="13"/>
      <c r="S11326" s="13"/>
      <c r="T11326" s="13"/>
      <c r="U11326" s="13"/>
      <c r="V11326" s="13"/>
      <c r="W11326" s="13"/>
      <c r="X11326" s="13"/>
      <c r="Y11326" s="13"/>
      <c r="Z11326" s="13"/>
      <c r="AA11326" s="13"/>
      <c r="AB11326" s="13"/>
      <c r="AC11326" s="13"/>
      <c r="AD11326" s="13"/>
      <c r="AE11326" s="13"/>
      <c r="AF11326" s="13"/>
      <c r="AG11326" s="14"/>
    </row>
    <row r="11327" s="4" customFormat="1" spans="1:33">
      <c r="A11327" s="13"/>
      <c r="B11327" s="13"/>
      <c r="C11327" s="13"/>
      <c r="D11327" s="13"/>
      <c r="E11327" s="13"/>
      <c r="F11327" s="13"/>
      <c r="G11327" s="13"/>
      <c r="H11327" s="13"/>
      <c r="I11327" s="13"/>
      <c r="J11327" s="13"/>
      <c r="K11327" s="13"/>
      <c r="L11327" s="13"/>
      <c r="M11327" s="13"/>
      <c r="N11327" s="13"/>
      <c r="O11327" s="13"/>
      <c r="P11327" s="13"/>
      <c r="Q11327" s="13"/>
      <c r="R11327" s="13"/>
      <c r="S11327" s="13"/>
      <c r="T11327" s="13"/>
      <c r="U11327" s="13"/>
      <c r="V11327" s="13"/>
      <c r="W11327" s="13"/>
      <c r="X11327" s="13"/>
      <c r="Y11327" s="13"/>
      <c r="Z11327" s="13"/>
      <c r="AA11327" s="13"/>
      <c r="AB11327" s="13"/>
      <c r="AC11327" s="13"/>
      <c r="AD11327" s="13"/>
      <c r="AE11327" s="13"/>
      <c r="AF11327" s="13"/>
      <c r="AG11327" s="14"/>
    </row>
    <row r="11328" s="4" customFormat="1" spans="1:33">
      <c r="A11328" s="13"/>
      <c r="B11328" s="13"/>
      <c r="C11328" s="13"/>
      <c r="D11328" s="13"/>
      <c r="E11328" s="13"/>
      <c r="F11328" s="13"/>
      <c r="G11328" s="13"/>
      <c r="H11328" s="13"/>
      <c r="I11328" s="13"/>
      <c r="J11328" s="13"/>
      <c r="K11328" s="13"/>
      <c r="L11328" s="13"/>
      <c r="M11328" s="13"/>
      <c r="N11328" s="13"/>
      <c r="O11328" s="13"/>
      <c r="P11328" s="13"/>
      <c r="Q11328" s="13"/>
      <c r="R11328" s="13"/>
      <c r="S11328" s="13"/>
      <c r="T11328" s="13"/>
      <c r="U11328" s="13"/>
      <c r="V11328" s="13"/>
      <c r="W11328" s="13"/>
      <c r="X11328" s="13"/>
      <c r="Y11328" s="13"/>
      <c r="Z11328" s="13"/>
      <c r="AA11328" s="13"/>
      <c r="AB11328" s="13"/>
      <c r="AC11328" s="13"/>
      <c r="AD11328" s="13"/>
      <c r="AE11328" s="13"/>
      <c r="AF11328" s="13"/>
      <c r="AG11328" s="14"/>
    </row>
    <row r="11329" s="4" customFormat="1" spans="1:33">
      <c r="A11329" s="13"/>
      <c r="B11329" s="13"/>
      <c r="C11329" s="13"/>
      <c r="D11329" s="13"/>
      <c r="E11329" s="13"/>
      <c r="F11329" s="13"/>
      <c r="G11329" s="13"/>
      <c r="H11329" s="13"/>
      <c r="I11329" s="13"/>
      <c r="J11329" s="13"/>
      <c r="K11329" s="13"/>
      <c r="L11329" s="13"/>
      <c r="M11329" s="13"/>
      <c r="N11329" s="13"/>
      <c r="O11329" s="13"/>
      <c r="P11329" s="13"/>
      <c r="Q11329" s="13"/>
      <c r="R11329" s="13"/>
      <c r="S11329" s="13"/>
      <c r="T11329" s="13"/>
      <c r="U11329" s="13"/>
      <c r="V11329" s="13"/>
      <c r="W11329" s="13"/>
      <c r="X11329" s="13"/>
      <c r="Y11329" s="13"/>
      <c r="Z11329" s="13"/>
      <c r="AA11329" s="13"/>
      <c r="AB11329" s="13"/>
      <c r="AC11329" s="13"/>
      <c r="AD11329" s="13"/>
      <c r="AE11329" s="13"/>
      <c r="AF11329" s="13"/>
      <c r="AG11329" s="14"/>
    </row>
    <row r="11330" s="4" customFormat="1" spans="1:33">
      <c r="A11330" s="13"/>
      <c r="B11330" s="13"/>
      <c r="C11330" s="13"/>
      <c r="D11330" s="13"/>
      <c r="E11330" s="13"/>
      <c r="F11330" s="13"/>
      <c r="G11330" s="13"/>
      <c r="H11330" s="13"/>
      <c r="I11330" s="13"/>
      <c r="J11330" s="13"/>
      <c r="K11330" s="13"/>
      <c r="L11330" s="13"/>
      <c r="M11330" s="13"/>
      <c r="N11330" s="13"/>
      <c r="O11330" s="13"/>
      <c r="P11330" s="13"/>
      <c r="Q11330" s="13"/>
      <c r="R11330" s="13"/>
      <c r="S11330" s="13"/>
      <c r="T11330" s="13"/>
      <c r="U11330" s="13"/>
      <c r="V11330" s="13"/>
      <c r="W11330" s="13"/>
      <c r="X11330" s="13"/>
      <c r="Y11330" s="13"/>
      <c r="Z11330" s="13"/>
      <c r="AA11330" s="13"/>
      <c r="AB11330" s="13"/>
      <c r="AC11330" s="13"/>
      <c r="AD11330" s="13"/>
      <c r="AE11330" s="13"/>
      <c r="AF11330" s="13"/>
      <c r="AG11330" s="14"/>
    </row>
    <row r="11331" s="4" customFormat="1" spans="1:33">
      <c r="A11331" s="13"/>
      <c r="B11331" s="13"/>
      <c r="C11331" s="13"/>
      <c r="D11331" s="13"/>
      <c r="E11331" s="13"/>
      <c r="F11331" s="13"/>
      <c r="G11331" s="13"/>
      <c r="H11331" s="13"/>
      <c r="I11331" s="13"/>
      <c r="J11331" s="13"/>
      <c r="K11331" s="13"/>
      <c r="L11331" s="13"/>
      <c r="M11331" s="13"/>
      <c r="N11331" s="13"/>
      <c r="O11331" s="13"/>
      <c r="P11331" s="13"/>
      <c r="Q11331" s="13"/>
      <c r="R11331" s="13"/>
      <c r="S11331" s="13"/>
      <c r="T11331" s="13"/>
      <c r="U11331" s="13"/>
      <c r="V11331" s="13"/>
      <c r="W11331" s="13"/>
      <c r="X11331" s="13"/>
      <c r="Y11331" s="13"/>
      <c r="Z11331" s="13"/>
      <c r="AA11331" s="13"/>
      <c r="AB11331" s="13"/>
      <c r="AC11331" s="13"/>
      <c r="AD11331" s="13"/>
      <c r="AE11331" s="13"/>
      <c r="AF11331" s="13"/>
      <c r="AG11331" s="14"/>
    </row>
    <row r="11332" s="4" customFormat="1" spans="1:33">
      <c r="A11332" s="13"/>
      <c r="B11332" s="13"/>
      <c r="C11332" s="13"/>
      <c r="D11332" s="13"/>
      <c r="E11332" s="13"/>
      <c r="F11332" s="13"/>
      <c r="G11332" s="13"/>
      <c r="H11332" s="13"/>
      <c r="I11332" s="13"/>
      <c r="J11332" s="13"/>
      <c r="K11332" s="13"/>
      <c r="L11332" s="13"/>
      <c r="M11332" s="13"/>
      <c r="N11332" s="13"/>
      <c r="O11332" s="13"/>
      <c r="P11332" s="13"/>
      <c r="Q11332" s="13"/>
      <c r="R11332" s="13"/>
      <c r="S11332" s="13"/>
      <c r="T11332" s="13"/>
      <c r="U11332" s="13"/>
      <c r="V11332" s="13"/>
      <c r="W11332" s="13"/>
      <c r="X11332" s="13"/>
      <c r="Y11332" s="13"/>
      <c r="Z11332" s="13"/>
      <c r="AA11332" s="13"/>
      <c r="AB11332" s="13"/>
      <c r="AC11332" s="13"/>
      <c r="AD11332" s="13"/>
      <c r="AE11332" s="13"/>
      <c r="AF11332" s="13"/>
      <c r="AG11332" s="14"/>
    </row>
    <row r="11333" s="4" customFormat="1" spans="1:33">
      <c r="A11333" s="13"/>
      <c r="B11333" s="13"/>
      <c r="C11333" s="13"/>
      <c r="D11333" s="13"/>
      <c r="E11333" s="13"/>
      <c r="F11333" s="13"/>
      <c r="G11333" s="13"/>
      <c r="H11333" s="13"/>
      <c r="I11333" s="13"/>
      <c r="J11333" s="13"/>
      <c r="K11333" s="13"/>
      <c r="L11333" s="13"/>
      <c r="M11333" s="13"/>
      <c r="N11333" s="13"/>
      <c r="O11333" s="13"/>
      <c r="P11333" s="13"/>
      <c r="Q11333" s="13"/>
      <c r="R11333" s="13"/>
      <c r="S11333" s="13"/>
      <c r="T11333" s="13"/>
      <c r="U11333" s="13"/>
      <c r="V11333" s="13"/>
      <c r="W11333" s="13"/>
      <c r="X11333" s="13"/>
      <c r="Y11333" s="13"/>
      <c r="Z11333" s="13"/>
      <c r="AA11333" s="13"/>
      <c r="AB11333" s="13"/>
      <c r="AC11333" s="13"/>
      <c r="AD11333" s="13"/>
      <c r="AE11333" s="13"/>
      <c r="AF11333" s="13"/>
      <c r="AG11333" s="14"/>
    </row>
    <row r="11334" s="4" customFormat="1" spans="1:33">
      <c r="A11334" s="13"/>
      <c r="B11334" s="13"/>
      <c r="C11334" s="13"/>
      <c r="D11334" s="13"/>
      <c r="E11334" s="13"/>
      <c r="F11334" s="13"/>
      <c r="G11334" s="13"/>
      <c r="H11334" s="13"/>
      <c r="I11334" s="13"/>
      <c r="J11334" s="13"/>
      <c r="K11334" s="13"/>
      <c r="L11334" s="13"/>
      <c r="M11334" s="13"/>
      <c r="N11334" s="13"/>
      <c r="O11334" s="13"/>
      <c r="P11334" s="13"/>
      <c r="Q11334" s="13"/>
      <c r="R11334" s="13"/>
      <c r="S11334" s="13"/>
      <c r="T11334" s="13"/>
      <c r="U11334" s="13"/>
      <c r="V11334" s="13"/>
      <c r="W11334" s="13"/>
      <c r="X11334" s="13"/>
      <c r="Y11334" s="13"/>
      <c r="Z11334" s="13"/>
      <c r="AA11334" s="13"/>
      <c r="AB11334" s="13"/>
      <c r="AC11334" s="13"/>
      <c r="AD11334" s="13"/>
      <c r="AE11334" s="13"/>
      <c r="AF11334" s="13"/>
      <c r="AG11334" s="14"/>
    </row>
    <row r="11335" s="4" customFormat="1" spans="1:33">
      <c r="A11335" s="13"/>
      <c r="B11335" s="13"/>
      <c r="C11335" s="13"/>
      <c r="D11335" s="13"/>
      <c r="E11335" s="13"/>
      <c r="F11335" s="13"/>
      <c r="G11335" s="13"/>
      <c r="H11335" s="13"/>
      <c r="I11335" s="13"/>
      <c r="J11335" s="13"/>
      <c r="K11335" s="13"/>
      <c r="L11335" s="13"/>
      <c r="M11335" s="13"/>
      <c r="N11335" s="13"/>
      <c r="O11335" s="13"/>
      <c r="P11335" s="13"/>
      <c r="Q11335" s="13"/>
      <c r="R11335" s="13"/>
      <c r="S11335" s="13"/>
      <c r="T11335" s="13"/>
      <c r="U11335" s="13"/>
      <c r="V11335" s="13"/>
      <c r="W11335" s="13"/>
      <c r="X11335" s="13"/>
      <c r="Y11335" s="13"/>
      <c r="Z11335" s="13"/>
      <c r="AA11335" s="13"/>
      <c r="AB11335" s="13"/>
      <c r="AC11335" s="13"/>
      <c r="AD11335" s="13"/>
      <c r="AE11335" s="13"/>
      <c r="AF11335" s="13"/>
      <c r="AG11335" s="14"/>
    </row>
    <row r="11336" s="4" customFormat="1" spans="1:33">
      <c r="A11336" s="13"/>
      <c r="B11336" s="13"/>
      <c r="C11336" s="13"/>
      <c r="D11336" s="13"/>
      <c r="E11336" s="13"/>
      <c r="F11336" s="13"/>
      <c r="G11336" s="13"/>
      <c r="H11336" s="13"/>
      <c r="I11336" s="13"/>
      <c r="J11336" s="13"/>
      <c r="K11336" s="13"/>
      <c r="L11336" s="13"/>
      <c r="M11336" s="13"/>
      <c r="N11336" s="13"/>
      <c r="O11336" s="13"/>
      <c r="P11336" s="13"/>
      <c r="Q11336" s="13"/>
      <c r="R11336" s="13"/>
      <c r="S11336" s="13"/>
      <c r="T11336" s="13"/>
      <c r="U11336" s="13"/>
      <c r="V11336" s="13"/>
      <c r="W11336" s="13"/>
      <c r="X11336" s="13"/>
      <c r="Y11336" s="13"/>
      <c r="Z11336" s="13"/>
      <c r="AA11336" s="13"/>
      <c r="AB11336" s="13"/>
      <c r="AC11336" s="13"/>
      <c r="AD11336" s="13"/>
      <c r="AE11336" s="13"/>
      <c r="AF11336" s="13"/>
      <c r="AG11336" s="14"/>
    </row>
    <row r="11337" s="4" customFormat="1" spans="1:33">
      <c r="A11337" s="13"/>
      <c r="B11337" s="13"/>
      <c r="C11337" s="13"/>
      <c r="D11337" s="13"/>
      <c r="E11337" s="13"/>
      <c r="F11337" s="13"/>
      <c r="G11337" s="13"/>
      <c r="H11337" s="13"/>
      <c r="I11337" s="13"/>
      <c r="J11337" s="13"/>
      <c r="K11337" s="13"/>
      <c r="L11337" s="13"/>
      <c r="M11337" s="13"/>
      <c r="N11337" s="13"/>
      <c r="O11337" s="13"/>
      <c r="P11337" s="13"/>
      <c r="Q11337" s="13"/>
      <c r="R11337" s="13"/>
      <c r="S11337" s="13"/>
      <c r="T11337" s="13"/>
      <c r="U11337" s="13"/>
      <c r="V11337" s="13"/>
      <c r="W11337" s="13"/>
      <c r="X11337" s="13"/>
      <c r="Y11337" s="13"/>
      <c r="Z11337" s="13"/>
      <c r="AA11337" s="13"/>
      <c r="AB11337" s="13"/>
      <c r="AC11337" s="13"/>
      <c r="AD11337" s="13"/>
      <c r="AE11337" s="13"/>
      <c r="AF11337" s="13"/>
      <c r="AG11337" s="14"/>
    </row>
    <row r="11338" s="4" customFormat="1" spans="1:33">
      <c r="A11338" s="13"/>
      <c r="B11338" s="13"/>
      <c r="C11338" s="13"/>
      <c r="D11338" s="13"/>
      <c r="E11338" s="13"/>
      <c r="F11338" s="13"/>
      <c r="G11338" s="13"/>
      <c r="H11338" s="13"/>
      <c r="I11338" s="13"/>
      <c r="J11338" s="13"/>
      <c r="K11338" s="13"/>
      <c r="L11338" s="13"/>
      <c r="M11338" s="13"/>
      <c r="N11338" s="13"/>
      <c r="O11338" s="13"/>
      <c r="P11338" s="13"/>
      <c r="Q11338" s="13"/>
      <c r="R11338" s="13"/>
      <c r="S11338" s="13"/>
      <c r="T11338" s="13"/>
      <c r="U11338" s="13"/>
      <c r="V11338" s="13"/>
      <c r="W11338" s="13"/>
      <c r="X11338" s="13"/>
      <c r="Y11338" s="13"/>
      <c r="Z11338" s="13"/>
      <c r="AA11338" s="13"/>
      <c r="AB11338" s="13"/>
      <c r="AC11338" s="13"/>
      <c r="AD11338" s="13"/>
      <c r="AE11338" s="13"/>
      <c r="AF11338" s="13"/>
      <c r="AG11338" s="14"/>
    </row>
    <row r="11339" s="4" customFormat="1" spans="1:33">
      <c r="A11339" s="13"/>
      <c r="B11339" s="13"/>
      <c r="C11339" s="13"/>
      <c r="D11339" s="13"/>
      <c r="E11339" s="13"/>
      <c r="F11339" s="13"/>
      <c r="G11339" s="13"/>
      <c r="H11339" s="13"/>
      <c r="I11339" s="13"/>
      <c r="J11339" s="13"/>
      <c r="K11339" s="13"/>
      <c r="L11339" s="13"/>
      <c r="M11339" s="13"/>
      <c r="N11339" s="13"/>
      <c r="O11339" s="13"/>
      <c r="P11339" s="13"/>
      <c r="Q11339" s="13"/>
      <c r="R11339" s="13"/>
      <c r="S11339" s="13"/>
      <c r="T11339" s="13"/>
      <c r="U11339" s="13"/>
      <c r="V11339" s="13"/>
      <c r="W11339" s="13"/>
      <c r="X11339" s="13"/>
      <c r="Y11339" s="13"/>
      <c r="Z11339" s="13"/>
      <c r="AA11339" s="13"/>
      <c r="AB11339" s="13"/>
      <c r="AC11339" s="13"/>
      <c r="AD11339" s="13"/>
      <c r="AE11339" s="13"/>
      <c r="AF11339" s="13"/>
      <c r="AG11339" s="14"/>
    </row>
    <row r="11340" s="4" customFormat="1" spans="1:33">
      <c r="A11340" s="13"/>
      <c r="B11340" s="13"/>
      <c r="C11340" s="13"/>
      <c r="D11340" s="13"/>
      <c r="E11340" s="13"/>
      <c r="F11340" s="13"/>
      <c r="G11340" s="13"/>
      <c r="H11340" s="13"/>
      <c r="I11340" s="13"/>
      <c r="J11340" s="13"/>
      <c r="K11340" s="13"/>
      <c r="L11340" s="13"/>
      <c r="M11340" s="13"/>
      <c r="N11340" s="13"/>
      <c r="O11340" s="13"/>
      <c r="P11340" s="13"/>
      <c r="Q11340" s="13"/>
      <c r="R11340" s="13"/>
      <c r="S11340" s="13"/>
      <c r="T11340" s="13"/>
      <c r="U11340" s="13"/>
      <c r="V11340" s="13"/>
      <c r="W11340" s="13"/>
      <c r="X11340" s="13"/>
      <c r="Y11340" s="13"/>
      <c r="Z11340" s="13"/>
      <c r="AA11340" s="13"/>
      <c r="AB11340" s="13"/>
      <c r="AC11340" s="13"/>
      <c r="AD11340" s="13"/>
      <c r="AE11340" s="13"/>
      <c r="AF11340" s="13"/>
      <c r="AG11340" s="14"/>
    </row>
    <row r="11341" s="4" customFormat="1" spans="1:33">
      <c r="A11341" s="13"/>
      <c r="B11341" s="13"/>
      <c r="C11341" s="13"/>
      <c r="D11341" s="13"/>
      <c r="E11341" s="13"/>
      <c r="F11341" s="13"/>
      <c r="G11341" s="13"/>
      <c r="H11341" s="13"/>
      <c r="I11341" s="13"/>
      <c r="J11341" s="13"/>
      <c r="K11341" s="13"/>
      <c r="L11341" s="13"/>
      <c r="M11341" s="13"/>
      <c r="N11341" s="13"/>
      <c r="O11341" s="13"/>
      <c r="P11341" s="13"/>
      <c r="Q11341" s="13"/>
      <c r="R11341" s="13"/>
      <c r="S11341" s="13"/>
      <c r="T11341" s="13"/>
      <c r="U11341" s="13"/>
      <c r="V11341" s="13"/>
      <c r="W11341" s="13"/>
      <c r="X11341" s="13"/>
      <c r="Y11341" s="13"/>
      <c r="Z11341" s="13"/>
      <c r="AA11341" s="13"/>
      <c r="AB11341" s="13"/>
      <c r="AC11341" s="13"/>
      <c r="AD11341" s="13"/>
      <c r="AE11341" s="13"/>
      <c r="AF11341" s="13"/>
      <c r="AG11341" s="14"/>
    </row>
    <row r="11342" s="4" customFormat="1" spans="1:33">
      <c r="A11342" s="13"/>
      <c r="B11342" s="13"/>
      <c r="C11342" s="13"/>
      <c r="D11342" s="13"/>
      <c r="E11342" s="13"/>
      <c r="F11342" s="13"/>
      <c r="G11342" s="13"/>
      <c r="H11342" s="13"/>
      <c r="I11342" s="13"/>
      <c r="J11342" s="13"/>
      <c r="K11342" s="13"/>
      <c r="L11342" s="13"/>
      <c r="M11342" s="13"/>
      <c r="N11342" s="13"/>
      <c r="O11342" s="13"/>
      <c r="P11342" s="13"/>
      <c r="Q11342" s="13"/>
      <c r="R11342" s="13"/>
      <c r="S11342" s="13"/>
      <c r="T11342" s="13"/>
      <c r="U11342" s="13"/>
      <c r="V11342" s="13"/>
      <c r="W11342" s="13"/>
      <c r="X11342" s="13"/>
      <c r="Y11342" s="13"/>
      <c r="Z11342" s="13"/>
      <c r="AA11342" s="13"/>
      <c r="AB11342" s="13"/>
      <c r="AC11342" s="13"/>
      <c r="AD11342" s="13"/>
      <c r="AE11342" s="13"/>
      <c r="AF11342" s="13"/>
      <c r="AG11342" s="14"/>
    </row>
    <row r="11343" s="4" customFormat="1" spans="1:33">
      <c r="A11343" s="13"/>
      <c r="B11343" s="13"/>
      <c r="C11343" s="13"/>
      <c r="D11343" s="13"/>
      <c r="E11343" s="13"/>
      <c r="F11343" s="13"/>
      <c r="G11343" s="13"/>
      <c r="H11343" s="13"/>
      <c r="I11343" s="13"/>
      <c r="J11343" s="13"/>
      <c r="K11343" s="13"/>
      <c r="L11343" s="13"/>
      <c r="M11343" s="13"/>
      <c r="N11343" s="13"/>
      <c r="O11343" s="13"/>
      <c r="P11343" s="13"/>
      <c r="Q11343" s="13"/>
      <c r="R11343" s="13"/>
      <c r="S11343" s="13"/>
      <c r="T11343" s="13"/>
      <c r="U11343" s="13"/>
      <c r="V11343" s="13"/>
      <c r="W11343" s="13"/>
      <c r="X11343" s="13"/>
      <c r="Y11343" s="13"/>
      <c r="Z11343" s="13"/>
      <c r="AA11343" s="13"/>
      <c r="AB11343" s="13"/>
      <c r="AC11343" s="13"/>
      <c r="AD11343" s="13"/>
      <c r="AE11343" s="13"/>
      <c r="AF11343" s="13"/>
      <c r="AG11343" s="14"/>
    </row>
    <row r="11344" s="4" customFormat="1" spans="1:33">
      <c r="A11344" s="13"/>
      <c r="B11344" s="13"/>
      <c r="C11344" s="13"/>
      <c r="D11344" s="13"/>
      <c r="E11344" s="13"/>
      <c r="F11344" s="13"/>
      <c r="G11344" s="13"/>
      <c r="H11344" s="13"/>
      <c r="I11344" s="13"/>
      <c r="J11344" s="13"/>
      <c r="K11344" s="13"/>
      <c r="L11344" s="13"/>
      <c r="M11344" s="13"/>
      <c r="N11344" s="13"/>
      <c r="O11344" s="13"/>
      <c r="P11344" s="13"/>
      <c r="Q11344" s="13"/>
      <c r="R11344" s="13"/>
      <c r="S11344" s="13"/>
      <c r="T11344" s="13"/>
      <c r="U11344" s="13"/>
      <c r="V11344" s="13"/>
      <c r="W11344" s="13"/>
      <c r="X11344" s="13"/>
      <c r="Y11344" s="13"/>
      <c r="Z11344" s="13"/>
      <c r="AA11344" s="13"/>
      <c r="AB11344" s="13"/>
      <c r="AC11344" s="13"/>
      <c r="AD11344" s="13"/>
      <c r="AE11344" s="13"/>
      <c r="AF11344" s="13"/>
      <c r="AG11344" s="14"/>
    </row>
    <row r="11345" s="4" customFormat="1" spans="1:33">
      <c r="A11345" s="13"/>
      <c r="B11345" s="13"/>
      <c r="C11345" s="13"/>
      <c r="D11345" s="13"/>
      <c r="E11345" s="13"/>
      <c r="F11345" s="13"/>
      <c r="G11345" s="13"/>
      <c r="H11345" s="13"/>
      <c r="I11345" s="13"/>
      <c r="J11345" s="13"/>
      <c r="K11345" s="13"/>
      <c r="L11345" s="13"/>
      <c r="M11345" s="13"/>
      <c r="N11345" s="13"/>
      <c r="O11345" s="13"/>
      <c r="P11345" s="13"/>
      <c r="Q11345" s="13"/>
      <c r="R11345" s="13"/>
      <c r="S11345" s="13"/>
      <c r="T11345" s="13"/>
      <c r="U11345" s="13"/>
      <c r="V11345" s="13"/>
      <c r="W11345" s="13"/>
      <c r="X11345" s="13"/>
      <c r="Y11345" s="13"/>
      <c r="Z11345" s="13"/>
      <c r="AA11345" s="13"/>
      <c r="AB11345" s="13"/>
      <c r="AC11345" s="13"/>
      <c r="AD11345" s="13"/>
      <c r="AE11345" s="13"/>
      <c r="AF11345" s="13"/>
      <c r="AG11345" s="14"/>
    </row>
    <row r="11346" s="4" customFormat="1" spans="1:33">
      <c r="A11346" s="13"/>
      <c r="B11346" s="13"/>
      <c r="C11346" s="13"/>
      <c r="D11346" s="13"/>
      <c r="E11346" s="13"/>
      <c r="F11346" s="13"/>
      <c r="G11346" s="13"/>
      <c r="H11346" s="13"/>
      <c r="I11346" s="13"/>
      <c r="J11346" s="13"/>
      <c r="K11346" s="13"/>
      <c r="L11346" s="13"/>
      <c r="M11346" s="13"/>
      <c r="N11346" s="13"/>
      <c r="O11346" s="13"/>
      <c r="P11346" s="13"/>
      <c r="Q11346" s="13"/>
      <c r="R11346" s="13"/>
      <c r="S11346" s="13"/>
      <c r="T11346" s="13"/>
      <c r="U11346" s="13"/>
      <c r="V11346" s="13"/>
      <c r="W11346" s="13"/>
      <c r="X11346" s="13"/>
      <c r="Y11346" s="13"/>
      <c r="Z11346" s="13"/>
      <c r="AA11346" s="13"/>
      <c r="AB11346" s="13"/>
      <c r="AC11346" s="13"/>
      <c r="AD11346" s="13"/>
      <c r="AE11346" s="13"/>
      <c r="AF11346" s="13"/>
      <c r="AG11346" s="14"/>
    </row>
    <row r="11347" s="4" customFormat="1" spans="1:33">
      <c r="A11347" s="13"/>
      <c r="B11347" s="13"/>
      <c r="C11347" s="13"/>
      <c r="D11347" s="13"/>
      <c r="E11347" s="13"/>
      <c r="F11347" s="13"/>
      <c r="G11347" s="13"/>
      <c r="H11347" s="13"/>
      <c r="I11347" s="13"/>
      <c r="J11347" s="13"/>
      <c r="K11347" s="13"/>
      <c r="L11347" s="13"/>
      <c r="M11347" s="13"/>
      <c r="N11347" s="13"/>
      <c r="O11347" s="13"/>
      <c r="P11347" s="13"/>
      <c r="Q11347" s="13"/>
      <c r="R11347" s="13"/>
      <c r="S11347" s="13"/>
      <c r="T11347" s="13"/>
      <c r="U11347" s="13"/>
      <c r="V11347" s="13"/>
      <c r="W11347" s="13"/>
      <c r="X11347" s="13"/>
      <c r="Y11347" s="13"/>
      <c r="Z11347" s="13"/>
      <c r="AA11347" s="13"/>
      <c r="AB11347" s="13"/>
      <c r="AC11347" s="13"/>
      <c r="AD11347" s="13"/>
      <c r="AE11347" s="13"/>
      <c r="AF11347" s="13"/>
      <c r="AG11347" s="14"/>
    </row>
    <row r="11348" s="4" customFormat="1" spans="1:33">
      <c r="A11348" s="13"/>
      <c r="B11348" s="13"/>
      <c r="C11348" s="13"/>
      <c r="D11348" s="13"/>
      <c r="E11348" s="13"/>
      <c r="F11348" s="13"/>
      <c r="G11348" s="13"/>
      <c r="H11348" s="13"/>
      <c r="I11348" s="13"/>
      <c r="J11348" s="13"/>
      <c r="K11348" s="13"/>
      <c r="L11348" s="13"/>
      <c r="M11348" s="13"/>
      <c r="N11348" s="13"/>
      <c r="O11348" s="13"/>
      <c r="P11348" s="13"/>
      <c r="Q11348" s="13"/>
      <c r="R11348" s="13"/>
      <c r="S11348" s="13"/>
      <c r="T11348" s="13"/>
      <c r="U11348" s="13"/>
      <c r="V11348" s="13"/>
      <c r="W11348" s="13"/>
      <c r="X11348" s="13"/>
      <c r="Y11348" s="13"/>
      <c r="Z11348" s="13"/>
      <c r="AA11348" s="13"/>
      <c r="AB11348" s="13"/>
      <c r="AC11348" s="13"/>
      <c r="AD11348" s="13"/>
      <c r="AE11348" s="13"/>
      <c r="AF11348" s="13"/>
      <c r="AG11348" s="14"/>
    </row>
    <row r="11349" s="4" customFormat="1" spans="1:33">
      <c r="A11349" s="13"/>
      <c r="B11349" s="13"/>
      <c r="C11349" s="13"/>
      <c r="D11349" s="13"/>
      <c r="E11349" s="13"/>
      <c r="F11349" s="13"/>
      <c r="G11349" s="13"/>
      <c r="H11349" s="13"/>
      <c r="I11349" s="13"/>
      <c r="J11349" s="13"/>
      <c r="K11349" s="13"/>
      <c r="L11349" s="13"/>
      <c r="M11349" s="13"/>
      <c r="N11349" s="13"/>
      <c r="O11349" s="13"/>
      <c r="P11349" s="13"/>
      <c r="Q11349" s="13"/>
      <c r="R11349" s="13"/>
      <c r="S11349" s="13"/>
      <c r="T11349" s="13"/>
      <c r="U11349" s="13"/>
      <c r="V11349" s="13"/>
      <c r="W11349" s="13"/>
      <c r="X11349" s="13"/>
      <c r="Y11349" s="13"/>
      <c r="Z11349" s="13"/>
      <c r="AA11349" s="13"/>
      <c r="AB11349" s="13"/>
      <c r="AC11349" s="13"/>
      <c r="AD11349" s="13"/>
      <c r="AE11349" s="13"/>
      <c r="AF11349" s="13"/>
      <c r="AG11349" s="14"/>
    </row>
    <row r="11350" s="4" customFormat="1" spans="1:33">
      <c r="A11350" s="13"/>
      <c r="B11350" s="13"/>
      <c r="C11350" s="13"/>
      <c r="D11350" s="13"/>
      <c r="E11350" s="13"/>
      <c r="F11350" s="13"/>
      <c r="G11350" s="13"/>
      <c r="H11350" s="13"/>
      <c r="I11350" s="13"/>
      <c r="J11350" s="13"/>
      <c r="K11350" s="13"/>
      <c r="L11350" s="13"/>
      <c r="M11350" s="13"/>
      <c r="N11350" s="13"/>
      <c r="O11350" s="13"/>
      <c r="P11350" s="13"/>
      <c r="Q11350" s="13"/>
      <c r="R11350" s="13"/>
      <c r="S11350" s="13"/>
      <c r="T11350" s="13"/>
      <c r="U11350" s="13"/>
      <c r="V11350" s="13"/>
      <c r="W11350" s="13"/>
      <c r="X11350" s="13"/>
      <c r="Y11350" s="13"/>
      <c r="Z11350" s="13"/>
      <c r="AA11350" s="13"/>
      <c r="AB11350" s="13"/>
      <c r="AC11350" s="13"/>
      <c r="AD11350" s="13"/>
      <c r="AE11350" s="13"/>
      <c r="AF11350" s="13"/>
      <c r="AG11350" s="14"/>
    </row>
    <row r="11351" s="4" customFormat="1" spans="1:33">
      <c r="A11351" s="13"/>
      <c r="B11351" s="13"/>
      <c r="C11351" s="13"/>
      <c r="D11351" s="13"/>
      <c r="E11351" s="13"/>
      <c r="F11351" s="13"/>
      <c r="G11351" s="13"/>
      <c r="H11351" s="13"/>
      <c r="I11351" s="13"/>
      <c r="J11351" s="13"/>
      <c r="K11351" s="13"/>
      <c r="L11351" s="13"/>
      <c r="M11351" s="13"/>
      <c r="N11351" s="13"/>
      <c r="O11351" s="13"/>
      <c r="P11351" s="13"/>
      <c r="Q11351" s="13"/>
      <c r="R11351" s="13"/>
      <c r="S11351" s="13"/>
      <c r="T11351" s="13"/>
      <c r="U11351" s="13"/>
      <c r="V11351" s="13"/>
      <c r="W11351" s="13"/>
      <c r="X11351" s="13"/>
      <c r="Y11351" s="13"/>
      <c r="Z11351" s="13"/>
      <c r="AA11351" s="13"/>
      <c r="AB11351" s="13"/>
      <c r="AC11351" s="13"/>
      <c r="AD11351" s="13"/>
      <c r="AE11351" s="13"/>
      <c r="AF11351" s="13"/>
      <c r="AG11351" s="14"/>
    </row>
    <row r="11352" s="4" customFormat="1" spans="1:33">
      <c r="A11352" s="13"/>
      <c r="B11352" s="13"/>
      <c r="C11352" s="13"/>
      <c r="D11352" s="13"/>
      <c r="E11352" s="13"/>
      <c r="F11352" s="13"/>
      <c r="G11352" s="13"/>
      <c r="H11352" s="13"/>
      <c r="I11352" s="13"/>
      <c r="J11352" s="13"/>
      <c r="K11352" s="13"/>
      <c r="L11352" s="13"/>
      <c r="M11352" s="13"/>
      <c r="N11352" s="13"/>
      <c r="O11352" s="13"/>
      <c r="P11352" s="13"/>
      <c r="Q11352" s="13"/>
      <c r="R11352" s="13"/>
      <c r="S11352" s="13"/>
      <c r="T11352" s="13"/>
      <c r="U11352" s="13"/>
      <c r="V11352" s="13"/>
      <c r="W11352" s="13"/>
      <c r="X11352" s="13"/>
      <c r="Y11352" s="13"/>
      <c r="Z11352" s="13"/>
      <c r="AA11352" s="13"/>
      <c r="AB11352" s="13"/>
      <c r="AC11352" s="13"/>
      <c r="AD11352" s="13"/>
      <c r="AE11352" s="13"/>
      <c r="AF11352" s="13"/>
      <c r="AG11352" s="14"/>
    </row>
    <row r="11353" s="4" customFormat="1" spans="1:33">
      <c r="A11353" s="13"/>
      <c r="B11353" s="13"/>
      <c r="C11353" s="13"/>
      <c r="D11353" s="13"/>
      <c r="E11353" s="13"/>
      <c r="F11353" s="13"/>
      <c r="G11353" s="13"/>
      <c r="H11353" s="13"/>
      <c r="I11353" s="13"/>
      <c r="J11353" s="13"/>
      <c r="K11353" s="13"/>
      <c r="L11353" s="13"/>
      <c r="M11353" s="13"/>
      <c r="N11353" s="13"/>
      <c r="O11353" s="13"/>
      <c r="P11353" s="13"/>
      <c r="Q11353" s="13"/>
      <c r="R11353" s="13"/>
      <c r="S11353" s="13"/>
      <c r="T11353" s="13"/>
      <c r="U11353" s="13"/>
      <c r="V11353" s="13"/>
      <c r="W11353" s="13"/>
      <c r="X11353" s="13"/>
      <c r="Y11353" s="13"/>
      <c r="Z11353" s="13"/>
      <c r="AA11353" s="13"/>
      <c r="AB11353" s="13"/>
      <c r="AC11353" s="13"/>
      <c r="AD11353" s="13"/>
      <c r="AE11353" s="13"/>
      <c r="AF11353" s="13"/>
      <c r="AG11353" s="14"/>
    </row>
    <row r="11354" s="4" customFormat="1" spans="1:33">
      <c r="A11354" s="13"/>
      <c r="B11354" s="13"/>
      <c r="C11354" s="13"/>
      <c r="D11354" s="13"/>
      <c r="E11354" s="13"/>
      <c r="F11354" s="13"/>
      <c r="G11354" s="13"/>
      <c r="H11354" s="13"/>
      <c r="I11354" s="13"/>
      <c r="J11354" s="13"/>
      <c r="K11354" s="13"/>
      <c r="L11354" s="13"/>
      <c r="M11354" s="13"/>
      <c r="N11354" s="13"/>
      <c r="O11354" s="13"/>
      <c r="P11354" s="13"/>
      <c r="Q11354" s="13"/>
      <c r="R11354" s="13"/>
      <c r="S11354" s="13"/>
      <c r="T11354" s="13"/>
      <c r="U11354" s="13"/>
      <c r="V11354" s="13"/>
      <c r="W11354" s="13"/>
      <c r="X11354" s="13"/>
      <c r="Y11354" s="13"/>
      <c r="Z11354" s="13"/>
      <c r="AA11354" s="13"/>
      <c r="AB11354" s="13"/>
      <c r="AC11354" s="13"/>
      <c r="AD11354" s="13"/>
      <c r="AE11354" s="13"/>
      <c r="AF11354" s="13"/>
      <c r="AG11354" s="14"/>
    </row>
    <row r="11355" s="4" customFormat="1" spans="1:33">
      <c r="A11355" s="13"/>
      <c r="B11355" s="13"/>
      <c r="C11355" s="13"/>
      <c r="D11355" s="13"/>
      <c r="E11355" s="13"/>
      <c r="F11355" s="13"/>
      <c r="G11355" s="13"/>
      <c r="H11355" s="13"/>
      <c r="I11355" s="13"/>
      <c r="J11355" s="13"/>
      <c r="K11355" s="13"/>
      <c r="L11355" s="13"/>
      <c r="M11355" s="13"/>
      <c r="N11355" s="13"/>
      <c r="O11355" s="13"/>
      <c r="P11355" s="13"/>
      <c r="Q11355" s="13"/>
      <c r="R11355" s="13"/>
      <c r="S11355" s="13"/>
      <c r="T11355" s="13"/>
      <c r="U11355" s="13"/>
      <c r="V11355" s="13"/>
      <c r="W11355" s="13"/>
      <c r="X11355" s="13"/>
      <c r="Y11355" s="13"/>
      <c r="Z11355" s="13"/>
      <c r="AA11355" s="13"/>
      <c r="AB11355" s="13"/>
      <c r="AC11355" s="13"/>
      <c r="AD11355" s="13"/>
      <c r="AE11355" s="13"/>
      <c r="AF11355" s="13"/>
      <c r="AG11355" s="14"/>
    </row>
    <row r="11356" s="4" customFormat="1" spans="1:33">
      <c r="A11356" s="13"/>
      <c r="B11356" s="13"/>
      <c r="C11356" s="13"/>
      <c r="D11356" s="13"/>
      <c r="E11356" s="13"/>
      <c r="F11356" s="13"/>
      <c r="G11356" s="13"/>
      <c r="H11356" s="13"/>
      <c r="I11356" s="13"/>
      <c r="J11356" s="13"/>
      <c r="K11356" s="13"/>
      <c r="L11356" s="13"/>
      <c r="M11356" s="13"/>
      <c r="N11356" s="13"/>
      <c r="O11356" s="13"/>
      <c r="P11356" s="13"/>
      <c r="Q11356" s="13"/>
      <c r="R11356" s="13"/>
      <c r="S11356" s="13"/>
      <c r="T11356" s="13"/>
      <c r="U11356" s="13"/>
      <c r="V11356" s="13"/>
      <c r="W11356" s="13"/>
      <c r="X11356" s="13"/>
      <c r="Y11356" s="13"/>
      <c r="Z11356" s="13"/>
      <c r="AA11356" s="13"/>
      <c r="AB11356" s="13"/>
      <c r="AC11356" s="13"/>
      <c r="AD11356" s="13"/>
      <c r="AE11356" s="13"/>
      <c r="AF11356" s="13"/>
      <c r="AG11356" s="14"/>
    </row>
    <row r="11357" s="4" customFormat="1" spans="1:33">
      <c r="A11357" s="13"/>
      <c r="B11357" s="13"/>
      <c r="C11357" s="13"/>
      <c r="D11357" s="13"/>
      <c r="E11357" s="13"/>
      <c r="F11357" s="13"/>
      <c r="G11357" s="13"/>
      <c r="H11357" s="13"/>
      <c r="I11357" s="13"/>
      <c r="J11357" s="13"/>
      <c r="K11357" s="13"/>
      <c r="L11357" s="13"/>
      <c r="M11357" s="13"/>
      <c r="N11357" s="13"/>
      <c r="O11357" s="13"/>
      <c r="P11357" s="13"/>
      <c r="Q11357" s="13"/>
      <c r="R11357" s="13"/>
      <c r="S11357" s="13"/>
      <c r="T11357" s="13"/>
      <c r="U11357" s="13"/>
      <c r="V11357" s="13"/>
      <c r="W11357" s="13"/>
      <c r="X11357" s="13"/>
      <c r="Y11357" s="13"/>
      <c r="Z11357" s="13"/>
      <c r="AA11357" s="13"/>
      <c r="AB11357" s="13"/>
      <c r="AC11357" s="13"/>
      <c r="AD11357" s="13"/>
      <c r="AE11357" s="13"/>
      <c r="AF11357" s="13"/>
      <c r="AG11357" s="14"/>
    </row>
    <row r="11358" s="4" customFormat="1" spans="1:33">
      <c r="A11358" s="13"/>
      <c r="B11358" s="13"/>
      <c r="C11358" s="13"/>
      <c r="D11358" s="13"/>
      <c r="E11358" s="13"/>
      <c r="F11358" s="13"/>
      <c r="G11358" s="13"/>
      <c r="H11358" s="13"/>
      <c r="I11358" s="13"/>
      <c r="J11358" s="13"/>
      <c r="K11358" s="13"/>
      <c r="L11358" s="13"/>
      <c r="M11358" s="13"/>
      <c r="N11358" s="13"/>
      <c r="O11358" s="13"/>
      <c r="P11358" s="13"/>
      <c r="Q11358" s="13"/>
      <c r="R11358" s="13"/>
      <c r="S11358" s="13"/>
      <c r="T11358" s="13"/>
      <c r="U11358" s="13"/>
      <c r="V11358" s="13"/>
      <c r="W11358" s="13"/>
      <c r="X11358" s="13"/>
      <c r="Y11358" s="13"/>
      <c r="Z11358" s="13"/>
      <c r="AA11358" s="13"/>
      <c r="AB11358" s="13"/>
      <c r="AC11358" s="13"/>
      <c r="AD11358" s="13"/>
      <c r="AE11358" s="13"/>
      <c r="AF11358" s="13"/>
      <c r="AG11358" s="14"/>
    </row>
    <row r="11359" s="4" customFormat="1" spans="1:33">
      <c r="A11359" s="13"/>
      <c r="B11359" s="13"/>
      <c r="C11359" s="13"/>
      <c r="D11359" s="13"/>
      <c r="E11359" s="13"/>
      <c r="F11359" s="13"/>
      <c r="G11359" s="13"/>
      <c r="H11359" s="13"/>
      <c r="I11359" s="13"/>
      <c r="J11359" s="13"/>
      <c r="K11359" s="13"/>
      <c r="L11359" s="13"/>
      <c r="M11359" s="13"/>
      <c r="N11359" s="13"/>
      <c r="O11359" s="13"/>
      <c r="P11359" s="13"/>
      <c r="Q11359" s="13"/>
      <c r="R11359" s="13"/>
      <c r="S11359" s="13"/>
      <c r="T11359" s="13"/>
      <c r="U11359" s="13"/>
      <c r="V11359" s="13"/>
      <c r="W11359" s="13"/>
      <c r="X11359" s="13"/>
      <c r="Y11359" s="13"/>
      <c r="Z11359" s="13"/>
      <c r="AA11359" s="13"/>
      <c r="AB11359" s="13"/>
      <c r="AC11359" s="13"/>
      <c r="AD11359" s="13"/>
      <c r="AE11359" s="13"/>
      <c r="AF11359" s="13"/>
      <c r="AG11359" s="14"/>
    </row>
    <row r="11360" s="4" customFormat="1" spans="1:33">
      <c r="A11360" s="13"/>
      <c r="B11360" s="13"/>
      <c r="C11360" s="13"/>
      <c r="D11360" s="13"/>
      <c r="E11360" s="13"/>
      <c r="F11360" s="13"/>
      <c r="G11360" s="13"/>
      <c r="H11360" s="13"/>
      <c r="I11360" s="13"/>
      <c r="J11360" s="13"/>
      <c r="K11360" s="13"/>
      <c r="L11360" s="13"/>
      <c r="M11360" s="13"/>
      <c r="N11360" s="13"/>
      <c r="O11360" s="13"/>
      <c r="P11360" s="13"/>
      <c r="Q11360" s="13"/>
      <c r="R11360" s="13"/>
      <c r="S11360" s="13"/>
      <c r="T11360" s="13"/>
      <c r="U11360" s="13"/>
      <c r="V11360" s="13"/>
      <c r="W11360" s="13"/>
      <c r="X11360" s="13"/>
      <c r="Y11360" s="13"/>
      <c r="Z11360" s="13"/>
      <c r="AA11360" s="13"/>
      <c r="AB11360" s="13"/>
      <c r="AC11360" s="13"/>
      <c r="AD11360" s="13"/>
      <c r="AE11360" s="13"/>
      <c r="AF11360" s="13"/>
      <c r="AG11360" s="14"/>
    </row>
    <row r="11361" s="4" customFormat="1" spans="1:33">
      <c r="A11361" s="13"/>
      <c r="B11361" s="13"/>
      <c r="C11361" s="13"/>
      <c r="D11361" s="13"/>
      <c r="E11361" s="13"/>
      <c r="F11361" s="13"/>
      <c r="G11361" s="13"/>
      <c r="H11361" s="13"/>
      <c r="I11361" s="13"/>
      <c r="J11361" s="13"/>
      <c r="K11361" s="13"/>
      <c r="L11361" s="13"/>
      <c r="M11361" s="13"/>
      <c r="N11361" s="13"/>
      <c r="O11361" s="13"/>
      <c r="P11361" s="13"/>
      <c r="Q11361" s="13"/>
      <c r="R11361" s="13"/>
      <c r="S11361" s="13"/>
      <c r="T11361" s="13"/>
      <c r="U11361" s="13"/>
      <c r="V11361" s="13"/>
      <c r="W11361" s="13"/>
      <c r="X11361" s="13"/>
      <c r="Y11361" s="13"/>
      <c r="Z11361" s="13"/>
      <c r="AA11361" s="13"/>
      <c r="AB11361" s="13"/>
      <c r="AC11361" s="13"/>
      <c r="AD11361" s="13"/>
      <c r="AE11361" s="13"/>
      <c r="AF11361" s="13"/>
      <c r="AG11361" s="14"/>
    </row>
    <row r="11362" s="4" customFormat="1" spans="1:33">
      <c r="A11362" s="13"/>
      <c r="B11362" s="13"/>
      <c r="C11362" s="13"/>
      <c r="D11362" s="13"/>
      <c r="E11362" s="13"/>
      <c r="F11362" s="13"/>
      <c r="G11362" s="13"/>
      <c r="H11362" s="13"/>
      <c r="I11362" s="13"/>
      <c r="J11362" s="13"/>
      <c r="K11362" s="13"/>
      <c r="L11362" s="13"/>
      <c r="M11362" s="13"/>
      <c r="N11362" s="13"/>
      <c r="O11362" s="13"/>
      <c r="P11362" s="13"/>
      <c r="Q11362" s="13"/>
      <c r="R11362" s="13"/>
      <c r="S11362" s="13"/>
      <c r="T11362" s="13"/>
      <c r="U11362" s="13"/>
      <c r="V11362" s="13"/>
      <c r="W11362" s="13"/>
      <c r="X11362" s="13"/>
      <c r="Y11362" s="13"/>
      <c r="Z11362" s="13"/>
      <c r="AA11362" s="13"/>
      <c r="AB11362" s="13"/>
      <c r="AC11362" s="13"/>
      <c r="AD11362" s="13"/>
      <c r="AE11362" s="13"/>
      <c r="AF11362" s="13"/>
      <c r="AG11362" s="14"/>
    </row>
    <row r="11363" s="4" customFormat="1" spans="1:33">
      <c r="A11363" s="13"/>
      <c r="B11363" s="13"/>
      <c r="C11363" s="13"/>
      <c r="D11363" s="13"/>
      <c r="E11363" s="13"/>
      <c r="F11363" s="13"/>
      <c r="G11363" s="13"/>
      <c r="H11363" s="13"/>
      <c r="I11363" s="13"/>
      <c r="J11363" s="13"/>
      <c r="K11363" s="13"/>
      <c r="L11363" s="13"/>
      <c r="M11363" s="13"/>
      <c r="N11363" s="13"/>
      <c r="O11363" s="13"/>
      <c r="P11363" s="13"/>
      <c r="Q11363" s="13"/>
      <c r="R11363" s="13"/>
      <c r="S11363" s="13"/>
      <c r="T11363" s="13"/>
      <c r="U11363" s="13"/>
      <c r="V11363" s="13"/>
      <c r="W11363" s="13"/>
      <c r="X11363" s="13"/>
      <c r="Y11363" s="13"/>
      <c r="Z11363" s="13"/>
      <c r="AA11363" s="13"/>
      <c r="AB11363" s="13"/>
      <c r="AC11363" s="13"/>
      <c r="AD11363" s="13"/>
      <c r="AE11363" s="13"/>
      <c r="AF11363" s="13"/>
      <c r="AG11363" s="14"/>
    </row>
    <row r="11364" s="4" customFormat="1" spans="1:33">
      <c r="A11364" s="13"/>
      <c r="B11364" s="13"/>
      <c r="C11364" s="13"/>
      <c r="D11364" s="13"/>
      <c r="E11364" s="13"/>
      <c r="F11364" s="13"/>
      <c r="G11364" s="13"/>
      <c r="H11364" s="13"/>
      <c r="I11364" s="13"/>
      <c r="J11364" s="13"/>
      <c r="K11364" s="13"/>
      <c r="L11364" s="13"/>
      <c r="M11364" s="13"/>
      <c r="N11364" s="13"/>
      <c r="O11364" s="13"/>
      <c r="P11364" s="13"/>
      <c r="Q11364" s="13"/>
      <c r="R11364" s="13"/>
      <c r="S11364" s="13"/>
      <c r="T11364" s="13"/>
      <c r="U11364" s="13"/>
      <c r="V11364" s="13"/>
      <c r="W11364" s="13"/>
      <c r="X11364" s="13"/>
      <c r="Y11364" s="13"/>
      <c r="Z11364" s="13"/>
      <c r="AA11364" s="13"/>
      <c r="AB11364" s="13"/>
      <c r="AC11364" s="13"/>
      <c r="AD11364" s="13"/>
      <c r="AE11364" s="13"/>
      <c r="AF11364" s="13"/>
      <c r="AG11364" s="14"/>
    </row>
    <row r="11365" s="4" customFormat="1" spans="1:33">
      <c r="A11365" s="13"/>
      <c r="B11365" s="13"/>
      <c r="C11365" s="13"/>
      <c r="D11365" s="13"/>
      <c r="E11365" s="13"/>
      <c r="F11365" s="13"/>
      <c r="G11365" s="13"/>
      <c r="H11365" s="13"/>
      <c r="I11365" s="13"/>
      <c r="J11365" s="13"/>
      <c r="K11365" s="13"/>
      <c r="L11365" s="13"/>
      <c r="M11365" s="13"/>
      <c r="N11365" s="13"/>
      <c r="O11365" s="13"/>
      <c r="P11365" s="13"/>
      <c r="Q11365" s="13"/>
      <c r="R11365" s="13"/>
      <c r="S11365" s="13"/>
      <c r="T11365" s="13"/>
      <c r="U11365" s="13"/>
      <c r="V11365" s="13"/>
      <c r="W11365" s="13"/>
      <c r="X11365" s="13"/>
      <c r="Y11365" s="13"/>
      <c r="Z11365" s="13"/>
      <c r="AA11365" s="13"/>
      <c r="AB11365" s="13"/>
      <c r="AC11365" s="13"/>
      <c r="AD11365" s="13"/>
      <c r="AE11365" s="13"/>
      <c r="AF11365" s="13"/>
      <c r="AG11365" s="14"/>
    </row>
    <row r="11366" s="4" customFormat="1" spans="1:33">
      <c r="A11366" s="13"/>
      <c r="B11366" s="13"/>
      <c r="C11366" s="13"/>
      <c r="D11366" s="13"/>
      <c r="E11366" s="13"/>
      <c r="F11366" s="13"/>
      <c r="G11366" s="13"/>
      <c r="H11366" s="13"/>
      <c r="I11366" s="13"/>
      <c r="J11366" s="13"/>
      <c r="K11366" s="13"/>
      <c r="L11366" s="13"/>
      <c r="M11366" s="13"/>
      <c r="N11366" s="13"/>
      <c r="O11366" s="13"/>
      <c r="P11366" s="13"/>
      <c r="Q11366" s="13"/>
      <c r="R11366" s="13"/>
      <c r="S11366" s="13"/>
      <c r="T11366" s="13"/>
      <c r="U11366" s="13"/>
      <c r="V11366" s="13"/>
      <c r="W11366" s="13"/>
      <c r="X11366" s="13"/>
      <c r="Y11366" s="13"/>
      <c r="Z11366" s="13"/>
      <c r="AA11366" s="13"/>
      <c r="AB11366" s="13"/>
      <c r="AC11366" s="13"/>
      <c r="AD11366" s="13"/>
      <c r="AE11366" s="13"/>
      <c r="AF11366" s="13"/>
      <c r="AG11366" s="14"/>
    </row>
    <row r="11367" s="4" customFormat="1" spans="1:33">
      <c r="A11367" s="13"/>
      <c r="B11367" s="13"/>
      <c r="C11367" s="13"/>
      <c r="D11367" s="13"/>
      <c r="E11367" s="13"/>
      <c r="F11367" s="13"/>
      <c r="G11367" s="13"/>
      <c r="H11367" s="13"/>
      <c r="I11367" s="13"/>
      <c r="J11367" s="13"/>
      <c r="K11367" s="13"/>
      <c r="L11367" s="13"/>
      <c r="M11367" s="13"/>
      <c r="N11367" s="13"/>
      <c r="O11367" s="13"/>
      <c r="P11367" s="13"/>
      <c r="Q11367" s="13"/>
      <c r="R11367" s="13"/>
      <c r="S11367" s="13"/>
      <c r="T11367" s="13"/>
      <c r="U11367" s="13"/>
      <c r="V11367" s="13"/>
      <c r="W11367" s="13"/>
      <c r="X11367" s="13"/>
      <c r="Y11367" s="13"/>
      <c r="Z11367" s="13"/>
      <c r="AA11367" s="13"/>
      <c r="AB11367" s="13"/>
      <c r="AC11367" s="13"/>
      <c r="AD11367" s="13"/>
      <c r="AE11367" s="13"/>
      <c r="AF11367" s="13"/>
      <c r="AG11367" s="14"/>
    </row>
    <row r="11368" s="4" customFormat="1" spans="1:33">
      <c r="A11368" s="13"/>
      <c r="B11368" s="13"/>
      <c r="C11368" s="13"/>
      <c r="D11368" s="13"/>
      <c r="E11368" s="13"/>
      <c r="F11368" s="13"/>
      <c r="G11368" s="13"/>
      <c r="H11368" s="13"/>
      <c r="I11368" s="13"/>
      <c r="J11368" s="13"/>
      <c r="K11368" s="13"/>
      <c r="L11368" s="13"/>
      <c r="M11368" s="13"/>
      <c r="N11368" s="13"/>
      <c r="O11368" s="13"/>
      <c r="P11368" s="13"/>
      <c r="Q11368" s="13"/>
      <c r="R11368" s="13"/>
      <c r="S11368" s="13"/>
      <c r="T11368" s="13"/>
      <c r="U11368" s="13"/>
      <c r="V11368" s="13"/>
      <c r="W11368" s="13"/>
      <c r="X11368" s="13"/>
      <c r="Y11368" s="13"/>
      <c r="Z11368" s="13"/>
      <c r="AA11368" s="13"/>
      <c r="AB11368" s="13"/>
      <c r="AC11368" s="13"/>
      <c r="AD11368" s="13"/>
      <c r="AE11368" s="13"/>
      <c r="AF11368" s="13"/>
      <c r="AG11368" s="14"/>
    </row>
    <row r="11369" s="4" customFormat="1" spans="1:33">
      <c r="A11369" s="13"/>
      <c r="B11369" s="13"/>
      <c r="C11369" s="13"/>
      <c r="D11369" s="13"/>
      <c r="E11369" s="13"/>
      <c r="F11369" s="13"/>
      <c r="G11369" s="13"/>
      <c r="H11369" s="13"/>
      <c r="I11369" s="13"/>
      <c r="J11369" s="13"/>
      <c r="K11369" s="13"/>
      <c r="L11369" s="13"/>
      <c r="M11369" s="13"/>
      <c r="N11369" s="13"/>
      <c r="O11369" s="13"/>
      <c r="P11369" s="13"/>
      <c r="Q11369" s="13"/>
      <c r="R11369" s="13"/>
      <c r="S11369" s="13"/>
      <c r="T11369" s="13"/>
      <c r="U11369" s="13"/>
      <c r="V11369" s="13"/>
      <c r="W11369" s="13"/>
      <c r="X11369" s="13"/>
      <c r="Y11369" s="13"/>
      <c r="Z11369" s="13"/>
      <c r="AA11369" s="13"/>
      <c r="AB11369" s="13"/>
      <c r="AC11369" s="13"/>
      <c r="AD11369" s="13"/>
      <c r="AE11369" s="13"/>
      <c r="AF11369" s="13"/>
      <c r="AG11369" s="14"/>
    </row>
    <row r="11370" s="4" customFormat="1" spans="1:33">
      <c r="A11370" s="13"/>
      <c r="B11370" s="13"/>
      <c r="C11370" s="13"/>
      <c r="D11370" s="13"/>
      <c r="E11370" s="13"/>
      <c r="F11370" s="13"/>
      <c r="G11370" s="13"/>
      <c r="H11370" s="13"/>
      <c r="I11370" s="13"/>
      <c r="J11370" s="13"/>
      <c r="K11370" s="13"/>
      <c r="L11370" s="13"/>
      <c r="M11370" s="13"/>
      <c r="N11370" s="13"/>
      <c r="O11370" s="13"/>
      <c r="P11370" s="13"/>
      <c r="Q11370" s="13"/>
      <c r="R11370" s="13"/>
      <c r="S11370" s="13"/>
      <c r="T11370" s="13"/>
      <c r="U11370" s="13"/>
      <c r="V11370" s="13"/>
      <c r="W11370" s="13"/>
      <c r="X11370" s="13"/>
      <c r="Y11370" s="13"/>
      <c r="Z11370" s="13"/>
      <c r="AA11370" s="13"/>
      <c r="AB11370" s="13"/>
      <c r="AC11370" s="13"/>
      <c r="AD11370" s="13"/>
      <c r="AE11370" s="13"/>
      <c r="AF11370" s="13"/>
      <c r="AG11370" s="14"/>
    </row>
    <row r="11371" s="4" customFormat="1" spans="1:33">
      <c r="A11371" s="13"/>
      <c r="B11371" s="13"/>
      <c r="C11371" s="13"/>
      <c r="D11371" s="13"/>
      <c r="E11371" s="13"/>
      <c r="F11371" s="13"/>
      <c r="G11371" s="13"/>
      <c r="H11371" s="13"/>
      <c r="I11371" s="13"/>
      <c r="J11371" s="13"/>
      <c r="K11371" s="13"/>
      <c r="L11371" s="13"/>
      <c r="M11371" s="13"/>
      <c r="N11371" s="13"/>
      <c r="O11371" s="13"/>
      <c r="P11371" s="13"/>
      <c r="Q11371" s="13"/>
      <c r="R11371" s="13"/>
      <c r="S11371" s="13"/>
      <c r="T11371" s="13"/>
      <c r="U11371" s="13"/>
      <c r="V11371" s="13"/>
      <c r="W11371" s="13"/>
      <c r="X11371" s="13"/>
      <c r="Y11371" s="13"/>
      <c r="Z11371" s="13"/>
      <c r="AA11371" s="13"/>
      <c r="AB11371" s="13"/>
      <c r="AC11371" s="13"/>
      <c r="AD11371" s="13"/>
      <c r="AE11371" s="13"/>
      <c r="AF11371" s="13"/>
      <c r="AG11371" s="14"/>
    </row>
    <row r="11372" s="4" customFormat="1" spans="1:33">
      <c r="A11372" s="13"/>
      <c r="B11372" s="13"/>
      <c r="C11372" s="13"/>
      <c r="D11372" s="13"/>
      <c r="E11372" s="13"/>
      <c r="F11372" s="13"/>
      <c r="G11372" s="13"/>
      <c r="H11372" s="13"/>
      <c r="I11372" s="13"/>
      <c r="J11372" s="13"/>
      <c r="K11372" s="13"/>
      <c r="L11372" s="13"/>
      <c r="M11372" s="13"/>
      <c r="N11372" s="13"/>
      <c r="O11372" s="13"/>
      <c r="P11372" s="13"/>
      <c r="Q11372" s="13"/>
      <c r="R11372" s="13"/>
      <c r="S11372" s="13"/>
      <c r="T11372" s="13"/>
      <c r="U11372" s="13"/>
      <c r="V11372" s="13"/>
      <c r="W11372" s="13"/>
      <c r="X11372" s="13"/>
      <c r="Y11372" s="13"/>
      <c r="Z11372" s="13"/>
      <c r="AA11372" s="13"/>
      <c r="AB11372" s="13"/>
      <c r="AC11372" s="13"/>
      <c r="AD11372" s="13"/>
      <c r="AE11372" s="13"/>
      <c r="AF11372" s="13"/>
      <c r="AG11372" s="14"/>
    </row>
    <row r="11373" s="4" customFormat="1" spans="1:33">
      <c r="A11373" s="13"/>
      <c r="B11373" s="13"/>
      <c r="C11373" s="13"/>
      <c r="D11373" s="13"/>
      <c r="E11373" s="13"/>
      <c r="F11373" s="13"/>
      <c r="G11373" s="13"/>
      <c r="H11373" s="13"/>
      <c r="I11373" s="13"/>
      <c r="J11373" s="13"/>
      <c r="K11373" s="13"/>
      <c r="L11373" s="13"/>
      <c r="M11373" s="13"/>
      <c r="N11373" s="13"/>
      <c r="O11373" s="13"/>
      <c r="P11373" s="13"/>
      <c r="Q11373" s="13"/>
      <c r="R11373" s="13"/>
      <c r="S11373" s="13"/>
      <c r="T11373" s="13"/>
      <c r="U11373" s="13"/>
      <c r="V11373" s="13"/>
      <c r="W11373" s="13"/>
      <c r="X11373" s="13"/>
      <c r="Y11373" s="13"/>
      <c r="Z11373" s="13"/>
      <c r="AA11373" s="13"/>
      <c r="AB11373" s="13"/>
      <c r="AC11373" s="13"/>
      <c r="AD11373" s="13"/>
      <c r="AE11373" s="13"/>
      <c r="AF11373" s="13"/>
      <c r="AG11373" s="14"/>
    </row>
    <row r="11374" s="4" customFormat="1" spans="1:33">
      <c r="A11374" s="13"/>
      <c r="B11374" s="13"/>
      <c r="C11374" s="13"/>
      <c r="D11374" s="13"/>
      <c r="E11374" s="13"/>
      <c r="F11374" s="13"/>
      <c r="G11374" s="13"/>
      <c r="H11374" s="13"/>
      <c r="I11374" s="13"/>
      <c r="J11374" s="13"/>
      <c r="K11374" s="13"/>
      <c r="L11374" s="13"/>
      <c r="M11374" s="13"/>
      <c r="N11374" s="13"/>
      <c r="O11374" s="13"/>
      <c r="P11374" s="13"/>
      <c r="Q11374" s="13"/>
      <c r="R11374" s="13"/>
      <c r="S11374" s="13"/>
      <c r="T11374" s="13"/>
      <c r="U11374" s="13"/>
      <c r="V11374" s="13"/>
      <c r="W11374" s="13"/>
      <c r="X11374" s="13"/>
      <c r="Y11374" s="13"/>
      <c r="Z11374" s="13"/>
      <c r="AA11374" s="13"/>
      <c r="AB11374" s="13"/>
      <c r="AC11374" s="13"/>
      <c r="AD11374" s="13"/>
      <c r="AE11374" s="13"/>
      <c r="AF11374" s="13"/>
      <c r="AG11374" s="14"/>
    </row>
    <row r="11375" s="4" customFormat="1" spans="1:33">
      <c r="A11375" s="13"/>
      <c r="B11375" s="13"/>
      <c r="C11375" s="13"/>
      <c r="D11375" s="13"/>
      <c r="E11375" s="13"/>
      <c r="F11375" s="13"/>
      <c r="G11375" s="13"/>
      <c r="H11375" s="13"/>
      <c r="I11375" s="13"/>
      <c r="J11375" s="13"/>
      <c r="K11375" s="13"/>
      <c r="L11375" s="13"/>
      <c r="M11375" s="13"/>
      <c r="N11375" s="13"/>
      <c r="O11375" s="13"/>
      <c r="P11375" s="13"/>
      <c r="Q11375" s="13"/>
      <c r="R11375" s="13"/>
      <c r="S11375" s="13"/>
      <c r="T11375" s="13"/>
      <c r="U11375" s="13"/>
      <c r="V11375" s="13"/>
      <c r="W11375" s="13"/>
      <c r="X11375" s="13"/>
      <c r="Y11375" s="13"/>
      <c r="Z11375" s="13"/>
      <c r="AA11375" s="13"/>
      <c r="AB11375" s="13"/>
      <c r="AC11375" s="13"/>
      <c r="AD11375" s="13"/>
      <c r="AE11375" s="13"/>
      <c r="AF11375" s="13"/>
      <c r="AG11375" s="14"/>
    </row>
    <row r="11376" s="4" customFormat="1" spans="1:33">
      <c r="A11376" s="13"/>
      <c r="B11376" s="13"/>
      <c r="C11376" s="13"/>
      <c r="D11376" s="13"/>
      <c r="E11376" s="13"/>
      <c r="F11376" s="13"/>
      <c r="G11376" s="13"/>
      <c r="H11376" s="13"/>
      <c r="I11376" s="13"/>
      <c r="J11376" s="13"/>
      <c r="K11376" s="13"/>
      <c r="L11376" s="13"/>
      <c r="M11376" s="13"/>
      <c r="N11376" s="13"/>
      <c r="O11376" s="13"/>
      <c r="P11376" s="13"/>
      <c r="Q11376" s="13"/>
      <c r="R11376" s="13"/>
      <c r="S11376" s="13"/>
      <c r="T11376" s="13"/>
      <c r="U11376" s="13"/>
      <c r="V11376" s="13"/>
      <c r="W11376" s="13"/>
      <c r="X11376" s="13"/>
      <c r="Y11376" s="13"/>
      <c r="Z11376" s="13"/>
      <c r="AA11376" s="13"/>
      <c r="AB11376" s="13"/>
      <c r="AC11376" s="13"/>
      <c r="AD11376" s="13"/>
      <c r="AE11376" s="13"/>
      <c r="AF11376" s="13"/>
      <c r="AG11376" s="14"/>
    </row>
    <row r="11377" s="4" customFormat="1" spans="1:33">
      <c r="A11377" s="13"/>
      <c r="B11377" s="13"/>
      <c r="C11377" s="13"/>
      <c r="D11377" s="13"/>
      <c r="E11377" s="13"/>
      <c r="F11377" s="13"/>
      <c r="G11377" s="13"/>
      <c r="H11377" s="13"/>
      <c r="I11377" s="13"/>
      <c r="J11377" s="13"/>
      <c r="K11377" s="13"/>
      <c r="L11377" s="13"/>
      <c r="M11377" s="13"/>
      <c r="N11377" s="13"/>
      <c r="O11377" s="13"/>
      <c r="P11377" s="13"/>
      <c r="Q11377" s="13"/>
      <c r="R11377" s="13"/>
      <c r="S11377" s="13"/>
      <c r="T11377" s="13"/>
      <c r="U11377" s="13"/>
      <c r="V11377" s="13"/>
      <c r="W11377" s="13"/>
      <c r="X11377" s="13"/>
      <c r="Y11377" s="13"/>
      <c r="Z11377" s="13"/>
      <c r="AA11377" s="13"/>
      <c r="AB11377" s="13"/>
      <c r="AC11377" s="13"/>
      <c r="AD11377" s="13"/>
      <c r="AE11377" s="13"/>
      <c r="AF11377" s="13"/>
      <c r="AG11377" s="14"/>
    </row>
    <row r="11378" s="4" customFormat="1" spans="1:33">
      <c r="A11378" s="13"/>
      <c r="B11378" s="13"/>
      <c r="C11378" s="13"/>
      <c r="D11378" s="13"/>
      <c r="E11378" s="13"/>
      <c r="F11378" s="13"/>
      <c r="G11378" s="13"/>
      <c r="H11378" s="13"/>
      <c r="I11378" s="13"/>
      <c r="J11378" s="13"/>
      <c r="K11378" s="13"/>
      <c r="L11378" s="13"/>
      <c r="M11378" s="13"/>
      <c r="N11378" s="13"/>
      <c r="O11378" s="13"/>
      <c r="P11378" s="13"/>
      <c r="Q11378" s="13"/>
      <c r="R11378" s="13"/>
      <c r="S11378" s="13"/>
      <c r="T11378" s="13"/>
      <c r="U11378" s="13"/>
      <c r="V11378" s="13"/>
      <c r="W11378" s="13"/>
      <c r="X11378" s="13"/>
      <c r="Y11378" s="13"/>
      <c r="Z11378" s="13"/>
      <c r="AA11378" s="13"/>
      <c r="AB11378" s="13"/>
      <c r="AC11378" s="13"/>
      <c r="AD11378" s="13"/>
      <c r="AE11378" s="13"/>
      <c r="AF11378" s="13"/>
      <c r="AG11378" s="14"/>
    </row>
    <row r="11379" s="4" customFormat="1" spans="1:33">
      <c r="A11379" s="13"/>
      <c r="B11379" s="13"/>
      <c r="C11379" s="13"/>
      <c r="D11379" s="13"/>
      <c r="E11379" s="13"/>
      <c r="F11379" s="13"/>
      <c r="G11379" s="13"/>
      <c r="H11379" s="13"/>
      <c r="I11379" s="13"/>
      <c r="J11379" s="13"/>
      <c r="K11379" s="13"/>
      <c r="L11379" s="13"/>
      <c r="M11379" s="13"/>
      <c r="N11379" s="13"/>
      <c r="O11379" s="13"/>
      <c r="P11379" s="13"/>
      <c r="Q11379" s="13"/>
      <c r="R11379" s="13"/>
      <c r="S11379" s="13"/>
      <c r="T11379" s="13"/>
      <c r="U11379" s="13"/>
      <c r="V11379" s="13"/>
      <c r="W11379" s="13"/>
      <c r="X11379" s="13"/>
      <c r="Y11379" s="13"/>
      <c r="Z11379" s="13"/>
      <c r="AA11379" s="13"/>
      <c r="AB11379" s="13"/>
      <c r="AC11379" s="13"/>
      <c r="AD11379" s="13"/>
      <c r="AE11379" s="13"/>
      <c r="AF11379" s="13"/>
      <c r="AG11379" s="14"/>
    </row>
    <row r="11380" s="4" customFormat="1" spans="1:33">
      <c r="A11380" s="13"/>
      <c r="B11380" s="13"/>
      <c r="C11380" s="13"/>
      <c r="D11380" s="13"/>
      <c r="E11380" s="13"/>
      <c r="F11380" s="13"/>
      <c r="G11380" s="13"/>
      <c r="H11380" s="13"/>
      <c r="I11380" s="13"/>
      <c r="J11380" s="13"/>
      <c r="K11380" s="13"/>
      <c r="L11380" s="13"/>
      <c r="M11380" s="13"/>
      <c r="N11380" s="13"/>
      <c r="O11380" s="13"/>
      <c r="P11380" s="13"/>
      <c r="Q11380" s="13"/>
      <c r="R11380" s="13"/>
      <c r="S11380" s="13"/>
      <c r="T11380" s="13"/>
      <c r="U11380" s="13"/>
      <c r="V11380" s="13"/>
      <c r="W11380" s="13"/>
      <c r="X11380" s="13"/>
      <c r="Y11380" s="13"/>
      <c r="Z11380" s="13"/>
      <c r="AA11380" s="13"/>
      <c r="AB11380" s="13"/>
      <c r="AC11380" s="13"/>
      <c r="AD11380" s="13"/>
      <c r="AE11380" s="13"/>
      <c r="AF11380" s="13"/>
      <c r="AG11380" s="14"/>
    </row>
    <row r="11381" s="4" customFormat="1" spans="1:33">
      <c r="A11381" s="13"/>
      <c r="B11381" s="13"/>
      <c r="C11381" s="13"/>
      <c r="D11381" s="13"/>
      <c r="E11381" s="13"/>
      <c r="F11381" s="13"/>
      <c r="G11381" s="13"/>
      <c r="H11381" s="13"/>
      <c r="I11381" s="13"/>
      <c r="J11381" s="13"/>
      <c r="K11381" s="13"/>
      <c r="L11381" s="13"/>
      <c r="M11381" s="13"/>
      <c r="N11381" s="13"/>
      <c r="O11381" s="13"/>
      <c r="P11381" s="13"/>
      <c r="Q11381" s="13"/>
      <c r="R11381" s="13"/>
      <c r="S11381" s="13"/>
      <c r="T11381" s="13"/>
      <c r="U11381" s="13"/>
      <c r="V11381" s="13"/>
      <c r="W11381" s="13"/>
      <c r="X11381" s="13"/>
      <c r="Y11381" s="13"/>
      <c r="Z11381" s="13"/>
      <c r="AA11381" s="13"/>
      <c r="AB11381" s="13"/>
      <c r="AC11381" s="13"/>
      <c r="AD11381" s="13"/>
      <c r="AE11381" s="13"/>
      <c r="AF11381" s="13"/>
      <c r="AG11381" s="14"/>
    </row>
    <row r="11382" s="4" customFormat="1" spans="1:33">
      <c r="A11382" s="13"/>
      <c r="B11382" s="13"/>
      <c r="C11382" s="13"/>
      <c r="D11382" s="13"/>
      <c r="E11382" s="13"/>
      <c r="F11382" s="13"/>
      <c r="G11382" s="13"/>
      <c r="H11382" s="13"/>
      <c r="I11382" s="13"/>
      <c r="J11382" s="13"/>
      <c r="K11382" s="13"/>
      <c r="L11382" s="13"/>
      <c r="M11382" s="13"/>
      <c r="N11382" s="13"/>
      <c r="O11382" s="13"/>
      <c r="P11382" s="13"/>
      <c r="Q11382" s="13"/>
      <c r="R11382" s="13"/>
      <c r="S11382" s="13"/>
      <c r="T11382" s="13"/>
      <c r="U11382" s="13"/>
      <c r="V11382" s="13"/>
      <c r="W11382" s="13"/>
      <c r="X11382" s="13"/>
      <c r="Y11382" s="13"/>
      <c r="Z11382" s="13"/>
      <c r="AA11382" s="13"/>
      <c r="AB11382" s="13"/>
      <c r="AC11382" s="13"/>
      <c r="AD11382" s="13"/>
      <c r="AE11382" s="13"/>
      <c r="AF11382" s="13"/>
      <c r="AG11382" s="14"/>
    </row>
    <row r="11383" s="4" customFormat="1" spans="1:33">
      <c r="A11383" s="13"/>
      <c r="B11383" s="13"/>
      <c r="C11383" s="13"/>
      <c r="D11383" s="13"/>
      <c r="E11383" s="13"/>
      <c r="F11383" s="13"/>
      <c r="G11383" s="13"/>
      <c r="H11383" s="13"/>
      <c r="I11383" s="13"/>
      <c r="J11383" s="13"/>
      <c r="K11383" s="13"/>
      <c r="L11383" s="13"/>
      <c r="M11383" s="13"/>
      <c r="N11383" s="13"/>
      <c r="O11383" s="13"/>
      <c r="P11383" s="13"/>
      <c r="Q11383" s="13"/>
      <c r="R11383" s="13"/>
      <c r="S11383" s="13"/>
      <c r="T11383" s="13"/>
      <c r="U11383" s="13"/>
      <c r="V11383" s="13"/>
      <c r="W11383" s="13"/>
      <c r="X11383" s="13"/>
      <c r="Y11383" s="13"/>
      <c r="Z11383" s="13"/>
      <c r="AA11383" s="13"/>
      <c r="AB11383" s="13"/>
      <c r="AC11383" s="13"/>
      <c r="AD11383" s="13"/>
      <c r="AE11383" s="13"/>
      <c r="AF11383" s="13"/>
      <c r="AG11383" s="14"/>
    </row>
    <row r="11384" s="4" customFormat="1" spans="1:33">
      <c r="A11384" s="13"/>
      <c r="B11384" s="13"/>
      <c r="C11384" s="13"/>
      <c r="D11384" s="13"/>
      <c r="E11384" s="13"/>
      <c r="F11384" s="13"/>
      <c r="G11384" s="13"/>
      <c r="H11384" s="13"/>
      <c r="I11384" s="13"/>
      <c r="J11384" s="13"/>
      <c r="K11384" s="13"/>
      <c r="L11384" s="13"/>
      <c r="M11384" s="13"/>
      <c r="N11384" s="13"/>
      <c r="O11384" s="13"/>
      <c r="P11384" s="13"/>
      <c r="Q11384" s="13"/>
      <c r="R11384" s="13"/>
      <c r="S11384" s="13"/>
      <c r="T11384" s="13"/>
      <c r="U11384" s="13"/>
      <c r="V11384" s="13"/>
      <c r="W11384" s="13"/>
      <c r="X11384" s="13"/>
      <c r="Y11384" s="13"/>
      <c r="Z11384" s="13"/>
      <c r="AA11384" s="13"/>
      <c r="AB11384" s="13"/>
      <c r="AC11384" s="13"/>
      <c r="AD11384" s="13"/>
      <c r="AE11384" s="13"/>
      <c r="AF11384" s="13"/>
      <c r="AG11384" s="14"/>
    </row>
    <row r="11385" s="4" customFormat="1" spans="1:33">
      <c r="A11385" s="13"/>
      <c r="B11385" s="13"/>
      <c r="C11385" s="13"/>
      <c r="D11385" s="13"/>
      <c r="E11385" s="13"/>
      <c r="F11385" s="13"/>
      <c r="G11385" s="13"/>
      <c r="H11385" s="13"/>
      <c r="I11385" s="13"/>
      <c r="J11385" s="13"/>
      <c r="K11385" s="13"/>
      <c r="L11385" s="13"/>
      <c r="M11385" s="13"/>
      <c r="N11385" s="13"/>
      <c r="O11385" s="13"/>
      <c r="P11385" s="13"/>
      <c r="Q11385" s="13"/>
      <c r="R11385" s="13"/>
      <c r="S11385" s="13"/>
      <c r="T11385" s="13"/>
      <c r="U11385" s="13"/>
      <c r="V11385" s="13"/>
      <c r="W11385" s="13"/>
      <c r="X11385" s="13"/>
      <c r="Y11385" s="13"/>
      <c r="Z11385" s="13"/>
      <c r="AA11385" s="13"/>
      <c r="AB11385" s="13"/>
      <c r="AC11385" s="13"/>
      <c r="AD11385" s="13"/>
      <c r="AE11385" s="13"/>
      <c r="AF11385" s="13"/>
      <c r="AG11385" s="14"/>
    </row>
    <row r="11386" s="4" customFormat="1" spans="1:33">
      <c r="A11386" s="13"/>
      <c r="B11386" s="13"/>
      <c r="C11386" s="13"/>
      <c r="D11386" s="13"/>
      <c r="E11386" s="13"/>
      <c r="F11386" s="13"/>
      <c r="G11386" s="13"/>
      <c r="H11386" s="13"/>
      <c r="I11386" s="13"/>
      <c r="J11386" s="13"/>
      <c r="K11386" s="13"/>
      <c r="L11386" s="13"/>
      <c r="M11386" s="13"/>
      <c r="N11386" s="13"/>
      <c r="O11386" s="13"/>
      <c r="P11386" s="13"/>
      <c r="Q11386" s="13"/>
      <c r="R11386" s="13"/>
      <c r="S11386" s="13"/>
      <c r="T11386" s="13"/>
      <c r="U11386" s="13"/>
      <c r="V11386" s="13"/>
      <c r="W11386" s="13"/>
      <c r="X11386" s="13"/>
      <c r="Y11386" s="13"/>
      <c r="Z11386" s="13"/>
      <c r="AA11386" s="13"/>
      <c r="AB11386" s="13"/>
      <c r="AC11386" s="13"/>
      <c r="AD11386" s="13"/>
      <c r="AE11386" s="13"/>
      <c r="AF11386" s="13"/>
      <c r="AG11386" s="14"/>
    </row>
    <row r="11387" s="4" customFormat="1" spans="1:33">
      <c r="A11387" s="13"/>
      <c r="B11387" s="13"/>
      <c r="C11387" s="13"/>
      <c r="D11387" s="13"/>
      <c r="E11387" s="13"/>
      <c r="F11387" s="13"/>
      <c r="G11387" s="13"/>
      <c r="H11387" s="13"/>
      <c r="I11387" s="13"/>
      <c r="J11387" s="13"/>
      <c r="K11387" s="13"/>
      <c r="L11387" s="13"/>
      <c r="M11387" s="13"/>
      <c r="N11387" s="13"/>
      <c r="O11387" s="13"/>
      <c r="P11387" s="13"/>
      <c r="Q11387" s="13"/>
      <c r="R11387" s="13"/>
      <c r="S11387" s="13"/>
      <c r="T11387" s="13"/>
      <c r="U11387" s="13"/>
      <c r="V11387" s="13"/>
      <c r="W11387" s="13"/>
      <c r="X11387" s="13"/>
      <c r="Y11387" s="13"/>
      <c r="Z11387" s="13"/>
      <c r="AA11387" s="13"/>
      <c r="AB11387" s="13"/>
      <c r="AC11387" s="13"/>
      <c r="AD11387" s="13"/>
      <c r="AE11387" s="13"/>
      <c r="AF11387" s="13"/>
      <c r="AG11387" s="14"/>
    </row>
    <row r="11388" s="4" customFormat="1" spans="1:33">
      <c r="A11388" s="13"/>
      <c r="B11388" s="13"/>
      <c r="C11388" s="13"/>
      <c r="D11388" s="13"/>
      <c r="E11388" s="13"/>
      <c r="F11388" s="13"/>
      <c r="G11388" s="13"/>
      <c r="H11388" s="13"/>
      <c r="I11388" s="13"/>
      <c r="J11388" s="13"/>
      <c r="K11388" s="13"/>
      <c r="L11388" s="13"/>
      <c r="M11388" s="13"/>
      <c r="N11388" s="13"/>
      <c r="O11388" s="13"/>
      <c r="P11388" s="13"/>
      <c r="Q11388" s="13"/>
      <c r="R11388" s="13"/>
      <c r="S11388" s="13"/>
      <c r="T11388" s="13"/>
      <c r="U11388" s="13"/>
      <c r="V11388" s="13"/>
      <c r="W11388" s="13"/>
      <c r="X11388" s="13"/>
      <c r="Y11388" s="13"/>
      <c r="Z11388" s="13"/>
      <c r="AA11388" s="13"/>
      <c r="AB11388" s="13"/>
      <c r="AC11388" s="13"/>
      <c r="AD11388" s="13"/>
      <c r="AE11388" s="13"/>
      <c r="AF11388" s="13"/>
      <c r="AG11388" s="14"/>
    </row>
    <row r="11389" s="4" customFormat="1" spans="1:33">
      <c r="A11389" s="13"/>
      <c r="B11389" s="13"/>
      <c r="C11389" s="13"/>
      <c r="D11389" s="13"/>
      <c r="E11389" s="13"/>
      <c r="F11389" s="13"/>
      <c r="G11389" s="13"/>
      <c r="H11389" s="13"/>
      <c r="I11389" s="13"/>
      <c r="J11389" s="13"/>
      <c r="K11389" s="13"/>
      <c r="L11389" s="13"/>
      <c r="M11389" s="13"/>
      <c r="N11389" s="13"/>
      <c r="O11389" s="13"/>
      <c r="P11389" s="13"/>
      <c r="Q11389" s="13"/>
      <c r="R11389" s="13"/>
      <c r="S11389" s="13"/>
      <c r="T11389" s="13"/>
      <c r="U11389" s="13"/>
      <c r="V11389" s="13"/>
      <c r="W11389" s="13"/>
      <c r="X11389" s="13"/>
      <c r="Y11389" s="13"/>
      <c r="Z11389" s="13"/>
      <c r="AA11389" s="13"/>
      <c r="AB11389" s="13"/>
      <c r="AC11389" s="13"/>
      <c r="AD11389" s="13"/>
      <c r="AE11389" s="13"/>
      <c r="AF11389" s="13"/>
      <c r="AG11389" s="14"/>
    </row>
    <row r="11390" s="4" customFormat="1" spans="1:33">
      <c r="A11390" s="13"/>
      <c r="B11390" s="13"/>
      <c r="C11390" s="13"/>
      <c r="D11390" s="13"/>
      <c r="E11390" s="13"/>
      <c r="F11390" s="13"/>
      <c r="G11390" s="13"/>
      <c r="H11390" s="13"/>
      <c r="I11390" s="13"/>
      <c r="J11390" s="13"/>
      <c r="K11390" s="13"/>
      <c r="L11390" s="13"/>
      <c r="M11390" s="13"/>
      <c r="N11390" s="13"/>
      <c r="O11390" s="13"/>
      <c r="P11390" s="13"/>
      <c r="Q11390" s="13"/>
      <c r="R11390" s="13"/>
      <c r="S11390" s="13"/>
      <c r="T11390" s="13"/>
      <c r="U11390" s="13"/>
      <c r="V11390" s="13"/>
      <c r="W11390" s="13"/>
      <c r="X11390" s="13"/>
      <c r="Y11390" s="13"/>
      <c r="Z11390" s="13"/>
      <c r="AA11390" s="13"/>
      <c r="AB11390" s="13"/>
      <c r="AC11390" s="13"/>
      <c r="AD11390" s="13"/>
      <c r="AE11390" s="13"/>
      <c r="AF11390" s="13"/>
      <c r="AG11390" s="14"/>
    </row>
    <row r="11391" s="4" customFormat="1" spans="1:33">
      <c r="A11391" s="13"/>
      <c r="B11391" s="13"/>
      <c r="C11391" s="13"/>
      <c r="D11391" s="13"/>
      <c r="E11391" s="13"/>
      <c r="F11391" s="13"/>
      <c r="G11391" s="13"/>
      <c r="H11391" s="13"/>
      <c r="I11391" s="13"/>
      <c r="J11391" s="13"/>
      <c r="K11391" s="13"/>
      <c r="L11391" s="13"/>
      <c r="M11391" s="13"/>
      <c r="N11391" s="13"/>
      <c r="O11391" s="13"/>
      <c r="P11391" s="13"/>
      <c r="Q11391" s="13"/>
      <c r="R11391" s="13"/>
      <c r="S11391" s="13"/>
      <c r="T11391" s="13"/>
      <c r="U11391" s="13"/>
      <c r="V11391" s="13"/>
      <c r="W11391" s="13"/>
      <c r="X11391" s="13"/>
      <c r="Y11391" s="13"/>
      <c r="Z11391" s="13"/>
      <c r="AA11391" s="13"/>
      <c r="AB11391" s="13"/>
      <c r="AC11391" s="13"/>
      <c r="AD11391" s="13"/>
      <c r="AE11391" s="13"/>
      <c r="AF11391" s="13"/>
      <c r="AG11391" s="14"/>
    </row>
    <row r="11392" s="4" customFormat="1" spans="1:33">
      <c r="A11392" s="13"/>
      <c r="B11392" s="13"/>
      <c r="C11392" s="13"/>
      <c r="D11392" s="13"/>
      <c r="E11392" s="13"/>
      <c r="F11392" s="13"/>
      <c r="G11392" s="13"/>
      <c r="H11392" s="13"/>
      <c r="I11392" s="13"/>
      <c r="J11392" s="13"/>
      <c r="K11392" s="13"/>
      <c r="L11392" s="13"/>
      <c r="M11392" s="13"/>
      <c r="N11392" s="13"/>
      <c r="O11392" s="13"/>
      <c r="P11392" s="13"/>
      <c r="Q11392" s="13"/>
      <c r="R11392" s="13"/>
      <c r="S11392" s="13"/>
      <c r="T11392" s="13"/>
      <c r="U11392" s="13"/>
      <c r="V11392" s="13"/>
      <c r="W11392" s="13"/>
      <c r="X11392" s="13"/>
      <c r="Y11392" s="13"/>
      <c r="Z11392" s="13"/>
      <c r="AA11392" s="13"/>
      <c r="AB11392" s="13"/>
      <c r="AC11392" s="13"/>
      <c r="AD11392" s="13"/>
      <c r="AE11392" s="13"/>
      <c r="AF11392" s="13"/>
      <c r="AG11392" s="14"/>
    </row>
    <row r="11393" s="4" customFormat="1" spans="1:33">
      <c r="A11393" s="13"/>
      <c r="B11393" s="13"/>
      <c r="C11393" s="13"/>
      <c r="D11393" s="13"/>
      <c r="E11393" s="13"/>
      <c r="F11393" s="13"/>
      <c r="G11393" s="13"/>
      <c r="H11393" s="13"/>
      <c r="I11393" s="13"/>
      <c r="J11393" s="13"/>
      <c r="K11393" s="13"/>
      <c r="L11393" s="13"/>
      <c r="M11393" s="13"/>
      <c r="N11393" s="13"/>
      <c r="O11393" s="13"/>
      <c r="P11393" s="13"/>
      <c r="Q11393" s="13"/>
      <c r="R11393" s="13"/>
      <c r="S11393" s="13"/>
      <c r="T11393" s="13"/>
      <c r="U11393" s="13"/>
      <c r="V11393" s="13"/>
      <c r="W11393" s="13"/>
      <c r="X11393" s="13"/>
      <c r="Y11393" s="13"/>
      <c r="Z11393" s="13"/>
      <c r="AA11393" s="13"/>
      <c r="AB11393" s="13"/>
      <c r="AC11393" s="13"/>
      <c r="AD11393" s="13"/>
      <c r="AE11393" s="13"/>
      <c r="AF11393" s="13"/>
      <c r="AG11393" s="14"/>
    </row>
    <row r="11394" s="4" customFormat="1" spans="1:33">
      <c r="A11394" s="13"/>
      <c r="B11394" s="13"/>
      <c r="C11394" s="13"/>
      <c r="D11394" s="13"/>
      <c r="E11394" s="13"/>
      <c r="F11394" s="13"/>
      <c r="G11394" s="13"/>
      <c r="H11394" s="13"/>
      <c r="I11394" s="13"/>
      <c r="J11394" s="13"/>
      <c r="K11394" s="13"/>
      <c r="L11394" s="13"/>
      <c r="M11394" s="13"/>
      <c r="N11394" s="13"/>
      <c r="O11394" s="13"/>
      <c r="P11394" s="13"/>
      <c r="Q11394" s="13"/>
      <c r="R11394" s="13"/>
      <c r="S11394" s="13"/>
      <c r="T11394" s="13"/>
      <c r="U11394" s="13"/>
      <c r="V11394" s="13"/>
      <c r="W11394" s="13"/>
      <c r="X11394" s="13"/>
      <c r="Y11394" s="13"/>
      <c r="Z11394" s="13"/>
      <c r="AA11394" s="13"/>
      <c r="AB11394" s="13"/>
      <c r="AC11394" s="13"/>
      <c r="AD11394" s="13"/>
      <c r="AE11394" s="13"/>
      <c r="AF11394" s="13"/>
      <c r="AG11394" s="14"/>
    </row>
    <row r="11395" s="4" customFormat="1" spans="1:33">
      <c r="A11395" s="13"/>
      <c r="B11395" s="13"/>
      <c r="C11395" s="13"/>
      <c r="D11395" s="13"/>
      <c r="E11395" s="13"/>
      <c r="F11395" s="13"/>
      <c r="G11395" s="13"/>
      <c r="H11395" s="13"/>
      <c r="I11395" s="13"/>
      <c r="J11395" s="13"/>
      <c r="K11395" s="13"/>
      <c r="L11395" s="13"/>
      <c r="M11395" s="13"/>
      <c r="N11395" s="13"/>
      <c r="O11395" s="13"/>
      <c r="P11395" s="13"/>
      <c r="Q11395" s="13"/>
      <c r="R11395" s="13"/>
      <c r="S11395" s="13"/>
      <c r="T11395" s="13"/>
      <c r="U11395" s="13"/>
      <c r="V11395" s="13"/>
      <c r="W11395" s="13"/>
      <c r="X11395" s="13"/>
      <c r="Y11395" s="13"/>
      <c r="Z11395" s="13"/>
      <c r="AA11395" s="13"/>
      <c r="AB11395" s="13"/>
      <c r="AC11395" s="13"/>
      <c r="AD11395" s="13"/>
      <c r="AE11395" s="13"/>
      <c r="AF11395" s="13"/>
      <c r="AG11395" s="14"/>
    </row>
    <row r="11396" s="4" customFormat="1" spans="1:33">
      <c r="A11396" s="13"/>
      <c r="B11396" s="13"/>
      <c r="C11396" s="13"/>
      <c r="D11396" s="13"/>
      <c r="E11396" s="13"/>
      <c r="F11396" s="13"/>
      <c r="G11396" s="13"/>
      <c r="H11396" s="13"/>
      <c r="I11396" s="13"/>
      <c r="J11396" s="13"/>
      <c r="K11396" s="13"/>
      <c r="L11396" s="13"/>
      <c r="M11396" s="13"/>
      <c r="N11396" s="13"/>
      <c r="O11396" s="13"/>
      <c r="P11396" s="13"/>
      <c r="Q11396" s="13"/>
      <c r="R11396" s="13"/>
      <c r="S11396" s="13"/>
      <c r="T11396" s="13"/>
      <c r="U11396" s="13"/>
      <c r="V11396" s="13"/>
      <c r="W11396" s="13"/>
      <c r="X11396" s="13"/>
      <c r="Y11396" s="13"/>
      <c r="Z11396" s="13"/>
      <c r="AA11396" s="13"/>
      <c r="AB11396" s="13"/>
      <c r="AC11396" s="13"/>
      <c r="AD11396" s="13"/>
      <c r="AE11396" s="13"/>
      <c r="AF11396" s="13"/>
      <c r="AG11396" s="14"/>
    </row>
    <row r="11397" s="4" customFormat="1" spans="1:33">
      <c r="A11397" s="13"/>
      <c r="B11397" s="13"/>
      <c r="C11397" s="13"/>
      <c r="D11397" s="13"/>
      <c r="E11397" s="13"/>
      <c r="F11397" s="13"/>
      <c r="G11397" s="13"/>
      <c r="H11397" s="13"/>
      <c r="I11397" s="13"/>
      <c r="J11397" s="13"/>
      <c r="K11397" s="13"/>
      <c r="L11397" s="13"/>
      <c r="M11397" s="13"/>
      <c r="N11397" s="13"/>
      <c r="O11397" s="13"/>
      <c r="P11397" s="13"/>
      <c r="Q11397" s="13"/>
      <c r="R11397" s="13"/>
      <c r="S11397" s="13"/>
      <c r="T11397" s="13"/>
      <c r="U11397" s="13"/>
      <c r="V11397" s="13"/>
      <c r="W11397" s="13"/>
      <c r="X11397" s="13"/>
      <c r="Y11397" s="13"/>
      <c r="Z11397" s="13"/>
      <c r="AA11397" s="13"/>
      <c r="AB11397" s="13"/>
      <c r="AC11397" s="13"/>
      <c r="AD11397" s="13"/>
      <c r="AE11397" s="13"/>
      <c r="AF11397" s="13"/>
      <c r="AG11397" s="14"/>
    </row>
    <row r="11398" s="4" customFormat="1" spans="1:33">
      <c r="A11398" s="13"/>
      <c r="B11398" s="13"/>
      <c r="C11398" s="13"/>
      <c r="D11398" s="13"/>
      <c r="E11398" s="13"/>
      <c r="F11398" s="13"/>
      <c r="G11398" s="13"/>
      <c r="H11398" s="13"/>
      <c r="I11398" s="13"/>
      <c r="J11398" s="13"/>
      <c r="K11398" s="13"/>
      <c r="L11398" s="13"/>
      <c r="M11398" s="13"/>
      <c r="N11398" s="13"/>
      <c r="O11398" s="13"/>
      <c r="P11398" s="13"/>
      <c r="Q11398" s="13"/>
      <c r="R11398" s="13"/>
      <c r="S11398" s="13"/>
      <c r="T11398" s="13"/>
      <c r="U11398" s="13"/>
      <c r="V11398" s="13"/>
      <c r="W11398" s="13"/>
      <c r="X11398" s="13"/>
      <c r="Y11398" s="13"/>
      <c r="Z11398" s="13"/>
      <c r="AA11398" s="13"/>
      <c r="AB11398" s="13"/>
      <c r="AC11398" s="13"/>
      <c r="AD11398" s="13"/>
      <c r="AE11398" s="13"/>
      <c r="AF11398" s="13"/>
      <c r="AG11398" s="14"/>
    </row>
    <row r="11399" s="4" customFormat="1" spans="1:33">
      <c r="A11399" s="13"/>
      <c r="B11399" s="13"/>
      <c r="C11399" s="13"/>
      <c r="D11399" s="13"/>
      <c r="E11399" s="13"/>
      <c r="F11399" s="13"/>
      <c r="G11399" s="13"/>
      <c r="H11399" s="13"/>
      <c r="I11399" s="13"/>
      <c r="J11399" s="13"/>
      <c r="K11399" s="13"/>
      <c r="L11399" s="13"/>
      <c r="M11399" s="13"/>
      <c r="N11399" s="13"/>
      <c r="O11399" s="13"/>
      <c r="P11399" s="13"/>
      <c r="Q11399" s="13"/>
      <c r="R11399" s="13"/>
      <c r="S11399" s="13"/>
      <c r="T11399" s="13"/>
      <c r="U11399" s="13"/>
      <c r="V11399" s="13"/>
      <c r="W11399" s="13"/>
      <c r="X11399" s="13"/>
      <c r="Y11399" s="13"/>
      <c r="Z11399" s="13"/>
      <c r="AA11399" s="13"/>
      <c r="AB11399" s="13"/>
      <c r="AC11399" s="13"/>
      <c r="AD11399" s="13"/>
      <c r="AE11399" s="13"/>
      <c r="AF11399" s="13"/>
      <c r="AG11399" s="14"/>
    </row>
    <row r="11400" s="4" customFormat="1" spans="1:33">
      <c r="A11400" s="13"/>
      <c r="B11400" s="13"/>
      <c r="C11400" s="13"/>
      <c r="D11400" s="13"/>
      <c r="E11400" s="13"/>
      <c r="F11400" s="13"/>
      <c r="G11400" s="13"/>
      <c r="H11400" s="13"/>
      <c r="I11400" s="13"/>
      <c r="J11400" s="13"/>
      <c r="K11400" s="13"/>
      <c r="L11400" s="13"/>
      <c r="M11400" s="13"/>
      <c r="N11400" s="13"/>
      <c r="O11400" s="13"/>
      <c r="P11400" s="13"/>
      <c r="Q11400" s="13"/>
      <c r="R11400" s="13"/>
      <c r="S11400" s="13"/>
      <c r="T11400" s="13"/>
      <c r="U11400" s="13"/>
      <c r="V11400" s="13"/>
      <c r="W11400" s="13"/>
      <c r="X11400" s="13"/>
      <c r="Y11400" s="13"/>
      <c r="Z11400" s="13"/>
      <c r="AA11400" s="13"/>
      <c r="AB11400" s="13"/>
      <c r="AC11400" s="13"/>
      <c r="AD11400" s="13"/>
      <c r="AE11400" s="13"/>
      <c r="AF11400" s="13"/>
      <c r="AG11400" s="14"/>
    </row>
    <row r="11401" s="4" customFormat="1" spans="1:33">
      <c r="A11401" s="13"/>
      <c r="B11401" s="13"/>
      <c r="C11401" s="13"/>
      <c r="D11401" s="13"/>
      <c r="E11401" s="13"/>
      <c r="F11401" s="13"/>
      <c r="G11401" s="13"/>
      <c r="H11401" s="13"/>
      <c r="I11401" s="13"/>
      <c r="J11401" s="13"/>
      <c r="K11401" s="13"/>
      <c r="L11401" s="13"/>
      <c r="M11401" s="13"/>
      <c r="N11401" s="13"/>
      <c r="O11401" s="13"/>
      <c r="P11401" s="13"/>
      <c r="Q11401" s="13"/>
      <c r="R11401" s="13"/>
      <c r="S11401" s="13"/>
      <c r="T11401" s="13"/>
      <c r="U11401" s="13"/>
      <c r="V11401" s="13"/>
      <c r="W11401" s="13"/>
      <c r="X11401" s="13"/>
      <c r="Y11401" s="13"/>
      <c r="Z11401" s="13"/>
      <c r="AA11401" s="13"/>
      <c r="AB11401" s="13"/>
      <c r="AC11401" s="13"/>
      <c r="AD11401" s="13"/>
      <c r="AE11401" s="13"/>
      <c r="AF11401" s="13"/>
      <c r="AG11401" s="14"/>
    </row>
    <row r="11402" s="4" customFormat="1" spans="1:33">
      <c r="A11402" s="13"/>
      <c r="B11402" s="13"/>
      <c r="C11402" s="13"/>
      <c r="D11402" s="13"/>
      <c r="E11402" s="13"/>
      <c r="F11402" s="13"/>
      <c r="G11402" s="13"/>
      <c r="H11402" s="13"/>
      <c r="I11402" s="13"/>
      <c r="J11402" s="13"/>
      <c r="K11402" s="13"/>
      <c r="L11402" s="13"/>
      <c r="M11402" s="13"/>
      <c r="N11402" s="13"/>
      <c r="O11402" s="13"/>
      <c r="P11402" s="13"/>
      <c r="Q11402" s="13"/>
      <c r="R11402" s="13"/>
      <c r="S11402" s="13"/>
      <c r="T11402" s="13"/>
      <c r="U11402" s="13"/>
      <c r="V11402" s="13"/>
      <c r="W11402" s="13"/>
      <c r="X11402" s="13"/>
      <c r="Y11402" s="13"/>
      <c r="Z11402" s="13"/>
      <c r="AA11402" s="13"/>
      <c r="AB11402" s="13"/>
      <c r="AC11402" s="13"/>
      <c r="AD11402" s="13"/>
      <c r="AE11402" s="13"/>
      <c r="AF11402" s="13"/>
      <c r="AG11402" s="14"/>
    </row>
    <row r="11403" s="4" customFormat="1" spans="1:33">
      <c r="A11403" s="13"/>
      <c r="B11403" s="13"/>
      <c r="C11403" s="13"/>
      <c r="D11403" s="13"/>
      <c r="E11403" s="13"/>
      <c r="F11403" s="13"/>
      <c r="G11403" s="13"/>
      <c r="H11403" s="13"/>
      <c r="I11403" s="13"/>
      <c r="J11403" s="13"/>
      <c r="K11403" s="13"/>
      <c r="L11403" s="13"/>
      <c r="M11403" s="13"/>
      <c r="N11403" s="13"/>
      <c r="O11403" s="13"/>
      <c r="P11403" s="13"/>
      <c r="Q11403" s="13"/>
      <c r="R11403" s="13"/>
      <c r="S11403" s="13"/>
      <c r="T11403" s="13"/>
      <c r="U11403" s="13"/>
      <c r="V11403" s="13"/>
      <c r="W11403" s="13"/>
      <c r="X11403" s="13"/>
      <c r="Y11403" s="13"/>
      <c r="Z11403" s="13"/>
      <c r="AA11403" s="13"/>
      <c r="AB11403" s="13"/>
      <c r="AC11403" s="13"/>
      <c r="AD11403" s="13"/>
      <c r="AE11403" s="13"/>
      <c r="AF11403" s="13"/>
      <c r="AG11403" s="14"/>
    </row>
    <row r="11404" s="4" customFormat="1" spans="1:33">
      <c r="A11404" s="13"/>
      <c r="B11404" s="13"/>
      <c r="C11404" s="13"/>
      <c r="D11404" s="13"/>
      <c r="E11404" s="13"/>
      <c r="F11404" s="13"/>
      <c r="G11404" s="13"/>
      <c r="H11404" s="13"/>
      <c r="I11404" s="13"/>
      <c r="J11404" s="13"/>
      <c r="K11404" s="13"/>
      <c r="L11404" s="13"/>
      <c r="M11404" s="13"/>
      <c r="N11404" s="13"/>
      <c r="O11404" s="13"/>
      <c r="P11404" s="13"/>
      <c r="Q11404" s="13"/>
      <c r="R11404" s="13"/>
      <c r="S11404" s="13"/>
      <c r="T11404" s="13"/>
      <c r="U11404" s="13"/>
      <c r="V11404" s="13"/>
      <c r="W11404" s="13"/>
      <c r="X11404" s="13"/>
      <c r="Y11404" s="13"/>
      <c r="Z11404" s="13"/>
      <c r="AA11404" s="13"/>
      <c r="AB11404" s="13"/>
      <c r="AC11404" s="13"/>
      <c r="AD11404" s="13"/>
      <c r="AE11404" s="13"/>
      <c r="AF11404" s="13"/>
      <c r="AG11404" s="14"/>
    </row>
    <row r="11405" s="4" customFormat="1" spans="1:33">
      <c r="A11405" s="13"/>
      <c r="B11405" s="13"/>
      <c r="C11405" s="13"/>
      <c r="D11405" s="13"/>
      <c r="E11405" s="13"/>
      <c r="F11405" s="13"/>
      <c r="G11405" s="13"/>
      <c r="H11405" s="13"/>
      <c r="I11405" s="13"/>
      <c r="J11405" s="13"/>
      <c r="K11405" s="13"/>
      <c r="L11405" s="13"/>
      <c r="M11405" s="13"/>
      <c r="N11405" s="13"/>
      <c r="O11405" s="13"/>
      <c r="P11405" s="13"/>
      <c r="Q11405" s="13"/>
      <c r="R11405" s="13"/>
      <c r="S11405" s="13"/>
      <c r="T11405" s="13"/>
      <c r="U11405" s="13"/>
      <c r="V11405" s="13"/>
      <c r="W11405" s="13"/>
      <c r="X11405" s="13"/>
      <c r="Y11405" s="13"/>
      <c r="Z11405" s="13"/>
      <c r="AA11405" s="13"/>
      <c r="AB11405" s="13"/>
      <c r="AC11405" s="13"/>
      <c r="AD11405" s="13"/>
      <c r="AE11405" s="13"/>
      <c r="AF11405" s="13"/>
      <c r="AG11405" s="14"/>
    </row>
    <row r="11406" s="4" customFormat="1" spans="1:33">
      <c r="A11406" s="13"/>
      <c r="B11406" s="13"/>
      <c r="C11406" s="13"/>
      <c r="D11406" s="13"/>
      <c r="E11406" s="13"/>
      <c r="F11406" s="13"/>
      <c r="G11406" s="13"/>
      <c r="H11406" s="13"/>
      <c r="I11406" s="13"/>
      <c r="J11406" s="13"/>
      <c r="K11406" s="13"/>
      <c r="L11406" s="13"/>
      <c r="M11406" s="13"/>
      <c r="N11406" s="13"/>
      <c r="O11406" s="13"/>
      <c r="P11406" s="13"/>
      <c r="Q11406" s="13"/>
      <c r="R11406" s="13"/>
      <c r="S11406" s="13"/>
      <c r="T11406" s="13"/>
      <c r="U11406" s="13"/>
      <c r="V11406" s="13"/>
      <c r="W11406" s="13"/>
      <c r="X11406" s="13"/>
      <c r="Y11406" s="13"/>
      <c r="Z11406" s="13"/>
      <c r="AA11406" s="13"/>
      <c r="AB11406" s="13"/>
      <c r="AC11406" s="13"/>
      <c r="AD11406" s="13"/>
      <c r="AE11406" s="13"/>
      <c r="AF11406" s="13"/>
      <c r="AG11406" s="14"/>
    </row>
    <row r="11407" s="4" customFormat="1" spans="1:33">
      <c r="A11407" s="13"/>
      <c r="B11407" s="13"/>
      <c r="C11407" s="13"/>
      <c r="D11407" s="13"/>
      <c r="E11407" s="13"/>
      <c r="F11407" s="13"/>
      <c r="G11407" s="13"/>
      <c r="H11407" s="13"/>
      <c r="I11407" s="13"/>
      <c r="J11407" s="13"/>
      <c r="K11407" s="13"/>
      <c r="L11407" s="13"/>
      <c r="M11407" s="13"/>
      <c r="N11407" s="13"/>
      <c r="O11407" s="13"/>
      <c r="P11407" s="13"/>
      <c r="Q11407" s="13"/>
      <c r="R11407" s="13"/>
      <c r="S11407" s="13"/>
      <c r="T11407" s="13"/>
      <c r="U11407" s="13"/>
      <c r="V11407" s="13"/>
      <c r="W11407" s="13"/>
      <c r="X11407" s="13"/>
      <c r="Y11407" s="13"/>
      <c r="Z11407" s="13"/>
      <c r="AA11407" s="13"/>
      <c r="AB11407" s="13"/>
      <c r="AC11407" s="13"/>
      <c r="AD11407" s="13"/>
      <c r="AE11407" s="13"/>
      <c r="AF11407" s="13"/>
      <c r="AG11407" s="14"/>
    </row>
    <row r="11408" s="4" customFormat="1" spans="1:33">
      <c r="A11408" s="13"/>
      <c r="B11408" s="13"/>
      <c r="C11408" s="13"/>
      <c r="D11408" s="13"/>
      <c r="E11408" s="13"/>
      <c r="F11408" s="13"/>
      <c r="G11408" s="13"/>
      <c r="H11408" s="13"/>
      <c r="I11408" s="13"/>
      <c r="J11408" s="13"/>
      <c r="K11408" s="13"/>
      <c r="L11408" s="13"/>
      <c r="M11408" s="13"/>
      <c r="N11408" s="13"/>
      <c r="O11408" s="13"/>
      <c r="P11408" s="13"/>
      <c r="Q11408" s="13"/>
      <c r="R11408" s="13"/>
      <c r="S11408" s="13"/>
      <c r="T11408" s="13"/>
      <c r="U11408" s="13"/>
      <c r="V11408" s="13"/>
      <c r="W11408" s="13"/>
      <c r="X11408" s="13"/>
      <c r="Y11408" s="13"/>
      <c r="Z11408" s="13"/>
      <c r="AA11408" s="13"/>
      <c r="AB11408" s="13"/>
      <c r="AC11408" s="13"/>
      <c r="AD11408" s="13"/>
      <c r="AE11408" s="13"/>
      <c r="AF11408" s="13"/>
      <c r="AG11408" s="14"/>
    </row>
    <row r="11409" s="4" customFormat="1" spans="1:33">
      <c r="A11409" s="13"/>
      <c r="B11409" s="13"/>
      <c r="C11409" s="13"/>
      <c r="D11409" s="13"/>
      <c r="E11409" s="13"/>
      <c r="F11409" s="13"/>
      <c r="G11409" s="13"/>
      <c r="H11409" s="13"/>
      <c r="I11409" s="13"/>
      <c r="J11409" s="13"/>
      <c r="K11409" s="13"/>
      <c r="L11409" s="13"/>
      <c r="M11409" s="13"/>
      <c r="N11409" s="13"/>
      <c r="O11409" s="13"/>
      <c r="P11409" s="13"/>
      <c r="Q11409" s="13"/>
      <c r="R11409" s="13"/>
      <c r="S11409" s="13"/>
      <c r="T11409" s="13"/>
      <c r="U11409" s="13"/>
      <c r="V11409" s="13"/>
      <c r="W11409" s="13"/>
      <c r="X11409" s="13"/>
      <c r="Y11409" s="13"/>
      <c r="Z11409" s="13"/>
      <c r="AA11409" s="13"/>
      <c r="AB11409" s="13"/>
      <c r="AC11409" s="13"/>
      <c r="AD11409" s="13"/>
      <c r="AE11409" s="13"/>
      <c r="AF11409" s="13"/>
      <c r="AG11409" s="14"/>
    </row>
    <row r="11410" s="4" customFormat="1" spans="1:33">
      <c r="A11410" s="13"/>
      <c r="B11410" s="13"/>
      <c r="C11410" s="13"/>
      <c r="D11410" s="13"/>
      <c r="E11410" s="13"/>
      <c r="F11410" s="13"/>
      <c r="G11410" s="13"/>
      <c r="H11410" s="13"/>
      <c r="I11410" s="13"/>
      <c r="J11410" s="13"/>
      <c r="K11410" s="13"/>
      <c r="L11410" s="13"/>
      <c r="M11410" s="13"/>
      <c r="N11410" s="13"/>
      <c r="O11410" s="13"/>
      <c r="P11410" s="13"/>
      <c r="Q11410" s="13"/>
      <c r="R11410" s="13"/>
      <c r="S11410" s="13"/>
      <c r="T11410" s="13"/>
      <c r="U11410" s="13"/>
      <c r="V11410" s="13"/>
      <c r="W11410" s="13"/>
      <c r="X11410" s="13"/>
      <c r="Y11410" s="13"/>
      <c r="Z11410" s="13"/>
      <c r="AA11410" s="13"/>
      <c r="AB11410" s="13"/>
      <c r="AC11410" s="13"/>
      <c r="AD11410" s="13"/>
      <c r="AE11410" s="13"/>
      <c r="AF11410" s="13"/>
      <c r="AG11410" s="14"/>
    </row>
    <row r="11411" s="4" customFormat="1" spans="1:33">
      <c r="A11411" s="13"/>
      <c r="B11411" s="13"/>
      <c r="C11411" s="13"/>
      <c r="D11411" s="13"/>
      <c r="E11411" s="13"/>
      <c r="F11411" s="13"/>
      <c r="G11411" s="13"/>
      <c r="H11411" s="13"/>
      <c r="I11411" s="13"/>
      <c r="J11411" s="13"/>
      <c r="K11411" s="13"/>
      <c r="L11411" s="13"/>
      <c r="M11411" s="13"/>
      <c r="N11411" s="13"/>
      <c r="O11411" s="13"/>
      <c r="P11411" s="13"/>
      <c r="Q11411" s="13"/>
      <c r="R11411" s="13"/>
      <c r="S11411" s="13"/>
      <c r="T11411" s="13"/>
      <c r="U11411" s="13"/>
      <c r="V11411" s="13"/>
      <c r="W11411" s="13"/>
      <c r="X11411" s="13"/>
      <c r="Y11411" s="13"/>
      <c r="Z11411" s="13"/>
      <c r="AA11411" s="13"/>
      <c r="AB11411" s="13"/>
      <c r="AC11411" s="13"/>
      <c r="AD11411" s="13"/>
      <c r="AE11411" s="13"/>
      <c r="AF11411" s="13"/>
      <c r="AG11411" s="14"/>
    </row>
    <row r="11412" s="4" customFormat="1" spans="1:33">
      <c r="A11412" s="13"/>
      <c r="B11412" s="13"/>
      <c r="C11412" s="13"/>
      <c r="D11412" s="13"/>
      <c r="E11412" s="13"/>
      <c r="F11412" s="13"/>
      <c r="G11412" s="13"/>
      <c r="H11412" s="13"/>
      <c r="I11412" s="13"/>
      <c r="J11412" s="13"/>
      <c r="K11412" s="13"/>
      <c r="L11412" s="13"/>
      <c r="M11412" s="13"/>
      <c r="N11412" s="13"/>
      <c r="O11412" s="13"/>
      <c r="P11412" s="13"/>
      <c r="Q11412" s="13"/>
      <c r="R11412" s="13"/>
      <c r="S11412" s="13"/>
      <c r="T11412" s="13"/>
      <c r="U11412" s="13"/>
      <c r="V11412" s="13"/>
      <c r="W11412" s="13"/>
      <c r="X11412" s="13"/>
      <c r="Y11412" s="13"/>
      <c r="Z11412" s="13"/>
      <c r="AA11412" s="13"/>
      <c r="AB11412" s="13"/>
      <c r="AC11412" s="13"/>
      <c r="AD11412" s="13"/>
      <c r="AE11412" s="13"/>
      <c r="AF11412" s="13"/>
      <c r="AG11412" s="14"/>
    </row>
    <row r="11413" s="4" customFormat="1" spans="1:33">
      <c r="A11413" s="13"/>
      <c r="B11413" s="13"/>
      <c r="C11413" s="13"/>
      <c r="D11413" s="13"/>
      <c r="E11413" s="13"/>
      <c r="F11413" s="13"/>
      <c r="G11413" s="13"/>
      <c r="H11413" s="13"/>
      <c r="I11413" s="13"/>
      <c r="J11413" s="13"/>
      <c r="K11413" s="13"/>
      <c r="L11413" s="13"/>
      <c r="M11413" s="13"/>
      <c r="N11413" s="13"/>
      <c r="O11413" s="13"/>
      <c r="P11413" s="13"/>
      <c r="Q11413" s="13"/>
      <c r="R11413" s="13"/>
      <c r="S11413" s="13"/>
      <c r="T11413" s="13"/>
      <c r="U11413" s="13"/>
      <c r="V11413" s="13"/>
      <c r="W11413" s="13"/>
      <c r="X11413" s="13"/>
      <c r="Y11413" s="13"/>
      <c r="Z11413" s="13"/>
      <c r="AA11413" s="13"/>
      <c r="AB11413" s="13"/>
      <c r="AC11413" s="13"/>
      <c r="AD11413" s="13"/>
      <c r="AE11413" s="13"/>
      <c r="AF11413" s="13"/>
      <c r="AG11413" s="14"/>
    </row>
    <row r="11414" s="4" customFormat="1" spans="1:33">
      <c r="A11414" s="13"/>
      <c r="B11414" s="13"/>
      <c r="C11414" s="13"/>
      <c r="D11414" s="13"/>
      <c r="E11414" s="13"/>
      <c r="F11414" s="13"/>
      <c r="G11414" s="13"/>
      <c r="H11414" s="13"/>
      <c r="I11414" s="13"/>
      <c r="J11414" s="13"/>
      <c r="K11414" s="13"/>
      <c r="L11414" s="13"/>
      <c r="M11414" s="13"/>
      <c r="N11414" s="13"/>
      <c r="O11414" s="13"/>
      <c r="P11414" s="13"/>
      <c r="Q11414" s="13"/>
      <c r="R11414" s="13"/>
      <c r="S11414" s="13"/>
      <c r="T11414" s="13"/>
      <c r="U11414" s="13"/>
      <c r="V11414" s="13"/>
      <c r="W11414" s="13"/>
      <c r="X11414" s="13"/>
      <c r="Y11414" s="13"/>
      <c r="Z11414" s="13"/>
      <c r="AA11414" s="13"/>
      <c r="AB11414" s="13"/>
      <c r="AC11414" s="13"/>
      <c r="AD11414" s="13"/>
      <c r="AE11414" s="13"/>
      <c r="AF11414" s="13"/>
      <c r="AG11414" s="14"/>
    </row>
    <row r="11415" s="4" customFormat="1" spans="1:33">
      <c r="A11415" s="13"/>
      <c r="B11415" s="13"/>
      <c r="C11415" s="13"/>
      <c r="D11415" s="13"/>
      <c r="E11415" s="13"/>
      <c r="F11415" s="13"/>
      <c r="G11415" s="13"/>
      <c r="H11415" s="13"/>
      <c r="I11415" s="13"/>
      <c r="J11415" s="13"/>
      <c r="K11415" s="13"/>
      <c r="L11415" s="13"/>
      <c r="M11415" s="13"/>
      <c r="N11415" s="13"/>
      <c r="O11415" s="13"/>
      <c r="P11415" s="13"/>
      <c r="Q11415" s="13"/>
      <c r="R11415" s="13"/>
      <c r="S11415" s="13"/>
      <c r="T11415" s="13"/>
      <c r="U11415" s="13"/>
      <c r="V11415" s="13"/>
      <c r="W11415" s="13"/>
      <c r="X11415" s="13"/>
      <c r="Y11415" s="13"/>
      <c r="Z11415" s="13"/>
      <c r="AA11415" s="13"/>
      <c r="AB11415" s="13"/>
      <c r="AC11415" s="13"/>
      <c r="AD11415" s="13"/>
      <c r="AE11415" s="13"/>
      <c r="AF11415" s="13"/>
      <c r="AG11415" s="14"/>
    </row>
    <row r="11416" s="4" customFormat="1" spans="1:33">
      <c r="A11416" s="13"/>
      <c r="B11416" s="13"/>
      <c r="C11416" s="13"/>
      <c r="D11416" s="13"/>
      <c r="E11416" s="13"/>
      <c r="F11416" s="13"/>
      <c r="G11416" s="13"/>
      <c r="H11416" s="13"/>
      <c r="I11416" s="13"/>
      <c r="J11416" s="13"/>
      <c r="K11416" s="13"/>
      <c r="L11416" s="13"/>
      <c r="M11416" s="13"/>
      <c r="N11416" s="13"/>
      <c r="O11416" s="13"/>
      <c r="P11416" s="13"/>
      <c r="Q11416" s="13"/>
      <c r="R11416" s="13"/>
      <c r="S11416" s="13"/>
      <c r="T11416" s="13"/>
      <c r="U11416" s="13"/>
      <c r="V11416" s="13"/>
      <c r="W11416" s="13"/>
      <c r="X11416" s="13"/>
      <c r="Y11416" s="13"/>
      <c r="Z11416" s="13"/>
      <c r="AA11416" s="13"/>
      <c r="AB11416" s="13"/>
      <c r="AC11416" s="13"/>
      <c r="AD11416" s="13"/>
      <c r="AE11416" s="13"/>
      <c r="AF11416" s="13"/>
      <c r="AG11416" s="14"/>
    </row>
    <row r="11417" s="4" customFormat="1" spans="1:33">
      <c r="A11417" s="13"/>
      <c r="B11417" s="13"/>
      <c r="C11417" s="13"/>
      <c r="D11417" s="13"/>
      <c r="E11417" s="13"/>
      <c r="F11417" s="13"/>
      <c r="G11417" s="13"/>
      <c r="H11417" s="13"/>
      <c r="I11417" s="13"/>
      <c r="J11417" s="13"/>
      <c r="K11417" s="13"/>
      <c r="L11417" s="13"/>
      <c r="M11417" s="13"/>
      <c r="N11417" s="13"/>
      <c r="O11417" s="13"/>
      <c r="P11417" s="13"/>
      <c r="Q11417" s="13"/>
      <c r="R11417" s="13"/>
      <c r="S11417" s="13"/>
      <c r="T11417" s="13"/>
      <c r="U11417" s="13"/>
      <c r="V11417" s="13"/>
      <c r="W11417" s="13"/>
      <c r="X11417" s="13"/>
      <c r="Y11417" s="13"/>
      <c r="Z11417" s="13"/>
      <c r="AA11417" s="13"/>
      <c r="AB11417" s="13"/>
      <c r="AC11417" s="13"/>
      <c r="AD11417" s="13"/>
      <c r="AE11417" s="13"/>
      <c r="AF11417" s="13"/>
      <c r="AG11417" s="14"/>
    </row>
    <row r="11418" s="4" customFormat="1" spans="1:33">
      <c r="A11418" s="13"/>
      <c r="B11418" s="13"/>
      <c r="C11418" s="13"/>
      <c r="D11418" s="13"/>
      <c r="E11418" s="13"/>
      <c r="F11418" s="13"/>
      <c r="G11418" s="13"/>
      <c r="H11418" s="13"/>
      <c r="I11418" s="13"/>
      <c r="J11418" s="13"/>
      <c r="K11418" s="13"/>
      <c r="L11418" s="13"/>
      <c r="M11418" s="13"/>
      <c r="N11418" s="13"/>
      <c r="O11418" s="13"/>
      <c r="P11418" s="13"/>
      <c r="Q11418" s="13"/>
      <c r="R11418" s="13"/>
      <c r="S11418" s="13"/>
      <c r="T11418" s="13"/>
      <c r="U11418" s="13"/>
      <c r="V11418" s="13"/>
      <c r="W11418" s="13"/>
      <c r="X11418" s="13"/>
      <c r="Y11418" s="13"/>
      <c r="Z11418" s="13"/>
      <c r="AA11418" s="13"/>
      <c r="AB11418" s="13"/>
      <c r="AC11418" s="13"/>
      <c r="AD11418" s="13"/>
      <c r="AE11418" s="13"/>
      <c r="AF11418" s="13"/>
      <c r="AG11418" s="14"/>
    </row>
    <row r="11419" s="4" customFormat="1" spans="1:33">
      <c r="A11419" s="13"/>
      <c r="B11419" s="13"/>
      <c r="C11419" s="13"/>
      <c r="D11419" s="13"/>
      <c r="E11419" s="13"/>
      <c r="F11419" s="13"/>
      <c r="G11419" s="13"/>
      <c r="H11419" s="13"/>
      <c r="I11419" s="13"/>
      <c r="J11419" s="13"/>
      <c r="K11419" s="13"/>
      <c r="L11419" s="13"/>
      <c r="M11419" s="13"/>
      <c r="N11419" s="13"/>
      <c r="O11419" s="13"/>
      <c r="P11419" s="13"/>
      <c r="Q11419" s="13"/>
      <c r="R11419" s="13"/>
      <c r="S11419" s="13"/>
      <c r="T11419" s="13"/>
      <c r="U11419" s="13"/>
      <c r="V11419" s="13"/>
      <c r="W11419" s="13"/>
      <c r="X11419" s="13"/>
      <c r="Y11419" s="13"/>
      <c r="Z11419" s="13"/>
      <c r="AA11419" s="13"/>
      <c r="AB11419" s="13"/>
      <c r="AC11419" s="13"/>
      <c r="AD11419" s="13"/>
      <c r="AE11419" s="13"/>
      <c r="AF11419" s="13"/>
      <c r="AG11419" s="14"/>
    </row>
    <row r="11420" s="4" customFormat="1" spans="1:33">
      <c r="A11420" s="13"/>
      <c r="B11420" s="13"/>
      <c r="C11420" s="13"/>
      <c r="D11420" s="13"/>
      <c r="E11420" s="13"/>
      <c r="F11420" s="13"/>
      <c r="G11420" s="13"/>
      <c r="H11420" s="13"/>
      <c r="I11420" s="13"/>
      <c r="J11420" s="13"/>
      <c r="K11420" s="13"/>
      <c r="L11420" s="13"/>
      <c r="M11420" s="13"/>
      <c r="N11420" s="13"/>
      <c r="O11420" s="13"/>
      <c r="P11420" s="13"/>
      <c r="Q11420" s="13"/>
      <c r="R11420" s="13"/>
      <c r="S11420" s="13"/>
      <c r="T11420" s="13"/>
      <c r="U11420" s="13"/>
      <c r="V11420" s="13"/>
      <c r="W11420" s="13"/>
      <c r="X11420" s="13"/>
      <c r="Y11420" s="13"/>
      <c r="Z11420" s="13"/>
      <c r="AA11420" s="13"/>
      <c r="AB11420" s="13"/>
      <c r="AC11420" s="13"/>
      <c r="AD11420" s="13"/>
      <c r="AE11420" s="13"/>
      <c r="AF11420" s="13"/>
      <c r="AG11420" s="14"/>
    </row>
    <row r="11421" s="4" customFormat="1" spans="1:33">
      <c r="A11421" s="13"/>
      <c r="B11421" s="13"/>
      <c r="C11421" s="13"/>
      <c r="D11421" s="13"/>
      <c r="E11421" s="13"/>
      <c r="F11421" s="13"/>
      <c r="G11421" s="13"/>
      <c r="H11421" s="13"/>
      <c r="I11421" s="13"/>
      <c r="J11421" s="13"/>
      <c r="K11421" s="13"/>
      <c r="L11421" s="13"/>
      <c r="M11421" s="13"/>
      <c r="N11421" s="13"/>
      <c r="O11421" s="13"/>
      <c r="P11421" s="13"/>
      <c r="Q11421" s="13"/>
      <c r="R11421" s="13"/>
      <c r="S11421" s="13"/>
      <c r="T11421" s="13"/>
      <c r="U11421" s="13"/>
      <c r="V11421" s="13"/>
      <c r="W11421" s="13"/>
      <c r="X11421" s="13"/>
      <c r="Y11421" s="13"/>
      <c r="Z11421" s="13"/>
      <c r="AA11421" s="13"/>
      <c r="AB11421" s="13"/>
      <c r="AC11421" s="13"/>
      <c r="AD11421" s="13"/>
      <c r="AE11421" s="13"/>
      <c r="AF11421" s="13"/>
      <c r="AG11421" s="14"/>
    </row>
    <row r="11422" s="4" customFormat="1" spans="1:33">
      <c r="A11422" s="13"/>
      <c r="B11422" s="13"/>
      <c r="C11422" s="13"/>
      <c r="D11422" s="13"/>
      <c r="E11422" s="13"/>
      <c r="F11422" s="13"/>
      <c r="G11422" s="13"/>
      <c r="H11422" s="13"/>
      <c r="I11422" s="13"/>
      <c r="J11422" s="13"/>
      <c r="K11422" s="13"/>
      <c r="L11422" s="13"/>
      <c r="M11422" s="13"/>
      <c r="N11422" s="13"/>
      <c r="O11422" s="13"/>
      <c r="P11422" s="13"/>
      <c r="Q11422" s="13"/>
      <c r="R11422" s="13"/>
      <c r="S11422" s="13"/>
      <c r="T11422" s="13"/>
      <c r="U11422" s="13"/>
      <c r="V11422" s="13"/>
      <c r="W11422" s="13"/>
      <c r="X11422" s="13"/>
      <c r="Y11422" s="13"/>
      <c r="Z11422" s="13"/>
      <c r="AA11422" s="13"/>
      <c r="AB11422" s="13"/>
      <c r="AC11422" s="13"/>
      <c r="AD11422" s="13"/>
      <c r="AE11422" s="13"/>
      <c r="AF11422" s="13"/>
      <c r="AG11422" s="14"/>
    </row>
    <row r="11423" s="4" customFormat="1" spans="1:33">
      <c r="A11423" s="13"/>
      <c r="B11423" s="13"/>
      <c r="C11423" s="13"/>
      <c r="D11423" s="13"/>
      <c r="E11423" s="13"/>
      <c r="F11423" s="13"/>
      <c r="G11423" s="13"/>
      <c r="H11423" s="13"/>
      <c r="I11423" s="13"/>
      <c r="J11423" s="13"/>
      <c r="K11423" s="13"/>
      <c r="L11423" s="13"/>
      <c r="M11423" s="13"/>
      <c r="N11423" s="13"/>
      <c r="O11423" s="13"/>
      <c r="P11423" s="13"/>
      <c r="Q11423" s="13"/>
      <c r="R11423" s="13"/>
      <c r="S11423" s="13"/>
      <c r="T11423" s="13"/>
      <c r="U11423" s="13"/>
      <c r="V11423" s="13"/>
      <c r="W11423" s="13"/>
      <c r="X11423" s="13"/>
      <c r="Y11423" s="13"/>
      <c r="Z11423" s="13"/>
      <c r="AA11423" s="13"/>
      <c r="AB11423" s="13"/>
      <c r="AC11423" s="13"/>
      <c r="AD11423" s="13"/>
      <c r="AE11423" s="13"/>
      <c r="AF11423" s="13"/>
      <c r="AG11423" s="14"/>
    </row>
    <row r="11424" s="4" customFormat="1" spans="1:33">
      <c r="A11424" s="13"/>
      <c r="B11424" s="13"/>
      <c r="C11424" s="13"/>
      <c r="D11424" s="13"/>
      <c r="E11424" s="13"/>
      <c r="F11424" s="13"/>
      <c r="G11424" s="13"/>
      <c r="H11424" s="13"/>
      <c r="I11424" s="13"/>
      <c r="J11424" s="13"/>
      <c r="K11424" s="13"/>
      <c r="L11424" s="13"/>
      <c r="M11424" s="13"/>
      <c r="N11424" s="13"/>
      <c r="O11424" s="13"/>
      <c r="P11424" s="13"/>
      <c r="Q11424" s="13"/>
      <c r="R11424" s="13"/>
      <c r="S11424" s="13"/>
      <c r="T11424" s="13"/>
      <c r="U11424" s="13"/>
      <c r="V11424" s="13"/>
      <c r="W11424" s="13"/>
      <c r="X11424" s="13"/>
      <c r="Y11424" s="13"/>
      <c r="Z11424" s="13"/>
      <c r="AA11424" s="13"/>
      <c r="AB11424" s="13"/>
      <c r="AC11424" s="13"/>
      <c r="AD11424" s="13"/>
      <c r="AE11424" s="13"/>
      <c r="AF11424" s="13"/>
      <c r="AG11424" s="14"/>
    </row>
    <row r="11425" s="4" customFormat="1" spans="1:33">
      <c r="A11425" s="13"/>
      <c r="B11425" s="13"/>
      <c r="C11425" s="13"/>
      <c r="D11425" s="13"/>
      <c r="E11425" s="13"/>
      <c r="F11425" s="13"/>
      <c r="G11425" s="13"/>
      <c r="H11425" s="13"/>
      <c r="I11425" s="13"/>
      <c r="J11425" s="13"/>
      <c r="K11425" s="13"/>
      <c r="L11425" s="13"/>
      <c r="M11425" s="13"/>
      <c r="N11425" s="13"/>
      <c r="O11425" s="13"/>
      <c r="P11425" s="13"/>
      <c r="Q11425" s="13"/>
      <c r="R11425" s="13"/>
      <c r="S11425" s="13"/>
      <c r="T11425" s="13"/>
      <c r="U11425" s="13"/>
      <c r="V11425" s="13"/>
      <c r="W11425" s="13"/>
      <c r="X11425" s="13"/>
      <c r="Y11425" s="13"/>
      <c r="Z11425" s="13"/>
      <c r="AA11425" s="13"/>
      <c r="AB11425" s="13"/>
      <c r="AC11425" s="13"/>
      <c r="AD11425" s="13"/>
      <c r="AE11425" s="13"/>
      <c r="AF11425" s="13"/>
      <c r="AG11425" s="14"/>
    </row>
    <row r="11426" s="4" customFormat="1" spans="1:33">
      <c r="A11426" s="13"/>
      <c r="B11426" s="13"/>
      <c r="C11426" s="13"/>
      <c r="D11426" s="13"/>
      <c r="E11426" s="13"/>
      <c r="F11426" s="13"/>
      <c r="G11426" s="13"/>
      <c r="H11426" s="13"/>
      <c r="I11426" s="13"/>
      <c r="J11426" s="13"/>
      <c r="K11426" s="13"/>
      <c r="L11426" s="13"/>
      <c r="M11426" s="13"/>
      <c r="N11426" s="13"/>
      <c r="O11426" s="13"/>
      <c r="P11426" s="13"/>
      <c r="Q11426" s="13"/>
      <c r="R11426" s="13"/>
      <c r="S11426" s="13"/>
      <c r="T11426" s="13"/>
      <c r="U11426" s="13"/>
      <c r="V11426" s="13"/>
      <c r="W11426" s="13"/>
      <c r="X11426" s="13"/>
      <c r="Y11426" s="13"/>
      <c r="Z11426" s="13"/>
      <c r="AA11426" s="13"/>
      <c r="AB11426" s="13"/>
      <c r="AC11426" s="13"/>
      <c r="AD11426" s="13"/>
      <c r="AE11426" s="13"/>
      <c r="AF11426" s="13"/>
      <c r="AG11426" s="14"/>
    </row>
    <row r="11427" s="4" customFormat="1" spans="1:33">
      <c r="A11427" s="13"/>
      <c r="B11427" s="13"/>
      <c r="C11427" s="13"/>
      <c r="D11427" s="13"/>
      <c r="E11427" s="13"/>
      <c r="F11427" s="13"/>
      <c r="G11427" s="13"/>
      <c r="H11427" s="13"/>
      <c r="I11427" s="13"/>
      <c r="J11427" s="13"/>
      <c r="K11427" s="13"/>
      <c r="L11427" s="13"/>
      <c r="M11427" s="13"/>
      <c r="N11427" s="13"/>
      <c r="O11427" s="13"/>
      <c r="P11427" s="13"/>
      <c r="Q11427" s="13"/>
      <c r="R11427" s="13"/>
      <c r="S11427" s="13"/>
      <c r="T11427" s="13"/>
      <c r="U11427" s="13"/>
      <c r="V11427" s="13"/>
      <c r="W11427" s="13"/>
      <c r="X11427" s="13"/>
      <c r="Y11427" s="13"/>
      <c r="Z11427" s="13"/>
      <c r="AA11427" s="13"/>
      <c r="AB11427" s="13"/>
      <c r="AC11427" s="13"/>
      <c r="AD11427" s="13"/>
      <c r="AE11427" s="13"/>
      <c r="AF11427" s="13"/>
      <c r="AG11427" s="14"/>
    </row>
    <row r="11428" s="4" customFormat="1" spans="1:33">
      <c r="A11428" s="13"/>
      <c r="B11428" s="13"/>
      <c r="C11428" s="13"/>
      <c r="D11428" s="13"/>
      <c r="E11428" s="13"/>
      <c r="F11428" s="13"/>
      <c r="G11428" s="13"/>
      <c r="H11428" s="13"/>
      <c r="I11428" s="13"/>
      <c r="J11428" s="13"/>
      <c r="K11428" s="13"/>
      <c r="L11428" s="13"/>
      <c r="M11428" s="13"/>
      <c r="N11428" s="13"/>
      <c r="O11428" s="13"/>
      <c r="P11428" s="13"/>
      <c r="Q11428" s="13"/>
      <c r="R11428" s="13"/>
      <c r="S11428" s="13"/>
      <c r="T11428" s="13"/>
      <c r="U11428" s="13"/>
      <c r="V11428" s="13"/>
      <c r="W11428" s="13"/>
      <c r="X11428" s="13"/>
      <c r="Y11428" s="13"/>
      <c r="Z11428" s="13"/>
      <c r="AA11428" s="13"/>
      <c r="AB11428" s="13"/>
      <c r="AC11428" s="13"/>
      <c r="AD11428" s="13"/>
      <c r="AE11428" s="13"/>
      <c r="AF11428" s="13"/>
      <c r="AG11428" s="14"/>
    </row>
    <row r="11429" s="4" customFormat="1" spans="1:33">
      <c r="A11429" s="13"/>
      <c r="B11429" s="13"/>
      <c r="C11429" s="13"/>
      <c r="D11429" s="13"/>
      <c r="E11429" s="13"/>
      <c r="F11429" s="13"/>
      <c r="G11429" s="13"/>
      <c r="H11429" s="13"/>
      <c r="I11429" s="13"/>
      <c r="J11429" s="13"/>
      <c r="K11429" s="13"/>
      <c r="L11429" s="13"/>
      <c r="M11429" s="13"/>
      <c r="N11429" s="13"/>
      <c r="O11429" s="13"/>
      <c r="P11429" s="13"/>
      <c r="Q11429" s="13"/>
      <c r="R11429" s="13"/>
      <c r="S11429" s="13"/>
      <c r="T11429" s="13"/>
      <c r="U11429" s="13"/>
      <c r="V11429" s="13"/>
      <c r="W11429" s="13"/>
      <c r="X11429" s="13"/>
      <c r="Y11429" s="13"/>
      <c r="Z11429" s="13"/>
      <c r="AA11429" s="13"/>
      <c r="AB11429" s="13"/>
      <c r="AC11429" s="13"/>
      <c r="AD11429" s="13"/>
      <c r="AE11429" s="13"/>
      <c r="AF11429" s="13"/>
      <c r="AG11429" s="14"/>
    </row>
    <row r="11430" s="4" customFormat="1" spans="1:33">
      <c r="A11430" s="13"/>
      <c r="B11430" s="13"/>
      <c r="C11430" s="13"/>
      <c r="D11430" s="13"/>
      <c r="E11430" s="13"/>
      <c r="F11430" s="13"/>
      <c r="G11430" s="13"/>
      <c r="H11430" s="13"/>
      <c r="I11430" s="13"/>
      <c r="J11430" s="13"/>
      <c r="K11430" s="13"/>
      <c r="L11430" s="13"/>
      <c r="M11430" s="13"/>
      <c r="N11430" s="13"/>
      <c r="O11430" s="13"/>
      <c r="P11430" s="13"/>
      <c r="Q11430" s="13"/>
      <c r="R11430" s="13"/>
      <c r="S11430" s="13"/>
      <c r="T11430" s="13"/>
      <c r="U11430" s="13"/>
      <c r="V11430" s="13"/>
      <c r="W11430" s="13"/>
      <c r="X11430" s="13"/>
      <c r="Y11430" s="13"/>
      <c r="Z11430" s="13"/>
      <c r="AA11430" s="13"/>
      <c r="AB11430" s="13"/>
      <c r="AC11430" s="13"/>
      <c r="AD11430" s="13"/>
      <c r="AE11430" s="13"/>
      <c r="AF11430" s="13"/>
      <c r="AG11430" s="14"/>
    </row>
    <row r="11431" s="4" customFormat="1" spans="1:33">
      <c r="A11431" s="13"/>
      <c r="B11431" s="13"/>
      <c r="C11431" s="13"/>
      <c r="D11431" s="13"/>
      <c r="E11431" s="13"/>
      <c r="F11431" s="13"/>
      <c r="G11431" s="13"/>
      <c r="H11431" s="13"/>
      <c r="I11431" s="13"/>
      <c r="J11431" s="13"/>
      <c r="K11431" s="13"/>
      <c r="L11431" s="13"/>
      <c r="M11431" s="13"/>
      <c r="N11431" s="13"/>
      <c r="O11431" s="13"/>
      <c r="P11431" s="13"/>
      <c r="Q11431" s="13"/>
      <c r="R11431" s="13"/>
      <c r="S11431" s="13"/>
      <c r="T11431" s="13"/>
      <c r="U11431" s="13"/>
      <c r="V11431" s="13"/>
      <c r="W11431" s="13"/>
      <c r="X11431" s="13"/>
      <c r="Y11431" s="13"/>
      <c r="Z11431" s="13"/>
      <c r="AA11431" s="13"/>
      <c r="AB11431" s="13"/>
      <c r="AC11431" s="13"/>
      <c r="AD11431" s="13"/>
      <c r="AE11431" s="13"/>
      <c r="AF11431" s="13"/>
      <c r="AG11431" s="14"/>
    </row>
    <row r="11432" s="4" customFormat="1" spans="1:33">
      <c r="A11432" s="13"/>
      <c r="B11432" s="13"/>
      <c r="C11432" s="13"/>
      <c r="D11432" s="13"/>
      <c r="E11432" s="13"/>
      <c r="F11432" s="13"/>
      <c r="G11432" s="13"/>
      <c r="H11432" s="13"/>
      <c r="I11432" s="13"/>
      <c r="J11432" s="13"/>
      <c r="K11432" s="13"/>
      <c r="L11432" s="13"/>
      <c r="M11432" s="13"/>
      <c r="N11432" s="13"/>
      <c r="O11432" s="13"/>
      <c r="P11432" s="13"/>
      <c r="Q11432" s="13"/>
      <c r="R11432" s="13"/>
      <c r="S11432" s="13"/>
      <c r="T11432" s="13"/>
      <c r="U11432" s="13"/>
      <c r="V11432" s="13"/>
      <c r="W11432" s="13"/>
      <c r="X11432" s="13"/>
      <c r="Y11432" s="13"/>
      <c r="Z11432" s="13"/>
      <c r="AA11432" s="13"/>
      <c r="AB11432" s="13"/>
      <c r="AC11432" s="13"/>
      <c r="AD11432" s="13"/>
      <c r="AE11432" s="13"/>
      <c r="AF11432" s="13"/>
      <c r="AG11432" s="14"/>
    </row>
    <row r="11433" s="4" customFormat="1" spans="1:33">
      <c r="A11433" s="13"/>
      <c r="B11433" s="13"/>
      <c r="C11433" s="13"/>
      <c r="D11433" s="13"/>
      <c r="E11433" s="13"/>
      <c r="F11433" s="13"/>
      <c r="G11433" s="13"/>
      <c r="H11433" s="13"/>
      <c r="I11433" s="13"/>
      <c r="J11433" s="13"/>
      <c r="K11433" s="13"/>
      <c r="L11433" s="13"/>
      <c r="M11433" s="13"/>
      <c r="N11433" s="13"/>
      <c r="O11433" s="13"/>
      <c r="P11433" s="13"/>
      <c r="Q11433" s="13"/>
      <c r="R11433" s="13"/>
      <c r="S11433" s="13"/>
      <c r="T11433" s="13"/>
      <c r="U11433" s="13"/>
      <c r="V11433" s="13"/>
      <c r="W11433" s="13"/>
      <c r="X11433" s="13"/>
      <c r="Y11433" s="13"/>
      <c r="Z11433" s="13"/>
      <c r="AA11433" s="13"/>
      <c r="AB11433" s="13"/>
      <c r="AC11433" s="13"/>
      <c r="AD11433" s="13"/>
      <c r="AE11433" s="13"/>
      <c r="AF11433" s="13"/>
      <c r="AG11433" s="14"/>
    </row>
    <row r="11434" s="4" customFormat="1" spans="1:33">
      <c r="A11434" s="13"/>
      <c r="B11434" s="13"/>
      <c r="C11434" s="13"/>
      <c r="D11434" s="13"/>
      <c r="E11434" s="13"/>
      <c r="F11434" s="13"/>
      <c r="G11434" s="13"/>
      <c r="H11434" s="13"/>
      <c r="I11434" s="13"/>
      <c r="J11434" s="13"/>
      <c r="K11434" s="13"/>
      <c r="L11434" s="13"/>
      <c r="M11434" s="13"/>
      <c r="N11434" s="13"/>
      <c r="O11434" s="13"/>
      <c r="P11434" s="13"/>
      <c r="Q11434" s="13"/>
      <c r="R11434" s="13"/>
      <c r="S11434" s="13"/>
      <c r="T11434" s="13"/>
      <c r="U11434" s="13"/>
      <c r="V11434" s="13"/>
      <c r="W11434" s="13"/>
      <c r="X11434" s="13"/>
      <c r="Y11434" s="13"/>
      <c r="Z11434" s="13"/>
      <c r="AA11434" s="13"/>
      <c r="AB11434" s="13"/>
      <c r="AC11434" s="13"/>
      <c r="AD11434" s="13"/>
      <c r="AE11434" s="13"/>
      <c r="AF11434" s="13"/>
      <c r="AG11434" s="14"/>
    </row>
    <row r="11435" s="4" customFormat="1" spans="1:33">
      <c r="A11435" s="13"/>
      <c r="B11435" s="13"/>
      <c r="C11435" s="13"/>
      <c r="D11435" s="13"/>
      <c r="E11435" s="13"/>
      <c r="F11435" s="13"/>
      <c r="G11435" s="13"/>
      <c r="H11435" s="13"/>
      <c r="I11435" s="13"/>
      <c r="J11435" s="13"/>
      <c r="K11435" s="13"/>
      <c r="L11435" s="13"/>
      <c r="M11435" s="13"/>
      <c r="N11435" s="13"/>
      <c r="O11435" s="13"/>
      <c r="P11435" s="13"/>
      <c r="Q11435" s="13"/>
      <c r="R11435" s="13"/>
      <c r="S11435" s="13"/>
      <c r="T11435" s="13"/>
      <c r="U11435" s="13"/>
      <c r="V11435" s="13"/>
      <c r="W11435" s="13"/>
      <c r="X11435" s="13"/>
      <c r="Y11435" s="13"/>
      <c r="Z11435" s="13"/>
      <c r="AA11435" s="13"/>
      <c r="AB11435" s="13"/>
      <c r="AC11435" s="13"/>
      <c r="AD11435" s="13"/>
      <c r="AE11435" s="13"/>
      <c r="AF11435" s="13"/>
      <c r="AG11435" s="14"/>
    </row>
    <row r="11436" s="4" customFormat="1" spans="1:33">
      <c r="A11436" s="13"/>
      <c r="B11436" s="13"/>
      <c r="C11436" s="13"/>
      <c r="D11436" s="13"/>
      <c r="E11436" s="13"/>
      <c r="F11436" s="13"/>
      <c r="G11436" s="13"/>
      <c r="H11436" s="13"/>
      <c r="I11436" s="13"/>
      <c r="J11436" s="13"/>
      <c r="K11436" s="13"/>
      <c r="L11436" s="13"/>
      <c r="M11436" s="13"/>
      <c r="N11436" s="13"/>
      <c r="O11436" s="13"/>
      <c r="P11436" s="13"/>
      <c r="Q11436" s="13"/>
      <c r="R11436" s="13"/>
      <c r="S11436" s="13"/>
      <c r="T11436" s="13"/>
      <c r="U11436" s="13"/>
      <c r="V11436" s="13"/>
      <c r="W11436" s="13"/>
      <c r="X11436" s="13"/>
      <c r="Y11436" s="13"/>
      <c r="Z11436" s="13"/>
      <c r="AA11436" s="13"/>
      <c r="AB11436" s="13"/>
      <c r="AC11436" s="13"/>
      <c r="AD11436" s="13"/>
      <c r="AE11436" s="13"/>
      <c r="AF11436" s="13"/>
      <c r="AG11436" s="14"/>
    </row>
    <row r="11437" s="4" customFormat="1" spans="1:33">
      <c r="A11437" s="13"/>
      <c r="B11437" s="13"/>
      <c r="C11437" s="13"/>
      <c r="D11437" s="13"/>
      <c r="E11437" s="13"/>
      <c r="F11437" s="13"/>
      <c r="G11437" s="13"/>
      <c r="H11437" s="13"/>
      <c r="I11437" s="13"/>
      <c r="J11437" s="13"/>
      <c r="K11437" s="13"/>
      <c r="L11437" s="13"/>
      <c r="M11437" s="13"/>
      <c r="N11437" s="13"/>
      <c r="O11437" s="13"/>
      <c r="P11437" s="13"/>
      <c r="Q11437" s="13"/>
      <c r="R11437" s="13"/>
      <c r="S11437" s="13"/>
      <c r="T11437" s="13"/>
      <c r="U11437" s="13"/>
      <c r="V11437" s="13"/>
      <c r="W11437" s="13"/>
      <c r="X11437" s="13"/>
      <c r="Y11437" s="13"/>
      <c r="Z11437" s="13"/>
      <c r="AA11437" s="13"/>
      <c r="AB11437" s="13"/>
      <c r="AC11437" s="13"/>
      <c r="AD11437" s="13"/>
      <c r="AE11437" s="13"/>
      <c r="AF11437" s="13"/>
      <c r="AG11437" s="14"/>
    </row>
    <row r="11438" s="4" customFormat="1" spans="1:33">
      <c r="A11438" s="13"/>
      <c r="B11438" s="13"/>
      <c r="C11438" s="13"/>
      <c r="D11438" s="13"/>
      <c r="E11438" s="13"/>
      <c r="F11438" s="13"/>
      <c r="G11438" s="13"/>
      <c r="H11438" s="13"/>
      <c r="I11438" s="13"/>
      <c r="J11438" s="13"/>
      <c r="K11438" s="13"/>
      <c r="L11438" s="13"/>
      <c r="M11438" s="13"/>
      <c r="N11438" s="13"/>
      <c r="O11438" s="13"/>
      <c r="P11438" s="13"/>
      <c r="Q11438" s="13"/>
      <c r="R11438" s="13"/>
      <c r="S11438" s="13"/>
      <c r="T11438" s="13"/>
      <c r="U11438" s="13"/>
      <c r="V11438" s="13"/>
      <c r="W11438" s="13"/>
      <c r="X11438" s="13"/>
      <c r="Y11438" s="13"/>
      <c r="Z11438" s="13"/>
      <c r="AA11438" s="13"/>
      <c r="AB11438" s="13"/>
      <c r="AC11438" s="13"/>
      <c r="AD11438" s="13"/>
      <c r="AE11438" s="13"/>
      <c r="AF11438" s="13"/>
      <c r="AG11438" s="14"/>
    </row>
    <row r="11439" s="4" customFormat="1" spans="1:33">
      <c r="A11439" s="13"/>
      <c r="B11439" s="13"/>
      <c r="C11439" s="13"/>
      <c r="D11439" s="13"/>
      <c r="E11439" s="13"/>
      <c r="F11439" s="13"/>
      <c r="G11439" s="13"/>
      <c r="H11439" s="13"/>
      <c r="I11439" s="13"/>
      <c r="J11439" s="13"/>
      <c r="K11439" s="13"/>
      <c r="L11439" s="13"/>
      <c r="M11439" s="13"/>
      <c r="N11439" s="13"/>
      <c r="O11439" s="13"/>
      <c r="P11439" s="13"/>
      <c r="Q11439" s="13"/>
      <c r="R11439" s="13"/>
      <c r="S11439" s="13"/>
      <c r="T11439" s="13"/>
      <c r="U11439" s="13"/>
      <c r="V11439" s="13"/>
      <c r="W11439" s="13"/>
      <c r="X11439" s="13"/>
      <c r="Y11439" s="13"/>
      <c r="Z11439" s="13"/>
      <c r="AA11439" s="13"/>
      <c r="AB11439" s="13"/>
      <c r="AC11439" s="13"/>
      <c r="AD11439" s="13"/>
      <c r="AE11439" s="13"/>
      <c r="AF11439" s="13"/>
      <c r="AG11439" s="14"/>
    </row>
    <row r="11440" s="4" customFormat="1" spans="1:33">
      <c r="A11440" s="13"/>
      <c r="B11440" s="13"/>
      <c r="C11440" s="13"/>
      <c r="D11440" s="13"/>
      <c r="E11440" s="13"/>
      <c r="F11440" s="13"/>
      <c r="G11440" s="13"/>
      <c r="H11440" s="13"/>
      <c r="I11440" s="13"/>
      <c r="J11440" s="13"/>
      <c r="K11440" s="13"/>
      <c r="L11440" s="13"/>
      <c r="M11440" s="13"/>
      <c r="N11440" s="13"/>
      <c r="O11440" s="13"/>
      <c r="P11440" s="13"/>
      <c r="Q11440" s="13"/>
      <c r="R11440" s="13"/>
      <c r="S11440" s="13"/>
      <c r="T11440" s="13"/>
      <c r="U11440" s="13"/>
      <c r="V11440" s="13"/>
      <c r="W11440" s="13"/>
      <c r="X11440" s="13"/>
      <c r="Y11440" s="13"/>
      <c r="Z11440" s="13"/>
      <c r="AA11440" s="13"/>
      <c r="AB11440" s="13"/>
      <c r="AC11440" s="13"/>
      <c r="AD11440" s="13"/>
      <c r="AE11440" s="13"/>
      <c r="AF11440" s="13"/>
      <c r="AG11440" s="14"/>
    </row>
    <row r="11441" s="4" customFormat="1" spans="1:33">
      <c r="A11441" s="13"/>
      <c r="B11441" s="13"/>
      <c r="C11441" s="13"/>
      <c r="D11441" s="13"/>
      <c r="E11441" s="13"/>
      <c r="F11441" s="13"/>
      <c r="G11441" s="13"/>
      <c r="H11441" s="13"/>
      <c r="I11441" s="13"/>
      <c r="J11441" s="13"/>
      <c r="K11441" s="13"/>
      <c r="L11441" s="13"/>
      <c r="M11441" s="13"/>
      <c r="N11441" s="13"/>
      <c r="O11441" s="13"/>
      <c r="P11441" s="13"/>
      <c r="Q11441" s="13"/>
      <c r="R11441" s="13"/>
      <c r="S11441" s="13"/>
      <c r="T11441" s="13"/>
      <c r="U11441" s="13"/>
      <c r="V11441" s="13"/>
      <c r="W11441" s="13"/>
      <c r="X11441" s="13"/>
      <c r="Y11441" s="13"/>
      <c r="Z11441" s="13"/>
      <c r="AA11441" s="13"/>
      <c r="AB11441" s="13"/>
      <c r="AC11441" s="13"/>
      <c r="AD11441" s="13"/>
      <c r="AE11441" s="13"/>
      <c r="AF11441" s="13"/>
      <c r="AG11441" s="14"/>
    </row>
    <row r="11442" s="4" customFormat="1" spans="1:33">
      <c r="A11442" s="13"/>
      <c r="B11442" s="13"/>
      <c r="C11442" s="13"/>
      <c r="D11442" s="13"/>
      <c r="E11442" s="13"/>
      <c r="F11442" s="13"/>
      <c r="G11442" s="13"/>
      <c r="H11442" s="13"/>
      <c r="I11442" s="13"/>
      <c r="J11442" s="13"/>
      <c r="K11442" s="13"/>
      <c r="L11442" s="13"/>
      <c r="M11442" s="13"/>
      <c r="N11442" s="13"/>
      <c r="O11442" s="13"/>
      <c r="P11442" s="13"/>
      <c r="Q11442" s="13"/>
      <c r="R11442" s="13"/>
      <c r="S11442" s="13"/>
      <c r="T11442" s="13"/>
      <c r="U11442" s="13"/>
      <c r="V11442" s="13"/>
      <c r="W11442" s="13"/>
      <c r="X11442" s="13"/>
      <c r="Y11442" s="13"/>
      <c r="Z11442" s="13"/>
      <c r="AA11442" s="13"/>
      <c r="AB11442" s="13"/>
      <c r="AC11442" s="13"/>
      <c r="AD11442" s="13"/>
      <c r="AE11442" s="13"/>
      <c r="AF11442" s="13"/>
      <c r="AG11442" s="14"/>
    </row>
    <row r="11443" s="4" customFormat="1" spans="1:33">
      <c r="A11443" s="13"/>
      <c r="B11443" s="13"/>
      <c r="C11443" s="13"/>
      <c r="D11443" s="13"/>
      <c r="E11443" s="13"/>
      <c r="F11443" s="13"/>
      <c r="G11443" s="13"/>
      <c r="H11443" s="13"/>
      <c r="I11443" s="13"/>
      <c r="J11443" s="13"/>
      <c r="K11443" s="13"/>
      <c r="L11443" s="13"/>
      <c r="M11443" s="13"/>
      <c r="N11443" s="13"/>
      <c r="O11443" s="13"/>
      <c r="P11443" s="13"/>
      <c r="Q11443" s="13"/>
      <c r="R11443" s="13"/>
      <c r="S11443" s="13"/>
      <c r="T11443" s="13"/>
      <c r="U11443" s="13"/>
      <c r="V11443" s="13"/>
      <c r="W11443" s="13"/>
      <c r="X11443" s="13"/>
      <c r="Y11443" s="13"/>
      <c r="Z11443" s="13"/>
      <c r="AA11443" s="13"/>
      <c r="AB11443" s="13"/>
      <c r="AC11443" s="13"/>
      <c r="AD11443" s="13"/>
      <c r="AE11443" s="13"/>
      <c r="AF11443" s="13"/>
      <c r="AG11443" s="14"/>
    </row>
    <row r="11444" s="4" customFormat="1" spans="1:33">
      <c r="A11444" s="13"/>
      <c r="B11444" s="13"/>
      <c r="C11444" s="13"/>
      <c r="D11444" s="13"/>
      <c r="E11444" s="13"/>
      <c r="F11444" s="13"/>
      <c r="G11444" s="13"/>
      <c r="H11444" s="13"/>
      <c r="I11444" s="13"/>
      <c r="J11444" s="13"/>
      <c r="K11444" s="13"/>
      <c r="L11444" s="13"/>
      <c r="M11444" s="13"/>
      <c r="N11444" s="13"/>
      <c r="O11444" s="13"/>
      <c r="P11444" s="13"/>
      <c r="Q11444" s="13"/>
      <c r="R11444" s="13"/>
      <c r="S11444" s="13"/>
      <c r="T11444" s="13"/>
      <c r="U11444" s="13"/>
      <c r="V11444" s="13"/>
      <c r="W11444" s="13"/>
      <c r="X11444" s="13"/>
      <c r="Y11444" s="13"/>
      <c r="Z11444" s="13"/>
      <c r="AA11444" s="13"/>
      <c r="AB11444" s="13"/>
      <c r="AC11444" s="13"/>
      <c r="AD11444" s="13"/>
      <c r="AE11444" s="13"/>
      <c r="AF11444" s="13"/>
      <c r="AG11444" s="14"/>
    </row>
    <row r="11445" s="4" customFormat="1" spans="1:33">
      <c r="A11445" s="13"/>
      <c r="B11445" s="13"/>
      <c r="C11445" s="13"/>
      <c r="D11445" s="13"/>
      <c r="E11445" s="13"/>
      <c r="F11445" s="13"/>
      <c r="G11445" s="13"/>
      <c r="H11445" s="13"/>
      <c r="I11445" s="13"/>
      <c r="J11445" s="13"/>
      <c r="K11445" s="13"/>
      <c r="L11445" s="13"/>
      <c r="M11445" s="13"/>
      <c r="N11445" s="13"/>
      <c r="O11445" s="13"/>
      <c r="P11445" s="13"/>
      <c r="Q11445" s="13"/>
      <c r="R11445" s="13"/>
      <c r="S11445" s="13"/>
      <c r="T11445" s="13"/>
      <c r="U11445" s="13"/>
      <c r="V11445" s="13"/>
      <c r="W11445" s="13"/>
      <c r="X11445" s="13"/>
      <c r="Y11445" s="13"/>
      <c r="Z11445" s="13"/>
      <c r="AA11445" s="13"/>
      <c r="AB11445" s="13"/>
      <c r="AC11445" s="13"/>
      <c r="AD11445" s="13"/>
      <c r="AE11445" s="13"/>
      <c r="AF11445" s="13"/>
      <c r="AG11445" s="14"/>
    </row>
    <row r="11446" s="4" customFormat="1" spans="1:33">
      <c r="A11446" s="13"/>
      <c r="B11446" s="13"/>
      <c r="C11446" s="13"/>
      <c r="D11446" s="13"/>
      <c r="E11446" s="13"/>
      <c r="F11446" s="13"/>
      <c r="G11446" s="13"/>
      <c r="H11446" s="13"/>
      <c r="I11446" s="13"/>
      <c r="J11446" s="13"/>
      <c r="K11446" s="13"/>
      <c r="L11446" s="13"/>
      <c r="M11446" s="13"/>
      <c r="N11446" s="13"/>
      <c r="O11446" s="13"/>
      <c r="P11446" s="13"/>
      <c r="Q11446" s="13"/>
      <c r="R11446" s="13"/>
      <c r="S11446" s="13"/>
      <c r="T11446" s="13"/>
      <c r="U11446" s="13"/>
      <c r="V11446" s="13"/>
      <c r="W11446" s="13"/>
      <c r="X11446" s="13"/>
      <c r="Y11446" s="13"/>
      <c r="Z11446" s="13"/>
      <c r="AA11446" s="13"/>
      <c r="AB11446" s="13"/>
      <c r="AC11446" s="13"/>
      <c r="AD11446" s="13"/>
      <c r="AE11446" s="13"/>
      <c r="AF11446" s="13"/>
      <c r="AG11446" s="14"/>
    </row>
    <row r="11447" s="4" customFormat="1" spans="1:33">
      <c r="A11447" s="13"/>
      <c r="B11447" s="13"/>
      <c r="C11447" s="13"/>
      <c r="D11447" s="13"/>
      <c r="E11447" s="13"/>
      <c r="F11447" s="13"/>
      <c r="G11447" s="13"/>
      <c r="H11447" s="13"/>
      <c r="I11447" s="13"/>
      <c r="J11447" s="13"/>
      <c r="K11447" s="13"/>
      <c r="L11447" s="13"/>
      <c r="M11447" s="13"/>
      <c r="N11447" s="13"/>
      <c r="O11447" s="13"/>
      <c r="P11447" s="13"/>
      <c r="Q11447" s="13"/>
      <c r="R11447" s="13"/>
      <c r="S11447" s="13"/>
      <c r="T11447" s="13"/>
      <c r="U11447" s="13"/>
      <c r="V11447" s="13"/>
      <c r="W11447" s="13"/>
      <c r="X11447" s="13"/>
      <c r="Y11447" s="13"/>
      <c r="Z11447" s="13"/>
      <c r="AA11447" s="13"/>
      <c r="AB11447" s="13"/>
      <c r="AC11447" s="13"/>
      <c r="AD11447" s="13"/>
      <c r="AE11447" s="13"/>
      <c r="AF11447" s="13"/>
      <c r="AG11447" s="14"/>
    </row>
    <row r="11448" s="4" customFormat="1" spans="1:33">
      <c r="A11448" s="13"/>
      <c r="B11448" s="13"/>
      <c r="C11448" s="13"/>
      <c r="D11448" s="13"/>
      <c r="E11448" s="13"/>
      <c r="F11448" s="13"/>
      <c r="G11448" s="13"/>
      <c r="H11448" s="13"/>
      <c r="I11448" s="13"/>
      <c r="J11448" s="13"/>
      <c r="K11448" s="13"/>
      <c r="L11448" s="13"/>
      <c r="M11448" s="13"/>
      <c r="N11448" s="13"/>
      <c r="O11448" s="13"/>
      <c r="P11448" s="13"/>
      <c r="Q11448" s="13"/>
      <c r="R11448" s="13"/>
      <c r="S11448" s="13"/>
      <c r="T11448" s="13"/>
      <c r="U11448" s="13"/>
      <c r="V11448" s="13"/>
      <c r="W11448" s="13"/>
      <c r="X11448" s="13"/>
      <c r="Y11448" s="13"/>
      <c r="Z11448" s="13"/>
      <c r="AA11448" s="13"/>
      <c r="AB11448" s="13"/>
      <c r="AC11448" s="13"/>
      <c r="AD11448" s="13"/>
      <c r="AE11448" s="13"/>
      <c r="AF11448" s="13"/>
      <c r="AG11448" s="14"/>
    </row>
    <row r="11449" s="4" customFormat="1" spans="1:33">
      <c r="A11449" s="13"/>
      <c r="B11449" s="13"/>
      <c r="C11449" s="13"/>
      <c r="D11449" s="13"/>
      <c r="E11449" s="13"/>
      <c r="F11449" s="13"/>
      <c r="G11449" s="13"/>
      <c r="H11449" s="13"/>
      <c r="I11449" s="13"/>
      <c r="J11449" s="13"/>
      <c r="K11449" s="13"/>
      <c r="L11449" s="13"/>
      <c r="M11449" s="13"/>
      <c r="N11449" s="13"/>
      <c r="O11449" s="13"/>
      <c r="P11449" s="13"/>
      <c r="Q11449" s="13"/>
      <c r="R11449" s="13"/>
      <c r="S11449" s="13"/>
      <c r="T11449" s="13"/>
      <c r="U11449" s="13"/>
      <c r="V11449" s="13"/>
      <c r="W11449" s="13"/>
      <c r="X11449" s="13"/>
      <c r="Y11449" s="13"/>
      <c r="Z11449" s="13"/>
      <c r="AA11449" s="13"/>
      <c r="AB11449" s="13"/>
      <c r="AC11449" s="13"/>
      <c r="AD11449" s="13"/>
      <c r="AE11449" s="13"/>
      <c r="AF11449" s="13"/>
      <c r="AG11449" s="14"/>
    </row>
    <row r="11450" s="4" customFormat="1" spans="1:33">
      <c r="A11450" s="13"/>
      <c r="B11450" s="13"/>
      <c r="C11450" s="13"/>
      <c r="D11450" s="13"/>
      <c r="E11450" s="13"/>
      <c r="F11450" s="13"/>
      <c r="G11450" s="13"/>
      <c r="H11450" s="13"/>
      <c r="I11450" s="13"/>
      <c r="J11450" s="13"/>
      <c r="K11450" s="13"/>
      <c r="L11450" s="13"/>
      <c r="M11450" s="13"/>
      <c r="N11450" s="13"/>
      <c r="O11450" s="13"/>
      <c r="P11450" s="13"/>
      <c r="Q11450" s="13"/>
      <c r="R11450" s="13"/>
      <c r="S11450" s="13"/>
      <c r="T11450" s="13"/>
      <c r="U11450" s="13"/>
      <c r="V11450" s="13"/>
      <c r="W11450" s="13"/>
      <c r="X11450" s="13"/>
      <c r="Y11450" s="13"/>
      <c r="Z11450" s="13"/>
      <c r="AA11450" s="13"/>
      <c r="AB11450" s="13"/>
      <c r="AC11450" s="13"/>
      <c r="AD11450" s="13"/>
      <c r="AE11450" s="13"/>
      <c r="AF11450" s="13"/>
      <c r="AG11450" s="14"/>
    </row>
    <row r="11451" s="4" customFormat="1" spans="1:33">
      <c r="A11451" s="13"/>
      <c r="B11451" s="13"/>
      <c r="C11451" s="13"/>
      <c r="D11451" s="13"/>
      <c r="E11451" s="13"/>
      <c r="F11451" s="13"/>
      <c r="G11451" s="13"/>
      <c r="H11451" s="13"/>
      <c r="I11451" s="13"/>
      <c r="J11451" s="13"/>
      <c r="K11451" s="13"/>
      <c r="L11451" s="13"/>
      <c r="M11451" s="13"/>
      <c r="N11451" s="13"/>
      <c r="O11451" s="13"/>
      <c r="P11451" s="13"/>
      <c r="Q11451" s="13"/>
      <c r="R11451" s="13"/>
      <c r="S11451" s="13"/>
      <c r="T11451" s="13"/>
      <c r="U11451" s="13"/>
      <c r="V11451" s="13"/>
      <c r="W11451" s="13"/>
      <c r="X11451" s="13"/>
      <c r="Y11451" s="13"/>
      <c r="Z11451" s="13"/>
      <c r="AA11451" s="13"/>
      <c r="AB11451" s="13"/>
      <c r="AC11451" s="13"/>
      <c r="AD11451" s="13"/>
      <c r="AE11451" s="13"/>
      <c r="AF11451" s="13"/>
      <c r="AG11451" s="14"/>
    </row>
    <row r="11452" s="4" customFormat="1" spans="1:33">
      <c r="A11452" s="13"/>
      <c r="B11452" s="13"/>
      <c r="C11452" s="13"/>
      <c r="D11452" s="13"/>
      <c r="E11452" s="13"/>
      <c r="F11452" s="13"/>
      <c r="G11452" s="13"/>
      <c r="H11452" s="13"/>
      <c r="I11452" s="13"/>
      <c r="J11452" s="13"/>
      <c r="K11452" s="13"/>
      <c r="L11452" s="13"/>
      <c r="M11452" s="13"/>
      <c r="N11452" s="13"/>
      <c r="O11452" s="13"/>
      <c r="P11452" s="13"/>
      <c r="Q11452" s="13"/>
      <c r="R11452" s="13"/>
      <c r="S11452" s="13"/>
      <c r="T11452" s="13"/>
      <c r="U11452" s="13"/>
      <c r="V11452" s="13"/>
      <c r="W11452" s="13"/>
      <c r="X11452" s="13"/>
      <c r="Y11452" s="13"/>
      <c r="Z11452" s="13"/>
      <c r="AA11452" s="13"/>
      <c r="AB11452" s="13"/>
      <c r="AC11452" s="13"/>
      <c r="AD11452" s="13"/>
      <c r="AE11452" s="13"/>
      <c r="AF11452" s="13"/>
      <c r="AG11452" s="14"/>
    </row>
    <row r="11453" s="4" customFormat="1" spans="1:33">
      <c r="A11453" s="13"/>
      <c r="B11453" s="13"/>
      <c r="C11453" s="13"/>
      <c r="D11453" s="13"/>
      <c r="E11453" s="13"/>
      <c r="F11453" s="13"/>
      <c r="G11453" s="13"/>
      <c r="H11453" s="13"/>
      <c r="I11453" s="13"/>
      <c r="J11453" s="13"/>
      <c r="K11453" s="13"/>
      <c r="L11453" s="13"/>
      <c r="M11453" s="13"/>
      <c r="N11453" s="13"/>
      <c r="O11453" s="13"/>
      <c r="P11453" s="13"/>
      <c r="Q11453" s="13"/>
      <c r="R11453" s="13"/>
      <c r="S11453" s="13"/>
      <c r="T11453" s="13"/>
      <c r="U11453" s="13"/>
      <c r="V11453" s="13"/>
      <c r="W11453" s="13"/>
      <c r="X11453" s="13"/>
      <c r="Y11453" s="13"/>
      <c r="Z11453" s="13"/>
      <c r="AA11453" s="13"/>
      <c r="AB11453" s="13"/>
      <c r="AC11453" s="13"/>
      <c r="AD11453" s="13"/>
      <c r="AE11453" s="13"/>
      <c r="AF11453" s="13"/>
      <c r="AG11453" s="14"/>
    </row>
    <row r="11454" s="4" customFormat="1" spans="1:33">
      <c r="A11454" s="13"/>
      <c r="B11454" s="13"/>
      <c r="C11454" s="13"/>
      <c r="D11454" s="13"/>
      <c r="E11454" s="13"/>
      <c r="F11454" s="13"/>
      <c r="G11454" s="13"/>
      <c r="H11454" s="13"/>
      <c r="I11454" s="13"/>
      <c r="J11454" s="13"/>
      <c r="K11454" s="13"/>
      <c r="L11454" s="13"/>
      <c r="M11454" s="13"/>
      <c r="N11454" s="13"/>
      <c r="O11454" s="13"/>
      <c r="P11454" s="13"/>
      <c r="Q11454" s="13"/>
      <c r="R11454" s="13"/>
      <c r="S11454" s="13"/>
      <c r="T11454" s="13"/>
      <c r="U11454" s="13"/>
      <c r="V11454" s="13"/>
      <c r="W11454" s="13"/>
      <c r="X11454" s="13"/>
      <c r="Y11454" s="13"/>
      <c r="Z11454" s="13"/>
      <c r="AA11454" s="13"/>
      <c r="AB11454" s="13"/>
      <c r="AC11454" s="13"/>
      <c r="AD11454" s="13"/>
      <c r="AE11454" s="13"/>
      <c r="AF11454" s="13"/>
      <c r="AG11454" s="14"/>
    </row>
    <row r="11455" s="4" customFormat="1" spans="1:33">
      <c r="A11455" s="13"/>
      <c r="B11455" s="13"/>
      <c r="C11455" s="13"/>
      <c r="D11455" s="13"/>
      <c r="E11455" s="13"/>
      <c r="F11455" s="13"/>
      <c r="G11455" s="13"/>
      <c r="H11455" s="13"/>
      <c r="I11455" s="13"/>
      <c r="J11455" s="13"/>
      <c r="K11455" s="13"/>
      <c r="L11455" s="13"/>
      <c r="M11455" s="13"/>
      <c r="N11455" s="13"/>
      <c r="O11455" s="13"/>
      <c r="P11455" s="13"/>
      <c r="Q11455" s="13"/>
      <c r="R11455" s="13"/>
      <c r="S11455" s="13"/>
      <c r="T11455" s="13"/>
      <c r="U11455" s="13"/>
      <c r="V11455" s="13"/>
      <c r="W11455" s="13"/>
      <c r="X11455" s="13"/>
      <c r="Y11455" s="13"/>
      <c r="Z11455" s="13"/>
      <c r="AA11455" s="13"/>
      <c r="AB11455" s="13"/>
      <c r="AC11455" s="13"/>
      <c r="AD11455" s="13"/>
      <c r="AE11455" s="13"/>
      <c r="AF11455" s="13"/>
      <c r="AG11455" s="14"/>
    </row>
    <row r="11456" s="4" customFormat="1" spans="1:33">
      <c r="A11456" s="13"/>
      <c r="B11456" s="13"/>
      <c r="C11456" s="13"/>
      <c r="D11456" s="13"/>
      <c r="E11456" s="13"/>
      <c r="F11456" s="13"/>
      <c r="G11456" s="13"/>
      <c r="H11456" s="13"/>
      <c r="I11456" s="13"/>
      <c r="J11456" s="13"/>
      <c r="K11456" s="13"/>
      <c r="L11456" s="13"/>
      <c r="M11456" s="13"/>
      <c r="N11456" s="13"/>
      <c r="O11456" s="13"/>
      <c r="P11456" s="13"/>
      <c r="Q11456" s="13"/>
      <c r="R11456" s="13"/>
      <c r="S11456" s="13"/>
      <c r="T11456" s="13"/>
      <c r="U11456" s="13"/>
      <c r="V11456" s="13"/>
      <c r="W11456" s="13"/>
      <c r="X11456" s="13"/>
      <c r="Y11456" s="13"/>
      <c r="Z11456" s="13"/>
      <c r="AA11456" s="13"/>
      <c r="AB11456" s="13"/>
      <c r="AC11456" s="13"/>
      <c r="AD11456" s="13"/>
      <c r="AE11456" s="13"/>
      <c r="AF11456" s="13"/>
      <c r="AG11456" s="14"/>
    </row>
    <row r="11457" s="4" customFormat="1" spans="1:33">
      <c r="A11457" s="13"/>
      <c r="B11457" s="13"/>
      <c r="C11457" s="13"/>
      <c r="D11457" s="13"/>
      <c r="E11457" s="13"/>
      <c r="F11457" s="13"/>
      <c r="G11457" s="13"/>
      <c r="H11457" s="13"/>
      <c r="I11457" s="13"/>
      <c r="J11457" s="13"/>
      <c r="K11457" s="13"/>
      <c r="L11457" s="13"/>
      <c r="M11457" s="13"/>
      <c r="N11457" s="13"/>
      <c r="O11457" s="13"/>
      <c r="P11457" s="13"/>
      <c r="Q11457" s="13"/>
      <c r="R11457" s="13"/>
      <c r="S11457" s="13"/>
      <c r="T11457" s="13"/>
      <c r="U11457" s="13"/>
      <c r="V11457" s="13"/>
      <c r="W11457" s="13"/>
      <c r="X11457" s="13"/>
      <c r="Y11457" s="13"/>
      <c r="Z11457" s="13"/>
      <c r="AA11457" s="13"/>
      <c r="AB11457" s="13"/>
      <c r="AC11457" s="13"/>
      <c r="AD11457" s="13"/>
      <c r="AE11457" s="13"/>
      <c r="AF11457" s="13"/>
      <c r="AG11457" s="14"/>
    </row>
    <row r="11458" s="4" customFormat="1" spans="1:33">
      <c r="A11458" s="13"/>
      <c r="B11458" s="13"/>
      <c r="C11458" s="13"/>
      <c r="D11458" s="13"/>
      <c r="E11458" s="13"/>
      <c r="F11458" s="13"/>
      <c r="G11458" s="13"/>
      <c r="H11458" s="13"/>
      <c r="I11458" s="13"/>
      <c r="J11458" s="13"/>
      <c r="K11458" s="13"/>
      <c r="L11458" s="13"/>
      <c r="M11458" s="13"/>
      <c r="N11458" s="13"/>
      <c r="O11458" s="13"/>
      <c r="P11458" s="13"/>
      <c r="Q11458" s="13"/>
      <c r="R11458" s="13"/>
      <c r="S11458" s="13"/>
      <c r="T11458" s="13"/>
      <c r="U11458" s="13"/>
      <c r="V11458" s="13"/>
      <c r="W11458" s="13"/>
      <c r="X11458" s="13"/>
      <c r="Y11458" s="13"/>
      <c r="Z11458" s="13"/>
      <c r="AA11458" s="13"/>
      <c r="AB11458" s="13"/>
      <c r="AC11458" s="13"/>
      <c r="AD11458" s="13"/>
      <c r="AE11458" s="13"/>
      <c r="AF11458" s="13"/>
      <c r="AG11458" s="14"/>
    </row>
    <row r="11459" s="4" customFormat="1" spans="1:33">
      <c r="A11459" s="13"/>
      <c r="B11459" s="13"/>
      <c r="C11459" s="13"/>
      <c r="D11459" s="13"/>
      <c r="E11459" s="13"/>
      <c r="F11459" s="13"/>
      <c r="G11459" s="13"/>
      <c r="H11459" s="13"/>
      <c r="I11459" s="13"/>
      <c r="J11459" s="13"/>
      <c r="K11459" s="13"/>
      <c r="L11459" s="13"/>
      <c r="M11459" s="13"/>
      <c r="N11459" s="13"/>
      <c r="O11459" s="13"/>
      <c r="P11459" s="13"/>
      <c r="Q11459" s="13"/>
      <c r="R11459" s="13"/>
      <c r="S11459" s="13"/>
      <c r="T11459" s="13"/>
      <c r="U11459" s="13"/>
      <c r="V11459" s="13"/>
      <c r="W11459" s="13"/>
      <c r="X11459" s="13"/>
      <c r="Y11459" s="13"/>
      <c r="Z11459" s="13"/>
      <c r="AA11459" s="13"/>
      <c r="AB11459" s="13"/>
      <c r="AC11459" s="13"/>
      <c r="AD11459" s="13"/>
      <c r="AE11459" s="13"/>
      <c r="AF11459" s="13"/>
      <c r="AG11459" s="14"/>
    </row>
    <row r="11460" s="4" customFormat="1" spans="1:33">
      <c r="A11460" s="13"/>
      <c r="B11460" s="13"/>
      <c r="C11460" s="13"/>
      <c r="D11460" s="13"/>
      <c r="E11460" s="13"/>
      <c r="F11460" s="13"/>
      <c r="G11460" s="13"/>
      <c r="H11460" s="13"/>
      <c r="I11460" s="13"/>
      <c r="J11460" s="13"/>
      <c r="K11460" s="13"/>
      <c r="L11460" s="13"/>
      <c r="M11460" s="13"/>
      <c r="N11460" s="13"/>
      <c r="O11460" s="13"/>
      <c r="P11460" s="13"/>
      <c r="Q11460" s="13"/>
      <c r="R11460" s="13"/>
      <c r="S11460" s="13"/>
      <c r="T11460" s="13"/>
      <c r="U11460" s="13"/>
      <c r="V11460" s="13"/>
      <c r="W11460" s="13"/>
      <c r="X11460" s="13"/>
      <c r="Y11460" s="13"/>
      <c r="Z11460" s="13"/>
      <c r="AA11460" s="13"/>
      <c r="AB11460" s="13"/>
      <c r="AC11460" s="13"/>
      <c r="AD11460" s="13"/>
      <c r="AE11460" s="13"/>
      <c r="AF11460" s="13"/>
      <c r="AG11460" s="14"/>
    </row>
    <row r="11461" s="4" customFormat="1" spans="1:33">
      <c r="A11461" s="13"/>
      <c r="B11461" s="13"/>
      <c r="C11461" s="13"/>
      <c r="D11461" s="13"/>
      <c r="E11461" s="13"/>
      <c r="F11461" s="13"/>
      <c r="G11461" s="13"/>
      <c r="H11461" s="13"/>
      <c r="I11461" s="13"/>
      <c r="J11461" s="13"/>
      <c r="K11461" s="13"/>
      <c r="L11461" s="13"/>
      <c r="M11461" s="13"/>
      <c r="N11461" s="13"/>
      <c r="O11461" s="13"/>
      <c r="P11461" s="13"/>
      <c r="Q11461" s="13"/>
      <c r="R11461" s="13"/>
      <c r="S11461" s="13"/>
      <c r="T11461" s="13"/>
      <c r="U11461" s="13"/>
      <c r="V11461" s="13"/>
      <c r="W11461" s="13"/>
      <c r="X11461" s="13"/>
      <c r="Y11461" s="13"/>
      <c r="Z11461" s="13"/>
      <c r="AA11461" s="13"/>
      <c r="AB11461" s="13"/>
      <c r="AC11461" s="13"/>
      <c r="AD11461" s="13"/>
      <c r="AE11461" s="13"/>
      <c r="AF11461" s="13"/>
      <c r="AG11461" s="14"/>
    </row>
    <row r="11462" s="4" customFormat="1" spans="1:33">
      <c r="A11462" s="13"/>
      <c r="B11462" s="13"/>
      <c r="C11462" s="13"/>
      <c r="D11462" s="13"/>
      <c r="E11462" s="13"/>
      <c r="F11462" s="13"/>
      <c r="G11462" s="13"/>
      <c r="H11462" s="13"/>
      <c r="I11462" s="13"/>
      <c r="J11462" s="13"/>
      <c r="K11462" s="13"/>
      <c r="L11462" s="13"/>
      <c r="M11462" s="13"/>
      <c r="N11462" s="13"/>
      <c r="O11462" s="13"/>
      <c r="P11462" s="13"/>
      <c r="Q11462" s="13"/>
      <c r="R11462" s="13"/>
      <c r="S11462" s="13"/>
      <c r="T11462" s="13"/>
      <c r="U11462" s="13"/>
      <c r="V11462" s="13"/>
      <c r="W11462" s="13"/>
      <c r="X11462" s="13"/>
      <c r="Y11462" s="13"/>
      <c r="Z11462" s="13"/>
      <c r="AA11462" s="13"/>
      <c r="AB11462" s="13"/>
      <c r="AC11462" s="13"/>
      <c r="AD11462" s="13"/>
      <c r="AE11462" s="13"/>
      <c r="AF11462" s="13"/>
      <c r="AG11462" s="14"/>
    </row>
    <row r="11463" s="4" customFormat="1" spans="1:33">
      <c r="A11463" s="13"/>
      <c r="B11463" s="13"/>
      <c r="C11463" s="13"/>
      <c r="D11463" s="13"/>
      <c r="E11463" s="13"/>
      <c r="F11463" s="13"/>
      <c r="G11463" s="13"/>
      <c r="H11463" s="13"/>
      <c r="I11463" s="13"/>
      <c r="J11463" s="13"/>
      <c r="K11463" s="13"/>
      <c r="L11463" s="13"/>
      <c r="M11463" s="13"/>
      <c r="N11463" s="13"/>
      <c r="O11463" s="13"/>
      <c r="P11463" s="13"/>
      <c r="Q11463" s="13"/>
      <c r="R11463" s="13"/>
      <c r="S11463" s="13"/>
      <c r="T11463" s="13"/>
      <c r="U11463" s="13"/>
      <c r="V11463" s="13"/>
      <c r="W11463" s="13"/>
      <c r="X11463" s="13"/>
      <c r="Y11463" s="13"/>
      <c r="Z11463" s="13"/>
      <c r="AA11463" s="13"/>
      <c r="AB11463" s="13"/>
      <c r="AC11463" s="13"/>
      <c r="AD11463" s="13"/>
      <c r="AE11463" s="13"/>
      <c r="AF11463" s="13"/>
      <c r="AG11463" s="14"/>
    </row>
    <row r="11464" s="4" customFormat="1" spans="1:33">
      <c r="A11464" s="13"/>
      <c r="B11464" s="13"/>
      <c r="C11464" s="13"/>
      <c r="D11464" s="13"/>
      <c r="E11464" s="13"/>
      <c r="F11464" s="13"/>
      <c r="G11464" s="13"/>
      <c r="H11464" s="13"/>
      <c r="I11464" s="13"/>
      <c r="J11464" s="13"/>
      <c r="K11464" s="13"/>
      <c r="L11464" s="13"/>
      <c r="M11464" s="13"/>
      <c r="N11464" s="13"/>
      <c r="O11464" s="13"/>
      <c r="P11464" s="13"/>
      <c r="Q11464" s="13"/>
      <c r="R11464" s="13"/>
      <c r="S11464" s="13"/>
      <c r="T11464" s="13"/>
      <c r="U11464" s="13"/>
      <c r="V11464" s="13"/>
      <c r="W11464" s="13"/>
      <c r="X11464" s="13"/>
      <c r="Y11464" s="13"/>
      <c r="Z11464" s="13"/>
      <c r="AA11464" s="13"/>
      <c r="AB11464" s="13"/>
      <c r="AC11464" s="13"/>
      <c r="AD11464" s="13"/>
      <c r="AE11464" s="13"/>
      <c r="AF11464" s="13"/>
      <c r="AG11464" s="14"/>
    </row>
    <row r="11465" s="4" customFormat="1" spans="1:33">
      <c r="A11465" s="13"/>
      <c r="B11465" s="13"/>
      <c r="C11465" s="13"/>
      <c r="D11465" s="13"/>
      <c r="E11465" s="13"/>
      <c r="F11465" s="13"/>
      <c r="G11465" s="13"/>
      <c r="H11465" s="13"/>
      <c r="I11465" s="13"/>
      <c r="J11465" s="13"/>
      <c r="K11465" s="13"/>
      <c r="L11465" s="13"/>
      <c r="M11465" s="13"/>
      <c r="N11465" s="13"/>
      <c r="O11465" s="13"/>
      <c r="P11465" s="13"/>
      <c r="Q11465" s="13"/>
      <c r="R11465" s="13"/>
      <c r="S11465" s="13"/>
      <c r="T11465" s="13"/>
      <c r="U11465" s="13"/>
      <c r="V11465" s="13"/>
      <c r="W11465" s="13"/>
      <c r="X11465" s="13"/>
      <c r="Y11465" s="13"/>
      <c r="Z11465" s="13"/>
      <c r="AA11465" s="13"/>
      <c r="AB11465" s="13"/>
      <c r="AC11465" s="13"/>
      <c r="AD11465" s="13"/>
      <c r="AE11465" s="13"/>
      <c r="AF11465" s="13"/>
      <c r="AG11465" s="14"/>
    </row>
    <row r="11466" s="4" customFormat="1" spans="1:33">
      <c r="A11466" s="13"/>
      <c r="B11466" s="13"/>
      <c r="C11466" s="13"/>
      <c r="D11466" s="13"/>
      <c r="E11466" s="13"/>
      <c r="F11466" s="13"/>
      <c r="G11466" s="13"/>
      <c r="H11466" s="13"/>
      <c r="I11466" s="13"/>
      <c r="J11466" s="13"/>
      <c r="K11466" s="13"/>
      <c r="L11466" s="13"/>
      <c r="M11466" s="13"/>
      <c r="N11466" s="13"/>
      <c r="O11466" s="13"/>
      <c r="P11466" s="13"/>
      <c r="Q11466" s="13"/>
      <c r="R11466" s="13"/>
      <c r="S11466" s="13"/>
      <c r="T11466" s="13"/>
      <c r="U11466" s="13"/>
      <c r="V11466" s="13"/>
      <c r="W11466" s="13"/>
      <c r="X11466" s="13"/>
      <c r="Y11466" s="13"/>
      <c r="Z11466" s="13"/>
      <c r="AA11466" s="13"/>
      <c r="AB11466" s="13"/>
      <c r="AC11466" s="13"/>
      <c r="AD11466" s="13"/>
      <c r="AE11466" s="13"/>
      <c r="AF11466" s="13"/>
      <c r="AG11466" s="14"/>
    </row>
    <row r="11467" s="4" customFormat="1" spans="1:33">
      <c r="A11467" s="13"/>
      <c r="B11467" s="13"/>
      <c r="C11467" s="13"/>
      <c r="D11467" s="13"/>
      <c r="E11467" s="13"/>
      <c r="F11467" s="13"/>
      <c r="G11467" s="13"/>
      <c r="H11467" s="13"/>
      <c r="I11467" s="13"/>
      <c r="J11467" s="13"/>
      <c r="K11467" s="13"/>
      <c r="L11467" s="13"/>
      <c r="M11467" s="13"/>
      <c r="N11467" s="13"/>
      <c r="O11467" s="13"/>
      <c r="P11467" s="13"/>
      <c r="Q11467" s="13"/>
      <c r="R11467" s="13"/>
      <c r="S11467" s="13"/>
      <c r="T11467" s="13"/>
      <c r="U11467" s="13"/>
      <c r="V11467" s="13"/>
      <c r="W11467" s="13"/>
      <c r="X11467" s="13"/>
      <c r="Y11467" s="13"/>
      <c r="Z11467" s="13"/>
      <c r="AA11467" s="13"/>
      <c r="AB11467" s="13"/>
      <c r="AC11467" s="13"/>
      <c r="AD11467" s="13"/>
      <c r="AE11467" s="13"/>
      <c r="AF11467" s="13"/>
      <c r="AG11467" s="14"/>
    </row>
    <row r="11468" s="4" customFormat="1" spans="1:33">
      <c r="A11468" s="13"/>
      <c r="B11468" s="13"/>
      <c r="C11468" s="13"/>
      <c r="D11468" s="13"/>
      <c r="E11468" s="13"/>
      <c r="F11468" s="13"/>
      <c r="G11468" s="13"/>
      <c r="H11468" s="13"/>
      <c r="I11468" s="13"/>
      <c r="J11468" s="13"/>
      <c r="K11468" s="13"/>
      <c r="L11468" s="13"/>
      <c r="M11468" s="13"/>
      <c r="N11468" s="13"/>
      <c r="O11468" s="13"/>
      <c r="P11468" s="13"/>
      <c r="Q11468" s="13"/>
      <c r="R11468" s="13"/>
      <c r="S11468" s="13"/>
      <c r="T11468" s="13"/>
      <c r="U11468" s="13"/>
      <c r="V11468" s="13"/>
      <c r="W11468" s="13"/>
      <c r="X11468" s="13"/>
      <c r="Y11468" s="13"/>
      <c r="Z11468" s="13"/>
      <c r="AA11468" s="13"/>
      <c r="AB11468" s="13"/>
      <c r="AC11468" s="13"/>
      <c r="AD11468" s="13"/>
      <c r="AE11468" s="13"/>
      <c r="AF11468" s="13"/>
      <c r="AG11468" s="14"/>
    </row>
    <row r="11469" s="4" customFormat="1" spans="1:33">
      <c r="A11469" s="13"/>
      <c r="B11469" s="13"/>
      <c r="C11469" s="13"/>
      <c r="D11469" s="13"/>
      <c r="E11469" s="13"/>
      <c r="F11469" s="13"/>
      <c r="G11469" s="13"/>
      <c r="H11469" s="13"/>
      <c r="I11469" s="13"/>
      <c r="J11469" s="13"/>
      <c r="K11469" s="13"/>
      <c r="L11469" s="13"/>
      <c r="M11469" s="13"/>
      <c r="N11469" s="13"/>
      <c r="O11469" s="13"/>
      <c r="P11469" s="13"/>
      <c r="Q11469" s="13"/>
      <c r="R11469" s="13"/>
      <c r="S11469" s="13"/>
      <c r="T11469" s="13"/>
      <c r="U11469" s="13"/>
      <c r="V11469" s="13"/>
      <c r="W11469" s="13"/>
      <c r="X11469" s="13"/>
      <c r="Y11469" s="13"/>
      <c r="Z11469" s="13"/>
      <c r="AA11469" s="13"/>
      <c r="AB11469" s="13"/>
      <c r="AC11469" s="13"/>
      <c r="AD11469" s="13"/>
      <c r="AE11469" s="13"/>
      <c r="AF11469" s="13"/>
      <c r="AG11469" s="14"/>
    </row>
    <row r="11470" s="4" customFormat="1" spans="1:33">
      <c r="A11470" s="13"/>
      <c r="B11470" s="13"/>
      <c r="C11470" s="13"/>
      <c r="D11470" s="13"/>
      <c r="E11470" s="13"/>
      <c r="F11470" s="13"/>
      <c r="G11470" s="13"/>
      <c r="H11470" s="13"/>
      <c r="I11470" s="13"/>
      <c r="J11470" s="13"/>
      <c r="K11470" s="13"/>
      <c r="L11470" s="13"/>
      <c r="M11470" s="13"/>
      <c r="N11470" s="13"/>
      <c r="O11470" s="13"/>
      <c r="P11470" s="13"/>
      <c r="Q11470" s="13"/>
      <c r="R11470" s="13"/>
      <c r="S11470" s="13"/>
      <c r="T11470" s="13"/>
      <c r="U11470" s="13"/>
      <c r="V11470" s="13"/>
      <c r="W11470" s="13"/>
      <c r="X11470" s="13"/>
      <c r="Y11470" s="13"/>
      <c r="Z11470" s="13"/>
      <c r="AA11470" s="13"/>
      <c r="AB11470" s="13"/>
      <c r="AC11470" s="13"/>
      <c r="AD11470" s="13"/>
      <c r="AE11470" s="13"/>
      <c r="AF11470" s="13"/>
      <c r="AG11470" s="14"/>
    </row>
    <row r="11471" s="4" customFormat="1" spans="1:33">
      <c r="A11471" s="13"/>
      <c r="B11471" s="13"/>
      <c r="C11471" s="13"/>
      <c r="D11471" s="13"/>
      <c r="E11471" s="13"/>
      <c r="F11471" s="13"/>
      <c r="G11471" s="13"/>
      <c r="H11471" s="13"/>
      <c r="I11471" s="13"/>
      <c r="J11471" s="13"/>
      <c r="K11471" s="13"/>
      <c r="L11471" s="13"/>
      <c r="M11471" s="13"/>
      <c r="N11471" s="13"/>
      <c r="O11471" s="13"/>
      <c r="P11471" s="13"/>
      <c r="Q11471" s="13"/>
      <c r="R11471" s="13"/>
      <c r="S11471" s="13"/>
      <c r="T11471" s="13"/>
      <c r="U11471" s="13"/>
      <c r="V11471" s="13"/>
      <c r="W11471" s="13"/>
      <c r="X11471" s="13"/>
      <c r="Y11471" s="13"/>
      <c r="Z11471" s="13"/>
      <c r="AA11471" s="13"/>
      <c r="AB11471" s="13"/>
      <c r="AC11471" s="13"/>
      <c r="AD11471" s="13"/>
      <c r="AE11471" s="13"/>
      <c r="AF11471" s="13"/>
      <c r="AG11471" s="14"/>
    </row>
    <row r="11472" s="4" customFormat="1" spans="1:33">
      <c r="A11472" s="13"/>
      <c r="B11472" s="13"/>
      <c r="C11472" s="13"/>
      <c r="D11472" s="13"/>
      <c r="E11472" s="13"/>
      <c r="F11472" s="13"/>
      <c r="G11472" s="13"/>
      <c r="H11472" s="13"/>
      <c r="I11472" s="13"/>
      <c r="J11472" s="13"/>
      <c r="K11472" s="13"/>
      <c r="L11472" s="13"/>
      <c r="M11472" s="13"/>
      <c r="N11472" s="13"/>
      <c r="O11472" s="13"/>
      <c r="P11472" s="13"/>
      <c r="Q11472" s="13"/>
      <c r="R11472" s="13"/>
      <c r="S11472" s="13"/>
      <c r="T11472" s="13"/>
      <c r="U11472" s="13"/>
      <c r="V11472" s="13"/>
      <c r="W11472" s="13"/>
      <c r="X11472" s="13"/>
      <c r="Y11472" s="13"/>
      <c r="Z11472" s="13"/>
      <c r="AA11472" s="13"/>
      <c r="AB11472" s="13"/>
      <c r="AC11472" s="13"/>
      <c r="AD11472" s="13"/>
      <c r="AE11472" s="13"/>
      <c r="AF11472" s="13"/>
      <c r="AG11472" s="14"/>
    </row>
    <row r="11473" s="4" customFormat="1" spans="1:33">
      <c r="A11473" s="13"/>
      <c r="B11473" s="13"/>
      <c r="C11473" s="13"/>
      <c r="D11473" s="13"/>
      <c r="E11473" s="13"/>
      <c r="F11473" s="13"/>
      <c r="G11473" s="13"/>
      <c r="H11473" s="13"/>
      <c r="I11473" s="13"/>
      <c r="J11473" s="13"/>
      <c r="K11473" s="13"/>
      <c r="L11473" s="13"/>
      <c r="M11473" s="13"/>
      <c r="N11473" s="13"/>
      <c r="O11473" s="13"/>
      <c r="P11473" s="13"/>
      <c r="Q11473" s="13"/>
      <c r="R11473" s="13"/>
      <c r="S11473" s="13"/>
      <c r="T11473" s="13"/>
      <c r="U11473" s="13"/>
      <c r="V11473" s="13"/>
      <c r="W11473" s="13"/>
      <c r="X11473" s="13"/>
      <c r="Y11473" s="13"/>
      <c r="Z11473" s="13"/>
      <c r="AA11473" s="13"/>
      <c r="AB11473" s="13"/>
      <c r="AC11473" s="13"/>
      <c r="AD11473" s="13"/>
      <c r="AE11473" s="13"/>
      <c r="AF11473" s="13"/>
      <c r="AG11473" s="14"/>
    </row>
    <row r="11474" s="4" customFormat="1" spans="1:33">
      <c r="A11474" s="13"/>
      <c r="B11474" s="13"/>
      <c r="C11474" s="13"/>
      <c r="D11474" s="13"/>
      <c r="E11474" s="13"/>
      <c r="F11474" s="13"/>
      <c r="G11474" s="13"/>
      <c r="H11474" s="13"/>
      <c r="I11474" s="13"/>
      <c r="J11474" s="13"/>
      <c r="K11474" s="13"/>
      <c r="L11474" s="13"/>
      <c r="M11474" s="13"/>
      <c r="N11474" s="13"/>
      <c r="O11474" s="13"/>
      <c r="P11474" s="13"/>
      <c r="Q11474" s="13"/>
      <c r="R11474" s="13"/>
      <c r="S11474" s="13"/>
      <c r="T11474" s="13"/>
      <c r="U11474" s="13"/>
      <c r="V11474" s="13"/>
      <c r="W11474" s="13"/>
      <c r="X11474" s="13"/>
      <c r="Y11474" s="13"/>
      <c r="Z11474" s="13"/>
      <c r="AA11474" s="13"/>
      <c r="AB11474" s="13"/>
      <c r="AC11474" s="13"/>
      <c r="AD11474" s="13"/>
      <c r="AE11474" s="13"/>
      <c r="AF11474" s="13"/>
      <c r="AG11474" s="14"/>
    </row>
    <row r="11475" s="4" customFormat="1" spans="1:33">
      <c r="A11475" s="13"/>
      <c r="B11475" s="13"/>
      <c r="C11475" s="13"/>
      <c r="D11475" s="13"/>
      <c r="E11475" s="13"/>
      <c r="F11475" s="13"/>
      <c r="G11475" s="13"/>
      <c r="H11475" s="13"/>
      <c r="I11475" s="13"/>
      <c r="J11475" s="13"/>
      <c r="K11475" s="13"/>
      <c r="L11475" s="13"/>
      <c r="M11475" s="13"/>
      <c r="N11475" s="13"/>
      <c r="O11475" s="13"/>
      <c r="P11475" s="13"/>
      <c r="Q11475" s="13"/>
      <c r="R11475" s="13"/>
      <c r="S11475" s="13"/>
      <c r="T11475" s="13"/>
      <c r="U11475" s="13"/>
      <c r="V11475" s="13"/>
      <c r="W11475" s="13"/>
      <c r="X11475" s="13"/>
      <c r="Y11475" s="13"/>
      <c r="Z11475" s="13"/>
      <c r="AA11475" s="13"/>
      <c r="AB11475" s="13"/>
      <c r="AC11475" s="13"/>
      <c r="AD11475" s="13"/>
      <c r="AE11475" s="13"/>
      <c r="AF11475" s="13"/>
      <c r="AG11475" s="14"/>
    </row>
    <row r="11476" s="4" customFormat="1" spans="1:33">
      <c r="A11476" s="13"/>
      <c r="B11476" s="13"/>
      <c r="C11476" s="13"/>
      <c r="D11476" s="13"/>
      <c r="E11476" s="13"/>
      <c r="F11476" s="13"/>
      <c r="G11476" s="13"/>
      <c r="H11476" s="13"/>
      <c r="I11476" s="13"/>
      <c r="J11476" s="13"/>
      <c r="K11476" s="13"/>
      <c r="L11476" s="13"/>
      <c r="M11476" s="13"/>
      <c r="N11476" s="13"/>
      <c r="O11476" s="13"/>
      <c r="P11476" s="13"/>
      <c r="Q11476" s="13"/>
      <c r="R11476" s="13"/>
      <c r="S11476" s="13"/>
      <c r="T11476" s="13"/>
      <c r="U11476" s="13"/>
      <c r="V11476" s="13"/>
      <c r="W11476" s="13"/>
      <c r="X11476" s="13"/>
      <c r="Y11476" s="13"/>
      <c r="Z11476" s="13"/>
      <c r="AA11476" s="13"/>
      <c r="AB11476" s="13"/>
      <c r="AC11476" s="13"/>
      <c r="AD11476" s="13"/>
      <c r="AE11476" s="13"/>
      <c r="AF11476" s="13"/>
      <c r="AG11476" s="14"/>
    </row>
    <row r="11477" s="4" customFormat="1" spans="1:33">
      <c r="A11477" s="13"/>
      <c r="B11477" s="13"/>
      <c r="C11477" s="13"/>
      <c r="D11477" s="13"/>
      <c r="E11477" s="13"/>
      <c r="F11477" s="13"/>
      <c r="G11477" s="13"/>
      <c r="H11477" s="13"/>
      <c r="I11477" s="13"/>
      <c r="J11477" s="13"/>
      <c r="K11477" s="13"/>
      <c r="L11477" s="13"/>
      <c r="M11477" s="13"/>
      <c r="N11477" s="13"/>
      <c r="O11477" s="13"/>
      <c r="P11477" s="13"/>
      <c r="Q11477" s="13"/>
      <c r="R11477" s="13"/>
      <c r="S11477" s="13"/>
      <c r="T11477" s="13"/>
      <c r="U11477" s="13"/>
      <c r="V11477" s="13"/>
      <c r="W11477" s="13"/>
      <c r="X11477" s="13"/>
      <c r="Y11477" s="13"/>
      <c r="Z11477" s="13"/>
      <c r="AA11477" s="13"/>
      <c r="AB11477" s="13"/>
      <c r="AC11477" s="13"/>
      <c r="AD11477" s="13"/>
      <c r="AE11477" s="13"/>
      <c r="AF11477" s="13"/>
      <c r="AG11477" s="14"/>
    </row>
    <row r="11478" s="4" customFormat="1" spans="1:33">
      <c r="A11478" s="13"/>
      <c r="B11478" s="13"/>
      <c r="C11478" s="13"/>
      <c r="D11478" s="13"/>
      <c r="E11478" s="13"/>
      <c r="F11478" s="13"/>
      <c r="G11478" s="13"/>
      <c r="H11478" s="13"/>
      <c r="I11478" s="13"/>
      <c r="J11478" s="13"/>
      <c r="K11478" s="13"/>
      <c r="L11478" s="13"/>
      <c r="M11478" s="13"/>
      <c r="N11478" s="13"/>
      <c r="O11478" s="13"/>
      <c r="P11478" s="13"/>
      <c r="Q11478" s="13"/>
      <c r="R11478" s="13"/>
      <c r="S11478" s="13"/>
      <c r="T11478" s="13"/>
      <c r="U11478" s="13"/>
      <c r="V11478" s="13"/>
      <c r="W11478" s="13"/>
      <c r="X11478" s="13"/>
      <c r="Y11478" s="13"/>
      <c r="Z11478" s="13"/>
      <c r="AA11478" s="13"/>
      <c r="AB11478" s="13"/>
      <c r="AC11478" s="13"/>
      <c r="AD11478" s="13"/>
      <c r="AE11478" s="13"/>
      <c r="AF11478" s="13"/>
      <c r="AG11478" s="14"/>
    </row>
    <row r="11479" s="4" customFormat="1" spans="1:33">
      <c r="A11479" s="13"/>
      <c r="B11479" s="13"/>
      <c r="C11479" s="13"/>
      <c r="D11479" s="13"/>
      <c r="E11479" s="13"/>
      <c r="F11479" s="13"/>
      <c r="G11479" s="13"/>
      <c r="H11479" s="13"/>
      <c r="I11479" s="13"/>
      <c r="J11479" s="13"/>
      <c r="K11479" s="13"/>
      <c r="L11479" s="13"/>
      <c r="M11479" s="13"/>
      <c r="N11479" s="13"/>
      <c r="O11479" s="13"/>
      <c r="P11479" s="13"/>
      <c r="Q11479" s="13"/>
      <c r="R11479" s="13"/>
      <c r="S11479" s="13"/>
      <c r="T11479" s="13"/>
      <c r="U11479" s="13"/>
      <c r="V11479" s="13"/>
      <c r="W11479" s="13"/>
      <c r="X11479" s="13"/>
      <c r="Y11479" s="13"/>
      <c r="Z11479" s="13"/>
      <c r="AA11479" s="13"/>
      <c r="AB11479" s="13"/>
      <c r="AC11479" s="13"/>
      <c r="AD11479" s="13"/>
      <c r="AE11479" s="13"/>
      <c r="AF11479" s="13"/>
      <c r="AG11479" s="14"/>
    </row>
    <row r="11480" s="4" customFormat="1" spans="1:33">
      <c r="A11480" s="13"/>
      <c r="B11480" s="13"/>
      <c r="C11480" s="13"/>
      <c r="D11480" s="13"/>
      <c r="E11480" s="13"/>
      <c r="F11480" s="13"/>
      <c r="G11480" s="13"/>
      <c r="H11480" s="13"/>
      <c r="I11480" s="13"/>
      <c r="J11480" s="13"/>
      <c r="K11480" s="13"/>
      <c r="L11480" s="13"/>
      <c r="M11480" s="13"/>
      <c r="N11480" s="13"/>
      <c r="O11480" s="13"/>
      <c r="P11480" s="13"/>
      <c r="Q11480" s="13"/>
      <c r="R11480" s="13"/>
      <c r="S11480" s="13"/>
      <c r="T11480" s="13"/>
      <c r="U11480" s="13"/>
      <c r="V11480" s="13"/>
      <c r="W11480" s="13"/>
      <c r="X11480" s="13"/>
      <c r="Y11480" s="13"/>
      <c r="Z11480" s="13"/>
      <c r="AA11480" s="13"/>
      <c r="AB11480" s="13"/>
      <c r="AC11480" s="13"/>
      <c r="AD11480" s="13"/>
      <c r="AE11480" s="13"/>
      <c r="AF11480" s="13"/>
      <c r="AG11480" s="14"/>
    </row>
    <row r="11481" s="4" customFormat="1" spans="1:33">
      <c r="A11481" s="13"/>
      <c r="B11481" s="13"/>
      <c r="C11481" s="13"/>
      <c r="D11481" s="13"/>
      <c r="E11481" s="13"/>
      <c r="F11481" s="13"/>
      <c r="G11481" s="13"/>
      <c r="H11481" s="13"/>
      <c r="I11481" s="13"/>
      <c r="J11481" s="13"/>
      <c r="K11481" s="13"/>
      <c r="L11481" s="13"/>
      <c r="M11481" s="13"/>
      <c r="N11481" s="13"/>
      <c r="O11481" s="13"/>
      <c r="P11481" s="13"/>
      <c r="Q11481" s="13"/>
      <c r="R11481" s="13"/>
      <c r="S11481" s="13"/>
      <c r="T11481" s="13"/>
      <c r="U11481" s="13"/>
      <c r="V11481" s="13"/>
      <c r="W11481" s="13"/>
      <c r="X11481" s="13"/>
      <c r="Y11481" s="13"/>
      <c r="Z11481" s="13"/>
      <c r="AA11481" s="13"/>
      <c r="AB11481" s="13"/>
      <c r="AC11481" s="13"/>
      <c r="AD11481" s="13"/>
      <c r="AE11481" s="13"/>
      <c r="AF11481" s="13"/>
      <c r="AG11481" s="14"/>
    </row>
    <row r="11482" s="4" customFormat="1" spans="1:33">
      <c r="A11482" s="13"/>
      <c r="B11482" s="13"/>
      <c r="C11482" s="13"/>
      <c r="D11482" s="13"/>
      <c r="E11482" s="13"/>
      <c r="F11482" s="13"/>
      <c r="G11482" s="13"/>
      <c r="H11482" s="13"/>
      <c r="I11482" s="13"/>
      <c r="J11482" s="13"/>
      <c r="K11482" s="13"/>
      <c r="L11482" s="13"/>
      <c r="M11482" s="13"/>
      <c r="N11482" s="13"/>
      <c r="O11482" s="13"/>
      <c r="P11482" s="13"/>
      <c r="Q11482" s="13"/>
      <c r="R11482" s="13"/>
      <c r="S11482" s="13"/>
      <c r="T11482" s="13"/>
      <c r="U11482" s="13"/>
      <c r="V11482" s="13"/>
      <c r="W11482" s="13"/>
      <c r="X11482" s="13"/>
      <c r="Y11482" s="13"/>
      <c r="Z11482" s="13"/>
      <c r="AA11482" s="13"/>
      <c r="AB11482" s="13"/>
      <c r="AC11482" s="13"/>
      <c r="AD11482" s="13"/>
      <c r="AE11482" s="13"/>
      <c r="AF11482" s="13"/>
      <c r="AG11482" s="14"/>
    </row>
    <row r="11483" s="4" customFormat="1" spans="1:33">
      <c r="A11483" s="13"/>
      <c r="B11483" s="13"/>
      <c r="C11483" s="13"/>
      <c r="D11483" s="13"/>
      <c r="E11483" s="13"/>
      <c r="F11483" s="13"/>
      <c r="G11483" s="13"/>
      <c r="H11483" s="13"/>
      <c r="I11483" s="13"/>
      <c r="J11483" s="13"/>
      <c r="K11483" s="13"/>
      <c r="L11483" s="13"/>
      <c r="M11483" s="13"/>
      <c r="N11483" s="13"/>
      <c r="O11483" s="13"/>
      <c r="P11483" s="13"/>
      <c r="Q11483" s="13"/>
      <c r="R11483" s="13"/>
      <c r="S11483" s="13"/>
      <c r="T11483" s="13"/>
      <c r="U11483" s="13"/>
      <c r="V11483" s="13"/>
      <c r="W11483" s="13"/>
      <c r="X11483" s="13"/>
      <c r="Y11483" s="13"/>
      <c r="Z11483" s="13"/>
      <c r="AA11483" s="13"/>
      <c r="AB11483" s="13"/>
      <c r="AC11483" s="13"/>
      <c r="AD11483" s="13"/>
      <c r="AE11483" s="13"/>
      <c r="AF11483" s="13"/>
      <c r="AG11483" s="14"/>
    </row>
    <row r="11484" s="4" customFormat="1" spans="1:33">
      <c r="A11484" s="13"/>
      <c r="B11484" s="13"/>
      <c r="C11484" s="13"/>
      <c r="D11484" s="13"/>
      <c r="E11484" s="13"/>
      <c r="F11484" s="13"/>
      <c r="G11484" s="13"/>
      <c r="H11484" s="13"/>
      <c r="I11484" s="13"/>
      <c r="J11484" s="13"/>
      <c r="K11484" s="13"/>
      <c r="L11484" s="13"/>
      <c r="M11484" s="13"/>
      <c r="N11484" s="13"/>
      <c r="O11484" s="13"/>
      <c r="P11484" s="13"/>
      <c r="Q11484" s="13"/>
      <c r="R11484" s="13"/>
      <c r="S11484" s="13"/>
      <c r="T11484" s="13"/>
      <c r="U11484" s="13"/>
      <c r="V11484" s="13"/>
      <c r="W11484" s="13"/>
      <c r="X11484" s="13"/>
      <c r="Y11484" s="13"/>
      <c r="Z11484" s="13"/>
      <c r="AA11484" s="13"/>
      <c r="AB11484" s="13"/>
      <c r="AC11484" s="13"/>
      <c r="AD11484" s="13"/>
      <c r="AE11484" s="13"/>
      <c r="AF11484" s="13"/>
      <c r="AG11484" s="14"/>
    </row>
    <row r="11485" s="4" customFormat="1" spans="1:33">
      <c r="A11485" s="13"/>
      <c r="B11485" s="13"/>
      <c r="C11485" s="13"/>
      <c r="D11485" s="13"/>
      <c r="E11485" s="13"/>
      <c r="F11485" s="13"/>
      <c r="G11485" s="13"/>
      <c r="H11485" s="13"/>
      <c r="I11485" s="13"/>
      <c r="J11485" s="13"/>
      <c r="K11485" s="13"/>
      <c r="L11485" s="13"/>
      <c r="M11485" s="13"/>
      <c r="N11485" s="13"/>
      <c r="O11485" s="13"/>
      <c r="P11485" s="13"/>
      <c r="Q11485" s="13"/>
      <c r="R11485" s="13"/>
      <c r="S11485" s="13"/>
      <c r="T11485" s="13"/>
      <c r="U11485" s="13"/>
      <c r="V11485" s="13"/>
      <c r="W11485" s="13"/>
      <c r="X11485" s="13"/>
      <c r="Y11485" s="13"/>
      <c r="Z11485" s="13"/>
      <c r="AA11485" s="13"/>
      <c r="AB11485" s="13"/>
      <c r="AC11485" s="13"/>
      <c r="AD11485" s="13"/>
      <c r="AE11485" s="13"/>
      <c r="AF11485" s="13"/>
      <c r="AG11485" s="14"/>
    </row>
    <row r="11486" s="4" customFormat="1" spans="1:33">
      <c r="A11486" s="13"/>
      <c r="B11486" s="13"/>
      <c r="C11486" s="13"/>
      <c r="D11486" s="13"/>
      <c r="E11486" s="13"/>
      <c r="F11486" s="13"/>
      <c r="G11486" s="13"/>
      <c r="H11486" s="13"/>
      <c r="I11486" s="13"/>
      <c r="J11486" s="13"/>
      <c r="K11486" s="13"/>
      <c r="L11486" s="13"/>
      <c r="M11486" s="13"/>
      <c r="N11486" s="13"/>
      <c r="O11486" s="13"/>
      <c r="P11486" s="13"/>
      <c r="Q11486" s="13"/>
      <c r="R11486" s="13"/>
      <c r="S11486" s="13"/>
      <c r="T11486" s="13"/>
      <c r="U11486" s="13"/>
      <c r="V11486" s="13"/>
      <c r="W11486" s="13"/>
      <c r="X11486" s="13"/>
      <c r="Y11486" s="13"/>
      <c r="Z11486" s="13"/>
      <c r="AA11486" s="13"/>
      <c r="AB11486" s="13"/>
      <c r="AC11486" s="13"/>
      <c r="AD11486" s="13"/>
      <c r="AE11486" s="13"/>
      <c r="AF11486" s="13"/>
      <c r="AG11486" s="14"/>
    </row>
    <row r="11487" s="4" customFormat="1" spans="1:33">
      <c r="A11487" s="13"/>
      <c r="B11487" s="13"/>
      <c r="C11487" s="13"/>
      <c r="D11487" s="13"/>
      <c r="E11487" s="13"/>
      <c r="F11487" s="13"/>
      <c r="G11487" s="13"/>
      <c r="H11487" s="13"/>
      <c r="I11487" s="13"/>
      <c r="J11487" s="13"/>
      <c r="K11487" s="13"/>
      <c r="L11487" s="13"/>
      <c r="M11487" s="13"/>
      <c r="N11487" s="13"/>
      <c r="O11487" s="13"/>
      <c r="P11487" s="13"/>
      <c r="Q11487" s="13"/>
      <c r="R11487" s="13"/>
      <c r="S11487" s="13"/>
      <c r="T11487" s="13"/>
      <c r="U11487" s="13"/>
      <c r="V11487" s="13"/>
      <c r="W11487" s="13"/>
      <c r="X11487" s="13"/>
      <c r="Y11487" s="13"/>
      <c r="Z11487" s="13"/>
      <c r="AA11487" s="13"/>
      <c r="AB11487" s="13"/>
      <c r="AC11487" s="13"/>
      <c r="AD11487" s="13"/>
      <c r="AE11487" s="13"/>
      <c r="AF11487" s="13"/>
      <c r="AG11487" s="14"/>
    </row>
    <row r="11488" s="4" customFormat="1" spans="1:33">
      <c r="A11488" s="13"/>
      <c r="B11488" s="13"/>
      <c r="C11488" s="13"/>
      <c r="D11488" s="13"/>
      <c r="E11488" s="13"/>
      <c r="F11488" s="13"/>
      <c r="G11488" s="13"/>
      <c r="H11488" s="13"/>
      <c r="I11488" s="13"/>
      <c r="J11488" s="13"/>
      <c r="K11488" s="13"/>
      <c r="L11488" s="13"/>
      <c r="M11488" s="13"/>
      <c r="N11488" s="13"/>
      <c r="O11488" s="13"/>
      <c r="P11488" s="13"/>
      <c r="Q11488" s="13"/>
      <c r="R11488" s="13"/>
      <c r="S11488" s="13"/>
      <c r="T11488" s="13"/>
      <c r="U11488" s="13"/>
      <c r="V11488" s="13"/>
      <c r="W11488" s="13"/>
      <c r="X11488" s="13"/>
      <c r="Y11488" s="13"/>
      <c r="Z11488" s="13"/>
      <c r="AA11488" s="13"/>
      <c r="AB11488" s="13"/>
      <c r="AC11488" s="13"/>
      <c r="AD11488" s="13"/>
      <c r="AE11488" s="13"/>
      <c r="AF11488" s="13"/>
      <c r="AG11488" s="14"/>
    </row>
    <row r="11489" s="4" customFormat="1" spans="1:33">
      <c r="A11489" s="13"/>
      <c r="B11489" s="13"/>
      <c r="C11489" s="13"/>
      <c r="D11489" s="13"/>
      <c r="E11489" s="13"/>
      <c r="F11489" s="13"/>
      <c r="G11489" s="13"/>
      <c r="H11489" s="13"/>
      <c r="I11489" s="13"/>
      <c r="J11489" s="13"/>
      <c r="K11489" s="13"/>
      <c r="L11489" s="13"/>
      <c r="M11489" s="13"/>
      <c r="N11489" s="13"/>
      <c r="O11489" s="13"/>
      <c r="P11489" s="13"/>
      <c r="Q11489" s="13"/>
      <c r="R11489" s="13"/>
      <c r="S11489" s="13"/>
      <c r="T11489" s="13"/>
      <c r="U11489" s="13"/>
      <c r="V11489" s="13"/>
      <c r="W11489" s="13"/>
      <c r="X11489" s="13"/>
      <c r="Y11489" s="13"/>
      <c r="Z11489" s="13"/>
      <c r="AA11489" s="13"/>
      <c r="AB11489" s="13"/>
      <c r="AC11489" s="13"/>
      <c r="AD11489" s="13"/>
      <c r="AE11489" s="13"/>
      <c r="AF11489" s="13"/>
      <c r="AG11489" s="14"/>
    </row>
    <row r="11490" s="4" customFormat="1" spans="1:33">
      <c r="A11490" s="13"/>
      <c r="B11490" s="13"/>
      <c r="C11490" s="13"/>
      <c r="D11490" s="13"/>
      <c r="E11490" s="13"/>
      <c r="F11490" s="13"/>
      <c r="G11490" s="13"/>
      <c r="H11490" s="13"/>
      <c r="I11490" s="13"/>
      <c r="J11490" s="13"/>
      <c r="K11490" s="13"/>
      <c r="L11490" s="13"/>
      <c r="M11490" s="13"/>
      <c r="N11490" s="13"/>
      <c r="O11490" s="13"/>
      <c r="P11490" s="13"/>
      <c r="Q11490" s="13"/>
      <c r="R11490" s="13"/>
      <c r="S11490" s="13"/>
      <c r="T11490" s="13"/>
      <c r="U11490" s="13"/>
      <c r="V11490" s="13"/>
      <c r="W11490" s="13"/>
      <c r="X11490" s="13"/>
      <c r="Y11490" s="13"/>
      <c r="Z11490" s="13"/>
      <c r="AA11490" s="13"/>
      <c r="AB11490" s="13"/>
      <c r="AC11490" s="13"/>
      <c r="AD11490" s="13"/>
      <c r="AE11490" s="13"/>
      <c r="AF11490" s="13"/>
      <c r="AG11490" s="14"/>
    </row>
    <row r="11491" s="4" customFormat="1" spans="1:33">
      <c r="A11491" s="13"/>
      <c r="B11491" s="13"/>
      <c r="C11491" s="13"/>
      <c r="D11491" s="13"/>
      <c r="E11491" s="13"/>
      <c r="F11491" s="13"/>
      <c r="G11491" s="13"/>
      <c r="H11491" s="13"/>
      <c r="I11491" s="13"/>
      <c r="J11491" s="13"/>
      <c r="K11491" s="13"/>
      <c r="L11491" s="13"/>
      <c r="M11491" s="13"/>
      <c r="N11491" s="13"/>
      <c r="O11491" s="13"/>
      <c r="P11491" s="13"/>
      <c r="Q11491" s="13"/>
      <c r="R11491" s="13"/>
      <c r="S11491" s="13"/>
      <c r="T11491" s="13"/>
      <c r="U11491" s="13"/>
      <c r="V11491" s="13"/>
      <c r="W11491" s="13"/>
      <c r="X11491" s="13"/>
      <c r="Y11491" s="13"/>
      <c r="Z11491" s="13"/>
      <c r="AA11491" s="13"/>
      <c r="AB11491" s="13"/>
      <c r="AC11491" s="13"/>
      <c r="AD11491" s="13"/>
      <c r="AE11491" s="13"/>
      <c r="AF11491" s="13"/>
      <c r="AG11491" s="14"/>
    </row>
    <row r="11492" s="4" customFormat="1" spans="1:33">
      <c r="A11492" s="13"/>
      <c r="B11492" s="13"/>
      <c r="C11492" s="13"/>
      <c r="D11492" s="13"/>
      <c r="E11492" s="13"/>
      <c r="F11492" s="13"/>
      <c r="G11492" s="13"/>
      <c r="H11492" s="13"/>
      <c r="I11492" s="13"/>
      <c r="J11492" s="13"/>
      <c r="K11492" s="13"/>
      <c r="L11492" s="13"/>
      <c r="M11492" s="13"/>
      <c r="N11492" s="13"/>
      <c r="O11492" s="13"/>
      <c r="P11492" s="13"/>
      <c r="Q11492" s="13"/>
      <c r="R11492" s="13"/>
      <c r="S11492" s="13"/>
      <c r="T11492" s="13"/>
      <c r="U11492" s="13"/>
      <c r="V11492" s="13"/>
      <c r="W11492" s="13"/>
      <c r="X11492" s="13"/>
      <c r="Y11492" s="13"/>
      <c r="Z11492" s="13"/>
      <c r="AA11492" s="13"/>
      <c r="AB11492" s="13"/>
      <c r="AC11492" s="13"/>
      <c r="AD11492" s="13"/>
      <c r="AE11492" s="13"/>
      <c r="AF11492" s="13"/>
      <c r="AG11492" s="14"/>
    </row>
    <row r="11493" s="4" customFormat="1" spans="1:33">
      <c r="A11493" s="13"/>
      <c r="B11493" s="13"/>
      <c r="C11493" s="13"/>
      <c r="D11493" s="13"/>
      <c r="E11493" s="13"/>
      <c r="F11493" s="13"/>
      <c r="G11493" s="13"/>
      <c r="H11493" s="13"/>
      <c r="I11493" s="13"/>
      <c r="J11493" s="13"/>
      <c r="K11493" s="13"/>
      <c r="L11493" s="13"/>
      <c r="M11493" s="13"/>
      <c r="N11493" s="13"/>
      <c r="O11493" s="13"/>
      <c r="P11493" s="13"/>
      <c r="Q11493" s="13"/>
      <c r="R11493" s="13"/>
      <c r="S11493" s="13"/>
      <c r="T11493" s="13"/>
      <c r="U11493" s="13"/>
      <c r="V11493" s="13"/>
      <c r="W11493" s="13"/>
      <c r="X11493" s="13"/>
      <c r="Y11493" s="13"/>
      <c r="Z11493" s="13"/>
      <c r="AA11493" s="13"/>
      <c r="AB11493" s="13"/>
      <c r="AC11493" s="13"/>
      <c r="AD11493" s="13"/>
      <c r="AE11493" s="13"/>
      <c r="AF11493" s="13"/>
      <c r="AG11493" s="14"/>
    </row>
    <row r="11494" s="4" customFormat="1" spans="1:33">
      <c r="A11494" s="13"/>
      <c r="B11494" s="13"/>
      <c r="C11494" s="13"/>
      <c r="D11494" s="13"/>
      <c r="E11494" s="13"/>
      <c r="F11494" s="13"/>
      <c r="G11494" s="13"/>
      <c r="H11494" s="13"/>
      <c r="I11494" s="13"/>
      <c r="J11494" s="13"/>
      <c r="K11494" s="13"/>
      <c r="L11494" s="13"/>
      <c r="M11494" s="13"/>
      <c r="N11494" s="13"/>
      <c r="O11494" s="13"/>
      <c r="P11494" s="13"/>
      <c r="Q11494" s="13"/>
      <c r="R11494" s="13"/>
      <c r="S11494" s="13"/>
      <c r="T11494" s="13"/>
      <c r="U11494" s="13"/>
      <c r="V11494" s="13"/>
      <c r="W11494" s="13"/>
      <c r="X11494" s="13"/>
      <c r="Y11494" s="13"/>
      <c r="Z11494" s="13"/>
      <c r="AA11494" s="13"/>
      <c r="AB11494" s="13"/>
      <c r="AC11494" s="13"/>
      <c r="AD11494" s="13"/>
      <c r="AE11494" s="13"/>
      <c r="AF11494" s="13"/>
      <c r="AG11494" s="14"/>
    </row>
    <row r="11495" s="4" customFormat="1" spans="1:33">
      <c r="A11495" s="13"/>
      <c r="B11495" s="13"/>
      <c r="C11495" s="13"/>
      <c r="D11495" s="13"/>
      <c r="E11495" s="13"/>
      <c r="F11495" s="13"/>
      <c r="G11495" s="13"/>
      <c r="H11495" s="13"/>
      <c r="I11495" s="13"/>
      <c r="J11495" s="13"/>
      <c r="K11495" s="13"/>
      <c r="L11495" s="13"/>
      <c r="M11495" s="13"/>
      <c r="N11495" s="13"/>
      <c r="O11495" s="13"/>
      <c r="P11495" s="13"/>
      <c r="Q11495" s="13"/>
      <c r="R11495" s="13"/>
      <c r="S11495" s="13"/>
      <c r="T11495" s="13"/>
      <c r="U11495" s="13"/>
      <c r="V11495" s="13"/>
      <c r="W11495" s="13"/>
      <c r="X11495" s="13"/>
      <c r="Y11495" s="13"/>
      <c r="Z11495" s="13"/>
      <c r="AA11495" s="13"/>
      <c r="AB11495" s="13"/>
      <c r="AC11495" s="13"/>
      <c r="AD11495" s="13"/>
      <c r="AE11495" s="13"/>
      <c r="AF11495" s="13"/>
      <c r="AG11495" s="14"/>
    </row>
    <row r="11496" s="4" customFormat="1" spans="1:33">
      <c r="A11496" s="13"/>
      <c r="B11496" s="13"/>
      <c r="C11496" s="13"/>
      <c r="D11496" s="13"/>
      <c r="E11496" s="13"/>
      <c r="F11496" s="13"/>
      <c r="G11496" s="13"/>
      <c r="H11496" s="13"/>
      <c r="I11496" s="13"/>
      <c r="J11496" s="13"/>
      <c r="K11496" s="13"/>
      <c r="L11496" s="13"/>
      <c r="M11496" s="13"/>
      <c r="N11496" s="13"/>
      <c r="O11496" s="13"/>
      <c r="P11496" s="13"/>
      <c r="Q11496" s="13"/>
      <c r="R11496" s="13"/>
      <c r="S11496" s="13"/>
      <c r="T11496" s="13"/>
      <c r="U11496" s="13"/>
      <c r="V11496" s="13"/>
      <c r="W11496" s="13"/>
      <c r="X11496" s="13"/>
      <c r="Y11496" s="13"/>
      <c r="Z11496" s="13"/>
      <c r="AA11496" s="13"/>
      <c r="AB11496" s="13"/>
      <c r="AC11496" s="13"/>
      <c r="AD11496" s="13"/>
      <c r="AE11496" s="13"/>
      <c r="AF11496" s="13"/>
      <c r="AG11496" s="14"/>
    </row>
    <row r="11497" s="4" customFormat="1" spans="1:33">
      <c r="A11497" s="13"/>
      <c r="B11497" s="13"/>
      <c r="C11497" s="13"/>
      <c r="D11497" s="13"/>
      <c r="E11497" s="13"/>
      <c r="F11497" s="13"/>
      <c r="G11497" s="13"/>
      <c r="H11497" s="13"/>
      <c r="I11497" s="13"/>
      <c r="J11497" s="13"/>
      <c r="K11497" s="13"/>
      <c r="L11497" s="13"/>
      <c r="M11497" s="13"/>
      <c r="N11497" s="13"/>
      <c r="O11497" s="13"/>
      <c r="P11497" s="13"/>
      <c r="Q11497" s="13"/>
      <c r="R11497" s="13"/>
      <c r="S11497" s="13"/>
      <c r="T11497" s="13"/>
      <c r="U11497" s="13"/>
      <c r="V11497" s="13"/>
      <c r="W11497" s="13"/>
      <c r="X11497" s="13"/>
      <c r="Y11497" s="13"/>
      <c r="Z11497" s="13"/>
      <c r="AA11497" s="13"/>
      <c r="AB11497" s="13"/>
      <c r="AC11497" s="13"/>
      <c r="AD11497" s="13"/>
      <c r="AE11497" s="13"/>
      <c r="AF11497" s="13"/>
      <c r="AG11497" s="14"/>
    </row>
    <row r="11498" s="4" customFormat="1" spans="1:33">
      <c r="A11498" s="13"/>
      <c r="B11498" s="13"/>
      <c r="C11498" s="13"/>
      <c r="D11498" s="13"/>
      <c r="E11498" s="13"/>
      <c r="F11498" s="13"/>
      <c r="G11498" s="13"/>
      <c r="H11498" s="13"/>
      <c r="I11498" s="13"/>
      <c r="J11498" s="13"/>
      <c r="K11498" s="13"/>
      <c r="L11498" s="13"/>
      <c r="M11498" s="13"/>
      <c r="N11498" s="13"/>
      <c r="O11498" s="13"/>
      <c r="P11498" s="13"/>
      <c r="Q11498" s="13"/>
      <c r="R11498" s="13"/>
      <c r="S11498" s="13"/>
      <c r="T11498" s="13"/>
      <c r="U11498" s="13"/>
      <c r="V11498" s="13"/>
      <c r="W11498" s="13"/>
      <c r="X11498" s="13"/>
      <c r="Y11498" s="13"/>
      <c r="Z11498" s="13"/>
      <c r="AA11498" s="13"/>
      <c r="AB11498" s="13"/>
      <c r="AC11498" s="13"/>
      <c r="AD11498" s="13"/>
      <c r="AE11498" s="13"/>
      <c r="AF11498" s="13"/>
      <c r="AG11498" s="14"/>
    </row>
    <row r="11499" s="4" customFormat="1" spans="1:33">
      <c r="A11499" s="13"/>
      <c r="B11499" s="13"/>
      <c r="C11499" s="13"/>
      <c r="D11499" s="13"/>
      <c r="E11499" s="13"/>
      <c r="F11499" s="13"/>
      <c r="G11499" s="13"/>
      <c r="H11499" s="13"/>
      <c r="I11499" s="13"/>
      <c r="J11499" s="13"/>
      <c r="K11499" s="13"/>
      <c r="L11499" s="13"/>
      <c r="M11499" s="13"/>
      <c r="N11499" s="13"/>
      <c r="O11499" s="13"/>
      <c r="P11499" s="13"/>
      <c r="Q11499" s="13"/>
      <c r="R11499" s="13"/>
      <c r="S11499" s="13"/>
      <c r="T11499" s="13"/>
      <c r="U11499" s="13"/>
      <c r="V11499" s="13"/>
      <c r="W11499" s="13"/>
      <c r="X11499" s="13"/>
      <c r="Y11499" s="13"/>
      <c r="Z11499" s="13"/>
      <c r="AA11499" s="13"/>
      <c r="AB11499" s="13"/>
      <c r="AC11499" s="13"/>
      <c r="AD11499" s="13"/>
      <c r="AE11499" s="13"/>
      <c r="AF11499" s="13"/>
      <c r="AG11499" s="14"/>
    </row>
    <row r="11500" s="4" customFormat="1" spans="1:33">
      <c r="A11500" s="13"/>
      <c r="B11500" s="13"/>
      <c r="C11500" s="13"/>
      <c r="D11500" s="13"/>
      <c r="E11500" s="13"/>
      <c r="F11500" s="13"/>
      <c r="G11500" s="13"/>
      <c r="H11500" s="13"/>
      <c r="I11500" s="13"/>
      <c r="J11500" s="13"/>
      <c r="K11500" s="13"/>
      <c r="L11500" s="13"/>
      <c r="M11500" s="13"/>
      <c r="N11500" s="13"/>
      <c r="O11500" s="13"/>
      <c r="P11500" s="13"/>
      <c r="Q11500" s="13"/>
      <c r="R11500" s="13"/>
      <c r="S11500" s="13"/>
      <c r="T11500" s="13"/>
      <c r="U11500" s="13"/>
      <c r="V11500" s="13"/>
      <c r="W11500" s="13"/>
      <c r="X11500" s="13"/>
      <c r="Y11500" s="13"/>
      <c r="Z11500" s="13"/>
      <c r="AA11500" s="13"/>
      <c r="AB11500" s="13"/>
      <c r="AC11500" s="13"/>
      <c r="AD11500" s="13"/>
      <c r="AE11500" s="13"/>
      <c r="AF11500" s="13"/>
      <c r="AG11500" s="14"/>
    </row>
    <row r="11501" s="4" customFormat="1" spans="1:33">
      <c r="A11501" s="13"/>
      <c r="B11501" s="13"/>
      <c r="C11501" s="13"/>
      <c r="D11501" s="13"/>
      <c r="E11501" s="13"/>
      <c r="F11501" s="13"/>
      <c r="G11501" s="13"/>
      <c r="H11501" s="13"/>
      <c r="I11501" s="13"/>
      <c r="J11501" s="13"/>
      <c r="K11501" s="13"/>
      <c r="L11501" s="13"/>
      <c r="M11501" s="13"/>
      <c r="N11501" s="13"/>
      <c r="O11501" s="13"/>
      <c r="P11501" s="13"/>
      <c r="Q11501" s="13"/>
      <c r="R11501" s="13"/>
      <c r="S11501" s="13"/>
      <c r="T11501" s="13"/>
      <c r="U11501" s="13"/>
      <c r="V11501" s="13"/>
      <c r="W11501" s="13"/>
      <c r="X11501" s="13"/>
      <c r="Y11501" s="13"/>
      <c r="Z11501" s="13"/>
      <c r="AA11501" s="13"/>
      <c r="AB11501" s="13"/>
      <c r="AC11501" s="13"/>
      <c r="AD11501" s="13"/>
      <c r="AE11501" s="13"/>
      <c r="AF11501" s="13"/>
      <c r="AG11501" s="14"/>
    </row>
    <row r="11502" s="4" customFormat="1" spans="1:33">
      <c r="A11502" s="13"/>
      <c r="B11502" s="13"/>
      <c r="C11502" s="13"/>
      <c r="D11502" s="13"/>
      <c r="E11502" s="13"/>
      <c r="F11502" s="13"/>
      <c r="G11502" s="13"/>
      <c r="H11502" s="13"/>
      <c r="I11502" s="13"/>
      <c r="J11502" s="13"/>
      <c r="K11502" s="13"/>
      <c r="L11502" s="13"/>
      <c r="M11502" s="13"/>
      <c r="N11502" s="13"/>
      <c r="O11502" s="13"/>
      <c r="P11502" s="13"/>
      <c r="Q11502" s="13"/>
      <c r="R11502" s="13"/>
      <c r="S11502" s="13"/>
      <c r="T11502" s="13"/>
      <c r="U11502" s="13"/>
      <c r="V11502" s="13"/>
      <c r="W11502" s="13"/>
      <c r="X11502" s="13"/>
      <c r="Y11502" s="13"/>
      <c r="Z11502" s="13"/>
      <c r="AA11502" s="13"/>
      <c r="AB11502" s="13"/>
      <c r="AC11502" s="13"/>
      <c r="AD11502" s="13"/>
      <c r="AE11502" s="13"/>
      <c r="AF11502" s="13"/>
      <c r="AG11502" s="14"/>
    </row>
    <row r="11503" s="4" customFormat="1" spans="1:33">
      <c r="A11503" s="13"/>
      <c r="B11503" s="13"/>
      <c r="C11503" s="13"/>
      <c r="D11503" s="13"/>
      <c r="E11503" s="13"/>
      <c r="F11503" s="13"/>
      <c r="G11503" s="13"/>
      <c r="H11503" s="13"/>
      <c r="I11503" s="13"/>
      <c r="J11503" s="13"/>
      <c r="K11503" s="13"/>
      <c r="L11503" s="13"/>
      <c r="M11503" s="13"/>
      <c r="N11503" s="13"/>
      <c r="O11503" s="13"/>
      <c r="P11503" s="13"/>
      <c r="Q11503" s="13"/>
      <c r="R11503" s="13"/>
      <c r="S11503" s="13"/>
      <c r="T11503" s="13"/>
      <c r="U11503" s="13"/>
      <c r="V11503" s="13"/>
      <c r="W11503" s="13"/>
      <c r="X11503" s="13"/>
      <c r="Y11503" s="13"/>
      <c r="Z11503" s="13"/>
      <c r="AA11503" s="13"/>
      <c r="AB11503" s="13"/>
      <c r="AC11503" s="13"/>
      <c r="AD11503" s="13"/>
      <c r="AE11503" s="13"/>
      <c r="AF11503" s="13"/>
      <c r="AG11503" s="14"/>
    </row>
    <row r="11504" s="4" customFormat="1" spans="1:33">
      <c r="A11504" s="13"/>
      <c r="B11504" s="13"/>
      <c r="C11504" s="13"/>
      <c r="D11504" s="13"/>
      <c r="E11504" s="13"/>
      <c r="F11504" s="13"/>
      <c r="G11504" s="13"/>
      <c r="H11504" s="13"/>
      <c r="I11504" s="13"/>
      <c r="J11504" s="13"/>
      <c r="K11504" s="13"/>
      <c r="L11504" s="13"/>
      <c r="M11504" s="13"/>
      <c r="N11504" s="13"/>
      <c r="O11504" s="13"/>
      <c r="P11504" s="13"/>
      <c r="Q11504" s="13"/>
      <c r="R11504" s="13"/>
      <c r="S11504" s="13"/>
      <c r="T11504" s="13"/>
      <c r="U11504" s="13"/>
      <c r="V11504" s="13"/>
      <c r="W11504" s="13"/>
      <c r="X11504" s="13"/>
      <c r="Y11504" s="13"/>
      <c r="Z11504" s="13"/>
      <c r="AA11504" s="13"/>
      <c r="AB11504" s="13"/>
      <c r="AC11504" s="13"/>
      <c r="AD11504" s="13"/>
      <c r="AE11504" s="13"/>
      <c r="AF11504" s="13"/>
      <c r="AG11504" s="14"/>
    </row>
    <row r="11505" s="4" customFormat="1" spans="1:33">
      <c r="A11505" s="13"/>
      <c r="B11505" s="13"/>
      <c r="C11505" s="13"/>
      <c r="D11505" s="13"/>
      <c r="E11505" s="13"/>
      <c r="F11505" s="13"/>
      <c r="G11505" s="13"/>
      <c r="H11505" s="13"/>
      <c r="I11505" s="13"/>
      <c r="J11505" s="13"/>
      <c r="K11505" s="13"/>
      <c r="L11505" s="13"/>
      <c r="M11505" s="13"/>
      <c r="N11505" s="13"/>
      <c r="O11505" s="13"/>
      <c r="P11505" s="13"/>
      <c r="Q11505" s="13"/>
      <c r="R11505" s="13"/>
      <c r="S11505" s="13"/>
      <c r="T11505" s="13"/>
      <c r="U11505" s="13"/>
      <c r="V11505" s="13"/>
      <c r="W11505" s="13"/>
      <c r="X11505" s="13"/>
      <c r="Y11505" s="13"/>
      <c r="Z11505" s="13"/>
      <c r="AA11505" s="13"/>
      <c r="AB11505" s="13"/>
      <c r="AC11505" s="13"/>
      <c r="AD11505" s="13"/>
      <c r="AE11505" s="13"/>
      <c r="AF11505" s="13"/>
      <c r="AG11505" s="14"/>
    </row>
    <row r="11506" s="4" customFormat="1" spans="1:33">
      <c r="A11506" s="13"/>
      <c r="B11506" s="13"/>
      <c r="C11506" s="13"/>
      <c r="D11506" s="13"/>
      <c r="E11506" s="13"/>
      <c r="F11506" s="13"/>
      <c r="G11506" s="13"/>
      <c r="H11506" s="13"/>
      <c r="I11506" s="13"/>
      <c r="J11506" s="13"/>
      <c r="K11506" s="13"/>
      <c r="L11506" s="13"/>
      <c r="M11506" s="13"/>
      <c r="N11506" s="13"/>
      <c r="O11506" s="13"/>
      <c r="P11506" s="13"/>
      <c r="Q11506" s="13"/>
      <c r="R11506" s="13"/>
      <c r="S11506" s="13"/>
      <c r="T11506" s="13"/>
      <c r="U11506" s="13"/>
      <c r="V11506" s="13"/>
      <c r="W11506" s="13"/>
      <c r="X11506" s="13"/>
      <c r="Y11506" s="13"/>
      <c r="Z11506" s="13"/>
      <c r="AA11506" s="13"/>
      <c r="AB11506" s="13"/>
      <c r="AC11506" s="13"/>
      <c r="AD11506" s="13"/>
      <c r="AE11506" s="13"/>
      <c r="AF11506" s="13"/>
      <c r="AG11506" s="14"/>
    </row>
    <row r="11507" s="4" customFormat="1" spans="1:33">
      <c r="A11507" s="13"/>
      <c r="B11507" s="13"/>
      <c r="C11507" s="13"/>
      <c r="D11507" s="13"/>
      <c r="E11507" s="13"/>
      <c r="F11507" s="13"/>
      <c r="G11507" s="13"/>
      <c r="H11507" s="13"/>
      <c r="I11507" s="13"/>
      <c r="J11507" s="13"/>
      <c r="K11507" s="13"/>
      <c r="L11507" s="13"/>
      <c r="M11507" s="13"/>
      <c r="N11507" s="13"/>
      <c r="O11507" s="13"/>
      <c r="P11507" s="13"/>
      <c r="Q11507" s="13"/>
      <c r="R11507" s="13"/>
      <c r="S11507" s="13"/>
      <c r="T11507" s="13"/>
      <c r="U11507" s="13"/>
      <c r="V11507" s="13"/>
      <c r="W11507" s="13"/>
      <c r="X11507" s="13"/>
      <c r="Y11507" s="13"/>
      <c r="Z11507" s="13"/>
      <c r="AA11507" s="13"/>
      <c r="AB11507" s="13"/>
      <c r="AC11507" s="13"/>
      <c r="AD11507" s="13"/>
      <c r="AE11507" s="13"/>
      <c r="AF11507" s="13"/>
      <c r="AG11507" s="14"/>
    </row>
    <row r="11508" s="4" customFormat="1" spans="1:33">
      <c r="A11508" s="13"/>
      <c r="B11508" s="13"/>
      <c r="C11508" s="13"/>
      <c r="D11508" s="13"/>
      <c r="E11508" s="13"/>
      <c r="F11508" s="13"/>
      <c r="G11508" s="13"/>
      <c r="H11508" s="13"/>
      <c r="I11508" s="13"/>
      <c r="J11508" s="13"/>
      <c r="K11508" s="13"/>
      <c r="L11508" s="13"/>
      <c r="M11508" s="13"/>
      <c r="N11508" s="13"/>
      <c r="O11508" s="13"/>
      <c r="P11508" s="13"/>
      <c r="Q11508" s="13"/>
      <c r="R11508" s="13"/>
      <c r="S11508" s="13"/>
      <c r="T11508" s="13"/>
      <c r="U11508" s="13"/>
      <c r="V11508" s="13"/>
      <c r="W11508" s="13"/>
      <c r="X11508" s="13"/>
      <c r="Y11508" s="13"/>
      <c r="Z11508" s="13"/>
      <c r="AA11508" s="13"/>
      <c r="AB11508" s="13"/>
      <c r="AC11508" s="13"/>
      <c r="AD11508" s="13"/>
      <c r="AE11508" s="13"/>
      <c r="AF11508" s="13"/>
      <c r="AG11508" s="14"/>
    </row>
    <row r="11509" s="4" customFormat="1" spans="1:33">
      <c r="A11509" s="13"/>
      <c r="B11509" s="13"/>
      <c r="C11509" s="13"/>
      <c r="D11509" s="13"/>
      <c r="E11509" s="13"/>
      <c r="F11509" s="13"/>
      <c r="G11509" s="13"/>
      <c r="H11509" s="13"/>
      <c r="I11509" s="13"/>
      <c r="J11509" s="13"/>
      <c r="K11509" s="13"/>
      <c r="L11509" s="13"/>
      <c r="M11509" s="13"/>
      <c r="N11509" s="13"/>
      <c r="O11509" s="13"/>
      <c r="P11509" s="13"/>
      <c r="Q11509" s="13"/>
      <c r="R11509" s="13"/>
      <c r="S11509" s="13"/>
      <c r="T11509" s="13"/>
      <c r="U11509" s="13"/>
      <c r="V11509" s="13"/>
      <c r="W11509" s="13"/>
      <c r="X11509" s="13"/>
      <c r="Y11509" s="13"/>
      <c r="Z11509" s="13"/>
      <c r="AA11509" s="13"/>
      <c r="AB11509" s="13"/>
      <c r="AC11509" s="13"/>
      <c r="AD11509" s="13"/>
      <c r="AE11509" s="13"/>
      <c r="AF11509" s="13"/>
      <c r="AG11509" s="14"/>
    </row>
    <row r="11510" s="4" customFormat="1" spans="1:33">
      <c r="A11510" s="13"/>
      <c r="B11510" s="13"/>
      <c r="C11510" s="13"/>
      <c r="D11510" s="13"/>
      <c r="E11510" s="13"/>
      <c r="F11510" s="13"/>
      <c r="G11510" s="13"/>
      <c r="H11510" s="13"/>
      <c r="I11510" s="13"/>
      <c r="J11510" s="13"/>
      <c r="K11510" s="13"/>
      <c r="L11510" s="13"/>
      <c r="M11510" s="13"/>
      <c r="N11510" s="13"/>
      <c r="O11510" s="13"/>
      <c r="P11510" s="13"/>
      <c r="Q11510" s="13"/>
      <c r="R11510" s="13"/>
      <c r="S11510" s="13"/>
      <c r="T11510" s="13"/>
      <c r="U11510" s="13"/>
      <c r="V11510" s="13"/>
      <c r="W11510" s="13"/>
      <c r="X11510" s="13"/>
      <c r="Y11510" s="13"/>
      <c r="Z11510" s="13"/>
      <c r="AA11510" s="13"/>
      <c r="AB11510" s="13"/>
      <c r="AC11510" s="13"/>
      <c r="AD11510" s="13"/>
      <c r="AE11510" s="13"/>
      <c r="AF11510" s="13"/>
      <c r="AG11510" s="14"/>
    </row>
    <row r="11511" s="4" customFormat="1" spans="1:33">
      <c r="A11511" s="13"/>
      <c r="B11511" s="13"/>
      <c r="C11511" s="13"/>
      <c r="D11511" s="13"/>
      <c r="E11511" s="13"/>
      <c r="F11511" s="13"/>
      <c r="G11511" s="13"/>
      <c r="H11511" s="13"/>
      <c r="I11511" s="13"/>
      <c r="J11511" s="13"/>
      <c r="K11511" s="13"/>
      <c r="L11511" s="13"/>
      <c r="M11511" s="13"/>
      <c r="N11511" s="13"/>
      <c r="O11511" s="13"/>
      <c r="P11511" s="13"/>
      <c r="Q11511" s="13"/>
      <c r="R11511" s="13"/>
      <c r="S11511" s="13"/>
      <c r="T11511" s="13"/>
      <c r="U11511" s="13"/>
      <c r="V11511" s="13"/>
      <c r="W11511" s="13"/>
      <c r="X11511" s="13"/>
      <c r="Y11511" s="13"/>
      <c r="Z11511" s="13"/>
      <c r="AA11511" s="13"/>
      <c r="AB11511" s="13"/>
      <c r="AC11511" s="13"/>
      <c r="AD11511" s="13"/>
      <c r="AE11511" s="13"/>
      <c r="AF11511" s="13"/>
      <c r="AG11511" s="14"/>
    </row>
    <row r="11512" s="4" customFormat="1" spans="1:33">
      <c r="A11512" s="13"/>
      <c r="B11512" s="13"/>
      <c r="C11512" s="13"/>
      <c r="D11512" s="13"/>
      <c r="E11512" s="13"/>
      <c r="F11512" s="13"/>
      <c r="G11512" s="13"/>
      <c r="H11512" s="13"/>
      <c r="I11512" s="13"/>
      <c r="J11512" s="13"/>
      <c r="K11512" s="13"/>
      <c r="L11512" s="13"/>
      <c r="M11512" s="13"/>
      <c r="N11512" s="13"/>
      <c r="O11512" s="13"/>
      <c r="P11512" s="13"/>
      <c r="Q11512" s="13"/>
      <c r="R11512" s="13"/>
      <c r="S11512" s="13"/>
      <c r="T11512" s="13"/>
      <c r="U11512" s="13"/>
      <c r="V11512" s="13"/>
      <c r="W11512" s="13"/>
      <c r="X11512" s="13"/>
      <c r="Y11512" s="13"/>
      <c r="Z11512" s="13"/>
      <c r="AA11512" s="13"/>
      <c r="AB11512" s="13"/>
      <c r="AC11512" s="13"/>
      <c r="AD11512" s="13"/>
      <c r="AE11512" s="13"/>
      <c r="AF11512" s="13"/>
      <c r="AG11512" s="14"/>
    </row>
    <row r="11513" s="4" customFormat="1" spans="1:33">
      <c r="A11513" s="13"/>
      <c r="B11513" s="13"/>
      <c r="C11513" s="13"/>
      <c r="D11513" s="13"/>
      <c r="E11513" s="13"/>
      <c r="F11513" s="13"/>
      <c r="G11513" s="13"/>
      <c r="H11513" s="13"/>
      <c r="I11513" s="13"/>
      <c r="J11513" s="13"/>
      <c r="K11513" s="13"/>
      <c r="L11513" s="13"/>
      <c r="M11513" s="13"/>
      <c r="N11513" s="13"/>
      <c r="O11513" s="13"/>
      <c r="P11513" s="13"/>
      <c r="Q11513" s="13"/>
      <c r="R11513" s="13"/>
      <c r="S11513" s="13"/>
      <c r="T11513" s="13"/>
      <c r="U11513" s="13"/>
      <c r="V11513" s="13"/>
      <c r="W11513" s="13"/>
      <c r="X11513" s="13"/>
      <c r="Y11513" s="13"/>
      <c r="Z11513" s="13"/>
      <c r="AA11513" s="13"/>
      <c r="AB11513" s="13"/>
      <c r="AC11513" s="13"/>
      <c r="AD11513" s="13"/>
      <c r="AE11513" s="13"/>
      <c r="AF11513" s="13"/>
      <c r="AG11513" s="14"/>
    </row>
    <row r="11514" s="4" customFormat="1" spans="1:33">
      <c r="A11514" s="13"/>
      <c r="B11514" s="13"/>
      <c r="C11514" s="13"/>
      <c r="D11514" s="13"/>
      <c r="E11514" s="13"/>
      <c r="F11514" s="13"/>
      <c r="G11514" s="13"/>
      <c r="H11514" s="13"/>
      <c r="I11514" s="13"/>
      <c r="J11514" s="13"/>
      <c r="K11514" s="13"/>
      <c r="L11514" s="13"/>
      <c r="M11514" s="13"/>
      <c r="N11514" s="13"/>
      <c r="O11514" s="13"/>
      <c r="P11514" s="13"/>
      <c r="Q11514" s="13"/>
      <c r="R11514" s="13"/>
      <c r="S11514" s="13"/>
      <c r="T11514" s="13"/>
      <c r="U11514" s="13"/>
      <c r="V11514" s="13"/>
      <c r="W11514" s="13"/>
      <c r="X11514" s="13"/>
      <c r="Y11514" s="13"/>
      <c r="Z11514" s="13"/>
      <c r="AA11514" s="13"/>
      <c r="AB11514" s="13"/>
      <c r="AC11514" s="13"/>
      <c r="AD11514" s="13"/>
      <c r="AE11514" s="13"/>
      <c r="AF11514" s="13"/>
      <c r="AG11514" s="14"/>
    </row>
    <row r="11515" s="4" customFormat="1" spans="1:33">
      <c r="A11515" s="13"/>
      <c r="B11515" s="13"/>
      <c r="C11515" s="13"/>
      <c r="D11515" s="13"/>
      <c r="E11515" s="13"/>
      <c r="F11515" s="13"/>
      <c r="G11515" s="13"/>
      <c r="H11515" s="13"/>
      <c r="I11515" s="13"/>
      <c r="J11515" s="13"/>
      <c r="K11515" s="13"/>
      <c r="L11515" s="13"/>
      <c r="M11515" s="13"/>
      <c r="N11515" s="13"/>
      <c r="O11515" s="13"/>
      <c r="P11515" s="13"/>
      <c r="Q11515" s="13"/>
      <c r="R11515" s="13"/>
      <c r="S11515" s="13"/>
      <c r="T11515" s="13"/>
      <c r="U11515" s="13"/>
      <c r="V11515" s="13"/>
      <c r="W11515" s="13"/>
      <c r="X11515" s="13"/>
      <c r="Y11515" s="13"/>
      <c r="Z11515" s="13"/>
      <c r="AA11515" s="13"/>
      <c r="AB11515" s="13"/>
      <c r="AC11515" s="13"/>
      <c r="AD11515" s="13"/>
      <c r="AE11515" s="13"/>
      <c r="AF11515" s="13"/>
      <c r="AG11515" s="14"/>
    </row>
    <row r="11516" s="4" customFormat="1" spans="1:33">
      <c r="A11516" s="13"/>
      <c r="B11516" s="13"/>
      <c r="C11516" s="13"/>
      <c r="D11516" s="13"/>
      <c r="E11516" s="13"/>
      <c r="F11516" s="13"/>
      <c r="G11516" s="13"/>
      <c r="H11516" s="13"/>
      <c r="I11516" s="13"/>
      <c r="J11516" s="13"/>
      <c r="K11516" s="13"/>
      <c r="L11516" s="13"/>
      <c r="M11516" s="13"/>
      <c r="N11516" s="13"/>
      <c r="O11516" s="13"/>
      <c r="P11516" s="13"/>
      <c r="Q11516" s="13"/>
      <c r="R11516" s="13"/>
      <c r="S11516" s="13"/>
      <c r="T11516" s="13"/>
      <c r="U11516" s="13"/>
      <c r="V11516" s="13"/>
      <c r="W11516" s="13"/>
      <c r="X11516" s="13"/>
      <c r="Y11516" s="13"/>
      <c r="Z11516" s="13"/>
      <c r="AA11516" s="13"/>
      <c r="AB11516" s="13"/>
      <c r="AC11516" s="13"/>
      <c r="AD11516" s="13"/>
      <c r="AE11516" s="13"/>
      <c r="AF11516" s="13"/>
      <c r="AG11516" s="14"/>
    </row>
    <row r="11517" s="4" customFormat="1" spans="1:33">
      <c r="A11517" s="13"/>
      <c r="B11517" s="13"/>
      <c r="C11517" s="13"/>
      <c r="D11517" s="13"/>
      <c r="E11517" s="13"/>
      <c r="F11517" s="13"/>
      <c r="G11517" s="13"/>
      <c r="H11517" s="13"/>
      <c r="I11517" s="13"/>
      <c r="J11517" s="13"/>
      <c r="K11517" s="13"/>
      <c r="L11517" s="13"/>
      <c r="M11517" s="13"/>
      <c r="N11517" s="13"/>
      <c r="O11517" s="13"/>
      <c r="P11517" s="13"/>
      <c r="Q11517" s="13"/>
      <c r="R11517" s="13"/>
      <c r="S11517" s="13"/>
      <c r="T11517" s="13"/>
      <c r="U11517" s="13"/>
      <c r="V11517" s="13"/>
      <c r="W11517" s="13"/>
      <c r="X11517" s="13"/>
      <c r="Y11517" s="13"/>
      <c r="Z11517" s="13"/>
      <c r="AA11517" s="13"/>
      <c r="AB11517" s="13"/>
      <c r="AC11517" s="13"/>
      <c r="AD11517" s="13"/>
      <c r="AE11517" s="13"/>
      <c r="AF11517" s="13"/>
      <c r="AG11517" s="14"/>
    </row>
    <row r="11518" s="4" customFormat="1" spans="1:33">
      <c r="A11518" s="13"/>
      <c r="B11518" s="13"/>
      <c r="C11518" s="13"/>
      <c r="D11518" s="13"/>
      <c r="E11518" s="13"/>
      <c r="F11518" s="13"/>
      <c r="G11518" s="13"/>
      <c r="H11518" s="13"/>
      <c r="I11518" s="13"/>
      <c r="J11518" s="13"/>
      <c r="K11518" s="13"/>
      <c r="L11518" s="13"/>
      <c r="M11518" s="13"/>
      <c r="N11518" s="13"/>
      <c r="O11518" s="13"/>
      <c r="P11518" s="13"/>
      <c r="Q11518" s="13"/>
      <c r="R11518" s="13"/>
      <c r="S11518" s="13"/>
      <c r="T11518" s="13"/>
      <c r="U11518" s="13"/>
      <c r="V11518" s="13"/>
      <c r="W11518" s="13"/>
      <c r="X11518" s="13"/>
      <c r="Y11518" s="13"/>
      <c r="Z11518" s="13"/>
      <c r="AA11518" s="13"/>
      <c r="AB11518" s="13"/>
      <c r="AC11518" s="13"/>
      <c r="AD11518" s="13"/>
      <c r="AE11518" s="13"/>
      <c r="AF11518" s="13"/>
      <c r="AG11518" s="14"/>
    </row>
    <row r="11519" s="4" customFormat="1" spans="1:33">
      <c r="A11519" s="13"/>
      <c r="B11519" s="13"/>
      <c r="C11519" s="13"/>
      <c r="D11519" s="13"/>
      <c r="E11519" s="13"/>
      <c r="F11519" s="13"/>
      <c r="G11519" s="13"/>
      <c r="H11519" s="13"/>
      <c r="I11519" s="13"/>
      <c r="J11519" s="13"/>
      <c r="K11519" s="13"/>
      <c r="L11519" s="13"/>
      <c r="M11519" s="13"/>
      <c r="N11519" s="13"/>
      <c r="O11519" s="13"/>
      <c r="P11519" s="13"/>
      <c r="Q11519" s="13"/>
      <c r="R11519" s="13"/>
      <c r="S11519" s="13"/>
      <c r="T11519" s="13"/>
      <c r="U11519" s="13"/>
      <c r="V11519" s="13"/>
      <c r="W11519" s="13"/>
      <c r="X11519" s="13"/>
      <c r="Y11519" s="13"/>
      <c r="Z11519" s="13"/>
      <c r="AA11519" s="13"/>
      <c r="AB11519" s="13"/>
      <c r="AC11519" s="13"/>
      <c r="AD11519" s="13"/>
      <c r="AE11519" s="13"/>
      <c r="AF11519" s="13"/>
      <c r="AG11519" s="14"/>
    </row>
    <row r="11520" s="4" customFormat="1" spans="1:33">
      <c r="A11520" s="13"/>
      <c r="B11520" s="13"/>
      <c r="C11520" s="13"/>
      <c r="D11520" s="13"/>
      <c r="E11520" s="13"/>
      <c r="F11520" s="13"/>
      <c r="G11520" s="13"/>
      <c r="H11520" s="13"/>
      <c r="I11520" s="13"/>
      <c r="J11520" s="13"/>
      <c r="K11520" s="13"/>
      <c r="L11520" s="13"/>
      <c r="M11520" s="13"/>
      <c r="N11520" s="13"/>
      <c r="O11520" s="13"/>
      <c r="P11520" s="13"/>
      <c r="Q11520" s="13"/>
      <c r="R11520" s="13"/>
      <c r="S11520" s="13"/>
      <c r="T11520" s="13"/>
      <c r="U11520" s="13"/>
      <c r="V11520" s="13"/>
      <c r="W11520" s="13"/>
      <c r="X11520" s="13"/>
      <c r="Y11520" s="13"/>
      <c r="Z11520" s="13"/>
      <c r="AA11520" s="13"/>
      <c r="AB11520" s="13"/>
      <c r="AC11520" s="13"/>
      <c r="AD11520" s="13"/>
      <c r="AE11520" s="13"/>
      <c r="AF11520" s="13"/>
      <c r="AG11520" s="14"/>
    </row>
    <row r="11521" s="4" customFormat="1" spans="1:33">
      <c r="A11521" s="13"/>
      <c r="B11521" s="13"/>
      <c r="C11521" s="13"/>
      <c r="D11521" s="13"/>
      <c r="E11521" s="13"/>
      <c r="F11521" s="13"/>
      <c r="G11521" s="13"/>
      <c r="H11521" s="13"/>
      <c r="I11521" s="13"/>
      <c r="J11521" s="13"/>
      <c r="K11521" s="13"/>
      <c r="L11521" s="13"/>
      <c r="M11521" s="13"/>
      <c r="N11521" s="13"/>
      <c r="O11521" s="13"/>
      <c r="P11521" s="13"/>
      <c r="Q11521" s="13"/>
      <c r="R11521" s="13"/>
      <c r="S11521" s="13"/>
      <c r="T11521" s="13"/>
      <c r="U11521" s="13"/>
      <c r="V11521" s="13"/>
      <c r="W11521" s="13"/>
      <c r="X11521" s="13"/>
      <c r="Y11521" s="13"/>
      <c r="Z11521" s="13"/>
      <c r="AA11521" s="13"/>
      <c r="AB11521" s="13"/>
      <c r="AC11521" s="13"/>
      <c r="AD11521" s="13"/>
      <c r="AE11521" s="13"/>
      <c r="AF11521" s="13"/>
      <c r="AG11521" s="14"/>
    </row>
    <row r="11522" s="4" customFormat="1" spans="1:33">
      <c r="A11522" s="13"/>
      <c r="B11522" s="13"/>
      <c r="C11522" s="13"/>
      <c r="D11522" s="13"/>
      <c r="E11522" s="13"/>
      <c r="F11522" s="13"/>
      <c r="G11522" s="13"/>
      <c r="H11522" s="13"/>
      <c r="I11522" s="13"/>
      <c r="J11522" s="13"/>
      <c r="K11522" s="13"/>
      <c r="L11522" s="13"/>
      <c r="M11522" s="13"/>
      <c r="N11522" s="13"/>
      <c r="O11522" s="13"/>
      <c r="P11522" s="13"/>
      <c r="Q11522" s="13"/>
      <c r="R11522" s="13"/>
      <c r="S11522" s="13"/>
      <c r="T11522" s="13"/>
      <c r="U11522" s="13"/>
      <c r="V11522" s="13"/>
      <c r="W11522" s="13"/>
      <c r="X11522" s="13"/>
      <c r="Y11522" s="13"/>
      <c r="Z11522" s="13"/>
      <c r="AA11522" s="13"/>
      <c r="AB11522" s="13"/>
      <c r="AC11522" s="13"/>
      <c r="AD11522" s="13"/>
      <c r="AE11522" s="13"/>
      <c r="AF11522" s="13"/>
      <c r="AG11522" s="14"/>
    </row>
    <row r="11523" s="4" customFormat="1" spans="1:33">
      <c r="A11523" s="13"/>
      <c r="B11523" s="13"/>
      <c r="C11523" s="13"/>
      <c r="D11523" s="13"/>
      <c r="E11523" s="13"/>
      <c r="F11523" s="13"/>
      <c r="G11523" s="13"/>
      <c r="H11523" s="13"/>
      <c r="I11523" s="13"/>
      <c r="J11523" s="13"/>
      <c r="K11523" s="13"/>
      <c r="L11523" s="13"/>
      <c r="M11523" s="13"/>
      <c r="N11523" s="13"/>
      <c r="O11523" s="13"/>
      <c r="P11523" s="13"/>
      <c r="Q11523" s="13"/>
      <c r="R11523" s="13"/>
      <c r="S11523" s="13"/>
      <c r="T11523" s="13"/>
      <c r="U11523" s="13"/>
      <c r="V11523" s="13"/>
      <c r="W11523" s="13"/>
      <c r="X11523" s="13"/>
      <c r="Y11523" s="13"/>
      <c r="Z11523" s="13"/>
      <c r="AA11523" s="13"/>
      <c r="AB11523" s="13"/>
      <c r="AC11523" s="13"/>
      <c r="AD11523" s="13"/>
      <c r="AE11523" s="13"/>
      <c r="AF11523" s="13"/>
      <c r="AG11523" s="14"/>
    </row>
    <row r="11524" s="4" customFormat="1" spans="1:33">
      <c r="A11524" s="13"/>
      <c r="B11524" s="13"/>
      <c r="C11524" s="13"/>
      <c r="D11524" s="13"/>
      <c r="E11524" s="13"/>
      <c r="F11524" s="13"/>
      <c r="G11524" s="13"/>
      <c r="H11524" s="13"/>
      <c r="I11524" s="13"/>
      <c r="J11524" s="13"/>
      <c r="K11524" s="13"/>
      <c r="L11524" s="13"/>
      <c r="M11524" s="13"/>
      <c r="N11524" s="13"/>
      <c r="O11524" s="13"/>
      <c r="P11524" s="13"/>
      <c r="Q11524" s="13"/>
      <c r="R11524" s="13"/>
      <c r="S11524" s="13"/>
      <c r="T11524" s="13"/>
      <c r="U11524" s="13"/>
      <c r="V11524" s="13"/>
      <c r="W11524" s="13"/>
      <c r="X11524" s="13"/>
      <c r="Y11524" s="13"/>
      <c r="Z11524" s="13"/>
      <c r="AA11524" s="13"/>
      <c r="AB11524" s="13"/>
      <c r="AC11524" s="13"/>
      <c r="AD11524" s="13"/>
      <c r="AE11524" s="13"/>
      <c r="AF11524" s="13"/>
      <c r="AG11524" s="14"/>
    </row>
    <row r="11525" s="4" customFormat="1" spans="1:33">
      <c r="A11525" s="13"/>
      <c r="B11525" s="13"/>
      <c r="C11525" s="13"/>
      <c r="D11525" s="13"/>
      <c r="E11525" s="13"/>
      <c r="F11525" s="13"/>
      <c r="G11525" s="13"/>
      <c r="H11525" s="13"/>
      <c r="I11525" s="13"/>
      <c r="J11525" s="13"/>
      <c r="K11525" s="13"/>
      <c r="L11525" s="13"/>
      <c r="M11525" s="13"/>
      <c r="N11525" s="13"/>
      <c r="O11525" s="13"/>
      <c r="P11525" s="13"/>
      <c r="Q11525" s="13"/>
      <c r="R11525" s="13"/>
      <c r="S11525" s="13"/>
      <c r="T11525" s="13"/>
      <c r="U11525" s="13"/>
      <c r="V11525" s="13"/>
      <c r="W11525" s="13"/>
      <c r="X11525" s="13"/>
      <c r="Y11525" s="13"/>
      <c r="Z11525" s="13"/>
      <c r="AA11525" s="13"/>
      <c r="AB11525" s="13"/>
      <c r="AC11525" s="13"/>
      <c r="AD11525" s="13"/>
      <c r="AE11525" s="13"/>
      <c r="AF11525" s="13"/>
      <c r="AG11525" s="14"/>
    </row>
    <row r="11526" s="4" customFormat="1" spans="1:33">
      <c r="A11526" s="13"/>
      <c r="B11526" s="13"/>
      <c r="C11526" s="13"/>
      <c r="D11526" s="13"/>
      <c r="E11526" s="13"/>
      <c r="F11526" s="13"/>
      <c r="G11526" s="13"/>
      <c r="H11526" s="13"/>
      <c r="I11526" s="13"/>
      <c r="J11526" s="13"/>
      <c r="K11526" s="13"/>
      <c r="L11526" s="13"/>
      <c r="M11526" s="13"/>
      <c r="N11526" s="13"/>
      <c r="O11526" s="13"/>
      <c r="P11526" s="13"/>
      <c r="Q11526" s="13"/>
      <c r="R11526" s="13"/>
      <c r="S11526" s="13"/>
      <c r="T11526" s="13"/>
      <c r="U11526" s="13"/>
      <c r="V11526" s="13"/>
      <c r="W11526" s="13"/>
      <c r="X11526" s="13"/>
      <c r="Y11526" s="13"/>
      <c r="Z11526" s="13"/>
      <c r="AA11526" s="13"/>
      <c r="AB11526" s="13"/>
      <c r="AC11526" s="13"/>
      <c r="AD11526" s="13"/>
      <c r="AE11526" s="13"/>
      <c r="AF11526" s="13"/>
      <c r="AG11526" s="14"/>
    </row>
    <row r="11527" s="4" customFormat="1" spans="1:33">
      <c r="A11527" s="13"/>
      <c r="B11527" s="13"/>
      <c r="C11527" s="13"/>
      <c r="D11527" s="13"/>
      <c r="E11527" s="13"/>
      <c r="F11527" s="13"/>
      <c r="G11527" s="13"/>
      <c r="H11527" s="13"/>
      <c r="I11527" s="13"/>
      <c r="J11527" s="13"/>
      <c r="K11527" s="13"/>
      <c r="L11527" s="13"/>
      <c r="M11527" s="13"/>
      <c r="N11527" s="13"/>
      <c r="O11527" s="13"/>
      <c r="P11527" s="13"/>
      <c r="Q11527" s="13"/>
      <c r="R11527" s="13"/>
      <c r="S11527" s="13"/>
      <c r="T11527" s="13"/>
      <c r="U11527" s="13"/>
      <c r="V11527" s="13"/>
      <c r="W11527" s="13"/>
      <c r="X11527" s="13"/>
      <c r="Y11527" s="13"/>
      <c r="Z11527" s="13"/>
      <c r="AA11527" s="13"/>
      <c r="AB11527" s="13"/>
      <c r="AC11527" s="13"/>
      <c r="AD11527" s="13"/>
      <c r="AE11527" s="13"/>
      <c r="AF11527" s="13"/>
      <c r="AG11527" s="14"/>
    </row>
    <row r="11528" s="4" customFormat="1" spans="1:33">
      <c r="A11528" s="13"/>
      <c r="B11528" s="13"/>
      <c r="C11528" s="13"/>
      <c r="D11528" s="13"/>
      <c r="E11528" s="13"/>
      <c r="F11528" s="13"/>
      <c r="G11528" s="13"/>
      <c r="H11528" s="13"/>
      <c r="I11528" s="13"/>
      <c r="J11528" s="13"/>
      <c r="K11528" s="13"/>
      <c r="L11528" s="13"/>
      <c r="M11528" s="13"/>
      <c r="N11528" s="13"/>
      <c r="O11528" s="13"/>
      <c r="P11528" s="13"/>
      <c r="Q11528" s="13"/>
      <c r="R11528" s="13"/>
      <c r="S11528" s="13"/>
      <c r="T11528" s="13"/>
      <c r="U11528" s="13"/>
      <c r="V11528" s="13"/>
      <c r="W11528" s="13"/>
      <c r="X11528" s="13"/>
      <c r="Y11528" s="13"/>
      <c r="Z11528" s="13"/>
      <c r="AA11528" s="13"/>
      <c r="AB11528" s="13"/>
      <c r="AC11528" s="13"/>
      <c r="AD11528" s="13"/>
      <c r="AE11528" s="13"/>
      <c r="AF11528" s="13"/>
      <c r="AG11528" s="14"/>
    </row>
    <row r="11529" s="4" customFormat="1" spans="1:33">
      <c r="A11529" s="13"/>
      <c r="B11529" s="13"/>
      <c r="C11529" s="13"/>
      <c r="D11529" s="13"/>
      <c r="E11529" s="13"/>
      <c r="F11529" s="13"/>
      <c r="G11529" s="13"/>
      <c r="H11529" s="13"/>
      <c r="I11529" s="13"/>
      <c r="J11529" s="13"/>
      <c r="K11529" s="13"/>
      <c r="L11529" s="13"/>
      <c r="M11529" s="13"/>
      <c r="N11529" s="13"/>
      <c r="O11529" s="13"/>
      <c r="P11529" s="13"/>
      <c r="Q11529" s="13"/>
      <c r="R11529" s="13"/>
      <c r="S11529" s="13"/>
      <c r="T11529" s="13"/>
      <c r="U11529" s="13"/>
      <c r="V11529" s="13"/>
      <c r="W11529" s="13"/>
      <c r="X11529" s="13"/>
      <c r="Y11529" s="13"/>
      <c r="Z11529" s="13"/>
      <c r="AA11529" s="13"/>
      <c r="AB11529" s="13"/>
      <c r="AC11529" s="13"/>
      <c r="AD11529" s="13"/>
      <c r="AE11529" s="13"/>
      <c r="AF11529" s="13"/>
      <c r="AG11529" s="14"/>
    </row>
    <row r="11530" s="4" customFormat="1" spans="1:33">
      <c r="A11530" s="13"/>
      <c r="B11530" s="13"/>
      <c r="C11530" s="13"/>
      <c r="D11530" s="13"/>
      <c r="E11530" s="13"/>
      <c r="F11530" s="13"/>
      <c r="G11530" s="13"/>
      <c r="H11530" s="13"/>
      <c r="I11530" s="13"/>
      <c r="J11530" s="13"/>
      <c r="K11530" s="13"/>
      <c r="L11530" s="13"/>
      <c r="M11530" s="13"/>
      <c r="N11530" s="13"/>
      <c r="O11530" s="13"/>
      <c r="P11530" s="13"/>
      <c r="Q11530" s="13"/>
      <c r="R11530" s="13"/>
      <c r="S11530" s="13"/>
      <c r="T11530" s="13"/>
      <c r="U11530" s="13"/>
      <c r="V11530" s="13"/>
      <c r="W11530" s="13"/>
      <c r="X11530" s="13"/>
      <c r="Y11530" s="13"/>
      <c r="Z11530" s="13"/>
      <c r="AA11530" s="13"/>
      <c r="AB11530" s="13"/>
      <c r="AC11530" s="13"/>
      <c r="AD11530" s="13"/>
      <c r="AE11530" s="13"/>
      <c r="AF11530" s="13"/>
      <c r="AG11530" s="14"/>
    </row>
    <row r="11531" s="4" customFormat="1" spans="1:33">
      <c r="A11531" s="13"/>
      <c r="B11531" s="13"/>
      <c r="C11531" s="13"/>
      <c r="D11531" s="13"/>
      <c r="E11531" s="13"/>
      <c r="F11531" s="13"/>
      <c r="G11531" s="13"/>
      <c r="H11531" s="13"/>
      <c r="I11531" s="13"/>
      <c r="J11531" s="13"/>
      <c r="K11531" s="13"/>
      <c r="L11531" s="13"/>
      <c r="M11531" s="13"/>
      <c r="N11531" s="13"/>
      <c r="O11531" s="13"/>
      <c r="P11531" s="13"/>
      <c r="Q11531" s="13"/>
      <c r="R11531" s="13"/>
      <c r="S11531" s="13"/>
      <c r="T11531" s="13"/>
      <c r="U11531" s="13"/>
      <c r="V11531" s="13"/>
      <c r="W11531" s="13"/>
      <c r="X11531" s="13"/>
      <c r="Y11531" s="13"/>
      <c r="Z11531" s="13"/>
      <c r="AA11531" s="13"/>
      <c r="AB11531" s="13"/>
      <c r="AC11531" s="13"/>
      <c r="AD11531" s="13"/>
      <c r="AE11531" s="13"/>
      <c r="AF11531" s="13"/>
      <c r="AG11531" s="14"/>
    </row>
    <row r="11532" s="4" customFormat="1" spans="1:33">
      <c r="A11532" s="13"/>
      <c r="B11532" s="13"/>
      <c r="C11532" s="13"/>
      <c r="D11532" s="13"/>
      <c r="E11532" s="13"/>
      <c r="F11532" s="13"/>
      <c r="G11532" s="13"/>
      <c r="H11532" s="13"/>
      <c r="I11532" s="13"/>
      <c r="J11532" s="13"/>
      <c r="K11532" s="13"/>
      <c r="L11532" s="13"/>
      <c r="M11532" s="13"/>
      <c r="N11532" s="13"/>
      <c r="O11532" s="13"/>
      <c r="P11532" s="13"/>
      <c r="Q11532" s="13"/>
      <c r="R11532" s="13"/>
      <c r="S11532" s="13"/>
      <c r="T11532" s="13"/>
      <c r="U11532" s="13"/>
      <c r="V11532" s="13"/>
      <c r="W11532" s="13"/>
      <c r="X11532" s="13"/>
      <c r="Y11532" s="13"/>
      <c r="Z11532" s="13"/>
      <c r="AA11532" s="13"/>
      <c r="AB11532" s="13"/>
      <c r="AC11532" s="13"/>
      <c r="AD11532" s="13"/>
      <c r="AE11532" s="13"/>
      <c r="AF11532" s="13"/>
      <c r="AG11532" s="14"/>
    </row>
    <row r="11533" s="4" customFormat="1" spans="1:33">
      <c r="A11533" s="13"/>
      <c r="B11533" s="13"/>
      <c r="C11533" s="13"/>
      <c r="D11533" s="13"/>
      <c r="E11533" s="13"/>
      <c r="F11533" s="13"/>
      <c r="G11533" s="13"/>
      <c r="H11533" s="13"/>
      <c r="I11533" s="13"/>
      <c r="J11533" s="13"/>
      <c r="K11533" s="13"/>
      <c r="L11533" s="13"/>
      <c r="M11533" s="13"/>
      <c r="N11533" s="13"/>
      <c r="O11533" s="13"/>
      <c r="P11533" s="13"/>
      <c r="Q11533" s="13"/>
      <c r="R11533" s="13"/>
      <c r="S11533" s="13"/>
      <c r="T11533" s="13"/>
      <c r="U11533" s="13"/>
      <c r="V11533" s="13"/>
      <c r="W11533" s="13"/>
      <c r="X11533" s="13"/>
      <c r="Y11533" s="13"/>
      <c r="Z11533" s="13"/>
      <c r="AA11533" s="13"/>
      <c r="AB11533" s="13"/>
      <c r="AC11533" s="13"/>
      <c r="AD11533" s="13"/>
      <c r="AE11533" s="13"/>
      <c r="AF11533" s="13"/>
      <c r="AG11533" s="14"/>
    </row>
    <row r="11534" s="4" customFormat="1" spans="1:33">
      <c r="A11534" s="13"/>
      <c r="B11534" s="13"/>
      <c r="C11534" s="13"/>
      <c r="D11534" s="13"/>
      <c r="E11534" s="13"/>
      <c r="F11534" s="13"/>
      <c r="G11534" s="13"/>
      <c r="H11534" s="13"/>
      <c r="I11534" s="13"/>
      <c r="J11534" s="13"/>
      <c r="K11534" s="13"/>
      <c r="L11534" s="13"/>
      <c r="M11534" s="13"/>
      <c r="N11534" s="13"/>
      <c r="O11534" s="13"/>
      <c r="P11534" s="13"/>
      <c r="Q11534" s="13"/>
      <c r="R11534" s="13"/>
      <c r="S11534" s="13"/>
      <c r="T11534" s="13"/>
      <c r="U11534" s="13"/>
      <c r="V11534" s="13"/>
      <c r="W11534" s="13"/>
      <c r="X11534" s="13"/>
      <c r="Y11534" s="13"/>
      <c r="Z11534" s="13"/>
      <c r="AA11534" s="13"/>
      <c r="AB11534" s="13"/>
      <c r="AC11534" s="13"/>
      <c r="AD11534" s="13"/>
      <c r="AE11534" s="13"/>
      <c r="AF11534" s="13"/>
      <c r="AG11534" s="14"/>
    </row>
    <row r="11535" s="4" customFormat="1" spans="1:33">
      <c r="A11535" s="13"/>
      <c r="B11535" s="13"/>
      <c r="C11535" s="13"/>
      <c r="D11535" s="13"/>
      <c r="E11535" s="13"/>
      <c r="F11535" s="13"/>
      <c r="G11535" s="13"/>
      <c r="H11535" s="13"/>
      <c r="I11535" s="13"/>
      <c r="J11535" s="13"/>
      <c r="K11535" s="13"/>
      <c r="L11535" s="13"/>
      <c r="M11535" s="13"/>
      <c r="N11535" s="13"/>
      <c r="O11535" s="13"/>
      <c r="P11535" s="13"/>
      <c r="Q11535" s="13"/>
      <c r="R11535" s="13"/>
      <c r="S11535" s="13"/>
      <c r="T11535" s="13"/>
      <c r="U11535" s="13"/>
      <c r="V11535" s="13"/>
      <c r="W11535" s="13"/>
      <c r="X11535" s="13"/>
      <c r="Y11535" s="13"/>
      <c r="Z11535" s="13"/>
      <c r="AA11535" s="13"/>
      <c r="AB11535" s="13"/>
      <c r="AC11535" s="13"/>
      <c r="AD11535" s="13"/>
      <c r="AE11535" s="13"/>
      <c r="AF11535" s="13"/>
      <c r="AG11535" s="14"/>
    </row>
    <row r="11536" s="4" customFormat="1" spans="1:33">
      <c r="A11536" s="13"/>
      <c r="B11536" s="13"/>
      <c r="C11536" s="13"/>
      <c r="D11536" s="13"/>
      <c r="E11536" s="13"/>
      <c r="F11536" s="13"/>
      <c r="G11536" s="13"/>
      <c r="H11536" s="13"/>
      <c r="I11536" s="13"/>
      <c r="J11536" s="13"/>
      <c r="K11536" s="13"/>
      <c r="L11536" s="13"/>
      <c r="M11536" s="13"/>
      <c r="N11536" s="13"/>
      <c r="O11536" s="13"/>
      <c r="P11536" s="13"/>
      <c r="Q11536" s="13"/>
      <c r="R11536" s="13"/>
      <c r="S11536" s="13"/>
      <c r="T11536" s="13"/>
      <c r="U11536" s="13"/>
      <c r="V11536" s="13"/>
      <c r="W11536" s="13"/>
      <c r="X11536" s="13"/>
      <c r="Y11536" s="13"/>
      <c r="Z11536" s="13"/>
      <c r="AA11536" s="13"/>
      <c r="AB11536" s="13"/>
      <c r="AC11536" s="13"/>
      <c r="AD11536" s="13"/>
      <c r="AE11536" s="13"/>
      <c r="AF11536" s="13"/>
      <c r="AG11536" s="14"/>
    </row>
    <row r="11537" s="4" customFormat="1" spans="1:33">
      <c r="A11537" s="13"/>
      <c r="B11537" s="13"/>
      <c r="C11537" s="13"/>
      <c r="D11537" s="13"/>
      <c r="E11537" s="13"/>
      <c r="F11537" s="13"/>
      <c r="G11537" s="13"/>
      <c r="H11537" s="13"/>
      <c r="I11537" s="13"/>
      <c r="J11537" s="13"/>
      <c r="K11537" s="13"/>
      <c r="L11537" s="13"/>
      <c r="M11537" s="13"/>
      <c r="N11537" s="13"/>
      <c r="O11537" s="13"/>
      <c r="P11537" s="13"/>
      <c r="Q11537" s="13"/>
      <c r="R11537" s="13"/>
      <c r="S11537" s="13"/>
      <c r="T11537" s="13"/>
      <c r="U11537" s="13"/>
      <c r="V11537" s="13"/>
      <c r="W11537" s="13"/>
      <c r="X11537" s="13"/>
      <c r="Y11537" s="13"/>
      <c r="Z11537" s="13"/>
      <c r="AA11537" s="13"/>
      <c r="AB11537" s="13"/>
      <c r="AC11537" s="13"/>
      <c r="AD11537" s="13"/>
      <c r="AE11537" s="13"/>
      <c r="AF11537" s="13"/>
      <c r="AG11537" s="14"/>
    </row>
    <row r="11538" s="4" customFormat="1" spans="1:33">
      <c r="A11538" s="13"/>
      <c r="B11538" s="13"/>
      <c r="C11538" s="13"/>
      <c r="D11538" s="13"/>
      <c r="E11538" s="13"/>
      <c r="F11538" s="13"/>
      <c r="G11538" s="13"/>
      <c r="H11538" s="13"/>
      <c r="I11538" s="13"/>
      <c r="J11538" s="13"/>
      <c r="K11538" s="13"/>
      <c r="L11538" s="13"/>
      <c r="M11538" s="13"/>
      <c r="N11538" s="13"/>
      <c r="O11538" s="13"/>
      <c r="P11538" s="13"/>
      <c r="Q11538" s="13"/>
      <c r="R11538" s="13"/>
      <c r="S11538" s="13"/>
      <c r="T11538" s="13"/>
      <c r="U11538" s="13"/>
      <c r="V11538" s="13"/>
      <c r="W11538" s="13"/>
      <c r="X11538" s="13"/>
      <c r="Y11538" s="13"/>
      <c r="Z11538" s="13"/>
      <c r="AA11538" s="13"/>
      <c r="AB11538" s="13"/>
      <c r="AC11538" s="13"/>
      <c r="AD11538" s="13"/>
      <c r="AE11538" s="13"/>
      <c r="AF11538" s="13"/>
      <c r="AG11538" s="14"/>
    </row>
    <row r="11539" s="4" customFormat="1" spans="1:33">
      <c r="A11539" s="13"/>
      <c r="B11539" s="13"/>
      <c r="C11539" s="13"/>
      <c r="D11539" s="13"/>
      <c r="E11539" s="13"/>
      <c r="F11539" s="13"/>
      <c r="G11539" s="13"/>
      <c r="H11539" s="13"/>
      <c r="I11539" s="13"/>
      <c r="J11539" s="13"/>
      <c r="K11539" s="13"/>
      <c r="L11539" s="13"/>
      <c r="M11539" s="13"/>
      <c r="N11539" s="13"/>
      <c r="O11539" s="13"/>
      <c r="P11539" s="13"/>
      <c r="Q11539" s="13"/>
      <c r="R11539" s="13"/>
      <c r="S11539" s="13"/>
      <c r="T11539" s="13"/>
      <c r="U11539" s="13"/>
      <c r="V11539" s="13"/>
      <c r="W11539" s="13"/>
      <c r="X11539" s="13"/>
      <c r="Y11539" s="13"/>
      <c r="Z11539" s="13"/>
      <c r="AA11539" s="13"/>
      <c r="AB11539" s="13"/>
      <c r="AC11539" s="13"/>
      <c r="AD11539" s="13"/>
      <c r="AE11539" s="13"/>
      <c r="AF11539" s="13"/>
      <c r="AG11539" s="14"/>
    </row>
    <row r="11540" s="4" customFormat="1" spans="1:33">
      <c r="A11540" s="13"/>
      <c r="B11540" s="13"/>
      <c r="C11540" s="13"/>
      <c r="D11540" s="13"/>
      <c r="E11540" s="13"/>
      <c r="F11540" s="13"/>
      <c r="G11540" s="13"/>
      <c r="H11540" s="13"/>
      <c r="I11540" s="13"/>
      <c r="J11540" s="13"/>
      <c r="K11540" s="13"/>
      <c r="L11540" s="13"/>
      <c r="M11540" s="13"/>
      <c r="N11540" s="13"/>
      <c r="O11540" s="13"/>
      <c r="P11540" s="13"/>
      <c r="Q11540" s="13"/>
      <c r="R11540" s="13"/>
      <c r="S11540" s="13"/>
      <c r="T11540" s="13"/>
      <c r="U11540" s="13"/>
      <c r="V11540" s="13"/>
      <c r="W11540" s="13"/>
      <c r="X11540" s="13"/>
      <c r="Y11540" s="13"/>
      <c r="Z11540" s="13"/>
      <c r="AA11540" s="13"/>
      <c r="AB11540" s="13"/>
      <c r="AC11540" s="13"/>
      <c r="AD11540" s="13"/>
      <c r="AE11540" s="13"/>
      <c r="AF11540" s="13"/>
      <c r="AG11540" s="14"/>
    </row>
    <row r="11541" s="4" customFormat="1" spans="1:33">
      <c r="A11541" s="13"/>
      <c r="B11541" s="13"/>
      <c r="C11541" s="13"/>
      <c r="D11541" s="13"/>
      <c r="E11541" s="13"/>
      <c r="F11541" s="13"/>
      <c r="G11541" s="13"/>
      <c r="H11541" s="13"/>
      <c r="I11541" s="13"/>
      <c r="J11541" s="13"/>
      <c r="K11541" s="13"/>
      <c r="L11541" s="13"/>
      <c r="M11541" s="13"/>
      <c r="N11541" s="13"/>
      <c r="O11541" s="13"/>
      <c r="P11541" s="13"/>
      <c r="Q11541" s="13"/>
      <c r="R11541" s="13"/>
      <c r="S11541" s="13"/>
      <c r="T11541" s="13"/>
      <c r="U11541" s="13"/>
      <c r="V11541" s="13"/>
      <c r="W11541" s="13"/>
      <c r="X11541" s="13"/>
      <c r="Y11541" s="13"/>
      <c r="Z11541" s="13"/>
      <c r="AA11541" s="13"/>
      <c r="AB11541" s="13"/>
      <c r="AC11541" s="13"/>
      <c r="AD11541" s="13"/>
      <c r="AE11541" s="13"/>
      <c r="AF11541" s="13"/>
      <c r="AG11541" s="14"/>
    </row>
    <row r="11542" s="4" customFormat="1" spans="1:33">
      <c r="A11542" s="13"/>
      <c r="B11542" s="13"/>
      <c r="C11542" s="13"/>
      <c r="D11542" s="13"/>
      <c r="E11542" s="13"/>
      <c r="F11542" s="13"/>
      <c r="G11542" s="13"/>
      <c r="H11542" s="13"/>
      <c r="I11542" s="13"/>
      <c r="J11542" s="13"/>
      <c r="K11542" s="13"/>
      <c r="L11542" s="13"/>
      <c r="M11542" s="13"/>
      <c r="N11542" s="13"/>
      <c r="O11542" s="13"/>
      <c r="P11542" s="13"/>
      <c r="Q11542" s="13"/>
      <c r="R11542" s="13"/>
      <c r="S11542" s="13"/>
      <c r="T11542" s="13"/>
      <c r="U11542" s="13"/>
      <c r="V11542" s="13"/>
      <c r="W11542" s="13"/>
      <c r="X11542" s="13"/>
      <c r="Y11542" s="13"/>
      <c r="Z11542" s="13"/>
      <c r="AA11542" s="13"/>
      <c r="AB11542" s="13"/>
      <c r="AC11542" s="13"/>
      <c r="AD11542" s="13"/>
      <c r="AE11542" s="13"/>
      <c r="AF11542" s="13"/>
      <c r="AG11542" s="14"/>
    </row>
    <row r="11543" s="4" customFormat="1" spans="1:33">
      <c r="A11543" s="13"/>
      <c r="B11543" s="13"/>
      <c r="C11543" s="13"/>
      <c r="D11543" s="13"/>
      <c r="E11543" s="13"/>
      <c r="F11543" s="13"/>
      <c r="G11543" s="13"/>
      <c r="H11543" s="13"/>
      <c r="I11543" s="13"/>
      <c r="J11543" s="13"/>
      <c r="K11543" s="13"/>
      <c r="L11543" s="13"/>
      <c r="M11543" s="13"/>
      <c r="N11543" s="13"/>
      <c r="O11543" s="13"/>
      <c r="P11543" s="13"/>
      <c r="Q11543" s="13"/>
      <c r="R11543" s="13"/>
      <c r="S11543" s="13"/>
      <c r="T11543" s="13"/>
      <c r="U11543" s="13"/>
      <c r="V11543" s="13"/>
      <c r="W11543" s="13"/>
      <c r="X11543" s="13"/>
      <c r="Y11543" s="13"/>
      <c r="Z11543" s="13"/>
      <c r="AA11543" s="13"/>
      <c r="AB11543" s="13"/>
      <c r="AC11543" s="13"/>
      <c r="AD11543" s="13"/>
      <c r="AE11543" s="13"/>
      <c r="AF11543" s="13"/>
      <c r="AG11543" s="14"/>
    </row>
    <row r="11544" s="4" customFormat="1" spans="1:33">
      <c r="A11544" s="13"/>
      <c r="B11544" s="13"/>
      <c r="C11544" s="13"/>
      <c r="D11544" s="13"/>
      <c r="E11544" s="13"/>
      <c r="F11544" s="13"/>
      <c r="G11544" s="13"/>
      <c r="H11544" s="13"/>
      <c r="I11544" s="13"/>
      <c r="J11544" s="13"/>
      <c r="K11544" s="13"/>
      <c r="L11544" s="13"/>
      <c r="M11544" s="13"/>
      <c r="N11544" s="13"/>
      <c r="O11544" s="13"/>
      <c r="P11544" s="13"/>
      <c r="Q11544" s="13"/>
      <c r="R11544" s="13"/>
      <c r="S11544" s="13"/>
      <c r="T11544" s="13"/>
      <c r="U11544" s="13"/>
      <c r="V11544" s="13"/>
      <c r="W11544" s="13"/>
      <c r="X11544" s="13"/>
      <c r="Y11544" s="13"/>
      <c r="Z11544" s="13"/>
      <c r="AA11544" s="13"/>
      <c r="AB11544" s="13"/>
      <c r="AC11544" s="13"/>
      <c r="AD11544" s="13"/>
      <c r="AE11544" s="13"/>
      <c r="AF11544" s="13"/>
      <c r="AG11544" s="14"/>
    </row>
    <row r="11545" s="4" customFormat="1" spans="1:33">
      <c r="A11545" s="13"/>
      <c r="B11545" s="13"/>
      <c r="C11545" s="13"/>
      <c r="D11545" s="13"/>
      <c r="E11545" s="13"/>
      <c r="F11545" s="13"/>
      <c r="G11545" s="13"/>
      <c r="H11545" s="13"/>
      <c r="I11545" s="13"/>
      <c r="J11545" s="13"/>
      <c r="K11545" s="13"/>
      <c r="L11545" s="13"/>
      <c r="M11545" s="13"/>
      <c r="N11545" s="13"/>
      <c r="O11545" s="13"/>
      <c r="P11545" s="13"/>
      <c r="Q11545" s="13"/>
      <c r="R11545" s="13"/>
      <c r="S11545" s="13"/>
      <c r="T11545" s="13"/>
      <c r="U11545" s="13"/>
      <c r="V11545" s="13"/>
      <c r="W11545" s="13"/>
      <c r="X11545" s="13"/>
      <c r="Y11545" s="13"/>
      <c r="Z11545" s="13"/>
      <c r="AA11545" s="13"/>
      <c r="AB11545" s="13"/>
      <c r="AC11545" s="13"/>
      <c r="AD11545" s="13"/>
      <c r="AE11545" s="13"/>
      <c r="AF11545" s="13"/>
      <c r="AG11545" s="14"/>
    </row>
    <row r="11546" s="4" customFormat="1" spans="1:33">
      <c r="A11546" s="13"/>
      <c r="B11546" s="13"/>
      <c r="C11546" s="13"/>
      <c r="D11546" s="13"/>
      <c r="E11546" s="13"/>
      <c r="F11546" s="13"/>
      <c r="G11546" s="13"/>
      <c r="H11546" s="13"/>
      <c r="I11546" s="13"/>
      <c r="J11546" s="13"/>
      <c r="K11546" s="13"/>
      <c r="L11546" s="13"/>
      <c r="M11546" s="13"/>
      <c r="N11546" s="13"/>
      <c r="O11546" s="13"/>
      <c r="P11546" s="13"/>
      <c r="Q11546" s="13"/>
      <c r="R11546" s="13"/>
      <c r="S11546" s="13"/>
      <c r="T11546" s="13"/>
      <c r="U11546" s="13"/>
      <c r="V11546" s="13"/>
      <c r="W11546" s="13"/>
      <c r="X11546" s="13"/>
      <c r="Y11546" s="13"/>
      <c r="Z11546" s="13"/>
      <c r="AA11546" s="13"/>
      <c r="AB11546" s="13"/>
      <c r="AC11546" s="13"/>
      <c r="AD11546" s="13"/>
      <c r="AE11546" s="13"/>
      <c r="AF11546" s="13"/>
      <c r="AG11546" s="14"/>
    </row>
    <row r="11547" s="4" customFormat="1" spans="1:33">
      <c r="A11547" s="13"/>
      <c r="B11547" s="13"/>
      <c r="C11547" s="13"/>
      <c r="D11547" s="13"/>
      <c r="E11547" s="13"/>
      <c r="F11547" s="13"/>
      <c r="G11547" s="13"/>
      <c r="H11547" s="13"/>
      <c r="I11547" s="13"/>
      <c r="J11547" s="13"/>
      <c r="K11547" s="13"/>
      <c r="L11547" s="13"/>
      <c r="M11547" s="13"/>
      <c r="N11547" s="13"/>
      <c r="O11547" s="13"/>
      <c r="P11547" s="13"/>
      <c r="Q11547" s="13"/>
      <c r="R11547" s="13"/>
      <c r="S11547" s="13"/>
      <c r="T11547" s="13"/>
      <c r="U11547" s="13"/>
      <c r="V11547" s="13"/>
      <c r="W11547" s="13"/>
      <c r="X11547" s="13"/>
      <c r="Y11547" s="13"/>
      <c r="Z11547" s="13"/>
      <c r="AA11547" s="13"/>
      <c r="AB11547" s="13"/>
      <c r="AC11547" s="13"/>
      <c r="AD11547" s="13"/>
      <c r="AE11547" s="13"/>
      <c r="AF11547" s="13"/>
      <c r="AG11547" s="14"/>
    </row>
    <row r="11548" s="4" customFormat="1" spans="1:33">
      <c r="A11548" s="13"/>
      <c r="B11548" s="13"/>
      <c r="C11548" s="13"/>
      <c r="D11548" s="13"/>
      <c r="E11548" s="13"/>
      <c r="F11548" s="13"/>
      <c r="G11548" s="13"/>
      <c r="H11548" s="13"/>
      <c r="I11548" s="13"/>
      <c r="J11548" s="13"/>
      <c r="K11548" s="13"/>
      <c r="L11548" s="13"/>
      <c r="M11548" s="13"/>
      <c r="N11548" s="13"/>
      <c r="O11548" s="13"/>
      <c r="P11548" s="13"/>
      <c r="Q11548" s="13"/>
      <c r="R11548" s="13"/>
      <c r="S11548" s="13"/>
      <c r="T11548" s="13"/>
      <c r="U11548" s="13"/>
      <c r="V11548" s="13"/>
      <c r="W11548" s="13"/>
      <c r="X11548" s="13"/>
      <c r="Y11548" s="13"/>
      <c r="Z11548" s="13"/>
      <c r="AA11548" s="13"/>
      <c r="AB11548" s="13"/>
      <c r="AC11548" s="13"/>
      <c r="AD11548" s="13"/>
      <c r="AE11548" s="13"/>
      <c r="AF11548" s="13"/>
      <c r="AG11548" s="14"/>
    </row>
    <row r="11549" s="4" customFormat="1" spans="1:33">
      <c r="A11549" s="13"/>
      <c r="B11549" s="13"/>
      <c r="C11549" s="13"/>
      <c r="D11549" s="13"/>
      <c r="E11549" s="13"/>
      <c r="F11549" s="13"/>
      <c r="G11549" s="13"/>
      <c r="H11549" s="13"/>
      <c r="I11549" s="13"/>
      <c r="J11549" s="13"/>
      <c r="K11549" s="13"/>
      <c r="L11549" s="13"/>
      <c r="M11549" s="13"/>
      <c r="N11549" s="13"/>
      <c r="O11549" s="13"/>
      <c r="P11549" s="13"/>
      <c r="Q11549" s="13"/>
      <c r="R11549" s="13"/>
      <c r="S11549" s="13"/>
      <c r="T11549" s="13"/>
      <c r="U11549" s="13"/>
      <c r="V11549" s="13"/>
      <c r="W11549" s="13"/>
      <c r="X11549" s="13"/>
      <c r="Y11549" s="13"/>
      <c r="Z11549" s="13"/>
      <c r="AA11549" s="13"/>
      <c r="AB11549" s="13"/>
      <c r="AC11549" s="13"/>
      <c r="AD11549" s="13"/>
      <c r="AE11549" s="13"/>
      <c r="AF11549" s="13"/>
      <c r="AG11549" s="14"/>
    </row>
    <row r="11550" s="4" customFormat="1" spans="1:33">
      <c r="A11550" s="13"/>
      <c r="B11550" s="13"/>
      <c r="C11550" s="13"/>
      <c r="D11550" s="13"/>
      <c r="E11550" s="13"/>
      <c r="F11550" s="13"/>
      <c r="G11550" s="13"/>
      <c r="H11550" s="13"/>
      <c r="I11550" s="13"/>
      <c r="J11550" s="13"/>
      <c r="K11550" s="13"/>
      <c r="L11550" s="13"/>
      <c r="M11550" s="13"/>
      <c r="N11550" s="13"/>
      <c r="O11550" s="13"/>
      <c r="P11550" s="13"/>
      <c r="Q11550" s="13"/>
      <c r="R11550" s="13"/>
      <c r="S11550" s="13"/>
      <c r="T11550" s="13"/>
      <c r="U11550" s="13"/>
      <c r="V11550" s="13"/>
      <c r="W11550" s="13"/>
      <c r="X11550" s="13"/>
      <c r="Y11550" s="13"/>
      <c r="Z11550" s="13"/>
      <c r="AA11550" s="13"/>
      <c r="AB11550" s="13"/>
      <c r="AC11550" s="13"/>
      <c r="AD11550" s="13"/>
      <c r="AE11550" s="13"/>
      <c r="AF11550" s="13"/>
      <c r="AG11550" s="14"/>
    </row>
    <row r="11551" s="4" customFormat="1" spans="1:33">
      <c r="A11551" s="13"/>
      <c r="B11551" s="13"/>
      <c r="C11551" s="13"/>
      <c r="D11551" s="13"/>
      <c r="E11551" s="13"/>
      <c r="F11551" s="13"/>
      <c r="G11551" s="13"/>
      <c r="H11551" s="13"/>
      <c r="I11551" s="13"/>
      <c r="J11551" s="13"/>
      <c r="K11551" s="13"/>
      <c r="L11551" s="13"/>
      <c r="M11551" s="13"/>
      <c r="N11551" s="13"/>
      <c r="O11551" s="13"/>
      <c r="P11551" s="13"/>
      <c r="Q11551" s="13"/>
      <c r="R11551" s="13"/>
      <c r="S11551" s="13"/>
      <c r="T11551" s="13"/>
      <c r="U11551" s="13"/>
      <c r="V11551" s="13"/>
      <c r="W11551" s="13"/>
      <c r="X11551" s="13"/>
      <c r="Y11551" s="13"/>
      <c r="Z11551" s="13"/>
      <c r="AA11551" s="13"/>
      <c r="AB11551" s="13"/>
      <c r="AC11551" s="13"/>
      <c r="AD11551" s="13"/>
      <c r="AE11551" s="13"/>
      <c r="AF11551" s="13"/>
      <c r="AG11551" s="14"/>
    </row>
    <row r="11552" s="4" customFormat="1" spans="1:33">
      <c r="A11552" s="13"/>
      <c r="B11552" s="13"/>
      <c r="C11552" s="13"/>
      <c r="D11552" s="13"/>
      <c r="E11552" s="13"/>
      <c r="F11552" s="13"/>
      <c r="G11552" s="13"/>
      <c r="H11552" s="13"/>
      <c r="I11552" s="13"/>
      <c r="J11552" s="13"/>
      <c r="K11552" s="13"/>
      <c r="L11552" s="13"/>
      <c r="M11552" s="13"/>
      <c r="N11552" s="13"/>
      <c r="O11552" s="13"/>
      <c r="P11552" s="13"/>
      <c r="Q11552" s="13"/>
      <c r="R11552" s="13"/>
      <c r="S11552" s="13"/>
      <c r="T11552" s="13"/>
      <c r="U11552" s="13"/>
      <c r="V11552" s="13"/>
      <c r="W11552" s="13"/>
      <c r="X11552" s="13"/>
      <c r="Y11552" s="13"/>
      <c r="Z11552" s="13"/>
      <c r="AA11552" s="13"/>
      <c r="AB11552" s="13"/>
      <c r="AC11552" s="13"/>
      <c r="AD11552" s="13"/>
      <c r="AE11552" s="13"/>
      <c r="AF11552" s="13"/>
      <c r="AG11552" s="14"/>
    </row>
    <row r="11553" s="4" customFormat="1" spans="1:33">
      <c r="A11553" s="13"/>
      <c r="B11553" s="13"/>
      <c r="C11553" s="13"/>
      <c r="D11553" s="13"/>
      <c r="E11553" s="13"/>
      <c r="F11553" s="13"/>
      <c r="G11553" s="13"/>
      <c r="H11553" s="13"/>
      <c r="I11553" s="13"/>
      <c r="J11553" s="13"/>
      <c r="K11553" s="13"/>
      <c r="L11553" s="13"/>
      <c r="M11553" s="13"/>
      <c r="N11553" s="13"/>
      <c r="O11553" s="13"/>
      <c r="P11553" s="13"/>
      <c r="Q11553" s="13"/>
      <c r="R11553" s="13"/>
      <c r="S11553" s="13"/>
      <c r="T11553" s="13"/>
      <c r="U11553" s="13"/>
      <c r="V11553" s="13"/>
      <c r="W11553" s="13"/>
      <c r="X11553" s="13"/>
      <c r="Y11553" s="13"/>
      <c r="Z11553" s="13"/>
      <c r="AA11553" s="13"/>
      <c r="AB11553" s="13"/>
      <c r="AC11553" s="13"/>
      <c r="AD11553" s="13"/>
      <c r="AE11553" s="13"/>
      <c r="AF11553" s="13"/>
      <c r="AG11553" s="14"/>
    </row>
    <row r="11554" s="4" customFormat="1" spans="1:33">
      <c r="A11554" s="13"/>
      <c r="B11554" s="13"/>
      <c r="C11554" s="13"/>
      <c r="D11554" s="13"/>
      <c r="E11554" s="13"/>
      <c r="F11554" s="13"/>
      <c r="G11554" s="13"/>
      <c r="H11554" s="13"/>
      <c r="I11554" s="13"/>
      <c r="J11554" s="13"/>
      <c r="K11554" s="13"/>
      <c r="L11554" s="13"/>
      <c r="M11554" s="13"/>
      <c r="N11554" s="13"/>
      <c r="O11554" s="13"/>
      <c r="P11554" s="13"/>
      <c r="Q11554" s="13"/>
      <c r="R11554" s="13"/>
      <c r="S11554" s="13"/>
      <c r="T11554" s="13"/>
      <c r="U11554" s="13"/>
      <c r="V11554" s="13"/>
      <c r="W11554" s="13"/>
      <c r="X11554" s="13"/>
      <c r="Y11554" s="13"/>
      <c r="Z11554" s="13"/>
      <c r="AA11554" s="13"/>
      <c r="AB11554" s="13"/>
      <c r="AC11554" s="13"/>
      <c r="AD11554" s="13"/>
      <c r="AE11554" s="13"/>
      <c r="AF11554" s="13"/>
      <c r="AG11554" s="14"/>
    </row>
    <row r="11555" s="4" customFormat="1" spans="1:33">
      <c r="A11555" s="13"/>
      <c r="B11555" s="13"/>
      <c r="C11555" s="13"/>
      <c r="D11555" s="13"/>
      <c r="E11555" s="13"/>
      <c r="F11555" s="13"/>
      <c r="G11555" s="13"/>
      <c r="H11555" s="13"/>
      <c r="I11555" s="13"/>
      <c r="J11555" s="13"/>
      <c r="K11555" s="13"/>
      <c r="L11555" s="13"/>
      <c r="M11555" s="13"/>
      <c r="N11555" s="13"/>
      <c r="O11555" s="13"/>
      <c r="P11555" s="13"/>
      <c r="Q11555" s="13"/>
      <c r="R11555" s="13"/>
      <c r="S11555" s="13"/>
      <c r="T11555" s="13"/>
      <c r="U11555" s="13"/>
      <c r="V11555" s="13"/>
      <c r="W11555" s="13"/>
      <c r="X11555" s="13"/>
      <c r="Y11555" s="13"/>
      <c r="Z11555" s="13"/>
      <c r="AA11555" s="13"/>
      <c r="AB11555" s="13"/>
      <c r="AC11555" s="13"/>
      <c r="AD11555" s="13"/>
      <c r="AE11555" s="13"/>
      <c r="AF11555" s="13"/>
      <c r="AG11555" s="14"/>
    </row>
    <row r="11556" s="4" customFormat="1" spans="1:33">
      <c r="A11556" s="13"/>
      <c r="B11556" s="13"/>
      <c r="C11556" s="13"/>
      <c r="D11556" s="13"/>
      <c r="E11556" s="13"/>
      <c r="F11556" s="13"/>
      <c r="G11556" s="13"/>
      <c r="H11556" s="13"/>
      <c r="I11556" s="13"/>
      <c r="J11556" s="13"/>
      <c r="K11556" s="13"/>
      <c r="L11556" s="13"/>
      <c r="M11556" s="13"/>
      <c r="N11556" s="13"/>
      <c r="O11556" s="13"/>
      <c r="P11556" s="13"/>
      <c r="Q11556" s="13"/>
      <c r="R11556" s="13"/>
      <c r="S11556" s="13"/>
      <c r="T11556" s="13"/>
      <c r="U11556" s="13"/>
      <c r="V11556" s="13"/>
      <c r="W11556" s="13"/>
      <c r="X11556" s="13"/>
      <c r="Y11556" s="13"/>
      <c r="Z11556" s="13"/>
      <c r="AA11556" s="13"/>
      <c r="AB11556" s="13"/>
      <c r="AC11556" s="13"/>
      <c r="AD11556" s="13"/>
      <c r="AE11556" s="13"/>
      <c r="AF11556" s="13"/>
      <c r="AG11556" s="14"/>
    </row>
    <row r="11557" s="4" customFormat="1" spans="1:33">
      <c r="A11557" s="13"/>
      <c r="B11557" s="13"/>
      <c r="C11557" s="13"/>
      <c r="D11557" s="13"/>
      <c r="E11557" s="13"/>
      <c r="F11557" s="13"/>
      <c r="G11557" s="13"/>
      <c r="H11557" s="13"/>
      <c r="I11557" s="13"/>
      <c r="J11557" s="13"/>
      <c r="K11557" s="13"/>
      <c r="L11557" s="13"/>
      <c r="M11557" s="13"/>
      <c r="N11557" s="13"/>
      <c r="O11557" s="13"/>
      <c r="P11557" s="13"/>
      <c r="Q11557" s="13"/>
      <c r="R11557" s="13"/>
      <c r="S11557" s="13"/>
      <c r="T11557" s="13"/>
      <c r="U11557" s="13"/>
      <c r="V11557" s="13"/>
      <c r="W11557" s="13"/>
      <c r="X11557" s="13"/>
      <c r="Y11557" s="13"/>
      <c r="Z11557" s="13"/>
      <c r="AA11557" s="13"/>
      <c r="AB11557" s="13"/>
      <c r="AC11557" s="13"/>
      <c r="AD11557" s="13"/>
      <c r="AE11557" s="13"/>
      <c r="AF11557" s="13"/>
      <c r="AG11557" s="14"/>
    </row>
    <row r="11558" s="4" customFormat="1" spans="1:33">
      <c r="A11558" s="13"/>
      <c r="B11558" s="13"/>
      <c r="C11558" s="13"/>
      <c r="D11558" s="13"/>
      <c r="E11558" s="13"/>
      <c r="F11558" s="13"/>
      <c r="G11558" s="13"/>
      <c r="H11558" s="13"/>
      <c r="I11558" s="13"/>
      <c r="J11558" s="13"/>
      <c r="K11558" s="13"/>
      <c r="L11558" s="13"/>
      <c r="M11558" s="13"/>
      <c r="N11558" s="13"/>
      <c r="O11558" s="13"/>
      <c r="P11558" s="13"/>
      <c r="Q11558" s="13"/>
      <c r="R11558" s="13"/>
      <c r="S11558" s="13"/>
      <c r="T11558" s="13"/>
      <c r="U11558" s="13"/>
      <c r="V11558" s="13"/>
      <c r="W11558" s="13"/>
      <c r="X11558" s="13"/>
      <c r="Y11558" s="13"/>
      <c r="Z11558" s="13"/>
      <c r="AA11558" s="13"/>
      <c r="AB11558" s="13"/>
      <c r="AC11558" s="13"/>
      <c r="AD11558" s="13"/>
      <c r="AE11558" s="13"/>
      <c r="AF11558" s="13"/>
      <c r="AG11558" s="14"/>
    </row>
    <row r="11559" s="4" customFormat="1" spans="1:33">
      <c r="A11559" s="13"/>
      <c r="B11559" s="13"/>
      <c r="C11559" s="13"/>
      <c r="D11559" s="13"/>
      <c r="E11559" s="13"/>
      <c r="F11559" s="13"/>
      <c r="G11559" s="13"/>
      <c r="H11559" s="13"/>
      <c r="I11559" s="13"/>
      <c r="J11559" s="13"/>
      <c r="K11559" s="13"/>
      <c r="L11559" s="13"/>
      <c r="M11559" s="13"/>
      <c r="N11559" s="13"/>
      <c r="O11559" s="13"/>
      <c r="P11559" s="13"/>
      <c r="Q11559" s="13"/>
      <c r="R11559" s="13"/>
      <c r="S11559" s="13"/>
      <c r="T11559" s="13"/>
      <c r="U11559" s="13"/>
      <c r="V11559" s="13"/>
      <c r="W11559" s="13"/>
      <c r="X11559" s="13"/>
      <c r="Y11559" s="13"/>
      <c r="Z11559" s="13"/>
      <c r="AA11559" s="13"/>
      <c r="AB11559" s="13"/>
      <c r="AC11559" s="13"/>
      <c r="AD11559" s="13"/>
      <c r="AE11559" s="13"/>
      <c r="AF11559" s="13"/>
      <c r="AG11559" s="14"/>
    </row>
    <row r="11560" s="4" customFormat="1" spans="1:33">
      <c r="A11560" s="13"/>
      <c r="B11560" s="13"/>
      <c r="C11560" s="13"/>
      <c r="D11560" s="13"/>
      <c r="E11560" s="13"/>
      <c r="F11560" s="13"/>
      <c r="G11560" s="13"/>
      <c r="H11560" s="13"/>
      <c r="I11560" s="13"/>
      <c r="J11560" s="13"/>
      <c r="K11560" s="13"/>
      <c r="L11560" s="13"/>
      <c r="M11560" s="13"/>
      <c r="N11560" s="13"/>
      <c r="O11560" s="13"/>
      <c r="P11560" s="13"/>
      <c r="Q11560" s="13"/>
      <c r="R11560" s="13"/>
      <c r="S11560" s="13"/>
      <c r="T11560" s="13"/>
      <c r="U11560" s="13"/>
      <c r="V11560" s="13"/>
      <c r="W11560" s="13"/>
      <c r="X11560" s="13"/>
      <c r="Y11560" s="13"/>
      <c r="Z11560" s="13"/>
      <c r="AA11560" s="13"/>
      <c r="AB11560" s="13"/>
      <c r="AC11560" s="13"/>
      <c r="AD11560" s="13"/>
      <c r="AE11560" s="13"/>
      <c r="AF11560" s="13"/>
      <c r="AG11560" s="14"/>
    </row>
    <row r="11561" s="4" customFormat="1" spans="1:33">
      <c r="A11561" s="13"/>
      <c r="B11561" s="13"/>
      <c r="C11561" s="13"/>
      <c r="D11561" s="13"/>
      <c r="E11561" s="13"/>
      <c r="F11561" s="13"/>
      <c r="G11561" s="13"/>
      <c r="H11561" s="13"/>
      <c r="I11561" s="13"/>
      <c r="J11561" s="13"/>
      <c r="K11561" s="13"/>
      <c r="L11561" s="13"/>
      <c r="M11561" s="13"/>
      <c r="N11561" s="13"/>
      <c r="O11561" s="13"/>
      <c r="P11561" s="13"/>
      <c r="Q11561" s="13"/>
      <c r="R11561" s="13"/>
      <c r="S11561" s="13"/>
      <c r="T11561" s="13"/>
      <c r="U11561" s="13"/>
      <c r="V11561" s="13"/>
      <c r="W11561" s="13"/>
      <c r="X11561" s="13"/>
      <c r="Y11561" s="13"/>
      <c r="Z11561" s="13"/>
      <c r="AA11561" s="13"/>
      <c r="AB11561" s="13"/>
      <c r="AC11561" s="13"/>
      <c r="AD11561" s="13"/>
      <c r="AE11561" s="13"/>
      <c r="AF11561" s="13"/>
      <c r="AG11561" s="14"/>
    </row>
    <row r="11562" s="4" customFormat="1" spans="1:33">
      <c r="A11562" s="13"/>
      <c r="B11562" s="13"/>
      <c r="C11562" s="13"/>
      <c r="D11562" s="13"/>
      <c r="E11562" s="13"/>
      <c r="F11562" s="13"/>
      <c r="G11562" s="13"/>
      <c r="H11562" s="13"/>
      <c r="I11562" s="13"/>
      <c r="J11562" s="13"/>
      <c r="K11562" s="13"/>
      <c r="L11562" s="13"/>
      <c r="M11562" s="13"/>
      <c r="N11562" s="13"/>
      <c r="O11562" s="13"/>
      <c r="P11562" s="13"/>
      <c r="Q11562" s="13"/>
      <c r="R11562" s="13"/>
      <c r="S11562" s="13"/>
      <c r="T11562" s="13"/>
      <c r="U11562" s="13"/>
      <c r="V11562" s="13"/>
      <c r="W11562" s="13"/>
      <c r="X11562" s="13"/>
      <c r="Y11562" s="13"/>
      <c r="Z11562" s="13"/>
      <c r="AA11562" s="13"/>
      <c r="AB11562" s="13"/>
      <c r="AC11562" s="13"/>
      <c r="AD11562" s="13"/>
      <c r="AE11562" s="13"/>
      <c r="AF11562" s="13"/>
      <c r="AG11562" s="14"/>
    </row>
    <row r="11563" s="4" customFormat="1" spans="1:33">
      <c r="A11563" s="13"/>
      <c r="B11563" s="13"/>
      <c r="C11563" s="13"/>
      <c r="D11563" s="13"/>
      <c r="E11563" s="13"/>
      <c r="F11563" s="13"/>
      <c r="G11563" s="13"/>
      <c r="H11563" s="13"/>
      <c r="I11563" s="13"/>
      <c r="J11563" s="13"/>
      <c r="K11563" s="13"/>
      <c r="L11563" s="13"/>
      <c r="M11563" s="13"/>
      <c r="N11563" s="13"/>
      <c r="O11563" s="13"/>
      <c r="P11563" s="13"/>
      <c r="Q11563" s="13"/>
      <c r="R11563" s="13"/>
      <c r="S11563" s="13"/>
      <c r="T11563" s="13"/>
      <c r="U11563" s="13"/>
      <c r="V11563" s="13"/>
      <c r="W11563" s="13"/>
      <c r="X11563" s="13"/>
      <c r="Y11563" s="13"/>
      <c r="Z11563" s="13"/>
      <c r="AA11563" s="13"/>
      <c r="AB11563" s="13"/>
      <c r="AC11563" s="13"/>
      <c r="AD11563" s="13"/>
      <c r="AE11563" s="13"/>
      <c r="AF11563" s="13"/>
      <c r="AG11563" s="14"/>
    </row>
    <row r="11564" s="4" customFormat="1" spans="1:33">
      <c r="A11564" s="13"/>
      <c r="B11564" s="13"/>
      <c r="C11564" s="13"/>
      <c r="D11564" s="13"/>
      <c r="E11564" s="13"/>
      <c r="F11564" s="13"/>
      <c r="G11564" s="13"/>
      <c r="H11564" s="13"/>
      <c r="I11564" s="13"/>
      <c r="J11564" s="13"/>
      <c r="K11564" s="13"/>
      <c r="L11564" s="13"/>
      <c r="M11564" s="13"/>
      <c r="N11564" s="13"/>
      <c r="O11564" s="13"/>
      <c r="P11564" s="13"/>
      <c r="Q11564" s="13"/>
      <c r="R11564" s="13"/>
      <c r="S11564" s="13"/>
      <c r="T11564" s="13"/>
      <c r="U11564" s="13"/>
      <c r="V11564" s="13"/>
      <c r="W11564" s="13"/>
      <c r="X11564" s="13"/>
      <c r="Y11564" s="13"/>
      <c r="Z11564" s="13"/>
      <c r="AA11564" s="13"/>
      <c r="AB11564" s="13"/>
      <c r="AC11564" s="13"/>
      <c r="AD11564" s="13"/>
      <c r="AE11564" s="13"/>
      <c r="AF11564" s="13"/>
      <c r="AG11564" s="14"/>
    </row>
    <row r="11565" s="4" customFormat="1" spans="1:33">
      <c r="A11565" s="13"/>
      <c r="B11565" s="13"/>
      <c r="C11565" s="13"/>
      <c r="D11565" s="13"/>
      <c r="E11565" s="13"/>
      <c r="F11565" s="13"/>
      <c r="G11565" s="13"/>
      <c r="H11565" s="13"/>
      <c r="I11565" s="13"/>
      <c r="J11565" s="13"/>
      <c r="K11565" s="13"/>
      <c r="L11565" s="13"/>
      <c r="M11565" s="13"/>
      <c r="N11565" s="13"/>
      <c r="O11565" s="13"/>
      <c r="P11565" s="13"/>
      <c r="Q11565" s="13"/>
      <c r="R11565" s="13"/>
      <c r="S11565" s="13"/>
      <c r="T11565" s="13"/>
      <c r="U11565" s="13"/>
      <c r="V11565" s="13"/>
      <c r="W11565" s="13"/>
      <c r="X11565" s="13"/>
      <c r="Y11565" s="13"/>
      <c r="Z11565" s="13"/>
      <c r="AA11565" s="13"/>
      <c r="AB11565" s="13"/>
      <c r="AC11565" s="13"/>
      <c r="AD11565" s="13"/>
      <c r="AE11565" s="13"/>
      <c r="AF11565" s="13"/>
      <c r="AG11565" s="14"/>
    </row>
    <row r="11566" s="4" customFormat="1" spans="1:33">
      <c r="A11566" s="13"/>
      <c r="B11566" s="13"/>
      <c r="C11566" s="13"/>
      <c r="D11566" s="13"/>
      <c r="E11566" s="13"/>
      <c r="F11566" s="13"/>
      <c r="G11566" s="13"/>
      <c r="H11566" s="13"/>
      <c r="I11566" s="13"/>
      <c r="J11566" s="13"/>
      <c r="K11566" s="13"/>
      <c r="L11566" s="13"/>
      <c r="M11566" s="13"/>
      <c r="N11566" s="13"/>
      <c r="O11566" s="13"/>
      <c r="P11566" s="13"/>
      <c r="Q11566" s="13"/>
      <c r="R11566" s="13"/>
      <c r="S11566" s="13"/>
      <c r="T11566" s="13"/>
      <c r="U11566" s="13"/>
      <c r="V11566" s="13"/>
      <c r="W11566" s="13"/>
      <c r="X11566" s="13"/>
      <c r="Y11566" s="13"/>
      <c r="Z11566" s="13"/>
      <c r="AA11566" s="13"/>
      <c r="AB11566" s="13"/>
      <c r="AC11566" s="13"/>
      <c r="AD11566" s="13"/>
      <c r="AE11566" s="13"/>
      <c r="AF11566" s="13"/>
      <c r="AG11566" s="14"/>
    </row>
    <row r="11567" s="4" customFormat="1" spans="1:33">
      <c r="A11567" s="13"/>
      <c r="B11567" s="13"/>
      <c r="C11567" s="13"/>
      <c r="D11567" s="13"/>
      <c r="E11567" s="13"/>
      <c r="F11567" s="13"/>
      <c r="G11567" s="13"/>
      <c r="H11567" s="13"/>
      <c r="I11567" s="13"/>
      <c r="J11567" s="13"/>
      <c r="K11567" s="13"/>
      <c r="L11567" s="13"/>
      <c r="M11567" s="13"/>
      <c r="N11567" s="13"/>
      <c r="O11567" s="13"/>
      <c r="P11567" s="13"/>
      <c r="Q11567" s="13"/>
      <c r="R11567" s="13"/>
      <c r="S11567" s="13"/>
      <c r="T11567" s="13"/>
      <c r="U11567" s="13"/>
      <c r="V11567" s="13"/>
      <c r="W11567" s="13"/>
      <c r="X11567" s="13"/>
      <c r="Y11567" s="13"/>
      <c r="Z11567" s="13"/>
      <c r="AA11567" s="13"/>
      <c r="AB11567" s="13"/>
      <c r="AC11567" s="13"/>
      <c r="AD11567" s="13"/>
      <c r="AE11567" s="13"/>
      <c r="AF11567" s="13"/>
      <c r="AG11567" s="14"/>
    </row>
    <row r="11568" s="4" customFormat="1" spans="1:33">
      <c r="A11568" s="13"/>
      <c r="B11568" s="13"/>
      <c r="C11568" s="13"/>
      <c r="D11568" s="13"/>
      <c r="E11568" s="13"/>
      <c r="F11568" s="13"/>
      <c r="G11568" s="13"/>
      <c r="H11568" s="13"/>
      <c r="I11568" s="13"/>
      <c r="J11568" s="13"/>
      <c r="K11568" s="13"/>
      <c r="L11568" s="13"/>
      <c r="M11568" s="13"/>
      <c r="N11568" s="13"/>
      <c r="O11568" s="13"/>
      <c r="P11568" s="13"/>
      <c r="Q11568" s="13"/>
      <c r="R11568" s="13"/>
      <c r="S11568" s="13"/>
      <c r="T11568" s="13"/>
      <c r="U11568" s="13"/>
      <c r="V11568" s="13"/>
      <c r="W11568" s="13"/>
      <c r="X11568" s="13"/>
      <c r="Y11568" s="13"/>
      <c r="Z11568" s="13"/>
      <c r="AA11568" s="13"/>
      <c r="AB11568" s="13"/>
      <c r="AC11568" s="13"/>
      <c r="AD11568" s="13"/>
      <c r="AE11568" s="13"/>
      <c r="AF11568" s="13"/>
      <c r="AG11568" s="14"/>
    </row>
    <row r="11569" s="4" customFormat="1" spans="1:33">
      <c r="A11569" s="13"/>
      <c r="B11569" s="13"/>
      <c r="C11569" s="13"/>
      <c r="D11569" s="13"/>
      <c r="E11569" s="13"/>
      <c r="F11569" s="13"/>
      <c r="G11569" s="13"/>
      <c r="H11569" s="13"/>
      <c r="I11569" s="13"/>
      <c r="J11569" s="13"/>
      <c r="K11569" s="13"/>
      <c r="L11569" s="13"/>
      <c r="M11569" s="13"/>
      <c r="N11569" s="13"/>
      <c r="O11569" s="13"/>
      <c r="P11569" s="13"/>
      <c r="Q11569" s="13"/>
      <c r="R11569" s="13"/>
      <c r="S11569" s="13"/>
      <c r="T11569" s="13"/>
      <c r="U11569" s="13"/>
      <c r="V11569" s="13"/>
      <c r="W11569" s="13"/>
      <c r="X11569" s="13"/>
      <c r="Y11569" s="13"/>
      <c r="Z11569" s="13"/>
      <c r="AA11569" s="13"/>
      <c r="AB11569" s="13"/>
      <c r="AC11569" s="13"/>
      <c r="AD11569" s="13"/>
      <c r="AE11569" s="13"/>
      <c r="AF11569" s="13"/>
      <c r="AG11569" s="14"/>
    </row>
    <row r="11570" s="4" customFormat="1" spans="1:33">
      <c r="A11570" s="13"/>
      <c r="B11570" s="13"/>
      <c r="C11570" s="13"/>
      <c r="D11570" s="13"/>
      <c r="E11570" s="13"/>
      <c r="F11570" s="13"/>
      <c r="G11570" s="13"/>
      <c r="H11570" s="13"/>
      <c r="I11570" s="13"/>
      <c r="J11570" s="13"/>
      <c r="K11570" s="13"/>
      <c r="L11570" s="13"/>
      <c r="M11570" s="13"/>
      <c r="N11570" s="13"/>
      <c r="O11570" s="13"/>
      <c r="P11570" s="13"/>
      <c r="Q11570" s="13"/>
      <c r="R11570" s="13"/>
      <c r="S11570" s="13"/>
      <c r="T11570" s="13"/>
      <c r="U11570" s="13"/>
      <c r="V11570" s="13"/>
      <c r="W11570" s="13"/>
      <c r="X11570" s="13"/>
      <c r="Y11570" s="13"/>
      <c r="Z11570" s="13"/>
      <c r="AA11570" s="13"/>
      <c r="AB11570" s="13"/>
      <c r="AC11570" s="13"/>
      <c r="AD11570" s="13"/>
      <c r="AE11570" s="13"/>
      <c r="AF11570" s="13"/>
      <c r="AG11570" s="14"/>
    </row>
    <row r="11571" s="4" customFormat="1" spans="1:33">
      <c r="A11571" s="13"/>
      <c r="B11571" s="13"/>
      <c r="C11571" s="13"/>
      <c r="D11571" s="13"/>
      <c r="E11571" s="13"/>
      <c r="F11571" s="13"/>
      <c r="G11571" s="13"/>
      <c r="H11571" s="13"/>
      <c r="I11571" s="13"/>
      <c r="J11571" s="13"/>
      <c r="K11571" s="13"/>
      <c r="L11571" s="13"/>
      <c r="M11571" s="13"/>
      <c r="N11571" s="13"/>
      <c r="O11571" s="13"/>
      <c r="P11571" s="13"/>
      <c r="Q11571" s="13"/>
      <c r="R11571" s="13"/>
      <c r="S11571" s="13"/>
      <c r="T11571" s="13"/>
      <c r="U11571" s="13"/>
      <c r="V11571" s="13"/>
      <c r="W11571" s="13"/>
      <c r="X11571" s="13"/>
      <c r="Y11571" s="13"/>
      <c r="Z11571" s="13"/>
      <c r="AA11571" s="13"/>
      <c r="AB11571" s="13"/>
      <c r="AC11571" s="13"/>
      <c r="AD11571" s="13"/>
      <c r="AE11571" s="13"/>
      <c r="AF11571" s="13"/>
      <c r="AG11571" s="14"/>
    </row>
    <row r="11572" s="4" customFormat="1" spans="1:33">
      <c r="A11572" s="13"/>
      <c r="B11572" s="13"/>
      <c r="C11572" s="13"/>
      <c r="D11572" s="13"/>
      <c r="E11572" s="13"/>
      <c r="F11572" s="13"/>
      <c r="G11572" s="13"/>
      <c r="H11572" s="13"/>
      <c r="I11572" s="13"/>
      <c r="J11572" s="13"/>
      <c r="K11572" s="13"/>
      <c r="L11572" s="13"/>
      <c r="M11572" s="13"/>
      <c r="N11572" s="13"/>
      <c r="O11572" s="13"/>
      <c r="P11572" s="13"/>
      <c r="Q11572" s="13"/>
      <c r="R11572" s="13"/>
      <c r="S11572" s="13"/>
      <c r="T11572" s="13"/>
      <c r="U11572" s="13"/>
      <c r="V11572" s="13"/>
      <c r="W11572" s="13"/>
      <c r="X11572" s="13"/>
      <c r="Y11572" s="13"/>
      <c r="Z11572" s="13"/>
      <c r="AA11572" s="13"/>
      <c r="AB11572" s="13"/>
      <c r="AC11572" s="13"/>
      <c r="AD11572" s="13"/>
      <c r="AE11572" s="13"/>
      <c r="AF11572" s="13"/>
      <c r="AG11572" s="14"/>
    </row>
    <row r="11573" s="4" customFormat="1" spans="1:33">
      <c r="A11573" s="13"/>
      <c r="B11573" s="13"/>
      <c r="C11573" s="13"/>
      <c r="D11573" s="13"/>
      <c r="E11573" s="13"/>
      <c r="F11573" s="13"/>
      <c r="G11573" s="13"/>
      <c r="H11573" s="13"/>
      <c r="I11573" s="13"/>
      <c r="J11573" s="13"/>
      <c r="K11573" s="13"/>
      <c r="L11573" s="13"/>
      <c r="M11573" s="13"/>
      <c r="N11573" s="13"/>
      <c r="O11573" s="13"/>
      <c r="P11573" s="13"/>
      <c r="Q11573" s="13"/>
      <c r="R11573" s="13"/>
      <c r="S11573" s="13"/>
      <c r="T11573" s="13"/>
      <c r="U11573" s="13"/>
      <c r="V11573" s="13"/>
      <c r="W11573" s="13"/>
      <c r="X11573" s="13"/>
      <c r="Y11573" s="13"/>
      <c r="Z11573" s="13"/>
      <c r="AA11573" s="13"/>
      <c r="AB11573" s="13"/>
      <c r="AC11573" s="13"/>
      <c r="AD11573" s="13"/>
      <c r="AE11573" s="13"/>
      <c r="AF11573" s="13"/>
      <c r="AG11573" s="14"/>
    </row>
    <row r="11574" s="4" customFormat="1" spans="1:33">
      <c r="A11574" s="13"/>
      <c r="B11574" s="13"/>
      <c r="C11574" s="13"/>
      <c r="D11574" s="13"/>
      <c r="E11574" s="13"/>
      <c r="F11574" s="13"/>
      <c r="G11574" s="13"/>
      <c r="H11574" s="13"/>
      <c r="I11574" s="13"/>
      <c r="J11574" s="13"/>
      <c r="K11574" s="13"/>
      <c r="L11574" s="13"/>
      <c r="M11574" s="13"/>
      <c r="N11574" s="13"/>
      <c r="O11574" s="13"/>
      <c r="P11574" s="13"/>
      <c r="Q11574" s="13"/>
      <c r="R11574" s="13"/>
      <c r="S11574" s="13"/>
      <c r="T11574" s="13"/>
      <c r="U11574" s="13"/>
      <c r="V11574" s="13"/>
      <c r="W11574" s="13"/>
      <c r="X11574" s="13"/>
      <c r="Y11574" s="13"/>
      <c r="Z11574" s="13"/>
      <c r="AA11574" s="13"/>
      <c r="AB11574" s="13"/>
      <c r="AC11574" s="13"/>
      <c r="AD11574" s="13"/>
      <c r="AE11574" s="13"/>
      <c r="AF11574" s="13"/>
      <c r="AG11574" s="14"/>
    </row>
    <row r="11575" s="4" customFormat="1" spans="1:33">
      <c r="A11575" s="13"/>
      <c r="B11575" s="13"/>
      <c r="C11575" s="13"/>
      <c r="D11575" s="13"/>
      <c r="E11575" s="13"/>
      <c r="F11575" s="13"/>
      <c r="G11575" s="13"/>
      <c r="H11575" s="13"/>
      <c r="I11575" s="13"/>
      <c r="J11575" s="13"/>
      <c r="K11575" s="13"/>
      <c r="L11575" s="13"/>
      <c r="M11575" s="13"/>
      <c r="N11575" s="13"/>
      <c r="O11575" s="13"/>
      <c r="P11575" s="13"/>
      <c r="Q11575" s="13"/>
      <c r="R11575" s="13"/>
      <c r="S11575" s="13"/>
      <c r="T11575" s="13"/>
      <c r="U11575" s="13"/>
      <c r="V11575" s="13"/>
      <c r="W11575" s="13"/>
      <c r="X11575" s="13"/>
      <c r="Y11575" s="13"/>
      <c r="Z11575" s="13"/>
      <c r="AA11575" s="13"/>
      <c r="AB11575" s="13"/>
      <c r="AC11575" s="13"/>
      <c r="AD11575" s="13"/>
      <c r="AE11575" s="13"/>
      <c r="AF11575" s="13"/>
      <c r="AG11575" s="14"/>
    </row>
    <row r="11576" s="4" customFormat="1" spans="1:33">
      <c r="A11576" s="13"/>
      <c r="B11576" s="13"/>
      <c r="C11576" s="13"/>
      <c r="D11576" s="13"/>
      <c r="E11576" s="13"/>
      <c r="F11576" s="13"/>
      <c r="G11576" s="13"/>
      <c r="H11576" s="13"/>
      <c r="I11576" s="13"/>
      <c r="J11576" s="13"/>
      <c r="K11576" s="13"/>
      <c r="L11576" s="13"/>
      <c r="M11576" s="13"/>
      <c r="N11576" s="13"/>
      <c r="O11576" s="13"/>
      <c r="P11576" s="13"/>
      <c r="Q11576" s="13"/>
      <c r="R11576" s="13"/>
      <c r="S11576" s="13"/>
      <c r="T11576" s="13"/>
      <c r="U11576" s="13"/>
      <c r="V11576" s="13"/>
      <c r="W11576" s="13"/>
      <c r="X11576" s="13"/>
      <c r="Y11576" s="13"/>
      <c r="Z11576" s="13"/>
      <c r="AA11576" s="13"/>
      <c r="AB11576" s="13"/>
      <c r="AC11576" s="13"/>
      <c r="AD11576" s="13"/>
      <c r="AE11576" s="13"/>
      <c r="AF11576" s="13"/>
      <c r="AG11576" s="14"/>
    </row>
    <row r="11577" s="4" customFormat="1" spans="1:33">
      <c r="A11577" s="13"/>
      <c r="B11577" s="13"/>
      <c r="C11577" s="13"/>
      <c r="D11577" s="13"/>
      <c r="E11577" s="13"/>
      <c r="F11577" s="13"/>
      <c r="G11577" s="13"/>
      <c r="H11577" s="13"/>
      <c r="I11577" s="13"/>
      <c r="J11577" s="13"/>
      <c r="K11577" s="13"/>
      <c r="L11577" s="13"/>
      <c r="M11577" s="13"/>
      <c r="N11577" s="13"/>
      <c r="O11577" s="13"/>
      <c r="P11577" s="13"/>
      <c r="Q11577" s="13"/>
      <c r="R11577" s="13"/>
      <c r="S11577" s="13"/>
      <c r="T11577" s="13"/>
      <c r="U11577" s="13"/>
      <c r="V11577" s="13"/>
      <c r="W11577" s="13"/>
      <c r="X11577" s="13"/>
      <c r="Y11577" s="13"/>
      <c r="Z11577" s="13"/>
      <c r="AA11577" s="13"/>
      <c r="AB11577" s="13"/>
      <c r="AC11577" s="13"/>
      <c r="AD11577" s="13"/>
      <c r="AE11577" s="13"/>
      <c r="AF11577" s="13"/>
      <c r="AG11577" s="14"/>
    </row>
    <row r="11578" s="4" customFormat="1" spans="1:33">
      <c r="A11578" s="13"/>
      <c r="B11578" s="13"/>
      <c r="C11578" s="13"/>
      <c r="D11578" s="13"/>
      <c r="E11578" s="13"/>
      <c r="F11578" s="13"/>
      <c r="G11578" s="13"/>
      <c r="H11578" s="13"/>
      <c r="I11578" s="13"/>
      <c r="J11578" s="13"/>
      <c r="K11578" s="13"/>
      <c r="L11578" s="13"/>
      <c r="M11578" s="13"/>
      <c r="N11578" s="13"/>
      <c r="O11578" s="13"/>
      <c r="P11578" s="13"/>
      <c r="Q11578" s="13"/>
      <c r="R11578" s="13"/>
      <c r="S11578" s="13"/>
      <c r="T11578" s="13"/>
      <c r="U11578" s="13"/>
      <c r="V11578" s="13"/>
      <c r="W11578" s="13"/>
      <c r="X11578" s="13"/>
      <c r="Y11578" s="13"/>
      <c r="Z11578" s="13"/>
      <c r="AA11578" s="13"/>
      <c r="AB11578" s="13"/>
      <c r="AC11578" s="13"/>
      <c r="AD11578" s="13"/>
      <c r="AE11578" s="13"/>
      <c r="AF11578" s="13"/>
      <c r="AG11578" s="14"/>
    </row>
    <row r="11579" s="4" customFormat="1" spans="1:33">
      <c r="A11579" s="13"/>
      <c r="B11579" s="13"/>
      <c r="C11579" s="13"/>
      <c r="D11579" s="13"/>
      <c r="E11579" s="13"/>
      <c r="F11579" s="13"/>
      <c r="G11579" s="13"/>
      <c r="H11579" s="13"/>
      <c r="I11579" s="13"/>
      <c r="J11579" s="13"/>
      <c r="K11579" s="13"/>
      <c r="L11579" s="13"/>
      <c r="M11579" s="13"/>
      <c r="N11579" s="13"/>
      <c r="O11579" s="13"/>
      <c r="P11579" s="13"/>
      <c r="Q11579" s="13"/>
      <c r="R11579" s="13"/>
      <c r="S11579" s="13"/>
      <c r="T11579" s="13"/>
      <c r="U11579" s="13"/>
      <c r="V11579" s="13"/>
      <c r="W11579" s="13"/>
      <c r="X11579" s="13"/>
      <c r="Y11579" s="13"/>
      <c r="Z11579" s="13"/>
      <c r="AA11579" s="13"/>
      <c r="AB11579" s="13"/>
      <c r="AC11579" s="13"/>
      <c r="AD11579" s="13"/>
      <c r="AE11579" s="13"/>
      <c r="AF11579" s="13"/>
      <c r="AG11579" s="14"/>
    </row>
    <row r="11580" s="4" customFormat="1" spans="1:33">
      <c r="A11580" s="13"/>
      <c r="B11580" s="13"/>
      <c r="C11580" s="13"/>
      <c r="D11580" s="13"/>
      <c r="E11580" s="13"/>
      <c r="F11580" s="13"/>
      <c r="G11580" s="13"/>
      <c r="H11580" s="13"/>
      <c r="I11580" s="13"/>
      <c r="J11580" s="13"/>
      <c r="K11580" s="13"/>
      <c r="L11580" s="13"/>
      <c r="M11580" s="13"/>
      <c r="N11580" s="13"/>
      <c r="O11580" s="13"/>
      <c r="P11580" s="13"/>
      <c r="Q11580" s="13"/>
      <c r="R11580" s="13"/>
      <c r="S11580" s="13"/>
      <c r="T11580" s="13"/>
      <c r="U11580" s="13"/>
      <c r="V11580" s="13"/>
      <c r="W11580" s="13"/>
      <c r="X11580" s="13"/>
      <c r="Y11580" s="13"/>
      <c r="Z11580" s="13"/>
      <c r="AA11580" s="13"/>
      <c r="AB11580" s="13"/>
      <c r="AC11580" s="13"/>
      <c r="AD11580" s="13"/>
      <c r="AE11580" s="13"/>
      <c r="AF11580" s="13"/>
      <c r="AG11580" s="14"/>
    </row>
    <row r="11581" s="4" customFormat="1" spans="1:33">
      <c r="A11581" s="13"/>
      <c r="B11581" s="13"/>
      <c r="C11581" s="13"/>
      <c r="D11581" s="13"/>
      <c r="E11581" s="13"/>
      <c r="F11581" s="13"/>
      <c r="G11581" s="13"/>
      <c r="H11581" s="13"/>
      <c r="I11581" s="13"/>
      <c r="J11581" s="13"/>
      <c r="K11581" s="13"/>
      <c r="L11581" s="13"/>
      <c r="M11581" s="13"/>
      <c r="N11581" s="13"/>
      <c r="O11581" s="13"/>
      <c r="P11581" s="13"/>
      <c r="Q11581" s="13"/>
      <c r="R11581" s="13"/>
      <c r="S11581" s="13"/>
      <c r="T11581" s="13"/>
      <c r="U11581" s="13"/>
      <c r="V11581" s="13"/>
      <c r="W11581" s="13"/>
      <c r="X11581" s="13"/>
      <c r="Y11581" s="13"/>
      <c r="Z11581" s="13"/>
      <c r="AA11581" s="13"/>
      <c r="AB11581" s="13"/>
      <c r="AC11581" s="13"/>
      <c r="AD11581" s="13"/>
      <c r="AE11581" s="13"/>
      <c r="AF11581" s="13"/>
      <c r="AG11581" s="14"/>
    </row>
    <row r="11582" s="4" customFormat="1" spans="1:33">
      <c r="A11582" s="13"/>
      <c r="B11582" s="13"/>
      <c r="C11582" s="13"/>
      <c r="D11582" s="13"/>
      <c r="E11582" s="13"/>
      <c r="F11582" s="13"/>
      <c r="G11582" s="13"/>
      <c r="H11582" s="13"/>
      <c r="I11582" s="13"/>
      <c r="J11582" s="13"/>
      <c r="K11582" s="13"/>
      <c r="L11582" s="13"/>
      <c r="M11582" s="13"/>
      <c r="N11582" s="13"/>
      <c r="O11582" s="13"/>
      <c r="P11582" s="13"/>
      <c r="Q11582" s="13"/>
      <c r="R11582" s="13"/>
      <c r="S11582" s="13"/>
      <c r="T11582" s="13"/>
      <c r="U11582" s="13"/>
      <c r="V11582" s="13"/>
      <c r="W11582" s="13"/>
      <c r="X11582" s="13"/>
      <c r="Y11582" s="13"/>
      <c r="Z11582" s="13"/>
      <c r="AA11582" s="13"/>
      <c r="AB11582" s="13"/>
      <c r="AC11582" s="13"/>
      <c r="AD11582" s="13"/>
      <c r="AE11582" s="13"/>
      <c r="AF11582" s="13"/>
      <c r="AG11582" s="14"/>
    </row>
    <row r="11583" s="4" customFormat="1" spans="1:33">
      <c r="A11583" s="13"/>
      <c r="B11583" s="13"/>
      <c r="C11583" s="13"/>
      <c r="D11583" s="13"/>
      <c r="E11583" s="13"/>
      <c r="F11583" s="13"/>
      <c r="G11583" s="13"/>
      <c r="H11583" s="13"/>
      <c r="I11583" s="13"/>
      <c r="J11583" s="13"/>
      <c r="K11583" s="13"/>
      <c r="L11583" s="13"/>
      <c r="M11583" s="13"/>
      <c r="N11583" s="13"/>
      <c r="O11583" s="13"/>
      <c r="P11583" s="13"/>
      <c r="Q11583" s="13"/>
      <c r="R11583" s="13"/>
      <c r="S11583" s="13"/>
      <c r="T11583" s="13"/>
      <c r="U11583" s="13"/>
      <c r="V11583" s="13"/>
      <c r="W11583" s="13"/>
      <c r="X11583" s="13"/>
      <c r="Y11583" s="13"/>
      <c r="Z11583" s="13"/>
      <c r="AA11583" s="13"/>
      <c r="AB11583" s="13"/>
      <c r="AC11583" s="13"/>
      <c r="AD11583" s="13"/>
      <c r="AE11583" s="13"/>
      <c r="AF11583" s="13"/>
      <c r="AG11583" s="14"/>
    </row>
    <row r="11584" s="4" customFormat="1" spans="1:33">
      <c r="A11584" s="13"/>
      <c r="B11584" s="13"/>
      <c r="C11584" s="13"/>
      <c r="D11584" s="13"/>
      <c r="E11584" s="13"/>
      <c r="F11584" s="13"/>
      <c r="G11584" s="13"/>
      <c r="H11584" s="13"/>
      <c r="I11584" s="13"/>
      <c r="J11584" s="13"/>
      <c r="K11584" s="13"/>
      <c r="L11584" s="13"/>
      <c r="M11584" s="13"/>
      <c r="N11584" s="13"/>
      <c r="O11584" s="13"/>
      <c r="P11584" s="13"/>
      <c r="Q11584" s="13"/>
      <c r="R11584" s="13"/>
      <c r="S11584" s="13"/>
      <c r="T11584" s="13"/>
      <c r="U11584" s="13"/>
      <c r="V11584" s="13"/>
      <c r="W11584" s="13"/>
      <c r="X11584" s="13"/>
      <c r="Y11584" s="13"/>
      <c r="Z11584" s="13"/>
      <c r="AA11584" s="13"/>
      <c r="AB11584" s="13"/>
      <c r="AC11584" s="13"/>
      <c r="AD11584" s="13"/>
      <c r="AE11584" s="13"/>
      <c r="AF11584" s="13"/>
      <c r="AG11584" s="14"/>
    </row>
    <row r="11585" s="4" customFormat="1" spans="1:33">
      <c r="A11585" s="13"/>
      <c r="B11585" s="13"/>
      <c r="C11585" s="13"/>
      <c r="D11585" s="13"/>
      <c r="E11585" s="13"/>
      <c r="F11585" s="13"/>
      <c r="G11585" s="13"/>
      <c r="H11585" s="13"/>
      <c r="I11585" s="13"/>
      <c r="J11585" s="13"/>
      <c r="K11585" s="13"/>
      <c r="L11585" s="13"/>
      <c r="M11585" s="13"/>
      <c r="N11585" s="13"/>
      <c r="O11585" s="13"/>
      <c r="P11585" s="13"/>
      <c r="Q11585" s="13"/>
      <c r="R11585" s="13"/>
      <c r="S11585" s="13"/>
      <c r="T11585" s="13"/>
      <c r="U11585" s="13"/>
      <c r="V11585" s="13"/>
      <c r="W11585" s="13"/>
      <c r="X11585" s="13"/>
      <c r="Y11585" s="13"/>
      <c r="Z11585" s="13"/>
      <c r="AA11585" s="13"/>
      <c r="AB11585" s="13"/>
      <c r="AC11585" s="13"/>
      <c r="AD11585" s="13"/>
      <c r="AE11585" s="13"/>
      <c r="AF11585" s="13"/>
      <c r="AG11585" s="14"/>
    </row>
    <row r="11586" s="4" customFormat="1" spans="1:33">
      <c r="A11586" s="13"/>
      <c r="B11586" s="13"/>
      <c r="C11586" s="13"/>
      <c r="D11586" s="13"/>
      <c r="E11586" s="13"/>
      <c r="F11586" s="13"/>
      <c r="G11586" s="13"/>
      <c r="H11586" s="13"/>
      <c r="I11586" s="13"/>
      <c r="J11586" s="13"/>
      <c r="K11586" s="13"/>
      <c r="L11586" s="13"/>
      <c r="M11586" s="13"/>
      <c r="N11586" s="13"/>
      <c r="O11586" s="13"/>
      <c r="P11586" s="13"/>
      <c r="Q11586" s="13"/>
      <c r="R11586" s="13"/>
      <c r="S11586" s="13"/>
      <c r="T11586" s="13"/>
      <c r="U11586" s="13"/>
      <c r="V11586" s="13"/>
      <c r="W11586" s="13"/>
      <c r="X11586" s="13"/>
      <c r="Y11586" s="13"/>
      <c r="Z11586" s="13"/>
      <c r="AA11586" s="13"/>
      <c r="AB11586" s="13"/>
      <c r="AC11586" s="13"/>
      <c r="AD11586" s="13"/>
      <c r="AE11586" s="13"/>
      <c r="AF11586" s="13"/>
      <c r="AG11586" s="14"/>
    </row>
    <row r="11587" s="4" customFormat="1" spans="1:33">
      <c r="A11587" s="13"/>
      <c r="B11587" s="13"/>
      <c r="C11587" s="13"/>
      <c r="D11587" s="13"/>
      <c r="E11587" s="13"/>
      <c r="F11587" s="13"/>
      <c r="G11587" s="13"/>
      <c r="H11587" s="13"/>
      <c r="I11587" s="13"/>
      <c r="J11587" s="13"/>
      <c r="K11587" s="13"/>
      <c r="L11587" s="13"/>
      <c r="M11587" s="13"/>
      <c r="N11587" s="13"/>
      <c r="O11587" s="13"/>
      <c r="P11587" s="13"/>
      <c r="Q11587" s="13"/>
      <c r="R11587" s="13"/>
      <c r="S11587" s="13"/>
      <c r="T11587" s="13"/>
      <c r="U11587" s="13"/>
      <c r="V11587" s="13"/>
      <c r="W11587" s="13"/>
      <c r="X11587" s="13"/>
      <c r="Y11587" s="13"/>
      <c r="Z11587" s="13"/>
      <c r="AA11587" s="13"/>
      <c r="AB11587" s="13"/>
      <c r="AC11587" s="13"/>
      <c r="AD11587" s="13"/>
      <c r="AE11587" s="13"/>
      <c r="AF11587" s="13"/>
      <c r="AG11587" s="14"/>
    </row>
    <row r="11588" s="4" customFormat="1" spans="1:33">
      <c r="A11588" s="13"/>
      <c r="B11588" s="13"/>
      <c r="C11588" s="13"/>
      <c r="D11588" s="13"/>
      <c r="E11588" s="13"/>
      <c r="F11588" s="13"/>
      <c r="G11588" s="13"/>
      <c r="H11588" s="13"/>
      <c r="I11588" s="13"/>
      <c r="J11588" s="13"/>
      <c r="K11588" s="13"/>
      <c r="L11588" s="13"/>
      <c r="M11588" s="13"/>
      <c r="N11588" s="13"/>
      <c r="O11588" s="13"/>
      <c r="P11588" s="13"/>
      <c r="Q11588" s="13"/>
      <c r="R11588" s="13"/>
      <c r="S11588" s="13"/>
      <c r="T11588" s="13"/>
      <c r="U11588" s="13"/>
      <c r="V11588" s="13"/>
      <c r="W11588" s="13"/>
      <c r="X11588" s="13"/>
      <c r="Y11588" s="13"/>
      <c r="Z11588" s="13"/>
      <c r="AA11588" s="13"/>
      <c r="AB11588" s="13"/>
      <c r="AC11588" s="13"/>
      <c r="AD11588" s="13"/>
      <c r="AE11588" s="13"/>
      <c r="AF11588" s="13"/>
      <c r="AG11588" s="14"/>
    </row>
    <row r="11589" s="4" customFormat="1" spans="1:33">
      <c r="A11589" s="13"/>
      <c r="B11589" s="13"/>
      <c r="C11589" s="13"/>
      <c r="D11589" s="13"/>
      <c r="E11589" s="13"/>
      <c r="F11589" s="13"/>
      <c r="G11589" s="13"/>
      <c r="H11589" s="13"/>
      <c r="I11589" s="13"/>
      <c r="J11589" s="13"/>
      <c r="K11589" s="13"/>
      <c r="L11589" s="13"/>
      <c r="M11589" s="13"/>
      <c r="N11589" s="13"/>
      <c r="O11589" s="13"/>
      <c r="P11589" s="13"/>
      <c r="Q11589" s="13"/>
      <c r="R11589" s="13"/>
      <c r="S11589" s="13"/>
      <c r="T11589" s="13"/>
      <c r="U11589" s="13"/>
      <c r="V11589" s="13"/>
      <c r="W11589" s="13"/>
      <c r="X11589" s="13"/>
      <c r="Y11589" s="13"/>
      <c r="Z11589" s="13"/>
      <c r="AA11589" s="13"/>
      <c r="AB11589" s="13"/>
      <c r="AC11589" s="13"/>
      <c r="AD11589" s="13"/>
      <c r="AE11589" s="13"/>
      <c r="AF11589" s="13"/>
      <c r="AG11589" s="14"/>
    </row>
    <row r="11590" s="4" customFormat="1" spans="1:33">
      <c r="A11590" s="13"/>
      <c r="B11590" s="13"/>
      <c r="C11590" s="13"/>
      <c r="D11590" s="13"/>
      <c r="E11590" s="13"/>
      <c r="F11590" s="13"/>
      <c r="G11590" s="13"/>
      <c r="H11590" s="13"/>
      <c r="I11590" s="13"/>
      <c r="J11590" s="13"/>
      <c r="K11590" s="13"/>
      <c r="L11590" s="13"/>
      <c r="M11590" s="13"/>
      <c r="N11590" s="13"/>
      <c r="O11590" s="13"/>
      <c r="P11590" s="13"/>
      <c r="Q11590" s="13"/>
      <c r="R11590" s="13"/>
      <c r="S11590" s="13"/>
      <c r="T11590" s="13"/>
      <c r="U11590" s="13"/>
      <c r="V11590" s="13"/>
      <c r="W11590" s="13"/>
      <c r="X11590" s="13"/>
      <c r="Y11590" s="13"/>
      <c r="Z11590" s="13"/>
      <c r="AA11590" s="13"/>
      <c r="AB11590" s="13"/>
      <c r="AC11590" s="13"/>
      <c r="AD11590" s="13"/>
      <c r="AE11590" s="13"/>
      <c r="AF11590" s="13"/>
      <c r="AG11590" s="14"/>
    </row>
    <row r="11591" s="4" customFormat="1" spans="1:33">
      <c r="A11591" s="13"/>
      <c r="B11591" s="13"/>
      <c r="C11591" s="13"/>
      <c r="D11591" s="13"/>
      <c r="E11591" s="13"/>
      <c r="F11591" s="13"/>
      <c r="G11591" s="13"/>
      <c r="H11591" s="13"/>
      <c r="I11591" s="13"/>
      <c r="J11591" s="13"/>
      <c r="K11591" s="13"/>
      <c r="L11591" s="13"/>
      <c r="M11591" s="13"/>
      <c r="N11591" s="13"/>
      <c r="O11591" s="13"/>
      <c r="P11591" s="13"/>
      <c r="Q11591" s="13"/>
      <c r="R11591" s="13"/>
      <c r="S11591" s="13"/>
      <c r="T11591" s="13"/>
      <c r="U11591" s="13"/>
      <c r="V11591" s="13"/>
      <c r="W11591" s="13"/>
      <c r="X11591" s="13"/>
      <c r="Y11591" s="13"/>
      <c r="Z11591" s="13"/>
      <c r="AA11591" s="13"/>
      <c r="AB11591" s="13"/>
      <c r="AC11591" s="13"/>
      <c r="AD11591" s="13"/>
      <c r="AE11591" s="13"/>
      <c r="AF11591" s="13"/>
      <c r="AG11591" s="14"/>
    </row>
    <row r="11592" s="4" customFormat="1" spans="1:33">
      <c r="A11592" s="13"/>
      <c r="B11592" s="13"/>
      <c r="C11592" s="13"/>
      <c r="D11592" s="13"/>
      <c r="E11592" s="13"/>
      <c r="F11592" s="13"/>
      <c r="G11592" s="13"/>
      <c r="H11592" s="13"/>
      <c r="I11592" s="13"/>
      <c r="J11592" s="13"/>
      <c r="K11592" s="13"/>
      <c r="L11592" s="13"/>
      <c r="M11592" s="13"/>
      <c r="N11592" s="13"/>
      <c r="O11592" s="13"/>
      <c r="P11592" s="13"/>
      <c r="Q11592" s="13"/>
      <c r="R11592" s="13"/>
      <c r="S11592" s="13"/>
      <c r="T11592" s="13"/>
      <c r="U11592" s="13"/>
      <c r="V11592" s="13"/>
      <c r="W11592" s="13"/>
      <c r="X11592" s="13"/>
      <c r="Y11592" s="13"/>
      <c r="Z11592" s="13"/>
      <c r="AA11592" s="13"/>
      <c r="AB11592" s="13"/>
      <c r="AC11592" s="13"/>
      <c r="AD11592" s="13"/>
      <c r="AE11592" s="13"/>
      <c r="AF11592" s="13"/>
      <c r="AG11592" s="14"/>
    </row>
    <row r="11593" s="4" customFormat="1" spans="1:33">
      <c r="A11593" s="13"/>
      <c r="B11593" s="13"/>
      <c r="C11593" s="13"/>
      <c r="D11593" s="13"/>
      <c r="E11593" s="13"/>
      <c r="F11593" s="13"/>
      <c r="G11593" s="13"/>
      <c r="H11593" s="13"/>
      <c r="I11593" s="13"/>
      <c r="J11593" s="13"/>
      <c r="K11593" s="13"/>
      <c r="L11593" s="13"/>
      <c r="M11593" s="13"/>
      <c r="N11593" s="13"/>
      <c r="O11593" s="13"/>
      <c r="P11593" s="13"/>
      <c r="Q11593" s="13"/>
      <c r="R11593" s="13"/>
      <c r="S11593" s="13"/>
      <c r="T11593" s="13"/>
      <c r="U11593" s="13"/>
      <c r="V11593" s="13"/>
      <c r="W11593" s="13"/>
      <c r="X11593" s="13"/>
      <c r="Y11593" s="13"/>
      <c r="Z11593" s="13"/>
      <c r="AA11593" s="13"/>
      <c r="AB11593" s="13"/>
      <c r="AC11593" s="13"/>
      <c r="AD11593" s="13"/>
      <c r="AE11593" s="13"/>
      <c r="AF11593" s="13"/>
      <c r="AG11593" s="14"/>
    </row>
    <row r="11594" s="4" customFormat="1" spans="1:33">
      <c r="A11594" s="13"/>
      <c r="B11594" s="13"/>
      <c r="C11594" s="13"/>
      <c r="D11594" s="13"/>
      <c r="E11594" s="13"/>
      <c r="F11594" s="13"/>
      <c r="G11594" s="13"/>
      <c r="H11594" s="13"/>
      <c r="I11594" s="13"/>
      <c r="J11594" s="13"/>
      <c r="K11594" s="13"/>
      <c r="L11594" s="13"/>
      <c r="M11594" s="13"/>
      <c r="N11594" s="13"/>
      <c r="O11594" s="13"/>
      <c r="P11594" s="13"/>
      <c r="Q11594" s="13"/>
      <c r="R11594" s="13"/>
      <c r="S11594" s="13"/>
      <c r="T11594" s="13"/>
      <c r="U11594" s="13"/>
      <c r="V11594" s="13"/>
      <c r="W11594" s="13"/>
      <c r="X11594" s="13"/>
      <c r="Y11594" s="13"/>
      <c r="Z11594" s="13"/>
      <c r="AA11594" s="13"/>
      <c r="AB11594" s="13"/>
      <c r="AC11594" s="13"/>
      <c r="AD11594" s="13"/>
      <c r="AE11594" s="13"/>
      <c r="AF11594" s="13"/>
      <c r="AG11594" s="14"/>
    </row>
    <row r="11595" s="4" customFormat="1" spans="1:33">
      <c r="A11595" s="13"/>
      <c r="B11595" s="13"/>
      <c r="C11595" s="13"/>
      <c r="D11595" s="13"/>
      <c r="E11595" s="13"/>
      <c r="F11595" s="13"/>
      <c r="G11595" s="13"/>
      <c r="H11595" s="13"/>
      <c r="I11595" s="13"/>
      <c r="J11595" s="13"/>
      <c r="K11595" s="13"/>
      <c r="L11595" s="13"/>
      <c r="M11595" s="13"/>
      <c r="N11595" s="13"/>
      <c r="O11595" s="13"/>
      <c r="P11595" s="13"/>
      <c r="Q11595" s="13"/>
      <c r="R11595" s="13"/>
      <c r="S11595" s="13"/>
      <c r="T11595" s="13"/>
      <c r="U11595" s="13"/>
      <c r="V11595" s="13"/>
      <c r="W11595" s="13"/>
      <c r="X11595" s="13"/>
      <c r="Y11595" s="13"/>
      <c r="Z11595" s="13"/>
      <c r="AA11595" s="13"/>
      <c r="AB11595" s="13"/>
      <c r="AC11595" s="13"/>
      <c r="AD11595" s="13"/>
      <c r="AE11595" s="13"/>
      <c r="AF11595" s="13"/>
      <c r="AG11595" s="14"/>
    </row>
    <row r="11596" s="4" customFormat="1" spans="1:33">
      <c r="A11596" s="13"/>
      <c r="B11596" s="13"/>
      <c r="C11596" s="13"/>
      <c r="D11596" s="13"/>
      <c r="E11596" s="13"/>
      <c r="F11596" s="13"/>
      <c r="G11596" s="13"/>
      <c r="H11596" s="13"/>
      <c r="I11596" s="13"/>
      <c r="J11596" s="13"/>
      <c r="K11596" s="13"/>
      <c r="L11596" s="13"/>
      <c r="M11596" s="13"/>
      <c r="N11596" s="13"/>
      <c r="O11596" s="13"/>
      <c r="P11596" s="13"/>
      <c r="Q11596" s="13"/>
      <c r="R11596" s="13"/>
      <c r="S11596" s="13"/>
      <c r="T11596" s="13"/>
      <c r="U11596" s="13"/>
      <c r="V11596" s="13"/>
      <c r="W11596" s="13"/>
      <c r="X11596" s="13"/>
      <c r="Y11596" s="13"/>
      <c r="Z11596" s="13"/>
      <c r="AA11596" s="13"/>
      <c r="AB11596" s="13"/>
      <c r="AC11596" s="13"/>
      <c r="AD11596" s="13"/>
      <c r="AE11596" s="13"/>
      <c r="AF11596" s="13"/>
      <c r="AG11596" s="14"/>
    </row>
    <row r="11597" s="4" customFormat="1" spans="1:33">
      <c r="A11597" s="13"/>
      <c r="B11597" s="13"/>
      <c r="C11597" s="13"/>
      <c r="D11597" s="13"/>
      <c r="E11597" s="13"/>
      <c r="F11597" s="13"/>
      <c r="G11597" s="13"/>
      <c r="H11597" s="13"/>
      <c r="I11597" s="13"/>
      <c r="J11597" s="13"/>
      <c r="K11597" s="13"/>
      <c r="L11597" s="13"/>
      <c r="M11597" s="13"/>
      <c r="N11597" s="13"/>
      <c r="O11597" s="13"/>
      <c r="P11597" s="13"/>
      <c r="Q11597" s="13"/>
      <c r="R11597" s="13"/>
      <c r="S11597" s="13"/>
      <c r="T11597" s="13"/>
      <c r="U11597" s="13"/>
      <c r="V11597" s="13"/>
      <c r="W11597" s="13"/>
      <c r="X11597" s="13"/>
      <c r="Y11597" s="13"/>
      <c r="Z11597" s="13"/>
      <c r="AA11597" s="13"/>
      <c r="AB11597" s="13"/>
      <c r="AC11597" s="13"/>
      <c r="AD11597" s="13"/>
      <c r="AE11597" s="13"/>
      <c r="AF11597" s="13"/>
      <c r="AG11597" s="14"/>
    </row>
    <row r="11598" s="4" customFormat="1" spans="1:33">
      <c r="A11598" s="13"/>
      <c r="B11598" s="13"/>
      <c r="C11598" s="13"/>
      <c r="D11598" s="13"/>
      <c r="E11598" s="13"/>
      <c r="F11598" s="13"/>
      <c r="G11598" s="13"/>
      <c r="H11598" s="13"/>
      <c r="I11598" s="13"/>
      <c r="J11598" s="13"/>
      <c r="K11598" s="13"/>
      <c r="L11598" s="13"/>
      <c r="M11598" s="13"/>
      <c r="N11598" s="13"/>
      <c r="O11598" s="13"/>
      <c r="P11598" s="13"/>
      <c r="Q11598" s="13"/>
      <c r="R11598" s="13"/>
      <c r="S11598" s="13"/>
      <c r="T11598" s="13"/>
      <c r="U11598" s="13"/>
      <c r="V11598" s="13"/>
      <c r="W11598" s="13"/>
      <c r="X11598" s="13"/>
      <c r="Y11598" s="13"/>
      <c r="Z11598" s="13"/>
      <c r="AA11598" s="13"/>
      <c r="AB11598" s="13"/>
      <c r="AC11598" s="13"/>
      <c r="AD11598" s="13"/>
      <c r="AE11598" s="13"/>
      <c r="AF11598" s="13"/>
      <c r="AG11598" s="14"/>
    </row>
    <row r="11599" s="4" customFormat="1" spans="1:33">
      <c r="A11599" s="13"/>
      <c r="B11599" s="13"/>
      <c r="C11599" s="13"/>
      <c r="D11599" s="13"/>
      <c r="E11599" s="13"/>
      <c r="F11599" s="13"/>
      <c r="G11599" s="13"/>
      <c r="H11599" s="13"/>
      <c r="I11599" s="13"/>
      <c r="J11599" s="13"/>
      <c r="K11599" s="13"/>
      <c r="L11599" s="13"/>
      <c r="M11599" s="13"/>
      <c r="N11599" s="13"/>
      <c r="O11599" s="13"/>
      <c r="P11599" s="13"/>
      <c r="Q11599" s="13"/>
      <c r="R11599" s="13"/>
      <c r="S11599" s="13"/>
      <c r="T11599" s="13"/>
      <c r="U11599" s="13"/>
      <c r="V11599" s="13"/>
      <c r="W11599" s="13"/>
      <c r="X11599" s="13"/>
      <c r="Y11599" s="13"/>
      <c r="Z11599" s="13"/>
      <c r="AA11599" s="13"/>
      <c r="AB11599" s="13"/>
      <c r="AC11599" s="13"/>
      <c r="AD11599" s="13"/>
      <c r="AE11599" s="13"/>
      <c r="AF11599" s="13"/>
      <c r="AG11599" s="14"/>
    </row>
    <row r="11600" s="4" customFormat="1" spans="1:33">
      <c r="A11600" s="13"/>
      <c r="B11600" s="13"/>
      <c r="C11600" s="13"/>
      <c r="D11600" s="13"/>
      <c r="E11600" s="13"/>
      <c r="F11600" s="13"/>
      <c r="G11600" s="13"/>
      <c r="H11600" s="13"/>
      <c r="I11600" s="13"/>
      <c r="J11600" s="13"/>
      <c r="K11600" s="13"/>
      <c r="L11600" s="13"/>
      <c r="M11600" s="13"/>
      <c r="N11600" s="13"/>
      <c r="O11600" s="13"/>
      <c r="P11600" s="13"/>
      <c r="Q11600" s="13"/>
      <c r="R11600" s="13"/>
      <c r="S11600" s="13"/>
      <c r="T11600" s="13"/>
      <c r="U11600" s="13"/>
      <c r="V11600" s="13"/>
      <c r="W11600" s="13"/>
      <c r="X11600" s="13"/>
      <c r="Y11600" s="13"/>
      <c r="Z11600" s="13"/>
      <c r="AA11600" s="13"/>
      <c r="AB11600" s="13"/>
      <c r="AC11600" s="13"/>
      <c r="AD11600" s="13"/>
      <c r="AE11600" s="13"/>
      <c r="AF11600" s="13"/>
      <c r="AG11600" s="14"/>
    </row>
    <row r="11601" s="4" customFormat="1" spans="1:33">
      <c r="A11601" s="13"/>
      <c r="B11601" s="13"/>
      <c r="C11601" s="13"/>
      <c r="D11601" s="13"/>
      <c r="E11601" s="13"/>
      <c r="F11601" s="13"/>
      <c r="G11601" s="13"/>
      <c r="H11601" s="13"/>
      <c r="I11601" s="13"/>
      <c r="J11601" s="13"/>
      <c r="K11601" s="13"/>
      <c r="L11601" s="13"/>
      <c r="M11601" s="13"/>
      <c r="N11601" s="13"/>
      <c r="O11601" s="13"/>
      <c r="P11601" s="13"/>
      <c r="Q11601" s="13"/>
      <c r="R11601" s="13"/>
      <c r="S11601" s="13"/>
      <c r="T11601" s="13"/>
      <c r="U11601" s="13"/>
      <c r="V11601" s="13"/>
      <c r="W11601" s="13"/>
      <c r="X11601" s="13"/>
      <c r="Y11601" s="13"/>
      <c r="Z11601" s="13"/>
      <c r="AA11601" s="13"/>
      <c r="AB11601" s="13"/>
      <c r="AC11601" s="13"/>
      <c r="AD11601" s="13"/>
      <c r="AE11601" s="13"/>
      <c r="AF11601" s="13"/>
      <c r="AG11601" s="14"/>
    </row>
    <row r="11602" s="4" customFormat="1" spans="1:33">
      <c r="A11602" s="13"/>
      <c r="B11602" s="13"/>
      <c r="C11602" s="13"/>
      <c r="D11602" s="13"/>
      <c r="E11602" s="13"/>
      <c r="F11602" s="13"/>
      <c r="G11602" s="13"/>
      <c r="H11602" s="13"/>
      <c r="I11602" s="13"/>
      <c r="J11602" s="13"/>
      <c r="K11602" s="13"/>
      <c r="L11602" s="13"/>
      <c r="M11602" s="13"/>
      <c r="N11602" s="13"/>
      <c r="O11602" s="13"/>
      <c r="P11602" s="13"/>
      <c r="Q11602" s="13"/>
      <c r="R11602" s="13"/>
      <c r="S11602" s="13"/>
      <c r="T11602" s="13"/>
      <c r="U11602" s="13"/>
      <c r="V11602" s="13"/>
      <c r="W11602" s="13"/>
      <c r="X11602" s="13"/>
      <c r="Y11602" s="13"/>
      <c r="Z11602" s="13"/>
      <c r="AA11602" s="13"/>
      <c r="AB11602" s="13"/>
      <c r="AC11602" s="13"/>
      <c r="AD11602" s="13"/>
      <c r="AE11602" s="13"/>
      <c r="AF11602" s="13"/>
      <c r="AG11602" s="14"/>
    </row>
    <row r="11603" s="4" customFormat="1" spans="1:33">
      <c r="A11603" s="13"/>
      <c r="B11603" s="13"/>
      <c r="C11603" s="13"/>
      <c r="D11603" s="13"/>
      <c r="E11603" s="13"/>
      <c r="F11603" s="13"/>
      <c r="G11603" s="13"/>
      <c r="H11603" s="13"/>
      <c r="I11603" s="13"/>
      <c r="J11603" s="13"/>
      <c r="K11603" s="13"/>
      <c r="L11603" s="13"/>
      <c r="M11603" s="13"/>
      <c r="N11603" s="13"/>
      <c r="O11603" s="13"/>
      <c r="P11603" s="13"/>
      <c r="Q11603" s="13"/>
      <c r="R11603" s="13"/>
      <c r="S11603" s="13"/>
      <c r="T11603" s="13"/>
      <c r="U11603" s="13"/>
      <c r="V11603" s="13"/>
      <c r="W11603" s="13"/>
      <c r="X11603" s="13"/>
      <c r="Y11603" s="13"/>
      <c r="Z11603" s="13"/>
      <c r="AA11603" s="13"/>
      <c r="AB11603" s="13"/>
      <c r="AC11603" s="13"/>
      <c r="AD11603" s="13"/>
      <c r="AE11603" s="13"/>
      <c r="AF11603" s="13"/>
      <c r="AG11603" s="14"/>
    </row>
    <row r="11604" s="4" customFormat="1" spans="1:33">
      <c r="A11604" s="13"/>
      <c r="B11604" s="13"/>
      <c r="C11604" s="13"/>
      <c r="D11604" s="13"/>
      <c r="E11604" s="13"/>
      <c r="F11604" s="13"/>
      <c r="G11604" s="13"/>
      <c r="H11604" s="13"/>
      <c r="I11604" s="13"/>
      <c r="J11604" s="13"/>
      <c r="K11604" s="13"/>
      <c r="L11604" s="13"/>
      <c r="M11604" s="13"/>
      <c r="N11604" s="13"/>
      <c r="O11604" s="13"/>
      <c r="P11604" s="13"/>
      <c r="Q11604" s="13"/>
      <c r="R11604" s="13"/>
      <c r="S11604" s="13"/>
      <c r="T11604" s="13"/>
      <c r="U11604" s="13"/>
      <c r="V11604" s="13"/>
      <c r="W11604" s="13"/>
      <c r="X11604" s="13"/>
      <c r="Y11604" s="13"/>
      <c r="Z11604" s="13"/>
      <c r="AA11604" s="13"/>
      <c r="AB11604" s="13"/>
      <c r="AC11604" s="13"/>
      <c r="AD11604" s="13"/>
      <c r="AE11604" s="13"/>
      <c r="AF11604" s="13"/>
      <c r="AG11604" s="14"/>
    </row>
    <row r="11605" s="4" customFormat="1" spans="1:33">
      <c r="A11605" s="13"/>
      <c r="B11605" s="13"/>
      <c r="C11605" s="13"/>
      <c r="D11605" s="13"/>
      <c r="E11605" s="13"/>
      <c r="F11605" s="13"/>
      <c r="G11605" s="13"/>
      <c r="H11605" s="13"/>
      <c r="I11605" s="13"/>
      <c r="J11605" s="13"/>
      <c r="K11605" s="13"/>
      <c r="L11605" s="13"/>
      <c r="M11605" s="13"/>
      <c r="N11605" s="13"/>
      <c r="O11605" s="13"/>
      <c r="P11605" s="13"/>
      <c r="Q11605" s="13"/>
      <c r="R11605" s="13"/>
      <c r="S11605" s="13"/>
      <c r="T11605" s="13"/>
      <c r="U11605" s="13"/>
      <c r="V11605" s="13"/>
      <c r="W11605" s="13"/>
      <c r="X11605" s="13"/>
      <c r="Y11605" s="13"/>
      <c r="Z11605" s="13"/>
      <c r="AA11605" s="13"/>
      <c r="AB11605" s="13"/>
      <c r="AC11605" s="13"/>
      <c r="AD11605" s="13"/>
      <c r="AE11605" s="13"/>
      <c r="AF11605" s="13"/>
      <c r="AG11605" s="14"/>
    </row>
    <row r="11606" s="4" customFormat="1" spans="1:33">
      <c r="A11606" s="13"/>
      <c r="B11606" s="13"/>
      <c r="C11606" s="13"/>
      <c r="D11606" s="13"/>
      <c r="E11606" s="13"/>
      <c r="F11606" s="13"/>
      <c r="G11606" s="13"/>
      <c r="H11606" s="13"/>
      <c r="I11606" s="13"/>
      <c r="J11606" s="13"/>
      <c r="K11606" s="13"/>
      <c r="L11606" s="13"/>
      <c r="M11606" s="13"/>
      <c r="N11606" s="13"/>
      <c r="O11606" s="13"/>
      <c r="P11606" s="13"/>
      <c r="Q11606" s="13"/>
      <c r="R11606" s="13"/>
      <c r="S11606" s="13"/>
      <c r="T11606" s="13"/>
      <c r="U11606" s="13"/>
      <c r="V11606" s="13"/>
      <c r="W11606" s="13"/>
      <c r="X11606" s="13"/>
      <c r="Y11606" s="13"/>
      <c r="Z11606" s="13"/>
      <c r="AA11606" s="13"/>
      <c r="AB11606" s="13"/>
      <c r="AC11606" s="13"/>
      <c r="AD11606" s="13"/>
      <c r="AE11606" s="13"/>
      <c r="AF11606" s="13"/>
      <c r="AG11606" s="14"/>
    </row>
    <row r="11607" s="4" customFormat="1" spans="1:33">
      <c r="A11607" s="13"/>
      <c r="B11607" s="13"/>
      <c r="C11607" s="13"/>
      <c r="D11607" s="13"/>
      <c r="E11607" s="13"/>
      <c r="F11607" s="13"/>
      <c r="G11607" s="13"/>
      <c r="H11607" s="13"/>
      <c r="I11607" s="13"/>
      <c r="J11607" s="13"/>
      <c r="K11607" s="13"/>
      <c r="L11607" s="13"/>
      <c r="M11607" s="13"/>
      <c r="N11607" s="13"/>
      <c r="O11607" s="13"/>
      <c r="P11607" s="13"/>
      <c r="Q11607" s="13"/>
      <c r="R11607" s="13"/>
      <c r="S11607" s="13"/>
      <c r="T11607" s="13"/>
      <c r="U11607" s="13"/>
      <c r="V11607" s="13"/>
      <c r="W11607" s="13"/>
      <c r="X11607" s="13"/>
      <c r="Y11607" s="13"/>
      <c r="Z11607" s="13"/>
      <c r="AA11607" s="13"/>
      <c r="AB11607" s="13"/>
      <c r="AC11607" s="13"/>
      <c r="AD11607" s="13"/>
      <c r="AE11607" s="13"/>
      <c r="AF11607" s="13"/>
      <c r="AG11607" s="14"/>
    </row>
    <row r="11608" s="4" customFormat="1" spans="1:33">
      <c r="A11608" s="13"/>
      <c r="B11608" s="13"/>
      <c r="C11608" s="13"/>
      <c r="D11608" s="13"/>
      <c r="E11608" s="13"/>
      <c r="F11608" s="13"/>
      <c r="G11608" s="13"/>
      <c r="H11608" s="13"/>
      <c r="I11608" s="13"/>
      <c r="J11608" s="13"/>
      <c r="K11608" s="13"/>
      <c r="L11608" s="13"/>
      <c r="M11608" s="13"/>
      <c r="N11608" s="13"/>
      <c r="O11608" s="13"/>
      <c r="P11608" s="13"/>
      <c r="Q11608" s="13"/>
      <c r="R11608" s="13"/>
      <c r="S11608" s="13"/>
      <c r="T11608" s="13"/>
      <c r="U11608" s="13"/>
      <c r="V11608" s="13"/>
      <c r="W11608" s="13"/>
      <c r="X11608" s="13"/>
      <c r="Y11608" s="13"/>
      <c r="Z11608" s="13"/>
      <c r="AA11608" s="13"/>
      <c r="AB11608" s="13"/>
      <c r="AC11608" s="13"/>
      <c r="AD11608" s="13"/>
      <c r="AE11608" s="13"/>
      <c r="AF11608" s="13"/>
      <c r="AG11608" s="14"/>
    </row>
    <row r="11609" s="4" customFormat="1" spans="1:33">
      <c r="A11609" s="13"/>
      <c r="B11609" s="13"/>
      <c r="C11609" s="13"/>
      <c r="D11609" s="13"/>
      <c r="E11609" s="13"/>
      <c r="F11609" s="13"/>
      <c r="G11609" s="13"/>
      <c r="H11609" s="13"/>
      <c r="I11609" s="13"/>
      <c r="J11609" s="13"/>
      <c r="K11609" s="13"/>
      <c r="L11609" s="13"/>
      <c r="M11609" s="13"/>
      <c r="N11609" s="13"/>
      <c r="O11609" s="13"/>
      <c r="P11609" s="13"/>
      <c r="Q11609" s="13"/>
      <c r="R11609" s="13"/>
      <c r="S11609" s="13"/>
      <c r="T11609" s="13"/>
      <c r="U11609" s="13"/>
      <c r="V11609" s="13"/>
      <c r="W11609" s="13"/>
      <c r="X11609" s="13"/>
      <c r="Y11609" s="13"/>
      <c r="Z11609" s="13"/>
      <c r="AA11609" s="13"/>
      <c r="AB11609" s="13"/>
      <c r="AC11609" s="13"/>
      <c r="AD11609" s="13"/>
      <c r="AE11609" s="13"/>
      <c r="AF11609" s="13"/>
      <c r="AG11609" s="14"/>
    </row>
    <row r="11610" s="4" customFormat="1" spans="1:33">
      <c r="A11610" s="13"/>
      <c r="B11610" s="13"/>
      <c r="C11610" s="13"/>
      <c r="D11610" s="13"/>
      <c r="E11610" s="13"/>
      <c r="F11610" s="13"/>
      <c r="G11610" s="13"/>
      <c r="H11610" s="13"/>
      <c r="I11610" s="13"/>
      <c r="J11610" s="13"/>
      <c r="K11610" s="13"/>
      <c r="L11610" s="13"/>
      <c r="M11610" s="13"/>
      <c r="N11610" s="13"/>
      <c r="O11610" s="13"/>
      <c r="P11610" s="13"/>
      <c r="Q11610" s="13"/>
      <c r="R11610" s="13"/>
      <c r="S11610" s="13"/>
      <c r="T11610" s="13"/>
      <c r="U11610" s="13"/>
      <c r="V11610" s="13"/>
      <c r="W11610" s="13"/>
      <c r="X11610" s="13"/>
      <c r="Y11610" s="13"/>
      <c r="Z11610" s="13"/>
      <c r="AA11610" s="13"/>
      <c r="AB11610" s="13"/>
      <c r="AC11610" s="13"/>
      <c r="AD11610" s="13"/>
      <c r="AE11610" s="13"/>
      <c r="AF11610" s="13"/>
      <c r="AG11610" s="14"/>
    </row>
    <row r="11611" s="4" customFormat="1" spans="1:33">
      <c r="A11611" s="13"/>
      <c r="B11611" s="13"/>
      <c r="C11611" s="13"/>
      <c r="D11611" s="13"/>
      <c r="E11611" s="13"/>
      <c r="F11611" s="13"/>
      <c r="G11611" s="13"/>
      <c r="H11611" s="13"/>
      <c r="I11611" s="13"/>
      <c r="J11611" s="13"/>
      <c r="K11611" s="13"/>
      <c r="L11611" s="13"/>
      <c r="M11611" s="13"/>
      <c r="N11611" s="13"/>
      <c r="O11611" s="13"/>
      <c r="P11611" s="13"/>
      <c r="Q11611" s="13"/>
      <c r="R11611" s="13"/>
      <c r="S11611" s="13"/>
      <c r="T11611" s="13"/>
      <c r="U11611" s="13"/>
      <c r="V11611" s="13"/>
      <c r="W11611" s="13"/>
      <c r="X11611" s="13"/>
      <c r="Y11611" s="13"/>
      <c r="Z11611" s="13"/>
      <c r="AA11611" s="13"/>
      <c r="AB11611" s="13"/>
      <c r="AC11611" s="13"/>
      <c r="AD11611" s="13"/>
      <c r="AE11611" s="13"/>
      <c r="AF11611" s="13"/>
      <c r="AG11611" s="14"/>
    </row>
    <row r="11612" s="4" customFormat="1" spans="1:33">
      <c r="A11612" s="13"/>
      <c r="B11612" s="13"/>
      <c r="C11612" s="13"/>
      <c r="D11612" s="13"/>
      <c r="E11612" s="13"/>
      <c r="F11612" s="13"/>
      <c r="G11612" s="13"/>
      <c r="H11612" s="13"/>
      <c r="I11612" s="13"/>
      <c r="J11612" s="13"/>
      <c r="K11612" s="13"/>
      <c r="L11612" s="13"/>
      <c r="M11612" s="13"/>
      <c r="N11612" s="13"/>
      <c r="O11612" s="13"/>
      <c r="P11612" s="13"/>
      <c r="Q11612" s="13"/>
      <c r="R11612" s="13"/>
      <c r="S11612" s="13"/>
      <c r="T11612" s="13"/>
      <c r="U11612" s="13"/>
      <c r="V11612" s="13"/>
      <c r="W11612" s="13"/>
      <c r="X11612" s="13"/>
      <c r="Y11612" s="13"/>
      <c r="Z11612" s="13"/>
      <c r="AA11612" s="13"/>
      <c r="AB11612" s="13"/>
      <c r="AC11612" s="13"/>
      <c r="AD11612" s="13"/>
      <c r="AE11612" s="13"/>
      <c r="AF11612" s="13"/>
      <c r="AG11612" s="14"/>
    </row>
    <row r="11613" s="4" customFormat="1" spans="1:33">
      <c r="A11613" s="13"/>
      <c r="B11613" s="13"/>
      <c r="C11613" s="13"/>
      <c r="D11613" s="13"/>
      <c r="E11613" s="13"/>
      <c r="F11613" s="13"/>
      <c r="G11613" s="13"/>
      <c r="H11613" s="13"/>
      <c r="I11613" s="13"/>
      <c r="J11613" s="13"/>
      <c r="K11613" s="13"/>
      <c r="L11613" s="13"/>
      <c r="M11613" s="13"/>
      <c r="N11613" s="13"/>
      <c r="O11613" s="13"/>
      <c r="P11613" s="13"/>
      <c r="Q11613" s="13"/>
      <c r="R11613" s="13"/>
      <c r="S11613" s="13"/>
      <c r="T11613" s="13"/>
      <c r="U11613" s="13"/>
      <c r="V11613" s="13"/>
      <c r="W11613" s="13"/>
      <c r="X11613" s="13"/>
      <c r="Y11613" s="13"/>
      <c r="Z11613" s="13"/>
      <c r="AA11613" s="13"/>
      <c r="AB11613" s="13"/>
      <c r="AC11613" s="13"/>
      <c r="AD11613" s="13"/>
      <c r="AE11613" s="13"/>
      <c r="AF11613" s="13"/>
      <c r="AG11613" s="14"/>
    </row>
    <row r="11614" s="4" customFormat="1" spans="1:33">
      <c r="A11614" s="13"/>
      <c r="B11614" s="13"/>
      <c r="C11614" s="13"/>
      <c r="D11614" s="13"/>
      <c r="E11614" s="13"/>
      <c r="F11614" s="13"/>
      <c r="G11614" s="13"/>
      <c r="H11614" s="13"/>
      <c r="I11614" s="13"/>
      <c r="J11614" s="13"/>
      <c r="K11614" s="13"/>
      <c r="L11614" s="13"/>
      <c r="M11614" s="13"/>
      <c r="N11614" s="13"/>
      <c r="O11614" s="13"/>
      <c r="P11614" s="13"/>
      <c r="Q11614" s="13"/>
      <c r="R11614" s="13"/>
      <c r="S11614" s="13"/>
      <c r="T11614" s="13"/>
      <c r="U11614" s="13"/>
      <c r="V11614" s="13"/>
      <c r="W11614" s="13"/>
      <c r="X11614" s="13"/>
      <c r="Y11614" s="13"/>
      <c r="Z11614" s="13"/>
      <c r="AA11614" s="13"/>
      <c r="AB11614" s="13"/>
      <c r="AC11614" s="13"/>
      <c r="AD11614" s="13"/>
      <c r="AE11614" s="13"/>
      <c r="AF11614" s="13"/>
      <c r="AG11614" s="14"/>
    </row>
    <row r="11615" s="4" customFormat="1" spans="1:33">
      <c r="A11615" s="13"/>
      <c r="B11615" s="13"/>
      <c r="C11615" s="13"/>
      <c r="D11615" s="13"/>
      <c r="E11615" s="13"/>
      <c r="F11615" s="13"/>
      <c r="G11615" s="13"/>
      <c r="H11615" s="13"/>
      <c r="I11615" s="13"/>
      <c r="J11615" s="13"/>
      <c r="K11615" s="13"/>
      <c r="L11615" s="13"/>
      <c r="M11615" s="13"/>
      <c r="N11615" s="13"/>
      <c r="O11615" s="13"/>
      <c r="P11615" s="13"/>
      <c r="Q11615" s="13"/>
      <c r="R11615" s="13"/>
      <c r="S11615" s="13"/>
      <c r="T11615" s="13"/>
      <c r="U11615" s="13"/>
      <c r="V11615" s="13"/>
      <c r="W11615" s="13"/>
      <c r="X11615" s="13"/>
      <c r="Y11615" s="13"/>
      <c r="Z11615" s="13"/>
      <c r="AA11615" s="13"/>
      <c r="AB11615" s="13"/>
      <c r="AC11615" s="13"/>
      <c r="AD11615" s="13"/>
      <c r="AE11615" s="13"/>
      <c r="AF11615" s="13"/>
      <c r="AG11615" s="14"/>
    </row>
    <row r="11616" s="4" customFormat="1" spans="1:33">
      <c r="A11616" s="13"/>
      <c r="B11616" s="13"/>
      <c r="C11616" s="13"/>
      <c r="D11616" s="13"/>
      <c r="E11616" s="13"/>
      <c r="F11616" s="13"/>
      <c r="G11616" s="13"/>
      <c r="H11616" s="13"/>
      <c r="I11616" s="13"/>
      <c r="J11616" s="13"/>
      <c r="K11616" s="13"/>
      <c r="L11616" s="13"/>
      <c r="M11616" s="13"/>
      <c r="N11616" s="13"/>
      <c r="O11616" s="13"/>
      <c r="P11616" s="13"/>
      <c r="Q11616" s="13"/>
      <c r="R11616" s="13"/>
      <c r="S11616" s="13"/>
      <c r="T11616" s="13"/>
      <c r="U11616" s="13"/>
      <c r="V11616" s="13"/>
      <c r="W11616" s="13"/>
      <c r="X11616" s="13"/>
      <c r="Y11616" s="13"/>
      <c r="Z11616" s="13"/>
      <c r="AA11616" s="13"/>
      <c r="AB11616" s="13"/>
      <c r="AC11616" s="13"/>
      <c r="AD11616" s="13"/>
      <c r="AE11616" s="13"/>
      <c r="AF11616" s="13"/>
      <c r="AG11616" s="14"/>
    </row>
    <row r="11617" s="4" customFormat="1" spans="1:33">
      <c r="A11617" s="13"/>
      <c r="B11617" s="13"/>
      <c r="C11617" s="13"/>
      <c r="D11617" s="13"/>
      <c r="E11617" s="13"/>
      <c r="F11617" s="13"/>
      <c r="G11617" s="13"/>
      <c r="H11617" s="13"/>
      <c r="I11617" s="13"/>
      <c r="J11617" s="13"/>
      <c r="K11617" s="13"/>
      <c r="L11617" s="13"/>
      <c r="M11617" s="13"/>
      <c r="N11617" s="13"/>
      <c r="O11617" s="13"/>
      <c r="P11617" s="13"/>
      <c r="Q11617" s="13"/>
      <c r="R11617" s="13"/>
      <c r="S11617" s="13"/>
      <c r="T11617" s="13"/>
      <c r="U11617" s="13"/>
      <c r="V11617" s="13"/>
      <c r="W11617" s="13"/>
      <c r="X11617" s="13"/>
      <c r="Y11617" s="13"/>
      <c r="Z11617" s="13"/>
      <c r="AA11617" s="13"/>
      <c r="AB11617" s="13"/>
      <c r="AC11617" s="13"/>
      <c r="AD11617" s="13"/>
      <c r="AE11617" s="13"/>
      <c r="AF11617" s="13"/>
      <c r="AG11617" s="14"/>
    </row>
    <row r="11618" s="4" customFormat="1" spans="1:33">
      <c r="A11618" s="13"/>
      <c r="B11618" s="13"/>
      <c r="C11618" s="13"/>
      <c r="D11618" s="13"/>
      <c r="E11618" s="13"/>
      <c r="F11618" s="13"/>
      <c r="G11618" s="13"/>
      <c r="H11618" s="13"/>
      <c r="I11618" s="13"/>
      <c r="J11618" s="13"/>
      <c r="K11618" s="13"/>
      <c r="L11618" s="13"/>
      <c r="M11618" s="13"/>
      <c r="N11618" s="13"/>
      <c r="O11618" s="13"/>
      <c r="P11618" s="13"/>
      <c r="Q11618" s="13"/>
      <c r="R11618" s="13"/>
      <c r="S11618" s="13"/>
      <c r="T11618" s="13"/>
      <c r="U11618" s="13"/>
      <c r="V11618" s="13"/>
      <c r="W11618" s="13"/>
      <c r="X11618" s="13"/>
      <c r="Y11618" s="13"/>
      <c r="Z11618" s="13"/>
      <c r="AA11618" s="13"/>
      <c r="AB11618" s="13"/>
      <c r="AC11618" s="13"/>
      <c r="AD11618" s="13"/>
      <c r="AE11618" s="13"/>
      <c r="AF11618" s="13"/>
      <c r="AG11618" s="14"/>
    </row>
    <row r="11619" s="4" customFormat="1" spans="1:33">
      <c r="A11619" s="13"/>
      <c r="B11619" s="13"/>
      <c r="C11619" s="13"/>
      <c r="D11619" s="13"/>
      <c r="E11619" s="13"/>
      <c r="F11619" s="13"/>
      <c r="G11619" s="13"/>
      <c r="H11619" s="13"/>
      <c r="I11619" s="13"/>
      <c r="J11619" s="13"/>
      <c r="K11619" s="13"/>
      <c r="L11619" s="13"/>
      <c r="M11619" s="13"/>
      <c r="N11619" s="13"/>
      <c r="O11619" s="13"/>
      <c r="P11619" s="13"/>
      <c r="Q11619" s="13"/>
      <c r="R11619" s="13"/>
      <c r="S11619" s="13"/>
      <c r="T11619" s="13"/>
      <c r="U11619" s="13"/>
      <c r="V11619" s="13"/>
      <c r="W11619" s="13"/>
      <c r="X11619" s="13"/>
      <c r="Y11619" s="13"/>
      <c r="Z11619" s="13"/>
      <c r="AA11619" s="13"/>
      <c r="AB11619" s="13"/>
      <c r="AC11619" s="13"/>
      <c r="AD11619" s="13"/>
      <c r="AE11619" s="13"/>
      <c r="AF11619" s="13"/>
      <c r="AG11619" s="14"/>
    </row>
    <row r="11620" s="4" customFormat="1" spans="1:33">
      <c r="A11620" s="13"/>
      <c r="B11620" s="13"/>
      <c r="C11620" s="13"/>
      <c r="D11620" s="13"/>
      <c r="E11620" s="13"/>
      <c r="F11620" s="13"/>
      <c r="G11620" s="13"/>
      <c r="H11620" s="13"/>
      <c r="I11620" s="13"/>
      <c r="J11620" s="13"/>
      <c r="K11620" s="13"/>
      <c r="L11620" s="13"/>
      <c r="M11620" s="13"/>
      <c r="N11620" s="13"/>
      <c r="O11620" s="13"/>
      <c r="P11620" s="13"/>
      <c r="Q11620" s="13"/>
      <c r="R11620" s="13"/>
      <c r="S11620" s="13"/>
      <c r="T11620" s="13"/>
      <c r="U11620" s="13"/>
      <c r="V11620" s="13"/>
      <c r="W11620" s="13"/>
      <c r="X11620" s="13"/>
      <c r="Y11620" s="13"/>
      <c r="Z11620" s="13"/>
      <c r="AA11620" s="13"/>
      <c r="AB11620" s="13"/>
      <c r="AC11620" s="13"/>
      <c r="AD11620" s="13"/>
      <c r="AE11620" s="13"/>
      <c r="AF11620" s="13"/>
      <c r="AG11620" s="14"/>
    </row>
    <row r="11621" s="4" customFormat="1" spans="1:33">
      <c r="A11621" s="13"/>
      <c r="B11621" s="13"/>
      <c r="C11621" s="13"/>
      <c r="D11621" s="13"/>
      <c r="E11621" s="13"/>
      <c r="F11621" s="13"/>
      <c r="G11621" s="13"/>
      <c r="H11621" s="13"/>
      <c r="I11621" s="13"/>
      <c r="J11621" s="13"/>
      <c r="K11621" s="13"/>
      <c r="L11621" s="13"/>
      <c r="M11621" s="13"/>
      <c r="N11621" s="13"/>
      <c r="O11621" s="13"/>
      <c r="P11621" s="13"/>
      <c r="Q11621" s="13"/>
      <c r="R11621" s="13"/>
      <c r="S11621" s="13"/>
      <c r="T11621" s="13"/>
      <c r="U11621" s="13"/>
      <c r="V11621" s="13"/>
      <c r="W11621" s="13"/>
      <c r="X11621" s="13"/>
      <c r="Y11621" s="13"/>
      <c r="Z11621" s="13"/>
      <c r="AA11621" s="13"/>
      <c r="AB11621" s="13"/>
      <c r="AC11621" s="13"/>
      <c r="AD11621" s="13"/>
      <c r="AE11621" s="13"/>
      <c r="AF11621" s="13"/>
      <c r="AG11621" s="14"/>
    </row>
    <row r="11622" s="4" customFormat="1" spans="1:33">
      <c r="A11622" s="13"/>
      <c r="B11622" s="13"/>
      <c r="C11622" s="13"/>
      <c r="D11622" s="13"/>
      <c r="E11622" s="13"/>
      <c r="F11622" s="13"/>
      <c r="G11622" s="13"/>
      <c r="H11622" s="13"/>
      <c r="I11622" s="13"/>
      <c r="J11622" s="13"/>
      <c r="K11622" s="13"/>
      <c r="L11622" s="13"/>
      <c r="M11622" s="13"/>
      <c r="N11622" s="13"/>
      <c r="O11622" s="13"/>
      <c r="P11622" s="13"/>
      <c r="Q11622" s="13"/>
      <c r="R11622" s="13"/>
      <c r="S11622" s="13"/>
      <c r="T11622" s="13"/>
      <c r="U11622" s="13"/>
      <c r="V11622" s="13"/>
      <c r="W11622" s="13"/>
      <c r="X11622" s="13"/>
      <c r="Y11622" s="13"/>
      <c r="Z11622" s="13"/>
      <c r="AA11622" s="13"/>
      <c r="AB11622" s="13"/>
      <c r="AC11622" s="13"/>
      <c r="AD11622" s="13"/>
      <c r="AE11622" s="13"/>
      <c r="AF11622" s="13"/>
      <c r="AG11622" s="14"/>
    </row>
    <row r="11623" s="4" customFormat="1" spans="1:33">
      <c r="A11623" s="13"/>
      <c r="B11623" s="13"/>
      <c r="C11623" s="13"/>
      <c r="D11623" s="13"/>
      <c r="E11623" s="13"/>
      <c r="F11623" s="13"/>
      <c r="G11623" s="13"/>
      <c r="H11623" s="13"/>
      <c r="I11623" s="13"/>
      <c r="J11623" s="13"/>
      <c r="K11623" s="13"/>
      <c r="L11623" s="13"/>
      <c r="M11623" s="13"/>
      <c r="N11623" s="13"/>
      <c r="O11623" s="13"/>
      <c r="P11623" s="13"/>
      <c r="Q11623" s="13"/>
      <c r="R11623" s="13"/>
      <c r="S11623" s="13"/>
      <c r="T11623" s="13"/>
      <c r="U11623" s="13"/>
      <c r="V11623" s="13"/>
      <c r="W11623" s="13"/>
      <c r="X11623" s="13"/>
      <c r="Y11623" s="13"/>
      <c r="Z11623" s="13"/>
      <c r="AA11623" s="13"/>
      <c r="AB11623" s="13"/>
      <c r="AC11623" s="13"/>
      <c r="AD11623" s="13"/>
      <c r="AE11623" s="13"/>
      <c r="AF11623" s="13"/>
      <c r="AG11623" s="14"/>
    </row>
    <row r="11624" s="4" customFormat="1" spans="1:33">
      <c r="A11624" s="13"/>
      <c r="B11624" s="13"/>
      <c r="C11624" s="13"/>
      <c r="D11624" s="13"/>
      <c r="E11624" s="13"/>
      <c r="F11624" s="13"/>
      <c r="G11624" s="13"/>
      <c r="H11624" s="13"/>
      <c r="I11624" s="13"/>
      <c r="J11624" s="13"/>
      <c r="K11624" s="13"/>
      <c r="L11624" s="13"/>
      <c r="M11624" s="13"/>
      <c r="N11624" s="13"/>
      <c r="O11624" s="13"/>
      <c r="P11624" s="13"/>
      <c r="Q11624" s="13"/>
      <c r="R11624" s="13"/>
      <c r="S11624" s="13"/>
      <c r="T11624" s="13"/>
      <c r="U11624" s="13"/>
      <c r="V11624" s="13"/>
      <c r="W11624" s="13"/>
      <c r="X11624" s="13"/>
      <c r="Y11624" s="13"/>
      <c r="Z11624" s="13"/>
      <c r="AA11624" s="13"/>
      <c r="AB11624" s="13"/>
      <c r="AC11624" s="13"/>
      <c r="AD11624" s="13"/>
      <c r="AE11624" s="13"/>
      <c r="AF11624" s="13"/>
      <c r="AG11624" s="14"/>
    </row>
    <row r="11625" s="4" customFormat="1" spans="1:33">
      <c r="A11625" s="13"/>
      <c r="B11625" s="13"/>
      <c r="C11625" s="13"/>
      <c r="D11625" s="13"/>
      <c r="E11625" s="13"/>
      <c r="F11625" s="13"/>
      <c r="G11625" s="13"/>
      <c r="H11625" s="13"/>
      <c r="I11625" s="13"/>
      <c r="J11625" s="13"/>
      <c r="K11625" s="13"/>
      <c r="L11625" s="13"/>
      <c r="M11625" s="13"/>
      <c r="N11625" s="13"/>
      <c r="O11625" s="13"/>
      <c r="P11625" s="13"/>
      <c r="Q11625" s="13"/>
      <c r="R11625" s="13"/>
      <c r="S11625" s="13"/>
      <c r="T11625" s="13"/>
      <c r="U11625" s="13"/>
      <c r="V11625" s="13"/>
      <c r="W11625" s="13"/>
      <c r="X11625" s="13"/>
      <c r="Y11625" s="13"/>
      <c r="Z11625" s="13"/>
      <c r="AA11625" s="13"/>
      <c r="AB11625" s="13"/>
      <c r="AC11625" s="13"/>
      <c r="AD11625" s="13"/>
      <c r="AE11625" s="13"/>
      <c r="AF11625" s="13"/>
      <c r="AG11625" s="14"/>
    </row>
    <row r="11626" s="4" customFormat="1" spans="1:33">
      <c r="A11626" s="13"/>
      <c r="B11626" s="13"/>
      <c r="C11626" s="13"/>
      <c r="D11626" s="13"/>
      <c r="E11626" s="13"/>
      <c r="F11626" s="13"/>
      <c r="G11626" s="13"/>
      <c r="H11626" s="13"/>
      <c r="I11626" s="13"/>
      <c r="J11626" s="13"/>
      <c r="K11626" s="13"/>
      <c r="L11626" s="13"/>
      <c r="M11626" s="13"/>
      <c r="N11626" s="13"/>
      <c r="O11626" s="13"/>
      <c r="P11626" s="13"/>
      <c r="Q11626" s="13"/>
      <c r="R11626" s="13"/>
      <c r="S11626" s="13"/>
      <c r="T11626" s="13"/>
      <c r="U11626" s="13"/>
      <c r="V11626" s="13"/>
      <c r="W11626" s="13"/>
      <c r="X11626" s="13"/>
      <c r="Y11626" s="13"/>
      <c r="Z11626" s="13"/>
      <c r="AA11626" s="13"/>
      <c r="AB11626" s="13"/>
      <c r="AC11626" s="13"/>
      <c r="AD11626" s="13"/>
      <c r="AE11626" s="13"/>
      <c r="AF11626" s="13"/>
      <c r="AG11626" s="14"/>
    </row>
    <row r="11627" s="4" customFormat="1" spans="1:33">
      <c r="A11627" s="13"/>
      <c r="B11627" s="13"/>
      <c r="C11627" s="13"/>
      <c r="D11627" s="13"/>
      <c r="E11627" s="13"/>
      <c r="F11627" s="13"/>
      <c r="G11627" s="13"/>
      <c r="H11627" s="13"/>
      <c r="I11627" s="13"/>
      <c r="J11627" s="13"/>
      <c r="K11627" s="13"/>
      <c r="L11627" s="13"/>
      <c r="M11627" s="13"/>
      <c r="N11627" s="13"/>
      <c r="O11627" s="13"/>
      <c r="P11627" s="13"/>
      <c r="Q11627" s="13"/>
      <c r="R11627" s="13"/>
      <c r="S11627" s="13"/>
      <c r="T11627" s="13"/>
      <c r="U11627" s="13"/>
      <c r="V11627" s="13"/>
      <c r="W11627" s="13"/>
      <c r="X11627" s="13"/>
      <c r="Y11627" s="13"/>
      <c r="Z11627" s="13"/>
      <c r="AA11627" s="13"/>
      <c r="AB11627" s="13"/>
      <c r="AC11627" s="13"/>
      <c r="AD11627" s="13"/>
      <c r="AE11627" s="13"/>
      <c r="AF11627" s="13"/>
      <c r="AG11627" s="14"/>
    </row>
    <row r="11628" s="4" customFormat="1" spans="1:33">
      <c r="A11628" s="13"/>
      <c r="B11628" s="13"/>
      <c r="C11628" s="13"/>
      <c r="D11628" s="13"/>
      <c r="E11628" s="13"/>
      <c r="F11628" s="13"/>
      <c r="G11628" s="13"/>
      <c r="H11628" s="13"/>
      <c r="I11628" s="13"/>
      <c r="J11628" s="13"/>
      <c r="K11628" s="13"/>
      <c r="L11628" s="13"/>
      <c r="M11628" s="13"/>
      <c r="N11628" s="13"/>
      <c r="O11628" s="13"/>
      <c r="P11628" s="13"/>
      <c r="Q11628" s="13"/>
      <c r="R11628" s="13"/>
      <c r="S11628" s="13"/>
      <c r="T11628" s="13"/>
      <c r="U11628" s="13"/>
      <c r="V11628" s="13"/>
      <c r="W11628" s="13"/>
      <c r="X11628" s="13"/>
      <c r="Y11628" s="13"/>
      <c r="Z11628" s="13"/>
      <c r="AA11628" s="13"/>
      <c r="AB11628" s="13"/>
      <c r="AC11628" s="13"/>
      <c r="AD11628" s="13"/>
      <c r="AE11628" s="13"/>
      <c r="AF11628" s="13"/>
      <c r="AG11628" s="14"/>
    </row>
    <row r="11629" s="4" customFormat="1" spans="1:33">
      <c r="A11629" s="13"/>
      <c r="B11629" s="13"/>
      <c r="C11629" s="13"/>
      <c r="D11629" s="13"/>
      <c r="E11629" s="13"/>
      <c r="F11629" s="13"/>
      <c r="G11629" s="13"/>
      <c r="H11629" s="13"/>
      <c r="I11629" s="13"/>
      <c r="J11629" s="13"/>
      <c r="K11629" s="13"/>
      <c r="L11629" s="13"/>
      <c r="M11629" s="13"/>
      <c r="N11629" s="13"/>
      <c r="O11629" s="13"/>
      <c r="P11629" s="13"/>
      <c r="Q11629" s="13"/>
      <c r="R11629" s="13"/>
      <c r="S11629" s="13"/>
      <c r="T11629" s="13"/>
      <c r="U11629" s="13"/>
      <c r="V11629" s="13"/>
      <c r="W11629" s="13"/>
      <c r="X11629" s="13"/>
      <c r="Y11629" s="13"/>
      <c r="Z11629" s="13"/>
      <c r="AA11629" s="13"/>
      <c r="AB11629" s="13"/>
      <c r="AC11629" s="13"/>
      <c r="AD11629" s="13"/>
      <c r="AE11629" s="13"/>
      <c r="AF11629" s="13"/>
      <c r="AG11629" s="14"/>
    </row>
    <row r="11630" s="4" customFormat="1" spans="1:33">
      <c r="A11630" s="13"/>
      <c r="B11630" s="13"/>
      <c r="C11630" s="13"/>
      <c r="D11630" s="13"/>
      <c r="E11630" s="13"/>
      <c r="F11630" s="13"/>
      <c r="G11630" s="13"/>
      <c r="H11630" s="13"/>
      <c r="I11630" s="13"/>
      <c r="J11630" s="13"/>
      <c r="K11630" s="13"/>
      <c r="L11630" s="13"/>
      <c r="M11630" s="13"/>
      <c r="N11630" s="13"/>
      <c r="O11630" s="13"/>
      <c r="P11630" s="13"/>
      <c r="Q11630" s="13"/>
      <c r="R11630" s="13"/>
      <c r="S11630" s="13"/>
      <c r="T11630" s="13"/>
      <c r="U11630" s="13"/>
      <c r="V11630" s="13"/>
      <c r="W11630" s="13"/>
      <c r="X11630" s="13"/>
      <c r="Y11630" s="13"/>
      <c r="Z11630" s="13"/>
      <c r="AA11630" s="13"/>
      <c r="AB11630" s="13"/>
      <c r="AC11630" s="13"/>
      <c r="AD11630" s="13"/>
      <c r="AE11630" s="13"/>
      <c r="AF11630" s="13"/>
      <c r="AG11630" s="14"/>
    </row>
    <row r="11631" s="4" customFormat="1" spans="1:33">
      <c r="A11631" s="13"/>
      <c r="B11631" s="13"/>
      <c r="C11631" s="13"/>
      <c r="D11631" s="13"/>
      <c r="E11631" s="13"/>
      <c r="F11631" s="13"/>
      <c r="G11631" s="13"/>
      <c r="H11631" s="13"/>
      <c r="I11631" s="13"/>
      <c r="J11631" s="13"/>
      <c r="K11631" s="13"/>
      <c r="L11631" s="13"/>
      <c r="M11631" s="13"/>
      <c r="N11631" s="13"/>
      <c r="O11631" s="13"/>
      <c r="P11631" s="13"/>
      <c r="Q11631" s="13"/>
      <c r="R11631" s="13"/>
      <c r="S11631" s="13"/>
      <c r="T11631" s="13"/>
      <c r="U11631" s="13"/>
      <c r="V11631" s="13"/>
      <c r="W11631" s="13"/>
      <c r="X11631" s="13"/>
      <c r="Y11631" s="13"/>
      <c r="Z11631" s="13"/>
      <c r="AA11631" s="13"/>
      <c r="AB11631" s="13"/>
      <c r="AC11631" s="13"/>
      <c r="AD11631" s="13"/>
      <c r="AE11631" s="13"/>
      <c r="AF11631" s="13"/>
      <c r="AG11631" s="14"/>
    </row>
    <row r="11632" s="4" customFormat="1" spans="1:33">
      <c r="A11632" s="13"/>
      <c r="B11632" s="13"/>
      <c r="C11632" s="13"/>
      <c r="D11632" s="13"/>
      <c r="E11632" s="13"/>
      <c r="F11632" s="13"/>
      <c r="G11632" s="13"/>
      <c r="H11632" s="13"/>
      <c r="I11632" s="13"/>
      <c r="J11632" s="13"/>
      <c r="K11632" s="13"/>
      <c r="L11632" s="13"/>
      <c r="M11632" s="13"/>
      <c r="N11632" s="13"/>
      <c r="O11632" s="13"/>
      <c r="P11632" s="13"/>
      <c r="Q11632" s="13"/>
      <c r="R11632" s="13"/>
      <c r="S11632" s="13"/>
      <c r="T11632" s="13"/>
      <c r="U11632" s="13"/>
      <c r="V11632" s="13"/>
      <c r="W11632" s="13"/>
      <c r="X11632" s="13"/>
      <c r="Y11632" s="13"/>
      <c r="Z11632" s="13"/>
      <c r="AA11632" s="13"/>
      <c r="AB11632" s="13"/>
      <c r="AC11632" s="13"/>
      <c r="AD11632" s="13"/>
      <c r="AE11632" s="13"/>
      <c r="AF11632" s="13"/>
      <c r="AG11632" s="14"/>
    </row>
    <row r="11633" s="4" customFormat="1" spans="1:33">
      <c r="A11633" s="13"/>
      <c r="B11633" s="13"/>
      <c r="C11633" s="13"/>
      <c r="D11633" s="13"/>
      <c r="E11633" s="13"/>
      <c r="F11633" s="13"/>
      <c r="G11633" s="13"/>
      <c r="H11633" s="13"/>
      <c r="I11633" s="13"/>
      <c r="J11633" s="13"/>
      <c r="K11633" s="13"/>
      <c r="L11633" s="13"/>
      <c r="M11633" s="13"/>
      <c r="N11633" s="13"/>
      <c r="O11633" s="13"/>
      <c r="P11633" s="13"/>
      <c r="Q11633" s="13"/>
      <c r="R11633" s="13"/>
      <c r="S11633" s="13"/>
      <c r="T11633" s="13"/>
      <c r="U11633" s="13"/>
      <c r="V11633" s="13"/>
      <c r="W11633" s="13"/>
      <c r="X11633" s="13"/>
      <c r="Y11633" s="13"/>
      <c r="Z11633" s="13"/>
      <c r="AA11633" s="13"/>
      <c r="AB11633" s="13"/>
      <c r="AC11633" s="13"/>
      <c r="AD11633" s="13"/>
      <c r="AE11633" s="13"/>
      <c r="AF11633" s="13"/>
      <c r="AG11633" s="14"/>
    </row>
    <row r="11634" s="4" customFormat="1" spans="1:33">
      <c r="A11634" s="13"/>
      <c r="B11634" s="13"/>
      <c r="C11634" s="13"/>
      <c r="D11634" s="13"/>
      <c r="E11634" s="13"/>
      <c r="F11634" s="13"/>
      <c r="G11634" s="13"/>
      <c r="H11634" s="13"/>
      <c r="I11634" s="13"/>
      <c r="J11634" s="13"/>
      <c r="K11634" s="13"/>
      <c r="L11634" s="13"/>
      <c r="M11634" s="13"/>
      <c r="N11634" s="13"/>
      <c r="O11634" s="13"/>
      <c r="P11634" s="13"/>
      <c r="Q11634" s="13"/>
      <c r="R11634" s="13"/>
      <c r="S11634" s="13"/>
      <c r="T11634" s="13"/>
      <c r="U11634" s="13"/>
      <c r="V11634" s="13"/>
      <c r="W11634" s="13"/>
      <c r="X11634" s="13"/>
      <c r="Y11634" s="13"/>
      <c r="Z11634" s="13"/>
      <c r="AA11634" s="13"/>
      <c r="AB11634" s="13"/>
      <c r="AC11634" s="13"/>
      <c r="AD11634" s="13"/>
      <c r="AE11634" s="13"/>
      <c r="AF11634" s="13"/>
      <c r="AG11634" s="14"/>
    </row>
    <row r="11635" s="4" customFormat="1" spans="1:33">
      <c r="A11635" s="13"/>
      <c r="B11635" s="13"/>
      <c r="C11635" s="13"/>
      <c r="D11635" s="13"/>
      <c r="E11635" s="13"/>
      <c r="F11635" s="13"/>
      <c r="G11635" s="13"/>
      <c r="H11635" s="13"/>
      <c r="I11635" s="13"/>
      <c r="J11635" s="13"/>
      <c r="K11635" s="13"/>
      <c r="L11635" s="13"/>
      <c r="M11635" s="13"/>
      <c r="N11635" s="13"/>
      <c r="O11635" s="13"/>
      <c r="P11635" s="13"/>
      <c r="Q11635" s="13"/>
      <c r="R11635" s="13"/>
      <c r="S11635" s="13"/>
      <c r="T11635" s="13"/>
      <c r="U11635" s="13"/>
      <c r="V11635" s="13"/>
      <c r="W11635" s="13"/>
      <c r="X11635" s="13"/>
      <c r="Y11635" s="13"/>
      <c r="Z11635" s="13"/>
      <c r="AA11635" s="13"/>
      <c r="AB11635" s="13"/>
      <c r="AC11635" s="13"/>
      <c r="AD11635" s="13"/>
      <c r="AE11635" s="13"/>
      <c r="AF11635" s="13"/>
      <c r="AG11635" s="14"/>
    </row>
    <row r="11636" s="4" customFormat="1" spans="1:33">
      <c r="A11636" s="13"/>
      <c r="B11636" s="13"/>
      <c r="C11636" s="13"/>
      <c r="D11636" s="13"/>
      <c r="E11636" s="13"/>
      <c r="F11636" s="13"/>
      <c r="G11636" s="13"/>
      <c r="H11636" s="13"/>
      <c r="I11636" s="13"/>
      <c r="J11636" s="13"/>
      <c r="K11636" s="13"/>
      <c r="L11636" s="13"/>
      <c r="M11636" s="13"/>
      <c r="N11636" s="13"/>
      <c r="O11636" s="13"/>
      <c r="P11636" s="13"/>
      <c r="Q11636" s="13"/>
      <c r="R11636" s="13"/>
      <c r="S11636" s="13"/>
      <c r="T11636" s="13"/>
      <c r="U11636" s="13"/>
      <c r="V11636" s="13"/>
      <c r="W11636" s="13"/>
      <c r="X11636" s="13"/>
      <c r="Y11636" s="13"/>
      <c r="Z11636" s="13"/>
      <c r="AA11636" s="13"/>
      <c r="AB11636" s="13"/>
      <c r="AC11636" s="13"/>
      <c r="AD11636" s="13"/>
      <c r="AE11636" s="13"/>
      <c r="AF11636" s="13"/>
      <c r="AG11636" s="14"/>
    </row>
    <row r="11637" s="4" customFormat="1" spans="1:33">
      <c r="A11637" s="13"/>
      <c r="B11637" s="13"/>
      <c r="C11637" s="13"/>
      <c r="D11637" s="13"/>
      <c r="E11637" s="13"/>
      <c r="F11637" s="13"/>
      <c r="G11637" s="13"/>
      <c r="H11637" s="13"/>
      <c r="I11637" s="13"/>
      <c r="J11637" s="13"/>
      <c r="K11637" s="13"/>
      <c r="L11637" s="13"/>
      <c r="M11637" s="13"/>
      <c r="N11637" s="13"/>
      <c r="O11637" s="13"/>
      <c r="P11637" s="13"/>
      <c r="Q11637" s="13"/>
      <c r="R11637" s="13"/>
      <c r="S11637" s="13"/>
      <c r="T11637" s="13"/>
      <c r="U11637" s="13"/>
      <c r="V11637" s="13"/>
      <c r="W11637" s="13"/>
      <c r="X11637" s="13"/>
      <c r="Y11637" s="13"/>
      <c r="Z11637" s="13"/>
      <c r="AA11637" s="13"/>
      <c r="AB11637" s="13"/>
      <c r="AC11637" s="13"/>
      <c r="AD11637" s="13"/>
      <c r="AE11637" s="13"/>
      <c r="AF11637" s="13"/>
      <c r="AG11637" s="14"/>
    </row>
    <row r="11638" s="4" customFormat="1" spans="1:33">
      <c r="A11638" s="13"/>
      <c r="B11638" s="13"/>
      <c r="C11638" s="13"/>
      <c r="D11638" s="13"/>
      <c r="E11638" s="13"/>
      <c r="F11638" s="13"/>
      <c r="G11638" s="13"/>
      <c r="H11638" s="13"/>
      <c r="I11638" s="13"/>
      <c r="J11638" s="13"/>
      <c r="K11638" s="13"/>
      <c r="L11638" s="13"/>
      <c r="M11638" s="13"/>
      <c r="N11638" s="13"/>
      <c r="O11638" s="13"/>
      <c r="P11638" s="13"/>
      <c r="Q11638" s="13"/>
      <c r="R11638" s="13"/>
      <c r="S11638" s="13"/>
      <c r="T11638" s="13"/>
      <c r="U11638" s="13"/>
      <c r="V11638" s="13"/>
      <c r="W11638" s="13"/>
      <c r="X11638" s="13"/>
      <c r="Y11638" s="13"/>
      <c r="Z11638" s="13"/>
      <c r="AA11638" s="13"/>
      <c r="AB11638" s="13"/>
      <c r="AC11638" s="13"/>
      <c r="AD11638" s="13"/>
      <c r="AE11638" s="13"/>
      <c r="AF11638" s="13"/>
      <c r="AG11638" s="14"/>
    </row>
    <row r="11639" s="4" customFormat="1" spans="1:33">
      <c r="A11639" s="13"/>
      <c r="B11639" s="13"/>
      <c r="C11639" s="13"/>
      <c r="D11639" s="13"/>
      <c r="E11639" s="13"/>
      <c r="F11639" s="13"/>
      <c r="G11639" s="13"/>
      <c r="H11639" s="13"/>
      <c r="I11639" s="13"/>
      <c r="J11639" s="13"/>
      <c r="K11639" s="13"/>
      <c r="L11639" s="13"/>
      <c r="M11639" s="13"/>
      <c r="N11639" s="13"/>
      <c r="O11639" s="13"/>
      <c r="P11639" s="13"/>
      <c r="Q11639" s="13"/>
      <c r="R11639" s="13"/>
      <c r="S11639" s="13"/>
      <c r="T11639" s="13"/>
      <c r="U11639" s="13"/>
      <c r="V11639" s="13"/>
      <c r="W11639" s="13"/>
      <c r="X11639" s="13"/>
      <c r="Y11639" s="13"/>
      <c r="Z11639" s="13"/>
      <c r="AA11639" s="13"/>
      <c r="AB11639" s="13"/>
      <c r="AC11639" s="13"/>
      <c r="AD11639" s="13"/>
      <c r="AE11639" s="13"/>
      <c r="AF11639" s="13"/>
      <c r="AG11639" s="14"/>
    </row>
    <row r="11640" s="4" customFormat="1" spans="1:33">
      <c r="A11640" s="13"/>
      <c r="B11640" s="13"/>
      <c r="C11640" s="13"/>
      <c r="D11640" s="13"/>
      <c r="E11640" s="13"/>
      <c r="F11640" s="13"/>
      <c r="G11640" s="13"/>
      <c r="H11640" s="13"/>
      <c r="I11640" s="13"/>
      <c r="J11640" s="13"/>
      <c r="K11640" s="13"/>
      <c r="L11640" s="13"/>
      <c r="M11640" s="13"/>
      <c r="N11640" s="13"/>
      <c r="O11640" s="13"/>
      <c r="P11640" s="13"/>
      <c r="Q11640" s="13"/>
      <c r="R11640" s="13"/>
      <c r="S11640" s="13"/>
      <c r="T11640" s="13"/>
      <c r="U11640" s="13"/>
      <c r="V11640" s="13"/>
      <c r="W11640" s="13"/>
      <c r="X11640" s="13"/>
      <c r="Y11640" s="13"/>
      <c r="Z11640" s="13"/>
      <c r="AA11640" s="13"/>
      <c r="AB11640" s="13"/>
      <c r="AC11640" s="13"/>
      <c r="AD11640" s="13"/>
      <c r="AE11640" s="13"/>
      <c r="AF11640" s="13"/>
      <c r="AG11640" s="14"/>
    </row>
    <row r="11641" s="4" customFormat="1" spans="1:33">
      <c r="A11641" s="13"/>
      <c r="B11641" s="13"/>
      <c r="C11641" s="13"/>
      <c r="D11641" s="13"/>
      <c r="E11641" s="13"/>
      <c r="F11641" s="13"/>
      <c r="G11641" s="13"/>
      <c r="H11641" s="13"/>
      <c r="I11641" s="13"/>
      <c r="J11641" s="13"/>
      <c r="K11641" s="13"/>
      <c r="L11641" s="13"/>
      <c r="M11641" s="13"/>
      <c r="N11641" s="13"/>
      <c r="O11641" s="13"/>
      <c r="P11641" s="13"/>
      <c r="Q11641" s="13"/>
      <c r="R11641" s="13"/>
      <c r="S11641" s="13"/>
      <c r="T11641" s="13"/>
      <c r="U11641" s="13"/>
      <c r="V11641" s="13"/>
      <c r="W11641" s="13"/>
      <c r="X11641" s="13"/>
      <c r="Y11641" s="13"/>
      <c r="Z11641" s="13"/>
      <c r="AA11641" s="13"/>
      <c r="AB11641" s="13"/>
      <c r="AC11641" s="13"/>
      <c r="AD11641" s="13"/>
      <c r="AE11641" s="13"/>
      <c r="AF11641" s="13"/>
      <c r="AG11641" s="14"/>
    </row>
    <row r="11642" s="4" customFormat="1" spans="1:33">
      <c r="A11642" s="13"/>
      <c r="B11642" s="13"/>
      <c r="C11642" s="13"/>
      <c r="D11642" s="13"/>
      <c r="E11642" s="13"/>
      <c r="F11642" s="13"/>
      <c r="G11642" s="13"/>
      <c r="H11642" s="13"/>
      <c r="I11642" s="13"/>
      <c r="J11642" s="13"/>
      <c r="K11642" s="13"/>
      <c r="L11642" s="13"/>
      <c r="M11642" s="13"/>
      <c r="N11642" s="13"/>
      <c r="O11642" s="13"/>
      <c r="P11642" s="13"/>
      <c r="Q11642" s="13"/>
      <c r="R11642" s="13"/>
      <c r="S11642" s="13"/>
      <c r="T11642" s="13"/>
      <c r="U11642" s="13"/>
      <c r="V11642" s="13"/>
      <c r="W11642" s="13"/>
      <c r="X11642" s="13"/>
      <c r="Y11642" s="13"/>
      <c r="Z11642" s="13"/>
      <c r="AA11642" s="13"/>
      <c r="AB11642" s="13"/>
      <c r="AC11642" s="13"/>
      <c r="AD11642" s="13"/>
      <c r="AE11642" s="13"/>
      <c r="AF11642" s="13"/>
      <c r="AG11642" s="14"/>
    </row>
    <row r="11643" s="4" customFormat="1" spans="1:33">
      <c r="A11643" s="13"/>
      <c r="B11643" s="13"/>
      <c r="C11643" s="13"/>
      <c r="D11643" s="13"/>
      <c r="E11643" s="13"/>
      <c r="F11643" s="13"/>
      <c r="G11643" s="13"/>
      <c r="H11643" s="13"/>
      <c r="I11643" s="13"/>
      <c r="J11643" s="13"/>
      <c r="K11643" s="13"/>
      <c r="L11643" s="13"/>
      <c r="M11643" s="13"/>
      <c r="N11643" s="13"/>
      <c r="O11643" s="13"/>
      <c r="P11643" s="13"/>
      <c r="Q11643" s="13"/>
      <c r="R11643" s="13"/>
      <c r="S11643" s="13"/>
      <c r="T11643" s="13"/>
      <c r="U11643" s="13"/>
      <c r="V11643" s="13"/>
      <c r="W11643" s="13"/>
      <c r="X11643" s="13"/>
      <c r="Y11643" s="13"/>
      <c r="Z11643" s="13"/>
      <c r="AA11643" s="13"/>
      <c r="AB11643" s="13"/>
      <c r="AC11643" s="13"/>
      <c r="AD11643" s="13"/>
      <c r="AE11643" s="13"/>
      <c r="AF11643" s="13"/>
      <c r="AG11643" s="14"/>
    </row>
    <row r="11644" s="4" customFormat="1" spans="1:33">
      <c r="A11644" s="13"/>
      <c r="B11644" s="13"/>
      <c r="C11644" s="13"/>
      <c r="D11644" s="13"/>
      <c r="E11644" s="13"/>
      <c r="F11644" s="13"/>
      <c r="G11644" s="13"/>
      <c r="H11644" s="13"/>
      <c r="I11644" s="13"/>
      <c r="J11644" s="13"/>
      <c r="K11644" s="13"/>
      <c r="L11644" s="13"/>
      <c r="M11644" s="13"/>
      <c r="N11644" s="13"/>
      <c r="O11644" s="13"/>
      <c r="P11644" s="13"/>
      <c r="Q11644" s="13"/>
      <c r="R11644" s="13"/>
      <c r="S11644" s="13"/>
      <c r="T11644" s="13"/>
      <c r="U11644" s="13"/>
      <c r="V11644" s="13"/>
      <c r="W11644" s="13"/>
      <c r="X11644" s="13"/>
      <c r="Y11644" s="13"/>
      <c r="Z11644" s="13"/>
      <c r="AA11644" s="13"/>
      <c r="AB11644" s="13"/>
      <c r="AC11644" s="13"/>
      <c r="AD11644" s="13"/>
      <c r="AE11644" s="13"/>
      <c r="AF11644" s="13"/>
      <c r="AG11644" s="14"/>
    </row>
    <row r="11645" s="4" customFormat="1" spans="1:33">
      <c r="A11645" s="13"/>
      <c r="B11645" s="13"/>
      <c r="C11645" s="13"/>
      <c r="D11645" s="13"/>
      <c r="E11645" s="13"/>
      <c r="F11645" s="13"/>
      <c r="G11645" s="13"/>
      <c r="H11645" s="13"/>
      <c r="I11645" s="13"/>
      <c r="J11645" s="13"/>
      <c r="K11645" s="13"/>
      <c r="L11645" s="13"/>
      <c r="M11645" s="13"/>
      <c r="N11645" s="13"/>
      <c r="O11645" s="13"/>
      <c r="P11645" s="13"/>
      <c r="Q11645" s="13"/>
      <c r="R11645" s="13"/>
      <c r="S11645" s="13"/>
      <c r="T11645" s="13"/>
      <c r="U11645" s="13"/>
      <c r="V11645" s="13"/>
      <c r="W11645" s="13"/>
      <c r="X11645" s="13"/>
      <c r="Y11645" s="13"/>
      <c r="Z11645" s="13"/>
      <c r="AA11645" s="13"/>
      <c r="AB11645" s="13"/>
      <c r="AC11645" s="13"/>
      <c r="AD11645" s="13"/>
      <c r="AE11645" s="13"/>
      <c r="AF11645" s="13"/>
      <c r="AG11645" s="14"/>
    </row>
    <row r="11646" s="4" customFormat="1" spans="1:33">
      <c r="A11646" s="13"/>
      <c r="B11646" s="13"/>
      <c r="C11646" s="13"/>
      <c r="D11646" s="13"/>
      <c r="E11646" s="13"/>
      <c r="F11646" s="13"/>
      <c r="G11646" s="13"/>
      <c r="H11646" s="13"/>
      <c r="I11646" s="13"/>
      <c r="J11646" s="13"/>
      <c r="K11646" s="13"/>
      <c r="L11646" s="13"/>
      <c r="M11646" s="13"/>
      <c r="N11646" s="13"/>
      <c r="O11646" s="13"/>
      <c r="P11646" s="13"/>
      <c r="Q11646" s="13"/>
      <c r="R11646" s="13"/>
      <c r="S11646" s="13"/>
      <c r="T11646" s="13"/>
      <c r="U11646" s="13"/>
      <c r="V11646" s="13"/>
      <c r="W11646" s="13"/>
      <c r="X11646" s="13"/>
      <c r="Y11646" s="13"/>
      <c r="Z11646" s="13"/>
      <c r="AA11646" s="13"/>
      <c r="AB11646" s="13"/>
      <c r="AC11646" s="13"/>
      <c r="AD11646" s="13"/>
      <c r="AE11646" s="13"/>
      <c r="AF11646" s="13"/>
      <c r="AG11646" s="14"/>
    </row>
    <row r="11647" s="4" customFormat="1" spans="1:33">
      <c r="A11647" s="13"/>
      <c r="B11647" s="13"/>
      <c r="C11647" s="13"/>
      <c r="D11647" s="13"/>
      <c r="E11647" s="13"/>
      <c r="F11647" s="13"/>
      <c r="G11647" s="13"/>
      <c r="H11647" s="13"/>
      <c r="I11647" s="13"/>
      <c r="J11647" s="13"/>
      <c r="K11647" s="13"/>
      <c r="L11647" s="13"/>
      <c r="M11647" s="13"/>
      <c r="N11647" s="13"/>
      <c r="O11647" s="13"/>
      <c r="P11647" s="13"/>
      <c r="Q11647" s="13"/>
      <c r="R11647" s="13"/>
      <c r="S11647" s="13"/>
      <c r="T11647" s="13"/>
      <c r="U11647" s="13"/>
      <c r="V11647" s="13"/>
      <c r="W11647" s="13"/>
      <c r="X11647" s="13"/>
      <c r="Y11647" s="13"/>
      <c r="Z11647" s="13"/>
      <c r="AA11647" s="13"/>
      <c r="AB11647" s="13"/>
      <c r="AC11647" s="13"/>
      <c r="AD11647" s="13"/>
      <c r="AE11647" s="13"/>
      <c r="AF11647" s="13"/>
      <c r="AG11647" s="14"/>
    </row>
    <row r="11648" s="4" customFormat="1" spans="1:33">
      <c r="A11648" s="13"/>
      <c r="B11648" s="13"/>
      <c r="C11648" s="13"/>
      <c r="D11648" s="13"/>
      <c r="E11648" s="13"/>
      <c r="F11648" s="13"/>
      <c r="G11648" s="13"/>
      <c r="H11648" s="13"/>
      <c r="I11648" s="13"/>
      <c r="J11648" s="13"/>
      <c r="K11648" s="13"/>
      <c r="L11648" s="13"/>
      <c r="M11648" s="13"/>
      <c r="N11648" s="13"/>
      <c r="O11648" s="13"/>
      <c r="P11648" s="13"/>
      <c r="Q11648" s="13"/>
      <c r="R11648" s="13"/>
      <c r="S11648" s="13"/>
      <c r="T11648" s="13"/>
      <c r="U11648" s="13"/>
      <c r="V11648" s="13"/>
      <c r="W11648" s="13"/>
      <c r="X11648" s="13"/>
      <c r="Y11648" s="13"/>
      <c r="Z11648" s="13"/>
      <c r="AA11648" s="13"/>
      <c r="AB11648" s="13"/>
      <c r="AC11648" s="13"/>
      <c r="AD11648" s="13"/>
      <c r="AE11648" s="13"/>
      <c r="AF11648" s="13"/>
      <c r="AG11648" s="14"/>
    </row>
    <row r="11649" s="4" customFormat="1" spans="1:33">
      <c r="A11649" s="13"/>
      <c r="B11649" s="13"/>
      <c r="C11649" s="13"/>
      <c r="D11649" s="13"/>
      <c r="E11649" s="13"/>
      <c r="F11649" s="13"/>
      <c r="G11649" s="13"/>
      <c r="H11649" s="13"/>
      <c r="I11649" s="13"/>
      <c r="J11649" s="13"/>
      <c r="K11649" s="13"/>
      <c r="L11649" s="13"/>
      <c r="M11649" s="13"/>
      <c r="N11649" s="13"/>
      <c r="O11649" s="13"/>
      <c r="P11649" s="13"/>
      <c r="Q11649" s="13"/>
      <c r="R11649" s="13"/>
      <c r="S11649" s="13"/>
      <c r="T11649" s="13"/>
      <c r="U11649" s="13"/>
      <c r="V11649" s="13"/>
      <c r="W11649" s="13"/>
      <c r="X11649" s="13"/>
      <c r="Y11649" s="13"/>
      <c r="Z11649" s="13"/>
      <c r="AA11649" s="13"/>
      <c r="AB11649" s="13"/>
      <c r="AC11649" s="13"/>
      <c r="AD11649" s="13"/>
      <c r="AE11649" s="13"/>
      <c r="AF11649" s="13"/>
      <c r="AG11649" s="14"/>
    </row>
    <row r="11650" s="4" customFormat="1" spans="1:33">
      <c r="A11650" s="13"/>
      <c r="B11650" s="13"/>
      <c r="C11650" s="13"/>
      <c r="D11650" s="13"/>
      <c r="E11650" s="13"/>
      <c r="F11650" s="13"/>
      <c r="G11650" s="13"/>
      <c r="H11650" s="13"/>
      <c r="I11650" s="13"/>
      <c r="J11650" s="13"/>
      <c r="K11650" s="13"/>
      <c r="L11650" s="13"/>
      <c r="M11650" s="13"/>
      <c r="N11650" s="13"/>
      <c r="O11650" s="13"/>
      <c r="P11650" s="13"/>
      <c r="Q11650" s="13"/>
      <c r="R11650" s="13"/>
      <c r="S11650" s="13"/>
      <c r="T11650" s="13"/>
      <c r="U11650" s="13"/>
      <c r="V11650" s="13"/>
      <c r="W11650" s="13"/>
      <c r="X11650" s="13"/>
      <c r="Y11650" s="13"/>
      <c r="Z11650" s="13"/>
      <c r="AA11650" s="13"/>
      <c r="AB11650" s="13"/>
      <c r="AC11650" s="13"/>
      <c r="AD11650" s="13"/>
      <c r="AE11650" s="13"/>
      <c r="AF11650" s="13"/>
      <c r="AG11650" s="14"/>
    </row>
    <row r="11651" s="4" customFormat="1" spans="1:33">
      <c r="A11651" s="13"/>
      <c r="B11651" s="13"/>
      <c r="C11651" s="13"/>
      <c r="D11651" s="13"/>
      <c r="E11651" s="13"/>
      <c r="F11651" s="13"/>
      <c r="G11651" s="13"/>
      <c r="H11651" s="13"/>
      <c r="I11651" s="13"/>
      <c r="J11651" s="13"/>
      <c r="K11651" s="13"/>
      <c r="L11651" s="13"/>
      <c r="M11651" s="13"/>
      <c r="N11651" s="13"/>
      <c r="O11651" s="13"/>
      <c r="P11651" s="13"/>
      <c r="Q11651" s="13"/>
      <c r="R11651" s="13"/>
      <c r="S11651" s="13"/>
      <c r="T11651" s="13"/>
      <c r="U11651" s="13"/>
      <c r="V11651" s="13"/>
      <c r="W11651" s="13"/>
      <c r="X11651" s="13"/>
      <c r="Y11651" s="13"/>
      <c r="Z11651" s="13"/>
      <c r="AA11651" s="13"/>
      <c r="AB11651" s="13"/>
      <c r="AC11651" s="13"/>
      <c r="AD11651" s="13"/>
      <c r="AE11651" s="13"/>
      <c r="AF11651" s="13"/>
      <c r="AG11651" s="14"/>
    </row>
    <row r="11652" s="4" customFormat="1" spans="1:33">
      <c r="A11652" s="13"/>
      <c r="B11652" s="13"/>
      <c r="C11652" s="13"/>
      <c r="D11652" s="13"/>
      <c r="E11652" s="13"/>
      <c r="F11652" s="13"/>
      <c r="G11652" s="13"/>
      <c r="H11652" s="13"/>
      <c r="I11652" s="13"/>
      <c r="J11652" s="13"/>
      <c r="K11652" s="13"/>
      <c r="L11652" s="13"/>
      <c r="M11652" s="13"/>
      <c r="N11652" s="13"/>
      <c r="O11652" s="13"/>
      <c r="P11652" s="13"/>
      <c r="Q11652" s="13"/>
      <c r="R11652" s="13"/>
      <c r="S11652" s="13"/>
      <c r="T11652" s="13"/>
      <c r="U11652" s="13"/>
      <c r="V11652" s="13"/>
      <c r="W11652" s="13"/>
      <c r="X11652" s="13"/>
      <c r="Y11652" s="13"/>
      <c r="Z11652" s="13"/>
      <c r="AA11652" s="13"/>
      <c r="AB11652" s="13"/>
      <c r="AC11652" s="13"/>
      <c r="AD11652" s="13"/>
      <c r="AE11652" s="13"/>
      <c r="AF11652" s="13"/>
      <c r="AG11652" s="14"/>
    </row>
    <row r="11653" s="4" customFormat="1" spans="1:33">
      <c r="A11653" s="13"/>
      <c r="B11653" s="13"/>
      <c r="C11653" s="13"/>
      <c r="D11653" s="13"/>
      <c r="E11653" s="13"/>
      <c r="F11653" s="13"/>
      <c r="G11653" s="13"/>
      <c r="H11653" s="13"/>
      <c r="I11653" s="13"/>
      <c r="J11653" s="13"/>
      <c r="K11653" s="13"/>
      <c r="L11653" s="13"/>
      <c r="M11653" s="13"/>
      <c r="N11653" s="13"/>
      <c r="O11653" s="13"/>
      <c r="P11653" s="13"/>
      <c r="Q11653" s="13"/>
      <c r="R11653" s="13"/>
      <c r="S11653" s="13"/>
      <c r="T11653" s="13"/>
      <c r="U11653" s="13"/>
      <c r="V11653" s="13"/>
      <c r="W11653" s="13"/>
      <c r="X11653" s="13"/>
      <c r="Y11653" s="13"/>
      <c r="Z11653" s="13"/>
      <c r="AA11653" s="13"/>
      <c r="AB11653" s="13"/>
      <c r="AC11653" s="13"/>
      <c r="AD11653" s="13"/>
      <c r="AE11653" s="13"/>
      <c r="AF11653" s="13"/>
      <c r="AG11653" s="14"/>
    </row>
    <row r="11654" s="4" customFormat="1" spans="1:33">
      <c r="A11654" s="13"/>
      <c r="B11654" s="13"/>
      <c r="C11654" s="13"/>
      <c r="D11654" s="13"/>
      <c r="E11654" s="13"/>
      <c r="F11654" s="13"/>
      <c r="G11654" s="13"/>
      <c r="H11654" s="13"/>
      <c r="I11654" s="13"/>
      <c r="J11654" s="13"/>
      <c r="K11654" s="13"/>
      <c r="L11654" s="13"/>
      <c r="M11654" s="13"/>
      <c r="N11654" s="13"/>
      <c r="O11654" s="13"/>
      <c r="P11654" s="13"/>
      <c r="Q11654" s="13"/>
      <c r="R11654" s="13"/>
      <c r="S11654" s="13"/>
      <c r="T11654" s="13"/>
      <c r="U11654" s="13"/>
      <c r="V11654" s="13"/>
      <c r="W11654" s="13"/>
      <c r="X11654" s="13"/>
      <c r="Y11654" s="13"/>
      <c r="Z11654" s="13"/>
      <c r="AA11654" s="13"/>
      <c r="AB11654" s="13"/>
      <c r="AC11654" s="13"/>
      <c r="AD11654" s="13"/>
      <c r="AE11654" s="13"/>
      <c r="AF11654" s="13"/>
      <c r="AG11654" s="14"/>
    </row>
    <row r="11655" s="4" customFormat="1" spans="1:33">
      <c r="A11655" s="13"/>
      <c r="B11655" s="13"/>
      <c r="C11655" s="13"/>
      <c r="D11655" s="13"/>
      <c r="E11655" s="13"/>
      <c r="F11655" s="13"/>
      <c r="G11655" s="13"/>
      <c r="H11655" s="13"/>
      <c r="I11655" s="13"/>
      <c r="J11655" s="13"/>
      <c r="K11655" s="13"/>
      <c r="L11655" s="13"/>
      <c r="M11655" s="13"/>
      <c r="N11655" s="13"/>
      <c r="O11655" s="13"/>
      <c r="P11655" s="13"/>
      <c r="Q11655" s="13"/>
      <c r="R11655" s="13"/>
      <c r="S11655" s="13"/>
      <c r="T11655" s="13"/>
      <c r="U11655" s="13"/>
      <c r="V11655" s="13"/>
      <c r="W11655" s="13"/>
      <c r="X11655" s="13"/>
      <c r="Y11655" s="13"/>
      <c r="Z11655" s="13"/>
      <c r="AA11655" s="13"/>
      <c r="AB11655" s="13"/>
      <c r="AC11655" s="13"/>
      <c r="AD11655" s="13"/>
      <c r="AE11655" s="13"/>
      <c r="AF11655" s="13"/>
      <c r="AG11655" s="14"/>
    </row>
    <row r="11656" s="4" customFormat="1" spans="1:33">
      <c r="A11656" s="13"/>
      <c r="B11656" s="13"/>
      <c r="C11656" s="13"/>
      <c r="D11656" s="13"/>
      <c r="E11656" s="13"/>
      <c r="F11656" s="13"/>
      <c r="G11656" s="13"/>
      <c r="H11656" s="13"/>
      <c r="I11656" s="13"/>
      <c r="J11656" s="13"/>
      <c r="K11656" s="13"/>
      <c r="L11656" s="13"/>
      <c r="M11656" s="13"/>
      <c r="N11656" s="13"/>
      <c r="O11656" s="13"/>
      <c r="P11656" s="13"/>
      <c r="Q11656" s="13"/>
      <c r="R11656" s="13"/>
      <c r="S11656" s="13"/>
      <c r="T11656" s="13"/>
      <c r="U11656" s="13"/>
      <c r="V11656" s="13"/>
      <c r="W11656" s="13"/>
      <c r="X11656" s="13"/>
      <c r="Y11656" s="13"/>
      <c r="Z11656" s="13"/>
      <c r="AA11656" s="13"/>
      <c r="AB11656" s="13"/>
      <c r="AC11656" s="13"/>
      <c r="AD11656" s="13"/>
      <c r="AE11656" s="13"/>
      <c r="AF11656" s="13"/>
      <c r="AG11656" s="14"/>
    </row>
    <row r="11657" s="4" customFormat="1" spans="1:33">
      <c r="A11657" s="13"/>
      <c r="B11657" s="13"/>
      <c r="C11657" s="13"/>
      <c r="D11657" s="13"/>
      <c r="E11657" s="13"/>
      <c r="F11657" s="13"/>
      <c r="G11657" s="13"/>
      <c r="H11657" s="13"/>
      <c r="I11657" s="13"/>
      <c r="J11657" s="13"/>
      <c r="K11657" s="13"/>
      <c r="L11657" s="13"/>
      <c r="M11657" s="13"/>
      <c r="N11657" s="13"/>
      <c r="O11657" s="13"/>
      <c r="P11657" s="13"/>
      <c r="Q11657" s="13"/>
      <c r="R11657" s="13"/>
      <c r="S11657" s="13"/>
      <c r="T11657" s="13"/>
      <c r="U11657" s="13"/>
      <c r="V11657" s="13"/>
      <c r="W11657" s="13"/>
      <c r="X11657" s="13"/>
      <c r="Y11657" s="13"/>
      <c r="Z11657" s="13"/>
      <c r="AA11657" s="13"/>
      <c r="AB11657" s="13"/>
      <c r="AC11657" s="13"/>
      <c r="AD11657" s="13"/>
      <c r="AE11657" s="13"/>
      <c r="AF11657" s="13"/>
      <c r="AG11657" s="14"/>
    </row>
    <row r="11658" s="4" customFormat="1" spans="1:33">
      <c r="A11658" s="13"/>
      <c r="B11658" s="13"/>
      <c r="C11658" s="13"/>
      <c r="D11658" s="13"/>
      <c r="E11658" s="13"/>
      <c r="F11658" s="13"/>
      <c r="G11658" s="13"/>
      <c r="H11658" s="13"/>
      <c r="I11658" s="13"/>
      <c r="J11658" s="13"/>
      <c r="K11658" s="13"/>
      <c r="L11658" s="13"/>
      <c r="M11658" s="13"/>
      <c r="N11658" s="13"/>
      <c r="O11658" s="13"/>
      <c r="P11658" s="13"/>
      <c r="Q11658" s="13"/>
      <c r="R11658" s="13"/>
      <c r="S11658" s="13"/>
      <c r="T11658" s="13"/>
      <c r="U11658" s="13"/>
      <c r="V11658" s="13"/>
      <c r="W11658" s="13"/>
      <c r="X11658" s="13"/>
      <c r="Y11658" s="13"/>
      <c r="Z11658" s="13"/>
      <c r="AA11658" s="13"/>
      <c r="AB11658" s="13"/>
      <c r="AC11658" s="13"/>
      <c r="AD11658" s="13"/>
      <c r="AE11658" s="13"/>
      <c r="AF11658" s="13"/>
      <c r="AG11658" s="14"/>
    </row>
    <row r="11659" s="4" customFormat="1" spans="1:33">
      <c r="A11659" s="13"/>
      <c r="B11659" s="13"/>
      <c r="C11659" s="13"/>
      <c r="D11659" s="13"/>
      <c r="E11659" s="13"/>
      <c r="F11659" s="13"/>
      <c r="G11659" s="13"/>
      <c r="H11659" s="13"/>
      <c r="I11659" s="13"/>
      <c r="J11659" s="13"/>
      <c r="K11659" s="13"/>
      <c r="L11659" s="13"/>
      <c r="M11659" s="13"/>
      <c r="N11659" s="13"/>
      <c r="O11659" s="13"/>
      <c r="P11659" s="13"/>
      <c r="Q11659" s="13"/>
      <c r="R11659" s="13"/>
      <c r="S11659" s="13"/>
      <c r="T11659" s="13"/>
      <c r="U11659" s="13"/>
      <c r="V11659" s="13"/>
      <c r="W11659" s="13"/>
      <c r="X11659" s="13"/>
      <c r="Y11659" s="13"/>
      <c r="Z11659" s="13"/>
      <c r="AA11659" s="13"/>
      <c r="AB11659" s="13"/>
      <c r="AC11659" s="13"/>
      <c r="AD11659" s="13"/>
      <c r="AE11659" s="13"/>
      <c r="AF11659" s="13"/>
      <c r="AG11659" s="14"/>
    </row>
    <row r="11660" s="4" customFormat="1" spans="1:33">
      <c r="A11660" s="13"/>
      <c r="B11660" s="13"/>
      <c r="C11660" s="13"/>
      <c r="D11660" s="13"/>
      <c r="E11660" s="13"/>
      <c r="F11660" s="13"/>
      <c r="G11660" s="13"/>
      <c r="H11660" s="13"/>
      <c r="I11660" s="13"/>
      <c r="J11660" s="13"/>
      <c r="K11660" s="13"/>
      <c r="L11660" s="13"/>
      <c r="M11660" s="13"/>
      <c r="N11660" s="13"/>
      <c r="O11660" s="13"/>
      <c r="P11660" s="13"/>
      <c r="Q11660" s="13"/>
      <c r="R11660" s="13"/>
      <c r="S11660" s="13"/>
      <c r="T11660" s="13"/>
      <c r="U11660" s="13"/>
      <c r="V11660" s="13"/>
      <c r="W11660" s="13"/>
      <c r="X11660" s="13"/>
      <c r="Y11660" s="13"/>
      <c r="Z11660" s="13"/>
      <c r="AA11660" s="13"/>
      <c r="AB11660" s="13"/>
      <c r="AC11660" s="13"/>
      <c r="AD11660" s="13"/>
      <c r="AE11660" s="13"/>
      <c r="AF11660" s="13"/>
      <c r="AG11660" s="14"/>
    </row>
    <row r="11661" s="4" customFormat="1" spans="1:33">
      <c r="A11661" s="13"/>
      <c r="B11661" s="13"/>
      <c r="C11661" s="13"/>
      <c r="D11661" s="13"/>
      <c r="E11661" s="13"/>
      <c r="F11661" s="13"/>
      <c r="G11661" s="13"/>
      <c r="H11661" s="13"/>
      <c r="I11661" s="13"/>
      <c r="J11661" s="13"/>
      <c r="K11661" s="13"/>
      <c r="L11661" s="13"/>
      <c r="M11661" s="13"/>
      <c r="N11661" s="13"/>
      <c r="O11661" s="13"/>
      <c r="P11661" s="13"/>
      <c r="Q11661" s="13"/>
      <c r="R11661" s="13"/>
      <c r="S11661" s="13"/>
      <c r="T11661" s="13"/>
      <c r="U11661" s="13"/>
      <c r="V11661" s="13"/>
      <c r="W11661" s="13"/>
      <c r="X11661" s="13"/>
      <c r="Y11661" s="13"/>
      <c r="Z11661" s="13"/>
      <c r="AA11661" s="13"/>
      <c r="AB11661" s="13"/>
      <c r="AC11661" s="13"/>
      <c r="AD11661" s="13"/>
      <c r="AE11661" s="13"/>
      <c r="AF11661" s="13"/>
      <c r="AG11661" s="14"/>
    </row>
    <row r="11662" s="4" customFormat="1" spans="1:33">
      <c r="A11662" s="13"/>
      <c r="B11662" s="13"/>
      <c r="C11662" s="13"/>
      <c r="D11662" s="13"/>
      <c r="E11662" s="13"/>
      <c r="F11662" s="13"/>
      <c r="G11662" s="13"/>
      <c r="H11662" s="13"/>
      <c r="I11662" s="13"/>
      <c r="J11662" s="13"/>
      <c r="K11662" s="13"/>
      <c r="L11662" s="13"/>
      <c r="M11662" s="13"/>
      <c r="N11662" s="13"/>
      <c r="O11662" s="13"/>
      <c r="P11662" s="13"/>
      <c r="Q11662" s="13"/>
      <c r="R11662" s="13"/>
      <c r="S11662" s="13"/>
      <c r="T11662" s="13"/>
      <c r="U11662" s="13"/>
      <c r="V11662" s="13"/>
      <c r="W11662" s="13"/>
      <c r="X11662" s="13"/>
      <c r="Y11662" s="13"/>
      <c r="Z11662" s="13"/>
      <c r="AA11662" s="13"/>
      <c r="AB11662" s="13"/>
      <c r="AC11662" s="13"/>
      <c r="AD11662" s="13"/>
      <c r="AE11662" s="13"/>
      <c r="AF11662" s="13"/>
      <c r="AG11662" s="14"/>
    </row>
    <row r="11663" s="4" customFormat="1" spans="1:33">
      <c r="A11663" s="13"/>
      <c r="B11663" s="13"/>
      <c r="C11663" s="13"/>
      <c r="D11663" s="13"/>
      <c r="E11663" s="13"/>
      <c r="F11663" s="13"/>
      <c r="G11663" s="13"/>
      <c r="H11663" s="13"/>
      <c r="I11663" s="13"/>
      <c r="J11663" s="13"/>
      <c r="K11663" s="13"/>
      <c r="L11663" s="13"/>
      <c r="M11663" s="13"/>
      <c r="N11663" s="13"/>
      <c r="O11663" s="13"/>
      <c r="P11663" s="13"/>
      <c r="Q11663" s="13"/>
      <c r="R11663" s="13"/>
      <c r="S11663" s="13"/>
      <c r="T11663" s="13"/>
      <c r="U11663" s="13"/>
      <c r="V11663" s="13"/>
      <c r="W11663" s="13"/>
      <c r="X11663" s="13"/>
      <c r="Y11663" s="13"/>
      <c r="Z11663" s="13"/>
      <c r="AA11663" s="13"/>
      <c r="AB11663" s="13"/>
      <c r="AC11663" s="13"/>
      <c r="AD11663" s="13"/>
      <c r="AE11663" s="13"/>
      <c r="AF11663" s="13"/>
      <c r="AG11663" s="14"/>
    </row>
    <row r="11664" s="4" customFormat="1" spans="1:33">
      <c r="A11664" s="13"/>
      <c r="B11664" s="13"/>
      <c r="C11664" s="13"/>
      <c r="D11664" s="13"/>
      <c r="E11664" s="13"/>
      <c r="F11664" s="13"/>
      <c r="G11664" s="13"/>
      <c r="H11664" s="13"/>
      <c r="I11664" s="13"/>
      <c r="J11664" s="13"/>
      <c r="K11664" s="13"/>
      <c r="L11664" s="13"/>
      <c r="M11664" s="13"/>
      <c r="N11664" s="13"/>
      <c r="O11664" s="13"/>
      <c r="P11664" s="13"/>
      <c r="Q11664" s="13"/>
      <c r="R11664" s="13"/>
      <c r="S11664" s="13"/>
      <c r="T11664" s="13"/>
      <c r="U11664" s="13"/>
      <c r="V11664" s="13"/>
      <c r="W11664" s="13"/>
      <c r="X11664" s="13"/>
      <c r="Y11664" s="13"/>
      <c r="Z11664" s="13"/>
      <c r="AA11664" s="13"/>
      <c r="AB11664" s="13"/>
      <c r="AC11664" s="13"/>
      <c r="AD11664" s="13"/>
      <c r="AE11664" s="13"/>
      <c r="AF11664" s="13"/>
      <c r="AG11664" s="14"/>
    </row>
    <row r="11665" s="4" customFormat="1" spans="1:33">
      <c r="A11665" s="13"/>
      <c r="B11665" s="13"/>
      <c r="C11665" s="13"/>
      <c r="D11665" s="13"/>
      <c r="E11665" s="13"/>
      <c r="F11665" s="13"/>
      <c r="G11665" s="13"/>
      <c r="H11665" s="13"/>
      <c r="I11665" s="13"/>
      <c r="J11665" s="13"/>
      <c r="K11665" s="13"/>
      <c r="L11665" s="13"/>
      <c r="M11665" s="13"/>
      <c r="N11665" s="13"/>
      <c r="O11665" s="13"/>
      <c r="P11665" s="13"/>
      <c r="Q11665" s="13"/>
      <c r="R11665" s="13"/>
      <c r="S11665" s="13"/>
      <c r="T11665" s="13"/>
      <c r="U11665" s="13"/>
      <c r="V11665" s="13"/>
      <c r="W11665" s="13"/>
      <c r="X11665" s="13"/>
      <c r="Y11665" s="13"/>
      <c r="Z11665" s="13"/>
      <c r="AA11665" s="13"/>
      <c r="AB11665" s="13"/>
      <c r="AC11665" s="13"/>
      <c r="AD11665" s="13"/>
      <c r="AE11665" s="13"/>
      <c r="AF11665" s="13"/>
      <c r="AG11665" s="14"/>
    </row>
    <row r="11666" s="4" customFormat="1" spans="1:33">
      <c r="A11666" s="13"/>
      <c r="B11666" s="13"/>
      <c r="C11666" s="13"/>
      <c r="D11666" s="13"/>
      <c r="E11666" s="13"/>
      <c r="F11666" s="13"/>
      <c r="G11666" s="13"/>
      <c r="H11666" s="13"/>
      <c r="I11666" s="13"/>
      <c r="J11666" s="13"/>
      <c r="K11666" s="13"/>
      <c r="L11666" s="13"/>
      <c r="M11666" s="13"/>
      <c r="N11666" s="13"/>
      <c r="O11666" s="13"/>
      <c r="P11666" s="13"/>
      <c r="Q11666" s="13"/>
      <c r="R11666" s="13"/>
      <c r="S11666" s="13"/>
      <c r="T11666" s="13"/>
      <c r="U11666" s="13"/>
      <c r="V11666" s="13"/>
      <c r="W11666" s="13"/>
      <c r="X11666" s="13"/>
      <c r="Y11666" s="13"/>
      <c r="Z11666" s="13"/>
      <c r="AA11666" s="13"/>
      <c r="AB11666" s="13"/>
      <c r="AC11666" s="13"/>
      <c r="AD11666" s="13"/>
      <c r="AE11666" s="13"/>
      <c r="AF11666" s="13"/>
      <c r="AG11666" s="14"/>
    </row>
    <row r="11667" s="4" customFormat="1" spans="1:33">
      <c r="A11667" s="13"/>
      <c r="B11667" s="13"/>
      <c r="C11667" s="13"/>
      <c r="D11667" s="13"/>
      <c r="E11667" s="13"/>
      <c r="F11667" s="13"/>
      <c r="G11667" s="13"/>
      <c r="H11667" s="13"/>
      <c r="I11667" s="13"/>
      <c r="J11667" s="13"/>
      <c r="K11667" s="13"/>
      <c r="L11667" s="13"/>
      <c r="M11667" s="13"/>
      <c r="N11667" s="13"/>
      <c r="O11667" s="13"/>
      <c r="P11667" s="13"/>
      <c r="Q11667" s="13"/>
      <c r="R11667" s="13"/>
      <c r="S11667" s="13"/>
      <c r="T11667" s="13"/>
      <c r="U11667" s="13"/>
      <c r="V11667" s="13"/>
      <c r="W11667" s="13"/>
      <c r="X11667" s="13"/>
      <c r="Y11667" s="13"/>
      <c r="Z11667" s="13"/>
      <c r="AA11667" s="13"/>
      <c r="AB11667" s="13"/>
      <c r="AC11667" s="13"/>
      <c r="AD11667" s="13"/>
      <c r="AE11667" s="13"/>
      <c r="AF11667" s="13"/>
      <c r="AG11667" s="14"/>
    </row>
    <row r="11668" s="4" customFormat="1" spans="1:33">
      <c r="A11668" s="13"/>
      <c r="B11668" s="13"/>
      <c r="C11668" s="13"/>
      <c r="D11668" s="13"/>
      <c r="E11668" s="13"/>
      <c r="F11668" s="13"/>
      <c r="G11668" s="13"/>
      <c r="H11668" s="13"/>
      <c r="I11668" s="13"/>
      <c r="J11668" s="13"/>
      <c r="K11668" s="13"/>
      <c r="L11668" s="13"/>
      <c r="M11668" s="13"/>
      <c r="N11668" s="13"/>
      <c r="O11668" s="13"/>
      <c r="P11668" s="13"/>
      <c r="Q11668" s="13"/>
      <c r="R11668" s="13"/>
      <c r="S11668" s="13"/>
      <c r="T11668" s="13"/>
      <c r="U11668" s="13"/>
      <c r="V11668" s="13"/>
      <c r="W11668" s="13"/>
      <c r="X11668" s="13"/>
      <c r="Y11668" s="13"/>
      <c r="Z11668" s="13"/>
      <c r="AA11668" s="13"/>
      <c r="AB11668" s="13"/>
      <c r="AC11668" s="13"/>
      <c r="AD11668" s="13"/>
      <c r="AE11668" s="13"/>
      <c r="AF11668" s="13"/>
      <c r="AG11668" s="14"/>
    </row>
    <row r="11669" s="4" customFormat="1" spans="1:33">
      <c r="A11669" s="13"/>
      <c r="B11669" s="13"/>
      <c r="C11669" s="13"/>
      <c r="D11669" s="13"/>
      <c r="E11669" s="13"/>
      <c r="F11669" s="13"/>
      <c r="G11669" s="13"/>
      <c r="H11669" s="13"/>
      <c r="I11669" s="13"/>
      <c r="J11669" s="13"/>
      <c r="K11669" s="13"/>
      <c r="L11669" s="13"/>
      <c r="M11669" s="13"/>
      <c r="N11669" s="13"/>
      <c r="O11669" s="13"/>
      <c r="P11669" s="13"/>
      <c r="Q11669" s="13"/>
      <c r="R11669" s="13"/>
      <c r="S11669" s="13"/>
      <c r="T11669" s="13"/>
      <c r="U11669" s="13"/>
      <c r="V11669" s="13"/>
      <c r="W11669" s="13"/>
      <c r="X11669" s="13"/>
      <c r="Y11669" s="13"/>
      <c r="Z11669" s="13"/>
      <c r="AA11669" s="13"/>
      <c r="AB11669" s="13"/>
      <c r="AC11669" s="13"/>
      <c r="AD11669" s="13"/>
      <c r="AE11669" s="13"/>
      <c r="AF11669" s="13"/>
      <c r="AG11669" s="14"/>
    </row>
    <row r="11670" s="4" customFormat="1" spans="1:33">
      <c r="A11670" s="13"/>
      <c r="B11670" s="13"/>
      <c r="C11670" s="13"/>
      <c r="D11670" s="13"/>
      <c r="E11670" s="13"/>
      <c r="F11670" s="13"/>
      <c r="G11670" s="13"/>
      <c r="H11670" s="13"/>
      <c r="I11670" s="13"/>
      <c r="J11670" s="13"/>
      <c r="K11670" s="13"/>
      <c r="L11670" s="13"/>
      <c r="M11670" s="13"/>
      <c r="N11670" s="13"/>
      <c r="O11670" s="13"/>
      <c r="P11670" s="13"/>
      <c r="Q11670" s="13"/>
      <c r="R11670" s="13"/>
      <c r="S11670" s="13"/>
      <c r="T11670" s="13"/>
      <c r="U11670" s="13"/>
      <c r="V11670" s="13"/>
      <c r="W11670" s="13"/>
      <c r="X11670" s="13"/>
      <c r="Y11670" s="13"/>
      <c r="Z11670" s="13"/>
      <c r="AA11670" s="13"/>
      <c r="AB11670" s="13"/>
      <c r="AC11670" s="13"/>
      <c r="AD11670" s="13"/>
      <c r="AE11670" s="13"/>
      <c r="AF11670" s="13"/>
      <c r="AG11670" s="14"/>
    </row>
    <row r="11671" s="4" customFormat="1" spans="1:33">
      <c r="A11671" s="13"/>
      <c r="B11671" s="13"/>
      <c r="C11671" s="13"/>
      <c r="D11671" s="13"/>
      <c r="E11671" s="13"/>
      <c r="F11671" s="13"/>
      <c r="G11671" s="13"/>
      <c r="H11671" s="13"/>
      <c r="I11671" s="13"/>
      <c r="J11671" s="13"/>
      <c r="K11671" s="13"/>
      <c r="L11671" s="13"/>
      <c r="M11671" s="13"/>
      <c r="N11671" s="13"/>
      <c r="O11671" s="13"/>
      <c r="P11671" s="13"/>
      <c r="Q11671" s="13"/>
      <c r="R11671" s="13"/>
      <c r="S11671" s="13"/>
      <c r="T11671" s="13"/>
      <c r="U11671" s="13"/>
      <c r="V11671" s="13"/>
      <c r="W11671" s="13"/>
      <c r="X11671" s="13"/>
      <c r="Y11671" s="13"/>
      <c r="Z11671" s="13"/>
      <c r="AA11671" s="13"/>
      <c r="AB11671" s="13"/>
      <c r="AC11671" s="13"/>
      <c r="AD11671" s="13"/>
      <c r="AE11671" s="13"/>
      <c r="AF11671" s="13"/>
      <c r="AG11671" s="14"/>
    </row>
    <row r="11672" s="4" customFormat="1" spans="1:33">
      <c r="A11672" s="13"/>
      <c r="B11672" s="13"/>
      <c r="C11672" s="13"/>
      <c r="D11672" s="13"/>
      <c r="E11672" s="13"/>
      <c r="F11672" s="13"/>
      <c r="G11672" s="13"/>
      <c r="H11672" s="13"/>
      <c r="I11672" s="13"/>
      <c r="J11672" s="13"/>
      <c r="K11672" s="13"/>
      <c r="L11672" s="13"/>
      <c r="M11672" s="13"/>
      <c r="N11672" s="13"/>
      <c r="O11672" s="13"/>
      <c r="P11672" s="13"/>
      <c r="Q11672" s="13"/>
      <c r="R11672" s="13"/>
      <c r="S11672" s="13"/>
      <c r="T11672" s="13"/>
      <c r="U11672" s="13"/>
      <c r="V11672" s="13"/>
      <c r="W11672" s="13"/>
      <c r="X11672" s="13"/>
      <c r="Y11672" s="13"/>
      <c r="Z11672" s="13"/>
      <c r="AA11672" s="13"/>
      <c r="AB11672" s="13"/>
      <c r="AC11672" s="13"/>
      <c r="AD11672" s="13"/>
      <c r="AE11672" s="13"/>
      <c r="AF11672" s="13"/>
      <c r="AG11672" s="14"/>
    </row>
    <row r="11673" s="4" customFormat="1" spans="1:33">
      <c r="A11673" s="13"/>
      <c r="B11673" s="13"/>
      <c r="C11673" s="13"/>
      <c r="D11673" s="13"/>
      <c r="E11673" s="13"/>
      <c r="F11673" s="13"/>
      <c r="G11673" s="13"/>
      <c r="H11673" s="13"/>
      <c r="I11673" s="13"/>
      <c r="J11673" s="13"/>
      <c r="K11673" s="13"/>
      <c r="L11673" s="13"/>
      <c r="M11673" s="13"/>
      <c r="N11673" s="13"/>
      <c r="O11673" s="13"/>
      <c r="P11673" s="13"/>
      <c r="Q11673" s="13"/>
      <c r="R11673" s="13"/>
      <c r="S11673" s="13"/>
      <c r="T11673" s="13"/>
      <c r="U11673" s="13"/>
      <c r="V11673" s="13"/>
      <c r="W11673" s="13"/>
      <c r="X11673" s="13"/>
      <c r="Y11673" s="13"/>
      <c r="Z11673" s="13"/>
      <c r="AA11673" s="13"/>
      <c r="AB11673" s="13"/>
      <c r="AC11673" s="13"/>
      <c r="AD11673" s="13"/>
      <c r="AE11673" s="13"/>
      <c r="AF11673" s="13"/>
      <c r="AG11673" s="14"/>
    </row>
    <row r="11674" s="4" customFormat="1" spans="1:33">
      <c r="A11674" s="13"/>
      <c r="B11674" s="13"/>
      <c r="C11674" s="13"/>
      <c r="D11674" s="13"/>
      <c r="E11674" s="13"/>
      <c r="F11674" s="13"/>
      <c r="G11674" s="13"/>
      <c r="H11674" s="13"/>
      <c r="I11674" s="13"/>
      <c r="J11674" s="13"/>
      <c r="K11674" s="13"/>
      <c r="L11674" s="13"/>
      <c r="M11674" s="13"/>
      <c r="N11674" s="13"/>
      <c r="O11674" s="13"/>
      <c r="P11674" s="13"/>
      <c r="Q11674" s="13"/>
      <c r="R11674" s="13"/>
      <c r="S11674" s="13"/>
      <c r="T11674" s="13"/>
      <c r="U11674" s="13"/>
      <c r="V11674" s="13"/>
      <c r="W11674" s="13"/>
      <c r="X11674" s="13"/>
      <c r="Y11674" s="13"/>
      <c r="Z11674" s="13"/>
      <c r="AA11674" s="13"/>
      <c r="AB11674" s="13"/>
      <c r="AC11674" s="13"/>
      <c r="AD11674" s="13"/>
      <c r="AE11674" s="13"/>
      <c r="AF11674" s="13"/>
      <c r="AG11674" s="14"/>
    </row>
    <row r="11675" s="4" customFormat="1" spans="1:33">
      <c r="A11675" s="13"/>
      <c r="B11675" s="13"/>
      <c r="C11675" s="13"/>
      <c r="D11675" s="13"/>
      <c r="E11675" s="13"/>
      <c r="F11675" s="13"/>
      <c r="G11675" s="13"/>
      <c r="H11675" s="13"/>
      <c r="I11675" s="13"/>
      <c r="J11675" s="13"/>
      <c r="K11675" s="13"/>
      <c r="L11675" s="13"/>
      <c r="M11675" s="13"/>
      <c r="N11675" s="13"/>
      <c r="O11675" s="13"/>
      <c r="P11675" s="13"/>
      <c r="Q11675" s="13"/>
      <c r="R11675" s="13"/>
      <c r="S11675" s="13"/>
      <c r="T11675" s="13"/>
      <c r="U11675" s="13"/>
      <c r="V11675" s="13"/>
      <c r="W11675" s="13"/>
      <c r="X11675" s="13"/>
      <c r="Y11675" s="13"/>
      <c r="Z11675" s="13"/>
      <c r="AA11675" s="13"/>
      <c r="AB11675" s="13"/>
      <c r="AC11675" s="13"/>
      <c r="AD11675" s="13"/>
      <c r="AE11675" s="13"/>
      <c r="AF11675" s="13"/>
      <c r="AG11675" s="14"/>
    </row>
    <row r="11676" s="4" customFormat="1" spans="1:33">
      <c r="A11676" s="13"/>
      <c r="B11676" s="13"/>
      <c r="C11676" s="13"/>
      <c r="D11676" s="13"/>
      <c r="E11676" s="13"/>
      <c r="F11676" s="13"/>
      <c r="G11676" s="13"/>
      <c r="H11676" s="13"/>
      <c r="I11676" s="13"/>
      <c r="J11676" s="13"/>
      <c r="K11676" s="13"/>
      <c r="L11676" s="13"/>
      <c r="M11676" s="13"/>
      <c r="N11676" s="13"/>
      <c r="O11676" s="13"/>
      <c r="P11676" s="13"/>
      <c r="Q11676" s="13"/>
      <c r="R11676" s="13"/>
      <c r="S11676" s="13"/>
      <c r="T11676" s="13"/>
      <c r="U11676" s="13"/>
      <c r="V11676" s="13"/>
      <c r="W11676" s="13"/>
      <c r="X11676" s="13"/>
      <c r="Y11676" s="13"/>
      <c r="Z11676" s="13"/>
      <c r="AA11676" s="13"/>
      <c r="AB11676" s="13"/>
      <c r="AC11676" s="13"/>
      <c r="AD11676" s="13"/>
      <c r="AE11676" s="13"/>
      <c r="AF11676" s="13"/>
      <c r="AG11676" s="14"/>
    </row>
    <row r="11677" s="4" customFormat="1" spans="1:33">
      <c r="A11677" s="13"/>
      <c r="B11677" s="13"/>
      <c r="C11677" s="13"/>
      <c r="D11677" s="13"/>
      <c r="E11677" s="13"/>
      <c r="F11677" s="13"/>
      <c r="G11677" s="13"/>
      <c r="H11677" s="13"/>
      <c r="I11677" s="13"/>
      <c r="J11677" s="13"/>
      <c r="K11677" s="13"/>
      <c r="L11677" s="13"/>
      <c r="M11677" s="13"/>
      <c r="N11677" s="13"/>
      <c r="O11677" s="13"/>
      <c r="P11677" s="13"/>
      <c r="Q11677" s="13"/>
      <c r="R11677" s="13"/>
      <c r="S11677" s="13"/>
      <c r="T11677" s="13"/>
      <c r="U11677" s="13"/>
      <c r="V11677" s="13"/>
      <c r="W11677" s="13"/>
      <c r="X11677" s="13"/>
      <c r="Y11677" s="13"/>
      <c r="Z11677" s="13"/>
      <c r="AA11677" s="13"/>
      <c r="AB11677" s="13"/>
      <c r="AC11677" s="13"/>
      <c r="AD11677" s="13"/>
      <c r="AE11677" s="13"/>
      <c r="AF11677" s="13"/>
      <c r="AG11677" s="14"/>
    </row>
    <row r="11678" s="4" customFormat="1" spans="1:33">
      <c r="A11678" s="13"/>
      <c r="B11678" s="13"/>
      <c r="C11678" s="13"/>
      <c r="D11678" s="13"/>
      <c r="E11678" s="13"/>
      <c r="F11678" s="13"/>
      <c r="G11678" s="13"/>
      <c r="H11678" s="13"/>
      <c r="I11678" s="13"/>
      <c r="J11678" s="13"/>
      <c r="K11678" s="13"/>
      <c r="L11678" s="13"/>
      <c r="M11678" s="13"/>
      <c r="N11678" s="13"/>
      <c r="O11678" s="13"/>
      <c r="P11678" s="13"/>
      <c r="Q11678" s="13"/>
      <c r="R11678" s="13"/>
      <c r="S11678" s="13"/>
      <c r="T11678" s="13"/>
      <c r="U11678" s="13"/>
      <c r="V11678" s="13"/>
      <c r="W11678" s="13"/>
      <c r="X11678" s="13"/>
      <c r="Y11678" s="13"/>
      <c r="Z11678" s="13"/>
      <c r="AA11678" s="13"/>
      <c r="AB11678" s="13"/>
      <c r="AC11678" s="13"/>
      <c r="AD11678" s="13"/>
      <c r="AE11678" s="13"/>
      <c r="AF11678" s="13"/>
      <c r="AG11678" s="14"/>
    </row>
    <row r="11679" s="4" customFormat="1" spans="1:33">
      <c r="A11679" s="13"/>
      <c r="B11679" s="13"/>
      <c r="C11679" s="13"/>
      <c r="D11679" s="13"/>
      <c r="E11679" s="13"/>
      <c r="F11679" s="13"/>
      <c r="G11679" s="13"/>
      <c r="H11679" s="13"/>
      <c r="I11679" s="13"/>
      <c r="J11679" s="13"/>
      <c r="K11679" s="13"/>
      <c r="L11679" s="13"/>
      <c r="M11679" s="13"/>
      <c r="N11679" s="13"/>
      <c r="O11679" s="13"/>
      <c r="P11679" s="13"/>
      <c r="Q11679" s="13"/>
      <c r="R11679" s="13"/>
      <c r="S11679" s="13"/>
      <c r="T11679" s="13"/>
      <c r="U11679" s="13"/>
      <c r="V11679" s="13"/>
      <c r="W11679" s="13"/>
      <c r="X11679" s="13"/>
      <c r="Y11679" s="13"/>
      <c r="Z11679" s="13"/>
      <c r="AA11679" s="13"/>
      <c r="AB11679" s="13"/>
      <c r="AC11679" s="13"/>
      <c r="AD11679" s="13"/>
      <c r="AE11679" s="13"/>
      <c r="AF11679" s="13"/>
      <c r="AG11679" s="14"/>
    </row>
    <row r="11680" s="4" customFormat="1" spans="1:33">
      <c r="A11680" s="13"/>
      <c r="B11680" s="13"/>
      <c r="C11680" s="13"/>
      <c r="D11680" s="13"/>
      <c r="E11680" s="13"/>
      <c r="F11680" s="13"/>
      <c r="G11680" s="13"/>
      <c r="H11680" s="13"/>
      <c r="I11680" s="13"/>
      <c r="J11680" s="13"/>
      <c r="K11680" s="13"/>
      <c r="L11680" s="13"/>
      <c r="M11680" s="13"/>
      <c r="N11680" s="13"/>
      <c r="O11680" s="13"/>
      <c r="P11680" s="13"/>
      <c r="Q11680" s="13"/>
      <c r="R11680" s="13"/>
      <c r="S11680" s="13"/>
      <c r="T11680" s="13"/>
      <c r="U11680" s="13"/>
      <c r="V11680" s="13"/>
      <c r="W11680" s="13"/>
      <c r="X11680" s="13"/>
      <c r="Y11680" s="13"/>
      <c r="Z11680" s="13"/>
      <c r="AA11680" s="13"/>
      <c r="AB11680" s="13"/>
      <c r="AC11680" s="13"/>
      <c r="AD11680" s="13"/>
      <c r="AE11680" s="13"/>
      <c r="AF11680" s="13"/>
      <c r="AG11680" s="14"/>
    </row>
    <row r="11681" s="4" customFormat="1" spans="1:33">
      <c r="A11681" s="13"/>
      <c r="B11681" s="13"/>
      <c r="C11681" s="13"/>
      <c r="D11681" s="13"/>
      <c r="E11681" s="13"/>
      <c r="F11681" s="13"/>
      <c r="G11681" s="13"/>
      <c r="H11681" s="13"/>
      <c r="I11681" s="13"/>
      <c r="J11681" s="13"/>
      <c r="K11681" s="13"/>
      <c r="L11681" s="13"/>
      <c r="M11681" s="13"/>
      <c r="N11681" s="13"/>
      <c r="O11681" s="13"/>
      <c r="P11681" s="13"/>
      <c r="Q11681" s="13"/>
      <c r="R11681" s="13"/>
      <c r="S11681" s="13"/>
      <c r="T11681" s="13"/>
      <c r="U11681" s="13"/>
      <c r="V11681" s="13"/>
      <c r="W11681" s="13"/>
      <c r="X11681" s="13"/>
      <c r="Y11681" s="13"/>
      <c r="Z11681" s="13"/>
      <c r="AA11681" s="13"/>
      <c r="AB11681" s="13"/>
      <c r="AC11681" s="13"/>
      <c r="AD11681" s="13"/>
      <c r="AE11681" s="13"/>
      <c r="AF11681" s="13"/>
      <c r="AG11681" s="14"/>
    </row>
    <row r="11682" s="4" customFormat="1" spans="1:33">
      <c r="A11682" s="13"/>
      <c r="B11682" s="13"/>
      <c r="C11682" s="13"/>
      <c r="D11682" s="13"/>
      <c r="E11682" s="13"/>
      <c r="F11682" s="13"/>
      <c r="G11682" s="13"/>
      <c r="H11682" s="13"/>
      <c r="I11682" s="13"/>
      <c r="J11682" s="13"/>
      <c r="K11682" s="13"/>
      <c r="L11682" s="13"/>
      <c r="M11682" s="13"/>
      <c r="N11682" s="13"/>
      <c r="O11682" s="13"/>
      <c r="P11682" s="13"/>
      <c r="Q11682" s="13"/>
      <c r="R11682" s="13"/>
      <c r="S11682" s="13"/>
      <c r="T11682" s="13"/>
      <c r="U11682" s="13"/>
      <c r="V11682" s="13"/>
      <c r="W11682" s="13"/>
      <c r="X11682" s="13"/>
      <c r="Y11682" s="13"/>
      <c r="Z11682" s="13"/>
      <c r="AA11682" s="13"/>
      <c r="AB11682" s="13"/>
      <c r="AC11682" s="13"/>
      <c r="AD11682" s="13"/>
      <c r="AE11682" s="13"/>
      <c r="AF11682" s="13"/>
      <c r="AG11682" s="14"/>
    </row>
    <row r="11683" s="4" customFormat="1" spans="1:33">
      <c r="A11683" s="13"/>
      <c r="B11683" s="13"/>
      <c r="C11683" s="13"/>
      <c r="D11683" s="13"/>
      <c r="E11683" s="13"/>
      <c r="F11683" s="13"/>
      <c r="G11683" s="13"/>
      <c r="H11683" s="13"/>
      <c r="I11683" s="13"/>
      <c r="J11683" s="13"/>
      <c r="K11683" s="13"/>
      <c r="L11683" s="13"/>
      <c r="M11683" s="13"/>
      <c r="N11683" s="13"/>
      <c r="O11683" s="13"/>
      <c r="P11683" s="13"/>
      <c r="Q11683" s="13"/>
      <c r="R11683" s="13"/>
      <c r="S11683" s="13"/>
      <c r="T11683" s="13"/>
      <c r="U11683" s="13"/>
      <c r="V11683" s="13"/>
      <c r="W11683" s="13"/>
      <c r="X11683" s="13"/>
      <c r="Y11683" s="13"/>
      <c r="Z11683" s="13"/>
      <c r="AA11683" s="13"/>
      <c r="AB11683" s="13"/>
      <c r="AC11683" s="13"/>
      <c r="AD11683" s="13"/>
      <c r="AE11683" s="13"/>
      <c r="AF11683" s="13"/>
      <c r="AG11683" s="14"/>
    </row>
    <row r="11684" s="4" customFormat="1" spans="1:33">
      <c r="A11684" s="13"/>
      <c r="B11684" s="13"/>
      <c r="C11684" s="13"/>
      <c r="D11684" s="13"/>
      <c r="E11684" s="13"/>
      <c r="F11684" s="13"/>
      <c r="G11684" s="13"/>
      <c r="H11684" s="13"/>
      <c r="I11684" s="13"/>
      <c r="J11684" s="13"/>
      <c r="K11684" s="13"/>
      <c r="L11684" s="13"/>
      <c r="M11684" s="13"/>
      <c r="N11684" s="13"/>
      <c r="O11684" s="13"/>
      <c r="P11684" s="13"/>
      <c r="Q11684" s="13"/>
      <c r="R11684" s="13"/>
      <c r="S11684" s="13"/>
      <c r="T11684" s="13"/>
      <c r="U11684" s="13"/>
      <c r="V11684" s="13"/>
      <c r="W11684" s="13"/>
      <c r="X11684" s="13"/>
      <c r="Y11684" s="13"/>
      <c r="Z11684" s="13"/>
      <c r="AA11684" s="13"/>
      <c r="AB11684" s="13"/>
      <c r="AC11684" s="13"/>
      <c r="AD11684" s="13"/>
      <c r="AE11684" s="13"/>
      <c r="AF11684" s="13"/>
      <c r="AG11684" s="14"/>
    </row>
    <row r="11685" s="4" customFormat="1" spans="1:33">
      <c r="A11685" s="13"/>
      <c r="B11685" s="13"/>
      <c r="C11685" s="13"/>
      <c r="D11685" s="13"/>
      <c r="E11685" s="13"/>
      <c r="F11685" s="13"/>
      <c r="G11685" s="13"/>
      <c r="H11685" s="13"/>
      <c r="I11685" s="13"/>
      <c r="J11685" s="13"/>
      <c r="K11685" s="13"/>
      <c r="L11685" s="13"/>
      <c r="M11685" s="13"/>
      <c r="N11685" s="13"/>
      <c r="O11685" s="13"/>
      <c r="P11685" s="13"/>
      <c r="Q11685" s="13"/>
      <c r="R11685" s="13"/>
      <c r="S11685" s="13"/>
      <c r="T11685" s="13"/>
      <c r="U11685" s="13"/>
      <c r="V11685" s="13"/>
      <c r="W11685" s="13"/>
      <c r="X11685" s="13"/>
      <c r="Y11685" s="13"/>
      <c r="Z11685" s="13"/>
      <c r="AA11685" s="13"/>
      <c r="AB11685" s="13"/>
      <c r="AC11685" s="13"/>
      <c r="AD11685" s="13"/>
      <c r="AE11685" s="13"/>
      <c r="AF11685" s="13"/>
      <c r="AG11685" s="14"/>
    </row>
    <row r="11686" s="4" customFormat="1" spans="1:33">
      <c r="A11686" s="13"/>
      <c r="B11686" s="13"/>
      <c r="C11686" s="13"/>
      <c r="D11686" s="13"/>
      <c r="E11686" s="13"/>
      <c r="F11686" s="13"/>
      <c r="G11686" s="13"/>
      <c r="H11686" s="13"/>
      <c r="I11686" s="13"/>
      <c r="J11686" s="13"/>
      <c r="K11686" s="13"/>
      <c r="L11686" s="13"/>
      <c r="M11686" s="13"/>
      <c r="N11686" s="13"/>
      <c r="O11686" s="13"/>
      <c r="P11686" s="13"/>
      <c r="Q11686" s="13"/>
      <c r="R11686" s="13"/>
      <c r="S11686" s="13"/>
      <c r="T11686" s="13"/>
      <c r="U11686" s="13"/>
      <c r="V11686" s="13"/>
      <c r="W11686" s="13"/>
      <c r="X11686" s="13"/>
      <c r="Y11686" s="13"/>
      <c r="Z11686" s="13"/>
      <c r="AA11686" s="13"/>
      <c r="AB11686" s="13"/>
      <c r="AC11686" s="13"/>
      <c r="AD11686" s="13"/>
      <c r="AE11686" s="13"/>
      <c r="AF11686" s="13"/>
      <c r="AG11686" s="14"/>
    </row>
    <row r="11687" s="4" customFormat="1" spans="1:33">
      <c r="A11687" s="13"/>
      <c r="B11687" s="13"/>
      <c r="C11687" s="13"/>
      <c r="D11687" s="13"/>
      <c r="E11687" s="13"/>
      <c r="F11687" s="13"/>
      <c r="G11687" s="13"/>
      <c r="H11687" s="13"/>
      <c r="I11687" s="13"/>
      <c r="J11687" s="13"/>
      <c r="K11687" s="13"/>
      <c r="L11687" s="13"/>
      <c r="M11687" s="13"/>
      <c r="N11687" s="13"/>
      <c r="O11687" s="13"/>
      <c r="P11687" s="13"/>
      <c r="Q11687" s="13"/>
      <c r="R11687" s="13"/>
      <c r="S11687" s="13"/>
      <c r="T11687" s="13"/>
      <c r="U11687" s="13"/>
      <c r="V11687" s="13"/>
      <c r="W11687" s="13"/>
      <c r="X11687" s="13"/>
      <c r="Y11687" s="13"/>
      <c r="Z11687" s="13"/>
      <c r="AA11687" s="13"/>
      <c r="AB11687" s="13"/>
      <c r="AC11687" s="13"/>
      <c r="AD11687" s="13"/>
      <c r="AE11687" s="13"/>
      <c r="AF11687" s="13"/>
      <c r="AG11687" s="14"/>
    </row>
    <row r="11688" s="4" customFormat="1" spans="1:33">
      <c r="A11688" s="13"/>
      <c r="B11688" s="13"/>
      <c r="C11688" s="13"/>
      <c r="D11688" s="13"/>
      <c r="E11688" s="13"/>
      <c r="F11688" s="13"/>
      <c r="G11688" s="13"/>
      <c r="H11688" s="13"/>
      <c r="I11688" s="13"/>
      <c r="J11688" s="13"/>
      <c r="K11688" s="13"/>
      <c r="L11688" s="13"/>
      <c r="M11688" s="13"/>
      <c r="N11688" s="13"/>
      <c r="O11688" s="13"/>
      <c r="P11688" s="13"/>
      <c r="Q11688" s="13"/>
      <c r="R11688" s="13"/>
      <c r="S11688" s="13"/>
      <c r="T11688" s="13"/>
      <c r="U11688" s="13"/>
      <c r="V11688" s="13"/>
      <c r="W11688" s="13"/>
      <c r="X11688" s="13"/>
      <c r="Y11688" s="13"/>
      <c r="Z11688" s="13"/>
      <c r="AA11688" s="13"/>
      <c r="AB11688" s="13"/>
      <c r="AC11688" s="13"/>
      <c r="AD11688" s="13"/>
      <c r="AE11688" s="13"/>
      <c r="AF11688" s="13"/>
      <c r="AG11688" s="14"/>
    </row>
    <row r="11689" s="4" customFormat="1" spans="1:33">
      <c r="A11689" s="13"/>
      <c r="B11689" s="13"/>
      <c r="C11689" s="13"/>
      <c r="D11689" s="13"/>
      <c r="E11689" s="13"/>
      <c r="F11689" s="13"/>
      <c r="G11689" s="13"/>
      <c r="H11689" s="13"/>
      <c r="I11689" s="13"/>
      <c r="J11689" s="13"/>
      <c r="K11689" s="13"/>
      <c r="L11689" s="13"/>
      <c r="M11689" s="13"/>
      <c r="N11689" s="13"/>
      <c r="O11689" s="13"/>
      <c r="P11689" s="13"/>
      <c r="Q11689" s="13"/>
      <c r="R11689" s="13"/>
      <c r="S11689" s="13"/>
      <c r="T11689" s="13"/>
      <c r="U11689" s="13"/>
      <c r="V11689" s="13"/>
      <c r="W11689" s="13"/>
      <c r="X11689" s="13"/>
      <c r="Y11689" s="13"/>
      <c r="Z11689" s="13"/>
      <c r="AA11689" s="13"/>
      <c r="AB11689" s="13"/>
      <c r="AC11689" s="13"/>
      <c r="AD11689" s="13"/>
      <c r="AE11689" s="13"/>
      <c r="AF11689" s="13"/>
      <c r="AG11689" s="14"/>
    </row>
    <row r="11690" s="4" customFormat="1" spans="1:33">
      <c r="A11690" s="13"/>
      <c r="B11690" s="13"/>
      <c r="C11690" s="13"/>
      <c r="D11690" s="13"/>
      <c r="E11690" s="13"/>
      <c r="F11690" s="13"/>
      <c r="G11690" s="13"/>
      <c r="H11690" s="13"/>
      <c r="I11690" s="13"/>
      <c r="J11690" s="13"/>
      <c r="K11690" s="13"/>
      <c r="L11690" s="13"/>
      <c r="M11690" s="13"/>
      <c r="N11690" s="13"/>
      <c r="O11690" s="13"/>
      <c r="P11690" s="13"/>
      <c r="Q11690" s="13"/>
      <c r="R11690" s="13"/>
      <c r="S11690" s="13"/>
      <c r="T11690" s="13"/>
      <c r="U11690" s="13"/>
      <c r="V11690" s="13"/>
      <c r="W11690" s="13"/>
      <c r="X11690" s="13"/>
      <c r="Y11690" s="13"/>
      <c r="Z11690" s="13"/>
      <c r="AA11690" s="13"/>
      <c r="AB11690" s="13"/>
      <c r="AC11690" s="13"/>
      <c r="AD11690" s="13"/>
      <c r="AE11690" s="13"/>
      <c r="AF11690" s="13"/>
      <c r="AG11690" s="14"/>
    </row>
    <row r="11691" s="4" customFormat="1" spans="1:33">
      <c r="A11691" s="13"/>
      <c r="B11691" s="13"/>
      <c r="C11691" s="13"/>
      <c r="D11691" s="13"/>
      <c r="E11691" s="13"/>
      <c r="F11691" s="13"/>
      <c r="G11691" s="13"/>
      <c r="H11691" s="13"/>
      <c r="I11691" s="13"/>
      <c r="J11691" s="13"/>
      <c r="K11691" s="13"/>
      <c r="L11691" s="13"/>
      <c r="M11691" s="13"/>
      <c r="N11691" s="13"/>
      <c r="O11691" s="13"/>
      <c r="P11691" s="13"/>
      <c r="Q11691" s="13"/>
      <c r="R11691" s="13"/>
      <c r="S11691" s="13"/>
      <c r="T11691" s="13"/>
      <c r="U11691" s="13"/>
      <c r="V11691" s="13"/>
      <c r="W11691" s="13"/>
      <c r="X11691" s="13"/>
      <c r="Y11691" s="13"/>
      <c r="Z11691" s="13"/>
      <c r="AA11691" s="13"/>
      <c r="AB11691" s="13"/>
      <c r="AC11691" s="13"/>
      <c r="AD11691" s="13"/>
      <c r="AE11691" s="13"/>
      <c r="AF11691" s="13"/>
      <c r="AG11691" s="14"/>
    </row>
    <row r="11692" s="4" customFormat="1" spans="1:33">
      <c r="A11692" s="13"/>
      <c r="B11692" s="13"/>
      <c r="C11692" s="13"/>
      <c r="D11692" s="13"/>
      <c r="E11692" s="13"/>
      <c r="F11692" s="13"/>
      <c r="G11692" s="13"/>
      <c r="H11692" s="13"/>
      <c r="I11692" s="13"/>
      <c r="J11692" s="13"/>
      <c r="K11692" s="13"/>
      <c r="L11692" s="13"/>
      <c r="M11692" s="13"/>
      <c r="N11692" s="13"/>
      <c r="O11692" s="13"/>
      <c r="P11692" s="13"/>
      <c r="Q11692" s="13"/>
      <c r="R11692" s="13"/>
      <c r="S11692" s="13"/>
      <c r="T11692" s="13"/>
      <c r="U11692" s="13"/>
      <c r="V11692" s="13"/>
      <c r="W11692" s="13"/>
      <c r="X11692" s="13"/>
      <c r="Y11692" s="13"/>
      <c r="Z11692" s="13"/>
      <c r="AA11692" s="13"/>
      <c r="AB11692" s="13"/>
      <c r="AC11692" s="13"/>
      <c r="AD11692" s="13"/>
      <c r="AE11692" s="13"/>
      <c r="AF11692" s="13"/>
      <c r="AG11692" s="14"/>
    </row>
    <row r="11693" s="4" customFormat="1" spans="1:33">
      <c r="A11693" s="13"/>
      <c r="B11693" s="13"/>
      <c r="C11693" s="13"/>
      <c r="D11693" s="13"/>
      <c r="E11693" s="13"/>
      <c r="F11693" s="13"/>
      <c r="G11693" s="13"/>
      <c r="H11693" s="13"/>
      <c r="I11693" s="13"/>
      <c r="J11693" s="13"/>
      <c r="K11693" s="13"/>
      <c r="L11693" s="13"/>
      <c r="M11693" s="13"/>
      <c r="N11693" s="13"/>
      <c r="O11693" s="13"/>
      <c r="P11693" s="13"/>
      <c r="Q11693" s="13"/>
      <c r="R11693" s="13"/>
      <c r="S11693" s="13"/>
      <c r="T11693" s="13"/>
      <c r="U11693" s="13"/>
      <c r="V11693" s="13"/>
      <c r="W11693" s="13"/>
      <c r="X11693" s="13"/>
      <c r="Y11693" s="13"/>
      <c r="Z11693" s="13"/>
      <c r="AA11693" s="13"/>
      <c r="AB11693" s="13"/>
      <c r="AC11693" s="13"/>
      <c r="AD11693" s="13"/>
      <c r="AE11693" s="13"/>
      <c r="AF11693" s="13"/>
      <c r="AG11693" s="14"/>
    </row>
    <row r="11694" s="4" customFormat="1" spans="1:33">
      <c r="A11694" s="13"/>
      <c r="B11694" s="13"/>
      <c r="C11694" s="13"/>
      <c r="D11694" s="13"/>
      <c r="E11694" s="13"/>
      <c r="F11694" s="13"/>
      <c r="G11694" s="13"/>
      <c r="H11694" s="13"/>
      <c r="I11694" s="13"/>
      <c r="J11694" s="13"/>
      <c r="K11694" s="13"/>
      <c r="L11694" s="13"/>
      <c r="M11694" s="13"/>
      <c r="N11694" s="13"/>
      <c r="O11694" s="13"/>
      <c r="P11694" s="13"/>
      <c r="Q11694" s="13"/>
      <c r="R11694" s="13"/>
      <c r="S11694" s="13"/>
      <c r="T11694" s="13"/>
      <c r="U11694" s="13"/>
      <c r="V11694" s="13"/>
      <c r="W11694" s="13"/>
      <c r="X11694" s="13"/>
      <c r="Y11694" s="13"/>
      <c r="Z11694" s="13"/>
      <c r="AA11694" s="13"/>
      <c r="AB11694" s="13"/>
      <c r="AC11694" s="13"/>
      <c r="AD11694" s="13"/>
      <c r="AE11694" s="13"/>
      <c r="AF11694" s="13"/>
      <c r="AG11694" s="14"/>
    </row>
    <row r="11695" s="4" customFormat="1" spans="1:33">
      <c r="A11695" s="13"/>
      <c r="B11695" s="13"/>
      <c r="C11695" s="13"/>
      <c r="D11695" s="13"/>
      <c r="E11695" s="13"/>
      <c r="F11695" s="13"/>
      <c r="G11695" s="13"/>
      <c r="H11695" s="13"/>
      <c r="I11695" s="13"/>
      <c r="J11695" s="13"/>
      <c r="K11695" s="13"/>
      <c r="L11695" s="13"/>
      <c r="M11695" s="13"/>
      <c r="N11695" s="13"/>
      <c r="O11695" s="13"/>
      <c r="P11695" s="13"/>
      <c r="Q11695" s="13"/>
      <c r="R11695" s="13"/>
      <c r="S11695" s="13"/>
      <c r="T11695" s="13"/>
      <c r="U11695" s="13"/>
      <c r="V11695" s="13"/>
      <c r="W11695" s="13"/>
      <c r="X11695" s="13"/>
      <c r="Y11695" s="13"/>
      <c r="Z11695" s="13"/>
      <c r="AA11695" s="13"/>
      <c r="AB11695" s="13"/>
      <c r="AC11695" s="13"/>
      <c r="AD11695" s="13"/>
      <c r="AE11695" s="13"/>
      <c r="AF11695" s="13"/>
      <c r="AG11695" s="14"/>
    </row>
    <row r="11696" s="4" customFormat="1" spans="1:33">
      <c r="A11696" s="13"/>
      <c r="B11696" s="13"/>
      <c r="C11696" s="13"/>
      <c r="D11696" s="13"/>
      <c r="E11696" s="13"/>
      <c r="F11696" s="13"/>
      <c r="G11696" s="13"/>
      <c r="H11696" s="13"/>
      <c r="I11696" s="13"/>
      <c r="J11696" s="13"/>
      <c r="K11696" s="13"/>
      <c r="L11696" s="13"/>
      <c r="M11696" s="13"/>
      <c r="N11696" s="13"/>
      <c r="O11696" s="13"/>
      <c r="P11696" s="13"/>
      <c r="Q11696" s="13"/>
      <c r="R11696" s="13"/>
      <c r="S11696" s="13"/>
      <c r="T11696" s="13"/>
      <c r="U11696" s="13"/>
      <c r="V11696" s="13"/>
      <c r="W11696" s="13"/>
      <c r="X11696" s="13"/>
      <c r="Y11696" s="13"/>
      <c r="Z11696" s="13"/>
      <c r="AA11696" s="13"/>
      <c r="AB11696" s="13"/>
      <c r="AC11696" s="13"/>
      <c r="AD11696" s="13"/>
      <c r="AE11696" s="13"/>
      <c r="AF11696" s="13"/>
      <c r="AG11696" s="14"/>
    </row>
    <row r="11697" s="4" customFormat="1" spans="1:33">
      <c r="A11697" s="13"/>
      <c r="B11697" s="13"/>
      <c r="C11697" s="13"/>
      <c r="D11697" s="13"/>
      <c r="E11697" s="13"/>
      <c r="F11697" s="13"/>
      <c r="G11697" s="13"/>
      <c r="H11697" s="13"/>
      <c r="I11697" s="13"/>
      <c r="J11697" s="13"/>
      <c r="K11697" s="13"/>
      <c r="L11697" s="13"/>
      <c r="M11697" s="13"/>
      <c r="N11697" s="13"/>
      <c r="O11697" s="13"/>
      <c r="P11697" s="13"/>
      <c r="Q11697" s="13"/>
      <c r="R11697" s="13"/>
      <c r="S11697" s="13"/>
      <c r="T11697" s="13"/>
      <c r="U11697" s="13"/>
      <c r="V11697" s="13"/>
      <c r="W11697" s="13"/>
      <c r="X11697" s="13"/>
      <c r="Y11697" s="13"/>
      <c r="Z11697" s="13"/>
      <c r="AA11697" s="13"/>
      <c r="AB11697" s="13"/>
      <c r="AC11697" s="13"/>
      <c r="AD11697" s="13"/>
      <c r="AE11697" s="13"/>
      <c r="AF11697" s="13"/>
      <c r="AG11697" s="14"/>
    </row>
    <row r="11698" s="4" customFormat="1" spans="1:33">
      <c r="A11698" s="13"/>
      <c r="B11698" s="13"/>
      <c r="C11698" s="13"/>
      <c r="D11698" s="13"/>
      <c r="E11698" s="13"/>
      <c r="F11698" s="13"/>
      <c r="G11698" s="13"/>
      <c r="H11698" s="13"/>
      <c r="I11698" s="13"/>
      <c r="J11698" s="13"/>
      <c r="K11698" s="13"/>
      <c r="L11698" s="13"/>
      <c r="M11698" s="13"/>
      <c r="N11698" s="13"/>
      <c r="O11698" s="13"/>
      <c r="P11698" s="13"/>
      <c r="Q11698" s="13"/>
      <c r="R11698" s="13"/>
      <c r="S11698" s="13"/>
      <c r="T11698" s="13"/>
      <c r="U11698" s="13"/>
      <c r="V11698" s="13"/>
      <c r="W11698" s="13"/>
      <c r="X11698" s="13"/>
      <c r="Y11698" s="13"/>
      <c r="Z11698" s="13"/>
      <c r="AA11698" s="13"/>
      <c r="AB11698" s="13"/>
      <c r="AC11698" s="13"/>
      <c r="AD11698" s="13"/>
      <c r="AE11698" s="13"/>
      <c r="AF11698" s="13"/>
      <c r="AG11698" s="14"/>
    </row>
    <row r="11699" s="4" customFormat="1" spans="1:33">
      <c r="A11699" s="13"/>
      <c r="B11699" s="13"/>
      <c r="C11699" s="13"/>
      <c r="D11699" s="13"/>
      <c r="E11699" s="13"/>
      <c r="F11699" s="13"/>
      <c r="G11699" s="13"/>
      <c r="H11699" s="13"/>
      <c r="I11699" s="13"/>
      <c r="J11699" s="13"/>
      <c r="K11699" s="13"/>
      <c r="L11699" s="13"/>
      <c r="M11699" s="13"/>
      <c r="N11699" s="13"/>
      <c r="O11699" s="13"/>
      <c r="P11699" s="13"/>
      <c r="Q11699" s="13"/>
      <c r="R11699" s="13"/>
      <c r="S11699" s="13"/>
      <c r="T11699" s="13"/>
      <c r="U11699" s="13"/>
      <c r="V11699" s="13"/>
      <c r="W11699" s="13"/>
      <c r="X11699" s="13"/>
      <c r="Y11699" s="13"/>
      <c r="Z11699" s="13"/>
      <c r="AA11699" s="13"/>
      <c r="AB11699" s="13"/>
      <c r="AC11699" s="13"/>
      <c r="AD11699" s="13"/>
      <c r="AE11699" s="13"/>
      <c r="AF11699" s="13"/>
      <c r="AG11699" s="14"/>
    </row>
    <row r="11700" s="4" customFormat="1" spans="1:33">
      <c r="A11700" s="13"/>
      <c r="B11700" s="13"/>
      <c r="C11700" s="13"/>
      <c r="D11700" s="13"/>
      <c r="E11700" s="13"/>
      <c r="F11700" s="13"/>
      <c r="G11700" s="13"/>
      <c r="H11700" s="13"/>
      <c r="I11700" s="13"/>
      <c r="J11700" s="13"/>
      <c r="K11700" s="13"/>
      <c r="L11700" s="13"/>
      <c r="M11700" s="13"/>
      <c r="N11700" s="13"/>
      <c r="O11700" s="13"/>
      <c r="P11700" s="13"/>
      <c r="Q11700" s="13"/>
      <c r="R11700" s="13"/>
      <c r="S11700" s="13"/>
      <c r="T11700" s="13"/>
      <c r="U11700" s="13"/>
      <c r="V11700" s="13"/>
      <c r="W11700" s="13"/>
      <c r="X11700" s="13"/>
      <c r="Y11700" s="13"/>
      <c r="Z11700" s="13"/>
      <c r="AA11700" s="13"/>
      <c r="AB11700" s="13"/>
      <c r="AC11700" s="13"/>
      <c r="AD11700" s="13"/>
      <c r="AE11700" s="13"/>
      <c r="AF11700" s="13"/>
      <c r="AG11700" s="14"/>
    </row>
    <row r="11701" s="4" customFormat="1" spans="1:33">
      <c r="A11701" s="13"/>
      <c r="B11701" s="13"/>
      <c r="C11701" s="13"/>
      <c r="D11701" s="13"/>
      <c r="E11701" s="13"/>
      <c r="F11701" s="13"/>
      <c r="G11701" s="13"/>
      <c r="H11701" s="13"/>
      <c r="I11701" s="13"/>
      <c r="J11701" s="13"/>
      <c r="K11701" s="13"/>
      <c r="L11701" s="13"/>
      <c r="M11701" s="13"/>
      <c r="N11701" s="13"/>
      <c r="O11701" s="13"/>
      <c r="P11701" s="13"/>
      <c r="Q11701" s="13"/>
      <c r="R11701" s="13"/>
      <c r="S11701" s="13"/>
      <c r="T11701" s="13"/>
      <c r="U11701" s="13"/>
      <c r="V11701" s="13"/>
      <c r="W11701" s="13"/>
      <c r="X11701" s="13"/>
      <c r="Y11701" s="13"/>
      <c r="Z11701" s="13"/>
      <c r="AA11701" s="13"/>
      <c r="AB11701" s="13"/>
      <c r="AC11701" s="13"/>
      <c r="AD11701" s="13"/>
      <c r="AE11701" s="13"/>
      <c r="AF11701" s="13"/>
      <c r="AG11701" s="14"/>
    </row>
    <row r="11702" s="4" customFormat="1" spans="1:33">
      <c r="A11702" s="13"/>
      <c r="B11702" s="13"/>
      <c r="C11702" s="13"/>
      <c r="D11702" s="13"/>
      <c r="E11702" s="13"/>
      <c r="F11702" s="13"/>
      <c r="G11702" s="13"/>
      <c r="H11702" s="13"/>
      <c r="I11702" s="13"/>
      <c r="J11702" s="13"/>
      <c r="K11702" s="13"/>
      <c r="L11702" s="13"/>
      <c r="M11702" s="13"/>
      <c r="N11702" s="13"/>
      <c r="O11702" s="13"/>
      <c r="P11702" s="13"/>
      <c r="Q11702" s="13"/>
      <c r="R11702" s="13"/>
      <c r="S11702" s="13"/>
      <c r="T11702" s="13"/>
      <c r="U11702" s="13"/>
      <c r="V11702" s="13"/>
      <c r="W11702" s="13"/>
      <c r="X11702" s="13"/>
      <c r="Y11702" s="13"/>
      <c r="Z11702" s="13"/>
      <c r="AA11702" s="13"/>
      <c r="AB11702" s="13"/>
      <c r="AC11702" s="13"/>
      <c r="AD11702" s="13"/>
      <c r="AE11702" s="13"/>
      <c r="AF11702" s="13"/>
      <c r="AG11702" s="14"/>
    </row>
    <row r="11703" s="4" customFormat="1" spans="1:33">
      <c r="A11703" s="13"/>
      <c r="B11703" s="13"/>
      <c r="C11703" s="13"/>
      <c r="D11703" s="13"/>
      <c r="E11703" s="13"/>
      <c r="F11703" s="13"/>
      <c r="G11703" s="13"/>
      <c r="H11703" s="13"/>
      <c r="I11703" s="13"/>
      <c r="J11703" s="13"/>
      <c r="K11703" s="13"/>
      <c r="L11703" s="13"/>
      <c r="M11703" s="13"/>
      <c r="N11703" s="13"/>
      <c r="O11703" s="13"/>
      <c r="P11703" s="13"/>
      <c r="Q11703" s="13"/>
      <c r="R11703" s="13"/>
      <c r="S11703" s="13"/>
      <c r="T11703" s="13"/>
      <c r="U11703" s="13"/>
      <c r="V11703" s="13"/>
      <c r="W11703" s="13"/>
      <c r="X11703" s="13"/>
      <c r="Y11703" s="13"/>
      <c r="Z11703" s="13"/>
      <c r="AA11703" s="13"/>
      <c r="AB11703" s="13"/>
      <c r="AC11703" s="13"/>
      <c r="AD11703" s="13"/>
      <c r="AE11703" s="13"/>
      <c r="AF11703" s="13"/>
      <c r="AG11703" s="14"/>
    </row>
    <row r="11704" s="4" customFormat="1" spans="1:33">
      <c r="A11704" s="13"/>
      <c r="B11704" s="13"/>
      <c r="C11704" s="13"/>
      <c r="D11704" s="13"/>
      <c r="E11704" s="13"/>
      <c r="F11704" s="13"/>
      <c r="G11704" s="13"/>
      <c r="H11704" s="13"/>
      <c r="I11704" s="13"/>
      <c r="J11704" s="13"/>
      <c r="K11704" s="13"/>
      <c r="L11704" s="13"/>
      <c r="M11704" s="13"/>
      <c r="N11704" s="13"/>
      <c r="O11704" s="13"/>
      <c r="P11704" s="13"/>
      <c r="Q11704" s="13"/>
      <c r="R11704" s="13"/>
      <c r="S11704" s="13"/>
      <c r="T11704" s="13"/>
      <c r="U11704" s="13"/>
      <c r="V11704" s="13"/>
      <c r="W11704" s="13"/>
      <c r="X11704" s="13"/>
      <c r="Y11704" s="13"/>
      <c r="Z11704" s="13"/>
      <c r="AA11704" s="13"/>
      <c r="AB11704" s="13"/>
      <c r="AC11704" s="13"/>
      <c r="AD11704" s="13"/>
      <c r="AE11704" s="13"/>
      <c r="AF11704" s="13"/>
      <c r="AG11704" s="14"/>
    </row>
    <row r="11705" s="4" customFormat="1" spans="1:33">
      <c r="A11705" s="13"/>
      <c r="B11705" s="13"/>
      <c r="C11705" s="13"/>
      <c r="D11705" s="13"/>
      <c r="E11705" s="13"/>
      <c r="F11705" s="13"/>
      <c r="G11705" s="13"/>
      <c r="H11705" s="13"/>
      <c r="I11705" s="13"/>
      <c r="J11705" s="13"/>
      <c r="K11705" s="13"/>
      <c r="L11705" s="13"/>
      <c r="M11705" s="13"/>
      <c r="N11705" s="13"/>
      <c r="O11705" s="13"/>
      <c r="P11705" s="13"/>
      <c r="Q11705" s="13"/>
      <c r="R11705" s="13"/>
      <c r="S11705" s="13"/>
      <c r="T11705" s="13"/>
      <c r="U11705" s="13"/>
      <c r="V11705" s="13"/>
      <c r="W11705" s="13"/>
      <c r="X11705" s="13"/>
      <c r="Y11705" s="13"/>
      <c r="Z11705" s="13"/>
      <c r="AA11705" s="13"/>
      <c r="AB11705" s="13"/>
      <c r="AC11705" s="13"/>
      <c r="AD11705" s="13"/>
      <c r="AE11705" s="13"/>
      <c r="AF11705" s="13"/>
      <c r="AG11705" s="14"/>
    </row>
    <row r="11706" s="4" customFormat="1" spans="1:33">
      <c r="A11706" s="13"/>
      <c r="B11706" s="13"/>
      <c r="C11706" s="13"/>
      <c r="D11706" s="13"/>
      <c r="E11706" s="13"/>
      <c r="F11706" s="13"/>
      <c r="G11706" s="13"/>
      <c r="H11706" s="13"/>
      <c r="I11706" s="13"/>
      <c r="J11706" s="13"/>
      <c r="K11706" s="13"/>
      <c r="L11706" s="13"/>
      <c r="M11706" s="13"/>
      <c r="N11706" s="13"/>
      <c r="O11706" s="13"/>
      <c r="P11706" s="13"/>
      <c r="Q11706" s="13"/>
      <c r="R11706" s="13"/>
      <c r="S11706" s="13"/>
      <c r="T11706" s="13"/>
      <c r="U11706" s="13"/>
      <c r="V11706" s="13"/>
      <c r="W11706" s="13"/>
      <c r="X11706" s="13"/>
      <c r="Y11706" s="13"/>
      <c r="Z11706" s="13"/>
      <c r="AA11706" s="13"/>
      <c r="AB11706" s="13"/>
      <c r="AC11706" s="13"/>
      <c r="AD11706" s="13"/>
      <c r="AE11706" s="13"/>
      <c r="AF11706" s="13"/>
      <c r="AG11706" s="14"/>
    </row>
    <row r="11707" s="4" customFormat="1" spans="1:33">
      <c r="A11707" s="13"/>
      <c r="B11707" s="13"/>
      <c r="C11707" s="13"/>
      <c r="D11707" s="13"/>
      <c r="E11707" s="13"/>
      <c r="F11707" s="13"/>
      <c r="G11707" s="13"/>
      <c r="H11707" s="13"/>
      <c r="I11707" s="13"/>
      <c r="J11707" s="13"/>
      <c r="K11707" s="13"/>
      <c r="L11707" s="13"/>
      <c r="M11707" s="13"/>
      <c r="N11707" s="13"/>
      <c r="O11707" s="13"/>
      <c r="P11707" s="13"/>
      <c r="Q11707" s="13"/>
      <c r="R11707" s="13"/>
      <c r="S11707" s="13"/>
      <c r="T11707" s="13"/>
      <c r="U11707" s="13"/>
      <c r="V11707" s="13"/>
      <c r="W11707" s="13"/>
      <c r="X11707" s="13"/>
      <c r="Y11707" s="13"/>
      <c r="Z11707" s="13"/>
      <c r="AA11707" s="13"/>
      <c r="AB11707" s="13"/>
      <c r="AC11707" s="13"/>
      <c r="AD11707" s="13"/>
      <c r="AE11707" s="13"/>
      <c r="AF11707" s="13"/>
      <c r="AG11707" s="14"/>
    </row>
    <row r="11708" s="4" customFormat="1" spans="1:33">
      <c r="A11708" s="13"/>
      <c r="B11708" s="13"/>
      <c r="C11708" s="13"/>
      <c r="D11708" s="13"/>
      <c r="E11708" s="13"/>
      <c r="F11708" s="13"/>
      <c r="G11708" s="13"/>
      <c r="H11708" s="13"/>
      <c r="I11708" s="13"/>
      <c r="J11708" s="13"/>
      <c r="K11708" s="13"/>
      <c r="L11708" s="13"/>
      <c r="M11708" s="13"/>
      <c r="N11708" s="13"/>
      <c r="O11708" s="13"/>
      <c r="P11708" s="13"/>
      <c r="Q11708" s="13"/>
      <c r="R11708" s="13"/>
      <c r="S11708" s="13"/>
      <c r="T11708" s="13"/>
      <c r="U11708" s="13"/>
      <c r="V11708" s="13"/>
      <c r="W11708" s="13"/>
      <c r="X11708" s="13"/>
      <c r="Y11708" s="13"/>
      <c r="Z11708" s="13"/>
      <c r="AA11708" s="13"/>
      <c r="AB11708" s="13"/>
      <c r="AC11708" s="13"/>
      <c r="AD11708" s="13"/>
      <c r="AE11708" s="13"/>
      <c r="AF11708" s="13"/>
      <c r="AG11708" s="14"/>
    </row>
    <row r="11709" s="4" customFormat="1" spans="1:33">
      <c r="A11709" s="13"/>
      <c r="B11709" s="13"/>
      <c r="C11709" s="13"/>
      <c r="D11709" s="13"/>
      <c r="E11709" s="13"/>
      <c r="F11709" s="13"/>
      <c r="G11709" s="13"/>
      <c r="H11709" s="13"/>
      <c r="I11709" s="13"/>
      <c r="J11709" s="13"/>
      <c r="K11709" s="13"/>
      <c r="L11709" s="13"/>
      <c r="M11709" s="13"/>
      <c r="N11709" s="13"/>
      <c r="O11709" s="13"/>
      <c r="P11709" s="13"/>
      <c r="Q11709" s="13"/>
      <c r="R11709" s="13"/>
      <c r="S11709" s="13"/>
      <c r="T11709" s="13"/>
      <c r="U11709" s="13"/>
      <c r="V11709" s="13"/>
      <c r="W11709" s="13"/>
      <c r="X11709" s="13"/>
      <c r="Y11709" s="13"/>
      <c r="Z11709" s="13"/>
      <c r="AA11709" s="13"/>
      <c r="AB11709" s="13"/>
      <c r="AC11709" s="13"/>
      <c r="AD11709" s="13"/>
      <c r="AE11709" s="13"/>
      <c r="AF11709" s="13"/>
      <c r="AG11709" s="14"/>
    </row>
    <row r="11710" s="4" customFormat="1" spans="1:33">
      <c r="A11710" s="13"/>
      <c r="B11710" s="13"/>
      <c r="C11710" s="13"/>
      <c r="D11710" s="13"/>
      <c r="E11710" s="13"/>
      <c r="F11710" s="13"/>
      <c r="G11710" s="13"/>
      <c r="H11710" s="13"/>
      <c r="I11710" s="13"/>
      <c r="J11710" s="13"/>
      <c r="K11710" s="13"/>
      <c r="L11710" s="13"/>
      <c r="M11710" s="13"/>
      <c r="N11710" s="13"/>
      <c r="O11710" s="13"/>
      <c r="P11710" s="13"/>
      <c r="Q11710" s="13"/>
      <c r="R11710" s="13"/>
      <c r="S11710" s="13"/>
      <c r="T11710" s="13"/>
      <c r="U11710" s="13"/>
      <c r="V11710" s="13"/>
      <c r="W11710" s="13"/>
      <c r="X11710" s="13"/>
      <c r="Y11710" s="13"/>
      <c r="Z11710" s="13"/>
      <c r="AA11710" s="13"/>
      <c r="AB11710" s="13"/>
      <c r="AC11710" s="13"/>
      <c r="AD11710" s="13"/>
      <c r="AE11710" s="13"/>
      <c r="AF11710" s="13"/>
      <c r="AG11710" s="14"/>
    </row>
    <row r="11711" s="4" customFormat="1" spans="1:33">
      <c r="A11711" s="13"/>
      <c r="B11711" s="13"/>
      <c r="C11711" s="13"/>
      <c r="D11711" s="13"/>
      <c r="E11711" s="13"/>
      <c r="F11711" s="13"/>
      <c r="G11711" s="13"/>
      <c r="H11711" s="13"/>
      <c r="I11711" s="13"/>
      <c r="J11711" s="13"/>
      <c r="K11711" s="13"/>
      <c r="L11711" s="13"/>
      <c r="M11711" s="13"/>
      <c r="N11711" s="13"/>
      <c r="O11711" s="13"/>
      <c r="P11711" s="13"/>
      <c r="Q11711" s="13"/>
      <c r="R11711" s="13"/>
      <c r="S11711" s="13"/>
      <c r="T11711" s="13"/>
      <c r="U11711" s="13"/>
      <c r="V11711" s="13"/>
      <c r="W11711" s="13"/>
      <c r="X11711" s="13"/>
      <c r="Y11711" s="13"/>
      <c r="Z11711" s="13"/>
      <c r="AA11711" s="13"/>
      <c r="AB11711" s="13"/>
      <c r="AC11711" s="13"/>
      <c r="AD11711" s="13"/>
      <c r="AE11711" s="13"/>
      <c r="AF11711" s="13"/>
      <c r="AG11711" s="14"/>
    </row>
    <row r="11712" s="4" customFormat="1" spans="1:33">
      <c r="A11712" s="13"/>
      <c r="B11712" s="13"/>
      <c r="C11712" s="13"/>
      <c r="D11712" s="13"/>
      <c r="E11712" s="13"/>
      <c r="F11712" s="13"/>
      <c r="G11712" s="13"/>
      <c r="H11712" s="13"/>
      <c r="I11712" s="13"/>
      <c r="J11712" s="13"/>
      <c r="K11712" s="13"/>
      <c r="L11712" s="13"/>
      <c r="M11712" s="13"/>
      <c r="N11712" s="13"/>
      <c r="O11712" s="13"/>
      <c r="P11712" s="13"/>
      <c r="Q11712" s="13"/>
      <c r="R11712" s="13"/>
      <c r="S11712" s="13"/>
      <c r="T11712" s="13"/>
      <c r="U11712" s="13"/>
      <c r="V11712" s="13"/>
      <c r="W11712" s="13"/>
      <c r="X11712" s="13"/>
      <c r="Y11712" s="13"/>
      <c r="Z11712" s="13"/>
      <c r="AA11712" s="13"/>
      <c r="AB11712" s="13"/>
      <c r="AC11712" s="13"/>
      <c r="AD11712" s="13"/>
      <c r="AE11712" s="13"/>
      <c r="AF11712" s="13"/>
      <c r="AG11712" s="14"/>
    </row>
    <row r="11713" s="4" customFormat="1" spans="1:33">
      <c r="A11713" s="13"/>
      <c r="B11713" s="13"/>
      <c r="C11713" s="13"/>
      <c r="D11713" s="13"/>
      <c r="E11713" s="13"/>
      <c r="F11713" s="13"/>
      <c r="G11713" s="13"/>
      <c r="H11713" s="13"/>
      <c r="I11713" s="13"/>
      <c r="J11713" s="13"/>
      <c r="K11713" s="13"/>
      <c r="L11713" s="13"/>
      <c r="M11713" s="13"/>
      <c r="N11713" s="13"/>
      <c r="O11713" s="13"/>
      <c r="P11713" s="13"/>
      <c r="Q11713" s="13"/>
      <c r="R11713" s="13"/>
      <c r="S11713" s="13"/>
      <c r="T11713" s="13"/>
      <c r="U11713" s="13"/>
      <c r="V11713" s="13"/>
      <c r="W11713" s="13"/>
      <c r="X11713" s="13"/>
      <c r="Y11713" s="13"/>
      <c r="Z11713" s="13"/>
      <c r="AA11713" s="13"/>
      <c r="AB11713" s="13"/>
      <c r="AC11713" s="13"/>
      <c r="AD11713" s="13"/>
      <c r="AE11713" s="13"/>
      <c r="AF11713" s="13"/>
      <c r="AG11713" s="14"/>
    </row>
    <row r="11714" s="4" customFormat="1" spans="1:33">
      <c r="A11714" s="13"/>
      <c r="B11714" s="13"/>
      <c r="C11714" s="13"/>
      <c r="D11714" s="13"/>
      <c r="E11714" s="13"/>
      <c r="F11714" s="13"/>
      <c r="G11714" s="13"/>
      <c r="H11714" s="13"/>
      <c r="I11714" s="13"/>
      <c r="J11714" s="13"/>
      <c r="K11714" s="13"/>
      <c r="L11714" s="13"/>
      <c r="M11714" s="13"/>
      <c r="N11714" s="13"/>
      <c r="O11714" s="13"/>
      <c r="P11714" s="13"/>
      <c r="Q11714" s="13"/>
      <c r="R11714" s="13"/>
      <c r="S11714" s="13"/>
      <c r="T11714" s="13"/>
      <c r="U11714" s="13"/>
      <c r="V11714" s="13"/>
      <c r="W11714" s="13"/>
      <c r="X11714" s="13"/>
      <c r="Y11714" s="13"/>
      <c r="Z11714" s="13"/>
      <c r="AA11714" s="13"/>
      <c r="AB11714" s="13"/>
      <c r="AC11714" s="13"/>
      <c r="AD11714" s="13"/>
      <c r="AE11714" s="13"/>
      <c r="AF11714" s="13"/>
      <c r="AG11714" s="14"/>
    </row>
    <row r="11715" s="4" customFormat="1" spans="1:33">
      <c r="A11715" s="13"/>
      <c r="B11715" s="13"/>
      <c r="C11715" s="13"/>
      <c r="D11715" s="13"/>
      <c r="E11715" s="13"/>
      <c r="F11715" s="13"/>
      <c r="G11715" s="13"/>
      <c r="H11715" s="13"/>
      <c r="I11715" s="13"/>
      <c r="J11715" s="13"/>
      <c r="K11715" s="13"/>
      <c r="L11715" s="13"/>
      <c r="M11715" s="13"/>
      <c r="N11715" s="13"/>
      <c r="O11715" s="13"/>
      <c r="P11715" s="13"/>
      <c r="Q11715" s="13"/>
      <c r="R11715" s="13"/>
      <c r="S11715" s="13"/>
      <c r="T11715" s="13"/>
      <c r="U11715" s="13"/>
      <c r="V11715" s="13"/>
      <c r="W11715" s="13"/>
      <c r="X11715" s="13"/>
      <c r="Y11715" s="13"/>
      <c r="Z11715" s="13"/>
      <c r="AA11715" s="13"/>
      <c r="AB11715" s="13"/>
      <c r="AC11715" s="13"/>
      <c r="AD11715" s="13"/>
      <c r="AE11715" s="13"/>
      <c r="AF11715" s="13"/>
      <c r="AG11715" s="14"/>
    </row>
    <row r="11716" s="4" customFormat="1" spans="1:33">
      <c r="A11716" s="13"/>
      <c r="B11716" s="13"/>
      <c r="C11716" s="13"/>
      <c r="D11716" s="13"/>
      <c r="E11716" s="13"/>
      <c r="F11716" s="13"/>
      <c r="G11716" s="13"/>
      <c r="H11716" s="13"/>
      <c r="I11716" s="13"/>
      <c r="J11716" s="13"/>
      <c r="K11716" s="13"/>
      <c r="L11716" s="13"/>
      <c r="M11716" s="13"/>
      <c r="N11716" s="13"/>
      <c r="O11716" s="13"/>
      <c r="P11716" s="13"/>
      <c r="Q11716" s="13"/>
      <c r="R11716" s="13"/>
      <c r="S11716" s="13"/>
      <c r="T11716" s="13"/>
      <c r="U11716" s="13"/>
      <c r="V11716" s="13"/>
      <c r="W11716" s="13"/>
      <c r="X11716" s="13"/>
      <c r="Y11716" s="13"/>
      <c r="Z11716" s="13"/>
      <c r="AA11716" s="13"/>
      <c r="AB11716" s="13"/>
      <c r="AC11716" s="13"/>
      <c r="AD11716" s="13"/>
      <c r="AE11716" s="13"/>
      <c r="AF11716" s="13"/>
      <c r="AG11716" s="14"/>
    </row>
    <row r="11717" s="4" customFormat="1" spans="1:33">
      <c r="A11717" s="13"/>
      <c r="B11717" s="13"/>
      <c r="C11717" s="13"/>
      <c r="D11717" s="13"/>
      <c r="E11717" s="13"/>
      <c r="F11717" s="13"/>
      <c r="G11717" s="13"/>
      <c r="H11717" s="13"/>
      <c r="I11717" s="13"/>
      <c r="J11717" s="13"/>
      <c r="K11717" s="13"/>
      <c r="L11717" s="13"/>
      <c r="M11717" s="13"/>
      <c r="N11717" s="13"/>
      <c r="O11717" s="13"/>
      <c r="P11717" s="13"/>
      <c r="Q11717" s="13"/>
      <c r="R11717" s="13"/>
      <c r="S11717" s="13"/>
      <c r="T11717" s="13"/>
      <c r="U11717" s="13"/>
      <c r="V11717" s="13"/>
      <c r="W11717" s="13"/>
      <c r="X11717" s="13"/>
      <c r="Y11717" s="13"/>
      <c r="Z11717" s="13"/>
      <c r="AA11717" s="13"/>
      <c r="AB11717" s="13"/>
      <c r="AC11717" s="13"/>
      <c r="AD11717" s="13"/>
      <c r="AE11717" s="13"/>
      <c r="AF11717" s="13"/>
      <c r="AG11717" s="14"/>
    </row>
    <row r="11718" s="4" customFormat="1" spans="1:33">
      <c r="A11718" s="13"/>
      <c r="B11718" s="13"/>
      <c r="C11718" s="13"/>
      <c r="D11718" s="13"/>
      <c r="E11718" s="13"/>
      <c r="F11718" s="13"/>
      <c r="G11718" s="13"/>
      <c r="H11718" s="13"/>
      <c r="I11718" s="13"/>
      <c r="J11718" s="13"/>
      <c r="K11718" s="13"/>
      <c r="L11718" s="13"/>
      <c r="M11718" s="13"/>
      <c r="N11718" s="13"/>
      <c r="O11718" s="13"/>
      <c r="P11718" s="13"/>
      <c r="Q11718" s="13"/>
      <c r="R11718" s="13"/>
      <c r="S11718" s="13"/>
      <c r="T11718" s="13"/>
      <c r="U11718" s="13"/>
      <c r="V11718" s="13"/>
      <c r="W11718" s="13"/>
      <c r="X11718" s="13"/>
      <c r="Y11718" s="13"/>
      <c r="Z11718" s="13"/>
      <c r="AA11718" s="13"/>
      <c r="AB11718" s="13"/>
      <c r="AC11718" s="13"/>
      <c r="AD11718" s="13"/>
      <c r="AE11718" s="13"/>
      <c r="AF11718" s="13"/>
      <c r="AG11718" s="14"/>
    </row>
    <row r="11719" s="4" customFormat="1" spans="1:33">
      <c r="A11719" s="13"/>
      <c r="B11719" s="13"/>
      <c r="C11719" s="13"/>
      <c r="D11719" s="13"/>
      <c r="E11719" s="13"/>
      <c r="F11719" s="13"/>
      <c r="G11719" s="13"/>
      <c r="H11719" s="13"/>
      <c r="I11719" s="13"/>
      <c r="J11719" s="13"/>
      <c r="K11719" s="13"/>
      <c r="L11719" s="13"/>
      <c r="M11719" s="13"/>
      <c r="N11719" s="13"/>
      <c r="O11719" s="13"/>
      <c r="P11719" s="13"/>
      <c r="Q11719" s="13"/>
      <c r="R11719" s="13"/>
      <c r="S11719" s="13"/>
      <c r="T11719" s="13"/>
      <c r="U11719" s="13"/>
      <c r="V11719" s="13"/>
      <c r="W11719" s="13"/>
      <c r="X11719" s="13"/>
      <c r="Y11719" s="13"/>
      <c r="Z11719" s="13"/>
      <c r="AA11719" s="13"/>
      <c r="AB11719" s="13"/>
      <c r="AC11719" s="13"/>
      <c r="AD11719" s="13"/>
      <c r="AE11719" s="13"/>
      <c r="AF11719" s="13"/>
      <c r="AG11719" s="14"/>
    </row>
    <row r="11720" s="4" customFormat="1" spans="1:33">
      <c r="A11720" s="13"/>
      <c r="B11720" s="13"/>
      <c r="C11720" s="13"/>
      <c r="D11720" s="13"/>
      <c r="E11720" s="13"/>
      <c r="F11720" s="13"/>
      <c r="G11720" s="13"/>
      <c r="H11720" s="13"/>
      <c r="I11720" s="13"/>
      <c r="J11720" s="13"/>
      <c r="K11720" s="13"/>
      <c r="L11720" s="13"/>
      <c r="M11720" s="13"/>
      <c r="N11720" s="13"/>
      <c r="O11720" s="13"/>
      <c r="P11720" s="13"/>
      <c r="Q11720" s="13"/>
      <c r="R11720" s="13"/>
      <c r="S11720" s="13"/>
      <c r="T11720" s="13"/>
      <c r="U11720" s="13"/>
      <c r="V11720" s="13"/>
      <c r="W11720" s="13"/>
      <c r="X11720" s="13"/>
      <c r="Y11720" s="13"/>
      <c r="Z11720" s="13"/>
      <c r="AA11720" s="13"/>
      <c r="AB11720" s="13"/>
      <c r="AC11720" s="13"/>
      <c r="AD11720" s="13"/>
      <c r="AE11720" s="13"/>
      <c r="AF11720" s="13"/>
      <c r="AG11720" s="14"/>
    </row>
    <row r="11721" s="4" customFormat="1" spans="1:33">
      <c r="A11721" s="13"/>
      <c r="B11721" s="13"/>
      <c r="C11721" s="13"/>
      <c r="D11721" s="13"/>
      <c r="E11721" s="13"/>
      <c r="F11721" s="13"/>
      <c r="G11721" s="13"/>
      <c r="H11721" s="13"/>
      <c r="I11721" s="13"/>
      <c r="J11721" s="13"/>
      <c r="K11721" s="13"/>
      <c r="L11721" s="13"/>
      <c r="M11721" s="13"/>
      <c r="N11721" s="13"/>
      <c r="O11721" s="13"/>
      <c r="P11721" s="13"/>
      <c r="Q11721" s="13"/>
      <c r="R11721" s="13"/>
      <c r="S11721" s="13"/>
      <c r="T11721" s="13"/>
      <c r="U11721" s="13"/>
      <c r="V11721" s="13"/>
      <c r="W11721" s="13"/>
      <c r="X11721" s="13"/>
      <c r="Y11721" s="13"/>
      <c r="Z11721" s="13"/>
      <c r="AA11721" s="13"/>
      <c r="AB11721" s="13"/>
      <c r="AC11721" s="13"/>
      <c r="AD11721" s="13"/>
      <c r="AE11721" s="13"/>
      <c r="AF11721" s="13"/>
      <c r="AG11721" s="14"/>
    </row>
    <row r="11722" s="4" customFormat="1" spans="1:33">
      <c r="A11722" s="13"/>
      <c r="B11722" s="13"/>
      <c r="C11722" s="13"/>
      <c r="D11722" s="13"/>
      <c r="E11722" s="13"/>
      <c r="F11722" s="13"/>
      <c r="G11722" s="13"/>
      <c r="H11722" s="13"/>
      <c r="I11722" s="13"/>
      <c r="J11722" s="13"/>
      <c r="K11722" s="13"/>
      <c r="L11722" s="13"/>
      <c r="M11722" s="13"/>
      <c r="N11722" s="13"/>
      <c r="O11722" s="13"/>
      <c r="P11722" s="13"/>
      <c r="Q11722" s="13"/>
      <c r="R11722" s="13"/>
      <c r="S11722" s="13"/>
      <c r="T11722" s="13"/>
      <c r="U11722" s="13"/>
      <c r="V11722" s="13"/>
      <c r="W11722" s="13"/>
      <c r="X11722" s="13"/>
      <c r="Y11722" s="13"/>
      <c r="Z11722" s="13"/>
      <c r="AA11722" s="13"/>
      <c r="AB11722" s="13"/>
      <c r="AC11722" s="13"/>
      <c r="AD11722" s="13"/>
      <c r="AE11722" s="13"/>
      <c r="AF11722" s="13"/>
      <c r="AG11722" s="14"/>
    </row>
    <row r="11723" s="4" customFormat="1" spans="1:33">
      <c r="A11723" s="13"/>
      <c r="B11723" s="13"/>
      <c r="C11723" s="13"/>
      <c r="D11723" s="13"/>
      <c r="E11723" s="13"/>
      <c r="F11723" s="13"/>
      <c r="G11723" s="13"/>
      <c r="H11723" s="13"/>
      <c r="I11723" s="13"/>
      <c r="J11723" s="13"/>
      <c r="K11723" s="13"/>
      <c r="L11723" s="13"/>
      <c r="M11723" s="13"/>
      <c r="N11723" s="13"/>
      <c r="O11723" s="13"/>
      <c r="P11723" s="13"/>
      <c r="Q11723" s="13"/>
      <c r="R11723" s="13"/>
      <c r="S11723" s="13"/>
      <c r="T11723" s="13"/>
      <c r="U11723" s="13"/>
      <c r="V11723" s="13"/>
      <c r="W11723" s="13"/>
      <c r="X11723" s="13"/>
      <c r="Y11723" s="13"/>
      <c r="Z11723" s="13"/>
      <c r="AA11723" s="13"/>
      <c r="AB11723" s="13"/>
      <c r="AC11723" s="13"/>
      <c r="AD11723" s="13"/>
      <c r="AE11723" s="13"/>
      <c r="AF11723" s="13"/>
      <c r="AG11723" s="14"/>
    </row>
    <row r="11724" s="4" customFormat="1" spans="1:33">
      <c r="A11724" s="13"/>
      <c r="B11724" s="13"/>
      <c r="C11724" s="13"/>
      <c r="D11724" s="13"/>
      <c r="E11724" s="13"/>
      <c r="F11724" s="13"/>
      <c r="G11724" s="13"/>
      <c r="H11724" s="13"/>
      <c r="I11724" s="13"/>
      <c r="J11724" s="13"/>
      <c r="K11724" s="13"/>
      <c r="L11724" s="13"/>
      <c r="M11724" s="13"/>
      <c r="N11724" s="13"/>
      <c r="O11724" s="13"/>
      <c r="P11724" s="13"/>
      <c r="Q11724" s="13"/>
      <c r="R11724" s="13"/>
      <c r="S11724" s="13"/>
      <c r="T11724" s="13"/>
      <c r="U11724" s="13"/>
      <c r="V11724" s="13"/>
      <c r="W11724" s="13"/>
      <c r="X11724" s="13"/>
      <c r="Y11724" s="13"/>
      <c r="Z11724" s="13"/>
      <c r="AA11724" s="13"/>
      <c r="AB11724" s="13"/>
      <c r="AC11724" s="13"/>
      <c r="AD11724" s="13"/>
      <c r="AE11724" s="13"/>
      <c r="AF11724" s="13"/>
      <c r="AG11724" s="14"/>
    </row>
    <row r="11725" s="4" customFormat="1" spans="1:33">
      <c r="A11725" s="13"/>
      <c r="B11725" s="13"/>
      <c r="C11725" s="13"/>
      <c r="D11725" s="13"/>
      <c r="E11725" s="13"/>
      <c r="F11725" s="13"/>
      <c r="G11725" s="13"/>
      <c r="H11725" s="13"/>
      <c r="I11725" s="13"/>
      <c r="J11725" s="13"/>
      <c r="K11725" s="13"/>
      <c r="L11725" s="13"/>
      <c r="M11725" s="13"/>
      <c r="N11725" s="13"/>
      <c r="O11725" s="13"/>
      <c r="P11725" s="13"/>
      <c r="Q11725" s="13"/>
      <c r="R11725" s="13"/>
      <c r="S11725" s="13"/>
      <c r="T11725" s="13"/>
      <c r="U11725" s="13"/>
      <c r="V11725" s="13"/>
      <c r="W11725" s="13"/>
      <c r="X11725" s="13"/>
      <c r="Y11725" s="13"/>
      <c r="Z11725" s="13"/>
      <c r="AA11725" s="13"/>
      <c r="AB11725" s="13"/>
      <c r="AC11725" s="13"/>
      <c r="AD11725" s="13"/>
      <c r="AE11725" s="13"/>
      <c r="AF11725" s="13"/>
      <c r="AG11725" s="14"/>
    </row>
    <row r="11726" s="4" customFormat="1" spans="1:33">
      <c r="A11726" s="13"/>
      <c r="B11726" s="13"/>
      <c r="C11726" s="13"/>
      <c r="D11726" s="13"/>
      <c r="E11726" s="13"/>
      <c r="F11726" s="13"/>
      <c r="G11726" s="13"/>
      <c r="H11726" s="13"/>
      <c r="I11726" s="13"/>
      <c r="J11726" s="13"/>
      <c r="K11726" s="13"/>
      <c r="L11726" s="13"/>
      <c r="M11726" s="13"/>
      <c r="N11726" s="13"/>
      <c r="O11726" s="13"/>
      <c r="P11726" s="13"/>
      <c r="Q11726" s="13"/>
      <c r="R11726" s="13"/>
      <c r="S11726" s="13"/>
      <c r="T11726" s="13"/>
      <c r="U11726" s="13"/>
      <c r="V11726" s="13"/>
      <c r="W11726" s="13"/>
      <c r="X11726" s="13"/>
      <c r="Y11726" s="13"/>
      <c r="Z11726" s="13"/>
      <c r="AA11726" s="13"/>
      <c r="AB11726" s="13"/>
      <c r="AC11726" s="13"/>
      <c r="AD11726" s="13"/>
      <c r="AE11726" s="13"/>
      <c r="AF11726" s="13"/>
      <c r="AG11726" s="14"/>
    </row>
    <row r="11727" s="4" customFormat="1" spans="1:33">
      <c r="A11727" s="13"/>
      <c r="B11727" s="13"/>
      <c r="C11727" s="13"/>
      <c r="D11727" s="13"/>
      <c r="E11727" s="13"/>
      <c r="F11727" s="13"/>
      <c r="G11727" s="13"/>
      <c r="H11727" s="13"/>
      <c r="I11727" s="13"/>
      <c r="J11727" s="13"/>
      <c r="K11727" s="13"/>
      <c r="L11727" s="13"/>
      <c r="M11727" s="13"/>
      <c r="N11727" s="13"/>
      <c r="O11727" s="13"/>
      <c r="P11727" s="13"/>
      <c r="Q11727" s="13"/>
      <c r="R11727" s="13"/>
      <c r="S11727" s="13"/>
      <c r="T11727" s="13"/>
      <c r="U11727" s="13"/>
      <c r="V11727" s="13"/>
      <c r="W11727" s="13"/>
      <c r="X11727" s="13"/>
      <c r="Y11727" s="13"/>
      <c r="Z11727" s="13"/>
      <c r="AA11727" s="13"/>
      <c r="AB11727" s="13"/>
      <c r="AC11727" s="13"/>
      <c r="AD11727" s="13"/>
      <c r="AE11727" s="13"/>
      <c r="AF11727" s="13"/>
      <c r="AG11727" s="14"/>
    </row>
    <row r="11728" s="4" customFormat="1" spans="1:33">
      <c r="A11728" s="13"/>
      <c r="B11728" s="13"/>
      <c r="C11728" s="13"/>
      <c r="D11728" s="13"/>
      <c r="E11728" s="13"/>
      <c r="F11728" s="13"/>
      <c r="G11728" s="13"/>
      <c r="H11728" s="13"/>
      <c r="I11728" s="13"/>
      <c r="J11728" s="13"/>
      <c r="K11728" s="13"/>
      <c r="L11728" s="13"/>
      <c r="M11728" s="13"/>
      <c r="N11728" s="13"/>
      <c r="O11728" s="13"/>
      <c r="P11728" s="13"/>
      <c r="Q11728" s="13"/>
      <c r="R11728" s="13"/>
      <c r="S11728" s="13"/>
      <c r="T11728" s="13"/>
      <c r="U11728" s="13"/>
      <c r="V11728" s="13"/>
      <c r="W11728" s="13"/>
      <c r="X11728" s="13"/>
      <c r="Y11728" s="13"/>
      <c r="Z11728" s="13"/>
      <c r="AA11728" s="13"/>
      <c r="AB11728" s="13"/>
      <c r="AC11728" s="13"/>
      <c r="AD11728" s="13"/>
      <c r="AE11728" s="13"/>
      <c r="AF11728" s="13"/>
      <c r="AG11728" s="14"/>
    </row>
    <row r="11729" s="4" customFormat="1" spans="1:33">
      <c r="A11729" s="13"/>
      <c r="B11729" s="13"/>
      <c r="C11729" s="13"/>
      <c r="D11729" s="13"/>
      <c r="E11729" s="13"/>
      <c r="F11729" s="13"/>
      <c r="G11729" s="13"/>
      <c r="H11729" s="13"/>
      <c r="I11729" s="13"/>
      <c r="J11729" s="13"/>
      <c r="K11729" s="13"/>
      <c r="L11729" s="13"/>
      <c r="M11729" s="13"/>
      <c r="N11729" s="13"/>
      <c r="O11729" s="13"/>
      <c r="P11729" s="13"/>
      <c r="Q11729" s="13"/>
      <c r="R11729" s="13"/>
      <c r="S11729" s="13"/>
      <c r="T11729" s="13"/>
      <c r="U11729" s="13"/>
      <c r="V11729" s="13"/>
      <c r="W11729" s="13"/>
      <c r="X11729" s="13"/>
      <c r="Y11729" s="13"/>
      <c r="Z11729" s="13"/>
      <c r="AA11729" s="13"/>
      <c r="AB11729" s="13"/>
      <c r="AC11729" s="13"/>
      <c r="AD11729" s="13"/>
      <c r="AE11729" s="13"/>
      <c r="AF11729" s="13"/>
      <c r="AG11729" s="14"/>
    </row>
    <row r="11730" s="4" customFormat="1" spans="1:33">
      <c r="A11730" s="13"/>
      <c r="B11730" s="13"/>
      <c r="C11730" s="13"/>
      <c r="D11730" s="13"/>
      <c r="E11730" s="13"/>
      <c r="F11730" s="13"/>
      <c r="G11730" s="13"/>
      <c r="H11730" s="13"/>
      <c r="I11730" s="13"/>
      <c r="J11730" s="13"/>
      <c r="K11730" s="13"/>
      <c r="L11730" s="13"/>
      <c r="M11730" s="13"/>
      <c r="N11730" s="13"/>
      <c r="O11730" s="13"/>
      <c r="P11730" s="13"/>
      <c r="Q11730" s="13"/>
      <c r="R11730" s="13"/>
      <c r="S11730" s="13"/>
      <c r="T11730" s="13"/>
      <c r="U11730" s="13"/>
      <c r="V11730" s="13"/>
      <c r="W11730" s="13"/>
      <c r="X11730" s="13"/>
      <c r="Y11730" s="13"/>
      <c r="Z11730" s="13"/>
      <c r="AA11730" s="13"/>
      <c r="AB11730" s="13"/>
      <c r="AC11730" s="13"/>
      <c r="AD11730" s="13"/>
      <c r="AE11730" s="13"/>
      <c r="AF11730" s="13"/>
      <c r="AG11730" s="14"/>
    </row>
    <row r="11731" s="4" customFormat="1" spans="1:33">
      <c r="A11731" s="13"/>
      <c r="B11731" s="13"/>
      <c r="C11731" s="13"/>
      <c r="D11731" s="13"/>
      <c r="E11731" s="13"/>
      <c r="F11731" s="13"/>
      <c r="G11731" s="13"/>
      <c r="H11731" s="13"/>
      <c r="I11731" s="13"/>
      <c r="J11731" s="13"/>
      <c r="K11731" s="13"/>
      <c r="L11731" s="13"/>
      <c r="M11731" s="13"/>
      <c r="N11731" s="13"/>
      <c r="O11731" s="13"/>
      <c r="P11731" s="13"/>
      <c r="Q11731" s="13"/>
      <c r="R11731" s="13"/>
      <c r="S11731" s="13"/>
      <c r="T11731" s="13"/>
      <c r="U11731" s="13"/>
      <c r="V11731" s="13"/>
      <c r="W11731" s="13"/>
      <c r="X11731" s="13"/>
      <c r="Y11731" s="13"/>
      <c r="Z11731" s="13"/>
      <c r="AA11731" s="13"/>
      <c r="AB11731" s="13"/>
      <c r="AC11731" s="13"/>
      <c r="AD11731" s="13"/>
      <c r="AE11731" s="13"/>
      <c r="AF11731" s="13"/>
      <c r="AG11731" s="14"/>
    </row>
    <row r="11732" s="4" customFormat="1" spans="1:33">
      <c r="A11732" s="13"/>
      <c r="B11732" s="13"/>
      <c r="C11732" s="13"/>
      <c r="D11732" s="13"/>
      <c r="E11732" s="13"/>
      <c r="F11732" s="13"/>
      <c r="G11732" s="13"/>
      <c r="H11732" s="13"/>
      <c r="I11732" s="13"/>
      <c r="J11732" s="13"/>
      <c r="K11732" s="13"/>
      <c r="L11732" s="13"/>
      <c r="M11732" s="13"/>
      <c r="N11732" s="13"/>
      <c r="O11732" s="13"/>
      <c r="P11732" s="13"/>
      <c r="Q11732" s="13"/>
      <c r="R11732" s="13"/>
      <c r="S11732" s="13"/>
      <c r="T11732" s="13"/>
      <c r="U11732" s="13"/>
      <c r="V11732" s="13"/>
      <c r="W11732" s="13"/>
      <c r="X11732" s="13"/>
      <c r="Y11732" s="13"/>
      <c r="Z11732" s="13"/>
      <c r="AA11732" s="13"/>
      <c r="AB11732" s="13"/>
      <c r="AC11732" s="13"/>
      <c r="AD11732" s="13"/>
      <c r="AE11732" s="13"/>
      <c r="AF11732" s="13"/>
      <c r="AG11732" s="14"/>
    </row>
    <row r="11733" s="4" customFormat="1" spans="1:33">
      <c r="A11733" s="13"/>
      <c r="B11733" s="13"/>
      <c r="C11733" s="13"/>
      <c r="D11733" s="13"/>
      <c r="E11733" s="13"/>
      <c r="F11733" s="13"/>
      <c r="G11733" s="13"/>
      <c r="H11733" s="13"/>
      <c r="I11733" s="13"/>
      <c r="J11733" s="13"/>
      <c r="K11733" s="13"/>
      <c r="L11733" s="13"/>
      <c r="M11733" s="13"/>
      <c r="N11733" s="13"/>
      <c r="O11733" s="13"/>
      <c r="P11733" s="13"/>
      <c r="Q11733" s="13"/>
      <c r="R11733" s="13"/>
      <c r="S11733" s="13"/>
      <c r="T11733" s="13"/>
      <c r="U11733" s="13"/>
      <c r="V11733" s="13"/>
      <c r="W11733" s="13"/>
      <c r="X11733" s="13"/>
      <c r="Y11733" s="13"/>
      <c r="Z11733" s="13"/>
      <c r="AA11733" s="13"/>
      <c r="AB11733" s="13"/>
      <c r="AC11733" s="13"/>
      <c r="AD11733" s="13"/>
      <c r="AE11733" s="13"/>
      <c r="AF11733" s="13"/>
      <c r="AG11733" s="14"/>
    </row>
    <row r="11734" s="4" customFormat="1" spans="1:33">
      <c r="A11734" s="13"/>
      <c r="B11734" s="13"/>
      <c r="C11734" s="13"/>
      <c r="D11734" s="13"/>
      <c r="E11734" s="13"/>
      <c r="F11734" s="13"/>
      <c r="G11734" s="13"/>
      <c r="H11734" s="13"/>
      <c r="I11734" s="13"/>
      <c r="J11734" s="13"/>
      <c r="K11734" s="13"/>
      <c r="L11734" s="13"/>
      <c r="M11734" s="13"/>
      <c r="N11734" s="13"/>
      <c r="O11734" s="13"/>
      <c r="P11734" s="13"/>
      <c r="Q11734" s="13"/>
      <c r="R11734" s="13"/>
      <c r="S11734" s="13"/>
      <c r="T11734" s="13"/>
      <c r="U11734" s="13"/>
      <c r="V11734" s="13"/>
      <c r="W11734" s="13"/>
      <c r="X11734" s="13"/>
      <c r="Y11734" s="13"/>
      <c r="Z11734" s="13"/>
      <c r="AA11734" s="13"/>
      <c r="AB11734" s="13"/>
      <c r="AC11734" s="13"/>
      <c r="AD11734" s="13"/>
      <c r="AE11734" s="13"/>
      <c r="AF11734" s="13"/>
      <c r="AG11734" s="14"/>
    </row>
    <row r="11735" s="4" customFormat="1" spans="1:33">
      <c r="A11735" s="13"/>
      <c r="B11735" s="13"/>
      <c r="C11735" s="13"/>
      <c r="D11735" s="13"/>
      <c r="E11735" s="13"/>
      <c r="F11735" s="13"/>
      <c r="G11735" s="13"/>
      <c r="H11735" s="13"/>
      <c r="I11735" s="13"/>
      <c r="J11735" s="13"/>
      <c r="K11735" s="13"/>
      <c r="L11735" s="13"/>
      <c r="M11735" s="13"/>
      <c r="N11735" s="13"/>
      <c r="O11735" s="13"/>
      <c r="P11735" s="13"/>
      <c r="Q11735" s="13"/>
      <c r="R11735" s="13"/>
      <c r="S11735" s="13"/>
      <c r="T11735" s="13"/>
      <c r="U11735" s="13"/>
      <c r="V11735" s="13"/>
      <c r="W11735" s="13"/>
      <c r="X11735" s="13"/>
      <c r="Y11735" s="13"/>
      <c r="Z11735" s="13"/>
      <c r="AA11735" s="13"/>
      <c r="AB11735" s="13"/>
      <c r="AC11735" s="13"/>
      <c r="AD11735" s="13"/>
      <c r="AE11735" s="13"/>
      <c r="AF11735" s="13"/>
      <c r="AG11735" s="14"/>
    </row>
    <row r="11736" s="4" customFormat="1" spans="1:33">
      <c r="A11736" s="13"/>
      <c r="B11736" s="13"/>
      <c r="C11736" s="13"/>
      <c r="D11736" s="13"/>
      <c r="E11736" s="13"/>
      <c r="F11736" s="13"/>
      <c r="G11736" s="13"/>
      <c r="H11736" s="13"/>
      <c r="I11736" s="13"/>
      <c r="J11736" s="13"/>
      <c r="K11736" s="13"/>
      <c r="L11736" s="13"/>
      <c r="M11736" s="13"/>
      <c r="N11736" s="13"/>
      <c r="O11736" s="13"/>
      <c r="P11736" s="13"/>
      <c r="Q11736" s="13"/>
      <c r="R11736" s="13"/>
      <c r="S11736" s="13"/>
      <c r="T11736" s="13"/>
      <c r="U11736" s="13"/>
      <c r="V11736" s="13"/>
      <c r="W11736" s="13"/>
      <c r="X11736" s="13"/>
      <c r="Y11736" s="13"/>
      <c r="Z11736" s="13"/>
      <c r="AA11736" s="13"/>
      <c r="AB11736" s="13"/>
      <c r="AC11736" s="13"/>
      <c r="AD11736" s="13"/>
      <c r="AE11736" s="13"/>
      <c r="AF11736" s="13"/>
      <c r="AG11736" s="14"/>
    </row>
    <row r="11737" s="4" customFormat="1" spans="1:33">
      <c r="A11737" s="13"/>
      <c r="B11737" s="13"/>
      <c r="C11737" s="13"/>
      <c r="D11737" s="13"/>
      <c r="E11737" s="13"/>
      <c r="F11737" s="13"/>
      <c r="G11737" s="13"/>
      <c r="H11737" s="13"/>
      <c r="I11737" s="13"/>
      <c r="J11737" s="13"/>
      <c r="K11737" s="13"/>
      <c r="L11737" s="13"/>
      <c r="M11737" s="13"/>
      <c r="N11737" s="13"/>
      <c r="O11737" s="13"/>
      <c r="P11737" s="13"/>
      <c r="Q11737" s="13"/>
      <c r="R11737" s="13"/>
      <c r="S11737" s="13"/>
      <c r="T11737" s="13"/>
      <c r="U11737" s="13"/>
      <c r="V11737" s="13"/>
      <c r="W11737" s="13"/>
      <c r="X11737" s="13"/>
      <c r="Y11737" s="13"/>
      <c r="Z11737" s="13"/>
      <c r="AA11737" s="13"/>
      <c r="AB11737" s="13"/>
      <c r="AC11737" s="13"/>
      <c r="AD11737" s="13"/>
      <c r="AE11737" s="13"/>
      <c r="AF11737" s="13"/>
      <c r="AG11737" s="14"/>
    </row>
    <row r="11738" s="4" customFormat="1" spans="1:33">
      <c r="A11738" s="13"/>
      <c r="B11738" s="13"/>
      <c r="C11738" s="13"/>
      <c r="D11738" s="13"/>
      <c r="E11738" s="13"/>
      <c r="F11738" s="13"/>
      <c r="G11738" s="13"/>
      <c r="H11738" s="13"/>
      <c r="I11738" s="13"/>
      <c r="J11738" s="13"/>
      <c r="K11738" s="13"/>
      <c r="L11738" s="13"/>
      <c r="M11738" s="13"/>
      <c r="N11738" s="13"/>
      <c r="O11738" s="13"/>
      <c r="P11738" s="13"/>
      <c r="Q11738" s="13"/>
      <c r="R11738" s="13"/>
      <c r="S11738" s="13"/>
      <c r="T11738" s="13"/>
      <c r="U11738" s="13"/>
      <c r="V11738" s="13"/>
      <c r="W11738" s="13"/>
      <c r="X11738" s="13"/>
      <c r="Y11738" s="13"/>
      <c r="Z11738" s="13"/>
      <c r="AA11738" s="13"/>
      <c r="AB11738" s="13"/>
      <c r="AC11738" s="13"/>
      <c r="AD11738" s="13"/>
      <c r="AE11738" s="13"/>
      <c r="AF11738" s="13"/>
      <c r="AG11738" s="14"/>
    </row>
    <row r="11739" s="4" customFormat="1" spans="1:33">
      <c r="A11739" s="13"/>
      <c r="B11739" s="13"/>
      <c r="C11739" s="13"/>
      <c r="D11739" s="13"/>
      <c r="E11739" s="13"/>
      <c r="F11739" s="13"/>
      <c r="G11739" s="13"/>
      <c r="H11739" s="13"/>
      <c r="I11739" s="13"/>
      <c r="J11739" s="13"/>
      <c r="K11739" s="13"/>
      <c r="L11739" s="13"/>
      <c r="M11739" s="13"/>
      <c r="N11739" s="13"/>
      <c r="O11739" s="13"/>
      <c r="P11739" s="13"/>
      <c r="Q11739" s="13"/>
      <c r="R11739" s="13"/>
      <c r="S11739" s="13"/>
      <c r="T11739" s="13"/>
      <c r="U11739" s="13"/>
      <c r="V11739" s="13"/>
      <c r="W11739" s="13"/>
      <c r="X11739" s="13"/>
      <c r="Y11739" s="13"/>
      <c r="Z11739" s="13"/>
      <c r="AA11739" s="13"/>
      <c r="AB11739" s="13"/>
      <c r="AC11739" s="13"/>
      <c r="AD11739" s="13"/>
      <c r="AE11739" s="13"/>
      <c r="AF11739" s="13"/>
      <c r="AG11739" s="14"/>
    </row>
    <row r="11740" s="4" customFormat="1" spans="1:33">
      <c r="A11740" s="13"/>
      <c r="B11740" s="13"/>
      <c r="C11740" s="13"/>
      <c r="D11740" s="13"/>
      <c r="E11740" s="13"/>
      <c r="F11740" s="13"/>
      <c r="G11740" s="13"/>
      <c r="H11740" s="13"/>
      <c r="I11740" s="13"/>
      <c r="J11740" s="13"/>
      <c r="K11740" s="13"/>
      <c r="L11740" s="13"/>
      <c r="M11740" s="13"/>
      <c r="N11740" s="13"/>
      <c r="O11740" s="13"/>
      <c r="P11740" s="13"/>
      <c r="Q11740" s="13"/>
      <c r="R11740" s="13"/>
      <c r="S11740" s="13"/>
      <c r="T11740" s="13"/>
      <c r="U11740" s="13"/>
      <c r="V11740" s="13"/>
      <c r="W11740" s="13"/>
      <c r="X11740" s="13"/>
      <c r="Y11740" s="13"/>
      <c r="Z11740" s="13"/>
      <c r="AA11740" s="13"/>
      <c r="AB11740" s="13"/>
      <c r="AC11740" s="13"/>
      <c r="AD11740" s="13"/>
      <c r="AE11740" s="13"/>
      <c r="AF11740" s="13"/>
      <c r="AG11740" s="14"/>
    </row>
    <row r="11741" s="4" customFormat="1" spans="1:33">
      <c r="A11741" s="13"/>
      <c r="B11741" s="13"/>
      <c r="C11741" s="13"/>
      <c r="D11741" s="13"/>
      <c r="E11741" s="13"/>
      <c r="F11741" s="13"/>
      <c r="G11741" s="13"/>
      <c r="H11741" s="13"/>
      <c r="I11741" s="13"/>
      <c r="J11741" s="13"/>
      <c r="K11741" s="13"/>
      <c r="L11741" s="13"/>
      <c r="M11741" s="13"/>
      <c r="N11741" s="13"/>
      <c r="O11741" s="13"/>
      <c r="P11741" s="13"/>
      <c r="Q11741" s="13"/>
      <c r="R11741" s="13"/>
      <c r="S11741" s="13"/>
      <c r="T11741" s="13"/>
      <c r="U11741" s="13"/>
      <c r="V11741" s="13"/>
      <c r="W11741" s="13"/>
      <c r="X11741" s="13"/>
      <c r="Y11741" s="13"/>
      <c r="Z11741" s="13"/>
      <c r="AA11741" s="13"/>
      <c r="AB11741" s="13"/>
      <c r="AC11741" s="13"/>
      <c r="AD11741" s="13"/>
      <c r="AE11741" s="13"/>
      <c r="AF11741" s="13"/>
      <c r="AG11741" s="14"/>
    </row>
    <row r="11742" s="4" customFormat="1" spans="1:33">
      <c r="A11742" s="13"/>
      <c r="B11742" s="13"/>
      <c r="C11742" s="13"/>
      <c r="D11742" s="13"/>
      <c r="E11742" s="13"/>
      <c r="F11742" s="13"/>
      <c r="G11742" s="13"/>
      <c r="H11742" s="13"/>
      <c r="I11742" s="13"/>
      <c r="J11742" s="13"/>
      <c r="K11742" s="13"/>
      <c r="L11742" s="13"/>
      <c r="M11742" s="13"/>
      <c r="N11742" s="13"/>
      <c r="O11742" s="13"/>
      <c r="P11742" s="13"/>
      <c r="Q11742" s="13"/>
      <c r="R11742" s="13"/>
      <c r="S11742" s="13"/>
      <c r="T11742" s="13"/>
      <c r="U11742" s="13"/>
      <c r="V11742" s="13"/>
      <c r="W11742" s="13"/>
      <c r="X11742" s="13"/>
      <c r="Y11742" s="13"/>
      <c r="Z11742" s="13"/>
      <c r="AA11742" s="13"/>
      <c r="AB11742" s="13"/>
      <c r="AC11742" s="13"/>
      <c r="AD11742" s="13"/>
      <c r="AE11742" s="13"/>
      <c r="AF11742" s="13"/>
      <c r="AG11742" s="14"/>
    </row>
    <row r="11743" s="4" customFormat="1" spans="1:33">
      <c r="A11743" s="13"/>
      <c r="B11743" s="13"/>
      <c r="C11743" s="13"/>
      <c r="D11743" s="13"/>
      <c r="E11743" s="13"/>
      <c r="F11743" s="13"/>
      <c r="G11743" s="13"/>
      <c r="H11743" s="13"/>
      <c r="I11743" s="13"/>
      <c r="J11743" s="13"/>
      <c r="K11743" s="13"/>
      <c r="L11743" s="13"/>
      <c r="M11743" s="13"/>
      <c r="N11743" s="13"/>
      <c r="O11743" s="13"/>
      <c r="P11743" s="13"/>
      <c r="Q11743" s="13"/>
      <c r="R11743" s="13"/>
      <c r="S11743" s="13"/>
      <c r="T11743" s="13"/>
      <c r="U11743" s="13"/>
      <c r="V11743" s="13"/>
      <c r="W11743" s="13"/>
      <c r="X11743" s="13"/>
      <c r="Y11743" s="13"/>
      <c r="Z11743" s="13"/>
      <c r="AA11743" s="13"/>
      <c r="AB11743" s="13"/>
      <c r="AC11743" s="13"/>
      <c r="AD11743" s="13"/>
      <c r="AE11743" s="13"/>
      <c r="AF11743" s="13"/>
      <c r="AG11743" s="14"/>
    </row>
    <row r="11744" s="4" customFormat="1" spans="1:33">
      <c r="A11744" s="13"/>
      <c r="B11744" s="13"/>
      <c r="C11744" s="13"/>
      <c r="D11744" s="13"/>
      <c r="E11744" s="13"/>
      <c r="F11744" s="13"/>
      <c r="G11744" s="13"/>
      <c r="H11744" s="13"/>
      <c r="I11744" s="13"/>
      <c r="J11744" s="13"/>
      <c r="K11744" s="13"/>
      <c r="L11744" s="13"/>
      <c r="M11744" s="13"/>
      <c r="N11744" s="13"/>
      <c r="O11744" s="13"/>
      <c r="P11744" s="13"/>
      <c r="Q11744" s="13"/>
      <c r="R11744" s="13"/>
      <c r="S11744" s="13"/>
      <c r="T11744" s="13"/>
      <c r="U11744" s="13"/>
      <c r="V11744" s="13"/>
      <c r="W11744" s="13"/>
      <c r="X11744" s="13"/>
      <c r="Y11744" s="13"/>
      <c r="Z11744" s="13"/>
      <c r="AA11744" s="13"/>
      <c r="AB11744" s="13"/>
      <c r="AC11744" s="13"/>
      <c r="AD11744" s="13"/>
      <c r="AE11744" s="13"/>
      <c r="AF11744" s="13"/>
      <c r="AG11744" s="14"/>
    </row>
    <row r="11745" s="4" customFormat="1" spans="1:33">
      <c r="A11745" s="13"/>
      <c r="B11745" s="13"/>
      <c r="C11745" s="13"/>
      <c r="D11745" s="13"/>
      <c r="E11745" s="13"/>
      <c r="F11745" s="13"/>
      <c r="G11745" s="13"/>
      <c r="H11745" s="13"/>
      <c r="I11745" s="13"/>
      <c r="J11745" s="13"/>
      <c r="K11745" s="13"/>
      <c r="L11745" s="13"/>
      <c r="M11745" s="13"/>
      <c r="N11745" s="13"/>
      <c r="O11745" s="13"/>
      <c r="P11745" s="13"/>
      <c r="Q11745" s="13"/>
      <c r="R11745" s="13"/>
      <c r="S11745" s="13"/>
      <c r="T11745" s="13"/>
      <c r="U11745" s="13"/>
      <c r="V11745" s="13"/>
      <c r="W11745" s="13"/>
      <c r="X11745" s="13"/>
      <c r="Y11745" s="13"/>
      <c r="Z11745" s="13"/>
      <c r="AA11745" s="13"/>
      <c r="AB11745" s="13"/>
      <c r="AC11745" s="13"/>
      <c r="AD11745" s="13"/>
      <c r="AE11745" s="13"/>
      <c r="AF11745" s="13"/>
      <c r="AG11745" s="14"/>
    </row>
    <row r="11746" s="4" customFormat="1" spans="1:33">
      <c r="A11746" s="13"/>
      <c r="B11746" s="13"/>
      <c r="C11746" s="13"/>
      <c r="D11746" s="13"/>
      <c r="E11746" s="13"/>
      <c r="F11746" s="13"/>
      <c r="G11746" s="13"/>
      <c r="H11746" s="13"/>
      <c r="I11746" s="13"/>
      <c r="J11746" s="13"/>
      <c r="K11746" s="13"/>
      <c r="L11746" s="13"/>
      <c r="M11746" s="13"/>
      <c r="N11746" s="13"/>
      <c r="O11746" s="13"/>
      <c r="P11746" s="13"/>
      <c r="Q11746" s="13"/>
      <c r="R11746" s="13"/>
      <c r="S11746" s="13"/>
      <c r="T11746" s="13"/>
      <c r="U11746" s="13"/>
      <c r="V11746" s="13"/>
      <c r="W11746" s="13"/>
      <c r="X11746" s="13"/>
      <c r="Y11746" s="13"/>
      <c r="Z11746" s="13"/>
      <c r="AA11746" s="13"/>
      <c r="AB11746" s="13"/>
      <c r="AC11746" s="13"/>
      <c r="AD11746" s="13"/>
      <c r="AE11746" s="13"/>
      <c r="AF11746" s="13"/>
      <c r="AG11746" s="14"/>
    </row>
    <row r="11747" s="4" customFormat="1" spans="1:33">
      <c r="A11747" s="13"/>
      <c r="B11747" s="13"/>
      <c r="C11747" s="13"/>
      <c r="D11747" s="13"/>
      <c r="E11747" s="13"/>
      <c r="F11747" s="13"/>
      <c r="G11747" s="13"/>
      <c r="H11747" s="13"/>
      <c r="I11747" s="13"/>
      <c r="J11747" s="13"/>
      <c r="K11747" s="13"/>
      <c r="L11747" s="13"/>
      <c r="M11747" s="13"/>
      <c r="N11747" s="13"/>
      <c r="O11747" s="13"/>
      <c r="P11747" s="13"/>
      <c r="Q11747" s="13"/>
      <c r="R11747" s="13"/>
      <c r="S11747" s="13"/>
      <c r="T11747" s="13"/>
      <c r="U11747" s="13"/>
      <c r="V11747" s="13"/>
      <c r="W11747" s="13"/>
      <c r="X11747" s="13"/>
      <c r="Y11747" s="13"/>
      <c r="Z11747" s="13"/>
      <c r="AA11747" s="13"/>
      <c r="AB11747" s="13"/>
      <c r="AC11747" s="13"/>
      <c r="AD11747" s="13"/>
      <c r="AE11747" s="13"/>
      <c r="AF11747" s="13"/>
      <c r="AG11747" s="14"/>
    </row>
    <row r="11748" s="4" customFormat="1" spans="1:33">
      <c r="A11748" s="13"/>
      <c r="B11748" s="13"/>
      <c r="C11748" s="13"/>
      <c r="D11748" s="13"/>
      <c r="E11748" s="13"/>
      <c r="F11748" s="13"/>
      <c r="G11748" s="13"/>
      <c r="H11748" s="13"/>
      <c r="I11748" s="13"/>
      <c r="J11748" s="13"/>
      <c r="K11748" s="13"/>
      <c r="L11748" s="13"/>
      <c r="M11748" s="13"/>
      <c r="N11748" s="13"/>
      <c r="O11748" s="13"/>
      <c r="P11748" s="13"/>
      <c r="Q11748" s="13"/>
      <c r="R11748" s="13"/>
      <c r="S11748" s="13"/>
      <c r="T11748" s="13"/>
      <c r="U11748" s="13"/>
      <c r="V11748" s="13"/>
      <c r="W11748" s="13"/>
      <c r="X11748" s="13"/>
      <c r="Y11748" s="13"/>
      <c r="Z11748" s="13"/>
      <c r="AA11748" s="13"/>
      <c r="AB11748" s="13"/>
      <c r="AC11748" s="13"/>
      <c r="AD11748" s="13"/>
      <c r="AE11748" s="13"/>
      <c r="AF11748" s="13"/>
      <c r="AG11748" s="14"/>
    </row>
    <row r="11749" s="4" customFormat="1" spans="1:33">
      <c r="A11749" s="13"/>
      <c r="B11749" s="13"/>
      <c r="C11749" s="13"/>
      <c r="D11749" s="13"/>
      <c r="E11749" s="13"/>
      <c r="F11749" s="13"/>
      <c r="G11749" s="13"/>
      <c r="H11749" s="13"/>
      <c r="I11749" s="13"/>
      <c r="J11749" s="13"/>
      <c r="K11749" s="13"/>
      <c r="L11749" s="13"/>
      <c r="M11749" s="13"/>
      <c r="N11749" s="13"/>
      <c r="O11749" s="13"/>
      <c r="P11749" s="13"/>
      <c r="Q11749" s="13"/>
      <c r="R11749" s="13"/>
      <c r="S11749" s="13"/>
      <c r="T11749" s="13"/>
      <c r="U11749" s="13"/>
      <c r="V11749" s="13"/>
      <c r="W11749" s="13"/>
      <c r="X11749" s="13"/>
      <c r="Y11749" s="13"/>
      <c r="Z11749" s="13"/>
      <c r="AA11749" s="13"/>
      <c r="AB11749" s="13"/>
      <c r="AC11749" s="13"/>
      <c r="AD11749" s="13"/>
      <c r="AE11749" s="13"/>
      <c r="AF11749" s="13"/>
      <c r="AG11749" s="14"/>
    </row>
    <row r="11750" s="4" customFormat="1" spans="1:33">
      <c r="A11750" s="13"/>
      <c r="B11750" s="13"/>
      <c r="C11750" s="13"/>
      <c r="D11750" s="13"/>
      <c r="E11750" s="13"/>
      <c r="F11750" s="13"/>
      <c r="G11750" s="13"/>
      <c r="H11750" s="13"/>
      <c r="I11750" s="13"/>
      <c r="J11750" s="13"/>
      <c r="K11750" s="13"/>
      <c r="L11750" s="13"/>
      <c r="M11750" s="13"/>
      <c r="N11750" s="13"/>
      <c r="O11750" s="13"/>
      <c r="P11750" s="13"/>
      <c r="Q11750" s="13"/>
      <c r="R11750" s="13"/>
      <c r="S11750" s="13"/>
      <c r="T11750" s="13"/>
      <c r="U11750" s="13"/>
      <c r="V11750" s="13"/>
      <c r="W11750" s="13"/>
      <c r="X11750" s="13"/>
      <c r="Y11750" s="13"/>
      <c r="Z11750" s="13"/>
      <c r="AA11750" s="13"/>
      <c r="AB11750" s="13"/>
      <c r="AC11750" s="13"/>
      <c r="AD11750" s="13"/>
      <c r="AE11750" s="13"/>
      <c r="AF11750" s="13"/>
      <c r="AG11750" s="14"/>
    </row>
    <row r="11751" s="4" customFormat="1" spans="1:33">
      <c r="A11751" s="13"/>
      <c r="B11751" s="13"/>
      <c r="C11751" s="13"/>
      <c r="D11751" s="13"/>
      <c r="E11751" s="13"/>
      <c r="F11751" s="13"/>
      <c r="G11751" s="13"/>
      <c r="H11751" s="13"/>
      <c r="I11751" s="13"/>
      <c r="J11751" s="13"/>
      <c r="K11751" s="13"/>
      <c r="L11751" s="13"/>
      <c r="M11751" s="13"/>
      <c r="N11751" s="13"/>
      <c r="O11751" s="13"/>
      <c r="P11751" s="13"/>
      <c r="Q11751" s="13"/>
      <c r="R11751" s="13"/>
      <c r="S11751" s="13"/>
      <c r="T11751" s="13"/>
      <c r="U11751" s="13"/>
      <c r="V11751" s="13"/>
      <c r="W11751" s="13"/>
      <c r="X11751" s="13"/>
      <c r="Y11751" s="13"/>
      <c r="Z11751" s="13"/>
      <c r="AA11751" s="13"/>
      <c r="AB11751" s="13"/>
      <c r="AC11751" s="13"/>
      <c r="AD11751" s="13"/>
      <c r="AE11751" s="13"/>
      <c r="AF11751" s="13"/>
      <c r="AG11751" s="14"/>
    </row>
    <row r="11752" s="4" customFormat="1" spans="1:33">
      <c r="A11752" s="13"/>
      <c r="B11752" s="13"/>
      <c r="C11752" s="13"/>
      <c r="D11752" s="13"/>
      <c r="E11752" s="13"/>
      <c r="F11752" s="13"/>
      <c r="G11752" s="13"/>
      <c r="H11752" s="13"/>
      <c r="I11752" s="13"/>
      <c r="J11752" s="13"/>
      <c r="K11752" s="13"/>
      <c r="L11752" s="13"/>
      <c r="M11752" s="13"/>
      <c r="N11752" s="13"/>
      <c r="O11752" s="13"/>
      <c r="P11752" s="13"/>
      <c r="Q11752" s="13"/>
      <c r="R11752" s="13"/>
      <c r="S11752" s="13"/>
      <c r="T11752" s="13"/>
      <c r="U11752" s="13"/>
      <c r="V11752" s="13"/>
      <c r="W11752" s="13"/>
      <c r="X11752" s="13"/>
      <c r="Y11752" s="13"/>
      <c r="Z11752" s="13"/>
      <c r="AA11752" s="13"/>
      <c r="AB11752" s="13"/>
      <c r="AC11752" s="13"/>
      <c r="AD11752" s="13"/>
      <c r="AE11752" s="13"/>
      <c r="AF11752" s="13"/>
      <c r="AG11752" s="14"/>
    </row>
    <row r="11753" s="4" customFormat="1" spans="1:33">
      <c r="A11753" s="13"/>
      <c r="B11753" s="13"/>
      <c r="C11753" s="13"/>
      <c r="D11753" s="13"/>
      <c r="E11753" s="13"/>
      <c r="F11753" s="13"/>
      <c r="G11753" s="13"/>
      <c r="H11753" s="13"/>
      <c r="I11753" s="13"/>
      <c r="J11753" s="13"/>
      <c r="K11753" s="13"/>
      <c r="L11753" s="13"/>
      <c r="M11753" s="13"/>
      <c r="N11753" s="13"/>
      <c r="O11753" s="13"/>
      <c r="P11753" s="13"/>
      <c r="Q11753" s="13"/>
      <c r="R11753" s="13"/>
      <c r="S11753" s="13"/>
      <c r="T11753" s="13"/>
      <c r="U11753" s="13"/>
      <c r="V11753" s="13"/>
      <c r="W11753" s="13"/>
      <c r="X11753" s="13"/>
      <c r="Y11753" s="13"/>
      <c r="Z11753" s="13"/>
      <c r="AA11753" s="13"/>
      <c r="AB11753" s="13"/>
      <c r="AC11753" s="13"/>
      <c r="AD11753" s="13"/>
      <c r="AE11753" s="13"/>
      <c r="AF11753" s="13"/>
      <c r="AG11753" s="14"/>
    </row>
    <row r="11754" s="4" customFormat="1" spans="1:33">
      <c r="A11754" s="13"/>
      <c r="B11754" s="13"/>
      <c r="C11754" s="13"/>
      <c r="D11754" s="13"/>
      <c r="E11754" s="13"/>
      <c r="F11754" s="13"/>
      <c r="G11754" s="13"/>
      <c r="H11754" s="13"/>
      <c r="I11754" s="13"/>
      <c r="J11754" s="13"/>
      <c r="K11754" s="13"/>
      <c r="L11754" s="13"/>
      <c r="M11754" s="13"/>
      <c r="N11754" s="13"/>
      <c r="O11754" s="13"/>
      <c r="P11754" s="13"/>
      <c r="Q11754" s="13"/>
      <c r="R11754" s="13"/>
      <c r="S11754" s="13"/>
      <c r="T11754" s="13"/>
      <c r="U11754" s="13"/>
      <c r="V11754" s="13"/>
      <c r="W11754" s="13"/>
      <c r="X11754" s="13"/>
      <c r="Y11754" s="13"/>
      <c r="Z11754" s="13"/>
      <c r="AA11754" s="13"/>
      <c r="AB11754" s="13"/>
      <c r="AC11754" s="13"/>
      <c r="AD11754" s="13"/>
      <c r="AE11754" s="13"/>
      <c r="AF11754" s="13"/>
      <c r="AG11754" s="14"/>
    </row>
    <row r="11755" s="4" customFormat="1" spans="1:33">
      <c r="A11755" s="13"/>
      <c r="B11755" s="13"/>
      <c r="C11755" s="13"/>
      <c r="D11755" s="13"/>
      <c r="E11755" s="13"/>
      <c r="F11755" s="13"/>
      <c r="G11755" s="13"/>
      <c r="H11755" s="13"/>
      <c r="I11755" s="13"/>
      <c r="J11755" s="13"/>
      <c r="K11755" s="13"/>
      <c r="L11755" s="13"/>
      <c r="M11755" s="13"/>
      <c r="N11755" s="13"/>
      <c r="O11755" s="13"/>
      <c r="P11755" s="13"/>
      <c r="Q11755" s="13"/>
      <c r="R11755" s="13"/>
      <c r="S11755" s="13"/>
      <c r="T11755" s="13"/>
      <c r="U11755" s="13"/>
      <c r="V11755" s="13"/>
      <c r="W11755" s="13"/>
      <c r="X11755" s="13"/>
      <c r="Y11755" s="13"/>
      <c r="Z11755" s="13"/>
      <c r="AA11755" s="13"/>
      <c r="AB11755" s="13"/>
      <c r="AC11755" s="13"/>
      <c r="AD11755" s="13"/>
      <c r="AE11755" s="13"/>
      <c r="AF11755" s="13"/>
      <c r="AG11755" s="14"/>
    </row>
    <row r="11756" s="4" customFormat="1" spans="1:33">
      <c r="A11756" s="13"/>
      <c r="B11756" s="13"/>
      <c r="C11756" s="13"/>
      <c r="D11756" s="13"/>
      <c r="E11756" s="13"/>
      <c r="F11756" s="13"/>
      <c r="G11756" s="13"/>
      <c r="H11756" s="13"/>
      <c r="I11756" s="13"/>
      <c r="J11756" s="13"/>
      <c r="K11756" s="13"/>
      <c r="L11756" s="13"/>
      <c r="M11756" s="13"/>
      <c r="N11756" s="13"/>
      <c r="O11756" s="13"/>
      <c r="P11756" s="13"/>
      <c r="Q11756" s="13"/>
      <c r="R11756" s="13"/>
      <c r="S11756" s="13"/>
      <c r="T11756" s="13"/>
      <c r="U11756" s="13"/>
      <c r="V11756" s="13"/>
      <c r="W11756" s="13"/>
      <c r="X11756" s="13"/>
      <c r="Y11756" s="13"/>
      <c r="Z11756" s="13"/>
      <c r="AA11756" s="13"/>
      <c r="AB11756" s="13"/>
      <c r="AC11756" s="13"/>
      <c r="AD11756" s="13"/>
      <c r="AE11756" s="13"/>
      <c r="AF11756" s="13"/>
      <c r="AG11756" s="14"/>
    </row>
    <row r="11757" s="4" customFormat="1" spans="1:33">
      <c r="A11757" s="13"/>
      <c r="B11757" s="13"/>
      <c r="C11757" s="13"/>
      <c r="D11757" s="13"/>
      <c r="E11757" s="13"/>
      <c r="F11757" s="13"/>
      <c r="G11757" s="13"/>
      <c r="H11757" s="13"/>
      <c r="I11757" s="13"/>
      <c r="J11757" s="13"/>
      <c r="K11757" s="13"/>
      <c r="L11757" s="13"/>
      <c r="M11757" s="13"/>
      <c r="N11757" s="13"/>
      <c r="O11757" s="13"/>
      <c r="P11757" s="13"/>
      <c r="Q11757" s="13"/>
      <c r="R11757" s="13"/>
      <c r="S11757" s="13"/>
      <c r="T11757" s="13"/>
      <c r="U11757" s="13"/>
      <c r="V11757" s="13"/>
      <c r="W11757" s="13"/>
      <c r="X11757" s="13"/>
      <c r="Y11757" s="13"/>
      <c r="Z11757" s="13"/>
      <c r="AA11757" s="13"/>
      <c r="AB11757" s="13"/>
      <c r="AC11757" s="13"/>
      <c r="AD11757" s="13"/>
      <c r="AE11757" s="13"/>
      <c r="AF11757" s="13"/>
      <c r="AG11757" s="14"/>
    </row>
    <row r="11758" s="4" customFormat="1" spans="1:33">
      <c r="A11758" s="13"/>
      <c r="B11758" s="13"/>
      <c r="C11758" s="13"/>
      <c r="D11758" s="13"/>
      <c r="E11758" s="13"/>
      <c r="F11758" s="13"/>
      <c r="G11758" s="13"/>
      <c r="H11758" s="13"/>
      <c r="I11758" s="13"/>
      <c r="J11758" s="13"/>
      <c r="K11758" s="13"/>
      <c r="L11758" s="13"/>
      <c r="M11758" s="13"/>
      <c r="N11758" s="13"/>
      <c r="O11758" s="13"/>
      <c r="P11758" s="13"/>
      <c r="Q11758" s="13"/>
      <c r="R11758" s="13"/>
      <c r="S11758" s="13"/>
      <c r="T11758" s="13"/>
      <c r="U11758" s="13"/>
      <c r="V11758" s="13"/>
      <c r="W11758" s="13"/>
      <c r="X11758" s="13"/>
      <c r="Y11758" s="13"/>
      <c r="Z11758" s="13"/>
      <c r="AA11758" s="13"/>
      <c r="AB11758" s="13"/>
      <c r="AC11758" s="13"/>
      <c r="AD11758" s="13"/>
      <c r="AE11758" s="13"/>
      <c r="AF11758" s="13"/>
      <c r="AG11758" s="14"/>
    </row>
    <row r="11759" s="4" customFormat="1" spans="1:33">
      <c r="A11759" s="13"/>
      <c r="B11759" s="13"/>
      <c r="C11759" s="13"/>
      <c r="D11759" s="13"/>
      <c r="E11759" s="13"/>
      <c r="F11759" s="13"/>
      <c r="G11759" s="13"/>
      <c r="H11759" s="13"/>
      <c r="I11759" s="13"/>
      <c r="J11759" s="13"/>
      <c r="K11759" s="13"/>
      <c r="L11759" s="13"/>
      <c r="M11759" s="13"/>
      <c r="N11759" s="13"/>
      <c r="O11759" s="13"/>
      <c r="P11759" s="13"/>
      <c r="Q11759" s="13"/>
      <c r="R11759" s="13"/>
      <c r="S11759" s="13"/>
      <c r="T11759" s="13"/>
      <c r="U11759" s="13"/>
      <c r="V11759" s="13"/>
      <c r="W11759" s="13"/>
      <c r="X11759" s="13"/>
      <c r="Y11759" s="13"/>
      <c r="Z11759" s="13"/>
      <c r="AA11759" s="13"/>
      <c r="AB11759" s="13"/>
      <c r="AC11759" s="13"/>
      <c r="AD11759" s="13"/>
      <c r="AE11759" s="13"/>
      <c r="AF11759" s="13"/>
      <c r="AG11759" s="14"/>
    </row>
    <row r="11760" s="4" customFormat="1" spans="1:33">
      <c r="A11760" s="13"/>
      <c r="B11760" s="13"/>
      <c r="C11760" s="13"/>
      <c r="D11760" s="13"/>
      <c r="E11760" s="13"/>
      <c r="F11760" s="13"/>
      <c r="G11760" s="13"/>
      <c r="H11760" s="13"/>
      <c r="I11760" s="13"/>
      <c r="J11760" s="13"/>
      <c r="K11760" s="13"/>
      <c r="L11760" s="13"/>
      <c r="M11760" s="13"/>
      <c r="N11760" s="13"/>
      <c r="O11760" s="13"/>
      <c r="P11760" s="13"/>
      <c r="Q11760" s="13"/>
      <c r="R11760" s="13"/>
      <c r="S11760" s="13"/>
      <c r="T11760" s="13"/>
      <c r="U11760" s="13"/>
      <c r="V11760" s="13"/>
      <c r="W11760" s="13"/>
      <c r="X11760" s="13"/>
      <c r="Y11760" s="13"/>
      <c r="Z11760" s="13"/>
      <c r="AA11760" s="13"/>
      <c r="AB11760" s="13"/>
      <c r="AC11760" s="13"/>
      <c r="AD11760" s="13"/>
      <c r="AE11760" s="13"/>
      <c r="AF11760" s="13"/>
      <c r="AG11760" s="14"/>
    </row>
    <row r="11761" s="4" customFormat="1" spans="1:33">
      <c r="A11761" s="13"/>
      <c r="B11761" s="13"/>
      <c r="C11761" s="13"/>
      <c r="D11761" s="13"/>
      <c r="E11761" s="13"/>
      <c r="F11761" s="13"/>
      <c r="G11761" s="13"/>
      <c r="H11761" s="13"/>
      <c r="I11761" s="13"/>
      <c r="J11761" s="13"/>
      <c r="K11761" s="13"/>
      <c r="L11761" s="13"/>
      <c r="M11761" s="13"/>
      <c r="N11761" s="13"/>
      <c r="O11761" s="13"/>
      <c r="P11761" s="13"/>
      <c r="Q11761" s="13"/>
      <c r="R11761" s="13"/>
      <c r="S11761" s="13"/>
      <c r="T11761" s="13"/>
      <c r="U11761" s="13"/>
      <c r="V11761" s="13"/>
      <c r="W11761" s="13"/>
      <c r="X11761" s="13"/>
      <c r="Y11761" s="13"/>
      <c r="Z11761" s="13"/>
      <c r="AA11761" s="13"/>
      <c r="AB11761" s="13"/>
      <c r="AC11761" s="13"/>
      <c r="AD11761" s="13"/>
      <c r="AE11761" s="13"/>
      <c r="AF11761" s="13"/>
      <c r="AG11761" s="14"/>
    </row>
    <row r="11762" s="4" customFormat="1" spans="1:33">
      <c r="A11762" s="13"/>
      <c r="B11762" s="13"/>
      <c r="C11762" s="13"/>
      <c r="D11762" s="13"/>
      <c r="E11762" s="13"/>
      <c r="F11762" s="13"/>
      <c r="G11762" s="13"/>
      <c r="H11762" s="13"/>
      <c r="I11762" s="13"/>
      <c r="J11762" s="13"/>
      <c r="K11762" s="13"/>
      <c r="L11762" s="13"/>
      <c r="M11762" s="13"/>
      <c r="N11762" s="13"/>
      <c r="O11762" s="13"/>
      <c r="P11762" s="13"/>
      <c r="Q11762" s="13"/>
      <c r="R11762" s="13"/>
      <c r="S11762" s="13"/>
      <c r="T11762" s="13"/>
      <c r="U11762" s="13"/>
      <c r="V11762" s="13"/>
      <c r="W11762" s="13"/>
      <c r="X11762" s="13"/>
      <c r="Y11762" s="13"/>
      <c r="Z11762" s="13"/>
      <c r="AA11762" s="13"/>
      <c r="AB11762" s="13"/>
      <c r="AC11762" s="13"/>
      <c r="AD11762" s="13"/>
      <c r="AE11762" s="13"/>
      <c r="AF11762" s="13"/>
      <c r="AG11762" s="14"/>
    </row>
    <row r="11763" s="4" customFormat="1" spans="1:33">
      <c r="A11763" s="13"/>
      <c r="B11763" s="13"/>
      <c r="C11763" s="13"/>
      <c r="D11763" s="13"/>
      <c r="E11763" s="13"/>
      <c r="F11763" s="13"/>
      <c r="G11763" s="13"/>
      <c r="H11763" s="13"/>
      <c r="I11763" s="13"/>
      <c r="J11763" s="13"/>
      <c r="K11763" s="13"/>
      <c r="L11763" s="13"/>
      <c r="M11763" s="13"/>
      <c r="N11763" s="13"/>
      <c r="O11763" s="13"/>
      <c r="P11763" s="13"/>
      <c r="Q11763" s="13"/>
      <c r="R11763" s="13"/>
      <c r="S11763" s="13"/>
      <c r="T11763" s="13"/>
      <c r="U11763" s="13"/>
      <c r="V11763" s="13"/>
      <c r="W11763" s="13"/>
      <c r="X11763" s="13"/>
      <c r="Y11763" s="13"/>
      <c r="Z11763" s="13"/>
      <c r="AA11763" s="13"/>
      <c r="AB11763" s="13"/>
      <c r="AC11763" s="13"/>
      <c r="AD11763" s="13"/>
      <c r="AE11763" s="13"/>
      <c r="AF11763" s="13"/>
      <c r="AG11763" s="14"/>
    </row>
    <row r="11764" s="4" customFormat="1" spans="1:33">
      <c r="A11764" s="13"/>
      <c r="B11764" s="13"/>
      <c r="C11764" s="13"/>
      <c r="D11764" s="13"/>
      <c r="E11764" s="13"/>
      <c r="F11764" s="13"/>
      <c r="G11764" s="13"/>
      <c r="H11764" s="13"/>
      <c r="I11764" s="13"/>
      <c r="J11764" s="13"/>
      <c r="K11764" s="13"/>
      <c r="L11764" s="13"/>
      <c r="M11764" s="13"/>
      <c r="N11764" s="13"/>
      <c r="O11764" s="13"/>
      <c r="P11764" s="13"/>
      <c r="Q11764" s="13"/>
      <c r="R11764" s="13"/>
      <c r="S11764" s="13"/>
      <c r="T11764" s="13"/>
      <c r="U11764" s="13"/>
      <c r="V11764" s="13"/>
      <c r="W11764" s="13"/>
      <c r="X11764" s="13"/>
      <c r="Y11764" s="13"/>
      <c r="Z11764" s="13"/>
      <c r="AA11764" s="13"/>
      <c r="AB11764" s="13"/>
      <c r="AC11764" s="13"/>
      <c r="AD11764" s="13"/>
      <c r="AE11764" s="13"/>
      <c r="AF11764" s="13"/>
      <c r="AG11764" s="14"/>
    </row>
    <row r="11765" s="4" customFormat="1" spans="1:33">
      <c r="A11765" s="13"/>
      <c r="B11765" s="13"/>
      <c r="C11765" s="13"/>
      <c r="D11765" s="13"/>
      <c r="E11765" s="13"/>
      <c r="F11765" s="13"/>
      <c r="G11765" s="13"/>
      <c r="H11765" s="13"/>
      <c r="I11765" s="13"/>
      <c r="J11765" s="13"/>
      <c r="K11765" s="13"/>
      <c r="L11765" s="13"/>
      <c r="M11765" s="13"/>
      <c r="N11765" s="13"/>
      <c r="O11765" s="13"/>
      <c r="P11765" s="13"/>
      <c r="Q11765" s="13"/>
      <c r="R11765" s="13"/>
      <c r="S11765" s="13"/>
      <c r="T11765" s="13"/>
      <c r="U11765" s="13"/>
      <c r="V11765" s="13"/>
      <c r="W11765" s="13"/>
      <c r="X11765" s="13"/>
      <c r="Y11765" s="13"/>
      <c r="Z11765" s="13"/>
      <c r="AA11765" s="13"/>
      <c r="AB11765" s="13"/>
      <c r="AC11765" s="13"/>
      <c r="AD11765" s="13"/>
      <c r="AE11765" s="13"/>
      <c r="AF11765" s="13"/>
      <c r="AG11765" s="14"/>
    </row>
    <row r="11766" s="4" customFormat="1" spans="1:33">
      <c r="A11766" s="13"/>
      <c r="B11766" s="13"/>
      <c r="C11766" s="13"/>
      <c r="D11766" s="13"/>
      <c r="E11766" s="13"/>
      <c r="F11766" s="13"/>
      <c r="G11766" s="13"/>
      <c r="H11766" s="13"/>
      <c r="I11766" s="13"/>
      <c r="J11766" s="13"/>
      <c r="K11766" s="13"/>
      <c r="L11766" s="13"/>
      <c r="M11766" s="13"/>
      <c r="N11766" s="13"/>
      <c r="O11766" s="13"/>
      <c r="P11766" s="13"/>
      <c r="Q11766" s="13"/>
      <c r="R11766" s="13"/>
      <c r="S11766" s="13"/>
      <c r="T11766" s="13"/>
      <c r="U11766" s="13"/>
      <c r="V11766" s="13"/>
      <c r="W11766" s="13"/>
      <c r="X11766" s="13"/>
      <c r="Y11766" s="13"/>
      <c r="Z11766" s="13"/>
      <c r="AA11766" s="13"/>
      <c r="AB11766" s="13"/>
      <c r="AC11766" s="13"/>
      <c r="AD11766" s="13"/>
      <c r="AE11766" s="13"/>
      <c r="AF11766" s="13"/>
      <c r="AG11766" s="14"/>
    </row>
    <row r="11767" s="4" customFormat="1" spans="1:33">
      <c r="A11767" s="13"/>
      <c r="B11767" s="13"/>
      <c r="C11767" s="13"/>
      <c r="D11767" s="13"/>
      <c r="E11767" s="13"/>
      <c r="F11767" s="13"/>
      <c r="G11767" s="13"/>
      <c r="H11767" s="13"/>
      <c r="I11767" s="13"/>
      <c r="J11767" s="13"/>
      <c r="K11767" s="13"/>
      <c r="L11767" s="13"/>
      <c r="M11767" s="13"/>
      <c r="N11767" s="13"/>
      <c r="O11767" s="13"/>
      <c r="P11767" s="13"/>
      <c r="Q11767" s="13"/>
      <c r="R11767" s="13"/>
      <c r="S11767" s="13"/>
      <c r="T11767" s="13"/>
      <c r="U11767" s="13"/>
      <c r="V11767" s="13"/>
      <c r="W11767" s="13"/>
      <c r="X11767" s="13"/>
      <c r="Y11767" s="13"/>
      <c r="Z11767" s="13"/>
      <c r="AA11767" s="13"/>
      <c r="AB11767" s="13"/>
      <c r="AC11767" s="13"/>
      <c r="AD11767" s="13"/>
      <c r="AE11767" s="13"/>
      <c r="AF11767" s="13"/>
      <c r="AG11767" s="14"/>
    </row>
    <row r="11768" s="4" customFormat="1" spans="1:33">
      <c r="A11768" s="13"/>
      <c r="B11768" s="13"/>
      <c r="C11768" s="13"/>
      <c r="D11768" s="13"/>
      <c r="E11768" s="13"/>
      <c r="F11768" s="13"/>
      <c r="G11768" s="13"/>
      <c r="H11768" s="13"/>
      <c r="I11768" s="13"/>
      <c r="J11768" s="13"/>
      <c r="K11768" s="13"/>
      <c r="L11768" s="13"/>
      <c r="M11768" s="13"/>
      <c r="N11768" s="13"/>
      <c r="O11768" s="13"/>
      <c r="P11768" s="13"/>
      <c r="Q11768" s="13"/>
      <c r="R11768" s="13"/>
      <c r="S11768" s="13"/>
      <c r="T11768" s="13"/>
      <c r="U11768" s="13"/>
      <c r="V11768" s="13"/>
      <c r="W11768" s="13"/>
      <c r="X11768" s="13"/>
      <c r="Y11768" s="13"/>
      <c r="Z11768" s="13"/>
      <c r="AA11768" s="13"/>
      <c r="AB11768" s="13"/>
      <c r="AC11768" s="13"/>
      <c r="AD11768" s="13"/>
      <c r="AE11768" s="13"/>
      <c r="AF11768" s="13"/>
      <c r="AG11768" s="14"/>
    </row>
    <row r="11769" s="4" customFormat="1" spans="1:33">
      <c r="A11769" s="13"/>
      <c r="B11769" s="13"/>
      <c r="C11769" s="13"/>
      <c r="D11769" s="13"/>
      <c r="E11769" s="13"/>
      <c r="F11769" s="13"/>
      <c r="G11769" s="13"/>
      <c r="H11769" s="13"/>
      <c r="I11769" s="13"/>
      <c r="J11769" s="13"/>
      <c r="K11769" s="13"/>
      <c r="L11769" s="13"/>
      <c r="M11769" s="13"/>
      <c r="N11769" s="13"/>
      <c r="O11769" s="13"/>
      <c r="P11769" s="13"/>
      <c r="Q11769" s="13"/>
      <c r="R11769" s="13"/>
      <c r="S11769" s="13"/>
      <c r="T11769" s="13"/>
      <c r="U11769" s="13"/>
      <c r="V11769" s="13"/>
      <c r="W11769" s="13"/>
      <c r="X11769" s="13"/>
      <c r="Y11769" s="13"/>
      <c r="Z11769" s="13"/>
      <c r="AA11769" s="13"/>
      <c r="AB11769" s="13"/>
      <c r="AC11769" s="13"/>
      <c r="AD11769" s="13"/>
      <c r="AE11769" s="13"/>
      <c r="AF11769" s="13"/>
      <c r="AG11769" s="14"/>
    </row>
    <row r="11770" s="4" customFormat="1" spans="1:33">
      <c r="A11770" s="13"/>
      <c r="B11770" s="13"/>
      <c r="C11770" s="13"/>
      <c r="D11770" s="13"/>
      <c r="E11770" s="13"/>
      <c r="F11770" s="13"/>
      <c r="G11770" s="13"/>
      <c r="H11770" s="13"/>
      <c r="I11770" s="13"/>
      <c r="J11770" s="13"/>
      <c r="K11770" s="13"/>
      <c r="L11770" s="13"/>
      <c r="M11770" s="13"/>
      <c r="N11770" s="13"/>
      <c r="O11770" s="13"/>
      <c r="P11770" s="13"/>
      <c r="Q11770" s="13"/>
      <c r="R11770" s="13"/>
      <c r="S11770" s="13"/>
      <c r="T11770" s="13"/>
      <c r="U11770" s="13"/>
      <c r="V11770" s="13"/>
      <c r="W11770" s="13"/>
      <c r="X11770" s="13"/>
      <c r="Y11770" s="13"/>
      <c r="Z11770" s="13"/>
      <c r="AA11770" s="13"/>
      <c r="AB11770" s="13"/>
      <c r="AC11770" s="13"/>
      <c r="AD11770" s="13"/>
      <c r="AE11770" s="13"/>
      <c r="AF11770" s="13"/>
      <c r="AG11770" s="14"/>
    </row>
    <row r="11771" s="4" customFormat="1" spans="1:33">
      <c r="A11771" s="13"/>
      <c r="B11771" s="13"/>
      <c r="C11771" s="13"/>
      <c r="D11771" s="13"/>
      <c r="E11771" s="13"/>
      <c r="F11771" s="13"/>
      <c r="G11771" s="13"/>
      <c r="H11771" s="13"/>
      <c r="I11771" s="13"/>
      <c r="J11771" s="13"/>
      <c r="K11771" s="13"/>
      <c r="L11771" s="13"/>
      <c r="M11771" s="13"/>
      <c r="N11771" s="13"/>
      <c r="O11771" s="13"/>
      <c r="P11771" s="13"/>
      <c r="Q11771" s="13"/>
      <c r="R11771" s="13"/>
      <c r="S11771" s="13"/>
      <c r="T11771" s="13"/>
      <c r="U11771" s="13"/>
      <c r="V11771" s="13"/>
      <c r="W11771" s="13"/>
      <c r="X11771" s="13"/>
      <c r="Y11771" s="13"/>
      <c r="Z11771" s="13"/>
      <c r="AA11771" s="13"/>
      <c r="AB11771" s="13"/>
      <c r="AC11771" s="13"/>
      <c r="AD11771" s="13"/>
      <c r="AE11771" s="13"/>
      <c r="AF11771" s="13"/>
      <c r="AG11771" s="14"/>
    </row>
    <row r="11772" s="4" customFormat="1" spans="1:33">
      <c r="A11772" s="13"/>
      <c r="B11772" s="13"/>
      <c r="C11772" s="13"/>
      <c r="D11772" s="13"/>
      <c r="E11772" s="13"/>
      <c r="F11772" s="13"/>
      <c r="G11772" s="13"/>
      <c r="H11772" s="13"/>
      <c r="I11772" s="13"/>
      <c r="J11772" s="13"/>
      <c r="K11772" s="13"/>
      <c r="L11772" s="13"/>
      <c r="M11772" s="13"/>
      <c r="N11772" s="13"/>
      <c r="O11772" s="13"/>
      <c r="P11772" s="13"/>
      <c r="Q11772" s="13"/>
      <c r="R11772" s="13"/>
      <c r="S11772" s="13"/>
      <c r="T11772" s="13"/>
      <c r="U11772" s="13"/>
      <c r="V11772" s="13"/>
      <c r="W11772" s="13"/>
      <c r="X11772" s="13"/>
      <c r="Y11772" s="13"/>
      <c r="Z11772" s="13"/>
      <c r="AA11772" s="13"/>
      <c r="AB11772" s="13"/>
      <c r="AC11772" s="13"/>
      <c r="AD11772" s="13"/>
      <c r="AE11772" s="13"/>
      <c r="AF11772" s="13"/>
      <c r="AG11772" s="14"/>
    </row>
    <row r="11773" s="4" customFormat="1" spans="1:33">
      <c r="A11773" s="13"/>
      <c r="B11773" s="13"/>
      <c r="C11773" s="13"/>
      <c r="D11773" s="13"/>
      <c r="E11773" s="13"/>
      <c r="F11773" s="13"/>
      <c r="G11773" s="13"/>
      <c r="H11773" s="13"/>
      <c r="I11773" s="13"/>
      <c r="J11773" s="13"/>
      <c r="K11773" s="13"/>
      <c r="L11773" s="13"/>
      <c r="M11773" s="13"/>
      <c r="N11773" s="13"/>
      <c r="O11773" s="13"/>
      <c r="P11773" s="13"/>
      <c r="Q11773" s="13"/>
      <c r="R11773" s="13"/>
      <c r="S11773" s="13"/>
      <c r="T11773" s="13"/>
      <c r="U11773" s="13"/>
      <c r="V11773" s="13"/>
      <c r="W11773" s="13"/>
      <c r="X11773" s="13"/>
      <c r="Y11773" s="13"/>
      <c r="Z11773" s="13"/>
      <c r="AA11773" s="13"/>
      <c r="AB11773" s="13"/>
      <c r="AC11773" s="13"/>
      <c r="AD11773" s="13"/>
      <c r="AE11773" s="13"/>
      <c r="AF11773" s="13"/>
      <c r="AG11773" s="14"/>
    </row>
    <row r="11774" s="4" customFormat="1" spans="1:33">
      <c r="A11774" s="13"/>
      <c r="B11774" s="13"/>
      <c r="C11774" s="13"/>
      <c r="D11774" s="13"/>
      <c r="E11774" s="13"/>
      <c r="F11774" s="13"/>
      <c r="G11774" s="13"/>
      <c r="H11774" s="13"/>
      <c r="I11774" s="13"/>
      <c r="J11774" s="13"/>
      <c r="K11774" s="13"/>
      <c r="L11774" s="13"/>
      <c r="M11774" s="13"/>
      <c r="N11774" s="13"/>
      <c r="O11774" s="13"/>
      <c r="P11774" s="13"/>
      <c r="Q11774" s="13"/>
      <c r="R11774" s="13"/>
      <c r="S11774" s="13"/>
      <c r="T11774" s="13"/>
      <c r="U11774" s="13"/>
      <c r="V11774" s="13"/>
      <c r="W11774" s="13"/>
      <c r="X11774" s="13"/>
      <c r="Y11774" s="13"/>
      <c r="Z11774" s="13"/>
      <c r="AA11774" s="13"/>
      <c r="AB11774" s="13"/>
      <c r="AC11774" s="13"/>
      <c r="AD11774" s="13"/>
      <c r="AE11774" s="13"/>
      <c r="AF11774" s="13"/>
      <c r="AG11774" s="14"/>
    </row>
    <row r="11775" s="4" customFormat="1" spans="1:33">
      <c r="A11775" s="13"/>
      <c r="B11775" s="13"/>
      <c r="C11775" s="13"/>
      <c r="D11775" s="13"/>
      <c r="E11775" s="13"/>
      <c r="F11775" s="13"/>
      <c r="G11775" s="13"/>
      <c r="H11775" s="13"/>
      <c r="I11775" s="13"/>
      <c r="J11775" s="13"/>
      <c r="K11775" s="13"/>
      <c r="L11775" s="13"/>
      <c r="M11775" s="13"/>
      <c r="N11775" s="13"/>
      <c r="O11775" s="13"/>
      <c r="P11775" s="13"/>
      <c r="Q11775" s="13"/>
      <c r="R11775" s="13"/>
      <c r="S11775" s="13"/>
      <c r="T11775" s="13"/>
      <c r="U11775" s="13"/>
      <c r="V11775" s="13"/>
      <c r="W11775" s="13"/>
      <c r="X11775" s="13"/>
      <c r="Y11775" s="13"/>
      <c r="Z11775" s="13"/>
      <c r="AA11775" s="13"/>
      <c r="AB11775" s="13"/>
      <c r="AC11775" s="13"/>
      <c r="AD11775" s="13"/>
      <c r="AE11775" s="13"/>
      <c r="AF11775" s="13"/>
      <c r="AG11775" s="14"/>
    </row>
    <row r="11776" s="4" customFormat="1" spans="1:33">
      <c r="A11776" s="13"/>
      <c r="B11776" s="13"/>
      <c r="C11776" s="13"/>
      <c r="D11776" s="13"/>
      <c r="E11776" s="13"/>
      <c r="F11776" s="13"/>
      <c r="G11776" s="13"/>
      <c r="H11776" s="13"/>
      <c r="I11776" s="13"/>
      <c r="J11776" s="13"/>
      <c r="K11776" s="13"/>
      <c r="L11776" s="13"/>
      <c r="M11776" s="13"/>
      <c r="N11776" s="13"/>
      <c r="O11776" s="13"/>
      <c r="P11776" s="13"/>
      <c r="Q11776" s="13"/>
      <c r="R11776" s="13"/>
      <c r="S11776" s="13"/>
      <c r="T11776" s="13"/>
      <c r="U11776" s="13"/>
      <c r="V11776" s="13"/>
      <c r="W11776" s="13"/>
      <c r="X11776" s="13"/>
      <c r="Y11776" s="13"/>
      <c r="Z11776" s="13"/>
      <c r="AA11776" s="13"/>
      <c r="AB11776" s="13"/>
      <c r="AC11776" s="13"/>
      <c r="AD11776" s="13"/>
      <c r="AE11776" s="13"/>
      <c r="AF11776" s="13"/>
      <c r="AG11776" s="14"/>
    </row>
    <row r="11777" s="4" customFormat="1" spans="1:33">
      <c r="A11777" s="13"/>
      <c r="B11777" s="13"/>
      <c r="C11777" s="13"/>
      <c r="D11777" s="13"/>
      <c r="E11777" s="13"/>
      <c r="F11777" s="13"/>
      <c r="G11777" s="13"/>
      <c r="H11777" s="13"/>
      <c r="I11777" s="13"/>
      <c r="J11777" s="13"/>
      <c r="K11777" s="13"/>
      <c r="L11777" s="13"/>
      <c r="M11777" s="13"/>
      <c r="N11777" s="13"/>
      <c r="O11777" s="13"/>
      <c r="P11777" s="13"/>
      <c r="Q11777" s="13"/>
      <c r="R11777" s="13"/>
      <c r="S11777" s="13"/>
      <c r="T11777" s="13"/>
      <c r="U11777" s="13"/>
      <c r="V11777" s="13"/>
      <c r="W11777" s="13"/>
      <c r="X11777" s="13"/>
      <c r="Y11777" s="13"/>
      <c r="Z11777" s="13"/>
      <c r="AA11777" s="13"/>
      <c r="AB11777" s="13"/>
      <c r="AC11777" s="13"/>
      <c r="AD11777" s="13"/>
      <c r="AE11777" s="13"/>
      <c r="AF11777" s="13"/>
      <c r="AG11777" s="14"/>
    </row>
    <row r="11778" s="4" customFormat="1" spans="1:33">
      <c r="A11778" s="13"/>
      <c r="B11778" s="13"/>
      <c r="C11778" s="13"/>
      <c r="D11778" s="13"/>
      <c r="E11778" s="13"/>
      <c r="F11778" s="13"/>
      <c r="G11778" s="13"/>
      <c r="H11778" s="13"/>
      <c r="I11778" s="13"/>
      <c r="J11778" s="13"/>
      <c r="K11778" s="13"/>
      <c r="L11778" s="13"/>
      <c r="M11778" s="13"/>
      <c r="N11778" s="13"/>
      <c r="O11778" s="13"/>
      <c r="P11778" s="13"/>
      <c r="Q11778" s="13"/>
      <c r="R11778" s="13"/>
      <c r="S11778" s="13"/>
      <c r="T11778" s="13"/>
      <c r="U11778" s="13"/>
      <c r="V11778" s="13"/>
      <c r="W11778" s="13"/>
      <c r="X11778" s="13"/>
      <c r="Y11778" s="13"/>
      <c r="Z11778" s="13"/>
      <c r="AA11778" s="13"/>
      <c r="AB11778" s="13"/>
      <c r="AC11778" s="13"/>
      <c r="AD11778" s="13"/>
      <c r="AE11778" s="13"/>
      <c r="AF11778" s="13"/>
      <c r="AG11778" s="14"/>
    </row>
    <row r="11779" s="4" customFormat="1" spans="1:33">
      <c r="A11779" s="13"/>
      <c r="B11779" s="13"/>
      <c r="C11779" s="13"/>
      <c r="D11779" s="13"/>
      <c r="E11779" s="13"/>
      <c r="F11779" s="13"/>
      <c r="G11779" s="13"/>
      <c r="H11779" s="13"/>
      <c r="I11779" s="13"/>
      <c r="J11779" s="13"/>
      <c r="K11779" s="13"/>
      <c r="L11779" s="13"/>
      <c r="M11779" s="13"/>
      <c r="N11779" s="13"/>
      <c r="O11779" s="13"/>
      <c r="P11779" s="13"/>
      <c r="Q11779" s="13"/>
      <c r="R11779" s="13"/>
      <c r="S11779" s="13"/>
      <c r="T11779" s="13"/>
      <c r="U11779" s="13"/>
      <c r="V11779" s="13"/>
      <c r="W11779" s="13"/>
      <c r="X11779" s="13"/>
      <c r="Y11779" s="13"/>
      <c r="Z11779" s="13"/>
      <c r="AA11779" s="13"/>
      <c r="AB11779" s="13"/>
      <c r="AC11779" s="13"/>
      <c r="AD11779" s="13"/>
      <c r="AE11779" s="13"/>
      <c r="AF11779" s="13"/>
      <c r="AG11779" s="14"/>
    </row>
    <row r="11780" s="4" customFormat="1" spans="1:33">
      <c r="A11780" s="13"/>
      <c r="B11780" s="13"/>
      <c r="C11780" s="13"/>
      <c r="D11780" s="13"/>
      <c r="E11780" s="13"/>
      <c r="F11780" s="13"/>
      <c r="G11780" s="13"/>
      <c r="H11780" s="13"/>
      <c r="I11780" s="13"/>
      <c r="J11780" s="13"/>
      <c r="K11780" s="13"/>
      <c r="L11780" s="13"/>
      <c r="M11780" s="13"/>
      <c r="N11780" s="13"/>
      <c r="O11780" s="13"/>
      <c r="P11780" s="13"/>
      <c r="Q11780" s="13"/>
      <c r="R11780" s="13"/>
      <c r="S11780" s="13"/>
      <c r="T11780" s="13"/>
      <c r="U11780" s="13"/>
      <c r="V11780" s="13"/>
      <c r="W11780" s="13"/>
      <c r="X11780" s="13"/>
      <c r="Y11780" s="13"/>
      <c r="Z11780" s="13"/>
      <c r="AA11780" s="13"/>
      <c r="AB11780" s="13"/>
      <c r="AC11780" s="13"/>
      <c r="AD11780" s="13"/>
      <c r="AE11780" s="13"/>
      <c r="AF11780" s="13"/>
      <c r="AG11780" s="14"/>
    </row>
    <row r="11781" s="4" customFormat="1" spans="1:33">
      <c r="A11781" s="13"/>
      <c r="B11781" s="13"/>
      <c r="C11781" s="13"/>
      <c r="D11781" s="13"/>
      <c r="E11781" s="13"/>
      <c r="F11781" s="13"/>
      <c r="G11781" s="13"/>
      <c r="H11781" s="13"/>
      <c r="I11781" s="13"/>
      <c r="J11781" s="13"/>
      <c r="K11781" s="13"/>
      <c r="L11781" s="13"/>
      <c r="M11781" s="13"/>
      <c r="N11781" s="13"/>
      <c r="O11781" s="13"/>
      <c r="P11781" s="13"/>
      <c r="Q11781" s="13"/>
      <c r="R11781" s="13"/>
      <c r="S11781" s="13"/>
      <c r="T11781" s="13"/>
      <c r="U11781" s="13"/>
      <c r="V11781" s="13"/>
      <c r="W11781" s="13"/>
      <c r="X11781" s="13"/>
      <c r="Y11781" s="13"/>
      <c r="Z11781" s="13"/>
      <c r="AA11781" s="13"/>
      <c r="AB11781" s="13"/>
      <c r="AC11781" s="13"/>
      <c r="AD11781" s="13"/>
      <c r="AE11781" s="13"/>
      <c r="AF11781" s="13"/>
      <c r="AG11781" s="14"/>
    </row>
    <row r="11782" s="4" customFormat="1" spans="1:33">
      <c r="A11782" s="13"/>
      <c r="B11782" s="13"/>
      <c r="C11782" s="13"/>
      <c r="D11782" s="13"/>
      <c r="E11782" s="13"/>
      <c r="F11782" s="13"/>
      <c r="G11782" s="13"/>
      <c r="H11782" s="13"/>
      <c r="I11782" s="13"/>
      <c r="J11782" s="13"/>
      <c r="K11782" s="13"/>
      <c r="L11782" s="13"/>
      <c r="M11782" s="13"/>
      <c r="N11782" s="13"/>
      <c r="O11782" s="13"/>
      <c r="P11782" s="13"/>
      <c r="Q11782" s="13"/>
      <c r="R11782" s="13"/>
      <c r="S11782" s="13"/>
      <c r="T11782" s="13"/>
      <c r="U11782" s="13"/>
      <c r="V11782" s="13"/>
      <c r="W11782" s="13"/>
      <c r="X11782" s="13"/>
      <c r="Y11782" s="13"/>
      <c r="Z11782" s="13"/>
      <c r="AA11782" s="13"/>
      <c r="AB11782" s="13"/>
      <c r="AC11782" s="13"/>
      <c r="AD11782" s="13"/>
      <c r="AE11782" s="13"/>
      <c r="AF11782" s="13"/>
      <c r="AG11782" s="14"/>
    </row>
    <row r="11783" s="4" customFormat="1" spans="1:33">
      <c r="A11783" s="13"/>
      <c r="B11783" s="13"/>
      <c r="C11783" s="13"/>
      <c r="D11783" s="13"/>
      <c r="E11783" s="13"/>
      <c r="F11783" s="13"/>
      <c r="G11783" s="13"/>
      <c r="H11783" s="13"/>
      <c r="I11783" s="13"/>
      <c r="J11783" s="13"/>
      <c r="K11783" s="13"/>
      <c r="L11783" s="13"/>
      <c r="M11783" s="13"/>
      <c r="N11783" s="13"/>
      <c r="O11783" s="13"/>
      <c r="P11783" s="13"/>
      <c r="Q11783" s="13"/>
      <c r="R11783" s="13"/>
      <c r="S11783" s="13"/>
      <c r="T11783" s="13"/>
      <c r="U11783" s="13"/>
      <c r="V11783" s="13"/>
      <c r="W11783" s="13"/>
      <c r="X11783" s="13"/>
      <c r="Y11783" s="13"/>
      <c r="Z11783" s="13"/>
      <c r="AA11783" s="13"/>
      <c r="AB11783" s="13"/>
      <c r="AC11783" s="13"/>
      <c r="AD11783" s="13"/>
      <c r="AE11783" s="13"/>
      <c r="AF11783" s="13"/>
      <c r="AG11783" s="14"/>
    </row>
    <row r="11784" s="4" customFormat="1" spans="1:33">
      <c r="A11784" s="13"/>
      <c r="B11784" s="13"/>
      <c r="C11784" s="13"/>
      <c r="D11784" s="13"/>
      <c r="E11784" s="13"/>
      <c r="F11784" s="13"/>
      <c r="G11784" s="13"/>
      <c r="H11784" s="13"/>
      <c r="I11784" s="13"/>
      <c r="J11784" s="13"/>
      <c r="K11784" s="13"/>
      <c r="L11784" s="13"/>
      <c r="M11784" s="13"/>
      <c r="N11784" s="13"/>
      <c r="O11784" s="13"/>
      <c r="P11784" s="13"/>
      <c r="Q11784" s="13"/>
      <c r="R11784" s="13"/>
      <c r="S11784" s="13"/>
      <c r="T11784" s="13"/>
      <c r="U11784" s="13"/>
      <c r="V11784" s="13"/>
      <c r="W11784" s="13"/>
      <c r="X11784" s="13"/>
      <c r="Y11784" s="13"/>
      <c r="Z11784" s="13"/>
      <c r="AA11784" s="13"/>
      <c r="AB11784" s="13"/>
      <c r="AC11784" s="13"/>
      <c r="AD11784" s="13"/>
      <c r="AE11784" s="13"/>
      <c r="AF11784" s="13"/>
      <c r="AG11784" s="14"/>
    </row>
    <row r="11785" s="4" customFormat="1" spans="1:33">
      <c r="A11785" s="13"/>
      <c r="B11785" s="13"/>
      <c r="C11785" s="13"/>
      <c r="D11785" s="13"/>
      <c r="E11785" s="13"/>
      <c r="F11785" s="13"/>
      <c r="G11785" s="13"/>
      <c r="H11785" s="13"/>
      <c r="I11785" s="13"/>
      <c r="J11785" s="13"/>
      <c r="K11785" s="13"/>
      <c r="L11785" s="13"/>
      <c r="M11785" s="13"/>
      <c r="N11785" s="13"/>
      <c r="O11785" s="13"/>
      <c r="P11785" s="13"/>
      <c r="Q11785" s="13"/>
      <c r="R11785" s="13"/>
      <c r="S11785" s="13"/>
      <c r="T11785" s="13"/>
      <c r="U11785" s="13"/>
      <c r="V11785" s="13"/>
      <c r="W11785" s="13"/>
      <c r="X11785" s="13"/>
      <c r="Y11785" s="13"/>
      <c r="Z11785" s="13"/>
      <c r="AA11785" s="13"/>
      <c r="AB11785" s="13"/>
      <c r="AC11785" s="13"/>
      <c r="AD11785" s="13"/>
      <c r="AE11785" s="13"/>
      <c r="AF11785" s="13"/>
      <c r="AG11785" s="14"/>
    </row>
    <row r="11786" s="4" customFormat="1" spans="1:33">
      <c r="A11786" s="13"/>
      <c r="B11786" s="13"/>
      <c r="C11786" s="13"/>
      <c r="D11786" s="13"/>
      <c r="E11786" s="13"/>
      <c r="F11786" s="13"/>
      <c r="G11786" s="13"/>
      <c r="H11786" s="13"/>
      <c r="I11786" s="13"/>
      <c r="J11786" s="13"/>
      <c r="K11786" s="13"/>
      <c r="L11786" s="13"/>
      <c r="M11786" s="13"/>
      <c r="N11786" s="13"/>
      <c r="O11786" s="13"/>
      <c r="P11786" s="13"/>
      <c r="Q11786" s="13"/>
      <c r="R11786" s="13"/>
      <c r="S11786" s="13"/>
      <c r="T11786" s="13"/>
      <c r="U11786" s="13"/>
      <c r="V11786" s="13"/>
      <c r="W11786" s="13"/>
      <c r="X11786" s="13"/>
      <c r="Y11786" s="13"/>
      <c r="Z11786" s="13"/>
      <c r="AA11786" s="13"/>
      <c r="AB11786" s="13"/>
      <c r="AC11786" s="13"/>
      <c r="AD11786" s="13"/>
      <c r="AE11786" s="13"/>
      <c r="AF11786" s="13"/>
      <c r="AG11786" s="14"/>
    </row>
    <row r="11787" s="4" customFormat="1" spans="1:33">
      <c r="A11787" s="13"/>
      <c r="B11787" s="13"/>
      <c r="C11787" s="13"/>
      <c r="D11787" s="13"/>
      <c r="E11787" s="13"/>
      <c r="F11787" s="13"/>
      <c r="G11787" s="13"/>
      <c r="H11787" s="13"/>
      <c r="I11787" s="13"/>
      <c r="J11787" s="13"/>
      <c r="K11787" s="13"/>
      <c r="L11787" s="13"/>
      <c r="M11787" s="13"/>
      <c r="N11787" s="13"/>
      <c r="O11787" s="13"/>
      <c r="P11787" s="13"/>
      <c r="Q11787" s="13"/>
      <c r="R11787" s="13"/>
      <c r="S11787" s="13"/>
      <c r="T11787" s="13"/>
      <c r="U11787" s="13"/>
      <c r="V11787" s="13"/>
      <c r="W11787" s="13"/>
      <c r="X11787" s="13"/>
      <c r="Y11787" s="13"/>
      <c r="Z11787" s="13"/>
      <c r="AA11787" s="13"/>
      <c r="AB11787" s="13"/>
      <c r="AC11787" s="13"/>
      <c r="AD11787" s="13"/>
      <c r="AE11787" s="13"/>
      <c r="AF11787" s="13"/>
      <c r="AG11787" s="14"/>
    </row>
    <row r="11788" s="4" customFormat="1" spans="1:33">
      <c r="A11788" s="13"/>
      <c r="B11788" s="13"/>
      <c r="C11788" s="13"/>
      <c r="D11788" s="13"/>
      <c r="E11788" s="13"/>
      <c r="F11788" s="13"/>
      <c r="G11788" s="13"/>
      <c r="H11788" s="13"/>
      <c r="I11788" s="13"/>
      <c r="J11788" s="13"/>
      <c r="K11788" s="13"/>
      <c r="L11788" s="13"/>
      <c r="M11788" s="13"/>
      <c r="N11788" s="13"/>
      <c r="O11788" s="13"/>
      <c r="P11788" s="13"/>
      <c r="Q11788" s="13"/>
      <c r="R11788" s="13"/>
      <c r="S11788" s="13"/>
      <c r="T11788" s="13"/>
      <c r="U11788" s="13"/>
      <c r="V11788" s="13"/>
      <c r="W11788" s="13"/>
      <c r="X11788" s="13"/>
      <c r="Y11788" s="13"/>
      <c r="Z11788" s="13"/>
      <c r="AA11788" s="13"/>
      <c r="AB11788" s="13"/>
      <c r="AC11788" s="13"/>
      <c r="AD11788" s="13"/>
      <c r="AE11788" s="13"/>
      <c r="AF11788" s="13"/>
      <c r="AG11788" s="14"/>
    </row>
    <row r="11789" s="4" customFormat="1" spans="1:33">
      <c r="A11789" s="13"/>
      <c r="B11789" s="13"/>
      <c r="C11789" s="13"/>
      <c r="D11789" s="13"/>
      <c r="E11789" s="13"/>
      <c r="F11789" s="13"/>
      <c r="G11789" s="13"/>
      <c r="H11789" s="13"/>
      <c r="I11789" s="13"/>
      <c r="J11789" s="13"/>
      <c r="K11789" s="13"/>
      <c r="L11789" s="13"/>
      <c r="M11789" s="13"/>
      <c r="N11789" s="13"/>
      <c r="O11789" s="13"/>
      <c r="P11789" s="13"/>
      <c r="Q11789" s="13"/>
      <c r="R11789" s="13"/>
      <c r="S11789" s="13"/>
      <c r="T11789" s="13"/>
      <c r="U11789" s="13"/>
      <c r="V11789" s="13"/>
      <c r="W11789" s="13"/>
      <c r="X11789" s="13"/>
      <c r="Y11789" s="13"/>
      <c r="Z11789" s="13"/>
      <c r="AA11789" s="13"/>
      <c r="AB11789" s="13"/>
      <c r="AC11789" s="13"/>
      <c r="AD11789" s="13"/>
      <c r="AE11789" s="13"/>
      <c r="AF11789" s="13"/>
      <c r="AG11789" s="14"/>
    </row>
    <row r="11790" s="4" customFormat="1" spans="1:33">
      <c r="A11790" s="13"/>
      <c r="B11790" s="13"/>
      <c r="C11790" s="13"/>
      <c r="D11790" s="13"/>
      <c r="E11790" s="13"/>
      <c r="F11790" s="13"/>
      <c r="G11790" s="13"/>
      <c r="H11790" s="13"/>
      <c r="I11790" s="13"/>
      <c r="J11790" s="13"/>
      <c r="K11790" s="13"/>
      <c r="L11790" s="13"/>
      <c r="M11790" s="13"/>
      <c r="N11790" s="13"/>
      <c r="O11790" s="13"/>
      <c r="P11790" s="13"/>
      <c r="Q11790" s="13"/>
      <c r="R11790" s="13"/>
      <c r="S11790" s="13"/>
      <c r="T11790" s="13"/>
      <c r="U11790" s="13"/>
      <c r="V11790" s="13"/>
      <c r="W11790" s="13"/>
      <c r="X11790" s="13"/>
      <c r="Y11790" s="13"/>
      <c r="Z11790" s="13"/>
      <c r="AA11790" s="13"/>
      <c r="AB11790" s="13"/>
      <c r="AC11790" s="13"/>
      <c r="AD11790" s="13"/>
      <c r="AE11790" s="13"/>
      <c r="AF11790" s="13"/>
      <c r="AG11790" s="14"/>
    </row>
    <row r="11791" s="4" customFormat="1" spans="1:33">
      <c r="A11791" s="13"/>
      <c r="B11791" s="13"/>
      <c r="C11791" s="13"/>
      <c r="D11791" s="13"/>
      <c r="E11791" s="13"/>
      <c r="F11791" s="13"/>
      <c r="G11791" s="13"/>
      <c r="H11791" s="13"/>
      <c r="I11791" s="13"/>
      <c r="J11791" s="13"/>
      <c r="K11791" s="13"/>
      <c r="L11791" s="13"/>
      <c r="M11791" s="13"/>
      <c r="N11791" s="13"/>
      <c r="O11791" s="13"/>
      <c r="P11791" s="13"/>
      <c r="Q11791" s="13"/>
      <c r="R11791" s="13"/>
      <c r="S11791" s="13"/>
      <c r="T11791" s="13"/>
      <c r="U11791" s="13"/>
      <c r="V11791" s="13"/>
      <c r="W11791" s="13"/>
      <c r="X11791" s="13"/>
      <c r="Y11791" s="13"/>
      <c r="Z11791" s="13"/>
      <c r="AA11791" s="13"/>
      <c r="AB11791" s="13"/>
      <c r="AC11791" s="13"/>
      <c r="AD11791" s="13"/>
      <c r="AE11791" s="13"/>
      <c r="AF11791" s="13"/>
      <c r="AG11791" s="14"/>
    </row>
    <row r="11792" s="4" customFormat="1" spans="1:33">
      <c r="A11792" s="13"/>
      <c r="B11792" s="13"/>
      <c r="C11792" s="13"/>
      <c r="D11792" s="13"/>
      <c r="E11792" s="13"/>
      <c r="F11792" s="13"/>
      <c r="G11792" s="13"/>
      <c r="H11792" s="13"/>
      <c r="I11792" s="13"/>
      <c r="J11792" s="13"/>
      <c r="K11792" s="13"/>
      <c r="L11792" s="13"/>
      <c r="M11792" s="13"/>
      <c r="N11792" s="13"/>
      <c r="O11792" s="13"/>
      <c r="P11792" s="13"/>
      <c r="Q11792" s="13"/>
      <c r="R11792" s="13"/>
      <c r="S11792" s="13"/>
      <c r="T11792" s="13"/>
      <c r="U11792" s="13"/>
      <c r="V11792" s="13"/>
      <c r="W11792" s="13"/>
      <c r="X11792" s="13"/>
      <c r="Y11792" s="13"/>
      <c r="Z11792" s="13"/>
      <c r="AA11792" s="13"/>
      <c r="AB11792" s="13"/>
      <c r="AC11792" s="13"/>
      <c r="AD11792" s="13"/>
      <c r="AE11792" s="13"/>
      <c r="AF11792" s="13"/>
      <c r="AG11792" s="14"/>
    </row>
    <row r="11793" s="4" customFormat="1" spans="1:33">
      <c r="A11793" s="13"/>
      <c r="B11793" s="13"/>
      <c r="C11793" s="13"/>
      <c r="D11793" s="13"/>
      <c r="E11793" s="13"/>
      <c r="F11793" s="13"/>
      <c r="G11793" s="13"/>
      <c r="H11793" s="13"/>
      <c r="I11793" s="13"/>
      <c r="J11793" s="13"/>
      <c r="K11793" s="13"/>
      <c r="L11793" s="13"/>
      <c r="M11793" s="13"/>
      <c r="N11793" s="13"/>
      <c r="O11793" s="13"/>
      <c r="P11793" s="13"/>
      <c r="Q11793" s="13"/>
      <c r="R11793" s="13"/>
      <c r="S11793" s="13"/>
      <c r="T11793" s="13"/>
      <c r="U11793" s="13"/>
      <c r="V11793" s="13"/>
      <c r="W11793" s="13"/>
      <c r="X11793" s="13"/>
      <c r="Y11793" s="13"/>
      <c r="Z11793" s="13"/>
      <c r="AA11793" s="13"/>
      <c r="AB11793" s="13"/>
      <c r="AC11793" s="13"/>
      <c r="AD11793" s="13"/>
      <c r="AE11793" s="13"/>
      <c r="AF11793" s="13"/>
      <c r="AG11793" s="14"/>
    </row>
    <row r="11794" s="4" customFormat="1" spans="1:33">
      <c r="A11794" s="13"/>
      <c r="B11794" s="13"/>
      <c r="C11794" s="13"/>
      <c r="D11794" s="13"/>
      <c r="E11794" s="13"/>
      <c r="F11794" s="13"/>
      <c r="G11794" s="13"/>
      <c r="H11794" s="13"/>
      <c r="I11794" s="13"/>
      <c r="J11794" s="13"/>
      <c r="K11794" s="13"/>
      <c r="L11794" s="13"/>
      <c r="M11794" s="13"/>
      <c r="N11794" s="13"/>
      <c r="O11794" s="13"/>
      <c r="P11794" s="13"/>
      <c r="Q11794" s="13"/>
      <c r="R11794" s="13"/>
      <c r="S11794" s="13"/>
      <c r="T11794" s="13"/>
      <c r="U11794" s="13"/>
      <c r="V11794" s="13"/>
      <c r="W11794" s="13"/>
      <c r="X11794" s="13"/>
      <c r="Y11794" s="13"/>
      <c r="Z11794" s="13"/>
      <c r="AA11794" s="13"/>
      <c r="AB11794" s="13"/>
      <c r="AC11794" s="13"/>
      <c r="AD11794" s="13"/>
      <c r="AE11794" s="13"/>
      <c r="AF11794" s="13"/>
      <c r="AG11794" s="14"/>
    </row>
    <row r="11795" s="4" customFormat="1" spans="1:33">
      <c r="A11795" s="13"/>
      <c r="B11795" s="13"/>
      <c r="C11795" s="13"/>
      <c r="D11795" s="13"/>
      <c r="E11795" s="13"/>
      <c r="F11795" s="13"/>
      <c r="G11795" s="13"/>
      <c r="H11795" s="13"/>
      <c r="I11795" s="13"/>
      <c r="J11795" s="13"/>
      <c r="K11795" s="13"/>
      <c r="L11795" s="13"/>
      <c r="M11795" s="13"/>
      <c r="N11795" s="13"/>
      <c r="O11795" s="13"/>
      <c r="P11795" s="13"/>
      <c r="Q11795" s="13"/>
      <c r="R11795" s="13"/>
      <c r="S11795" s="13"/>
      <c r="T11795" s="13"/>
      <c r="U11795" s="13"/>
      <c r="V11795" s="13"/>
      <c r="W11795" s="13"/>
      <c r="X11795" s="13"/>
      <c r="Y11795" s="13"/>
      <c r="Z11795" s="13"/>
      <c r="AA11795" s="13"/>
      <c r="AB11795" s="13"/>
      <c r="AC11795" s="13"/>
      <c r="AD11795" s="13"/>
      <c r="AE11795" s="13"/>
      <c r="AF11795" s="13"/>
      <c r="AG11795" s="14"/>
    </row>
    <row r="11796" s="4" customFormat="1" spans="1:33">
      <c r="A11796" s="13"/>
      <c r="B11796" s="13"/>
      <c r="C11796" s="13"/>
      <c r="D11796" s="13"/>
      <c r="E11796" s="13"/>
      <c r="F11796" s="13"/>
      <c r="G11796" s="13"/>
      <c r="H11796" s="13"/>
      <c r="I11796" s="13"/>
      <c r="J11796" s="13"/>
      <c r="K11796" s="13"/>
      <c r="L11796" s="13"/>
      <c r="M11796" s="13"/>
      <c r="N11796" s="13"/>
      <c r="O11796" s="13"/>
      <c r="P11796" s="13"/>
      <c r="Q11796" s="13"/>
      <c r="R11796" s="13"/>
      <c r="S11796" s="13"/>
      <c r="T11796" s="13"/>
      <c r="U11796" s="13"/>
      <c r="V11796" s="13"/>
      <c r="W11796" s="13"/>
      <c r="X11796" s="13"/>
      <c r="Y11796" s="13"/>
      <c r="Z11796" s="13"/>
      <c r="AA11796" s="13"/>
      <c r="AB11796" s="13"/>
      <c r="AC11796" s="13"/>
      <c r="AD11796" s="13"/>
      <c r="AE11796" s="13"/>
      <c r="AF11796" s="13"/>
      <c r="AG11796" s="14"/>
    </row>
    <row r="11797" s="4" customFormat="1" spans="1:33">
      <c r="A11797" s="13"/>
      <c r="B11797" s="13"/>
      <c r="C11797" s="13"/>
      <c r="D11797" s="13"/>
      <c r="E11797" s="13"/>
      <c r="F11797" s="13"/>
      <c r="G11797" s="13"/>
      <c r="H11797" s="13"/>
      <c r="I11797" s="13"/>
      <c r="J11797" s="13"/>
      <c r="K11797" s="13"/>
      <c r="L11797" s="13"/>
      <c r="M11797" s="13"/>
      <c r="N11797" s="13"/>
      <c r="O11797" s="13"/>
      <c r="P11797" s="13"/>
      <c r="Q11797" s="13"/>
      <c r="R11797" s="13"/>
      <c r="S11797" s="13"/>
      <c r="T11797" s="13"/>
      <c r="U11797" s="13"/>
      <c r="V11797" s="13"/>
      <c r="W11797" s="13"/>
      <c r="X11797" s="13"/>
      <c r="Y11797" s="13"/>
      <c r="Z11797" s="13"/>
      <c r="AA11797" s="13"/>
      <c r="AB11797" s="13"/>
      <c r="AC11797" s="13"/>
      <c r="AD11797" s="13"/>
      <c r="AE11797" s="13"/>
      <c r="AF11797" s="13"/>
      <c r="AG11797" s="14"/>
    </row>
    <row r="11798" s="4" customFormat="1" spans="1:33">
      <c r="A11798" s="13"/>
      <c r="B11798" s="13"/>
      <c r="C11798" s="13"/>
      <c r="D11798" s="13"/>
      <c r="E11798" s="13"/>
      <c r="F11798" s="13"/>
      <c r="G11798" s="13"/>
      <c r="H11798" s="13"/>
      <c r="I11798" s="13"/>
      <c r="J11798" s="13"/>
      <c r="K11798" s="13"/>
      <c r="L11798" s="13"/>
      <c r="M11798" s="13"/>
      <c r="N11798" s="13"/>
      <c r="O11798" s="13"/>
      <c r="P11798" s="13"/>
      <c r="Q11798" s="13"/>
      <c r="R11798" s="13"/>
      <c r="S11798" s="13"/>
      <c r="T11798" s="13"/>
      <c r="U11798" s="13"/>
      <c r="V11798" s="13"/>
      <c r="W11798" s="13"/>
      <c r="X11798" s="13"/>
      <c r="Y11798" s="13"/>
      <c r="Z11798" s="13"/>
      <c r="AA11798" s="13"/>
      <c r="AB11798" s="13"/>
      <c r="AC11798" s="13"/>
      <c r="AD11798" s="13"/>
      <c r="AE11798" s="13"/>
      <c r="AF11798" s="13"/>
      <c r="AG11798" s="14"/>
    </row>
    <row r="11799" s="4" customFormat="1" spans="1:33">
      <c r="A11799" s="13"/>
      <c r="B11799" s="13"/>
      <c r="C11799" s="13"/>
      <c r="D11799" s="13"/>
      <c r="E11799" s="13"/>
      <c r="F11799" s="13"/>
      <c r="G11799" s="13"/>
      <c r="H11799" s="13"/>
      <c r="I11799" s="13"/>
      <c r="J11799" s="13"/>
      <c r="K11799" s="13"/>
      <c r="L11799" s="13"/>
      <c r="M11799" s="13"/>
      <c r="N11799" s="13"/>
      <c r="O11799" s="13"/>
      <c r="P11799" s="13"/>
      <c r="Q11799" s="13"/>
      <c r="R11799" s="13"/>
      <c r="S11799" s="13"/>
      <c r="T11799" s="13"/>
      <c r="U11799" s="13"/>
      <c r="V11799" s="13"/>
      <c r="W11799" s="13"/>
      <c r="X11799" s="13"/>
      <c r="Y11799" s="13"/>
      <c r="Z11799" s="13"/>
      <c r="AA11799" s="13"/>
      <c r="AB11799" s="13"/>
      <c r="AC11799" s="13"/>
      <c r="AD11799" s="13"/>
      <c r="AE11799" s="13"/>
      <c r="AF11799" s="13"/>
      <c r="AG11799" s="14"/>
    </row>
    <row r="11800" s="4" customFormat="1" spans="1:33">
      <c r="A11800" s="13"/>
      <c r="B11800" s="13"/>
      <c r="C11800" s="13"/>
      <c r="D11800" s="13"/>
      <c r="E11800" s="13"/>
      <c r="F11800" s="13"/>
      <c r="G11800" s="13"/>
      <c r="H11800" s="13"/>
      <c r="I11800" s="13"/>
      <c r="J11800" s="13"/>
      <c r="K11800" s="13"/>
      <c r="L11800" s="13"/>
      <c r="M11800" s="13"/>
      <c r="N11800" s="13"/>
      <c r="O11800" s="13"/>
      <c r="P11800" s="13"/>
      <c r="Q11800" s="13"/>
      <c r="R11800" s="13"/>
      <c r="S11800" s="13"/>
      <c r="T11800" s="13"/>
      <c r="U11800" s="13"/>
      <c r="V11800" s="13"/>
      <c r="W11800" s="13"/>
      <c r="X11800" s="13"/>
      <c r="Y11800" s="13"/>
      <c r="Z11800" s="13"/>
      <c r="AA11800" s="13"/>
      <c r="AB11800" s="13"/>
      <c r="AC11800" s="13"/>
      <c r="AD11800" s="13"/>
      <c r="AE11800" s="13"/>
      <c r="AF11800" s="13"/>
      <c r="AG11800" s="14"/>
    </row>
    <row r="11801" s="4" customFormat="1" spans="1:33">
      <c r="A11801" s="13"/>
      <c r="B11801" s="13"/>
      <c r="C11801" s="13"/>
      <c r="D11801" s="13"/>
      <c r="E11801" s="13"/>
      <c r="F11801" s="13"/>
      <c r="G11801" s="13"/>
      <c r="H11801" s="13"/>
      <c r="I11801" s="13"/>
      <c r="J11801" s="13"/>
      <c r="K11801" s="13"/>
      <c r="L11801" s="13"/>
      <c r="M11801" s="13"/>
      <c r="N11801" s="13"/>
      <c r="O11801" s="13"/>
      <c r="P11801" s="13"/>
      <c r="Q11801" s="13"/>
      <c r="R11801" s="13"/>
      <c r="S11801" s="13"/>
      <c r="T11801" s="13"/>
      <c r="U11801" s="13"/>
      <c r="V11801" s="13"/>
      <c r="W11801" s="13"/>
      <c r="X11801" s="13"/>
      <c r="Y11801" s="13"/>
      <c r="Z11801" s="13"/>
      <c r="AA11801" s="13"/>
      <c r="AB11801" s="13"/>
      <c r="AC11801" s="13"/>
      <c r="AD11801" s="13"/>
      <c r="AE11801" s="13"/>
      <c r="AF11801" s="13"/>
      <c r="AG11801" s="14"/>
    </row>
    <row r="11802" s="4" customFormat="1" spans="1:33">
      <c r="A11802" s="13"/>
      <c r="B11802" s="13"/>
      <c r="C11802" s="13"/>
      <c r="D11802" s="13"/>
      <c r="E11802" s="13"/>
      <c r="F11802" s="13"/>
      <c r="G11802" s="13"/>
      <c r="H11802" s="13"/>
      <c r="I11802" s="13"/>
      <c r="J11802" s="13"/>
      <c r="K11802" s="13"/>
      <c r="L11802" s="13"/>
      <c r="M11802" s="13"/>
      <c r="N11802" s="13"/>
      <c r="O11802" s="13"/>
      <c r="P11802" s="13"/>
      <c r="Q11802" s="13"/>
      <c r="R11802" s="13"/>
      <c r="S11802" s="13"/>
      <c r="T11802" s="13"/>
      <c r="U11802" s="13"/>
      <c r="V11802" s="13"/>
      <c r="W11802" s="13"/>
      <c r="X11802" s="13"/>
      <c r="Y11802" s="13"/>
      <c r="Z11802" s="13"/>
      <c r="AA11802" s="13"/>
      <c r="AB11802" s="13"/>
      <c r="AC11802" s="13"/>
      <c r="AD11802" s="13"/>
      <c r="AE11802" s="13"/>
      <c r="AF11802" s="13"/>
      <c r="AG11802" s="14"/>
    </row>
    <row r="11803" s="4" customFormat="1" spans="1:33">
      <c r="A11803" s="13"/>
      <c r="B11803" s="13"/>
      <c r="C11803" s="13"/>
      <c r="D11803" s="13"/>
      <c r="E11803" s="13"/>
      <c r="F11803" s="13"/>
      <c r="G11803" s="13"/>
      <c r="H11803" s="13"/>
      <c r="I11803" s="13"/>
      <c r="J11803" s="13"/>
      <c r="K11803" s="13"/>
      <c r="L11803" s="13"/>
      <c r="M11803" s="13"/>
      <c r="N11803" s="13"/>
      <c r="O11803" s="13"/>
      <c r="P11803" s="13"/>
      <c r="Q11803" s="13"/>
      <c r="R11803" s="13"/>
      <c r="S11803" s="13"/>
      <c r="T11803" s="13"/>
      <c r="U11803" s="13"/>
      <c r="V11803" s="13"/>
      <c r="W11803" s="13"/>
      <c r="X11803" s="13"/>
      <c r="Y11803" s="13"/>
      <c r="Z11803" s="13"/>
      <c r="AA11803" s="13"/>
      <c r="AB11803" s="13"/>
      <c r="AC11803" s="13"/>
      <c r="AD11803" s="13"/>
      <c r="AE11803" s="13"/>
      <c r="AF11803" s="13"/>
      <c r="AG11803" s="14"/>
    </row>
    <row r="11804" s="4" customFormat="1" spans="1:33">
      <c r="A11804" s="13"/>
      <c r="B11804" s="13"/>
      <c r="C11804" s="13"/>
      <c r="D11804" s="13"/>
      <c r="E11804" s="13"/>
      <c r="F11804" s="13"/>
      <c r="G11804" s="13"/>
      <c r="H11804" s="13"/>
      <c r="I11804" s="13"/>
      <c r="J11804" s="13"/>
      <c r="K11804" s="13"/>
      <c r="L11804" s="13"/>
      <c r="M11804" s="13"/>
      <c r="N11804" s="13"/>
      <c r="O11804" s="13"/>
      <c r="P11804" s="13"/>
      <c r="Q11804" s="13"/>
      <c r="R11804" s="13"/>
      <c r="S11804" s="13"/>
      <c r="T11804" s="13"/>
      <c r="U11804" s="13"/>
      <c r="V11804" s="13"/>
      <c r="W11804" s="13"/>
      <c r="X11804" s="13"/>
      <c r="Y11804" s="13"/>
      <c r="Z11804" s="13"/>
      <c r="AA11804" s="13"/>
      <c r="AB11804" s="13"/>
      <c r="AC11804" s="13"/>
      <c r="AD11804" s="13"/>
      <c r="AE11804" s="13"/>
      <c r="AF11804" s="13"/>
      <c r="AG11804" s="14"/>
    </row>
    <row r="11805" s="4" customFormat="1" spans="1:33">
      <c r="A11805" s="13"/>
      <c r="B11805" s="13"/>
      <c r="C11805" s="13"/>
      <c r="D11805" s="13"/>
      <c r="E11805" s="13"/>
      <c r="F11805" s="13"/>
      <c r="G11805" s="13"/>
      <c r="H11805" s="13"/>
      <c r="I11805" s="13"/>
      <c r="J11805" s="13"/>
      <c r="K11805" s="13"/>
      <c r="L11805" s="13"/>
      <c r="M11805" s="13"/>
      <c r="N11805" s="13"/>
      <c r="O11805" s="13"/>
      <c r="P11805" s="13"/>
      <c r="Q11805" s="13"/>
      <c r="R11805" s="13"/>
      <c r="S11805" s="13"/>
      <c r="T11805" s="13"/>
      <c r="U11805" s="13"/>
      <c r="V11805" s="13"/>
      <c r="W11805" s="13"/>
      <c r="X11805" s="13"/>
      <c r="Y11805" s="13"/>
      <c r="Z11805" s="13"/>
      <c r="AA11805" s="13"/>
      <c r="AB11805" s="13"/>
      <c r="AC11805" s="13"/>
      <c r="AD11805" s="13"/>
      <c r="AE11805" s="13"/>
      <c r="AF11805" s="13"/>
      <c r="AG11805" s="14"/>
    </row>
    <row r="11806" s="4" customFormat="1" spans="1:33">
      <c r="A11806" s="13"/>
      <c r="B11806" s="13"/>
      <c r="C11806" s="13"/>
      <c r="D11806" s="13"/>
      <c r="E11806" s="13"/>
      <c r="F11806" s="13"/>
      <c r="G11806" s="13"/>
      <c r="H11806" s="13"/>
      <c r="I11806" s="13"/>
      <c r="J11806" s="13"/>
      <c r="K11806" s="13"/>
      <c r="L11806" s="13"/>
      <c r="M11806" s="13"/>
      <c r="N11806" s="13"/>
      <c r="O11806" s="13"/>
      <c r="P11806" s="13"/>
      <c r="Q11806" s="13"/>
      <c r="R11806" s="13"/>
      <c r="S11806" s="13"/>
      <c r="T11806" s="13"/>
      <c r="U11806" s="13"/>
      <c r="V11806" s="13"/>
      <c r="W11806" s="13"/>
      <c r="X11806" s="13"/>
      <c r="Y11806" s="13"/>
      <c r="Z11806" s="13"/>
      <c r="AA11806" s="13"/>
      <c r="AB11806" s="13"/>
      <c r="AC11806" s="13"/>
      <c r="AD11806" s="13"/>
      <c r="AE11806" s="13"/>
      <c r="AF11806" s="13"/>
      <c r="AG11806" s="14"/>
    </row>
    <row r="11807" s="4" customFormat="1" spans="1:33">
      <c r="A11807" s="13"/>
      <c r="B11807" s="13"/>
      <c r="C11807" s="13"/>
      <c r="D11807" s="13"/>
      <c r="E11807" s="13"/>
      <c r="F11807" s="13"/>
      <c r="G11807" s="13"/>
      <c r="H11807" s="13"/>
      <c r="I11807" s="13"/>
      <c r="J11807" s="13"/>
      <c r="K11807" s="13"/>
      <c r="L11807" s="13"/>
      <c r="M11807" s="13"/>
      <c r="N11807" s="13"/>
      <c r="O11807" s="13"/>
      <c r="P11807" s="13"/>
      <c r="Q11807" s="13"/>
      <c r="R11807" s="13"/>
      <c r="S11807" s="13"/>
      <c r="T11807" s="13"/>
      <c r="U11807" s="13"/>
      <c r="V11807" s="13"/>
      <c r="W11807" s="13"/>
      <c r="X11807" s="13"/>
      <c r="Y11807" s="13"/>
      <c r="Z11807" s="13"/>
      <c r="AA11807" s="13"/>
      <c r="AB11807" s="13"/>
      <c r="AC11807" s="13"/>
      <c r="AD11807" s="13"/>
      <c r="AE11807" s="13"/>
      <c r="AF11807" s="13"/>
      <c r="AG11807" s="14"/>
    </row>
    <row r="11808" s="4" customFormat="1" spans="1:33">
      <c r="A11808" s="13"/>
      <c r="B11808" s="13"/>
      <c r="C11808" s="13"/>
      <c r="D11808" s="13"/>
      <c r="E11808" s="13"/>
      <c r="F11808" s="13"/>
      <c r="G11808" s="13"/>
      <c r="H11808" s="13"/>
      <c r="I11808" s="13"/>
      <c r="J11808" s="13"/>
      <c r="K11808" s="13"/>
      <c r="L11808" s="13"/>
      <c r="M11808" s="13"/>
      <c r="N11808" s="13"/>
      <c r="O11808" s="13"/>
      <c r="P11808" s="13"/>
      <c r="Q11808" s="13"/>
      <c r="R11808" s="13"/>
      <c r="S11808" s="13"/>
      <c r="T11808" s="13"/>
      <c r="U11808" s="13"/>
      <c r="V11808" s="13"/>
      <c r="W11808" s="13"/>
      <c r="X11808" s="13"/>
      <c r="Y11808" s="13"/>
      <c r="Z11808" s="13"/>
      <c r="AA11808" s="13"/>
      <c r="AB11808" s="13"/>
      <c r="AC11808" s="13"/>
      <c r="AD11808" s="13"/>
      <c r="AE11808" s="13"/>
      <c r="AF11808" s="13"/>
      <c r="AG11808" s="14"/>
    </row>
    <row r="11809" s="4" customFormat="1" spans="1:33">
      <c r="A11809" s="13"/>
      <c r="B11809" s="13"/>
      <c r="C11809" s="13"/>
      <c r="D11809" s="13"/>
      <c r="E11809" s="13"/>
      <c r="F11809" s="13"/>
      <c r="G11809" s="13"/>
      <c r="H11809" s="13"/>
      <c r="I11809" s="13"/>
      <c r="J11809" s="13"/>
      <c r="K11809" s="13"/>
      <c r="L11809" s="13"/>
      <c r="M11809" s="13"/>
      <c r="N11809" s="13"/>
      <c r="O11809" s="13"/>
      <c r="P11809" s="13"/>
      <c r="Q11809" s="13"/>
      <c r="R11809" s="13"/>
      <c r="S11809" s="13"/>
      <c r="T11809" s="13"/>
      <c r="U11809" s="13"/>
      <c r="V11809" s="13"/>
      <c r="W11809" s="13"/>
      <c r="X11809" s="13"/>
      <c r="Y11809" s="13"/>
      <c r="Z11809" s="13"/>
      <c r="AA11809" s="13"/>
      <c r="AB11809" s="13"/>
      <c r="AC11809" s="13"/>
      <c r="AD11809" s="13"/>
      <c r="AE11809" s="13"/>
      <c r="AF11809" s="13"/>
      <c r="AG11809" s="14"/>
    </row>
    <row r="11810" s="4" customFormat="1" spans="1:33">
      <c r="A11810" s="13"/>
      <c r="B11810" s="13"/>
      <c r="C11810" s="13"/>
      <c r="D11810" s="13"/>
      <c r="E11810" s="13"/>
      <c r="F11810" s="13"/>
      <c r="G11810" s="13"/>
      <c r="H11810" s="13"/>
      <c r="I11810" s="13"/>
      <c r="J11810" s="13"/>
      <c r="K11810" s="13"/>
      <c r="L11810" s="13"/>
      <c r="M11810" s="13"/>
      <c r="N11810" s="13"/>
      <c r="O11810" s="13"/>
      <c r="P11810" s="13"/>
      <c r="Q11810" s="13"/>
      <c r="R11810" s="13"/>
      <c r="S11810" s="13"/>
      <c r="T11810" s="13"/>
      <c r="U11810" s="13"/>
      <c r="V11810" s="13"/>
      <c r="W11810" s="13"/>
      <c r="X11810" s="13"/>
      <c r="Y11810" s="13"/>
      <c r="Z11810" s="13"/>
      <c r="AA11810" s="13"/>
      <c r="AB11810" s="13"/>
      <c r="AC11810" s="13"/>
      <c r="AD11810" s="13"/>
      <c r="AE11810" s="13"/>
      <c r="AF11810" s="13"/>
      <c r="AG11810" s="14"/>
    </row>
    <row r="11811" s="4" customFormat="1" spans="1:33">
      <c r="A11811" s="13"/>
      <c r="B11811" s="13"/>
      <c r="C11811" s="13"/>
      <c r="D11811" s="13"/>
      <c r="E11811" s="13"/>
      <c r="F11811" s="13"/>
      <c r="G11811" s="13"/>
      <c r="H11811" s="13"/>
      <c r="I11811" s="13"/>
      <c r="J11811" s="13"/>
      <c r="K11811" s="13"/>
      <c r="L11811" s="13"/>
      <c r="M11811" s="13"/>
      <c r="N11811" s="13"/>
      <c r="O11811" s="13"/>
      <c r="P11811" s="13"/>
      <c r="Q11811" s="13"/>
      <c r="R11811" s="13"/>
      <c r="S11811" s="13"/>
      <c r="T11811" s="13"/>
      <c r="U11811" s="13"/>
      <c r="V11811" s="13"/>
      <c r="W11811" s="13"/>
      <c r="X11811" s="13"/>
      <c r="Y11811" s="13"/>
      <c r="Z11811" s="13"/>
      <c r="AA11811" s="13"/>
      <c r="AB11811" s="13"/>
      <c r="AC11811" s="13"/>
      <c r="AD11811" s="13"/>
      <c r="AE11811" s="13"/>
      <c r="AF11811" s="13"/>
      <c r="AG11811" s="14"/>
    </row>
    <row r="11812" s="4" customFormat="1" spans="1:33">
      <c r="A11812" s="13"/>
      <c r="B11812" s="13"/>
      <c r="C11812" s="13"/>
      <c r="D11812" s="13"/>
      <c r="E11812" s="13"/>
      <c r="F11812" s="13"/>
      <c r="G11812" s="13"/>
      <c r="H11812" s="13"/>
      <c r="I11812" s="13"/>
      <c r="J11812" s="13"/>
      <c r="K11812" s="13"/>
      <c r="L11812" s="13"/>
      <c r="M11812" s="13"/>
      <c r="N11812" s="13"/>
      <c r="O11812" s="13"/>
      <c r="P11812" s="13"/>
      <c r="Q11812" s="13"/>
      <c r="R11812" s="13"/>
      <c r="S11812" s="13"/>
      <c r="T11812" s="13"/>
      <c r="U11812" s="13"/>
      <c r="V11812" s="13"/>
      <c r="W11812" s="13"/>
      <c r="X11812" s="13"/>
      <c r="Y11812" s="13"/>
      <c r="Z11812" s="13"/>
      <c r="AA11812" s="13"/>
      <c r="AB11812" s="13"/>
      <c r="AC11812" s="13"/>
      <c r="AD11812" s="13"/>
      <c r="AE11812" s="13"/>
      <c r="AF11812" s="13"/>
      <c r="AG11812" s="14"/>
    </row>
    <row r="11813" s="4" customFormat="1" spans="1:33">
      <c r="A11813" s="13"/>
      <c r="B11813" s="13"/>
      <c r="C11813" s="13"/>
      <c r="D11813" s="13"/>
      <c r="E11813" s="13"/>
      <c r="F11813" s="13"/>
      <c r="G11813" s="13"/>
      <c r="H11813" s="13"/>
      <c r="I11813" s="13"/>
      <c r="J11813" s="13"/>
      <c r="K11813" s="13"/>
      <c r="L11813" s="13"/>
      <c r="M11813" s="13"/>
      <c r="N11813" s="13"/>
      <c r="O11813" s="13"/>
      <c r="P11813" s="13"/>
      <c r="Q11813" s="13"/>
      <c r="R11813" s="13"/>
      <c r="S11813" s="13"/>
      <c r="T11813" s="13"/>
      <c r="U11813" s="13"/>
      <c r="V11813" s="13"/>
      <c r="W11813" s="13"/>
      <c r="X11813" s="13"/>
      <c r="Y11813" s="13"/>
      <c r="Z11813" s="13"/>
      <c r="AA11813" s="13"/>
      <c r="AB11813" s="13"/>
      <c r="AC11813" s="13"/>
      <c r="AD11813" s="13"/>
      <c r="AE11813" s="13"/>
      <c r="AF11813" s="13"/>
      <c r="AG11813" s="14"/>
    </row>
    <row r="11814" s="4" customFormat="1" spans="1:33">
      <c r="A11814" s="13"/>
      <c r="B11814" s="13"/>
      <c r="C11814" s="13"/>
      <c r="D11814" s="13"/>
      <c r="E11814" s="13"/>
      <c r="F11814" s="13"/>
      <c r="G11814" s="13"/>
      <c r="H11814" s="13"/>
      <c r="I11814" s="13"/>
      <c r="J11814" s="13"/>
      <c r="K11814" s="13"/>
      <c r="L11814" s="13"/>
      <c r="M11814" s="13"/>
      <c r="N11814" s="13"/>
      <c r="O11814" s="13"/>
      <c r="P11814" s="13"/>
      <c r="Q11814" s="13"/>
      <c r="R11814" s="13"/>
      <c r="S11814" s="13"/>
      <c r="T11814" s="13"/>
      <c r="U11814" s="13"/>
      <c r="V11814" s="13"/>
      <c r="W11814" s="13"/>
      <c r="X11814" s="13"/>
      <c r="Y11814" s="13"/>
      <c r="Z11814" s="13"/>
      <c r="AA11814" s="13"/>
      <c r="AB11814" s="13"/>
      <c r="AC11814" s="13"/>
      <c r="AD11814" s="13"/>
      <c r="AE11814" s="13"/>
      <c r="AF11814" s="13"/>
      <c r="AG11814" s="14"/>
    </row>
    <row r="11815" s="4" customFormat="1" spans="1:33">
      <c r="A11815" s="13"/>
      <c r="B11815" s="13"/>
      <c r="C11815" s="13"/>
      <c r="D11815" s="13"/>
      <c r="E11815" s="13"/>
      <c r="F11815" s="13"/>
      <c r="G11815" s="13"/>
      <c r="H11815" s="13"/>
      <c r="I11815" s="13"/>
      <c r="J11815" s="13"/>
      <c r="K11815" s="13"/>
      <c r="L11815" s="13"/>
      <c r="M11815" s="13"/>
      <c r="N11815" s="13"/>
      <c r="O11815" s="13"/>
      <c r="P11815" s="13"/>
      <c r="Q11815" s="13"/>
      <c r="R11815" s="13"/>
      <c r="S11815" s="13"/>
      <c r="T11815" s="13"/>
      <c r="U11815" s="13"/>
      <c r="V11815" s="13"/>
      <c r="W11815" s="13"/>
      <c r="X11815" s="13"/>
      <c r="Y11815" s="13"/>
      <c r="Z11815" s="13"/>
      <c r="AA11815" s="13"/>
      <c r="AB11815" s="13"/>
      <c r="AC11815" s="13"/>
      <c r="AD11815" s="13"/>
      <c r="AE11815" s="13"/>
      <c r="AF11815" s="13"/>
      <c r="AG11815" s="14"/>
    </row>
    <row r="11816" s="4" customFormat="1" spans="1:33">
      <c r="A11816" s="13"/>
      <c r="B11816" s="13"/>
      <c r="C11816" s="13"/>
      <c r="D11816" s="13"/>
      <c r="E11816" s="13"/>
      <c r="F11816" s="13"/>
      <c r="G11816" s="13"/>
      <c r="H11816" s="13"/>
      <c r="I11816" s="13"/>
      <c r="J11816" s="13"/>
      <c r="K11816" s="13"/>
      <c r="L11816" s="13"/>
      <c r="M11816" s="13"/>
      <c r="N11816" s="13"/>
      <c r="O11816" s="13"/>
      <c r="P11816" s="13"/>
      <c r="Q11816" s="13"/>
      <c r="R11816" s="13"/>
      <c r="S11816" s="13"/>
      <c r="T11816" s="13"/>
      <c r="U11816" s="13"/>
      <c r="V11816" s="13"/>
      <c r="W11816" s="13"/>
      <c r="X11816" s="13"/>
      <c r="Y11816" s="13"/>
      <c r="Z11816" s="13"/>
      <c r="AA11816" s="13"/>
      <c r="AB11816" s="13"/>
      <c r="AC11816" s="13"/>
      <c r="AD11816" s="13"/>
      <c r="AE11816" s="13"/>
      <c r="AF11816" s="13"/>
      <c r="AG11816" s="14"/>
    </row>
    <row r="11817" s="4" customFormat="1" spans="1:33">
      <c r="A11817" s="13"/>
      <c r="B11817" s="13"/>
      <c r="C11817" s="13"/>
      <c r="D11817" s="13"/>
      <c r="E11817" s="13"/>
      <c r="F11817" s="13"/>
      <c r="G11817" s="13"/>
      <c r="H11817" s="13"/>
      <c r="I11817" s="13"/>
      <c r="J11817" s="13"/>
      <c r="K11817" s="13"/>
      <c r="L11817" s="13"/>
      <c r="M11817" s="13"/>
      <c r="N11817" s="13"/>
      <c r="O11817" s="13"/>
      <c r="P11817" s="13"/>
      <c r="Q11817" s="13"/>
      <c r="R11817" s="13"/>
      <c r="S11817" s="13"/>
      <c r="T11817" s="13"/>
      <c r="U11817" s="13"/>
      <c r="V11817" s="13"/>
      <c r="W11817" s="13"/>
      <c r="X11817" s="13"/>
      <c r="Y11817" s="13"/>
      <c r="Z11817" s="13"/>
      <c r="AA11817" s="13"/>
      <c r="AB11817" s="13"/>
      <c r="AC11817" s="13"/>
      <c r="AD11817" s="13"/>
      <c r="AE11817" s="13"/>
      <c r="AF11817" s="13"/>
      <c r="AG11817" s="14"/>
    </row>
    <row r="11818" s="4" customFormat="1" spans="1:33">
      <c r="A11818" s="13"/>
      <c r="B11818" s="13"/>
      <c r="C11818" s="13"/>
      <c r="D11818" s="13"/>
      <c r="E11818" s="13"/>
      <c r="F11818" s="13"/>
      <c r="G11818" s="13"/>
      <c r="H11818" s="13"/>
      <c r="I11818" s="13"/>
      <c r="J11818" s="13"/>
      <c r="K11818" s="13"/>
      <c r="L11818" s="13"/>
      <c r="M11818" s="13"/>
      <c r="N11818" s="13"/>
      <c r="O11818" s="13"/>
      <c r="P11818" s="13"/>
      <c r="Q11818" s="13"/>
      <c r="R11818" s="13"/>
      <c r="S11818" s="13"/>
      <c r="T11818" s="13"/>
      <c r="U11818" s="13"/>
      <c r="V11818" s="13"/>
      <c r="W11818" s="13"/>
      <c r="X11818" s="13"/>
      <c r="Y11818" s="13"/>
      <c r="Z11818" s="13"/>
      <c r="AA11818" s="13"/>
      <c r="AB11818" s="13"/>
      <c r="AC11818" s="13"/>
      <c r="AD11818" s="13"/>
      <c r="AE11818" s="13"/>
      <c r="AF11818" s="13"/>
      <c r="AG11818" s="14"/>
    </row>
    <row r="11819" s="4" customFormat="1" spans="1:33">
      <c r="A11819" s="13"/>
      <c r="B11819" s="13"/>
      <c r="C11819" s="13"/>
      <c r="D11819" s="13"/>
      <c r="E11819" s="13"/>
      <c r="F11819" s="13"/>
      <c r="G11819" s="13"/>
      <c r="H11819" s="13"/>
      <c r="I11819" s="13"/>
      <c r="J11819" s="13"/>
      <c r="K11819" s="13"/>
      <c r="L11819" s="13"/>
      <c r="M11819" s="13"/>
      <c r="N11819" s="13"/>
      <c r="O11819" s="13"/>
      <c r="P11819" s="13"/>
      <c r="Q11819" s="13"/>
      <c r="R11819" s="13"/>
      <c r="S11819" s="13"/>
      <c r="T11819" s="13"/>
      <c r="U11819" s="13"/>
      <c r="V11819" s="13"/>
      <c r="W11819" s="13"/>
      <c r="X11819" s="13"/>
      <c r="Y11819" s="13"/>
      <c r="Z11819" s="13"/>
      <c r="AA11819" s="13"/>
      <c r="AB11819" s="13"/>
      <c r="AC11819" s="13"/>
      <c r="AD11819" s="13"/>
      <c r="AE11819" s="13"/>
      <c r="AF11819" s="13"/>
      <c r="AG11819" s="14"/>
    </row>
    <row r="11820" s="4" customFormat="1" spans="1:33">
      <c r="A11820" s="13"/>
      <c r="B11820" s="13"/>
      <c r="C11820" s="13"/>
      <c r="D11820" s="13"/>
      <c r="E11820" s="13"/>
      <c r="F11820" s="13"/>
      <c r="G11820" s="13"/>
      <c r="H11820" s="13"/>
      <c r="I11820" s="13"/>
      <c r="J11820" s="13"/>
      <c r="K11820" s="13"/>
      <c r="L11820" s="13"/>
      <c r="M11820" s="13"/>
      <c r="N11820" s="13"/>
      <c r="O11820" s="13"/>
      <c r="P11820" s="13"/>
      <c r="Q11820" s="13"/>
      <c r="R11820" s="13"/>
      <c r="S11820" s="13"/>
      <c r="T11820" s="13"/>
      <c r="U11820" s="13"/>
      <c r="V11820" s="13"/>
      <c r="W11820" s="13"/>
      <c r="X11820" s="13"/>
      <c r="Y11820" s="13"/>
      <c r="Z11820" s="13"/>
      <c r="AA11820" s="13"/>
      <c r="AB11820" s="13"/>
      <c r="AC11820" s="13"/>
      <c r="AD11820" s="13"/>
      <c r="AE11820" s="13"/>
      <c r="AF11820" s="13"/>
      <c r="AG11820" s="14"/>
    </row>
    <row r="11821" s="4" customFormat="1" spans="1:33">
      <c r="A11821" s="13"/>
      <c r="B11821" s="13"/>
      <c r="C11821" s="13"/>
      <c r="D11821" s="13"/>
      <c r="E11821" s="13"/>
      <c r="F11821" s="13"/>
      <c r="G11821" s="13"/>
      <c r="H11821" s="13"/>
      <c r="I11821" s="13"/>
      <c r="J11821" s="13"/>
      <c r="K11821" s="13"/>
      <c r="L11821" s="13"/>
      <c r="M11821" s="13"/>
      <c r="N11821" s="13"/>
      <c r="O11821" s="13"/>
      <c r="P11821" s="13"/>
      <c r="Q11821" s="13"/>
      <c r="R11821" s="13"/>
      <c r="S11821" s="13"/>
      <c r="T11821" s="13"/>
      <c r="U11821" s="13"/>
      <c r="V11821" s="13"/>
      <c r="W11821" s="13"/>
      <c r="X11821" s="13"/>
      <c r="Y11821" s="13"/>
      <c r="Z11821" s="13"/>
      <c r="AA11821" s="13"/>
      <c r="AB11821" s="13"/>
      <c r="AC11821" s="13"/>
      <c r="AD11821" s="13"/>
      <c r="AE11821" s="13"/>
      <c r="AF11821" s="13"/>
      <c r="AG11821" s="14"/>
    </row>
    <row r="11822" s="4" customFormat="1" spans="1:33">
      <c r="A11822" s="13"/>
      <c r="B11822" s="13"/>
      <c r="C11822" s="13"/>
      <c r="D11822" s="13"/>
      <c r="E11822" s="13"/>
      <c r="F11822" s="13"/>
      <c r="G11822" s="13"/>
      <c r="H11822" s="13"/>
      <c r="I11822" s="13"/>
      <c r="J11822" s="13"/>
      <c r="K11822" s="13"/>
      <c r="L11822" s="13"/>
      <c r="M11822" s="13"/>
      <c r="N11822" s="13"/>
      <c r="O11822" s="13"/>
      <c r="P11822" s="13"/>
      <c r="Q11822" s="13"/>
      <c r="R11822" s="13"/>
      <c r="S11822" s="13"/>
      <c r="T11822" s="13"/>
      <c r="U11822" s="13"/>
      <c r="V11822" s="13"/>
      <c r="W11822" s="13"/>
      <c r="X11822" s="13"/>
      <c r="Y11822" s="13"/>
      <c r="Z11822" s="13"/>
      <c r="AA11822" s="13"/>
      <c r="AB11822" s="13"/>
      <c r="AC11822" s="13"/>
      <c r="AD11822" s="13"/>
      <c r="AE11822" s="13"/>
      <c r="AF11822" s="13"/>
      <c r="AG11822" s="14"/>
    </row>
    <row r="11823" s="4" customFormat="1" spans="1:33">
      <c r="A11823" s="13"/>
      <c r="B11823" s="13"/>
      <c r="C11823" s="13"/>
      <c r="D11823" s="13"/>
      <c r="E11823" s="13"/>
      <c r="F11823" s="13"/>
      <c r="G11823" s="13"/>
      <c r="H11823" s="13"/>
      <c r="I11823" s="13"/>
      <c r="J11823" s="13"/>
      <c r="K11823" s="13"/>
      <c r="L11823" s="13"/>
      <c r="M11823" s="13"/>
      <c r="N11823" s="13"/>
      <c r="O11823" s="13"/>
      <c r="P11823" s="13"/>
      <c r="Q11823" s="13"/>
      <c r="R11823" s="13"/>
      <c r="S11823" s="13"/>
      <c r="T11823" s="13"/>
      <c r="U11823" s="13"/>
      <c r="V11823" s="13"/>
      <c r="W11823" s="13"/>
      <c r="X11823" s="13"/>
      <c r="Y11823" s="13"/>
      <c r="Z11823" s="13"/>
      <c r="AA11823" s="13"/>
      <c r="AB11823" s="13"/>
      <c r="AC11823" s="13"/>
      <c r="AD11823" s="13"/>
      <c r="AE11823" s="13"/>
      <c r="AF11823" s="13"/>
      <c r="AG11823" s="14"/>
    </row>
    <row r="11824" s="4" customFormat="1" spans="1:33">
      <c r="A11824" s="13"/>
      <c r="B11824" s="13"/>
      <c r="C11824" s="13"/>
      <c r="D11824" s="13"/>
      <c r="E11824" s="13"/>
      <c r="F11824" s="13"/>
      <c r="G11824" s="13"/>
      <c r="H11824" s="13"/>
      <c r="I11824" s="13"/>
      <c r="J11824" s="13"/>
      <c r="K11824" s="13"/>
      <c r="L11824" s="13"/>
      <c r="M11824" s="13"/>
      <c r="N11824" s="13"/>
      <c r="O11824" s="13"/>
      <c r="P11824" s="13"/>
      <c r="Q11824" s="13"/>
      <c r="R11824" s="13"/>
      <c r="S11824" s="13"/>
      <c r="T11824" s="13"/>
      <c r="U11824" s="13"/>
      <c r="V11824" s="13"/>
      <c r="W11824" s="13"/>
      <c r="X11824" s="13"/>
      <c r="Y11824" s="13"/>
      <c r="Z11824" s="13"/>
      <c r="AA11824" s="13"/>
      <c r="AB11824" s="13"/>
      <c r="AC11824" s="13"/>
      <c r="AD11824" s="13"/>
      <c r="AE11824" s="13"/>
      <c r="AF11824" s="13"/>
      <c r="AG11824" s="14"/>
    </row>
    <row r="11825" s="4" customFormat="1" spans="1:33">
      <c r="A11825" s="13"/>
      <c r="B11825" s="13"/>
      <c r="C11825" s="13"/>
      <c r="D11825" s="13"/>
      <c r="E11825" s="13"/>
      <c r="F11825" s="13"/>
      <c r="G11825" s="13"/>
      <c r="H11825" s="13"/>
      <c r="I11825" s="13"/>
      <c r="J11825" s="13"/>
      <c r="K11825" s="13"/>
      <c r="L11825" s="13"/>
      <c r="M11825" s="13"/>
      <c r="N11825" s="13"/>
      <c r="O11825" s="13"/>
      <c r="P11825" s="13"/>
      <c r="Q11825" s="13"/>
      <c r="R11825" s="13"/>
      <c r="S11825" s="13"/>
      <c r="T11825" s="13"/>
      <c r="U11825" s="13"/>
      <c r="V11825" s="13"/>
      <c r="W11825" s="13"/>
      <c r="X11825" s="13"/>
      <c r="Y11825" s="13"/>
      <c r="Z11825" s="13"/>
      <c r="AA11825" s="13"/>
      <c r="AB11825" s="13"/>
      <c r="AC11825" s="13"/>
      <c r="AD11825" s="13"/>
      <c r="AE11825" s="13"/>
      <c r="AF11825" s="13"/>
      <c r="AG11825" s="14"/>
    </row>
    <row r="11826" s="4" customFormat="1" spans="1:33">
      <c r="A11826" s="13"/>
      <c r="B11826" s="13"/>
      <c r="C11826" s="13"/>
      <c r="D11826" s="13"/>
      <c r="E11826" s="13"/>
      <c r="F11826" s="13"/>
      <c r="G11826" s="13"/>
      <c r="H11826" s="13"/>
      <c r="I11826" s="13"/>
      <c r="J11826" s="13"/>
      <c r="K11826" s="13"/>
      <c r="L11826" s="13"/>
      <c r="M11826" s="13"/>
      <c r="N11826" s="13"/>
      <c r="O11826" s="13"/>
      <c r="P11826" s="13"/>
      <c r="Q11826" s="13"/>
      <c r="R11826" s="13"/>
      <c r="S11826" s="13"/>
      <c r="T11826" s="13"/>
      <c r="U11826" s="13"/>
      <c r="V11826" s="13"/>
      <c r="W11826" s="13"/>
      <c r="X11826" s="13"/>
      <c r="Y11826" s="13"/>
      <c r="Z11826" s="13"/>
      <c r="AA11826" s="13"/>
      <c r="AB11826" s="13"/>
      <c r="AC11826" s="13"/>
      <c r="AD11826" s="13"/>
      <c r="AE11826" s="13"/>
      <c r="AF11826" s="13"/>
      <c r="AG11826" s="14"/>
    </row>
    <row r="11827" s="4" customFormat="1" spans="1:33">
      <c r="A11827" s="13"/>
      <c r="B11827" s="13"/>
      <c r="C11827" s="13"/>
      <c r="D11827" s="13"/>
      <c r="E11827" s="13"/>
      <c r="F11827" s="13"/>
      <c r="G11827" s="13"/>
      <c r="H11827" s="13"/>
      <c r="I11827" s="13"/>
      <c r="J11827" s="13"/>
      <c r="K11827" s="13"/>
      <c r="L11827" s="13"/>
      <c r="M11827" s="13"/>
      <c r="N11827" s="13"/>
      <c r="O11827" s="13"/>
      <c r="P11827" s="13"/>
      <c r="Q11827" s="13"/>
      <c r="R11827" s="13"/>
      <c r="S11827" s="13"/>
      <c r="T11827" s="13"/>
      <c r="U11827" s="13"/>
      <c r="V11827" s="13"/>
      <c r="W11827" s="13"/>
      <c r="X11827" s="13"/>
      <c r="Y11827" s="13"/>
      <c r="Z11827" s="13"/>
      <c r="AA11827" s="13"/>
      <c r="AB11827" s="13"/>
      <c r="AC11827" s="13"/>
      <c r="AD11827" s="13"/>
      <c r="AE11827" s="13"/>
      <c r="AF11827" s="13"/>
      <c r="AG11827" s="14"/>
    </row>
    <row r="11828" s="4" customFormat="1" spans="1:33">
      <c r="A11828" s="13"/>
      <c r="B11828" s="13"/>
      <c r="C11828" s="13"/>
      <c r="D11828" s="13"/>
      <c r="E11828" s="13"/>
      <c r="F11828" s="13"/>
      <c r="G11828" s="13"/>
      <c r="H11828" s="13"/>
      <c r="I11828" s="13"/>
      <c r="J11828" s="13"/>
      <c r="K11828" s="13"/>
      <c r="L11828" s="13"/>
      <c r="M11828" s="13"/>
      <c r="N11828" s="13"/>
      <c r="O11828" s="13"/>
      <c r="P11828" s="13"/>
      <c r="Q11828" s="13"/>
      <c r="R11828" s="13"/>
      <c r="S11828" s="13"/>
      <c r="T11828" s="13"/>
      <c r="U11828" s="13"/>
      <c r="V11828" s="13"/>
      <c r="W11828" s="13"/>
      <c r="X11828" s="13"/>
      <c r="Y11828" s="13"/>
      <c r="Z11828" s="13"/>
      <c r="AA11828" s="13"/>
      <c r="AB11828" s="13"/>
      <c r="AC11828" s="13"/>
      <c r="AD11828" s="13"/>
      <c r="AE11828" s="13"/>
      <c r="AF11828" s="13"/>
      <c r="AG11828" s="14"/>
    </row>
    <row r="11829" s="4" customFormat="1" spans="1:33">
      <c r="A11829" s="13"/>
      <c r="B11829" s="13"/>
      <c r="C11829" s="13"/>
      <c r="D11829" s="13"/>
      <c r="E11829" s="13"/>
      <c r="F11829" s="13"/>
      <c r="G11829" s="13"/>
      <c r="H11829" s="13"/>
      <c r="I11829" s="13"/>
      <c r="J11829" s="13"/>
      <c r="K11829" s="13"/>
      <c r="L11829" s="13"/>
      <c r="M11829" s="13"/>
      <c r="N11829" s="13"/>
      <c r="O11829" s="13"/>
      <c r="P11829" s="13"/>
      <c r="Q11829" s="13"/>
      <c r="R11829" s="13"/>
      <c r="S11829" s="13"/>
      <c r="T11829" s="13"/>
      <c r="U11829" s="13"/>
      <c r="V11829" s="13"/>
      <c r="W11829" s="13"/>
      <c r="X11829" s="13"/>
      <c r="Y11829" s="13"/>
      <c r="Z11829" s="13"/>
      <c r="AA11829" s="13"/>
      <c r="AB11829" s="13"/>
      <c r="AC11829" s="13"/>
      <c r="AD11829" s="13"/>
      <c r="AE11829" s="13"/>
      <c r="AF11829" s="13"/>
      <c r="AG11829" s="14"/>
    </row>
    <row r="11830" s="4" customFormat="1" spans="1:33">
      <c r="A11830" s="13"/>
      <c r="B11830" s="13"/>
      <c r="C11830" s="13"/>
      <c r="D11830" s="13"/>
      <c r="E11830" s="13"/>
      <c r="F11830" s="13"/>
      <c r="G11830" s="13"/>
      <c r="H11830" s="13"/>
      <c r="I11830" s="13"/>
      <c r="J11830" s="13"/>
      <c r="K11830" s="13"/>
      <c r="L11830" s="13"/>
      <c r="M11830" s="13"/>
      <c r="N11830" s="13"/>
      <c r="O11830" s="13"/>
      <c r="P11830" s="13"/>
      <c r="Q11830" s="13"/>
      <c r="R11830" s="13"/>
      <c r="S11830" s="13"/>
      <c r="T11830" s="13"/>
      <c r="U11830" s="13"/>
      <c r="V11830" s="13"/>
      <c r="W11830" s="13"/>
      <c r="X11830" s="13"/>
      <c r="Y11830" s="13"/>
      <c r="Z11830" s="13"/>
      <c r="AA11830" s="13"/>
      <c r="AB11830" s="13"/>
      <c r="AC11830" s="13"/>
      <c r="AD11830" s="13"/>
      <c r="AE11830" s="13"/>
      <c r="AF11830" s="13"/>
      <c r="AG11830" s="14"/>
    </row>
    <row r="11831" s="4" customFormat="1" spans="1:33">
      <c r="A11831" s="13"/>
      <c r="B11831" s="13"/>
      <c r="C11831" s="13"/>
      <c r="D11831" s="13"/>
      <c r="E11831" s="13"/>
      <c r="F11831" s="13"/>
      <c r="G11831" s="13"/>
      <c r="H11831" s="13"/>
      <c r="I11831" s="13"/>
      <c r="J11831" s="13"/>
      <c r="K11831" s="13"/>
      <c r="L11831" s="13"/>
      <c r="M11831" s="13"/>
      <c r="N11831" s="13"/>
      <c r="O11831" s="13"/>
      <c r="P11831" s="13"/>
      <c r="Q11831" s="13"/>
      <c r="R11831" s="13"/>
      <c r="S11831" s="13"/>
      <c r="T11831" s="13"/>
      <c r="U11831" s="13"/>
      <c r="V11831" s="13"/>
      <c r="W11831" s="13"/>
      <c r="X11831" s="13"/>
      <c r="Y11831" s="13"/>
      <c r="Z11831" s="13"/>
      <c r="AA11831" s="13"/>
      <c r="AB11831" s="13"/>
      <c r="AC11831" s="13"/>
      <c r="AD11831" s="13"/>
      <c r="AE11831" s="13"/>
      <c r="AF11831" s="13"/>
      <c r="AG11831" s="14"/>
    </row>
    <row r="11832" s="4" customFormat="1" spans="1:33">
      <c r="A11832" s="13"/>
      <c r="B11832" s="13"/>
      <c r="C11832" s="13"/>
      <c r="D11832" s="13"/>
      <c r="E11832" s="13"/>
      <c r="F11832" s="13"/>
      <c r="G11832" s="13"/>
      <c r="H11832" s="13"/>
      <c r="I11832" s="13"/>
      <c r="J11832" s="13"/>
      <c r="K11832" s="13"/>
      <c r="L11832" s="13"/>
      <c r="M11832" s="13"/>
      <c r="N11832" s="13"/>
      <c r="O11832" s="13"/>
      <c r="P11832" s="13"/>
      <c r="Q11832" s="13"/>
      <c r="R11832" s="13"/>
      <c r="S11832" s="13"/>
      <c r="T11832" s="13"/>
      <c r="U11832" s="13"/>
      <c r="V11832" s="13"/>
      <c r="W11832" s="13"/>
      <c r="X11832" s="13"/>
      <c r="Y11832" s="13"/>
      <c r="Z11832" s="13"/>
      <c r="AA11832" s="13"/>
      <c r="AB11832" s="13"/>
      <c r="AC11832" s="13"/>
      <c r="AD11832" s="13"/>
      <c r="AE11832" s="13"/>
      <c r="AF11832" s="13"/>
      <c r="AG11832" s="14"/>
    </row>
    <row r="11833" s="4" customFormat="1" spans="1:33">
      <c r="A11833" s="13"/>
      <c r="B11833" s="13"/>
      <c r="C11833" s="13"/>
      <c r="D11833" s="13"/>
      <c r="E11833" s="13"/>
      <c r="F11833" s="13"/>
      <c r="G11833" s="13"/>
      <c r="H11833" s="13"/>
      <c r="I11833" s="13"/>
      <c r="J11833" s="13"/>
      <c r="K11833" s="13"/>
      <c r="L11833" s="13"/>
      <c r="M11833" s="13"/>
      <c r="N11833" s="13"/>
      <c r="O11833" s="13"/>
      <c r="P11833" s="13"/>
      <c r="Q11833" s="13"/>
      <c r="R11833" s="13"/>
      <c r="S11833" s="13"/>
      <c r="T11833" s="13"/>
      <c r="U11833" s="13"/>
      <c r="V11833" s="13"/>
      <c r="W11833" s="13"/>
      <c r="X11833" s="13"/>
      <c r="Y11833" s="13"/>
      <c r="Z11833" s="13"/>
      <c r="AA11833" s="13"/>
      <c r="AB11833" s="13"/>
      <c r="AC11833" s="13"/>
      <c r="AD11833" s="13"/>
      <c r="AE11833" s="13"/>
      <c r="AF11833" s="13"/>
      <c r="AG11833" s="14"/>
    </row>
    <row r="11834" s="4" customFormat="1" spans="1:33">
      <c r="A11834" s="13"/>
      <c r="B11834" s="13"/>
      <c r="C11834" s="13"/>
      <c r="D11834" s="13"/>
      <c r="E11834" s="13"/>
      <c r="F11834" s="13"/>
      <c r="G11834" s="13"/>
      <c r="H11834" s="13"/>
      <c r="I11834" s="13"/>
      <c r="J11834" s="13"/>
      <c r="K11834" s="13"/>
      <c r="L11834" s="13"/>
      <c r="M11834" s="13"/>
      <c r="N11834" s="13"/>
      <c r="O11834" s="13"/>
      <c r="P11834" s="13"/>
      <c r="Q11834" s="13"/>
      <c r="R11834" s="13"/>
      <c r="S11834" s="13"/>
      <c r="T11834" s="13"/>
      <c r="U11834" s="13"/>
      <c r="V11834" s="13"/>
      <c r="W11834" s="13"/>
      <c r="X11834" s="13"/>
      <c r="Y11834" s="13"/>
      <c r="Z11834" s="13"/>
      <c r="AA11834" s="13"/>
      <c r="AB11834" s="13"/>
      <c r="AC11834" s="13"/>
      <c r="AD11834" s="13"/>
      <c r="AE11834" s="13"/>
      <c r="AF11834" s="13"/>
      <c r="AG11834" s="14"/>
    </row>
    <row r="11835" s="4" customFormat="1" spans="1:33">
      <c r="A11835" s="13"/>
      <c r="B11835" s="13"/>
      <c r="C11835" s="13"/>
      <c r="D11835" s="13"/>
      <c r="E11835" s="13"/>
      <c r="F11835" s="13"/>
      <c r="G11835" s="13"/>
      <c r="H11835" s="13"/>
      <c r="I11835" s="13"/>
      <c r="J11835" s="13"/>
      <c r="K11835" s="13"/>
      <c r="L11835" s="13"/>
      <c r="M11835" s="13"/>
      <c r="N11835" s="13"/>
      <c r="O11835" s="13"/>
      <c r="P11835" s="13"/>
      <c r="Q11835" s="13"/>
      <c r="R11835" s="13"/>
      <c r="S11835" s="13"/>
      <c r="T11835" s="13"/>
      <c r="U11835" s="13"/>
      <c r="V11835" s="13"/>
      <c r="W11835" s="13"/>
      <c r="X11835" s="13"/>
      <c r="Y11835" s="13"/>
      <c r="Z11835" s="13"/>
      <c r="AA11835" s="13"/>
      <c r="AB11835" s="13"/>
      <c r="AC11835" s="13"/>
      <c r="AD11835" s="13"/>
      <c r="AE11835" s="13"/>
      <c r="AF11835" s="13"/>
      <c r="AG11835" s="14"/>
    </row>
    <row r="11836" s="4" customFormat="1" spans="1:33">
      <c r="A11836" s="13"/>
      <c r="B11836" s="13"/>
      <c r="C11836" s="13"/>
      <c r="D11836" s="13"/>
      <c r="E11836" s="13"/>
      <c r="F11836" s="13"/>
      <c r="G11836" s="13"/>
      <c r="H11836" s="13"/>
      <c r="I11836" s="13"/>
      <c r="J11836" s="13"/>
      <c r="K11836" s="13"/>
      <c r="L11836" s="13"/>
      <c r="M11836" s="13"/>
      <c r="N11836" s="13"/>
      <c r="O11836" s="13"/>
      <c r="P11836" s="13"/>
      <c r="Q11836" s="13"/>
      <c r="R11836" s="13"/>
      <c r="S11836" s="13"/>
      <c r="T11836" s="13"/>
      <c r="U11836" s="13"/>
      <c r="V11836" s="13"/>
      <c r="W11836" s="13"/>
      <c r="X11836" s="13"/>
      <c r="Y11836" s="13"/>
      <c r="Z11836" s="13"/>
      <c r="AA11836" s="13"/>
      <c r="AB11836" s="13"/>
      <c r="AC11836" s="13"/>
      <c r="AD11836" s="13"/>
      <c r="AE11836" s="13"/>
      <c r="AF11836" s="13"/>
      <c r="AG11836" s="14"/>
    </row>
    <row r="11837" s="4" customFormat="1" spans="1:33">
      <c r="A11837" s="13"/>
      <c r="B11837" s="13"/>
      <c r="C11837" s="13"/>
      <c r="D11837" s="13"/>
      <c r="E11837" s="13"/>
      <c r="F11837" s="13"/>
      <c r="G11837" s="13"/>
      <c r="H11837" s="13"/>
      <c r="I11837" s="13"/>
      <c r="J11837" s="13"/>
      <c r="K11837" s="13"/>
      <c r="L11837" s="13"/>
      <c r="M11837" s="13"/>
      <c r="N11837" s="13"/>
      <c r="O11837" s="13"/>
      <c r="P11837" s="13"/>
      <c r="Q11837" s="13"/>
      <c r="R11837" s="13"/>
      <c r="S11837" s="13"/>
      <c r="T11837" s="13"/>
      <c r="U11837" s="13"/>
      <c r="V11837" s="13"/>
      <c r="W11837" s="13"/>
      <c r="X11837" s="13"/>
      <c r="Y11837" s="13"/>
      <c r="Z11837" s="13"/>
      <c r="AA11837" s="13"/>
      <c r="AB11837" s="13"/>
      <c r="AC11837" s="13"/>
      <c r="AD11837" s="13"/>
      <c r="AE11837" s="13"/>
      <c r="AF11837" s="13"/>
      <c r="AG11837" s="14"/>
    </row>
    <row r="11838" s="4" customFormat="1" spans="1:33">
      <c r="A11838" s="13"/>
      <c r="B11838" s="13"/>
      <c r="C11838" s="13"/>
      <c r="D11838" s="13"/>
      <c r="E11838" s="13"/>
      <c r="F11838" s="13"/>
      <c r="G11838" s="13"/>
      <c r="H11838" s="13"/>
      <c r="I11838" s="13"/>
      <c r="J11838" s="13"/>
      <c r="K11838" s="13"/>
      <c r="L11838" s="13"/>
      <c r="M11838" s="13"/>
      <c r="N11838" s="13"/>
      <c r="O11838" s="13"/>
      <c r="P11838" s="13"/>
      <c r="Q11838" s="13"/>
      <c r="R11838" s="13"/>
      <c r="S11838" s="13"/>
      <c r="T11838" s="13"/>
      <c r="U11838" s="13"/>
      <c r="V11838" s="13"/>
      <c r="W11838" s="13"/>
      <c r="X11838" s="13"/>
      <c r="Y11838" s="13"/>
      <c r="Z11838" s="13"/>
      <c r="AA11838" s="13"/>
      <c r="AB11838" s="13"/>
      <c r="AC11838" s="13"/>
      <c r="AD11838" s="13"/>
      <c r="AE11838" s="13"/>
      <c r="AF11838" s="13"/>
      <c r="AG11838" s="14"/>
    </row>
    <row r="11839" s="4" customFormat="1" spans="1:33">
      <c r="A11839" s="13"/>
      <c r="B11839" s="13"/>
      <c r="C11839" s="13"/>
      <c r="D11839" s="13"/>
      <c r="E11839" s="13"/>
      <c r="F11839" s="13"/>
      <c r="G11839" s="13"/>
      <c r="H11839" s="13"/>
      <c r="I11839" s="13"/>
      <c r="J11839" s="13"/>
      <c r="K11839" s="13"/>
      <c r="L11839" s="13"/>
      <c r="M11839" s="13"/>
      <c r="N11839" s="13"/>
      <c r="O11839" s="13"/>
      <c r="P11839" s="13"/>
      <c r="Q11839" s="13"/>
      <c r="R11839" s="13"/>
      <c r="S11839" s="13"/>
      <c r="T11839" s="13"/>
      <c r="U11839" s="13"/>
      <c r="V11839" s="13"/>
      <c r="W11839" s="13"/>
      <c r="X11839" s="13"/>
      <c r="Y11839" s="13"/>
      <c r="Z11839" s="13"/>
      <c r="AA11839" s="13"/>
      <c r="AB11839" s="13"/>
      <c r="AC11839" s="13"/>
      <c r="AD11839" s="13"/>
      <c r="AE11839" s="13"/>
      <c r="AF11839" s="13"/>
      <c r="AG11839" s="14"/>
    </row>
    <row r="11840" s="4" customFormat="1" spans="1:33">
      <c r="A11840" s="13"/>
      <c r="B11840" s="13"/>
      <c r="C11840" s="13"/>
      <c r="D11840" s="13"/>
      <c r="E11840" s="13"/>
      <c r="F11840" s="13"/>
      <c r="G11840" s="13"/>
      <c r="H11840" s="13"/>
      <c r="I11840" s="13"/>
      <c r="J11840" s="13"/>
      <c r="K11840" s="13"/>
      <c r="L11840" s="13"/>
      <c r="M11840" s="13"/>
      <c r="N11840" s="13"/>
      <c r="O11840" s="13"/>
      <c r="P11840" s="13"/>
      <c r="Q11840" s="13"/>
      <c r="R11840" s="13"/>
      <c r="S11840" s="13"/>
      <c r="T11840" s="13"/>
      <c r="U11840" s="13"/>
      <c r="V11840" s="13"/>
      <c r="W11840" s="13"/>
      <c r="X11840" s="13"/>
      <c r="Y11840" s="13"/>
      <c r="Z11840" s="13"/>
      <c r="AA11840" s="13"/>
      <c r="AB11840" s="13"/>
      <c r="AC11840" s="13"/>
      <c r="AD11840" s="13"/>
      <c r="AE11840" s="13"/>
      <c r="AF11840" s="13"/>
      <c r="AG11840" s="14"/>
    </row>
    <row r="11841" s="4" customFormat="1" spans="1:33">
      <c r="A11841" s="13"/>
      <c r="B11841" s="13"/>
      <c r="C11841" s="13"/>
      <c r="D11841" s="13"/>
      <c r="E11841" s="13"/>
      <c r="F11841" s="13"/>
      <c r="G11841" s="13"/>
      <c r="H11841" s="13"/>
      <c r="I11841" s="13"/>
      <c r="J11841" s="13"/>
      <c r="K11841" s="13"/>
      <c r="L11841" s="13"/>
      <c r="M11841" s="13"/>
      <c r="N11841" s="13"/>
      <c r="O11841" s="13"/>
      <c r="P11841" s="13"/>
      <c r="Q11841" s="13"/>
      <c r="R11841" s="13"/>
      <c r="S11841" s="13"/>
      <c r="T11841" s="13"/>
      <c r="U11841" s="13"/>
      <c r="V11841" s="13"/>
      <c r="W11841" s="13"/>
      <c r="X11841" s="13"/>
      <c r="Y11841" s="13"/>
      <c r="Z11841" s="13"/>
      <c r="AA11841" s="13"/>
      <c r="AB11841" s="13"/>
      <c r="AC11841" s="13"/>
      <c r="AD11841" s="13"/>
      <c r="AE11841" s="13"/>
      <c r="AF11841" s="13"/>
      <c r="AG11841" s="14"/>
    </row>
    <row r="11842" s="4" customFormat="1" spans="1:33">
      <c r="A11842" s="13"/>
      <c r="B11842" s="13"/>
      <c r="C11842" s="13"/>
      <c r="D11842" s="13"/>
      <c r="E11842" s="13"/>
      <c r="F11842" s="13"/>
      <c r="G11842" s="13"/>
      <c r="H11842" s="13"/>
      <c r="I11842" s="13"/>
      <c r="J11842" s="13"/>
      <c r="K11842" s="13"/>
      <c r="L11842" s="13"/>
      <c r="M11842" s="13"/>
      <c r="N11842" s="13"/>
      <c r="O11842" s="13"/>
      <c r="P11842" s="13"/>
      <c r="Q11842" s="13"/>
      <c r="R11842" s="13"/>
      <c r="S11842" s="13"/>
      <c r="T11842" s="13"/>
      <c r="U11842" s="13"/>
      <c r="V11842" s="13"/>
      <c r="W11842" s="13"/>
      <c r="X11842" s="13"/>
      <c r="Y11842" s="13"/>
      <c r="Z11842" s="13"/>
      <c r="AA11842" s="13"/>
      <c r="AB11842" s="13"/>
      <c r="AC11842" s="13"/>
      <c r="AD11842" s="13"/>
      <c r="AE11842" s="13"/>
      <c r="AF11842" s="13"/>
      <c r="AG11842" s="14"/>
    </row>
    <row r="11843" s="4" customFormat="1" spans="1:33">
      <c r="A11843" s="13"/>
      <c r="B11843" s="13"/>
      <c r="C11843" s="13"/>
      <c r="D11843" s="13"/>
      <c r="E11843" s="13"/>
      <c r="F11843" s="13"/>
      <c r="G11843" s="13"/>
      <c r="H11843" s="13"/>
      <c r="I11843" s="13"/>
      <c r="J11843" s="13"/>
      <c r="K11843" s="13"/>
      <c r="L11843" s="13"/>
      <c r="M11843" s="13"/>
      <c r="N11843" s="13"/>
      <c r="O11843" s="13"/>
      <c r="P11843" s="13"/>
      <c r="Q11843" s="13"/>
      <c r="R11843" s="13"/>
      <c r="S11843" s="13"/>
      <c r="T11843" s="13"/>
      <c r="U11843" s="13"/>
      <c r="V11843" s="13"/>
      <c r="W11843" s="13"/>
      <c r="X11843" s="13"/>
      <c r="Y11843" s="13"/>
      <c r="Z11843" s="13"/>
      <c r="AA11843" s="13"/>
      <c r="AB11843" s="13"/>
      <c r="AC11843" s="13"/>
      <c r="AD11843" s="13"/>
      <c r="AE11843" s="13"/>
      <c r="AF11843" s="13"/>
      <c r="AG11843" s="14"/>
    </row>
    <row r="11844" s="4" customFormat="1" spans="1:33">
      <c r="A11844" s="13"/>
      <c r="B11844" s="13"/>
      <c r="C11844" s="13"/>
      <c r="D11844" s="13"/>
      <c r="E11844" s="13"/>
      <c r="F11844" s="13"/>
      <c r="G11844" s="13"/>
      <c r="H11844" s="13"/>
      <c r="I11844" s="13"/>
      <c r="J11844" s="13"/>
      <c r="K11844" s="13"/>
      <c r="L11844" s="13"/>
      <c r="M11844" s="13"/>
      <c r="N11844" s="13"/>
      <c r="O11844" s="13"/>
      <c r="P11844" s="13"/>
      <c r="Q11844" s="13"/>
      <c r="R11844" s="13"/>
      <c r="S11844" s="13"/>
      <c r="T11844" s="13"/>
      <c r="U11844" s="13"/>
      <c r="V11844" s="13"/>
      <c r="W11844" s="13"/>
      <c r="X11844" s="13"/>
      <c r="Y11844" s="13"/>
      <c r="Z11844" s="13"/>
      <c r="AA11844" s="13"/>
      <c r="AB11844" s="13"/>
      <c r="AC11844" s="13"/>
      <c r="AD11844" s="13"/>
      <c r="AE11844" s="13"/>
      <c r="AF11844" s="13"/>
      <c r="AG11844" s="14"/>
    </row>
    <row r="11845" s="4" customFormat="1" spans="1:33">
      <c r="A11845" s="13"/>
      <c r="B11845" s="13"/>
      <c r="C11845" s="13"/>
      <c r="D11845" s="13"/>
      <c r="E11845" s="13"/>
      <c r="F11845" s="13"/>
      <c r="G11845" s="13"/>
      <c r="H11845" s="13"/>
      <c r="I11845" s="13"/>
      <c r="J11845" s="13"/>
      <c r="K11845" s="13"/>
      <c r="L11845" s="13"/>
      <c r="M11845" s="13"/>
      <c r="N11845" s="13"/>
      <c r="O11845" s="13"/>
      <c r="P11845" s="13"/>
      <c r="Q11845" s="13"/>
      <c r="R11845" s="13"/>
      <c r="S11845" s="13"/>
      <c r="T11845" s="13"/>
      <c r="U11845" s="13"/>
      <c r="V11845" s="13"/>
      <c r="W11845" s="13"/>
      <c r="X11845" s="13"/>
      <c r="Y11845" s="13"/>
      <c r="Z11845" s="13"/>
      <c r="AA11845" s="13"/>
      <c r="AB11845" s="13"/>
      <c r="AC11845" s="13"/>
      <c r="AD11845" s="13"/>
      <c r="AE11845" s="13"/>
      <c r="AF11845" s="13"/>
      <c r="AG11845" s="14"/>
    </row>
    <row r="11846" s="4" customFormat="1" spans="1:33">
      <c r="A11846" s="13"/>
      <c r="B11846" s="13"/>
      <c r="C11846" s="13"/>
      <c r="D11846" s="13"/>
      <c r="E11846" s="13"/>
      <c r="F11846" s="13"/>
      <c r="G11846" s="13"/>
      <c r="H11846" s="13"/>
      <c r="I11846" s="13"/>
      <c r="J11846" s="13"/>
      <c r="K11846" s="13"/>
      <c r="L11846" s="13"/>
      <c r="M11846" s="13"/>
      <c r="N11846" s="13"/>
      <c r="O11846" s="13"/>
      <c r="P11846" s="13"/>
      <c r="Q11846" s="13"/>
      <c r="R11846" s="13"/>
      <c r="S11846" s="13"/>
      <c r="T11846" s="13"/>
      <c r="U11846" s="13"/>
      <c r="V11846" s="13"/>
      <c r="W11846" s="13"/>
      <c r="X11846" s="13"/>
      <c r="Y11846" s="13"/>
      <c r="Z11846" s="13"/>
      <c r="AA11846" s="13"/>
      <c r="AB11846" s="13"/>
      <c r="AC11846" s="13"/>
      <c r="AD11846" s="13"/>
      <c r="AE11846" s="13"/>
      <c r="AF11846" s="13"/>
      <c r="AG11846" s="14"/>
    </row>
    <row r="11847" s="4" customFormat="1" spans="1:33">
      <c r="A11847" s="13"/>
      <c r="B11847" s="13"/>
      <c r="C11847" s="13"/>
      <c r="D11847" s="13"/>
      <c r="E11847" s="13"/>
      <c r="F11847" s="13"/>
      <c r="G11847" s="13"/>
      <c r="H11847" s="13"/>
      <c r="I11847" s="13"/>
      <c r="J11847" s="13"/>
      <c r="K11847" s="13"/>
      <c r="L11847" s="13"/>
      <c r="M11847" s="13"/>
      <c r="N11847" s="13"/>
      <c r="O11847" s="13"/>
      <c r="P11847" s="13"/>
      <c r="Q11847" s="13"/>
      <c r="R11847" s="13"/>
      <c r="S11847" s="13"/>
      <c r="T11847" s="13"/>
      <c r="U11847" s="13"/>
      <c r="V11847" s="13"/>
      <c r="W11847" s="13"/>
      <c r="X11847" s="13"/>
      <c r="Y11847" s="13"/>
      <c r="Z11847" s="13"/>
      <c r="AA11847" s="13"/>
      <c r="AB11847" s="13"/>
      <c r="AC11847" s="13"/>
      <c r="AD11847" s="13"/>
      <c r="AE11847" s="13"/>
      <c r="AF11847" s="13"/>
      <c r="AG11847" s="14"/>
    </row>
    <row r="11848" s="4" customFormat="1" spans="1:33">
      <c r="A11848" s="13"/>
      <c r="B11848" s="13"/>
      <c r="C11848" s="13"/>
      <c r="D11848" s="13"/>
      <c r="E11848" s="13"/>
      <c r="F11848" s="13"/>
      <c r="G11848" s="13"/>
      <c r="H11848" s="13"/>
      <c r="I11848" s="13"/>
      <c r="J11848" s="13"/>
      <c r="K11848" s="13"/>
      <c r="L11848" s="13"/>
      <c r="M11848" s="13"/>
      <c r="N11848" s="13"/>
      <c r="O11848" s="13"/>
      <c r="P11848" s="13"/>
      <c r="Q11848" s="13"/>
      <c r="R11848" s="13"/>
      <c r="S11848" s="13"/>
      <c r="T11848" s="13"/>
      <c r="U11848" s="13"/>
      <c r="V11848" s="13"/>
      <c r="W11848" s="13"/>
      <c r="X11848" s="13"/>
      <c r="Y11848" s="13"/>
      <c r="Z11848" s="13"/>
      <c r="AA11848" s="13"/>
      <c r="AB11848" s="13"/>
      <c r="AC11848" s="13"/>
      <c r="AD11848" s="13"/>
      <c r="AE11848" s="13"/>
      <c r="AF11848" s="13"/>
      <c r="AG11848" s="14"/>
    </row>
    <row r="11849" s="4" customFormat="1" spans="1:33">
      <c r="A11849" s="13"/>
      <c r="B11849" s="13"/>
      <c r="C11849" s="13"/>
      <c r="D11849" s="13"/>
      <c r="E11849" s="13"/>
      <c r="F11849" s="13"/>
      <c r="G11849" s="13"/>
      <c r="H11849" s="13"/>
      <c r="I11849" s="13"/>
      <c r="J11849" s="13"/>
      <c r="K11849" s="13"/>
      <c r="L11849" s="13"/>
      <c r="M11849" s="13"/>
      <c r="N11849" s="13"/>
      <c r="O11849" s="13"/>
      <c r="P11849" s="13"/>
      <c r="Q11849" s="13"/>
      <c r="R11849" s="13"/>
      <c r="S11849" s="13"/>
      <c r="T11849" s="13"/>
      <c r="U11849" s="13"/>
      <c r="V11849" s="13"/>
      <c r="W11849" s="13"/>
      <c r="X11849" s="13"/>
      <c r="Y11849" s="13"/>
      <c r="Z11849" s="13"/>
      <c r="AA11849" s="13"/>
      <c r="AB11849" s="13"/>
      <c r="AC11849" s="13"/>
      <c r="AD11849" s="13"/>
      <c r="AE11849" s="13"/>
      <c r="AF11849" s="13"/>
      <c r="AG11849" s="14"/>
    </row>
    <row r="11850" s="4" customFormat="1" spans="1:33">
      <c r="A11850" s="13"/>
      <c r="B11850" s="13"/>
      <c r="C11850" s="13"/>
      <c r="D11850" s="13"/>
      <c r="E11850" s="13"/>
      <c r="F11850" s="13"/>
      <c r="G11850" s="13"/>
      <c r="H11850" s="13"/>
      <c r="I11850" s="13"/>
      <c r="J11850" s="13"/>
      <c r="K11850" s="13"/>
      <c r="L11850" s="13"/>
      <c r="M11850" s="13"/>
      <c r="N11850" s="13"/>
      <c r="O11850" s="13"/>
      <c r="P11850" s="13"/>
      <c r="Q11850" s="13"/>
      <c r="R11850" s="13"/>
      <c r="S11850" s="13"/>
      <c r="T11850" s="13"/>
      <c r="U11850" s="13"/>
      <c r="V11850" s="13"/>
      <c r="W11850" s="13"/>
      <c r="X11850" s="13"/>
      <c r="Y11850" s="13"/>
      <c r="Z11850" s="13"/>
      <c r="AA11850" s="13"/>
      <c r="AB11850" s="13"/>
      <c r="AC11850" s="13"/>
      <c r="AD11850" s="13"/>
      <c r="AE11850" s="13"/>
      <c r="AF11850" s="13"/>
      <c r="AG11850" s="14"/>
    </row>
    <row r="11851" s="4" customFormat="1" spans="1:33">
      <c r="A11851" s="13"/>
      <c r="B11851" s="13"/>
      <c r="C11851" s="13"/>
      <c r="D11851" s="13"/>
      <c r="E11851" s="13"/>
      <c r="F11851" s="13"/>
      <c r="G11851" s="13"/>
      <c r="H11851" s="13"/>
      <c r="I11851" s="13"/>
      <c r="J11851" s="13"/>
      <c r="K11851" s="13"/>
      <c r="L11851" s="13"/>
      <c r="M11851" s="13"/>
      <c r="N11851" s="13"/>
      <c r="O11851" s="13"/>
      <c r="P11851" s="13"/>
      <c r="Q11851" s="13"/>
      <c r="R11851" s="13"/>
      <c r="S11851" s="13"/>
      <c r="T11851" s="13"/>
      <c r="U11851" s="13"/>
      <c r="V11851" s="13"/>
      <c r="W11851" s="13"/>
      <c r="X11851" s="13"/>
      <c r="Y11851" s="13"/>
      <c r="Z11851" s="13"/>
      <c r="AA11851" s="13"/>
      <c r="AB11851" s="13"/>
      <c r="AC11851" s="13"/>
      <c r="AD11851" s="13"/>
      <c r="AE11851" s="13"/>
      <c r="AF11851" s="13"/>
      <c r="AG11851" s="14"/>
    </row>
    <row r="11852" s="4" customFormat="1" spans="1:33">
      <c r="A11852" s="13"/>
      <c r="B11852" s="13"/>
      <c r="C11852" s="13"/>
      <c r="D11852" s="13"/>
      <c r="E11852" s="13"/>
      <c r="F11852" s="13"/>
      <c r="G11852" s="13"/>
      <c r="H11852" s="13"/>
      <c r="I11852" s="13"/>
      <c r="J11852" s="13"/>
      <c r="K11852" s="13"/>
      <c r="L11852" s="13"/>
      <c r="M11852" s="13"/>
      <c r="N11852" s="13"/>
      <c r="O11852" s="13"/>
      <c r="P11852" s="13"/>
      <c r="Q11852" s="13"/>
      <c r="R11852" s="13"/>
      <c r="S11852" s="13"/>
      <c r="T11852" s="13"/>
      <c r="U11852" s="13"/>
      <c r="V11852" s="13"/>
      <c r="W11852" s="13"/>
      <c r="X11852" s="13"/>
      <c r="Y11852" s="13"/>
      <c r="Z11852" s="13"/>
      <c r="AA11852" s="13"/>
      <c r="AB11852" s="13"/>
      <c r="AC11852" s="13"/>
      <c r="AD11852" s="13"/>
      <c r="AE11852" s="13"/>
      <c r="AF11852" s="13"/>
      <c r="AG11852" s="14"/>
    </row>
    <row r="11853" s="4" customFormat="1" spans="1:33">
      <c r="A11853" s="13"/>
      <c r="B11853" s="13"/>
      <c r="C11853" s="13"/>
      <c r="D11853" s="13"/>
      <c r="E11853" s="13"/>
      <c r="F11853" s="13"/>
      <c r="G11853" s="13"/>
      <c r="H11853" s="13"/>
      <c r="I11853" s="13"/>
      <c r="J11853" s="13"/>
      <c r="K11853" s="13"/>
      <c r="L11853" s="13"/>
      <c r="M11853" s="13"/>
      <c r="N11853" s="13"/>
      <c r="O11853" s="13"/>
      <c r="P11853" s="13"/>
      <c r="Q11853" s="13"/>
      <c r="R11853" s="13"/>
      <c r="S11853" s="13"/>
      <c r="T11853" s="13"/>
      <c r="U11853" s="13"/>
      <c r="V11853" s="13"/>
      <c r="W11853" s="13"/>
      <c r="X11853" s="13"/>
      <c r="Y11853" s="13"/>
      <c r="Z11853" s="13"/>
      <c r="AA11853" s="13"/>
      <c r="AB11853" s="13"/>
      <c r="AC11853" s="13"/>
      <c r="AD11853" s="13"/>
      <c r="AE11853" s="13"/>
      <c r="AF11853" s="13"/>
      <c r="AG11853" s="14"/>
    </row>
    <row r="11854" s="4" customFormat="1" spans="1:33">
      <c r="A11854" s="13"/>
      <c r="B11854" s="13"/>
      <c r="C11854" s="13"/>
      <c r="D11854" s="13"/>
      <c r="E11854" s="13"/>
      <c r="F11854" s="13"/>
      <c r="G11854" s="13"/>
      <c r="H11854" s="13"/>
      <c r="I11854" s="13"/>
      <c r="J11854" s="13"/>
      <c r="K11854" s="13"/>
      <c r="L11854" s="13"/>
      <c r="M11854" s="13"/>
      <c r="N11854" s="13"/>
      <c r="O11854" s="13"/>
      <c r="P11854" s="13"/>
      <c r="Q11854" s="13"/>
      <c r="R11854" s="13"/>
      <c r="S11854" s="13"/>
      <c r="T11854" s="13"/>
      <c r="U11854" s="13"/>
      <c r="V11854" s="13"/>
      <c r="W11854" s="13"/>
      <c r="X11854" s="13"/>
      <c r="Y11854" s="13"/>
      <c r="Z11854" s="13"/>
      <c r="AA11854" s="13"/>
      <c r="AB11854" s="13"/>
      <c r="AC11854" s="13"/>
      <c r="AD11854" s="13"/>
      <c r="AE11854" s="13"/>
      <c r="AF11854" s="13"/>
      <c r="AG11854" s="14"/>
    </row>
    <row r="11855" s="4" customFormat="1" spans="1:33">
      <c r="A11855" s="13"/>
      <c r="B11855" s="13"/>
      <c r="C11855" s="13"/>
      <c r="D11855" s="13"/>
      <c r="E11855" s="13"/>
      <c r="F11855" s="13"/>
      <c r="G11855" s="13"/>
      <c r="H11855" s="13"/>
      <c r="I11855" s="13"/>
      <c r="J11855" s="13"/>
      <c r="K11855" s="13"/>
      <c r="L11855" s="13"/>
      <c r="M11855" s="13"/>
      <c r="N11855" s="13"/>
      <c r="O11855" s="13"/>
      <c r="P11855" s="13"/>
      <c r="Q11855" s="13"/>
      <c r="R11855" s="13"/>
      <c r="S11855" s="13"/>
      <c r="T11855" s="13"/>
      <c r="U11855" s="13"/>
      <c r="V11855" s="13"/>
      <c r="W11855" s="13"/>
      <c r="X11855" s="13"/>
      <c r="Y11855" s="13"/>
      <c r="Z11855" s="13"/>
      <c r="AA11855" s="13"/>
      <c r="AB11855" s="13"/>
      <c r="AC11855" s="13"/>
      <c r="AD11855" s="13"/>
      <c r="AE11855" s="13"/>
      <c r="AF11855" s="13"/>
      <c r="AG11855" s="14"/>
    </row>
    <row r="11856" s="4" customFormat="1" spans="1:33">
      <c r="A11856" s="13"/>
      <c r="B11856" s="13"/>
      <c r="C11856" s="13"/>
      <c r="D11856" s="13"/>
      <c r="E11856" s="13"/>
      <c r="F11856" s="13"/>
      <c r="G11856" s="13"/>
      <c r="H11856" s="13"/>
      <c r="I11856" s="13"/>
      <c r="J11856" s="13"/>
      <c r="K11856" s="13"/>
      <c r="L11856" s="13"/>
      <c r="M11856" s="13"/>
      <c r="N11856" s="13"/>
      <c r="O11856" s="13"/>
      <c r="P11856" s="13"/>
      <c r="Q11856" s="13"/>
      <c r="R11856" s="13"/>
      <c r="S11856" s="13"/>
      <c r="T11856" s="13"/>
      <c r="U11856" s="13"/>
      <c r="V11856" s="13"/>
      <c r="W11856" s="13"/>
      <c r="X11856" s="13"/>
      <c r="Y11856" s="13"/>
      <c r="Z11856" s="13"/>
      <c r="AA11856" s="13"/>
      <c r="AB11856" s="13"/>
      <c r="AC11856" s="13"/>
      <c r="AD11856" s="13"/>
      <c r="AE11856" s="13"/>
      <c r="AF11856" s="13"/>
      <c r="AG11856" s="14"/>
    </row>
    <row r="11857" s="4" customFormat="1" spans="1:33">
      <c r="A11857" s="13"/>
      <c r="B11857" s="13"/>
      <c r="C11857" s="13"/>
      <c r="D11857" s="13"/>
      <c r="E11857" s="13"/>
      <c r="F11857" s="13"/>
      <c r="G11857" s="13"/>
      <c r="H11857" s="13"/>
      <c r="I11857" s="13"/>
      <c r="J11857" s="13"/>
      <c r="K11857" s="13"/>
      <c r="L11857" s="13"/>
      <c r="M11857" s="13"/>
      <c r="N11857" s="13"/>
      <c r="O11857" s="13"/>
      <c r="P11857" s="13"/>
      <c r="Q11857" s="13"/>
      <c r="R11857" s="13"/>
      <c r="S11857" s="13"/>
      <c r="T11857" s="13"/>
      <c r="U11857" s="13"/>
      <c r="V11857" s="13"/>
      <c r="W11857" s="13"/>
      <c r="X11857" s="13"/>
      <c r="Y11857" s="13"/>
      <c r="Z11857" s="13"/>
      <c r="AA11857" s="13"/>
      <c r="AB11857" s="13"/>
      <c r="AC11857" s="13"/>
      <c r="AD11857" s="13"/>
      <c r="AE11857" s="13"/>
      <c r="AF11857" s="13"/>
      <c r="AG11857" s="14"/>
    </row>
    <row r="11858" s="4" customFormat="1" spans="1:33">
      <c r="A11858" s="13"/>
      <c r="B11858" s="13"/>
      <c r="C11858" s="13"/>
      <c r="D11858" s="13"/>
      <c r="E11858" s="13"/>
      <c r="F11858" s="13"/>
      <c r="G11858" s="13"/>
      <c r="H11858" s="13"/>
      <c r="I11858" s="13"/>
      <c r="J11858" s="13"/>
      <c r="K11858" s="13"/>
      <c r="L11858" s="13"/>
      <c r="M11858" s="13"/>
      <c r="N11858" s="13"/>
      <c r="O11858" s="13"/>
      <c r="P11858" s="13"/>
      <c r="Q11858" s="13"/>
      <c r="R11858" s="13"/>
      <c r="S11858" s="13"/>
      <c r="T11858" s="13"/>
      <c r="U11858" s="13"/>
      <c r="V11858" s="13"/>
      <c r="W11858" s="13"/>
      <c r="X11858" s="13"/>
      <c r="Y11858" s="13"/>
      <c r="Z11858" s="13"/>
      <c r="AA11858" s="13"/>
      <c r="AB11858" s="13"/>
      <c r="AC11858" s="13"/>
      <c r="AD11858" s="13"/>
      <c r="AE11858" s="13"/>
      <c r="AF11858" s="13"/>
      <c r="AG11858" s="14"/>
    </row>
    <row r="11859" s="4" customFormat="1" spans="1:33">
      <c r="A11859" s="13"/>
      <c r="B11859" s="13"/>
      <c r="C11859" s="13"/>
      <c r="D11859" s="13"/>
      <c r="E11859" s="13"/>
      <c r="F11859" s="13"/>
      <c r="G11859" s="13"/>
      <c r="H11859" s="13"/>
      <c r="I11859" s="13"/>
      <c r="J11859" s="13"/>
      <c r="K11859" s="13"/>
      <c r="L11859" s="13"/>
      <c r="M11859" s="13"/>
      <c r="N11859" s="13"/>
      <c r="O11859" s="13"/>
      <c r="P11859" s="13"/>
      <c r="Q11859" s="13"/>
      <c r="R11859" s="13"/>
      <c r="S11859" s="13"/>
      <c r="T11859" s="13"/>
      <c r="U11859" s="13"/>
      <c r="V11859" s="13"/>
      <c r="W11859" s="13"/>
      <c r="X11859" s="13"/>
      <c r="Y11859" s="13"/>
      <c r="Z11859" s="13"/>
      <c r="AA11859" s="13"/>
      <c r="AB11859" s="13"/>
      <c r="AC11859" s="13"/>
      <c r="AD11859" s="13"/>
      <c r="AE11859" s="13"/>
      <c r="AF11859" s="13"/>
      <c r="AG11859" s="14"/>
    </row>
    <row r="11860" s="4" customFormat="1" spans="1:33">
      <c r="A11860" s="13"/>
      <c r="B11860" s="13"/>
      <c r="C11860" s="13"/>
      <c r="D11860" s="13"/>
      <c r="E11860" s="13"/>
      <c r="F11860" s="13"/>
      <c r="G11860" s="13"/>
      <c r="H11860" s="13"/>
      <c r="I11860" s="13"/>
      <c r="J11860" s="13"/>
      <c r="K11860" s="13"/>
      <c r="L11860" s="13"/>
      <c r="M11860" s="13"/>
      <c r="N11860" s="13"/>
      <c r="O11860" s="13"/>
      <c r="P11860" s="13"/>
      <c r="Q11860" s="13"/>
      <c r="R11860" s="13"/>
      <c r="S11860" s="13"/>
      <c r="T11860" s="13"/>
      <c r="U11860" s="13"/>
      <c r="V11860" s="13"/>
      <c r="W11860" s="13"/>
      <c r="X11860" s="13"/>
      <c r="Y11860" s="13"/>
      <c r="Z11860" s="13"/>
      <c r="AA11860" s="13"/>
      <c r="AB11860" s="13"/>
      <c r="AC11860" s="13"/>
      <c r="AD11860" s="13"/>
      <c r="AE11860" s="13"/>
      <c r="AF11860" s="13"/>
      <c r="AG11860" s="14"/>
    </row>
    <row r="11861" s="4" customFormat="1" spans="1:33">
      <c r="A11861" s="13"/>
      <c r="B11861" s="13"/>
      <c r="C11861" s="13"/>
      <c r="D11861" s="13"/>
      <c r="E11861" s="13"/>
      <c r="F11861" s="13"/>
      <c r="G11861" s="13"/>
      <c r="H11861" s="13"/>
      <c r="I11861" s="13"/>
      <c r="J11861" s="13"/>
      <c r="K11861" s="13"/>
      <c r="L11861" s="13"/>
      <c r="M11861" s="13"/>
      <c r="N11861" s="13"/>
      <c r="O11861" s="13"/>
      <c r="P11861" s="13"/>
      <c r="Q11861" s="13"/>
      <c r="R11861" s="13"/>
      <c r="S11861" s="13"/>
      <c r="T11861" s="13"/>
      <c r="U11861" s="13"/>
      <c r="V11861" s="13"/>
      <c r="W11861" s="13"/>
      <c r="X11861" s="13"/>
      <c r="Y11861" s="13"/>
      <c r="Z11861" s="13"/>
      <c r="AA11861" s="13"/>
      <c r="AB11861" s="13"/>
      <c r="AC11861" s="13"/>
      <c r="AD11861" s="13"/>
      <c r="AE11861" s="13"/>
      <c r="AF11861" s="13"/>
      <c r="AG11861" s="14"/>
    </row>
    <row r="11862" s="4" customFormat="1" spans="1:33">
      <c r="A11862" s="13"/>
      <c r="B11862" s="13"/>
      <c r="C11862" s="13"/>
      <c r="D11862" s="13"/>
      <c r="E11862" s="13"/>
      <c r="F11862" s="13"/>
      <c r="G11862" s="13"/>
      <c r="H11862" s="13"/>
      <c r="I11862" s="13"/>
      <c r="J11862" s="13"/>
      <c r="K11862" s="13"/>
      <c r="L11862" s="13"/>
      <c r="M11862" s="13"/>
      <c r="N11862" s="13"/>
      <c r="O11862" s="13"/>
      <c r="P11862" s="13"/>
      <c r="Q11862" s="13"/>
      <c r="R11862" s="13"/>
      <c r="S11862" s="13"/>
      <c r="T11862" s="13"/>
      <c r="U11862" s="13"/>
      <c r="V11862" s="13"/>
      <c r="W11862" s="13"/>
      <c r="X11862" s="13"/>
      <c r="Y11862" s="13"/>
      <c r="Z11862" s="13"/>
      <c r="AA11862" s="13"/>
      <c r="AB11862" s="13"/>
      <c r="AC11862" s="13"/>
      <c r="AD11862" s="13"/>
      <c r="AE11862" s="13"/>
      <c r="AF11862" s="13"/>
      <c r="AG11862" s="14"/>
    </row>
    <row r="11863" s="4" customFormat="1" spans="1:33">
      <c r="A11863" s="13"/>
      <c r="B11863" s="13"/>
      <c r="C11863" s="13"/>
      <c r="D11863" s="13"/>
      <c r="E11863" s="13"/>
      <c r="F11863" s="13"/>
      <c r="G11863" s="13"/>
      <c r="H11863" s="13"/>
      <c r="I11863" s="13"/>
      <c r="J11863" s="13"/>
      <c r="K11863" s="13"/>
      <c r="L11863" s="13"/>
      <c r="M11863" s="13"/>
      <c r="N11863" s="13"/>
      <c r="O11863" s="13"/>
      <c r="P11863" s="13"/>
      <c r="Q11863" s="13"/>
      <c r="R11863" s="13"/>
      <c r="S11863" s="13"/>
      <c r="T11863" s="13"/>
      <c r="U11863" s="13"/>
      <c r="V11863" s="13"/>
      <c r="W11863" s="13"/>
      <c r="X11863" s="13"/>
      <c r="Y11863" s="13"/>
      <c r="Z11863" s="13"/>
      <c r="AA11863" s="13"/>
      <c r="AB11863" s="13"/>
      <c r="AC11863" s="13"/>
      <c r="AD11863" s="13"/>
      <c r="AE11863" s="13"/>
      <c r="AF11863" s="13"/>
      <c r="AG11863" s="14"/>
    </row>
    <row r="11864" s="4" customFormat="1" spans="1:33">
      <c r="A11864" s="13"/>
      <c r="B11864" s="13"/>
      <c r="C11864" s="13"/>
      <c r="D11864" s="13"/>
      <c r="E11864" s="13"/>
      <c r="F11864" s="13"/>
      <c r="G11864" s="13"/>
      <c r="H11864" s="13"/>
      <c r="I11864" s="13"/>
      <c r="J11864" s="13"/>
      <c r="K11864" s="13"/>
      <c r="L11864" s="13"/>
      <c r="M11864" s="13"/>
      <c r="N11864" s="13"/>
      <c r="O11864" s="13"/>
      <c r="P11864" s="13"/>
      <c r="Q11864" s="13"/>
      <c r="R11864" s="13"/>
      <c r="S11864" s="13"/>
      <c r="T11864" s="13"/>
      <c r="U11864" s="13"/>
      <c r="V11864" s="13"/>
      <c r="W11864" s="13"/>
      <c r="X11864" s="13"/>
      <c r="Y11864" s="13"/>
      <c r="Z11864" s="13"/>
      <c r="AA11864" s="13"/>
      <c r="AB11864" s="13"/>
      <c r="AC11864" s="13"/>
      <c r="AD11864" s="13"/>
      <c r="AE11864" s="13"/>
      <c r="AF11864" s="13"/>
      <c r="AG11864" s="14"/>
    </row>
    <row r="11865" s="4" customFormat="1" spans="1:33">
      <c r="A11865" s="13"/>
      <c r="B11865" s="13"/>
      <c r="C11865" s="13"/>
      <c r="D11865" s="13"/>
      <c r="E11865" s="13"/>
      <c r="F11865" s="13"/>
      <c r="G11865" s="13"/>
      <c r="H11865" s="13"/>
      <c r="I11865" s="13"/>
      <c r="J11865" s="13"/>
      <c r="K11865" s="13"/>
      <c r="L11865" s="13"/>
      <c r="M11865" s="13"/>
      <c r="N11865" s="13"/>
      <c r="O11865" s="13"/>
      <c r="P11865" s="13"/>
      <c r="Q11865" s="13"/>
      <c r="R11865" s="13"/>
      <c r="S11865" s="13"/>
      <c r="T11865" s="13"/>
      <c r="U11865" s="13"/>
      <c r="V11865" s="13"/>
      <c r="W11865" s="13"/>
      <c r="X11865" s="13"/>
      <c r="Y11865" s="13"/>
      <c r="Z11865" s="13"/>
      <c r="AA11865" s="13"/>
      <c r="AB11865" s="13"/>
      <c r="AC11865" s="13"/>
      <c r="AD11865" s="13"/>
      <c r="AE11865" s="13"/>
      <c r="AF11865" s="13"/>
      <c r="AG11865" s="14"/>
    </row>
    <row r="11866" s="4" customFormat="1" spans="1:33">
      <c r="A11866" s="13"/>
      <c r="B11866" s="13"/>
      <c r="C11866" s="13"/>
      <c r="D11866" s="13"/>
      <c r="E11866" s="13"/>
      <c r="F11866" s="13"/>
      <c r="G11866" s="13"/>
      <c r="H11866" s="13"/>
      <c r="I11866" s="13"/>
      <c r="J11866" s="13"/>
      <c r="K11866" s="13"/>
      <c r="L11866" s="13"/>
      <c r="M11866" s="13"/>
      <c r="N11866" s="13"/>
      <c r="O11866" s="13"/>
      <c r="P11866" s="13"/>
      <c r="Q11866" s="13"/>
      <c r="R11866" s="13"/>
      <c r="S11866" s="13"/>
      <c r="T11866" s="13"/>
      <c r="U11866" s="13"/>
      <c r="V11866" s="13"/>
      <c r="W11866" s="13"/>
      <c r="X11866" s="13"/>
      <c r="Y11866" s="13"/>
      <c r="Z11866" s="13"/>
      <c r="AA11866" s="13"/>
      <c r="AB11866" s="13"/>
      <c r="AC11866" s="13"/>
      <c r="AD11866" s="13"/>
      <c r="AE11866" s="13"/>
      <c r="AF11866" s="13"/>
      <c r="AG11866" s="14"/>
    </row>
    <row r="11867" s="4" customFormat="1" spans="1:33">
      <c r="A11867" s="13"/>
      <c r="B11867" s="13"/>
      <c r="C11867" s="13"/>
      <c r="D11867" s="13"/>
      <c r="E11867" s="13"/>
      <c r="F11867" s="13"/>
      <c r="G11867" s="13"/>
      <c r="H11867" s="13"/>
      <c r="I11867" s="13"/>
      <c r="J11867" s="13"/>
      <c r="K11867" s="13"/>
      <c r="L11867" s="13"/>
      <c r="M11867" s="13"/>
      <c r="N11867" s="13"/>
      <c r="O11867" s="13"/>
      <c r="P11867" s="13"/>
      <c r="Q11867" s="13"/>
      <c r="R11867" s="13"/>
      <c r="S11867" s="13"/>
      <c r="T11867" s="13"/>
      <c r="U11867" s="13"/>
      <c r="V11867" s="13"/>
      <c r="W11867" s="13"/>
      <c r="X11867" s="13"/>
      <c r="Y11867" s="13"/>
      <c r="Z11867" s="13"/>
      <c r="AA11867" s="13"/>
      <c r="AB11867" s="13"/>
      <c r="AC11867" s="13"/>
      <c r="AD11867" s="13"/>
      <c r="AE11867" s="13"/>
      <c r="AF11867" s="13"/>
      <c r="AG11867" s="14"/>
    </row>
    <row r="11868" s="4" customFormat="1" spans="1:33">
      <c r="A11868" s="13"/>
      <c r="B11868" s="13"/>
      <c r="C11868" s="13"/>
      <c r="D11868" s="13"/>
      <c r="E11868" s="13"/>
      <c r="F11868" s="13"/>
      <c r="G11868" s="13"/>
      <c r="H11868" s="13"/>
      <c r="I11868" s="13"/>
      <c r="J11868" s="13"/>
      <c r="K11868" s="13"/>
      <c r="L11868" s="13"/>
      <c r="M11868" s="13"/>
      <c r="N11868" s="13"/>
      <c r="O11868" s="13"/>
      <c r="P11868" s="13"/>
      <c r="Q11868" s="13"/>
      <c r="R11868" s="13"/>
      <c r="S11868" s="13"/>
      <c r="T11868" s="13"/>
      <c r="U11868" s="13"/>
      <c r="V11868" s="13"/>
      <c r="W11868" s="13"/>
      <c r="X11868" s="13"/>
      <c r="Y11868" s="13"/>
      <c r="Z11868" s="13"/>
      <c r="AA11868" s="13"/>
      <c r="AB11868" s="13"/>
      <c r="AC11868" s="13"/>
      <c r="AD11868" s="13"/>
      <c r="AE11868" s="13"/>
      <c r="AF11868" s="13"/>
      <c r="AG11868" s="14"/>
    </row>
    <row r="11869" s="4" customFormat="1" spans="1:33">
      <c r="A11869" s="13"/>
      <c r="B11869" s="13"/>
      <c r="C11869" s="13"/>
      <c r="D11869" s="13"/>
      <c r="E11869" s="13"/>
      <c r="F11869" s="13"/>
      <c r="G11869" s="13"/>
      <c r="H11869" s="13"/>
      <c r="I11869" s="13"/>
      <c r="J11869" s="13"/>
      <c r="K11869" s="13"/>
      <c r="L11869" s="13"/>
      <c r="M11869" s="13"/>
      <c r="N11869" s="13"/>
      <c r="O11869" s="13"/>
      <c r="P11869" s="13"/>
      <c r="Q11869" s="13"/>
      <c r="R11869" s="13"/>
      <c r="S11869" s="13"/>
      <c r="T11869" s="13"/>
      <c r="U11869" s="13"/>
      <c r="V11869" s="13"/>
      <c r="W11869" s="13"/>
      <c r="X11869" s="13"/>
      <c r="Y11869" s="13"/>
      <c r="Z11869" s="13"/>
      <c r="AA11869" s="13"/>
      <c r="AB11869" s="13"/>
      <c r="AC11869" s="13"/>
      <c r="AD11869" s="13"/>
      <c r="AE11869" s="13"/>
      <c r="AF11869" s="13"/>
      <c r="AG11869" s="14"/>
    </row>
    <row r="11870" s="4" customFormat="1" spans="1:33">
      <c r="A11870" s="13"/>
      <c r="B11870" s="13"/>
      <c r="C11870" s="13"/>
      <c r="D11870" s="13"/>
      <c r="E11870" s="13"/>
      <c r="F11870" s="13"/>
      <c r="G11870" s="13"/>
      <c r="H11870" s="13"/>
      <c r="I11870" s="13"/>
      <c r="J11870" s="13"/>
      <c r="K11870" s="13"/>
      <c r="L11870" s="13"/>
      <c r="M11870" s="13"/>
      <c r="N11870" s="13"/>
      <c r="O11870" s="13"/>
      <c r="P11870" s="13"/>
      <c r="Q11870" s="13"/>
      <c r="R11870" s="13"/>
      <c r="S11870" s="13"/>
      <c r="T11870" s="13"/>
      <c r="U11870" s="13"/>
      <c r="V11870" s="13"/>
      <c r="W11870" s="13"/>
      <c r="X11870" s="13"/>
      <c r="Y11870" s="13"/>
      <c r="Z11870" s="13"/>
      <c r="AA11870" s="13"/>
      <c r="AB11870" s="13"/>
      <c r="AC11870" s="13"/>
      <c r="AD11870" s="13"/>
      <c r="AE11870" s="13"/>
      <c r="AF11870" s="13"/>
      <c r="AG11870" s="14"/>
    </row>
    <row r="11871" s="4" customFormat="1" spans="1:33">
      <c r="A11871" s="13"/>
      <c r="B11871" s="13"/>
      <c r="C11871" s="13"/>
      <c r="D11871" s="13"/>
      <c r="E11871" s="13"/>
      <c r="F11871" s="13"/>
      <c r="G11871" s="13"/>
      <c r="H11871" s="13"/>
      <c r="I11871" s="13"/>
      <c r="J11871" s="13"/>
      <c r="K11871" s="13"/>
      <c r="L11871" s="13"/>
      <c r="M11871" s="13"/>
      <c r="N11871" s="13"/>
      <c r="O11871" s="13"/>
      <c r="P11871" s="13"/>
      <c r="Q11871" s="13"/>
      <c r="R11871" s="13"/>
      <c r="S11871" s="13"/>
      <c r="T11871" s="13"/>
      <c r="U11871" s="13"/>
      <c r="V11871" s="13"/>
      <c r="W11871" s="13"/>
      <c r="X11871" s="13"/>
      <c r="Y11871" s="13"/>
      <c r="Z11871" s="13"/>
      <c r="AA11871" s="13"/>
      <c r="AB11871" s="13"/>
      <c r="AC11871" s="13"/>
      <c r="AD11871" s="13"/>
      <c r="AE11871" s="13"/>
      <c r="AF11871" s="13"/>
      <c r="AG11871" s="14"/>
    </row>
    <row r="11872" s="4" customFormat="1" spans="1:33">
      <c r="A11872" s="13"/>
      <c r="B11872" s="13"/>
      <c r="C11872" s="13"/>
      <c r="D11872" s="13"/>
      <c r="E11872" s="13"/>
      <c r="F11872" s="13"/>
      <c r="G11872" s="13"/>
      <c r="H11872" s="13"/>
      <c r="I11872" s="13"/>
      <c r="J11872" s="13"/>
      <c r="K11872" s="13"/>
      <c r="L11872" s="13"/>
      <c r="M11872" s="13"/>
      <c r="N11872" s="13"/>
      <c r="O11872" s="13"/>
      <c r="P11872" s="13"/>
      <c r="Q11872" s="13"/>
      <c r="R11872" s="13"/>
      <c r="S11872" s="13"/>
      <c r="T11872" s="13"/>
      <c r="U11872" s="13"/>
      <c r="V11872" s="13"/>
      <c r="W11872" s="13"/>
      <c r="X11872" s="13"/>
      <c r="Y11872" s="13"/>
      <c r="Z11872" s="13"/>
      <c r="AA11872" s="13"/>
      <c r="AB11872" s="13"/>
      <c r="AC11872" s="13"/>
      <c r="AD11872" s="13"/>
      <c r="AE11872" s="13"/>
      <c r="AF11872" s="13"/>
      <c r="AG11872" s="14"/>
    </row>
    <row r="11873" s="4" customFormat="1" spans="1:33">
      <c r="A11873" s="13"/>
      <c r="B11873" s="13"/>
      <c r="C11873" s="13"/>
      <c r="D11873" s="13"/>
      <c r="E11873" s="13"/>
      <c r="F11873" s="13"/>
      <c r="G11873" s="13"/>
      <c r="H11873" s="13"/>
      <c r="I11873" s="13"/>
      <c r="J11873" s="13"/>
      <c r="K11873" s="13"/>
      <c r="L11873" s="13"/>
      <c r="M11873" s="13"/>
      <c r="N11873" s="13"/>
      <c r="O11873" s="13"/>
      <c r="P11873" s="13"/>
      <c r="Q11873" s="13"/>
      <c r="R11873" s="13"/>
      <c r="S11873" s="13"/>
      <c r="T11873" s="13"/>
      <c r="U11873" s="13"/>
      <c r="V11873" s="13"/>
      <c r="W11873" s="13"/>
      <c r="X11873" s="13"/>
      <c r="Y11873" s="13"/>
      <c r="Z11873" s="13"/>
      <c r="AA11873" s="13"/>
      <c r="AB11873" s="13"/>
      <c r="AC11873" s="13"/>
      <c r="AD11873" s="13"/>
      <c r="AE11873" s="13"/>
      <c r="AF11873" s="13"/>
      <c r="AG11873" s="14"/>
    </row>
    <row r="11874" s="4" customFormat="1" spans="1:33">
      <c r="A11874" s="13"/>
      <c r="B11874" s="13"/>
      <c r="C11874" s="13"/>
      <c r="D11874" s="13"/>
      <c r="E11874" s="13"/>
      <c r="F11874" s="13"/>
      <c r="G11874" s="13"/>
      <c r="H11874" s="13"/>
      <c r="I11874" s="13"/>
      <c r="J11874" s="13"/>
      <c r="K11874" s="13"/>
      <c r="L11874" s="13"/>
      <c r="M11874" s="13"/>
      <c r="N11874" s="13"/>
      <c r="O11874" s="13"/>
      <c r="P11874" s="13"/>
      <c r="Q11874" s="13"/>
      <c r="R11874" s="13"/>
      <c r="S11874" s="13"/>
      <c r="T11874" s="13"/>
      <c r="U11874" s="13"/>
      <c r="V11874" s="13"/>
      <c r="W11874" s="13"/>
      <c r="X11874" s="13"/>
      <c r="Y11874" s="13"/>
      <c r="Z11874" s="13"/>
      <c r="AA11874" s="13"/>
      <c r="AB11874" s="13"/>
      <c r="AC11874" s="13"/>
      <c r="AD11874" s="13"/>
      <c r="AE11874" s="13"/>
      <c r="AF11874" s="13"/>
      <c r="AG11874" s="14"/>
    </row>
    <row r="11875" s="4" customFormat="1" spans="1:33">
      <c r="A11875" s="13"/>
      <c r="B11875" s="13"/>
      <c r="C11875" s="13"/>
      <c r="D11875" s="13"/>
      <c r="E11875" s="13"/>
      <c r="F11875" s="13"/>
      <c r="G11875" s="13"/>
      <c r="H11875" s="13"/>
      <c r="I11875" s="13"/>
      <c r="J11875" s="13"/>
      <c r="K11875" s="13"/>
      <c r="L11875" s="13"/>
      <c r="M11875" s="13"/>
      <c r="N11875" s="13"/>
      <c r="O11875" s="13"/>
      <c r="P11875" s="13"/>
      <c r="Q11875" s="13"/>
      <c r="R11875" s="13"/>
      <c r="S11875" s="13"/>
      <c r="T11875" s="13"/>
      <c r="U11875" s="13"/>
      <c r="V11875" s="13"/>
      <c r="W11875" s="13"/>
      <c r="X11875" s="13"/>
      <c r="Y11875" s="13"/>
      <c r="Z11875" s="13"/>
      <c r="AA11875" s="13"/>
      <c r="AB11875" s="13"/>
      <c r="AC11875" s="13"/>
      <c r="AD11875" s="13"/>
      <c r="AE11875" s="13"/>
      <c r="AF11875" s="13"/>
      <c r="AG11875" s="14"/>
    </row>
    <row r="11876" s="4" customFormat="1" spans="1:33">
      <c r="A11876" s="13"/>
      <c r="B11876" s="13"/>
      <c r="C11876" s="13"/>
      <c r="D11876" s="13"/>
      <c r="E11876" s="13"/>
      <c r="F11876" s="13"/>
      <c r="G11876" s="13"/>
      <c r="H11876" s="13"/>
      <c r="I11876" s="13"/>
      <c r="J11876" s="13"/>
      <c r="K11876" s="13"/>
      <c r="L11876" s="13"/>
      <c r="M11876" s="13"/>
      <c r="N11876" s="13"/>
      <c r="O11876" s="13"/>
      <c r="P11876" s="13"/>
      <c r="Q11876" s="13"/>
      <c r="R11876" s="13"/>
      <c r="S11876" s="13"/>
      <c r="T11876" s="13"/>
      <c r="U11876" s="13"/>
      <c r="V11876" s="13"/>
      <c r="W11876" s="13"/>
      <c r="X11876" s="13"/>
      <c r="Y11876" s="13"/>
      <c r="Z11876" s="13"/>
      <c r="AA11876" s="13"/>
      <c r="AB11876" s="13"/>
      <c r="AC11876" s="13"/>
      <c r="AD11876" s="13"/>
      <c r="AE11876" s="13"/>
      <c r="AF11876" s="13"/>
      <c r="AG11876" s="14"/>
    </row>
    <row r="11877" s="4" customFormat="1" spans="1:33">
      <c r="A11877" s="13"/>
      <c r="B11877" s="13"/>
      <c r="C11877" s="13"/>
      <c r="D11877" s="13"/>
      <c r="E11877" s="13"/>
      <c r="F11877" s="13"/>
      <c r="G11877" s="13"/>
      <c r="H11877" s="13"/>
      <c r="I11877" s="13"/>
      <c r="J11877" s="13"/>
      <c r="K11877" s="13"/>
      <c r="L11877" s="13"/>
      <c r="M11877" s="13"/>
      <c r="N11877" s="13"/>
      <c r="O11877" s="13"/>
      <c r="P11877" s="13"/>
      <c r="Q11877" s="13"/>
      <c r="R11877" s="13"/>
      <c r="S11877" s="13"/>
      <c r="T11877" s="13"/>
      <c r="U11877" s="13"/>
      <c r="V11877" s="13"/>
      <c r="W11877" s="13"/>
      <c r="X11877" s="13"/>
      <c r="Y11877" s="13"/>
      <c r="Z11877" s="13"/>
      <c r="AA11877" s="13"/>
      <c r="AB11877" s="13"/>
      <c r="AC11877" s="13"/>
      <c r="AD11877" s="13"/>
      <c r="AE11877" s="13"/>
      <c r="AF11877" s="13"/>
      <c r="AG11877" s="14"/>
    </row>
    <row r="11878" s="4" customFormat="1" spans="1:33">
      <c r="A11878" s="13"/>
      <c r="B11878" s="13"/>
      <c r="C11878" s="13"/>
      <c r="D11878" s="13"/>
      <c r="E11878" s="13"/>
      <c r="F11878" s="13"/>
      <c r="G11878" s="13"/>
      <c r="H11878" s="13"/>
      <c r="I11878" s="13"/>
      <c r="J11878" s="13"/>
      <c r="K11878" s="13"/>
      <c r="L11878" s="13"/>
      <c r="M11878" s="13"/>
      <c r="N11878" s="13"/>
      <c r="O11878" s="13"/>
      <c r="P11878" s="13"/>
      <c r="Q11878" s="13"/>
      <c r="R11878" s="13"/>
      <c r="S11878" s="13"/>
      <c r="T11878" s="13"/>
      <c r="U11878" s="13"/>
      <c r="V11878" s="13"/>
      <c r="W11878" s="13"/>
      <c r="X11878" s="13"/>
      <c r="Y11878" s="13"/>
      <c r="Z11878" s="13"/>
      <c r="AA11878" s="13"/>
      <c r="AB11878" s="13"/>
      <c r="AC11878" s="13"/>
      <c r="AD11878" s="13"/>
      <c r="AE11878" s="13"/>
      <c r="AF11878" s="13"/>
      <c r="AG11878" s="14"/>
    </row>
    <row r="11879" s="4" customFormat="1" spans="1:33">
      <c r="A11879" s="13"/>
      <c r="B11879" s="13"/>
      <c r="C11879" s="13"/>
      <c r="D11879" s="13"/>
      <c r="E11879" s="13"/>
      <c r="F11879" s="13"/>
      <c r="G11879" s="13"/>
      <c r="H11879" s="13"/>
      <c r="I11879" s="13"/>
      <c r="J11879" s="13"/>
      <c r="K11879" s="13"/>
      <c r="L11879" s="13"/>
      <c r="M11879" s="13"/>
      <c r="N11879" s="13"/>
      <c r="O11879" s="13"/>
      <c r="P11879" s="13"/>
      <c r="Q11879" s="13"/>
      <c r="R11879" s="13"/>
      <c r="S11879" s="13"/>
      <c r="T11879" s="13"/>
      <c r="U11879" s="13"/>
      <c r="V11879" s="13"/>
      <c r="W11879" s="13"/>
      <c r="X11879" s="13"/>
      <c r="Y11879" s="13"/>
      <c r="Z11879" s="13"/>
      <c r="AA11879" s="13"/>
      <c r="AB11879" s="13"/>
      <c r="AC11879" s="13"/>
      <c r="AD11879" s="13"/>
      <c r="AE11879" s="13"/>
      <c r="AF11879" s="13"/>
      <c r="AG11879" s="14"/>
    </row>
    <row r="11880" s="4" customFormat="1" spans="1:33">
      <c r="A11880" s="13"/>
      <c r="B11880" s="13"/>
      <c r="C11880" s="13"/>
      <c r="D11880" s="13"/>
      <c r="E11880" s="13"/>
      <c r="F11880" s="13"/>
      <c r="G11880" s="13"/>
      <c r="H11880" s="13"/>
      <c r="I11880" s="13"/>
      <c r="J11880" s="13"/>
      <c r="K11880" s="13"/>
      <c r="L11880" s="13"/>
      <c r="M11880" s="13"/>
      <c r="N11880" s="13"/>
      <c r="O11880" s="13"/>
      <c r="P11880" s="13"/>
      <c r="Q11880" s="13"/>
      <c r="R11880" s="13"/>
      <c r="S11880" s="13"/>
      <c r="T11880" s="13"/>
      <c r="U11880" s="13"/>
      <c r="V11880" s="13"/>
      <c r="W11880" s="13"/>
      <c r="X11880" s="13"/>
      <c r="Y11880" s="13"/>
      <c r="Z11880" s="13"/>
      <c r="AA11880" s="13"/>
      <c r="AB11880" s="13"/>
      <c r="AC11880" s="13"/>
      <c r="AD11880" s="13"/>
      <c r="AE11880" s="13"/>
      <c r="AF11880" s="13"/>
      <c r="AG11880" s="14"/>
    </row>
    <row r="11881" s="4" customFormat="1" spans="1:33">
      <c r="A11881" s="13"/>
      <c r="B11881" s="13"/>
      <c r="C11881" s="13"/>
      <c r="D11881" s="13"/>
      <c r="E11881" s="13"/>
      <c r="F11881" s="13"/>
      <c r="G11881" s="13"/>
      <c r="H11881" s="13"/>
      <c r="I11881" s="13"/>
      <c r="J11881" s="13"/>
      <c r="K11881" s="13"/>
      <c r="L11881" s="13"/>
      <c r="M11881" s="13"/>
      <c r="N11881" s="13"/>
      <c r="O11881" s="13"/>
      <c r="P11881" s="13"/>
      <c r="Q11881" s="13"/>
      <c r="R11881" s="13"/>
      <c r="S11881" s="13"/>
      <c r="T11881" s="13"/>
      <c r="U11881" s="13"/>
      <c r="V11881" s="13"/>
      <c r="W11881" s="13"/>
      <c r="X11881" s="13"/>
      <c r="Y11881" s="13"/>
      <c r="Z11881" s="13"/>
      <c r="AA11881" s="13"/>
      <c r="AB11881" s="13"/>
      <c r="AC11881" s="13"/>
      <c r="AD11881" s="13"/>
      <c r="AE11881" s="13"/>
      <c r="AF11881" s="13"/>
      <c r="AG11881" s="14"/>
    </row>
    <row r="11882" s="4" customFormat="1" spans="1:33">
      <c r="A11882" s="13"/>
      <c r="B11882" s="13"/>
      <c r="C11882" s="13"/>
      <c r="D11882" s="13"/>
      <c r="E11882" s="13"/>
      <c r="F11882" s="13"/>
      <c r="G11882" s="13"/>
      <c r="H11882" s="13"/>
      <c r="I11882" s="13"/>
      <c r="J11882" s="13"/>
      <c r="K11882" s="13"/>
      <c r="L11882" s="13"/>
      <c r="M11882" s="13"/>
      <c r="N11882" s="13"/>
      <c r="O11882" s="13"/>
      <c r="P11882" s="13"/>
      <c r="Q11882" s="13"/>
      <c r="R11882" s="13"/>
      <c r="S11882" s="13"/>
      <c r="T11882" s="13"/>
      <c r="U11882" s="13"/>
      <c r="V11882" s="13"/>
      <c r="W11882" s="13"/>
      <c r="X11882" s="13"/>
      <c r="Y11882" s="13"/>
      <c r="Z11882" s="13"/>
      <c r="AA11882" s="13"/>
      <c r="AB11882" s="13"/>
      <c r="AC11882" s="13"/>
      <c r="AD11882" s="13"/>
      <c r="AE11882" s="13"/>
      <c r="AF11882" s="13"/>
      <c r="AG11882" s="14"/>
    </row>
    <row r="11883" s="4" customFormat="1" spans="1:33">
      <c r="A11883" s="13"/>
      <c r="B11883" s="13"/>
      <c r="C11883" s="13"/>
      <c r="D11883" s="13"/>
      <c r="E11883" s="13"/>
      <c r="F11883" s="13"/>
      <c r="G11883" s="13"/>
      <c r="H11883" s="13"/>
      <c r="I11883" s="13"/>
      <c r="J11883" s="13"/>
      <c r="K11883" s="13"/>
      <c r="L11883" s="13"/>
      <c r="M11883" s="13"/>
      <c r="N11883" s="13"/>
      <c r="O11883" s="13"/>
      <c r="P11883" s="13"/>
      <c r="Q11883" s="13"/>
      <c r="R11883" s="13"/>
      <c r="S11883" s="13"/>
      <c r="T11883" s="13"/>
      <c r="U11883" s="13"/>
      <c r="V11883" s="13"/>
      <c r="W11883" s="13"/>
      <c r="X11883" s="13"/>
      <c r="Y11883" s="13"/>
      <c r="Z11883" s="13"/>
      <c r="AA11883" s="13"/>
      <c r="AB11883" s="13"/>
      <c r="AC11883" s="13"/>
      <c r="AD11883" s="13"/>
      <c r="AE11883" s="13"/>
      <c r="AF11883" s="13"/>
      <c r="AG11883" s="14"/>
    </row>
    <row r="11884" s="4" customFormat="1" spans="1:33">
      <c r="A11884" s="13"/>
      <c r="B11884" s="13"/>
      <c r="C11884" s="13"/>
      <c r="D11884" s="13"/>
      <c r="E11884" s="13"/>
      <c r="F11884" s="13"/>
      <c r="G11884" s="13"/>
      <c r="H11884" s="13"/>
      <c r="I11884" s="13"/>
      <c r="J11884" s="13"/>
      <c r="K11884" s="13"/>
      <c r="L11884" s="13"/>
      <c r="M11884" s="13"/>
      <c r="N11884" s="13"/>
      <c r="O11884" s="13"/>
      <c r="P11884" s="13"/>
      <c r="Q11884" s="13"/>
      <c r="R11884" s="13"/>
      <c r="S11884" s="13"/>
      <c r="T11884" s="13"/>
      <c r="U11884" s="13"/>
      <c r="V11884" s="13"/>
      <c r="W11884" s="13"/>
      <c r="X11884" s="13"/>
      <c r="Y11884" s="13"/>
      <c r="Z11884" s="13"/>
      <c r="AA11884" s="13"/>
      <c r="AB11884" s="13"/>
      <c r="AC11884" s="13"/>
      <c r="AD11884" s="13"/>
      <c r="AE11884" s="13"/>
      <c r="AF11884" s="13"/>
      <c r="AG11884" s="14"/>
    </row>
    <row r="11885" s="4" customFormat="1" spans="1:33">
      <c r="A11885" s="13"/>
      <c r="B11885" s="13"/>
      <c r="C11885" s="13"/>
      <c r="D11885" s="13"/>
      <c r="E11885" s="13"/>
      <c r="F11885" s="13"/>
      <c r="G11885" s="13"/>
      <c r="H11885" s="13"/>
      <c r="I11885" s="13"/>
      <c r="J11885" s="13"/>
      <c r="K11885" s="13"/>
      <c r="L11885" s="13"/>
      <c r="M11885" s="13"/>
      <c r="N11885" s="13"/>
      <c r="O11885" s="13"/>
      <c r="P11885" s="13"/>
      <c r="Q11885" s="13"/>
      <c r="R11885" s="13"/>
      <c r="S11885" s="13"/>
      <c r="T11885" s="13"/>
      <c r="U11885" s="13"/>
      <c r="V11885" s="13"/>
      <c r="W11885" s="13"/>
      <c r="X11885" s="13"/>
      <c r="Y11885" s="13"/>
      <c r="Z11885" s="13"/>
      <c r="AA11885" s="13"/>
      <c r="AB11885" s="13"/>
      <c r="AC11885" s="13"/>
      <c r="AD11885" s="13"/>
      <c r="AE11885" s="13"/>
      <c r="AF11885" s="13"/>
      <c r="AG11885" s="14"/>
    </row>
    <row r="11886" s="4" customFormat="1" spans="1:33">
      <c r="A11886" s="13"/>
      <c r="B11886" s="13"/>
      <c r="C11886" s="13"/>
      <c r="D11886" s="13"/>
      <c r="E11886" s="13"/>
      <c r="F11886" s="13"/>
      <c r="G11886" s="13"/>
      <c r="H11886" s="13"/>
      <c r="I11886" s="13"/>
      <c r="J11886" s="13"/>
      <c r="K11886" s="13"/>
      <c r="L11886" s="13"/>
      <c r="M11886" s="13"/>
      <c r="N11886" s="13"/>
      <c r="O11886" s="13"/>
      <c r="P11886" s="13"/>
      <c r="Q11886" s="13"/>
      <c r="R11886" s="13"/>
      <c r="S11886" s="13"/>
      <c r="T11886" s="13"/>
      <c r="U11886" s="13"/>
      <c r="V11886" s="13"/>
      <c r="W11886" s="13"/>
      <c r="X11886" s="13"/>
      <c r="Y11886" s="13"/>
      <c r="Z11886" s="13"/>
      <c r="AA11886" s="13"/>
      <c r="AB11886" s="13"/>
      <c r="AC11886" s="13"/>
      <c r="AD11886" s="13"/>
      <c r="AE11886" s="13"/>
      <c r="AF11886" s="13"/>
      <c r="AG11886" s="14"/>
    </row>
    <row r="11887" s="4" customFormat="1" spans="1:33">
      <c r="A11887" s="13"/>
      <c r="B11887" s="13"/>
      <c r="C11887" s="13"/>
      <c r="D11887" s="13"/>
      <c r="E11887" s="13"/>
      <c r="F11887" s="13"/>
      <c r="G11887" s="13"/>
      <c r="H11887" s="13"/>
      <c r="I11887" s="13"/>
      <c r="J11887" s="13"/>
      <c r="K11887" s="13"/>
      <c r="L11887" s="13"/>
      <c r="M11887" s="13"/>
      <c r="N11887" s="13"/>
      <c r="O11887" s="13"/>
      <c r="P11887" s="13"/>
      <c r="Q11887" s="13"/>
      <c r="R11887" s="13"/>
      <c r="S11887" s="13"/>
      <c r="T11887" s="13"/>
      <c r="U11887" s="13"/>
      <c r="V11887" s="13"/>
      <c r="W11887" s="13"/>
      <c r="X11887" s="13"/>
      <c r="Y11887" s="13"/>
      <c r="Z11887" s="13"/>
      <c r="AA11887" s="13"/>
      <c r="AB11887" s="13"/>
      <c r="AC11887" s="13"/>
      <c r="AD11887" s="13"/>
      <c r="AE11887" s="13"/>
      <c r="AF11887" s="13"/>
      <c r="AG11887" s="14"/>
    </row>
    <row r="11888" s="4" customFormat="1" spans="1:33">
      <c r="A11888" s="13"/>
      <c r="B11888" s="13"/>
      <c r="C11888" s="13"/>
      <c r="D11888" s="13"/>
      <c r="E11888" s="13"/>
      <c r="F11888" s="13"/>
      <c r="G11888" s="13"/>
      <c r="H11888" s="13"/>
      <c r="I11888" s="13"/>
      <c r="J11888" s="13"/>
      <c r="K11888" s="13"/>
      <c r="L11888" s="13"/>
      <c r="M11888" s="13"/>
      <c r="N11888" s="13"/>
      <c r="O11888" s="13"/>
      <c r="P11888" s="13"/>
      <c r="Q11888" s="13"/>
      <c r="R11888" s="13"/>
      <c r="S11888" s="13"/>
      <c r="T11888" s="13"/>
      <c r="U11888" s="13"/>
      <c r="V11888" s="13"/>
      <c r="W11888" s="13"/>
      <c r="X11888" s="13"/>
      <c r="Y11888" s="13"/>
      <c r="Z11888" s="13"/>
      <c r="AA11888" s="13"/>
      <c r="AB11888" s="13"/>
      <c r="AC11888" s="13"/>
      <c r="AD11888" s="13"/>
      <c r="AE11888" s="13"/>
      <c r="AF11888" s="13"/>
      <c r="AG11888" s="14"/>
    </row>
    <row r="11889" s="4" customFormat="1" spans="1:33">
      <c r="A11889" s="13"/>
      <c r="B11889" s="13"/>
      <c r="C11889" s="13"/>
      <c r="D11889" s="13"/>
      <c r="E11889" s="13"/>
      <c r="F11889" s="13"/>
      <c r="G11889" s="13"/>
      <c r="H11889" s="13"/>
      <c r="I11889" s="13"/>
      <c r="J11889" s="13"/>
      <c r="K11889" s="13"/>
      <c r="L11889" s="13"/>
      <c r="M11889" s="13"/>
      <c r="N11889" s="13"/>
      <c r="O11889" s="13"/>
      <c r="P11889" s="13"/>
      <c r="Q11889" s="13"/>
      <c r="R11889" s="13"/>
      <c r="S11889" s="13"/>
      <c r="T11889" s="13"/>
      <c r="U11889" s="13"/>
      <c r="V11889" s="13"/>
      <c r="W11889" s="13"/>
      <c r="X11889" s="13"/>
      <c r="Y11889" s="13"/>
      <c r="Z11889" s="13"/>
      <c r="AA11889" s="13"/>
      <c r="AB11889" s="13"/>
      <c r="AC11889" s="13"/>
      <c r="AD11889" s="13"/>
      <c r="AE11889" s="13"/>
      <c r="AF11889" s="13"/>
      <c r="AG11889" s="14"/>
    </row>
    <row r="11890" s="4" customFormat="1" spans="1:33">
      <c r="A11890" s="13"/>
      <c r="B11890" s="13"/>
      <c r="C11890" s="13"/>
      <c r="D11890" s="13"/>
      <c r="E11890" s="13"/>
      <c r="F11890" s="13"/>
      <c r="G11890" s="13"/>
      <c r="H11890" s="13"/>
      <c r="I11890" s="13"/>
      <c r="J11890" s="13"/>
      <c r="K11890" s="13"/>
      <c r="L11890" s="13"/>
      <c r="M11890" s="13"/>
      <c r="N11890" s="13"/>
      <c r="O11890" s="13"/>
      <c r="P11890" s="13"/>
      <c r="Q11890" s="13"/>
      <c r="R11890" s="13"/>
      <c r="S11890" s="13"/>
      <c r="T11890" s="13"/>
      <c r="U11890" s="13"/>
      <c r="V11890" s="13"/>
      <c r="W11890" s="13"/>
      <c r="X11890" s="13"/>
      <c r="Y11890" s="13"/>
      <c r="Z11890" s="13"/>
      <c r="AA11890" s="13"/>
      <c r="AB11890" s="13"/>
      <c r="AC11890" s="13"/>
      <c r="AD11890" s="13"/>
      <c r="AE11890" s="13"/>
      <c r="AF11890" s="13"/>
      <c r="AG11890" s="14"/>
    </row>
    <row r="11891" s="4" customFormat="1" spans="1:33">
      <c r="A11891" s="13"/>
      <c r="B11891" s="13"/>
      <c r="C11891" s="13"/>
      <c r="D11891" s="13"/>
      <c r="E11891" s="13"/>
      <c r="F11891" s="13"/>
      <c r="G11891" s="13"/>
      <c r="H11891" s="13"/>
      <c r="I11891" s="13"/>
      <c r="J11891" s="13"/>
      <c r="K11891" s="13"/>
      <c r="L11891" s="13"/>
      <c r="M11891" s="13"/>
      <c r="N11891" s="13"/>
      <c r="O11891" s="13"/>
      <c r="P11891" s="13"/>
      <c r="Q11891" s="13"/>
      <c r="R11891" s="13"/>
      <c r="S11891" s="13"/>
      <c r="T11891" s="13"/>
      <c r="U11891" s="13"/>
      <c r="V11891" s="13"/>
      <c r="W11891" s="13"/>
      <c r="X11891" s="13"/>
      <c r="Y11891" s="13"/>
      <c r="Z11891" s="13"/>
      <c r="AA11891" s="13"/>
      <c r="AB11891" s="13"/>
      <c r="AC11891" s="13"/>
      <c r="AD11891" s="13"/>
      <c r="AE11891" s="13"/>
      <c r="AF11891" s="13"/>
      <c r="AG11891" s="14"/>
    </row>
    <row r="11892" s="4" customFormat="1" spans="1:33">
      <c r="A11892" s="13"/>
      <c r="B11892" s="13"/>
      <c r="C11892" s="13"/>
      <c r="D11892" s="13"/>
      <c r="E11892" s="13"/>
      <c r="F11892" s="13"/>
      <c r="G11892" s="13"/>
      <c r="H11892" s="13"/>
      <c r="I11892" s="13"/>
      <c r="J11892" s="13"/>
      <c r="K11892" s="13"/>
      <c r="L11892" s="13"/>
      <c r="M11892" s="13"/>
      <c r="N11892" s="13"/>
      <c r="O11892" s="13"/>
      <c r="P11892" s="13"/>
      <c r="Q11892" s="13"/>
      <c r="R11892" s="13"/>
      <c r="S11892" s="13"/>
      <c r="T11892" s="13"/>
      <c r="U11892" s="13"/>
      <c r="V11892" s="13"/>
      <c r="W11892" s="13"/>
      <c r="X11892" s="13"/>
      <c r="Y11892" s="13"/>
      <c r="Z11892" s="13"/>
      <c r="AA11892" s="13"/>
      <c r="AB11892" s="13"/>
      <c r="AC11892" s="13"/>
      <c r="AD11892" s="13"/>
      <c r="AE11892" s="13"/>
      <c r="AF11892" s="13"/>
      <c r="AG11892" s="14"/>
    </row>
    <row r="11893" s="4" customFormat="1" spans="1:33">
      <c r="A11893" s="13"/>
      <c r="B11893" s="13"/>
      <c r="C11893" s="13"/>
      <c r="D11893" s="13"/>
      <c r="E11893" s="13"/>
      <c r="F11893" s="13"/>
      <c r="G11893" s="13"/>
      <c r="H11893" s="13"/>
      <c r="I11893" s="13"/>
      <c r="J11893" s="13"/>
      <c r="K11893" s="13"/>
      <c r="L11893" s="13"/>
      <c r="M11893" s="13"/>
      <c r="N11893" s="13"/>
      <c r="O11893" s="13"/>
      <c r="P11893" s="13"/>
      <c r="Q11893" s="13"/>
      <c r="R11893" s="13"/>
      <c r="S11893" s="13"/>
      <c r="T11893" s="13"/>
      <c r="U11893" s="13"/>
      <c r="V11893" s="13"/>
      <c r="W11893" s="13"/>
      <c r="X11893" s="13"/>
      <c r="Y11893" s="13"/>
      <c r="Z11893" s="13"/>
      <c r="AA11893" s="13"/>
      <c r="AB11893" s="13"/>
      <c r="AC11893" s="13"/>
      <c r="AD11893" s="13"/>
      <c r="AE11893" s="13"/>
      <c r="AF11893" s="13"/>
      <c r="AG11893" s="14"/>
    </row>
    <row r="11894" s="4" customFormat="1" spans="1:33">
      <c r="A11894" s="13"/>
      <c r="B11894" s="13"/>
      <c r="C11894" s="13"/>
      <c r="D11894" s="13"/>
      <c r="E11894" s="13"/>
      <c r="F11894" s="13"/>
      <c r="G11894" s="13"/>
      <c r="H11894" s="13"/>
      <c r="I11894" s="13"/>
      <c r="J11894" s="13"/>
      <c r="K11894" s="13"/>
      <c r="L11894" s="13"/>
      <c r="M11894" s="13"/>
      <c r="N11894" s="13"/>
      <c r="O11894" s="13"/>
      <c r="P11894" s="13"/>
      <c r="Q11894" s="13"/>
      <c r="R11894" s="13"/>
      <c r="S11894" s="13"/>
      <c r="T11894" s="13"/>
      <c r="U11894" s="13"/>
      <c r="V11894" s="13"/>
      <c r="W11894" s="13"/>
      <c r="X11894" s="13"/>
      <c r="Y11894" s="13"/>
      <c r="Z11894" s="13"/>
      <c r="AA11894" s="13"/>
      <c r="AB11894" s="13"/>
      <c r="AC11894" s="13"/>
      <c r="AD11894" s="13"/>
      <c r="AE11894" s="13"/>
      <c r="AF11894" s="13"/>
      <c r="AG11894" s="14"/>
    </row>
    <row r="11895" s="4" customFormat="1" spans="1:33">
      <c r="A11895" s="13"/>
      <c r="B11895" s="13"/>
      <c r="C11895" s="13"/>
      <c r="D11895" s="13"/>
      <c r="E11895" s="13"/>
      <c r="F11895" s="13"/>
      <c r="G11895" s="13"/>
      <c r="H11895" s="13"/>
      <c r="I11895" s="13"/>
      <c r="J11895" s="13"/>
      <c r="K11895" s="13"/>
      <c r="L11895" s="13"/>
      <c r="M11895" s="13"/>
      <c r="N11895" s="13"/>
      <c r="O11895" s="13"/>
      <c r="P11895" s="13"/>
      <c r="Q11895" s="13"/>
      <c r="R11895" s="13"/>
      <c r="S11895" s="13"/>
      <c r="T11895" s="13"/>
      <c r="U11895" s="13"/>
      <c r="V11895" s="13"/>
      <c r="W11895" s="13"/>
      <c r="X11895" s="13"/>
      <c r="Y11895" s="13"/>
      <c r="Z11895" s="13"/>
      <c r="AA11895" s="13"/>
      <c r="AB11895" s="13"/>
      <c r="AC11895" s="13"/>
      <c r="AD11895" s="13"/>
      <c r="AE11895" s="13"/>
      <c r="AF11895" s="13"/>
      <c r="AG11895" s="14"/>
    </row>
    <row r="11896" s="4" customFormat="1" spans="1:33">
      <c r="A11896" s="13"/>
      <c r="B11896" s="13"/>
      <c r="C11896" s="13"/>
      <c r="D11896" s="13"/>
      <c r="E11896" s="13"/>
      <c r="F11896" s="13"/>
      <c r="G11896" s="13"/>
      <c r="H11896" s="13"/>
      <c r="I11896" s="13"/>
      <c r="J11896" s="13"/>
      <c r="K11896" s="13"/>
      <c r="L11896" s="13"/>
      <c r="M11896" s="13"/>
      <c r="N11896" s="13"/>
      <c r="O11896" s="13"/>
      <c r="P11896" s="13"/>
      <c r="Q11896" s="13"/>
      <c r="R11896" s="13"/>
      <c r="S11896" s="13"/>
      <c r="T11896" s="13"/>
      <c r="U11896" s="13"/>
      <c r="V11896" s="13"/>
      <c r="W11896" s="13"/>
      <c r="X11896" s="13"/>
      <c r="Y11896" s="13"/>
      <c r="Z11896" s="13"/>
      <c r="AA11896" s="13"/>
      <c r="AB11896" s="13"/>
      <c r="AC11896" s="13"/>
      <c r="AD11896" s="13"/>
      <c r="AE11896" s="13"/>
      <c r="AF11896" s="13"/>
      <c r="AG11896" s="14"/>
    </row>
    <row r="11897" s="4" customFormat="1" spans="1:33">
      <c r="A11897" s="13"/>
      <c r="B11897" s="13"/>
      <c r="C11897" s="13"/>
      <c r="D11897" s="13"/>
      <c r="E11897" s="13"/>
      <c r="F11897" s="13"/>
      <c r="G11897" s="13"/>
      <c r="H11897" s="13"/>
      <c r="I11897" s="13"/>
      <c r="J11897" s="13"/>
      <c r="K11897" s="13"/>
      <c r="L11897" s="13"/>
      <c r="M11897" s="13"/>
      <c r="N11897" s="13"/>
      <c r="O11897" s="13"/>
      <c r="P11897" s="13"/>
      <c r="Q11897" s="13"/>
      <c r="R11897" s="13"/>
      <c r="S11897" s="13"/>
      <c r="T11897" s="13"/>
      <c r="U11897" s="13"/>
      <c r="V11897" s="13"/>
      <c r="W11897" s="13"/>
      <c r="X11897" s="13"/>
      <c r="Y11897" s="13"/>
      <c r="Z11897" s="13"/>
      <c r="AA11897" s="13"/>
      <c r="AB11897" s="13"/>
      <c r="AC11897" s="13"/>
      <c r="AD11897" s="13"/>
      <c r="AE11897" s="13"/>
      <c r="AF11897" s="13"/>
      <c r="AG11897" s="14"/>
    </row>
    <row r="11898" s="4" customFormat="1" spans="1:33">
      <c r="A11898" s="13"/>
      <c r="B11898" s="13"/>
      <c r="C11898" s="13"/>
      <c r="D11898" s="13"/>
      <c r="E11898" s="13"/>
      <c r="F11898" s="13"/>
      <c r="G11898" s="13"/>
      <c r="H11898" s="13"/>
      <c r="I11898" s="13"/>
      <c r="J11898" s="13"/>
      <c r="K11898" s="13"/>
      <c r="L11898" s="13"/>
      <c r="M11898" s="13"/>
      <c r="N11898" s="13"/>
      <c r="O11898" s="13"/>
      <c r="P11898" s="13"/>
      <c r="Q11898" s="13"/>
      <c r="R11898" s="13"/>
      <c r="S11898" s="13"/>
      <c r="T11898" s="13"/>
      <c r="U11898" s="13"/>
      <c r="V11898" s="13"/>
      <c r="W11898" s="13"/>
      <c r="X11898" s="13"/>
      <c r="Y11898" s="13"/>
      <c r="Z11898" s="13"/>
      <c r="AA11898" s="13"/>
      <c r="AB11898" s="13"/>
      <c r="AC11898" s="13"/>
      <c r="AD11898" s="13"/>
      <c r="AE11898" s="13"/>
      <c r="AF11898" s="13"/>
      <c r="AG11898" s="14"/>
    </row>
    <row r="11899" s="4" customFormat="1" spans="1:33">
      <c r="A11899" s="13"/>
      <c r="B11899" s="13"/>
      <c r="C11899" s="13"/>
      <c r="D11899" s="13"/>
      <c r="E11899" s="13"/>
      <c r="F11899" s="13"/>
      <c r="G11899" s="13"/>
      <c r="H11899" s="13"/>
      <c r="I11899" s="13"/>
      <c r="J11899" s="13"/>
      <c r="K11899" s="13"/>
      <c r="L11899" s="13"/>
      <c r="M11899" s="13"/>
      <c r="N11899" s="13"/>
      <c r="O11899" s="13"/>
      <c r="P11899" s="13"/>
      <c r="Q11899" s="13"/>
      <c r="R11899" s="13"/>
      <c r="S11899" s="13"/>
      <c r="T11899" s="13"/>
      <c r="U11899" s="13"/>
      <c r="V11899" s="13"/>
      <c r="W11899" s="13"/>
      <c r="X11899" s="13"/>
      <c r="Y11899" s="13"/>
      <c r="Z11899" s="13"/>
      <c r="AA11899" s="13"/>
      <c r="AB11899" s="13"/>
      <c r="AC11899" s="13"/>
      <c r="AD11899" s="13"/>
      <c r="AE11899" s="13"/>
      <c r="AF11899" s="13"/>
      <c r="AG11899" s="14"/>
    </row>
    <row r="11900" s="4" customFormat="1" spans="1:33">
      <c r="A11900" s="13"/>
      <c r="B11900" s="13"/>
      <c r="C11900" s="13"/>
      <c r="D11900" s="13"/>
      <c r="E11900" s="13"/>
      <c r="F11900" s="13"/>
      <c r="G11900" s="13"/>
      <c r="H11900" s="13"/>
      <c r="I11900" s="13"/>
      <c r="J11900" s="13"/>
      <c r="K11900" s="13"/>
      <c r="L11900" s="13"/>
      <c r="M11900" s="13"/>
      <c r="N11900" s="13"/>
      <c r="O11900" s="13"/>
      <c r="P11900" s="13"/>
      <c r="Q11900" s="13"/>
      <c r="R11900" s="13"/>
      <c r="S11900" s="13"/>
      <c r="T11900" s="13"/>
      <c r="U11900" s="13"/>
      <c r="V11900" s="13"/>
      <c r="W11900" s="13"/>
      <c r="X11900" s="13"/>
      <c r="Y11900" s="13"/>
      <c r="Z11900" s="13"/>
      <c r="AA11900" s="13"/>
      <c r="AB11900" s="13"/>
      <c r="AC11900" s="13"/>
      <c r="AD11900" s="13"/>
      <c r="AE11900" s="13"/>
      <c r="AF11900" s="13"/>
      <c r="AG11900" s="14"/>
    </row>
    <row r="11901" s="4" customFormat="1" spans="1:33">
      <c r="A11901" s="13"/>
      <c r="B11901" s="13"/>
      <c r="C11901" s="13"/>
      <c r="D11901" s="13"/>
      <c r="E11901" s="13"/>
      <c r="F11901" s="13"/>
      <c r="G11901" s="13"/>
      <c r="H11901" s="13"/>
      <c r="I11901" s="13"/>
      <c r="J11901" s="13"/>
      <c r="K11901" s="13"/>
      <c r="L11901" s="13"/>
      <c r="M11901" s="13"/>
      <c r="N11901" s="13"/>
      <c r="O11901" s="13"/>
      <c r="P11901" s="13"/>
      <c r="Q11901" s="13"/>
      <c r="R11901" s="13"/>
      <c r="S11901" s="13"/>
      <c r="T11901" s="13"/>
      <c r="U11901" s="13"/>
      <c r="V11901" s="13"/>
      <c r="W11901" s="13"/>
      <c r="X11901" s="13"/>
      <c r="Y11901" s="13"/>
      <c r="Z11901" s="13"/>
      <c r="AA11901" s="13"/>
      <c r="AB11901" s="13"/>
      <c r="AC11901" s="13"/>
      <c r="AD11901" s="13"/>
      <c r="AE11901" s="13"/>
      <c r="AF11901" s="13"/>
      <c r="AG11901" s="14"/>
    </row>
    <row r="11902" s="4" customFormat="1" spans="1:33">
      <c r="A11902" s="13"/>
      <c r="B11902" s="13"/>
      <c r="C11902" s="13"/>
      <c r="D11902" s="13"/>
      <c r="E11902" s="13"/>
      <c r="F11902" s="13"/>
      <c r="G11902" s="13"/>
      <c r="H11902" s="13"/>
      <c r="I11902" s="13"/>
      <c r="J11902" s="13"/>
      <c r="K11902" s="13"/>
      <c r="L11902" s="13"/>
      <c r="M11902" s="13"/>
      <c r="N11902" s="13"/>
      <c r="O11902" s="13"/>
      <c r="P11902" s="13"/>
      <c r="Q11902" s="13"/>
      <c r="R11902" s="13"/>
      <c r="S11902" s="13"/>
      <c r="T11902" s="13"/>
      <c r="U11902" s="13"/>
      <c r="V11902" s="13"/>
      <c r="W11902" s="13"/>
      <c r="X11902" s="13"/>
      <c r="Y11902" s="13"/>
      <c r="Z11902" s="13"/>
      <c r="AA11902" s="13"/>
      <c r="AB11902" s="13"/>
      <c r="AC11902" s="13"/>
      <c r="AD11902" s="13"/>
      <c r="AE11902" s="13"/>
      <c r="AF11902" s="13"/>
      <c r="AG11902" s="14"/>
    </row>
    <row r="11903" s="4" customFormat="1" spans="1:33">
      <c r="A11903" s="13"/>
      <c r="B11903" s="13"/>
      <c r="C11903" s="13"/>
      <c r="D11903" s="13"/>
      <c r="E11903" s="13"/>
      <c r="F11903" s="13"/>
      <c r="G11903" s="13"/>
      <c r="H11903" s="13"/>
      <c r="I11903" s="13"/>
      <c r="J11903" s="13"/>
      <c r="K11903" s="13"/>
      <c r="L11903" s="13"/>
      <c r="M11903" s="13"/>
      <c r="N11903" s="13"/>
      <c r="O11903" s="13"/>
      <c r="P11903" s="13"/>
      <c r="Q11903" s="13"/>
      <c r="R11903" s="13"/>
      <c r="S11903" s="13"/>
      <c r="T11903" s="13"/>
      <c r="U11903" s="13"/>
      <c r="V11903" s="13"/>
      <c r="W11903" s="13"/>
      <c r="X11903" s="13"/>
      <c r="Y11903" s="13"/>
      <c r="Z11903" s="13"/>
      <c r="AA11903" s="13"/>
      <c r="AB11903" s="13"/>
      <c r="AC11903" s="13"/>
      <c r="AD11903" s="13"/>
      <c r="AE11903" s="13"/>
      <c r="AF11903" s="13"/>
      <c r="AG11903" s="14"/>
    </row>
    <row r="11904" s="4" customFormat="1" spans="1:33">
      <c r="A11904" s="13"/>
      <c r="B11904" s="13"/>
      <c r="C11904" s="13"/>
      <c r="D11904" s="13"/>
      <c r="E11904" s="13"/>
      <c r="F11904" s="13"/>
      <c r="G11904" s="13"/>
      <c r="H11904" s="13"/>
      <c r="I11904" s="13"/>
      <c r="J11904" s="13"/>
      <c r="K11904" s="13"/>
      <c r="L11904" s="13"/>
      <c r="M11904" s="13"/>
      <c r="N11904" s="13"/>
      <c r="O11904" s="13"/>
      <c r="P11904" s="13"/>
      <c r="Q11904" s="13"/>
      <c r="R11904" s="13"/>
      <c r="S11904" s="13"/>
      <c r="T11904" s="13"/>
      <c r="U11904" s="13"/>
      <c r="V11904" s="13"/>
      <c r="W11904" s="13"/>
      <c r="X11904" s="13"/>
      <c r="Y11904" s="13"/>
      <c r="Z11904" s="13"/>
      <c r="AA11904" s="13"/>
      <c r="AB11904" s="13"/>
      <c r="AC11904" s="13"/>
      <c r="AD11904" s="13"/>
      <c r="AE11904" s="13"/>
      <c r="AF11904" s="13"/>
      <c r="AG11904" s="14"/>
    </row>
    <row r="11905" s="4" customFormat="1" spans="1:33">
      <c r="A11905" s="13"/>
      <c r="B11905" s="13"/>
      <c r="C11905" s="13"/>
      <c r="D11905" s="13"/>
      <c r="E11905" s="13"/>
      <c r="F11905" s="13"/>
      <c r="G11905" s="13"/>
      <c r="H11905" s="13"/>
      <c r="I11905" s="13"/>
      <c r="J11905" s="13"/>
      <c r="K11905" s="13"/>
      <c r="L11905" s="13"/>
      <c r="M11905" s="13"/>
      <c r="N11905" s="13"/>
      <c r="O11905" s="13"/>
      <c r="P11905" s="13"/>
      <c r="Q11905" s="13"/>
      <c r="R11905" s="13"/>
      <c r="S11905" s="13"/>
      <c r="T11905" s="13"/>
      <c r="U11905" s="13"/>
      <c r="V11905" s="13"/>
      <c r="W11905" s="13"/>
      <c r="X11905" s="13"/>
      <c r="Y11905" s="13"/>
      <c r="Z11905" s="13"/>
      <c r="AA11905" s="13"/>
      <c r="AB11905" s="13"/>
      <c r="AC11905" s="13"/>
      <c r="AD11905" s="13"/>
      <c r="AE11905" s="13"/>
      <c r="AF11905" s="13"/>
      <c r="AG11905" s="14"/>
    </row>
    <row r="11906" s="4" customFormat="1" spans="1:33">
      <c r="A11906" s="13"/>
      <c r="B11906" s="13"/>
      <c r="C11906" s="13"/>
      <c r="D11906" s="13"/>
      <c r="E11906" s="13"/>
      <c r="F11906" s="13"/>
      <c r="G11906" s="13"/>
      <c r="H11906" s="13"/>
      <c r="I11906" s="13"/>
      <c r="J11906" s="13"/>
      <c r="K11906" s="13"/>
      <c r="L11906" s="13"/>
      <c r="M11906" s="13"/>
      <c r="N11906" s="13"/>
      <c r="O11906" s="13"/>
      <c r="P11906" s="13"/>
      <c r="Q11906" s="13"/>
      <c r="R11906" s="13"/>
      <c r="S11906" s="13"/>
      <c r="T11906" s="13"/>
      <c r="U11906" s="13"/>
      <c r="V11906" s="13"/>
      <c r="W11906" s="13"/>
      <c r="X11906" s="13"/>
      <c r="Y11906" s="13"/>
      <c r="Z11906" s="13"/>
      <c r="AA11906" s="13"/>
      <c r="AB11906" s="13"/>
      <c r="AC11906" s="13"/>
      <c r="AD11906" s="13"/>
      <c r="AE11906" s="13"/>
      <c r="AF11906" s="13"/>
      <c r="AG11906" s="14"/>
    </row>
    <row r="11907" s="4" customFormat="1" spans="1:33">
      <c r="A11907" s="13"/>
      <c r="B11907" s="13"/>
      <c r="C11907" s="13"/>
      <c r="D11907" s="13"/>
      <c r="E11907" s="13"/>
      <c r="F11907" s="13"/>
      <c r="G11907" s="13"/>
      <c r="H11907" s="13"/>
      <c r="I11907" s="13"/>
      <c r="J11907" s="13"/>
      <c r="K11907" s="13"/>
      <c r="L11907" s="13"/>
      <c r="M11907" s="13"/>
      <c r="N11907" s="13"/>
      <c r="O11907" s="13"/>
      <c r="P11907" s="13"/>
      <c r="Q11907" s="13"/>
      <c r="R11907" s="13"/>
      <c r="S11907" s="13"/>
      <c r="T11907" s="13"/>
      <c r="U11907" s="13"/>
      <c r="V11907" s="13"/>
      <c r="W11907" s="13"/>
      <c r="X11907" s="13"/>
      <c r="Y11907" s="13"/>
      <c r="Z11907" s="13"/>
      <c r="AA11907" s="13"/>
      <c r="AB11907" s="13"/>
      <c r="AC11907" s="13"/>
      <c r="AD11907" s="13"/>
      <c r="AE11907" s="13"/>
      <c r="AF11907" s="13"/>
      <c r="AG11907" s="14"/>
    </row>
    <row r="11908" s="4" customFormat="1" spans="1:33">
      <c r="A11908" s="13"/>
      <c r="B11908" s="13"/>
      <c r="C11908" s="13"/>
      <c r="D11908" s="13"/>
      <c r="E11908" s="13"/>
      <c r="F11908" s="13"/>
      <c r="G11908" s="13"/>
      <c r="H11908" s="13"/>
      <c r="I11908" s="13"/>
      <c r="J11908" s="13"/>
      <c r="K11908" s="13"/>
      <c r="L11908" s="13"/>
      <c r="M11908" s="13"/>
      <c r="N11908" s="13"/>
      <c r="O11908" s="13"/>
      <c r="P11908" s="13"/>
      <c r="Q11908" s="13"/>
      <c r="R11908" s="13"/>
      <c r="S11908" s="13"/>
      <c r="T11908" s="13"/>
      <c r="U11908" s="13"/>
      <c r="V11908" s="13"/>
      <c r="W11908" s="13"/>
      <c r="X11908" s="13"/>
      <c r="Y11908" s="13"/>
      <c r="Z11908" s="13"/>
      <c r="AA11908" s="13"/>
      <c r="AB11908" s="13"/>
      <c r="AC11908" s="13"/>
      <c r="AD11908" s="13"/>
      <c r="AE11908" s="13"/>
      <c r="AF11908" s="13"/>
      <c r="AG11908" s="14"/>
    </row>
    <row r="11909" s="4" customFormat="1" spans="1:33">
      <c r="A11909" s="13"/>
      <c r="B11909" s="13"/>
      <c r="C11909" s="13"/>
      <c r="D11909" s="13"/>
      <c r="E11909" s="13"/>
      <c r="F11909" s="13"/>
      <c r="G11909" s="13"/>
      <c r="H11909" s="13"/>
      <c r="I11909" s="13"/>
      <c r="J11909" s="13"/>
      <c r="K11909" s="13"/>
      <c r="L11909" s="13"/>
      <c r="M11909" s="13"/>
      <c r="N11909" s="13"/>
      <c r="O11909" s="13"/>
      <c r="P11909" s="13"/>
      <c r="Q11909" s="13"/>
      <c r="R11909" s="13"/>
      <c r="S11909" s="13"/>
      <c r="T11909" s="13"/>
      <c r="U11909" s="13"/>
      <c r="V11909" s="13"/>
      <c r="W11909" s="13"/>
      <c r="X11909" s="13"/>
      <c r="Y11909" s="13"/>
      <c r="Z11909" s="13"/>
      <c r="AA11909" s="13"/>
      <c r="AB11909" s="13"/>
      <c r="AC11909" s="13"/>
      <c r="AD11909" s="13"/>
      <c r="AE11909" s="13"/>
      <c r="AF11909" s="13"/>
      <c r="AG11909" s="14"/>
    </row>
    <row r="11910" s="4" customFormat="1" spans="1:33">
      <c r="A11910" s="13"/>
      <c r="B11910" s="13"/>
      <c r="C11910" s="13"/>
      <c r="D11910" s="13"/>
      <c r="E11910" s="13"/>
      <c r="F11910" s="13"/>
      <c r="G11910" s="13"/>
      <c r="H11910" s="13"/>
      <c r="I11910" s="13"/>
      <c r="J11910" s="13"/>
      <c r="K11910" s="13"/>
      <c r="L11910" s="13"/>
      <c r="M11910" s="13"/>
      <c r="N11910" s="13"/>
      <c r="O11910" s="13"/>
      <c r="P11910" s="13"/>
      <c r="Q11910" s="13"/>
      <c r="R11910" s="13"/>
      <c r="S11910" s="13"/>
      <c r="T11910" s="13"/>
      <c r="U11910" s="13"/>
      <c r="V11910" s="13"/>
      <c r="W11910" s="13"/>
      <c r="X11910" s="13"/>
      <c r="Y11910" s="13"/>
      <c r="Z11910" s="13"/>
      <c r="AA11910" s="13"/>
      <c r="AB11910" s="13"/>
      <c r="AC11910" s="13"/>
      <c r="AD11910" s="13"/>
      <c r="AE11910" s="13"/>
      <c r="AF11910" s="13"/>
      <c r="AG11910" s="14"/>
    </row>
    <row r="11911" s="4" customFormat="1" spans="1:33">
      <c r="A11911" s="13"/>
      <c r="B11911" s="13"/>
      <c r="C11911" s="13"/>
      <c r="D11911" s="13"/>
      <c r="E11911" s="13"/>
      <c r="F11911" s="13"/>
      <c r="G11911" s="13"/>
      <c r="H11911" s="13"/>
      <c r="I11911" s="13"/>
      <c r="J11911" s="13"/>
      <c r="K11911" s="13"/>
      <c r="L11911" s="13"/>
      <c r="M11911" s="13"/>
      <c r="N11911" s="13"/>
      <c r="O11911" s="13"/>
      <c r="P11911" s="13"/>
      <c r="Q11911" s="13"/>
      <c r="R11911" s="13"/>
      <c r="S11911" s="13"/>
      <c r="T11911" s="13"/>
      <c r="U11911" s="13"/>
      <c r="V11911" s="13"/>
      <c r="W11911" s="13"/>
      <c r="X11911" s="13"/>
      <c r="Y11911" s="13"/>
      <c r="Z11911" s="13"/>
      <c r="AA11911" s="13"/>
      <c r="AB11911" s="13"/>
      <c r="AC11911" s="13"/>
      <c r="AD11911" s="13"/>
      <c r="AE11911" s="13"/>
      <c r="AF11911" s="13"/>
      <c r="AG11911" s="14"/>
    </row>
    <row r="11912" s="4" customFormat="1" spans="1:33">
      <c r="A11912" s="13"/>
      <c r="B11912" s="13"/>
      <c r="C11912" s="13"/>
      <c r="D11912" s="13"/>
      <c r="E11912" s="13"/>
      <c r="F11912" s="13"/>
      <c r="G11912" s="13"/>
      <c r="H11912" s="13"/>
      <c r="I11912" s="13"/>
      <c r="J11912" s="13"/>
      <c r="K11912" s="13"/>
      <c r="L11912" s="13"/>
      <c r="M11912" s="13"/>
      <c r="N11912" s="13"/>
      <c r="O11912" s="13"/>
      <c r="P11912" s="13"/>
      <c r="Q11912" s="13"/>
      <c r="R11912" s="13"/>
      <c r="S11912" s="13"/>
      <c r="T11912" s="13"/>
      <c r="U11912" s="13"/>
      <c r="V11912" s="13"/>
      <c r="W11912" s="13"/>
      <c r="X11912" s="13"/>
      <c r="Y11912" s="13"/>
      <c r="Z11912" s="13"/>
      <c r="AA11912" s="13"/>
      <c r="AB11912" s="13"/>
      <c r="AC11912" s="13"/>
      <c r="AD11912" s="13"/>
      <c r="AE11912" s="13"/>
      <c r="AF11912" s="13"/>
      <c r="AG11912" s="14"/>
    </row>
    <row r="11913" s="4" customFormat="1" spans="1:33">
      <c r="A11913" s="13"/>
      <c r="B11913" s="13"/>
      <c r="C11913" s="13"/>
      <c r="D11913" s="13"/>
      <c r="E11913" s="13"/>
      <c r="F11913" s="13"/>
      <c r="G11913" s="13"/>
      <c r="H11913" s="13"/>
      <c r="I11913" s="13"/>
      <c r="J11913" s="13"/>
      <c r="K11913" s="13"/>
      <c r="L11913" s="13"/>
      <c r="M11913" s="13"/>
      <c r="N11913" s="13"/>
      <c r="O11913" s="13"/>
      <c r="P11913" s="13"/>
      <c r="Q11913" s="13"/>
      <c r="R11913" s="13"/>
      <c r="S11913" s="13"/>
      <c r="T11913" s="13"/>
      <c r="U11913" s="13"/>
      <c r="V11913" s="13"/>
      <c r="W11913" s="13"/>
      <c r="X11913" s="13"/>
      <c r="Y11913" s="13"/>
      <c r="Z11913" s="13"/>
      <c r="AA11913" s="13"/>
      <c r="AB11913" s="13"/>
      <c r="AC11913" s="13"/>
      <c r="AD11913" s="13"/>
      <c r="AE11913" s="13"/>
      <c r="AF11913" s="13"/>
      <c r="AG11913" s="14"/>
    </row>
    <row r="11914" s="4" customFormat="1" spans="1:33">
      <c r="A11914" s="13"/>
      <c r="B11914" s="13"/>
      <c r="C11914" s="13"/>
      <c r="D11914" s="13"/>
      <c r="E11914" s="13"/>
      <c r="F11914" s="13"/>
      <c r="G11914" s="13"/>
      <c r="H11914" s="13"/>
      <c r="I11914" s="13"/>
      <c r="J11914" s="13"/>
      <c r="K11914" s="13"/>
      <c r="L11914" s="13"/>
      <c r="M11914" s="13"/>
      <c r="N11914" s="13"/>
      <c r="O11914" s="13"/>
      <c r="P11914" s="13"/>
      <c r="Q11914" s="13"/>
      <c r="R11914" s="13"/>
      <c r="S11914" s="13"/>
      <c r="T11914" s="13"/>
      <c r="U11914" s="13"/>
      <c r="V11914" s="13"/>
      <c r="W11914" s="13"/>
      <c r="X11914" s="13"/>
      <c r="Y11914" s="13"/>
      <c r="Z11914" s="13"/>
      <c r="AA11914" s="13"/>
      <c r="AB11914" s="13"/>
      <c r="AC11914" s="13"/>
      <c r="AD11914" s="13"/>
      <c r="AE11914" s="13"/>
      <c r="AF11914" s="13"/>
      <c r="AG11914" s="14"/>
    </row>
    <row r="11915" s="4" customFormat="1" spans="1:33">
      <c r="A11915" s="13"/>
      <c r="B11915" s="13"/>
      <c r="C11915" s="13"/>
      <c r="D11915" s="13"/>
      <c r="E11915" s="13"/>
      <c r="F11915" s="13"/>
      <c r="G11915" s="13"/>
      <c r="H11915" s="13"/>
      <c r="I11915" s="13"/>
      <c r="J11915" s="13"/>
      <c r="K11915" s="13"/>
      <c r="L11915" s="13"/>
      <c r="M11915" s="13"/>
      <c r="N11915" s="13"/>
      <c r="O11915" s="13"/>
      <c r="P11915" s="13"/>
      <c r="Q11915" s="13"/>
      <c r="R11915" s="13"/>
      <c r="S11915" s="13"/>
      <c r="T11915" s="13"/>
      <c r="U11915" s="13"/>
      <c r="V11915" s="13"/>
      <c r="W11915" s="13"/>
      <c r="X11915" s="13"/>
      <c r="Y11915" s="13"/>
      <c r="Z11915" s="13"/>
      <c r="AA11915" s="13"/>
      <c r="AB11915" s="13"/>
      <c r="AC11915" s="13"/>
      <c r="AD11915" s="13"/>
      <c r="AE11915" s="13"/>
      <c r="AF11915" s="13"/>
      <c r="AG11915" s="14"/>
    </row>
    <row r="11916" s="4" customFormat="1" spans="1:33">
      <c r="A11916" s="13"/>
      <c r="B11916" s="13"/>
      <c r="C11916" s="13"/>
      <c r="D11916" s="13"/>
      <c r="E11916" s="13"/>
      <c r="F11916" s="13"/>
      <c r="G11916" s="13"/>
      <c r="H11916" s="13"/>
      <c r="I11916" s="13"/>
      <c r="J11916" s="13"/>
      <c r="K11916" s="13"/>
      <c r="L11916" s="13"/>
      <c r="M11916" s="13"/>
      <c r="N11916" s="13"/>
      <c r="O11916" s="13"/>
      <c r="P11916" s="13"/>
      <c r="Q11916" s="13"/>
      <c r="R11916" s="13"/>
      <c r="S11916" s="13"/>
      <c r="T11916" s="13"/>
      <c r="U11916" s="13"/>
      <c r="V11916" s="13"/>
      <c r="W11916" s="13"/>
      <c r="X11916" s="13"/>
      <c r="Y11916" s="13"/>
      <c r="Z11916" s="13"/>
      <c r="AA11916" s="13"/>
      <c r="AB11916" s="13"/>
      <c r="AC11916" s="13"/>
      <c r="AD11916" s="13"/>
      <c r="AE11916" s="13"/>
      <c r="AF11916" s="13"/>
      <c r="AG11916" s="14"/>
    </row>
    <row r="11917" s="4" customFormat="1" spans="1:33">
      <c r="A11917" s="13"/>
      <c r="B11917" s="13"/>
      <c r="C11917" s="13"/>
      <c r="D11917" s="13"/>
      <c r="E11917" s="13"/>
      <c r="F11917" s="13"/>
      <c r="G11917" s="13"/>
      <c r="H11917" s="13"/>
      <c r="I11917" s="13"/>
      <c r="J11917" s="13"/>
      <c r="K11917" s="13"/>
      <c r="L11917" s="13"/>
      <c r="M11917" s="13"/>
      <c r="N11917" s="13"/>
      <c r="O11917" s="13"/>
      <c r="P11917" s="13"/>
      <c r="Q11917" s="13"/>
      <c r="R11917" s="13"/>
      <c r="S11917" s="13"/>
      <c r="T11917" s="13"/>
      <c r="U11917" s="13"/>
      <c r="V11917" s="13"/>
      <c r="W11917" s="13"/>
      <c r="X11917" s="13"/>
      <c r="Y11917" s="13"/>
      <c r="Z11917" s="13"/>
      <c r="AA11917" s="13"/>
      <c r="AB11917" s="13"/>
      <c r="AC11917" s="13"/>
      <c r="AD11917" s="13"/>
      <c r="AE11917" s="13"/>
      <c r="AF11917" s="13"/>
      <c r="AG11917" s="14"/>
    </row>
    <row r="11918" s="4" customFormat="1" spans="1:33">
      <c r="A11918" s="13"/>
      <c r="B11918" s="13"/>
      <c r="C11918" s="13"/>
      <c r="D11918" s="13"/>
      <c r="E11918" s="13"/>
      <c r="F11918" s="13"/>
      <c r="G11918" s="13"/>
      <c r="H11918" s="13"/>
      <c r="I11918" s="13"/>
      <c r="J11918" s="13"/>
      <c r="K11918" s="13"/>
      <c r="L11918" s="13"/>
      <c r="M11918" s="13"/>
      <c r="N11918" s="13"/>
      <c r="O11918" s="13"/>
      <c r="P11918" s="13"/>
      <c r="Q11918" s="13"/>
      <c r="R11918" s="13"/>
      <c r="S11918" s="13"/>
      <c r="T11918" s="13"/>
      <c r="U11918" s="13"/>
      <c r="V11918" s="13"/>
      <c r="W11918" s="13"/>
      <c r="X11918" s="13"/>
      <c r="Y11918" s="13"/>
      <c r="Z11918" s="13"/>
      <c r="AA11918" s="13"/>
      <c r="AB11918" s="13"/>
      <c r="AC11918" s="13"/>
      <c r="AD11918" s="13"/>
      <c r="AE11918" s="13"/>
      <c r="AF11918" s="13"/>
      <c r="AG11918" s="14"/>
    </row>
    <row r="11919" s="4" customFormat="1" spans="1:33">
      <c r="A11919" s="13"/>
      <c r="B11919" s="13"/>
      <c r="C11919" s="13"/>
      <c r="D11919" s="13"/>
      <c r="E11919" s="13"/>
      <c r="F11919" s="13"/>
      <c r="G11919" s="13"/>
      <c r="H11919" s="13"/>
      <c r="I11919" s="13"/>
      <c r="J11919" s="13"/>
      <c r="K11919" s="13"/>
      <c r="L11919" s="13"/>
      <c r="M11919" s="13"/>
      <c r="N11919" s="13"/>
      <c r="O11919" s="13"/>
      <c r="P11919" s="13"/>
      <c r="Q11919" s="13"/>
      <c r="R11919" s="13"/>
      <c r="S11919" s="13"/>
      <c r="T11919" s="13"/>
      <c r="U11919" s="13"/>
      <c r="V11919" s="13"/>
      <c r="W11919" s="13"/>
      <c r="X11919" s="13"/>
      <c r="Y11919" s="13"/>
      <c r="Z11919" s="13"/>
      <c r="AA11919" s="13"/>
      <c r="AB11919" s="13"/>
      <c r="AC11919" s="13"/>
      <c r="AD11919" s="13"/>
      <c r="AE11919" s="13"/>
      <c r="AF11919" s="13"/>
      <c r="AG11919" s="14"/>
    </row>
    <row r="11920" s="4" customFormat="1" spans="1:33">
      <c r="A11920" s="13"/>
      <c r="B11920" s="13"/>
      <c r="C11920" s="13"/>
      <c r="D11920" s="13"/>
      <c r="E11920" s="13"/>
      <c r="F11920" s="13"/>
      <c r="G11920" s="13"/>
      <c r="H11920" s="13"/>
      <c r="I11920" s="13"/>
      <c r="J11920" s="13"/>
      <c r="K11920" s="13"/>
      <c r="L11920" s="13"/>
      <c r="M11920" s="13"/>
      <c r="N11920" s="13"/>
      <c r="O11920" s="13"/>
      <c r="P11920" s="13"/>
      <c r="Q11920" s="13"/>
      <c r="R11920" s="13"/>
      <c r="S11920" s="13"/>
      <c r="T11920" s="13"/>
      <c r="U11920" s="13"/>
      <c r="V11920" s="13"/>
      <c r="W11920" s="13"/>
      <c r="X11920" s="13"/>
      <c r="Y11920" s="13"/>
      <c r="Z11920" s="13"/>
      <c r="AA11920" s="13"/>
      <c r="AB11920" s="13"/>
      <c r="AC11920" s="13"/>
      <c r="AD11920" s="13"/>
      <c r="AE11920" s="13"/>
      <c r="AF11920" s="13"/>
      <c r="AG11920" s="14"/>
    </row>
    <row r="11921" s="4" customFormat="1" spans="1:33">
      <c r="A11921" s="13"/>
      <c r="B11921" s="13"/>
      <c r="C11921" s="13"/>
      <c r="D11921" s="13"/>
      <c r="E11921" s="13"/>
      <c r="F11921" s="13"/>
      <c r="G11921" s="13"/>
      <c r="H11921" s="13"/>
      <c r="I11921" s="13"/>
      <c r="J11921" s="13"/>
      <c r="K11921" s="13"/>
      <c r="L11921" s="13"/>
      <c r="M11921" s="13"/>
      <c r="N11921" s="13"/>
      <c r="O11921" s="13"/>
      <c r="P11921" s="13"/>
      <c r="Q11921" s="13"/>
      <c r="R11921" s="13"/>
      <c r="S11921" s="13"/>
      <c r="T11921" s="13"/>
      <c r="U11921" s="13"/>
      <c r="V11921" s="13"/>
      <c r="W11921" s="13"/>
      <c r="X11921" s="13"/>
      <c r="Y11921" s="13"/>
      <c r="Z11921" s="13"/>
      <c r="AA11921" s="13"/>
      <c r="AB11921" s="13"/>
      <c r="AC11921" s="13"/>
      <c r="AD11921" s="13"/>
      <c r="AE11921" s="13"/>
      <c r="AF11921" s="13"/>
      <c r="AG11921" s="14"/>
    </row>
    <row r="11922" s="4" customFormat="1" spans="1:33">
      <c r="A11922" s="13"/>
      <c r="B11922" s="13"/>
      <c r="C11922" s="13"/>
      <c r="D11922" s="13"/>
      <c r="E11922" s="13"/>
      <c r="F11922" s="13"/>
      <c r="G11922" s="13"/>
      <c r="H11922" s="13"/>
      <c r="I11922" s="13"/>
      <c r="J11922" s="13"/>
      <c r="K11922" s="13"/>
      <c r="L11922" s="13"/>
      <c r="M11922" s="13"/>
      <c r="N11922" s="13"/>
      <c r="O11922" s="13"/>
      <c r="P11922" s="13"/>
      <c r="Q11922" s="13"/>
      <c r="R11922" s="13"/>
      <c r="S11922" s="13"/>
      <c r="T11922" s="13"/>
      <c r="U11922" s="13"/>
      <c r="V11922" s="13"/>
      <c r="W11922" s="13"/>
      <c r="X11922" s="13"/>
      <c r="Y11922" s="13"/>
      <c r="Z11922" s="13"/>
      <c r="AA11922" s="13"/>
      <c r="AB11922" s="13"/>
      <c r="AC11922" s="13"/>
      <c r="AD11922" s="13"/>
      <c r="AE11922" s="13"/>
      <c r="AF11922" s="13"/>
      <c r="AG11922" s="14"/>
    </row>
    <row r="11923" s="4" customFormat="1" spans="1:33">
      <c r="A11923" s="13"/>
      <c r="B11923" s="13"/>
      <c r="C11923" s="13"/>
      <c r="D11923" s="13"/>
      <c r="E11923" s="13"/>
      <c r="F11923" s="13"/>
      <c r="G11923" s="13"/>
      <c r="H11923" s="13"/>
      <c r="I11923" s="13"/>
      <c r="J11923" s="13"/>
      <c r="K11923" s="13"/>
      <c r="L11923" s="13"/>
      <c r="M11923" s="13"/>
      <c r="N11923" s="13"/>
      <c r="O11923" s="13"/>
      <c r="P11923" s="13"/>
      <c r="Q11923" s="13"/>
      <c r="R11923" s="13"/>
      <c r="S11923" s="13"/>
      <c r="T11923" s="13"/>
      <c r="U11923" s="13"/>
      <c r="V11923" s="13"/>
      <c r="W11923" s="13"/>
      <c r="X11923" s="13"/>
      <c r="Y11923" s="13"/>
      <c r="Z11923" s="13"/>
      <c r="AA11923" s="13"/>
      <c r="AB11923" s="13"/>
      <c r="AC11923" s="13"/>
      <c r="AD11923" s="13"/>
      <c r="AE11923" s="13"/>
      <c r="AF11923" s="13"/>
      <c r="AG11923" s="14"/>
    </row>
    <row r="11924" s="4" customFormat="1" spans="1:33">
      <c r="A11924" s="13"/>
      <c r="B11924" s="13"/>
      <c r="C11924" s="13"/>
      <c r="D11924" s="13"/>
      <c r="E11924" s="13"/>
      <c r="F11924" s="13"/>
      <c r="G11924" s="13"/>
      <c r="H11924" s="13"/>
      <c r="I11924" s="13"/>
      <c r="J11924" s="13"/>
      <c r="K11924" s="13"/>
      <c r="L11924" s="13"/>
      <c r="M11924" s="13"/>
      <c r="N11924" s="13"/>
      <c r="O11924" s="13"/>
      <c r="P11924" s="13"/>
      <c r="Q11924" s="13"/>
      <c r="R11924" s="13"/>
      <c r="S11924" s="13"/>
      <c r="T11924" s="13"/>
      <c r="U11924" s="13"/>
      <c r="V11924" s="13"/>
      <c r="W11924" s="13"/>
      <c r="X11924" s="13"/>
      <c r="Y11924" s="13"/>
      <c r="Z11924" s="13"/>
      <c r="AA11924" s="13"/>
      <c r="AB11924" s="13"/>
      <c r="AC11924" s="13"/>
      <c r="AD11924" s="13"/>
      <c r="AE11924" s="13"/>
      <c r="AF11924" s="13"/>
      <c r="AG11924" s="14"/>
    </row>
    <row r="11925" s="4" customFormat="1" spans="1:33">
      <c r="A11925" s="13"/>
      <c r="B11925" s="13"/>
      <c r="C11925" s="13"/>
      <c r="D11925" s="13"/>
      <c r="E11925" s="13"/>
      <c r="F11925" s="13"/>
      <c r="G11925" s="13"/>
      <c r="H11925" s="13"/>
      <c r="I11925" s="13"/>
      <c r="J11925" s="13"/>
      <c r="K11925" s="13"/>
      <c r="L11925" s="13"/>
      <c r="M11925" s="13"/>
      <c r="N11925" s="13"/>
      <c r="O11925" s="13"/>
      <c r="P11925" s="13"/>
      <c r="Q11925" s="13"/>
      <c r="R11925" s="13"/>
      <c r="S11925" s="13"/>
      <c r="T11925" s="13"/>
      <c r="U11925" s="13"/>
      <c r="V11925" s="13"/>
      <c r="W11925" s="13"/>
      <c r="X11925" s="13"/>
      <c r="Y11925" s="13"/>
      <c r="Z11925" s="13"/>
      <c r="AA11925" s="13"/>
      <c r="AB11925" s="13"/>
      <c r="AC11925" s="13"/>
      <c r="AD11925" s="13"/>
      <c r="AE11925" s="13"/>
      <c r="AF11925" s="13"/>
      <c r="AG11925" s="14"/>
    </row>
    <row r="11926" s="4" customFormat="1" spans="1:33">
      <c r="A11926" s="13"/>
      <c r="B11926" s="13"/>
      <c r="C11926" s="13"/>
      <c r="D11926" s="13"/>
      <c r="E11926" s="13"/>
      <c r="F11926" s="13"/>
      <c r="G11926" s="13"/>
      <c r="H11926" s="13"/>
      <c r="I11926" s="13"/>
      <c r="J11926" s="13"/>
      <c r="K11926" s="13"/>
      <c r="L11926" s="13"/>
      <c r="M11926" s="13"/>
      <c r="N11926" s="13"/>
      <c r="O11926" s="13"/>
      <c r="P11926" s="13"/>
      <c r="Q11926" s="13"/>
      <c r="R11926" s="13"/>
      <c r="S11926" s="13"/>
      <c r="T11926" s="13"/>
      <c r="U11926" s="13"/>
      <c r="V11926" s="13"/>
      <c r="W11926" s="13"/>
      <c r="X11926" s="13"/>
      <c r="Y11926" s="13"/>
      <c r="Z11926" s="13"/>
      <c r="AA11926" s="13"/>
      <c r="AB11926" s="13"/>
      <c r="AC11926" s="13"/>
      <c r="AD11926" s="13"/>
      <c r="AE11926" s="13"/>
      <c r="AF11926" s="13"/>
      <c r="AG11926" s="14"/>
    </row>
    <row r="11927" s="4" customFormat="1" spans="1:33">
      <c r="A11927" s="13"/>
      <c r="B11927" s="13"/>
      <c r="C11927" s="13"/>
      <c r="D11927" s="13"/>
      <c r="E11927" s="13"/>
      <c r="F11927" s="13"/>
      <c r="G11927" s="13"/>
      <c r="H11927" s="13"/>
      <c r="I11927" s="13"/>
      <c r="J11927" s="13"/>
      <c r="K11927" s="13"/>
      <c r="L11927" s="13"/>
      <c r="M11927" s="13"/>
      <c r="N11927" s="13"/>
      <c r="O11927" s="13"/>
      <c r="P11927" s="13"/>
      <c r="Q11927" s="13"/>
      <c r="R11927" s="13"/>
      <c r="S11927" s="13"/>
      <c r="T11927" s="13"/>
      <c r="U11927" s="13"/>
      <c r="V11927" s="13"/>
      <c r="W11927" s="13"/>
      <c r="X11927" s="13"/>
      <c r="Y11927" s="13"/>
      <c r="Z11927" s="13"/>
      <c r="AA11927" s="13"/>
      <c r="AB11927" s="13"/>
      <c r="AC11927" s="13"/>
      <c r="AD11927" s="13"/>
      <c r="AE11927" s="13"/>
      <c r="AF11927" s="13"/>
      <c r="AG11927" s="14"/>
    </row>
    <row r="11928" s="4" customFormat="1" spans="1:33">
      <c r="A11928" s="13"/>
      <c r="B11928" s="13"/>
      <c r="C11928" s="13"/>
      <c r="D11928" s="13"/>
      <c r="E11928" s="13"/>
      <c r="F11928" s="13"/>
      <c r="G11928" s="13"/>
      <c r="H11928" s="13"/>
      <c r="I11928" s="13"/>
      <c r="J11928" s="13"/>
      <c r="K11928" s="13"/>
      <c r="L11928" s="13"/>
      <c r="M11928" s="13"/>
      <c r="N11928" s="13"/>
      <c r="O11928" s="13"/>
      <c r="P11928" s="13"/>
      <c r="Q11928" s="13"/>
      <c r="R11928" s="13"/>
      <c r="S11928" s="13"/>
      <c r="T11928" s="13"/>
      <c r="U11928" s="13"/>
      <c r="V11928" s="13"/>
      <c r="W11928" s="13"/>
      <c r="X11928" s="13"/>
      <c r="Y11928" s="13"/>
      <c r="Z11928" s="13"/>
      <c r="AA11928" s="13"/>
      <c r="AB11928" s="13"/>
      <c r="AC11928" s="13"/>
      <c r="AD11928" s="13"/>
      <c r="AE11928" s="13"/>
      <c r="AF11928" s="13"/>
      <c r="AG11928" s="14"/>
    </row>
    <row r="11929" s="4" customFormat="1" spans="1:33">
      <c r="A11929" s="13"/>
      <c r="B11929" s="13"/>
      <c r="C11929" s="13"/>
      <c r="D11929" s="13"/>
      <c r="E11929" s="13"/>
      <c r="F11929" s="13"/>
      <c r="G11929" s="13"/>
      <c r="H11929" s="13"/>
      <c r="I11929" s="13"/>
      <c r="J11929" s="13"/>
      <c r="K11929" s="13"/>
      <c r="L11929" s="13"/>
      <c r="M11929" s="13"/>
      <c r="N11929" s="13"/>
      <c r="O11929" s="13"/>
      <c r="P11929" s="13"/>
      <c r="Q11929" s="13"/>
      <c r="R11929" s="13"/>
      <c r="S11929" s="13"/>
      <c r="T11929" s="13"/>
      <c r="U11929" s="13"/>
      <c r="V11929" s="13"/>
      <c r="W11929" s="13"/>
      <c r="X11929" s="13"/>
      <c r="Y11929" s="13"/>
      <c r="Z11929" s="13"/>
      <c r="AA11929" s="13"/>
      <c r="AB11929" s="13"/>
      <c r="AC11929" s="13"/>
      <c r="AD11929" s="13"/>
      <c r="AE11929" s="13"/>
      <c r="AF11929" s="13"/>
      <c r="AG11929" s="14"/>
    </row>
    <row r="11930" s="4" customFormat="1" spans="1:33">
      <c r="A11930" s="13"/>
      <c r="B11930" s="13"/>
      <c r="C11930" s="13"/>
      <c r="D11930" s="13"/>
      <c r="E11930" s="13"/>
      <c r="F11930" s="13"/>
      <c r="G11930" s="13"/>
      <c r="H11930" s="13"/>
      <c r="I11930" s="13"/>
      <c r="J11930" s="13"/>
      <c r="K11930" s="13"/>
      <c r="L11930" s="13"/>
      <c r="M11930" s="13"/>
      <c r="N11930" s="13"/>
      <c r="O11930" s="13"/>
      <c r="P11930" s="13"/>
      <c r="Q11930" s="13"/>
      <c r="R11930" s="13"/>
      <c r="S11930" s="13"/>
      <c r="T11930" s="13"/>
      <c r="U11930" s="13"/>
      <c r="V11930" s="13"/>
      <c r="W11930" s="13"/>
      <c r="X11930" s="13"/>
      <c r="Y11930" s="13"/>
      <c r="Z11930" s="13"/>
      <c r="AA11930" s="13"/>
      <c r="AB11930" s="13"/>
      <c r="AC11930" s="13"/>
      <c r="AD11930" s="13"/>
      <c r="AE11930" s="13"/>
      <c r="AF11930" s="13"/>
      <c r="AG11930" s="14"/>
    </row>
    <row r="11931" s="4" customFormat="1" spans="1:33">
      <c r="A11931" s="13"/>
      <c r="B11931" s="13"/>
      <c r="C11931" s="13"/>
      <c r="D11931" s="13"/>
      <c r="E11931" s="13"/>
      <c r="F11931" s="13"/>
      <c r="G11931" s="13"/>
      <c r="H11931" s="13"/>
      <c r="I11931" s="13"/>
      <c r="J11931" s="13"/>
      <c r="K11931" s="13"/>
      <c r="L11931" s="13"/>
      <c r="M11931" s="13"/>
      <c r="N11931" s="13"/>
      <c r="O11931" s="13"/>
      <c r="P11931" s="13"/>
      <c r="Q11931" s="13"/>
      <c r="R11931" s="13"/>
      <c r="S11931" s="13"/>
      <c r="T11931" s="13"/>
      <c r="U11931" s="13"/>
      <c r="V11931" s="13"/>
      <c r="W11931" s="13"/>
      <c r="X11931" s="13"/>
      <c r="Y11931" s="13"/>
      <c r="Z11931" s="13"/>
      <c r="AA11931" s="13"/>
      <c r="AB11931" s="13"/>
      <c r="AC11931" s="13"/>
      <c r="AD11931" s="13"/>
      <c r="AE11931" s="13"/>
      <c r="AF11931" s="13"/>
      <c r="AG11931" s="14"/>
    </row>
    <row r="11932" s="4" customFormat="1" spans="1:33">
      <c r="A11932" s="13"/>
      <c r="B11932" s="13"/>
      <c r="C11932" s="13"/>
      <c r="D11932" s="13"/>
      <c r="E11932" s="13"/>
      <c r="F11932" s="13"/>
      <c r="G11932" s="13"/>
      <c r="H11932" s="13"/>
      <c r="I11932" s="13"/>
      <c r="J11932" s="13"/>
      <c r="K11932" s="13"/>
      <c r="L11932" s="13"/>
      <c r="M11932" s="13"/>
      <c r="N11932" s="13"/>
      <c r="O11932" s="13"/>
      <c r="P11932" s="13"/>
      <c r="Q11932" s="13"/>
      <c r="R11932" s="13"/>
      <c r="S11932" s="13"/>
      <c r="T11932" s="13"/>
      <c r="U11932" s="13"/>
      <c r="V11932" s="13"/>
      <c r="W11932" s="13"/>
      <c r="X11932" s="13"/>
      <c r="Y11932" s="13"/>
      <c r="Z11932" s="13"/>
      <c r="AA11932" s="13"/>
      <c r="AB11932" s="13"/>
      <c r="AC11932" s="13"/>
      <c r="AD11932" s="13"/>
      <c r="AE11932" s="13"/>
      <c r="AF11932" s="13"/>
      <c r="AG11932" s="14"/>
    </row>
    <row r="11933" s="4" customFormat="1" spans="1:33">
      <c r="A11933" s="13"/>
      <c r="B11933" s="13"/>
      <c r="C11933" s="13"/>
      <c r="D11933" s="13"/>
      <c r="E11933" s="13"/>
      <c r="F11933" s="13"/>
      <c r="G11933" s="13"/>
      <c r="H11933" s="13"/>
      <c r="I11933" s="13"/>
      <c r="J11933" s="13"/>
      <c r="K11933" s="13"/>
      <c r="L11933" s="13"/>
      <c r="M11933" s="13"/>
      <c r="N11933" s="13"/>
      <c r="O11933" s="13"/>
      <c r="P11933" s="13"/>
      <c r="Q11933" s="13"/>
      <c r="R11933" s="13"/>
      <c r="S11933" s="13"/>
      <c r="T11933" s="13"/>
      <c r="U11933" s="13"/>
      <c r="V11933" s="13"/>
      <c r="W11933" s="13"/>
      <c r="X11933" s="13"/>
      <c r="Y11933" s="13"/>
      <c r="Z11933" s="13"/>
      <c r="AA11933" s="13"/>
      <c r="AB11933" s="13"/>
      <c r="AC11933" s="13"/>
      <c r="AD11933" s="13"/>
      <c r="AE11933" s="13"/>
      <c r="AF11933" s="13"/>
      <c r="AG11933" s="14"/>
    </row>
    <row r="11934" s="4" customFormat="1" spans="1:33">
      <c r="A11934" s="13"/>
      <c r="B11934" s="13"/>
      <c r="C11934" s="13"/>
      <c r="D11934" s="13"/>
      <c r="E11934" s="13"/>
      <c r="F11934" s="13"/>
      <c r="G11934" s="13"/>
      <c r="H11934" s="13"/>
      <c r="I11934" s="13"/>
      <c r="J11934" s="13"/>
      <c r="K11934" s="13"/>
      <c r="L11934" s="13"/>
      <c r="M11934" s="13"/>
      <c r="N11934" s="13"/>
      <c r="O11934" s="13"/>
      <c r="P11934" s="13"/>
      <c r="Q11934" s="13"/>
      <c r="R11934" s="13"/>
      <c r="S11934" s="13"/>
      <c r="T11934" s="13"/>
      <c r="U11934" s="13"/>
      <c r="V11934" s="13"/>
      <c r="W11934" s="13"/>
      <c r="X11934" s="13"/>
      <c r="Y11934" s="13"/>
      <c r="Z11934" s="13"/>
      <c r="AA11934" s="13"/>
      <c r="AB11934" s="13"/>
      <c r="AC11934" s="13"/>
      <c r="AD11934" s="13"/>
      <c r="AE11934" s="13"/>
      <c r="AF11934" s="13"/>
      <c r="AG11934" s="14"/>
    </row>
    <row r="11935" s="4" customFormat="1" spans="1:33">
      <c r="A11935" s="13"/>
      <c r="B11935" s="13"/>
      <c r="C11935" s="13"/>
      <c r="D11935" s="13"/>
      <c r="E11935" s="13"/>
      <c r="F11935" s="13"/>
      <c r="G11935" s="13"/>
      <c r="H11935" s="13"/>
      <c r="I11935" s="13"/>
      <c r="J11935" s="13"/>
      <c r="K11935" s="13"/>
      <c r="L11935" s="13"/>
      <c r="M11935" s="13"/>
      <c r="N11935" s="13"/>
      <c r="O11935" s="13"/>
      <c r="P11935" s="13"/>
      <c r="Q11935" s="13"/>
      <c r="R11935" s="13"/>
      <c r="S11935" s="13"/>
      <c r="T11935" s="13"/>
      <c r="U11935" s="13"/>
      <c r="V11935" s="13"/>
      <c r="W11935" s="13"/>
      <c r="X11935" s="13"/>
      <c r="Y11935" s="13"/>
      <c r="Z11935" s="13"/>
      <c r="AA11935" s="13"/>
      <c r="AB11935" s="13"/>
      <c r="AC11935" s="13"/>
      <c r="AD11935" s="13"/>
      <c r="AE11935" s="13"/>
      <c r="AF11935" s="13"/>
      <c r="AG11935" s="14"/>
    </row>
    <row r="11936" s="4" customFormat="1" spans="1:33">
      <c r="A11936" s="13"/>
      <c r="B11936" s="13"/>
      <c r="C11936" s="13"/>
      <c r="D11936" s="13"/>
      <c r="E11936" s="13"/>
      <c r="F11936" s="13"/>
      <c r="G11936" s="13"/>
      <c r="H11936" s="13"/>
      <c r="I11936" s="13"/>
      <c r="J11936" s="13"/>
      <c r="K11936" s="13"/>
      <c r="L11936" s="13"/>
      <c r="M11936" s="13"/>
      <c r="N11936" s="13"/>
      <c r="O11936" s="13"/>
      <c r="P11936" s="13"/>
      <c r="Q11936" s="13"/>
      <c r="R11936" s="13"/>
      <c r="S11936" s="13"/>
      <c r="T11936" s="13"/>
      <c r="U11936" s="13"/>
      <c r="V11936" s="13"/>
      <c r="W11936" s="13"/>
      <c r="X11936" s="13"/>
      <c r="Y11936" s="13"/>
      <c r="Z11936" s="13"/>
      <c r="AA11936" s="13"/>
      <c r="AB11936" s="13"/>
      <c r="AC11936" s="13"/>
      <c r="AD11936" s="13"/>
      <c r="AE11936" s="13"/>
      <c r="AF11936" s="13"/>
      <c r="AG11936" s="14"/>
    </row>
    <row r="11937" s="4" customFormat="1" spans="1:33">
      <c r="A11937" s="13"/>
      <c r="B11937" s="13"/>
      <c r="C11937" s="13"/>
      <c r="D11937" s="13"/>
      <c r="E11937" s="13"/>
      <c r="F11937" s="13"/>
      <c r="G11937" s="13"/>
      <c r="H11937" s="13"/>
      <c r="I11937" s="13"/>
      <c r="J11937" s="13"/>
      <c r="K11937" s="13"/>
      <c r="L11937" s="13"/>
      <c r="M11937" s="13"/>
      <c r="N11937" s="13"/>
      <c r="O11937" s="13"/>
      <c r="P11937" s="13"/>
      <c r="Q11937" s="13"/>
      <c r="R11937" s="13"/>
      <c r="S11937" s="13"/>
      <c r="T11937" s="13"/>
      <c r="U11937" s="13"/>
      <c r="V11937" s="13"/>
      <c r="W11937" s="13"/>
      <c r="X11937" s="13"/>
      <c r="Y11937" s="13"/>
      <c r="Z11937" s="13"/>
      <c r="AA11937" s="13"/>
      <c r="AB11937" s="13"/>
      <c r="AC11937" s="13"/>
      <c r="AD11937" s="13"/>
      <c r="AE11937" s="13"/>
      <c r="AF11937" s="13"/>
      <c r="AG11937" s="14"/>
    </row>
    <row r="11938" s="4" customFormat="1" spans="1:33">
      <c r="A11938" s="13"/>
      <c r="B11938" s="13"/>
      <c r="C11938" s="13"/>
      <c r="D11938" s="13"/>
      <c r="E11938" s="13"/>
      <c r="F11938" s="13"/>
      <c r="G11938" s="13"/>
      <c r="H11938" s="13"/>
      <c r="I11938" s="13"/>
      <c r="J11938" s="13"/>
      <c r="K11938" s="13"/>
      <c r="L11938" s="13"/>
      <c r="M11938" s="13"/>
      <c r="N11938" s="13"/>
      <c r="O11938" s="13"/>
      <c r="P11938" s="13"/>
      <c r="Q11938" s="13"/>
      <c r="R11938" s="13"/>
      <c r="S11938" s="13"/>
      <c r="T11938" s="13"/>
      <c r="U11938" s="13"/>
      <c r="V11938" s="13"/>
      <c r="W11938" s="13"/>
      <c r="X11938" s="13"/>
      <c r="Y11938" s="13"/>
      <c r="Z11938" s="13"/>
      <c r="AA11938" s="13"/>
      <c r="AB11938" s="13"/>
      <c r="AC11938" s="13"/>
      <c r="AD11938" s="13"/>
      <c r="AE11938" s="13"/>
      <c r="AF11938" s="13"/>
      <c r="AG11938" s="14"/>
    </row>
    <row r="11939" s="4" customFormat="1" spans="1:33">
      <c r="A11939" s="13"/>
      <c r="B11939" s="13"/>
      <c r="C11939" s="13"/>
      <c r="D11939" s="13"/>
      <c r="E11939" s="13"/>
      <c r="F11939" s="13"/>
      <c r="G11939" s="13"/>
      <c r="H11939" s="13"/>
      <c r="I11939" s="13"/>
      <c r="J11939" s="13"/>
      <c r="K11939" s="13"/>
      <c r="L11939" s="13"/>
      <c r="M11939" s="13"/>
      <c r="N11939" s="13"/>
      <c r="O11939" s="13"/>
      <c r="P11939" s="13"/>
      <c r="Q11939" s="13"/>
      <c r="R11939" s="13"/>
      <c r="S11939" s="13"/>
      <c r="T11939" s="13"/>
      <c r="U11939" s="13"/>
      <c r="V11939" s="13"/>
      <c r="W11939" s="13"/>
      <c r="X11939" s="13"/>
      <c r="Y11939" s="13"/>
      <c r="Z11939" s="13"/>
      <c r="AA11939" s="13"/>
      <c r="AB11939" s="13"/>
      <c r="AC11939" s="13"/>
      <c r="AD11939" s="13"/>
      <c r="AE11939" s="13"/>
      <c r="AF11939" s="13"/>
      <c r="AG11939" s="14"/>
    </row>
    <row r="11940" s="4" customFormat="1" spans="1:33">
      <c r="A11940" s="13"/>
      <c r="B11940" s="13"/>
      <c r="C11940" s="13"/>
      <c r="D11940" s="13"/>
      <c r="E11940" s="13"/>
      <c r="F11940" s="13"/>
      <c r="G11940" s="13"/>
      <c r="H11940" s="13"/>
      <c r="I11940" s="13"/>
      <c r="J11940" s="13"/>
      <c r="K11940" s="13"/>
      <c r="L11940" s="13"/>
      <c r="M11940" s="13"/>
      <c r="N11940" s="13"/>
      <c r="O11940" s="13"/>
      <c r="P11940" s="13"/>
      <c r="Q11940" s="13"/>
      <c r="R11940" s="13"/>
      <c r="S11940" s="13"/>
      <c r="T11940" s="13"/>
      <c r="U11940" s="13"/>
      <c r="V11940" s="13"/>
      <c r="W11940" s="13"/>
      <c r="X11940" s="13"/>
      <c r="Y11940" s="13"/>
      <c r="Z11940" s="13"/>
      <c r="AA11940" s="13"/>
      <c r="AB11940" s="13"/>
      <c r="AC11940" s="13"/>
      <c r="AD11940" s="13"/>
      <c r="AE11940" s="13"/>
      <c r="AF11940" s="13"/>
      <c r="AG11940" s="14"/>
    </row>
    <row r="11941" s="4" customFormat="1" spans="1:33">
      <c r="A11941" s="13"/>
      <c r="B11941" s="13"/>
      <c r="C11941" s="13"/>
      <c r="D11941" s="13"/>
      <c r="E11941" s="13"/>
      <c r="F11941" s="13"/>
      <c r="G11941" s="13"/>
      <c r="H11941" s="13"/>
      <c r="I11941" s="13"/>
      <c r="J11941" s="13"/>
      <c r="K11941" s="13"/>
      <c r="L11941" s="13"/>
      <c r="M11941" s="13"/>
      <c r="N11941" s="13"/>
      <c r="O11941" s="13"/>
      <c r="P11941" s="13"/>
      <c r="Q11941" s="13"/>
      <c r="R11941" s="13"/>
      <c r="S11941" s="13"/>
      <c r="T11941" s="13"/>
      <c r="U11941" s="13"/>
      <c r="V11941" s="13"/>
      <c r="W11941" s="13"/>
      <c r="X11941" s="13"/>
      <c r="Y11941" s="13"/>
      <c r="Z11941" s="13"/>
      <c r="AA11941" s="13"/>
      <c r="AB11941" s="13"/>
      <c r="AC11941" s="13"/>
      <c r="AD11941" s="13"/>
      <c r="AE11941" s="13"/>
      <c r="AF11941" s="13"/>
      <c r="AG11941" s="14"/>
    </row>
    <row r="11942" s="4" customFormat="1" spans="1:33">
      <c r="A11942" s="13"/>
      <c r="B11942" s="13"/>
      <c r="C11942" s="13"/>
      <c r="D11942" s="13"/>
      <c r="E11942" s="13"/>
      <c r="F11942" s="13"/>
      <c r="G11942" s="13"/>
      <c r="H11942" s="13"/>
      <c r="I11942" s="13"/>
      <c r="J11942" s="13"/>
      <c r="K11942" s="13"/>
      <c r="L11942" s="13"/>
      <c r="M11942" s="13"/>
      <c r="N11942" s="13"/>
      <c r="O11942" s="13"/>
      <c r="P11942" s="13"/>
      <c r="Q11942" s="13"/>
      <c r="R11942" s="13"/>
      <c r="S11942" s="13"/>
      <c r="T11942" s="13"/>
      <c r="U11942" s="13"/>
      <c r="V11942" s="13"/>
      <c r="W11942" s="13"/>
      <c r="X11942" s="13"/>
      <c r="Y11942" s="13"/>
      <c r="Z11942" s="13"/>
      <c r="AA11942" s="13"/>
      <c r="AB11942" s="13"/>
      <c r="AC11942" s="13"/>
      <c r="AD11942" s="13"/>
      <c r="AE11942" s="13"/>
      <c r="AF11942" s="13"/>
      <c r="AG11942" s="14"/>
    </row>
    <row r="11943" s="4" customFormat="1" spans="1:33">
      <c r="A11943" s="13"/>
      <c r="B11943" s="13"/>
      <c r="C11943" s="13"/>
      <c r="D11943" s="13"/>
      <c r="E11943" s="13"/>
      <c r="F11943" s="13"/>
      <c r="G11943" s="13"/>
      <c r="H11943" s="13"/>
      <c r="I11943" s="13"/>
      <c r="J11943" s="13"/>
      <c r="K11943" s="13"/>
      <c r="L11943" s="13"/>
      <c r="M11943" s="13"/>
      <c r="N11943" s="13"/>
      <c r="O11943" s="13"/>
      <c r="P11943" s="13"/>
      <c r="Q11943" s="13"/>
      <c r="R11943" s="13"/>
      <c r="S11943" s="13"/>
      <c r="T11943" s="13"/>
      <c r="U11943" s="13"/>
      <c r="V11943" s="13"/>
      <c r="W11943" s="13"/>
      <c r="X11943" s="13"/>
      <c r="Y11943" s="13"/>
      <c r="Z11943" s="13"/>
      <c r="AA11943" s="13"/>
      <c r="AB11943" s="13"/>
      <c r="AC11943" s="13"/>
      <c r="AD11943" s="13"/>
      <c r="AE11943" s="13"/>
      <c r="AF11943" s="13"/>
      <c r="AG11943" s="14"/>
    </row>
    <row r="11944" s="4" customFormat="1" spans="1:33">
      <c r="A11944" s="13"/>
      <c r="B11944" s="13"/>
      <c r="C11944" s="13"/>
      <c r="D11944" s="13"/>
      <c r="E11944" s="13"/>
      <c r="F11944" s="13"/>
      <c r="G11944" s="13"/>
      <c r="H11944" s="13"/>
      <c r="I11944" s="13"/>
      <c r="J11944" s="13"/>
      <c r="K11944" s="13"/>
      <c r="L11944" s="13"/>
      <c r="M11944" s="13"/>
      <c r="N11944" s="13"/>
      <c r="O11944" s="13"/>
      <c r="P11944" s="13"/>
      <c r="Q11944" s="13"/>
      <c r="R11944" s="13"/>
      <c r="S11944" s="13"/>
      <c r="T11944" s="13"/>
      <c r="U11944" s="13"/>
      <c r="V11944" s="13"/>
      <c r="W11944" s="13"/>
      <c r="X11944" s="13"/>
      <c r="Y11944" s="13"/>
      <c r="Z11944" s="13"/>
      <c r="AA11944" s="13"/>
      <c r="AB11944" s="13"/>
      <c r="AC11944" s="13"/>
      <c r="AD11944" s="13"/>
      <c r="AE11944" s="13"/>
      <c r="AF11944" s="13"/>
      <c r="AG11944" s="14"/>
    </row>
    <row r="11945" s="4" customFormat="1" spans="1:33">
      <c r="A11945" s="13"/>
      <c r="B11945" s="13"/>
      <c r="C11945" s="13"/>
      <c r="D11945" s="13"/>
      <c r="E11945" s="13"/>
      <c r="F11945" s="13"/>
      <c r="G11945" s="13"/>
      <c r="H11945" s="13"/>
      <c r="I11945" s="13"/>
      <c r="J11945" s="13"/>
      <c r="K11945" s="13"/>
      <c r="L11945" s="13"/>
      <c r="M11945" s="13"/>
      <c r="N11945" s="13"/>
      <c r="O11945" s="13"/>
      <c r="P11945" s="13"/>
      <c r="Q11945" s="13"/>
      <c r="R11945" s="13"/>
      <c r="S11945" s="13"/>
      <c r="T11945" s="13"/>
      <c r="U11945" s="13"/>
      <c r="V11945" s="13"/>
      <c r="W11945" s="13"/>
      <c r="X11945" s="13"/>
      <c r="Y11945" s="13"/>
      <c r="Z11945" s="13"/>
      <c r="AA11945" s="13"/>
      <c r="AB11945" s="13"/>
      <c r="AC11945" s="13"/>
      <c r="AD11945" s="13"/>
      <c r="AE11945" s="13"/>
      <c r="AF11945" s="13"/>
      <c r="AG11945" s="14"/>
    </row>
    <row r="11946" s="4" customFormat="1" spans="1:33">
      <c r="A11946" s="13"/>
      <c r="B11946" s="13"/>
      <c r="C11946" s="13"/>
      <c r="D11946" s="13"/>
      <c r="E11946" s="13"/>
      <c r="F11946" s="13"/>
      <c r="G11946" s="13"/>
      <c r="H11946" s="13"/>
      <c r="I11946" s="13"/>
      <c r="J11946" s="13"/>
      <c r="K11946" s="13"/>
      <c r="L11946" s="13"/>
      <c r="M11946" s="13"/>
      <c r="N11946" s="13"/>
      <c r="O11946" s="13"/>
      <c r="P11946" s="13"/>
      <c r="Q11946" s="13"/>
      <c r="R11946" s="13"/>
      <c r="S11946" s="13"/>
      <c r="T11946" s="13"/>
      <c r="U11946" s="13"/>
      <c r="V11946" s="13"/>
      <c r="W11946" s="13"/>
      <c r="X11946" s="13"/>
      <c r="Y11946" s="13"/>
      <c r="Z11946" s="13"/>
      <c r="AA11946" s="13"/>
      <c r="AB11946" s="13"/>
      <c r="AC11946" s="13"/>
      <c r="AD11946" s="13"/>
      <c r="AE11946" s="13"/>
      <c r="AF11946" s="13"/>
      <c r="AG11946" s="14"/>
    </row>
    <row r="11947" s="4" customFormat="1" spans="1:33">
      <c r="A11947" s="13"/>
      <c r="B11947" s="13"/>
      <c r="C11947" s="13"/>
      <c r="D11947" s="13"/>
      <c r="E11947" s="13"/>
      <c r="F11947" s="13"/>
      <c r="G11947" s="13"/>
      <c r="H11947" s="13"/>
      <c r="I11947" s="13"/>
      <c r="J11947" s="13"/>
      <c r="K11947" s="13"/>
      <c r="L11947" s="13"/>
      <c r="M11947" s="13"/>
      <c r="N11947" s="13"/>
      <c r="O11947" s="13"/>
      <c r="P11947" s="13"/>
      <c r="Q11947" s="13"/>
      <c r="R11947" s="13"/>
      <c r="S11947" s="13"/>
      <c r="T11947" s="13"/>
      <c r="U11947" s="13"/>
      <c r="V11947" s="13"/>
      <c r="W11947" s="13"/>
      <c r="X11947" s="13"/>
      <c r="Y11947" s="13"/>
      <c r="Z11947" s="13"/>
      <c r="AA11947" s="13"/>
      <c r="AB11947" s="13"/>
      <c r="AC11947" s="13"/>
      <c r="AD11947" s="13"/>
      <c r="AE11947" s="13"/>
      <c r="AF11947" s="13"/>
      <c r="AG11947" s="14"/>
    </row>
    <row r="11948" s="4" customFormat="1" spans="1:33">
      <c r="A11948" s="13"/>
      <c r="B11948" s="13"/>
      <c r="C11948" s="13"/>
      <c r="D11948" s="13"/>
      <c r="E11948" s="13"/>
      <c r="F11948" s="13"/>
      <c r="G11948" s="13"/>
      <c r="H11948" s="13"/>
      <c r="I11948" s="13"/>
      <c r="J11948" s="13"/>
      <c r="K11948" s="13"/>
      <c r="L11948" s="13"/>
      <c r="M11948" s="13"/>
      <c r="N11948" s="13"/>
      <c r="O11948" s="13"/>
      <c r="P11948" s="13"/>
      <c r="Q11948" s="13"/>
      <c r="R11948" s="13"/>
      <c r="S11948" s="13"/>
      <c r="T11948" s="13"/>
      <c r="U11948" s="13"/>
      <c r="V11948" s="13"/>
      <c r="W11948" s="13"/>
      <c r="X11948" s="13"/>
      <c r="Y11948" s="13"/>
      <c r="Z11948" s="13"/>
      <c r="AA11948" s="13"/>
      <c r="AB11948" s="13"/>
      <c r="AC11948" s="13"/>
      <c r="AD11948" s="13"/>
      <c r="AE11948" s="13"/>
      <c r="AF11948" s="13"/>
      <c r="AG11948" s="14"/>
    </row>
    <row r="11949" s="4" customFormat="1" spans="1:33">
      <c r="A11949" s="13"/>
      <c r="B11949" s="13"/>
      <c r="C11949" s="13"/>
      <c r="D11949" s="13"/>
      <c r="E11949" s="13"/>
      <c r="F11949" s="13"/>
      <c r="G11949" s="13"/>
      <c r="H11949" s="13"/>
      <c r="I11949" s="13"/>
      <c r="J11949" s="13"/>
      <c r="K11949" s="13"/>
      <c r="L11949" s="13"/>
      <c r="M11949" s="13"/>
      <c r="N11949" s="13"/>
      <c r="O11949" s="13"/>
      <c r="P11949" s="13"/>
      <c r="Q11949" s="13"/>
      <c r="R11949" s="13"/>
      <c r="S11949" s="13"/>
      <c r="T11949" s="13"/>
      <c r="U11949" s="13"/>
      <c r="V11949" s="13"/>
      <c r="W11949" s="13"/>
      <c r="X11949" s="13"/>
      <c r="Y11949" s="13"/>
      <c r="Z11949" s="13"/>
      <c r="AA11949" s="13"/>
      <c r="AB11949" s="13"/>
      <c r="AC11949" s="13"/>
      <c r="AD11949" s="13"/>
      <c r="AE11949" s="13"/>
      <c r="AF11949" s="13"/>
      <c r="AG11949" s="14"/>
    </row>
    <row r="11950" s="4" customFormat="1" spans="1:33">
      <c r="A11950" s="13"/>
      <c r="B11950" s="13"/>
      <c r="C11950" s="13"/>
      <c r="D11950" s="13"/>
      <c r="E11950" s="13"/>
      <c r="F11950" s="13"/>
      <c r="G11950" s="13"/>
      <c r="H11950" s="13"/>
      <c r="I11950" s="13"/>
      <c r="J11950" s="13"/>
      <c r="K11950" s="13"/>
      <c r="L11950" s="13"/>
      <c r="M11950" s="13"/>
      <c r="N11950" s="13"/>
      <c r="O11950" s="13"/>
      <c r="P11950" s="13"/>
      <c r="Q11950" s="13"/>
      <c r="R11950" s="13"/>
      <c r="S11950" s="13"/>
      <c r="T11950" s="13"/>
      <c r="U11950" s="13"/>
      <c r="V11950" s="13"/>
      <c r="W11950" s="13"/>
      <c r="X11950" s="13"/>
      <c r="Y11950" s="13"/>
      <c r="Z11950" s="13"/>
      <c r="AA11950" s="13"/>
      <c r="AB11950" s="13"/>
      <c r="AC11950" s="13"/>
      <c r="AD11950" s="13"/>
      <c r="AE11950" s="13"/>
      <c r="AF11950" s="13"/>
      <c r="AG11950" s="14"/>
    </row>
    <row r="11951" s="4" customFormat="1" spans="1:33">
      <c r="A11951" s="13"/>
      <c r="B11951" s="13"/>
      <c r="C11951" s="13"/>
      <c r="D11951" s="13"/>
      <c r="E11951" s="13"/>
      <c r="F11951" s="13"/>
      <c r="G11951" s="13"/>
      <c r="H11951" s="13"/>
      <c r="I11951" s="13"/>
      <c r="J11951" s="13"/>
      <c r="K11951" s="13"/>
      <c r="L11951" s="13"/>
      <c r="M11951" s="13"/>
      <c r="N11951" s="13"/>
      <c r="O11951" s="13"/>
      <c r="P11951" s="13"/>
      <c r="Q11951" s="13"/>
      <c r="R11951" s="13"/>
      <c r="S11951" s="13"/>
      <c r="T11951" s="13"/>
      <c r="U11951" s="13"/>
      <c r="V11951" s="13"/>
      <c r="W11951" s="13"/>
      <c r="X11951" s="13"/>
      <c r="Y11951" s="13"/>
      <c r="Z11951" s="13"/>
      <c r="AA11951" s="13"/>
      <c r="AB11951" s="13"/>
      <c r="AC11951" s="13"/>
      <c r="AD11951" s="13"/>
      <c r="AE11951" s="13"/>
      <c r="AF11951" s="13"/>
      <c r="AG11951" s="14"/>
    </row>
    <row r="11952" s="4" customFormat="1" spans="1:33">
      <c r="A11952" s="13"/>
      <c r="B11952" s="13"/>
      <c r="C11952" s="13"/>
      <c r="D11952" s="13"/>
      <c r="E11952" s="13"/>
      <c r="F11952" s="13"/>
      <c r="G11952" s="13"/>
      <c r="H11952" s="13"/>
      <c r="I11952" s="13"/>
      <c r="J11952" s="13"/>
      <c r="K11952" s="13"/>
      <c r="L11952" s="13"/>
      <c r="M11952" s="13"/>
      <c r="N11952" s="13"/>
      <c r="O11952" s="13"/>
      <c r="P11952" s="13"/>
      <c r="Q11952" s="13"/>
      <c r="R11952" s="13"/>
      <c r="S11952" s="13"/>
      <c r="T11952" s="13"/>
      <c r="U11952" s="13"/>
      <c r="V11952" s="13"/>
      <c r="W11952" s="13"/>
      <c r="X11952" s="13"/>
      <c r="Y11952" s="13"/>
      <c r="Z11952" s="13"/>
      <c r="AA11952" s="13"/>
      <c r="AB11952" s="13"/>
      <c r="AC11952" s="13"/>
      <c r="AD11952" s="13"/>
      <c r="AE11952" s="13"/>
      <c r="AF11952" s="13"/>
      <c r="AG11952" s="14"/>
    </row>
    <row r="11953" s="4" customFormat="1" spans="1:33">
      <c r="A11953" s="13"/>
      <c r="B11953" s="13"/>
      <c r="C11953" s="13"/>
      <c r="D11953" s="13"/>
      <c r="E11953" s="13"/>
      <c r="F11953" s="13"/>
      <c r="G11953" s="13"/>
      <c r="H11953" s="13"/>
      <c r="I11953" s="13"/>
      <c r="J11953" s="13"/>
      <c r="K11953" s="13"/>
      <c r="L11953" s="13"/>
      <c r="M11953" s="13"/>
      <c r="N11953" s="13"/>
      <c r="O11953" s="13"/>
      <c r="P11953" s="13"/>
      <c r="Q11953" s="13"/>
      <c r="R11953" s="13"/>
      <c r="S11953" s="13"/>
      <c r="T11953" s="13"/>
      <c r="U11953" s="13"/>
      <c r="V11953" s="13"/>
      <c r="W11953" s="13"/>
      <c r="X11953" s="13"/>
      <c r="Y11953" s="13"/>
      <c r="Z11953" s="13"/>
      <c r="AA11953" s="13"/>
      <c r="AB11953" s="13"/>
      <c r="AC11953" s="13"/>
      <c r="AD11953" s="13"/>
      <c r="AE11953" s="13"/>
      <c r="AF11953" s="13"/>
      <c r="AG11953" s="14"/>
    </row>
    <row r="11954" s="4" customFormat="1" spans="1:33">
      <c r="A11954" s="13"/>
      <c r="B11954" s="13"/>
      <c r="C11954" s="13"/>
      <c r="D11954" s="13"/>
      <c r="E11954" s="13"/>
      <c r="F11954" s="13"/>
      <c r="G11954" s="13"/>
      <c r="H11954" s="13"/>
      <c r="I11954" s="13"/>
      <c r="J11954" s="13"/>
      <c r="K11954" s="13"/>
      <c r="L11954" s="13"/>
      <c r="M11954" s="13"/>
      <c r="N11954" s="13"/>
      <c r="O11954" s="13"/>
      <c r="P11954" s="13"/>
      <c r="Q11954" s="13"/>
      <c r="R11954" s="13"/>
      <c r="S11954" s="13"/>
      <c r="T11954" s="13"/>
      <c r="U11954" s="13"/>
      <c r="V11954" s="13"/>
      <c r="W11954" s="13"/>
      <c r="X11954" s="13"/>
      <c r="Y11954" s="13"/>
      <c r="Z11954" s="13"/>
      <c r="AA11954" s="13"/>
      <c r="AB11954" s="13"/>
      <c r="AC11954" s="13"/>
      <c r="AD11954" s="13"/>
      <c r="AE11954" s="13"/>
      <c r="AF11954" s="13"/>
      <c r="AG11954" s="14"/>
    </row>
    <row r="11955" s="4" customFormat="1" spans="1:33">
      <c r="A11955" s="13"/>
      <c r="B11955" s="13"/>
      <c r="C11955" s="13"/>
      <c r="D11955" s="13"/>
      <c r="E11955" s="13"/>
      <c r="F11955" s="13"/>
      <c r="G11955" s="13"/>
      <c r="H11955" s="13"/>
      <c r="I11955" s="13"/>
      <c r="J11955" s="13"/>
      <c r="K11955" s="13"/>
      <c r="L11955" s="13"/>
      <c r="M11955" s="13"/>
      <c r="N11955" s="13"/>
      <c r="O11955" s="13"/>
      <c r="P11955" s="13"/>
      <c r="Q11955" s="13"/>
      <c r="R11955" s="13"/>
      <c r="S11955" s="13"/>
      <c r="T11955" s="13"/>
      <c r="U11955" s="13"/>
      <c r="V11955" s="13"/>
      <c r="W11955" s="13"/>
      <c r="X11955" s="13"/>
      <c r="Y11955" s="13"/>
      <c r="Z11955" s="13"/>
      <c r="AA11955" s="13"/>
      <c r="AB11955" s="13"/>
      <c r="AC11955" s="13"/>
      <c r="AD11955" s="13"/>
      <c r="AE11955" s="13"/>
      <c r="AF11955" s="13"/>
      <c r="AG11955" s="14"/>
    </row>
    <row r="11956" s="4" customFormat="1" spans="1:33">
      <c r="A11956" s="13"/>
      <c r="B11956" s="13"/>
      <c r="C11956" s="13"/>
      <c r="D11956" s="13"/>
      <c r="E11956" s="13"/>
      <c r="F11956" s="13"/>
      <c r="G11956" s="13"/>
      <c r="H11956" s="13"/>
      <c r="I11956" s="13"/>
      <c r="J11956" s="13"/>
      <c r="K11956" s="13"/>
      <c r="L11956" s="13"/>
      <c r="M11956" s="13"/>
      <c r="N11956" s="13"/>
      <c r="O11956" s="13"/>
      <c r="P11956" s="13"/>
      <c r="Q11956" s="13"/>
      <c r="R11956" s="13"/>
      <c r="S11956" s="13"/>
      <c r="T11956" s="13"/>
      <c r="U11956" s="13"/>
      <c r="V11956" s="13"/>
      <c r="W11956" s="13"/>
      <c r="X11956" s="13"/>
      <c r="Y11956" s="13"/>
      <c r="Z11956" s="13"/>
      <c r="AA11956" s="13"/>
      <c r="AB11956" s="13"/>
      <c r="AC11956" s="13"/>
      <c r="AD11956" s="13"/>
      <c r="AE11956" s="13"/>
      <c r="AF11956" s="13"/>
      <c r="AG11956" s="14"/>
    </row>
    <row r="11957" s="4" customFormat="1" spans="1:33">
      <c r="A11957" s="13"/>
      <c r="B11957" s="13"/>
      <c r="C11957" s="13"/>
      <c r="D11957" s="13"/>
      <c r="E11957" s="13"/>
      <c r="F11957" s="13"/>
      <c r="G11957" s="13"/>
      <c r="H11957" s="13"/>
      <c r="I11957" s="13"/>
      <c r="J11957" s="13"/>
      <c r="K11957" s="13"/>
      <c r="L11957" s="13"/>
      <c r="M11957" s="13"/>
      <c r="N11957" s="13"/>
      <c r="O11957" s="13"/>
      <c r="P11957" s="13"/>
      <c r="Q11957" s="13"/>
      <c r="R11957" s="13"/>
      <c r="S11957" s="13"/>
      <c r="T11957" s="13"/>
      <c r="U11957" s="13"/>
      <c r="V11957" s="13"/>
      <c r="W11957" s="13"/>
      <c r="X11957" s="13"/>
      <c r="Y11957" s="13"/>
      <c r="Z11957" s="13"/>
      <c r="AA11957" s="13"/>
      <c r="AB11957" s="13"/>
      <c r="AC11957" s="13"/>
      <c r="AD11957" s="13"/>
      <c r="AE11957" s="13"/>
      <c r="AF11957" s="13"/>
      <c r="AG11957" s="14"/>
    </row>
    <row r="11958" s="4" customFormat="1" spans="1:33">
      <c r="A11958" s="13"/>
      <c r="B11958" s="13"/>
      <c r="C11958" s="13"/>
      <c r="D11958" s="13"/>
      <c r="E11958" s="13"/>
      <c r="F11958" s="13"/>
      <c r="G11958" s="13"/>
      <c r="H11958" s="13"/>
      <c r="I11958" s="13"/>
      <c r="J11958" s="13"/>
      <c r="K11958" s="13"/>
      <c r="L11958" s="13"/>
      <c r="M11958" s="13"/>
      <c r="N11958" s="13"/>
      <c r="O11958" s="13"/>
      <c r="P11958" s="13"/>
      <c r="Q11958" s="13"/>
      <c r="R11958" s="13"/>
      <c r="S11958" s="13"/>
      <c r="T11958" s="13"/>
      <c r="U11958" s="13"/>
      <c r="V11958" s="13"/>
      <c r="W11958" s="13"/>
      <c r="X11958" s="13"/>
      <c r="Y11958" s="13"/>
      <c r="Z11958" s="13"/>
      <c r="AA11958" s="13"/>
      <c r="AB11958" s="13"/>
      <c r="AC11958" s="13"/>
      <c r="AD11958" s="13"/>
      <c r="AE11958" s="13"/>
      <c r="AF11958" s="13"/>
      <c r="AG11958" s="14"/>
    </row>
    <row r="11959" s="4" customFormat="1" spans="1:33">
      <c r="A11959" s="13"/>
      <c r="B11959" s="13"/>
      <c r="C11959" s="13"/>
      <c r="D11959" s="13"/>
      <c r="E11959" s="13"/>
      <c r="F11959" s="13"/>
      <c r="G11959" s="13"/>
      <c r="H11959" s="13"/>
      <c r="I11959" s="13"/>
      <c r="J11959" s="13"/>
      <c r="K11959" s="13"/>
      <c r="L11959" s="13"/>
      <c r="M11959" s="13"/>
      <c r="N11959" s="13"/>
      <c r="O11959" s="13"/>
      <c r="P11959" s="13"/>
      <c r="Q11959" s="13"/>
      <c r="R11959" s="13"/>
      <c r="S11959" s="13"/>
      <c r="T11959" s="13"/>
      <c r="U11959" s="13"/>
      <c r="V11959" s="13"/>
      <c r="W11959" s="13"/>
      <c r="X11959" s="13"/>
      <c r="Y11959" s="13"/>
      <c r="Z11959" s="13"/>
      <c r="AA11959" s="13"/>
      <c r="AB11959" s="13"/>
      <c r="AC11959" s="13"/>
      <c r="AD11959" s="13"/>
      <c r="AE11959" s="13"/>
      <c r="AF11959" s="13"/>
      <c r="AG11959" s="14"/>
    </row>
    <row r="11960" s="4" customFormat="1" spans="1:33">
      <c r="A11960" s="13"/>
      <c r="B11960" s="13"/>
      <c r="C11960" s="13"/>
      <c r="D11960" s="13"/>
      <c r="E11960" s="13"/>
      <c r="F11960" s="13"/>
      <c r="G11960" s="13"/>
      <c r="H11960" s="13"/>
      <c r="I11960" s="13"/>
      <c r="J11960" s="13"/>
      <c r="K11960" s="13"/>
      <c r="L11960" s="13"/>
      <c r="M11960" s="13"/>
      <c r="N11960" s="13"/>
      <c r="O11960" s="13"/>
      <c r="P11960" s="13"/>
      <c r="Q11960" s="13"/>
      <c r="R11960" s="13"/>
      <c r="S11960" s="13"/>
      <c r="T11960" s="13"/>
      <c r="U11960" s="13"/>
      <c r="V11960" s="13"/>
      <c r="W11960" s="13"/>
      <c r="X11960" s="13"/>
      <c r="Y11960" s="13"/>
      <c r="Z11960" s="13"/>
      <c r="AA11960" s="13"/>
      <c r="AB11960" s="13"/>
      <c r="AC11960" s="13"/>
      <c r="AD11960" s="13"/>
      <c r="AE11960" s="13"/>
      <c r="AF11960" s="13"/>
      <c r="AG11960" s="14"/>
    </row>
    <row r="11961" s="4" customFormat="1" spans="1:33">
      <c r="A11961" s="13"/>
      <c r="B11961" s="13"/>
      <c r="C11961" s="13"/>
      <c r="D11961" s="13"/>
      <c r="E11961" s="13"/>
      <c r="F11961" s="13"/>
      <c r="G11961" s="13"/>
      <c r="H11961" s="13"/>
      <c r="I11961" s="13"/>
      <c r="J11961" s="13"/>
      <c r="K11961" s="13"/>
      <c r="L11961" s="13"/>
      <c r="M11961" s="13"/>
      <c r="N11961" s="13"/>
      <c r="O11961" s="13"/>
      <c r="P11961" s="13"/>
      <c r="Q11961" s="13"/>
      <c r="R11961" s="13"/>
      <c r="S11961" s="13"/>
      <c r="T11961" s="13"/>
      <c r="U11961" s="13"/>
      <c r="V11961" s="13"/>
      <c r="W11961" s="13"/>
      <c r="X11961" s="13"/>
      <c r="Y11961" s="13"/>
      <c r="Z11961" s="13"/>
      <c r="AA11961" s="13"/>
      <c r="AB11961" s="13"/>
      <c r="AC11961" s="13"/>
      <c r="AD11961" s="13"/>
      <c r="AE11961" s="13"/>
      <c r="AF11961" s="13"/>
      <c r="AG11961" s="14"/>
    </row>
    <row r="11962" s="4" customFormat="1" spans="1:33">
      <c r="A11962" s="13"/>
      <c r="B11962" s="13"/>
      <c r="C11962" s="13"/>
      <c r="D11962" s="13"/>
      <c r="E11962" s="13"/>
      <c r="F11962" s="13"/>
      <c r="G11962" s="13"/>
      <c r="H11962" s="13"/>
      <c r="I11962" s="13"/>
      <c r="J11962" s="13"/>
      <c r="K11962" s="13"/>
      <c r="L11962" s="13"/>
      <c r="M11962" s="13"/>
      <c r="N11962" s="13"/>
      <c r="O11962" s="13"/>
      <c r="P11962" s="13"/>
      <c r="Q11962" s="13"/>
      <c r="R11962" s="13"/>
      <c r="S11962" s="13"/>
      <c r="T11962" s="13"/>
      <c r="U11962" s="13"/>
      <c r="V11962" s="13"/>
      <c r="W11962" s="13"/>
      <c r="X11962" s="13"/>
      <c r="Y11962" s="13"/>
      <c r="Z11962" s="13"/>
      <c r="AA11962" s="13"/>
      <c r="AB11962" s="13"/>
      <c r="AC11962" s="13"/>
      <c r="AD11962" s="13"/>
      <c r="AE11962" s="13"/>
      <c r="AF11962" s="13"/>
      <c r="AG11962" s="14"/>
    </row>
    <row r="11963" s="4" customFormat="1" spans="1:33">
      <c r="A11963" s="13"/>
      <c r="B11963" s="13"/>
      <c r="C11963" s="13"/>
      <c r="D11963" s="13"/>
      <c r="E11963" s="13"/>
      <c r="F11963" s="13"/>
      <c r="G11963" s="13"/>
      <c r="H11963" s="13"/>
      <c r="I11963" s="13"/>
      <c r="J11963" s="13"/>
      <c r="K11963" s="13"/>
      <c r="L11963" s="13"/>
      <c r="M11963" s="13"/>
      <c r="N11963" s="13"/>
      <c r="O11963" s="13"/>
      <c r="P11963" s="13"/>
      <c r="Q11963" s="13"/>
      <c r="R11963" s="13"/>
      <c r="S11963" s="13"/>
      <c r="T11963" s="13"/>
      <c r="U11963" s="13"/>
      <c r="V11963" s="13"/>
      <c r="W11963" s="13"/>
      <c r="X11963" s="13"/>
      <c r="Y11963" s="13"/>
      <c r="Z11963" s="13"/>
      <c r="AA11963" s="13"/>
      <c r="AB11963" s="13"/>
      <c r="AC11963" s="13"/>
      <c r="AD11963" s="13"/>
      <c r="AE11963" s="13"/>
      <c r="AF11963" s="13"/>
      <c r="AG11963" s="14"/>
    </row>
    <row r="11964" s="4" customFormat="1" spans="1:33">
      <c r="A11964" s="13"/>
      <c r="B11964" s="13"/>
      <c r="C11964" s="13"/>
      <c r="D11964" s="13"/>
      <c r="E11964" s="13"/>
      <c r="F11964" s="13"/>
      <c r="G11964" s="13"/>
      <c r="H11964" s="13"/>
      <c r="I11964" s="13"/>
      <c r="J11964" s="13"/>
      <c r="K11964" s="13"/>
      <c r="L11964" s="13"/>
      <c r="M11964" s="13"/>
      <c r="N11964" s="13"/>
      <c r="O11964" s="13"/>
      <c r="P11964" s="13"/>
      <c r="Q11964" s="13"/>
      <c r="R11964" s="13"/>
      <c r="S11964" s="13"/>
      <c r="T11964" s="13"/>
      <c r="U11964" s="13"/>
      <c r="V11964" s="13"/>
      <c r="W11964" s="13"/>
      <c r="X11964" s="13"/>
      <c r="Y11964" s="13"/>
      <c r="Z11964" s="13"/>
      <c r="AA11964" s="13"/>
      <c r="AB11964" s="13"/>
      <c r="AC11964" s="13"/>
      <c r="AD11964" s="13"/>
      <c r="AE11964" s="13"/>
      <c r="AF11964" s="13"/>
      <c r="AG11964" s="14"/>
    </row>
    <row r="11965" s="4" customFormat="1" spans="1:33">
      <c r="A11965" s="13"/>
      <c r="B11965" s="13"/>
      <c r="C11965" s="13"/>
      <c r="D11965" s="13"/>
      <c r="E11965" s="13"/>
      <c r="F11965" s="13"/>
      <c r="G11965" s="13"/>
      <c r="H11965" s="13"/>
      <c r="I11965" s="13"/>
      <c r="J11965" s="13"/>
      <c r="K11965" s="13"/>
      <c r="L11965" s="13"/>
      <c r="M11965" s="13"/>
      <c r="N11965" s="13"/>
      <c r="O11965" s="13"/>
      <c r="P11965" s="13"/>
      <c r="Q11965" s="13"/>
      <c r="R11965" s="13"/>
      <c r="S11965" s="13"/>
      <c r="T11965" s="13"/>
      <c r="U11965" s="13"/>
      <c r="V11965" s="13"/>
      <c r="W11965" s="13"/>
      <c r="X11965" s="13"/>
      <c r="Y11965" s="13"/>
      <c r="Z11965" s="13"/>
      <c r="AA11965" s="13"/>
      <c r="AB11965" s="13"/>
      <c r="AC11965" s="13"/>
      <c r="AD11965" s="13"/>
      <c r="AE11965" s="13"/>
      <c r="AF11965" s="13"/>
      <c r="AG11965" s="14"/>
    </row>
    <row r="11966" s="4" customFormat="1" spans="1:33">
      <c r="A11966" s="13"/>
      <c r="B11966" s="13"/>
      <c r="C11966" s="13"/>
      <c r="D11966" s="13"/>
      <c r="E11966" s="13"/>
      <c r="F11966" s="13"/>
      <c r="G11966" s="13"/>
      <c r="H11966" s="13"/>
      <c r="I11966" s="13"/>
      <c r="J11966" s="13"/>
      <c r="K11966" s="13"/>
      <c r="L11966" s="13"/>
      <c r="M11966" s="13"/>
      <c r="N11966" s="13"/>
      <c r="O11966" s="13"/>
      <c r="P11966" s="13"/>
      <c r="Q11966" s="13"/>
      <c r="R11966" s="13"/>
      <c r="S11966" s="13"/>
      <c r="T11966" s="13"/>
      <c r="U11966" s="13"/>
      <c r="V11966" s="13"/>
      <c r="W11966" s="13"/>
      <c r="X11966" s="13"/>
      <c r="Y11966" s="13"/>
      <c r="Z11966" s="13"/>
      <c r="AA11966" s="13"/>
      <c r="AB11966" s="13"/>
      <c r="AC11966" s="13"/>
      <c r="AD11966" s="13"/>
      <c r="AE11966" s="13"/>
      <c r="AF11966" s="13"/>
      <c r="AG11966" s="14"/>
    </row>
    <row r="11967" s="4" customFormat="1" spans="1:33">
      <c r="A11967" s="13"/>
      <c r="B11967" s="13"/>
      <c r="C11967" s="13"/>
      <c r="D11967" s="13"/>
      <c r="E11967" s="13"/>
      <c r="F11967" s="13"/>
      <c r="G11967" s="13"/>
      <c r="H11967" s="13"/>
      <c r="I11967" s="13"/>
      <c r="J11967" s="13"/>
      <c r="K11967" s="13"/>
      <c r="L11967" s="13"/>
      <c r="M11967" s="13"/>
      <c r="N11967" s="13"/>
      <c r="O11967" s="13"/>
      <c r="P11967" s="13"/>
      <c r="Q11967" s="13"/>
      <c r="R11967" s="13"/>
      <c r="S11967" s="13"/>
      <c r="T11967" s="13"/>
      <c r="U11967" s="13"/>
      <c r="V11967" s="13"/>
      <c r="W11967" s="13"/>
      <c r="X11967" s="13"/>
      <c r="Y11967" s="13"/>
      <c r="Z11967" s="13"/>
      <c r="AA11967" s="13"/>
      <c r="AB11967" s="13"/>
      <c r="AC11967" s="13"/>
      <c r="AD11967" s="13"/>
      <c r="AE11967" s="13"/>
      <c r="AF11967" s="13"/>
      <c r="AG11967" s="14"/>
    </row>
    <row r="11968" s="4" customFormat="1" spans="1:33">
      <c r="A11968" s="13"/>
      <c r="B11968" s="13"/>
      <c r="C11968" s="13"/>
      <c r="D11968" s="13"/>
      <c r="E11968" s="13"/>
      <c r="F11968" s="13"/>
      <c r="G11968" s="13"/>
      <c r="H11968" s="13"/>
      <c r="I11968" s="13"/>
      <c r="J11968" s="13"/>
      <c r="K11968" s="13"/>
      <c r="L11968" s="13"/>
      <c r="M11968" s="13"/>
      <c r="N11968" s="13"/>
      <c r="O11968" s="13"/>
      <c r="P11968" s="13"/>
      <c r="Q11968" s="13"/>
      <c r="R11968" s="13"/>
      <c r="S11968" s="13"/>
      <c r="T11968" s="13"/>
      <c r="U11968" s="13"/>
      <c r="V11968" s="13"/>
      <c r="W11968" s="13"/>
      <c r="X11968" s="13"/>
      <c r="Y11968" s="13"/>
      <c r="Z11968" s="13"/>
      <c r="AA11968" s="13"/>
      <c r="AB11968" s="13"/>
      <c r="AC11968" s="13"/>
      <c r="AD11968" s="13"/>
      <c r="AE11968" s="13"/>
      <c r="AF11968" s="13"/>
      <c r="AG11968" s="14"/>
    </row>
    <row r="11969" s="4" customFormat="1" spans="1:33">
      <c r="A11969" s="13"/>
      <c r="B11969" s="13"/>
      <c r="C11969" s="13"/>
      <c r="D11969" s="13"/>
      <c r="E11969" s="13"/>
      <c r="F11969" s="13"/>
      <c r="G11969" s="13"/>
      <c r="H11969" s="13"/>
      <c r="I11969" s="13"/>
      <c r="J11969" s="13"/>
      <c r="K11969" s="13"/>
      <c r="L11969" s="13"/>
      <c r="M11969" s="13"/>
      <c r="N11969" s="13"/>
      <c r="O11969" s="13"/>
      <c r="P11969" s="13"/>
      <c r="Q11969" s="13"/>
      <c r="R11969" s="13"/>
      <c r="S11969" s="13"/>
      <c r="T11969" s="13"/>
      <c r="U11969" s="13"/>
      <c r="V11969" s="13"/>
      <c r="W11969" s="13"/>
      <c r="X11969" s="13"/>
      <c r="Y11969" s="13"/>
      <c r="Z11969" s="13"/>
      <c r="AA11969" s="13"/>
      <c r="AB11969" s="13"/>
      <c r="AC11969" s="13"/>
      <c r="AD11969" s="13"/>
      <c r="AE11969" s="13"/>
      <c r="AF11969" s="13"/>
      <c r="AG11969" s="14"/>
    </row>
    <row r="11970" s="4" customFormat="1" spans="1:33">
      <c r="A11970" s="13"/>
      <c r="B11970" s="13"/>
      <c r="C11970" s="13"/>
      <c r="D11970" s="13"/>
      <c r="E11970" s="13"/>
      <c r="F11970" s="13"/>
      <c r="G11970" s="13"/>
      <c r="H11970" s="13"/>
      <c r="I11970" s="13"/>
      <c r="J11970" s="13"/>
      <c r="K11970" s="13"/>
      <c r="L11970" s="13"/>
      <c r="M11970" s="13"/>
      <c r="N11970" s="13"/>
      <c r="O11970" s="13"/>
      <c r="P11970" s="13"/>
      <c r="Q11970" s="13"/>
      <c r="R11970" s="13"/>
      <c r="S11970" s="13"/>
      <c r="T11970" s="13"/>
      <c r="U11970" s="13"/>
      <c r="V11970" s="13"/>
      <c r="W11970" s="13"/>
      <c r="X11970" s="13"/>
      <c r="Y11970" s="13"/>
      <c r="Z11970" s="13"/>
      <c r="AA11970" s="13"/>
      <c r="AB11970" s="13"/>
      <c r="AC11970" s="13"/>
      <c r="AD11970" s="13"/>
      <c r="AE11970" s="13"/>
      <c r="AF11970" s="13"/>
      <c r="AG11970" s="14"/>
    </row>
    <row r="11971" s="4" customFormat="1" spans="1:33">
      <c r="A11971" s="13"/>
      <c r="B11971" s="13"/>
      <c r="C11971" s="13"/>
      <c r="D11971" s="13"/>
      <c r="E11971" s="13"/>
      <c r="F11971" s="13"/>
      <c r="G11971" s="13"/>
      <c r="H11971" s="13"/>
      <c r="I11971" s="13"/>
      <c r="J11971" s="13"/>
      <c r="K11971" s="13"/>
      <c r="L11971" s="13"/>
      <c r="M11971" s="13"/>
      <c r="N11971" s="13"/>
      <c r="O11971" s="13"/>
      <c r="P11971" s="13"/>
      <c r="Q11971" s="13"/>
      <c r="R11971" s="13"/>
      <c r="S11971" s="13"/>
      <c r="T11971" s="13"/>
      <c r="U11971" s="13"/>
      <c r="V11971" s="13"/>
      <c r="W11971" s="13"/>
      <c r="X11971" s="13"/>
      <c r="Y11971" s="13"/>
      <c r="Z11971" s="13"/>
      <c r="AA11971" s="13"/>
      <c r="AB11971" s="13"/>
      <c r="AC11971" s="13"/>
      <c r="AD11971" s="13"/>
      <c r="AE11971" s="13"/>
      <c r="AF11971" s="13"/>
      <c r="AG11971" s="14"/>
    </row>
    <row r="11972" s="4" customFormat="1" spans="1:33">
      <c r="A11972" s="13"/>
      <c r="B11972" s="13"/>
      <c r="C11972" s="13"/>
      <c r="D11972" s="13"/>
      <c r="E11972" s="13"/>
      <c r="F11972" s="13"/>
      <c r="G11972" s="13"/>
      <c r="H11972" s="13"/>
      <c r="I11972" s="13"/>
      <c r="J11972" s="13"/>
      <c r="K11972" s="13"/>
      <c r="L11972" s="13"/>
      <c r="M11972" s="13"/>
      <c r="N11972" s="13"/>
      <c r="O11972" s="13"/>
      <c r="P11972" s="13"/>
      <c r="Q11972" s="13"/>
      <c r="R11972" s="13"/>
      <c r="S11972" s="13"/>
      <c r="T11972" s="13"/>
      <c r="U11972" s="13"/>
      <c r="V11972" s="13"/>
      <c r="W11972" s="13"/>
      <c r="X11972" s="13"/>
      <c r="Y11972" s="13"/>
      <c r="Z11972" s="13"/>
      <c r="AA11972" s="13"/>
      <c r="AB11972" s="13"/>
      <c r="AC11972" s="13"/>
      <c r="AD11972" s="13"/>
      <c r="AE11972" s="13"/>
      <c r="AF11972" s="13"/>
      <c r="AG11972" s="14"/>
    </row>
    <row r="11973" s="4" customFormat="1" spans="1:33">
      <c r="A11973" s="13"/>
      <c r="B11973" s="13"/>
      <c r="C11973" s="13"/>
      <c r="D11973" s="13"/>
      <c r="E11973" s="13"/>
      <c r="F11973" s="13"/>
      <c r="G11973" s="13"/>
      <c r="H11973" s="13"/>
      <c r="I11973" s="13"/>
      <c r="J11973" s="13"/>
      <c r="K11973" s="13"/>
      <c r="L11973" s="13"/>
      <c r="M11973" s="13"/>
      <c r="N11973" s="13"/>
      <c r="O11973" s="13"/>
      <c r="P11973" s="13"/>
      <c r="Q11973" s="13"/>
      <c r="R11973" s="13"/>
      <c r="S11973" s="13"/>
      <c r="T11973" s="13"/>
      <c r="U11973" s="13"/>
      <c r="V11973" s="13"/>
      <c r="W11973" s="13"/>
      <c r="X11973" s="13"/>
      <c r="Y11973" s="13"/>
      <c r="Z11973" s="13"/>
      <c r="AA11973" s="13"/>
      <c r="AB11973" s="13"/>
      <c r="AC11973" s="13"/>
      <c r="AD11973" s="13"/>
      <c r="AE11973" s="13"/>
      <c r="AF11973" s="13"/>
      <c r="AG11973" s="14"/>
    </row>
    <row r="11974" s="4" customFormat="1" spans="1:33">
      <c r="A11974" s="13"/>
      <c r="B11974" s="13"/>
      <c r="C11974" s="13"/>
      <c r="D11974" s="13"/>
      <c r="E11974" s="13"/>
      <c r="F11974" s="13"/>
      <c r="G11974" s="13"/>
      <c r="H11974" s="13"/>
      <c r="I11974" s="13"/>
      <c r="J11974" s="13"/>
      <c r="K11974" s="13"/>
      <c r="L11974" s="13"/>
      <c r="M11974" s="13"/>
      <c r="N11974" s="13"/>
      <c r="O11974" s="13"/>
      <c r="P11974" s="13"/>
      <c r="Q11974" s="13"/>
      <c r="R11974" s="13"/>
      <c r="S11974" s="13"/>
      <c r="T11974" s="13"/>
      <c r="U11974" s="13"/>
      <c r="V11974" s="13"/>
      <c r="W11974" s="13"/>
      <c r="X11974" s="13"/>
      <c r="Y11974" s="13"/>
      <c r="Z11974" s="13"/>
      <c r="AA11974" s="13"/>
      <c r="AB11974" s="13"/>
      <c r="AC11974" s="13"/>
      <c r="AD11974" s="13"/>
      <c r="AE11974" s="13"/>
      <c r="AF11974" s="13"/>
      <c r="AG11974" s="14"/>
    </row>
    <row r="11975" s="4" customFormat="1" spans="1:33">
      <c r="A11975" s="13"/>
      <c r="B11975" s="13"/>
      <c r="C11975" s="13"/>
      <c r="D11975" s="13"/>
      <c r="E11975" s="13"/>
      <c r="F11975" s="13"/>
      <c r="G11975" s="13"/>
      <c r="H11975" s="13"/>
      <c r="I11975" s="13"/>
      <c r="J11975" s="13"/>
      <c r="K11975" s="13"/>
      <c r="L11975" s="13"/>
      <c r="M11975" s="13"/>
      <c r="N11975" s="13"/>
      <c r="O11975" s="13"/>
      <c r="P11975" s="13"/>
      <c r="Q11975" s="13"/>
      <c r="R11975" s="13"/>
      <c r="S11975" s="13"/>
      <c r="T11975" s="13"/>
      <c r="U11975" s="13"/>
      <c r="V11975" s="13"/>
      <c r="W11975" s="13"/>
      <c r="X11975" s="13"/>
      <c r="Y11975" s="13"/>
      <c r="Z11975" s="13"/>
      <c r="AA11975" s="13"/>
      <c r="AB11975" s="13"/>
      <c r="AC11975" s="13"/>
      <c r="AD11975" s="13"/>
      <c r="AE11975" s="13"/>
      <c r="AF11975" s="13"/>
      <c r="AG11975" s="14"/>
    </row>
    <row r="11976" s="4" customFormat="1" spans="1:33">
      <c r="A11976" s="13"/>
      <c r="B11976" s="13"/>
      <c r="C11976" s="13"/>
      <c r="D11976" s="13"/>
      <c r="E11976" s="13"/>
      <c r="F11976" s="13"/>
      <c r="G11976" s="13"/>
      <c r="H11976" s="13"/>
      <c r="I11976" s="13"/>
      <c r="J11976" s="13"/>
      <c r="K11976" s="13"/>
      <c r="L11976" s="13"/>
      <c r="M11976" s="13"/>
      <c r="N11976" s="13"/>
      <c r="O11976" s="13"/>
      <c r="P11976" s="13"/>
      <c r="Q11976" s="13"/>
      <c r="R11976" s="13"/>
      <c r="S11976" s="13"/>
      <c r="T11976" s="13"/>
      <c r="U11976" s="13"/>
      <c r="V11976" s="13"/>
      <c r="W11976" s="13"/>
      <c r="X11976" s="13"/>
      <c r="Y11976" s="13"/>
      <c r="Z11976" s="13"/>
      <c r="AA11976" s="13"/>
      <c r="AB11976" s="13"/>
      <c r="AC11976" s="13"/>
      <c r="AD11976" s="13"/>
      <c r="AE11976" s="13"/>
      <c r="AF11976" s="13"/>
      <c r="AG11976" s="14"/>
    </row>
    <row r="11977" s="4" customFormat="1" spans="1:33">
      <c r="A11977" s="13"/>
      <c r="B11977" s="13"/>
      <c r="C11977" s="13"/>
      <c r="D11977" s="13"/>
      <c r="E11977" s="13"/>
      <c r="F11977" s="13"/>
      <c r="G11977" s="13"/>
      <c r="H11977" s="13"/>
      <c r="I11977" s="13"/>
      <c r="J11977" s="13"/>
      <c r="K11977" s="13"/>
      <c r="L11977" s="13"/>
      <c r="M11977" s="13"/>
      <c r="N11977" s="13"/>
      <c r="O11977" s="13"/>
      <c r="P11977" s="13"/>
      <c r="Q11977" s="13"/>
      <c r="R11977" s="13"/>
      <c r="S11977" s="13"/>
      <c r="T11977" s="13"/>
      <c r="U11977" s="13"/>
      <c r="V11977" s="13"/>
      <c r="W11977" s="13"/>
      <c r="X11977" s="13"/>
      <c r="Y11977" s="13"/>
      <c r="Z11977" s="13"/>
      <c r="AA11977" s="13"/>
      <c r="AB11977" s="13"/>
      <c r="AC11977" s="13"/>
      <c r="AD11977" s="13"/>
      <c r="AE11977" s="13"/>
      <c r="AF11977" s="13"/>
      <c r="AG11977" s="14"/>
    </row>
    <row r="11978" s="4" customFormat="1" spans="1:33">
      <c r="A11978" s="13"/>
      <c r="B11978" s="13"/>
      <c r="C11978" s="13"/>
      <c r="D11978" s="13"/>
      <c r="E11978" s="13"/>
      <c r="F11978" s="13"/>
      <c r="G11978" s="13"/>
      <c r="H11978" s="13"/>
      <c r="I11978" s="13"/>
      <c r="J11978" s="13"/>
      <c r="K11978" s="13"/>
      <c r="L11978" s="13"/>
      <c r="M11978" s="13"/>
      <c r="N11978" s="13"/>
      <c r="O11978" s="13"/>
      <c r="P11978" s="13"/>
      <c r="Q11978" s="13"/>
      <c r="R11978" s="13"/>
      <c r="S11978" s="13"/>
      <c r="T11978" s="13"/>
      <c r="U11978" s="13"/>
      <c r="V11978" s="13"/>
      <c r="W11978" s="13"/>
      <c r="X11978" s="13"/>
      <c r="Y11978" s="13"/>
      <c r="Z11978" s="13"/>
      <c r="AA11978" s="13"/>
      <c r="AB11978" s="13"/>
      <c r="AC11978" s="13"/>
      <c r="AD11978" s="13"/>
      <c r="AE11978" s="13"/>
      <c r="AF11978" s="13"/>
      <c r="AG11978" s="14"/>
    </row>
    <row r="11979" s="4" customFormat="1" spans="1:33">
      <c r="A11979" s="13"/>
      <c r="B11979" s="13"/>
      <c r="C11979" s="13"/>
      <c r="D11979" s="13"/>
      <c r="E11979" s="13"/>
      <c r="F11979" s="13"/>
      <c r="G11979" s="13"/>
      <c r="H11979" s="13"/>
      <c r="I11979" s="13"/>
      <c r="J11979" s="13"/>
      <c r="K11979" s="13"/>
      <c r="L11979" s="13"/>
      <c r="M11979" s="13"/>
      <c r="N11979" s="13"/>
      <c r="O11979" s="13"/>
      <c r="P11979" s="13"/>
      <c r="Q11979" s="13"/>
      <c r="R11979" s="13"/>
      <c r="S11979" s="13"/>
      <c r="T11979" s="13"/>
      <c r="U11979" s="13"/>
      <c r="V11979" s="13"/>
      <c r="W11979" s="13"/>
      <c r="X11979" s="13"/>
      <c r="Y11979" s="13"/>
      <c r="Z11979" s="13"/>
      <c r="AA11979" s="13"/>
      <c r="AB11979" s="13"/>
      <c r="AC11979" s="13"/>
      <c r="AD11979" s="13"/>
      <c r="AE11979" s="13"/>
      <c r="AF11979" s="13"/>
      <c r="AG11979" s="14"/>
    </row>
    <row r="11980" s="4" customFormat="1" spans="1:33">
      <c r="A11980" s="13"/>
      <c r="B11980" s="13"/>
      <c r="C11980" s="13"/>
      <c r="D11980" s="13"/>
      <c r="E11980" s="13"/>
      <c r="F11980" s="13"/>
      <c r="G11980" s="13"/>
      <c r="H11980" s="13"/>
      <c r="I11980" s="13"/>
      <c r="J11980" s="13"/>
      <c r="K11980" s="13"/>
      <c r="L11980" s="13"/>
      <c r="M11980" s="13"/>
      <c r="N11980" s="13"/>
      <c r="O11980" s="13"/>
      <c r="P11980" s="13"/>
      <c r="Q11980" s="13"/>
      <c r="R11980" s="13"/>
      <c r="S11980" s="13"/>
      <c r="T11980" s="13"/>
      <c r="U11980" s="13"/>
      <c r="V11980" s="13"/>
      <c r="W11980" s="13"/>
      <c r="X11980" s="13"/>
      <c r="Y11980" s="13"/>
      <c r="Z11980" s="13"/>
      <c r="AA11980" s="13"/>
      <c r="AB11980" s="13"/>
      <c r="AC11980" s="13"/>
      <c r="AD11980" s="13"/>
      <c r="AE11980" s="13"/>
      <c r="AF11980" s="13"/>
      <c r="AG11980" s="14"/>
    </row>
    <row r="11981" s="4" customFormat="1" spans="1:33">
      <c r="A11981" s="13"/>
      <c r="B11981" s="13"/>
      <c r="C11981" s="13"/>
      <c r="D11981" s="13"/>
      <c r="E11981" s="13"/>
      <c r="F11981" s="13"/>
      <c r="G11981" s="13"/>
      <c r="H11981" s="13"/>
      <c r="I11981" s="13"/>
      <c r="J11981" s="13"/>
      <c r="K11981" s="13"/>
      <c r="L11981" s="13"/>
      <c r="M11981" s="13"/>
      <c r="N11981" s="13"/>
      <c r="O11981" s="13"/>
      <c r="P11981" s="13"/>
      <c r="Q11981" s="13"/>
      <c r="R11981" s="13"/>
      <c r="S11981" s="13"/>
      <c r="T11981" s="13"/>
      <c r="U11981" s="13"/>
      <c r="V11981" s="13"/>
      <c r="W11981" s="13"/>
      <c r="X11981" s="13"/>
      <c r="Y11981" s="13"/>
      <c r="Z11981" s="13"/>
      <c r="AA11981" s="13"/>
      <c r="AB11981" s="13"/>
      <c r="AC11981" s="13"/>
      <c r="AD11981" s="13"/>
      <c r="AE11981" s="13"/>
      <c r="AF11981" s="13"/>
      <c r="AG11981" s="14"/>
    </row>
    <row r="11982" s="4" customFormat="1" spans="1:33">
      <c r="A11982" s="13"/>
      <c r="B11982" s="13"/>
      <c r="C11982" s="13"/>
      <c r="D11982" s="13"/>
      <c r="E11982" s="13"/>
      <c r="F11982" s="13"/>
      <c r="G11982" s="13"/>
      <c r="H11982" s="13"/>
      <c r="I11982" s="13"/>
      <c r="J11982" s="13"/>
      <c r="K11982" s="13"/>
      <c r="L11982" s="13"/>
      <c r="M11982" s="13"/>
      <c r="N11982" s="13"/>
      <c r="O11982" s="13"/>
      <c r="P11982" s="13"/>
      <c r="Q11982" s="13"/>
      <c r="R11982" s="13"/>
      <c r="S11982" s="13"/>
      <c r="T11982" s="13"/>
      <c r="U11982" s="13"/>
      <c r="V11982" s="13"/>
      <c r="W11982" s="13"/>
      <c r="X11982" s="13"/>
      <c r="Y11982" s="13"/>
      <c r="Z11982" s="13"/>
      <c r="AA11982" s="13"/>
      <c r="AB11982" s="13"/>
      <c r="AC11982" s="13"/>
      <c r="AD11982" s="13"/>
      <c r="AE11982" s="13"/>
      <c r="AF11982" s="13"/>
      <c r="AG11982" s="14"/>
    </row>
    <row r="11983" s="4" customFormat="1" spans="1:33">
      <c r="A11983" s="13"/>
      <c r="B11983" s="13"/>
      <c r="C11983" s="13"/>
      <c r="D11983" s="13"/>
      <c r="E11983" s="13"/>
      <c r="F11983" s="13"/>
      <c r="G11983" s="13"/>
      <c r="H11983" s="13"/>
      <c r="I11983" s="13"/>
      <c r="J11983" s="13"/>
      <c r="K11983" s="13"/>
      <c r="L11983" s="13"/>
      <c r="M11983" s="13"/>
      <c r="N11983" s="13"/>
      <c r="O11983" s="13"/>
      <c r="P11983" s="13"/>
      <c r="Q11983" s="13"/>
      <c r="R11983" s="13"/>
      <c r="S11983" s="13"/>
      <c r="T11983" s="13"/>
      <c r="U11983" s="13"/>
      <c r="V11983" s="13"/>
      <c r="W11983" s="13"/>
      <c r="X11983" s="13"/>
      <c r="Y11983" s="13"/>
      <c r="Z11983" s="13"/>
      <c r="AA11983" s="13"/>
      <c r="AB11983" s="13"/>
      <c r="AC11983" s="13"/>
      <c r="AD11983" s="13"/>
      <c r="AE11983" s="13"/>
      <c r="AF11983" s="13"/>
      <c r="AG11983" s="14"/>
    </row>
    <row r="11984" s="4" customFormat="1" spans="1:33">
      <c r="A11984" s="13"/>
      <c r="B11984" s="13"/>
      <c r="C11984" s="13"/>
      <c r="D11984" s="13"/>
      <c r="E11984" s="13"/>
      <c r="F11984" s="13"/>
      <c r="G11984" s="13"/>
      <c r="H11984" s="13"/>
      <c r="I11984" s="13"/>
      <c r="J11984" s="13"/>
      <c r="K11984" s="13"/>
      <c r="L11984" s="13"/>
      <c r="M11984" s="13"/>
      <c r="N11984" s="13"/>
      <c r="O11984" s="13"/>
      <c r="P11984" s="13"/>
      <c r="Q11984" s="13"/>
      <c r="R11984" s="13"/>
      <c r="S11984" s="13"/>
      <c r="T11984" s="13"/>
      <c r="U11984" s="13"/>
      <c r="V11984" s="13"/>
      <c r="W11984" s="13"/>
      <c r="X11984" s="13"/>
      <c r="Y11984" s="13"/>
      <c r="Z11984" s="13"/>
      <c r="AA11984" s="13"/>
      <c r="AB11984" s="13"/>
      <c r="AC11984" s="13"/>
      <c r="AD11984" s="13"/>
      <c r="AE11984" s="13"/>
      <c r="AF11984" s="13"/>
      <c r="AG11984" s="14"/>
    </row>
    <row r="11985" s="4" customFormat="1" spans="1:33">
      <c r="A11985" s="13"/>
      <c r="B11985" s="13"/>
      <c r="C11985" s="13"/>
      <c r="D11985" s="13"/>
      <c r="E11985" s="13"/>
      <c r="F11985" s="13"/>
      <c r="G11985" s="13"/>
      <c r="H11985" s="13"/>
      <c r="I11985" s="13"/>
      <c r="J11985" s="13"/>
      <c r="K11985" s="13"/>
      <c r="L11985" s="13"/>
      <c r="M11985" s="13"/>
      <c r="N11985" s="13"/>
      <c r="O11985" s="13"/>
      <c r="P11985" s="13"/>
      <c r="Q11985" s="13"/>
      <c r="R11985" s="13"/>
      <c r="S11985" s="13"/>
      <c r="T11985" s="13"/>
      <c r="U11985" s="13"/>
      <c r="V11985" s="13"/>
      <c r="W11985" s="13"/>
      <c r="X11985" s="13"/>
      <c r="Y11985" s="13"/>
      <c r="Z11985" s="13"/>
      <c r="AA11985" s="13"/>
      <c r="AB11985" s="13"/>
      <c r="AC11985" s="13"/>
      <c r="AD11985" s="13"/>
      <c r="AE11985" s="13"/>
      <c r="AF11985" s="13"/>
      <c r="AG11985" s="14"/>
    </row>
    <row r="11986" s="4" customFormat="1" spans="1:33">
      <c r="A11986" s="13"/>
      <c r="B11986" s="13"/>
      <c r="C11986" s="13"/>
      <c r="D11986" s="13"/>
      <c r="E11986" s="13"/>
      <c r="F11986" s="13"/>
      <c r="G11986" s="13"/>
      <c r="H11986" s="13"/>
      <c r="I11986" s="13"/>
      <c r="J11986" s="13"/>
      <c r="K11986" s="13"/>
      <c r="L11986" s="13"/>
      <c r="M11986" s="13"/>
      <c r="N11986" s="13"/>
      <c r="O11986" s="13"/>
      <c r="P11986" s="13"/>
      <c r="Q11986" s="13"/>
      <c r="R11986" s="13"/>
      <c r="S11986" s="13"/>
      <c r="T11986" s="13"/>
      <c r="U11986" s="13"/>
      <c r="V11986" s="13"/>
      <c r="W11986" s="13"/>
      <c r="X11986" s="13"/>
      <c r="Y11986" s="13"/>
      <c r="Z11986" s="13"/>
      <c r="AA11986" s="13"/>
      <c r="AB11986" s="13"/>
      <c r="AC11986" s="13"/>
      <c r="AD11986" s="13"/>
      <c r="AE11986" s="13"/>
      <c r="AF11986" s="13"/>
      <c r="AG11986" s="14"/>
    </row>
    <row r="11987" s="4" customFormat="1" spans="1:33">
      <c r="A11987" s="13"/>
      <c r="B11987" s="13"/>
      <c r="C11987" s="13"/>
      <c r="D11987" s="13"/>
      <c r="E11987" s="13"/>
      <c r="F11987" s="13"/>
      <c r="G11987" s="13"/>
      <c r="H11987" s="13"/>
      <c r="I11987" s="13"/>
      <c r="J11987" s="13"/>
      <c r="K11987" s="13"/>
      <c r="L11987" s="13"/>
      <c r="M11987" s="13"/>
      <c r="N11987" s="13"/>
      <c r="O11987" s="13"/>
      <c r="P11987" s="13"/>
      <c r="Q11987" s="13"/>
      <c r="R11987" s="13"/>
      <c r="S11987" s="13"/>
      <c r="T11987" s="13"/>
      <c r="U11987" s="13"/>
      <c r="V11987" s="13"/>
      <c r="W11987" s="13"/>
      <c r="X11987" s="13"/>
      <c r="Y11987" s="13"/>
      <c r="Z11987" s="13"/>
      <c r="AA11987" s="13"/>
      <c r="AB11987" s="13"/>
      <c r="AC11987" s="13"/>
      <c r="AD11987" s="13"/>
      <c r="AE11987" s="13"/>
      <c r="AF11987" s="13"/>
      <c r="AG11987" s="14"/>
    </row>
    <row r="11988" s="4" customFormat="1" spans="1:33">
      <c r="A11988" s="13"/>
      <c r="B11988" s="13"/>
      <c r="C11988" s="13"/>
      <c r="D11988" s="13"/>
      <c r="E11988" s="13"/>
      <c r="F11988" s="13"/>
      <c r="G11988" s="13"/>
      <c r="H11988" s="13"/>
      <c r="I11988" s="13"/>
      <c r="J11988" s="13"/>
      <c r="K11988" s="13"/>
      <c r="L11988" s="13"/>
      <c r="M11988" s="13"/>
      <c r="N11988" s="13"/>
      <c r="O11988" s="13"/>
      <c r="P11988" s="13"/>
      <c r="Q11988" s="13"/>
      <c r="R11988" s="13"/>
      <c r="S11988" s="13"/>
      <c r="T11988" s="13"/>
      <c r="U11988" s="13"/>
      <c r="V11988" s="13"/>
      <c r="W11988" s="13"/>
      <c r="X11988" s="13"/>
      <c r="Y11988" s="13"/>
      <c r="Z11988" s="13"/>
      <c r="AA11988" s="13"/>
      <c r="AB11988" s="13"/>
      <c r="AC11988" s="13"/>
      <c r="AD11988" s="13"/>
      <c r="AE11988" s="13"/>
      <c r="AF11988" s="13"/>
      <c r="AG11988" s="14"/>
    </row>
    <row r="11989" s="4" customFormat="1" spans="1:33">
      <c r="A11989" s="13"/>
      <c r="B11989" s="13"/>
      <c r="C11989" s="13"/>
      <c r="D11989" s="13"/>
      <c r="E11989" s="13"/>
      <c r="F11989" s="13"/>
      <c r="G11989" s="13"/>
      <c r="H11989" s="13"/>
      <c r="I11989" s="13"/>
      <c r="J11989" s="13"/>
      <c r="K11989" s="13"/>
      <c r="L11989" s="13"/>
      <c r="M11989" s="13"/>
      <c r="N11989" s="13"/>
      <c r="O11989" s="13"/>
      <c r="P11989" s="13"/>
      <c r="Q11989" s="13"/>
      <c r="R11989" s="13"/>
      <c r="S11989" s="13"/>
      <c r="T11989" s="13"/>
      <c r="U11989" s="13"/>
      <c r="V11989" s="13"/>
      <c r="W11989" s="13"/>
      <c r="X11989" s="13"/>
      <c r="Y11989" s="13"/>
      <c r="Z11989" s="13"/>
      <c r="AA11989" s="13"/>
      <c r="AB11989" s="13"/>
      <c r="AC11989" s="13"/>
      <c r="AD11989" s="13"/>
      <c r="AE11989" s="13"/>
      <c r="AF11989" s="13"/>
      <c r="AG11989" s="14"/>
    </row>
    <row r="11990" s="4" customFormat="1" spans="1:33">
      <c r="A11990" s="13"/>
      <c r="B11990" s="13"/>
      <c r="C11990" s="13"/>
      <c r="D11990" s="13"/>
      <c r="E11990" s="13"/>
      <c r="F11990" s="13"/>
      <c r="G11990" s="13"/>
      <c r="H11990" s="13"/>
      <c r="I11990" s="13"/>
      <c r="J11990" s="13"/>
      <c r="K11990" s="13"/>
      <c r="L11990" s="13"/>
      <c r="M11990" s="13"/>
      <c r="N11990" s="13"/>
      <c r="O11990" s="13"/>
      <c r="P11990" s="13"/>
      <c r="Q11990" s="13"/>
      <c r="R11990" s="13"/>
      <c r="S11990" s="13"/>
      <c r="T11990" s="13"/>
      <c r="U11990" s="13"/>
      <c r="V11990" s="13"/>
      <c r="W11990" s="13"/>
      <c r="X11990" s="13"/>
      <c r="Y11990" s="13"/>
      <c r="Z11990" s="13"/>
      <c r="AA11990" s="13"/>
      <c r="AB11990" s="13"/>
      <c r="AC11990" s="13"/>
      <c r="AD11990" s="13"/>
      <c r="AE11990" s="13"/>
      <c r="AF11990" s="13"/>
      <c r="AG11990" s="14"/>
    </row>
    <row r="11991" s="4" customFormat="1" spans="1:33">
      <c r="A11991" s="13"/>
      <c r="B11991" s="13"/>
      <c r="C11991" s="13"/>
      <c r="D11991" s="13"/>
      <c r="E11991" s="13"/>
      <c r="F11991" s="13"/>
      <c r="G11991" s="13"/>
      <c r="H11991" s="13"/>
      <c r="I11991" s="13"/>
      <c r="J11991" s="13"/>
      <c r="K11991" s="13"/>
      <c r="L11991" s="13"/>
      <c r="M11991" s="13"/>
      <c r="N11991" s="13"/>
      <c r="O11991" s="13"/>
      <c r="P11991" s="13"/>
      <c r="Q11991" s="13"/>
      <c r="R11991" s="13"/>
      <c r="S11991" s="13"/>
      <c r="T11991" s="13"/>
      <c r="U11991" s="13"/>
      <c r="V11991" s="13"/>
      <c r="W11991" s="13"/>
      <c r="X11991" s="13"/>
      <c r="Y11991" s="13"/>
      <c r="Z11991" s="13"/>
      <c r="AA11991" s="13"/>
      <c r="AB11991" s="13"/>
      <c r="AC11991" s="13"/>
      <c r="AD11991" s="13"/>
      <c r="AE11991" s="13"/>
      <c r="AF11991" s="13"/>
      <c r="AG11991" s="14"/>
    </row>
    <row r="11992" s="4" customFormat="1" spans="1:33">
      <c r="A11992" s="13"/>
      <c r="B11992" s="13"/>
      <c r="C11992" s="13"/>
      <c r="D11992" s="13"/>
      <c r="E11992" s="13"/>
      <c r="F11992" s="13"/>
      <c r="G11992" s="13"/>
      <c r="H11992" s="13"/>
      <c r="I11992" s="13"/>
      <c r="J11992" s="13"/>
      <c r="K11992" s="13"/>
      <c r="L11992" s="13"/>
      <c r="M11992" s="13"/>
      <c r="N11992" s="13"/>
      <c r="O11992" s="13"/>
      <c r="P11992" s="13"/>
      <c r="Q11992" s="13"/>
      <c r="R11992" s="13"/>
      <c r="S11992" s="13"/>
      <c r="T11992" s="13"/>
      <c r="U11992" s="13"/>
      <c r="V11992" s="13"/>
      <c r="W11992" s="13"/>
      <c r="X11992" s="13"/>
      <c r="Y11992" s="13"/>
      <c r="Z11992" s="13"/>
      <c r="AA11992" s="13"/>
      <c r="AB11992" s="13"/>
      <c r="AC11992" s="13"/>
      <c r="AD11992" s="13"/>
      <c r="AE11992" s="13"/>
      <c r="AF11992" s="13"/>
      <c r="AG11992" s="14"/>
    </row>
    <row r="11993" s="4" customFormat="1" spans="1:33">
      <c r="A11993" s="13"/>
      <c r="B11993" s="13"/>
      <c r="C11993" s="13"/>
      <c r="D11993" s="13"/>
      <c r="E11993" s="13"/>
      <c r="F11993" s="13"/>
      <c r="G11993" s="13"/>
      <c r="H11993" s="13"/>
      <c r="I11993" s="13"/>
      <c r="J11993" s="13"/>
      <c r="K11993" s="13"/>
      <c r="L11993" s="13"/>
      <c r="M11993" s="13"/>
      <c r="N11993" s="13"/>
      <c r="O11993" s="13"/>
      <c r="P11993" s="13"/>
      <c r="Q11993" s="13"/>
      <c r="R11993" s="13"/>
      <c r="S11993" s="13"/>
      <c r="T11993" s="13"/>
      <c r="U11993" s="13"/>
      <c r="V11993" s="13"/>
      <c r="W11993" s="13"/>
      <c r="X11993" s="13"/>
      <c r="Y11993" s="13"/>
      <c r="Z11993" s="13"/>
      <c r="AA11993" s="13"/>
      <c r="AB11993" s="13"/>
      <c r="AC11993" s="13"/>
      <c r="AD11993" s="13"/>
      <c r="AE11993" s="13"/>
      <c r="AF11993" s="13"/>
      <c r="AG11993" s="14"/>
    </row>
    <row r="11994" s="4" customFormat="1" spans="1:33">
      <c r="A11994" s="13"/>
      <c r="B11994" s="13"/>
      <c r="C11994" s="13"/>
      <c r="D11994" s="13"/>
      <c r="E11994" s="13"/>
      <c r="F11994" s="13"/>
      <c r="G11994" s="13"/>
      <c r="H11994" s="13"/>
      <c r="I11994" s="13"/>
      <c r="J11994" s="13"/>
      <c r="K11994" s="13"/>
      <c r="L11994" s="13"/>
      <c r="M11994" s="13"/>
      <c r="N11994" s="13"/>
      <c r="O11994" s="13"/>
      <c r="P11994" s="13"/>
      <c r="Q11994" s="13"/>
      <c r="R11994" s="13"/>
      <c r="S11994" s="13"/>
      <c r="T11994" s="13"/>
      <c r="U11994" s="13"/>
      <c r="V11994" s="13"/>
      <c r="W11994" s="13"/>
      <c r="X11994" s="13"/>
      <c r="Y11994" s="13"/>
      <c r="Z11994" s="13"/>
      <c r="AA11994" s="13"/>
      <c r="AB11994" s="13"/>
      <c r="AC11994" s="13"/>
      <c r="AD11994" s="13"/>
      <c r="AE11994" s="13"/>
      <c r="AF11994" s="13"/>
      <c r="AG11994" s="14"/>
    </row>
    <row r="11995" s="4" customFormat="1" spans="1:33">
      <c r="A11995" s="13"/>
      <c r="B11995" s="13"/>
      <c r="C11995" s="13"/>
      <c r="D11995" s="13"/>
      <c r="E11995" s="13"/>
      <c r="F11995" s="13"/>
      <c r="G11995" s="13"/>
      <c r="H11995" s="13"/>
      <c r="I11995" s="13"/>
      <c r="J11995" s="13"/>
      <c r="K11995" s="13"/>
      <c r="L11995" s="13"/>
      <c r="M11995" s="13"/>
      <c r="N11995" s="13"/>
      <c r="O11995" s="13"/>
      <c r="P11995" s="13"/>
      <c r="Q11995" s="13"/>
      <c r="R11995" s="13"/>
      <c r="S11995" s="13"/>
      <c r="T11995" s="13"/>
      <c r="U11995" s="13"/>
      <c r="V11995" s="13"/>
      <c r="W11995" s="13"/>
      <c r="X11995" s="13"/>
      <c r="Y11995" s="13"/>
      <c r="Z11995" s="13"/>
      <c r="AA11995" s="13"/>
      <c r="AB11995" s="13"/>
      <c r="AC11995" s="13"/>
      <c r="AD11995" s="13"/>
      <c r="AE11995" s="13"/>
      <c r="AF11995" s="13"/>
      <c r="AG11995" s="14"/>
    </row>
    <row r="11996" s="4" customFormat="1" spans="1:33">
      <c r="A11996" s="13"/>
      <c r="B11996" s="13"/>
      <c r="C11996" s="13"/>
      <c r="D11996" s="13"/>
      <c r="E11996" s="13"/>
      <c r="F11996" s="13"/>
      <c r="G11996" s="13"/>
      <c r="H11996" s="13"/>
      <c r="I11996" s="13"/>
      <c r="J11996" s="13"/>
      <c r="K11996" s="13"/>
      <c r="L11996" s="13"/>
      <c r="M11996" s="13"/>
      <c r="N11996" s="13"/>
      <c r="O11996" s="13"/>
      <c r="P11996" s="13"/>
      <c r="Q11996" s="13"/>
      <c r="R11996" s="13"/>
      <c r="S11996" s="13"/>
      <c r="T11996" s="13"/>
      <c r="U11996" s="13"/>
      <c r="V11996" s="13"/>
      <c r="W11996" s="13"/>
      <c r="X11996" s="13"/>
      <c r="Y11996" s="13"/>
      <c r="Z11996" s="13"/>
      <c r="AA11996" s="13"/>
      <c r="AB11996" s="13"/>
      <c r="AC11996" s="13"/>
      <c r="AD11996" s="13"/>
      <c r="AE11996" s="13"/>
      <c r="AF11996" s="13"/>
      <c r="AG11996" s="14"/>
    </row>
    <row r="11997" s="4" customFormat="1" spans="1:33">
      <c r="A11997" s="13"/>
      <c r="B11997" s="13"/>
      <c r="C11997" s="13"/>
      <c r="D11997" s="13"/>
      <c r="E11997" s="13"/>
      <c r="F11997" s="13"/>
      <c r="G11997" s="13"/>
      <c r="H11997" s="13"/>
      <c r="I11997" s="13"/>
      <c r="J11997" s="13"/>
      <c r="K11997" s="13"/>
      <c r="L11997" s="13"/>
      <c r="M11997" s="13"/>
      <c r="N11997" s="13"/>
      <c r="O11997" s="13"/>
      <c r="P11997" s="13"/>
      <c r="Q11997" s="13"/>
      <c r="R11997" s="13"/>
      <c r="S11997" s="13"/>
      <c r="T11997" s="13"/>
      <c r="U11997" s="13"/>
      <c r="V11997" s="13"/>
      <c r="W11997" s="13"/>
      <c r="X11997" s="13"/>
      <c r="Y11997" s="13"/>
      <c r="Z11997" s="13"/>
      <c r="AA11997" s="13"/>
      <c r="AB11997" s="13"/>
      <c r="AC11997" s="13"/>
      <c r="AD11997" s="13"/>
      <c r="AE11997" s="13"/>
      <c r="AF11997" s="13"/>
      <c r="AG11997" s="14"/>
    </row>
    <row r="11998" s="4" customFormat="1" spans="1:33">
      <c r="A11998" s="13"/>
      <c r="B11998" s="13"/>
      <c r="C11998" s="13"/>
      <c r="D11998" s="13"/>
      <c r="E11998" s="13"/>
      <c r="F11998" s="13"/>
      <c r="G11998" s="13"/>
      <c r="H11998" s="13"/>
      <c r="I11998" s="13"/>
      <c r="J11998" s="13"/>
      <c r="K11998" s="13"/>
      <c r="L11998" s="13"/>
      <c r="M11998" s="13"/>
      <c r="N11998" s="13"/>
      <c r="O11998" s="13"/>
      <c r="P11998" s="13"/>
      <c r="Q11998" s="13"/>
      <c r="R11998" s="13"/>
      <c r="S11998" s="13"/>
      <c r="T11998" s="13"/>
      <c r="U11998" s="13"/>
      <c r="V11998" s="13"/>
      <c r="W11998" s="13"/>
      <c r="X11998" s="13"/>
      <c r="Y11998" s="13"/>
      <c r="Z11998" s="13"/>
      <c r="AA11998" s="13"/>
      <c r="AB11998" s="13"/>
      <c r="AC11998" s="13"/>
      <c r="AD11998" s="13"/>
      <c r="AE11998" s="13"/>
      <c r="AF11998" s="13"/>
      <c r="AG11998" s="14"/>
    </row>
    <row r="11999" s="4" customFormat="1" spans="1:33">
      <c r="A11999" s="13"/>
      <c r="B11999" s="13"/>
      <c r="C11999" s="13"/>
      <c r="D11999" s="13"/>
      <c r="E11999" s="13"/>
      <c r="F11999" s="13"/>
      <c r="G11999" s="13"/>
      <c r="H11999" s="13"/>
      <c r="I11999" s="13"/>
      <c r="J11999" s="13"/>
      <c r="K11999" s="13"/>
      <c r="L11999" s="13"/>
      <c r="M11999" s="13"/>
      <c r="N11999" s="13"/>
      <c r="O11999" s="13"/>
      <c r="P11999" s="13"/>
      <c r="Q11999" s="13"/>
      <c r="R11999" s="13"/>
      <c r="S11999" s="13"/>
      <c r="T11999" s="13"/>
      <c r="U11999" s="13"/>
      <c r="V11999" s="13"/>
      <c r="W11999" s="13"/>
      <c r="X11999" s="13"/>
      <c r="Y11999" s="13"/>
      <c r="Z11999" s="13"/>
      <c r="AA11999" s="13"/>
      <c r="AB11999" s="13"/>
      <c r="AC11999" s="13"/>
      <c r="AD11999" s="13"/>
      <c r="AE11999" s="13"/>
      <c r="AF11999" s="13"/>
      <c r="AG11999" s="14"/>
    </row>
    <row r="12000" s="4" customFormat="1" spans="1:33">
      <c r="A12000" s="13"/>
      <c r="B12000" s="13"/>
      <c r="C12000" s="13"/>
      <c r="D12000" s="13"/>
      <c r="E12000" s="13"/>
      <c r="F12000" s="13"/>
      <c r="G12000" s="13"/>
      <c r="H12000" s="13"/>
      <c r="I12000" s="13"/>
      <c r="J12000" s="13"/>
      <c r="K12000" s="13"/>
      <c r="L12000" s="13"/>
      <c r="M12000" s="13"/>
      <c r="N12000" s="13"/>
      <c r="O12000" s="13"/>
      <c r="P12000" s="13"/>
      <c r="Q12000" s="13"/>
      <c r="R12000" s="13"/>
      <c r="S12000" s="13"/>
      <c r="T12000" s="13"/>
      <c r="U12000" s="13"/>
      <c r="V12000" s="13"/>
      <c r="W12000" s="13"/>
      <c r="X12000" s="13"/>
      <c r="Y12000" s="13"/>
      <c r="Z12000" s="13"/>
      <c r="AA12000" s="13"/>
      <c r="AB12000" s="13"/>
      <c r="AC12000" s="13"/>
      <c r="AD12000" s="13"/>
      <c r="AE12000" s="13"/>
      <c r="AF12000" s="13"/>
      <c r="AG12000" s="14"/>
    </row>
    <row r="12001" s="4" customFormat="1" spans="1:33">
      <c r="A12001" s="13"/>
      <c r="B12001" s="13"/>
      <c r="C12001" s="13"/>
      <c r="D12001" s="13"/>
      <c r="E12001" s="13"/>
      <c r="F12001" s="13"/>
      <c r="G12001" s="13"/>
      <c r="H12001" s="13"/>
      <c r="I12001" s="13"/>
      <c r="J12001" s="13"/>
      <c r="K12001" s="13"/>
      <c r="L12001" s="13"/>
      <c r="M12001" s="13"/>
      <c r="N12001" s="13"/>
      <c r="O12001" s="13"/>
      <c r="P12001" s="13"/>
      <c r="Q12001" s="13"/>
      <c r="R12001" s="13"/>
      <c r="S12001" s="13"/>
      <c r="T12001" s="13"/>
      <c r="U12001" s="13"/>
      <c r="V12001" s="13"/>
      <c r="W12001" s="13"/>
      <c r="X12001" s="13"/>
      <c r="Y12001" s="13"/>
      <c r="Z12001" s="13"/>
      <c r="AA12001" s="13"/>
      <c r="AB12001" s="13"/>
      <c r="AC12001" s="13"/>
      <c r="AD12001" s="13"/>
      <c r="AE12001" s="13"/>
      <c r="AF12001" s="13"/>
      <c r="AG12001" s="14"/>
    </row>
    <row r="12002" s="4" customFormat="1" spans="1:33">
      <c r="A12002" s="13"/>
      <c r="B12002" s="13"/>
      <c r="C12002" s="13"/>
      <c r="D12002" s="13"/>
      <c r="E12002" s="13"/>
      <c r="F12002" s="13"/>
      <c r="G12002" s="13"/>
      <c r="H12002" s="13"/>
      <c r="I12002" s="13"/>
      <c r="J12002" s="13"/>
      <c r="K12002" s="13"/>
      <c r="L12002" s="13"/>
      <c r="M12002" s="13"/>
      <c r="N12002" s="13"/>
      <c r="O12002" s="13"/>
      <c r="P12002" s="13"/>
      <c r="Q12002" s="13"/>
      <c r="R12002" s="13"/>
      <c r="S12002" s="13"/>
      <c r="T12002" s="13"/>
      <c r="U12002" s="13"/>
      <c r="V12002" s="13"/>
      <c r="W12002" s="13"/>
      <c r="X12002" s="13"/>
      <c r="Y12002" s="13"/>
      <c r="Z12002" s="13"/>
      <c r="AA12002" s="13"/>
      <c r="AB12002" s="13"/>
      <c r="AC12002" s="13"/>
      <c r="AD12002" s="13"/>
      <c r="AE12002" s="13"/>
      <c r="AF12002" s="13"/>
      <c r="AG12002" s="14"/>
    </row>
    <row r="12003" s="4" customFormat="1" spans="1:33">
      <c r="A12003" s="13"/>
      <c r="B12003" s="13"/>
      <c r="C12003" s="13"/>
      <c r="D12003" s="13"/>
      <c r="E12003" s="13"/>
      <c r="F12003" s="13"/>
      <c r="G12003" s="13"/>
      <c r="H12003" s="13"/>
      <c r="I12003" s="13"/>
      <c r="J12003" s="13"/>
      <c r="K12003" s="13"/>
      <c r="L12003" s="13"/>
      <c r="M12003" s="13"/>
      <c r="N12003" s="13"/>
      <c r="O12003" s="13"/>
      <c r="P12003" s="13"/>
      <c r="Q12003" s="13"/>
      <c r="R12003" s="13"/>
      <c r="S12003" s="13"/>
      <c r="T12003" s="13"/>
      <c r="U12003" s="13"/>
      <c r="V12003" s="13"/>
      <c r="W12003" s="13"/>
      <c r="X12003" s="13"/>
      <c r="Y12003" s="13"/>
      <c r="Z12003" s="13"/>
      <c r="AA12003" s="13"/>
      <c r="AB12003" s="13"/>
      <c r="AC12003" s="13"/>
      <c r="AD12003" s="13"/>
      <c r="AE12003" s="13"/>
      <c r="AF12003" s="13"/>
      <c r="AG12003" s="14"/>
    </row>
    <row r="12004" s="4" customFormat="1" spans="1:33">
      <c r="A12004" s="13"/>
      <c r="B12004" s="13"/>
      <c r="C12004" s="13"/>
      <c r="D12004" s="13"/>
      <c r="E12004" s="13"/>
      <c r="F12004" s="13"/>
      <c r="G12004" s="13"/>
      <c r="H12004" s="13"/>
      <c r="I12004" s="13"/>
      <c r="J12004" s="13"/>
      <c r="K12004" s="13"/>
      <c r="L12004" s="13"/>
      <c r="M12004" s="13"/>
      <c r="N12004" s="13"/>
      <c r="O12004" s="13"/>
      <c r="P12004" s="13"/>
      <c r="Q12004" s="13"/>
      <c r="R12004" s="13"/>
      <c r="S12004" s="13"/>
      <c r="T12004" s="13"/>
      <c r="U12004" s="13"/>
      <c r="V12004" s="13"/>
      <c r="W12004" s="13"/>
      <c r="X12004" s="13"/>
      <c r="Y12004" s="13"/>
      <c r="Z12004" s="13"/>
      <c r="AA12004" s="13"/>
      <c r="AB12004" s="13"/>
      <c r="AC12004" s="13"/>
      <c r="AD12004" s="13"/>
      <c r="AE12004" s="13"/>
      <c r="AF12004" s="13"/>
      <c r="AG12004" s="14"/>
    </row>
    <row r="12005" s="4" customFormat="1" spans="1:33">
      <c r="A12005" s="13"/>
      <c r="B12005" s="13"/>
      <c r="C12005" s="13"/>
      <c r="D12005" s="13"/>
      <c r="E12005" s="13"/>
      <c r="F12005" s="13"/>
      <c r="G12005" s="13"/>
      <c r="H12005" s="13"/>
      <c r="I12005" s="13"/>
      <c r="J12005" s="13"/>
      <c r="K12005" s="13"/>
      <c r="L12005" s="13"/>
      <c r="M12005" s="13"/>
      <c r="N12005" s="13"/>
      <c r="O12005" s="13"/>
      <c r="P12005" s="13"/>
      <c r="Q12005" s="13"/>
      <c r="R12005" s="13"/>
      <c r="S12005" s="13"/>
      <c r="T12005" s="13"/>
      <c r="U12005" s="13"/>
      <c r="V12005" s="13"/>
      <c r="W12005" s="13"/>
      <c r="X12005" s="13"/>
      <c r="Y12005" s="13"/>
      <c r="Z12005" s="13"/>
      <c r="AA12005" s="13"/>
      <c r="AB12005" s="13"/>
      <c r="AC12005" s="13"/>
      <c r="AD12005" s="13"/>
      <c r="AE12005" s="13"/>
      <c r="AF12005" s="13"/>
      <c r="AG12005" s="14"/>
    </row>
    <row r="12006" s="4" customFormat="1" spans="1:33">
      <c r="A12006" s="13"/>
      <c r="B12006" s="13"/>
      <c r="C12006" s="13"/>
      <c r="D12006" s="13"/>
      <c r="E12006" s="13"/>
      <c r="F12006" s="13"/>
      <c r="G12006" s="13"/>
      <c r="H12006" s="13"/>
      <c r="I12006" s="13"/>
      <c r="J12006" s="13"/>
      <c r="K12006" s="13"/>
      <c r="L12006" s="13"/>
      <c r="M12006" s="13"/>
      <c r="N12006" s="13"/>
      <c r="O12006" s="13"/>
      <c r="P12006" s="13"/>
      <c r="Q12006" s="13"/>
      <c r="R12006" s="13"/>
      <c r="S12006" s="13"/>
      <c r="T12006" s="13"/>
      <c r="U12006" s="13"/>
      <c r="V12006" s="13"/>
      <c r="W12006" s="13"/>
      <c r="X12006" s="13"/>
      <c r="Y12006" s="13"/>
      <c r="Z12006" s="13"/>
      <c r="AA12006" s="13"/>
      <c r="AB12006" s="13"/>
      <c r="AC12006" s="13"/>
      <c r="AD12006" s="13"/>
      <c r="AE12006" s="13"/>
      <c r="AF12006" s="13"/>
      <c r="AG12006" s="14"/>
    </row>
    <row r="12007" s="4" customFormat="1" spans="1:33">
      <c r="A12007" s="13"/>
      <c r="B12007" s="13"/>
      <c r="C12007" s="13"/>
      <c r="D12007" s="13"/>
      <c r="E12007" s="13"/>
      <c r="F12007" s="13"/>
      <c r="G12007" s="13"/>
      <c r="H12007" s="13"/>
      <c r="I12007" s="13"/>
      <c r="J12007" s="13"/>
      <c r="K12007" s="13"/>
      <c r="L12007" s="13"/>
      <c r="M12007" s="13"/>
      <c r="N12007" s="13"/>
      <c r="O12007" s="13"/>
      <c r="P12007" s="13"/>
      <c r="Q12007" s="13"/>
      <c r="R12007" s="13"/>
      <c r="S12007" s="13"/>
      <c r="T12007" s="13"/>
      <c r="U12007" s="13"/>
      <c r="V12007" s="13"/>
      <c r="W12007" s="13"/>
      <c r="X12007" s="13"/>
      <c r="Y12007" s="13"/>
      <c r="Z12007" s="13"/>
      <c r="AA12007" s="13"/>
      <c r="AB12007" s="13"/>
      <c r="AC12007" s="13"/>
      <c r="AD12007" s="13"/>
      <c r="AE12007" s="13"/>
      <c r="AF12007" s="13"/>
      <c r="AG12007" s="14"/>
    </row>
    <row r="12008" s="4" customFormat="1" spans="1:33">
      <c r="A12008" s="13"/>
      <c r="B12008" s="13"/>
      <c r="C12008" s="13"/>
      <c r="D12008" s="13"/>
      <c r="E12008" s="13"/>
      <c r="F12008" s="13"/>
      <c r="G12008" s="13"/>
      <c r="H12008" s="13"/>
      <c r="I12008" s="13"/>
      <c r="J12008" s="13"/>
      <c r="K12008" s="13"/>
      <c r="L12008" s="13"/>
      <c r="M12008" s="13"/>
      <c r="N12008" s="13"/>
      <c r="O12008" s="13"/>
      <c r="P12008" s="13"/>
      <c r="Q12008" s="13"/>
      <c r="R12008" s="13"/>
      <c r="S12008" s="13"/>
      <c r="T12008" s="13"/>
      <c r="U12008" s="13"/>
      <c r="V12008" s="13"/>
      <c r="W12008" s="13"/>
      <c r="X12008" s="13"/>
      <c r="Y12008" s="13"/>
      <c r="Z12008" s="13"/>
      <c r="AA12008" s="13"/>
      <c r="AB12008" s="13"/>
      <c r="AC12008" s="13"/>
      <c r="AD12008" s="13"/>
      <c r="AE12008" s="13"/>
      <c r="AF12008" s="13"/>
      <c r="AG12008" s="14"/>
    </row>
    <row r="12009" s="4" customFormat="1" spans="1:33">
      <c r="A12009" s="13"/>
      <c r="B12009" s="13"/>
      <c r="C12009" s="13"/>
      <c r="D12009" s="13"/>
      <c r="E12009" s="13"/>
      <c r="F12009" s="13"/>
      <c r="G12009" s="13"/>
      <c r="H12009" s="13"/>
      <c r="I12009" s="13"/>
      <c r="J12009" s="13"/>
      <c r="K12009" s="13"/>
      <c r="L12009" s="13"/>
      <c r="M12009" s="13"/>
      <c r="N12009" s="13"/>
      <c r="O12009" s="13"/>
      <c r="P12009" s="13"/>
      <c r="Q12009" s="13"/>
      <c r="R12009" s="13"/>
      <c r="S12009" s="13"/>
      <c r="T12009" s="13"/>
      <c r="U12009" s="13"/>
      <c r="V12009" s="13"/>
      <c r="W12009" s="13"/>
      <c r="X12009" s="13"/>
      <c r="Y12009" s="13"/>
      <c r="Z12009" s="13"/>
      <c r="AA12009" s="13"/>
      <c r="AB12009" s="13"/>
      <c r="AC12009" s="13"/>
      <c r="AD12009" s="13"/>
      <c r="AE12009" s="13"/>
      <c r="AF12009" s="13"/>
      <c r="AG12009" s="14"/>
    </row>
    <row r="12010" s="4" customFormat="1" spans="1:33">
      <c r="A12010" s="13"/>
      <c r="B12010" s="13"/>
      <c r="C12010" s="13"/>
      <c r="D12010" s="13"/>
      <c r="E12010" s="13"/>
      <c r="F12010" s="13"/>
      <c r="G12010" s="13"/>
      <c r="H12010" s="13"/>
      <c r="I12010" s="13"/>
      <c r="J12010" s="13"/>
      <c r="K12010" s="13"/>
      <c r="L12010" s="13"/>
      <c r="M12010" s="13"/>
      <c r="N12010" s="13"/>
      <c r="O12010" s="13"/>
      <c r="P12010" s="13"/>
      <c r="Q12010" s="13"/>
      <c r="R12010" s="13"/>
      <c r="S12010" s="13"/>
      <c r="T12010" s="13"/>
      <c r="U12010" s="13"/>
      <c r="V12010" s="13"/>
      <c r="W12010" s="13"/>
      <c r="X12010" s="13"/>
      <c r="Y12010" s="13"/>
      <c r="Z12010" s="13"/>
      <c r="AA12010" s="13"/>
      <c r="AB12010" s="13"/>
      <c r="AC12010" s="13"/>
      <c r="AD12010" s="13"/>
      <c r="AE12010" s="13"/>
      <c r="AF12010" s="13"/>
      <c r="AG12010" s="14"/>
    </row>
    <row r="12011" s="4" customFormat="1" spans="1:33">
      <c r="A12011" s="13"/>
      <c r="B12011" s="13"/>
      <c r="C12011" s="13"/>
      <c r="D12011" s="13"/>
      <c r="E12011" s="13"/>
      <c r="F12011" s="13"/>
      <c r="G12011" s="13"/>
      <c r="H12011" s="13"/>
      <c r="I12011" s="13"/>
      <c r="J12011" s="13"/>
      <c r="K12011" s="13"/>
      <c r="L12011" s="13"/>
      <c r="M12011" s="13"/>
      <c r="N12011" s="13"/>
      <c r="O12011" s="13"/>
      <c r="P12011" s="13"/>
      <c r="Q12011" s="13"/>
      <c r="R12011" s="13"/>
      <c r="S12011" s="13"/>
      <c r="T12011" s="13"/>
      <c r="U12011" s="13"/>
      <c r="V12011" s="13"/>
      <c r="W12011" s="13"/>
      <c r="X12011" s="13"/>
      <c r="Y12011" s="13"/>
      <c r="Z12011" s="13"/>
      <c r="AA12011" s="13"/>
      <c r="AB12011" s="13"/>
      <c r="AC12011" s="13"/>
      <c r="AD12011" s="13"/>
      <c r="AE12011" s="13"/>
      <c r="AF12011" s="13"/>
      <c r="AG12011" s="14"/>
    </row>
    <row r="12012" s="4" customFormat="1" spans="1:33">
      <c r="A12012" s="13"/>
      <c r="B12012" s="13"/>
      <c r="C12012" s="13"/>
      <c r="D12012" s="13"/>
      <c r="E12012" s="13"/>
      <c r="F12012" s="13"/>
      <c r="G12012" s="13"/>
      <c r="H12012" s="13"/>
      <c r="I12012" s="13"/>
      <c r="J12012" s="13"/>
      <c r="K12012" s="13"/>
      <c r="L12012" s="13"/>
      <c r="M12012" s="13"/>
      <c r="N12012" s="13"/>
      <c r="O12012" s="13"/>
      <c r="P12012" s="13"/>
      <c r="Q12012" s="13"/>
      <c r="R12012" s="13"/>
      <c r="S12012" s="13"/>
      <c r="T12012" s="13"/>
      <c r="U12012" s="13"/>
      <c r="V12012" s="13"/>
      <c r="W12012" s="13"/>
      <c r="X12012" s="13"/>
      <c r="Y12012" s="13"/>
      <c r="Z12012" s="13"/>
      <c r="AA12012" s="13"/>
      <c r="AB12012" s="13"/>
      <c r="AC12012" s="13"/>
      <c r="AD12012" s="13"/>
      <c r="AE12012" s="13"/>
      <c r="AF12012" s="13"/>
      <c r="AG12012" s="14"/>
    </row>
    <row r="12013" s="4" customFormat="1" spans="1:33">
      <c r="A12013" s="13"/>
      <c r="B12013" s="13"/>
      <c r="C12013" s="13"/>
      <c r="D12013" s="13"/>
      <c r="E12013" s="13"/>
      <c r="F12013" s="13"/>
      <c r="G12013" s="13"/>
      <c r="H12013" s="13"/>
      <c r="I12013" s="13"/>
      <c r="J12013" s="13"/>
      <c r="K12013" s="13"/>
      <c r="L12013" s="13"/>
      <c r="M12013" s="13"/>
      <c r="N12013" s="13"/>
      <c r="O12013" s="13"/>
      <c r="P12013" s="13"/>
      <c r="Q12013" s="13"/>
      <c r="R12013" s="13"/>
      <c r="S12013" s="13"/>
      <c r="T12013" s="13"/>
      <c r="U12013" s="13"/>
      <c r="V12013" s="13"/>
      <c r="W12013" s="13"/>
      <c r="X12013" s="13"/>
      <c r="Y12013" s="13"/>
      <c r="Z12013" s="13"/>
      <c r="AA12013" s="13"/>
      <c r="AB12013" s="13"/>
      <c r="AC12013" s="13"/>
      <c r="AD12013" s="13"/>
      <c r="AE12013" s="13"/>
      <c r="AF12013" s="13"/>
      <c r="AG12013" s="14"/>
    </row>
    <row r="12014" s="4" customFormat="1" spans="1:33">
      <c r="A12014" s="13"/>
      <c r="B12014" s="13"/>
      <c r="C12014" s="13"/>
      <c r="D12014" s="13"/>
      <c r="E12014" s="13"/>
      <c r="F12014" s="13"/>
      <c r="G12014" s="13"/>
      <c r="H12014" s="13"/>
      <c r="I12014" s="13"/>
      <c r="J12014" s="13"/>
      <c r="K12014" s="13"/>
      <c r="L12014" s="13"/>
      <c r="M12014" s="13"/>
      <c r="N12014" s="13"/>
      <c r="O12014" s="13"/>
      <c r="P12014" s="13"/>
      <c r="Q12014" s="13"/>
      <c r="R12014" s="13"/>
      <c r="S12014" s="13"/>
      <c r="T12014" s="13"/>
      <c r="U12014" s="13"/>
      <c r="V12014" s="13"/>
      <c r="W12014" s="13"/>
      <c r="X12014" s="13"/>
      <c r="Y12014" s="13"/>
      <c r="Z12014" s="13"/>
      <c r="AA12014" s="13"/>
      <c r="AB12014" s="13"/>
      <c r="AC12014" s="13"/>
      <c r="AD12014" s="13"/>
      <c r="AE12014" s="13"/>
      <c r="AF12014" s="13"/>
      <c r="AG12014" s="14"/>
    </row>
    <row r="12015" s="4" customFormat="1" spans="1:33">
      <c r="A12015" s="13"/>
      <c r="B12015" s="13"/>
      <c r="C12015" s="13"/>
      <c r="D12015" s="13"/>
      <c r="E12015" s="13"/>
      <c r="F12015" s="13"/>
      <c r="G12015" s="13"/>
      <c r="H12015" s="13"/>
      <c r="I12015" s="13"/>
      <c r="J12015" s="13"/>
      <c r="K12015" s="13"/>
      <c r="L12015" s="13"/>
      <c r="M12015" s="13"/>
      <c r="N12015" s="13"/>
      <c r="O12015" s="13"/>
      <c r="P12015" s="13"/>
      <c r="Q12015" s="13"/>
      <c r="R12015" s="13"/>
      <c r="S12015" s="13"/>
      <c r="T12015" s="13"/>
      <c r="U12015" s="13"/>
      <c r="V12015" s="13"/>
      <c r="W12015" s="13"/>
      <c r="X12015" s="13"/>
      <c r="Y12015" s="13"/>
      <c r="Z12015" s="13"/>
      <c r="AA12015" s="13"/>
      <c r="AB12015" s="13"/>
      <c r="AC12015" s="13"/>
      <c r="AD12015" s="13"/>
      <c r="AE12015" s="13"/>
      <c r="AF12015" s="13"/>
      <c r="AG12015" s="14"/>
    </row>
    <row r="12016" s="4" customFormat="1" spans="1:33">
      <c r="A12016" s="13"/>
      <c r="B12016" s="13"/>
      <c r="C12016" s="13"/>
      <c r="D12016" s="13"/>
      <c r="E12016" s="13"/>
      <c r="F12016" s="13"/>
      <c r="G12016" s="13"/>
      <c r="H12016" s="13"/>
      <c r="I12016" s="13"/>
      <c r="J12016" s="13"/>
      <c r="K12016" s="13"/>
      <c r="L12016" s="13"/>
      <c r="M12016" s="13"/>
      <c r="N12016" s="13"/>
      <c r="O12016" s="13"/>
      <c r="P12016" s="13"/>
      <c r="Q12016" s="13"/>
      <c r="R12016" s="13"/>
      <c r="S12016" s="13"/>
      <c r="T12016" s="13"/>
      <c r="U12016" s="13"/>
      <c r="V12016" s="13"/>
      <c r="W12016" s="13"/>
      <c r="X12016" s="13"/>
      <c r="Y12016" s="13"/>
      <c r="Z12016" s="13"/>
      <c r="AA12016" s="13"/>
      <c r="AB12016" s="13"/>
      <c r="AC12016" s="13"/>
      <c r="AD12016" s="13"/>
      <c r="AE12016" s="13"/>
      <c r="AF12016" s="13"/>
      <c r="AG12016" s="14"/>
    </row>
    <row r="12017" s="4" customFormat="1" spans="1:33">
      <c r="A12017" s="13"/>
      <c r="B12017" s="13"/>
      <c r="C12017" s="13"/>
      <c r="D12017" s="13"/>
      <c r="E12017" s="13"/>
      <c r="F12017" s="13"/>
      <c r="G12017" s="13"/>
      <c r="H12017" s="13"/>
      <c r="I12017" s="13"/>
      <c r="J12017" s="13"/>
      <c r="K12017" s="13"/>
      <c r="L12017" s="13"/>
      <c r="M12017" s="13"/>
      <c r="N12017" s="13"/>
      <c r="O12017" s="13"/>
      <c r="P12017" s="13"/>
      <c r="Q12017" s="13"/>
      <c r="R12017" s="13"/>
      <c r="S12017" s="13"/>
      <c r="T12017" s="13"/>
      <c r="U12017" s="13"/>
      <c r="V12017" s="13"/>
      <c r="W12017" s="13"/>
      <c r="X12017" s="13"/>
      <c r="Y12017" s="13"/>
      <c r="Z12017" s="13"/>
      <c r="AA12017" s="13"/>
      <c r="AB12017" s="13"/>
      <c r="AC12017" s="13"/>
      <c r="AD12017" s="13"/>
      <c r="AE12017" s="13"/>
      <c r="AF12017" s="13"/>
      <c r="AG12017" s="14"/>
    </row>
    <row r="12018" s="4" customFormat="1" spans="1:33">
      <c r="A12018" s="13"/>
      <c r="B12018" s="13"/>
      <c r="C12018" s="13"/>
      <c r="D12018" s="13"/>
      <c r="E12018" s="13"/>
      <c r="F12018" s="13"/>
      <c r="G12018" s="13"/>
      <c r="H12018" s="13"/>
      <c r="I12018" s="13"/>
      <c r="J12018" s="13"/>
      <c r="K12018" s="13"/>
      <c r="L12018" s="13"/>
      <c r="M12018" s="13"/>
      <c r="N12018" s="13"/>
      <c r="O12018" s="13"/>
      <c r="P12018" s="13"/>
      <c r="Q12018" s="13"/>
      <c r="R12018" s="13"/>
      <c r="S12018" s="13"/>
      <c r="T12018" s="13"/>
      <c r="U12018" s="13"/>
      <c r="V12018" s="13"/>
      <c r="W12018" s="13"/>
      <c r="X12018" s="13"/>
      <c r="Y12018" s="13"/>
      <c r="Z12018" s="13"/>
      <c r="AA12018" s="13"/>
      <c r="AB12018" s="13"/>
      <c r="AC12018" s="13"/>
      <c r="AD12018" s="13"/>
      <c r="AE12018" s="13"/>
      <c r="AF12018" s="13"/>
      <c r="AG12018" s="14"/>
    </row>
    <row r="12019" s="4" customFormat="1" spans="1:33">
      <c r="A12019" s="13"/>
      <c r="B12019" s="13"/>
      <c r="C12019" s="13"/>
      <c r="D12019" s="13"/>
      <c r="E12019" s="13"/>
      <c r="F12019" s="13"/>
      <c r="G12019" s="13"/>
      <c r="H12019" s="13"/>
      <c r="I12019" s="13"/>
      <c r="J12019" s="13"/>
      <c r="K12019" s="13"/>
      <c r="L12019" s="13"/>
      <c r="M12019" s="13"/>
      <c r="N12019" s="13"/>
      <c r="O12019" s="13"/>
      <c r="P12019" s="13"/>
      <c r="Q12019" s="13"/>
      <c r="R12019" s="13"/>
      <c r="S12019" s="13"/>
      <c r="T12019" s="13"/>
      <c r="U12019" s="13"/>
      <c r="V12019" s="13"/>
      <c r="W12019" s="13"/>
      <c r="X12019" s="13"/>
      <c r="Y12019" s="13"/>
      <c r="Z12019" s="13"/>
      <c r="AA12019" s="13"/>
      <c r="AB12019" s="13"/>
      <c r="AC12019" s="13"/>
      <c r="AD12019" s="13"/>
      <c r="AE12019" s="13"/>
      <c r="AF12019" s="13"/>
      <c r="AG12019" s="14"/>
    </row>
    <row r="12020" s="4" customFormat="1" spans="1:33">
      <c r="A12020" s="13"/>
      <c r="B12020" s="13"/>
      <c r="C12020" s="13"/>
      <c r="D12020" s="13"/>
      <c r="E12020" s="13"/>
      <c r="F12020" s="13"/>
      <c r="G12020" s="13"/>
      <c r="H12020" s="13"/>
      <c r="I12020" s="13"/>
      <c r="J12020" s="13"/>
      <c r="K12020" s="13"/>
      <c r="L12020" s="13"/>
      <c r="M12020" s="13"/>
      <c r="N12020" s="13"/>
      <c r="O12020" s="13"/>
      <c r="P12020" s="13"/>
      <c r="Q12020" s="13"/>
      <c r="R12020" s="13"/>
      <c r="S12020" s="13"/>
      <c r="T12020" s="13"/>
      <c r="U12020" s="13"/>
      <c r="V12020" s="13"/>
      <c r="W12020" s="13"/>
      <c r="X12020" s="13"/>
      <c r="Y12020" s="13"/>
      <c r="Z12020" s="13"/>
      <c r="AA12020" s="13"/>
      <c r="AB12020" s="13"/>
      <c r="AC12020" s="13"/>
      <c r="AD12020" s="13"/>
      <c r="AE12020" s="13"/>
      <c r="AF12020" s="13"/>
      <c r="AG12020" s="14"/>
    </row>
    <row r="12021" s="4" customFormat="1" spans="1:33">
      <c r="A12021" s="13"/>
      <c r="B12021" s="13"/>
      <c r="C12021" s="13"/>
      <c r="D12021" s="13"/>
      <c r="E12021" s="13"/>
      <c r="F12021" s="13"/>
      <c r="G12021" s="13"/>
      <c r="H12021" s="13"/>
      <c r="I12021" s="13"/>
      <c r="J12021" s="13"/>
      <c r="K12021" s="13"/>
      <c r="L12021" s="13"/>
      <c r="M12021" s="13"/>
      <c r="N12021" s="13"/>
      <c r="O12021" s="13"/>
      <c r="P12021" s="13"/>
      <c r="Q12021" s="13"/>
      <c r="R12021" s="13"/>
      <c r="S12021" s="13"/>
      <c r="T12021" s="13"/>
      <c r="U12021" s="13"/>
      <c r="V12021" s="13"/>
      <c r="W12021" s="13"/>
      <c r="X12021" s="13"/>
      <c r="Y12021" s="13"/>
      <c r="Z12021" s="13"/>
      <c r="AA12021" s="13"/>
      <c r="AB12021" s="13"/>
      <c r="AC12021" s="13"/>
      <c r="AD12021" s="13"/>
      <c r="AE12021" s="13"/>
      <c r="AF12021" s="13"/>
      <c r="AG12021" s="14"/>
    </row>
    <row r="12022" s="4" customFormat="1" spans="1:33">
      <c r="A12022" s="13"/>
      <c r="B12022" s="13"/>
      <c r="C12022" s="13"/>
      <c r="D12022" s="13"/>
      <c r="E12022" s="13"/>
      <c r="F12022" s="13"/>
      <c r="G12022" s="13"/>
      <c r="H12022" s="13"/>
      <c r="I12022" s="13"/>
      <c r="J12022" s="13"/>
      <c r="K12022" s="13"/>
      <c r="L12022" s="13"/>
      <c r="M12022" s="13"/>
      <c r="N12022" s="13"/>
      <c r="O12022" s="13"/>
      <c r="P12022" s="13"/>
      <c r="Q12022" s="13"/>
      <c r="R12022" s="13"/>
      <c r="S12022" s="13"/>
      <c r="T12022" s="13"/>
      <c r="U12022" s="13"/>
      <c r="V12022" s="13"/>
      <c r="W12022" s="13"/>
      <c r="X12022" s="13"/>
      <c r="Y12022" s="13"/>
      <c r="Z12022" s="13"/>
      <c r="AA12022" s="13"/>
      <c r="AB12022" s="13"/>
      <c r="AC12022" s="13"/>
      <c r="AD12022" s="13"/>
      <c r="AE12022" s="13"/>
      <c r="AF12022" s="13"/>
      <c r="AG12022" s="14"/>
    </row>
    <row r="12023" s="4" customFormat="1" spans="1:33">
      <c r="A12023" s="13"/>
      <c r="B12023" s="13"/>
      <c r="C12023" s="13"/>
      <c r="D12023" s="13"/>
      <c r="E12023" s="13"/>
      <c r="F12023" s="13"/>
      <c r="G12023" s="13"/>
      <c r="H12023" s="13"/>
      <c r="I12023" s="13"/>
      <c r="J12023" s="13"/>
      <c r="K12023" s="13"/>
      <c r="L12023" s="13"/>
      <c r="M12023" s="13"/>
      <c r="N12023" s="13"/>
      <c r="O12023" s="13"/>
      <c r="P12023" s="13"/>
      <c r="Q12023" s="13"/>
      <c r="R12023" s="13"/>
      <c r="S12023" s="13"/>
      <c r="T12023" s="13"/>
      <c r="U12023" s="13"/>
      <c r="V12023" s="13"/>
      <c r="W12023" s="13"/>
      <c r="X12023" s="13"/>
      <c r="Y12023" s="13"/>
      <c r="Z12023" s="13"/>
      <c r="AA12023" s="13"/>
      <c r="AB12023" s="13"/>
      <c r="AC12023" s="13"/>
      <c r="AD12023" s="13"/>
      <c r="AE12023" s="13"/>
      <c r="AF12023" s="13"/>
      <c r="AG12023" s="14"/>
    </row>
    <row r="12024" s="4" customFormat="1" spans="1:33">
      <c r="A12024" s="13"/>
      <c r="B12024" s="13"/>
      <c r="C12024" s="13"/>
      <c r="D12024" s="13"/>
      <c r="E12024" s="13"/>
      <c r="F12024" s="13"/>
      <c r="G12024" s="13"/>
      <c r="H12024" s="13"/>
      <c r="I12024" s="13"/>
      <c r="J12024" s="13"/>
      <c r="K12024" s="13"/>
      <c r="L12024" s="13"/>
      <c r="M12024" s="13"/>
      <c r="N12024" s="13"/>
      <c r="O12024" s="13"/>
      <c r="P12024" s="13"/>
      <c r="Q12024" s="13"/>
      <c r="R12024" s="13"/>
      <c r="S12024" s="13"/>
      <c r="T12024" s="13"/>
      <c r="U12024" s="13"/>
      <c r="V12024" s="13"/>
      <c r="W12024" s="13"/>
      <c r="X12024" s="13"/>
      <c r="Y12024" s="13"/>
      <c r="Z12024" s="13"/>
      <c r="AA12024" s="13"/>
      <c r="AB12024" s="13"/>
      <c r="AC12024" s="13"/>
      <c r="AD12024" s="13"/>
      <c r="AE12024" s="13"/>
      <c r="AF12024" s="13"/>
      <c r="AG12024" s="14"/>
    </row>
    <row r="12025" s="4" customFormat="1" spans="1:33">
      <c r="A12025" s="13"/>
      <c r="B12025" s="13"/>
      <c r="C12025" s="13"/>
      <c r="D12025" s="13"/>
      <c r="E12025" s="13"/>
      <c r="F12025" s="13"/>
      <c r="G12025" s="13"/>
      <c r="H12025" s="13"/>
      <c r="I12025" s="13"/>
      <c r="J12025" s="13"/>
      <c r="K12025" s="13"/>
      <c r="L12025" s="13"/>
      <c r="M12025" s="13"/>
      <c r="N12025" s="13"/>
      <c r="O12025" s="13"/>
      <c r="P12025" s="13"/>
      <c r="Q12025" s="13"/>
      <c r="R12025" s="13"/>
      <c r="S12025" s="13"/>
      <c r="T12025" s="13"/>
      <c r="U12025" s="13"/>
      <c r="V12025" s="13"/>
      <c r="W12025" s="13"/>
      <c r="X12025" s="13"/>
      <c r="Y12025" s="13"/>
      <c r="Z12025" s="13"/>
      <c r="AA12025" s="13"/>
      <c r="AB12025" s="13"/>
      <c r="AC12025" s="13"/>
      <c r="AD12025" s="13"/>
      <c r="AE12025" s="13"/>
      <c r="AF12025" s="13"/>
      <c r="AG12025" s="14"/>
    </row>
    <row r="12026" s="4" customFormat="1" spans="1:33">
      <c r="A12026" s="13"/>
      <c r="B12026" s="13"/>
      <c r="C12026" s="13"/>
      <c r="D12026" s="13"/>
      <c r="E12026" s="13"/>
      <c r="F12026" s="13"/>
      <c r="G12026" s="13"/>
      <c r="H12026" s="13"/>
      <c r="I12026" s="13"/>
      <c r="J12026" s="13"/>
      <c r="K12026" s="13"/>
      <c r="L12026" s="13"/>
      <c r="M12026" s="13"/>
      <c r="N12026" s="13"/>
      <c r="O12026" s="13"/>
      <c r="P12026" s="13"/>
      <c r="Q12026" s="13"/>
      <c r="R12026" s="13"/>
      <c r="S12026" s="13"/>
      <c r="T12026" s="13"/>
      <c r="U12026" s="13"/>
      <c r="V12026" s="13"/>
      <c r="W12026" s="13"/>
      <c r="X12026" s="13"/>
      <c r="Y12026" s="13"/>
      <c r="Z12026" s="13"/>
      <c r="AA12026" s="13"/>
      <c r="AB12026" s="13"/>
      <c r="AC12026" s="13"/>
      <c r="AD12026" s="13"/>
      <c r="AE12026" s="13"/>
      <c r="AF12026" s="13"/>
      <c r="AG12026" s="14"/>
    </row>
    <row r="12027" s="4" customFormat="1" spans="1:33">
      <c r="A12027" s="13"/>
      <c r="B12027" s="13"/>
      <c r="C12027" s="13"/>
      <c r="D12027" s="13"/>
      <c r="E12027" s="13"/>
      <c r="F12027" s="13"/>
      <c r="G12027" s="13"/>
      <c r="H12027" s="13"/>
      <c r="I12027" s="13"/>
      <c r="J12027" s="13"/>
      <c r="K12027" s="13"/>
      <c r="L12027" s="13"/>
      <c r="M12027" s="13"/>
      <c r="N12027" s="13"/>
      <c r="O12027" s="13"/>
      <c r="P12027" s="13"/>
      <c r="Q12027" s="13"/>
      <c r="R12027" s="13"/>
      <c r="S12027" s="13"/>
      <c r="T12027" s="13"/>
      <c r="U12027" s="13"/>
      <c r="V12027" s="13"/>
      <c r="W12027" s="13"/>
      <c r="X12027" s="13"/>
      <c r="Y12027" s="13"/>
      <c r="Z12027" s="13"/>
      <c r="AA12027" s="13"/>
      <c r="AB12027" s="13"/>
      <c r="AC12027" s="13"/>
      <c r="AD12027" s="13"/>
      <c r="AE12027" s="13"/>
      <c r="AF12027" s="13"/>
      <c r="AG12027" s="14"/>
    </row>
    <row r="12028" s="4" customFormat="1" spans="1:33">
      <c r="A12028" s="13"/>
      <c r="B12028" s="13"/>
      <c r="C12028" s="13"/>
      <c r="D12028" s="13"/>
      <c r="E12028" s="13"/>
      <c r="F12028" s="13"/>
      <c r="G12028" s="13"/>
      <c r="H12028" s="13"/>
      <c r="I12028" s="13"/>
      <c r="J12028" s="13"/>
      <c r="K12028" s="13"/>
      <c r="L12028" s="13"/>
      <c r="M12028" s="13"/>
      <c r="N12028" s="13"/>
      <c r="O12028" s="13"/>
      <c r="P12028" s="13"/>
      <c r="Q12028" s="13"/>
      <c r="R12028" s="13"/>
      <c r="S12028" s="13"/>
      <c r="T12028" s="13"/>
      <c r="U12028" s="13"/>
      <c r="V12028" s="13"/>
      <c r="W12028" s="13"/>
      <c r="X12028" s="13"/>
      <c r="Y12028" s="13"/>
      <c r="Z12028" s="13"/>
      <c r="AA12028" s="13"/>
      <c r="AB12028" s="13"/>
      <c r="AC12028" s="13"/>
      <c r="AD12028" s="13"/>
      <c r="AE12028" s="13"/>
      <c r="AF12028" s="13"/>
      <c r="AG12028" s="14"/>
    </row>
    <row r="12029" s="4" customFormat="1" spans="1:33">
      <c r="A12029" s="13"/>
      <c r="B12029" s="13"/>
      <c r="C12029" s="13"/>
      <c r="D12029" s="13"/>
      <c r="E12029" s="13"/>
      <c r="F12029" s="13"/>
      <c r="G12029" s="13"/>
      <c r="H12029" s="13"/>
      <c r="I12029" s="13"/>
      <c r="J12029" s="13"/>
      <c r="K12029" s="13"/>
      <c r="L12029" s="13"/>
      <c r="M12029" s="13"/>
      <c r="N12029" s="13"/>
      <c r="O12029" s="13"/>
      <c r="P12029" s="13"/>
      <c r="Q12029" s="13"/>
      <c r="R12029" s="13"/>
      <c r="S12029" s="13"/>
      <c r="T12029" s="13"/>
      <c r="U12029" s="13"/>
      <c r="V12029" s="13"/>
      <c r="W12029" s="13"/>
      <c r="X12029" s="13"/>
      <c r="Y12029" s="13"/>
      <c r="Z12029" s="13"/>
      <c r="AA12029" s="13"/>
      <c r="AB12029" s="13"/>
      <c r="AC12029" s="13"/>
      <c r="AD12029" s="13"/>
      <c r="AE12029" s="13"/>
      <c r="AF12029" s="13"/>
      <c r="AG12029" s="14"/>
    </row>
    <row r="12030" s="4" customFormat="1" spans="1:33">
      <c r="A12030" s="13"/>
      <c r="B12030" s="13"/>
      <c r="C12030" s="13"/>
      <c r="D12030" s="13"/>
      <c r="E12030" s="13"/>
      <c r="F12030" s="13"/>
      <c r="G12030" s="13"/>
      <c r="H12030" s="13"/>
      <c r="I12030" s="13"/>
      <c r="J12030" s="13"/>
      <c r="K12030" s="13"/>
      <c r="L12030" s="13"/>
      <c r="M12030" s="13"/>
      <c r="N12030" s="13"/>
      <c r="O12030" s="13"/>
      <c r="P12030" s="13"/>
      <c r="Q12030" s="13"/>
      <c r="R12030" s="13"/>
      <c r="S12030" s="13"/>
      <c r="T12030" s="13"/>
      <c r="U12030" s="13"/>
      <c r="V12030" s="13"/>
      <c r="W12030" s="13"/>
      <c r="X12030" s="13"/>
      <c r="Y12030" s="13"/>
      <c r="Z12030" s="13"/>
      <c r="AA12030" s="13"/>
      <c r="AB12030" s="13"/>
      <c r="AC12030" s="13"/>
      <c r="AD12030" s="13"/>
      <c r="AE12030" s="13"/>
      <c r="AF12030" s="13"/>
      <c r="AG12030" s="14"/>
    </row>
    <row r="12031" s="4" customFormat="1" spans="1:33">
      <c r="A12031" s="13"/>
      <c r="B12031" s="13"/>
      <c r="C12031" s="13"/>
      <c r="D12031" s="13"/>
      <c r="E12031" s="13"/>
      <c r="F12031" s="13"/>
      <c r="G12031" s="13"/>
      <c r="H12031" s="13"/>
      <c r="I12031" s="13"/>
      <c r="J12031" s="13"/>
      <c r="K12031" s="13"/>
      <c r="L12031" s="13"/>
      <c r="M12031" s="13"/>
      <c r="N12031" s="13"/>
      <c r="O12031" s="13"/>
      <c r="P12031" s="13"/>
      <c r="Q12031" s="13"/>
      <c r="R12031" s="13"/>
      <c r="S12031" s="13"/>
      <c r="T12031" s="13"/>
      <c r="U12031" s="13"/>
      <c r="V12031" s="13"/>
      <c r="W12031" s="13"/>
      <c r="X12031" s="13"/>
      <c r="Y12031" s="13"/>
      <c r="Z12031" s="13"/>
      <c r="AA12031" s="13"/>
      <c r="AB12031" s="13"/>
      <c r="AC12031" s="13"/>
      <c r="AD12031" s="13"/>
      <c r="AE12031" s="13"/>
      <c r="AF12031" s="13"/>
      <c r="AG12031" s="14"/>
    </row>
    <row r="12032" s="4" customFormat="1" spans="1:33">
      <c r="A12032" s="13"/>
      <c r="B12032" s="13"/>
      <c r="C12032" s="13"/>
      <c r="D12032" s="13"/>
      <c r="E12032" s="13"/>
      <c r="F12032" s="13"/>
      <c r="G12032" s="13"/>
      <c r="H12032" s="13"/>
      <c r="I12032" s="13"/>
      <c r="J12032" s="13"/>
      <c r="K12032" s="13"/>
      <c r="L12032" s="13"/>
      <c r="M12032" s="13"/>
      <c r="N12032" s="13"/>
      <c r="O12032" s="13"/>
      <c r="P12032" s="13"/>
      <c r="Q12032" s="13"/>
      <c r="R12032" s="13"/>
      <c r="S12032" s="13"/>
      <c r="T12032" s="13"/>
      <c r="U12032" s="13"/>
      <c r="V12032" s="13"/>
      <c r="W12032" s="13"/>
      <c r="X12032" s="13"/>
      <c r="Y12032" s="13"/>
      <c r="Z12032" s="13"/>
      <c r="AA12032" s="13"/>
      <c r="AB12032" s="13"/>
      <c r="AC12032" s="13"/>
      <c r="AD12032" s="13"/>
      <c r="AE12032" s="13"/>
      <c r="AF12032" s="13"/>
      <c r="AG12032" s="14"/>
    </row>
    <row r="12033" s="4" customFormat="1" spans="1:33">
      <c r="A12033" s="13"/>
      <c r="B12033" s="13"/>
      <c r="C12033" s="13"/>
      <c r="D12033" s="13"/>
      <c r="E12033" s="13"/>
      <c r="F12033" s="13"/>
      <c r="G12033" s="13"/>
      <c r="H12033" s="13"/>
      <c r="I12033" s="13"/>
      <c r="J12033" s="13"/>
      <c r="K12033" s="13"/>
      <c r="L12033" s="13"/>
      <c r="M12033" s="13"/>
      <c r="N12033" s="13"/>
      <c r="O12033" s="13"/>
      <c r="P12033" s="13"/>
      <c r="Q12033" s="13"/>
      <c r="R12033" s="13"/>
      <c r="S12033" s="13"/>
      <c r="T12033" s="13"/>
      <c r="U12033" s="13"/>
      <c r="V12033" s="13"/>
      <c r="W12033" s="13"/>
      <c r="X12033" s="13"/>
      <c r="Y12033" s="13"/>
      <c r="Z12033" s="13"/>
      <c r="AA12033" s="13"/>
      <c r="AB12033" s="13"/>
      <c r="AC12033" s="13"/>
      <c r="AD12033" s="13"/>
      <c r="AE12033" s="13"/>
      <c r="AF12033" s="13"/>
      <c r="AG12033" s="14"/>
    </row>
    <row r="12034" s="4" customFormat="1" spans="1:33">
      <c r="A12034" s="13"/>
      <c r="B12034" s="13"/>
      <c r="C12034" s="13"/>
      <c r="D12034" s="13"/>
      <c r="E12034" s="13"/>
      <c r="F12034" s="13"/>
      <c r="G12034" s="13"/>
      <c r="H12034" s="13"/>
      <c r="I12034" s="13"/>
      <c r="J12034" s="13"/>
      <c r="K12034" s="13"/>
      <c r="L12034" s="13"/>
      <c r="M12034" s="13"/>
      <c r="N12034" s="13"/>
      <c r="O12034" s="13"/>
      <c r="P12034" s="13"/>
      <c r="Q12034" s="13"/>
      <c r="R12034" s="13"/>
      <c r="S12034" s="13"/>
      <c r="T12034" s="13"/>
      <c r="U12034" s="13"/>
      <c r="V12034" s="13"/>
      <c r="W12034" s="13"/>
      <c r="X12034" s="13"/>
      <c r="Y12034" s="13"/>
      <c r="Z12034" s="13"/>
      <c r="AA12034" s="13"/>
      <c r="AB12034" s="13"/>
      <c r="AC12034" s="13"/>
      <c r="AD12034" s="13"/>
      <c r="AE12034" s="13"/>
      <c r="AF12034" s="13"/>
      <c r="AG12034" s="14"/>
    </row>
    <row r="12035" s="4" customFormat="1" spans="1:33">
      <c r="A12035" s="13"/>
      <c r="B12035" s="13"/>
      <c r="C12035" s="13"/>
      <c r="D12035" s="13"/>
      <c r="E12035" s="13"/>
      <c r="F12035" s="13"/>
      <c r="G12035" s="13"/>
      <c r="H12035" s="13"/>
      <c r="I12035" s="13"/>
      <c r="J12035" s="13"/>
      <c r="K12035" s="13"/>
      <c r="L12035" s="13"/>
      <c r="M12035" s="13"/>
      <c r="N12035" s="13"/>
      <c r="O12035" s="13"/>
      <c r="P12035" s="13"/>
      <c r="Q12035" s="13"/>
      <c r="R12035" s="13"/>
      <c r="S12035" s="13"/>
      <c r="T12035" s="13"/>
      <c r="U12035" s="13"/>
      <c r="V12035" s="13"/>
      <c r="W12035" s="13"/>
      <c r="X12035" s="13"/>
      <c r="Y12035" s="13"/>
      <c r="Z12035" s="13"/>
      <c r="AA12035" s="13"/>
      <c r="AB12035" s="13"/>
      <c r="AC12035" s="13"/>
      <c r="AD12035" s="13"/>
      <c r="AE12035" s="13"/>
      <c r="AF12035" s="13"/>
      <c r="AG12035" s="14"/>
    </row>
    <row r="12036" s="4" customFormat="1" spans="1:33">
      <c r="A12036" s="13"/>
      <c r="B12036" s="13"/>
      <c r="C12036" s="13"/>
      <c r="D12036" s="13"/>
      <c r="E12036" s="13"/>
      <c r="F12036" s="13"/>
      <c r="G12036" s="13"/>
      <c r="H12036" s="13"/>
      <c r="I12036" s="13"/>
      <c r="J12036" s="13"/>
      <c r="K12036" s="13"/>
      <c r="L12036" s="13"/>
      <c r="M12036" s="13"/>
      <c r="N12036" s="13"/>
      <c r="O12036" s="13"/>
      <c r="P12036" s="13"/>
      <c r="Q12036" s="13"/>
      <c r="R12036" s="13"/>
      <c r="S12036" s="13"/>
      <c r="T12036" s="13"/>
      <c r="U12036" s="13"/>
      <c r="V12036" s="13"/>
      <c r="W12036" s="13"/>
      <c r="X12036" s="13"/>
      <c r="Y12036" s="13"/>
      <c r="Z12036" s="13"/>
      <c r="AA12036" s="13"/>
      <c r="AB12036" s="13"/>
      <c r="AC12036" s="13"/>
      <c r="AD12036" s="13"/>
      <c r="AE12036" s="13"/>
      <c r="AF12036" s="13"/>
      <c r="AG12036" s="14"/>
    </row>
    <row r="12037" s="4" customFormat="1" spans="1:33">
      <c r="A12037" s="13"/>
      <c r="B12037" s="13"/>
      <c r="C12037" s="13"/>
      <c r="D12037" s="13"/>
      <c r="E12037" s="13"/>
      <c r="F12037" s="13"/>
      <c r="G12037" s="13"/>
      <c r="H12037" s="13"/>
      <c r="I12037" s="13"/>
      <c r="J12037" s="13"/>
      <c r="K12037" s="13"/>
      <c r="L12037" s="13"/>
      <c r="M12037" s="13"/>
      <c r="N12037" s="13"/>
      <c r="O12037" s="13"/>
      <c r="P12037" s="13"/>
      <c r="Q12037" s="13"/>
      <c r="R12037" s="13"/>
      <c r="S12037" s="13"/>
      <c r="T12037" s="13"/>
      <c r="U12037" s="13"/>
      <c r="V12037" s="13"/>
      <c r="W12037" s="13"/>
      <c r="X12037" s="13"/>
      <c r="Y12037" s="13"/>
      <c r="Z12037" s="13"/>
      <c r="AA12037" s="13"/>
      <c r="AB12037" s="13"/>
      <c r="AC12037" s="13"/>
      <c r="AD12037" s="13"/>
      <c r="AE12037" s="13"/>
      <c r="AF12037" s="13"/>
      <c r="AG12037" s="14"/>
    </row>
    <row r="12038" s="4" customFormat="1" spans="1:33">
      <c r="A12038" s="13"/>
      <c r="B12038" s="13"/>
      <c r="C12038" s="13"/>
      <c r="D12038" s="13"/>
      <c r="E12038" s="13"/>
      <c r="F12038" s="13"/>
      <c r="G12038" s="13"/>
      <c r="H12038" s="13"/>
      <c r="I12038" s="13"/>
      <c r="J12038" s="13"/>
      <c r="K12038" s="13"/>
      <c r="L12038" s="13"/>
      <c r="M12038" s="13"/>
      <c r="N12038" s="13"/>
      <c r="O12038" s="13"/>
      <c r="P12038" s="13"/>
      <c r="Q12038" s="13"/>
      <c r="R12038" s="13"/>
      <c r="S12038" s="13"/>
      <c r="T12038" s="13"/>
      <c r="U12038" s="13"/>
      <c r="V12038" s="13"/>
      <c r="W12038" s="13"/>
      <c r="X12038" s="13"/>
      <c r="Y12038" s="13"/>
      <c r="Z12038" s="13"/>
      <c r="AA12038" s="13"/>
      <c r="AB12038" s="13"/>
      <c r="AC12038" s="13"/>
      <c r="AD12038" s="13"/>
      <c r="AE12038" s="13"/>
      <c r="AF12038" s="13"/>
      <c r="AG12038" s="14"/>
    </row>
    <row r="12039" s="4" customFormat="1" spans="1:33">
      <c r="A12039" s="13"/>
      <c r="B12039" s="13"/>
      <c r="C12039" s="13"/>
      <c r="D12039" s="13"/>
      <c r="E12039" s="13"/>
      <c r="F12039" s="13"/>
      <c r="G12039" s="13"/>
      <c r="H12039" s="13"/>
      <c r="I12039" s="13"/>
      <c r="J12039" s="13"/>
      <c r="K12039" s="13"/>
      <c r="L12039" s="13"/>
      <c r="M12039" s="13"/>
      <c r="N12039" s="13"/>
      <c r="O12039" s="13"/>
      <c r="P12039" s="13"/>
      <c r="Q12039" s="13"/>
      <c r="R12039" s="13"/>
      <c r="S12039" s="13"/>
      <c r="T12039" s="13"/>
      <c r="U12039" s="13"/>
      <c r="V12039" s="13"/>
      <c r="W12039" s="13"/>
      <c r="X12039" s="13"/>
      <c r="Y12039" s="13"/>
      <c r="Z12039" s="13"/>
      <c r="AA12039" s="13"/>
      <c r="AB12039" s="13"/>
      <c r="AC12039" s="13"/>
      <c r="AD12039" s="13"/>
      <c r="AE12039" s="13"/>
      <c r="AF12039" s="13"/>
      <c r="AG12039" s="14"/>
    </row>
    <row r="12040" s="4" customFormat="1" spans="1:33">
      <c r="A12040" s="13"/>
      <c r="B12040" s="13"/>
      <c r="C12040" s="13"/>
      <c r="D12040" s="13"/>
      <c r="E12040" s="13"/>
      <c r="F12040" s="13"/>
      <c r="G12040" s="13"/>
      <c r="H12040" s="13"/>
      <c r="I12040" s="13"/>
      <c r="J12040" s="13"/>
      <c r="K12040" s="13"/>
      <c r="L12040" s="13"/>
      <c r="M12040" s="13"/>
      <c r="N12040" s="13"/>
      <c r="O12040" s="13"/>
      <c r="P12040" s="13"/>
      <c r="Q12040" s="13"/>
      <c r="R12040" s="13"/>
      <c r="S12040" s="13"/>
      <c r="T12040" s="13"/>
      <c r="U12040" s="13"/>
      <c r="V12040" s="13"/>
      <c r="W12040" s="13"/>
      <c r="X12040" s="13"/>
      <c r="Y12040" s="13"/>
      <c r="Z12040" s="13"/>
      <c r="AA12040" s="13"/>
      <c r="AB12040" s="13"/>
      <c r="AC12040" s="13"/>
      <c r="AD12040" s="13"/>
      <c r="AE12040" s="13"/>
      <c r="AF12040" s="13"/>
      <c r="AG12040" s="14"/>
    </row>
    <row r="12041" s="4" customFormat="1" spans="1:33">
      <c r="A12041" s="13"/>
      <c r="B12041" s="13"/>
      <c r="C12041" s="13"/>
      <c r="D12041" s="13"/>
      <c r="E12041" s="13"/>
      <c r="F12041" s="13"/>
      <c r="G12041" s="13"/>
      <c r="H12041" s="13"/>
      <c r="I12041" s="13"/>
      <c r="J12041" s="13"/>
      <c r="K12041" s="13"/>
      <c r="L12041" s="13"/>
      <c r="M12041" s="13"/>
      <c r="N12041" s="13"/>
      <c r="O12041" s="13"/>
      <c r="P12041" s="13"/>
      <c r="Q12041" s="13"/>
      <c r="R12041" s="13"/>
      <c r="S12041" s="13"/>
      <c r="T12041" s="13"/>
      <c r="U12041" s="13"/>
      <c r="V12041" s="13"/>
      <c r="W12041" s="13"/>
      <c r="X12041" s="13"/>
      <c r="Y12041" s="13"/>
      <c r="Z12041" s="13"/>
      <c r="AA12041" s="13"/>
      <c r="AB12041" s="13"/>
      <c r="AC12041" s="13"/>
      <c r="AD12041" s="13"/>
      <c r="AE12041" s="13"/>
      <c r="AF12041" s="13"/>
      <c r="AG12041" s="14"/>
    </row>
    <row r="12042" s="4" customFormat="1" spans="1:33">
      <c r="A12042" s="13"/>
      <c r="B12042" s="13"/>
      <c r="C12042" s="13"/>
      <c r="D12042" s="13"/>
      <c r="E12042" s="13"/>
      <c r="F12042" s="13"/>
      <c r="G12042" s="13"/>
      <c r="H12042" s="13"/>
      <c r="I12042" s="13"/>
      <c r="J12042" s="13"/>
      <c r="K12042" s="13"/>
      <c r="L12042" s="13"/>
      <c r="M12042" s="13"/>
      <c r="N12042" s="13"/>
      <c r="O12042" s="13"/>
      <c r="P12042" s="13"/>
      <c r="Q12042" s="13"/>
      <c r="R12042" s="13"/>
      <c r="S12042" s="13"/>
      <c r="T12042" s="13"/>
      <c r="U12042" s="13"/>
      <c r="V12042" s="13"/>
      <c r="W12042" s="13"/>
      <c r="X12042" s="13"/>
      <c r="Y12042" s="13"/>
      <c r="Z12042" s="13"/>
      <c r="AA12042" s="13"/>
      <c r="AB12042" s="13"/>
      <c r="AC12042" s="13"/>
      <c r="AD12042" s="13"/>
      <c r="AE12042" s="13"/>
      <c r="AF12042" s="13"/>
      <c r="AG12042" s="14"/>
    </row>
    <row r="12043" s="4" customFormat="1" spans="1:33">
      <c r="A12043" s="13"/>
      <c r="B12043" s="13"/>
      <c r="C12043" s="13"/>
      <c r="D12043" s="13"/>
      <c r="E12043" s="13"/>
      <c r="F12043" s="13"/>
      <c r="G12043" s="13"/>
      <c r="H12043" s="13"/>
      <c r="I12043" s="13"/>
      <c r="J12043" s="13"/>
      <c r="K12043" s="13"/>
      <c r="L12043" s="13"/>
      <c r="M12043" s="13"/>
      <c r="N12043" s="13"/>
      <c r="O12043" s="13"/>
      <c r="P12043" s="13"/>
      <c r="Q12043" s="13"/>
      <c r="R12043" s="13"/>
      <c r="S12043" s="13"/>
      <c r="T12043" s="13"/>
      <c r="U12043" s="13"/>
      <c r="V12043" s="13"/>
      <c r="W12043" s="13"/>
      <c r="X12043" s="13"/>
      <c r="Y12043" s="13"/>
      <c r="Z12043" s="13"/>
      <c r="AA12043" s="13"/>
      <c r="AB12043" s="13"/>
      <c r="AC12043" s="13"/>
      <c r="AD12043" s="13"/>
      <c r="AE12043" s="13"/>
      <c r="AF12043" s="13"/>
      <c r="AG12043" s="14"/>
    </row>
    <row r="12044" s="4" customFormat="1" spans="1:33">
      <c r="A12044" s="13"/>
      <c r="B12044" s="13"/>
      <c r="C12044" s="13"/>
      <c r="D12044" s="13"/>
      <c r="E12044" s="13"/>
      <c r="F12044" s="13"/>
      <c r="G12044" s="13"/>
      <c r="H12044" s="13"/>
      <c r="I12044" s="13"/>
      <c r="J12044" s="13"/>
      <c r="K12044" s="13"/>
      <c r="L12044" s="13"/>
      <c r="M12044" s="13"/>
      <c r="N12044" s="13"/>
      <c r="O12044" s="13"/>
      <c r="P12044" s="13"/>
      <c r="Q12044" s="13"/>
      <c r="R12044" s="13"/>
      <c r="S12044" s="13"/>
      <c r="T12044" s="13"/>
      <c r="U12044" s="13"/>
      <c r="V12044" s="13"/>
      <c r="W12044" s="13"/>
      <c r="X12044" s="13"/>
      <c r="Y12044" s="13"/>
      <c r="Z12044" s="13"/>
      <c r="AA12044" s="13"/>
      <c r="AB12044" s="13"/>
      <c r="AC12044" s="13"/>
      <c r="AD12044" s="13"/>
      <c r="AE12044" s="13"/>
      <c r="AF12044" s="13"/>
      <c r="AG12044" s="14"/>
    </row>
    <row r="12045" s="4" customFormat="1" spans="1:33">
      <c r="A12045" s="13"/>
      <c r="B12045" s="13"/>
      <c r="C12045" s="13"/>
      <c r="D12045" s="13"/>
      <c r="E12045" s="13"/>
      <c r="F12045" s="13"/>
      <c r="G12045" s="13"/>
      <c r="H12045" s="13"/>
      <c r="I12045" s="13"/>
      <c r="J12045" s="13"/>
      <c r="K12045" s="13"/>
      <c r="L12045" s="13"/>
      <c r="M12045" s="13"/>
      <c r="N12045" s="13"/>
      <c r="O12045" s="13"/>
      <c r="P12045" s="13"/>
      <c r="Q12045" s="13"/>
      <c r="R12045" s="13"/>
      <c r="S12045" s="13"/>
      <c r="T12045" s="13"/>
      <c r="U12045" s="13"/>
      <c r="V12045" s="13"/>
      <c r="W12045" s="13"/>
      <c r="X12045" s="13"/>
      <c r="Y12045" s="13"/>
      <c r="Z12045" s="13"/>
      <c r="AA12045" s="13"/>
      <c r="AB12045" s="13"/>
      <c r="AC12045" s="13"/>
      <c r="AD12045" s="13"/>
      <c r="AE12045" s="13"/>
      <c r="AF12045" s="13"/>
      <c r="AG12045" s="14"/>
    </row>
    <row r="12046" s="4" customFormat="1" spans="1:33">
      <c r="A12046" s="13"/>
      <c r="B12046" s="13"/>
      <c r="C12046" s="13"/>
      <c r="D12046" s="13"/>
      <c r="E12046" s="13"/>
      <c r="F12046" s="13"/>
      <c r="G12046" s="13"/>
      <c r="H12046" s="13"/>
      <c r="I12046" s="13"/>
      <c r="J12046" s="13"/>
      <c r="K12046" s="13"/>
      <c r="L12046" s="13"/>
      <c r="M12046" s="13"/>
      <c r="N12046" s="13"/>
      <c r="O12046" s="13"/>
      <c r="P12046" s="13"/>
      <c r="Q12046" s="13"/>
      <c r="R12046" s="13"/>
      <c r="S12046" s="13"/>
      <c r="T12046" s="13"/>
      <c r="U12046" s="13"/>
      <c r="V12046" s="13"/>
      <c r="W12046" s="13"/>
      <c r="X12046" s="13"/>
      <c r="Y12046" s="13"/>
      <c r="Z12046" s="13"/>
      <c r="AA12046" s="13"/>
      <c r="AB12046" s="13"/>
      <c r="AC12046" s="13"/>
      <c r="AD12046" s="13"/>
      <c r="AE12046" s="13"/>
      <c r="AF12046" s="13"/>
      <c r="AG12046" s="14"/>
    </row>
    <row r="12047" s="4" customFormat="1" spans="1:33">
      <c r="A12047" s="13"/>
      <c r="B12047" s="13"/>
      <c r="C12047" s="13"/>
      <c r="D12047" s="13"/>
      <c r="E12047" s="13"/>
      <c r="F12047" s="13"/>
      <c r="G12047" s="13"/>
      <c r="H12047" s="13"/>
      <c r="I12047" s="13"/>
      <c r="J12047" s="13"/>
      <c r="K12047" s="13"/>
      <c r="L12047" s="13"/>
      <c r="M12047" s="13"/>
      <c r="N12047" s="13"/>
      <c r="O12047" s="13"/>
      <c r="P12047" s="13"/>
      <c r="Q12047" s="13"/>
      <c r="R12047" s="13"/>
      <c r="S12047" s="13"/>
      <c r="T12047" s="13"/>
      <c r="U12047" s="13"/>
      <c r="V12047" s="13"/>
      <c r="W12047" s="13"/>
      <c r="X12047" s="13"/>
      <c r="Y12047" s="13"/>
      <c r="Z12047" s="13"/>
      <c r="AA12047" s="13"/>
      <c r="AB12047" s="13"/>
      <c r="AC12047" s="13"/>
      <c r="AD12047" s="13"/>
      <c r="AE12047" s="13"/>
      <c r="AF12047" s="13"/>
      <c r="AG12047" s="14"/>
    </row>
    <row r="12048" s="4" customFormat="1" spans="1:33">
      <c r="A12048" s="13"/>
      <c r="B12048" s="13"/>
      <c r="C12048" s="13"/>
      <c r="D12048" s="13"/>
      <c r="E12048" s="13"/>
      <c r="F12048" s="13"/>
      <c r="G12048" s="13"/>
      <c r="H12048" s="13"/>
      <c r="I12048" s="13"/>
      <c r="J12048" s="13"/>
      <c r="K12048" s="13"/>
      <c r="L12048" s="13"/>
      <c r="M12048" s="13"/>
      <c r="N12048" s="13"/>
      <c r="O12048" s="13"/>
      <c r="P12048" s="13"/>
      <c r="Q12048" s="13"/>
      <c r="R12048" s="13"/>
      <c r="S12048" s="13"/>
      <c r="T12048" s="13"/>
      <c r="U12048" s="13"/>
      <c r="V12048" s="13"/>
      <c r="W12048" s="13"/>
      <c r="X12048" s="13"/>
      <c r="Y12048" s="13"/>
      <c r="Z12048" s="13"/>
      <c r="AA12048" s="13"/>
      <c r="AB12048" s="13"/>
      <c r="AC12048" s="13"/>
      <c r="AD12048" s="13"/>
      <c r="AE12048" s="13"/>
      <c r="AF12048" s="13"/>
      <c r="AG12048" s="14"/>
    </row>
    <row r="12049" s="4" customFormat="1" spans="1:33">
      <c r="A12049" s="13"/>
      <c r="B12049" s="13"/>
      <c r="C12049" s="13"/>
      <c r="D12049" s="13"/>
      <c r="E12049" s="13"/>
      <c r="F12049" s="13"/>
      <c r="G12049" s="13"/>
      <c r="H12049" s="13"/>
      <c r="I12049" s="13"/>
      <c r="J12049" s="13"/>
      <c r="K12049" s="13"/>
      <c r="L12049" s="13"/>
      <c r="M12049" s="13"/>
      <c r="N12049" s="13"/>
      <c r="O12049" s="13"/>
      <c r="P12049" s="13"/>
      <c r="Q12049" s="13"/>
      <c r="R12049" s="13"/>
      <c r="S12049" s="13"/>
      <c r="T12049" s="13"/>
      <c r="U12049" s="13"/>
      <c r="V12049" s="13"/>
      <c r="W12049" s="13"/>
      <c r="X12049" s="13"/>
      <c r="Y12049" s="13"/>
      <c r="Z12049" s="13"/>
      <c r="AA12049" s="13"/>
      <c r="AB12049" s="13"/>
      <c r="AC12049" s="13"/>
      <c r="AD12049" s="13"/>
      <c r="AE12049" s="13"/>
      <c r="AF12049" s="13"/>
      <c r="AG12049" s="14"/>
    </row>
    <row r="12050" s="4" customFormat="1" spans="1:33">
      <c r="A12050" s="13"/>
      <c r="B12050" s="13"/>
      <c r="C12050" s="13"/>
      <c r="D12050" s="13"/>
      <c r="E12050" s="13"/>
      <c r="F12050" s="13"/>
      <c r="G12050" s="13"/>
      <c r="H12050" s="13"/>
      <c r="I12050" s="13"/>
      <c r="J12050" s="13"/>
      <c r="K12050" s="13"/>
      <c r="L12050" s="13"/>
      <c r="M12050" s="13"/>
      <c r="N12050" s="13"/>
      <c r="O12050" s="13"/>
      <c r="P12050" s="13"/>
      <c r="Q12050" s="13"/>
      <c r="R12050" s="13"/>
      <c r="S12050" s="13"/>
      <c r="T12050" s="13"/>
      <c r="U12050" s="13"/>
      <c r="V12050" s="13"/>
      <c r="W12050" s="13"/>
      <c r="X12050" s="13"/>
      <c r="Y12050" s="13"/>
      <c r="Z12050" s="13"/>
      <c r="AA12050" s="13"/>
      <c r="AB12050" s="13"/>
      <c r="AC12050" s="13"/>
      <c r="AD12050" s="13"/>
      <c r="AE12050" s="13"/>
      <c r="AF12050" s="13"/>
      <c r="AG12050" s="14"/>
    </row>
    <row r="12051" s="4" customFormat="1" spans="1:33">
      <c r="A12051" s="13"/>
      <c r="B12051" s="13"/>
      <c r="C12051" s="13"/>
      <c r="D12051" s="13"/>
      <c r="E12051" s="13"/>
      <c r="F12051" s="13"/>
      <c r="G12051" s="13"/>
      <c r="H12051" s="13"/>
      <c r="I12051" s="13"/>
      <c r="J12051" s="13"/>
      <c r="K12051" s="13"/>
      <c r="L12051" s="13"/>
      <c r="M12051" s="13"/>
      <c r="N12051" s="13"/>
      <c r="O12051" s="13"/>
      <c r="P12051" s="13"/>
      <c r="Q12051" s="13"/>
      <c r="R12051" s="13"/>
      <c r="S12051" s="13"/>
      <c r="T12051" s="13"/>
      <c r="U12051" s="13"/>
      <c r="V12051" s="13"/>
      <c r="W12051" s="13"/>
      <c r="X12051" s="13"/>
      <c r="Y12051" s="13"/>
      <c r="Z12051" s="13"/>
      <c r="AA12051" s="13"/>
      <c r="AB12051" s="13"/>
      <c r="AC12051" s="13"/>
      <c r="AD12051" s="13"/>
      <c r="AE12051" s="13"/>
      <c r="AF12051" s="13"/>
      <c r="AG12051" s="14"/>
    </row>
    <row r="12052" s="4" customFormat="1" spans="1:33">
      <c r="A12052" s="13"/>
      <c r="B12052" s="13"/>
      <c r="C12052" s="13"/>
      <c r="D12052" s="13"/>
      <c r="E12052" s="13"/>
      <c r="F12052" s="13"/>
      <c r="G12052" s="13"/>
      <c r="H12052" s="13"/>
      <c r="I12052" s="13"/>
      <c r="J12052" s="13"/>
      <c r="K12052" s="13"/>
      <c r="L12052" s="13"/>
      <c r="M12052" s="13"/>
      <c r="N12052" s="13"/>
      <c r="O12052" s="13"/>
      <c r="P12052" s="13"/>
      <c r="Q12052" s="13"/>
      <c r="R12052" s="13"/>
      <c r="S12052" s="13"/>
      <c r="T12052" s="13"/>
      <c r="U12052" s="13"/>
      <c r="V12052" s="13"/>
      <c r="W12052" s="13"/>
      <c r="X12052" s="13"/>
      <c r="Y12052" s="13"/>
      <c r="Z12052" s="13"/>
      <c r="AA12052" s="13"/>
      <c r="AB12052" s="13"/>
      <c r="AC12052" s="13"/>
      <c r="AD12052" s="13"/>
      <c r="AE12052" s="13"/>
      <c r="AF12052" s="13"/>
      <c r="AG12052" s="14"/>
    </row>
    <row r="12053" s="4" customFormat="1" spans="1:33">
      <c r="A12053" s="13"/>
      <c r="B12053" s="13"/>
      <c r="C12053" s="13"/>
      <c r="D12053" s="13"/>
      <c r="E12053" s="13"/>
      <c r="F12053" s="13"/>
      <c r="G12053" s="13"/>
      <c r="H12053" s="13"/>
      <c r="I12053" s="13"/>
      <c r="J12053" s="13"/>
      <c r="K12053" s="13"/>
      <c r="L12053" s="13"/>
      <c r="M12053" s="13"/>
      <c r="N12053" s="13"/>
      <c r="O12053" s="13"/>
      <c r="P12053" s="13"/>
      <c r="Q12053" s="13"/>
      <c r="R12053" s="13"/>
      <c r="S12053" s="13"/>
      <c r="T12053" s="13"/>
      <c r="U12053" s="13"/>
      <c r="V12053" s="13"/>
      <c r="W12053" s="13"/>
      <c r="X12053" s="13"/>
      <c r="Y12053" s="13"/>
      <c r="Z12053" s="13"/>
      <c r="AA12053" s="13"/>
      <c r="AB12053" s="13"/>
      <c r="AC12053" s="13"/>
      <c r="AD12053" s="13"/>
      <c r="AE12053" s="13"/>
      <c r="AF12053" s="13"/>
      <c r="AG12053" s="14"/>
    </row>
    <row r="12054" s="4" customFormat="1" spans="1:33">
      <c r="A12054" s="13"/>
      <c r="B12054" s="13"/>
      <c r="C12054" s="13"/>
      <c r="D12054" s="13"/>
      <c r="E12054" s="13"/>
      <c r="F12054" s="13"/>
      <c r="G12054" s="13"/>
      <c r="H12054" s="13"/>
      <c r="I12054" s="13"/>
      <c r="J12054" s="13"/>
      <c r="K12054" s="13"/>
      <c r="L12054" s="13"/>
      <c r="M12054" s="13"/>
      <c r="N12054" s="13"/>
      <c r="O12054" s="13"/>
      <c r="P12054" s="13"/>
      <c r="Q12054" s="13"/>
      <c r="R12054" s="13"/>
      <c r="S12054" s="13"/>
      <c r="T12054" s="13"/>
      <c r="U12054" s="13"/>
      <c r="V12054" s="13"/>
      <c r="W12054" s="13"/>
      <c r="X12054" s="13"/>
      <c r="Y12054" s="13"/>
      <c r="Z12054" s="13"/>
      <c r="AA12054" s="13"/>
      <c r="AB12054" s="13"/>
      <c r="AC12054" s="13"/>
      <c r="AD12054" s="13"/>
      <c r="AE12054" s="13"/>
      <c r="AF12054" s="13"/>
      <c r="AG12054" s="14"/>
    </row>
    <row r="12055" s="4" customFormat="1" spans="1:33">
      <c r="A12055" s="13"/>
      <c r="B12055" s="13"/>
      <c r="C12055" s="13"/>
      <c r="D12055" s="13"/>
      <c r="E12055" s="13"/>
      <c r="F12055" s="13"/>
      <c r="G12055" s="13"/>
      <c r="H12055" s="13"/>
      <c r="I12055" s="13"/>
      <c r="J12055" s="13"/>
      <c r="K12055" s="13"/>
      <c r="L12055" s="13"/>
      <c r="M12055" s="13"/>
      <c r="N12055" s="13"/>
      <c r="O12055" s="13"/>
      <c r="P12055" s="13"/>
      <c r="Q12055" s="13"/>
      <c r="R12055" s="13"/>
      <c r="S12055" s="13"/>
      <c r="T12055" s="13"/>
      <c r="U12055" s="13"/>
      <c r="V12055" s="13"/>
      <c r="W12055" s="13"/>
      <c r="X12055" s="13"/>
      <c r="Y12055" s="13"/>
      <c r="Z12055" s="13"/>
      <c r="AA12055" s="13"/>
      <c r="AB12055" s="13"/>
      <c r="AC12055" s="13"/>
      <c r="AD12055" s="13"/>
      <c r="AE12055" s="13"/>
      <c r="AF12055" s="13"/>
      <c r="AG12055" s="14"/>
    </row>
    <row r="12056" s="4" customFormat="1" spans="1:33">
      <c r="A12056" s="13"/>
      <c r="B12056" s="13"/>
      <c r="C12056" s="13"/>
      <c r="D12056" s="13"/>
      <c r="E12056" s="13"/>
      <c r="F12056" s="13"/>
      <c r="G12056" s="13"/>
      <c r="H12056" s="13"/>
      <c r="I12056" s="13"/>
      <c r="J12056" s="13"/>
      <c r="K12056" s="13"/>
      <c r="L12056" s="13"/>
      <c r="M12056" s="13"/>
      <c r="N12056" s="13"/>
      <c r="O12056" s="13"/>
      <c r="P12056" s="13"/>
      <c r="Q12056" s="13"/>
      <c r="R12056" s="13"/>
      <c r="S12056" s="13"/>
      <c r="T12056" s="13"/>
      <c r="U12056" s="13"/>
      <c r="V12056" s="13"/>
      <c r="W12056" s="13"/>
      <c r="X12056" s="13"/>
      <c r="Y12056" s="13"/>
      <c r="Z12056" s="13"/>
      <c r="AA12056" s="13"/>
      <c r="AB12056" s="13"/>
      <c r="AC12056" s="13"/>
      <c r="AD12056" s="13"/>
      <c r="AE12056" s="13"/>
      <c r="AF12056" s="13"/>
      <c r="AG12056" s="14"/>
    </row>
    <row r="12057" s="4" customFormat="1" spans="1:33">
      <c r="A12057" s="13"/>
      <c r="B12057" s="13"/>
      <c r="C12057" s="13"/>
      <c r="D12057" s="13"/>
      <c r="E12057" s="13"/>
      <c r="F12057" s="13"/>
      <c r="G12057" s="13"/>
      <c r="H12057" s="13"/>
      <c r="I12057" s="13"/>
      <c r="J12057" s="13"/>
      <c r="K12057" s="13"/>
      <c r="L12057" s="13"/>
      <c r="M12057" s="13"/>
      <c r="N12057" s="13"/>
      <c r="O12057" s="13"/>
      <c r="P12057" s="13"/>
      <c r="Q12057" s="13"/>
      <c r="R12057" s="13"/>
      <c r="S12057" s="13"/>
      <c r="T12057" s="13"/>
      <c r="U12057" s="13"/>
      <c r="V12057" s="13"/>
      <c r="W12057" s="13"/>
      <c r="X12057" s="13"/>
      <c r="Y12057" s="13"/>
      <c r="Z12057" s="13"/>
      <c r="AA12057" s="13"/>
      <c r="AB12057" s="13"/>
      <c r="AC12057" s="13"/>
      <c r="AD12057" s="13"/>
      <c r="AE12057" s="13"/>
      <c r="AF12057" s="13"/>
      <c r="AG12057" s="14"/>
    </row>
    <row r="12058" s="4" customFormat="1" spans="1:33">
      <c r="A12058" s="13"/>
      <c r="B12058" s="13"/>
      <c r="C12058" s="13"/>
      <c r="D12058" s="13"/>
      <c r="E12058" s="13"/>
      <c r="F12058" s="13"/>
      <c r="G12058" s="13"/>
      <c r="H12058" s="13"/>
      <c r="I12058" s="13"/>
      <c r="J12058" s="13"/>
      <c r="K12058" s="13"/>
      <c r="L12058" s="13"/>
      <c r="M12058" s="13"/>
      <c r="N12058" s="13"/>
      <c r="O12058" s="13"/>
      <c r="P12058" s="13"/>
      <c r="Q12058" s="13"/>
      <c r="R12058" s="13"/>
      <c r="S12058" s="13"/>
      <c r="T12058" s="13"/>
      <c r="U12058" s="13"/>
      <c r="V12058" s="13"/>
      <c r="W12058" s="13"/>
      <c r="X12058" s="13"/>
      <c r="Y12058" s="13"/>
      <c r="Z12058" s="13"/>
      <c r="AA12058" s="13"/>
      <c r="AB12058" s="13"/>
      <c r="AC12058" s="13"/>
      <c r="AD12058" s="13"/>
      <c r="AE12058" s="13"/>
      <c r="AF12058" s="13"/>
      <c r="AG12058" s="14"/>
    </row>
    <row r="12059" s="4" customFormat="1" spans="1:33">
      <c r="A12059" s="13"/>
      <c r="B12059" s="13"/>
      <c r="C12059" s="13"/>
      <c r="D12059" s="13"/>
      <c r="E12059" s="13"/>
      <c r="F12059" s="13"/>
      <c r="G12059" s="13"/>
      <c r="H12059" s="13"/>
      <c r="I12059" s="13"/>
      <c r="J12059" s="13"/>
      <c r="K12059" s="13"/>
      <c r="L12059" s="13"/>
      <c r="M12059" s="13"/>
      <c r="N12059" s="13"/>
      <c r="O12059" s="13"/>
      <c r="P12059" s="13"/>
      <c r="Q12059" s="13"/>
      <c r="R12059" s="13"/>
      <c r="S12059" s="13"/>
      <c r="T12059" s="13"/>
      <c r="U12059" s="13"/>
      <c r="V12059" s="13"/>
      <c r="W12059" s="13"/>
      <c r="X12059" s="13"/>
      <c r="Y12059" s="13"/>
      <c r="Z12059" s="13"/>
      <c r="AA12059" s="13"/>
      <c r="AB12059" s="13"/>
      <c r="AC12059" s="13"/>
      <c r="AD12059" s="13"/>
      <c r="AE12059" s="13"/>
      <c r="AF12059" s="13"/>
      <c r="AG12059" s="14"/>
    </row>
    <row r="12060" s="4" customFormat="1" spans="1:33">
      <c r="A12060" s="13"/>
      <c r="B12060" s="13"/>
      <c r="C12060" s="13"/>
      <c r="D12060" s="13"/>
      <c r="E12060" s="13"/>
      <c r="F12060" s="13"/>
      <c r="G12060" s="13"/>
      <c r="H12060" s="13"/>
      <c r="I12060" s="13"/>
      <c r="J12060" s="13"/>
      <c r="K12060" s="13"/>
      <c r="L12060" s="13"/>
      <c r="M12060" s="13"/>
      <c r="N12060" s="13"/>
      <c r="O12060" s="13"/>
      <c r="P12060" s="13"/>
      <c r="Q12060" s="13"/>
      <c r="R12060" s="13"/>
      <c r="S12060" s="13"/>
      <c r="T12060" s="13"/>
      <c r="U12060" s="13"/>
      <c r="V12060" s="13"/>
      <c r="W12060" s="13"/>
      <c r="X12060" s="13"/>
      <c r="Y12060" s="13"/>
      <c r="Z12060" s="13"/>
      <c r="AA12060" s="13"/>
      <c r="AB12060" s="13"/>
      <c r="AC12060" s="13"/>
      <c r="AD12060" s="13"/>
      <c r="AE12060" s="13"/>
      <c r="AF12060" s="13"/>
      <c r="AG12060" s="14"/>
    </row>
    <row r="12061" s="4" customFormat="1" spans="1:33">
      <c r="A12061" s="13"/>
      <c r="B12061" s="13"/>
      <c r="C12061" s="13"/>
      <c r="D12061" s="13"/>
      <c r="E12061" s="13"/>
      <c r="F12061" s="13"/>
      <c r="G12061" s="13"/>
      <c r="H12061" s="13"/>
      <c r="I12061" s="13"/>
      <c r="J12061" s="13"/>
      <c r="K12061" s="13"/>
      <c r="L12061" s="13"/>
      <c r="M12061" s="13"/>
      <c r="N12061" s="13"/>
      <c r="O12061" s="13"/>
      <c r="P12061" s="13"/>
      <c r="Q12061" s="13"/>
      <c r="R12061" s="13"/>
      <c r="S12061" s="13"/>
      <c r="T12061" s="13"/>
      <c r="U12061" s="13"/>
      <c r="V12061" s="13"/>
      <c r="W12061" s="13"/>
      <c r="X12061" s="13"/>
      <c r="Y12061" s="13"/>
      <c r="Z12061" s="13"/>
      <c r="AA12061" s="13"/>
      <c r="AB12061" s="13"/>
      <c r="AC12061" s="13"/>
      <c r="AD12061" s="13"/>
      <c r="AE12061" s="13"/>
      <c r="AF12061" s="13"/>
      <c r="AG12061" s="14"/>
    </row>
    <row r="12062" s="4" customFormat="1" spans="1:33">
      <c r="A12062" s="13"/>
      <c r="B12062" s="13"/>
      <c r="C12062" s="13"/>
      <c r="D12062" s="13"/>
      <c r="E12062" s="13"/>
      <c r="F12062" s="13"/>
      <c r="G12062" s="13"/>
      <c r="H12062" s="13"/>
      <c r="I12062" s="13"/>
      <c r="J12062" s="13"/>
      <c r="K12062" s="13"/>
      <c r="L12062" s="13"/>
      <c r="M12062" s="13"/>
      <c r="N12062" s="13"/>
      <c r="O12062" s="13"/>
      <c r="P12062" s="13"/>
      <c r="Q12062" s="13"/>
      <c r="R12062" s="13"/>
      <c r="S12062" s="13"/>
      <c r="T12062" s="13"/>
      <c r="U12062" s="13"/>
      <c r="V12062" s="13"/>
      <c r="W12062" s="13"/>
      <c r="X12062" s="13"/>
      <c r="Y12062" s="13"/>
      <c r="Z12062" s="13"/>
      <c r="AA12062" s="13"/>
      <c r="AB12062" s="13"/>
      <c r="AC12062" s="13"/>
      <c r="AD12062" s="13"/>
      <c r="AE12062" s="13"/>
      <c r="AF12062" s="13"/>
      <c r="AG12062" s="14"/>
    </row>
    <row r="12063" s="4" customFormat="1" spans="1:33">
      <c r="A12063" s="13"/>
      <c r="B12063" s="13"/>
      <c r="C12063" s="13"/>
      <c r="D12063" s="13"/>
      <c r="E12063" s="13"/>
      <c r="F12063" s="13"/>
      <c r="G12063" s="13"/>
      <c r="H12063" s="13"/>
      <c r="I12063" s="13"/>
      <c r="J12063" s="13"/>
      <c r="K12063" s="13"/>
      <c r="L12063" s="13"/>
      <c r="M12063" s="13"/>
      <c r="N12063" s="13"/>
      <c r="O12063" s="13"/>
      <c r="P12063" s="13"/>
      <c r="Q12063" s="13"/>
      <c r="R12063" s="13"/>
      <c r="S12063" s="13"/>
      <c r="T12063" s="13"/>
      <c r="U12063" s="13"/>
      <c r="V12063" s="13"/>
      <c r="W12063" s="13"/>
      <c r="X12063" s="13"/>
      <c r="Y12063" s="13"/>
      <c r="Z12063" s="13"/>
      <c r="AA12063" s="13"/>
      <c r="AB12063" s="13"/>
      <c r="AC12063" s="13"/>
      <c r="AD12063" s="13"/>
      <c r="AE12063" s="13"/>
      <c r="AF12063" s="13"/>
      <c r="AG12063" s="14"/>
    </row>
    <row r="12064" s="4" customFormat="1" spans="1:33">
      <c r="A12064" s="13"/>
      <c r="B12064" s="13"/>
      <c r="C12064" s="13"/>
      <c r="D12064" s="13"/>
      <c r="E12064" s="13"/>
      <c r="F12064" s="13"/>
      <c r="G12064" s="13"/>
      <c r="H12064" s="13"/>
      <c r="I12064" s="13"/>
      <c r="J12064" s="13"/>
      <c r="K12064" s="13"/>
      <c r="L12064" s="13"/>
      <c r="M12064" s="13"/>
      <c r="N12064" s="13"/>
      <c r="O12064" s="13"/>
      <c r="P12064" s="13"/>
      <c r="Q12064" s="13"/>
      <c r="R12064" s="13"/>
      <c r="S12064" s="13"/>
      <c r="T12064" s="13"/>
      <c r="U12064" s="13"/>
      <c r="V12064" s="13"/>
      <c r="W12064" s="13"/>
      <c r="X12064" s="13"/>
      <c r="Y12064" s="13"/>
      <c r="Z12064" s="13"/>
      <c r="AA12064" s="13"/>
      <c r="AB12064" s="13"/>
      <c r="AC12064" s="13"/>
      <c r="AD12064" s="13"/>
      <c r="AE12064" s="13"/>
      <c r="AF12064" s="13"/>
      <c r="AG12064" s="14"/>
    </row>
    <row r="12065" s="4" customFormat="1" spans="1:33">
      <c r="A12065" s="13"/>
      <c r="B12065" s="13"/>
      <c r="C12065" s="13"/>
      <c r="D12065" s="13"/>
      <c r="E12065" s="13"/>
      <c r="F12065" s="13"/>
      <c r="G12065" s="13"/>
      <c r="H12065" s="13"/>
      <c r="I12065" s="13"/>
      <c r="J12065" s="13"/>
      <c r="K12065" s="13"/>
      <c r="L12065" s="13"/>
      <c r="M12065" s="13"/>
      <c r="N12065" s="13"/>
      <c r="O12065" s="13"/>
      <c r="P12065" s="13"/>
      <c r="Q12065" s="13"/>
      <c r="R12065" s="13"/>
      <c r="S12065" s="13"/>
      <c r="T12065" s="13"/>
      <c r="U12065" s="13"/>
      <c r="V12065" s="13"/>
      <c r="W12065" s="13"/>
      <c r="X12065" s="13"/>
      <c r="Y12065" s="13"/>
      <c r="Z12065" s="13"/>
      <c r="AA12065" s="13"/>
      <c r="AB12065" s="13"/>
      <c r="AC12065" s="13"/>
      <c r="AD12065" s="13"/>
      <c r="AE12065" s="13"/>
      <c r="AF12065" s="13"/>
      <c r="AG12065" s="14"/>
    </row>
    <row r="12066" s="4" customFormat="1" spans="1:33">
      <c r="A12066" s="13"/>
      <c r="B12066" s="13"/>
      <c r="C12066" s="13"/>
      <c r="D12066" s="13"/>
      <c r="E12066" s="13"/>
      <c r="F12066" s="13"/>
      <c r="G12066" s="13"/>
      <c r="H12066" s="13"/>
      <c r="I12066" s="13"/>
      <c r="J12066" s="13"/>
      <c r="K12066" s="13"/>
      <c r="L12066" s="13"/>
      <c r="M12066" s="13"/>
      <c r="N12066" s="13"/>
      <c r="O12066" s="13"/>
      <c r="P12066" s="13"/>
      <c r="Q12066" s="13"/>
      <c r="R12066" s="13"/>
      <c r="S12066" s="13"/>
      <c r="T12066" s="13"/>
      <c r="U12066" s="13"/>
      <c r="V12066" s="13"/>
      <c r="W12066" s="13"/>
      <c r="X12066" s="13"/>
      <c r="Y12066" s="13"/>
      <c r="Z12066" s="13"/>
      <c r="AA12066" s="13"/>
      <c r="AB12066" s="13"/>
      <c r="AC12066" s="13"/>
      <c r="AD12066" s="13"/>
      <c r="AE12066" s="13"/>
      <c r="AF12066" s="13"/>
      <c r="AG12066" s="14"/>
    </row>
    <row r="12067" s="4" customFormat="1" spans="1:33">
      <c r="A12067" s="13"/>
      <c r="B12067" s="13"/>
      <c r="C12067" s="13"/>
      <c r="D12067" s="13"/>
      <c r="E12067" s="13"/>
      <c r="F12067" s="13"/>
      <c r="G12067" s="13"/>
      <c r="H12067" s="13"/>
      <c r="I12067" s="13"/>
      <c r="J12067" s="13"/>
      <c r="K12067" s="13"/>
      <c r="L12067" s="13"/>
      <c r="M12067" s="13"/>
      <c r="N12067" s="13"/>
      <c r="O12067" s="13"/>
      <c r="P12067" s="13"/>
      <c r="Q12067" s="13"/>
      <c r="R12067" s="13"/>
      <c r="S12067" s="13"/>
      <c r="T12067" s="13"/>
      <c r="U12067" s="13"/>
      <c r="V12067" s="13"/>
      <c r="W12067" s="13"/>
      <c r="X12067" s="13"/>
      <c r="Y12067" s="13"/>
      <c r="Z12067" s="13"/>
      <c r="AA12067" s="13"/>
      <c r="AB12067" s="13"/>
      <c r="AC12067" s="13"/>
      <c r="AD12067" s="13"/>
      <c r="AE12067" s="13"/>
      <c r="AF12067" s="13"/>
      <c r="AG12067" s="14"/>
    </row>
    <row r="12068" s="4" customFormat="1" spans="1:33">
      <c r="A12068" s="13"/>
      <c r="B12068" s="13"/>
      <c r="C12068" s="13"/>
      <c r="D12068" s="13"/>
      <c r="E12068" s="13"/>
      <c r="F12068" s="13"/>
      <c r="G12068" s="13"/>
      <c r="H12068" s="13"/>
      <c r="I12068" s="13"/>
      <c r="J12068" s="13"/>
      <c r="K12068" s="13"/>
      <c r="L12068" s="13"/>
      <c r="M12068" s="13"/>
      <c r="N12068" s="13"/>
      <c r="O12068" s="13"/>
      <c r="P12068" s="13"/>
      <c r="Q12068" s="13"/>
      <c r="R12068" s="13"/>
      <c r="S12068" s="13"/>
      <c r="T12068" s="13"/>
      <c r="U12068" s="13"/>
      <c r="V12068" s="13"/>
      <c r="W12068" s="13"/>
      <c r="X12068" s="13"/>
      <c r="Y12068" s="13"/>
      <c r="Z12068" s="13"/>
      <c r="AA12068" s="13"/>
      <c r="AB12068" s="13"/>
      <c r="AC12068" s="13"/>
      <c r="AD12068" s="13"/>
      <c r="AE12068" s="13"/>
      <c r="AF12068" s="13"/>
      <c r="AG12068" s="14"/>
    </row>
    <row r="12069" s="4" customFormat="1" spans="1:33">
      <c r="A12069" s="13"/>
      <c r="B12069" s="13"/>
      <c r="C12069" s="13"/>
      <c r="D12069" s="13"/>
      <c r="E12069" s="13"/>
      <c r="F12069" s="13"/>
      <c r="G12069" s="13"/>
      <c r="H12069" s="13"/>
      <c r="I12069" s="13"/>
      <c r="J12069" s="13"/>
      <c r="K12069" s="13"/>
      <c r="L12069" s="13"/>
      <c r="M12069" s="13"/>
      <c r="N12069" s="13"/>
      <c r="O12069" s="13"/>
      <c r="P12069" s="13"/>
      <c r="Q12069" s="13"/>
      <c r="R12069" s="13"/>
      <c r="S12069" s="13"/>
      <c r="T12069" s="13"/>
      <c r="U12069" s="13"/>
      <c r="V12069" s="13"/>
      <c r="W12069" s="13"/>
      <c r="X12069" s="13"/>
      <c r="Y12069" s="13"/>
      <c r="Z12069" s="13"/>
      <c r="AA12069" s="13"/>
      <c r="AB12069" s="13"/>
      <c r="AC12069" s="13"/>
      <c r="AD12069" s="13"/>
      <c r="AE12069" s="13"/>
      <c r="AF12069" s="13"/>
      <c r="AG12069" s="14"/>
    </row>
    <row r="12070" s="4" customFormat="1" spans="1:33">
      <c r="A12070" s="13"/>
      <c r="B12070" s="13"/>
      <c r="C12070" s="13"/>
      <c r="D12070" s="13"/>
      <c r="E12070" s="13"/>
      <c r="F12070" s="13"/>
      <c r="G12070" s="13"/>
      <c r="H12070" s="13"/>
      <c r="I12070" s="13"/>
      <c r="J12070" s="13"/>
      <c r="K12070" s="13"/>
      <c r="L12070" s="13"/>
      <c r="M12070" s="13"/>
      <c r="N12070" s="13"/>
      <c r="O12070" s="13"/>
      <c r="P12070" s="13"/>
      <c r="Q12070" s="13"/>
      <c r="R12070" s="13"/>
      <c r="S12070" s="13"/>
      <c r="T12070" s="13"/>
      <c r="U12070" s="13"/>
      <c r="V12070" s="13"/>
      <c r="W12070" s="13"/>
      <c r="X12070" s="13"/>
      <c r="Y12070" s="13"/>
      <c r="Z12070" s="13"/>
      <c r="AA12070" s="13"/>
      <c r="AB12070" s="13"/>
      <c r="AC12070" s="13"/>
      <c r="AD12070" s="13"/>
      <c r="AE12070" s="13"/>
      <c r="AF12070" s="13"/>
      <c r="AG12070" s="14"/>
    </row>
    <row r="12071" s="4" customFormat="1" spans="1:33">
      <c r="A12071" s="13"/>
      <c r="B12071" s="13"/>
      <c r="C12071" s="13"/>
      <c r="D12071" s="13"/>
      <c r="E12071" s="13"/>
      <c r="F12071" s="13"/>
      <c r="G12071" s="13"/>
      <c r="H12071" s="13"/>
      <c r="I12071" s="13"/>
      <c r="J12071" s="13"/>
      <c r="K12071" s="13"/>
      <c r="L12071" s="13"/>
      <c r="M12071" s="13"/>
      <c r="N12071" s="13"/>
      <c r="O12071" s="13"/>
      <c r="P12071" s="13"/>
      <c r="Q12071" s="13"/>
      <c r="R12071" s="13"/>
      <c r="S12071" s="13"/>
      <c r="T12071" s="13"/>
      <c r="U12071" s="13"/>
      <c r="V12071" s="13"/>
      <c r="W12071" s="13"/>
      <c r="X12071" s="13"/>
      <c r="Y12071" s="13"/>
      <c r="Z12071" s="13"/>
      <c r="AA12071" s="13"/>
      <c r="AB12071" s="13"/>
      <c r="AC12071" s="13"/>
      <c r="AD12071" s="13"/>
      <c r="AE12071" s="13"/>
      <c r="AF12071" s="13"/>
      <c r="AG12071" s="14"/>
    </row>
    <row r="12072" s="4" customFormat="1" spans="1:33">
      <c r="A12072" s="13"/>
      <c r="B12072" s="13"/>
      <c r="C12072" s="13"/>
      <c r="D12072" s="13"/>
      <c r="E12072" s="13"/>
      <c r="F12072" s="13"/>
      <c r="G12072" s="13"/>
      <c r="H12072" s="13"/>
      <c r="I12072" s="13"/>
      <c r="J12072" s="13"/>
      <c r="K12072" s="13"/>
      <c r="L12072" s="13"/>
      <c r="M12072" s="13"/>
      <c r="N12072" s="13"/>
      <c r="O12072" s="13"/>
      <c r="P12072" s="13"/>
      <c r="Q12072" s="13"/>
      <c r="R12072" s="13"/>
      <c r="S12072" s="13"/>
      <c r="T12072" s="13"/>
      <c r="U12072" s="13"/>
      <c r="V12072" s="13"/>
      <c r="W12072" s="13"/>
      <c r="X12072" s="13"/>
      <c r="Y12072" s="13"/>
      <c r="Z12072" s="13"/>
      <c r="AA12072" s="13"/>
      <c r="AB12072" s="13"/>
      <c r="AC12072" s="13"/>
      <c r="AD12072" s="13"/>
      <c r="AE12072" s="13"/>
      <c r="AF12072" s="13"/>
      <c r="AG12072" s="14"/>
    </row>
    <row r="12073" s="4" customFormat="1" spans="1:33">
      <c r="A12073" s="13"/>
      <c r="B12073" s="13"/>
      <c r="C12073" s="13"/>
      <c r="D12073" s="13"/>
      <c r="E12073" s="13"/>
      <c r="F12073" s="13"/>
      <c r="G12073" s="13"/>
      <c r="H12073" s="13"/>
      <c r="I12073" s="13"/>
      <c r="J12073" s="13"/>
      <c r="K12073" s="13"/>
      <c r="L12073" s="13"/>
      <c r="M12073" s="13"/>
      <c r="N12073" s="13"/>
      <c r="O12073" s="13"/>
      <c r="P12073" s="13"/>
      <c r="Q12073" s="13"/>
      <c r="R12073" s="13"/>
      <c r="S12073" s="13"/>
      <c r="T12073" s="13"/>
      <c r="U12073" s="13"/>
      <c r="V12073" s="13"/>
      <c r="W12073" s="13"/>
      <c r="X12073" s="13"/>
      <c r="Y12073" s="13"/>
      <c r="Z12073" s="13"/>
      <c r="AA12073" s="13"/>
      <c r="AB12073" s="13"/>
      <c r="AC12073" s="13"/>
      <c r="AD12073" s="13"/>
      <c r="AE12073" s="13"/>
      <c r="AF12073" s="13"/>
      <c r="AG12073" s="14"/>
    </row>
    <row r="12074" s="4" customFormat="1" spans="1:33">
      <c r="A12074" s="13"/>
      <c r="B12074" s="13"/>
      <c r="C12074" s="13"/>
      <c r="D12074" s="13"/>
      <c r="E12074" s="13"/>
      <c r="F12074" s="13"/>
      <c r="G12074" s="13"/>
      <c r="H12074" s="13"/>
      <c r="I12074" s="13"/>
      <c r="J12074" s="13"/>
      <c r="K12074" s="13"/>
      <c r="L12074" s="13"/>
      <c r="M12074" s="13"/>
      <c r="N12074" s="13"/>
      <c r="O12074" s="13"/>
      <c r="P12074" s="13"/>
      <c r="Q12074" s="13"/>
      <c r="R12074" s="13"/>
      <c r="S12074" s="13"/>
      <c r="T12074" s="13"/>
      <c r="U12074" s="13"/>
      <c r="V12074" s="13"/>
      <c r="W12074" s="13"/>
      <c r="X12074" s="13"/>
      <c r="Y12074" s="13"/>
      <c r="Z12074" s="13"/>
      <c r="AA12074" s="13"/>
      <c r="AB12074" s="13"/>
      <c r="AC12074" s="13"/>
      <c r="AD12074" s="13"/>
      <c r="AE12074" s="13"/>
      <c r="AF12074" s="13"/>
      <c r="AG12074" s="14"/>
    </row>
    <row r="12075" s="4" customFormat="1" spans="1:33">
      <c r="A12075" s="13"/>
      <c r="B12075" s="13"/>
      <c r="C12075" s="13"/>
      <c r="D12075" s="13"/>
      <c r="E12075" s="13"/>
      <c r="F12075" s="13"/>
      <c r="G12075" s="13"/>
      <c r="H12075" s="13"/>
      <c r="I12075" s="13"/>
      <c r="J12075" s="13"/>
      <c r="K12075" s="13"/>
      <c r="L12075" s="13"/>
      <c r="M12075" s="13"/>
      <c r="N12075" s="13"/>
      <c r="O12075" s="13"/>
      <c r="P12075" s="13"/>
      <c r="Q12075" s="13"/>
      <c r="R12075" s="13"/>
      <c r="S12075" s="13"/>
      <c r="T12075" s="13"/>
      <c r="U12075" s="13"/>
      <c r="V12075" s="13"/>
      <c r="W12075" s="13"/>
      <c r="X12075" s="13"/>
      <c r="Y12075" s="13"/>
      <c r="Z12075" s="13"/>
      <c r="AA12075" s="13"/>
      <c r="AB12075" s="13"/>
      <c r="AC12075" s="13"/>
      <c r="AD12075" s="13"/>
      <c r="AE12075" s="13"/>
      <c r="AF12075" s="13"/>
      <c r="AG12075" s="14"/>
    </row>
    <row r="12076" s="4" customFormat="1" spans="1:33">
      <c r="A12076" s="13"/>
      <c r="B12076" s="13"/>
      <c r="C12076" s="13"/>
      <c r="D12076" s="13"/>
      <c r="E12076" s="13"/>
      <c r="F12076" s="13"/>
      <c r="G12076" s="13"/>
      <c r="H12076" s="13"/>
      <c r="I12076" s="13"/>
      <c r="J12076" s="13"/>
      <c r="K12076" s="13"/>
      <c r="L12076" s="13"/>
      <c r="M12076" s="13"/>
      <c r="N12076" s="13"/>
      <c r="O12076" s="13"/>
      <c r="P12076" s="13"/>
      <c r="Q12076" s="13"/>
      <c r="R12076" s="13"/>
      <c r="S12076" s="13"/>
      <c r="T12076" s="13"/>
      <c r="U12076" s="13"/>
      <c r="V12076" s="13"/>
      <c r="W12076" s="13"/>
      <c r="X12076" s="13"/>
      <c r="Y12076" s="13"/>
      <c r="Z12076" s="13"/>
      <c r="AA12076" s="13"/>
      <c r="AB12076" s="13"/>
      <c r="AC12076" s="13"/>
      <c r="AD12076" s="13"/>
      <c r="AE12076" s="13"/>
      <c r="AF12076" s="13"/>
      <c r="AG12076" s="14"/>
    </row>
    <row r="12077" s="4" customFormat="1" spans="1:33">
      <c r="A12077" s="13"/>
      <c r="B12077" s="13"/>
      <c r="C12077" s="13"/>
      <c r="D12077" s="13"/>
      <c r="E12077" s="13"/>
      <c r="F12077" s="13"/>
      <c r="G12077" s="13"/>
      <c r="H12077" s="13"/>
      <c r="I12077" s="13"/>
      <c r="J12077" s="13"/>
      <c r="K12077" s="13"/>
      <c r="L12077" s="13"/>
      <c r="M12077" s="13"/>
      <c r="N12077" s="13"/>
      <c r="O12077" s="13"/>
      <c r="P12077" s="13"/>
      <c r="Q12077" s="13"/>
      <c r="R12077" s="13"/>
      <c r="S12077" s="13"/>
      <c r="T12077" s="13"/>
      <c r="U12077" s="13"/>
      <c r="V12077" s="13"/>
      <c r="W12077" s="13"/>
      <c r="X12077" s="13"/>
      <c r="Y12077" s="13"/>
      <c r="Z12077" s="13"/>
      <c r="AA12077" s="13"/>
      <c r="AB12077" s="13"/>
      <c r="AC12077" s="13"/>
      <c r="AD12077" s="13"/>
      <c r="AE12077" s="13"/>
      <c r="AF12077" s="13"/>
      <c r="AG12077" s="14"/>
    </row>
    <row r="12078" s="4" customFormat="1" spans="1:33">
      <c r="A12078" s="13"/>
      <c r="B12078" s="13"/>
      <c r="C12078" s="13"/>
      <c r="D12078" s="13"/>
      <c r="E12078" s="13"/>
      <c r="F12078" s="13"/>
      <c r="G12078" s="13"/>
      <c r="H12078" s="13"/>
      <c r="I12078" s="13"/>
      <c r="J12078" s="13"/>
      <c r="K12078" s="13"/>
      <c r="L12078" s="13"/>
      <c r="M12078" s="13"/>
      <c r="N12078" s="13"/>
      <c r="O12078" s="13"/>
      <c r="P12078" s="13"/>
      <c r="Q12078" s="13"/>
      <c r="R12078" s="13"/>
      <c r="S12078" s="13"/>
      <c r="T12078" s="13"/>
      <c r="U12078" s="13"/>
      <c r="V12078" s="13"/>
      <c r="W12078" s="13"/>
      <c r="X12078" s="13"/>
      <c r="Y12078" s="13"/>
      <c r="Z12078" s="13"/>
      <c r="AA12078" s="13"/>
      <c r="AB12078" s="13"/>
      <c r="AC12078" s="13"/>
      <c r="AD12078" s="13"/>
      <c r="AE12078" s="13"/>
      <c r="AF12078" s="13"/>
      <c r="AG12078" s="14"/>
    </row>
    <row r="12079" s="4" customFormat="1" spans="1:33">
      <c r="A12079" s="13"/>
      <c r="B12079" s="13"/>
      <c r="C12079" s="13"/>
      <c r="D12079" s="13"/>
      <c r="E12079" s="13"/>
      <c r="F12079" s="13"/>
      <c r="G12079" s="13"/>
      <c r="H12079" s="13"/>
      <c r="I12079" s="13"/>
      <c r="J12079" s="13"/>
      <c r="K12079" s="13"/>
      <c r="L12079" s="13"/>
      <c r="M12079" s="13"/>
      <c r="N12079" s="13"/>
      <c r="O12079" s="13"/>
      <c r="P12079" s="13"/>
      <c r="Q12079" s="13"/>
      <c r="R12079" s="13"/>
      <c r="S12079" s="13"/>
      <c r="T12079" s="13"/>
      <c r="U12079" s="13"/>
      <c r="V12079" s="13"/>
      <c r="W12079" s="13"/>
      <c r="X12079" s="13"/>
      <c r="Y12079" s="13"/>
      <c r="Z12079" s="13"/>
      <c r="AA12079" s="13"/>
      <c r="AB12079" s="13"/>
      <c r="AC12079" s="13"/>
      <c r="AD12079" s="13"/>
      <c r="AE12079" s="13"/>
      <c r="AF12079" s="13"/>
      <c r="AG12079" s="14"/>
    </row>
    <row r="12080" s="4" customFormat="1" spans="1:33">
      <c r="A12080" s="13"/>
      <c r="B12080" s="13"/>
      <c r="C12080" s="13"/>
      <c r="D12080" s="13"/>
      <c r="E12080" s="13"/>
      <c r="F12080" s="13"/>
      <c r="G12080" s="13"/>
      <c r="H12080" s="13"/>
      <c r="I12080" s="13"/>
      <c r="J12080" s="13"/>
      <c r="K12080" s="13"/>
      <c r="L12080" s="13"/>
      <c r="M12080" s="13"/>
      <c r="N12080" s="13"/>
      <c r="O12080" s="13"/>
      <c r="P12080" s="13"/>
      <c r="Q12080" s="13"/>
      <c r="R12080" s="13"/>
      <c r="S12080" s="13"/>
      <c r="T12080" s="13"/>
      <c r="U12080" s="13"/>
      <c r="V12080" s="13"/>
      <c r="W12080" s="13"/>
      <c r="X12080" s="13"/>
      <c r="Y12080" s="13"/>
      <c r="Z12080" s="13"/>
      <c r="AA12080" s="13"/>
      <c r="AB12080" s="13"/>
      <c r="AC12080" s="13"/>
      <c r="AD12080" s="13"/>
      <c r="AE12080" s="13"/>
      <c r="AF12080" s="13"/>
      <c r="AG12080" s="14"/>
    </row>
    <row r="12081" s="4" customFormat="1" spans="1:33">
      <c r="A12081" s="13"/>
      <c r="B12081" s="13"/>
      <c r="C12081" s="13"/>
      <c r="D12081" s="13"/>
      <c r="E12081" s="13"/>
      <c r="F12081" s="13"/>
      <c r="G12081" s="13"/>
      <c r="H12081" s="13"/>
      <c r="I12081" s="13"/>
      <c r="J12081" s="13"/>
      <c r="K12081" s="13"/>
      <c r="L12081" s="13"/>
      <c r="M12081" s="13"/>
      <c r="N12081" s="13"/>
      <c r="O12081" s="13"/>
      <c r="P12081" s="13"/>
      <c r="Q12081" s="13"/>
      <c r="R12081" s="13"/>
      <c r="S12081" s="13"/>
      <c r="T12081" s="13"/>
      <c r="U12081" s="13"/>
      <c r="V12081" s="13"/>
      <c r="W12081" s="13"/>
      <c r="X12081" s="13"/>
      <c r="Y12081" s="13"/>
      <c r="Z12081" s="13"/>
      <c r="AA12081" s="13"/>
      <c r="AB12081" s="13"/>
      <c r="AC12081" s="13"/>
      <c r="AD12081" s="13"/>
      <c r="AE12081" s="13"/>
      <c r="AF12081" s="13"/>
      <c r="AG12081" s="14"/>
    </row>
    <row r="12082" s="4" customFormat="1" spans="1:33">
      <c r="A12082" s="13"/>
      <c r="B12082" s="13"/>
      <c r="C12082" s="13"/>
      <c r="D12082" s="13"/>
      <c r="E12082" s="13"/>
      <c r="F12082" s="13"/>
      <c r="G12082" s="13"/>
      <c r="H12082" s="13"/>
      <c r="I12082" s="13"/>
      <c r="J12082" s="13"/>
      <c r="K12082" s="13"/>
      <c r="L12082" s="13"/>
      <c r="M12082" s="13"/>
      <c r="N12082" s="13"/>
      <c r="O12082" s="13"/>
      <c r="P12082" s="13"/>
      <c r="Q12082" s="13"/>
      <c r="R12082" s="13"/>
      <c r="S12082" s="13"/>
      <c r="T12082" s="13"/>
      <c r="U12082" s="13"/>
      <c r="V12082" s="13"/>
      <c r="W12082" s="13"/>
      <c r="X12082" s="13"/>
      <c r="Y12082" s="13"/>
      <c r="Z12082" s="13"/>
      <c r="AA12082" s="13"/>
      <c r="AB12082" s="13"/>
      <c r="AC12082" s="13"/>
      <c r="AD12082" s="13"/>
      <c r="AE12082" s="13"/>
      <c r="AF12082" s="13"/>
      <c r="AG12082" s="14"/>
    </row>
    <row r="12083" s="4" customFormat="1" spans="1:33">
      <c r="A12083" s="13"/>
      <c r="B12083" s="13"/>
      <c r="C12083" s="13"/>
      <c r="D12083" s="13"/>
      <c r="E12083" s="13"/>
      <c r="F12083" s="13"/>
      <c r="G12083" s="13"/>
      <c r="H12083" s="13"/>
      <c r="I12083" s="13"/>
      <c r="J12083" s="13"/>
      <c r="K12083" s="13"/>
      <c r="L12083" s="13"/>
      <c r="M12083" s="13"/>
      <c r="N12083" s="13"/>
      <c r="O12083" s="13"/>
      <c r="P12083" s="13"/>
      <c r="Q12083" s="13"/>
      <c r="R12083" s="13"/>
      <c r="S12083" s="13"/>
      <c r="T12083" s="13"/>
      <c r="U12083" s="13"/>
      <c r="V12083" s="13"/>
      <c r="W12083" s="13"/>
      <c r="X12083" s="13"/>
      <c r="Y12083" s="13"/>
      <c r="Z12083" s="13"/>
      <c r="AA12083" s="13"/>
      <c r="AB12083" s="13"/>
      <c r="AC12083" s="13"/>
      <c r="AD12083" s="13"/>
      <c r="AE12083" s="13"/>
      <c r="AF12083" s="13"/>
      <c r="AG12083" s="14"/>
    </row>
    <row r="12084" s="4" customFormat="1" spans="1:33">
      <c r="A12084" s="13"/>
      <c r="B12084" s="13"/>
      <c r="C12084" s="13"/>
      <c r="D12084" s="13"/>
      <c r="E12084" s="13"/>
      <c r="F12084" s="13"/>
      <c r="G12084" s="13"/>
      <c r="H12084" s="13"/>
      <c r="I12084" s="13"/>
      <c r="J12084" s="13"/>
      <c r="K12084" s="13"/>
      <c r="L12084" s="13"/>
      <c r="M12084" s="13"/>
      <c r="N12084" s="13"/>
      <c r="O12084" s="13"/>
      <c r="P12084" s="13"/>
      <c r="Q12084" s="13"/>
      <c r="R12084" s="13"/>
      <c r="S12084" s="13"/>
      <c r="T12084" s="13"/>
      <c r="U12084" s="13"/>
      <c r="V12084" s="13"/>
      <c r="W12084" s="13"/>
      <c r="X12084" s="13"/>
      <c r="Y12084" s="13"/>
      <c r="Z12084" s="13"/>
      <c r="AA12084" s="13"/>
      <c r="AB12084" s="13"/>
      <c r="AC12084" s="13"/>
      <c r="AD12084" s="13"/>
      <c r="AE12084" s="13"/>
      <c r="AF12084" s="13"/>
      <c r="AG12084" s="14"/>
    </row>
    <row r="12085" s="4" customFormat="1" spans="1:33">
      <c r="A12085" s="13"/>
      <c r="B12085" s="13"/>
      <c r="C12085" s="13"/>
      <c r="D12085" s="13"/>
      <c r="E12085" s="13"/>
      <c r="F12085" s="13"/>
      <c r="G12085" s="13"/>
      <c r="H12085" s="13"/>
      <c r="I12085" s="13"/>
      <c r="J12085" s="13"/>
      <c r="K12085" s="13"/>
      <c r="L12085" s="13"/>
      <c r="M12085" s="13"/>
      <c r="N12085" s="13"/>
      <c r="O12085" s="13"/>
      <c r="P12085" s="13"/>
      <c r="Q12085" s="13"/>
      <c r="R12085" s="13"/>
      <c r="S12085" s="13"/>
      <c r="T12085" s="13"/>
      <c r="U12085" s="13"/>
      <c r="V12085" s="13"/>
      <c r="W12085" s="13"/>
      <c r="X12085" s="13"/>
      <c r="Y12085" s="13"/>
      <c r="Z12085" s="13"/>
      <c r="AA12085" s="13"/>
      <c r="AB12085" s="13"/>
      <c r="AC12085" s="13"/>
      <c r="AD12085" s="13"/>
      <c r="AE12085" s="13"/>
      <c r="AF12085" s="13"/>
      <c r="AG12085" s="14"/>
    </row>
    <row r="12086" s="4" customFormat="1" spans="1:33">
      <c r="A12086" s="13"/>
      <c r="B12086" s="13"/>
      <c r="C12086" s="13"/>
      <c r="D12086" s="13"/>
      <c r="E12086" s="13"/>
      <c r="F12086" s="13"/>
      <c r="G12086" s="13"/>
      <c r="H12086" s="13"/>
      <c r="I12086" s="13"/>
      <c r="J12086" s="13"/>
      <c r="K12086" s="13"/>
      <c r="L12086" s="13"/>
      <c r="M12086" s="13"/>
      <c r="N12086" s="13"/>
      <c r="O12086" s="13"/>
      <c r="P12086" s="13"/>
      <c r="Q12086" s="13"/>
      <c r="R12086" s="13"/>
      <c r="S12086" s="13"/>
      <c r="T12086" s="13"/>
      <c r="U12086" s="13"/>
      <c r="V12086" s="13"/>
      <c r="W12086" s="13"/>
      <c r="X12086" s="13"/>
      <c r="Y12086" s="13"/>
      <c r="Z12086" s="13"/>
      <c r="AA12086" s="13"/>
      <c r="AB12086" s="13"/>
      <c r="AC12086" s="13"/>
      <c r="AD12086" s="13"/>
      <c r="AE12086" s="13"/>
      <c r="AF12086" s="13"/>
      <c r="AG12086" s="14"/>
    </row>
    <row r="12087" s="4" customFormat="1" spans="1:33">
      <c r="A12087" s="13"/>
      <c r="B12087" s="13"/>
      <c r="C12087" s="13"/>
      <c r="D12087" s="13"/>
      <c r="E12087" s="13"/>
      <c r="F12087" s="13"/>
      <c r="G12087" s="13"/>
      <c r="H12087" s="13"/>
      <c r="I12087" s="13"/>
      <c r="J12087" s="13"/>
      <c r="K12087" s="13"/>
      <c r="L12087" s="13"/>
      <c r="M12087" s="13"/>
      <c r="N12087" s="13"/>
      <c r="O12087" s="13"/>
      <c r="P12087" s="13"/>
      <c r="Q12087" s="13"/>
      <c r="R12087" s="13"/>
      <c r="S12087" s="13"/>
      <c r="T12087" s="13"/>
      <c r="U12087" s="13"/>
      <c r="V12087" s="13"/>
      <c r="W12087" s="13"/>
      <c r="X12087" s="13"/>
      <c r="Y12087" s="13"/>
      <c r="Z12087" s="13"/>
      <c r="AA12087" s="13"/>
      <c r="AB12087" s="13"/>
      <c r="AC12087" s="13"/>
      <c r="AD12087" s="13"/>
      <c r="AE12087" s="13"/>
      <c r="AF12087" s="13"/>
      <c r="AG12087" s="14"/>
    </row>
    <row r="12088" s="4" customFormat="1" spans="1:33">
      <c r="A12088" s="13"/>
      <c r="B12088" s="13"/>
      <c r="C12088" s="13"/>
      <c r="D12088" s="13"/>
      <c r="E12088" s="13"/>
      <c r="F12088" s="13"/>
      <c r="G12088" s="13"/>
      <c r="H12088" s="13"/>
      <c r="I12088" s="13"/>
      <c r="J12088" s="13"/>
      <c r="K12088" s="13"/>
      <c r="L12088" s="13"/>
      <c r="M12088" s="13"/>
      <c r="N12088" s="13"/>
      <c r="O12088" s="13"/>
      <c r="P12088" s="13"/>
      <c r="Q12088" s="13"/>
      <c r="R12088" s="13"/>
      <c r="S12088" s="13"/>
      <c r="T12088" s="13"/>
      <c r="U12088" s="13"/>
      <c r="V12088" s="13"/>
      <c r="W12088" s="13"/>
      <c r="X12088" s="13"/>
      <c r="Y12088" s="13"/>
      <c r="Z12088" s="13"/>
      <c r="AA12088" s="13"/>
      <c r="AB12088" s="13"/>
      <c r="AC12088" s="13"/>
      <c r="AD12088" s="13"/>
      <c r="AE12088" s="13"/>
      <c r="AF12088" s="13"/>
      <c r="AG12088" s="14"/>
    </row>
    <row r="12089" s="4" customFormat="1" spans="1:33">
      <c r="A12089" s="13"/>
      <c r="B12089" s="13"/>
      <c r="C12089" s="13"/>
      <c r="D12089" s="13"/>
      <c r="E12089" s="13"/>
      <c r="F12089" s="13"/>
      <c r="G12089" s="13"/>
      <c r="H12089" s="13"/>
      <c r="I12089" s="13"/>
      <c r="J12089" s="13"/>
      <c r="K12089" s="13"/>
      <c r="L12089" s="13"/>
      <c r="M12089" s="13"/>
      <c r="N12089" s="13"/>
      <c r="O12089" s="13"/>
      <c r="P12089" s="13"/>
      <c r="Q12089" s="13"/>
      <c r="R12089" s="13"/>
      <c r="S12089" s="13"/>
      <c r="T12089" s="13"/>
      <c r="U12089" s="13"/>
      <c r="V12089" s="13"/>
      <c r="W12089" s="13"/>
      <c r="X12089" s="13"/>
      <c r="Y12089" s="13"/>
      <c r="Z12089" s="13"/>
      <c r="AA12089" s="13"/>
      <c r="AB12089" s="13"/>
      <c r="AC12089" s="13"/>
      <c r="AD12089" s="13"/>
      <c r="AE12089" s="13"/>
      <c r="AF12089" s="13"/>
      <c r="AG12089" s="14"/>
    </row>
    <row r="12090" s="4" customFormat="1" spans="1:33">
      <c r="A12090" s="13"/>
      <c r="B12090" s="13"/>
      <c r="C12090" s="13"/>
      <c r="D12090" s="13"/>
      <c r="E12090" s="13"/>
      <c r="F12090" s="13"/>
      <c r="G12090" s="13"/>
      <c r="H12090" s="13"/>
      <c r="I12090" s="13"/>
      <c r="J12090" s="13"/>
      <c r="K12090" s="13"/>
      <c r="L12090" s="13"/>
      <c r="M12090" s="13"/>
      <c r="N12090" s="13"/>
      <c r="O12090" s="13"/>
      <c r="P12090" s="13"/>
      <c r="Q12090" s="13"/>
      <c r="R12090" s="13"/>
      <c r="S12090" s="13"/>
      <c r="T12090" s="13"/>
      <c r="U12090" s="13"/>
      <c r="V12090" s="13"/>
      <c r="W12090" s="13"/>
      <c r="X12090" s="13"/>
      <c r="Y12090" s="13"/>
      <c r="Z12090" s="13"/>
      <c r="AA12090" s="13"/>
      <c r="AB12090" s="13"/>
      <c r="AC12090" s="13"/>
      <c r="AD12090" s="13"/>
      <c r="AE12090" s="13"/>
      <c r="AF12090" s="13"/>
      <c r="AG12090" s="14"/>
    </row>
    <row r="12091" s="4" customFormat="1" spans="1:33">
      <c r="A12091" s="13"/>
      <c r="B12091" s="13"/>
      <c r="C12091" s="13"/>
      <c r="D12091" s="13"/>
      <c r="E12091" s="13"/>
      <c r="F12091" s="13"/>
      <c r="G12091" s="13"/>
      <c r="H12091" s="13"/>
      <c r="I12091" s="13"/>
      <c r="J12091" s="13"/>
      <c r="K12091" s="13"/>
      <c r="L12091" s="13"/>
      <c r="M12091" s="13"/>
      <c r="N12091" s="13"/>
      <c r="O12091" s="13"/>
      <c r="P12091" s="13"/>
      <c r="Q12091" s="13"/>
      <c r="R12091" s="13"/>
      <c r="S12091" s="13"/>
      <c r="T12091" s="13"/>
      <c r="U12091" s="13"/>
      <c r="V12091" s="13"/>
      <c r="W12091" s="13"/>
      <c r="X12091" s="13"/>
      <c r="Y12091" s="13"/>
      <c r="Z12091" s="13"/>
      <c r="AA12091" s="13"/>
      <c r="AB12091" s="13"/>
      <c r="AC12091" s="13"/>
      <c r="AD12091" s="13"/>
      <c r="AE12091" s="13"/>
      <c r="AF12091" s="13"/>
      <c r="AG12091" s="14"/>
    </row>
    <row r="12092" s="4" customFormat="1" spans="1:33">
      <c r="A12092" s="13"/>
      <c r="B12092" s="13"/>
      <c r="C12092" s="13"/>
      <c r="D12092" s="13"/>
      <c r="E12092" s="13"/>
      <c r="F12092" s="13"/>
      <c r="G12092" s="13"/>
      <c r="H12092" s="13"/>
      <c r="I12092" s="13"/>
      <c r="J12092" s="13"/>
      <c r="K12092" s="13"/>
      <c r="L12092" s="13"/>
      <c r="M12092" s="13"/>
      <c r="N12092" s="13"/>
      <c r="O12092" s="13"/>
      <c r="P12092" s="13"/>
      <c r="Q12092" s="13"/>
      <c r="R12092" s="13"/>
      <c r="S12092" s="13"/>
      <c r="T12092" s="13"/>
      <c r="U12092" s="13"/>
      <c r="V12092" s="13"/>
      <c r="W12092" s="13"/>
      <c r="X12092" s="13"/>
      <c r="Y12092" s="13"/>
      <c r="Z12092" s="13"/>
      <c r="AA12092" s="13"/>
      <c r="AB12092" s="13"/>
      <c r="AC12092" s="13"/>
      <c r="AD12092" s="13"/>
      <c r="AE12092" s="13"/>
      <c r="AF12092" s="13"/>
      <c r="AG12092" s="14"/>
    </row>
    <row r="12093" s="4" customFormat="1" spans="1:33">
      <c r="A12093" s="13"/>
      <c r="B12093" s="13"/>
      <c r="C12093" s="13"/>
      <c r="D12093" s="13"/>
      <c r="E12093" s="13"/>
      <c r="F12093" s="13"/>
      <c r="G12093" s="13"/>
      <c r="H12093" s="13"/>
      <c r="I12093" s="13"/>
      <c r="J12093" s="13"/>
      <c r="K12093" s="13"/>
      <c r="L12093" s="13"/>
      <c r="M12093" s="13"/>
      <c r="N12093" s="13"/>
      <c r="O12093" s="13"/>
      <c r="P12093" s="13"/>
      <c r="Q12093" s="13"/>
      <c r="R12093" s="13"/>
      <c r="S12093" s="13"/>
      <c r="T12093" s="13"/>
      <c r="U12093" s="13"/>
      <c r="V12093" s="13"/>
      <c r="W12093" s="13"/>
      <c r="X12093" s="13"/>
      <c r="Y12093" s="13"/>
      <c r="Z12093" s="13"/>
      <c r="AA12093" s="13"/>
      <c r="AB12093" s="13"/>
      <c r="AC12093" s="13"/>
      <c r="AD12093" s="13"/>
      <c r="AE12093" s="13"/>
      <c r="AF12093" s="13"/>
      <c r="AG12093" s="14"/>
    </row>
    <row r="12094" s="4" customFormat="1" spans="1:33">
      <c r="A12094" s="13"/>
      <c r="B12094" s="13"/>
      <c r="C12094" s="13"/>
      <c r="D12094" s="13"/>
      <c r="E12094" s="13"/>
      <c r="F12094" s="13"/>
      <c r="G12094" s="13"/>
      <c r="H12094" s="13"/>
      <c r="I12094" s="13"/>
      <c r="J12094" s="13"/>
      <c r="K12094" s="13"/>
      <c r="L12094" s="13"/>
      <c r="M12094" s="13"/>
      <c r="N12094" s="13"/>
      <c r="O12094" s="13"/>
      <c r="P12094" s="13"/>
      <c r="Q12094" s="13"/>
      <c r="R12094" s="13"/>
      <c r="S12094" s="13"/>
      <c r="T12094" s="13"/>
      <c r="U12094" s="13"/>
      <c r="V12094" s="13"/>
      <c r="W12094" s="13"/>
      <c r="X12094" s="13"/>
      <c r="Y12094" s="13"/>
      <c r="Z12094" s="13"/>
      <c r="AA12094" s="13"/>
      <c r="AB12094" s="13"/>
      <c r="AC12094" s="13"/>
      <c r="AD12094" s="13"/>
      <c r="AE12094" s="13"/>
      <c r="AF12094" s="13"/>
      <c r="AG12094" s="14"/>
    </row>
    <row r="12095" s="4" customFormat="1" spans="1:33">
      <c r="A12095" s="13"/>
      <c r="B12095" s="13"/>
      <c r="C12095" s="13"/>
      <c r="D12095" s="13"/>
      <c r="E12095" s="13"/>
      <c r="F12095" s="13"/>
      <c r="G12095" s="13"/>
      <c r="H12095" s="13"/>
      <c r="I12095" s="13"/>
      <c r="J12095" s="13"/>
      <c r="K12095" s="13"/>
      <c r="L12095" s="13"/>
      <c r="M12095" s="13"/>
      <c r="N12095" s="13"/>
      <c r="O12095" s="13"/>
      <c r="P12095" s="13"/>
      <c r="Q12095" s="13"/>
      <c r="R12095" s="13"/>
      <c r="S12095" s="13"/>
      <c r="T12095" s="13"/>
      <c r="U12095" s="13"/>
      <c r="V12095" s="13"/>
      <c r="W12095" s="13"/>
      <c r="X12095" s="13"/>
      <c r="Y12095" s="13"/>
      <c r="Z12095" s="13"/>
      <c r="AA12095" s="13"/>
      <c r="AB12095" s="13"/>
      <c r="AC12095" s="13"/>
      <c r="AD12095" s="13"/>
      <c r="AE12095" s="13"/>
      <c r="AF12095" s="13"/>
      <c r="AG12095" s="14"/>
    </row>
    <row r="12096" s="4" customFormat="1" spans="1:33">
      <c r="A12096" s="13"/>
      <c r="B12096" s="13"/>
      <c r="C12096" s="13"/>
      <c r="D12096" s="13"/>
      <c r="E12096" s="13"/>
      <c r="F12096" s="13"/>
      <c r="G12096" s="13"/>
      <c r="H12096" s="13"/>
      <c r="I12096" s="13"/>
      <c r="J12096" s="13"/>
      <c r="K12096" s="13"/>
      <c r="L12096" s="13"/>
      <c r="M12096" s="13"/>
      <c r="N12096" s="13"/>
      <c r="O12096" s="13"/>
      <c r="P12096" s="13"/>
      <c r="Q12096" s="13"/>
      <c r="R12096" s="13"/>
      <c r="S12096" s="13"/>
      <c r="T12096" s="13"/>
      <c r="U12096" s="13"/>
      <c r="V12096" s="13"/>
      <c r="W12096" s="13"/>
      <c r="X12096" s="13"/>
      <c r="Y12096" s="13"/>
      <c r="Z12096" s="13"/>
      <c r="AA12096" s="13"/>
      <c r="AB12096" s="13"/>
      <c r="AC12096" s="13"/>
      <c r="AD12096" s="13"/>
      <c r="AE12096" s="13"/>
      <c r="AF12096" s="13"/>
      <c r="AG12096" s="14"/>
    </row>
    <row r="12097" s="4" customFormat="1" spans="1:33">
      <c r="A12097" s="13"/>
      <c r="B12097" s="13"/>
      <c r="C12097" s="13"/>
      <c r="D12097" s="13"/>
      <c r="E12097" s="13"/>
      <c r="F12097" s="13"/>
      <c r="G12097" s="13"/>
      <c r="H12097" s="13"/>
      <c r="I12097" s="13"/>
      <c r="J12097" s="13"/>
      <c r="K12097" s="13"/>
      <c r="L12097" s="13"/>
      <c r="M12097" s="13"/>
      <c r="N12097" s="13"/>
      <c r="O12097" s="13"/>
      <c r="P12097" s="13"/>
      <c r="Q12097" s="13"/>
      <c r="R12097" s="13"/>
      <c r="S12097" s="13"/>
      <c r="T12097" s="13"/>
      <c r="U12097" s="13"/>
      <c r="V12097" s="13"/>
      <c r="W12097" s="13"/>
      <c r="X12097" s="13"/>
      <c r="Y12097" s="13"/>
      <c r="Z12097" s="13"/>
      <c r="AA12097" s="13"/>
      <c r="AB12097" s="13"/>
      <c r="AC12097" s="13"/>
      <c r="AD12097" s="13"/>
      <c r="AE12097" s="13"/>
      <c r="AF12097" s="13"/>
      <c r="AG12097" s="14"/>
    </row>
    <row r="12098" s="4" customFormat="1" spans="1:33">
      <c r="A12098" s="13"/>
      <c r="B12098" s="13"/>
      <c r="C12098" s="13"/>
      <c r="D12098" s="13"/>
      <c r="E12098" s="13"/>
      <c r="F12098" s="13"/>
      <c r="G12098" s="13"/>
      <c r="H12098" s="13"/>
      <c r="I12098" s="13"/>
      <c r="J12098" s="13"/>
      <c r="K12098" s="13"/>
      <c r="L12098" s="13"/>
      <c r="M12098" s="13"/>
      <c r="N12098" s="13"/>
      <c r="O12098" s="13"/>
      <c r="P12098" s="13"/>
      <c r="Q12098" s="13"/>
      <c r="R12098" s="13"/>
      <c r="S12098" s="13"/>
      <c r="T12098" s="13"/>
      <c r="U12098" s="13"/>
      <c r="V12098" s="13"/>
      <c r="W12098" s="13"/>
      <c r="X12098" s="13"/>
      <c r="Y12098" s="13"/>
      <c r="Z12098" s="13"/>
      <c r="AA12098" s="13"/>
      <c r="AB12098" s="13"/>
      <c r="AC12098" s="13"/>
      <c r="AD12098" s="13"/>
      <c r="AE12098" s="13"/>
      <c r="AF12098" s="13"/>
      <c r="AG12098" s="14"/>
    </row>
    <row r="12099" s="4" customFormat="1" spans="1:33">
      <c r="A12099" s="13"/>
      <c r="B12099" s="13"/>
      <c r="C12099" s="13"/>
      <c r="D12099" s="13"/>
      <c r="E12099" s="13"/>
      <c r="F12099" s="13"/>
      <c r="G12099" s="13"/>
      <c r="H12099" s="13"/>
      <c r="I12099" s="13"/>
      <c r="J12099" s="13"/>
      <c r="K12099" s="13"/>
      <c r="L12099" s="13"/>
      <c r="M12099" s="13"/>
      <c r="N12099" s="13"/>
      <c r="O12099" s="13"/>
      <c r="P12099" s="13"/>
      <c r="Q12099" s="13"/>
      <c r="R12099" s="13"/>
      <c r="S12099" s="13"/>
      <c r="T12099" s="13"/>
      <c r="U12099" s="13"/>
      <c r="V12099" s="13"/>
      <c r="W12099" s="13"/>
      <c r="X12099" s="13"/>
      <c r="Y12099" s="13"/>
      <c r="Z12099" s="13"/>
      <c r="AA12099" s="13"/>
      <c r="AB12099" s="13"/>
      <c r="AC12099" s="13"/>
      <c r="AD12099" s="13"/>
      <c r="AE12099" s="13"/>
      <c r="AF12099" s="13"/>
      <c r="AG12099" s="14"/>
    </row>
    <row r="12100" s="4" customFormat="1" spans="1:33">
      <c r="A12100" s="13"/>
      <c r="B12100" s="13"/>
      <c r="C12100" s="13"/>
      <c r="D12100" s="13"/>
      <c r="E12100" s="13"/>
      <c r="F12100" s="13"/>
      <c r="G12100" s="13"/>
      <c r="H12100" s="13"/>
      <c r="I12100" s="13"/>
      <c r="J12100" s="13"/>
      <c r="K12100" s="13"/>
      <c r="L12100" s="13"/>
      <c r="M12100" s="13"/>
      <c r="N12100" s="13"/>
      <c r="O12100" s="13"/>
      <c r="P12100" s="13"/>
      <c r="Q12100" s="13"/>
      <c r="R12100" s="13"/>
      <c r="S12100" s="13"/>
      <c r="T12100" s="13"/>
      <c r="U12100" s="13"/>
      <c r="V12100" s="13"/>
      <c r="W12100" s="13"/>
      <c r="X12100" s="13"/>
      <c r="Y12100" s="13"/>
      <c r="Z12100" s="13"/>
      <c r="AA12100" s="13"/>
      <c r="AB12100" s="13"/>
      <c r="AC12100" s="13"/>
      <c r="AD12100" s="13"/>
      <c r="AE12100" s="13"/>
      <c r="AF12100" s="13"/>
      <c r="AG12100" s="14"/>
    </row>
    <row r="12101" s="4" customFormat="1" spans="1:33">
      <c r="A12101" s="13"/>
      <c r="B12101" s="13"/>
      <c r="C12101" s="13"/>
      <c r="D12101" s="13"/>
      <c r="E12101" s="13"/>
      <c r="F12101" s="13"/>
      <c r="G12101" s="13"/>
      <c r="H12101" s="13"/>
      <c r="I12101" s="13"/>
      <c r="J12101" s="13"/>
      <c r="K12101" s="13"/>
      <c r="L12101" s="13"/>
      <c r="M12101" s="13"/>
      <c r="N12101" s="13"/>
      <c r="O12101" s="13"/>
      <c r="P12101" s="13"/>
      <c r="Q12101" s="13"/>
      <c r="R12101" s="13"/>
      <c r="S12101" s="13"/>
      <c r="T12101" s="13"/>
      <c r="U12101" s="13"/>
      <c r="V12101" s="13"/>
      <c r="W12101" s="13"/>
      <c r="X12101" s="13"/>
      <c r="Y12101" s="13"/>
      <c r="Z12101" s="13"/>
      <c r="AA12101" s="13"/>
      <c r="AB12101" s="13"/>
      <c r="AC12101" s="13"/>
      <c r="AD12101" s="13"/>
      <c r="AE12101" s="13"/>
      <c r="AF12101" s="13"/>
      <c r="AG12101" s="14"/>
    </row>
    <row r="12102" s="4" customFormat="1" spans="1:33">
      <c r="A12102" s="13"/>
      <c r="B12102" s="13"/>
      <c r="C12102" s="13"/>
      <c r="D12102" s="13"/>
      <c r="E12102" s="13"/>
      <c r="F12102" s="13"/>
      <c r="G12102" s="13"/>
      <c r="H12102" s="13"/>
      <c r="I12102" s="13"/>
      <c r="J12102" s="13"/>
      <c r="K12102" s="13"/>
      <c r="L12102" s="13"/>
      <c r="M12102" s="13"/>
      <c r="N12102" s="13"/>
      <c r="O12102" s="13"/>
      <c r="P12102" s="13"/>
      <c r="Q12102" s="13"/>
      <c r="R12102" s="13"/>
      <c r="S12102" s="13"/>
      <c r="T12102" s="13"/>
      <c r="U12102" s="13"/>
      <c r="V12102" s="13"/>
      <c r="W12102" s="13"/>
      <c r="X12102" s="13"/>
      <c r="Y12102" s="13"/>
      <c r="Z12102" s="13"/>
      <c r="AA12102" s="13"/>
      <c r="AB12102" s="13"/>
      <c r="AC12102" s="13"/>
      <c r="AD12102" s="13"/>
      <c r="AE12102" s="13"/>
      <c r="AF12102" s="13"/>
      <c r="AG12102" s="14"/>
    </row>
    <row r="12103" s="4" customFormat="1" spans="1:33">
      <c r="A12103" s="13"/>
      <c r="B12103" s="13"/>
      <c r="C12103" s="13"/>
      <c r="D12103" s="13"/>
      <c r="E12103" s="13"/>
      <c r="F12103" s="13"/>
      <c r="G12103" s="13"/>
      <c r="H12103" s="13"/>
      <c r="I12103" s="13"/>
      <c r="J12103" s="13"/>
      <c r="K12103" s="13"/>
      <c r="L12103" s="13"/>
      <c r="M12103" s="13"/>
      <c r="N12103" s="13"/>
      <c r="O12103" s="13"/>
      <c r="P12103" s="13"/>
      <c r="Q12103" s="13"/>
      <c r="R12103" s="13"/>
      <c r="S12103" s="13"/>
      <c r="T12103" s="13"/>
      <c r="U12103" s="13"/>
      <c r="V12103" s="13"/>
      <c r="W12103" s="13"/>
      <c r="X12103" s="13"/>
      <c r="Y12103" s="13"/>
      <c r="Z12103" s="13"/>
      <c r="AA12103" s="13"/>
      <c r="AB12103" s="13"/>
      <c r="AC12103" s="13"/>
      <c r="AD12103" s="13"/>
      <c r="AE12103" s="13"/>
      <c r="AF12103" s="13"/>
      <c r="AG12103" s="14"/>
    </row>
    <row r="12104" s="4" customFormat="1" spans="1:33">
      <c r="A12104" s="13"/>
      <c r="B12104" s="13"/>
      <c r="C12104" s="13"/>
      <c r="D12104" s="13"/>
      <c r="E12104" s="13"/>
      <c r="F12104" s="13"/>
      <c r="G12104" s="13"/>
      <c r="H12104" s="13"/>
      <c r="I12104" s="13"/>
      <c r="J12104" s="13"/>
      <c r="K12104" s="13"/>
      <c r="L12104" s="13"/>
      <c r="M12104" s="13"/>
      <c r="N12104" s="13"/>
      <c r="O12104" s="13"/>
      <c r="P12104" s="13"/>
      <c r="Q12104" s="13"/>
      <c r="R12104" s="13"/>
      <c r="S12104" s="13"/>
      <c r="T12104" s="13"/>
      <c r="U12104" s="13"/>
      <c r="V12104" s="13"/>
      <c r="W12104" s="13"/>
      <c r="X12104" s="13"/>
      <c r="Y12104" s="13"/>
      <c r="Z12104" s="13"/>
      <c r="AA12104" s="13"/>
      <c r="AB12104" s="13"/>
      <c r="AC12104" s="13"/>
      <c r="AD12104" s="13"/>
      <c r="AE12104" s="13"/>
      <c r="AF12104" s="13"/>
      <c r="AG12104" s="14"/>
    </row>
    <row r="12105" s="4" customFormat="1" spans="1:33">
      <c r="A12105" s="13"/>
      <c r="B12105" s="13"/>
      <c r="C12105" s="13"/>
      <c r="D12105" s="13"/>
      <c r="E12105" s="13"/>
      <c r="F12105" s="13"/>
      <c r="G12105" s="13"/>
      <c r="H12105" s="13"/>
      <c r="I12105" s="13"/>
      <c r="J12105" s="13"/>
      <c r="K12105" s="13"/>
      <c r="L12105" s="13"/>
      <c r="M12105" s="13"/>
      <c r="N12105" s="13"/>
      <c r="O12105" s="13"/>
      <c r="P12105" s="13"/>
      <c r="Q12105" s="13"/>
      <c r="R12105" s="13"/>
      <c r="S12105" s="13"/>
      <c r="T12105" s="13"/>
      <c r="U12105" s="13"/>
      <c r="V12105" s="13"/>
      <c r="W12105" s="13"/>
      <c r="X12105" s="13"/>
      <c r="Y12105" s="13"/>
      <c r="Z12105" s="13"/>
      <c r="AA12105" s="13"/>
      <c r="AB12105" s="13"/>
      <c r="AC12105" s="13"/>
      <c r="AD12105" s="13"/>
      <c r="AE12105" s="13"/>
      <c r="AF12105" s="13"/>
      <c r="AG12105" s="14"/>
    </row>
    <row r="12106" s="4" customFormat="1" spans="1:33">
      <c r="A12106" s="13"/>
      <c r="B12106" s="13"/>
      <c r="C12106" s="13"/>
      <c r="D12106" s="13"/>
      <c r="E12106" s="13"/>
      <c r="F12106" s="13"/>
      <c r="G12106" s="13"/>
      <c r="H12106" s="13"/>
      <c r="I12106" s="13"/>
      <c r="J12106" s="13"/>
      <c r="K12106" s="13"/>
      <c r="L12106" s="13"/>
      <c r="M12106" s="13"/>
      <c r="N12106" s="13"/>
      <c r="O12106" s="13"/>
      <c r="P12106" s="13"/>
      <c r="Q12106" s="13"/>
      <c r="R12106" s="13"/>
      <c r="S12106" s="13"/>
      <c r="T12106" s="13"/>
      <c r="U12106" s="13"/>
      <c r="V12106" s="13"/>
      <c r="W12106" s="13"/>
      <c r="X12106" s="13"/>
      <c r="Y12106" s="13"/>
      <c r="Z12106" s="13"/>
      <c r="AA12106" s="13"/>
      <c r="AB12106" s="13"/>
      <c r="AC12106" s="13"/>
      <c r="AD12106" s="13"/>
      <c r="AE12106" s="13"/>
      <c r="AF12106" s="13"/>
      <c r="AG12106" s="14"/>
    </row>
    <row r="12107" s="4" customFormat="1" spans="1:33">
      <c r="A12107" s="13"/>
      <c r="B12107" s="13"/>
      <c r="C12107" s="13"/>
      <c r="D12107" s="13"/>
      <c r="E12107" s="13"/>
      <c r="F12107" s="13"/>
      <c r="G12107" s="13"/>
      <c r="H12107" s="13"/>
      <c r="I12107" s="13"/>
      <c r="J12107" s="13"/>
      <c r="K12107" s="13"/>
      <c r="L12107" s="13"/>
      <c r="M12107" s="13"/>
      <c r="N12107" s="13"/>
      <c r="O12107" s="13"/>
      <c r="P12107" s="13"/>
      <c r="Q12107" s="13"/>
      <c r="R12107" s="13"/>
      <c r="S12107" s="13"/>
      <c r="T12107" s="13"/>
      <c r="U12107" s="13"/>
      <c r="V12107" s="13"/>
      <c r="W12107" s="13"/>
      <c r="X12107" s="13"/>
      <c r="Y12107" s="13"/>
      <c r="Z12107" s="13"/>
      <c r="AA12107" s="13"/>
      <c r="AB12107" s="13"/>
      <c r="AC12107" s="13"/>
      <c r="AD12107" s="13"/>
      <c r="AE12107" s="13"/>
      <c r="AF12107" s="13"/>
      <c r="AG12107" s="14"/>
    </row>
    <row r="12108" s="4" customFormat="1" spans="1:33">
      <c r="A12108" s="13"/>
      <c r="B12108" s="13"/>
      <c r="C12108" s="13"/>
      <c r="D12108" s="13"/>
      <c r="E12108" s="13"/>
      <c r="F12108" s="13"/>
      <c r="G12108" s="13"/>
      <c r="H12108" s="13"/>
      <c r="I12108" s="13"/>
      <c r="J12108" s="13"/>
      <c r="K12108" s="13"/>
      <c r="L12108" s="13"/>
      <c r="M12108" s="13"/>
      <c r="N12108" s="13"/>
      <c r="O12108" s="13"/>
      <c r="P12108" s="13"/>
      <c r="Q12108" s="13"/>
      <c r="R12108" s="13"/>
      <c r="S12108" s="13"/>
      <c r="T12108" s="13"/>
      <c r="U12108" s="13"/>
      <c r="V12108" s="13"/>
      <c r="W12108" s="13"/>
      <c r="X12108" s="13"/>
      <c r="Y12108" s="13"/>
      <c r="Z12108" s="13"/>
      <c r="AA12108" s="13"/>
      <c r="AB12108" s="13"/>
      <c r="AC12108" s="13"/>
      <c r="AD12108" s="13"/>
      <c r="AE12108" s="13"/>
      <c r="AF12108" s="13"/>
      <c r="AG12108" s="14"/>
    </row>
    <row r="12109" s="4" customFormat="1" spans="1:33">
      <c r="A12109" s="13"/>
      <c r="B12109" s="13"/>
      <c r="C12109" s="13"/>
      <c r="D12109" s="13"/>
      <c r="E12109" s="13"/>
      <c r="F12109" s="13"/>
      <c r="G12109" s="13"/>
      <c r="H12109" s="13"/>
      <c r="I12109" s="13"/>
      <c r="J12109" s="13"/>
      <c r="K12109" s="13"/>
      <c r="L12109" s="13"/>
      <c r="M12109" s="13"/>
      <c r="N12109" s="13"/>
      <c r="O12109" s="13"/>
      <c r="P12109" s="13"/>
      <c r="Q12109" s="13"/>
      <c r="R12109" s="13"/>
      <c r="S12109" s="13"/>
      <c r="T12109" s="13"/>
      <c r="U12109" s="13"/>
      <c r="V12109" s="13"/>
      <c r="W12109" s="13"/>
      <c r="X12109" s="13"/>
      <c r="Y12109" s="13"/>
      <c r="Z12109" s="13"/>
      <c r="AA12109" s="13"/>
      <c r="AB12109" s="13"/>
      <c r="AC12109" s="13"/>
      <c r="AD12109" s="13"/>
      <c r="AE12109" s="13"/>
      <c r="AF12109" s="13"/>
      <c r="AG12109" s="14"/>
    </row>
    <row r="12110" s="4" customFormat="1" spans="1:33">
      <c r="A12110" s="13"/>
      <c r="B12110" s="13"/>
      <c r="C12110" s="13"/>
      <c r="D12110" s="13"/>
      <c r="E12110" s="13"/>
      <c r="F12110" s="13"/>
      <c r="G12110" s="13"/>
      <c r="H12110" s="13"/>
      <c r="I12110" s="13"/>
      <c r="J12110" s="13"/>
      <c r="K12110" s="13"/>
      <c r="L12110" s="13"/>
      <c r="M12110" s="13"/>
      <c r="N12110" s="13"/>
      <c r="O12110" s="13"/>
      <c r="P12110" s="13"/>
      <c r="Q12110" s="13"/>
      <c r="R12110" s="13"/>
      <c r="S12110" s="13"/>
      <c r="T12110" s="13"/>
      <c r="U12110" s="13"/>
      <c r="V12110" s="13"/>
      <c r="W12110" s="13"/>
      <c r="X12110" s="13"/>
      <c r="Y12110" s="13"/>
      <c r="Z12110" s="13"/>
      <c r="AA12110" s="13"/>
      <c r="AB12110" s="13"/>
      <c r="AC12110" s="13"/>
      <c r="AD12110" s="13"/>
      <c r="AE12110" s="13"/>
      <c r="AF12110" s="13"/>
      <c r="AG12110" s="14"/>
    </row>
    <row r="12111" s="4" customFormat="1" spans="1:33">
      <c r="A12111" s="13"/>
      <c r="B12111" s="13"/>
      <c r="C12111" s="13"/>
      <c r="D12111" s="13"/>
      <c r="E12111" s="13"/>
      <c r="F12111" s="13"/>
      <c r="G12111" s="13"/>
      <c r="H12111" s="13"/>
      <c r="I12111" s="13"/>
      <c r="J12111" s="13"/>
      <c r="K12111" s="13"/>
      <c r="L12111" s="13"/>
      <c r="M12111" s="13"/>
      <c r="N12111" s="13"/>
      <c r="O12111" s="13"/>
      <c r="P12111" s="13"/>
      <c r="Q12111" s="13"/>
      <c r="R12111" s="13"/>
      <c r="S12111" s="13"/>
      <c r="T12111" s="13"/>
      <c r="U12111" s="13"/>
      <c r="V12111" s="13"/>
      <c r="W12111" s="13"/>
      <c r="X12111" s="13"/>
      <c r="Y12111" s="13"/>
      <c r="Z12111" s="13"/>
      <c r="AA12111" s="13"/>
      <c r="AB12111" s="13"/>
      <c r="AC12111" s="13"/>
      <c r="AD12111" s="13"/>
      <c r="AE12111" s="13"/>
      <c r="AF12111" s="13"/>
      <c r="AG12111" s="14"/>
    </row>
    <row r="12112" s="4" customFormat="1" spans="1:33">
      <c r="A12112" s="13"/>
      <c r="B12112" s="13"/>
      <c r="C12112" s="13"/>
      <c r="D12112" s="13"/>
      <c r="E12112" s="13"/>
      <c r="F12112" s="13"/>
      <c r="G12112" s="13"/>
      <c r="H12112" s="13"/>
      <c r="I12112" s="13"/>
      <c r="J12112" s="13"/>
      <c r="K12112" s="13"/>
      <c r="L12112" s="13"/>
      <c r="M12112" s="13"/>
      <c r="N12112" s="13"/>
      <c r="O12112" s="13"/>
      <c r="P12112" s="13"/>
      <c r="Q12112" s="13"/>
      <c r="R12112" s="13"/>
      <c r="S12112" s="13"/>
      <c r="T12112" s="13"/>
      <c r="U12112" s="13"/>
      <c r="V12112" s="13"/>
      <c r="W12112" s="13"/>
      <c r="X12112" s="13"/>
      <c r="Y12112" s="13"/>
      <c r="Z12112" s="13"/>
      <c r="AA12112" s="13"/>
      <c r="AB12112" s="13"/>
      <c r="AC12112" s="13"/>
      <c r="AD12112" s="13"/>
      <c r="AE12112" s="13"/>
      <c r="AF12112" s="13"/>
      <c r="AG12112" s="14"/>
    </row>
    <row r="12113" s="4" customFormat="1" spans="1:33">
      <c r="A12113" s="13"/>
      <c r="B12113" s="13"/>
      <c r="C12113" s="13"/>
      <c r="D12113" s="13"/>
      <c r="E12113" s="13"/>
      <c r="F12113" s="13"/>
      <c r="G12113" s="13"/>
      <c r="H12113" s="13"/>
      <c r="I12113" s="13"/>
      <c r="J12113" s="13"/>
      <c r="K12113" s="13"/>
      <c r="L12113" s="13"/>
      <c r="M12113" s="13"/>
      <c r="N12113" s="13"/>
      <c r="O12113" s="13"/>
      <c r="P12113" s="13"/>
      <c r="Q12113" s="13"/>
      <c r="R12113" s="13"/>
      <c r="S12113" s="13"/>
      <c r="T12113" s="13"/>
      <c r="U12113" s="13"/>
      <c r="V12113" s="13"/>
      <c r="W12113" s="13"/>
      <c r="X12113" s="13"/>
      <c r="Y12113" s="13"/>
      <c r="Z12113" s="13"/>
      <c r="AA12113" s="13"/>
      <c r="AB12113" s="13"/>
      <c r="AC12113" s="13"/>
      <c r="AD12113" s="13"/>
      <c r="AE12113" s="13"/>
      <c r="AF12113" s="13"/>
      <c r="AG12113" s="14"/>
    </row>
    <row r="12114" s="4" customFormat="1" spans="1:33">
      <c r="A12114" s="13"/>
      <c r="B12114" s="13"/>
      <c r="C12114" s="13"/>
      <c r="D12114" s="13"/>
      <c r="E12114" s="13"/>
      <c r="F12114" s="13"/>
      <c r="G12114" s="13"/>
      <c r="H12114" s="13"/>
      <c r="I12114" s="13"/>
      <c r="J12114" s="13"/>
      <c r="K12114" s="13"/>
      <c r="L12114" s="13"/>
      <c r="M12114" s="13"/>
      <c r="N12114" s="13"/>
      <c r="O12114" s="13"/>
      <c r="P12114" s="13"/>
      <c r="Q12114" s="13"/>
      <c r="R12114" s="13"/>
      <c r="S12114" s="13"/>
      <c r="T12114" s="13"/>
      <c r="U12114" s="13"/>
      <c r="V12114" s="13"/>
      <c r="W12114" s="13"/>
      <c r="X12114" s="13"/>
      <c r="Y12114" s="13"/>
      <c r="Z12114" s="13"/>
      <c r="AA12114" s="13"/>
      <c r="AB12114" s="13"/>
      <c r="AC12114" s="13"/>
      <c r="AD12114" s="13"/>
      <c r="AE12114" s="13"/>
      <c r="AF12114" s="13"/>
      <c r="AG12114" s="14"/>
    </row>
    <row r="12115" s="4" customFormat="1" spans="1:33">
      <c r="A12115" s="13"/>
      <c r="B12115" s="13"/>
      <c r="C12115" s="13"/>
      <c r="D12115" s="13"/>
      <c r="E12115" s="13"/>
      <c r="F12115" s="13"/>
      <c r="G12115" s="13"/>
      <c r="H12115" s="13"/>
      <c r="I12115" s="13"/>
      <c r="J12115" s="13"/>
      <c r="K12115" s="13"/>
      <c r="L12115" s="13"/>
      <c r="M12115" s="13"/>
      <c r="N12115" s="13"/>
      <c r="O12115" s="13"/>
      <c r="P12115" s="13"/>
      <c r="Q12115" s="13"/>
      <c r="R12115" s="13"/>
      <c r="S12115" s="13"/>
      <c r="T12115" s="13"/>
      <c r="U12115" s="13"/>
      <c r="V12115" s="13"/>
      <c r="W12115" s="13"/>
      <c r="X12115" s="13"/>
      <c r="Y12115" s="13"/>
      <c r="Z12115" s="13"/>
      <c r="AA12115" s="13"/>
      <c r="AB12115" s="13"/>
      <c r="AC12115" s="13"/>
      <c r="AD12115" s="13"/>
      <c r="AE12115" s="13"/>
      <c r="AF12115" s="13"/>
      <c r="AG12115" s="14"/>
    </row>
    <row r="12116" s="4" customFormat="1" spans="1:33">
      <c r="A12116" s="13"/>
      <c r="B12116" s="13"/>
      <c r="C12116" s="13"/>
      <c r="D12116" s="13"/>
      <c r="E12116" s="13"/>
      <c r="F12116" s="13"/>
      <c r="G12116" s="13"/>
      <c r="H12116" s="13"/>
      <c r="I12116" s="13"/>
      <c r="J12116" s="13"/>
      <c r="K12116" s="13"/>
      <c r="L12116" s="13"/>
      <c r="M12116" s="13"/>
      <c r="N12116" s="13"/>
      <c r="O12116" s="13"/>
      <c r="P12116" s="13"/>
      <c r="Q12116" s="13"/>
      <c r="R12116" s="13"/>
      <c r="S12116" s="13"/>
      <c r="T12116" s="13"/>
      <c r="U12116" s="13"/>
      <c r="V12116" s="13"/>
      <c r="W12116" s="13"/>
      <c r="X12116" s="13"/>
      <c r="Y12116" s="13"/>
      <c r="Z12116" s="13"/>
      <c r="AA12116" s="13"/>
      <c r="AB12116" s="13"/>
      <c r="AC12116" s="13"/>
      <c r="AD12116" s="13"/>
      <c r="AE12116" s="13"/>
      <c r="AF12116" s="13"/>
      <c r="AG12116" s="14"/>
    </row>
    <row r="12117" s="4" customFormat="1" spans="1:33">
      <c r="A12117" s="13"/>
      <c r="B12117" s="13"/>
      <c r="C12117" s="13"/>
      <c r="D12117" s="13"/>
      <c r="E12117" s="13"/>
      <c r="F12117" s="13"/>
      <c r="G12117" s="13"/>
      <c r="H12117" s="13"/>
      <c r="I12117" s="13"/>
      <c r="J12117" s="13"/>
      <c r="K12117" s="13"/>
      <c r="L12117" s="13"/>
      <c r="M12117" s="13"/>
      <c r="N12117" s="13"/>
      <c r="O12117" s="13"/>
      <c r="P12117" s="13"/>
      <c r="Q12117" s="13"/>
      <c r="R12117" s="13"/>
      <c r="S12117" s="13"/>
      <c r="T12117" s="13"/>
      <c r="U12117" s="13"/>
      <c r="V12117" s="13"/>
      <c r="W12117" s="13"/>
      <c r="X12117" s="13"/>
      <c r="Y12117" s="13"/>
      <c r="Z12117" s="13"/>
      <c r="AA12117" s="13"/>
      <c r="AB12117" s="13"/>
      <c r="AC12117" s="13"/>
      <c r="AD12117" s="13"/>
      <c r="AE12117" s="13"/>
      <c r="AF12117" s="13"/>
      <c r="AG12117" s="14"/>
    </row>
    <row r="12118" s="4" customFormat="1" spans="1:33">
      <c r="A12118" s="13"/>
      <c r="B12118" s="13"/>
      <c r="C12118" s="13"/>
      <c r="D12118" s="13"/>
      <c r="E12118" s="13"/>
      <c r="F12118" s="13"/>
      <c r="G12118" s="13"/>
      <c r="H12118" s="13"/>
      <c r="I12118" s="13"/>
      <c r="J12118" s="13"/>
      <c r="K12118" s="13"/>
      <c r="L12118" s="13"/>
      <c r="M12118" s="13"/>
      <c r="N12118" s="13"/>
      <c r="O12118" s="13"/>
      <c r="P12118" s="13"/>
      <c r="Q12118" s="13"/>
      <c r="R12118" s="13"/>
      <c r="S12118" s="13"/>
      <c r="T12118" s="13"/>
      <c r="U12118" s="13"/>
      <c r="V12118" s="13"/>
      <c r="W12118" s="13"/>
      <c r="X12118" s="13"/>
      <c r="Y12118" s="13"/>
      <c r="Z12118" s="13"/>
      <c r="AA12118" s="13"/>
      <c r="AB12118" s="13"/>
      <c r="AC12118" s="13"/>
      <c r="AD12118" s="13"/>
      <c r="AE12118" s="13"/>
      <c r="AF12118" s="13"/>
      <c r="AG12118" s="14"/>
    </row>
    <row r="12119" s="4" customFormat="1" spans="1:33">
      <c r="A12119" s="13"/>
      <c r="B12119" s="13"/>
      <c r="C12119" s="13"/>
      <c r="D12119" s="13"/>
      <c r="E12119" s="13"/>
      <c r="F12119" s="13"/>
      <c r="G12119" s="13"/>
      <c r="H12119" s="13"/>
      <c r="I12119" s="13"/>
      <c r="J12119" s="13"/>
      <c r="K12119" s="13"/>
      <c r="L12119" s="13"/>
      <c r="M12119" s="13"/>
      <c r="N12119" s="13"/>
      <c r="O12119" s="13"/>
      <c r="P12119" s="13"/>
      <c r="Q12119" s="13"/>
      <c r="R12119" s="13"/>
      <c r="S12119" s="13"/>
      <c r="T12119" s="13"/>
      <c r="U12119" s="13"/>
      <c r="V12119" s="13"/>
      <c r="W12119" s="13"/>
      <c r="X12119" s="13"/>
      <c r="Y12119" s="13"/>
      <c r="Z12119" s="13"/>
      <c r="AA12119" s="13"/>
      <c r="AB12119" s="13"/>
      <c r="AC12119" s="13"/>
      <c r="AD12119" s="13"/>
      <c r="AE12119" s="13"/>
      <c r="AF12119" s="13"/>
      <c r="AG12119" s="14"/>
    </row>
    <row r="12120" s="4" customFormat="1" spans="1:33">
      <c r="A12120" s="13"/>
      <c r="B12120" s="13"/>
      <c r="C12120" s="13"/>
      <c r="D12120" s="13"/>
      <c r="E12120" s="13"/>
      <c r="F12120" s="13"/>
      <c r="G12120" s="13"/>
      <c r="H12120" s="13"/>
      <c r="I12120" s="13"/>
      <c r="J12120" s="13"/>
      <c r="K12120" s="13"/>
      <c r="L12120" s="13"/>
      <c r="M12120" s="13"/>
      <c r="N12120" s="13"/>
      <c r="O12120" s="13"/>
      <c r="P12120" s="13"/>
      <c r="Q12120" s="13"/>
      <c r="R12120" s="13"/>
      <c r="S12120" s="13"/>
      <c r="T12120" s="13"/>
      <c r="U12120" s="13"/>
      <c r="V12120" s="13"/>
      <c r="W12120" s="13"/>
      <c r="X12120" s="13"/>
      <c r="Y12120" s="13"/>
      <c r="Z12120" s="13"/>
      <c r="AA12120" s="13"/>
      <c r="AB12120" s="13"/>
      <c r="AC12120" s="13"/>
      <c r="AD12120" s="13"/>
      <c r="AE12120" s="13"/>
      <c r="AF12120" s="13"/>
      <c r="AG12120" s="14"/>
    </row>
    <row r="12121" s="4" customFormat="1" spans="1:33">
      <c r="A12121" s="13"/>
      <c r="B12121" s="13"/>
      <c r="C12121" s="13"/>
      <c r="D12121" s="13"/>
      <c r="E12121" s="13"/>
      <c r="F12121" s="13"/>
      <c r="G12121" s="13"/>
      <c r="H12121" s="13"/>
      <c r="I12121" s="13"/>
      <c r="J12121" s="13"/>
      <c r="K12121" s="13"/>
      <c r="L12121" s="13"/>
      <c r="M12121" s="13"/>
      <c r="N12121" s="13"/>
      <c r="O12121" s="13"/>
      <c r="P12121" s="13"/>
      <c r="Q12121" s="13"/>
      <c r="R12121" s="13"/>
      <c r="S12121" s="13"/>
      <c r="T12121" s="13"/>
      <c r="U12121" s="13"/>
      <c r="V12121" s="13"/>
      <c r="W12121" s="13"/>
      <c r="X12121" s="13"/>
      <c r="Y12121" s="13"/>
      <c r="Z12121" s="13"/>
      <c r="AA12121" s="13"/>
      <c r="AB12121" s="13"/>
      <c r="AC12121" s="13"/>
      <c r="AD12121" s="13"/>
      <c r="AE12121" s="13"/>
      <c r="AF12121" s="13"/>
      <c r="AG12121" s="14"/>
    </row>
    <row r="12122" s="4" customFormat="1" spans="1:33">
      <c r="A12122" s="13"/>
      <c r="B12122" s="13"/>
      <c r="C12122" s="13"/>
      <c r="D12122" s="13"/>
      <c r="E12122" s="13"/>
      <c r="F12122" s="13"/>
      <c r="G12122" s="13"/>
      <c r="H12122" s="13"/>
      <c r="I12122" s="13"/>
      <c r="J12122" s="13"/>
      <c r="K12122" s="13"/>
      <c r="L12122" s="13"/>
      <c r="M12122" s="13"/>
      <c r="N12122" s="13"/>
      <c r="O12122" s="13"/>
      <c r="P12122" s="13"/>
      <c r="Q12122" s="13"/>
      <c r="R12122" s="13"/>
      <c r="S12122" s="13"/>
      <c r="T12122" s="13"/>
      <c r="U12122" s="13"/>
      <c r="V12122" s="13"/>
      <c r="W12122" s="13"/>
      <c r="X12122" s="13"/>
      <c r="Y12122" s="13"/>
      <c r="Z12122" s="13"/>
      <c r="AA12122" s="13"/>
      <c r="AB12122" s="13"/>
      <c r="AC12122" s="13"/>
      <c r="AD12122" s="13"/>
      <c r="AE12122" s="13"/>
      <c r="AF12122" s="13"/>
      <c r="AG12122" s="14"/>
    </row>
    <row r="12123" s="4" customFormat="1" spans="1:33">
      <c r="A12123" s="13"/>
      <c r="B12123" s="13"/>
      <c r="C12123" s="13"/>
      <c r="D12123" s="13"/>
      <c r="E12123" s="13"/>
      <c r="F12123" s="13"/>
      <c r="G12123" s="13"/>
      <c r="H12123" s="13"/>
      <c r="I12123" s="13"/>
      <c r="J12123" s="13"/>
      <c r="K12123" s="13"/>
      <c r="L12123" s="13"/>
      <c r="M12123" s="13"/>
      <c r="N12123" s="13"/>
      <c r="O12123" s="13"/>
      <c r="P12123" s="13"/>
      <c r="Q12123" s="13"/>
      <c r="R12123" s="13"/>
      <c r="S12123" s="13"/>
      <c r="T12123" s="13"/>
      <c r="U12123" s="13"/>
      <c r="V12123" s="13"/>
      <c r="W12123" s="13"/>
      <c r="X12123" s="13"/>
      <c r="Y12123" s="13"/>
      <c r="Z12123" s="13"/>
      <c r="AA12123" s="13"/>
      <c r="AB12123" s="13"/>
      <c r="AC12123" s="13"/>
      <c r="AD12123" s="13"/>
      <c r="AE12123" s="13"/>
      <c r="AF12123" s="13"/>
      <c r="AG12123" s="14"/>
    </row>
    <row r="12124" s="4" customFormat="1" spans="1:33">
      <c r="A12124" s="13"/>
      <c r="B12124" s="13"/>
      <c r="C12124" s="13"/>
      <c r="D12124" s="13"/>
      <c r="E12124" s="13"/>
      <c r="F12124" s="13"/>
      <c r="G12124" s="13"/>
      <c r="H12124" s="13"/>
      <c r="I12124" s="13"/>
      <c r="J12124" s="13"/>
      <c r="K12124" s="13"/>
      <c r="L12124" s="13"/>
      <c r="M12124" s="13"/>
      <c r="N12124" s="13"/>
      <c r="O12124" s="13"/>
      <c r="P12124" s="13"/>
      <c r="Q12124" s="13"/>
      <c r="R12124" s="13"/>
      <c r="S12124" s="13"/>
      <c r="T12124" s="13"/>
      <c r="U12124" s="13"/>
      <c r="V12124" s="13"/>
      <c r="W12124" s="13"/>
      <c r="X12124" s="13"/>
      <c r="Y12124" s="13"/>
      <c r="Z12124" s="13"/>
      <c r="AA12124" s="13"/>
      <c r="AB12124" s="13"/>
      <c r="AC12124" s="13"/>
      <c r="AD12124" s="13"/>
      <c r="AE12124" s="13"/>
      <c r="AF12124" s="13"/>
      <c r="AG12124" s="14"/>
    </row>
    <row r="12125" s="4" customFormat="1" spans="1:33">
      <c r="A12125" s="13"/>
      <c r="B12125" s="13"/>
      <c r="C12125" s="13"/>
      <c r="D12125" s="13"/>
      <c r="E12125" s="13"/>
      <c r="F12125" s="13"/>
      <c r="G12125" s="13"/>
      <c r="H12125" s="13"/>
      <c r="I12125" s="13"/>
      <c r="J12125" s="13"/>
      <c r="K12125" s="13"/>
      <c r="L12125" s="13"/>
      <c r="M12125" s="13"/>
      <c r="N12125" s="13"/>
      <c r="O12125" s="13"/>
      <c r="P12125" s="13"/>
      <c r="Q12125" s="13"/>
      <c r="R12125" s="13"/>
      <c r="S12125" s="13"/>
      <c r="T12125" s="13"/>
      <c r="U12125" s="13"/>
      <c r="V12125" s="13"/>
      <c r="W12125" s="13"/>
      <c r="X12125" s="13"/>
      <c r="Y12125" s="13"/>
      <c r="Z12125" s="13"/>
      <c r="AA12125" s="13"/>
      <c r="AB12125" s="13"/>
      <c r="AC12125" s="13"/>
      <c r="AD12125" s="13"/>
      <c r="AE12125" s="13"/>
      <c r="AF12125" s="13"/>
      <c r="AG12125" s="14"/>
    </row>
    <row r="12126" s="4" customFormat="1" spans="1:33">
      <c r="A12126" s="13"/>
      <c r="B12126" s="13"/>
      <c r="C12126" s="13"/>
      <c r="D12126" s="13"/>
      <c r="E12126" s="13"/>
      <c r="F12126" s="13"/>
      <c r="G12126" s="13"/>
      <c r="H12126" s="13"/>
      <c r="I12126" s="13"/>
      <c r="J12126" s="13"/>
      <c r="K12126" s="13"/>
      <c r="L12126" s="13"/>
      <c r="M12126" s="13"/>
      <c r="N12126" s="13"/>
      <c r="O12126" s="13"/>
      <c r="P12126" s="13"/>
      <c r="Q12126" s="13"/>
      <c r="R12126" s="13"/>
      <c r="S12126" s="13"/>
      <c r="T12126" s="13"/>
      <c r="U12126" s="13"/>
      <c r="V12126" s="13"/>
      <c r="W12126" s="13"/>
      <c r="X12126" s="13"/>
      <c r="Y12126" s="13"/>
      <c r="Z12126" s="13"/>
      <c r="AA12126" s="13"/>
      <c r="AB12126" s="13"/>
      <c r="AC12126" s="13"/>
      <c r="AD12126" s="13"/>
      <c r="AE12126" s="13"/>
      <c r="AF12126" s="13"/>
      <c r="AG12126" s="14"/>
    </row>
    <row r="12127" s="4" customFormat="1" spans="1:33">
      <c r="A12127" s="13"/>
      <c r="B12127" s="13"/>
      <c r="C12127" s="13"/>
      <c r="D12127" s="13"/>
      <c r="E12127" s="13"/>
      <c r="F12127" s="13"/>
      <c r="G12127" s="13"/>
      <c r="H12127" s="13"/>
      <c r="I12127" s="13"/>
      <c r="J12127" s="13"/>
      <c r="K12127" s="13"/>
      <c r="L12127" s="13"/>
      <c r="M12127" s="13"/>
      <c r="N12127" s="13"/>
      <c r="O12127" s="13"/>
      <c r="P12127" s="13"/>
      <c r="Q12127" s="13"/>
      <c r="R12127" s="13"/>
      <c r="S12127" s="13"/>
      <c r="T12127" s="13"/>
      <c r="U12127" s="13"/>
      <c r="V12127" s="13"/>
      <c r="W12127" s="13"/>
      <c r="X12127" s="13"/>
      <c r="Y12127" s="13"/>
      <c r="Z12127" s="13"/>
      <c r="AA12127" s="13"/>
      <c r="AB12127" s="13"/>
      <c r="AC12127" s="13"/>
      <c r="AD12127" s="13"/>
      <c r="AE12127" s="13"/>
      <c r="AF12127" s="13"/>
      <c r="AG12127" s="14"/>
    </row>
    <row r="12128" s="4" customFormat="1" spans="1:33">
      <c r="A12128" s="13"/>
      <c r="B12128" s="13"/>
      <c r="C12128" s="13"/>
      <c r="D12128" s="13"/>
      <c r="E12128" s="13"/>
      <c r="F12128" s="13"/>
      <c r="G12128" s="13"/>
      <c r="H12128" s="13"/>
      <c r="I12128" s="13"/>
      <c r="J12128" s="13"/>
      <c r="K12128" s="13"/>
      <c r="L12128" s="13"/>
      <c r="M12128" s="13"/>
      <c r="N12128" s="13"/>
      <c r="O12128" s="13"/>
      <c r="P12128" s="13"/>
      <c r="Q12128" s="13"/>
      <c r="R12128" s="13"/>
      <c r="S12128" s="13"/>
      <c r="T12128" s="13"/>
      <c r="U12128" s="13"/>
      <c r="V12128" s="13"/>
      <c r="W12128" s="13"/>
      <c r="X12128" s="13"/>
      <c r="Y12128" s="13"/>
      <c r="Z12128" s="13"/>
      <c r="AA12128" s="13"/>
      <c r="AB12128" s="13"/>
      <c r="AC12128" s="13"/>
      <c r="AD12128" s="13"/>
      <c r="AE12128" s="13"/>
      <c r="AF12128" s="13"/>
      <c r="AG12128" s="14"/>
    </row>
    <row r="12129" s="4" customFormat="1" spans="1:33">
      <c r="A12129" s="13"/>
      <c r="B12129" s="13"/>
      <c r="C12129" s="13"/>
      <c r="D12129" s="13"/>
      <c r="E12129" s="13"/>
      <c r="F12129" s="13"/>
      <c r="G12129" s="13"/>
      <c r="H12129" s="13"/>
      <c r="I12129" s="13"/>
      <c r="J12129" s="13"/>
      <c r="K12129" s="13"/>
      <c r="L12129" s="13"/>
      <c r="M12129" s="13"/>
      <c r="N12129" s="13"/>
      <c r="O12129" s="13"/>
      <c r="P12129" s="13"/>
      <c r="Q12129" s="13"/>
      <c r="R12129" s="13"/>
      <c r="S12129" s="13"/>
      <c r="T12129" s="13"/>
      <c r="U12129" s="13"/>
      <c r="V12129" s="13"/>
      <c r="W12129" s="13"/>
      <c r="X12129" s="13"/>
      <c r="Y12129" s="13"/>
      <c r="Z12129" s="13"/>
      <c r="AA12129" s="13"/>
      <c r="AB12129" s="13"/>
      <c r="AC12129" s="13"/>
      <c r="AD12129" s="13"/>
      <c r="AE12129" s="13"/>
      <c r="AF12129" s="13"/>
      <c r="AG12129" s="14"/>
    </row>
    <row r="12130" s="4" customFormat="1" spans="1:33">
      <c r="A12130" s="13"/>
      <c r="B12130" s="13"/>
      <c r="C12130" s="13"/>
      <c r="D12130" s="13"/>
      <c r="E12130" s="13"/>
      <c r="F12130" s="13"/>
      <c r="G12130" s="13"/>
      <c r="H12130" s="13"/>
      <c r="I12130" s="13"/>
      <c r="J12130" s="13"/>
      <c r="K12130" s="13"/>
      <c r="L12130" s="13"/>
      <c r="M12130" s="13"/>
      <c r="N12130" s="13"/>
      <c r="O12130" s="13"/>
      <c r="P12130" s="13"/>
      <c r="Q12130" s="13"/>
      <c r="R12130" s="13"/>
      <c r="S12130" s="13"/>
      <c r="T12130" s="13"/>
      <c r="U12130" s="13"/>
      <c r="V12130" s="13"/>
      <c r="W12130" s="13"/>
      <c r="X12130" s="13"/>
      <c r="Y12130" s="13"/>
      <c r="Z12130" s="13"/>
      <c r="AA12130" s="13"/>
      <c r="AB12130" s="13"/>
      <c r="AC12130" s="13"/>
      <c r="AD12130" s="13"/>
      <c r="AE12130" s="13"/>
      <c r="AF12130" s="13"/>
      <c r="AG12130" s="14"/>
    </row>
    <row r="12131" s="4" customFormat="1" spans="1:33">
      <c r="A12131" s="13"/>
      <c r="B12131" s="13"/>
      <c r="C12131" s="13"/>
      <c r="D12131" s="13"/>
      <c r="E12131" s="13"/>
      <c r="F12131" s="13"/>
      <c r="G12131" s="13"/>
      <c r="H12131" s="13"/>
      <c r="I12131" s="13"/>
      <c r="J12131" s="13"/>
      <c r="K12131" s="13"/>
      <c r="L12131" s="13"/>
      <c r="M12131" s="13"/>
      <c r="N12131" s="13"/>
      <c r="O12131" s="13"/>
      <c r="P12131" s="13"/>
      <c r="Q12131" s="13"/>
      <c r="R12131" s="13"/>
      <c r="S12131" s="13"/>
      <c r="T12131" s="13"/>
      <c r="U12131" s="13"/>
      <c r="V12131" s="13"/>
      <c r="W12131" s="13"/>
      <c r="X12131" s="13"/>
      <c r="Y12131" s="13"/>
      <c r="Z12131" s="13"/>
      <c r="AA12131" s="13"/>
      <c r="AB12131" s="13"/>
      <c r="AC12131" s="13"/>
      <c r="AD12131" s="13"/>
      <c r="AE12131" s="13"/>
      <c r="AF12131" s="13"/>
      <c r="AG12131" s="14"/>
    </row>
    <row r="12132" s="4" customFormat="1" spans="1:33">
      <c r="A12132" s="13"/>
      <c r="B12132" s="13"/>
      <c r="C12132" s="13"/>
      <c r="D12132" s="13"/>
      <c r="E12132" s="13"/>
      <c r="F12132" s="13"/>
      <c r="G12132" s="13"/>
      <c r="H12132" s="13"/>
      <c r="I12132" s="13"/>
      <c r="J12132" s="13"/>
      <c r="K12132" s="13"/>
      <c r="L12132" s="13"/>
      <c r="M12132" s="13"/>
      <c r="N12132" s="13"/>
      <c r="O12132" s="13"/>
      <c r="P12132" s="13"/>
      <c r="Q12132" s="13"/>
      <c r="R12132" s="13"/>
      <c r="S12132" s="13"/>
      <c r="T12132" s="13"/>
      <c r="U12132" s="13"/>
      <c r="V12132" s="13"/>
      <c r="W12132" s="13"/>
      <c r="X12132" s="13"/>
      <c r="Y12132" s="13"/>
      <c r="Z12132" s="13"/>
      <c r="AA12132" s="13"/>
      <c r="AB12132" s="13"/>
      <c r="AC12132" s="13"/>
      <c r="AD12132" s="13"/>
      <c r="AE12132" s="13"/>
      <c r="AF12132" s="13"/>
      <c r="AG12132" s="14"/>
    </row>
    <row r="12133" s="4" customFormat="1" spans="1:33">
      <c r="A12133" s="13"/>
      <c r="B12133" s="13"/>
      <c r="C12133" s="13"/>
      <c r="D12133" s="13"/>
      <c r="E12133" s="13"/>
      <c r="F12133" s="13"/>
      <c r="G12133" s="13"/>
      <c r="H12133" s="13"/>
      <c r="I12133" s="13"/>
      <c r="J12133" s="13"/>
      <c r="K12133" s="13"/>
      <c r="L12133" s="13"/>
      <c r="M12133" s="13"/>
      <c r="N12133" s="13"/>
      <c r="O12133" s="13"/>
      <c r="P12133" s="13"/>
      <c r="Q12133" s="13"/>
      <c r="R12133" s="13"/>
      <c r="S12133" s="13"/>
      <c r="T12133" s="13"/>
      <c r="U12133" s="13"/>
      <c r="V12133" s="13"/>
      <c r="W12133" s="13"/>
      <c r="X12133" s="13"/>
      <c r="Y12133" s="13"/>
      <c r="Z12133" s="13"/>
      <c r="AA12133" s="13"/>
      <c r="AB12133" s="13"/>
      <c r="AC12133" s="13"/>
      <c r="AD12133" s="13"/>
      <c r="AE12133" s="13"/>
      <c r="AF12133" s="13"/>
      <c r="AG12133" s="14"/>
    </row>
    <row r="12134" s="4" customFormat="1" spans="1:33">
      <c r="A12134" s="13"/>
      <c r="B12134" s="13"/>
      <c r="C12134" s="13"/>
      <c r="D12134" s="13"/>
      <c r="E12134" s="13"/>
      <c r="F12134" s="13"/>
      <c r="G12134" s="13"/>
      <c r="H12134" s="13"/>
      <c r="I12134" s="13"/>
      <c r="J12134" s="13"/>
      <c r="K12134" s="13"/>
      <c r="L12134" s="13"/>
      <c r="M12134" s="13"/>
      <c r="N12134" s="13"/>
      <c r="O12134" s="13"/>
      <c r="P12134" s="13"/>
      <c r="Q12134" s="13"/>
      <c r="R12134" s="13"/>
      <c r="S12134" s="13"/>
      <c r="T12134" s="13"/>
      <c r="U12134" s="13"/>
      <c r="V12134" s="13"/>
      <c r="W12134" s="13"/>
      <c r="X12134" s="13"/>
      <c r="Y12134" s="13"/>
      <c r="Z12134" s="13"/>
      <c r="AA12134" s="13"/>
      <c r="AB12134" s="13"/>
      <c r="AC12134" s="13"/>
      <c r="AD12134" s="13"/>
      <c r="AE12134" s="13"/>
      <c r="AF12134" s="13"/>
      <c r="AG12134" s="14"/>
    </row>
    <row r="12135" s="4" customFormat="1" spans="1:33">
      <c r="A12135" s="13"/>
      <c r="B12135" s="13"/>
      <c r="C12135" s="13"/>
      <c r="D12135" s="13"/>
      <c r="E12135" s="13"/>
      <c r="F12135" s="13"/>
      <c r="G12135" s="13"/>
      <c r="H12135" s="13"/>
      <c r="I12135" s="13"/>
      <c r="J12135" s="13"/>
      <c r="K12135" s="13"/>
      <c r="L12135" s="13"/>
      <c r="M12135" s="13"/>
      <c r="N12135" s="13"/>
      <c r="O12135" s="13"/>
      <c r="P12135" s="13"/>
      <c r="Q12135" s="13"/>
      <c r="R12135" s="13"/>
      <c r="S12135" s="13"/>
      <c r="T12135" s="13"/>
      <c r="U12135" s="13"/>
      <c r="V12135" s="13"/>
      <c r="W12135" s="13"/>
      <c r="X12135" s="13"/>
      <c r="Y12135" s="13"/>
      <c r="Z12135" s="13"/>
      <c r="AA12135" s="13"/>
      <c r="AB12135" s="13"/>
      <c r="AC12135" s="13"/>
      <c r="AD12135" s="13"/>
      <c r="AE12135" s="13"/>
      <c r="AF12135" s="13"/>
      <c r="AG12135" s="14"/>
    </row>
    <row r="12136" s="4" customFormat="1" spans="1:33">
      <c r="A12136" s="13"/>
      <c r="B12136" s="13"/>
      <c r="C12136" s="13"/>
      <c r="D12136" s="13"/>
      <c r="E12136" s="13"/>
      <c r="F12136" s="13"/>
      <c r="G12136" s="13"/>
      <c r="H12136" s="13"/>
      <c r="I12136" s="13"/>
      <c r="J12136" s="13"/>
      <c r="K12136" s="13"/>
      <c r="L12136" s="13"/>
      <c r="M12136" s="13"/>
      <c r="N12136" s="13"/>
      <c r="O12136" s="13"/>
      <c r="P12136" s="13"/>
      <c r="Q12136" s="13"/>
      <c r="R12136" s="13"/>
      <c r="S12136" s="13"/>
      <c r="T12136" s="13"/>
      <c r="U12136" s="13"/>
      <c r="V12136" s="13"/>
      <c r="W12136" s="13"/>
      <c r="X12136" s="13"/>
      <c r="Y12136" s="13"/>
      <c r="Z12136" s="13"/>
      <c r="AA12136" s="13"/>
      <c r="AB12136" s="13"/>
      <c r="AC12136" s="13"/>
      <c r="AD12136" s="13"/>
      <c r="AE12136" s="13"/>
      <c r="AF12136" s="13"/>
      <c r="AG12136" s="14"/>
    </row>
    <row r="12137" s="4" customFormat="1" spans="1:33">
      <c r="A12137" s="13"/>
      <c r="B12137" s="13"/>
      <c r="C12137" s="13"/>
      <c r="D12137" s="13"/>
      <c r="E12137" s="13"/>
      <c r="F12137" s="13"/>
      <c r="G12137" s="13"/>
      <c r="H12137" s="13"/>
      <c r="I12137" s="13"/>
      <c r="J12137" s="13"/>
      <c r="K12137" s="13"/>
      <c r="L12137" s="13"/>
      <c r="M12137" s="13"/>
      <c r="N12137" s="13"/>
      <c r="O12137" s="13"/>
      <c r="P12137" s="13"/>
      <c r="Q12137" s="13"/>
      <c r="R12137" s="13"/>
      <c r="S12137" s="13"/>
      <c r="T12137" s="13"/>
      <c r="U12137" s="13"/>
      <c r="V12137" s="13"/>
      <c r="W12137" s="13"/>
      <c r="X12137" s="13"/>
      <c r="Y12137" s="13"/>
      <c r="Z12137" s="13"/>
      <c r="AA12137" s="13"/>
      <c r="AB12137" s="13"/>
      <c r="AC12137" s="13"/>
      <c r="AD12137" s="13"/>
      <c r="AE12137" s="13"/>
      <c r="AF12137" s="13"/>
      <c r="AG12137" s="14"/>
    </row>
    <row r="12138" s="4" customFormat="1" spans="1:33">
      <c r="A12138" s="13"/>
      <c r="B12138" s="13"/>
      <c r="C12138" s="13"/>
      <c r="D12138" s="13"/>
      <c r="E12138" s="13"/>
      <c r="F12138" s="13"/>
      <c r="G12138" s="13"/>
      <c r="H12138" s="13"/>
      <c r="I12138" s="13"/>
      <c r="J12138" s="13"/>
      <c r="K12138" s="13"/>
      <c r="L12138" s="13"/>
      <c r="M12138" s="13"/>
      <c r="N12138" s="13"/>
      <c r="O12138" s="13"/>
      <c r="P12138" s="13"/>
      <c r="Q12138" s="13"/>
      <c r="R12138" s="13"/>
      <c r="S12138" s="13"/>
      <c r="T12138" s="13"/>
      <c r="U12138" s="13"/>
      <c r="V12138" s="13"/>
      <c r="W12138" s="13"/>
      <c r="X12138" s="13"/>
      <c r="Y12138" s="13"/>
      <c r="Z12138" s="13"/>
      <c r="AA12138" s="13"/>
      <c r="AB12138" s="13"/>
      <c r="AC12138" s="13"/>
      <c r="AD12138" s="13"/>
      <c r="AE12138" s="13"/>
      <c r="AF12138" s="13"/>
      <c r="AG12138" s="14"/>
    </row>
    <row r="12139" s="4" customFormat="1" spans="1:33">
      <c r="A12139" s="13"/>
      <c r="B12139" s="13"/>
      <c r="C12139" s="13"/>
      <c r="D12139" s="13"/>
      <c r="E12139" s="13"/>
      <c r="F12139" s="13"/>
      <c r="G12139" s="13"/>
      <c r="H12139" s="13"/>
      <c r="I12139" s="13"/>
      <c r="J12139" s="13"/>
      <c r="K12139" s="13"/>
      <c r="L12139" s="13"/>
      <c r="M12139" s="13"/>
      <c r="N12139" s="13"/>
      <c r="O12139" s="13"/>
      <c r="P12139" s="13"/>
      <c r="Q12139" s="13"/>
      <c r="R12139" s="13"/>
      <c r="S12139" s="13"/>
      <c r="T12139" s="13"/>
      <c r="U12139" s="13"/>
      <c r="V12139" s="13"/>
      <c r="W12139" s="13"/>
      <c r="X12139" s="13"/>
      <c r="Y12139" s="13"/>
      <c r="Z12139" s="13"/>
      <c r="AA12139" s="13"/>
      <c r="AB12139" s="13"/>
      <c r="AC12139" s="13"/>
      <c r="AD12139" s="13"/>
      <c r="AE12139" s="13"/>
      <c r="AF12139" s="13"/>
      <c r="AG12139" s="14"/>
    </row>
    <row r="12140" s="4" customFormat="1" spans="1:33">
      <c r="A12140" s="13"/>
      <c r="B12140" s="13"/>
      <c r="C12140" s="13"/>
      <c r="D12140" s="13"/>
      <c r="E12140" s="13"/>
      <c r="F12140" s="13"/>
      <c r="G12140" s="13"/>
      <c r="H12140" s="13"/>
      <c r="I12140" s="13"/>
      <c r="J12140" s="13"/>
      <c r="K12140" s="13"/>
      <c r="L12140" s="13"/>
      <c r="M12140" s="13"/>
      <c r="N12140" s="13"/>
      <c r="O12140" s="13"/>
      <c r="P12140" s="13"/>
      <c r="Q12140" s="13"/>
      <c r="R12140" s="13"/>
      <c r="S12140" s="13"/>
      <c r="T12140" s="13"/>
      <c r="U12140" s="13"/>
      <c r="V12140" s="13"/>
      <c r="W12140" s="13"/>
      <c r="X12140" s="13"/>
      <c r="Y12140" s="13"/>
      <c r="Z12140" s="13"/>
      <c r="AA12140" s="13"/>
      <c r="AB12140" s="13"/>
      <c r="AC12140" s="13"/>
      <c r="AD12140" s="13"/>
      <c r="AE12140" s="13"/>
      <c r="AF12140" s="13"/>
      <c r="AG12140" s="14"/>
    </row>
    <row r="12141" s="4" customFormat="1" spans="1:33">
      <c r="A12141" s="13"/>
      <c r="B12141" s="13"/>
      <c r="C12141" s="13"/>
      <c r="D12141" s="13"/>
      <c r="E12141" s="13"/>
      <c r="F12141" s="13"/>
      <c r="G12141" s="13"/>
      <c r="H12141" s="13"/>
      <c r="I12141" s="13"/>
      <c r="J12141" s="13"/>
      <c r="K12141" s="13"/>
      <c r="L12141" s="13"/>
      <c r="M12141" s="13"/>
      <c r="N12141" s="13"/>
      <c r="O12141" s="13"/>
      <c r="P12141" s="13"/>
      <c r="Q12141" s="13"/>
      <c r="R12141" s="13"/>
      <c r="S12141" s="13"/>
      <c r="T12141" s="13"/>
      <c r="U12141" s="13"/>
      <c r="V12141" s="13"/>
      <c r="W12141" s="13"/>
      <c r="X12141" s="13"/>
      <c r="Y12141" s="13"/>
      <c r="Z12141" s="13"/>
      <c r="AA12141" s="13"/>
      <c r="AB12141" s="13"/>
      <c r="AC12141" s="13"/>
      <c r="AD12141" s="13"/>
      <c r="AE12141" s="13"/>
      <c r="AF12141" s="13"/>
      <c r="AG12141" s="14"/>
    </row>
    <row r="12142" s="4" customFormat="1" spans="1:33">
      <c r="A12142" s="13"/>
      <c r="B12142" s="13"/>
      <c r="C12142" s="13"/>
      <c r="D12142" s="13"/>
      <c r="E12142" s="13"/>
      <c r="F12142" s="13"/>
      <c r="G12142" s="13"/>
      <c r="H12142" s="13"/>
      <c r="I12142" s="13"/>
      <c r="J12142" s="13"/>
      <c r="K12142" s="13"/>
      <c r="L12142" s="13"/>
      <c r="M12142" s="13"/>
      <c r="N12142" s="13"/>
      <c r="O12142" s="13"/>
      <c r="P12142" s="13"/>
      <c r="Q12142" s="13"/>
      <c r="R12142" s="13"/>
      <c r="S12142" s="13"/>
      <c r="T12142" s="13"/>
      <c r="U12142" s="13"/>
      <c r="V12142" s="13"/>
      <c r="W12142" s="13"/>
      <c r="X12142" s="13"/>
      <c r="Y12142" s="13"/>
      <c r="Z12142" s="13"/>
      <c r="AA12142" s="13"/>
      <c r="AB12142" s="13"/>
      <c r="AC12142" s="13"/>
      <c r="AD12142" s="13"/>
      <c r="AE12142" s="13"/>
      <c r="AF12142" s="13"/>
      <c r="AG12142" s="14"/>
    </row>
    <row r="12143" s="4" customFormat="1" spans="1:33">
      <c r="A12143" s="13"/>
      <c r="B12143" s="13"/>
      <c r="C12143" s="13"/>
      <c r="D12143" s="13"/>
      <c r="E12143" s="13"/>
      <c r="F12143" s="13"/>
      <c r="G12143" s="13"/>
      <c r="H12143" s="13"/>
      <c r="I12143" s="13"/>
      <c r="J12143" s="13"/>
      <c r="K12143" s="13"/>
      <c r="L12143" s="13"/>
      <c r="M12143" s="13"/>
      <c r="N12143" s="13"/>
      <c r="O12143" s="13"/>
      <c r="P12143" s="13"/>
      <c r="Q12143" s="13"/>
      <c r="R12143" s="13"/>
      <c r="S12143" s="13"/>
      <c r="T12143" s="13"/>
      <c r="U12143" s="13"/>
      <c r="V12143" s="13"/>
      <c r="W12143" s="13"/>
      <c r="X12143" s="13"/>
      <c r="Y12143" s="13"/>
      <c r="Z12143" s="13"/>
      <c r="AA12143" s="13"/>
      <c r="AB12143" s="13"/>
      <c r="AC12143" s="13"/>
      <c r="AD12143" s="13"/>
      <c r="AE12143" s="13"/>
      <c r="AF12143" s="13"/>
      <c r="AG12143" s="14"/>
    </row>
    <row r="12144" s="4" customFormat="1" spans="1:33">
      <c r="A12144" s="13"/>
      <c r="B12144" s="13"/>
      <c r="C12144" s="13"/>
      <c r="D12144" s="13"/>
      <c r="E12144" s="13"/>
      <c r="F12144" s="13"/>
      <c r="G12144" s="13"/>
      <c r="H12144" s="13"/>
      <c r="I12144" s="13"/>
      <c r="J12144" s="13"/>
      <c r="K12144" s="13"/>
      <c r="L12144" s="13"/>
      <c r="M12144" s="13"/>
      <c r="N12144" s="13"/>
      <c r="O12144" s="13"/>
      <c r="P12144" s="13"/>
      <c r="Q12144" s="13"/>
      <c r="R12144" s="13"/>
      <c r="S12144" s="13"/>
      <c r="T12144" s="13"/>
      <c r="U12144" s="13"/>
      <c r="V12144" s="13"/>
      <c r="W12144" s="13"/>
      <c r="X12144" s="13"/>
      <c r="Y12144" s="13"/>
      <c r="Z12144" s="13"/>
      <c r="AA12144" s="13"/>
      <c r="AB12144" s="13"/>
      <c r="AC12144" s="13"/>
      <c r="AD12144" s="13"/>
      <c r="AE12144" s="13"/>
      <c r="AF12144" s="13"/>
      <c r="AG12144" s="14"/>
    </row>
    <row r="12145" s="4" customFormat="1" spans="1:33">
      <c r="A12145" s="13"/>
      <c r="B12145" s="13"/>
      <c r="C12145" s="13"/>
      <c r="D12145" s="13"/>
      <c r="E12145" s="13"/>
      <c r="F12145" s="13"/>
      <c r="G12145" s="13"/>
      <c r="H12145" s="13"/>
      <c r="I12145" s="13"/>
      <c r="J12145" s="13"/>
      <c r="K12145" s="13"/>
      <c r="L12145" s="13"/>
      <c r="M12145" s="13"/>
      <c r="N12145" s="13"/>
      <c r="O12145" s="13"/>
      <c r="P12145" s="13"/>
      <c r="Q12145" s="13"/>
      <c r="R12145" s="13"/>
      <c r="S12145" s="13"/>
      <c r="T12145" s="13"/>
      <c r="U12145" s="13"/>
      <c r="V12145" s="13"/>
      <c r="W12145" s="13"/>
      <c r="X12145" s="13"/>
      <c r="Y12145" s="13"/>
      <c r="Z12145" s="13"/>
      <c r="AA12145" s="13"/>
      <c r="AB12145" s="13"/>
      <c r="AC12145" s="13"/>
      <c r="AD12145" s="13"/>
      <c r="AE12145" s="13"/>
      <c r="AF12145" s="13"/>
      <c r="AG12145" s="14"/>
    </row>
    <row r="12146" s="4" customFormat="1" spans="1:33">
      <c r="A12146" s="13"/>
      <c r="B12146" s="13"/>
      <c r="C12146" s="13"/>
      <c r="D12146" s="13"/>
      <c r="E12146" s="13"/>
      <c r="F12146" s="13"/>
      <c r="G12146" s="13"/>
      <c r="H12146" s="13"/>
      <c r="I12146" s="13"/>
      <c r="J12146" s="13"/>
      <c r="K12146" s="13"/>
      <c r="L12146" s="13"/>
      <c r="M12146" s="13"/>
      <c r="N12146" s="13"/>
      <c r="O12146" s="13"/>
      <c r="P12146" s="13"/>
      <c r="Q12146" s="13"/>
      <c r="R12146" s="13"/>
      <c r="S12146" s="13"/>
      <c r="T12146" s="13"/>
      <c r="U12146" s="13"/>
      <c r="V12146" s="13"/>
      <c r="W12146" s="13"/>
      <c r="X12146" s="13"/>
      <c r="Y12146" s="13"/>
      <c r="Z12146" s="13"/>
      <c r="AA12146" s="13"/>
      <c r="AB12146" s="13"/>
      <c r="AC12146" s="13"/>
      <c r="AD12146" s="13"/>
      <c r="AE12146" s="13"/>
      <c r="AF12146" s="13"/>
      <c r="AG12146" s="14"/>
    </row>
    <row r="12147" s="4" customFormat="1" spans="1:33">
      <c r="A12147" s="13"/>
      <c r="B12147" s="13"/>
      <c r="C12147" s="13"/>
      <c r="D12147" s="13"/>
      <c r="E12147" s="13"/>
      <c r="F12147" s="13"/>
      <c r="G12147" s="13"/>
      <c r="H12147" s="13"/>
      <c r="I12147" s="13"/>
      <c r="J12147" s="13"/>
      <c r="K12147" s="13"/>
      <c r="L12147" s="13"/>
      <c r="M12147" s="13"/>
      <c r="N12147" s="13"/>
      <c r="O12147" s="13"/>
      <c r="P12147" s="13"/>
      <c r="Q12147" s="13"/>
      <c r="R12147" s="13"/>
      <c r="S12147" s="13"/>
      <c r="T12147" s="13"/>
      <c r="U12147" s="13"/>
      <c r="V12147" s="13"/>
      <c r="W12147" s="13"/>
      <c r="X12147" s="13"/>
      <c r="Y12147" s="13"/>
      <c r="Z12147" s="13"/>
      <c r="AA12147" s="13"/>
      <c r="AB12147" s="13"/>
      <c r="AC12147" s="13"/>
      <c r="AD12147" s="13"/>
      <c r="AE12147" s="13"/>
      <c r="AF12147" s="13"/>
      <c r="AG12147" s="14"/>
    </row>
    <row r="12148" s="4" customFormat="1" spans="1:33">
      <c r="A12148" s="13"/>
      <c r="B12148" s="13"/>
      <c r="C12148" s="13"/>
      <c r="D12148" s="13"/>
      <c r="E12148" s="13"/>
      <c r="F12148" s="13"/>
      <c r="G12148" s="13"/>
      <c r="H12148" s="13"/>
      <c r="I12148" s="13"/>
      <c r="J12148" s="13"/>
      <c r="K12148" s="13"/>
      <c r="L12148" s="13"/>
      <c r="M12148" s="13"/>
      <c r="N12148" s="13"/>
      <c r="O12148" s="13"/>
      <c r="P12148" s="13"/>
      <c r="Q12148" s="13"/>
      <c r="R12148" s="13"/>
      <c r="S12148" s="13"/>
      <c r="T12148" s="13"/>
      <c r="U12148" s="13"/>
      <c r="V12148" s="13"/>
      <c r="W12148" s="13"/>
      <c r="X12148" s="13"/>
      <c r="Y12148" s="13"/>
      <c r="Z12148" s="13"/>
      <c r="AA12148" s="13"/>
      <c r="AB12148" s="13"/>
      <c r="AC12148" s="13"/>
      <c r="AD12148" s="13"/>
      <c r="AE12148" s="13"/>
      <c r="AF12148" s="13"/>
      <c r="AG12148" s="14"/>
    </row>
    <row r="12149" s="4" customFormat="1" spans="1:33">
      <c r="A12149" s="13"/>
      <c r="B12149" s="13"/>
      <c r="C12149" s="13"/>
      <c r="D12149" s="13"/>
      <c r="E12149" s="13"/>
      <c r="F12149" s="13"/>
      <c r="G12149" s="13"/>
      <c r="H12149" s="13"/>
      <c r="I12149" s="13"/>
      <c r="J12149" s="13"/>
      <c r="K12149" s="13"/>
      <c r="L12149" s="13"/>
      <c r="M12149" s="13"/>
      <c r="N12149" s="13"/>
      <c r="O12149" s="13"/>
      <c r="P12149" s="13"/>
      <c r="Q12149" s="13"/>
      <c r="R12149" s="13"/>
      <c r="S12149" s="13"/>
      <c r="T12149" s="13"/>
      <c r="U12149" s="13"/>
      <c r="V12149" s="13"/>
      <c r="W12149" s="13"/>
      <c r="X12149" s="13"/>
      <c r="Y12149" s="13"/>
      <c r="Z12149" s="13"/>
      <c r="AA12149" s="13"/>
      <c r="AB12149" s="13"/>
      <c r="AC12149" s="13"/>
      <c r="AD12149" s="13"/>
      <c r="AE12149" s="13"/>
      <c r="AF12149" s="13"/>
      <c r="AG12149" s="14"/>
    </row>
    <row r="12150" s="4" customFormat="1" spans="1:33">
      <c r="A12150" s="13"/>
      <c r="B12150" s="13"/>
      <c r="C12150" s="13"/>
      <c r="D12150" s="13"/>
      <c r="E12150" s="13"/>
      <c r="F12150" s="13"/>
      <c r="G12150" s="13"/>
      <c r="H12150" s="13"/>
      <c r="I12150" s="13"/>
      <c r="J12150" s="13"/>
      <c r="K12150" s="13"/>
      <c r="L12150" s="13"/>
      <c r="M12150" s="13"/>
      <c r="N12150" s="13"/>
      <c r="O12150" s="13"/>
      <c r="P12150" s="13"/>
      <c r="Q12150" s="13"/>
      <c r="R12150" s="13"/>
      <c r="S12150" s="13"/>
      <c r="T12150" s="13"/>
      <c r="U12150" s="13"/>
      <c r="V12150" s="13"/>
      <c r="W12150" s="13"/>
      <c r="X12150" s="13"/>
      <c r="Y12150" s="13"/>
      <c r="Z12150" s="13"/>
      <c r="AA12150" s="13"/>
      <c r="AB12150" s="13"/>
      <c r="AC12150" s="13"/>
      <c r="AD12150" s="13"/>
      <c r="AE12150" s="13"/>
      <c r="AF12150" s="13"/>
      <c r="AG12150" s="14"/>
    </row>
    <row r="12151" s="4" customFormat="1" spans="1:33">
      <c r="A12151" s="13"/>
      <c r="B12151" s="13"/>
      <c r="C12151" s="13"/>
      <c r="D12151" s="13"/>
      <c r="E12151" s="13"/>
      <c r="F12151" s="13"/>
      <c r="G12151" s="13"/>
      <c r="H12151" s="13"/>
      <c r="I12151" s="13"/>
      <c r="J12151" s="13"/>
      <c r="K12151" s="13"/>
      <c r="L12151" s="13"/>
      <c r="M12151" s="13"/>
      <c r="N12151" s="13"/>
      <c r="O12151" s="13"/>
      <c r="P12151" s="13"/>
      <c r="Q12151" s="13"/>
      <c r="R12151" s="13"/>
      <c r="S12151" s="13"/>
      <c r="T12151" s="13"/>
      <c r="U12151" s="13"/>
      <c r="V12151" s="13"/>
      <c r="W12151" s="13"/>
      <c r="X12151" s="13"/>
      <c r="Y12151" s="13"/>
      <c r="Z12151" s="13"/>
      <c r="AA12151" s="13"/>
      <c r="AB12151" s="13"/>
      <c r="AC12151" s="13"/>
      <c r="AD12151" s="13"/>
      <c r="AE12151" s="13"/>
      <c r="AF12151" s="13"/>
      <c r="AG12151" s="14"/>
    </row>
    <row r="12152" s="4" customFormat="1" spans="1:33">
      <c r="A12152" s="13"/>
      <c r="B12152" s="13"/>
      <c r="C12152" s="13"/>
      <c r="D12152" s="13"/>
      <c r="E12152" s="13"/>
      <c r="F12152" s="13"/>
      <c r="G12152" s="13"/>
      <c r="H12152" s="13"/>
      <c r="I12152" s="13"/>
      <c r="J12152" s="13"/>
      <c r="K12152" s="13"/>
      <c r="L12152" s="13"/>
      <c r="M12152" s="13"/>
      <c r="N12152" s="13"/>
      <c r="O12152" s="13"/>
      <c r="P12152" s="13"/>
      <c r="Q12152" s="13"/>
      <c r="R12152" s="13"/>
      <c r="S12152" s="13"/>
      <c r="T12152" s="13"/>
      <c r="U12152" s="13"/>
      <c r="V12152" s="13"/>
      <c r="W12152" s="13"/>
      <c r="X12152" s="13"/>
      <c r="Y12152" s="13"/>
      <c r="Z12152" s="13"/>
      <c r="AA12152" s="13"/>
      <c r="AB12152" s="13"/>
      <c r="AC12152" s="13"/>
      <c r="AD12152" s="13"/>
      <c r="AE12152" s="13"/>
      <c r="AF12152" s="13"/>
      <c r="AG12152" s="14"/>
    </row>
    <row r="12153" s="4" customFormat="1" spans="1:33">
      <c r="A12153" s="13"/>
      <c r="B12153" s="13"/>
      <c r="C12153" s="13"/>
      <c r="D12153" s="13"/>
      <c r="E12153" s="13"/>
      <c r="F12153" s="13"/>
      <c r="G12153" s="13"/>
      <c r="H12153" s="13"/>
      <c r="I12153" s="13"/>
      <c r="J12153" s="13"/>
      <c r="K12153" s="13"/>
      <c r="L12153" s="13"/>
      <c r="M12153" s="13"/>
      <c r="N12153" s="13"/>
      <c r="O12153" s="13"/>
      <c r="P12153" s="13"/>
      <c r="Q12153" s="13"/>
      <c r="R12153" s="13"/>
      <c r="S12153" s="13"/>
      <c r="T12153" s="13"/>
      <c r="U12153" s="13"/>
      <c r="V12153" s="13"/>
      <c r="W12153" s="13"/>
      <c r="X12153" s="13"/>
      <c r="Y12153" s="13"/>
      <c r="Z12153" s="13"/>
      <c r="AA12153" s="13"/>
      <c r="AB12153" s="13"/>
      <c r="AC12153" s="13"/>
      <c r="AD12153" s="13"/>
      <c r="AE12153" s="13"/>
      <c r="AF12153" s="13"/>
      <c r="AG12153" s="14"/>
    </row>
    <row r="12154" s="4" customFormat="1" spans="1:33">
      <c r="A12154" s="13"/>
      <c r="B12154" s="13"/>
      <c r="C12154" s="13"/>
      <c r="D12154" s="13"/>
      <c r="E12154" s="13"/>
      <c r="F12154" s="13"/>
      <c r="G12154" s="13"/>
      <c r="H12154" s="13"/>
      <c r="I12154" s="13"/>
      <c r="J12154" s="13"/>
      <c r="K12154" s="13"/>
      <c r="L12154" s="13"/>
      <c r="M12154" s="13"/>
      <c r="N12154" s="13"/>
      <c r="O12154" s="13"/>
      <c r="P12154" s="13"/>
      <c r="Q12154" s="13"/>
      <c r="R12154" s="13"/>
      <c r="S12154" s="13"/>
      <c r="T12154" s="13"/>
      <c r="U12154" s="13"/>
      <c r="V12154" s="13"/>
      <c r="W12154" s="13"/>
      <c r="X12154" s="13"/>
      <c r="Y12154" s="13"/>
      <c r="Z12154" s="13"/>
      <c r="AA12154" s="13"/>
      <c r="AB12154" s="13"/>
      <c r="AC12154" s="13"/>
      <c r="AD12154" s="13"/>
      <c r="AE12154" s="13"/>
      <c r="AF12154" s="13"/>
      <c r="AG12154" s="14"/>
    </row>
    <row r="12155" s="4" customFormat="1" spans="1:33">
      <c r="A12155" s="13"/>
      <c r="B12155" s="13"/>
      <c r="C12155" s="13"/>
      <c r="D12155" s="13"/>
      <c r="E12155" s="13"/>
      <c r="F12155" s="13"/>
      <c r="G12155" s="13"/>
      <c r="H12155" s="13"/>
      <c r="I12155" s="13"/>
      <c r="J12155" s="13"/>
      <c r="K12155" s="13"/>
      <c r="L12155" s="13"/>
      <c r="M12155" s="13"/>
      <c r="N12155" s="13"/>
      <c r="O12155" s="13"/>
      <c r="P12155" s="13"/>
      <c r="Q12155" s="13"/>
      <c r="R12155" s="13"/>
      <c r="S12155" s="13"/>
      <c r="T12155" s="13"/>
      <c r="U12155" s="13"/>
      <c r="V12155" s="13"/>
      <c r="W12155" s="13"/>
      <c r="X12155" s="13"/>
      <c r="Y12155" s="13"/>
      <c r="Z12155" s="13"/>
      <c r="AA12155" s="13"/>
      <c r="AB12155" s="13"/>
      <c r="AC12155" s="13"/>
      <c r="AD12155" s="13"/>
      <c r="AE12155" s="13"/>
      <c r="AF12155" s="13"/>
      <c r="AG12155" s="14"/>
    </row>
    <row r="12156" s="4" customFormat="1" spans="1:33">
      <c r="A12156" s="13"/>
      <c r="B12156" s="13"/>
      <c r="C12156" s="13"/>
      <c r="D12156" s="13"/>
      <c r="E12156" s="13"/>
      <c r="F12156" s="13"/>
      <c r="G12156" s="13"/>
      <c r="H12156" s="13"/>
      <c r="I12156" s="13"/>
      <c r="J12156" s="13"/>
      <c r="K12156" s="13"/>
      <c r="L12156" s="13"/>
      <c r="M12156" s="13"/>
      <c r="N12156" s="13"/>
      <c r="O12156" s="13"/>
      <c r="P12156" s="13"/>
      <c r="Q12156" s="13"/>
      <c r="R12156" s="13"/>
      <c r="S12156" s="13"/>
      <c r="T12156" s="13"/>
      <c r="U12156" s="13"/>
      <c r="V12156" s="13"/>
      <c r="W12156" s="13"/>
      <c r="X12156" s="13"/>
      <c r="Y12156" s="13"/>
      <c r="Z12156" s="13"/>
      <c r="AA12156" s="13"/>
      <c r="AB12156" s="13"/>
      <c r="AC12156" s="13"/>
      <c r="AD12156" s="13"/>
      <c r="AE12156" s="13"/>
      <c r="AF12156" s="13"/>
      <c r="AG12156" s="14"/>
    </row>
    <row r="12157" s="4" customFormat="1" spans="1:33">
      <c r="A12157" s="13"/>
      <c r="B12157" s="13"/>
      <c r="C12157" s="13"/>
      <c r="D12157" s="13"/>
      <c r="E12157" s="13"/>
      <c r="F12157" s="13"/>
      <c r="G12157" s="13"/>
      <c r="H12157" s="13"/>
      <c r="I12157" s="13"/>
      <c r="J12157" s="13"/>
      <c r="K12157" s="13"/>
      <c r="L12157" s="13"/>
      <c r="M12157" s="13"/>
      <c r="N12157" s="13"/>
      <c r="O12157" s="13"/>
      <c r="P12157" s="13"/>
      <c r="Q12157" s="13"/>
      <c r="R12157" s="13"/>
      <c r="S12157" s="13"/>
      <c r="T12157" s="13"/>
      <c r="U12157" s="13"/>
      <c r="V12157" s="13"/>
      <c r="W12157" s="13"/>
      <c r="X12157" s="13"/>
      <c r="Y12157" s="13"/>
      <c r="Z12157" s="13"/>
      <c r="AA12157" s="13"/>
      <c r="AB12157" s="13"/>
      <c r="AC12157" s="13"/>
      <c r="AD12157" s="13"/>
      <c r="AE12157" s="13"/>
      <c r="AF12157" s="13"/>
      <c r="AG12157" s="14"/>
    </row>
    <row r="12158" s="4" customFormat="1" spans="1:33">
      <c r="A12158" s="13"/>
      <c r="B12158" s="13"/>
      <c r="C12158" s="13"/>
      <c r="D12158" s="13"/>
      <c r="E12158" s="13"/>
      <c r="F12158" s="13"/>
      <c r="G12158" s="13"/>
      <c r="H12158" s="13"/>
      <c r="I12158" s="13"/>
      <c r="J12158" s="13"/>
      <c r="K12158" s="13"/>
      <c r="L12158" s="13"/>
      <c r="M12158" s="13"/>
      <c r="N12158" s="13"/>
      <c r="O12158" s="13"/>
      <c r="P12158" s="13"/>
      <c r="Q12158" s="13"/>
      <c r="R12158" s="13"/>
      <c r="S12158" s="13"/>
      <c r="T12158" s="13"/>
      <c r="U12158" s="13"/>
      <c r="V12158" s="13"/>
      <c r="W12158" s="13"/>
      <c r="X12158" s="13"/>
      <c r="Y12158" s="13"/>
      <c r="Z12158" s="13"/>
      <c r="AA12158" s="13"/>
      <c r="AB12158" s="13"/>
      <c r="AC12158" s="13"/>
      <c r="AD12158" s="13"/>
      <c r="AE12158" s="13"/>
      <c r="AF12158" s="13"/>
      <c r="AG12158" s="14"/>
    </row>
    <row r="12159" s="4" customFormat="1" spans="1:33">
      <c r="A12159" s="13"/>
      <c r="B12159" s="13"/>
      <c r="C12159" s="13"/>
      <c r="D12159" s="13"/>
      <c r="E12159" s="13"/>
      <c r="F12159" s="13"/>
      <c r="G12159" s="13"/>
      <c r="H12159" s="13"/>
      <c r="I12159" s="13"/>
      <c r="J12159" s="13"/>
      <c r="K12159" s="13"/>
      <c r="L12159" s="13"/>
      <c r="M12159" s="13"/>
      <c r="N12159" s="13"/>
      <c r="O12159" s="13"/>
      <c r="P12159" s="13"/>
      <c r="Q12159" s="13"/>
      <c r="R12159" s="13"/>
      <c r="S12159" s="13"/>
      <c r="T12159" s="13"/>
      <c r="U12159" s="13"/>
      <c r="V12159" s="13"/>
      <c r="W12159" s="13"/>
      <c r="X12159" s="13"/>
      <c r="Y12159" s="13"/>
      <c r="Z12159" s="13"/>
      <c r="AA12159" s="13"/>
      <c r="AB12159" s="13"/>
      <c r="AC12159" s="13"/>
      <c r="AD12159" s="13"/>
      <c r="AE12159" s="13"/>
      <c r="AF12159" s="13"/>
      <c r="AG12159" s="14"/>
    </row>
    <row r="12160" s="4" customFormat="1" spans="1:33">
      <c r="A12160" s="13"/>
      <c r="B12160" s="13"/>
      <c r="C12160" s="13"/>
      <c r="D12160" s="13"/>
      <c r="E12160" s="13"/>
      <c r="F12160" s="13"/>
      <c r="G12160" s="13"/>
      <c r="H12160" s="13"/>
      <c r="I12160" s="13"/>
      <c r="J12160" s="13"/>
      <c r="K12160" s="13"/>
      <c r="L12160" s="13"/>
      <c r="M12160" s="13"/>
      <c r="N12160" s="13"/>
      <c r="O12160" s="13"/>
      <c r="P12160" s="13"/>
      <c r="Q12160" s="13"/>
      <c r="R12160" s="13"/>
      <c r="S12160" s="13"/>
      <c r="T12160" s="13"/>
      <c r="U12160" s="13"/>
      <c r="V12160" s="13"/>
      <c r="W12160" s="13"/>
      <c r="X12160" s="13"/>
      <c r="Y12160" s="13"/>
      <c r="Z12160" s="13"/>
      <c r="AA12160" s="13"/>
      <c r="AB12160" s="13"/>
      <c r="AC12160" s="13"/>
      <c r="AD12160" s="13"/>
      <c r="AE12160" s="13"/>
      <c r="AF12160" s="13"/>
      <c r="AG12160" s="14"/>
    </row>
    <row r="12161" s="4" customFormat="1" spans="1:33">
      <c r="A12161" s="13"/>
      <c r="B12161" s="13"/>
      <c r="C12161" s="13"/>
      <c r="D12161" s="13"/>
      <c r="E12161" s="13"/>
      <c r="F12161" s="13"/>
      <c r="G12161" s="13"/>
      <c r="H12161" s="13"/>
      <c r="I12161" s="13"/>
      <c r="J12161" s="13"/>
      <c r="K12161" s="13"/>
      <c r="L12161" s="13"/>
      <c r="M12161" s="13"/>
      <c r="N12161" s="13"/>
      <c r="O12161" s="13"/>
      <c r="P12161" s="13"/>
      <c r="Q12161" s="13"/>
      <c r="R12161" s="13"/>
      <c r="S12161" s="13"/>
      <c r="T12161" s="13"/>
      <c r="U12161" s="13"/>
      <c r="V12161" s="13"/>
      <c r="W12161" s="13"/>
      <c r="X12161" s="13"/>
      <c r="Y12161" s="13"/>
      <c r="Z12161" s="13"/>
      <c r="AA12161" s="13"/>
      <c r="AB12161" s="13"/>
      <c r="AC12161" s="13"/>
      <c r="AD12161" s="13"/>
      <c r="AE12161" s="13"/>
      <c r="AF12161" s="13"/>
      <c r="AG12161" s="14"/>
    </row>
    <row r="12162" s="4" customFormat="1" spans="1:33">
      <c r="A12162" s="13"/>
      <c r="B12162" s="13"/>
      <c r="C12162" s="13"/>
      <c r="D12162" s="13"/>
      <c r="E12162" s="13"/>
      <c r="F12162" s="13"/>
      <c r="G12162" s="13"/>
      <c r="H12162" s="13"/>
      <c r="I12162" s="13"/>
      <c r="J12162" s="13"/>
      <c r="K12162" s="13"/>
      <c r="L12162" s="13"/>
      <c r="M12162" s="13"/>
      <c r="N12162" s="13"/>
      <c r="O12162" s="13"/>
      <c r="P12162" s="13"/>
      <c r="Q12162" s="13"/>
      <c r="R12162" s="13"/>
      <c r="S12162" s="13"/>
      <c r="T12162" s="13"/>
      <c r="U12162" s="13"/>
      <c r="V12162" s="13"/>
      <c r="W12162" s="13"/>
      <c r="X12162" s="13"/>
      <c r="Y12162" s="13"/>
      <c r="Z12162" s="13"/>
      <c r="AA12162" s="13"/>
      <c r="AB12162" s="13"/>
      <c r="AC12162" s="13"/>
      <c r="AD12162" s="13"/>
      <c r="AE12162" s="13"/>
      <c r="AF12162" s="13"/>
      <c r="AG12162" s="14"/>
    </row>
    <row r="12163" s="4" customFormat="1" spans="1:33">
      <c r="A12163" s="13"/>
      <c r="B12163" s="13"/>
      <c r="C12163" s="13"/>
      <c r="D12163" s="13"/>
      <c r="E12163" s="13"/>
      <c r="F12163" s="13"/>
      <c r="G12163" s="13"/>
      <c r="H12163" s="13"/>
      <c r="I12163" s="13"/>
      <c r="J12163" s="13"/>
      <c r="K12163" s="13"/>
      <c r="L12163" s="13"/>
      <c r="M12163" s="13"/>
      <c r="N12163" s="13"/>
      <c r="O12163" s="13"/>
      <c r="P12163" s="13"/>
      <c r="Q12163" s="13"/>
      <c r="R12163" s="13"/>
      <c r="S12163" s="13"/>
      <c r="T12163" s="13"/>
      <c r="U12163" s="13"/>
      <c r="V12163" s="13"/>
      <c r="W12163" s="13"/>
      <c r="X12163" s="13"/>
      <c r="Y12163" s="13"/>
      <c r="Z12163" s="13"/>
      <c r="AA12163" s="13"/>
      <c r="AB12163" s="13"/>
      <c r="AC12163" s="13"/>
      <c r="AD12163" s="13"/>
      <c r="AE12163" s="13"/>
      <c r="AF12163" s="13"/>
      <c r="AG12163" s="14"/>
    </row>
    <row r="12164" s="4" customFormat="1" spans="1:33">
      <c r="A12164" s="13"/>
      <c r="B12164" s="13"/>
      <c r="C12164" s="13"/>
      <c r="D12164" s="13"/>
      <c r="E12164" s="13"/>
      <c r="F12164" s="13"/>
      <c r="G12164" s="13"/>
      <c r="H12164" s="13"/>
      <c r="I12164" s="13"/>
      <c r="J12164" s="13"/>
      <c r="K12164" s="13"/>
      <c r="L12164" s="13"/>
      <c r="M12164" s="13"/>
      <c r="N12164" s="13"/>
      <c r="O12164" s="13"/>
      <c r="P12164" s="13"/>
      <c r="Q12164" s="13"/>
      <c r="R12164" s="13"/>
      <c r="S12164" s="13"/>
      <c r="T12164" s="13"/>
      <c r="U12164" s="13"/>
      <c r="V12164" s="13"/>
      <c r="W12164" s="13"/>
      <c r="X12164" s="13"/>
      <c r="Y12164" s="13"/>
      <c r="Z12164" s="13"/>
      <c r="AA12164" s="13"/>
      <c r="AB12164" s="13"/>
      <c r="AC12164" s="13"/>
      <c r="AD12164" s="13"/>
      <c r="AE12164" s="13"/>
      <c r="AF12164" s="13"/>
      <c r="AG12164" s="14"/>
    </row>
    <row r="12165" s="4" customFormat="1" spans="1:33">
      <c r="A12165" s="13"/>
      <c r="B12165" s="13"/>
      <c r="C12165" s="13"/>
      <c r="D12165" s="13"/>
      <c r="E12165" s="13"/>
      <c r="F12165" s="13"/>
      <c r="G12165" s="13"/>
      <c r="H12165" s="13"/>
      <c r="I12165" s="13"/>
      <c r="J12165" s="13"/>
      <c r="K12165" s="13"/>
      <c r="L12165" s="13"/>
      <c r="M12165" s="13"/>
      <c r="N12165" s="13"/>
      <c r="O12165" s="13"/>
      <c r="P12165" s="13"/>
      <c r="Q12165" s="13"/>
      <c r="R12165" s="13"/>
      <c r="S12165" s="13"/>
      <c r="T12165" s="13"/>
      <c r="U12165" s="13"/>
      <c r="V12165" s="13"/>
      <c r="W12165" s="13"/>
      <c r="X12165" s="13"/>
      <c r="Y12165" s="13"/>
      <c r="Z12165" s="13"/>
      <c r="AA12165" s="13"/>
      <c r="AB12165" s="13"/>
      <c r="AC12165" s="13"/>
      <c r="AD12165" s="13"/>
      <c r="AE12165" s="13"/>
      <c r="AF12165" s="13"/>
      <c r="AG12165" s="14"/>
    </row>
    <row r="12166" s="4" customFormat="1" spans="1:33">
      <c r="A12166" s="13"/>
      <c r="B12166" s="13"/>
      <c r="C12166" s="13"/>
      <c r="D12166" s="13"/>
      <c r="E12166" s="13"/>
      <c r="F12166" s="13"/>
      <c r="G12166" s="13"/>
      <c r="H12166" s="13"/>
      <c r="I12166" s="13"/>
      <c r="J12166" s="13"/>
      <c r="K12166" s="13"/>
      <c r="L12166" s="13"/>
      <c r="M12166" s="13"/>
      <c r="N12166" s="13"/>
      <c r="O12166" s="13"/>
      <c r="P12166" s="13"/>
      <c r="Q12166" s="13"/>
      <c r="R12166" s="13"/>
      <c r="S12166" s="13"/>
      <c r="T12166" s="13"/>
      <c r="U12166" s="13"/>
      <c r="V12166" s="13"/>
      <c r="W12166" s="13"/>
      <c r="X12166" s="13"/>
      <c r="Y12166" s="13"/>
      <c r="Z12166" s="13"/>
      <c r="AA12166" s="13"/>
      <c r="AB12166" s="13"/>
      <c r="AC12166" s="13"/>
      <c r="AD12166" s="13"/>
      <c r="AE12166" s="13"/>
      <c r="AF12166" s="13"/>
      <c r="AG12166" s="14"/>
    </row>
    <row r="12167" s="4" customFormat="1" spans="1:33">
      <c r="A12167" s="13"/>
      <c r="B12167" s="13"/>
      <c r="C12167" s="13"/>
      <c r="D12167" s="13"/>
      <c r="E12167" s="13"/>
      <c r="F12167" s="13"/>
      <c r="G12167" s="13"/>
      <c r="H12167" s="13"/>
      <c r="I12167" s="13"/>
      <c r="J12167" s="13"/>
      <c r="K12167" s="13"/>
      <c r="L12167" s="13"/>
      <c r="M12167" s="13"/>
      <c r="N12167" s="13"/>
      <c r="O12167" s="13"/>
      <c r="P12167" s="13"/>
      <c r="Q12167" s="13"/>
      <c r="R12167" s="13"/>
      <c r="S12167" s="13"/>
      <c r="T12167" s="13"/>
      <c r="U12167" s="13"/>
      <c r="V12167" s="13"/>
      <c r="W12167" s="13"/>
      <c r="X12167" s="13"/>
      <c r="Y12167" s="13"/>
      <c r="Z12167" s="13"/>
      <c r="AA12167" s="13"/>
      <c r="AB12167" s="13"/>
      <c r="AC12167" s="13"/>
      <c r="AD12167" s="13"/>
      <c r="AE12167" s="13"/>
      <c r="AF12167" s="13"/>
      <c r="AG12167" s="14"/>
    </row>
    <row r="12168" s="4" customFormat="1" spans="1:33">
      <c r="A12168" s="13"/>
      <c r="B12168" s="13"/>
      <c r="C12168" s="13"/>
      <c r="D12168" s="13"/>
      <c r="E12168" s="13"/>
      <c r="F12168" s="13"/>
      <c r="G12168" s="13"/>
      <c r="H12168" s="13"/>
      <c r="I12168" s="13"/>
      <c r="J12168" s="13"/>
      <c r="K12168" s="13"/>
      <c r="L12168" s="13"/>
      <c r="M12168" s="13"/>
      <c r="N12168" s="13"/>
      <c r="O12168" s="13"/>
      <c r="P12168" s="13"/>
      <c r="Q12168" s="13"/>
      <c r="R12168" s="13"/>
      <c r="S12168" s="13"/>
      <c r="T12168" s="13"/>
      <c r="U12168" s="13"/>
      <c r="V12168" s="13"/>
      <c r="W12168" s="13"/>
      <c r="X12168" s="13"/>
      <c r="Y12168" s="13"/>
      <c r="Z12168" s="13"/>
      <c r="AA12168" s="13"/>
      <c r="AB12168" s="13"/>
      <c r="AC12168" s="13"/>
      <c r="AD12168" s="13"/>
      <c r="AE12168" s="13"/>
      <c r="AF12168" s="13"/>
      <c r="AG12168" s="14"/>
    </row>
    <row r="12169" s="4" customFormat="1" spans="1:33">
      <c r="A12169" s="13"/>
      <c r="B12169" s="13"/>
      <c r="C12169" s="13"/>
      <c r="D12169" s="13"/>
      <c r="E12169" s="13"/>
      <c r="F12169" s="13"/>
      <c r="G12169" s="13"/>
      <c r="H12169" s="13"/>
      <c r="I12169" s="13"/>
      <c r="J12169" s="13"/>
      <c r="K12169" s="13"/>
      <c r="L12169" s="13"/>
      <c r="M12169" s="13"/>
      <c r="N12169" s="13"/>
      <c r="O12169" s="13"/>
      <c r="P12169" s="13"/>
      <c r="Q12169" s="13"/>
      <c r="R12169" s="13"/>
      <c r="S12169" s="13"/>
      <c r="T12169" s="13"/>
      <c r="U12169" s="13"/>
      <c r="V12169" s="13"/>
      <c r="W12169" s="13"/>
      <c r="X12169" s="13"/>
      <c r="Y12169" s="13"/>
      <c r="Z12169" s="13"/>
      <c r="AA12169" s="13"/>
      <c r="AB12169" s="13"/>
      <c r="AC12169" s="13"/>
      <c r="AD12169" s="13"/>
      <c r="AE12169" s="13"/>
      <c r="AF12169" s="13"/>
      <c r="AG12169" s="14"/>
    </row>
    <row r="12170" s="4" customFormat="1" spans="1:33">
      <c r="A12170" s="13"/>
      <c r="B12170" s="13"/>
      <c r="C12170" s="13"/>
      <c r="D12170" s="13"/>
      <c r="E12170" s="13"/>
      <c r="F12170" s="13"/>
      <c r="G12170" s="13"/>
      <c r="H12170" s="13"/>
      <c r="I12170" s="13"/>
      <c r="J12170" s="13"/>
      <c r="K12170" s="13"/>
      <c r="L12170" s="13"/>
      <c r="M12170" s="13"/>
      <c r="N12170" s="13"/>
      <c r="O12170" s="13"/>
      <c r="P12170" s="13"/>
      <c r="Q12170" s="13"/>
      <c r="R12170" s="13"/>
      <c r="S12170" s="13"/>
      <c r="T12170" s="13"/>
      <c r="U12170" s="13"/>
      <c r="V12170" s="13"/>
      <c r="W12170" s="13"/>
      <c r="X12170" s="13"/>
      <c r="Y12170" s="13"/>
      <c r="Z12170" s="13"/>
      <c r="AA12170" s="13"/>
      <c r="AB12170" s="13"/>
      <c r="AC12170" s="13"/>
      <c r="AD12170" s="13"/>
      <c r="AE12170" s="13"/>
      <c r="AF12170" s="13"/>
      <c r="AG12170" s="14"/>
    </row>
    <row r="12171" s="4" customFormat="1" spans="1:33">
      <c r="A12171" s="13"/>
      <c r="B12171" s="13"/>
      <c r="C12171" s="13"/>
      <c r="D12171" s="13"/>
      <c r="E12171" s="13"/>
      <c r="F12171" s="13"/>
      <c r="G12171" s="13"/>
      <c r="H12171" s="13"/>
      <c r="I12171" s="13"/>
      <c r="J12171" s="13"/>
      <c r="K12171" s="13"/>
      <c r="L12171" s="13"/>
      <c r="M12171" s="13"/>
      <c r="N12171" s="13"/>
      <c r="O12171" s="13"/>
      <c r="P12171" s="13"/>
      <c r="Q12171" s="13"/>
      <c r="R12171" s="13"/>
      <c r="S12171" s="13"/>
      <c r="T12171" s="13"/>
      <c r="U12171" s="13"/>
      <c r="V12171" s="13"/>
      <c r="W12171" s="13"/>
      <c r="X12171" s="13"/>
      <c r="Y12171" s="13"/>
      <c r="Z12171" s="13"/>
      <c r="AA12171" s="13"/>
      <c r="AB12171" s="13"/>
      <c r="AC12171" s="13"/>
      <c r="AD12171" s="13"/>
      <c r="AE12171" s="13"/>
      <c r="AF12171" s="13"/>
      <c r="AG12171" s="14"/>
    </row>
    <row r="12172" s="4" customFormat="1" spans="1:33">
      <c r="A12172" s="13"/>
      <c r="B12172" s="13"/>
      <c r="C12172" s="13"/>
      <c r="D12172" s="13"/>
      <c r="E12172" s="13"/>
      <c r="F12172" s="13"/>
      <c r="G12172" s="13"/>
      <c r="H12172" s="13"/>
      <c r="I12172" s="13"/>
      <c r="J12172" s="13"/>
      <c r="K12172" s="13"/>
      <c r="L12172" s="13"/>
      <c r="M12172" s="13"/>
      <c r="N12172" s="13"/>
      <c r="O12172" s="13"/>
      <c r="P12172" s="13"/>
      <c r="Q12172" s="13"/>
      <c r="R12172" s="13"/>
      <c r="S12172" s="13"/>
      <c r="T12172" s="13"/>
      <c r="U12172" s="13"/>
      <c r="V12172" s="13"/>
      <c r="W12172" s="13"/>
      <c r="X12172" s="13"/>
      <c r="Y12172" s="13"/>
      <c r="Z12172" s="13"/>
      <c r="AA12172" s="13"/>
      <c r="AB12172" s="13"/>
      <c r="AC12172" s="13"/>
      <c r="AD12172" s="13"/>
      <c r="AE12172" s="13"/>
      <c r="AF12172" s="13"/>
      <c r="AG12172" s="14"/>
    </row>
    <row r="12173" s="4" customFormat="1" spans="1:33">
      <c r="A12173" s="13"/>
      <c r="B12173" s="13"/>
      <c r="C12173" s="13"/>
      <c r="D12173" s="13"/>
      <c r="E12173" s="13"/>
      <c r="F12173" s="13"/>
      <c r="G12173" s="13"/>
      <c r="H12173" s="13"/>
      <c r="I12173" s="13"/>
      <c r="J12173" s="13"/>
      <c r="K12173" s="13"/>
      <c r="L12173" s="13"/>
      <c r="M12173" s="13"/>
      <c r="N12173" s="13"/>
      <c r="O12173" s="13"/>
      <c r="P12173" s="13"/>
      <c r="Q12173" s="13"/>
      <c r="R12173" s="13"/>
      <c r="S12173" s="13"/>
      <c r="T12173" s="13"/>
      <c r="U12173" s="13"/>
      <c r="V12173" s="13"/>
      <c r="W12173" s="13"/>
      <c r="X12173" s="13"/>
      <c r="Y12173" s="13"/>
      <c r="Z12173" s="13"/>
      <c r="AA12173" s="13"/>
      <c r="AB12173" s="13"/>
      <c r="AC12173" s="13"/>
      <c r="AD12173" s="13"/>
      <c r="AE12173" s="13"/>
      <c r="AF12173" s="13"/>
      <c r="AG12173" s="14"/>
    </row>
    <row r="12174" s="4" customFormat="1" spans="1:33">
      <c r="A12174" s="13"/>
      <c r="B12174" s="13"/>
      <c r="C12174" s="13"/>
      <c r="D12174" s="13"/>
      <c r="E12174" s="13"/>
      <c r="F12174" s="13"/>
      <c r="G12174" s="13"/>
      <c r="H12174" s="13"/>
      <c r="I12174" s="13"/>
      <c r="J12174" s="13"/>
      <c r="K12174" s="13"/>
      <c r="L12174" s="13"/>
      <c r="M12174" s="13"/>
      <c r="N12174" s="13"/>
      <c r="O12174" s="13"/>
      <c r="P12174" s="13"/>
      <c r="Q12174" s="13"/>
      <c r="R12174" s="13"/>
      <c r="S12174" s="13"/>
      <c r="T12174" s="13"/>
      <c r="U12174" s="13"/>
      <c r="V12174" s="13"/>
      <c r="W12174" s="13"/>
      <c r="X12174" s="13"/>
      <c r="Y12174" s="13"/>
      <c r="Z12174" s="13"/>
      <c r="AA12174" s="13"/>
      <c r="AB12174" s="13"/>
      <c r="AC12174" s="13"/>
      <c r="AD12174" s="13"/>
      <c r="AE12174" s="13"/>
      <c r="AF12174" s="13"/>
      <c r="AG12174" s="14"/>
    </row>
    <row r="12175" s="4" customFormat="1" spans="1:33">
      <c r="A12175" s="13"/>
      <c r="B12175" s="13"/>
      <c r="C12175" s="13"/>
      <c r="D12175" s="13"/>
      <c r="E12175" s="13"/>
      <c r="F12175" s="13"/>
      <c r="G12175" s="13"/>
      <c r="H12175" s="13"/>
      <c r="I12175" s="13"/>
      <c r="J12175" s="13"/>
      <c r="K12175" s="13"/>
      <c r="L12175" s="13"/>
      <c r="M12175" s="13"/>
      <c r="N12175" s="13"/>
      <c r="O12175" s="13"/>
      <c r="P12175" s="13"/>
      <c r="Q12175" s="13"/>
      <c r="R12175" s="13"/>
      <c r="S12175" s="13"/>
      <c r="T12175" s="13"/>
      <c r="U12175" s="13"/>
      <c r="V12175" s="13"/>
      <c r="W12175" s="13"/>
      <c r="X12175" s="13"/>
      <c r="Y12175" s="13"/>
      <c r="Z12175" s="13"/>
      <c r="AA12175" s="13"/>
      <c r="AB12175" s="13"/>
      <c r="AC12175" s="13"/>
      <c r="AD12175" s="13"/>
      <c r="AE12175" s="13"/>
      <c r="AF12175" s="13"/>
      <c r="AG12175" s="14"/>
    </row>
    <row r="12176" s="4" customFormat="1" spans="1:33">
      <c r="A12176" s="13"/>
      <c r="B12176" s="13"/>
      <c r="C12176" s="13"/>
      <c r="D12176" s="13"/>
      <c r="E12176" s="13"/>
      <c r="F12176" s="13"/>
      <c r="G12176" s="13"/>
      <c r="H12176" s="13"/>
      <c r="I12176" s="13"/>
      <c r="J12176" s="13"/>
      <c r="K12176" s="13"/>
      <c r="L12176" s="13"/>
      <c r="M12176" s="13"/>
      <c r="N12176" s="13"/>
      <c r="O12176" s="13"/>
      <c r="P12176" s="13"/>
      <c r="Q12176" s="13"/>
      <c r="R12176" s="13"/>
      <c r="S12176" s="13"/>
      <c r="T12176" s="13"/>
      <c r="U12176" s="13"/>
      <c r="V12176" s="13"/>
      <c r="W12176" s="13"/>
      <c r="X12176" s="13"/>
      <c r="Y12176" s="13"/>
      <c r="Z12176" s="13"/>
      <c r="AA12176" s="13"/>
      <c r="AB12176" s="13"/>
      <c r="AC12176" s="13"/>
      <c r="AD12176" s="13"/>
      <c r="AE12176" s="13"/>
      <c r="AF12176" s="13"/>
      <c r="AG12176" s="14"/>
    </row>
    <row r="12177" s="4" customFormat="1" spans="1:33">
      <c r="A12177" s="13"/>
      <c r="B12177" s="13"/>
      <c r="C12177" s="13"/>
      <c r="D12177" s="13"/>
      <c r="E12177" s="13"/>
      <c r="F12177" s="13"/>
      <c r="G12177" s="13"/>
      <c r="H12177" s="13"/>
      <c r="I12177" s="13"/>
      <c r="J12177" s="13"/>
      <c r="K12177" s="13"/>
      <c r="L12177" s="13"/>
      <c r="M12177" s="13"/>
      <c r="N12177" s="13"/>
      <c r="O12177" s="13"/>
      <c r="P12177" s="13"/>
      <c r="Q12177" s="13"/>
      <c r="R12177" s="13"/>
      <c r="S12177" s="13"/>
      <c r="T12177" s="13"/>
      <c r="U12177" s="13"/>
      <c r="V12177" s="13"/>
      <c r="W12177" s="13"/>
      <c r="X12177" s="13"/>
      <c r="Y12177" s="13"/>
      <c r="Z12177" s="13"/>
      <c r="AA12177" s="13"/>
      <c r="AB12177" s="13"/>
      <c r="AC12177" s="13"/>
      <c r="AD12177" s="13"/>
      <c r="AE12177" s="13"/>
      <c r="AF12177" s="13"/>
      <c r="AG12177" s="14"/>
    </row>
    <row r="12178" s="4" customFormat="1" spans="1:33">
      <c r="A12178" s="13"/>
      <c r="B12178" s="13"/>
      <c r="C12178" s="13"/>
      <c r="D12178" s="13"/>
      <c r="E12178" s="13"/>
      <c r="F12178" s="13"/>
      <c r="G12178" s="13"/>
      <c r="H12178" s="13"/>
      <c r="I12178" s="13"/>
      <c r="J12178" s="13"/>
      <c r="K12178" s="13"/>
      <c r="L12178" s="13"/>
      <c r="M12178" s="13"/>
      <c r="N12178" s="13"/>
      <c r="O12178" s="13"/>
      <c r="P12178" s="13"/>
      <c r="Q12178" s="13"/>
      <c r="R12178" s="13"/>
      <c r="S12178" s="13"/>
      <c r="T12178" s="13"/>
      <c r="U12178" s="13"/>
      <c r="V12178" s="13"/>
      <c r="W12178" s="13"/>
      <c r="X12178" s="13"/>
      <c r="Y12178" s="13"/>
      <c r="Z12178" s="13"/>
      <c r="AA12178" s="13"/>
      <c r="AB12178" s="13"/>
      <c r="AC12178" s="13"/>
      <c r="AD12178" s="13"/>
      <c r="AE12178" s="13"/>
      <c r="AF12178" s="13"/>
      <c r="AG12178" s="14"/>
    </row>
    <row r="12179" s="4" customFormat="1" spans="1:33">
      <c r="A12179" s="13"/>
      <c r="B12179" s="13"/>
      <c r="C12179" s="13"/>
      <c r="D12179" s="13"/>
      <c r="E12179" s="13"/>
      <c r="F12179" s="13"/>
      <c r="G12179" s="13"/>
      <c r="H12179" s="13"/>
      <c r="I12179" s="13"/>
      <c r="J12179" s="13"/>
      <c r="K12179" s="13"/>
      <c r="L12179" s="13"/>
      <c r="M12179" s="13"/>
      <c r="N12179" s="13"/>
      <c r="O12179" s="13"/>
      <c r="P12179" s="13"/>
      <c r="Q12179" s="13"/>
      <c r="R12179" s="13"/>
      <c r="S12179" s="13"/>
      <c r="T12179" s="13"/>
      <c r="U12179" s="13"/>
      <c r="V12179" s="13"/>
      <c r="W12179" s="13"/>
      <c r="X12179" s="13"/>
      <c r="Y12179" s="13"/>
      <c r="Z12179" s="13"/>
      <c r="AA12179" s="13"/>
      <c r="AB12179" s="13"/>
      <c r="AC12179" s="13"/>
      <c r="AD12179" s="13"/>
      <c r="AE12179" s="13"/>
      <c r="AF12179" s="13"/>
      <c r="AG12179" s="14"/>
    </row>
    <row r="12180" s="4" customFormat="1" spans="1:33">
      <c r="A12180" s="13"/>
      <c r="B12180" s="13"/>
      <c r="C12180" s="13"/>
      <c r="D12180" s="13"/>
      <c r="E12180" s="13"/>
      <c r="F12180" s="13"/>
      <c r="G12180" s="13"/>
      <c r="H12180" s="13"/>
      <c r="I12180" s="13"/>
      <c r="J12180" s="13"/>
      <c r="K12180" s="13"/>
      <c r="L12180" s="13"/>
      <c r="M12180" s="13"/>
      <c r="N12180" s="13"/>
      <c r="O12180" s="13"/>
      <c r="P12180" s="13"/>
      <c r="Q12180" s="13"/>
      <c r="R12180" s="13"/>
      <c r="S12180" s="13"/>
      <c r="T12180" s="13"/>
      <c r="U12180" s="13"/>
      <c r="V12180" s="13"/>
      <c r="W12180" s="13"/>
      <c r="X12180" s="13"/>
      <c r="Y12180" s="13"/>
      <c r="Z12180" s="13"/>
      <c r="AA12180" s="13"/>
      <c r="AB12180" s="13"/>
      <c r="AC12180" s="13"/>
      <c r="AD12180" s="13"/>
      <c r="AE12180" s="13"/>
      <c r="AF12180" s="13"/>
      <c r="AG12180" s="14"/>
    </row>
    <row r="12181" s="4" customFormat="1" spans="1:33">
      <c r="A12181" s="13"/>
      <c r="B12181" s="13"/>
      <c r="C12181" s="13"/>
      <c r="D12181" s="13"/>
      <c r="E12181" s="13"/>
      <c r="F12181" s="13"/>
      <c r="G12181" s="13"/>
      <c r="H12181" s="13"/>
      <c r="I12181" s="13"/>
      <c r="J12181" s="13"/>
      <c r="K12181" s="13"/>
      <c r="L12181" s="13"/>
      <c r="M12181" s="13"/>
      <c r="N12181" s="13"/>
      <c r="O12181" s="13"/>
      <c r="P12181" s="13"/>
      <c r="Q12181" s="13"/>
      <c r="R12181" s="13"/>
      <c r="S12181" s="13"/>
      <c r="T12181" s="13"/>
      <c r="U12181" s="13"/>
      <c r="V12181" s="13"/>
      <c r="W12181" s="13"/>
      <c r="X12181" s="13"/>
      <c r="Y12181" s="13"/>
      <c r="Z12181" s="13"/>
      <c r="AA12181" s="13"/>
      <c r="AB12181" s="13"/>
      <c r="AC12181" s="13"/>
      <c r="AD12181" s="13"/>
      <c r="AE12181" s="13"/>
      <c r="AF12181" s="13"/>
      <c r="AG12181" s="14"/>
    </row>
    <row r="12182" s="4" customFormat="1" spans="1:33">
      <c r="A12182" s="13"/>
      <c r="B12182" s="13"/>
      <c r="C12182" s="13"/>
      <c r="D12182" s="13"/>
      <c r="E12182" s="13"/>
      <c r="F12182" s="13"/>
      <c r="G12182" s="13"/>
      <c r="H12182" s="13"/>
      <c r="I12182" s="13"/>
      <c r="J12182" s="13"/>
      <c r="K12182" s="13"/>
      <c r="L12182" s="13"/>
      <c r="M12182" s="13"/>
      <c r="N12182" s="13"/>
      <c r="O12182" s="13"/>
      <c r="P12182" s="13"/>
      <c r="Q12182" s="13"/>
      <c r="R12182" s="13"/>
      <c r="S12182" s="13"/>
      <c r="T12182" s="13"/>
      <c r="U12182" s="13"/>
      <c r="V12182" s="13"/>
      <c r="W12182" s="13"/>
      <c r="X12182" s="13"/>
      <c r="Y12182" s="13"/>
      <c r="Z12182" s="13"/>
      <c r="AA12182" s="13"/>
      <c r="AB12182" s="13"/>
      <c r="AC12182" s="13"/>
      <c r="AD12182" s="13"/>
      <c r="AE12182" s="13"/>
      <c r="AF12182" s="13"/>
      <c r="AG12182" s="14"/>
    </row>
    <row r="12183" s="4" customFormat="1" spans="1:33">
      <c r="A12183" s="13"/>
      <c r="B12183" s="13"/>
      <c r="C12183" s="13"/>
      <c r="D12183" s="13"/>
      <c r="E12183" s="13"/>
      <c r="F12183" s="13"/>
      <c r="G12183" s="13"/>
      <c r="H12183" s="13"/>
      <c r="I12183" s="13"/>
      <c r="J12183" s="13"/>
      <c r="K12183" s="13"/>
      <c r="L12183" s="13"/>
      <c r="M12183" s="13"/>
      <c r="N12183" s="13"/>
      <c r="O12183" s="13"/>
      <c r="P12183" s="13"/>
      <c r="Q12183" s="13"/>
      <c r="R12183" s="13"/>
      <c r="S12183" s="13"/>
      <c r="T12183" s="13"/>
      <c r="U12183" s="13"/>
      <c r="V12183" s="13"/>
      <c r="W12183" s="13"/>
      <c r="X12183" s="13"/>
      <c r="Y12183" s="13"/>
      <c r="Z12183" s="13"/>
      <c r="AA12183" s="13"/>
      <c r="AB12183" s="13"/>
      <c r="AC12183" s="13"/>
      <c r="AD12183" s="13"/>
      <c r="AE12183" s="13"/>
      <c r="AF12183" s="13"/>
      <c r="AG12183" s="14"/>
    </row>
    <row r="12184" s="4" customFormat="1" spans="1:33">
      <c r="A12184" s="13"/>
      <c r="B12184" s="13"/>
      <c r="C12184" s="13"/>
      <c r="D12184" s="13"/>
      <c r="E12184" s="13"/>
      <c r="F12184" s="13"/>
      <c r="G12184" s="13"/>
      <c r="H12184" s="13"/>
      <c r="I12184" s="13"/>
      <c r="J12184" s="13"/>
      <c r="K12184" s="13"/>
      <c r="L12184" s="13"/>
      <c r="M12184" s="13"/>
      <c r="N12184" s="13"/>
      <c r="O12184" s="13"/>
      <c r="P12184" s="13"/>
      <c r="Q12184" s="13"/>
      <c r="R12184" s="13"/>
      <c r="S12184" s="13"/>
      <c r="T12184" s="13"/>
      <c r="U12184" s="13"/>
      <c r="V12184" s="13"/>
      <c r="W12184" s="13"/>
      <c r="X12184" s="13"/>
      <c r="Y12184" s="13"/>
      <c r="Z12184" s="13"/>
      <c r="AA12184" s="13"/>
      <c r="AB12184" s="13"/>
      <c r="AC12184" s="13"/>
      <c r="AD12184" s="13"/>
      <c r="AE12184" s="13"/>
      <c r="AF12184" s="13"/>
      <c r="AG12184" s="14"/>
    </row>
    <row r="12185" s="4" customFormat="1" spans="1:33">
      <c r="A12185" s="13"/>
      <c r="B12185" s="13"/>
      <c r="C12185" s="13"/>
      <c r="D12185" s="13"/>
      <c r="E12185" s="13"/>
      <c r="F12185" s="13"/>
      <c r="G12185" s="13"/>
      <c r="H12185" s="13"/>
      <c r="I12185" s="13"/>
      <c r="J12185" s="13"/>
      <c r="K12185" s="13"/>
      <c r="L12185" s="13"/>
      <c r="M12185" s="13"/>
      <c r="N12185" s="13"/>
      <c r="O12185" s="13"/>
      <c r="P12185" s="13"/>
      <c r="Q12185" s="13"/>
      <c r="R12185" s="13"/>
      <c r="S12185" s="13"/>
      <c r="T12185" s="13"/>
      <c r="U12185" s="13"/>
      <c r="V12185" s="13"/>
      <c r="W12185" s="13"/>
      <c r="X12185" s="13"/>
      <c r="Y12185" s="13"/>
      <c r="Z12185" s="13"/>
      <c r="AA12185" s="13"/>
      <c r="AB12185" s="13"/>
      <c r="AC12185" s="13"/>
      <c r="AD12185" s="13"/>
      <c r="AE12185" s="13"/>
      <c r="AF12185" s="13"/>
      <c r="AG12185" s="14"/>
    </row>
    <row r="12186" s="4" customFormat="1" spans="1:33">
      <c r="A12186" s="13"/>
      <c r="B12186" s="13"/>
      <c r="C12186" s="13"/>
      <c r="D12186" s="13"/>
      <c r="E12186" s="13"/>
      <c r="F12186" s="13"/>
      <c r="G12186" s="13"/>
      <c r="H12186" s="13"/>
      <c r="I12186" s="13"/>
      <c r="J12186" s="13"/>
      <c r="K12186" s="13"/>
      <c r="L12186" s="13"/>
      <c r="M12186" s="13"/>
      <c r="N12186" s="13"/>
      <c r="O12186" s="13"/>
      <c r="P12186" s="13"/>
      <c r="Q12186" s="13"/>
      <c r="R12186" s="13"/>
      <c r="S12186" s="13"/>
      <c r="T12186" s="13"/>
      <c r="U12186" s="13"/>
      <c r="V12186" s="13"/>
      <c r="W12186" s="13"/>
      <c r="X12186" s="13"/>
      <c r="Y12186" s="13"/>
      <c r="Z12186" s="13"/>
      <c r="AA12186" s="13"/>
      <c r="AB12186" s="13"/>
      <c r="AC12186" s="13"/>
      <c r="AD12186" s="13"/>
      <c r="AE12186" s="13"/>
      <c r="AF12186" s="13"/>
      <c r="AG12186" s="14"/>
    </row>
    <row r="12187" s="4" customFormat="1" spans="1:33">
      <c r="A12187" s="13"/>
      <c r="B12187" s="13"/>
      <c r="C12187" s="13"/>
      <c r="D12187" s="13"/>
      <c r="E12187" s="13"/>
      <c r="F12187" s="13"/>
      <c r="G12187" s="13"/>
      <c r="H12187" s="13"/>
      <c r="I12187" s="13"/>
      <c r="J12187" s="13"/>
      <c r="K12187" s="13"/>
      <c r="L12187" s="13"/>
      <c r="M12187" s="13"/>
      <c r="N12187" s="13"/>
      <c r="O12187" s="13"/>
      <c r="P12187" s="13"/>
      <c r="Q12187" s="13"/>
      <c r="R12187" s="13"/>
      <c r="S12187" s="13"/>
      <c r="T12187" s="13"/>
      <c r="U12187" s="13"/>
      <c r="V12187" s="13"/>
      <c r="W12187" s="13"/>
      <c r="X12187" s="13"/>
      <c r="Y12187" s="13"/>
      <c r="Z12187" s="13"/>
      <c r="AA12187" s="13"/>
      <c r="AB12187" s="13"/>
      <c r="AC12187" s="13"/>
      <c r="AD12187" s="13"/>
      <c r="AE12187" s="13"/>
      <c r="AF12187" s="13"/>
      <c r="AG12187" s="14"/>
    </row>
    <row r="12188" s="4" customFormat="1" spans="1:33">
      <c r="A12188" s="13"/>
      <c r="B12188" s="13"/>
      <c r="C12188" s="13"/>
      <c r="D12188" s="13"/>
      <c r="E12188" s="13"/>
      <c r="F12188" s="13"/>
      <c r="G12188" s="13"/>
      <c r="H12188" s="13"/>
      <c r="I12188" s="13"/>
      <c r="J12188" s="13"/>
      <c r="K12188" s="13"/>
      <c r="L12188" s="13"/>
      <c r="M12188" s="13"/>
      <c r="N12188" s="13"/>
      <c r="O12188" s="13"/>
      <c r="P12188" s="13"/>
      <c r="Q12188" s="13"/>
      <c r="R12188" s="13"/>
      <c r="S12188" s="13"/>
      <c r="T12188" s="13"/>
      <c r="U12188" s="13"/>
      <c r="V12188" s="13"/>
      <c r="W12188" s="13"/>
      <c r="X12188" s="13"/>
      <c r="Y12188" s="13"/>
      <c r="Z12188" s="13"/>
      <c r="AA12188" s="13"/>
      <c r="AB12188" s="13"/>
      <c r="AC12188" s="13"/>
      <c r="AD12188" s="13"/>
      <c r="AE12188" s="13"/>
      <c r="AF12188" s="13"/>
      <c r="AG12188" s="14"/>
    </row>
    <row r="12189" s="4" customFormat="1" spans="1:33">
      <c r="A12189" s="13"/>
      <c r="B12189" s="13"/>
      <c r="C12189" s="13"/>
      <c r="D12189" s="13"/>
      <c r="E12189" s="13"/>
      <c r="F12189" s="13"/>
      <c r="G12189" s="13"/>
      <c r="H12189" s="13"/>
      <c r="I12189" s="13"/>
      <c r="J12189" s="13"/>
      <c r="K12189" s="13"/>
      <c r="L12189" s="13"/>
      <c r="M12189" s="13"/>
      <c r="N12189" s="13"/>
      <c r="O12189" s="13"/>
      <c r="P12189" s="13"/>
      <c r="Q12189" s="13"/>
      <c r="R12189" s="13"/>
      <c r="S12189" s="13"/>
      <c r="T12189" s="13"/>
      <c r="U12189" s="13"/>
      <c r="V12189" s="13"/>
      <c r="W12189" s="13"/>
      <c r="X12189" s="13"/>
      <c r="Y12189" s="13"/>
      <c r="Z12189" s="13"/>
      <c r="AA12189" s="13"/>
      <c r="AB12189" s="13"/>
      <c r="AC12189" s="13"/>
      <c r="AD12189" s="13"/>
      <c r="AE12189" s="13"/>
      <c r="AF12189" s="13"/>
      <c r="AG12189" s="14"/>
    </row>
    <row r="12190" s="4" customFormat="1" spans="1:33">
      <c r="A12190" s="13"/>
      <c r="B12190" s="13"/>
      <c r="C12190" s="13"/>
      <c r="D12190" s="13"/>
      <c r="E12190" s="13"/>
      <c r="F12190" s="13"/>
      <c r="G12190" s="13"/>
      <c r="H12190" s="13"/>
      <c r="I12190" s="13"/>
      <c r="J12190" s="13"/>
      <c r="K12190" s="13"/>
      <c r="L12190" s="13"/>
      <c r="M12190" s="13"/>
      <c r="N12190" s="13"/>
      <c r="O12190" s="13"/>
      <c r="P12190" s="13"/>
      <c r="Q12190" s="13"/>
      <c r="R12190" s="13"/>
      <c r="S12190" s="13"/>
      <c r="T12190" s="13"/>
      <c r="U12190" s="13"/>
      <c r="V12190" s="13"/>
      <c r="W12190" s="13"/>
      <c r="X12190" s="13"/>
      <c r="Y12190" s="13"/>
      <c r="Z12190" s="13"/>
      <c r="AA12190" s="13"/>
      <c r="AB12190" s="13"/>
      <c r="AC12190" s="13"/>
      <c r="AD12190" s="13"/>
      <c r="AE12190" s="13"/>
      <c r="AF12190" s="13"/>
      <c r="AG12190" s="14"/>
    </row>
    <row r="12191" s="4" customFormat="1" spans="1:33">
      <c r="A12191" s="13"/>
      <c r="B12191" s="13"/>
      <c r="C12191" s="13"/>
      <c r="D12191" s="13"/>
      <c r="E12191" s="13"/>
      <c r="F12191" s="13"/>
      <c r="G12191" s="13"/>
      <c r="H12191" s="13"/>
      <c r="I12191" s="13"/>
      <c r="J12191" s="13"/>
      <c r="K12191" s="13"/>
      <c r="L12191" s="13"/>
      <c r="M12191" s="13"/>
      <c r="N12191" s="13"/>
      <c r="O12191" s="13"/>
      <c r="P12191" s="13"/>
      <c r="Q12191" s="13"/>
      <c r="R12191" s="13"/>
      <c r="S12191" s="13"/>
      <c r="T12191" s="13"/>
      <c r="U12191" s="13"/>
      <c r="V12191" s="13"/>
      <c r="W12191" s="13"/>
      <c r="X12191" s="13"/>
      <c r="Y12191" s="13"/>
      <c r="Z12191" s="13"/>
      <c r="AA12191" s="13"/>
      <c r="AB12191" s="13"/>
      <c r="AC12191" s="13"/>
      <c r="AD12191" s="13"/>
      <c r="AE12191" s="13"/>
      <c r="AF12191" s="13"/>
      <c r="AG12191" s="14"/>
    </row>
    <row r="12192" s="4" customFormat="1" spans="1:33">
      <c r="A12192" s="13"/>
      <c r="B12192" s="13"/>
      <c r="C12192" s="13"/>
      <c r="D12192" s="13"/>
      <c r="E12192" s="13"/>
      <c r="F12192" s="13"/>
      <c r="G12192" s="13"/>
      <c r="H12192" s="13"/>
      <c r="I12192" s="13"/>
      <c r="J12192" s="13"/>
      <c r="K12192" s="13"/>
      <c r="L12192" s="13"/>
      <c r="M12192" s="13"/>
      <c r="N12192" s="13"/>
      <c r="O12192" s="13"/>
      <c r="P12192" s="13"/>
      <c r="Q12192" s="13"/>
      <c r="R12192" s="13"/>
      <c r="S12192" s="13"/>
      <c r="T12192" s="13"/>
      <c r="U12192" s="13"/>
      <c r="V12192" s="13"/>
      <c r="W12192" s="13"/>
      <c r="X12192" s="13"/>
      <c r="Y12192" s="13"/>
      <c r="Z12192" s="13"/>
      <c r="AA12192" s="13"/>
      <c r="AB12192" s="13"/>
      <c r="AC12192" s="13"/>
      <c r="AD12192" s="13"/>
      <c r="AE12192" s="13"/>
      <c r="AF12192" s="13"/>
      <c r="AG12192" s="14"/>
    </row>
    <row r="12193" s="4" customFormat="1" spans="1:33">
      <c r="A12193" s="13"/>
      <c r="B12193" s="13"/>
      <c r="C12193" s="13"/>
      <c r="D12193" s="13"/>
      <c r="E12193" s="13"/>
      <c r="F12193" s="13"/>
      <c r="G12193" s="13"/>
      <c r="H12193" s="13"/>
      <c r="I12193" s="13"/>
      <c r="J12193" s="13"/>
      <c r="K12193" s="13"/>
      <c r="L12193" s="13"/>
      <c r="M12193" s="13"/>
      <c r="N12193" s="13"/>
      <c r="O12193" s="13"/>
      <c r="P12193" s="13"/>
      <c r="Q12193" s="13"/>
      <c r="R12193" s="13"/>
      <c r="S12193" s="13"/>
      <c r="T12193" s="13"/>
      <c r="U12193" s="13"/>
      <c r="V12193" s="13"/>
      <c r="W12193" s="13"/>
      <c r="X12193" s="13"/>
      <c r="Y12193" s="13"/>
      <c r="Z12193" s="13"/>
      <c r="AA12193" s="13"/>
      <c r="AB12193" s="13"/>
      <c r="AC12193" s="13"/>
      <c r="AD12193" s="13"/>
      <c r="AE12193" s="13"/>
      <c r="AF12193" s="13"/>
      <c r="AG12193" s="14"/>
    </row>
    <row r="12194" s="4" customFormat="1" spans="1:33">
      <c r="A12194" s="13"/>
      <c r="B12194" s="13"/>
      <c r="C12194" s="13"/>
      <c r="D12194" s="13"/>
      <c r="E12194" s="13"/>
      <c r="F12194" s="13"/>
      <c r="G12194" s="13"/>
      <c r="H12194" s="13"/>
      <c r="I12194" s="13"/>
      <c r="J12194" s="13"/>
      <c r="K12194" s="13"/>
      <c r="L12194" s="13"/>
      <c r="M12194" s="13"/>
      <c r="N12194" s="13"/>
      <c r="O12194" s="13"/>
      <c r="P12194" s="13"/>
      <c r="Q12194" s="13"/>
      <c r="R12194" s="13"/>
      <c r="S12194" s="13"/>
      <c r="T12194" s="13"/>
      <c r="U12194" s="13"/>
      <c r="V12194" s="13"/>
      <c r="W12194" s="13"/>
      <c r="X12194" s="13"/>
      <c r="Y12194" s="13"/>
      <c r="Z12194" s="13"/>
      <c r="AA12194" s="13"/>
      <c r="AB12194" s="13"/>
      <c r="AC12194" s="13"/>
      <c r="AD12194" s="13"/>
      <c r="AE12194" s="13"/>
      <c r="AF12194" s="13"/>
      <c r="AG12194" s="14"/>
    </row>
    <row r="12195" s="4" customFormat="1" spans="1:33">
      <c r="A12195" s="13"/>
      <c r="B12195" s="13"/>
      <c r="C12195" s="13"/>
      <c r="D12195" s="13"/>
      <c r="E12195" s="13"/>
      <c r="F12195" s="13"/>
      <c r="G12195" s="13"/>
      <c r="H12195" s="13"/>
      <c r="I12195" s="13"/>
      <c r="J12195" s="13"/>
      <c r="K12195" s="13"/>
      <c r="L12195" s="13"/>
      <c r="M12195" s="13"/>
      <c r="N12195" s="13"/>
      <c r="O12195" s="13"/>
      <c r="P12195" s="13"/>
      <c r="Q12195" s="13"/>
      <c r="R12195" s="13"/>
      <c r="S12195" s="13"/>
      <c r="T12195" s="13"/>
      <c r="U12195" s="13"/>
      <c r="V12195" s="13"/>
      <c r="W12195" s="13"/>
      <c r="X12195" s="13"/>
      <c r="Y12195" s="13"/>
      <c r="Z12195" s="13"/>
      <c r="AA12195" s="13"/>
      <c r="AB12195" s="13"/>
      <c r="AC12195" s="13"/>
      <c r="AD12195" s="13"/>
      <c r="AE12195" s="13"/>
      <c r="AF12195" s="13"/>
      <c r="AG12195" s="14"/>
    </row>
    <row r="12196" s="4" customFormat="1" spans="1:33">
      <c r="A12196" s="13"/>
      <c r="B12196" s="13"/>
      <c r="C12196" s="13"/>
      <c r="D12196" s="13"/>
      <c r="E12196" s="13"/>
      <c r="F12196" s="13"/>
      <c r="G12196" s="13"/>
      <c r="H12196" s="13"/>
      <c r="I12196" s="13"/>
      <c r="J12196" s="13"/>
      <c r="K12196" s="13"/>
      <c r="L12196" s="13"/>
      <c r="M12196" s="13"/>
      <c r="N12196" s="13"/>
      <c r="O12196" s="13"/>
      <c r="P12196" s="13"/>
      <c r="Q12196" s="13"/>
      <c r="R12196" s="13"/>
      <c r="S12196" s="13"/>
      <c r="T12196" s="13"/>
      <c r="U12196" s="13"/>
      <c r="V12196" s="13"/>
      <c r="W12196" s="13"/>
      <c r="X12196" s="13"/>
      <c r="Y12196" s="13"/>
      <c r="Z12196" s="13"/>
      <c r="AA12196" s="13"/>
      <c r="AB12196" s="13"/>
      <c r="AC12196" s="13"/>
      <c r="AD12196" s="13"/>
      <c r="AE12196" s="13"/>
      <c r="AF12196" s="13"/>
      <c r="AG12196" s="14"/>
    </row>
    <row r="12197" s="4" customFormat="1" spans="1:33">
      <c r="A12197" s="13"/>
      <c r="B12197" s="13"/>
      <c r="C12197" s="13"/>
      <c r="D12197" s="13"/>
      <c r="E12197" s="13"/>
      <c r="F12197" s="13"/>
      <c r="G12197" s="13"/>
      <c r="H12197" s="13"/>
      <c r="I12197" s="13"/>
      <c r="J12197" s="13"/>
      <c r="K12197" s="13"/>
      <c r="L12197" s="13"/>
      <c r="M12197" s="13"/>
      <c r="N12197" s="13"/>
      <c r="O12197" s="13"/>
      <c r="P12197" s="13"/>
      <c r="Q12197" s="13"/>
      <c r="R12197" s="13"/>
      <c r="S12197" s="13"/>
      <c r="T12197" s="13"/>
      <c r="U12197" s="13"/>
      <c r="V12197" s="13"/>
      <c r="W12197" s="13"/>
      <c r="X12197" s="13"/>
      <c r="Y12197" s="13"/>
      <c r="Z12197" s="13"/>
      <c r="AA12197" s="13"/>
      <c r="AB12197" s="13"/>
      <c r="AC12197" s="13"/>
      <c r="AD12197" s="13"/>
      <c r="AE12197" s="13"/>
      <c r="AF12197" s="13"/>
      <c r="AG12197" s="14"/>
    </row>
    <row r="12198" s="4" customFormat="1" spans="1:33">
      <c r="A12198" s="13"/>
      <c r="B12198" s="13"/>
      <c r="C12198" s="13"/>
      <c r="D12198" s="13"/>
      <c r="E12198" s="13"/>
      <c r="F12198" s="13"/>
      <c r="G12198" s="13"/>
      <c r="H12198" s="13"/>
      <c r="I12198" s="13"/>
      <c r="J12198" s="13"/>
      <c r="K12198" s="13"/>
      <c r="L12198" s="13"/>
      <c r="M12198" s="13"/>
      <c r="N12198" s="13"/>
      <c r="O12198" s="13"/>
      <c r="P12198" s="13"/>
      <c r="Q12198" s="13"/>
      <c r="R12198" s="13"/>
      <c r="S12198" s="13"/>
      <c r="T12198" s="13"/>
      <c r="U12198" s="13"/>
      <c r="V12198" s="13"/>
      <c r="W12198" s="13"/>
      <c r="X12198" s="13"/>
      <c r="Y12198" s="13"/>
      <c r="Z12198" s="13"/>
      <c r="AA12198" s="13"/>
      <c r="AB12198" s="13"/>
      <c r="AC12198" s="13"/>
      <c r="AD12198" s="13"/>
      <c r="AE12198" s="13"/>
      <c r="AF12198" s="13"/>
      <c r="AG12198" s="14"/>
    </row>
    <row r="12199" s="4" customFormat="1" spans="1:33">
      <c r="A12199" s="13"/>
      <c r="B12199" s="13"/>
      <c r="C12199" s="13"/>
      <c r="D12199" s="13"/>
      <c r="E12199" s="13"/>
      <c r="F12199" s="13"/>
      <c r="G12199" s="13"/>
      <c r="H12199" s="13"/>
      <c r="I12199" s="13"/>
      <c r="J12199" s="13"/>
      <c r="K12199" s="13"/>
      <c r="L12199" s="13"/>
      <c r="M12199" s="13"/>
      <c r="N12199" s="13"/>
      <c r="O12199" s="13"/>
      <c r="P12199" s="13"/>
      <c r="Q12199" s="13"/>
      <c r="R12199" s="13"/>
      <c r="S12199" s="13"/>
      <c r="T12199" s="13"/>
      <c r="U12199" s="13"/>
      <c r="V12199" s="13"/>
      <c r="W12199" s="13"/>
      <c r="X12199" s="13"/>
      <c r="Y12199" s="13"/>
      <c r="Z12199" s="13"/>
      <c r="AA12199" s="13"/>
      <c r="AB12199" s="13"/>
      <c r="AC12199" s="13"/>
      <c r="AD12199" s="13"/>
      <c r="AE12199" s="13"/>
      <c r="AF12199" s="13"/>
      <c r="AG12199" s="14"/>
    </row>
    <row r="12200" s="4" customFormat="1" spans="1:33">
      <c r="A12200" s="13"/>
      <c r="B12200" s="13"/>
      <c r="C12200" s="13"/>
      <c r="D12200" s="13"/>
      <c r="E12200" s="13"/>
      <c r="F12200" s="13"/>
      <c r="G12200" s="13"/>
      <c r="H12200" s="13"/>
      <c r="I12200" s="13"/>
      <c r="J12200" s="13"/>
      <c r="K12200" s="13"/>
      <c r="L12200" s="13"/>
      <c r="M12200" s="13"/>
      <c r="N12200" s="13"/>
      <c r="O12200" s="13"/>
      <c r="P12200" s="13"/>
      <c r="Q12200" s="13"/>
      <c r="R12200" s="13"/>
      <c r="S12200" s="13"/>
      <c r="T12200" s="13"/>
      <c r="U12200" s="13"/>
      <c r="V12200" s="13"/>
      <c r="W12200" s="13"/>
      <c r="X12200" s="13"/>
      <c r="Y12200" s="13"/>
      <c r="Z12200" s="13"/>
      <c r="AA12200" s="13"/>
      <c r="AB12200" s="13"/>
      <c r="AC12200" s="13"/>
      <c r="AD12200" s="13"/>
      <c r="AE12200" s="13"/>
      <c r="AF12200" s="13"/>
      <c r="AG12200" s="14"/>
    </row>
    <row r="12201" s="4" customFormat="1" spans="1:33">
      <c r="A12201" s="13"/>
      <c r="B12201" s="13"/>
      <c r="C12201" s="13"/>
      <c r="D12201" s="13"/>
      <c r="E12201" s="13"/>
      <c r="F12201" s="13"/>
      <c r="G12201" s="13"/>
      <c r="H12201" s="13"/>
      <c r="I12201" s="13"/>
      <c r="J12201" s="13"/>
      <c r="K12201" s="13"/>
      <c r="L12201" s="13"/>
      <c r="M12201" s="13"/>
      <c r="N12201" s="13"/>
      <c r="O12201" s="13"/>
      <c r="P12201" s="13"/>
      <c r="Q12201" s="13"/>
      <c r="R12201" s="13"/>
      <c r="S12201" s="13"/>
      <c r="T12201" s="13"/>
      <c r="U12201" s="13"/>
      <c r="V12201" s="13"/>
      <c r="W12201" s="13"/>
      <c r="X12201" s="13"/>
      <c r="Y12201" s="13"/>
      <c r="Z12201" s="13"/>
      <c r="AA12201" s="13"/>
      <c r="AB12201" s="13"/>
      <c r="AC12201" s="13"/>
      <c r="AD12201" s="13"/>
      <c r="AE12201" s="13"/>
      <c r="AF12201" s="13"/>
      <c r="AG12201" s="14"/>
    </row>
    <row r="12202" s="4" customFormat="1" spans="1:33">
      <c r="A12202" s="13"/>
      <c r="B12202" s="13"/>
      <c r="C12202" s="13"/>
      <c r="D12202" s="13"/>
      <c r="E12202" s="13"/>
      <c r="F12202" s="13"/>
      <c r="G12202" s="13"/>
      <c r="H12202" s="13"/>
      <c r="I12202" s="13"/>
      <c r="J12202" s="13"/>
      <c r="K12202" s="13"/>
      <c r="L12202" s="13"/>
      <c r="M12202" s="13"/>
      <c r="N12202" s="13"/>
      <c r="O12202" s="13"/>
      <c r="P12202" s="13"/>
      <c r="Q12202" s="13"/>
      <c r="R12202" s="13"/>
      <c r="S12202" s="13"/>
      <c r="T12202" s="13"/>
      <c r="U12202" s="13"/>
      <c r="V12202" s="13"/>
      <c r="W12202" s="13"/>
      <c r="X12202" s="13"/>
      <c r="Y12202" s="13"/>
      <c r="Z12202" s="13"/>
      <c r="AA12202" s="13"/>
      <c r="AB12202" s="13"/>
      <c r="AC12202" s="13"/>
      <c r="AD12202" s="13"/>
      <c r="AE12202" s="13"/>
      <c r="AF12202" s="13"/>
      <c r="AG12202" s="14"/>
    </row>
    <row r="12203" s="4" customFormat="1" spans="1:33">
      <c r="A12203" s="13"/>
      <c r="B12203" s="13"/>
      <c r="C12203" s="13"/>
      <c r="D12203" s="13"/>
      <c r="E12203" s="13"/>
      <c r="F12203" s="13"/>
      <c r="G12203" s="13"/>
      <c r="H12203" s="13"/>
      <c r="I12203" s="13"/>
      <c r="J12203" s="13"/>
      <c r="K12203" s="13"/>
      <c r="L12203" s="13"/>
      <c r="M12203" s="13"/>
      <c r="N12203" s="13"/>
      <c r="O12203" s="13"/>
      <c r="P12203" s="13"/>
      <c r="Q12203" s="13"/>
      <c r="R12203" s="13"/>
      <c r="S12203" s="13"/>
      <c r="T12203" s="13"/>
      <c r="U12203" s="13"/>
      <c r="V12203" s="13"/>
      <c r="W12203" s="13"/>
      <c r="X12203" s="13"/>
      <c r="Y12203" s="13"/>
      <c r="Z12203" s="13"/>
      <c r="AA12203" s="13"/>
      <c r="AB12203" s="13"/>
      <c r="AC12203" s="13"/>
      <c r="AD12203" s="13"/>
      <c r="AE12203" s="13"/>
      <c r="AF12203" s="13"/>
      <c r="AG12203" s="14"/>
    </row>
    <row r="12204" s="4" customFormat="1" spans="1:33">
      <c r="A12204" s="13"/>
      <c r="B12204" s="13"/>
      <c r="C12204" s="13"/>
      <c r="D12204" s="13"/>
      <c r="E12204" s="13"/>
      <c r="F12204" s="13"/>
      <c r="G12204" s="13"/>
      <c r="H12204" s="13"/>
      <c r="I12204" s="13"/>
      <c r="J12204" s="13"/>
      <c r="K12204" s="13"/>
      <c r="L12204" s="13"/>
      <c r="M12204" s="13"/>
      <c r="N12204" s="13"/>
      <c r="O12204" s="13"/>
      <c r="P12204" s="13"/>
      <c r="Q12204" s="13"/>
      <c r="R12204" s="13"/>
      <c r="S12204" s="13"/>
      <c r="T12204" s="13"/>
      <c r="U12204" s="13"/>
      <c r="V12204" s="13"/>
      <c r="W12204" s="13"/>
      <c r="X12204" s="13"/>
      <c r="Y12204" s="13"/>
      <c r="Z12204" s="13"/>
      <c r="AA12204" s="13"/>
      <c r="AB12204" s="13"/>
      <c r="AC12204" s="13"/>
      <c r="AD12204" s="13"/>
      <c r="AE12204" s="13"/>
      <c r="AF12204" s="13"/>
      <c r="AG12204" s="14"/>
    </row>
    <row r="12205" s="4" customFormat="1" spans="1:33">
      <c r="A12205" s="13"/>
      <c r="B12205" s="13"/>
      <c r="C12205" s="13"/>
      <c r="D12205" s="13"/>
      <c r="E12205" s="13"/>
      <c r="F12205" s="13"/>
      <c r="G12205" s="13"/>
      <c r="H12205" s="13"/>
      <c r="I12205" s="13"/>
      <c r="J12205" s="13"/>
      <c r="K12205" s="13"/>
      <c r="L12205" s="13"/>
      <c r="M12205" s="13"/>
      <c r="N12205" s="13"/>
      <c r="O12205" s="13"/>
      <c r="P12205" s="13"/>
      <c r="Q12205" s="13"/>
      <c r="R12205" s="13"/>
      <c r="S12205" s="13"/>
      <c r="T12205" s="13"/>
      <c r="U12205" s="13"/>
      <c r="V12205" s="13"/>
      <c r="W12205" s="13"/>
      <c r="X12205" s="13"/>
      <c r="Y12205" s="13"/>
      <c r="Z12205" s="13"/>
      <c r="AA12205" s="13"/>
      <c r="AB12205" s="13"/>
      <c r="AC12205" s="13"/>
      <c r="AD12205" s="13"/>
      <c r="AE12205" s="13"/>
      <c r="AF12205" s="13"/>
      <c r="AG12205" s="14"/>
    </row>
    <row r="12206" s="4" customFormat="1" spans="1:33">
      <c r="A12206" s="13"/>
      <c r="B12206" s="13"/>
      <c r="C12206" s="13"/>
      <c r="D12206" s="13"/>
      <c r="E12206" s="13"/>
      <c r="F12206" s="13"/>
      <c r="G12206" s="13"/>
      <c r="H12206" s="13"/>
      <c r="I12206" s="13"/>
      <c r="J12206" s="13"/>
      <c r="K12206" s="13"/>
      <c r="L12206" s="13"/>
      <c r="M12206" s="13"/>
      <c r="N12206" s="13"/>
      <c r="O12206" s="13"/>
      <c r="P12206" s="13"/>
      <c r="Q12206" s="13"/>
      <c r="R12206" s="13"/>
      <c r="S12206" s="13"/>
      <c r="T12206" s="13"/>
      <c r="U12206" s="13"/>
      <c r="V12206" s="13"/>
      <c r="W12206" s="13"/>
      <c r="X12206" s="13"/>
      <c r="Y12206" s="13"/>
      <c r="Z12206" s="13"/>
      <c r="AA12206" s="13"/>
      <c r="AB12206" s="13"/>
      <c r="AC12206" s="13"/>
      <c r="AD12206" s="13"/>
      <c r="AE12206" s="13"/>
      <c r="AF12206" s="13"/>
      <c r="AG12206" s="14"/>
    </row>
    <row r="12207" s="4" customFormat="1" spans="1:33">
      <c r="A12207" s="13"/>
      <c r="B12207" s="13"/>
      <c r="C12207" s="13"/>
      <c r="D12207" s="13"/>
      <c r="E12207" s="13"/>
      <c r="F12207" s="13"/>
      <c r="G12207" s="13"/>
      <c r="H12207" s="13"/>
      <c r="I12207" s="13"/>
      <c r="J12207" s="13"/>
      <c r="K12207" s="13"/>
      <c r="L12207" s="13"/>
      <c r="M12207" s="13"/>
      <c r="N12207" s="13"/>
      <c r="O12207" s="13"/>
      <c r="P12207" s="13"/>
      <c r="Q12207" s="13"/>
      <c r="R12207" s="13"/>
      <c r="S12207" s="13"/>
      <c r="T12207" s="13"/>
      <c r="U12207" s="13"/>
      <c r="V12207" s="13"/>
      <c r="W12207" s="13"/>
      <c r="X12207" s="13"/>
      <c r="Y12207" s="13"/>
      <c r="Z12207" s="13"/>
      <c r="AA12207" s="13"/>
      <c r="AB12207" s="13"/>
      <c r="AC12207" s="13"/>
      <c r="AD12207" s="13"/>
      <c r="AE12207" s="13"/>
      <c r="AF12207" s="13"/>
      <c r="AG12207" s="14"/>
    </row>
    <row r="12208" s="4" customFormat="1" spans="1:33">
      <c r="A12208" s="13"/>
      <c r="B12208" s="13"/>
      <c r="C12208" s="13"/>
      <c r="D12208" s="13"/>
      <c r="E12208" s="13"/>
      <c r="F12208" s="13"/>
      <c r="G12208" s="13"/>
      <c r="H12208" s="13"/>
      <c r="I12208" s="13"/>
      <c r="J12208" s="13"/>
      <c r="K12208" s="13"/>
      <c r="L12208" s="13"/>
      <c r="M12208" s="13"/>
      <c r="N12208" s="13"/>
      <c r="O12208" s="13"/>
      <c r="P12208" s="13"/>
      <c r="Q12208" s="13"/>
      <c r="R12208" s="13"/>
      <c r="S12208" s="13"/>
      <c r="T12208" s="13"/>
      <c r="U12208" s="13"/>
      <c r="V12208" s="13"/>
      <c r="W12208" s="13"/>
      <c r="X12208" s="13"/>
      <c r="Y12208" s="13"/>
      <c r="Z12208" s="13"/>
      <c r="AA12208" s="13"/>
      <c r="AB12208" s="13"/>
      <c r="AC12208" s="13"/>
      <c r="AD12208" s="13"/>
      <c r="AE12208" s="13"/>
      <c r="AF12208" s="13"/>
      <c r="AG12208" s="14"/>
    </row>
    <row r="12209" s="4" customFormat="1" spans="1:33">
      <c r="A12209" s="13"/>
      <c r="B12209" s="13"/>
      <c r="C12209" s="13"/>
      <c r="D12209" s="13"/>
      <c r="E12209" s="13"/>
      <c r="F12209" s="13"/>
      <c r="G12209" s="13"/>
      <c r="H12209" s="13"/>
      <c r="I12209" s="13"/>
      <c r="J12209" s="13"/>
      <c r="K12209" s="13"/>
      <c r="L12209" s="13"/>
      <c r="M12209" s="13"/>
      <c r="N12209" s="13"/>
      <c r="O12209" s="13"/>
      <c r="P12209" s="13"/>
      <c r="Q12209" s="13"/>
      <c r="R12209" s="13"/>
      <c r="S12209" s="13"/>
      <c r="T12209" s="13"/>
      <c r="U12209" s="13"/>
      <c r="V12209" s="13"/>
      <c r="W12209" s="13"/>
      <c r="X12209" s="13"/>
      <c r="Y12209" s="13"/>
      <c r="Z12209" s="13"/>
      <c r="AA12209" s="13"/>
      <c r="AB12209" s="13"/>
      <c r="AC12209" s="13"/>
      <c r="AD12209" s="13"/>
      <c r="AE12209" s="13"/>
      <c r="AF12209" s="13"/>
      <c r="AG12209" s="14"/>
    </row>
    <row r="12210" s="4" customFormat="1" spans="1:33">
      <c r="A12210" s="13"/>
      <c r="B12210" s="13"/>
      <c r="C12210" s="13"/>
      <c r="D12210" s="13"/>
      <c r="E12210" s="13"/>
      <c r="F12210" s="13"/>
      <c r="G12210" s="13"/>
      <c r="H12210" s="13"/>
      <c r="I12210" s="13"/>
      <c r="J12210" s="13"/>
      <c r="K12210" s="13"/>
      <c r="L12210" s="13"/>
      <c r="M12210" s="13"/>
      <c r="N12210" s="13"/>
      <c r="O12210" s="13"/>
      <c r="P12210" s="13"/>
      <c r="Q12210" s="13"/>
      <c r="R12210" s="13"/>
      <c r="S12210" s="13"/>
      <c r="T12210" s="13"/>
      <c r="U12210" s="13"/>
      <c r="V12210" s="13"/>
      <c r="W12210" s="13"/>
      <c r="X12210" s="13"/>
      <c r="Y12210" s="13"/>
      <c r="Z12210" s="13"/>
      <c r="AA12210" s="13"/>
      <c r="AB12210" s="13"/>
      <c r="AC12210" s="13"/>
      <c r="AD12210" s="13"/>
      <c r="AE12210" s="13"/>
      <c r="AF12210" s="13"/>
      <c r="AG12210" s="14"/>
    </row>
    <row r="12211" s="4" customFormat="1" spans="1:33">
      <c r="A12211" s="13"/>
      <c r="B12211" s="13"/>
      <c r="C12211" s="13"/>
      <c r="D12211" s="13"/>
      <c r="E12211" s="13"/>
      <c r="F12211" s="13"/>
      <c r="G12211" s="13"/>
      <c r="H12211" s="13"/>
      <c r="I12211" s="13"/>
      <c r="J12211" s="13"/>
      <c r="K12211" s="13"/>
      <c r="L12211" s="13"/>
      <c r="M12211" s="13"/>
      <c r="N12211" s="13"/>
      <c r="O12211" s="13"/>
      <c r="P12211" s="13"/>
      <c r="Q12211" s="13"/>
      <c r="R12211" s="13"/>
      <c r="S12211" s="13"/>
      <c r="T12211" s="13"/>
      <c r="U12211" s="13"/>
      <c r="V12211" s="13"/>
      <c r="W12211" s="13"/>
      <c r="X12211" s="13"/>
      <c r="Y12211" s="13"/>
      <c r="Z12211" s="13"/>
      <c r="AA12211" s="13"/>
      <c r="AB12211" s="13"/>
      <c r="AC12211" s="13"/>
      <c r="AD12211" s="13"/>
      <c r="AE12211" s="13"/>
      <c r="AF12211" s="13"/>
      <c r="AG12211" s="14"/>
    </row>
    <row r="12212" s="4" customFormat="1" spans="1:33">
      <c r="A12212" s="13"/>
      <c r="B12212" s="13"/>
      <c r="C12212" s="13"/>
      <c r="D12212" s="13"/>
      <c r="E12212" s="13"/>
      <c r="F12212" s="13"/>
      <c r="G12212" s="13"/>
      <c r="H12212" s="13"/>
      <c r="I12212" s="13"/>
      <c r="J12212" s="13"/>
      <c r="K12212" s="13"/>
      <c r="L12212" s="13"/>
      <c r="M12212" s="13"/>
      <c r="N12212" s="13"/>
      <c r="O12212" s="13"/>
      <c r="P12212" s="13"/>
      <c r="Q12212" s="13"/>
      <c r="R12212" s="13"/>
      <c r="S12212" s="13"/>
      <c r="T12212" s="13"/>
      <c r="U12212" s="13"/>
      <c r="V12212" s="13"/>
      <c r="W12212" s="13"/>
      <c r="X12212" s="13"/>
      <c r="Y12212" s="13"/>
      <c r="Z12212" s="13"/>
      <c r="AA12212" s="13"/>
      <c r="AB12212" s="13"/>
      <c r="AC12212" s="13"/>
      <c r="AD12212" s="13"/>
      <c r="AE12212" s="13"/>
      <c r="AF12212" s="13"/>
      <c r="AG12212" s="14"/>
    </row>
    <row r="12213" s="4" customFormat="1" spans="1:33">
      <c r="A12213" s="13"/>
      <c r="B12213" s="13"/>
      <c r="C12213" s="13"/>
      <c r="D12213" s="13"/>
      <c r="E12213" s="13"/>
      <c r="F12213" s="13"/>
      <c r="G12213" s="13"/>
      <c r="H12213" s="13"/>
      <c r="I12213" s="13"/>
      <c r="J12213" s="13"/>
      <c r="K12213" s="13"/>
      <c r="L12213" s="13"/>
      <c r="M12213" s="13"/>
      <c r="N12213" s="13"/>
      <c r="O12213" s="13"/>
      <c r="P12213" s="13"/>
      <c r="Q12213" s="13"/>
      <c r="R12213" s="13"/>
      <c r="S12213" s="13"/>
      <c r="T12213" s="13"/>
      <c r="U12213" s="13"/>
      <c r="V12213" s="13"/>
      <c r="W12213" s="13"/>
      <c r="X12213" s="13"/>
      <c r="Y12213" s="13"/>
      <c r="Z12213" s="13"/>
      <c r="AA12213" s="13"/>
      <c r="AB12213" s="13"/>
      <c r="AC12213" s="13"/>
      <c r="AD12213" s="13"/>
      <c r="AE12213" s="13"/>
      <c r="AF12213" s="13"/>
      <c r="AG12213" s="14"/>
    </row>
    <row r="12214" s="4" customFormat="1" spans="1:33">
      <c r="A12214" s="13"/>
      <c r="B12214" s="13"/>
      <c r="C12214" s="13"/>
      <c r="D12214" s="13"/>
      <c r="E12214" s="13"/>
      <c r="F12214" s="13"/>
      <c r="G12214" s="13"/>
      <c r="H12214" s="13"/>
      <c r="I12214" s="13"/>
      <c r="J12214" s="13"/>
      <c r="K12214" s="13"/>
      <c r="L12214" s="13"/>
      <c r="M12214" s="13"/>
      <c r="N12214" s="13"/>
      <c r="O12214" s="13"/>
      <c r="P12214" s="13"/>
      <c r="Q12214" s="13"/>
      <c r="R12214" s="13"/>
      <c r="S12214" s="13"/>
      <c r="T12214" s="13"/>
      <c r="U12214" s="13"/>
      <c r="V12214" s="13"/>
      <c r="W12214" s="13"/>
      <c r="X12214" s="13"/>
      <c r="Y12214" s="13"/>
      <c r="Z12214" s="13"/>
      <c r="AA12214" s="13"/>
      <c r="AB12214" s="13"/>
      <c r="AC12214" s="13"/>
      <c r="AD12214" s="13"/>
      <c r="AE12214" s="13"/>
      <c r="AF12214" s="13"/>
      <c r="AG12214" s="14"/>
    </row>
    <row r="12215" s="4" customFormat="1" spans="1:33">
      <c r="A12215" s="13"/>
      <c r="B12215" s="13"/>
      <c r="C12215" s="13"/>
      <c r="D12215" s="13"/>
      <c r="E12215" s="13"/>
      <c r="F12215" s="13"/>
      <c r="G12215" s="13"/>
      <c r="H12215" s="13"/>
      <c r="I12215" s="13"/>
      <c r="J12215" s="13"/>
      <c r="K12215" s="13"/>
      <c r="L12215" s="13"/>
      <c r="M12215" s="13"/>
      <c r="N12215" s="13"/>
      <c r="O12215" s="13"/>
      <c r="P12215" s="13"/>
      <c r="Q12215" s="13"/>
      <c r="R12215" s="13"/>
      <c r="S12215" s="13"/>
      <c r="T12215" s="13"/>
      <c r="U12215" s="13"/>
      <c r="V12215" s="13"/>
      <c r="W12215" s="13"/>
      <c r="X12215" s="13"/>
      <c r="Y12215" s="13"/>
      <c r="Z12215" s="13"/>
      <c r="AA12215" s="13"/>
      <c r="AB12215" s="13"/>
      <c r="AC12215" s="13"/>
      <c r="AD12215" s="13"/>
      <c r="AE12215" s="13"/>
      <c r="AF12215" s="13"/>
      <c r="AG12215" s="14"/>
    </row>
    <row r="12216" s="4" customFormat="1" spans="1:33">
      <c r="A12216" s="13"/>
      <c r="B12216" s="13"/>
      <c r="C12216" s="13"/>
      <c r="D12216" s="13"/>
      <c r="E12216" s="13"/>
      <c r="F12216" s="13"/>
      <c r="G12216" s="13"/>
      <c r="H12216" s="13"/>
      <c r="I12216" s="13"/>
      <c r="J12216" s="13"/>
      <c r="K12216" s="13"/>
      <c r="L12216" s="13"/>
      <c r="M12216" s="13"/>
      <c r="N12216" s="13"/>
      <c r="O12216" s="13"/>
      <c r="P12216" s="13"/>
      <c r="Q12216" s="13"/>
      <c r="R12216" s="13"/>
      <c r="S12216" s="13"/>
      <c r="T12216" s="13"/>
      <c r="U12216" s="13"/>
      <c r="V12216" s="13"/>
      <c r="W12216" s="13"/>
      <c r="X12216" s="13"/>
      <c r="Y12216" s="13"/>
      <c r="Z12216" s="13"/>
      <c r="AA12216" s="13"/>
      <c r="AB12216" s="13"/>
      <c r="AC12216" s="13"/>
      <c r="AD12216" s="13"/>
      <c r="AE12216" s="13"/>
      <c r="AF12216" s="13"/>
      <c r="AG12216" s="14"/>
    </row>
    <row r="12217" s="4" customFormat="1" spans="1:33">
      <c r="A12217" s="13"/>
      <c r="B12217" s="13"/>
      <c r="C12217" s="13"/>
      <c r="D12217" s="13"/>
      <c r="E12217" s="13"/>
      <c r="F12217" s="13"/>
      <c r="G12217" s="13"/>
      <c r="H12217" s="13"/>
      <c r="I12217" s="13"/>
      <c r="J12217" s="13"/>
      <c r="K12217" s="13"/>
      <c r="L12217" s="13"/>
      <c r="M12217" s="13"/>
      <c r="N12217" s="13"/>
      <c r="O12217" s="13"/>
      <c r="P12217" s="13"/>
      <c r="Q12217" s="13"/>
      <c r="R12217" s="13"/>
      <c r="S12217" s="13"/>
      <c r="T12217" s="13"/>
      <c r="U12217" s="13"/>
      <c r="V12217" s="13"/>
      <c r="W12217" s="13"/>
      <c r="X12217" s="13"/>
      <c r="Y12217" s="13"/>
      <c r="Z12217" s="13"/>
      <c r="AA12217" s="13"/>
      <c r="AB12217" s="13"/>
      <c r="AC12217" s="13"/>
      <c r="AD12217" s="13"/>
      <c r="AE12217" s="13"/>
      <c r="AF12217" s="13"/>
      <c r="AG12217" s="14"/>
    </row>
    <row r="12218" s="4" customFormat="1" spans="1:33">
      <c r="A12218" s="13"/>
      <c r="B12218" s="13"/>
      <c r="C12218" s="13"/>
      <c r="D12218" s="13"/>
      <c r="E12218" s="13"/>
      <c r="F12218" s="13"/>
      <c r="G12218" s="13"/>
      <c r="H12218" s="13"/>
      <c r="I12218" s="13"/>
      <c r="J12218" s="13"/>
      <c r="K12218" s="13"/>
      <c r="L12218" s="13"/>
      <c r="M12218" s="13"/>
      <c r="N12218" s="13"/>
      <c r="O12218" s="13"/>
      <c r="P12218" s="13"/>
      <c r="Q12218" s="13"/>
      <c r="R12218" s="13"/>
      <c r="S12218" s="13"/>
      <c r="T12218" s="13"/>
      <c r="U12218" s="13"/>
      <c r="V12218" s="13"/>
      <c r="W12218" s="13"/>
      <c r="X12218" s="13"/>
      <c r="Y12218" s="13"/>
      <c r="Z12218" s="13"/>
      <c r="AA12218" s="13"/>
      <c r="AB12218" s="13"/>
      <c r="AC12218" s="13"/>
      <c r="AD12218" s="13"/>
      <c r="AE12218" s="13"/>
      <c r="AF12218" s="13"/>
      <c r="AG12218" s="14"/>
    </row>
    <row r="12219" s="4" customFormat="1" spans="1:33">
      <c r="A12219" s="13"/>
      <c r="B12219" s="13"/>
      <c r="C12219" s="13"/>
      <c r="D12219" s="13"/>
      <c r="E12219" s="13"/>
      <c r="F12219" s="13"/>
      <c r="G12219" s="13"/>
      <c r="H12219" s="13"/>
      <c r="I12219" s="13"/>
      <c r="J12219" s="13"/>
      <c r="K12219" s="13"/>
      <c r="L12219" s="13"/>
      <c r="M12219" s="13"/>
      <c r="N12219" s="13"/>
      <c r="O12219" s="13"/>
      <c r="P12219" s="13"/>
      <c r="Q12219" s="13"/>
      <c r="R12219" s="13"/>
      <c r="S12219" s="13"/>
      <c r="T12219" s="13"/>
      <c r="U12219" s="13"/>
      <c r="V12219" s="13"/>
      <c r="W12219" s="13"/>
      <c r="X12219" s="13"/>
      <c r="Y12219" s="13"/>
      <c r="Z12219" s="13"/>
      <c r="AA12219" s="13"/>
      <c r="AB12219" s="13"/>
      <c r="AC12219" s="13"/>
      <c r="AD12219" s="13"/>
      <c r="AE12219" s="13"/>
      <c r="AF12219" s="13"/>
      <c r="AG12219" s="14"/>
    </row>
    <row r="12220" s="4" customFormat="1" spans="1:33">
      <c r="A12220" s="13"/>
      <c r="B12220" s="13"/>
      <c r="C12220" s="13"/>
      <c r="D12220" s="13"/>
      <c r="E12220" s="13"/>
      <c r="F12220" s="13"/>
      <c r="G12220" s="13"/>
      <c r="H12220" s="13"/>
      <c r="I12220" s="13"/>
      <c r="J12220" s="13"/>
      <c r="K12220" s="13"/>
      <c r="L12220" s="13"/>
      <c r="M12220" s="13"/>
      <c r="N12220" s="13"/>
      <c r="O12220" s="13"/>
      <c r="P12220" s="13"/>
      <c r="Q12220" s="13"/>
      <c r="R12220" s="13"/>
      <c r="S12220" s="13"/>
      <c r="T12220" s="13"/>
      <c r="U12220" s="13"/>
      <c r="V12220" s="13"/>
      <c r="W12220" s="13"/>
      <c r="X12220" s="13"/>
      <c r="Y12220" s="13"/>
      <c r="Z12220" s="13"/>
      <c r="AA12220" s="13"/>
      <c r="AB12220" s="13"/>
      <c r="AC12220" s="13"/>
      <c r="AD12220" s="13"/>
      <c r="AE12220" s="13"/>
      <c r="AF12220" s="13"/>
      <c r="AG12220" s="14"/>
    </row>
    <row r="12221" s="4" customFormat="1" spans="1:33">
      <c r="A12221" s="13"/>
      <c r="B12221" s="13"/>
      <c r="C12221" s="13"/>
      <c r="D12221" s="13"/>
      <c r="E12221" s="13"/>
      <c r="F12221" s="13"/>
      <c r="G12221" s="13"/>
      <c r="H12221" s="13"/>
      <c r="I12221" s="13"/>
      <c r="J12221" s="13"/>
      <c r="K12221" s="13"/>
      <c r="L12221" s="13"/>
      <c r="M12221" s="13"/>
      <c r="N12221" s="13"/>
      <c r="O12221" s="13"/>
      <c r="P12221" s="13"/>
      <c r="Q12221" s="13"/>
      <c r="R12221" s="13"/>
      <c r="S12221" s="13"/>
      <c r="T12221" s="13"/>
      <c r="U12221" s="13"/>
      <c r="V12221" s="13"/>
      <c r="W12221" s="13"/>
      <c r="X12221" s="13"/>
      <c r="Y12221" s="13"/>
      <c r="Z12221" s="13"/>
      <c r="AA12221" s="13"/>
      <c r="AB12221" s="13"/>
      <c r="AC12221" s="13"/>
      <c r="AD12221" s="13"/>
      <c r="AE12221" s="13"/>
      <c r="AF12221" s="13"/>
      <c r="AG12221" s="14"/>
    </row>
    <row r="12222" s="4" customFormat="1" spans="1:33">
      <c r="A12222" s="13"/>
      <c r="B12222" s="13"/>
      <c r="C12222" s="13"/>
      <c r="D12222" s="13"/>
      <c r="E12222" s="13"/>
      <c r="F12222" s="13"/>
      <c r="G12222" s="13"/>
      <c r="H12222" s="13"/>
      <c r="I12222" s="13"/>
      <c r="J12222" s="13"/>
      <c r="K12222" s="13"/>
      <c r="L12222" s="13"/>
      <c r="M12222" s="13"/>
      <c r="N12222" s="13"/>
      <c r="O12222" s="13"/>
      <c r="P12222" s="13"/>
      <c r="Q12222" s="13"/>
      <c r="R12222" s="13"/>
      <c r="S12222" s="13"/>
      <c r="T12222" s="13"/>
      <c r="U12222" s="13"/>
      <c r="V12222" s="13"/>
      <c r="W12222" s="13"/>
      <c r="X12222" s="13"/>
      <c r="Y12222" s="13"/>
      <c r="Z12222" s="13"/>
      <c r="AA12222" s="13"/>
      <c r="AB12222" s="13"/>
      <c r="AC12222" s="13"/>
      <c r="AD12222" s="13"/>
      <c r="AE12222" s="13"/>
      <c r="AF12222" s="13"/>
      <c r="AG12222" s="14"/>
    </row>
    <row r="12223" s="4" customFormat="1" spans="1:33">
      <c r="A12223" s="13"/>
      <c r="B12223" s="13"/>
      <c r="C12223" s="13"/>
      <c r="D12223" s="13"/>
      <c r="E12223" s="13"/>
      <c r="F12223" s="13"/>
      <c r="G12223" s="13"/>
      <c r="H12223" s="13"/>
      <c r="I12223" s="13"/>
      <c r="J12223" s="13"/>
      <c r="K12223" s="13"/>
      <c r="L12223" s="13"/>
      <c r="M12223" s="13"/>
      <c r="N12223" s="13"/>
      <c r="O12223" s="13"/>
      <c r="P12223" s="13"/>
      <c r="Q12223" s="13"/>
      <c r="R12223" s="13"/>
      <c r="S12223" s="13"/>
      <c r="T12223" s="13"/>
      <c r="U12223" s="13"/>
      <c r="V12223" s="13"/>
      <c r="W12223" s="13"/>
      <c r="X12223" s="13"/>
      <c r="Y12223" s="13"/>
      <c r="Z12223" s="13"/>
      <c r="AA12223" s="13"/>
      <c r="AB12223" s="13"/>
      <c r="AC12223" s="13"/>
      <c r="AD12223" s="13"/>
      <c r="AE12223" s="13"/>
      <c r="AF12223" s="13"/>
      <c r="AG12223" s="14"/>
    </row>
    <row r="12224" s="4" customFormat="1" spans="1:33">
      <c r="A12224" s="13"/>
      <c r="B12224" s="13"/>
      <c r="C12224" s="13"/>
      <c r="D12224" s="13"/>
      <c r="E12224" s="13"/>
      <c r="F12224" s="13"/>
      <c r="G12224" s="13"/>
      <c r="H12224" s="13"/>
      <c r="I12224" s="13"/>
      <c r="J12224" s="13"/>
      <c r="K12224" s="13"/>
      <c r="L12224" s="13"/>
      <c r="M12224" s="13"/>
      <c r="N12224" s="13"/>
      <c r="O12224" s="13"/>
      <c r="P12224" s="13"/>
      <c r="Q12224" s="13"/>
      <c r="R12224" s="13"/>
      <c r="S12224" s="13"/>
      <c r="T12224" s="13"/>
      <c r="U12224" s="13"/>
      <c r="V12224" s="13"/>
      <c r="W12224" s="13"/>
      <c r="X12224" s="13"/>
      <c r="Y12224" s="13"/>
      <c r="Z12224" s="13"/>
      <c r="AA12224" s="13"/>
      <c r="AB12224" s="13"/>
      <c r="AC12224" s="13"/>
      <c r="AD12224" s="13"/>
      <c r="AE12224" s="13"/>
      <c r="AF12224" s="13"/>
      <c r="AG12224" s="14"/>
    </row>
    <row r="12225" s="4" customFormat="1" spans="1:33">
      <c r="A12225" s="13"/>
      <c r="B12225" s="13"/>
      <c r="C12225" s="13"/>
      <c r="D12225" s="13"/>
      <c r="E12225" s="13"/>
      <c r="F12225" s="13"/>
      <c r="G12225" s="13"/>
      <c r="H12225" s="13"/>
      <c r="I12225" s="13"/>
      <c r="J12225" s="13"/>
      <c r="K12225" s="13"/>
      <c r="L12225" s="13"/>
      <c r="M12225" s="13"/>
      <c r="N12225" s="13"/>
      <c r="O12225" s="13"/>
      <c r="P12225" s="13"/>
      <c r="Q12225" s="13"/>
      <c r="R12225" s="13"/>
      <c r="S12225" s="13"/>
      <c r="T12225" s="13"/>
      <c r="U12225" s="13"/>
      <c r="V12225" s="13"/>
      <c r="W12225" s="13"/>
      <c r="X12225" s="13"/>
      <c r="Y12225" s="13"/>
      <c r="Z12225" s="13"/>
      <c r="AA12225" s="13"/>
      <c r="AB12225" s="13"/>
      <c r="AC12225" s="13"/>
      <c r="AD12225" s="13"/>
      <c r="AE12225" s="13"/>
      <c r="AF12225" s="13"/>
      <c r="AG12225" s="14"/>
    </row>
    <row r="12226" s="4" customFormat="1" spans="1:33">
      <c r="A12226" s="13"/>
      <c r="B12226" s="13"/>
      <c r="C12226" s="13"/>
      <c r="D12226" s="13"/>
      <c r="E12226" s="13"/>
      <c r="F12226" s="13"/>
      <c r="G12226" s="13"/>
      <c r="H12226" s="13"/>
      <c r="I12226" s="13"/>
      <c r="J12226" s="13"/>
      <c r="K12226" s="13"/>
      <c r="L12226" s="13"/>
      <c r="M12226" s="13"/>
      <c r="N12226" s="13"/>
      <c r="O12226" s="13"/>
      <c r="P12226" s="13"/>
      <c r="Q12226" s="13"/>
      <c r="R12226" s="13"/>
      <c r="S12226" s="13"/>
      <c r="T12226" s="13"/>
      <c r="U12226" s="13"/>
      <c r="V12226" s="13"/>
      <c r="W12226" s="13"/>
      <c r="X12226" s="13"/>
      <c r="Y12226" s="13"/>
      <c r="Z12226" s="13"/>
      <c r="AA12226" s="13"/>
      <c r="AB12226" s="13"/>
      <c r="AC12226" s="13"/>
      <c r="AD12226" s="13"/>
      <c r="AE12226" s="13"/>
      <c r="AF12226" s="13"/>
      <c r="AG12226" s="14"/>
    </row>
    <row r="12227" s="4" customFormat="1" spans="1:33">
      <c r="A12227" s="13"/>
      <c r="B12227" s="13"/>
      <c r="C12227" s="13"/>
      <c r="D12227" s="13"/>
      <c r="E12227" s="13"/>
      <c r="F12227" s="13"/>
      <c r="G12227" s="13"/>
      <c r="H12227" s="13"/>
      <c r="I12227" s="13"/>
      <c r="J12227" s="13"/>
      <c r="K12227" s="13"/>
      <c r="L12227" s="13"/>
      <c r="M12227" s="13"/>
      <c r="N12227" s="13"/>
      <c r="O12227" s="13"/>
      <c r="P12227" s="13"/>
      <c r="Q12227" s="13"/>
      <c r="R12227" s="13"/>
      <c r="S12227" s="13"/>
      <c r="T12227" s="13"/>
      <c r="U12227" s="13"/>
      <c r="V12227" s="13"/>
      <c r="W12227" s="13"/>
      <c r="X12227" s="13"/>
      <c r="Y12227" s="13"/>
      <c r="Z12227" s="13"/>
      <c r="AA12227" s="13"/>
      <c r="AB12227" s="13"/>
      <c r="AC12227" s="13"/>
      <c r="AD12227" s="13"/>
      <c r="AE12227" s="13"/>
      <c r="AF12227" s="13"/>
      <c r="AG12227" s="14"/>
    </row>
    <row r="12228" s="4" customFormat="1" spans="1:33">
      <c r="A12228" s="13"/>
      <c r="B12228" s="13"/>
      <c r="C12228" s="13"/>
      <c r="D12228" s="13"/>
      <c r="E12228" s="13"/>
      <c r="F12228" s="13"/>
      <c r="G12228" s="13"/>
      <c r="H12228" s="13"/>
      <c r="I12228" s="13"/>
      <c r="J12228" s="13"/>
      <c r="K12228" s="13"/>
      <c r="L12228" s="13"/>
      <c r="M12228" s="13"/>
      <c r="N12228" s="13"/>
      <c r="O12228" s="13"/>
      <c r="P12228" s="13"/>
      <c r="Q12228" s="13"/>
      <c r="R12228" s="13"/>
      <c r="S12228" s="13"/>
      <c r="T12228" s="13"/>
      <c r="U12228" s="13"/>
      <c r="V12228" s="13"/>
      <c r="W12228" s="13"/>
      <c r="X12228" s="13"/>
      <c r="Y12228" s="13"/>
      <c r="Z12228" s="13"/>
      <c r="AA12228" s="13"/>
      <c r="AB12228" s="13"/>
      <c r="AC12228" s="13"/>
      <c r="AD12228" s="13"/>
      <c r="AE12228" s="13"/>
      <c r="AF12228" s="13"/>
      <c r="AG12228" s="14"/>
    </row>
    <row r="12229" s="4" customFormat="1" spans="1:33">
      <c r="A12229" s="13"/>
      <c r="B12229" s="13"/>
      <c r="C12229" s="13"/>
      <c r="D12229" s="13"/>
      <c r="E12229" s="13"/>
      <c r="F12229" s="13"/>
      <c r="G12229" s="13"/>
      <c r="H12229" s="13"/>
      <c r="I12229" s="13"/>
      <c r="J12229" s="13"/>
      <c r="K12229" s="13"/>
      <c r="L12229" s="13"/>
      <c r="M12229" s="13"/>
      <c r="N12229" s="13"/>
      <c r="O12229" s="13"/>
      <c r="P12229" s="13"/>
      <c r="Q12229" s="13"/>
      <c r="R12229" s="13"/>
      <c r="S12229" s="13"/>
      <c r="T12229" s="13"/>
      <c r="U12229" s="13"/>
      <c r="V12229" s="13"/>
      <c r="W12229" s="13"/>
      <c r="X12229" s="13"/>
      <c r="Y12229" s="13"/>
      <c r="Z12229" s="13"/>
      <c r="AA12229" s="13"/>
      <c r="AB12229" s="13"/>
      <c r="AC12229" s="13"/>
      <c r="AD12229" s="13"/>
      <c r="AE12229" s="13"/>
      <c r="AF12229" s="13"/>
      <c r="AG12229" s="14"/>
    </row>
    <row r="12230" s="4" customFormat="1" spans="1:33">
      <c r="A12230" s="13"/>
      <c r="B12230" s="13"/>
      <c r="C12230" s="13"/>
      <c r="D12230" s="13"/>
      <c r="E12230" s="13"/>
      <c r="F12230" s="13"/>
      <c r="G12230" s="13"/>
      <c r="H12230" s="13"/>
      <c r="I12230" s="13"/>
      <c r="J12230" s="13"/>
      <c r="K12230" s="13"/>
      <c r="L12230" s="13"/>
      <c r="M12230" s="13"/>
      <c r="N12230" s="13"/>
      <c r="O12230" s="13"/>
      <c r="P12230" s="13"/>
      <c r="Q12230" s="13"/>
      <c r="R12230" s="13"/>
      <c r="S12230" s="13"/>
      <c r="T12230" s="13"/>
      <c r="U12230" s="13"/>
      <c r="V12230" s="13"/>
      <c r="W12230" s="13"/>
      <c r="X12230" s="13"/>
      <c r="Y12230" s="13"/>
      <c r="Z12230" s="13"/>
      <c r="AA12230" s="13"/>
      <c r="AB12230" s="13"/>
      <c r="AC12230" s="13"/>
      <c r="AD12230" s="13"/>
      <c r="AE12230" s="13"/>
      <c r="AF12230" s="13"/>
      <c r="AG12230" s="14"/>
    </row>
    <row r="12231" s="4" customFormat="1" spans="1:33">
      <c r="A12231" s="13"/>
      <c r="B12231" s="13"/>
      <c r="C12231" s="13"/>
      <c r="D12231" s="13"/>
      <c r="E12231" s="13"/>
      <c r="F12231" s="13"/>
      <c r="G12231" s="13"/>
      <c r="H12231" s="13"/>
      <c r="I12231" s="13"/>
      <c r="J12231" s="13"/>
      <c r="K12231" s="13"/>
      <c r="L12231" s="13"/>
      <c r="M12231" s="13"/>
      <c r="N12231" s="13"/>
      <c r="O12231" s="13"/>
      <c r="P12231" s="13"/>
      <c r="Q12231" s="13"/>
      <c r="R12231" s="13"/>
      <c r="S12231" s="13"/>
      <c r="T12231" s="13"/>
      <c r="U12231" s="13"/>
      <c r="V12231" s="13"/>
      <c r="W12231" s="13"/>
      <c r="X12231" s="13"/>
      <c r="Y12231" s="13"/>
      <c r="Z12231" s="13"/>
      <c r="AA12231" s="13"/>
      <c r="AB12231" s="13"/>
      <c r="AC12231" s="13"/>
      <c r="AD12231" s="13"/>
      <c r="AE12231" s="13"/>
      <c r="AF12231" s="13"/>
      <c r="AG12231" s="14"/>
    </row>
    <row r="12232" s="4" customFormat="1" spans="1:33">
      <c r="A12232" s="13"/>
      <c r="B12232" s="13"/>
      <c r="C12232" s="13"/>
      <c r="D12232" s="13"/>
      <c r="E12232" s="13"/>
      <c r="F12232" s="13"/>
      <c r="G12232" s="13"/>
      <c r="H12232" s="13"/>
      <c r="I12232" s="13"/>
      <c r="J12232" s="13"/>
      <c r="K12232" s="13"/>
      <c r="L12232" s="13"/>
      <c r="M12232" s="13"/>
      <c r="N12232" s="13"/>
      <c r="O12232" s="13"/>
      <c r="P12232" s="13"/>
      <c r="Q12232" s="13"/>
      <c r="R12232" s="13"/>
      <c r="S12232" s="13"/>
      <c r="T12232" s="13"/>
      <c r="U12232" s="13"/>
      <c r="V12232" s="13"/>
      <c r="W12232" s="13"/>
      <c r="X12232" s="13"/>
      <c r="Y12232" s="13"/>
      <c r="Z12232" s="13"/>
      <c r="AA12232" s="13"/>
      <c r="AB12232" s="13"/>
      <c r="AC12232" s="13"/>
      <c r="AD12232" s="13"/>
      <c r="AE12232" s="13"/>
      <c r="AF12232" s="13"/>
      <c r="AG12232" s="14"/>
    </row>
    <row r="12233" s="4" customFormat="1" spans="1:33">
      <c r="A12233" s="13"/>
      <c r="B12233" s="13"/>
      <c r="C12233" s="13"/>
      <c r="D12233" s="13"/>
      <c r="E12233" s="13"/>
      <c r="F12233" s="13"/>
      <c r="G12233" s="13"/>
      <c r="H12233" s="13"/>
      <c r="I12233" s="13"/>
      <c r="J12233" s="13"/>
      <c r="K12233" s="13"/>
      <c r="L12233" s="13"/>
      <c r="M12233" s="13"/>
      <c r="N12233" s="13"/>
      <c r="O12233" s="13"/>
      <c r="P12233" s="13"/>
      <c r="Q12233" s="13"/>
      <c r="R12233" s="13"/>
      <c r="S12233" s="13"/>
      <c r="T12233" s="13"/>
      <c r="U12233" s="13"/>
      <c r="V12233" s="13"/>
      <c r="W12233" s="13"/>
      <c r="X12233" s="13"/>
      <c r="Y12233" s="13"/>
      <c r="Z12233" s="13"/>
      <c r="AA12233" s="13"/>
      <c r="AB12233" s="13"/>
      <c r="AC12233" s="13"/>
      <c r="AD12233" s="13"/>
      <c r="AE12233" s="13"/>
      <c r="AF12233" s="13"/>
      <c r="AG12233" s="14"/>
    </row>
    <row r="12234" s="4" customFormat="1" spans="1:33">
      <c r="A12234" s="13"/>
      <c r="B12234" s="13"/>
      <c r="C12234" s="13"/>
      <c r="D12234" s="13"/>
      <c r="E12234" s="13"/>
      <c r="F12234" s="13"/>
      <c r="G12234" s="13"/>
      <c r="H12234" s="13"/>
      <c r="I12234" s="13"/>
      <c r="J12234" s="13"/>
      <c r="K12234" s="13"/>
      <c r="L12234" s="13"/>
      <c r="M12234" s="13"/>
      <c r="N12234" s="13"/>
      <c r="O12234" s="13"/>
      <c r="P12234" s="13"/>
      <c r="Q12234" s="13"/>
      <c r="R12234" s="13"/>
      <c r="S12234" s="13"/>
      <c r="T12234" s="13"/>
      <c r="U12234" s="13"/>
      <c r="V12234" s="13"/>
      <c r="W12234" s="13"/>
      <c r="X12234" s="13"/>
      <c r="Y12234" s="13"/>
      <c r="Z12234" s="13"/>
      <c r="AA12234" s="13"/>
      <c r="AB12234" s="13"/>
      <c r="AC12234" s="13"/>
      <c r="AD12234" s="13"/>
      <c r="AE12234" s="13"/>
      <c r="AF12234" s="13"/>
      <c r="AG12234" s="14"/>
    </row>
    <row r="12235" s="4" customFormat="1" spans="1:33">
      <c r="A12235" s="13"/>
      <c r="B12235" s="13"/>
      <c r="C12235" s="13"/>
      <c r="D12235" s="13"/>
      <c r="E12235" s="13"/>
      <c r="F12235" s="13"/>
      <c r="G12235" s="13"/>
      <c r="H12235" s="13"/>
      <c r="I12235" s="13"/>
      <c r="J12235" s="13"/>
      <c r="K12235" s="13"/>
      <c r="L12235" s="13"/>
      <c r="M12235" s="13"/>
      <c r="N12235" s="13"/>
      <c r="O12235" s="13"/>
      <c r="P12235" s="13"/>
      <c r="Q12235" s="13"/>
      <c r="R12235" s="13"/>
      <c r="S12235" s="13"/>
      <c r="T12235" s="13"/>
      <c r="U12235" s="13"/>
      <c r="V12235" s="13"/>
      <c r="W12235" s="13"/>
      <c r="X12235" s="13"/>
      <c r="Y12235" s="13"/>
      <c r="Z12235" s="13"/>
      <c r="AA12235" s="13"/>
      <c r="AB12235" s="13"/>
      <c r="AC12235" s="13"/>
      <c r="AD12235" s="13"/>
      <c r="AE12235" s="13"/>
      <c r="AF12235" s="13"/>
      <c r="AG12235" s="14"/>
    </row>
    <row r="12236" s="4" customFormat="1" spans="1:33">
      <c r="A12236" s="13"/>
      <c r="B12236" s="13"/>
      <c r="C12236" s="13"/>
      <c r="D12236" s="13"/>
      <c r="E12236" s="13"/>
      <c r="F12236" s="13"/>
      <c r="G12236" s="13"/>
      <c r="H12236" s="13"/>
      <c r="I12236" s="13"/>
      <c r="J12236" s="13"/>
      <c r="K12236" s="13"/>
      <c r="L12236" s="13"/>
      <c r="M12236" s="13"/>
      <c r="N12236" s="13"/>
      <c r="O12236" s="13"/>
      <c r="P12236" s="13"/>
      <c r="Q12236" s="13"/>
      <c r="R12236" s="13"/>
      <c r="S12236" s="13"/>
      <c r="T12236" s="13"/>
      <c r="U12236" s="13"/>
      <c r="V12236" s="13"/>
      <c r="W12236" s="13"/>
      <c r="X12236" s="13"/>
      <c r="Y12236" s="13"/>
      <c r="Z12236" s="13"/>
      <c r="AA12236" s="13"/>
      <c r="AB12236" s="13"/>
      <c r="AC12236" s="13"/>
      <c r="AD12236" s="13"/>
      <c r="AE12236" s="13"/>
      <c r="AF12236" s="13"/>
      <c r="AG12236" s="14"/>
    </row>
    <row r="12237" s="4" customFormat="1" spans="1:33">
      <c r="A12237" s="13"/>
      <c r="B12237" s="13"/>
      <c r="C12237" s="13"/>
      <c r="D12237" s="13"/>
      <c r="E12237" s="13"/>
      <c r="F12237" s="13"/>
      <c r="G12237" s="13"/>
      <c r="H12237" s="13"/>
      <c r="I12237" s="13"/>
      <c r="J12237" s="13"/>
      <c r="K12237" s="13"/>
      <c r="L12237" s="13"/>
      <c r="M12237" s="13"/>
      <c r="N12237" s="13"/>
      <c r="O12237" s="13"/>
      <c r="P12237" s="13"/>
      <c r="Q12237" s="13"/>
      <c r="R12237" s="13"/>
      <c r="S12237" s="13"/>
      <c r="T12237" s="13"/>
      <c r="U12237" s="13"/>
      <c r="V12237" s="13"/>
      <c r="W12237" s="13"/>
      <c r="X12237" s="13"/>
      <c r="Y12237" s="13"/>
      <c r="Z12237" s="13"/>
      <c r="AA12237" s="13"/>
      <c r="AB12237" s="13"/>
      <c r="AC12237" s="13"/>
      <c r="AD12237" s="13"/>
      <c r="AE12237" s="13"/>
      <c r="AF12237" s="13"/>
      <c r="AG12237" s="14"/>
    </row>
    <row r="12238" s="4" customFormat="1" spans="1:33">
      <c r="A12238" s="13"/>
      <c r="B12238" s="13"/>
      <c r="C12238" s="13"/>
      <c r="D12238" s="13"/>
      <c r="E12238" s="13"/>
      <c r="F12238" s="13"/>
      <c r="G12238" s="13"/>
      <c r="H12238" s="13"/>
      <c r="I12238" s="13"/>
      <c r="J12238" s="13"/>
      <c r="K12238" s="13"/>
      <c r="L12238" s="13"/>
      <c r="M12238" s="13"/>
      <c r="N12238" s="13"/>
      <c r="O12238" s="13"/>
      <c r="P12238" s="13"/>
      <c r="Q12238" s="13"/>
      <c r="R12238" s="13"/>
      <c r="S12238" s="13"/>
      <c r="T12238" s="13"/>
      <c r="U12238" s="13"/>
      <c r="V12238" s="13"/>
      <c r="W12238" s="13"/>
      <c r="X12238" s="13"/>
      <c r="Y12238" s="13"/>
      <c r="Z12238" s="13"/>
      <c r="AA12238" s="13"/>
      <c r="AB12238" s="13"/>
      <c r="AC12238" s="13"/>
      <c r="AD12238" s="13"/>
      <c r="AE12238" s="13"/>
      <c r="AF12238" s="13"/>
      <c r="AG12238" s="14"/>
    </row>
    <row r="12239" s="4" customFormat="1" spans="1:33">
      <c r="A12239" s="13"/>
      <c r="B12239" s="13"/>
      <c r="C12239" s="13"/>
      <c r="D12239" s="13"/>
      <c r="E12239" s="13"/>
      <c r="F12239" s="13"/>
      <c r="G12239" s="13"/>
      <c r="H12239" s="13"/>
      <c r="I12239" s="13"/>
      <c r="J12239" s="13"/>
      <c r="K12239" s="13"/>
      <c r="L12239" s="13"/>
      <c r="M12239" s="13"/>
      <c r="N12239" s="13"/>
      <c r="O12239" s="13"/>
      <c r="P12239" s="13"/>
      <c r="Q12239" s="13"/>
      <c r="R12239" s="13"/>
      <c r="S12239" s="13"/>
      <c r="T12239" s="13"/>
      <c r="U12239" s="13"/>
      <c r="V12239" s="13"/>
      <c r="W12239" s="13"/>
      <c r="X12239" s="13"/>
      <c r="Y12239" s="13"/>
      <c r="Z12239" s="13"/>
      <c r="AA12239" s="13"/>
      <c r="AB12239" s="13"/>
      <c r="AC12239" s="13"/>
      <c r="AD12239" s="13"/>
      <c r="AE12239" s="13"/>
      <c r="AF12239" s="13"/>
      <c r="AG12239" s="14"/>
    </row>
    <row r="12240" s="4" customFormat="1" spans="1:33">
      <c r="A12240" s="13"/>
      <c r="B12240" s="13"/>
      <c r="C12240" s="13"/>
      <c r="D12240" s="13"/>
      <c r="E12240" s="13"/>
      <c r="F12240" s="13"/>
      <c r="G12240" s="13"/>
      <c r="H12240" s="13"/>
      <c r="I12240" s="13"/>
      <c r="J12240" s="13"/>
      <c r="K12240" s="13"/>
      <c r="L12240" s="13"/>
      <c r="M12240" s="13"/>
      <c r="N12240" s="13"/>
      <c r="O12240" s="13"/>
      <c r="P12240" s="13"/>
      <c r="Q12240" s="13"/>
      <c r="R12240" s="13"/>
      <c r="S12240" s="13"/>
      <c r="T12240" s="13"/>
      <c r="U12240" s="13"/>
      <c r="V12240" s="13"/>
      <c r="W12240" s="13"/>
      <c r="X12240" s="13"/>
      <c r="Y12240" s="13"/>
      <c r="Z12240" s="13"/>
      <c r="AA12240" s="13"/>
      <c r="AB12240" s="13"/>
      <c r="AC12240" s="13"/>
      <c r="AD12240" s="13"/>
      <c r="AE12240" s="13"/>
      <c r="AF12240" s="13"/>
      <c r="AG12240" s="14"/>
    </row>
    <row r="12241" s="4" customFormat="1" spans="1:33">
      <c r="A12241" s="13"/>
      <c r="B12241" s="13"/>
      <c r="C12241" s="13"/>
      <c r="D12241" s="13"/>
      <c r="E12241" s="13"/>
      <c r="F12241" s="13"/>
      <c r="G12241" s="13"/>
      <c r="H12241" s="13"/>
      <c r="I12241" s="13"/>
      <c r="J12241" s="13"/>
      <c r="K12241" s="13"/>
      <c r="L12241" s="13"/>
      <c r="M12241" s="13"/>
      <c r="N12241" s="13"/>
      <c r="O12241" s="13"/>
      <c r="P12241" s="13"/>
      <c r="Q12241" s="13"/>
      <c r="R12241" s="13"/>
      <c r="S12241" s="13"/>
      <c r="T12241" s="13"/>
      <c r="U12241" s="13"/>
      <c r="V12241" s="13"/>
      <c r="W12241" s="13"/>
      <c r="X12241" s="13"/>
      <c r="Y12241" s="13"/>
      <c r="Z12241" s="13"/>
      <c r="AA12241" s="13"/>
      <c r="AB12241" s="13"/>
      <c r="AC12241" s="13"/>
      <c r="AD12241" s="13"/>
      <c r="AE12241" s="13"/>
      <c r="AF12241" s="13"/>
      <c r="AG12241" s="14"/>
    </row>
    <row r="12242" s="4" customFormat="1" spans="1:33">
      <c r="A12242" s="13"/>
      <c r="B12242" s="13"/>
      <c r="C12242" s="13"/>
      <c r="D12242" s="13"/>
      <c r="E12242" s="13"/>
      <c r="F12242" s="13"/>
      <c r="G12242" s="13"/>
      <c r="H12242" s="13"/>
      <c r="I12242" s="13"/>
      <c r="J12242" s="13"/>
      <c r="K12242" s="13"/>
      <c r="L12242" s="13"/>
      <c r="M12242" s="13"/>
      <c r="N12242" s="13"/>
      <c r="O12242" s="13"/>
      <c r="P12242" s="13"/>
      <c r="Q12242" s="13"/>
      <c r="R12242" s="13"/>
      <c r="S12242" s="13"/>
      <c r="T12242" s="13"/>
      <c r="U12242" s="13"/>
      <c r="V12242" s="13"/>
      <c r="W12242" s="13"/>
      <c r="X12242" s="13"/>
      <c r="Y12242" s="13"/>
      <c r="Z12242" s="13"/>
      <c r="AA12242" s="13"/>
      <c r="AB12242" s="13"/>
      <c r="AC12242" s="13"/>
      <c r="AD12242" s="13"/>
      <c r="AE12242" s="13"/>
      <c r="AF12242" s="13"/>
      <c r="AG12242" s="14"/>
    </row>
    <row r="12243" s="4" customFormat="1" spans="1:33">
      <c r="A12243" s="13"/>
      <c r="B12243" s="13"/>
      <c r="C12243" s="13"/>
      <c r="D12243" s="13"/>
      <c r="E12243" s="13"/>
      <c r="F12243" s="13"/>
      <c r="G12243" s="13"/>
      <c r="H12243" s="13"/>
      <c r="I12243" s="13"/>
      <c r="J12243" s="13"/>
      <c r="K12243" s="13"/>
      <c r="L12243" s="13"/>
      <c r="M12243" s="13"/>
      <c r="N12243" s="13"/>
      <c r="O12243" s="13"/>
      <c r="P12243" s="13"/>
      <c r="Q12243" s="13"/>
      <c r="R12243" s="13"/>
      <c r="S12243" s="13"/>
      <c r="T12243" s="13"/>
      <c r="U12243" s="13"/>
      <c r="V12243" s="13"/>
      <c r="W12243" s="13"/>
      <c r="X12243" s="13"/>
      <c r="Y12243" s="13"/>
      <c r="Z12243" s="13"/>
      <c r="AA12243" s="13"/>
      <c r="AB12243" s="13"/>
      <c r="AC12243" s="13"/>
      <c r="AD12243" s="13"/>
      <c r="AE12243" s="13"/>
      <c r="AF12243" s="13"/>
      <c r="AG12243" s="14"/>
    </row>
    <row r="12244" s="4" customFormat="1" spans="1:33">
      <c r="A12244" s="13"/>
      <c r="B12244" s="13"/>
      <c r="C12244" s="13"/>
      <c r="D12244" s="13"/>
      <c r="E12244" s="13"/>
      <c r="F12244" s="13"/>
      <c r="G12244" s="13"/>
      <c r="H12244" s="13"/>
      <c r="I12244" s="13"/>
      <c r="J12244" s="13"/>
      <c r="K12244" s="13"/>
      <c r="L12244" s="13"/>
      <c r="M12244" s="13"/>
      <c r="N12244" s="13"/>
      <c r="O12244" s="13"/>
      <c r="P12244" s="13"/>
      <c r="Q12244" s="13"/>
      <c r="R12244" s="13"/>
      <c r="S12244" s="13"/>
      <c r="T12244" s="13"/>
      <c r="U12244" s="13"/>
      <c r="V12244" s="13"/>
      <c r="W12244" s="13"/>
      <c r="X12244" s="13"/>
      <c r="Y12244" s="13"/>
      <c r="Z12244" s="13"/>
      <c r="AA12244" s="13"/>
      <c r="AB12244" s="13"/>
      <c r="AC12244" s="13"/>
      <c r="AD12244" s="13"/>
      <c r="AE12244" s="13"/>
      <c r="AF12244" s="13"/>
      <c r="AG12244" s="14"/>
    </row>
    <row r="12245" s="4" customFormat="1" spans="1:33">
      <c r="A12245" s="13"/>
      <c r="B12245" s="13"/>
      <c r="C12245" s="13"/>
      <c r="D12245" s="13"/>
      <c r="E12245" s="13"/>
      <c r="F12245" s="13"/>
      <c r="G12245" s="13"/>
      <c r="H12245" s="13"/>
      <c r="I12245" s="13"/>
      <c r="J12245" s="13"/>
      <c r="K12245" s="13"/>
      <c r="L12245" s="13"/>
      <c r="M12245" s="13"/>
      <c r="N12245" s="13"/>
      <c r="O12245" s="13"/>
      <c r="P12245" s="13"/>
      <c r="Q12245" s="13"/>
      <c r="R12245" s="13"/>
      <c r="S12245" s="13"/>
      <c r="T12245" s="13"/>
      <c r="U12245" s="13"/>
      <c r="V12245" s="13"/>
      <c r="W12245" s="13"/>
      <c r="X12245" s="13"/>
      <c r="Y12245" s="13"/>
      <c r="Z12245" s="13"/>
      <c r="AA12245" s="13"/>
      <c r="AB12245" s="13"/>
      <c r="AC12245" s="13"/>
      <c r="AD12245" s="13"/>
      <c r="AE12245" s="13"/>
      <c r="AF12245" s="13"/>
      <c r="AG12245" s="14"/>
    </row>
    <row r="12246" s="4" customFormat="1" spans="1:33">
      <c r="A12246" s="13"/>
      <c r="B12246" s="13"/>
      <c r="C12246" s="13"/>
      <c r="D12246" s="13"/>
      <c r="E12246" s="13"/>
      <c r="F12246" s="13"/>
      <c r="G12246" s="13"/>
      <c r="H12246" s="13"/>
      <c r="I12246" s="13"/>
      <c r="J12246" s="13"/>
      <c r="K12246" s="13"/>
      <c r="L12246" s="13"/>
      <c r="M12246" s="13"/>
      <c r="N12246" s="13"/>
      <c r="O12246" s="13"/>
      <c r="P12246" s="13"/>
      <c r="Q12246" s="13"/>
      <c r="R12246" s="13"/>
      <c r="S12246" s="13"/>
      <c r="T12246" s="13"/>
      <c r="U12246" s="13"/>
      <c r="V12246" s="13"/>
      <c r="W12246" s="13"/>
      <c r="X12246" s="13"/>
      <c r="Y12246" s="13"/>
      <c r="Z12246" s="13"/>
      <c r="AA12246" s="13"/>
      <c r="AB12246" s="13"/>
      <c r="AC12246" s="13"/>
      <c r="AD12246" s="13"/>
      <c r="AE12246" s="13"/>
      <c r="AF12246" s="13"/>
      <c r="AG12246" s="14"/>
    </row>
    <row r="12247" s="4" customFormat="1" spans="1:33">
      <c r="A12247" s="13"/>
      <c r="B12247" s="13"/>
      <c r="C12247" s="13"/>
      <c r="D12247" s="13"/>
      <c r="E12247" s="13"/>
      <c r="F12247" s="13"/>
      <c r="G12247" s="13"/>
      <c r="H12247" s="13"/>
      <c r="I12247" s="13"/>
      <c r="J12247" s="13"/>
      <c r="K12247" s="13"/>
      <c r="L12247" s="13"/>
      <c r="M12247" s="13"/>
      <c r="N12247" s="13"/>
      <c r="O12247" s="13"/>
      <c r="P12247" s="13"/>
      <c r="Q12247" s="13"/>
      <c r="R12247" s="13"/>
      <c r="S12247" s="13"/>
      <c r="T12247" s="13"/>
      <c r="U12247" s="13"/>
      <c r="V12247" s="13"/>
      <c r="W12247" s="13"/>
      <c r="X12247" s="13"/>
      <c r="Y12247" s="13"/>
      <c r="Z12247" s="13"/>
      <c r="AA12247" s="13"/>
      <c r="AB12247" s="13"/>
      <c r="AC12247" s="13"/>
      <c r="AD12247" s="13"/>
      <c r="AE12247" s="13"/>
      <c r="AF12247" s="13"/>
      <c r="AG12247" s="14"/>
    </row>
    <row r="12248" s="4" customFormat="1" spans="1:33">
      <c r="A12248" s="13"/>
      <c r="B12248" s="13"/>
      <c r="C12248" s="13"/>
      <c r="D12248" s="13"/>
      <c r="E12248" s="13"/>
      <c r="F12248" s="13"/>
      <c r="G12248" s="13"/>
      <c r="H12248" s="13"/>
      <c r="I12248" s="13"/>
      <c r="J12248" s="13"/>
      <c r="K12248" s="13"/>
      <c r="L12248" s="13"/>
      <c r="M12248" s="13"/>
      <c r="N12248" s="13"/>
      <c r="O12248" s="13"/>
      <c r="P12248" s="13"/>
      <c r="Q12248" s="13"/>
      <c r="R12248" s="13"/>
      <c r="S12248" s="13"/>
      <c r="T12248" s="13"/>
      <c r="U12248" s="13"/>
      <c r="V12248" s="13"/>
      <c r="W12248" s="13"/>
      <c r="X12248" s="13"/>
      <c r="Y12248" s="13"/>
      <c r="Z12248" s="13"/>
      <c r="AA12248" s="13"/>
      <c r="AB12248" s="13"/>
      <c r="AC12248" s="13"/>
      <c r="AD12248" s="13"/>
      <c r="AE12248" s="13"/>
      <c r="AF12248" s="13"/>
      <c r="AG12248" s="14"/>
    </row>
    <row r="12249" s="4" customFormat="1" spans="1:33">
      <c r="A12249" s="13"/>
      <c r="B12249" s="13"/>
      <c r="C12249" s="13"/>
      <c r="D12249" s="13"/>
      <c r="E12249" s="13"/>
      <c r="F12249" s="13"/>
      <c r="G12249" s="13"/>
      <c r="H12249" s="13"/>
      <c r="I12249" s="13"/>
      <c r="J12249" s="13"/>
      <c r="K12249" s="13"/>
      <c r="L12249" s="13"/>
      <c r="M12249" s="13"/>
      <c r="N12249" s="13"/>
      <c r="O12249" s="13"/>
      <c r="P12249" s="13"/>
      <c r="Q12249" s="13"/>
      <c r="R12249" s="13"/>
      <c r="S12249" s="13"/>
      <c r="T12249" s="13"/>
      <c r="U12249" s="13"/>
      <c r="V12249" s="13"/>
      <c r="W12249" s="13"/>
      <c r="X12249" s="13"/>
      <c r="Y12249" s="13"/>
      <c r="Z12249" s="13"/>
      <c r="AA12249" s="13"/>
      <c r="AB12249" s="13"/>
      <c r="AC12249" s="13"/>
      <c r="AD12249" s="13"/>
      <c r="AE12249" s="13"/>
      <c r="AF12249" s="13"/>
      <c r="AG12249" s="14"/>
    </row>
    <row r="12250" s="4" customFormat="1" spans="1:33">
      <c r="A12250" s="13"/>
      <c r="B12250" s="13"/>
      <c r="C12250" s="13"/>
      <c r="D12250" s="13"/>
      <c r="E12250" s="13"/>
      <c r="F12250" s="13"/>
      <c r="G12250" s="13"/>
      <c r="H12250" s="13"/>
      <c r="I12250" s="13"/>
      <c r="J12250" s="13"/>
      <c r="K12250" s="13"/>
      <c r="L12250" s="13"/>
      <c r="M12250" s="13"/>
      <c r="N12250" s="13"/>
      <c r="O12250" s="13"/>
      <c r="P12250" s="13"/>
      <c r="Q12250" s="13"/>
      <c r="R12250" s="13"/>
      <c r="S12250" s="13"/>
      <c r="T12250" s="13"/>
      <c r="U12250" s="13"/>
      <c r="V12250" s="13"/>
      <c r="W12250" s="13"/>
      <c r="X12250" s="13"/>
      <c r="Y12250" s="13"/>
      <c r="Z12250" s="13"/>
      <c r="AA12250" s="13"/>
      <c r="AB12250" s="13"/>
      <c r="AC12250" s="13"/>
      <c r="AD12250" s="13"/>
      <c r="AE12250" s="13"/>
      <c r="AF12250" s="13"/>
      <c r="AG12250" s="14"/>
    </row>
    <row r="12251" s="4" customFormat="1" spans="1:33">
      <c r="A12251" s="13"/>
      <c r="B12251" s="13"/>
      <c r="C12251" s="13"/>
      <c r="D12251" s="13"/>
      <c r="E12251" s="13"/>
      <c r="F12251" s="13"/>
      <c r="G12251" s="13"/>
      <c r="H12251" s="13"/>
      <c r="I12251" s="13"/>
      <c r="J12251" s="13"/>
      <c r="K12251" s="13"/>
      <c r="L12251" s="13"/>
      <c r="M12251" s="13"/>
      <c r="N12251" s="13"/>
      <c r="O12251" s="13"/>
      <c r="P12251" s="13"/>
      <c r="Q12251" s="13"/>
      <c r="R12251" s="13"/>
      <c r="S12251" s="13"/>
      <c r="T12251" s="13"/>
      <c r="U12251" s="13"/>
      <c r="V12251" s="13"/>
      <c r="W12251" s="13"/>
      <c r="X12251" s="13"/>
      <c r="Y12251" s="13"/>
      <c r="Z12251" s="13"/>
      <c r="AA12251" s="13"/>
      <c r="AB12251" s="13"/>
      <c r="AC12251" s="13"/>
      <c r="AD12251" s="13"/>
      <c r="AE12251" s="13"/>
      <c r="AF12251" s="13"/>
      <c r="AG12251" s="14"/>
    </row>
    <row r="12252" s="4" customFormat="1" spans="1:33">
      <c r="A12252" s="13"/>
      <c r="B12252" s="13"/>
      <c r="C12252" s="13"/>
      <c r="D12252" s="13"/>
      <c r="E12252" s="13"/>
      <c r="F12252" s="13"/>
      <c r="G12252" s="13"/>
      <c r="H12252" s="13"/>
      <c r="I12252" s="13"/>
      <c r="J12252" s="13"/>
      <c r="K12252" s="13"/>
      <c r="L12252" s="13"/>
      <c r="M12252" s="13"/>
      <c r="N12252" s="13"/>
      <c r="O12252" s="13"/>
      <c r="P12252" s="13"/>
      <c r="Q12252" s="13"/>
      <c r="R12252" s="13"/>
      <c r="S12252" s="13"/>
      <c r="T12252" s="13"/>
      <c r="U12252" s="13"/>
      <c r="V12252" s="13"/>
      <c r="W12252" s="13"/>
      <c r="X12252" s="13"/>
      <c r="Y12252" s="13"/>
      <c r="Z12252" s="13"/>
      <c r="AA12252" s="13"/>
      <c r="AB12252" s="13"/>
      <c r="AC12252" s="13"/>
      <c r="AD12252" s="13"/>
      <c r="AE12252" s="13"/>
      <c r="AF12252" s="13"/>
      <c r="AG12252" s="14"/>
    </row>
    <row r="12253" s="4" customFormat="1" spans="1:33">
      <c r="A12253" s="13"/>
      <c r="B12253" s="13"/>
      <c r="C12253" s="13"/>
      <c r="D12253" s="13"/>
      <c r="E12253" s="13"/>
      <c r="F12253" s="13"/>
      <c r="G12253" s="13"/>
      <c r="H12253" s="13"/>
      <c r="I12253" s="13"/>
      <c r="J12253" s="13"/>
      <c r="K12253" s="13"/>
      <c r="L12253" s="13"/>
      <c r="M12253" s="13"/>
      <c r="N12253" s="13"/>
      <c r="O12253" s="13"/>
      <c r="P12253" s="13"/>
      <c r="Q12253" s="13"/>
      <c r="R12253" s="13"/>
      <c r="S12253" s="13"/>
      <c r="T12253" s="13"/>
      <c r="U12253" s="13"/>
      <c r="V12253" s="13"/>
      <c r="W12253" s="13"/>
      <c r="X12253" s="13"/>
      <c r="Y12253" s="13"/>
      <c r="Z12253" s="13"/>
      <c r="AA12253" s="13"/>
      <c r="AB12253" s="13"/>
      <c r="AC12253" s="13"/>
      <c r="AD12253" s="13"/>
      <c r="AE12253" s="13"/>
      <c r="AF12253" s="13"/>
      <c r="AG12253" s="14"/>
    </row>
    <row r="12254" s="4" customFormat="1" spans="1:33">
      <c r="A12254" s="13"/>
      <c r="B12254" s="13"/>
      <c r="C12254" s="13"/>
      <c r="D12254" s="13"/>
      <c r="E12254" s="13"/>
      <c r="F12254" s="13"/>
      <c r="G12254" s="13"/>
      <c r="H12254" s="13"/>
      <c r="I12254" s="13"/>
      <c r="J12254" s="13"/>
      <c r="K12254" s="13"/>
      <c r="L12254" s="13"/>
      <c r="M12254" s="13"/>
      <c r="N12254" s="13"/>
      <c r="O12254" s="13"/>
      <c r="P12254" s="13"/>
      <c r="Q12254" s="13"/>
      <c r="R12254" s="13"/>
      <c r="S12254" s="13"/>
      <c r="T12254" s="13"/>
      <c r="U12254" s="13"/>
      <c r="V12254" s="13"/>
      <c r="W12254" s="13"/>
      <c r="X12254" s="13"/>
      <c r="Y12254" s="13"/>
      <c r="Z12254" s="13"/>
      <c r="AA12254" s="13"/>
      <c r="AB12254" s="13"/>
      <c r="AC12254" s="13"/>
      <c r="AD12254" s="13"/>
      <c r="AE12254" s="13"/>
      <c r="AF12254" s="13"/>
      <c r="AG12254" s="14"/>
    </row>
    <row r="12255" s="4" customFormat="1" spans="1:33">
      <c r="A12255" s="13"/>
      <c r="B12255" s="13"/>
      <c r="C12255" s="13"/>
      <c r="D12255" s="13"/>
      <c r="E12255" s="13"/>
      <c r="F12255" s="13"/>
      <c r="G12255" s="13"/>
      <c r="H12255" s="13"/>
      <c r="I12255" s="13"/>
      <c r="J12255" s="13"/>
      <c r="K12255" s="13"/>
      <c r="L12255" s="13"/>
      <c r="M12255" s="13"/>
      <c r="N12255" s="13"/>
      <c r="O12255" s="13"/>
      <c r="P12255" s="13"/>
      <c r="Q12255" s="13"/>
      <c r="R12255" s="13"/>
      <c r="S12255" s="13"/>
      <c r="T12255" s="13"/>
      <c r="U12255" s="13"/>
      <c r="V12255" s="13"/>
      <c r="W12255" s="13"/>
      <c r="X12255" s="13"/>
      <c r="Y12255" s="13"/>
      <c r="Z12255" s="13"/>
      <c r="AA12255" s="13"/>
      <c r="AB12255" s="13"/>
      <c r="AC12255" s="13"/>
      <c r="AD12255" s="13"/>
      <c r="AE12255" s="13"/>
      <c r="AF12255" s="13"/>
      <c r="AG12255" s="14"/>
    </row>
    <row r="12256" s="4" customFormat="1" spans="1:33">
      <c r="A12256" s="13"/>
      <c r="B12256" s="13"/>
      <c r="C12256" s="13"/>
      <c r="D12256" s="13"/>
      <c r="E12256" s="13"/>
      <c r="F12256" s="13"/>
      <c r="G12256" s="13"/>
      <c r="H12256" s="13"/>
      <c r="I12256" s="13"/>
      <c r="J12256" s="13"/>
      <c r="K12256" s="13"/>
      <c r="L12256" s="13"/>
      <c r="M12256" s="13"/>
      <c r="N12256" s="13"/>
      <c r="O12256" s="13"/>
      <c r="P12256" s="13"/>
      <c r="Q12256" s="13"/>
      <c r="R12256" s="13"/>
      <c r="S12256" s="13"/>
      <c r="T12256" s="13"/>
      <c r="U12256" s="13"/>
      <c r="V12256" s="13"/>
      <c r="W12256" s="13"/>
      <c r="X12256" s="13"/>
      <c r="Y12256" s="13"/>
      <c r="Z12256" s="13"/>
      <c r="AA12256" s="13"/>
      <c r="AB12256" s="13"/>
      <c r="AC12256" s="13"/>
      <c r="AD12256" s="13"/>
      <c r="AE12256" s="13"/>
      <c r="AF12256" s="13"/>
      <c r="AG12256" s="14"/>
    </row>
    <row r="12257" s="4" customFormat="1" spans="1:33">
      <c r="A12257" s="13"/>
      <c r="B12257" s="13"/>
      <c r="C12257" s="13"/>
      <c r="D12257" s="13"/>
      <c r="E12257" s="13"/>
      <c r="F12257" s="13"/>
      <c r="G12257" s="13"/>
      <c r="H12257" s="13"/>
      <c r="I12257" s="13"/>
      <c r="J12257" s="13"/>
      <c r="K12257" s="13"/>
      <c r="L12257" s="13"/>
      <c r="M12257" s="13"/>
      <c r="N12257" s="13"/>
      <c r="O12257" s="13"/>
      <c r="P12257" s="13"/>
      <c r="Q12257" s="13"/>
      <c r="R12257" s="13"/>
      <c r="S12257" s="13"/>
      <c r="T12257" s="13"/>
      <c r="U12257" s="13"/>
      <c r="V12257" s="13"/>
      <c r="W12257" s="13"/>
      <c r="X12257" s="13"/>
      <c r="Y12257" s="13"/>
      <c r="Z12257" s="13"/>
      <c r="AA12257" s="13"/>
      <c r="AB12257" s="13"/>
      <c r="AC12257" s="13"/>
      <c r="AD12257" s="13"/>
      <c r="AE12257" s="13"/>
      <c r="AF12257" s="13"/>
      <c r="AG12257" s="14"/>
    </row>
    <row r="12258" s="4" customFormat="1" spans="1:33">
      <c r="A12258" s="13"/>
      <c r="B12258" s="13"/>
      <c r="C12258" s="13"/>
      <c r="D12258" s="13"/>
      <c r="E12258" s="13"/>
      <c r="F12258" s="13"/>
      <c r="G12258" s="13"/>
      <c r="H12258" s="13"/>
      <c r="I12258" s="13"/>
      <c r="J12258" s="13"/>
      <c r="K12258" s="13"/>
      <c r="L12258" s="13"/>
      <c r="M12258" s="13"/>
      <c r="N12258" s="13"/>
      <c r="O12258" s="13"/>
      <c r="P12258" s="13"/>
      <c r="Q12258" s="13"/>
      <c r="R12258" s="13"/>
      <c r="S12258" s="13"/>
      <c r="T12258" s="13"/>
      <c r="U12258" s="13"/>
      <c r="V12258" s="13"/>
      <c r="W12258" s="13"/>
      <c r="X12258" s="13"/>
      <c r="Y12258" s="13"/>
      <c r="Z12258" s="13"/>
      <c r="AA12258" s="13"/>
      <c r="AB12258" s="13"/>
      <c r="AC12258" s="13"/>
      <c r="AD12258" s="13"/>
      <c r="AE12258" s="13"/>
      <c r="AF12258" s="13"/>
      <c r="AG12258" s="14"/>
    </row>
    <row r="12259" s="4" customFormat="1" spans="1:33">
      <c r="A12259" s="13"/>
      <c r="B12259" s="13"/>
      <c r="C12259" s="13"/>
      <c r="D12259" s="13"/>
      <c r="E12259" s="13"/>
      <c r="F12259" s="13"/>
      <c r="G12259" s="13"/>
      <c r="H12259" s="13"/>
      <c r="I12259" s="13"/>
      <c r="J12259" s="13"/>
      <c r="K12259" s="13"/>
      <c r="L12259" s="13"/>
      <c r="M12259" s="13"/>
      <c r="N12259" s="13"/>
      <c r="O12259" s="13"/>
      <c r="P12259" s="13"/>
      <c r="Q12259" s="13"/>
      <c r="R12259" s="13"/>
      <c r="S12259" s="13"/>
      <c r="T12259" s="13"/>
      <c r="U12259" s="13"/>
      <c r="V12259" s="13"/>
      <c r="W12259" s="13"/>
      <c r="X12259" s="13"/>
      <c r="Y12259" s="13"/>
      <c r="Z12259" s="13"/>
      <c r="AA12259" s="13"/>
      <c r="AB12259" s="13"/>
      <c r="AC12259" s="13"/>
      <c r="AD12259" s="13"/>
      <c r="AE12259" s="13"/>
      <c r="AF12259" s="13"/>
      <c r="AG12259" s="14"/>
    </row>
    <row r="12260" s="4" customFormat="1" spans="1:33">
      <c r="A12260" s="13"/>
      <c r="B12260" s="13"/>
      <c r="C12260" s="13"/>
      <c r="D12260" s="13"/>
      <c r="E12260" s="13"/>
      <c r="F12260" s="13"/>
      <c r="G12260" s="13"/>
      <c r="H12260" s="13"/>
      <c r="I12260" s="13"/>
      <c r="J12260" s="13"/>
      <c r="K12260" s="13"/>
      <c r="L12260" s="13"/>
      <c r="M12260" s="13"/>
      <c r="N12260" s="13"/>
      <c r="O12260" s="13"/>
      <c r="P12260" s="13"/>
      <c r="Q12260" s="13"/>
      <c r="R12260" s="13"/>
      <c r="S12260" s="13"/>
      <c r="T12260" s="13"/>
      <c r="U12260" s="13"/>
      <c r="V12260" s="13"/>
      <c r="W12260" s="13"/>
      <c r="X12260" s="13"/>
      <c r="Y12260" s="13"/>
      <c r="Z12260" s="13"/>
      <c r="AA12260" s="13"/>
      <c r="AB12260" s="13"/>
      <c r="AC12260" s="13"/>
      <c r="AD12260" s="13"/>
      <c r="AE12260" s="13"/>
      <c r="AF12260" s="13"/>
      <c r="AG12260" s="14"/>
    </row>
    <row r="12261" s="4" customFormat="1" spans="1:33">
      <c r="A12261" s="13"/>
      <c r="B12261" s="13"/>
      <c r="C12261" s="13"/>
      <c r="D12261" s="13"/>
      <c r="E12261" s="13"/>
      <c r="F12261" s="13"/>
      <c r="G12261" s="13"/>
      <c r="H12261" s="13"/>
      <c r="I12261" s="13"/>
      <c r="J12261" s="13"/>
      <c r="K12261" s="13"/>
      <c r="L12261" s="13"/>
      <c r="M12261" s="13"/>
      <c r="N12261" s="13"/>
      <c r="O12261" s="13"/>
      <c r="P12261" s="13"/>
      <c r="Q12261" s="13"/>
      <c r="R12261" s="13"/>
      <c r="S12261" s="13"/>
      <c r="T12261" s="13"/>
      <c r="U12261" s="13"/>
      <c r="V12261" s="13"/>
      <c r="W12261" s="13"/>
      <c r="X12261" s="13"/>
      <c r="Y12261" s="13"/>
      <c r="Z12261" s="13"/>
      <c r="AA12261" s="13"/>
      <c r="AB12261" s="13"/>
      <c r="AC12261" s="13"/>
      <c r="AD12261" s="13"/>
      <c r="AE12261" s="13"/>
      <c r="AF12261" s="13"/>
      <c r="AG12261" s="14"/>
    </row>
    <row r="12262" s="4" customFormat="1" spans="1:33">
      <c r="A12262" s="13"/>
      <c r="B12262" s="13"/>
      <c r="C12262" s="13"/>
      <c r="D12262" s="13"/>
      <c r="E12262" s="13"/>
      <c r="F12262" s="13"/>
      <c r="G12262" s="13"/>
      <c r="H12262" s="13"/>
      <c r="I12262" s="13"/>
      <c r="J12262" s="13"/>
      <c r="K12262" s="13"/>
      <c r="L12262" s="13"/>
      <c r="M12262" s="13"/>
      <c r="N12262" s="13"/>
      <c r="O12262" s="13"/>
      <c r="P12262" s="13"/>
      <c r="Q12262" s="13"/>
      <c r="R12262" s="13"/>
      <c r="S12262" s="13"/>
      <c r="T12262" s="13"/>
      <c r="U12262" s="13"/>
      <c r="V12262" s="13"/>
      <c r="W12262" s="13"/>
      <c r="X12262" s="13"/>
      <c r="Y12262" s="13"/>
      <c r="Z12262" s="13"/>
      <c r="AA12262" s="13"/>
      <c r="AB12262" s="13"/>
      <c r="AC12262" s="13"/>
      <c r="AD12262" s="13"/>
      <c r="AE12262" s="13"/>
      <c r="AF12262" s="13"/>
      <c r="AG12262" s="14"/>
    </row>
    <row r="12263" s="4" customFormat="1" spans="1:33">
      <c r="A12263" s="13"/>
      <c r="B12263" s="13"/>
      <c r="C12263" s="13"/>
      <c r="D12263" s="13"/>
      <c r="E12263" s="13"/>
      <c r="F12263" s="13"/>
      <c r="G12263" s="13"/>
      <c r="H12263" s="13"/>
      <c r="I12263" s="13"/>
      <c r="J12263" s="13"/>
      <c r="K12263" s="13"/>
      <c r="L12263" s="13"/>
      <c r="M12263" s="13"/>
      <c r="N12263" s="13"/>
      <c r="O12263" s="13"/>
      <c r="P12263" s="13"/>
      <c r="Q12263" s="13"/>
      <c r="R12263" s="13"/>
      <c r="S12263" s="13"/>
      <c r="T12263" s="13"/>
      <c r="U12263" s="13"/>
      <c r="V12263" s="13"/>
      <c r="W12263" s="13"/>
      <c r="X12263" s="13"/>
      <c r="Y12263" s="13"/>
      <c r="Z12263" s="13"/>
      <c r="AA12263" s="13"/>
      <c r="AB12263" s="13"/>
      <c r="AC12263" s="13"/>
      <c r="AD12263" s="13"/>
      <c r="AE12263" s="13"/>
      <c r="AF12263" s="13"/>
      <c r="AG12263" s="14"/>
    </row>
    <row r="12264" s="4" customFormat="1" spans="1:33">
      <c r="A12264" s="13"/>
      <c r="B12264" s="13"/>
      <c r="C12264" s="13"/>
      <c r="D12264" s="13"/>
      <c r="E12264" s="13"/>
      <c r="F12264" s="13"/>
      <c r="G12264" s="13"/>
      <c r="H12264" s="13"/>
      <c r="I12264" s="13"/>
      <c r="J12264" s="13"/>
      <c r="K12264" s="13"/>
      <c r="L12264" s="13"/>
      <c r="M12264" s="13"/>
      <c r="N12264" s="13"/>
      <c r="O12264" s="13"/>
      <c r="P12264" s="13"/>
      <c r="Q12264" s="13"/>
      <c r="R12264" s="13"/>
      <c r="S12264" s="13"/>
      <c r="T12264" s="13"/>
      <c r="U12264" s="13"/>
      <c r="V12264" s="13"/>
      <c r="W12264" s="13"/>
      <c r="X12264" s="13"/>
      <c r="Y12264" s="13"/>
      <c r="Z12264" s="13"/>
      <c r="AA12264" s="13"/>
      <c r="AB12264" s="13"/>
      <c r="AC12264" s="13"/>
      <c r="AD12264" s="13"/>
      <c r="AE12264" s="13"/>
      <c r="AF12264" s="13"/>
      <c r="AG12264" s="14"/>
    </row>
    <row r="12265" s="4" customFormat="1" spans="1:33">
      <c r="A12265" s="13"/>
      <c r="B12265" s="13"/>
      <c r="C12265" s="13"/>
      <c r="D12265" s="13"/>
      <c r="E12265" s="13"/>
      <c r="F12265" s="13"/>
      <c r="G12265" s="13"/>
      <c r="H12265" s="13"/>
      <c r="I12265" s="13"/>
      <c r="J12265" s="13"/>
      <c r="K12265" s="13"/>
      <c r="L12265" s="13"/>
      <c r="M12265" s="13"/>
      <c r="N12265" s="13"/>
      <c r="O12265" s="13"/>
      <c r="P12265" s="13"/>
      <c r="Q12265" s="13"/>
      <c r="R12265" s="13"/>
      <c r="S12265" s="13"/>
      <c r="T12265" s="13"/>
      <c r="U12265" s="13"/>
      <c r="V12265" s="13"/>
      <c r="W12265" s="13"/>
      <c r="X12265" s="13"/>
      <c r="Y12265" s="13"/>
      <c r="Z12265" s="13"/>
      <c r="AA12265" s="13"/>
      <c r="AB12265" s="13"/>
      <c r="AC12265" s="13"/>
      <c r="AD12265" s="13"/>
      <c r="AE12265" s="13"/>
      <c r="AF12265" s="13"/>
      <c r="AG12265" s="14"/>
    </row>
    <row r="12266" s="4" customFormat="1" spans="1:33">
      <c r="A12266" s="13"/>
      <c r="B12266" s="13"/>
      <c r="C12266" s="13"/>
      <c r="D12266" s="13"/>
      <c r="E12266" s="13"/>
      <c r="F12266" s="13"/>
      <c r="G12266" s="13"/>
      <c r="H12266" s="13"/>
      <c r="I12266" s="13"/>
      <c r="J12266" s="13"/>
      <c r="K12266" s="13"/>
      <c r="L12266" s="13"/>
      <c r="M12266" s="13"/>
      <c r="N12266" s="13"/>
      <c r="O12266" s="13"/>
      <c r="P12266" s="13"/>
      <c r="Q12266" s="13"/>
      <c r="R12266" s="13"/>
      <c r="S12266" s="13"/>
      <c r="T12266" s="13"/>
      <c r="U12266" s="13"/>
      <c r="V12266" s="13"/>
      <c r="W12266" s="13"/>
      <c r="X12266" s="13"/>
      <c r="Y12266" s="13"/>
      <c r="Z12266" s="13"/>
      <c r="AA12266" s="13"/>
      <c r="AB12266" s="13"/>
      <c r="AC12266" s="13"/>
      <c r="AD12266" s="13"/>
      <c r="AE12266" s="13"/>
      <c r="AF12266" s="13"/>
      <c r="AG12266" s="14"/>
    </row>
    <row r="12267" s="4" customFormat="1" spans="1:33">
      <c r="A12267" s="13"/>
      <c r="B12267" s="13"/>
      <c r="C12267" s="13"/>
      <c r="D12267" s="13"/>
      <c r="E12267" s="13"/>
      <c r="F12267" s="13"/>
      <c r="G12267" s="13"/>
      <c r="H12267" s="13"/>
      <c r="I12267" s="13"/>
      <c r="J12267" s="13"/>
      <c r="K12267" s="13"/>
      <c r="L12267" s="13"/>
      <c r="M12267" s="13"/>
      <c r="N12267" s="13"/>
      <c r="O12267" s="13"/>
      <c r="P12267" s="13"/>
      <c r="Q12267" s="13"/>
      <c r="R12267" s="13"/>
      <c r="S12267" s="13"/>
      <c r="T12267" s="13"/>
      <c r="U12267" s="13"/>
      <c r="V12267" s="13"/>
      <c r="W12267" s="13"/>
      <c r="X12267" s="13"/>
      <c r="Y12267" s="13"/>
      <c r="Z12267" s="13"/>
      <c r="AA12267" s="13"/>
      <c r="AB12267" s="13"/>
      <c r="AC12267" s="13"/>
      <c r="AD12267" s="13"/>
      <c r="AE12267" s="13"/>
      <c r="AF12267" s="13"/>
      <c r="AG12267" s="14"/>
    </row>
    <row r="12268" s="4" customFormat="1" spans="1:33">
      <c r="A12268" s="13"/>
      <c r="B12268" s="13"/>
      <c r="C12268" s="13"/>
      <c r="D12268" s="13"/>
      <c r="E12268" s="13"/>
      <c r="F12268" s="13"/>
      <c r="G12268" s="13"/>
      <c r="H12268" s="13"/>
      <c r="I12268" s="13"/>
      <c r="J12268" s="13"/>
      <c r="K12268" s="13"/>
      <c r="L12268" s="13"/>
      <c r="M12268" s="13"/>
      <c r="N12268" s="13"/>
      <c r="O12268" s="13"/>
      <c r="P12268" s="13"/>
      <c r="Q12268" s="13"/>
      <c r="R12268" s="13"/>
      <c r="S12268" s="13"/>
      <c r="T12268" s="13"/>
      <c r="U12268" s="13"/>
      <c r="V12268" s="13"/>
      <c r="W12268" s="13"/>
      <c r="X12268" s="13"/>
      <c r="Y12268" s="13"/>
      <c r="Z12268" s="13"/>
      <c r="AA12268" s="13"/>
      <c r="AB12268" s="13"/>
      <c r="AC12268" s="13"/>
      <c r="AD12268" s="13"/>
      <c r="AE12268" s="13"/>
      <c r="AF12268" s="13"/>
      <c r="AG12268" s="14"/>
    </row>
    <row r="12269" s="4" customFormat="1" spans="1:33">
      <c r="A12269" s="13"/>
      <c r="B12269" s="13"/>
      <c r="C12269" s="13"/>
      <c r="D12269" s="13"/>
      <c r="E12269" s="13"/>
      <c r="F12269" s="13"/>
      <c r="G12269" s="13"/>
      <c r="H12269" s="13"/>
      <c r="I12269" s="13"/>
      <c r="J12269" s="13"/>
      <c r="K12269" s="13"/>
      <c r="L12269" s="13"/>
      <c r="M12269" s="13"/>
      <c r="N12269" s="13"/>
      <c r="O12269" s="13"/>
      <c r="P12269" s="13"/>
      <c r="Q12269" s="13"/>
      <c r="R12269" s="13"/>
      <c r="S12269" s="13"/>
      <c r="T12269" s="13"/>
      <c r="U12269" s="13"/>
      <c r="V12269" s="13"/>
      <c r="W12269" s="13"/>
      <c r="X12269" s="13"/>
      <c r="Y12269" s="13"/>
      <c r="Z12269" s="13"/>
      <c r="AA12269" s="13"/>
      <c r="AB12269" s="13"/>
      <c r="AC12269" s="13"/>
      <c r="AD12269" s="13"/>
      <c r="AE12269" s="13"/>
      <c r="AF12269" s="13"/>
      <c r="AG12269" s="14"/>
    </row>
    <row r="12270" s="4" customFormat="1" spans="1:33">
      <c r="A12270" s="13"/>
      <c r="B12270" s="13"/>
      <c r="C12270" s="13"/>
      <c r="D12270" s="13"/>
      <c r="E12270" s="13"/>
      <c r="F12270" s="13"/>
      <c r="G12270" s="13"/>
      <c r="H12270" s="13"/>
      <c r="I12270" s="13"/>
      <c r="J12270" s="13"/>
      <c r="K12270" s="13"/>
      <c r="L12270" s="13"/>
      <c r="M12270" s="13"/>
      <c r="N12270" s="13"/>
      <c r="O12270" s="13"/>
      <c r="P12270" s="13"/>
      <c r="Q12270" s="13"/>
      <c r="R12270" s="13"/>
      <c r="S12270" s="13"/>
      <c r="T12270" s="13"/>
      <c r="U12270" s="13"/>
      <c r="V12270" s="13"/>
      <c r="W12270" s="13"/>
      <c r="X12270" s="13"/>
      <c r="Y12270" s="13"/>
      <c r="Z12270" s="13"/>
      <c r="AA12270" s="13"/>
      <c r="AB12270" s="13"/>
      <c r="AC12270" s="13"/>
      <c r="AD12270" s="13"/>
      <c r="AE12270" s="13"/>
      <c r="AF12270" s="13"/>
      <c r="AG12270" s="14"/>
    </row>
    <row r="12271" s="4" customFormat="1" spans="1:33">
      <c r="A12271" s="13"/>
      <c r="B12271" s="13"/>
      <c r="C12271" s="13"/>
      <c r="D12271" s="13"/>
      <c r="E12271" s="13"/>
      <c r="F12271" s="13"/>
      <c r="G12271" s="13"/>
      <c r="H12271" s="13"/>
      <c r="I12271" s="13"/>
      <c r="J12271" s="13"/>
      <c r="K12271" s="13"/>
      <c r="L12271" s="13"/>
      <c r="M12271" s="13"/>
      <c r="N12271" s="13"/>
      <c r="O12271" s="13"/>
      <c r="P12271" s="13"/>
      <c r="Q12271" s="13"/>
      <c r="R12271" s="13"/>
      <c r="S12271" s="13"/>
      <c r="T12271" s="13"/>
      <c r="U12271" s="13"/>
      <c r="V12271" s="13"/>
      <c r="W12271" s="13"/>
      <c r="X12271" s="13"/>
      <c r="Y12271" s="13"/>
      <c r="Z12271" s="13"/>
      <c r="AA12271" s="13"/>
      <c r="AB12271" s="13"/>
      <c r="AC12271" s="13"/>
      <c r="AD12271" s="13"/>
      <c r="AE12271" s="13"/>
      <c r="AF12271" s="13"/>
      <c r="AG12271" s="14"/>
    </row>
    <row r="12272" s="4" customFormat="1" spans="1:33">
      <c r="A12272" s="13"/>
      <c r="B12272" s="13"/>
      <c r="C12272" s="13"/>
      <c r="D12272" s="13"/>
      <c r="E12272" s="13"/>
      <c r="F12272" s="13"/>
      <c r="G12272" s="13"/>
      <c r="H12272" s="13"/>
      <c r="I12272" s="13"/>
      <c r="J12272" s="13"/>
      <c r="K12272" s="13"/>
      <c r="L12272" s="13"/>
      <c r="M12272" s="13"/>
      <c r="N12272" s="13"/>
      <c r="O12272" s="13"/>
      <c r="P12272" s="13"/>
      <c r="Q12272" s="13"/>
      <c r="R12272" s="13"/>
      <c r="S12272" s="13"/>
      <c r="T12272" s="13"/>
      <c r="U12272" s="13"/>
      <c r="V12272" s="13"/>
      <c r="W12272" s="13"/>
      <c r="X12272" s="13"/>
      <c r="Y12272" s="13"/>
      <c r="Z12272" s="13"/>
      <c r="AA12272" s="13"/>
      <c r="AB12272" s="13"/>
      <c r="AC12272" s="13"/>
      <c r="AD12272" s="13"/>
      <c r="AE12272" s="13"/>
      <c r="AF12272" s="13"/>
      <c r="AG12272" s="14"/>
    </row>
    <row r="12273" s="4" customFormat="1" spans="1:33">
      <c r="A12273" s="13"/>
      <c r="B12273" s="13"/>
      <c r="C12273" s="13"/>
      <c r="D12273" s="13"/>
      <c r="E12273" s="13"/>
      <c r="F12273" s="13"/>
      <c r="G12273" s="13"/>
      <c r="H12273" s="13"/>
      <c r="I12273" s="13"/>
      <c r="J12273" s="13"/>
      <c r="K12273" s="13"/>
      <c r="L12273" s="13"/>
      <c r="M12273" s="13"/>
      <c r="N12273" s="13"/>
      <c r="O12273" s="13"/>
      <c r="P12273" s="13"/>
      <c r="Q12273" s="13"/>
      <c r="R12273" s="13"/>
      <c r="S12273" s="13"/>
      <c r="T12273" s="13"/>
      <c r="U12273" s="13"/>
      <c r="V12273" s="13"/>
      <c r="W12273" s="13"/>
      <c r="X12273" s="13"/>
      <c r="Y12273" s="13"/>
      <c r="Z12273" s="13"/>
      <c r="AA12273" s="13"/>
      <c r="AB12273" s="13"/>
      <c r="AC12273" s="13"/>
      <c r="AD12273" s="13"/>
      <c r="AE12273" s="13"/>
      <c r="AF12273" s="13"/>
      <c r="AG12273" s="14"/>
    </row>
    <row r="12274" s="4" customFormat="1" spans="1:33">
      <c r="A12274" s="13"/>
      <c r="B12274" s="13"/>
      <c r="C12274" s="13"/>
      <c r="D12274" s="13"/>
      <c r="E12274" s="13"/>
      <c r="F12274" s="13"/>
      <c r="G12274" s="13"/>
      <c r="H12274" s="13"/>
      <c r="I12274" s="13"/>
      <c r="J12274" s="13"/>
      <c r="K12274" s="13"/>
      <c r="L12274" s="13"/>
      <c r="M12274" s="13"/>
      <c r="N12274" s="13"/>
      <c r="O12274" s="13"/>
      <c r="P12274" s="13"/>
      <c r="Q12274" s="13"/>
      <c r="R12274" s="13"/>
      <c r="S12274" s="13"/>
      <c r="T12274" s="13"/>
      <c r="U12274" s="13"/>
      <c r="V12274" s="13"/>
      <c r="W12274" s="13"/>
      <c r="X12274" s="13"/>
      <c r="Y12274" s="13"/>
      <c r="Z12274" s="13"/>
      <c r="AA12274" s="13"/>
      <c r="AB12274" s="13"/>
      <c r="AC12274" s="13"/>
      <c r="AD12274" s="13"/>
      <c r="AE12274" s="13"/>
      <c r="AF12274" s="13"/>
      <c r="AG12274" s="14"/>
    </row>
    <row r="12275" s="4" customFormat="1" spans="1:33">
      <c r="A12275" s="13"/>
      <c r="B12275" s="13"/>
      <c r="C12275" s="13"/>
      <c r="D12275" s="13"/>
      <c r="E12275" s="13"/>
      <c r="F12275" s="13"/>
      <c r="G12275" s="13"/>
      <c r="H12275" s="13"/>
      <c r="I12275" s="13"/>
      <c r="J12275" s="13"/>
      <c r="K12275" s="13"/>
      <c r="L12275" s="13"/>
      <c r="M12275" s="13"/>
      <c r="N12275" s="13"/>
      <c r="O12275" s="13"/>
      <c r="P12275" s="13"/>
      <c r="Q12275" s="13"/>
      <c r="R12275" s="13"/>
      <c r="S12275" s="13"/>
      <c r="T12275" s="13"/>
      <c r="U12275" s="13"/>
      <c r="V12275" s="13"/>
      <c r="W12275" s="13"/>
      <c r="X12275" s="13"/>
      <c r="Y12275" s="13"/>
      <c r="Z12275" s="13"/>
      <c r="AA12275" s="13"/>
      <c r="AB12275" s="13"/>
      <c r="AC12275" s="13"/>
      <c r="AD12275" s="13"/>
      <c r="AE12275" s="13"/>
      <c r="AF12275" s="13"/>
      <c r="AG12275" s="14"/>
    </row>
    <row r="12276" s="4" customFormat="1" spans="1:33">
      <c r="A12276" s="13"/>
      <c r="B12276" s="13"/>
      <c r="C12276" s="13"/>
      <c r="D12276" s="13"/>
      <c r="E12276" s="13"/>
      <c r="F12276" s="13"/>
      <c r="G12276" s="13"/>
      <c r="H12276" s="13"/>
      <c r="I12276" s="13"/>
      <c r="J12276" s="13"/>
      <c r="K12276" s="13"/>
      <c r="L12276" s="13"/>
      <c r="M12276" s="13"/>
      <c r="N12276" s="13"/>
      <c r="O12276" s="13"/>
      <c r="P12276" s="13"/>
      <c r="Q12276" s="13"/>
      <c r="R12276" s="13"/>
      <c r="S12276" s="13"/>
      <c r="T12276" s="13"/>
      <c r="U12276" s="13"/>
      <c r="V12276" s="13"/>
      <c r="W12276" s="13"/>
      <c r="X12276" s="13"/>
      <c r="Y12276" s="13"/>
      <c r="Z12276" s="13"/>
      <c r="AA12276" s="13"/>
      <c r="AB12276" s="13"/>
      <c r="AC12276" s="13"/>
      <c r="AD12276" s="13"/>
      <c r="AE12276" s="13"/>
      <c r="AF12276" s="13"/>
      <c r="AG12276" s="14"/>
    </row>
    <row r="12277" s="4" customFormat="1" spans="1:33">
      <c r="A12277" s="13"/>
      <c r="B12277" s="13"/>
      <c r="C12277" s="13"/>
      <c r="D12277" s="13"/>
      <c r="E12277" s="13"/>
      <c r="F12277" s="13"/>
      <c r="G12277" s="13"/>
      <c r="H12277" s="13"/>
      <c r="I12277" s="13"/>
      <c r="J12277" s="13"/>
      <c r="K12277" s="13"/>
      <c r="L12277" s="13"/>
      <c r="M12277" s="13"/>
      <c r="N12277" s="13"/>
      <c r="O12277" s="13"/>
      <c r="P12277" s="13"/>
      <c r="Q12277" s="13"/>
      <c r="R12277" s="13"/>
      <c r="S12277" s="13"/>
      <c r="T12277" s="13"/>
      <c r="U12277" s="13"/>
      <c r="V12277" s="13"/>
      <c r="W12277" s="13"/>
      <c r="X12277" s="13"/>
      <c r="Y12277" s="13"/>
      <c r="Z12277" s="13"/>
      <c r="AA12277" s="13"/>
      <c r="AB12277" s="13"/>
      <c r="AC12277" s="13"/>
      <c r="AD12277" s="13"/>
      <c r="AE12277" s="13"/>
      <c r="AF12277" s="13"/>
      <c r="AG12277" s="14"/>
    </row>
    <row r="12278" s="4" customFormat="1" spans="1:33">
      <c r="A12278" s="13"/>
      <c r="B12278" s="13"/>
      <c r="C12278" s="13"/>
      <c r="D12278" s="13"/>
      <c r="E12278" s="13"/>
      <c r="F12278" s="13"/>
      <c r="G12278" s="13"/>
      <c r="H12278" s="13"/>
      <c r="I12278" s="13"/>
      <c r="J12278" s="13"/>
      <c r="K12278" s="13"/>
      <c r="L12278" s="13"/>
      <c r="M12278" s="13"/>
      <c r="N12278" s="13"/>
      <c r="O12278" s="13"/>
      <c r="P12278" s="13"/>
      <c r="Q12278" s="13"/>
      <c r="R12278" s="13"/>
      <c r="S12278" s="13"/>
      <c r="T12278" s="13"/>
      <c r="U12278" s="13"/>
      <c r="V12278" s="13"/>
      <c r="W12278" s="13"/>
      <c r="X12278" s="13"/>
      <c r="Y12278" s="13"/>
      <c r="Z12278" s="13"/>
      <c r="AA12278" s="13"/>
      <c r="AB12278" s="13"/>
      <c r="AC12278" s="13"/>
      <c r="AD12278" s="13"/>
      <c r="AE12278" s="13"/>
      <c r="AF12278" s="13"/>
      <c r="AG12278" s="14"/>
    </row>
    <row r="12279" s="4" customFormat="1" spans="1:33">
      <c r="A12279" s="13"/>
      <c r="B12279" s="13"/>
      <c r="C12279" s="13"/>
      <c r="D12279" s="13"/>
      <c r="E12279" s="13"/>
      <c r="F12279" s="13"/>
      <c r="G12279" s="13"/>
      <c r="H12279" s="13"/>
      <c r="I12279" s="13"/>
      <c r="J12279" s="13"/>
      <c r="K12279" s="13"/>
      <c r="L12279" s="13"/>
      <c r="M12279" s="13"/>
      <c r="N12279" s="13"/>
      <c r="O12279" s="13"/>
      <c r="P12279" s="13"/>
      <c r="Q12279" s="13"/>
      <c r="R12279" s="13"/>
      <c r="S12279" s="13"/>
      <c r="T12279" s="13"/>
      <c r="U12279" s="13"/>
      <c r="V12279" s="13"/>
      <c r="W12279" s="13"/>
      <c r="X12279" s="13"/>
      <c r="Y12279" s="13"/>
      <c r="Z12279" s="13"/>
      <c r="AA12279" s="13"/>
      <c r="AB12279" s="13"/>
      <c r="AC12279" s="13"/>
      <c r="AD12279" s="13"/>
      <c r="AE12279" s="13"/>
      <c r="AF12279" s="13"/>
      <c r="AG12279" s="14"/>
    </row>
    <row r="12280" s="4" customFormat="1" spans="1:33">
      <c r="A12280" s="13"/>
      <c r="B12280" s="13"/>
      <c r="C12280" s="13"/>
      <c r="D12280" s="13"/>
      <c r="E12280" s="13"/>
      <c r="F12280" s="13"/>
      <c r="G12280" s="13"/>
      <c r="H12280" s="13"/>
      <c r="I12280" s="13"/>
      <c r="J12280" s="13"/>
      <c r="K12280" s="13"/>
      <c r="L12280" s="13"/>
      <c r="M12280" s="13"/>
      <c r="N12280" s="13"/>
      <c r="O12280" s="13"/>
      <c r="P12280" s="13"/>
      <c r="Q12280" s="13"/>
      <c r="R12280" s="13"/>
      <c r="S12280" s="13"/>
      <c r="T12280" s="13"/>
      <c r="U12280" s="13"/>
      <c r="V12280" s="13"/>
      <c r="W12280" s="13"/>
      <c r="X12280" s="13"/>
      <c r="Y12280" s="13"/>
      <c r="Z12280" s="13"/>
      <c r="AA12280" s="13"/>
      <c r="AB12280" s="13"/>
      <c r="AC12280" s="13"/>
      <c r="AD12280" s="13"/>
      <c r="AE12280" s="13"/>
      <c r="AF12280" s="13"/>
      <c r="AG12280" s="14"/>
    </row>
    <row r="12281" s="4" customFormat="1" spans="1:33">
      <c r="A12281" s="13"/>
      <c r="B12281" s="13"/>
      <c r="C12281" s="13"/>
      <c r="D12281" s="13"/>
      <c r="E12281" s="13"/>
      <c r="F12281" s="13"/>
      <c r="G12281" s="13"/>
      <c r="H12281" s="13"/>
      <c r="I12281" s="13"/>
      <c r="J12281" s="13"/>
      <c r="K12281" s="13"/>
      <c r="L12281" s="13"/>
      <c r="M12281" s="13"/>
      <c r="N12281" s="13"/>
      <c r="O12281" s="13"/>
      <c r="P12281" s="13"/>
      <c r="Q12281" s="13"/>
      <c r="R12281" s="13"/>
      <c r="S12281" s="13"/>
      <c r="T12281" s="13"/>
      <c r="U12281" s="13"/>
      <c r="V12281" s="13"/>
      <c r="W12281" s="13"/>
      <c r="X12281" s="13"/>
      <c r="Y12281" s="13"/>
      <c r="Z12281" s="13"/>
      <c r="AA12281" s="13"/>
      <c r="AB12281" s="13"/>
      <c r="AC12281" s="13"/>
      <c r="AD12281" s="13"/>
      <c r="AE12281" s="13"/>
      <c r="AF12281" s="13"/>
      <c r="AG12281" s="14"/>
    </row>
    <row r="12282" s="4" customFormat="1" spans="1:33">
      <c r="A12282" s="13"/>
      <c r="B12282" s="13"/>
      <c r="C12282" s="13"/>
      <c r="D12282" s="13"/>
      <c r="E12282" s="13"/>
      <c r="F12282" s="13"/>
      <c r="G12282" s="13"/>
      <c r="H12282" s="13"/>
      <c r="I12282" s="13"/>
      <c r="J12282" s="13"/>
      <c r="K12282" s="13"/>
      <c r="L12282" s="13"/>
      <c r="M12282" s="13"/>
      <c r="N12282" s="13"/>
      <c r="O12282" s="13"/>
      <c r="P12282" s="13"/>
      <c r="Q12282" s="13"/>
      <c r="R12282" s="13"/>
      <c r="S12282" s="13"/>
      <c r="T12282" s="13"/>
      <c r="U12282" s="13"/>
      <c r="V12282" s="13"/>
      <c r="W12282" s="13"/>
      <c r="X12282" s="13"/>
      <c r="Y12282" s="13"/>
      <c r="Z12282" s="13"/>
      <c r="AA12282" s="13"/>
      <c r="AB12282" s="13"/>
      <c r="AC12282" s="13"/>
      <c r="AD12282" s="13"/>
      <c r="AE12282" s="13"/>
      <c r="AF12282" s="13"/>
      <c r="AG12282" s="14"/>
    </row>
    <row r="12283" s="4" customFormat="1" spans="1:33">
      <c r="A12283" s="13"/>
      <c r="B12283" s="13"/>
      <c r="C12283" s="13"/>
      <c r="D12283" s="13"/>
      <c r="E12283" s="13"/>
      <c r="F12283" s="13"/>
      <c r="G12283" s="13"/>
      <c r="H12283" s="13"/>
      <c r="I12283" s="13"/>
      <c r="J12283" s="13"/>
      <c r="K12283" s="13"/>
      <c r="L12283" s="13"/>
      <c r="M12283" s="13"/>
      <c r="N12283" s="13"/>
      <c r="O12283" s="13"/>
      <c r="P12283" s="13"/>
      <c r="Q12283" s="13"/>
      <c r="R12283" s="13"/>
      <c r="S12283" s="13"/>
      <c r="T12283" s="13"/>
      <c r="U12283" s="13"/>
      <c r="V12283" s="13"/>
      <c r="W12283" s="13"/>
      <c r="X12283" s="13"/>
      <c r="Y12283" s="13"/>
      <c r="Z12283" s="13"/>
      <c r="AA12283" s="13"/>
      <c r="AB12283" s="13"/>
      <c r="AC12283" s="13"/>
      <c r="AD12283" s="13"/>
      <c r="AE12283" s="13"/>
      <c r="AF12283" s="13"/>
      <c r="AG12283" s="14"/>
    </row>
    <row r="12284" s="4" customFormat="1" spans="1:33">
      <c r="A12284" s="13"/>
      <c r="B12284" s="13"/>
      <c r="C12284" s="13"/>
      <c r="D12284" s="13"/>
      <c r="E12284" s="13"/>
      <c r="F12284" s="13"/>
      <c r="G12284" s="13"/>
      <c r="H12284" s="13"/>
      <c r="I12284" s="13"/>
      <c r="J12284" s="13"/>
      <c r="K12284" s="13"/>
      <c r="L12284" s="13"/>
      <c r="M12284" s="13"/>
      <c r="N12284" s="13"/>
      <c r="O12284" s="13"/>
      <c r="P12284" s="13"/>
      <c r="Q12284" s="13"/>
      <c r="R12284" s="13"/>
      <c r="S12284" s="13"/>
      <c r="T12284" s="13"/>
      <c r="U12284" s="13"/>
      <c r="V12284" s="13"/>
      <c r="W12284" s="13"/>
      <c r="X12284" s="13"/>
      <c r="Y12284" s="13"/>
      <c r="Z12284" s="13"/>
      <c r="AA12284" s="13"/>
      <c r="AB12284" s="13"/>
      <c r="AC12284" s="13"/>
      <c r="AD12284" s="13"/>
      <c r="AE12284" s="13"/>
      <c r="AF12284" s="13"/>
      <c r="AG12284" s="14"/>
    </row>
    <row r="12285" s="4" customFormat="1" spans="1:33">
      <c r="A12285" s="13"/>
      <c r="B12285" s="13"/>
      <c r="C12285" s="13"/>
      <c r="D12285" s="13"/>
      <c r="E12285" s="13"/>
      <c r="F12285" s="13"/>
      <c r="G12285" s="13"/>
      <c r="H12285" s="13"/>
      <c r="I12285" s="13"/>
      <c r="J12285" s="13"/>
      <c r="K12285" s="13"/>
      <c r="L12285" s="13"/>
      <c r="M12285" s="13"/>
      <c r="N12285" s="13"/>
      <c r="O12285" s="13"/>
      <c r="P12285" s="13"/>
      <c r="Q12285" s="13"/>
      <c r="R12285" s="13"/>
      <c r="S12285" s="13"/>
      <c r="T12285" s="13"/>
      <c r="U12285" s="13"/>
      <c r="V12285" s="13"/>
      <c r="W12285" s="13"/>
      <c r="X12285" s="13"/>
      <c r="Y12285" s="13"/>
      <c r="Z12285" s="13"/>
      <c r="AA12285" s="13"/>
      <c r="AB12285" s="13"/>
      <c r="AC12285" s="13"/>
      <c r="AD12285" s="13"/>
      <c r="AE12285" s="13"/>
      <c r="AF12285" s="13"/>
      <c r="AG12285" s="14"/>
    </row>
    <row r="12286" s="4" customFormat="1" spans="1:33">
      <c r="A12286" s="13"/>
      <c r="B12286" s="13"/>
      <c r="C12286" s="13"/>
      <c r="D12286" s="13"/>
      <c r="E12286" s="13"/>
      <c r="F12286" s="13"/>
      <c r="G12286" s="13"/>
      <c r="H12286" s="13"/>
      <c r="I12286" s="13"/>
      <c r="J12286" s="13"/>
      <c r="K12286" s="13"/>
      <c r="L12286" s="13"/>
      <c r="M12286" s="13"/>
      <c r="N12286" s="13"/>
      <c r="O12286" s="13"/>
      <c r="P12286" s="13"/>
      <c r="Q12286" s="13"/>
      <c r="R12286" s="13"/>
      <c r="S12286" s="13"/>
      <c r="T12286" s="13"/>
      <c r="U12286" s="13"/>
      <c r="V12286" s="13"/>
      <c r="W12286" s="13"/>
      <c r="X12286" s="13"/>
      <c r="Y12286" s="13"/>
      <c r="Z12286" s="13"/>
      <c r="AA12286" s="13"/>
      <c r="AB12286" s="13"/>
      <c r="AC12286" s="13"/>
      <c r="AD12286" s="13"/>
      <c r="AE12286" s="13"/>
      <c r="AF12286" s="13"/>
      <c r="AG12286" s="14"/>
    </row>
    <row r="12287" s="4" customFormat="1" spans="1:33">
      <c r="A12287" s="13"/>
      <c r="B12287" s="13"/>
      <c r="C12287" s="13"/>
      <c r="D12287" s="13"/>
      <c r="E12287" s="13"/>
      <c r="F12287" s="13"/>
      <c r="G12287" s="13"/>
      <c r="H12287" s="13"/>
      <c r="I12287" s="13"/>
      <c r="J12287" s="13"/>
      <c r="K12287" s="13"/>
      <c r="L12287" s="13"/>
      <c r="M12287" s="13"/>
      <c r="N12287" s="13"/>
      <c r="O12287" s="13"/>
      <c r="P12287" s="13"/>
      <c r="Q12287" s="13"/>
      <c r="R12287" s="13"/>
      <c r="S12287" s="13"/>
      <c r="T12287" s="13"/>
      <c r="U12287" s="13"/>
      <c r="V12287" s="13"/>
      <c r="W12287" s="13"/>
      <c r="X12287" s="13"/>
      <c r="Y12287" s="13"/>
      <c r="Z12287" s="13"/>
      <c r="AA12287" s="13"/>
      <c r="AB12287" s="13"/>
      <c r="AC12287" s="13"/>
      <c r="AD12287" s="13"/>
      <c r="AE12287" s="13"/>
      <c r="AF12287" s="13"/>
      <c r="AG12287" s="14"/>
    </row>
    <row r="12288" s="4" customFormat="1" spans="1:33">
      <c r="A12288" s="13"/>
      <c r="B12288" s="13"/>
      <c r="C12288" s="13"/>
      <c r="D12288" s="13"/>
      <c r="E12288" s="13"/>
      <c r="F12288" s="13"/>
      <c r="G12288" s="13"/>
      <c r="H12288" s="13"/>
      <c r="I12288" s="13"/>
      <c r="J12288" s="13"/>
      <c r="K12288" s="13"/>
      <c r="L12288" s="13"/>
      <c r="M12288" s="13"/>
      <c r="N12288" s="13"/>
      <c r="O12288" s="13"/>
      <c r="P12288" s="13"/>
      <c r="Q12288" s="13"/>
      <c r="R12288" s="13"/>
      <c r="S12288" s="13"/>
      <c r="T12288" s="13"/>
      <c r="U12288" s="13"/>
      <c r="V12288" s="13"/>
      <c r="W12288" s="13"/>
      <c r="X12288" s="13"/>
      <c r="Y12288" s="13"/>
      <c r="Z12288" s="13"/>
      <c r="AA12288" s="13"/>
      <c r="AB12288" s="13"/>
      <c r="AC12288" s="13"/>
      <c r="AD12288" s="13"/>
      <c r="AE12288" s="13"/>
      <c r="AF12288" s="13"/>
      <c r="AG12288" s="14"/>
    </row>
    <row r="12289" s="4" customFormat="1" spans="1:33">
      <c r="A12289" s="13"/>
      <c r="B12289" s="13"/>
      <c r="C12289" s="13"/>
      <c r="D12289" s="13"/>
      <c r="E12289" s="13"/>
      <c r="F12289" s="13"/>
      <c r="G12289" s="13"/>
      <c r="H12289" s="13"/>
      <c r="I12289" s="13"/>
      <c r="J12289" s="13"/>
      <c r="K12289" s="13"/>
      <c r="L12289" s="13"/>
      <c r="M12289" s="13"/>
      <c r="N12289" s="13"/>
      <c r="O12289" s="13"/>
      <c r="P12289" s="13"/>
      <c r="Q12289" s="13"/>
      <c r="R12289" s="13"/>
      <c r="S12289" s="13"/>
      <c r="T12289" s="13"/>
      <c r="U12289" s="13"/>
      <c r="V12289" s="13"/>
      <c r="W12289" s="13"/>
      <c r="X12289" s="13"/>
      <c r="Y12289" s="13"/>
      <c r="Z12289" s="13"/>
      <c r="AA12289" s="13"/>
      <c r="AB12289" s="13"/>
      <c r="AC12289" s="13"/>
      <c r="AD12289" s="13"/>
      <c r="AE12289" s="13"/>
      <c r="AF12289" s="13"/>
      <c r="AG12289" s="14"/>
    </row>
    <row r="12290" s="4" customFormat="1" spans="1:33">
      <c r="A12290" s="13"/>
      <c r="B12290" s="13"/>
      <c r="C12290" s="13"/>
      <c r="D12290" s="13"/>
      <c r="E12290" s="13"/>
      <c r="F12290" s="13"/>
      <c r="G12290" s="13"/>
      <c r="H12290" s="13"/>
      <c r="I12290" s="13"/>
      <c r="J12290" s="13"/>
      <c r="K12290" s="13"/>
      <c r="L12290" s="13"/>
      <c r="M12290" s="13"/>
      <c r="N12290" s="13"/>
      <c r="O12290" s="13"/>
      <c r="P12290" s="13"/>
      <c r="Q12290" s="13"/>
      <c r="R12290" s="13"/>
      <c r="S12290" s="13"/>
      <c r="T12290" s="13"/>
      <c r="U12290" s="13"/>
      <c r="V12290" s="13"/>
      <c r="W12290" s="13"/>
      <c r="X12290" s="13"/>
      <c r="Y12290" s="13"/>
      <c r="Z12290" s="13"/>
      <c r="AA12290" s="13"/>
      <c r="AB12290" s="13"/>
      <c r="AC12290" s="13"/>
      <c r="AD12290" s="13"/>
      <c r="AE12290" s="13"/>
      <c r="AF12290" s="13"/>
      <c r="AG12290" s="14"/>
    </row>
    <row r="12291" s="4" customFormat="1" spans="1:33">
      <c r="A12291" s="13"/>
      <c r="B12291" s="13"/>
      <c r="C12291" s="13"/>
      <c r="D12291" s="13"/>
      <c r="E12291" s="13"/>
      <c r="F12291" s="13"/>
      <c r="G12291" s="13"/>
      <c r="H12291" s="13"/>
      <c r="I12291" s="13"/>
      <c r="J12291" s="13"/>
      <c r="K12291" s="13"/>
      <c r="L12291" s="13"/>
      <c r="M12291" s="13"/>
      <c r="N12291" s="13"/>
      <c r="O12291" s="13"/>
      <c r="P12291" s="13"/>
      <c r="Q12291" s="13"/>
      <c r="R12291" s="13"/>
      <c r="S12291" s="13"/>
      <c r="T12291" s="13"/>
      <c r="U12291" s="13"/>
      <c r="V12291" s="13"/>
      <c r="W12291" s="13"/>
      <c r="X12291" s="13"/>
      <c r="Y12291" s="13"/>
      <c r="Z12291" s="13"/>
      <c r="AA12291" s="13"/>
      <c r="AB12291" s="13"/>
      <c r="AC12291" s="13"/>
      <c r="AD12291" s="13"/>
      <c r="AE12291" s="13"/>
      <c r="AF12291" s="13"/>
      <c r="AG12291" s="14"/>
    </row>
    <row r="12292" s="4" customFormat="1" spans="1:33">
      <c r="A12292" s="13"/>
      <c r="B12292" s="13"/>
      <c r="C12292" s="13"/>
      <c r="D12292" s="13"/>
      <c r="E12292" s="13"/>
      <c r="F12292" s="13"/>
      <c r="G12292" s="13"/>
      <c r="H12292" s="13"/>
      <c r="I12292" s="13"/>
      <c r="J12292" s="13"/>
      <c r="K12292" s="13"/>
      <c r="L12292" s="13"/>
      <c r="M12292" s="13"/>
      <c r="N12292" s="13"/>
      <c r="O12292" s="13"/>
      <c r="P12292" s="13"/>
      <c r="Q12292" s="13"/>
      <c r="R12292" s="13"/>
      <c r="S12292" s="13"/>
      <c r="T12292" s="13"/>
      <c r="U12292" s="13"/>
      <c r="V12292" s="13"/>
      <c r="W12292" s="13"/>
      <c r="X12292" s="13"/>
      <c r="Y12292" s="13"/>
      <c r="Z12292" s="13"/>
      <c r="AA12292" s="13"/>
      <c r="AB12292" s="13"/>
      <c r="AC12292" s="13"/>
      <c r="AD12292" s="13"/>
      <c r="AE12292" s="13"/>
      <c r="AF12292" s="13"/>
      <c r="AG12292" s="14"/>
    </row>
    <row r="12293" s="4" customFormat="1" spans="1:33">
      <c r="A12293" s="13"/>
      <c r="B12293" s="13"/>
      <c r="C12293" s="13"/>
      <c r="D12293" s="13"/>
      <c r="E12293" s="13"/>
      <c r="F12293" s="13"/>
      <c r="G12293" s="13"/>
      <c r="H12293" s="13"/>
      <c r="I12293" s="13"/>
      <c r="J12293" s="13"/>
      <c r="K12293" s="13"/>
      <c r="L12293" s="13"/>
      <c r="M12293" s="13"/>
      <c r="N12293" s="13"/>
      <c r="O12293" s="13"/>
      <c r="P12293" s="13"/>
      <c r="Q12293" s="13"/>
      <c r="R12293" s="13"/>
      <c r="S12293" s="13"/>
      <c r="T12293" s="13"/>
      <c r="U12293" s="13"/>
      <c r="V12293" s="13"/>
      <c r="W12293" s="13"/>
      <c r="X12293" s="13"/>
      <c r="Y12293" s="13"/>
      <c r="Z12293" s="13"/>
      <c r="AA12293" s="13"/>
      <c r="AB12293" s="13"/>
      <c r="AC12293" s="13"/>
      <c r="AD12293" s="13"/>
      <c r="AE12293" s="13"/>
      <c r="AF12293" s="13"/>
      <c r="AG12293" s="14"/>
    </row>
    <row r="12294" s="4" customFormat="1" spans="1:33">
      <c r="A12294" s="13"/>
      <c r="B12294" s="13"/>
      <c r="C12294" s="13"/>
      <c r="D12294" s="13"/>
      <c r="E12294" s="13"/>
      <c r="F12294" s="13"/>
      <c r="G12294" s="13"/>
      <c r="H12294" s="13"/>
      <c r="I12294" s="13"/>
      <c r="J12294" s="13"/>
      <c r="K12294" s="13"/>
      <c r="L12294" s="13"/>
      <c r="M12294" s="13"/>
      <c r="N12294" s="13"/>
      <c r="O12294" s="13"/>
      <c r="P12294" s="13"/>
      <c r="Q12294" s="13"/>
      <c r="R12294" s="13"/>
      <c r="S12294" s="13"/>
      <c r="T12294" s="13"/>
      <c r="U12294" s="13"/>
      <c r="V12294" s="13"/>
      <c r="W12294" s="13"/>
      <c r="X12294" s="13"/>
      <c r="Y12294" s="13"/>
      <c r="Z12294" s="13"/>
      <c r="AA12294" s="13"/>
      <c r="AB12294" s="13"/>
      <c r="AC12294" s="13"/>
      <c r="AD12294" s="13"/>
      <c r="AE12294" s="13"/>
      <c r="AF12294" s="13"/>
      <c r="AG12294" s="14"/>
    </row>
    <row r="12295" s="4" customFormat="1" spans="1:33">
      <c r="A12295" s="13"/>
      <c r="B12295" s="13"/>
      <c r="C12295" s="13"/>
      <c r="D12295" s="13"/>
      <c r="E12295" s="13"/>
      <c r="F12295" s="13"/>
      <c r="G12295" s="13"/>
      <c r="H12295" s="13"/>
      <c r="I12295" s="13"/>
      <c r="J12295" s="13"/>
      <c r="K12295" s="13"/>
      <c r="L12295" s="13"/>
      <c r="M12295" s="13"/>
      <c r="N12295" s="13"/>
      <c r="O12295" s="13"/>
      <c r="P12295" s="13"/>
      <c r="Q12295" s="13"/>
      <c r="R12295" s="13"/>
      <c r="S12295" s="13"/>
      <c r="T12295" s="13"/>
      <c r="U12295" s="13"/>
      <c r="V12295" s="13"/>
      <c r="W12295" s="13"/>
      <c r="X12295" s="13"/>
      <c r="Y12295" s="13"/>
      <c r="Z12295" s="13"/>
      <c r="AA12295" s="13"/>
      <c r="AB12295" s="13"/>
      <c r="AC12295" s="13"/>
      <c r="AD12295" s="13"/>
      <c r="AE12295" s="13"/>
      <c r="AF12295" s="13"/>
      <c r="AG12295" s="14"/>
    </row>
    <row r="12296" s="4" customFormat="1" spans="1:33">
      <c r="A12296" s="13"/>
      <c r="B12296" s="13"/>
      <c r="C12296" s="13"/>
      <c r="D12296" s="13"/>
      <c r="E12296" s="13"/>
      <c r="F12296" s="13"/>
      <c r="G12296" s="13"/>
      <c r="H12296" s="13"/>
      <c r="I12296" s="13"/>
      <c r="J12296" s="13"/>
      <c r="K12296" s="13"/>
      <c r="L12296" s="13"/>
      <c r="M12296" s="13"/>
      <c r="N12296" s="13"/>
      <c r="O12296" s="13"/>
      <c r="P12296" s="13"/>
      <c r="Q12296" s="13"/>
      <c r="R12296" s="13"/>
      <c r="S12296" s="13"/>
      <c r="T12296" s="13"/>
      <c r="U12296" s="13"/>
      <c r="V12296" s="13"/>
      <c r="W12296" s="13"/>
      <c r="X12296" s="13"/>
      <c r="Y12296" s="13"/>
      <c r="Z12296" s="13"/>
      <c r="AA12296" s="13"/>
      <c r="AB12296" s="13"/>
      <c r="AC12296" s="13"/>
      <c r="AD12296" s="13"/>
      <c r="AE12296" s="13"/>
      <c r="AF12296" s="13"/>
      <c r="AG12296" s="14"/>
    </row>
    <row r="12297" s="4" customFormat="1" spans="1:33">
      <c r="A12297" s="13"/>
      <c r="B12297" s="13"/>
      <c r="C12297" s="13"/>
      <c r="D12297" s="13"/>
      <c r="E12297" s="13"/>
      <c r="F12297" s="13"/>
      <c r="G12297" s="13"/>
      <c r="H12297" s="13"/>
      <c r="I12297" s="13"/>
      <c r="J12297" s="13"/>
      <c r="K12297" s="13"/>
      <c r="L12297" s="13"/>
      <c r="M12297" s="13"/>
      <c r="N12297" s="13"/>
      <c r="O12297" s="13"/>
      <c r="P12297" s="13"/>
      <c r="Q12297" s="13"/>
      <c r="R12297" s="13"/>
      <c r="S12297" s="13"/>
      <c r="T12297" s="13"/>
      <c r="U12297" s="13"/>
      <c r="V12297" s="13"/>
      <c r="W12297" s="13"/>
      <c r="X12297" s="13"/>
      <c r="Y12297" s="13"/>
      <c r="Z12297" s="13"/>
      <c r="AA12297" s="13"/>
      <c r="AB12297" s="13"/>
      <c r="AC12297" s="13"/>
      <c r="AD12297" s="13"/>
      <c r="AE12297" s="13"/>
      <c r="AF12297" s="13"/>
      <c r="AG12297" s="14"/>
    </row>
    <row r="12298" s="4" customFormat="1" spans="1:33">
      <c r="A12298" s="13"/>
      <c r="B12298" s="13"/>
      <c r="C12298" s="13"/>
      <c r="D12298" s="13"/>
      <c r="E12298" s="13"/>
      <c r="F12298" s="13"/>
      <c r="G12298" s="13"/>
      <c r="H12298" s="13"/>
      <c r="I12298" s="13"/>
      <c r="J12298" s="13"/>
      <c r="K12298" s="13"/>
      <c r="L12298" s="13"/>
      <c r="M12298" s="13"/>
      <c r="N12298" s="13"/>
      <c r="O12298" s="13"/>
      <c r="P12298" s="13"/>
      <c r="Q12298" s="13"/>
      <c r="R12298" s="13"/>
      <c r="S12298" s="13"/>
      <c r="T12298" s="13"/>
      <c r="U12298" s="13"/>
      <c r="V12298" s="13"/>
      <c r="W12298" s="13"/>
      <c r="X12298" s="13"/>
      <c r="Y12298" s="13"/>
      <c r="Z12298" s="13"/>
      <c r="AA12298" s="13"/>
      <c r="AB12298" s="13"/>
      <c r="AC12298" s="13"/>
      <c r="AD12298" s="13"/>
      <c r="AE12298" s="13"/>
      <c r="AF12298" s="13"/>
      <c r="AG12298" s="14"/>
    </row>
    <row r="12299" s="4" customFormat="1" spans="1:33">
      <c r="A12299" s="13"/>
      <c r="B12299" s="13"/>
      <c r="C12299" s="13"/>
      <c r="D12299" s="13"/>
      <c r="E12299" s="13"/>
      <c r="F12299" s="13"/>
      <c r="G12299" s="13"/>
      <c r="H12299" s="13"/>
      <c r="I12299" s="13"/>
      <c r="J12299" s="13"/>
      <c r="K12299" s="13"/>
      <c r="L12299" s="13"/>
      <c r="M12299" s="13"/>
      <c r="N12299" s="13"/>
      <c r="O12299" s="13"/>
      <c r="P12299" s="13"/>
      <c r="Q12299" s="13"/>
      <c r="R12299" s="13"/>
      <c r="S12299" s="13"/>
      <c r="T12299" s="13"/>
      <c r="U12299" s="13"/>
      <c r="V12299" s="13"/>
      <c r="W12299" s="13"/>
      <c r="X12299" s="13"/>
      <c r="Y12299" s="13"/>
      <c r="Z12299" s="13"/>
      <c r="AA12299" s="13"/>
      <c r="AB12299" s="13"/>
      <c r="AC12299" s="13"/>
      <c r="AD12299" s="13"/>
      <c r="AE12299" s="13"/>
      <c r="AF12299" s="13"/>
      <c r="AG12299" s="14"/>
    </row>
    <row r="12300" s="4" customFormat="1" spans="1:33">
      <c r="A12300" s="13"/>
      <c r="B12300" s="13"/>
      <c r="C12300" s="13"/>
      <c r="D12300" s="13"/>
      <c r="E12300" s="13"/>
      <c r="F12300" s="13"/>
      <c r="G12300" s="13"/>
      <c r="H12300" s="13"/>
      <c r="I12300" s="13"/>
      <c r="J12300" s="13"/>
      <c r="K12300" s="13"/>
      <c r="L12300" s="13"/>
      <c r="M12300" s="13"/>
      <c r="N12300" s="13"/>
      <c r="O12300" s="13"/>
      <c r="P12300" s="13"/>
      <c r="Q12300" s="13"/>
      <c r="R12300" s="13"/>
      <c r="S12300" s="13"/>
      <c r="T12300" s="13"/>
      <c r="U12300" s="13"/>
      <c r="V12300" s="13"/>
      <c r="W12300" s="13"/>
      <c r="X12300" s="13"/>
      <c r="Y12300" s="13"/>
      <c r="Z12300" s="13"/>
      <c r="AA12300" s="13"/>
      <c r="AB12300" s="13"/>
      <c r="AC12300" s="13"/>
      <c r="AD12300" s="13"/>
      <c r="AE12300" s="13"/>
      <c r="AF12300" s="13"/>
      <c r="AG12300" s="14"/>
    </row>
    <row r="12301" s="4" customFormat="1" spans="1:33">
      <c r="A12301" s="13"/>
      <c r="B12301" s="13"/>
      <c r="C12301" s="13"/>
      <c r="D12301" s="13"/>
      <c r="E12301" s="13"/>
      <c r="F12301" s="13"/>
      <c r="G12301" s="13"/>
      <c r="H12301" s="13"/>
      <c r="I12301" s="13"/>
      <c r="J12301" s="13"/>
      <c r="K12301" s="13"/>
      <c r="L12301" s="13"/>
      <c r="M12301" s="13"/>
      <c r="N12301" s="13"/>
      <c r="O12301" s="13"/>
      <c r="P12301" s="13"/>
      <c r="Q12301" s="13"/>
      <c r="R12301" s="13"/>
      <c r="S12301" s="13"/>
      <c r="T12301" s="13"/>
      <c r="U12301" s="13"/>
      <c r="V12301" s="13"/>
      <c r="W12301" s="13"/>
      <c r="X12301" s="13"/>
      <c r="Y12301" s="13"/>
      <c r="Z12301" s="13"/>
      <c r="AA12301" s="13"/>
      <c r="AB12301" s="13"/>
      <c r="AC12301" s="13"/>
      <c r="AD12301" s="13"/>
      <c r="AE12301" s="13"/>
      <c r="AF12301" s="13"/>
      <c r="AG12301" s="14"/>
    </row>
    <row r="12302" s="4" customFormat="1" spans="1:33">
      <c r="A12302" s="13"/>
      <c r="B12302" s="13"/>
      <c r="C12302" s="13"/>
      <c r="D12302" s="13"/>
      <c r="E12302" s="13"/>
      <c r="F12302" s="13"/>
      <c r="G12302" s="13"/>
      <c r="H12302" s="13"/>
      <c r="I12302" s="13"/>
      <c r="J12302" s="13"/>
      <c r="K12302" s="13"/>
      <c r="L12302" s="13"/>
      <c r="M12302" s="13"/>
      <c r="N12302" s="13"/>
      <c r="O12302" s="13"/>
      <c r="P12302" s="13"/>
      <c r="Q12302" s="13"/>
      <c r="R12302" s="13"/>
      <c r="S12302" s="13"/>
      <c r="T12302" s="13"/>
      <c r="U12302" s="13"/>
      <c r="V12302" s="13"/>
      <c r="W12302" s="13"/>
      <c r="X12302" s="13"/>
      <c r="Y12302" s="13"/>
      <c r="Z12302" s="13"/>
      <c r="AA12302" s="13"/>
      <c r="AB12302" s="13"/>
      <c r="AC12302" s="13"/>
      <c r="AD12302" s="13"/>
      <c r="AE12302" s="13"/>
      <c r="AF12302" s="13"/>
      <c r="AG12302" s="14"/>
    </row>
    <row r="12303" s="4" customFormat="1" spans="1:33">
      <c r="A12303" s="13"/>
      <c r="B12303" s="13"/>
      <c r="C12303" s="13"/>
      <c r="D12303" s="13"/>
      <c r="E12303" s="13"/>
      <c r="F12303" s="13"/>
      <c r="G12303" s="13"/>
      <c r="H12303" s="13"/>
      <c r="I12303" s="13"/>
      <c r="J12303" s="13"/>
      <c r="K12303" s="13"/>
      <c r="L12303" s="13"/>
      <c r="M12303" s="13"/>
      <c r="N12303" s="13"/>
      <c r="O12303" s="13"/>
      <c r="P12303" s="13"/>
      <c r="Q12303" s="13"/>
      <c r="R12303" s="13"/>
      <c r="S12303" s="13"/>
      <c r="T12303" s="13"/>
      <c r="U12303" s="13"/>
      <c r="V12303" s="13"/>
      <c r="W12303" s="13"/>
      <c r="X12303" s="13"/>
      <c r="Y12303" s="13"/>
      <c r="Z12303" s="13"/>
      <c r="AA12303" s="13"/>
      <c r="AB12303" s="13"/>
      <c r="AC12303" s="13"/>
      <c r="AD12303" s="13"/>
      <c r="AE12303" s="13"/>
      <c r="AF12303" s="13"/>
      <c r="AG12303" s="14"/>
    </row>
    <row r="12304" s="4" customFormat="1" spans="1:33">
      <c r="A12304" s="13"/>
      <c r="B12304" s="13"/>
      <c r="C12304" s="13"/>
      <c r="D12304" s="13"/>
      <c r="E12304" s="13"/>
      <c r="F12304" s="13"/>
      <c r="G12304" s="13"/>
      <c r="H12304" s="13"/>
      <c r="I12304" s="13"/>
      <c r="J12304" s="13"/>
      <c r="K12304" s="13"/>
      <c r="L12304" s="13"/>
      <c r="M12304" s="13"/>
      <c r="N12304" s="13"/>
      <c r="O12304" s="13"/>
      <c r="P12304" s="13"/>
      <c r="Q12304" s="13"/>
      <c r="R12304" s="13"/>
      <c r="S12304" s="13"/>
      <c r="T12304" s="13"/>
      <c r="U12304" s="13"/>
      <c r="V12304" s="13"/>
      <c r="W12304" s="13"/>
      <c r="X12304" s="13"/>
      <c r="Y12304" s="13"/>
      <c r="Z12304" s="13"/>
      <c r="AA12304" s="13"/>
      <c r="AB12304" s="13"/>
      <c r="AC12304" s="13"/>
      <c r="AD12304" s="13"/>
      <c r="AE12304" s="13"/>
      <c r="AF12304" s="13"/>
      <c r="AG12304" s="14"/>
    </row>
    <row r="12305" s="4" customFormat="1" spans="1:33">
      <c r="A12305" s="13"/>
      <c r="B12305" s="13"/>
      <c r="C12305" s="13"/>
      <c r="D12305" s="13"/>
      <c r="E12305" s="13"/>
      <c r="F12305" s="13"/>
      <c r="G12305" s="13"/>
      <c r="H12305" s="13"/>
      <c r="I12305" s="13"/>
      <c r="J12305" s="13"/>
      <c r="K12305" s="13"/>
      <c r="L12305" s="13"/>
      <c r="M12305" s="13"/>
      <c r="N12305" s="13"/>
      <c r="O12305" s="13"/>
      <c r="P12305" s="13"/>
      <c r="Q12305" s="13"/>
      <c r="R12305" s="13"/>
      <c r="S12305" s="13"/>
      <c r="T12305" s="13"/>
      <c r="U12305" s="13"/>
      <c r="V12305" s="13"/>
      <c r="W12305" s="13"/>
      <c r="X12305" s="13"/>
      <c r="Y12305" s="13"/>
      <c r="Z12305" s="13"/>
      <c r="AA12305" s="13"/>
      <c r="AB12305" s="13"/>
      <c r="AC12305" s="13"/>
      <c r="AD12305" s="13"/>
      <c r="AE12305" s="13"/>
      <c r="AF12305" s="13"/>
      <c r="AG12305" s="14"/>
    </row>
    <row r="12306" s="4" customFormat="1" spans="1:33">
      <c r="A12306" s="13"/>
      <c r="B12306" s="13"/>
      <c r="C12306" s="13"/>
      <c r="D12306" s="13"/>
      <c r="E12306" s="13"/>
      <c r="F12306" s="13"/>
      <c r="G12306" s="13"/>
      <c r="H12306" s="13"/>
      <c r="I12306" s="13"/>
      <c r="J12306" s="13"/>
      <c r="K12306" s="13"/>
      <c r="L12306" s="13"/>
      <c r="M12306" s="13"/>
      <c r="N12306" s="13"/>
      <c r="O12306" s="13"/>
      <c r="P12306" s="13"/>
      <c r="Q12306" s="13"/>
      <c r="R12306" s="13"/>
      <c r="S12306" s="13"/>
      <c r="T12306" s="13"/>
      <c r="U12306" s="13"/>
      <c r="V12306" s="13"/>
      <c r="W12306" s="13"/>
      <c r="X12306" s="13"/>
      <c r="Y12306" s="13"/>
      <c r="Z12306" s="13"/>
      <c r="AA12306" s="13"/>
      <c r="AB12306" s="13"/>
      <c r="AC12306" s="13"/>
      <c r="AD12306" s="13"/>
      <c r="AE12306" s="13"/>
      <c r="AF12306" s="13"/>
      <c r="AG12306" s="14"/>
    </row>
    <row r="12307" s="4" customFormat="1" spans="1:33">
      <c r="A12307" s="13"/>
      <c r="B12307" s="13"/>
      <c r="C12307" s="13"/>
      <c r="D12307" s="13"/>
      <c r="E12307" s="13"/>
      <c r="F12307" s="13"/>
      <c r="G12307" s="13"/>
      <c r="H12307" s="13"/>
      <c r="I12307" s="13"/>
      <c r="J12307" s="13"/>
      <c r="K12307" s="13"/>
      <c r="L12307" s="13"/>
      <c r="M12307" s="13"/>
      <c r="N12307" s="13"/>
      <c r="O12307" s="13"/>
      <c r="P12307" s="13"/>
      <c r="Q12307" s="13"/>
      <c r="R12307" s="13"/>
      <c r="S12307" s="13"/>
      <c r="T12307" s="13"/>
      <c r="U12307" s="13"/>
      <c r="V12307" s="13"/>
      <c r="W12307" s="13"/>
      <c r="X12307" s="13"/>
      <c r="Y12307" s="13"/>
      <c r="Z12307" s="13"/>
      <c r="AA12307" s="13"/>
      <c r="AB12307" s="13"/>
      <c r="AC12307" s="13"/>
      <c r="AD12307" s="13"/>
      <c r="AE12307" s="13"/>
      <c r="AF12307" s="13"/>
      <c r="AG12307" s="14"/>
    </row>
    <row r="12308" s="4" customFormat="1" spans="1:33">
      <c r="A12308" s="13"/>
      <c r="B12308" s="13"/>
      <c r="C12308" s="13"/>
      <c r="D12308" s="13"/>
      <c r="E12308" s="13"/>
      <c r="F12308" s="13"/>
      <c r="G12308" s="13"/>
      <c r="H12308" s="13"/>
      <c r="I12308" s="13"/>
      <c r="J12308" s="13"/>
      <c r="K12308" s="13"/>
      <c r="L12308" s="13"/>
      <c r="M12308" s="13"/>
      <c r="N12308" s="13"/>
      <c r="O12308" s="13"/>
      <c r="P12308" s="13"/>
      <c r="Q12308" s="13"/>
      <c r="R12308" s="13"/>
      <c r="S12308" s="13"/>
      <c r="T12308" s="13"/>
      <c r="U12308" s="13"/>
      <c r="V12308" s="13"/>
      <c r="W12308" s="13"/>
      <c r="X12308" s="13"/>
      <c r="Y12308" s="13"/>
      <c r="Z12308" s="13"/>
      <c r="AA12308" s="13"/>
      <c r="AB12308" s="13"/>
      <c r="AC12308" s="13"/>
      <c r="AD12308" s="13"/>
      <c r="AE12308" s="13"/>
      <c r="AF12308" s="13"/>
      <c r="AG12308" s="14"/>
    </row>
    <row r="12309" s="4" customFormat="1" spans="1:33">
      <c r="A12309" s="13"/>
      <c r="B12309" s="13"/>
      <c r="C12309" s="13"/>
      <c r="D12309" s="13"/>
      <c r="E12309" s="13"/>
      <c r="F12309" s="13"/>
      <c r="G12309" s="13"/>
      <c r="H12309" s="13"/>
      <c r="I12309" s="13"/>
      <c r="J12309" s="13"/>
      <c r="K12309" s="13"/>
      <c r="L12309" s="13"/>
      <c r="M12309" s="13"/>
      <c r="N12309" s="13"/>
      <c r="O12309" s="13"/>
      <c r="P12309" s="13"/>
      <c r="Q12309" s="13"/>
      <c r="R12309" s="13"/>
      <c r="S12309" s="13"/>
      <c r="T12309" s="13"/>
      <c r="U12309" s="13"/>
      <c r="V12309" s="13"/>
      <c r="W12309" s="13"/>
      <c r="X12309" s="13"/>
      <c r="Y12309" s="13"/>
      <c r="Z12309" s="13"/>
      <c r="AA12309" s="13"/>
      <c r="AB12309" s="13"/>
      <c r="AC12309" s="13"/>
      <c r="AD12309" s="13"/>
      <c r="AE12309" s="13"/>
      <c r="AF12309" s="13"/>
      <c r="AG12309" s="14"/>
    </row>
    <row r="12310" s="4" customFormat="1" spans="1:33">
      <c r="A12310" s="13"/>
      <c r="B12310" s="13"/>
      <c r="C12310" s="13"/>
      <c r="D12310" s="13"/>
      <c r="E12310" s="13"/>
      <c r="F12310" s="13"/>
      <c r="G12310" s="13"/>
      <c r="H12310" s="13"/>
      <c r="I12310" s="13"/>
      <c r="J12310" s="13"/>
      <c r="K12310" s="13"/>
      <c r="L12310" s="13"/>
      <c r="M12310" s="13"/>
      <c r="N12310" s="13"/>
      <c r="O12310" s="13"/>
      <c r="P12310" s="13"/>
      <c r="Q12310" s="13"/>
      <c r="R12310" s="13"/>
      <c r="S12310" s="13"/>
      <c r="T12310" s="13"/>
      <c r="U12310" s="13"/>
      <c r="V12310" s="13"/>
      <c r="W12310" s="13"/>
      <c r="X12310" s="13"/>
      <c r="Y12310" s="13"/>
      <c r="Z12310" s="13"/>
      <c r="AA12310" s="13"/>
      <c r="AB12310" s="13"/>
      <c r="AC12310" s="13"/>
      <c r="AD12310" s="13"/>
      <c r="AE12310" s="13"/>
      <c r="AF12310" s="13"/>
      <c r="AG12310" s="14"/>
    </row>
    <row r="12311" s="4" customFormat="1" spans="1:33">
      <c r="A12311" s="13"/>
      <c r="B12311" s="13"/>
      <c r="C12311" s="13"/>
      <c r="D12311" s="13"/>
      <c r="E12311" s="13"/>
      <c r="F12311" s="13"/>
      <c r="G12311" s="13"/>
      <c r="H12311" s="13"/>
      <c r="I12311" s="13"/>
      <c r="J12311" s="13"/>
      <c r="K12311" s="13"/>
      <c r="L12311" s="13"/>
      <c r="M12311" s="13"/>
      <c r="N12311" s="13"/>
      <c r="O12311" s="13"/>
      <c r="P12311" s="13"/>
      <c r="Q12311" s="13"/>
      <c r="R12311" s="13"/>
      <c r="S12311" s="13"/>
      <c r="T12311" s="13"/>
      <c r="U12311" s="13"/>
      <c r="V12311" s="13"/>
      <c r="W12311" s="13"/>
      <c r="X12311" s="13"/>
      <c r="Y12311" s="13"/>
      <c r="Z12311" s="13"/>
      <c r="AA12311" s="13"/>
      <c r="AB12311" s="13"/>
      <c r="AC12311" s="13"/>
      <c r="AD12311" s="13"/>
      <c r="AE12311" s="13"/>
      <c r="AF12311" s="13"/>
      <c r="AG12311" s="14"/>
    </row>
    <row r="12312" s="4" customFormat="1" spans="1:33">
      <c r="A12312" s="13"/>
      <c r="B12312" s="13"/>
      <c r="C12312" s="13"/>
      <c r="D12312" s="13"/>
      <c r="E12312" s="13"/>
      <c r="F12312" s="13"/>
      <c r="G12312" s="13"/>
      <c r="H12312" s="13"/>
      <c r="I12312" s="13"/>
      <c r="J12312" s="13"/>
      <c r="K12312" s="13"/>
      <c r="L12312" s="13"/>
      <c r="M12312" s="13"/>
      <c r="N12312" s="13"/>
      <c r="O12312" s="13"/>
      <c r="P12312" s="13"/>
      <c r="Q12312" s="13"/>
      <c r="R12312" s="13"/>
      <c r="S12312" s="13"/>
      <c r="T12312" s="13"/>
      <c r="U12312" s="13"/>
      <c r="V12312" s="13"/>
      <c r="W12312" s="13"/>
      <c r="X12312" s="13"/>
      <c r="Y12312" s="13"/>
      <c r="Z12312" s="13"/>
      <c r="AA12312" s="13"/>
      <c r="AB12312" s="13"/>
      <c r="AC12312" s="13"/>
      <c r="AD12312" s="13"/>
      <c r="AE12312" s="13"/>
      <c r="AF12312" s="13"/>
      <c r="AG12312" s="14"/>
    </row>
    <row r="12313" s="4" customFormat="1" spans="1:33">
      <c r="A12313" s="13"/>
      <c r="B12313" s="13"/>
      <c r="C12313" s="13"/>
      <c r="D12313" s="13"/>
      <c r="E12313" s="13"/>
      <c r="F12313" s="13"/>
      <c r="G12313" s="13"/>
      <c r="H12313" s="13"/>
      <c r="I12313" s="13"/>
      <c r="J12313" s="13"/>
      <c r="K12313" s="13"/>
      <c r="L12313" s="13"/>
      <c r="M12313" s="13"/>
      <c r="N12313" s="13"/>
      <c r="O12313" s="13"/>
      <c r="P12313" s="13"/>
      <c r="Q12313" s="13"/>
      <c r="R12313" s="13"/>
      <c r="S12313" s="13"/>
      <c r="T12313" s="13"/>
      <c r="U12313" s="13"/>
      <c r="V12313" s="13"/>
      <c r="W12313" s="13"/>
      <c r="X12313" s="13"/>
      <c r="Y12313" s="13"/>
      <c r="Z12313" s="13"/>
      <c r="AA12313" s="13"/>
      <c r="AB12313" s="13"/>
      <c r="AC12313" s="13"/>
      <c r="AD12313" s="13"/>
      <c r="AE12313" s="13"/>
      <c r="AF12313" s="13"/>
      <c r="AG12313" s="14"/>
    </row>
    <row r="12314" s="4" customFormat="1" spans="1:33">
      <c r="A12314" s="13"/>
      <c r="B12314" s="13"/>
      <c r="C12314" s="13"/>
      <c r="D12314" s="13"/>
      <c r="E12314" s="13"/>
      <c r="F12314" s="13"/>
      <c r="G12314" s="13"/>
      <c r="H12314" s="13"/>
      <c r="I12314" s="13"/>
      <c r="J12314" s="13"/>
      <c r="K12314" s="13"/>
      <c r="L12314" s="13"/>
      <c r="M12314" s="13"/>
      <c r="N12314" s="13"/>
      <c r="O12314" s="13"/>
      <c r="P12314" s="13"/>
      <c r="Q12314" s="13"/>
      <c r="R12314" s="13"/>
      <c r="S12314" s="13"/>
      <c r="T12314" s="13"/>
      <c r="U12314" s="13"/>
      <c r="V12314" s="13"/>
      <c r="W12314" s="13"/>
      <c r="X12314" s="13"/>
      <c r="Y12314" s="13"/>
      <c r="Z12314" s="13"/>
      <c r="AA12314" s="13"/>
      <c r="AB12314" s="13"/>
      <c r="AC12314" s="13"/>
      <c r="AD12314" s="13"/>
      <c r="AE12314" s="13"/>
      <c r="AF12314" s="13"/>
      <c r="AG12314" s="14"/>
    </row>
    <row r="12315" s="4" customFormat="1" spans="1:33">
      <c r="A12315" s="13"/>
      <c r="B12315" s="13"/>
      <c r="C12315" s="13"/>
      <c r="D12315" s="13"/>
      <c r="E12315" s="13"/>
      <c r="F12315" s="13"/>
      <c r="G12315" s="13"/>
      <c r="H12315" s="13"/>
      <c r="I12315" s="13"/>
      <c r="J12315" s="13"/>
      <c r="K12315" s="13"/>
      <c r="L12315" s="13"/>
      <c r="M12315" s="13"/>
      <c r="N12315" s="13"/>
      <c r="O12315" s="13"/>
      <c r="P12315" s="13"/>
      <c r="Q12315" s="13"/>
      <c r="R12315" s="13"/>
      <c r="S12315" s="13"/>
      <c r="T12315" s="13"/>
      <c r="U12315" s="13"/>
      <c r="V12315" s="13"/>
      <c r="W12315" s="13"/>
      <c r="X12315" s="13"/>
      <c r="Y12315" s="13"/>
      <c r="Z12315" s="13"/>
      <c r="AA12315" s="13"/>
      <c r="AB12315" s="13"/>
      <c r="AC12315" s="13"/>
      <c r="AD12315" s="13"/>
      <c r="AE12315" s="13"/>
      <c r="AF12315" s="13"/>
      <c r="AG12315" s="14"/>
    </row>
    <row r="12316" s="4" customFormat="1" spans="1:33">
      <c r="A12316" s="13"/>
      <c r="B12316" s="13"/>
      <c r="C12316" s="13"/>
      <c r="D12316" s="13"/>
      <c r="E12316" s="13"/>
      <c r="F12316" s="13"/>
      <c r="G12316" s="13"/>
      <c r="H12316" s="13"/>
      <c r="I12316" s="13"/>
      <c r="J12316" s="13"/>
      <c r="K12316" s="13"/>
      <c r="L12316" s="13"/>
      <c r="M12316" s="13"/>
      <c r="N12316" s="13"/>
      <c r="O12316" s="13"/>
      <c r="P12316" s="13"/>
      <c r="Q12316" s="13"/>
      <c r="R12316" s="13"/>
      <c r="S12316" s="13"/>
      <c r="T12316" s="13"/>
      <c r="U12316" s="13"/>
      <c r="V12316" s="13"/>
      <c r="W12316" s="13"/>
      <c r="X12316" s="13"/>
      <c r="Y12316" s="13"/>
      <c r="Z12316" s="13"/>
      <c r="AA12316" s="13"/>
      <c r="AB12316" s="13"/>
      <c r="AC12316" s="13"/>
      <c r="AD12316" s="13"/>
      <c r="AE12316" s="13"/>
      <c r="AF12316" s="13"/>
      <c r="AG12316" s="14"/>
    </row>
    <row r="12317" s="4" customFormat="1" spans="1:33">
      <c r="A12317" s="13"/>
      <c r="B12317" s="13"/>
      <c r="C12317" s="13"/>
      <c r="D12317" s="13"/>
      <c r="E12317" s="13"/>
      <c r="F12317" s="13"/>
      <c r="G12317" s="13"/>
      <c r="H12317" s="13"/>
      <c r="I12317" s="13"/>
      <c r="J12317" s="13"/>
      <c r="K12317" s="13"/>
      <c r="L12317" s="13"/>
      <c r="M12317" s="13"/>
      <c r="N12317" s="13"/>
      <c r="O12317" s="13"/>
      <c r="P12317" s="13"/>
      <c r="Q12317" s="13"/>
      <c r="R12317" s="13"/>
      <c r="S12317" s="13"/>
      <c r="T12317" s="13"/>
      <c r="U12317" s="13"/>
      <c r="V12317" s="13"/>
      <c r="W12317" s="13"/>
      <c r="X12317" s="13"/>
      <c r="Y12317" s="13"/>
      <c r="Z12317" s="13"/>
      <c r="AA12317" s="13"/>
      <c r="AB12317" s="13"/>
      <c r="AC12317" s="13"/>
      <c r="AD12317" s="13"/>
      <c r="AE12317" s="13"/>
      <c r="AF12317" s="13"/>
      <c r="AG12317" s="14"/>
    </row>
    <row r="12318" s="4" customFormat="1" spans="1:33">
      <c r="A12318" s="13"/>
      <c r="B12318" s="13"/>
      <c r="C12318" s="13"/>
      <c r="D12318" s="13"/>
      <c r="E12318" s="13"/>
      <c r="F12318" s="13"/>
      <c r="G12318" s="13"/>
      <c r="H12318" s="13"/>
      <c r="I12318" s="13"/>
      <c r="J12318" s="13"/>
      <c r="K12318" s="13"/>
      <c r="L12318" s="13"/>
      <c r="M12318" s="13"/>
      <c r="N12318" s="13"/>
      <c r="O12318" s="13"/>
      <c r="P12318" s="13"/>
      <c r="Q12318" s="13"/>
      <c r="R12318" s="13"/>
      <c r="S12318" s="13"/>
      <c r="T12318" s="13"/>
      <c r="U12318" s="13"/>
      <c r="V12318" s="13"/>
      <c r="W12318" s="13"/>
      <c r="X12318" s="13"/>
      <c r="Y12318" s="13"/>
      <c r="Z12318" s="13"/>
      <c r="AA12318" s="13"/>
      <c r="AB12318" s="13"/>
      <c r="AC12318" s="13"/>
      <c r="AD12318" s="13"/>
      <c r="AE12318" s="13"/>
      <c r="AF12318" s="13"/>
      <c r="AG12318" s="14"/>
    </row>
    <row r="12319" s="4" customFormat="1" spans="1:33">
      <c r="A12319" s="13"/>
      <c r="B12319" s="13"/>
      <c r="C12319" s="13"/>
      <c r="D12319" s="13"/>
      <c r="E12319" s="13"/>
      <c r="F12319" s="13"/>
      <c r="G12319" s="13"/>
      <c r="H12319" s="13"/>
      <c r="I12319" s="13"/>
      <c r="J12319" s="13"/>
      <c r="K12319" s="13"/>
      <c r="L12319" s="13"/>
      <c r="M12319" s="13"/>
      <c r="N12319" s="13"/>
      <c r="O12319" s="13"/>
      <c r="P12319" s="13"/>
      <c r="Q12319" s="13"/>
      <c r="R12319" s="13"/>
      <c r="S12319" s="13"/>
      <c r="T12319" s="13"/>
      <c r="U12319" s="13"/>
      <c r="V12319" s="13"/>
      <c r="W12319" s="13"/>
      <c r="X12319" s="13"/>
      <c r="Y12319" s="13"/>
      <c r="Z12319" s="13"/>
      <c r="AA12319" s="13"/>
      <c r="AB12319" s="13"/>
      <c r="AC12319" s="13"/>
      <c r="AD12319" s="13"/>
      <c r="AE12319" s="13"/>
      <c r="AF12319" s="13"/>
      <c r="AG12319" s="14"/>
    </row>
    <row r="12320" s="4" customFormat="1" spans="1:33">
      <c r="A12320" s="13"/>
      <c r="B12320" s="13"/>
      <c r="C12320" s="13"/>
      <c r="D12320" s="13"/>
      <c r="E12320" s="13"/>
      <c r="F12320" s="13"/>
      <c r="G12320" s="13"/>
      <c r="H12320" s="13"/>
      <c r="I12320" s="13"/>
      <c r="J12320" s="13"/>
      <c r="K12320" s="13"/>
      <c r="L12320" s="13"/>
      <c r="M12320" s="13"/>
      <c r="N12320" s="13"/>
      <c r="O12320" s="13"/>
      <c r="P12320" s="13"/>
      <c r="Q12320" s="13"/>
      <c r="R12320" s="13"/>
      <c r="S12320" s="13"/>
      <c r="T12320" s="13"/>
      <c r="U12320" s="13"/>
      <c r="V12320" s="13"/>
      <c r="W12320" s="13"/>
      <c r="X12320" s="13"/>
      <c r="Y12320" s="13"/>
      <c r="Z12320" s="13"/>
      <c r="AA12320" s="13"/>
      <c r="AB12320" s="13"/>
      <c r="AC12320" s="13"/>
      <c r="AD12320" s="13"/>
      <c r="AE12320" s="13"/>
      <c r="AF12320" s="13"/>
      <c r="AG12320" s="14"/>
    </row>
    <row r="12321" s="4" customFormat="1" spans="1:33">
      <c r="A12321" s="13"/>
      <c r="B12321" s="13"/>
      <c r="C12321" s="13"/>
      <c r="D12321" s="13"/>
      <c r="E12321" s="13"/>
      <c r="F12321" s="13"/>
      <c r="G12321" s="13"/>
      <c r="H12321" s="13"/>
      <c r="I12321" s="13"/>
      <c r="J12321" s="13"/>
      <c r="K12321" s="13"/>
      <c r="L12321" s="13"/>
      <c r="M12321" s="13"/>
      <c r="N12321" s="13"/>
      <c r="O12321" s="13"/>
      <c r="P12321" s="13"/>
      <c r="Q12321" s="13"/>
      <c r="R12321" s="13"/>
      <c r="S12321" s="13"/>
      <c r="T12321" s="13"/>
      <c r="U12321" s="13"/>
      <c r="V12321" s="13"/>
      <c r="W12321" s="13"/>
      <c r="X12321" s="13"/>
      <c r="Y12321" s="13"/>
      <c r="Z12321" s="13"/>
      <c r="AA12321" s="13"/>
      <c r="AB12321" s="13"/>
      <c r="AC12321" s="13"/>
      <c r="AD12321" s="13"/>
      <c r="AE12321" s="13"/>
      <c r="AF12321" s="13"/>
      <c r="AG12321" s="14"/>
    </row>
    <row r="12322" s="4" customFormat="1" spans="1:33">
      <c r="A12322" s="13"/>
      <c r="B12322" s="13"/>
      <c r="C12322" s="13"/>
      <c r="D12322" s="13"/>
      <c r="E12322" s="13"/>
      <c r="F12322" s="13"/>
      <c r="G12322" s="13"/>
      <c r="H12322" s="13"/>
      <c r="I12322" s="13"/>
      <c r="J12322" s="13"/>
      <c r="K12322" s="13"/>
      <c r="L12322" s="13"/>
      <c r="M12322" s="13"/>
      <c r="N12322" s="13"/>
      <c r="O12322" s="13"/>
      <c r="P12322" s="13"/>
      <c r="Q12322" s="13"/>
      <c r="R12322" s="13"/>
      <c r="S12322" s="13"/>
      <c r="T12322" s="13"/>
      <c r="U12322" s="13"/>
      <c r="V12322" s="13"/>
      <c r="W12322" s="13"/>
      <c r="X12322" s="13"/>
      <c r="Y12322" s="13"/>
      <c r="Z12322" s="13"/>
      <c r="AA12322" s="13"/>
      <c r="AB12322" s="13"/>
      <c r="AC12322" s="13"/>
      <c r="AD12322" s="13"/>
      <c r="AE12322" s="13"/>
      <c r="AF12322" s="13"/>
      <c r="AG12322" s="14"/>
    </row>
    <row r="12323" s="4" customFormat="1" spans="1:33">
      <c r="A12323" s="13"/>
      <c r="B12323" s="13"/>
      <c r="C12323" s="13"/>
      <c r="D12323" s="13"/>
      <c r="E12323" s="13"/>
      <c r="F12323" s="13"/>
      <c r="G12323" s="13"/>
      <c r="H12323" s="13"/>
      <c r="I12323" s="13"/>
      <c r="J12323" s="13"/>
      <c r="K12323" s="13"/>
      <c r="L12323" s="13"/>
      <c r="M12323" s="13"/>
      <c r="N12323" s="13"/>
      <c r="O12323" s="13"/>
      <c r="P12323" s="13"/>
      <c r="Q12323" s="13"/>
      <c r="R12323" s="13"/>
      <c r="S12323" s="13"/>
      <c r="T12323" s="13"/>
      <c r="U12323" s="13"/>
      <c r="V12323" s="13"/>
      <c r="W12323" s="13"/>
      <c r="X12323" s="13"/>
      <c r="Y12323" s="13"/>
      <c r="Z12323" s="13"/>
      <c r="AA12323" s="13"/>
      <c r="AB12323" s="13"/>
      <c r="AC12323" s="13"/>
      <c r="AD12323" s="13"/>
      <c r="AE12323" s="13"/>
      <c r="AF12323" s="13"/>
      <c r="AG12323" s="14"/>
    </row>
    <row r="12324" s="4" customFormat="1" spans="1:33">
      <c r="A12324" s="13"/>
      <c r="B12324" s="13"/>
      <c r="C12324" s="13"/>
      <c r="D12324" s="13"/>
      <c r="E12324" s="13"/>
      <c r="F12324" s="13"/>
      <c r="G12324" s="13"/>
      <c r="H12324" s="13"/>
      <c r="I12324" s="13"/>
      <c r="J12324" s="13"/>
      <c r="K12324" s="13"/>
      <c r="L12324" s="13"/>
      <c r="M12324" s="13"/>
      <c r="N12324" s="13"/>
      <c r="O12324" s="13"/>
      <c r="P12324" s="13"/>
      <c r="Q12324" s="13"/>
      <c r="R12324" s="13"/>
      <c r="S12324" s="13"/>
      <c r="T12324" s="13"/>
      <c r="U12324" s="13"/>
      <c r="V12324" s="13"/>
      <c r="W12324" s="13"/>
      <c r="X12324" s="13"/>
      <c r="Y12324" s="13"/>
      <c r="Z12324" s="13"/>
      <c r="AA12324" s="13"/>
      <c r="AB12324" s="13"/>
      <c r="AC12324" s="13"/>
      <c r="AD12324" s="13"/>
      <c r="AE12324" s="13"/>
      <c r="AF12324" s="13"/>
      <c r="AG12324" s="14"/>
    </row>
    <row r="12325" s="4" customFormat="1" spans="1:33">
      <c r="A12325" s="13"/>
      <c r="B12325" s="13"/>
      <c r="C12325" s="13"/>
      <c r="D12325" s="13"/>
      <c r="E12325" s="13"/>
      <c r="F12325" s="13"/>
      <c r="G12325" s="13"/>
      <c r="H12325" s="13"/>
      <c r="I12325" s="13"/>
      <c r="J12325" s="13"/>
      <c r="K12325" s="13"/>
      <c r="L12325" s="13"/>
      <c r="M12325" s="13"/>
      <c r="N12325" s="13"/>
      <c r="O12325" s="13"/>
      <c r="P12325" s="13"/>
      <c r="Q12325" s="13"/>
      <c r="R12325" s="13"/>
      <c r="S12325" s="13"/>
      <c r="T12325" s="13"/>
      <c r="U12325" s="13"/>
      <c r="V12325" s="13"/>
      <c r="W12325" s="13"/>
      <c r="X12325" s="13"/>
      <c r="Y12325" s="13"/>
      <c r="Z12325" s="13"/>
      <c r="AA12325" s="13"/>
      <c r="AB12325" s="13"/>
      <c r="AC12325" s="13"/>
      <c r="AD12325" s="13"/>
      <c r="AE12325" s="13"/>
      <c r="AF12325" s="13"/>
      <c r="AG12325" s="14"/>
    </row>
    <row r="12326" s="4" customFormat="1" spans="1:33">
      <c r="A12326" s="13"/>
      <c r="B12326" s="13"/>
      <c r="C12326" s="13"/>
      <c r="D12326" s="13"/>
      <c r="E12326" s="13"/>
      <c r="F12326" s="13"/>
      <c r="G12326" s="13"/>
      <c r="H12326" s="13"/>
      <c r="I12326" s="13"/>
      <c r="J12326" s="13"/>
      <c r="K12326" s="13"/>
      <c r="L12326" s="13"/>
      <c r="M12326" s="13"/>
      <c r="N12326" s="13"/>
      <c r="O12326" s="13"/>
      <c r="P12326" s="13"/>
      <c r="Q12326" s="13"/>
      <c r="R12326" s="13"/>
      <c r="S12326" s="13"/>
      <c r="T12326" s="13"/>
      <c r="U12326" s="13"/>
      <c r="V12326" s="13"/>
      <c r="W12326" s="13"/>
      <c r="X12326" s="13"/>
      <c r="Y12326" s="13"/>
      <c r="Z12326" s="13"/>
      <c r="AA12326" s="13"/>
      <c r="AB12326" s="13"/>
      <c r="AC12326" s="13"/>
      <c r="AD12326" s="13"/>
      <c r="AE12326" s="13"/>
      <c r="AF12326" s="13"/>
      <c r="AG12326" s="14"/>
    </row>
    <row r="12327" s="4" customFormat="1" spans="1:33">
      <c r="A12327" s="13"/>
      <c r="B12327" s="13"/>
      <c r="C12327" s="13"/>
      <c r="D12327" s="13"/>
      <c r="E12327" s="13"/>
      <c r="F12327" s="13"/>
      <c r="G12327" s="13"/>
      <c r="H12327" s="13"/>
      <c r="I12327" s="13"/>
      <c r="J12327" s="13"/>
      <c r="K12327" s="13"/>
      <c r="L12327" s="13"/>
      <c r="M12327" s="13"/>
      <c r="N12327" s="13"/>
      <c r="O12327" s="13"/>
      <c r="P12327" s="13"/>
      <c r="Q12327" s="13"/>
      <c r="R12327" s="13"/>
      <c r="S12327" s="13"/>
      <c r="T12327" s="13"/>
      <c r="U12327" s="13"/>
      <c r="V12327" s="13"/>
      <c r="W12327" s="13"/>
      <c r="X12327" s="13"/>
      <c r="Y12327" s="13"/>
      <c r="Z12327" s="13"/>
      <c r="AA12327" s="13"/>
      <c r="AB12327" s="13"/>
      <c r="AC12327" s="13"/>
      <c r="AD12327" s="13"/>
      <c r="AE12327" s="13"/>
      <c r="AF12327" s="13"/>
      <c r="AG12327" s="14"/>
    </row>
    <row r="12328" s="4" customFormat="1" spans="1:33">
      <c r="A12328" s="13"/>
      <c r="B12328" s="13"/>
      <c r="C12328" s="13"/>
      <c r="D12328" s="13"/>
      <c r="E12328" s="13"/>
      <c r="F12328" s="13"/>
      <c r="G12328" s="13"/>
      <c r="H12328" s="13"/>
      <c r="I12328" s="13"/>
      <c r="J12328" s="13"/>
      <c r="K12328" s="13"/>
      <c r="L12328" s="13"/>
      <c r="M12328" s="13"/>
      <c r="N12328" s="13"/>
      <c r="O12328" s="13"/>
      <c r="P12328" s="13"/>
      <c r="Q12328" s="13"/>
      <c r="R12328" s="13"/>
      <c r="S12328" s="13"/>
      <c r="T12328" s="13"/>
      <c r="U12328" s="13"/>
      <c r="V12328" s="13"/>
      <c r="W12328" s="13"/>
      <c r="X12328" s="13"/>
      <c r="Y12328" s="13"/>
      <c r="Z12328" s="13"/>
      <c r="AA12328" s="13"/>
      <c r="AB12328" s="13"/>
      <c r="AC12328" s="13"/>
      <c r="AD12328" s="13"/>
      <c r="AE12328" s="13"/>
      <c r="AF12328" s="13"/>
      <c r="AG12328" s="14"/>
    </row>
    <row r="12329" s="4" customFormat="1" spans="1:33">
      <c r="A12329" s="13"/>
      <c r="B12329" s="13"/>
      <c r="C12329" s="13"/>
      <c r="D12329" s="13"/>
      <c r="E12329" s="13"/>
      <c r="F12329" s="13"/>
      <c r="G12329" s="13"/>
      <c r="H12329" s="13"/>
      <c r="I12329" s="13"/>
      <c r="J12329" s="13"/>
      <c r="K12329" s="13"/>
      <c r="L12329" s="13"/>
      <c r="M12329" s="13"/>
      <c r="N12329" s="13"/>
      <c r="O12329" s="13"/>
      <c r="P12329" s="13"/>
      <c r="Q12329" s="13"/>
      <c r="R12329" s="13"/>
      <c r="S12329" s="13"/>
      <c r="T12329" s="13"/>
      <c r="U12329" s="13"/>
      <c r="V12329" s="13"/>
      <c r="W12329" s="13"/>
      <c r="X12329" s="13"/>
      <c r="Y12329" s="13"/>
      <c r="Z12329" s="13"/>
      <c r="AA12329" s="13"/>
      <c r="AB12329" s="13"/>
      <c r="AC12329" s="13"/>
      <c r="AD12329" s="13"/>
      <c r="AE12329" s="13"/>
      <c r="AF12329" s="13"/>
      <c r="AG12329" s="14"/>
    </row>
    <row r="12330" s="4" customFormat="1" spans="1:33">
      <c r="A12330" s="13"/>
      <c r="B12330" s="13"/>
      <c r="C12330" s="13"/>
      <c r="D12330" s="13"/>
      <c r="E12330" s="13"/>
      <c r="F12330" s="13"/>
      <c r="G12330" s="13"/>
      <c r="H12330" s="13"/>
      <c r="I12330" s="13"/>
      <c r="J12330" s="13"/>
      <c r="K12330" s="13"/>
      <c r="L12330" s="13"/>
      <c r="M12330" s="13"/>
      <c r="N12330" s="13"/>
      <c r="O12330" s="13"/>
      <c r="P12330" s="13"/>
      <c r="Q12330" s="13"/>
      <c r="R12330" s="13"/>
      <c r="S12330" s="13"/>
      <c r="T12330" s="13"/>
      <c r="U12330" s="13"/>
      <c r="V12330" s="13"/>
      <c r="W12330" s="13"/>
      <c r="X12330" s="13"/>
      <c r="Y12330" s="13"/>
      <c r="Z12330" s="13"/>
      <c r="AA12330" s="13"/>
      <c r="AB12330" s="13"/>
      <c r="AC12330" s="13"/>
      <c r="AD12330" s="13"/>
      <c r="AE12330" s="13"/>
      <c r="AF12330" s="13"/>
      <c r="AG12330" s="14"/>
    </row>
    <row r="12331" s="4" customFormat="1" spans="1:33">
      <c r="A12331" s="13"/>
      <c r="B12331" s="13"/>
      <c r="C12331" s="13"/>
      <c r="D12331" s="13"/>
      <c r="E12331" s="13"/>
      <c r="F12331" s="13"/>
      <c r="G12331" s="13"/>
      <c r="H12331" s="13"/>
      <c r="I12331" s="13"/>
      <c r="J12331" s="13"/>
      <c r="K12331" s="13"/>
      <c r="L12331" s="13"/>
      <c r="M12331" s="13"/>
      <c r="N12331" s="13"/>
      <c r="O12331" s="13"/>
      <c r="P12331" s="13"/>
      <c r="Q12331" s="13"/>
      <c r="R12331" s="13"/>
      <c r="S12331" s="13"/>
      <c r="T12331" s="13"/>
      <c r="U12331" s="13"/>
      <c r="V12331" s="13"/>
      <c r="W12331" s="13"/>
      <c r="X12331" s="13"/>
      <c r="Y12331" s="13"/>
      <c r="Z12331" s="13"/>
      <c r="AA12331" s="13"/>
      <c r="AB12331" s="13"/>
      <c r="AC12331" s="13"/>
      <c r="AD12331" s="13"/>
      <c r="AE12331" s="13"/>
      <c r="AF12331" s="13"/>
      <c r="AG12331" s="14"/>
    </row>
    <row r="12332" s="4" customFormat="1" spans="1:33">
      <c r="A12332" s="13"/>
      <c r="B12332" s="13"/>
      <c r="C12332" s="13"/>
      <c r="D12332" s="13"/>
      <c r="E12332" s="13"/>
      <c r="F12332" s="13"/>
      <c r="G12332" s="13"/>
      <c r="H12332" s="13"/>
      <c r="I12332" s="13"/>
      <c r="J12332" s="13"/>
      <c r="K12332" s="13"/>
      <c r="L12332" s="13"/>
      <c r="M12332" s="13"/>
      <c r="N12332" s="13"/>
      <c r="O12332" s="13"/>
      <c r="P12332" s="13"/>
      <c r="Q12332" s="13"/>
      <c r="R12332" s="13"/>
      <c r="S12332" s="13"/>
      <c r="T12332" s="13"/>
      <c r="U12332" s="13"/>
      <c r="V12332" s="13"/>
      <c r="W12332" s="13"/>
      <c r="X12332" s="13"/>
      <c r="Y12332" s="13"/>
      <c r="Z12332" s="13"/>
      <c r="AA12332" s="13"/>
      <c r="AB12332" s="13"/>
      <c r="AC12332" s="13"/>
      <c r="AD12332" s="13"/>
      <c r="AE12332" s="13"/>
      <c r="AF12332" s="13"/>
      <c r="AG12332" s="14"/>
    </row>
    <row r="12333" s="4" customFormat="1" spans="1:33">
      <c r="A12333" s="13"/>
      <c r="B12333" s="13"/>
      <c r="C12333" s="13"/>
      <c r="D12333" s="13"/>
      <c r="E12333" s="13"/>
      <c r="F12333" s="13"/>
      <c r="G12333" s="13"/>
      <c r="H12333" s="13"/>
      <c r="I12333" s="13"/>
      <c r="J12333" s="13"/>
      <c r="K12333" s="13"/>
      <c r="L12333" s="13"/>
      <c r="M12333" s="13"/>
      <c r="N12333" s="13"/>
      <c r="O12333" s="13"/>
      <c r="P12333" s="13"/>
      <c r="Q12333" s="13"/>
      <c r="R12333" s="13"/>
      <c r="S12333" s="13"/>
      <c r="T12333" s="13"/>
      <c r="U12333" s="13"/>
      <c r="V12333" s="13"/>
      <c r="W12333" s="13"/>
      <c r="X12333" s="13"/>
      <c r="Y12333" s="13"/>
      <c r="Z12333" s="13"/>
      <c r="AA12333" s="13"/>
      <c r="AB12333" s="13"/>
      <c r="AC12333" s="13"/>
      <c r="AD12333" s="13"/>
      <c r="AE12333" s="13"/>
      <c r="AF12333" s="13"/>
      <c r="AG12333" s="14"/>
    </row>
    <row r="12334" s="4" customFormat="1" spans="1:33">
      <c r="A12334" s="13"/>
      <c r="B12334" s="13"/>
      <c r="C12334" s="13"/>
      <c r="D12334" s="13"/>
      <c r="E12334" s="13"/>
      <c r="F12334" s="13"/>
      <c r="G12334" s="13"/>
      <c r="H12334" s="13"/>
      <c r="I12334" s="13"/>
      <c r="J12334" s="13"/>
      <c r="K12334" s="13"/>
      <c r="L12334" s="13"/>
      <c r="M12334" s="13"/>
      <c r="N12334" s="13"/>
      <c r="O12334" s="13"/>
      <c r="P12334" s="13"/>
      <c r="Q12334" s="13"/>
      <c r="R12334" s="13"/>
      <c r="S12334" s="13"/>
      <c r="T12334" s="13"/>
      <c r="U12334" s="13"/>
      <c r="V12334" s="13"/>
      <c r="W12334" s="13"/>
      <c r="X12334" s="13"/>
      <c r="Y12334" s="13"/>
      <c r="Z12334" s="13"/>
      <c r="AA12334" s="13"/>
      <c r="AB12334" s="13"/>
      <c r="AC12334" s="13"/>
      <c r="AD12334" s="13"/>
      <c r="AE12334" s="13"/>
      <c r="AF12334" s="13"/>
      <c r="AG12334" s="14"/>
    </row>
    <row r="12335" s="4" customFormat="1" spans="1:33">
      <c r="A12335" s="13"/>
      <c r="B12335" s="13"/>
      <c r="C12335" s="13"/>
      <c r="D12335" s="13"/>
      <c r="E12335" s="13"/>
      <c r="F12335" s="13"/>
      <c r="G12335" s="13"/>
      <c r="H12335" s="13"/>
      <c r="I12335" s="13"/>
      <c r="J12335" s="13"/>
      <c r="K12335" s="13"/>
      <c r="L12335" s="13"/>
      <c r="M12335" s="13"/>
      <c r="N12335" s="13"/>
      <c r="O12335" s="13"/>
      <c r="P12335" s="13"/>
      <c r="Q12335" s="13"/>
      <c r="R12335" s="13"/>
      <c r="S12335" s="13"/>
      <c r="T12335" s="13"/>
      <c r="U12335" s="13"/>
      <c r="V12335" s="13"/>
      <c r="W12335" s="13"/>
      <c r="X12335" s="13"/>
      <c r="Y12335" s="13"/>
      <c r="Z12335" s="13"/>
      <c r="AA12335" s="13"/>
      <c r="AB12335" s="13"/>
      <c r="AC12335" s="13"/>
      <c r="AD12335" s="13"/>
      <c r="AE12335" s="13"/>
      <c r="AF12335" s="13"/>
      <c r="AG12335" s="14"/>
    </row>
    <row r="12336" s="4" customFormat="1" spans="1:33">
      <c r="A12336" s="13"/>
      <c r="B12336" s="13"/>
      <c r="C12336" s="13"/>
      <c r="D12336" s="13"/>
      <c r="E12336" s="13"/>
      <c r="F12336" s="13"/>
      <c r="G12336" s="13"/>
      <c r="H12336" s="13"/>
      <c r="I12336" s="13"/>
      <c r="J12336" s="13"/>
      <c r="K12336" s="13"/>
      <c r="L12336" s="13"/>
      <c r="M12336" s="13"/>
      <c r="N12336" s="13"/>
      <c r="O12336" s="13"/>
      <c r="P12336" s="13"/>
      <c r="Q12336" s="13"/>
      <c r="R12336" s="13"/>
      <c r="S12336" s="13"/>
      <c r="T12336" s="13"/>
      <c r="U12336" s="13"/>
      <c r="V12336" s="13"/>
      <c r="W12336" s="13"/>
      <c r="X12336" s="13"/>
      <c r="Y12336" s="13"/>
      <c r="Z12336" s="13"/>
      <c r="AA12336" s="13"/>
      <c r="AB12336" s="13"/>
      <c r="AC12336" s="13"/>
      <c r="AD12336" s="13"/>
      <c r="AE12336" s="13"/>
      <c r="AF12336" s="13"/>
      <c r="AG12336" s="14"/>
    </row>
    <row r="12337" s="4" customFormat="1" spans="1:33">
      <c r="A12337" s="13"/>
      <c r="B12337" s="13"/>
      <c r="C12337" s="13"/>
      <c r="D12337" s="13"/>
      <c r="E12337" s="13"/>
      <c r="F12337" s="13"/>
      <c r="G12337" s="13"/>
      <c r="H12337" s="13"/>
      <c r="I12337" s="13"/>
      <c r="J12337" s="13"/>
      <c r="K12337" s="13"/>
      <c r="L12337" s="13"/>
      <c r="M12337" s="13"/>
      <c r="N12337" s="13"/>
      <c r="O12337" s="13"/>
      <c r="P12337" s="13"/>
      <c r="Q12337" s="13"/>
      <c r="R12337" s="13"/>
      <c r="S12337" s="13"/>
      <c r="T12337" s="13"/>
      <c r="U12337" s="13"/>
      <c r="V12337" s="13"/>
      <c r="W12337" s="13"/>
      <c r="X12337" s="13"/>
      <c r="Y12337" s="13"/>
      <c r="Z12337" s="13"/>
      <c r="AA12337" s="13"/>
      <c r="AB12337" s="13"/>
      <c r="AC12337" s="13"/>
      <c r="AD12337" s="13"/>
      <c r="AE12337" s="13"/>
      <c r="AF12337" s="13"/>
      <c r="AG12337" s="14"/>
    </row>
    <row r="12338" s="4" customFormat="1" spans="1:33">
      <c r="A12338" s="13"/>
      <c r="B12338" s="13"/>
      <c r="C12338" s="13"/>
      <c r="D12338" s="13"/>
      <c r="E12338" s="13"/>
      <c r="F12338" s="13"/>
      <c r="G12338" s="13"/>
      <c r="H12338" s="13"/>
      <c r="I12338" s="13"/>
      <c r="J12338" s="13"/>
      <c r="K12338" s="13"/>
      <c r="L12338" s="13"/>
      <c r="M12338" s="13"/>
      <c r="N12338" s="13"/>
      <c r="O12338" s="13"/>
      <c r="P12338" s="13"/>
      <c r="Q12338" s="13"/>
      <c r="R12338" s="13"/>
      <c r="S12338" s="13"/>
      <c r="T12338" s="13"/>
      <c r="U12338" s="13"/>
      <c r="V12338" s="13"/>
      <c r="W12338" s="13"/>
      <c r="X12338" s="13"/>
      <c r="Y12338" s="13"/>
      <c r="Z12338" s="13"/>
      <c r="AA12338" s="13"/>
      <c r="AB12338" s="13"/>
      <c r="AC12338" s="13"/>
      <c r="AD12338" s="13"/>
      <c r="AE12338" s="13"/>
      <c r="AF12338" s="13"/>
      <c r="AG12338" s="14"/>
    </row>
    <row r="12339" s="4" customFormat="1" spans="1:33">
      <c r="A12339" s="13"/>
      <c r="B12339" s="13"/>
      <c r="C12339" s="13"/>
      <c r="D12339" s="13"/>
      <c r="E12339" s="13"/>
      <c r="F12339" s="13"/>
      <c r="G12339" s="13"/>
      <c r="H12339" s="13"/>
      <c r="I12339" s="13"/>
      <c r="J12339" s="13"/>
      <c r="K12339" s="13"/>
      <c r="L12339" s="13"/>
      <c r="M12339" s="13"/>
      <c r="N12339" s="13"/>
      <c r="O12339" s="13"/>
      <c r="P12339" s="13"/>
      <c r="Q12339" s="13"/>
      <c r="R12339" s="13"/>
      <c r="S12339" s="13"/>
      <c r="T12339" s="13"/>
      <c r="U12339" s="13"/>
      <c r="V12339" s="13"/>
      <c r="W12339" s="13"/>
      <c r="X12339" s="13"/>
      <c r="Y12339" s="13"/>
      <c r="Z12339" s="13"/>
      <c r="AA12339" s="13"/>
      <c r="AB12339" s="13"/>
      <c r="AC12339" s="13"/>
      <c r="AD12339" s="13"/>
      <c r="AE12339" s="13"/>
      <c r="AF12339" s="13"/>
      <c r="AG12339" s="14"/>
    </row>
    <row r="12340" s="4" customFormat="1" spans="1:33">
      <c r="A12340" s="13"/>
      <c r="B12340" s="13"/>
      <c r="C12340" s="13"/>
      <c r="D12340" s="13"/>
      <c r="E12340" s="13"/>
      <c r="F12340" s="13"/>
      <c r="G12340" s="13"/>
      <c r="H12340" s="13"/>
      <c r="I12340" s="13"/>
      <c r="J12340" s="13"/>
      <c r="K12340" s="13"/>
      <c r="L12340" s="13"/>
      <c r="M12340" s="13"/>
      <c r="N12340" s="13"/>
      <c r="O12340" s="13"/>
      <c r="P12340" s="13"/>
      <c r="Q12340" s="13"/>
      <c r="R12340" s="13"/>
      <c r="S12340" s="13"/>
      <c r="T12340" s="13"/>
      <c r="U12340" s="13"/>
      <c r="V12340" s="13"/>
      <c r="W12340" s="13"/>
      <c r="X12340" s="13"/>
      <c r="Y12340" s="13"/>
      <c r="Z12340" s="13"/>
      <c r="AA12340" s="13"/>
      <c r="AB12340" s="13"/>
      <c r="AC12340" s="13"/>
      <c r="AD12340" s="13"/>
      <c r="AE12340" s="13"/>
      <c r="AF12340" s="13"/>
      <c r="AG12340" s="14"/>
    </row>
    <row r="12341" s="4" customFormat="1" spans="1:33">
      <c r="A12341" s="13"/>
      <c r="B12341" s="13"/>
      <c r="C12341" s="13"/>
      <c r="D12341" s="13"/>
      <c r="E12341" s="13"/>
      <c r="F12341" s="13"/>
      <c r="G12341" s="13"/>
      <c r="H12341" s="13"/>
      <c r="I12341" s="13"/>
      <c r="J12341" s="13"/>
      <c r="K12341" s="13"/>
      <c r="L12341" s="13"/>
      <c r="M12341" s="13"/>
      <c r="N12341" s="13"/>
      <c r="O12341" s="13"/>
      <c r="P12341" s="13"/>
      <c r="Q12341" s="13"/>
      <c r="R12341" s="13"/>
      <c r="S12341" s="13"/>
      <c r="T12341" s="13"/>
      <c r="U12341" s="13"/>
      <c r="V12341" s="13"/>
      <c r="W12341" s="13"/>
      <c r="X12341" s="13"/>
      <c r="Y12341" s="13"/>
      <c r="Z12341" s="13"/>
      <c r="AA12341" s="13"/>
      <c r="AB12341" s="13"/>
      <c r="AC12341" s="13"/>
      <c r="AD12341" s="13"/>
      <c r="AE12341" s="13"/>
      <c r="AF12341" s="13"/>
      <c r="AG12341" s="14"/>
    </row>
    <row r="12342" s="4" customFormat="1" spans="1:33">
      <c r="A12342" s="13"/>
      <c r="B12342" s="13"/>
      <c r="C12342" s="13"/>
      <c r="D12342" s="13"/>
      <c r="E12342" s="13"/>
      <c r="F12342" s="13"/>
      <c r="G12342" s="13"/>
      <c r="H12342" s="13"/>
      <c r="I12342" s="13"/>
      <c r="J12342" s="13"/>
      <c r="K12342" s="13"/>
      <c r="L12342" s="13"/>
      <c r="M12342" s="13"/>
      <c r="N12342" s="13"/>
      <c r="O12342" s="13"/>
      <c r="P12342" s="13"/>
      <c r="Q12342" s="13"/>
      <c r="R12342" s="13"/>
      <c r="S12342" s="13"/>
      <c r="T12342" s="13"/>
      <c r="U12342" s="13"/>
      <c r="V12342" s="13"/>
      <c r="W12342" s="13"/>
      <c r="X12342" s="13"/>
      <c r="Y12342" s="13"/>
      <c r="Z12342" s="13"/>
      <c r="AA12342" s="13"/>
      <c r="AB12342" s="13"/>
      <c r="AC12342" s="13"/>
      <c r="AD12342" s="13"/>
      <c r="AE12342" s="13"/>
      <c r="AF12342" s="13"/>
      <c r="AG12342" s="14"/>
    </row>
    <row r="12343" s="4" customFormat="1" spans="1:33">
      <c r="A12343" s="13"/>
      <c r="B12343" s="13"/>
      <c r="C12343" s="13"/>
      <c r="D12343" s="13"/>
      <c r="E12343" s="13"/>
      <c r="F12343" s="13"/>
      <c r="G12343" s="13"/>
      <c r="H12343" s="13"/>
      <c r="I12343" s="13"/>
      <c r="J12343" s="13"/>
      <c r="K12343" s="13"/>
      <c r="L12343" s="13"/>
      <c r="M12343" s="13"/>
      <c r="N12343" s="13"/>
      <c r="O12343" s="13"/>
      <c r="P12343" s="13"/>
      <c r="Q12343" s="13"/>
      <c r="R12343" s="13"/>
      <c r="S12343" s="13"/>
      <c r="T12343" s="13"/>
      <c r="U12343" s="13"/>
      <c r="V12343" s="13"/>
      <c r="W12343" s="13"/>
      <c r="X12343" s="13"/>
      <c r="Y12343" s="13"/>
      <c r="Z12343" s="13"/>
      <c r="AA12343" s="13"/>
      <c r="AB12343" s="13"/>
      <c r="AC12343" s="13"/>
      <c r="AD12343" s="13"/>
      <c r="AE12343" s="13"/>
      <c r="AF12343" s="13"/>
      <c r="AG12343" s="14"/>
    </row>
    <row r="12344" s="4" customFormat="1" spans="1:33">
      <c r="A12344" s="13"/>
      <c r="B12344" s="13"/>
      <c r="C12344" s="13"/>
      <c r="D12344" s="13"/>
      <c r="E12344" s="13"/>
      <c r="F12344" s="13"/>
      <c r="G12344" s="13"/>
      <c r="H12344" s="13"/>
      <c r="I12344" s="13"/>
      <c r="J12344" s="13"/>
      <c r="K12344" s="13"/>
      <c r="L12344" s="13"/>
      <c r="M12344" s="13"/>
      <c r="N12344" s="13"/>
      <c r="O12344" s="13"/>
      <c r="P12344" s="13"/>
      <c r="Q12344" s="13"/>
      <c r="R12344" s="13"/>
      <c r="S12344" s="13"/>
      <c r="T12344" s="13"/>
      <c r="U12344" s="13"/>
      <c r="V12344" s="13"/>
      <c r="W12344" s="13"/>
      <c r="X12344" s="13"/>
      <c r="Y12344" s="13"/>
      <c r="Z12344" s="13"/>
      <c r="AA12344" s="13"/>
      <c r="AB12344" s="13"/>
      <c r="AC12344" s="13"/>
      <c r="AD12344" s="13"/>
      <c r="AE12344" s="13"/>
      <c r="AF12344" s="13"/>
      <c r="AG12344" s="14"/>
    </row>
    <row r="12345" s="4" customFormat="1" spans="1:33">
      <c r="A12345" s="13"/>
      <c r="B12345" s="13"/>
      <c r="C12345" s="13"/>
      <c r="D12345" s="13"/>
      <c r="E12345" s="13"/>
      <c r="F12345" s="13"/>
      <c r="G12345" s="13"/>
      <c r="H12345" s="13"/>
      <c r="I12345" s="13"/>
      <c r="J12345" s="13"/>
      <c r="K12345" s="13"/>
      <c r="L12345" s="13"/>
      <c r="M12345" s="13"/>
      <c r="N12345" s="13"/>
      <c r="O12345" s="13"/>
      <c r="P12345" s="13"/>
      <c r="Q12345" s="13"/>
      <c r="R12345" s="13"/>
      <c r="S12345" s="13"/>
      <c r="T12345" s="13"/>
      <c r="U12345" s="13"/>
      <c r="V12345" s="13"/>
      <c r="W12345" s="13"/>
      <c r="X12345" s="13"/>
      <c r="Y12345" s="13"/>
      <c r="Z12345" s="13"/>
      <c r="AA12345" s="13"/>
      <c r="AB12345" s="13"/>
      <c r="AC12345" s="13"/>
      <c r="AD12345" s="13"/>
      <c r="AE12345" s="13"/>
      <c r="AF12345" s="13"/>
      <c r="AG12345" s="14"/>
    </row>
    <row r="12346" s="4" customFormat="1" spans="1:33">
      <c r="A12346" s="13"/>
      <c r="B12346" s="13"/>
      <c r="C12346" s="13"/>
      <c r="D12346" s="13"/>
      <c r="E12346" s="13"/>
      <c r="F12346" s="13"/>
      <c r="G12346" s="13"/>
      <c r="H12346" s="13"/>
      <c r="I12346" s="13"/>
      <c r="J12346" s="13"/>
      <c r="K12346" s="13"/>
      <c r="L12346" s="13"/>
      <c r="M12346" s="13"/>
      <c r="N12346" s="13"/>
      <c r="O12346" s="13"/>
      <c r="P12346" s="13"/>
      <c r="Q12346" s="13"/>
      <c r="R12346" s="13"/>
      <c r="S12346" s="13"/>
      <c r="T12346" s="13"/>
      <c r="U12346" s="13"/>
      <c r="V12346" s="13"/>
      <c r="W12346" s="13"/>
      <c r="X12346" s="13"/>
      <c r="Y12346" s="13"/>
      <c r="Z12346" s="13"/>
      <c r="AA12346" s="13"/>
      <c r="AB12346" s="13"/>
      <c r="AC12346" s="13"/>
      <c r="AD12346" s="13"/>
      <c r="AE12346" s="13"/>
      <c r="AF12346" s="13"/>
      <c r="AG12346" s="14"/>
    </row>
    <row r="12347" s="4" customFormat="1" spans="1:33">
      <c r="A12347" s="13"/>
      <c r="B12347" s="13"/>
      <c r="C12347" s="13"/>
      <c r="D12347" s="13"/>
      <c r="E12347" s="13"/>
      <c r="F12347" s="13"/>
      <c r="G12347" s="13"/>
      <c r="H12347" s="13"/>
      <c r="I12347" s="13"/>
      <c r="J12347" s="13"/>
      <c r="K12347" s="13"/>
      <c r="L12347" s="13"/>
      <c r="M12347" s="13"/>
      <c r="N12347" s="13"/>
      <c r="O12347" s="13"/>
      <c r="P12347" s="13"/>
      <c r="Q12347" s="13"/>
      <c r="R12347" s="13"/>
      <c r="S12347" s="13"/>
      <c r="T12347" s="13"/>
      <c r="U12347" s="13"/>
      <c r="V12347" s="13"/>
      <c r="W12347" s="13"/>
      <c r="X12347" s="13"/>
      <c r="Y12347" s="13"/>
      <c r="Z12347" s="13"/>
      <c r="AA12347" s="13"/>
      <c r="AB12347" s="13"/>
      <c r="AC12347" s="13"/>
      <c r="AD12347" s="13"/>
      <c r="AE12347" s="13"/>
      <c r="AF12347" s="13"/>
      <c r="AG12347" s="14"/>
    </row>
    <row r="12348" s="4" customFormat="1" spans="1:33">
      <c r="A12348" s="13"/>
      <c r="B12348" s="13"/>
      <c r="C12348" s="13"/>
      <c r="D12348" s="13"/>
      <c r="E12348" s="13"/>
      <c r="F12348" s="13"/>
      <c r="G12348" s="13"/>
      <c r="H12348" s="13"/>
      <c r="I12348" s="13"/>
      <c r="J12348" s="13"/>
      <c r="K12348" s="13"/>
      <c r="L12348" s="13"/>
      <c r="M12348" s="13"/>
      <c r="N12348" s="13"/>
      <c r="O12348" s="13"/>
      <c r="P12348" s="13"/>
      <c r="Q12348" s="13"/>
      <c r="R12348" s="13"/>
      <c r="S12348" s="13"/>
      <c r="T12348" s="13"/>
      <c r="U12348" s="13"/>
      <c r="V12348" s="13"/>
      <c r="W12348" s="13"/>
      <c r="X12348" s="13"/>
      <c r="Y12348" s="13"/>
      <c r="Z12348" s="13"/>
      <c r="AA12348" s="13"/>
      <c r="AB12348" s="13"/>
      <c r="AC12348" s="13"/>
      <c r="AD12348" s="13"/>
      <c r="AE12348" s="13"/>
      <c r="AF12348" s="13"/>
      <c r="AG12348" s="14"/>
    </row>
    <row r="12349" s="4" customFormat="1" spans="1:33">
      <c r="A12349" s="13"/>
      <c r="B12349" s="13"/>
      <c r="C12349" s="13"/>
      <c r="D12349" s="13"/>
      <c r="E12349" s="13"/>
      <c r="F12349" s="13"/>
      <c r="G12349" s="13"/>
      <c r="H12349" s="13"/>
      <c r="I12349" s="13"/>
      <c r="J12349" s="13"/>
      <c r="K12349" s="13"/>
      <c r="L12349" s="13"/>
      <c r="M12349" s="13"/>
      <c r="N12349" s="13"/>
      <c r="O12349" s="13"/>
      <c r="P12349" s="13"/>
      <c r="Q12349" s="13"/>
      <c r="R12349" s="13"/>
      <c r="S12349" s="13"/>
      <c r="T12349" s="13"/>
      <c r="U12349" s="13"/>
      <c r="V12349" s="13"/>
      <c r="W12349" s="13"/>
      <c r="X12349" s="13"/>
      <c r="Y12349" s="13"/>
      <c r="Z12349" s="13"/>
      <c r="AA12349" s="13"/>
      <c r="AB12349" s="13"/>
      <c r="AC12349" s="13"/>
      <c r="AD12349" s="13"/>
      <c r="AE12349" s="13"/>
      <c r="AF12349" s="13"/>
      <c r="AG12349" s="14"/>
    </row>
    <row r="12350" s="4" customFormat="1" spans="1:33">
      <c r="A12350" s="13"/>
      <c r="B12350" s="13"/>
      <c r="C12350" s="13"/>
      <c r="D12350" s="13"/>
      <c r="E12350" s="13"/>
      <c r="F12350" s="13"/>
      <c r="G12350" s="13"/>
      <c r="H12350" s="13"/>
      <c r="I12350" s="13"/>
      <c r="J12350" s="13"/>
      <c r="K12350" s="13"/>
      <c r="L12350" s="13"/>
      <c r="M12350" s="13"/>
      <c r="N12350" s="13"/>
      <c r="O12350" s="13"/>
      <c r="P12350" s="13"/>
      <c r="Q12350" s="13"/>
      <c r="R12350" s="13"/>
      <c r="S12350" s="13"/>
      <c r="T12350" s="13"/>
      <c r="U12350" s="13"/>
      <c r="V12350" s="13"/>
      <c r="W12350" s="13"/>
      <c r="X12350" s="13"/>
      <c r="Y12350" s="13"/>
      <c r="Z12350" s="13"/>
      <c r="AA12350" s="13"/>
      <c r="AB12350" s="13"/>
      <c r="AC12350" s="13"/>
      <c r="AD12350" s="13"/>
      <c r="AE12350" s="13"/>
      <c r="AF12350" s="13"/>
      <c r="AG12350" s="14"/>
    </row>
    <row r="12351" s="4" customFormat="1" spans="1:33">
      <c r="A12351" s="13"/>
      <c r="B12351" s="13"/>
      <c r="C12351" s="13"/>
      <c r="D12351" s="13"/>
      <c r="E12351" s="13"/>
      <c r="F12351" s="13"/>
      <c r="G12351" s="13"/>
      <c r="H12351" s="13"/>
      <c r="I12351" s="13"/>
      <c r="J12351" s="13"/>
      <c r="K12351" s="13"/>
      <c r="L12351" s="13"/>
      <c r="M12351" s="13"/>
      <c r="N12351" s="13"/>
      <c r="O12351" s="13"/>
      <c r="P12351" s="13"/>
      <c r="Q12351" s="13"/>
      <c r="R12351" s="13"/>
      <c r="S12351" s="13"/>
      <c r="T12351" s="13"/>
      <c r="U12351" s="13"/>
      <c r="V12351" s="13"/>
      <c r="W12351" s="13"/>
      <c r="X12351" s="13"/>
      <c r="Y12351" s="13"/>
      <c r="Z12351" s="13"/>
      <c r="AA12351" s="13"/>
      <c r="AB12351" s="13"/>
      <c r="AC12351" s="13"/>
      <c r="AD12351" s="13"/>
      <c r="AE12351" s="13"/>
      <c r="AF12351" s="13"/>
      <c r="AG12351" s="14"/>
    </row>
    <row r="12352" s="4" customFormat="1" spans="1:33">
      <c r="A12352" s="13"/>
      <c r="B12352" s="13"/>
      <c r="C12352" s="13"/>
      <c r="D12352" s="13"/>
      <c r="E12352" s="13"/>
      <c r="F12352" s="13"/>
      <c r="G12352" s="13"/>
      <c r="H12352" s="13"/>
      <c r="I12352" s="13"/>
      <c r="J12352" s="13"/>
      <c r="K12352" s="13"/>
      <c r="L12352" s="13"/>
      <c r="M12352" s="13"/>
      <c r="N12352" s="13"/>
      <c r="O12352" s="13"/>
      <c r="P12352" s="13"/>
      <c r="Q12352" s="13"/>
      <c r="R12352" s="13"/>
      <c r="S12352" s="13"/>
      <c r="T12352" s="13"/>
      <c r="U12352" s="13"/>
      <c r="V12352" s="13"/>
      <c r="W12352" s="13"/>
      <c r="X12352" s="13"/>
      <c r="Y12352" s="13"/>
      <c r="Z12352" s="13"/>
      <c r="AA12352" s="13"/>
      <c r="AB12352" s="13"/>
      <c r="AC12352" s="13"/>
      <c r="AD12352" s="13"/>
      <c r="AE12352" s="13"/>
      <c r="AF12352" s="13"/>
      <c r="AG12352" s="14"/>
    </row>
    <row r="12353" s="4" customFormat="1" spans="1:33">
      <c r="A12353" s="13"/>
      <c r="B12353" s="13"/>
      <c r="C12353" s="13"/>
      <c r="D12353" s="13"/>
      <c r="E12353" s="13"/>
      <c r="F12353" s="13"/>
      <c r="G12353" s="13"/>
      <c r="H12353" s="13"/>
      <c r="I12353" s="13"/>
      <c r="J12353" s="13"/>
      <c r="K12353" s="13"/>
      <c r="L12353" s="13"/>
      <c r="M12353" s="13"/>
      <c r="N12353" s="13"/>
      <c r="O12353" s="13"/>
      <c r="P12353" s="13"/>
      <c r="Q12353" s="13"/>
      <c r="R12353" s="13"/>
      <c r="S12353" s="13"/>
      <c r="T12353" s="13"/>
      <c r="U12353" s="13"/>
      <c r="V12353" s="13"/>
      <c r="W12353" s="13"/>
      <c r="X12353" s="13"/>
      <c r="Y12353" s="13"/>
      <c r="Z12353" s="13"/>
      <c r="AA12353" s="13"/>
      <c r="AB12353" s="13"/>
      <c r="AC12353" s="13"/>
      <c r="AD12353" s="13"/>
      <c r="AE12353" s="13"/>
      <c r="AF12353" s="13"/>
      <c r="AG12353" s="14"/>
    </row>
    <row r="12354" s="4" customFormat="1" spans="1:33">
      <c r="A12354" s="13"/>
      <c r="B12354" s="13"/>
      <c r="C12354" s="13"/>
      <c r="D12354" s="13"/>
      <c r="E12354" s="13"/>
      <c r="F12354" s="13"/>
      <c r="G12354" s="13"/>
      <c r="H12354" s="13"/>
      <c r="I12354" s="13"/>
      <c r="J12354" s="13"/>
      <c r="K12354" s="13"/>
      <c r="L12354" s="13"/>
      <c r="M12354" s="13"/>
      <c r="N12354" s="13"/>
      <c r="O12354" s="13"/>
      <c r="P12354" s="13"/>
      <c r="Q12354" s="13"/>
      <c r="R12354" s="13"/>
      <c r="S12354" s="13"/>
      <c r="T12354" s="13"/>
      <c r="U12354" s="13"/>
      <c r="V12354" s="13"/>
      <c r="W12354" s="13"/>
      <c r="X12354" s="13"/>
      <c r="Y12354" s="13"/>
      <c r="Z12354" s="13"/>
      <c r="AA12354" s="13"/>
      <c r="AB12354" s="13"/>
      <c r="AC12354" s="13"/>
      <c r="AD12354" s="13"/>
      <c r="AE12354" s="13"/>
      <c r="AF12354" s="13"/>
      <c r="AG12354" s="14"/>
    </row>
    <row r="12355" s="4" customFormat="1" spans="1:33">
      <c r="A12355" s="13"/>
      <c r="B12355" s="13"/>
      <c r="C12355" s="13"/>
      <c r="D12355" s="13"/>
      <c r="E12355" s="13"/>
      <c r="F12355" s="13"/>
      <c r="G12355" s="13"/>
      <c r="H12355" s="13"/>
      <c r="I12355" s="13"/>
      <c r="J12355" s="13"/>
      <c r="K12355" s="13"/>
      <c r="L12355" s="13"/>
      <c r="M12355" s="13"/>
      <c r="N12355" s="13"/>
      <c r="O12355" s="13"/>
      <c r="P12355" s="13"/>
      <c r="Q12355" s="13"/>
      <c r="R12355" s="13"/>
      <c r="S12355" s="13"/>
      <c r="T12355" s="13"/>
      <c r="U12355" s="13"/>
      <c r="V12355" s="13"/>
      <c r="W12355" s="13"/>
      <c r="X12355" s="13"/>
      <c r="Y12355" s="13"/>
      <c r="Z12355" s="13"/>
      <c r="AA12355" s="13"/>
      <c r="AB12355" s="13"/>
      <c r="AC12355" s="13"/>
      <c r="AD12355" s="13"/>
      <c r="AE12355" s="13"/>
      <c r="AF12355" s="13"/>
      <c r="AG12355" s="14"/>
    </row>
    <row r="12356" s="4" customFormat="1" spans="1:33">
      <c r="A12356" s="13"/>
      <c r="B12356" s="13"/>
      <c r="C12356" s="13"/>
      <c r="D12356" s="13"/>
      <c r="E12356" s="13"/>
      <c r="F12356" s="13"/>
      <c r="G12356" s="13"/>
      <c r="H12356" s="13"/>
      <c r="I12356" s="13"/>
      <c r="J12356" s="13"/>
      <c r="K12356" s="13"/>
      <c r="L12356" s="13"/>
      <c r="M12356" s="13"/>
      <c r="N12356" s="13"/>
      <c r="O12356" s="13"/>
      <c r="P12356" s="13"/>
      <c r="Q12356" s="13"/>
      <c r="R12356" s="13"/>
      <c r="S12356" s="13"/>
      <c r="T12356" s="13"/>
      <c r="U12356" s="13"/>
      <c r="V12356" s="13"/>
      <c r="W12356" s="13"/>
      <c r="X12356" s="13"/>
      <c r="Y12356" s="13"/>
      <c r="Z12356" s="13"/>
      <c r="AA12356" s="13"/>
      <c r="AB12356" s="13"/>
      <c r="AC12356" s="13"/>
      <c r="AD12356" s="13"/>
      <c r="AE12356" s="13"/>
      <c r="AF12356" s="13"/>
      <c r="AG12356" s="14"/>
    </row>
    <row r="12357" s="4" customFormat="1" spans="1:33">
      <c r="A12357" s="13"/>
      <c r="B12357" s="13"/>
      <c r="C12357" s="13"/>
      <c r="D12357" s="13"/>
      <c r="E12357" s="13"/>
      <c r="F12357" s="13"/>
      <c r="G12357" s="13"/>
      <c r="H12357" s="13"/>
      <c r="I12357" s="13"/>
      <c r="J12357" s="13"/>
      <c r="K12357" s="13"/>
      <c r="L12357" s="13"/>
      <c r="M12357" s="13"/>
      <c r="N12357" s="13"/>
      <c r="O12357" s="13"/>
      <c r="P12357" s="13"/>
      <c r="Q12357" s="13"/>
      <c r="R12357" s="13"/>
      <c r="S12357" s="13"/>
      <c r="T12357" s="13"/>
      <c r="U12357" s="13"/>
      <c r="V12357" s="13"/>
      <c r="W12357" s="13"/>
      <c r="X12357" s="13"/>
      <c r="Y12357" s="13"/>
      <c r="Z12357" s="13"/>
      <c r="AA12357" s="13"/>
      <c r="AB12357" s="13"/>
      <c r="AC12357" s="13"/>
      <c r="AD12357" s="13"/>
      <c r="AE12357" s="13"/>
      <c r="AF12357" s="13"/>
      <c r="AG12357" s="14"/>
    </row>
    <row r="12358" s="4" customFormat="1" spans="1:33">
      <c r="A12358" s="13"/>
      <c r="B12358" s="13"/>
      <c r="C12358" s="13"/>
      <c r="D12358" s="13"/>
      <c r="E12358" s="13"/>
      <c r="F12358" s="13"/>
      <c r="G12358" s="13"/>
      <c r="H12358" s="13"/>
      <c r="I12358" s="13"/>
      <c r="J12358" s="13"/>
      <c r="K12358" s="13"/>
      <c r="L12358" s="13"/>
      <c r="M12358" s="13"/>
      <c r="N12358" s="13"/>
      <c r="O12358" s="13"/>
      <c r="P12358" s="13"/>
      <c r="Q12358" s="13"/>
      <c r="R12358" s="13"/>
      <c r="S12358" s="13"/>
      <c r="T12358" s="13"/>
      <c r="U12358" s="13"/>
      <c r="V12358" s="13"/>
      <c r="W12358" s="13"/>
      <c r="X12358" s="13"/>
      <c r="Y12358" s="13"/>
      <c r="Z12358" s="13"/>
      <c r="AA12358" s="13"/>
      <c r="AB12358" s="13"/>
      <c r="AC12358" s="13"/>
      <c r="AD12358" s="13"/>
      <c r="AE12358" s="13"/>
      <c r="AF12358" s="13"/>
      <c r="AG12358" s="14"/>
    </row>
    <row r="12359" s="4" customFormat="1" spans="1:33">
      <c r="A12359" s="13"/>
      <c r="B12359" s="13"/>
      <c r="C12359" s="13"/>
      <c r="D12359" s="13"/>
      <c r="E12359" s="13"/>
      <c r="F12359" s="13"/>
      <c r="G12359" s="13"/>
      <c r="H12359" s="13"/>
      <c r="I12359" s="13"/>
      <c r="J12359" s="13"/>
      <c r="K12359" s="13"/>
      <c r="L12359" s="13"/>
      <c r="M12359" s="13"/>
      <c r="N12359" s="13"/>
      <c r="O12359" s="13"/>
      <c r="P12359" s="13"/>
      <c r="Q12359" s="13"/>
      <c r="R12359" s="13"/>
      <c r="S12359" s="13"/>
      <c r="T12359" s="13"/>
      <c r="U12359" s="13"/>
      <c r="V12359" s="13"/>
      <c r="W12359" s="13"/>
      <c r="X12359" s="13"/>
      <c r="Y12359" s="13"/>
      <c r="Z12359" s="13"/>
      <c r="AA12359" s="13"/>
      <c r="AB12359" s="13"/>
      <c r="AC12359" s="13"/>
      <c r="AD12359" s="13"/>
      <c r="AE12359" s="13"/>
      <c r="AF12359" s="13"/>
      <c r="AG12359" s="14"/>
    </row>
    <row r="12360" s="4" customFormat="1" spans="1:33">
      <c r="A12360" s="13"/>
      <c r="B12360" s="13"/>
      <c r="C12360" s="13"/>
      <c r="D12360" s="13"/>
      <c r="E12360" s="13"/>
      <c r="F12360" s="13"/>
      <c r="G12360" s="13"/>
      <c r="H12360" s="13"/>
      <c r="I12360" s="13"/>
      <c r="J12360" s="13"/>
      <c r="K12360" s="13"/>
      <c r="L12360" s="13"/>
      <c r="M12360" s="13"/>
      <c r="N12360" s="13"/>
      <c r="O12360" s="13"/>
      <c r="P12360" s="13"/>
      <c r="Q12360" s="13"/>
      <c r="R12360" s="13"/>
      <c r="S12360" s="13"/>
      <c r="T12360" s="13"/>
      <c r="U12360" s="13"/>
      <c r="V12360" s="13"/>
      <c r="W12360" s="13"/>
      <c r="X12360" s="13"/>
      <c r="Y12360" s="13"/>
      <c r="Z12360" s="13"/>
      <c r="AA12360" s="13"/>
      <c r="AB12360" s="13"/>
      <c r="AC12360" s="13"/>
      <c r="AD12360" s="13"/>
      <c r="AE12360" s="13"/>
      <c r="AF12360" s="13"/>
      <c r="AG12360" s="14"/>
    </row>
    <row r="12361" s="4" customFormat="1" spans="1:33">
      <c r="A12361" s="13"/>
      <c r="B12361" s="13"/>
      <c r="C12361" s="13"/>
      <c r="D12361" s="13"/>
      <c r="E12361" s="13"/>
      <c r="F12361" s="13"/>
      <c r="G12361" s="13"/>
      <c r="H12361" s="13"/>
      <c r="I12361" s="13"/>
      <c r="J12361" s="13"/>
      <c r="K12361" s="13"/>
      <c r="L12361" s="13"/>
      <c r="M12361" s="13"/>
      <c r="N12361" s="13"/>
      <c r="O12361" s="13"/>
      <c r="P12361" s="13"/>
      <c r="Q12361" s="13"/>
      <c r="R12361" s="13"/>
      <c r="S12361" s="13"/>
      <c r="T12361" s="13"/>
      <c r="U12361" s="13"/>
      <c r="V12361" s="13"/>
      <c r="W12361" s="13"/>
      <c r="X12361" s="13"/>
      <c r="Y12361" s="13"/>
      <c r="Z12361" s="13"/>
      <c r="AA12361" s="13"/>
      <c r="AB12361" s="13"/>
      <c r="AC12361" s="13"/>
      <c r="AD12361" s="13"/>
      <c r="AE12361" s="13"/>
      <c r="AF12361" s="13"/>
      <c r="AG12361" s="14"/>
    </row>
    <row r="12362" s="4" customFormat="1" spans="1:33">
      <c r="A12362" s="13"/>
      <c r="B12362" s="13"/>
      <c r="C12362" s="13"/>
      <c r="D12362" s="13"/>
      <c r="E12362" s="13"/>
      <c r="F12362" s="13"/>
      <c r="G12362" s="13"/>
      <c r="H12362" s="13"/>
      <c r="I12362" s="13"/>
      <c r="J12362" s="13"/>
      <c r="K12362" s="13"/>
      <c r="L12362" s="13"/>
      <c r="M12362" s="13"/>
      <c r="N12362" s="13"/>
      <c r="O12362" s="13"/>
      <c r="P12362" s="13"/>
      <c r="Q12362" s="13"/>
      <c r="R12362" s="13"/>
      <c r="S12362" s="13"/>
      <c r="T12362" s="13"/>
      <c r="U12362" s="13"/>
      <c r="V12362" s="13"/>
      <c r="W12362" s="13"/>
      <c r="X12362" s="13"/>
      <c r="Y12362" s="13"/>
      <c r="Z12362" s="13"/>
      <c r="AA12362" s="13"/>
      <c r="AB12362" s="13"/>
      <c r="AC12362" s="13"/>
      <c r="AD12362" s="13"/>
      <c r="AE12362" s="13"/>
      <c r="AF12362" s="13"/>
      <c r="AG12362" s="14"/>
    </row>
    <row r="12363" s="4" customFormat="1" spans="1:33">
      <c r="A12363" s="13"/>
      <c r="B12363" s="13"/>
      <c r="C12363" s="13"/>
      <c r="D12363" s="13"/>
      <c r="E12363" s="13"/>
      <c r="F12363" s="13"/>
      <c r="G12363" s="13"/>
      <c r="H12363" s="13"/>
      <c r="I12363" s="13"/>
      <c r="J12363" s="13"/>
      <c r="K12363" s="13"/>
      <c r="L12363" s="13"/>
      <c r="M12363" s="13"/>
      <c r="N12363" s="13"/>
      <c r="O12363" s="13"/>
      <c r="P12363" s="13"/>
      <c r="Q12363" s="13"/>
      <c r="R12363" s="13"/>
      <c r="S12363" s="13"/>
      <c r="T12363" s="13"/>
      <c r="U12363" s="13"/>
      <c r="V12363" s="13"/>
      <c r="W12363" s="13"/>
      <c r="X12363" s="13"/>
      <c r="Y12363" s="13"/>
      <c r="Z12363" s="13"/>
      <c r="AA12363" s="13"/>
      <c r="AB12363" s="13"/>
      <c r="AC12363" s="13"/>
      <c r="AD12363" s="13"/>
      <c r="AE12363" s="13"/>
      <c r="AF12363" s="13"/>
      <c r="AG12363" s="14"/>
    </row>
    <row r="12364" s="4" customFormat="1" spans="1:33">
      <c r="A12364" s="13"/>
      <c r="B12364" s="13"/>
      <c r="C12364" s="13"/>
      <c r="D12364" s="13"/>
      <c r="E12364" s="13"/>
      <c r="F12364" s="13"/>
      <c r="G12364" s="13"/>
      <c r="H12364" s="13"/>
      <c r="I12364" s="13"/>
      <c r="J12364" s="13"/>
      <c r="K12364" s="13"/>
      <c r="L12364" s="13"/>
      <c r="M12364" s="13"/>
      <c r="N12364" s="13"/>
      <c r="O12364" s="13"/>
      <c r="P12364" s="13"/>
      <c r="Q12364" s="13"/>
      <c r="R12364" s="13"/>
      <c r="S12364" s="13"/>
      <c r="T12364" s="13"/>
      <c r="U12364" s="13"/>
      <c r="V12364" s="13"/>
      <c r="W12364" s="13"/>
      <c r="X12364" s="13"/>
      <c r="Y12364" s="13"/>
      <c r="Z12364" s="13"/>
      <c r="AA12364" s="13"/>
      <c r="AB12364" s="13"/>
      <c r="AC12364" s="13"/>
      <c r="AD12364" s="13"/>
      <c r="AE12364" s="13"/>
      <c r="AF12364" s="13"/>
      <c r="AG12364" s="14"/>
    </row>
    <row r="12365" s="4" customFormat="1" spans="1:33">
      <c r="A12365" s="13"/>
      <c r="B12365" s="13"/>
      <c r="C12365" s="13"/>
      <c r="D12365" s="13"/>
      <c r="E12365" s="13"/>
      <c r="F12365" s="13"/>
      <c r="G12365" s="13"/>
      <c r="H12365" s="13"/>
      <c r="I12365" s="13"/>
      <c r="J12365" s="13"/>
      <c r="K12365" s="13"/>
      <c r="L12365" s="13"/>
      <c r="M12365" s="13"/>
      <c r="N12365" s="13"/>
      <c r="O12365" s="13"/>
      <c r="P12365" s="13"/>
      <c r="Q12365" s="13"/>
      <c r="R12365" s="13"/>
      <c r="S12365" s="13"/>
      <c r="T12365" s="13"/>
      <c r="U12365" s="13"/>
      <c r="V12365" s="13"/>
      <c r="W12365" s="13"/>
      <c r="X12365" s="13"/>
      <c r="Y12365" s="13"/>
      <c r="Z12365" s="13"/>
      <c r="AA12365" s="13"/>
      <c r="AB12365" s="13"/>
      <c r="AC12365" s="13"/>
      <c r="AD12365" s="13"/>
      <c r="AE12365" s="13"/>
      <c r="AF12365" s="13"/>
      <c r="AG12365" s="14"/>
    </row>
    <row r="12366" s="4" customFormat="1" spans="1:33">
      <c r="A12366" s="13"/>
      <c r="B12366" s="13"/>
      <c r="C12366" s="13"/>
      <c r="D12366" s="13"/>
      <c r="E12366" s="13"/>
      <c r="F12366" s="13"/>
      <c r="G12366" s="13"/>
      <c r="H12366" s="13"/>
      <c r="I12366" s="13"/>
      <c r="J12366" s="13"/>
      <c r="K12366" s="13"/>
      <c r="L12366" s="13"/>
      <c r="M12366" s="13"/>
      <c r="N12366" s="13"/>
      <c r="O12366" s="13"/>
      <c r="P12366" s="13"/>
      <c r="Q12366" s="13"/>
      <c r="R12366" s="13"/>
      <c r="S12366" s="13"/>
      <c r="T12366" s="13"/>
      <c r="U12366" s="13"/>
      <c r="V12366" s="13"/>
      <c r="W12366" s="13"/>
      <c r="X12366" s="13"/>
      <c r="Y12366" s="13"/>
      <c r="Z12366" s="13"/>
      <c r="AA12366" s="13"/>
      <c r="AB12366" s="13"/>
      <c r="AC12366" s="13"/>
      <c r="AD12366" s="13"/>
      <c r="AE12366" s="13"/>
      <c r="AF12366" s="13"/>
      <c r="AG12366" s="14"/>
    </row>
    <row r="12367" s="4" customFormat="1" spans="1:33">
      <c r="A12367" s="13"/>
      <c r="B12367" s="13"/>
      <c r="C12367" s="13"/>
      <c r="D12367" s="13"/>
      <c r="E12367" s="13"/>
      <c r="F12367" s="13"/>
      <c r="G12367" s="13"/>
      <c r="H12367" s="13"/>
      <c r="I12367" s="13"/>
      <c r="J12367" s="13"/>
      <c r="K12367" s="13"/>
      <c r="L12367" s="13"/>
      <c r="M12367" s="13"/>
      <c r="N12367" s="13"/>
      <c r="O12367" s="13"/>
      <c r="P12367" s="13"/>
      <c r="Q12367" s="13"/>
      <c r="R12367" s="13"/>
      <c r="S12367" s="13"/>
      <c r="T12367" s="13"/>
      <c r="U12367" s="13"/>
      <c r="V12367" s="13"/>
      <c r="W12367" s="13"/>
      <c r="X12367" s="13"/>
      <c r="Y12367" s="13"/>
      <c r="Z12367" s="13"/>
      <c r="AA12367" s="13"/>
      <c r="AB12367" s="13"/>
      <c r="AC12367" s="13"/>
      <c r="AD12367" s="13"/>
      <c r="AE12367" s="13"/>
      <c r="AF12367" s="13"/>
      <c r="AG12367" s="14"/>
    </row>
    <row r="12368" s="4" customFormat="1" spans="1:33">
      <c r="A12368" s="13"/>
      <c r="B12368" s="13"/>
      <c r="C12368" s="13"/>
      <c r="D12368" s="13"/>
      <c r="E12368" s="13"/>
      <c r="F12368" s="13"/>
      <c r="G12368" s="13"/>
      <c r="H12368" s="13"/>
      <c r="I12368" s="13"/>
      <c r="J12368" s="13"/>
      <c r="K12368" s="13"/>
      <c r="L12368" s="13"/>
      <c r="M12368" s="13"/>
      <c r="N12368" s="13"/>
      <c r="O12368" s="13"/>
      <c r="P12368" s="13"/>
      <c r="Q12368" s="13"/>
      <c r="R12368" s="13"/>
      <c r="S12368" s="13"/>
      <c r="T12368" s="13"/>
      <c r="U12368" s="13"/>
      <c r="V12368" s="13"/>
      <c r="W12368" s="13"/>
      <c r="X12368" s="13"/>
      <c r="Y12368" s="13"/>
      <c r="Z12368" s="13"/>
      <c r="AA12368" s="13"/>
      <c r="AB12368" s="13"/>
      <c r="AC12368" s="13"/>
      <c r="AD12368" s="13"/>
      <c r="AE12368" s="13"/>
      <c r="AF12368" s="13"/>
      <c r="AG12368" s="14"/>
    </row>
    <row r="12369" s="4" customFormat="1" spans="1:33">
      <c r="A12369" s="13"/>
      <c r="B12369" s="13"/>
      <c r="C12369" s="13"/>
      <c r="D12369" s="13"/>
      <c r="E12369" s="13"/>
      <c r="F12369" s="13"/>
      <c r="G12369" s="13"/>
      <c r="H12369" s="13"/>
      <c r="I12369" s="13"/>
      <c r="J12369" s="13"/>
      <c r="K12369" s="13"/>
      <c r="L12369" s="13"/>
      <c r="M12369" s="13"/>
      <c r="N12369" s="13"/>
      <c r="O12369" s="13"/>
      <c r="P12369" s="13"/>
      <c r="Q12369" s="13"/>
      <c r="R12369" s="13"/>
      <c r="S12369" s="13"/>
      <c r="T12369" s="13"/>
      <c r="U12369" s="13"/>
      <c r="V12369" s="13"/>
      <c r="W12369" s="13"/>
      <c r="X12369" s="13"/>
      <c r="Y12369" s="13"/>
      <c r="Z12369" s="13"/>
      <c r="AA12369" s="13"/>
      <c r="AB12369" s="13"/>
      <c r="AC12369" s="13"/>
      <c r="AD12369" s="13"/>
      <c r="AE12369" s="13"/>
      <c r="AF12369" s="13"/>
      <c r="AG12369" s="14"/>
    </row>
    <row r="12370" s="4" customFormat="1" spans="1:33">
      <c r="A12370" s="13"/>
      <c r="B12370" s="13"/>
      <c r="C12370" s="13"/>
      <c r="D12370" s="13"/>
      <c r="E12370" s="13"/>
      <c r="F12370" s="13"/>
      <c r="G12370" s="13"/>
      <c r="H12370" s="13"/>
      <c r="I12370" s="13"/>
      <c r="J12370" s="13"/>
      <c r="K12370" s="13"/>
      <c r="L12370" s="13"/>
      <c r="M12370" s="13"/>
      <c r="N12370" s="13"/>
      <c r="O12370" s="13"/>
      <c r="P12370" s="13"/>
      <c r="Q12370" s="13"/>
      <c r="R12370" s="13"/>
      <c r="S12370" s="13"/>
      <c r="T12370" s="13"/>
      <c r="U12370" s="13"/>
      <c r="V12370" s="13"/>
      <c r="W12370" s="13"/>
      <c r="X12370" s="13"/>
      <c r="Y12370" s="13"/>
      <c r="Z12370" s="13"/>
      <c r="AA12370" s="13"/>
      <c r="AB12370" s="13"/>
      <c r="AC12370" s="13"/>
      <c r="AD12370" s="13"/>
      <c r="AE12370" s="13"/>
      <c r="AF12370" s="13"/>
      <c r="AG12370" s="14"/>
    </row>
    <row r="12371" s="4" customFormat="1" spans="1:33">
      <c r="A12371" s="13"/>
      <c r="B12371" s="13"/>
      <c r="C12371" s="13"/>
      <c r="D12371" s="13"/>
      <c r="E12371" s="13"/>
      <c r="F12371" s="13"/>
      <c r="G12371" s="13"/>
      <c r="H12371" s="13"/>
      <c r="I12371" s="13"/>
      <c r="J12371" s="13"/>
      <c r="K12371" s="13"/>
      <c r="L12371" s="13"/>
      <c r="M12371" s="13"/>
      <c r="N12371" s="13"/>
      <c r="O12371" s="13"/>
      <c r="P12371" s="13"/>
      <c r="Q12371" s="13"/>
      <c r="R12371" s="13"/>
      <c r="S12371" s="13"/>
      <c r="T12371" s="13"/>
      <c r="U12371" s="13"/>
      <c r="V12371" s="13"/>
      <c r="W12371" s="13"/>
      <c r="X12371" s="13"/>
      <c r="Y12371" s="13"/>
      <c r="Z12371" s="13"/>
      <c r="AA12371" s="13"/>
      <c r="AB12371" s="13"/>
      <c r="AC12371" s="13"/>
      <c r="AD12371" s="13"/>
      <c r="AE12371" s="13"/>
      <c r="AF12371" s="13"/>
      <c r="AG12371" s="14"/>
    </row>
    <row r="12372" s="4" customFormat="1" spans="1:33">
      <c r="A12372" s="13"/>
      <c r="B12372" s="13"/>
      <c r="C12372" s="13"/>
      <c r="D12372" s="13"/>
      <c r="E12372" s="13"/>
      <c r="F12372" s="13"/>
      <c r="G12372" s="13"/>
      <c r="H12372" s="13"/>
      <c r="I12372" s="13"/>
      <c r="J12372" s="13"/>
      <c r="K12372" s="13"/>
      <c r="L12372" s="13"/>
      <c r="M12372" s="13"/>
      <c r="N12372" s="13"/>
      <c r="O12372" s="13"/>
      <c r="P12372" s="13"/>
      <c r="Q12372" s="13"/>
      <c r="R12372" s="13"/>
      <c r="S12372" s="13"/>
      <c r="T12372" s="13"/>
      <c r="U12372" s="13"/>
      <c r="V12372" s="13"/>
      <c r="W12372" s="13"/>
      <c r="X12372" s="13"/>
      <c r="Y12372" s="13"/>
      <c r="Z12372" s="13"/>
      <c r="AA12372" s="13"/>
      <c r="AB12372" s="13"/>
      <c r="AC12372" s="13"/>
      <c r="AD12372" s="13"/>
      <c r="AE12372" s="13"/>
      <c r="AF12372" s="13"/>
      <c r="AG12372" s="14"/>
    </row>
    <row r="12373" s="4" customFormat="1" spans="1:33">
      <c r="A12373" s="13"/>
      <c r="B12373" s="13"/>
      <c r="C12373" s="13"/>
      <c r="D12373" s="13"/>
      <c r="E12373" s="13"/>
      <c r="F12373" s="13"/>
      <c r="G12373" s="13"/>
      <c r="H12373" s="13"/>
      <c r="I12373" s="13"/>
      <c r="J12373" s="13"/>
      <c r="K12373" s="13"/>
      <c r="L12373" s="13"/>
      <c r="M12373" s="13"/>
      <c r="N12373" s="13"/>
      <c r="O12373" s="13"/>
      <c r="P12373" s="13"/>
      <c r="Q12373" s="13"/>
      <c r="R12373" s="13"/>
      <c r="S12373" s="13"/>
      <c r="T12373" s="13"/>
      <c r="U12373" s="13"/>
      <c r="V12373" s="13"/>
      <c r="W12373" s="13"/>
      <c r="X12373" s="13"/>
      <c r="Y12373" s="13"/>
      <c r="Z12373" s="13"/>
      <c r="AA12373" s="13"/>
      <c r="AB12373" s="13"/>
      <c r="AC12373" s="13"/>
      <c r="AD12373" s="13"/>
      <c r="AE12373" s="13"/>
      <c r="AF12373" s="13"/>
      <c r="AG12373" s="14"/>
    </row>
    <row r="12374" s="4" customFormat="1" spans="1:33">
      <c r="A12374" s="13"/>
      <c r="B12374" s="13"/>
      <c r="C12374" s="13"/>
      <c r="D12374" s="13"/>
      <c r="E12374" s="13"/>
      <c r="F12374" s="13"/>
      <c r="G12374" s="13"/>
      <c r="H12374" s="13"/>
      <c r="I12374" s="13"/>
      <c r="J12374" s="13"/>
      <c r="K12374" s="13"/>
      <c r="L12374" s="13"/>
      <c r="M12374" s="13"/>
      <c r="N12374" s="13"/>
      <c r="O12374" s="13"/>
      <c r="P12374" s="13"/>
      <c r="Q12374" s="13"/>
      <c r="R12374" s="13"/>
      <c r="S12374" s="13"/>
      <c r="T12374" s="13"/>
      <c r="U12374" s="13"/>
      <c r="V12374" s="13"/>
      <c r="W12374" s="13"/>
      <c r="X12374" s="13"/>
      <c r="Y12374" s="13"/>
      <c r="Z12374" s="13"/>
      <c r="AA12374" s="13"/>
      <c r="AB12374" s="13"/>
      <c r="AC12374" s="13"/>
      <c r="AD12374" s="13"/>
      <c r="AE12374" s="13"/>
      <c r="AF12374" s="13"/>
      <c r="AG12374" s="14"/>
    </row>
    <row r="12375" s="4" customFormat="1" spans="1:33">
      <c r="A12375" s="13"/>
      <c r="B12375" s="13"/>
      <c r="C12375" s="13"/>
      <c r="D12375" s="13"/>
      <c r="E12375" s="13"/>
      <c r="F12375" s="13"/>
      <c r="G12375" s="13"/>
      <c r="H12375" s="13"/>
      <c r="I12375" s="13"/>
      <c r="J12375" s="13"/>
      <c r="K12375" s="13"/>
      <c r="L12375" s="13"/>
      <c r="M12375" s="13"/>
      <c r="N12375" s="13"/>
      <c r="O12375" s="13"/>
      <c r="P12375" s="13"/>
      <c r="Q12375" s="13"/>
      <c r="R12375" s="13"/>
      <c r="S12375" s="13"/>
      <c r="T12375" s="13"/>
      <c r="U12375" s="13"/>
      <c r="V12375" s="13"/>
      <c r="W12375" s="13"/>
      <c r="X12375" s="13"/>
      <c r="Y12375" s="13"/>
      <c r="Z12375" s="13"/>
      <c r="AA12375" s="13"/>
      <c r="AB12375" s="13"/>
      <c r="AC12375" s="13"/>
      <c r="AD12375" s="13"/>
      <c r="AE12375" s="13"/>
      <c r="AF12375" s="13"/>
      <c r="AG12375" s="14"/>
    </row>
    <row r="12376" s="4" customFormat="1" spans="1:33">
      <c r="A12376" s="13"/>
      <c r="B12376" s="13"/>
      <c r="C12376" s="13"/>
      <c r="D12376" s="13"/>
      <c r="E12376" s="13"/>
      <c r="F12376" s="13"/>
      <c r="G12376" s="13"/>
      <c r="H12376" s="13"/>
      <c r="I12376" s="13"/>
      <c r="J12376" s="13"/>
      <c r="K12376" s="13"/>
      <c r="L12376" s="13"/>
      <c r="M12376" s="13"/>
      <c r="N12376" s="13"/>
      <c r="O12376" s="13"/>
      <c r="P12376" s="13"/>
      <c r="Q12376" s="13"/>
      <c r="R12376" s="13"/>
      <c r="S12376" s="13"/>
      <c r="T12376" s="13"/>
      <c r="U12376" s="13"/>
      <c r="V12376" s="13"/>
      <c r="W12376" s="13"/>
      <c r="X12376" s="13"/>
      <c r="Y12376" s="13"/>
      <c r="Z12376" s="13"/>
      <c r="AA12376" s="13"/>
      <c r="AB12376" s="13"/>
      <c r="AC12376" s="13"/>
      <c r="AD12376" s="13"/>
      <c r="AE12376" s="13"/>
      <c r="AF12376" s="13"/>
      <c r="AG12376" s="14"/>
    </row>
    <row r="12377" s="4" customFormat="1" spans="1:33">
      <c r="A12377" s="13"/>
      <c r="B12377" s="13"/>
      <c r="C12377" s="13"/>
      <c r="D12377" s="13"/>
      <c r="E12377" s="13"/>
      <c r="F12377" s="13"/>
      <c r="G12377" s="13"/>
      <c r="H12377" s="13"/>
      <c r="I12377" s="13"/>
      <c r="J12377" s="13"/>
      <c r="K12377" s="13"/>
      <c r="L12377" s="13"/>
      <c r="M12377" s="13"/>
      <c r="N12377" s="13"/>
      <c r="O12377" s="13"/>
      <c r="P12377" s="13"/>
      <c r="Q12377" s="13"/>
      <c r="R12377" s="13"/>
      <c r="S12377" s="13"/>
      <c r="T12377" s="13"/>
      <c r="U12377" s="13"/>
      <c r="V12377" s="13"/>
      <c r="W12377" s="13"/>
      <c r="X12377" s="13"/>
      <c r="Y12377" s="13"/>
      <c r="Z12377" s="13"/>
      <c r="AA12377" s="13"/>
      <c r="AB12377" s="13"/>
      <c r="AC12377" s="13"/>
      <c r="AD12377" s="13"/>
      <c r="AE12377" s="13"/>
      <c r="AF12377" s="13"/>
      <c r="AG12377" s="14"/>
    </row>
    <row r="12378" s="4" customFormat="1" spans="1:33">
      <c r="A12378" s="13"/>
      <c r="B12378" s="13"/>
      <c r="C12378" s="13"/>
      <c r="D12378" s="13"/>
      <c r="E12378" s="13"/>
      <c r="F12378" s="13"/>
      <c r="G12378" s="13"/>
      <c r="H12378" s="13"/>
      <c r="I12378" s="13"/>
      <c r="J12378" s="13"/>
      <c r="K12378" s="13"/>
      <c r="L12378" s="13"/>
      <c r="M12378" s="13"/>
      <c r="N12378" s="13"/>
      <c r="O12378" s="13"/>
      <c r="P12378" s="13"/>
      <c r="Q12378" s="13"/>
      <c r="R12378" s="13"/>
      <c r="S12378" s="13"/>
      <c r="T12378" s="13"/>
      <c r="U12378" s="13"/>
      <c r="V12378" s="13"/>
      <c r="W12378" s="13"/>
      <c r="X12378" s="13"/>
      <c r="Y12378" s="13"/>
      <c r="Z12378" s="13"/>
      <c r="AA12378" s="13"/>
      <c r="AB12378" s="13"/>
      <c r="AC12378" s="13"/>
      <c r="AD12378" s="13"/>
      <c r="AE12378" s="13"/>
      <c r="AF12378" s="13"/>
      <c r="AG12378" s="14"/>
    </row>
    <row r="12379" s="4" customFormat="1" spans="1:33">
      <c r="A12379" s="13"/>
      <c r="B12379" s="13"/>
      <c r="C12379" s="13"/>
      <c r="D12379" s="13"/>
      <c r="E12379" s="13"/>
      <c r="F12379" s="13"/>
      <c r="G12379" s="13"/>
      <c r="H12379" s="13"/>
      <c r="I12379" s="13"/>
      <c r="J12379" s="13"/>
      <c r="K12379" s="13"/>
      <c r="L12379" s="13"/>
      <c r="M12379" s="13"/>
      <c r="N12379" s="13"/>
      <c r="O12379" s="13"/>
      <c r="P12379" s="13"/>
      <c r="Q12379" s="13"/>
      <c r="R12379" s="13"/>
      <c r="S12379" s="13"/>
      <c r="T12379" s="13"/>
      <c r="U12379" s="13"/>
      <c r="V12379" s="13"/>
      <c r="W12379" s="13"/>
      <c r="X12379" s="13"/>
      <c r="Y12379" s="13"/>
      <c r="Z12379" s="13"/>
      <c r="AA12379" s="13"/>
      <c r="AB12379" s="13"/>
      <c r="AC12379" s="13"/>
      <c r="AD12379" s="13"/>
      <c r="AE12379" s="13"/>
      <c r="AF12379" s="13"/>
      <c r="AG12379" s="14"/>
    </row>
    <row r="12380" s="4" customFormat="1" spans="1:33">
      <c r="A12380" s="13"/>
      <c r="B12380" s="13"/>
      <c r="C12380" s="13"/>
      <c r="D12380" s="13"/>
      <c r="E12380" s="13"/>
      <c r="F12380" s="13"/>
      <c r="G12380" s="13"/>
      <c r="H12380" s="13"/>
      <c r="I12380" s="13"/>
      <c r="J12380" s="13"/>
      <c r="K12380" s="13"/>
      <c r="L12380" s="13"/>
      <c r="M12380" s="13"/>
      <c r="N12380" s="13"/>
      <c r="O12380" s="13"/>
      <c r="P12380" s="13"/>
      <c r="Q12380" s="13"/>
      <c r="R12380" s="13"/>
      <c r="S12380" s="13"/>
      <c r="T12380" s="13"/>
      <c r="U12380" s="13"/>
      <c r="V12380" s="13"/>
      <c r="W12380" s="13"/>
      <c r="X12380" s="13"/>
      <c r="Y12380" s="13"/>
      <c r="Z12380" s="13"/>
      <c r="AA12380" s="13"/>
      <c r="AB12380" s="13"/>
      <c r="AC12380" s="13"/>
      <c r="AD12380" s="13"/>
      <c r="AE12380" s="13"/>
      <c r="AF12380" s="13"/>
      <c r="AG12380" s="14"/>
    </row>
    <row r="12381" s="4" customFormat="1" spans="1:33">
      <c r="A12381" s="13"/>
      <c r="B12381" s="13"/>
      <c r="C12381" s="13"/>
      <c r="D12381" s="13"/>
      <c r="E12381" s="13"/>
      <c r="F12381" s="13"/>
      <c r="G12381" s="13"/>
      <c r="H12381" s="13"/>
      <c r="I12381" s="13"/>
      <c r="J12381" s="13"/>
      <c r="K12381" s="13"/>
      <c r="L12381" s="13"/>
      <c r="M12381" s="13"/>
      <c r="N12381" s="13"/>
      <c r="O12381" s="13"/>
      <c r="P12381" s="13"/>
      <c r="Q12381" s="13"/>
      <c r="R12381" s="13"/>
      <c r="S12381" s="13"/>
      <c r="T12381" s="13"/>
      <c r="U12381" s="13"/>
      <c r="V12381" s="13"/>
      <c r="W12381" s="13"/>
      <c r="X12381" s="13"/>
      <c r="Y12381" s="13"/>
      <c r="Z12381" s="13"/>
      <c r="AA12381" s="13"/>
      <c r="AB12381" s="13"/>
      <c r="AC12381" s="13"/>
      <c r="AD12381" s="13"/>
      <c r="AE12381" s="13"/>
      <c r="AF12381" s="13"/>
      <c r="AG12381" s="14"/>
    </row>
    <row r="12382" s="4" customFormat="1" spans="1:33">
      <c r="A12382" s="13"/>
      <c r="B12382" s="13"/>
      <c r="C12382" s="13"/>
      <c r="D12382" s="13"/>
      <c r="E12382" s="13"/>
      <c r="F12382" s="13"/>
      <c r="G12382" s="13"/>
      <c r="H12382" s="13"/>
      <c r="I12382" s="13"/>
      <c r="J12382" s="13"/>
      <c r="K12382" s="13"/>
      <c r="L12382" s="13"/>
      <c r="M12382" s="13"/>
      <c r="N12382" s="13"/>
      <c r="O12382" s="13"/>
      <c r="P12382" s="13"/>
      <c r="Q12382" s="13"/>
      <c r="R12382" s="13"/>
      <c r="S12382" s="13"/>
      <c r="T12382" s="13"/>
      <c r="U12382" s="13"/>
      <c r="V12382" s="13"/>
      <c r="W12382" s="13"/>
      <c r="X12382" s="13"/>
      <c r="Y12382" s="13"/>
      <c r="Z12382" s="13"/>
      <c r="AA12382" s="13"/>
      <c r="AB12382" s="13"/>
      <c r="AC12382" s="13"/>
      <c r="AD12382" s="13"/>
      <c r="AE12382" s="13"/>
      <c r="AF12382" s="13"/>
      <c r="AG12382" s="14"/>
    </row>
    <row r="12383" s="4" customFormat="1" spans="1:33">
      <c r="A12383" s="13"/>
      <c r="B12383" s="13"/>
      <c r="C12383" s="13"/>
      <c r="D12383" s="13"/>
      <c r="E12383" s="13"/>
      <c r="F12383" s="13"/>
      <c r="G12383" s="13"/>
      <c r="H12383" s="13"/>
      <c r="I12383" s="13"/>
      <c r="J12383" s="13"/>
      <c r="K12383" s="13"/>
      <c r="L12383" s="13"/>
      <c r="M12383" s="13"/>
      <c r="N12383" s="13"/>
      <c r="O12383" s="13"/>
      <c r="P12383" s="13"/>
      <c r="Q12383" s="13"/>
      <c r="R12383" s="13"/>
      <c r="S12383" s="13"/>
      <c r="T12383" s="13"/>
      <c r="U12383" s="13"/>
      <c r="V12383" s="13"/>
      <c r="W12383" s="13"/>
      <c r="X12383" s="13"/>
      <c r="Y12383" s="13"/>
      <c r="Z12383" s="13"/>
      <c r="AA12383" s="13"/>
      <c r="AB12383" s="13"/>
      <c r="AC12383" s="13"/>
      <c r="AD12383" s="13"/>
      <c r="AE12383" s="13"/>
      <c r="AF12383" s="13"/>
      <c r="AG12383" s="14"/>
    </row>
    <row r="12384" s="4" customFormat="1" spans="1:33">
      <c r="A12384" s="13"/>
      <c r="B12384" s="13"/>
      <c r="C12384" s="13"/>
      <c r="D12384" s="13"/>
      <c r="E12384" s="13"/>
      <c r="F12384" s="13"/>
      <c r="G12384" s="13"/>
      <c r="H12384" s="13"/>
      <c r="I12384" s="13"/>
      <c r="J12384" s="13"/>
      <c r="K12384" s="13"/>
      <c r="L12384" s="13"/>
      <c r="M12384" s="13"/>
      <c r="N12384" s="13"/>
      <c r="O12384" s="13"/>
      <c r="P12384" s="13"/>
      <c r="Q12384" s="13"/>
      <c r="R12384" s="13"/>
      <c r="S12384" s="13"/>
      <c r="T12384" s="13"/>
      <c r="U12384" s="13"/>
      <c r="V12384" s="13"/>
      <c r="W12384" s="13"/>
      <c r="X12384" s="13"/>
      <c r="Y12384" s="13"/>
      <c r="Z12384" s="13"/>
      <c r="AA12384" s="13"/>
      <c r="AB12384" s="13"/>
      <c r="AC12384" s="13"/>
      <c r="AD12384" s="13"/>
      <c r="AE12384" s="13"/>
      <c r="AF12384" s="13"/>
      <c r="AG12384" s="14"/>
    </row>
    <row r="12385" s="4" customFormat="1" spans="1:33">
      <c r="A12385" s="13"/>
      <c r="B12385" s="13"/>
      <c r="C12385" s="13"/>
      <c r="D12385" s="13"/>
      <c r="E12385" s="13"/>
      <c r="F12385" s="13"/>
      <c r="G12385" s="13"/>
      <c r="H12385" s="13"/>
      <c r="I12385" s="13"/>
      <c r="J12385" s="13"/>
      <c r="K12385" s="13"/>
      <c r="L12385" s="13"/>
      <c r="M12385" s="13"/>
      <c r="N12385" s="13"/>
      <c r="O12385" s="13"/>
      <c r="P12385" s="13"/>
      <c r="Q12385" s="13"/>
      <c r="R12385" s="13"/>
      <c r="S12385" s="13"/>
      <c r="T12385" s="13"/>
      <c r="U12385" s="13"/>
      <c r="V12385" s="13"/>
      <c r="W12385" s="13"/>
      <c r="X12385" s="13"/>
      <c r="Y12385" s="13"/>
      <c r="Z12385" s="13"/>
      <c r="AA12385" s="13"/>
      <c r="AB12385" s="13"/>
      <c r="AC12385" s="13"/>
      <c r="AD12385" s="13"/>
      <c r="AE12385" s="13"/>
      <c r="AF12385" s="13"/>
      <c r="AG12385" s="14"/>
    </row>
    <row r="12386" s="4" customFormat="1" spans="1:33">
      <c r="A12386" s="13"/>
      <c r="B12386" s="13"/>
      <c r="C12386" s="13"/>
      <c r="D12386" s="13"/>
      <c r="E12386" s="13"/>
      <c r="F12386" s="13"/>
      <c r="G12386" s="13"/>
      <c r="H12386" s="13"/>
      <c r="I12386" s="13"/>
      <c r="J12386" s="13"/>
      <c r="K12386" s="13"/>
      <c r="L12386" s="13"/>
      <c r="M12386" s="13"/>
      <c r="N12386" s="13"/>
      <c r="O12386" s="13"/>
      <c r="P12386" s="13"/>
      <c r="Q12386" s="13"/>
      <c r="R12386" s="13"/>
      <c r="S12386" s="13"/>
      <c r="T12386" s="13"/>
      <c r="U12386" s="13"/>
      <c r="V12386" s="13"/>
      <c r="W12386" s="13"/>
      <c r="X12386" s="13"/>
      <c r="Y12386" s="13"/>
      <c r="Z12386" s="13"/>
      <c r="AA12386" s="13"/>
      <c r="AB12386" s="13"/>
      <c r="AC12386" s="13"/>
      <c r="AD12386" s="13"/>
      <c r="AE12386" s="13"/>
      <c r="AF12386" s="13"/>
      <c r="AG12386" s="14"/>
    </row>
    <row r="12387" s="4" customFormat="1" spans="1:33">
      <c r="A12387" s="13"/>
      <c r="B12387" s="13"/>
      <c r="C12387" s="13"/>
      <c r="D12387" s="13"/>
      <c r="E12387" s="13"/>
      <c r="F12387" s="13"/>
      <c r="G12387" s="13"/>
      <c r="H12387" s="13"/>
      <c r="I12387" s="13"/>
      <c r="J12387" s="13"/>
      <c r="K12387" s="13"/>
      <c r="L12387" s="13"/>
      <c r="M12387" s="13"/>
      <c r="N12387" s="13"/>
      <c r="O12387" s="13"/>
      <c r="P12387" s="13"/>
      <c r="Q12387" s="13"/>
      <c r="R12387" s="13"/>
      <c r="S12387" s="13"/>
      <c r="T12387" s="13"/>
      <c r="U12387" s="13"/>
      <c r="V12387" s="13"/>
      <c r="W12387" s="13"/>
      <c r="X12387" s="13"/>
      <c r="Y12387" s="13"/>
      <c r="Z12387" s="13"/>
      <c r="AA12387" s="13"/>
      <c r="AB12387" s="13"/>
      <c r="AC12387" s="13"/>
      <c r="AD12387" s="13"/>
      <c r="AE12387" s="13"/>
      <c r="AF12387" s="13"/>
      <c r="AG12387" s="14"/>
    </row>
    <row r="12388" s="4" customFormat="1" spans="1:33">
      <c r="A12388" s="13"/>
      <c r="B12388" s="13"/>
      <c r="C12388" s="13"/>
      <c r="D12388" s="13"/>
      <c r="E12388" s="13"/>
      <c r="F12388" s="13"/>
      <c r="G12388" s="13"/>
      <c r="H12388" s="13"/>
      <c r="I12388" s="13"/>
      <c r="J12388" s="13"/>
      <c r="K12388" s="13"/>
      <c r="L12388" s="13"/>
      <c r="M12388" s="13"/>
      <c r="N12388" s="13"/>
      <c r="O12388" s="13"/>
      <c r="P12388" s="13"/>
      <c r="Q12388" s="13"/>
      <c r="R12388" s="13"/>
      <c r="S12388" s="13"/>
      <c r="T12388" s="13"/>
      <c r="U12388" s="13"/>
      <c r="V12388" s="13"/>
      <c r="W12388" s="13"/>
      <c r="X12388" s="13"/>
      <c r="Y12388" s="13"/>
      <c r="Z12388" s="13"/>
      <c r="AA12388" s="13"/>
      <c r="AB12388" s="13"/>
      <c r="AC12388" s="13"/>
      <c r="AD12388" s="13"/>
      <c r="AE12388" s="13"/>
      <c r="AF12388" s="13"/>
      <c r="AG12388" s="14"/>
    </row>
    <row r="12389" s="4" customFormat="1" spans="1:33">
      <c r="A12389" s="13"/>
      <c r="B12389" s="13"/>
      <c r="C12389" s="13"/>
      <c r="D12389" s="13"/>
      <c r="E12389" s="13"/>
      <c r="F12389" s="13"/>
      <c r="G12389" s="13"/>
      <c r="H12389" s="13"/>
      <c r="I12389" s="13"/>
      <c r="J12389" s="13"/>
      <c r="K12389" s="13"/>
      <c r="L12389" s="13"/>
      <c r="M12389" s="13"/>
      <c r="N12389" s="13"/>
      <c r="O12389" s="13"/>
      <c r="P12389" s="13"/>
      <c r="Q12389" s="13"/>
      <c r="R12389" s="13"/>
      <c r="S12389" s="13"/>
      <c r="T12389" s="13"/>
      <c r="U12389" s="13"/>
      <c r="V12389" s="13"/>
      <c r="W12389" s="13"/>
      <c r="X12389" s="13"/>
      <c r="Y12389" s="13"/>
      <c r="Z12389" s="13"/>
      <c r="AA12389" s="13"/>
      <c r="AB12389" s="13"/>
      <c r="AC12389" s="13"/>
      <c r="AD12389" s="13"/>
      <c r="AE12389" s="13"/>
      <c r="AF12389" s="13"/>
      <c r="AG12389" s="14"/>
    </row>
    <row r="12390" s="4" customFormat="1" spans="1:33">
      <c r="A12390" s="13"/>
      <c r="B12390" s="13"/>
      <c r="C12390" s="13"/>
      <c r="D12390" s="13"/>
      <c r="E12390" s="13"/>
      <c r="F12390" s="13"/>
      <c r="G12390" s="13"/>
      <c r="H12390" s="13"/>
      <c r="I12390" s="13"/>
      <c r="J12390" s="13"/>
      <c r="K12390" s="13"/>
      <c r="L12390" s="13"/>
      <c r="M12390" s="13"/>
      <c r="N12390" s="13"/>
      <c r="O12390" s="13"/>
      <c r="P12390" s="13"/>
      <c r="Q12390" s="13"/>
      <c r="R12390" s="13"/>
      <c r="S12390" s="13"/>
      <c r="T12390" s="13"/>
      <c r="U12390" s="13"/>
      <c r="V12390" s="13"/>
      <c r="W12390" s="13"/>
      <c r="X12390" s="13"/>
      <c r="Y12390" s="13"/>
      <c r="Z12390" s="13"/>
      <c r="AA12390" s="13"/>
      <c r="AB12390" s="13"/>
      <c r="AC12390" s="13"/>
      <c r="AD12390" s="13"/>
      <c r="AE12390" s="13"/>
      <c r="AF12390" s="13"/>
      <c r="AG12390" s="14"/>
    </row>
    <row r="12391" s="4" customFormat="1" spans="1:33">
      <c r="A12391" s="13"/>
      <c r="B12391" s="13"/>
      <c r="C12391" s="13"/>
      <c r="D12391" s="13"/>
      <c r="E12391" s="13"/>
      <c r="F12391" s="13"/>
      <c r="G12391" s="13"/>
      <c r="H12391" s="13"/>
      <c r="I12391" s="13"/>
      <c r="J12391" s="13"/>
      <c r="K12391" s="13"/>
      <c r="L12391" s="13"/>
      <c r="M12391" s="13"/>
      <c r="N12391" s="13"/>
      <c r="O12391" s="13"/>
      <c r="P12391" s="13"/>
      <c r="Q12391" s="13"/>
      <c r="R12391" s="13"/>
      <c r="S12391" s="13"/>
      <c r="T12391" s="13"/>
      <c r="U12391" s="13"/>
      <c r="V12391" s="13"/>
      <c r="W12391" s="13"/>
      <c r="X12391" s="13"/>
      <c r="Y12391" s="13"/>
      <c r="Z12391" s="13"/>
      <c r="AA12391" s="13"/>
      <c r="AB12391" s="13"/>
      <c r="AC12391" s="13"/>
      <c r="AD12391" s="13"/>
      <c r="AE12391" s="13"/>
      <c r="AF12391" s="13"/>
      <c r="AG12391" s="14"/>
    </row>
    <row r="12392" s="4" customFormat="1" spans="1:33">
      <c r="A12392" s="13"/>
      <c r="B12392" s="13"/>
      <c r="C12392" s="13"/>
      <c r="D12392" s="13"/>
      <c r="E12392" s="13"/>
      <c r="F12392" s="13"/>
      <c r="G12392" s="13"/>
      <c r="H12392" s="13"/>
      <c r="I12392" s="13"/>
      <c r="J12392" s="13"/>
      <c r="K12392" s="13"/>
      <c r="L12392" s="13"/>
      <c r="M12392" s="13"/>
      <c r="N12392" s="13"/>
      <c r="O12392" s="13"/>
      <c r="P12392" s="13"/>
      <c r="Q12392" s="13"/>
      <c r="R12392" s="13"/>
      <c r="S12392" s="13"/>
      <c r="T12392" s="13"/>
      <c r="U12392" s="13"/>
      <c r="V12392" s="13"/>
      <c r="W12392" s="13"/>
      <c r="X12392" s="13"/>
      <c r="Y12392" s="13"/>
      <c r="Z12392" s="13"/>
      <c r="AA12392" s="13"/>
      <c r="AB12392" s="13"/>
      <c r="AC12392" s="13"/>
      <c r="AD12392" s="13"/>
      <c r="AE12392" s="13"/>
      <c r="AF12392" s="13"/>
      <c r="AG12392" s="14"/>
    </row>
    <row r="12393" s="4" customFormat="1" spans="1:33">
      <c r="A12393" s="13"/>
      <c r="B12393" s="13"/>
      <c r="C12393" s="13"/>
      <c r="D12393" s="13"/>
      <c r="E12393" s="13"/>
      <c r="F12393" s="13"/>
      <c r="G12393" s="13"/>
      <c r="H12393" s="13"/>
      <c r="I12393" s="13"/>
      <c r="J12393" s="13"/>
      <c r="K12393" s="13"/>
      <c r="L12393" s="13"/>
      <c r="M12393" s="13"/>
      <c r="N12393" s="13"/>
      <c r="O12393" s="13"/>
      <c r="P12393" s="13"/>
      <c r="Q12393" s="13"/>
      <c r="R12393" s="13"/>
      <c r="S12393" s="13"/>
      <c r="T12393" s="13"/>
      <c r="U12393" s="13"/>
      <c r="V12393" s="13"/>
      <c r="W12393" s="13"/>
      <c r="X12393" s="13"/>
      <c r="Y12393" s="13"/>
      <c r="Z12393" s="13"/>
      <c r="AA12393" s="13"/>
      <c r="AB12393" s="13"/>
      <c r="AC12393" s="13"/>
      <c r="AD12393" s="13"/>
      <c r="AE12393" s="13"/>
      <c r="AF12393" s="13"/>
      <c r="AG12393" s="14"/>
    </row>
    <row r="12394" s="4" customFormat="1" spans="1:33">
      <c r="A12394" s="13"/>
      <c r="B12394" s="13"/>
      <c r="C12394" s="13"/>
      <c r="D12394" s="13"/>
      <c r="E12394" s="13"/>
      <c r="F12394" s="13"/>
      <c r="G12394" s="13"/>
      <c r="H12394" s="13"/>
      <c r="I12394" s="13"/>
      <c r="J12394" s="13"/>
      <c r="K12394" s="13"/>
      <c r="L12394" s="13"/>
      <c r="M12394" s="13"/>
      <c r="N12394" s="13"/>
      <c r="O12394" s="13"/>
      <c r="P12394" s="13"/>
      <c r="Q12394" s="13"/>
      <c r="R12394" s="13"/>
      <c r="S12394" s="13"/>
      <c r="T12394" s="13"/>
      <c r="U12394" s="13"/>
      <c r="V12394" s="13"/>
      <c r="W12394" s="13"/>
      <c r="X12394" s="13"/>
      <c r="Y12394" s="13"/>
      <c r="Z12394" s="13"/>
      <c r="AA12394" s="13"/>
      <c r="AB12394" s="13"/>
      <c r="AC12394" s="13"/>
      <c r="AD12394" s="13"/>
      <c r="AE12394" s="13"/>
      <c r="AF12394" s="13"/>
      <c r="AG12394" s="14"/>
    </row>
    <row r="12395" s="4" customFormat="1" spans="1:33">
      <c r="A12395" s="13"/>
      <c r="B12395" s="13"/>
      <c r="C12395" s="13"/>
      <c r="D12395" s="13"/>
      <c r="E12395" s="13"/>
      <c r="F12395" s="13"/>
      <c r="G12395" s="13"/>
      <c r="H12395" s="13"/>
      <c r="I12395" s="13"/>
      <c r="J12395" s="13"/>
      <c r="K12395" s="13"/>
      <c r="L12395" s="13"/>
      <c r="M12395" s="13"/>
      <c r="N12395" s="13"/>
      <c r="O12395" s="13"/>
      <c r="P12395" s="13"/>
      <c r="Q12395" s="13"/>
      <c r="R12395" s="13"/>
      <c r="S12395" s="13"/>
      <c r="T12395" s="13"/>
      <c r="U12395" s="13"/>
      <c r="V12395" s="13"/>
      <c r="W12395" s="13"/>
      <c r="X12395" s="13"/>
      <c r="Y12395" s="13"/>
      <c r="Z12395" s="13"/>
      <c r="AA12395" s="13"/>
      <c r="AB12395" s="13"/>
      <c r="AC12395" s="13"/>
      <c r="AD12395" s="13"/>
      <c r="AE12395" s="13"/>
      <c r="AF12395" s="13"/>
      <c r="AG12395" s="14"/>
    </row>
    <row r="12396" s="4" customFormat="1" spans="1:33">
      <c r="A12396" s="13"/>
      <c r="B12396" s="13"/>
      <c r="C12396" s="13"/>
      <c r="D12396" s="13"/>
      <c r="E12396" s="13"/>
      <c r="F12396" s="13"/>
      <c r="G12396" s="13"/>
      <c r="H12396" s="13"/>
      <c r="I12396" s="13"/>
      <c r="J12396" s="13"/>
      <c r="K12396" s="13"/>
      <c r="L12396" s="13"/>
      <c r="M12396" s="13"/>
      <c r="N12396" s="13"/>
      <c r="O12396" s="13"/>
      <c r="P12396" s="13"/>
      <c r="Q12396" s="13"/>
      <c r="R12396" s="13"/>
      <c r="S12396" s="13"/>
      <c r="T12396" s="13"/>
      <c r="U12396" s="13"/>
      <c r="V12396" s="13"/>
      <c r="W12396" s="13"/>
      <c r="X12396" s="13"/>
      <c r="Y12396" s="13"/>
      <c r="Z12396" s="13"/>
      <c r="AA12396" s="13"/>
      <c r="AB12396" s="13"/>
      <c r="AC12396" s="13"/>
      <c r="AD12396" s="13"/>
      <c r="AE12396" s="13"/>
      <c r="AF12396" s="13"/>
      <c r="AG12396" s="14"/>
    </row>
    <row r="12397" s="4" customFormat="1" spans="1:33">
      <c r="A12397" s="13"/>
      <c r="B12397" s="13"/>
      <c r="C12397" s="13"/>
      <c r="D12397" s="13"/>
      <c r="E12397" s="13"/>
      <c r="F12397" s="13"/>
      <c r="G12397" s="13"/>
      <c r="H12397" s="13"/>
      <c r="I12397" s="13"/>
      <c r="J12397" s="13"/>
      <c r="K12397" s="13"/>
      <c r="L12397" s="13"/>
      <c r="M12397" s="13"/>
      <c r="N12397" s="13"/>
      <c r="O12397" s="13"/>
      <c r="P12397" s="13"/>
      <c r="Q12397" s="13"/>
      <c r="R12397" s="13"/>
      <c r="S12397" s="13"/>
      <c r="T12397" s="13"/>
      <c r="U12397" s="13"/>
      <c r="V12397" s="13"/>
      <c r="W12397" s="13"/>
      <c r="X12397" s="13"/>
      <c r="Y12397" s="13"/>
      <c r="Z12397" s="13"/>
      <c r="AA12397" s="13"/>
      <c r="AB12397" s="13"/>
      <c r="AC12397" s="13"/>
      <c r="AD12397" s="13"/>
      <c r="AE12397" s="13"/>
      <c r="AF12397" s="13"/>
      <c r="AG12397" s="14"/>
    </row>
    <row r="12398" s="4" customFormat="1" spans="1:33">
      <c r="A12398" s="13"/>
      <c r="B12398" s="13"/>
      <c r="C12398" s="13"/>
      <c r="D12398" s="13"/>
      <c r="E12398" s="13"/>
      <c r="F12398" s="13"/>
      <c r="G12398" s="13"/>
      <c r="H12398" s="13"/>
      <c r="I12398" s="13"/>
      <c r="J12398" s="13"/>
      <c r="K12398" s="13"/>
      <c r="L12398" s="13"/>
      <c r="M12398" s="13"/>
      <c r="N12398" s="13"/>
      <c r="O12398" s="13"/>
      <c r="P12398" s="13"/>
      <c r="Q12398" s="13"/>
      <c r="R12398" s="13"/>
      <c r="S12398" s="13"/>
      <c r="T12398" s="13"/>
      <c r="U12398" s="13"/>
      <c r="V12398" s="13"/>
      <c r="W12398" s="13"/>
      <c r="X12398" s="13"/>
      <c r="Y12398" s="13"/>
      <c r="Z12398" s="13"/>
      <c r="AA12398" s="13"/>
      <c r="AB12398" s="13"/>
      <c r="AC12398" s="13"/>
      <c r="AD12398" s="13"/>
      <c r="AE12398" s="13"/>
      <c r="AF12398" s="13"/>
      <c r="AG12398" s="14"/>
    </row>
    <row r="12399" s="4" customFormat="1" spans="1:33">
      <c r="A12399" s="13"/>
      <c r="B12399" s="13"/>
      <c r="C12399" s="13"/>
      <c r="D12399" s="13"/>
      <c r="E12399" s="13"/>
      <c r="F12399" s="13"/>
      <c r="G12399" s="13"/>
      <c r="H12399" s="13"/>
      <c r="I12399" s="13"/>
      <c r="J12399" s="13"/>
      <c r="K12399" s="13"/>
      <c r="L12399" s="13"/>
      <c r="M12399" s="13"/>
      <c r="N12399" s="13"/>
      <c r="O12399" s="13"/>
      <c r="P12399" s="13"/>
      <c r="Q12399" s="13"/>
      <c r="R12399" s="13"/>
      <c r="S12399" s="13"/>
      <c r="T12399" s="13"/>
      <c r="U12399" s="13"/>
      <c r="V12399" s="13"/>
      <c r="W12399" s="13"/>
      <c r="X12399" s="13"/>
      <c r="Y12399" s="13"/>
      <c r="Z12399" s="13"/>
      <c r="AA12399" s="13"/>
      <c r="AB12399" s="13"/>
      <c r="AC12399" s="13"/>
      <c r="AD12399" s="13"/>
      <c r="AE12399" s="13"/>
      <c r="AF12399" s="13"/>
      <c r="AG12399" s="14"/>
    </row>
    <row r="12400" s="4" customFormat="1" spans="1:33">
      <c r="A12400" s="13"/>
      <c r="B12400" s="13"/>
      <c r="C12400" s="13"/>
      <c r="D12400" s="13"/>
      <c r="E12400" s="13"/>
      <c r="F12400" s="13"/>
      <c r="G12400" s="13"/>
      <c r="H12400" s="13"/>
      <c r="I12400" s="13"/>
      <c r="J12400" s="13"/>
      <c r="K12400" s="13"/>
      <c r="L12400" s="13"/>
      <c r="M12400" s="13"/>
      <c r="N12400" s="13"/>
      <c r="O12400" s="13"/>
      <c r="P12400" s="13"/>
      <c r="Q12400" s="13"/>
      <c r="R12400" s="13"/>
      <c r="S12400" s="13"/>
      <c r="T12400" s="13"/>
      <c r="U12400" s="13"/>
      <c r="V12400" s="13"/>
      <c r="W12400" s="13"/>
      <c r="X12400" s="13"/>
      <c r="Y12400" s="13"/>
      <c r="Z12400" s="13"/>
      <c r="AA12400" s="13"/>
      <c r="AB12400" s="13"/>
      <c r="AC12400" s="13"/>
      <c r="AD12400" s="13"/>
      <c r="AE12400" s="13"/>
      <c r="AF12400" s="13"/>
      <c r="AG12400" s="14"/>
    </row>
    <row r="12401" s="4" customFormat="1" spans="1:33">
      <c r="A12401" s="13"/>
      <c r="B12401" s="13"/>
      <c r="C12401" s="13"/>
      <c r="D12401" s="13"/>
      <c r="E12401" s="13"/>
      <c r="F12401" s="13"/>
      <c r="G12401" s="13"/>
      <c r="H12401" s="13"/>
      <c r="I12401" s="13"/>
      <c r="J12401" s="13"/>
      <c r="K12401" s="13"/>
      <c r="L12401" s="13"/>
      <c r="M12401" s="13"/>
      <c r="N12401" s="13"/>
      <c r="O12401" s="13"/>
      <c r="P12401" s="13"/>
      <c r="Q12401" s="13"/>
      <c r="R12401" s="13"/>
      <c r="S12401" s="13"/>
      <c r="T12401" s="13"/>
      <c r="U12401" s="13"/>
      <c r="V12401" s="13"/>
      <c r="W12401" s="13"/>
      <c r="X12401" s="13"/>
      <c r="Y12401" s="13"/>
      <c r="Z12401" s="13"/>
      <c r="AA12401" s="13"/>
      <c r="AB12401" s="13"/>
      <c r="AC12401" s="13"/>
      <c r="AD12401" s="13"/>
      <c r="AE12401" s="13"/>
      <c r="AF12401" s="13"/>
      <c r="AG12401" s="14"/>
    </row>
    <row r="12402" s="4" customFormat="1" spans="1:33">
      <c r="A12402" s="13"/>
      <c r="B12402" s="13"/>
      <c r="C12402" s="13"/>
      <c r="D12402" s="13"/>
      <c r="E12402" s="13"/>
      <c r="F12402" s="13"/>
      <c r="G12402" s="13"/>
      <c r="H12402" s="13"/>
      <c r="I12402" s="13"/>
      <c r="J12402" s="13"/>
      <c r="K12402" s="13"/>
      <c r="L12402" s="13"/>
      <c r="M12402" s="13"/>
      <c r="N12402" s="13"/>
      <c r="O12402" s="13"/>
      <c r="P12402" s="13"/>
      <c r="Q12402" s="13"/>
      <c r="R12402" s="13"/>
      <c r="S12402" s="13"/>
      <c r="T12402" s="13"/>
      <c r="U12402" s="13"/>
      <c r="V12402" s="13"/>
      <c r="W12402" s="13"/>
      <c r="X12402" s="13"/>
      <c r="Y12402" s="13"/>
      <c r="Z12402" s="13"/>
      <c r="AA12402" s="13"/>
      <c r="AB12402" s="13"/>
      <c r="AC12402" s="13"/>
      <c r="AD12402" s="13"/>
      <c r="AE12402" s="13"/>
      <c r="AF12402" s="13"/>
      <c r="AG12402" s="14"/>
    </row>
    <row r="12403" s="4" customFormat="1" spans="1:33">
      <c r="A12403" s="13"/>
      <c r="B12403" s="13"/>
      <c r="C12403" s="13"/>
      <c r="D12403" s="13"/>
      <c r="E12403" s="13"/>
      <c r="F12403" s="13"/>
      <c r="G12403" s="13"/>
      <c r="H12403" s="13"/>
      <c r="I12403" s="13"/>
      <c r="J12403" s="13"/>
      <c r="K12403" s="13"/>
      <c r="L12403" s="13"/>
      <c r="M12403" s="13"/>
      <c r="N12403" s="13"/>
      <c r="O12403" s="13"/>
      <c r="P12403" s="13"/>
      <c r="Q12403" s="13"/>
      <c r="R12403" s="13"/>
      <c r="S12403" s="13"/>
      <c r="T12403" s="13"/>
      <c r="U12403" s="13"/>
      <c r="V12403" s="13"/>
      <c r="W12403" s="13"/>
      <c r="X12403" s="13"/>
      <c r="Y12403" s="13"/>
      <c r="Z12403" s="13"/>
      <c r="AA12403" s="13"/>
      <c r="AB12403" s="13"/>
      <c r="AC12403" s="13"/>
      <c r="AD12403" s="13"/>
      <c r="AE12403" s="13"/>
      <c r="AF12403" s="13"/>
      <c r="AG12403" s="14"/>
    </row>
    <row r="12404" s="4" customFormat="1" spans="1:33">
      <c r="A12404" s="13"/>
      <c r="B12404" s="13"/>
      <c r="C12404" s="13"/>
      <c r="D12404" s="13"/>
      <c r="E12404" s="13"/>
      <c r="F12404" s="13"/>
      <c r="G12404" s="13"/>
      <c r="H12404" s="13"/>
      <c r="I12404" s="13"/>
      <c r="J12404" s="13"/>
      <c r="K12404" s="13"/>
      <c r="L12404" s="13"/>
      <c r="M12404" s="13"/>
      <c r="N12404" s="13"/>
      <c r="O12404" s="13"/>
      <c r="P12404" s="13"/>
      <c r="Q12404" s="13"/>
      <c r="R12404" s="13"/>
      <c r="S12404" s="13"/>
      <c r="T12404" s="13"/>
      <c r="U12404" s="13"/>
      <c r="V12404" s="13"/>
      <c r="W12404" s="13"/>
      <c r="X12404" s="13"/>
      <c r="Y12404" s="13"/>
      <c r="Z12404" s="13"/>
      <c r="AA12404" s="13"/>
      <c r="AB12404" s="13"/>
      <c r="AC12404" s="13"/>
      <c r="AD12404" s="13"/>
      <c r="AE12404" s="13"/>
      <c r="AF12404" s="13"/>
      <c r="AG12404" s="14"/>
    </row>
    <row r="12405" s="4" customFormat="1" spans="1:33">
      <c r="A12405" s="13"/>
      <c r="B12405" s="13"/>
      <c r="C12405" s="13"/>
      <c r="D12405" s="13"/>
      <c r="E12405" s="13"/>
      <c r="F12405" s="13"/>
      <c r="G12405" s="13"/>
      <c r="H12405" s="13"/>
      <c r="I12405" s="13"/>
      <c r="J12405" s="13"/>
      <c r="K12405" s="13"/>
      <c r="L12405" s="13"/>
      <c r="M12405" s="13"/>
      <c r="N12405" s="13"/>
      <c r="O12405" s="13"/>
      <c r="P12405" s="13"/>
      <c r="Q12405" s="13"/>
      <c r="R12405" s="13"/>
      <c r="S12405" s="13"/>
      <c r="T12405" s="13"/>
      <c r="U12405" s="13"/>
      <c r="V12405" s="13"/>
      <c r="W12405" s="13"/>
      <c r="X12405" s="13"/>
      <c r="Y12405" s="13"/>
      <c r="Z12405" s="13"/>
      <c r="AA12405" s="13"/>
      <c r="AB12405" s="13"/>
      <c r="AC12405" s="13"/>
      <c r="AD12405" s="13"/>
      <c r="AE12405" s="13"/>
      <c r="AF12405" s="13"/>
      <c r="AG12405" s="14"/>
    </row>
    <row r="12406" s="4" customFormat="1" spans="1:33">
      <c r="A12406" s="13"/>
      <c r="B12406" s="13"/>
      <c r="C12406" s="13"/>
      <c r="D12406" s="13"/>
      <c r="E12406" s="13"/>
      <c r="F12406" s="13"/>
      <c r="G12406" s="13"/>
      <c r="H12406" s="13"/>
      <c r="I12406" s="13"/>
      <c r="J12406" s="13"/>
      <c r="K12406" s="13"/>
      <c r="L12406" s="13"/>
      <c r="M12406" s="13"/>
      <c r="N12406" s="13"/>
      <c r="O12406" s="13"/>
      <c r="P12406" s="13"/>
      <c r="Q12406" s="13"/>
      <c r="R12406" s="13"/>
      <c r="S12406" s="13"/>
      <c r="T12406" s="13"/>
      <c r="U12406" s="13"/>
      <c r="V12406" s="13"/>
      <c r="W12406" s="13"/>
      <c r="X12406" s="13"/>
      <c r="Y12406" s="13"/>
      <c r="Z12406" s="13"/>
      <c r="AA12406" s="13"/>
      <c r="AB12406" s="13"/>
      <c r="AC12406" s="13"/>
      <c r="AD12406" s="13"/>
      <c r="AE12406" s="13"/>
      <c r="AF12406" s="13"/>
      <c r="AG12406" s="14"/>
    </row>
    <row r="12407" s="4" customFormat="1" spans="1:33">
      <c r="A12407" s="13"/>
      <c r="B12407" s="13"/>
      <c r="C12407" s="13"/>
      <c r="D12407" s="13"/>
      <c r="E12407" s="13"/>
      <c r="F12407" s="13"/>
      <c r="G12407" s="13"/>
      <c r="H12407" s="13"/>
      <c r="I12407" s="13"/>
      <c r="J12407" s="13"/>
      <c r="K12407" s="13"/>
      <c r="L12407" s="13"/>
      <c r="M12407" s="13"/>
      <c r="N12407" s="13"/>
      <c r="O12407" s="13"/>
      <c r="P12407" s="13"/>
      <c r="Q12407" s="13"/>
      <c r="R12407" s="13"/>
      <c r="S12407" s="13"/>
      <c r="T12407" s="13"/>
      <c r="U12407" s="13"/>
      <c r="V12407" s="13"/>
      <c r="W12407" s="13"/>
      <c r="X12407" s="13"/>
      <c r="Y12407" s="13"/>
      <c r="Z12407" s="13"/>
      <c r="AA12407" s="13"/>
      <c r="AB12407" s="13"/>
      <c r="AC12407" s="13"/>
      <c r="AD12407" s="13"/>
      <c r="AE12407" s="13"/>
      <c r="AF12407" s="13"/>
      <c r="AG12407" s="14"/>
    </row>
    <row r="12408" s="4" customFormat="1" spans="1:33">
      <c r="A12408" s="13"/>
      <c r="B12408" s="13"/>
      <c r="C12408" s="13"/>
      <c r="D12408" s="13"/>
      <c r="E12408" s="13"/>
      <c r="F12408" s="13"/>
      <c r="G12408" s="13"/>
      <c r="H12408" s="13"/>
      <c r="I12408" s="13"/>
      <c r="J12408" s="13"/>
      <c r="K12408" s="13"/>
      <c r="L12408" s="13"/>
      <c r="M12408" s="13"/>
      <c r="N12408" s="13"/>
      <c r="O12408" s="13"/>
      <c r="P12408" s="13"/>
      <c r="Q12408" s="13"/>
      <c r="R12408" s="13"/>
      <c r="S12408" s="13"/>
      <c r="T12408" s="13"/>
      <c r="U12408" s="13"/>
      <c r="V12408" s="13"/>
      <c r="W12408" s="13"/>
      <c r="X12408" s="13"/>
      <c r="Y12408" s="13"/>
      <c r="Z12408" s="13"/>
      <c r="AA12408" s="13"/>
      <c r="AB12408" s="13"/>
      <c r="AC12408" s="13"/>
      <c r="AD12408" s="13"/>
      <c r="AE12408" s="13"/>
      <c r="AF12408" s="13"/>
      <c r="AG12408" s="14"/>
    </row>
    <row r="12409" s="4" customFormat="1" spans="1:33">
      <c r="A12409" s="13"/>
      <c r="B12409" s="13"/>
      <c r="C12409" s="13"/>
      <c r="D12409" s="13"/>
      <c r="E12409" s="13"/>
      <c r="F12409" s="13"/>
      <c r="G12409" s="13"/>
      <c r="H12409" s="13"/>
      <c r="I12409" s="13"/>
      <c r="J12409" s="13"/>
      <c r="K12409" s="13"/>
      <c r="L12409" s="13"/>
      <c r="M12409" s="13"/>
      <c r="N12409" s="13"/>
      <c r="O12409" s="13"/>
      <c r="P12409" s="13"/>
      <c r="Q12409" s="13"/>
      <c r="R12409" s="13"/>
      <c r="S12409" s="13"/>
      <c r="T12409" s="13"/>
      <c r="U12409" s="13"/>
      <c r="V12409" s="13"/>
      <c r="W12409" s="13"/>
      <c r="X12409" s="13"/>
      <c r="Y12409" s="13"/>
      <c r="Z12409" s="13"/>
      <c r="AA12409" s="13"/>
      <c r="AB12409" s="13"/>
      <c r="AC12409" s="13"/>
      <c r="AD12409" s="13"/>
      <c r="AE12409" s="13"/>
      <c r="AF12409" s="13"/>
      <c r="AG12409" s="14"/>
    </row>
    <row r="12410" s="4" customFormat="1" spans="1:33">
      <c r="A12410" s="13"/>
      <c r="B12410" s="13"/>
      <c r="C12410" s="13"/>
      <c r="D12410" s="13"/>
      <c r="E12410" s="13"/>
      <c r="F12410" s="13"/>
      <c r="G12410" s="13"/>
      <c r="H12410" s="13"/>
      <c r="I12410" s="13"/>
      <c r="J12410" s="13"/>
      <c r="K12410" s="13"/>
      <c r="L12410" s="13"/>
      <c r="M12410" s="13"/>
      <c r="N12410" s="13"/>
      <c r="O12410" s="13"/>
      <c r="P12410" s="13"/>
      <c r="Q12410" s="13"/>
      <c r="R12410" s="13"/>
      <c r="S12410" s="13"/>
      <c r="T12410" s="13"/>
      <c r="U12410" s="13"/>
      <c r="V12410" s="13"/>
      <c r="W12410" s="13"/>
      <c r="X12410" s="13"/>
      <c r="Y12410" s="13"/>
      <c r="Z12410" s="13"/>
      <c r="AA12410" s="13"/>
      <c r="AB12410" s="13"/>
      <c r="AC12410" s="13"/>
      <c r="AD12410" s="13"/>
      <c r="AE12410" s="13"/>
      <c r="AF12410" s="13"/>
      <c r="AG12410" s="14"/>
    </row>
    <row r="12411" s="4" customFormat="1" spans="1:33">
      <c r="A12411" s="13"/>
      <c r="B12411" s="13"/>
      <c r="C12411" s="13"/>
      <c r="D12411" s="13"/>
      <c r="E12411" s="13"/>
      <c r="F12411" s="13"/>
      <c r="G12411" s="13"/>
      <c r="H12411" s="13"/>
      <c r="I12411" s="13"/>
      <c r="J12411" s="13"/>
      <c r="K12411" s="13"/>
      <c r="L12411" s="13"/>
      <c r="M12411" s="13"/>
      <c r="N12411" s="13"/>
      <c r="O12411" s="13"/>
      <c r="P12411" s="13"/>
      <c r="Q12411" s="13"/>
      <c r="R12411" s="13"/>
      <c r="S12411" s="13"/>
      <c r="T12411" s="13"/>
      <c r="U12411" s="13"/>
      <c r="V12411" s="13"/>
      <c r="W12411" s="13"/>
      <c r="X12411" s="13"/>
      <c r="Y12411" s="13"/>
      <c r="Z12411" s="13"/>
      <c r="AA12411" s="13"/>
      <c r="AB12411" s="13"/>
      <c r="AC12411" s="13"/>
      <c r="AD12411" s="13"/>
      <c r="AE12411" s="13"/>
      <c r="AF12411" s="13"/>
      <c r="AG12411" s="14"/>
    </row>
    <row r="12412" s="4" customFormat="1" spans="1:33">
      <c r="A12412" s="13"/>
      <c r="B12412" s="13"/>
      <c r="C12412" s="13"/>
      <c r="D12412" s="13"/>
      <c r="E12412" s="13"/>
      <c r="F12412" s="13"/>
      <c r="G12412" s="13"/>
      <c r="H12412" s="13"/>
      <c r="I12412" s="13"/>
      <c r="J12412" s="13"/>
      <c r="K12412" s="13"/>
      <c r="L12412" s="13"/>
      <c r="M12412" s="13"/>
      <c r="N12412" s="13"/>
      <c r="O12412" s="13"/>
      <c r="P12412" s="13"/>
      <c r="Q12412" s="13"/>
      <c r="R12412" s="13"/>
      <c r="S12412" s="13"/>
      <c r="T12412" s="13"/>
      <c r="U12412" s="13"/>
      <c r="V12412" s="13"/>
      <c r="W12412" s="13"/>
      <c r="X12412" s="13"/>
      <c r="Y12412" s="13"/>
      <c r="Z12412" s="13"/>
      <c r="AA12412" s="13"/>
      <c r="AB12412" s="13"/>
      <c r="AC12412" s="13"/>
      <c r="AD12412" s="13"/>
      <c r="AE12412" s="13"/>
      <c r="AF12412" s="13"/>
      <c r="AG12412" s="14"/>
    </row>
    <row r="12413" s="4" customFormat="1" spans="1:33">
      <c r="A12413" s="13"/>
      <c r="B12413" s="13"/>
      <c r="C12413" s="13"/>
      <c r="D12413" s="13"/>
      <c r="E12413" s="13"/>
      <c r="F12413" s="13"/>
      <c r="G12413" s="13"/>
      <c r="H12413" s="13"/>
      <c r="I12413" s="13"/>
      <c r="J12413" s="13"/>
      <c r="K12413" s="13"/>
      <c r="L12413" s="13"/>
      <c r="M12413" s="13"/>
      <c r="N12413" s="13"/>
      <c r="O12413" s="13"/>
      <c r="P12413" s="13"/>
      <c r="Q12413" s="13"/>
      <c r="R12413" s="13"/>
      <c r="S12413" s="13"/>
      <c r="T12413" s="13"/>
      <c r="U12413" s="13"/>
      <c r="V12413" s="13"/>
      <c r="W12413" s="13"/>
      <c r="X12413" s="13"/>
      <c r="Y12413" s="13"/>
      <c r="Z12413" s="13"/>
      <c r="AA12413" s="13"/>
      <c r="AB12413" s="13"/>
      <c r="AC12413" s="13"/>
      <c r="AD12413" s="13"/>
      <c r="AE12413" s="13"/>
      <c r="AF12413" s="13"/>
      <c r="AG12413" s="14"/>
    </row>
    <row r="12414" s="4" customFormat="1" spans="1:33">
      <c r="A12414" s="13"/>
      <c r="B12414" s="13"/>
      <c r="C12414" s="13"/>
      <c r="D12414" s="13"/>
      <c r="E12414" s="13"/>
      <c r="F12414" s="13"/>
      <c r="G12414" s="13"/>
      <c r="H12414" s="13"/>
      <c r="I12414" s="13"/>
      <c r="J12414" s="13"/>
      <c r="K12414" s="13"/>
      <c r="L12414" s="13"/>
      <c r="M12414" s="13"/>
      <c r="N12414" s="13"/>
      <c r="O12414" s="13"/>
      <c r="P12414" s="13"/>
      <c r="Q12414" s="13"/>
      <c r="R12414" s="13"/>
      <c r="S12414" s="13"/>
      <c r="T12414" s="13"/>
      <c r="U12414" s="13"/>
      <c r="V12414" s="13"/>
      <c r="W12414" s="13"/>
      <c r="X12414" s="13"/>
      <c r="Y12414" s="13"/>
      <c r="Z12414" s="13"/>
      <c r="AA12414" s="13"/>
      <c r="AB12414" s="13"/>
      <c r="AC12414" s="13"/>
      <c r="AD12414" s="13"/>
      <c r="AE12414" s="13"/>
      <c r="AF12414" s="13"/>
      <c r="AG12414" s="14"/>
    </row>
    <row r="12415" s="4" customFormat="1" spans="1:33">
      <c r="A12415" s="13"/>
      <c r="B12415" s="13"/>
      <c r="C12415" s="13"/>
      <c r="D12415" s="13"/>
      <c r="E12415" s="13"/>
      <c r="F12415" s="13"/>
      <c r="G12415" s="13"/>
      <c r="H12415" s="13"/>
      <c r="I12415" s="13"/>
      <c r="J12415" s="13"/>
      <c r="K12415" s="13"/>
      <c r="L12415" s="13"/>
      <c r="M12415" s="13"/>
      <c r="N12415" s="13"/>
      <c r="O12415" s="13"/>
      <c r="P12415" s="13"/>
      <c r="Q12415" s="13"/>
      <c r="R12415" s="13"/>
      <c r="S12415" s="13"/>
      <c r="T12415" s="13"/>
      <c r="U12415" s="13"/>
      <c r="V12415" s="13"/>
      <c r="W12415" s="13"/>
      <c r="X12415" s="13"/>
      <c r="Y12415" s="13"/>
      <c r="Z12415" s="13"/>
      <c r="AA12415" s="13"/>
      <c r="AB12415" s="13"/>
      <c r="AC12415" s="13"/>
      <c r="AD12415" s="13"/>
      <c r="AE12415" s="13"/>
      <c r="AF12415" s="13"/>
      <c r="AG12415" s="14"/>
    </row>
    <row r="12416" s="4" customFormat="1" spans="1:33">
      <c r="A12416" s="13"/>
      <c r="B12416" s="13"/>
      <c r="C12416" s="13"/>
      <c r="D12416" s="13"/>
      <c r="E12416" s="13"/>
      <c r="F12416" s="13"/>
      <c r="G12416" s="13"/>
      <c r="H12416" s="13"/>
      <c r="I12416" s="13"/>
      <c r="J12416" s="13"/>
      <c r="K12416" s="13"/>
      <c r="L12416" s="13"/>
      <c r="M12416" s="13"/>
      <c r="N12416" s="13"/>
      <c r="O12416" s="13"/>
      <c r="P12416" s="13"/>
      <c r="Q12416" s="13"/>
      <c r="R12416" s="13"/>
      <c r="S12416" s="13"/>
      <c r="T12416" s="13"/>
      <c r="U12416" s="13"/>
      <c r="V12416" s="13"/>
      <c r="W12416" s="13"/>
      <c r="X12416" s="13"/>
      <c r="Y12416" s="13"/>
      <c r="Z12416" s="13"/>
      <c r="AA12416" s="13"/>
      <c r="AB12416" s="13"/>
      <c r="AC12416" s="13"/>
      <c r="AD12416" s="13"/>
      <c r="AE12416" s="13"/>
      <c r="AF12416" s="13"/>
      <c r="AG12416" s="14"/>
    </row>
    <row r="12417" s="4" customFormat="1" spans="1:33">
      <c r="A12417" s="13"/>
      <c r="B12417" s="13"/>
      <c r="C12417" s="13"/>
      <c r="D12417" s="13"/>
      <c r="E12417" s="13"/>
      <c r="F12417" s="13"/>
      <c r="G12417" s="13"/>
      <c r="H12417" s="13"/>
      <c r="I12417" s="13"/>
      <c r="J12417" s="13"/>
      <c r="K12417" s="13"/>
      <c r="L12417" s="13"/>
      <c r="M12417" s="13"/>
      <c r="N12417" s="13"/>
      <c r="O12417" s="13"/>
      <c r="P12417" s="13"/>
      <c r="Q12417" s="13"/>
      <c r="R12417" s="13"/>
      <c r="S12417" s="13"/>
      <c r="T12417" s="13"/>
      <c r="U12417" s="13"/>
      <c r="V12417" s="13"/>
      <c r="W12417" s="13"/>
      <c r="X12417" s="13"/>
      <c r="Y12417" s="13"/>
      <c r="Z12417" s="13"/>
      <c r="AA12417" s="13"/>
      <c r="AB12417" s="13"/>
      <c r="AC12417" s="13"/>
      <c r="AD12417" s="13"/>
      <c r="AE12417" s="13"/>
      <c r="AF12417" s="13"/>
      <c r="AG12417" s="14"/>
    </row>
    <row r="12418" s="4" customFormat="1" spans="1:33">
      <c r="A12418" s="13"/>
      <c r="B12418" s="13"/>
      <c r="C12418" s="13"/>
      <c r="D12418" s="13"/>
      <c r="E12418" s="13"/>
      <c r="F12418" s="13"/>
      <c r="G12418" s="13"/>
      <c r="H12418" s="13"/>
      <c r="I12418" s="13"/>
      <c r="J12418" s="13"/>
      <c r="K12418" s="13"/>
      <c r="L12418" s="13"/>
      <c r="M12418" s="13"/>
      <c r="N12418" s="13"/>
      <c r="O12418" s="13"/>
      <c r="P12418" s="13"/>
      <c r="Q12418" s="13"/>
      <c r="R12418" s="13"/>
      <c r="S12418" s="13"/>
      <c r="T12418" s="13"/>
      <c r="U12418" s="13"/>
      <c r="V12418" s="13"/>
      <c r="W12418" s="13"/>
      <c r="X12418" s="13"/>
      <c r="Y12418" s="13"/>
      <c r="Z12418" s="13"/>
      <c r="AA12418" s="13"/>
      <c r="AB12418" s="13"/>
      <c r="AC12418" s="13"/>
      <c r="AD12418" s="13"/>
      <c r="AE12418" s="13"/>
      <c r="AF12418" s="13"/>
      <c r="AG12418" s="14"/>
    </row>
    <row r="12419" s="4" customFormat="1" spans="1:33">
      <c r="A12419" s="13"/>
      <c r="B12419" s="13"/>
      <c r="C12419" s="13"/>
      <c r="D12419" s="13"/>
      <c r="E12419" s="13"/>
      <c r="F12419" s="13"/>
      <c r="G12419" s="13"/>
      <c r="H12419" s="13"/>
      <c r="I12419" s="13"/>
      <c r="J12419" s="13"/>
      <c r="K12419" s="13"/>
      <c r="L12419" s="13"/>
      <c r="M12419" s="13"/>
      <c r="N12419" s="13"/>
      <c r="O12419" s="13"/>
      <c r="P12419" s="13"/>
      <c r="Q12419" s="13"/>
      <c r="R12419" s="13"/>
      <c r="S12419" s="13"/>
      <c r="T12419" s="13"/>
      <c r="U12419" s="13"/>
      <c r="V12419" s="13"/>
      <c r="W12419" s="13"/>
      <c r="X12419" s="13"/>
      <c r="Y12419" s="13"/>
      <c r="Z12419" s="13"/>
      <c r="AA12419" s="13"/>
      <c r="AB12419" s="13"/>
      <c r="AC12419" s="13"/>
      <c r="AD12419" s="13"/>
      <c r="AE12419" s="13"/>
      <c r="AF12419" s="13"/>
      <c r="AG12419" s="14"/>
    </row>
    <row r="12420" s="4" customFormat="1" spans="1:33">
      <c r="A12420" s="13"/>
      <c r="B12420" s="13"/>
      <c r="C12420" s="13"/>
      <c r="D12420" s="13"/>
      <c r="E12420" s="13"/>
      <c r="F12420" s="13"/>
      <c r="G12420" s="13"/>
      <c r="H12420" s="13"/>
      <c r="I12420" s="13"/>
      <c r="J12420" s="13"/>
      <c r="K12420" s="13"/>
      <c r="L12420" s="13"/>
      <c r="M12420" s="13"/>
      <c r="N12420" s="13"/>
      <c r="O12420" s="13"/>
      <c r="P12420" s="13"/>
      <c r="Q12420" s="13"/>
      <c r="R12420" s="13"/>
      <c r="S12420" s="13"/>
      <c r="T12420" s="13"/>
      <c r="U12420" s="13"/>
      <c r="V12420" s="13"/>
      <c r="W12420" s="13"/>
      <c r="X12420" s="13"/>
      <c r="Y12420" s="13"/>
      <c r="Z12420" s="13"/>
      <c r="AA12420" s="13"/>
      <c r="AB12420" s="13"/>
      <c r="AC12420" s="13"/>
      <c r="AD12420" s="13"/>
      <c r="AE12420" s="13"/>
      <c r="AF12420" s="13"/>
      <c r="AG12420" s="14"/>
    </row>
    <row r="12421" s="4" customFormat="1" spans="1:33">
      <c r="A12421" s="13"/>
      <c r="B12421" s="13"/>
      <c r="C12421" s="13"/>
      <c r="D12421" s="13"/>
      <c r="E12421" s="13"/>
      <c r="F12421" s="13"/>
      <c r="G12421" s="13"/>
      <c r="H12421" s="13"/>
      <c r="I12421" s="13"/>
      <c r="J12421" s="13"/>
      <c r="K12421" s="13"/>
      <c r="L12421" s="13"/>
      <c r="M12421" s="13"/>
      <c r="N12421" s="13"/>
      <c r="O12421" s="13"/>
      <c r="P12421" s="13"/>
      <c r="Q12421" s="13"/>
      <c r="R12421" s="13"/>
      <c r="S12421" s="13"/>
      <c r="T12421" s="13"/>
      <c r="U12421" s="13"/>
      <c r="V12421" s="13"/>
      <c r="W12421" s="13"/>
      <c r="X12421" s="13"/>
      <c r="Y12421" s="13"/>
      <c r="Z12421" s="13"/>
      <c r="AA12421" s="13"/>
      <c r="AB12421" s="13"/>
      <c r="AC12421" s="13"/>
      <c r="AD12421" s="13"/>
      <c r="AE12421" s="13"/>
      <c r="AF12421" s="13"/>
      <c r="AG12421" s="14"/>
    </row>
    <row r="12422" s="4" customFormat="1" spans="1:33">
      <c r="A12422" s="13"/>
      <c r="B12422" s="13"/>
      <c r="C12422" s="13"/>
      <c r="D12422" s="13"/>
      <c r="E12422" s="13"/>
      <c r="F12422" s="13"/>
      <c r="G12422" s="13"/>
      <c r="H12422" s="13"/>
      <c r="I12422" s="13"/>
      <c r="J12422" s="13"/>
      <c r="K12422" s="13"/>
      <c r="L12422" s="13"/>
      <c r="M12422" s="13"/>
      <c r="N12422" s="13"/>
      <c r="O12422" s="13"/>
      <c r="P12422" s="13"/>
      <c r="Q12422" s="13"/>
      <c r="R12422" s="13"/>
      <c r="S12422" s="13"/>
      <c r="T12422" s="13"/>
      <c r="U12422" s="13"/>
      <c r="V12422" s="13"/>
      <c r="W12422" s="13"/>
      <c r="X12422" s="13"/>
      <c r="Y12422" s="13"/>
      <c r="Z12422" s="13"/>
      <c r="AA12422" s="13"/>
      <c r="AB12422" s="13"/>
      <c r="AC12422" s="13"/>
      <c r="AD12422" s="13"/>
      <c r="AE12422" s="13"/>
      <c r="AF12422" s="13"/>
      <c r="AG12422" s="14"/>
    </row>
    <row r="12423" s="4" customFormat="1" spans="1:33">
      <c r="A12423" s="13"/>
      <c r="B12423" s="13"/>
      <c r="C12423" s="13"/>
      <c r="D12423" s="13"/>
      <c r="E12423" s="13"/>
      <c r="F12423" s="13"/>
      <c r="G12423" s="13"/>
      <c r="H12423" s="13"/>
      <c r="I12423" s="13"/>
      <c r="J12423" s="13"/>
      <c r="K12423" s="13"/>
      <c r="L12423" s="13"/>
      <c r="M12423" s="13"/>
      <c r="N12423" s="13"/>
      <c r="O12423" s="13"/>
      <c r="P12423" s="13"/>
      <c r="Q12423" s="13"/>
      <c r="R12423" s="13"/>
      <c r="S12423" s="13"/>
      <c r="T12423" s="13"/>
      <c r="U12423" s="13"/>
      <c r="V12423" s="13"/>
      <c r="W12423" s="13"/>
      <c r="X12423" s="13"/>
      <c r="Y12423" s="13"/>
      <c r="Z12423" s="13"/>
      <c r="AA12423" s="13"/>
      <c r="AB12423" s="13"/>
      <c r="AC12423" s="13"/>
      <c r="AD12423" s="13"/>
      <c r="AE12423" s="13"/>
      <c r="AF12423" s="13"/>
      <c r="AG12423" s="14"/>
    </row>
    <row r="12424" s="4" customFormat="1" spans="1:33">
      <c r="A12424" s="13"/>
      <c r="B12424" s="13"/>
      <c r="C12424" s="13"/>
      <c r="D12424" s="13"/>
      <c r="E12424" s="13"/>
      <c r="F12424" s="13"/>
      <c r="G12424" s="13"/>
      <c r="H12424" s="13"/>
      <c r="I12424" s="13"/>
      <c r="J12424" s="13"/>
      <c r="K12424" s="13"/>
      <c r="L12424" s="13"/>
      <c r="M12424" s="13"/>
      <c r="N12424" s="13"/>
      <c r="O12424" s="13"/>
      <c r="P12424" s="13"/>
      <c r="Q12424" s="13"/>
      <c r="R12424" s="13"/>
      <c r="S12424" s="13"/>
      <c r="T12424" s="13"/>
      <c r="U12424" s="13"/>
      <c r="V12424" s="13"/>
      <c r="W12424" s="13"/>
      <c r="X12424" s="13"/>
      <c r="Y12424" s="13"/>
      <c r="Z12424" s="13"/>
      <c r="AA12424" s="13"/>
      <c r="AB12424" s="13"/>
      <c r="AC12424" s="13"/>
      <c r="AD12424" s="13"/>
      <c r="AE12424" s="13"/>
      <c r="AF12424" s="13"/>
      <c r="AG12424" s="14"/>
    </row>
    <row r="12425" s="4" customFormat="1" spans="1:33">
      <c r="A12425" s="13"/>
      <c r="B12425" s="13"/>
      <c r="C12425" s="13"/>
      <c r="D12425" s="13"/>
      <c r="E12425" s="13"/>
      <c r="F12425" s="13"/>
      <c r="G12425" s="13"/>
      <c r="H12425" s="13"/>
      <c r="I12425" s="13"/>
      <c r="J12425" s="13"/>
      <c r="K12425" s="13"/>
      <c r="L12425" s="13"/>
      <c r="M12425" s="13"/>
      <c r="N12425" s="13"/>
      <c r="O12425" s="13"/>
      <c r="P12425" s="13"/>
      <c r="Q12425" s="13"/>
      <c r="R12425" s="13"/>
      <c r="S12425" s="13"/>
      <c r="T12425" s="13"/>
      <c r="U12425" s="13"/>
      <c r="V12425" s="13"/>
      <c r="W12425" s="13"/>
      <c r="X12425" s="13"/>
      <c r="Y12425" s="13"/>
      <c r="Z12425" s="13"/>
      <c r="AA12425" s="13"/>
      <c r="AB12425" s="13"/>
      <c r="AC12425" s="13"/>
      <c r="AD12425" s="13"/>
      <c r="AE12425" s="13"/>
      <c r="AF12425" s="13"/>
      <c r="AG12425" s="14"/>
    </row>
    <row r="12426" s="4" customFormat="1" spans="1:33">
      <c r="A12426" s="13"/>
      <c r="B12426" s="13"/>
      <c r="C12426" s="13"/>
      <c r="D12426" s="13"/>
      <c r="E12426" s="13"/>
      <c r="F12426" s="13"/>
      <c r="G12426" s="13"/>
      <c r="H12426" s="13"/>
      <c r="I12426" s="13"/>
      <c r="J12426" s="13"/>
      <c r="K12426" s="13"/>
      <c r="L12426" s="13"/>
      <c r="M12426" s="13"/>
      <c r="N12426" s="13"/>
      <c r="O12426" s="13"/>
      <c r="P12426" s="13"/>
      <c r="Q12426" s="13"/>
      <c r="R12426" s="13"/>
      <c r="S12426" s="13"/>
      <c r="T12426" s="13"/>
      <c r="U12426" s="13"/>
      <c r="V12426" s="13"/>
      <c r="W12426" s="13"/>
      <c r="X12426" s="13"/>
      <c r="Y12426" s="13"/>
      <c r="Z12426" s="13"/>
      <c r="AA12426" s="13"/>
      <c r="AB12426" s="13"/>
      <c r="AC12426" s="13"/>
      <c r="AD12426" s="13"/>
      <c r="AE12426" s="13"/>
      <c r="AF12426" s="13"/>
      <c r="AG12426" s="14"/>
    </row>
    <row r="12427" s="4" customFormat="1" spans="1:33">
      <c r="A12427" s="13"/>
      <c r="B12427" s="13"/>
      <c r="C12427" s="13"/>
      <c r="D12427" s="13"/>
      <c r="E12427" s="13"/>
      <c r="F12427" s="13"/>
      <c r="G12427" s="13"/>
      <c r="H12427" s="13"/>
      <c r="I12427" s="13"/>
      <c r="J12427" s="13"/>
      <c r="K12427" s="13"/>
      <c r="L12427" s="13"/>
      <c r="M12427" s="13"/>
      <c r="N12427" s="13"/>
      <c r="O12427" s="13"/>
      <c r="P12427" s="13"/>
      <c r="Q12427" s="13"/>
      <c r="R12427" s="13"/>
      <c r="S12427" s="13"/>
      <c r="T12427" s="13"/>
      <c r="U12427" s="13"/>
      <c r="V12427" s="13"/>
      <c r="W12427" s="13"/>
      <c r="X12427" s="13"/>
      <c r="Y12427" s="13"/>
      <c r="Z12427" s="13"/>
      <c r="AA12427" s="13"/>
      <c r="AB12427" s="13"/>
      <c r="AC12427" s="13"/>
      <c r="AD12427" s="13"/>
      <c r="AE12427" s="13"/>
      <c r="AF12427" s="13"/>
      <c r="AG12427" s="14"/>
    </row>
    <row r="12428" s="4" customFormat="1" spans="1:33">
      <c r="A12428" s="13"/>
      <c r="B12428" s="13"/>
      <c r="C12428" s="13"/>
      <c r="D12428" s="13"/>
      <c r="E12428" s="13"/>
      <c r="F12428" s="13"/>
      <c r="G12428" s="13"/>
      <c r="H12428" s="13"/>
      <c r="I12428" s="13"/>
      <c r="J12428" s="13"/>
      <c r="K12428" s="13"/>
      <c r="L12428" s="13"/>
      <c r="M12428" s="13"/>
      <c r="N12428" s="13"/>
      <c r="O12428" s="13"/>
      <c r="P12428" s="13"/>
      <c r="Q12428" s="13"/>
      <c r="R12428" s="13"/>
      <c r="S12428" s="13"/>
      <c r="T12428" s="13"/>
      <c r="U12428" s="13"/>
      <c r="V12428" s="13"/>
      <c r="W12428" s="13"/>
      <c r="X12428" s="13"/>
      <c r="Y12428" s="13"/>
      <c r="Z12428" s="13"/>
      <c r="AA12428" s="13"/>
      <c r="AB12428" s="13"/>
      <c r="AC12428" s="13"/>
      <c r="AD12428" s="13"/>
      <c r="AE12428" s="13"/>
      <c r="AF12428" s="13"/>
      <c r="AG12428" s="14"/>
    </row>
    <row r="12429" s="4" customFormat="1" spans="1:33">
      <c r="A12429" s="13"/>
      <c r="B12429" s="13"/>
      <c r="C12429" s="13"/>
      <c r="D12429" s="13"/>
      <c r="E12429" s="13"/>
      <c r="F12429" s="13"/>
      <c r="G12429" s="13"/>
      <c r="H12429" s="13"/>
      <c r="I12429" s="13"/>
      <c r="J12429" s="13"/>
      <c r="K12429" s="13"/>
      <c r="L12429" s="13"/>
      <c r="M12429" s="13"/>
      <c r="N12429" s="13"/>
      <c r="O12429" s="13"/>
      <c r="P12429" s="13"/>
      <c r="Q12429" s="13"/>
      <c r="R12429" s="13"/>
      <c r="S12429" s="13"/>
      <c r="T12429" s="13"/>
      <c r="U12429" s="13"/>
      <c r="V12429" s="13"/>
      <c r="W12429" s="13"/>
      <c r="X12429" s="13"/>
      <c r="Y12429" s="13"/>
      <c r="Z12429" s="13"/>
      <c r="AA12429" s="13"/>
      <c r="AB12429" s="13"/>
      <c r="AC12429" s="13"/>
      <c r="AD12429" s="13"/>
      <c r="AE12429" s="13"/>
      <c r="AF12429" s="13"/>
      <c r="AG12429" s="14"/>
    </row>
    <row r="12430" s="4" customFormat="1" spans="1:33">
      <c r="A12430" s="13"/>
      <c r="B12430" s="13"/>
      <c r="C12430" s="13"/>
      <c r="D12430" s="13"/>
      <c r="E12430" s="13"/>
      <c r="F12430" s="13"/>
      <c r="G12430" s="13"/>
      <c r="H12430" s="13"/>
      <c r="I12430" s="13"/>
      <c r="J12430" s="13"/>
      <c r="K12430" s="13"/>
      <c r="L12430" s="13"/>
      <c r="M12430" s="13"/>
      <c r="N12430" s="13"/>
      <c r="O12430" s="13"/>
      <c r="P12430" s="13"/>
      <c r="Q12430" s="13"/>
      <c r="R12430" s="13"/>
      <c r="S12430" s="13"/>
      <c r="T12430" s="13"/>
      <c r="U12430" s="13"/>
      <c r="V12430" s="13"/>
      <c r="W12430" s="13"/>
      <c r="X12430" s="13"/>
      <c r="Y12430" s="13"/>
      <c r="Z12430" s="13"/>
      <c r="AA12430" s="13"/>
      <c r="AB12430" s="13"/>
      <c r="AC12430" s="13"/>
      <c r="AD12430" s="13"/>
      <c r="AE12430" s="13"/>
      <c r="AF12430" s="13"/>
      <c r="AG12430" s="14"/>
    </row>
    <row r="12431" s="4" customFormat="1" spans="1:33">
      <c r="A12431" s="13"/>
      <c r="B12431" s="13"/>
      <c r="C12431" s="13"/>
      <c r="D12431" s="13"/>
      <c r="E12431" s="13"/>
      <c r="F12431" s="13"/>
      <c r="G12431" s="13"/>
      <c r="H12431" s="13"/>
      <c r="I12431" s="13"/>
      <c r="J12431" s="13"/>
      <c r="K12431" s="13"/>
      <c r="L12431" s="13"/>
      <c r="M12431" s="13"/>
      <c r="N12431" s="13"/>
      <c r="O12431" s="13"/>
      <c r="P12431" s="13"/>
      <c r="Q12431" s="13"/>
      <c r="R12431" s="13"/>
      <c r="S12431" s="13"/>
      <c r="T12431" s="13"/>
      <c r="U12431" s="13"/>
      <c r="V12431" s="13"/>
      <c r="W12431" s="13"/>
      <c r="X12431" s="13"/>
      <c r="Y12431" s="13"/>
      <c r="Z12431" s="13"/>
      <c r="AA12431" s="13"/>
      <c r="AB12431" s="13"/>
      <c r="AC12431" s="13"/>
      <c r="AD12431" s="13"/>
      <c r="AE12431" s="13"/>
      <c r="AF12431" s="13"/>
      <c r="AG12431" s="14"/>
    </row>
    <row r="12432" s="4" customFormat="1" spans="1:33">
      <c r="A12432" s="13"/>
      <c r="B12432" s="13"/>
      <c r="C12432" s="13"/>
      <c r="D12432" s="13"/>
      <c r="E12432" s="13"/>
      <c r="F12432" s="13"/>
      <c r="G12432" s="13"/>
      <c r="H12432" s="13"/>
      <c r="I12432" s="13"/>
      <c r="J12432" s="13"/>
      <c r="K12432" s="13"/>
      <c r="L12432" s="13"/>
      <c r="M12432" s="13"/>
      <c r="N12432" s="13"/>
      <c r="O12432" s="13"/>
      <c r="P12432" s="13"/>
      <c r="Q12432" s="13"/>
      <c r="R12432" s="13"/>
      <c r="S12432" s="13"/>
      <c r="T12432" s="13"/>
      <c r="U12432" s="13"/>
      <c r="V12432" s="13"/>
      <c r="W12432" s="13"/>
      <c r="X12432" s="13"/>
      <c r="Y12432" s="13"/>
      <c r="Z12432" s="13"/>
      <c r="AA12432" s="13"/>
      <c r="AB12432" s="13"/>
      <c r="AC12432" s="13"/>
      <c r="AD12432" s="13"/>
      <c r="AE12432" s="13"/>
      <c r="AF12432" s="13"/>
      <c r="AG12432" s="14"/>
    </row>
    <row r="12433" s="4" customFormat="1" spans="1:33">
      <c r="A12433" s="13"/>
      <c r="B12433" s="13"/>
      <c r="C12433" s="13"/>
      <c r="D12433" s="13"/>
      <c r="E12433" s="13"/>
      <c r="F12433" s="13"/>
      <c r="G12433" s="13"/>
      <c r="H12433" s="13"/>
      <c r="I12433" s="13"/>
      <c r="J12433" s="13"/>
      <c r="K12433" s="13"/>
      <c r="L12433" s="13"/>
      <c r="M12433" s="13"/>
      <c r="N12433" s="13"/>
      <c r="O12433" s="13"/>
      <c r="P12433" s="13"/>
      <c r="Q12433" s="13"/>
      <c r="R12433" s="13"/>
      <c r="S12433" s="13"/>
      <c r="T12433" s="13"/>
      <c r="U12433" s="13"/>
      <c r="V12433" s="13"/>
      <c r="W12433" s="13"/>
      <c r="X12433" s="13"/>
      <c r="Y12433" s="13"/>
      <c r="Z12433" s="13"/>
      <c r="AA12433" s="13"/>
      <c r="AB12433" s="13"/>
      <c r="AC12433" s="13"/>
      <c r="AD12433" s="13"/>
      <c r="AE12433" s="13"/>
      <c r="AF12433" s="13"/>
      <c r="AG12433" s="14"/>
    </row>
    <row r="12434" s="4" customFormat="1" spans="1:33">
      <c r="A12434" s="13"/>
      <c r="B12434" s="13"/>
      <c r="C12434" s="13"/>
      <c r="D12434" s="13"/>
      <c r="E12434" s="13"/>
      <c r="F12434" s="13"/>
      <c r="G12434" s="13"/>
      <c r="H12434" s="13"/>
      <c r="I12434" s="13"/>
      <c r="J12434" s="13"/>
      <c r="K12434" s="13"/>
      <c r="L12434" s="13"/>
      <c r="M12434" s="13"/>
      <c r="N12434" s="13"/>
      <c r="O12434" s="13"/>
      <c r="P12434" s="13"/>
      <c r="Q12434" s="13"/>
      <c r="R12434" s="13"/>
      <c r="S12434" s="13"/>
      <c r="T12434" s="13"/>
      <c r="U12434" s="13"/>
      <c r="V12434" s="13"/>
      <c r="W12434" s="13"/>
      <c r="X12434" s="13"/>
      <c r="Y12434" s="13"/>
      <c r="Z12434" s="13"/>
      <c r="AA12434" s="13"/>
      <c r="AB12434" s="13"/>
      <c r="AC12434" s="13"/>
      <c r="AD12434" s="13"/>
      <c r="AE12434" s="13"/>
      <c r="AF12434" s="13"/>
      <c r="AG12434" s="14"/>
    </row>
    <row r="12435" s="4" customFormat="1" spans="1:33">
      <c r="A12435" s="13"/>
      <c r="B12435" s="13"/>
      <c r="C12435" s="13"/>
      <c r="D12435" s="13"/>
      <c r="E12435" s="13"/>
      <c r="F12435" s="13"/>
      <c r="G12435" s="13"/>
      <c r="H12435" s="13"/>
      <c r="I12435" s="13"/>
      <c r="J12435" s="13"/>
      <c r="K12435" s="13"/>
      <c r="L12435" s="13"/>
      <c r="M12435" s="13"/>
      <c r="N12435" s="13"/>
      <c r="O12435" s="13"/>
      <c r="P12435" s="13"/>
      <c r="Q12435" s="13"/>
      <c r="R12435" s="13"/>
      <c r="S12435" s="13"/>
      <c r="T12435" s="13"/>
      <c r="U12435" s="13"/>
      <c r="V12435" s="13"/>
      <c r="W12435" s="13"/>
      <c r="X12435" s="13"/>
      <c r="Y12435" s="13"/>
      <c r="Z12435" s="13"/>
      <c r="AA12435" s="13"/>
      <c r="AB12435" s="13"/>
      <c r="AC12435" s="13"/>
      <c r="AD12435" s="13"/>
      <c r="AE12435" s="13"/>
      <c r="AF12435" s="13"/>
      <c r="AG12435" s="14"/>
    </row>
    <row r="12436" s="4" customFormat="1" spans="1:33">
      <c r="A12436" s="13"/>
      <c r="B12436" s="13"/>
      <c r="C12436" s="13"/>
      <c r="D12436" s="13"/>
      <c r="E12436" s="13"/>
      <c r="F12436" s="13"/>
      <c r="G12436" s="13"/>
      <c r="H12436" s="13"/>
      <c r="I12436" s="13"/>
      <c r="J12436" s="13"/>
      <c r="K12436" s="13"/>
      <c r="L12436" s="13"/>
      <c r="M12436" s="13"/>
      <c r="N12436" s="13"/>
      <c r="O12436" s="13"/>
      <c r="P12436" s="13"/>
      <c r="Q12436" s="13"/>
      <c r="R12436" s="13"/>
      <c r="S12436" s="13"/>
      <c r="T12436" s="13"/>
      <c r="U12436" s="13"/>
      <c r="V12436" s="13"/>
      <c r="W12436" s="13"/>
      <c r="X12436" s="13"/>
      <c r="Y12436" s="13"/>
      <c r="Z12436" s="13"/>
      <c r="AA12436" s="13"/>
      <c r="AB12436" s="13"/>
      <c r="AC12436" s="13"/>
      <c r="AD12436" s="13"/>
      <c r="AE12436" s="13"/>
      <c r="AF12436" s="13"/>
      <c r="AG12436" s="14"/>
    </row>
    <row r="12437" s="4" customFormat="1" spans="1:33">
      <c r="A12437" s="13"/>
      <c r="B12437" s="13"/>
      <c r="C12437" s="13"/>
      <c r="D12437" s="13"/>
      <c r="E12437" s="13"/>
      <c r="F12437" s="13"/>
      <c r="G12437" s="13"/>
      <c r="H12437" s="13"/>
      <c r="I12437" s="13"/>
      <c r="J12437" s="13"/>
      <c r="K12437" s="13"/>
      <c r="L12437" s="13"/>
      <c r="M12437" s="13"/>
      <c r="N12437" s="13"/>
      <c r="O12437" s="13"/>
      <c r="P12437" s="13"/>
      <c r="Q12437" s="13"/>
      <c r="R12437" s="13"/>
      <c r="S12437" s="13"/>
      <c r="T12437" s="13"/>
      <c r="U12437" s="13"/>
      <c r="V12437" s="13"/>
      <c r="W12437" s="13"/>
      <c r="X12437" s="13"/>
      <c r="Y12437" s="13"/>
      <c r="Z12437" s="13"/>
      <c r="AA12437" s="13"/>
      <c r="AB12437" s="13"/>
      <c r="AC12437" s="13"/>
      <c r="AD12437" s="13"/>
      <c r="AE12437" s="13"/>
      <c r="AF12437" s="13"/>
      <c r="AG12437" s="14"/>
    </row>
    <row r="12438" s="4" customFormat="1" spans="1:33">
      <c r="A12438" s="13"/>
      <c r="B12438" s="13"/>
      <c r="C12438" s="13"/>
      <c r="D12438" s="13"/>
      <c r="E12438" s="13"/>
      <c r="F12438" s="13"/>
      <c r="G12438" s="13"/>
      <c r="H12438" s="13"/>
      <c r="I12438" s="13"/>
      <c r="J12438" s="13"/>
      <c r="K12438" s="13"/>
      <c r="L12438" s="13"/>
      <c r="M12438" s="13"/>
      <c r="N12438" s="13"/>
      <c r="O12438" s="13"/>
      <c r="P12438" s="13"/>
      <c r="Q12438" s="13"/>
      <c r="R12438" s="13"/>
      <c r="S12438" s="13"/>
      <c r="T12438" s="13"/>
      <c r="U12438" s="13"/>
      <c r="V12438" s="13"/>
      <c r="W12438" s="13"/>
      <c r="X12438" s="13"/>
      <c r="Y12438" s="13"/>
      <c r="Z12438" s="13"/>
      <c r="AA12438" s="13"/>
      <c r="AB12438" s="13"/>
      <c r="AC12438" s="13"/>
      <c r="AD12438" s="13"/>
      <c r="AE12438" s="13"/>
      <c r="AF12438" s="13"/>
      <c r="AG12438" s="14"/>
    </row>
    <row r="12439" s="4" customFormat="1" spans="1:33">
      <c r="A12439" s="13"/>
      <c r="B12439" s="13"/>
      <c r="C12439" s="13"/>
      <c r="D12439" s="13"/>
      <c r="E12439" s="13"/>
      <c r="F12439" s="13"/>
      <c r="G12439" s="13"/>
      <c r="H12439" s="13"/>
      <c r="I12439" s="13"/>
      <c r="J12439" s="13"/>
      <c r="K12439" s="13"/>
      <c r="L12439" s="13"/>
      <c r="M12439" s="13"/>
      <c r="N12439" s="13"/>
      <c r="O12439" s="13"/>
      <c r="P12439" s="13"/>
      <c r="Q12439" s="13"/>
      <c r="R12439" s="13"/>
      <c r="S12439" s="13"/>
      <c r="T12439" s="13"/>
      <c r="U12439" s="13"/>
      <c r="V12439" s="13"/>
      <c r="W12439" s="13"/>
      <c r="X12439" s="13"/>
      <c r="Y12439" s="13"/>
      <c r="Z12439" s="13"/>
      <c r="AA12439" s="13"/>
      <c r="AB12439" s="13"/>
      <c r="AC12439" s="13"/>
      <c r="AD12439" s="13"/>
      <c r="AE12439" s="13"/>
      <c r="AF12439" s="13"/>
      <c r="AG12439" s="14"/>
    </row>
    <row r="12440" s="4" customFormat="1" spans="1:33">
      <c r="A12440" s="13"/>
      <c r="B12440" s="13"/>
      <c r="C12440" s="13"/>
      <c r="D12440" s="13"/>
      <c r="E12440" s="13"/>
      <c r="F12440" s="13"/>
      <c r="G12440" s="13"/>
      <c r="H12440" s="13"/>
      <c r="I12440" s="13"/>
      <c r="J12440" s="13"/>
      <c r="K12440" s="13"/>
      <c r="L12440" s="13"/>
      <c r="M12440" s="13"/>
      <c r="N12440" s="13"/>
      <c r="O12440" s="13"/>
      <c r="P12440" s="13"/>
      <c r="Q12440" s="13"/>
      <c r="R12440" s="13"/>
      <c r="S12440" s="13"/>
      <c r="T12440" s="13"/>
      <c r="U12440" s="13"/>
      <c r="V12440" s="13"/>
      <c r="W12440" s="13"/>
      <c r="X12440" s="13"/>
      <c r="Y12440" s="13"/>
      <c r="Z12440" s="13"/>
      <c r="AA12440" s="13"/>
      <c r="AB12440" s="13"/>
      <c r="AC12440" s="13"/>
      <c r="AD12440" s="13"/>
      <c r="AE12440" s="13"/>
      <c r="AF12440" s="13"/>
      <c r="AG12440" s="14"/>
    </row>
    <row r="12441" s="4" customFormat="1" spans="1:33">
      <c r="A12441" s="13"/>
      <c r="B12441" s="13"/>
      <c r="C12441" s="13"/>
      <c r="D12441" s="13"/>
      <c r="E12441" s="13"/>
      <c r="F12441" s="13"/>
      <c r="G12441" s="13"/>
      <c r="H12441" s="13"/>
      <c r="I12441" s="13"/>
      <c r="J12441" s="13"/>
      <c r="K12441" s="13"/>
      <c r="L12441" s="13"/>
      <c r="M12441" s="13"/>
      <c r="N12441" s="13"/>
      <c r="O12441" s="13"/>
      <c r="P12441" s="13"/>
      <c r="Q12441" s="13"/>
      <c r="R12441" s="13"/>
      <c r="S12441" s="13"/>
      <c r="T12441" s="13"/>
      <c r="U12441" s="13"/>
      <c r="V12441" s="13"/>
      <c r="W12441" s="13"/>
      <c r="X12441" s="13"/>
      <c r="Y12441" s="13"/>
      <c r="Z12441" s="13"/>
      <c r="AA12441" s="13"/>
      <c r="AB12441" s="13"/>
      <c r="AC12441" s="13"/>
      <c r="AD12441" s="13"/>
      <c r="AE12441" s="13"/>
      <c r="AF12441" s="13"/>
      <c r="AG12441" s="14"/>
    </row>
    <row r="12442" s="4" customFormat="1" spans="1:33">
      <c r="A12442" s="13"/>
      <c r="B12442" s="13"/>
      <c r="C12442" s="13"/>
      <c r="D12442" s="13"/>
      <c r="E12442" s="13"/>
      <c r="F12442" s="13"/>
      <c r="G12442" s="13"/>
      <c r="H12442" s="13"/>
      <c r="I12442" s="13"/>
      <c r="J12442" s="13"/>
      <c r="K12442" s="13"/>
      <c r="L12442" s="13"/>
      <c r="M12442" s="13"/>
      <c r="N12442" s="13"/>
      <c r="O12442" s="13"/>
      <c r="P12442" s="13"/>
      <c r="Q12442" s="13"/>
      <c r="R12442" s="13"/>
      <c r="S12442" s="13"/>
      <c r="T12442" s="13"/>
      <c r="U12442" s="13"/>
      <c r="V12442" s="13"/>
      <c r="W12442" s="13"/>
      <c r="X12442" s="13"/>
      <c r="Y12442" s="13"/>
      <c r="Z12442" s="13"/>
      <c r="AA12442" s="13"/>
      <c r="AB12442" s="13"/>
      <c r="AC12442" s="13"/>
      <c r="AD12442" s="13"/>
      <c r="AE12442" s="13"/>
      <c r="AF12442" s="13"/>
      <c r="AG12442" s="14"/>
    </row>
    <row r="12443" s="4" customFormat="1" spans="1:33">
      <c r="A12443" s="13"/>
      <c r="B12443" s="13"/>
      <c r="C12443" s="13"/>
      <c r="D12443" s="13"/>
      <c r="E12443" s="13"/>
      <c r="F12443" s="13"/>
      <c r="G12443" s="13"/>
      <c r="H12443" s="13"/>
      <c r="I12443" s="13"/>
      <c r="J12443" s="13"/>
      <c r="K12443" s="13"/>
      <c r="L12443" s="13"/>
      <c r="M12443" s="13"/>
      <c r="N12443" s="13"/>
      <c r="O12443" s="13"/>
      <c r="P12443" s="13"/>
      <c r="Q12443" s="13"/>
      <c r="R12443" s="13"/>
      <c r="S12443" s="13"/>
      <c r="T12443" s="13"/>
      <c r="U12443" s="13"/>
      <c r="V12443" s="13"/>
      <c r="W12443" s="13"/>
      <c r="X12443" s="13"/>
      <c r="Y12443" s="13"/>
      <c r="Z12443" s="13"/>
      <c r="AA12443" s="13"/>
      <c r="AB12443" s="13"/>
      <c r="AC12443" s="13"/>
      <c r="AD12443" s="13"/>
      <c r="AE12443" s="13"/>
      <c r="AF12443" s="13"/>
      <c r="AG12443" s="14"/>
    </row>
    <row r="12444" s="4" customFormat="1" spans="1:33">
      <c r="A12444" s="13"/>
      <c r="B12444" s="13"/>
      <c r="C12444" s="13"/>
      <c r="D12444" s="13"/>
      <c r="E12444" s="13"/>
      <c r="F12444" s="13"/>
      <c r="G12444" s="13"/>
      <c r="H12444" s="13"/>
      <c r="I12444" s="13"/>
      <c r="J12444" s="13"/>
      <c r="K12444" s="13"/>
      <c r="L12444" s="13"/>
      <c r="M12444" s="13"/>
      <c r="N12444" s="13"/>
      <c r="O12444" s="13"/>
      <c r="P12444" s="13"/>
      <c r="Q12444" s="13"/>
      <c r="R12444" s="13"/>
      <c r="S12444" s="13"/>
      <c r="T12444" s="13"/>
      <c r="U12444" s="13"/>
      <c r="V12444" s="13"/>
      <c r="W12444" s="13"/>
      <c r="X12444" s="13"/>
      <c r="Y12444" s="13"/>
      <c r="Z12444" s="13"/>
      <c r="AA12444" s="13"/>
      <c r="AB12444" s="13"/>
      <c r="AC12444" s="13"/>
      <c r="AD12444" s="13"/>
      <c r="AE12444" s="13"/>
      <c r="AF12444" s="13"/>
      <c r="AG12444" s="14"/>
    </row>
    <row r="12445" s="4" customFormat="1" spans="1:33">
      <c r="A12445" s="13"/>
      <c r="B12445" s="13"/>
      <c r="C12445" s="13"/>
      <c r="D12445" s="13"/>
      <c r="E12445" s="13"/>
      <c r="F12445" s="13"/>
      <c r="G12445" s="13"/>
      <c r="H12445" s="13"/>
      <c r="I12445" s="13"/>
      <c r="J12445" s="13"/>
      <c r="K12445" s="13"/>
      <c r="L12445" s="13"/>
      <c r="M12445" s="13"/>
      <c r="N12445" s="13"/>
      <c r="O12445" s="13"/>
      <c r="P12445" s="13"/>
      <c r="Q12445" s="13"/>
      <c r="R12445" s="13"/>
      <c r="S12445" s="13"/>
      <c r="T12445" s="13"/>
      <c r="U12445" s="13"/>
      <c r="V12445" s="13"/>
      <c r="W12445" s="13"/>
      <c r="X12445" s="13"/>
      <c r="Y12445" s="13"/>
      <c r="Z12445" s="13"/>
      <c r="AA12445" s="13"/>
      <c r="AB12445" s="13"/>
      <c r="AC12445" s="13"/>
      <c r="AD12445" s="13"/>
      <c r="AE12445" s="13"/>
      <c r="AF12445" s="13"/>
      <c r="AG12445" s="14"/>
    </row>
    <row r="12446" s="4" customFormat="1" spans="1:33">
      <c r="A12446" s="13"/>
      <c r="B12446" s="13"/>
      <c r="C12446" s="13"/>
      <c r="D12446" s="13"/>
      <c r="E12446" s="13"/>
      <c r="F12446" s="13"/>
      <c r="G12446" s="13"/>
      <c r="H12446" s="13"/>
      <c r="I12446" s="13"/>
      <c r="J12446" s="13"/>
      <c r="K12446" s="13"/>
      <c r="L12446" s="13"/>
      <c r="M12446" s="13"/>
      <c r="N12446" s="13"/>
      <c r="O12446" s="13"/>
      <c r="P12446" s="13"/>
      <c r="Q12446" s="13"/>
      <c r="R12446" s="13"/>
      <c r="S12446" s="13"/>
      <c r="T12446" s="13"/>
      <c r="U12446" s="13"/>
      <c r="V12446" s="13"/>
      <c r="W12446" s="13"/>
      <c r="X12446" s="13"/>
      <c r="Y12446" s="13"/>
      <c r="Z12446" s="13"/>
      <c r="AA12446" s="13"/>
      <c r="AB12446" s="13"/>
      <c r="AC12446" s="13"/>
      <c r="AD12446" s="13"/>
      <c r="AE12446" s="13"/>
      <c r="AF12446" s="13"/>
      <c r="AG12446" s="14"/>
    </row>
    <row r="12447" s="4" customFormat="1" spans="1:33">
      <c r="A12447" s="13"/>
      <c r="B12447" s="13"/>
      <c r="C12447" s="13"/>
      <c r="D12447" s="13"/>
      <c r="E12447" s="13"/>
      <c r="F12447" s="13"/>
      <c r="G12447" s="13"/>
      <c r="H12447" s="13"/>
      <c r="I12447" s="13"/>
      <c r="J12447" s="13"/>
      <c r="K12447" s="13"/>
      <c r="L12447" s="13"/>
      <c r="M12447" s="13"/>
      <c r="N12447" s="13"/>
      <c r="O12447" s="13"/>
      <c r="P12447" s="13"/>
      <c r="Q12447" s="13"/>
      <c r="R12447" s="13"/>
      <c r="S12447" s="13"/>
      <c r="T12447" s="13"/>
      <c r="U12447" s="13"/>
      <c r="V12447" s="13"/>
      <c r="W12447" s="13"/>
      <c r="X12447" s="13"/>
      <c r="Y12447" s="13"/>
      <c r="Z12447" s="13"/>
      <c r="AA12447" s="13"/>
      <c r="AB12447" s="13"/>
      <c r="AC12447" s="13"/>
      <c r="AD12447" s="13"/>
      <c r="AE12447" s="13"/>
      <c r="AF12447" s="13"/>
      <c r="AG12447" s="14"/>
    </row>
    <row r="12448" s="4" customFormat="1" spans="1:33">
      <c r="A12448" s="13"/>
      <c r="B12448" s="13"/>
      <c r="C12448" s="13"/>
      <c r="D12448" s="13"/>
      <c r="E12448" s="13"/>
      <c r="F12448" s="13"/>
      <c r="G12448" s="13"/>
      <c r="H12448" s="13"/>
      <c r="I12448" s="13"/>
      <c r="J12448" s="13"/>
      <c r="K12448" s="13"/>
      <c r="L12448" s="13"/>
      <c r="M12448" s="13"/>
      <c r="N12448" s="13"/>
      <c r="O12448" s="13"/>
      <c r="P12448" s="13"/>
      <c r="Q12448" s="13"/>
      <c r="R12448" s="13"/>
      <c r="S12448" s="13"/>
      <c r="T12448" s="13"/>
      <c r="U12448" s="13"/>
      <c r="V12448" s="13"/>
      <c r="W12448" s="13"/>
      <c r="X12448" s="13"/>
      <c r="Y12448" s="13"/>
      <c r="Z12448" s="13"/>
      <c r="AA12448" s="13"/>
      <c r="AB12448" s="13"/>
      <c r="AC12448" s="13"/>
      <c r="AD12448" s="13"/>
      <c r="AE12448" s="13"/>
      <c r="AF12448" s="13"/>
      <c r="AG12448" s="14"/>
    </row>
    <row r="12449" s="4" customFormat="1" spans="1:33">
      <c r="A12449" s="13"/>
      <c r="B12449" s="13"/>
      <c r="C12449" s="13"/>
      <c r="D12449" s="13"/>
      <c r="E12449" s="13"/>
      <c r="F12449" s="13"/>
      <c r="G12449" s="13"/>
      <c r="H12449" s="13"/>
      <c r="I12449" s="13"/>
      <c r="J12449" s="13"/>
      <c r="K12449" s="13"/>
      <c r="L12449" s="13"/>
      <c r="M12449" s="13"/>
      <c r="N12449" s="13"/>
      <c r="O12449" s="13"/>
      <c r="P12449" s="13"/>
      <c r="Q12449" s="13"/>
      <c r="R12449" s="13"/>
      <c r="S12449" s="13"/>
      <c r="T12449" s="13"/>
      <c r="U12449" s="13"/>
      <c r="V12449" s="13"/>
      <c r="W12449" s="13"/>
      <c r="X12449" s="13"/>
      <c r="Y12449" s="13"/>
      <c r="Z12449" s="13"/>
      <c r="AA12449" s="13"/>
      <c r="AB12449" s="13"/>
      <c r="AC12449" s="13"/>
      <c r="AD12449" s="13"/>
      <c r="AE12449" s="13"/>
      <c r="AF12449" s="13"/>
      <c r="AG12449" s="14"/>
    </row>
    <row r="12450" s="4" customFormat="1" spans="1:33">
      <c r="A12450" s="13"/>
      <c r="B12450" s="13"/>
      <c r="C12450" s="13"/>
      <c r="D12450" s="13"/>
      <c r="E12450" s="13"/>
      <c r="F12450" s="13"/>
      <c r="G12450" s="13"/>
      <c r="H12450" s="13"/>
      <c r="I12450" s="13"/>
      <c r="J12450" s="13"/>
      <c r="K12450" s="13"/>
      <c r="L12450" s="13"/>
      <c r="M12450" s="13"/>
      <c r="N12450" s="13"/>
      <c r="O12450" s="13"/>
      <c r="P12450" s="13"/>
      <c r="Q12450" s="13"/>
      <c r="R12450" s="13"/>
      <c r="S12450" s="13"/>
      <c r="T12450" s="13"/>
      <c r="U12450" s="13"/>
      <c r="V12450" s="13"/>
      <c r="W12450" s="13"/>
      <c r="X12450" s="13"/>
      <c r="Y12450" s="13"/>
      <c r="Z12450" s="13"/>
      <c r="AA12450" s="13"/>
      <c r="AB12450" s="13"/>
      <c r="AC12450" s="13"/>
      <c r="AD12450" s="13"/>
      <c r="AE12450" s="13"/>
      <c r="AF12450" s="13"/>
      <c r="AG12450" s="14"/>
    </row>
    <row r="12451" s="4" customFormat="1" spans="1:33">
      <c r="A12451" s="13"/>
      <c r="B12451" s="13"/>
      <c r="C12451" s="13"/>
      <c r="D12451" s="13"/>
      <c r="E12451" s="13"/>
      <c r="F12451" s="13"/>
      <c r="G12451" s="13"/>
      <c r="H12451" s="13"/>
      <c r="I12451" s="13"/>
      <c r="J12451" s="13"/>
      <c r="K12451" s="13"/>
      <c r="L12451" s="13"/>
      <c r="M12451" s="13"/>
      <c r="N12451" s="13"/>
      <c r="O12451" s="13"/>
      <c r="P12451" s="13"/>
      <c r="Q12451" s="13"/>
      <c r="R12451" s="13"/>
      <c r="S12451" s="13"/>
      <c r="T12451" s="13"/>
      <c r="U12451" s="13"/>
      <c r="V12451" s="13"/>
      <c r="W12451" s="13"/>
      <c r="X12451" s="13"/>
      <c r="Y12451" s="13"/>
      <c r="Z12451" s="13"/>
      <c r="AA12451" s="13"/>
      <c r="AB12451" s="13"/>
      <c r="AC12451" s="13"/>
      <c r="AD12451" s="13"/>
      <c r="AE12451" s="13"/>
      <c r="AF12451" s="13"/>
      <c r="AG12451" s="14"/>
    </row>
    <row r="12452" s="4" customFormat="1" spans="1:33">
      <c r="A12452" s="13"/>
      <c r="B12452" s="13"/>
      <c r="C12452" s="13"/>
      <c r="D12452" s="13"/>
      <c r="E12452" s="13"/>
      <c r="F12452" s="13"/>
      <c r="G12452" s="13"/>
      <c r="H12452" s="13"/>
      <c r="I12452" s="13"/>
      <c r="J12452" s="13"/>
      <c r="K12452" s="13"/>
      <c r="L12452" s="13"/>
      <c r="M12452" s="13"/>
      <c r="N12452" s="13"/>
      <c r="O12452" s="13"/>
      <c r="P12452" s="13"/>
      <c r="Q12452" s="13"/>
      <c r="R12452" s="13"/>
      <c r="S12452" s="13"/>
      <c r="T12452" s="13"/>
      <c r="U12452" s="13"/>
      <c r="V12452" s="13"/>
      <c r="W12452" s="13"/>
      <c r="X12452" s="13"/>
      <c r="Y12452" s="13"/>
      <c r="Z12452" s="13"/>
      <c r="AA12452" s="13"/>
      <c r="AB12452" s="13"/>
      <c r="AC12452" s="13"/>
      <c r="AD12452" s="13"/>
      <c r="AE12452" s="13"/>
      <c r="AF12452" s="13"/>
      <c r="AG12452" s="14"/>
    </row>
    <row r="12453" s="4" customFormat="1" spans="1:33">
      <c r="A12453" s="13"/>
      <c r="B12453" s="13"/>
      <c r="C12453" s="13"/>
      <c r="D12453" s="13"/>
      <c r="E12453" s="13"/>
      <c r="F12453" s="13"/>
      <c r="G12453" s="13"/>
      <c r="H12453" s="13"/>
      <c r="I12453" s="13"/>
      <c r="J12453" s="13"/>
      <c r="K12453" s="13"/>
      <c r="L12453" s="13"/>
      <c r="M12453" s="13"/>
      <c r="N12453" s="13"/>
      <c r="O12453" s="13"/>
      <c r="P12453" s="13"/>
      <c r="Q12453" s="13"/>
      <c r="R12453" s="13"/>
      <c r="S12453" s="13"/>
      <c r="T12453" s="13"/>
      <c r="U12453" s="13"/>
      <c r="V12453" s="13"/>
      <c r="W12453" s="13"/>
      <c r="X12453" s="13"/>
      <c r="Y12453" s="13"/>
      <c r="Z12453" s="13"/>
      <c r="AA12453" s="13"/>
      <c r="AB12453" s="13"/>
      <c r="AC12453" s="13"/>
      <c r="AD12453" s="13"/>
      <c r="AE12453" s="13"/>
      <c r="AF12453" s="13"/>
      <c r="AG12453" s="14"/>
    </row>
    <row r="12454" s="4" customFormat="1" spans="1:33">
      <c r="A12454" s="13"/>
      <c r="B12454" s="13"/>
      <c r="C12454" s="13"/>
      <c r="D12454" s="13"/>
      <c r="E12454" s="13"/>
      <c r="F12454" s="13"/>
      <c r="G12454" s="13"/>
      <c r="H12454" s="13"/>
      <c r="I12454" s="13"/>
      <c r="J12454" s="13"/>
      <c r="K12454" s="13"/>
      <c r="L12454" s="13"/>
      <c r="M12454" s="13"/>
      <c r="N12454" s="13"/>
      <c r="O12454" s="13"/>
      <c r="P12454" s="13"/>
      <c r="Q12454" s="13"/>
      <c r="R12454" s="13"/>
      <c r="S12454" s="13"/>
      <c r="T12454" s="13"/>
      <c r="U12454" s="13"/>
      <c r="V12454" s="13"/>
      <c r="W12454" s="13"/>
      <c r="X12454" s="13"/>
      <c r="Y12454" s="13"/>
      <c r="Z12454" s="13"/>
      <c r="AA12454" s="13"/>
      <c r="AB12454" s="13"/>
      <c r="AC12454" s="13"/>
      <c r="AD12454" s="13"/>
      <c r="AE12454" s="13"/>
      <c r="AF12454" s="13"/>
      <c r="AG12454" s="14"/>
    </row>
    <row r="12455" s="4" customFormat="1" spans="1:33">
      <c r="A12455" s="13"/>
      <c r="B12455" s="13"/>
      <c r="C12455" s="13"/>
      <c r="D12455" s="13"/>
      <c r="E12455" s="13"/>
      <c r="F12455" s="13"/>
      <c r="G12455" s="13"/>
      <c r="H12455" s="13"/>
      <c r="I12455" s="13"/>
      <c r="J12455" s="13"/>
      <c r="K12455" s="13"/>
      <c r="L12455" s="13"/>
      <c r="M12455" s="13"/>
      <c r="N12455" s="13"/>
      <c r="O12455" s="13"/>
      <c r="P12455" s="13"/>
      <c r="Q12455" s="13"/>
      <c r="R12455" s="13"/>
      <c r="S12455" s="13"/>
      <c r="T12455" s="13"/>
      <c r="U12455" s="13"/>
      <c r="V12455" s="13"/>
      <c r="W12455" s="13"/>
      <c r="X12455" s="13"/>
      <c r="Y12455" s="13"/>
      <c r="Z12455" s="13"/>
      <c r="AA12455" s="13"/>
      <c r="AB12455" s="13"/>
      <c r="AC12455" s="13"/>
      <c r="AD12455" s="13"/>
      <c r="AE12455" s="13"/>
      <c r="AF12455" s="13"/>
      <c r="AG12455" s="14"/>
    </row>
    <row r="12456" s="4" customFormat="1" spans="1:33">
      <c r="A12456" s="13"/>
      <c r="B12456" s="13"/>
      <c r="C12456" s="13"/>
      <c r="D12456" s="13"/>
      <c r="E12456" s="13"/>
      <c r="F12456" s="13"/>
      <c r="G12456" s="13"/>
      <c r="H12456" s="13"/>
      <c r="I12456" s="13"/>
      <c r="J12456" s="13"/>
      <c r="K12456" s="13"/>
      <c r="L12456" s="13"/>
      <c r="M12456" s="13"/>
      <c r="N12456" s="13"/>
      <c r="O12456" s="13"/>
      <c r="P12456" s="13"/>
      <c r="Q12456" s="13"/>
      <c r="R12456" s="13"/>
      <c r="S12456" s="13"/>
      <c r="T12456" s="13"/>
      <c r="U12456" s="13"/>
      <c r="V12456" s="13"/>
      <c r="W12456" s="13"/>
      <c r="X12456" s="13"/>
      <c r="Y12456" s="13"/>
      <c r="Z12456" s="13"/>
      <c r="AA12456" s="13"/>
      <c r="AB12456" s="13"/>
      <c r="AC12456" s="13"/>
      <c r="AD12456" s="13"/>
      <c r="AE12456" s="13"/>
      <c r="AF12456" s="13"/>
      <c r="AG12456" s="14"/>
    </row>
    <row r="12457" s="4" customFormat="1" spans="1:33">
      <c r="A12457" s="13"/>
      <c r="B12457" s="13"/>
      <c r="C12457" s="13"/>
      <c r="D12457" s="13"/>
      <c r="E12457" s="13"/>
      <c r="F12457" s="13"/>
      <c r="G12457" s="13"/>
      <c r="H12457" s="13"/>
      <c r="I12457" s="13"/>
      <c r="J12457" s="13"/>
      <c r="K12457" s="13"/>
      <c r="L12457" s="13"/>
      <c r="M12457" s="13"/>
      <c r="N12457" s="13"/>
      <c r="O12457" s="13"/>
      <c r="P12457" s="13"/>
      <c r="Q12457" s="13"/>
      <c r="R12457" s="13"/>
      <c r="S12457" s="13"/>
      <c r="T12457" s="13"/>
      <c r="U12457" s="13"/>
      <c r="V12457" s="13"/>
      <c r="W12457" s="13"/>
      <c r="X12457" s="13"/>
      <c r="Y12457" s="13"/>
      <c r="Z12457" s="13"/>
      <c r="AA12457" s="13"/>
      <c r="AB12457" s="13"/>
      <c r="AC12457" s="13"/>
      <c r="AD12457" s="13"/>
      <c r="AE12457" s="13"/>
      <c r="AF12457" s="13"/>
      <c r="AG12457" s="14"/>
    </row>
    <row r="12458" s="4" customFormat="1" spans="1:33">
      <c r="A12458" s="13"/>
      <c r="B12458" s="13"/>
      <c r="C12458" s="13"/>
      <c r="D12458" s="13"/>
      <c r="E12458" s="13"/>
      <c r="F12458" s="13"/>
      <c r="G12458" s="13"/>
      <c r="H12458" s="13"/>
      <c r="I12458" s="13"/>
      <c r="J12458" s="13"/>
      <c r="K12458" s="13"/>
      <c r="L12458" s="13"/>
      <c r="M12458" s="13"/>
      <c r="N12458" s="13"/>
      <c r="O12458" s="13"/>
      <c r="P12458" s="13"/>
      <c r="Q12458" s="13"/>
      <c r="R12458" s="13"/>
      <c r="S12458" s="13"/>
      <c r="T12458" s="13"/>
      <c r="U12458" s="13"/>
      <c r="V12458" s="13"/>
      <c r="W12458" s="13"/>
      <c r="X12458" s="13"/>
      <c r="Y12458" s="13"/>
      <c r="Z12458" s="13"/>
      <c r="AA12458" s="13"/>
      <c r="AB12458" s="13"/>
      <c r="AC12458" s="13"/>
      <c r="AD12458" s="13"/>
      <c r="AE12458" s="13"/>
      <c r="AF12458" s="13"/>
      <c r="AG12458" s="14"/>
    </row>
    <row r="12459" s="4" customFormat="1" spans="1:33">
      <c r="A12459" s="13"/>
      <c r="B12459" s="13"/>
      <c r="C12459" s="13"/>
      <c r="D12459" s="13"/>
      <c r="E12459" s="13"/>
      <c r="F12459" s="13"/>
      <c r="G12459" s="13"/>
      <c r="H12459" s="13"/>
      <c r="I12459" s="13"/>
      <c r="J12459" s="13"/>
      <c r="K12459" s="13"/>
      <c r="L12459" s="13"/>
      <c r="M12459" s="13"/>
      <c r="N12459" s="13"/>
      <c r="O12459" s="13"/>
      <c r="P12459" s="13"/>
      <c r="Q12459" s="13"/>
      <c r="R12459" s="13"/>
      <c r="S12459" s="13"/>
      <c r="T12459" s="13"/>
      <c r="U12459" s="13"/>
      <c r="V12459" s="13"/>
      <c r="W12459" s="13"/>
      <c r="X12459" s="13"/>
      <c r="Y12459" s="13"/>
      <c r="Z12459" s="13"/>
      <c r="AA12459" s="13"/>
      <c r="AB12459" s="13"/>
      <c r="AC12459" s="13"/>
      <c r="AD12459" s="13"/>
      <c r="AE12459" s="13"/>
      <c r="AF12459" s="13"/>
      <c r="AG12459" s="14"/>
    </row>
    <row r="12460" s="4" customFormat="1" spans="1:33">
      <c r="A12460" s="13"/>
      <c r="B12460" s="13"/>
      <c r="C12460" s="13"/>
      <c r="D12460" s="13"/>
      <c r="E12460" s="13"/>
      <c r="F12460" s="13"/>
      <c r="G12460" s="13"/>
      <c r="H12460" s="13"/>
      <c r="I12460" s="13"/>
      <c r="J12460" s="13"/>
      <c r="K12460" s="13"/>
      <c r="L12460" s="13"/>
      <c r="M12460" s="13"/>
      <c r="N12460" s="13"/>
      <c r="O12460" s="13"/>
      <c r="P12460" s="13"/>
      <c r="Q12460" s="13"/>
      <c r="R12460" s="13"/>
      <c r="S12460" s="13"/>
      <c r="T12460" s="13"/>
      <c r="U12460" s="13"/>
      <c r="V12460" s="13"/>
      <c r="W12460" s="13"/>
      <c r="X12460" s="13"/>
      <c r="Y12460" s="13"/>
      <c r="Z12460" s="13"/>
      <c r="AA12460" s="13"/>
      <c r="AB12460" s="13"/>
      <c r="AC12460" s="13"/>
      <c r="AD12460" s="13"/>
      <c r="AE12460" s="13"/>
      <c r="AF12460" s="13"/>
      <c r="AG12460" s="14"/>
    </row>
    <row r="12461" s="4" customFormat="1" spans="1:33">
      <c r="A12461" s="13"/>
      <c r="B12461" s="13"/>
      <c r="C12461" s="13"/>
      <c r="D12461" s="13"/>
      <c r="E12461" s="13"/>
      <c r="F12461" s="13"/>
      <c r="G12461" s="13"/>
      <c r="H12461" s="13"/>
      <c r="I12461" s="13"/>
      <c r="J12461" s="13"/>
      <c r="K12461" s="13"/>
      <c r="L12461" s="13"/>
      <c r="M12461" s="13"/>
      <c r="N12461" s="13"/>
      <c r="O12461" s="13"/>
      <c r="P12461" s="13"/>
      <c r="Q12461" s="13"/>
      <c r="R12461" s="13"/>
      <c r="S12461" s="13"/>
      <c r="T12461" s="13"/>
      <c r="U12461" s="13"/>
      <c r="V12461" s="13"/>
      <c r="W12461" s="13"/>
      <c r="X12461" s="13"/>
      <c r="Y12461" s="13"/>
      <c r="Z12461" s="13"/>
      <c r="AA12461" s="13"/>
      <c r="AB12461" s="13"/>
      <c r="AC12461" s="13"/>
      <c r="AD12461" s="13"/>
      <c r="AE12461" s="13"/>
      <c r="AF12461" s="13"/>
      <c r="AG12461" s="14"/>
    </row>
    <row r="12462" s="4" customFormat="1" spans="1:33">
      <c r="A12462" s="13"/>
      <c r="B12462" s="13"/>
      <c r="C12462" s="13"/>
      <c r="D12462" s="13"/>
      <c r="E12462" s="13"/>
      <c r="F12462" s="13"/>
      <c r="G12462" s="13"/>
      <c r="H12462" s="13"/>
      <c r="I12462" s="13"/>
      <c r="J12462" s="13"/>
      <c r="K12462" s="13"/>
      <c r="L12462" s="13"/>
      <c r="M12462" s="13"/>
      <c r="N12462" s="13"/>
      <c r="O12462" s="13"/>
      <c r="P12462" s="13"/>
      <c r="Q12462" s="13"/>
      <c r="R12462" s="13"/>
      <c r="S12462" s="13"/>
      <c r="T12462" s="13"/>
      <c r="U12462" s="13"/>
      <c r="V12462" s="13"/>
      <c r="W12462" s="13"/>
      <c r="X12462" s="13"/>
      <c r="Y12462" s="13"/>
      <c r="Z12462" s="13"/>
      <c r="AA12462" s="13"/>
      <c r="AB12462" s="13"/>
      <c r="AC12462" s="13"/>
      <c r="AD12462" s="13"/>
      <c r="AE12462" s="13"/>
      <c r="AF12462" s="13"/>
      <c r="AG12462" s="14"/>
    </row>
    <row r="12463" s="4" customFormat="1" spans="1:33">
      <c r="A12463" s="13"/>
      <c r="B12463" s="13"/>
      <c r="C12463" s="13"/>
      <c r="D12463" s="13"/>
      <c r="E12463" s="13"/>
      <c r="F12463" s="13"/>
      <c r="G12463" s="13"/>
      <c r="H12463" s="13"/>
      <c r="I12463" s="13"/>
      <c r="J12463" s="13"/>
      <c r="K12463" s="13"/>
      <c r="L12463" s="13"/>
      <c r="M12463" s="13"/>
      <c r="N12463" s="13"/>
      <c r="O12463" s="13"/>
      <c r="P12463" s="13"/>
      <c r="Q12463" s="13"/>
      <c r="R12463" s="13"/>
      <c r="S12463" s="13"/>
      <c r="T12463" s="13"/>
      <c r="U12463" s="13"/>
      <c r="V12463" s="13"/>
      <c r="W12463" s="13"/>
      <c r="X12463" s="13"/>
      <c r="Y12463" s="13"/>
      <c r="Z12463" s="13"/>
      <c r="AA12463" s="13"/>
      <c r="AB12463" s="13"/>
      <c r="AC12463" s="13"/>
      <c r="AD12463" s="13"/>
      <c r="AE12463" s="13"/>
      <c r="AF12463" s="13"/>
      <c r="AG12463" s="14"/>
    </row>
    <row r="12464" s="4" customFormat="1" spans="1:33">
      <c r="A12464" s="13"/>
      <c r="B12464" s="13"/>
      <c r="C12464" s="13"/>
      <c r="D12464" s="13"/>
      <c r="E12464" s="13"/>
      <c r="F12464" s="13"/>
      <c r="G12464" s="13"/>
      <c r="H12464" s="13"/>
      <c r="I12464" s="13"/>
      <c r="J12464" s="13"/>
      <c r="K12464" s="13"/>
      <c r="L12464" s="13"/>
      <c r="M12464" s="13"/>
      <c r="N12464" s="13"/>
      <c r="O12464" s="13"/>
      <c r="P12464" s="13"/>
      <c r="Q12464" s="13"/>
      <c r="R12464" s="13"/>
      <c r="S12464" s="13"/>
      <c r="T12464" s="13"/>
      <c r="U12464" s="13"/>
      <c r="V12464" s="13"/>
      <c r="W12464" s="13"/>
      <c r="X12464" s="13"/>
      <c r="Y12464" s="13"/>
      <c r="Z12464" s="13"/>
      <c r="AA12464" s="13"/>
      <c r="AB12464" s="13"/>
      <c r="AC12464" s="13"/>
      <c r="AD12464" s="13"/>
      <c r="AE12464" s="13"/>
      <c r="AF12464" s="13"/>
      <c r="AG12464" s="14"/>
    </row>
    <row r="12465" s="4" customFormat="1" spans="1:33">
      <c r="A12465" s="13"/>
      <c r="B12465" s="13"/>
      <c r="C12465" s="13"/>
      <c r="D12465" s="13"/>
      <c r="E12465" s="13"/>
      <c r="F12465" s="13"/>
      <c r="G12465" s="13"/>
      <c r="H12465" s="13"/>
      <c r="I12465" s="13"/>
      <c r="J12465" s="13"/>
      <c r="K12465" s="13"/>
      <c r="L12465" s="13"/>
      <c r="M12465" s="13"/>
      <c r="N12465" s="13"/>
      <c r="O12465" s="13"/>
      <c r="P12465" s="13"/>
      <c r="Q12465" s="13"/>
      <c r="R12465" s="13"/>
      <c r="S12465" s="13"/>
      <c r="T12465" s="13"/>
      <c r="U12465" s="13"/>
      <c r="V12465" s="13"/>
      <c r="W12465" s="13"/>
      <c r="X12465" s="13"/>
      <c r="Y12465" s="13"/>
      <c r="Z12465" s="13"/>
      <c r="AA12465" s="13"/>
      <c r="AB12465" s="13"/>
      <c r="AC12465" s="13"/>
      <c r="AD12465" s="13"/>
      <c r="AE12465" s="13"/>
      <c r="AF12465" s="13"/>
      <c r="AG12465" s="14"/>
    </row>
    <row r="12466" s="4" customFormat="1" spans="1:33">
      <c r="A12466" s="13"/>
      <c r="B12466" s="13"/>
      <c r="C12466" s="13"/>
      <c r="D12466" s="13"/>
      <c r="E12466" s="13"/>
      <c r="F12466" s="13"/>
      <c r="G12466" s="13"/>
      <c r="H12466" s="13"/>
      <c r="I12466" s="13"/>
      <c r="J12466" s="13"/>
      <c r="K12466" s="13"/>
      <c r="L12466" s="13"/>
      <c r="M12466" s="13"/>
      <c r="N12466" s="13"/>
      <c r="O12466" s="13"/>
      <c r="P12466" s="13"/>
      <c r="Q12466" s="13"/>
      <c r="R12466" s="13"/>
      <c r="S12466" s="13"/>
      <c r="T12466" s="13"/>
      <c r="U12466" s="13"/>
      <c r="V12466" s="13"/>
      <c r="W12466" s="13"/>
      <c r="X12466" s="13"/>
      <c r="Y12466" s="13"/>
      <c r="Z12466" s="13"/>
      <c r="AA12466" s="13"/>
      <c r="AB12466" s="13"/>
      <c r="AC12466" s="13"/>
      <c r="AD12466" s="13"/>
      <c r="AE12466" s="13"/>
      <c r="AF12466" s="13"/>
      <c r="AG12466" s="14"/>
    </row>
    <row r="12467" s="4" customFormat="1" spans="1:33">
      <c r="A12467" s="13"/>
      <c r="B12467" s="13"/>
      <c r="C12467" s="13"/>
      <c r="D12467" s="13"/>
      <c r="E12467" s="13"/>
      <c r="F12467" s="13"/>
      <c r="G12467" s="13"/>
      <c r="H12467" s="13"/>
      <c r="I12467" s="13"/>
      <c r="J12467" s="13"/>
      <c r="K12467" s="13"/>
      <c r="L12467" s="13"/>
      <c r="M12467" s="13"/>
      <c r="N12467" s="13"/>
      <c r="O12467" s="13"/>
      <c r="P12467" s="13"/>
      <c r="Q12467" s="13"/>
      <c r="R12467" s="13"/>
      <c r="S12467" s="13"/>
      <c r="T12467" s="13"/>
      <c r="U12467" s="13"/>
      <c r="V12467" s="13"/>
      <c r="W12467" s="13"/>
      <c r="X12467" s="13"/>
      <c r="Y12467" s="13"/>
      <c r="Z12467" s="13"/>
      <c r="AA12467" s="13"/>
      <c r="AB12467" s="13"/>
      <c r="AC12467" s="13"/>
      <c r="AD12467" s="13"/>
      <c r="AE12467" s="13"/>
      <c r="AF12467" s="13"/>
      <c r="AG12467" s="14"/>
    </row>
    <row r="12468" s="4" customFormat="1" spans="1:33">
      <c r="A12468" s="13"/>
      <c r="B12468" s="13"/>
      <c r="C12468" s="13"/>
      <c r="D12468" s="13"/>
      <c r="E12468" s="13"/>
      <c r="F12468" s="13"/>
      <c r="G12468" s="13"/>
      <c r="H12468" s="13"/>
      <c r="I12468" s="13"/>
      <c r="J12468" s="13"/>
      <c r="K12468" s="13"/>
      <c r="L12468" s="13"/>
      <c r="M12468" s="13"/>
      <c r="N12468" s="13"/>
      <c r="O12468" s="13"/>
      <c r="P12468" s="13"/>
      <c r="Q12468" s="13"/>
      <c r="R12468" s="13"/>
      <c r="S12468" s="13"/>
      <c r="T12468" s="13"/>
      <c r="U12468" s="13"/>
      <c r="V12468" s="13"/>
      <c r="W12468" s="13"/>
      <c r="X12468" s="13"/>
      <c r="Y12468" s="13"/>
      <c r="Z12468" s="13"/>
      <c r="AA12468" s="13"/>
      <c r="AB12468" s="13"/>
      <c r="AC12468" s="13"/>
      <c r="AD12468" s="13"/>
      <c r="AE12468" s="13"/>
      <c r="AF12468" s="13"/>
      <c r="AG12468" s="14"/>
    </row>
    <row r="12469" s="4" customFormat="1" spans="1:33">
      <c r="A12469" s="13"/>
      <c r="B12469" s="13"/>
      <c r="C12469" s="13"/>
      <c r="D12469" s="13"/>
      <c r="E12469" s="13"/>
      <c r="F12469" s="13"/>
      <c r="G12469" s="13"/>
      <c r="H12469" s="13"/>
      <c r="I12469" s="13"/>
      <c r="J12469" s="13"/>
      <c r="K12469" s="13"/>
      <c r="L12469" s="13"/>
      <c r="M12469" s="13"/>
      <c r="N12469" s="13"/>
      <c r="O12469" s="13"/>
      <c r="P12469" s="13"/>
      <c r="Q12469" s="13"/>
      <c r="R12469" s="13"/>
      <c r="S12469" s="13"/>
      <c r="T12469" s="13"/>
      <c r="U12469" s="13"/>
      <c r="V12469" s="13"/>
      <c r="W12469" s="13"/>
      <c r="X12469" s="13"/>
      <c r="Y12469" s="13"/>
      <c r="Z12469" s="13"/>
      <c r="AA12469" s="13"/>
      <c r="AB12469" s="13"/>
      <c r="AC12469" s="13"/>
      <c r="AD12469" s="13"/>
      <c r="AE12469" s="13"/>
      <c r="AF12469" s="13"/>
      <c r="AG12469" s="14"/>
    </row>
    <row r="12470" s="4" customFormat="1" spans="1:33">
      <c r="A12470" s="13"/>
      <c r="B12470" s="13"/>
      <c r="C12470" s="13"/>
      <c r="D12470" s="13"/>
      <c r="E12470" s="13"/>
      <c r="F12470" s="13"/>
      <c r="G12470" s="13"/>
      <c r="H12470" s="13"/>
      <c r="I12470" s="13"/>
      <c r="J12470" s="13"/>
      <c r="K12470" s="13"/>
      <c r="L12470" s="13"/>
      <c r="M12470" s="13"/>
      <c r="N12470" s="13"/>
      <c r="O12470" s="13"/>
      <c r="P12470" s="13"/>
      <c r="Q12470" s="13"/>
      <c r="R12470" s="13"/>
      <c r="S12470" s="13"/>
      <c r="T12470" s="13"/>
      <c r="U12470" s="13"/>
      <c r="V12470" s="13"/>
      <c r="W12470" s="13"/>
      <c r="X12470" s="13"/>
      <c r="Y12470" s="13"/>
      <c r="Z12470" s="13"/>
      <c r="AA12470" s="13"/>
      <c r="AB12470" s="13"/>
      <c r="AC12470" s="13"/>
      <c r="AD12470" s="13"/>
      <c r="AE12470" s="13"/>
      <c r="AF12470" s="13"/>
      <c r="AG12470" s="14"/>
    </row>
    <row r="12471" s="4" customFormat="1" spans="1:33">
      <c r="A12471" s="13"/>
      <c r="B12471" s="13"/>
      <c r="C12471" s="13"/>
      <c r="D12471" s="13"/>
      <c r="E12471" s="13"/>
      <c r="F12471" s="13"/>
      <c r="G12471" s="13"/>
      <c r="H12471" s="13"/>
      <c r="I12471" s="13"/>
      <c r="J12471" s="13"/>
      <c r="K12471" s="13"/>
      <c r="L12471" s="13"/>
      <c r="M12471" s="13"/>
      <c r="N12471" s="13"/>
      <c r="O12471" s="13"/>
      <c r="P12471" s="13"/>
      <c r="Q12471" s="13"/>
      <c r="R12471" s="13"/>
      <c r="S12471" s="13"/>
      <c r="T12471" s="13"/>
      <c r="U12471" s="13"/>
      <c r="V12471" s="13"/>
      <c r="W12471" s="13"/>
      <c r="X12471" s="13"/>
      <c r="Y12471" s="13"/>
      <c r="Z12471" s="13"/>
      <c r="AA12471" s="13"/>
      <c r="AB12471" s="13"/>
      <c r="AC12471" s="13"/>
      <c r="AD12471" s="13"/>
      <c r="AE12471" s="13"/>
      <c r="AF12471" s="13"/>
      <c r="AG12471" s="14"/>
    </row>
    <row r="12472" s="4" customFormat="1" spans="1:33">
      <c r="A12472" s="13"/>
      <c r="B12472" s="13"/>
      <c r="C12472" s="13"/>
      <c r="D12472" s="13"/>
      <c r="E12472" s="13"/>
      <c r="F12472" s="13"/>
      <c r="G12472" s="13"/>
      <c r="H12472" s="13"/>
      <c r="I12472" s="13"/>
      <c r="J12472" s="13"/>
      <c r="K12472" s="13"/>
      <c r="L12472" s="13"/>
      <c r="M12472" s="13"/>
      <c r="N12472" s="13"/>
      <c r="O12472" s="13"/>
      <c r="P12472" s="13"/>
      <c r="Q12472" s="13"/>
      <c r="R12472" s="13"/>
      <c r="S12472" s="13"/>
      <c r="T12472" s="13"/>
      <c r="U12472" s="13"/>
      <c r="V12472" s="13"/>
      <c r="W12472" s="13"/>
      <c r="X12472" s="13"/>
      <c r="Y12472" s="13"/>
      <c r="Z12472" s="13"/>
      <c r="AA12472" s="13"/>
      <c r="AB12472" s="13"/>
      <c r="AC12472" s="13"/>
      <c r="AD12472" s="13"/>
      <c r="AE12472" s="13"/>
      <c r="AF12472" s="13"/>
      <c r="AG12472" s="14"/>
    </row>
    <row r="12473" s="4" customFormat="1" spans="1:33">
      <c r="A12473" s="13"/>
      <c r="B12473" s="13"/>
      <c r="C12473" s="13"/>
      <c r="D12473" s="13"/>
      <c r="E12473" s="13"/>
      <c r="F12473" s="13"/>
      <c r="G12473" s="13"/>
      <c r="H12473" s="13"/>
      <c r="I12473" s="13"/>
      <c r="J12473" s="13"/>
      <c r="K12473" s="13"/>
      <c r="L12473" s="13"/>
      <c r="M12473" s="13"/>
      <c r="N12473" s="13"/>
      <c r="O12473" s="13"/>
      <c r="P12473" s="13"/>
      <c r="Q12473" s="13"/>
      <c r="R12473" s="13"/>
      <c r="S12473" s="13"/>
      <c r="T12473" s="13"/>
      <c r="U12473" s="13"/>
      <c r="V12473" s="13"/>
      <c r="W12473" s="13"/>
      <c r="X12473" s="13"/>
      <c r="Y12473" s="13"/>
      <c r="Z12473" s="13"/>
      <c r="AA12473" s="13"/>
      <c r="AB12473" s="13"/>
      <c r="AC12473" s="13"/>
      <c r="AD12473" s="13"/>
      <c r="AE12473" s="13"/>
      <c r="AF12473" s="13"/>
      <c r="AG12473" s="14"/>
    </row>
    <row r="12474" s="4" customFormat="1" spans="1:33">
      <c r="A12474" s="13"/>
      <c r="B12474" s="13"/>
      <c r="C12474" s="13"/>
      <c r="D12474" s="13"/>
      <c r="E12474" s="13"/>
      <c r="F12474" s="13"/>
      <c r="G12474" s="13"/>
      <c r="H12474" s="13"/>
      <c r="I12474" s="13"/>
      <c r="J12474" s="13"/>
      <c r="K12474" s="13"/>
      <c r="L12474" s="13"/>
      <c r="M12474" s="13"/>
      <c r="N12474" s="13"/>
      <c r="O12474" s="13"/>
      <c r="P12474" s="13"/>
      <c r="Q12474" s="13"/>
      <c r="R12474" s="13"/>
      <c r="S12474" s="13"/>
      <c r="T12474" s="13"/>
      <c r="U12474" s="13"/>
      <c r="V12474" s="13"/>
      <c r="W12474" s="13"/>
      <c r="X12474" s="13"/>
      <c r="Y12474" s="13"/>
      <c r="Z12474" s="13"/>
      <c r="AA12474" s="13"/>
      <c r="AB12474" s="13"/>
      <c r="AC12474" s="13"/>
      <c r="AD12474" s="13"/>
      <c r="AE12474" s="13"/>
      <c r="AF12474" s="13"/>
      <c r="AG12474" s="14"/>
    </row>
    <row r="12475" s="4" customFormat="1" spans="1:33">
      <c r="A12475" s="13"/>
      <c r="B12475" s="13"/>
      <c r="C12475" s="13"/>
      <c r="D12475" s="13"/>
      <c r="E12475" s="13"/>
      <c r="F12475" s="13"/>
      <c r="G12475" s="13"/>
      <c r="H12475" s="13"/>
      <c r="I12475" s="13"/>
      <c r="J12475" s="13"/>
      <c r="K12475" s="13"/>
      <c r="L12475" s="13"/>
      <c r="M12475" s="13"/>
      <c r="N12475" s="13"/>
      <c r="O12475" s="13"/>
      <c r="P12475" s="13"/>
      <c r="Q12475" s="13"/>
      <c r="R12475" s="13"/>
      <c r="S12475" s="13"/>
      <c r="T12475" s="13"/>
      <c r="U12475" s="13"/>
      <c r="V12475" s="13"/>
      <c r="W12475" s="13"/>
      <c r="X12475" s="13"/>
      <c r="Y12475" s="13"/>
      <c r="Z12475" s="13"/>
      <c r="AA12475" s="13"/>
      <c r="AB12475" s="13"/>
      <c r="AC12475" s="13"/>
      <c r="AD12475" s="13"/>
      <c r="AE12475" s="13"/>
      <c r="AF12475" s="13"/>
      <c r="AG12475" s="14"/>
    </row>
    <row r="12476" s="4" customFormat="1" spans="1:33">
      <c r="A12476" s="13"/>
      <c r="B12476" s="13"/>
      <c r="C12476" s="13"/>
      <c r="D12476" s="13"/>
      <c r="E12476" s="13"/>
      <c r="F12476" s="13"/>
      <c r="G12476" s="13"/>
      <c r="H12476" s="13"/>
      <c r="I12476" s="13"/>
      <c r="J12476" s="13"/>
      <c r="K12476" s="13"/>
      <c r="L12476" s="13"/>
      <c r="M12476" s="13"/>
      <c r="N12476" s="13"/>
      <c r="O12476" s="13"/>
      <c r="P12476" s="13"/>
      <c r="Q12476" s="13"/>
      <c r="R12476" s="13"/>
      <c r="S12476" s="13"/>
      <c r="T12476" s="13"/>
      <c r="U12476" s="13"/>
      <c r="V12476" s="13"/>
      <c r="W12476" s="13"/>
      <c r="X12476" s="13"/>
      <c r="Y12476" s="13"/>
      <c r="Z12476" s="13"/>
      <c r="AA12476" s="13"/>
      <c r="AB12476" s="13"/>
      <c r="AC12476" s="13"/>
      <c r="AD12476" s="13"/>
      <c r="AE12476" s="13"/>
      <c r="AF12476" s="13"/>
      <c r="AG12476" s="14"/>
    </row>
    <row r="12477" s="4" customFormat="1" spans="1:33">
      <c r="A12477" s="13"/>
      <c r="B12477" s="13"/>
      <c r="C12477" s="13"/>
      <c r="D12477" s="13"/>
      <c r="E12477" s="13"/>
      <c r="F12477" s="13"/>
      <c r="G12477" s="13"/>
      <c r="H12477" s="13"/>
      <c r="I12477" s="13"/>
      <c r="J12477" s="13"/>
      <c r="K12477" s="13"/>
      <c r="L12477" s="13"/>
      <c r="M12477" s="13"/>
      <c r="N12477" s="13"/>
      <c r="O12477" s="13"/>
      <c r="P12477" s="13"/>
      <c r="Q12477" s="13"/>
      <c r="R12477" s="13"/>
      <c r="S12477" s="13"/>
      <c r="T12477" s="13"/>
      <c r="U12477" s="13"/>
      <c r="V12477" s="13"/>
      <c r="W12477" s="13"/>
      <c r="X12477" s="13"/>
      <c r="Y12477" s="13"/>
      <c r="Z12477" s="13"/>
      <c r="AA12477" s="13"/>
      <c r="AB12477" s="13"/>
      <c r="AC12477" s="13"/>
      <c r="AD12477" s="13"/>
      <c r="AE12477" s="13"/>
      <c r="AF12477" s="13"/>
      <c r="AG12477" s="14"/>
    </row>
    <row r="12478" s="4" customFormat="1" spans="1:33">
      <c r="A12478" s="13"/>
      <c r="B12478" s="13"/>
      <c r="C12478" s="13"/>
      <c r="D12478" s="13"/>
      <c r="E12478" s="13"/>
      <c r="F12478" s="13"/>
      <c r="G12478" s="13"/>
      <c r="H12478" s="13"/>
      <c r="I12478" s="13"/>
      <c r="J12478" s="13"/>
      <c r="K12478" s="13"/>
      <c r="L12478" s="13"/>
      <c r="M12478" s="13"/>
      <c r="N12478" s="13"/>
      <c r="O12478" s="13"/>
      <c r="P12478" s="13"/>
      <c r="Q12478" s="13"/>
      <c r="R12478" s="13"/>
      <c r="S12478" s="13"/>
      <c r="T12478" s="13"/>
      <c r="U12478" s="13"/>
      <c r="V12478" s="13"/>
      <c r="W12478" s="13"/>
      <c r="X12478" s="13"/>
      <c r="Y12478" s="13"/>
      <c r="Z12478" s="13"/>
      <c r="AA12478" s="13"/>
      <c r="AB12478" s="13"/>
      <c r="AC12478" s="13"/>
      <c r="AD12478" s="13"/>
      <c r="AE12478" s="13"/>
      <c r="AF12478" s="13"/>
      <c r="AG12478" s="14"/>
    </row>
    <row r="12479" s="4" customFormat="1" spans="1:33">
      <c r="A12479" s="13"/>
      <c r="B12479" s="13"/>
      <c r="C12479" s="13"/>
      <c r="D12479" s="13"/>
      <c r="E12479" s="13"/>
      <c r="F12479" s="13"/>
      <c r="G12479" s="13"/>
      <c r="H12479" s="13"/>
      <c r="I12479" s="13"/>
      <c r="J12479" s="13"/>
      <c r="K12479" s="13"/>
      <c r="L12479" s="13"/>
      <c r="M12479" s="13"/>
      <c r="N12479" s="13"/>
      <c r="O12479" s="13"/>
      <c r="P12479" s="13"/>
      <c r="Q12479" s="13"/>
      <c r="R12479" s="13"/>
      <c r="S12479" s="13"/>
      <c r="T12479" s="13"/>
      <c r="U12479" s="13"/>
      <c r="V12479" s="13"/>
      <c r="W12479" s="13"/>
      <c r="X12479" s="13"/>
      <c r="Y12479" s="13"/>
      <c r="Z12479" s="13"/>
      <c r="AA12479" s="13"/>
      <c r="AB12479" s="13"/>
      <c r="AC12479" s="13"/>
      <c r="AD12479" s="13"/>
      <c r="AE12479" s="13"/>
      <c r="AF12479" s="13"/>
      <c r="AG12479" s="14"/>
    </row>
    <row r="12480" s="4" customFormat="1" spans="1:33">
      <c r="A12480" s="13"/>
      <c r="B12480" s="13"/>
      <c r="C12480" s="13"/>
      <c r="D12480" s="13"/>
      <c r="E12480" s="13"/>
      <c r="F12480" s="13"/>
      <c r="G12480" s="13"/>
      <c r="H12480" s="13"/>
      <c r="I12480" s="13"/>
      <c r="J12480" s="13"/>
      <c r="K12480" s="13"/>
      <c r="L12480" s="13"/>
      <c r="M12480" s="13"/>
      <c r="N12480" s="13"/>
      <c r="O12480" s="13"/>
      <c r="P12480" s="13"/>
      <c r="Q12480" s="13"/>
      <c r="R12480" s="13"/>
      <c r="S12480" s="13"/>
      <c r="T12480" s="13"/>
      <c r="U12480" s="13"/>
      <c r="V12480" s="13"/>
      <c r="W12480" s="13"/>
      <c r="X12480" s="13"/>
      <c r="Y12480" s="13"/>
      <c r="Z12480" s="13"/>
      <c r="AA12480" s="13"/>
      <c r="AB12480" s="13"/>
      <c r="AC12480" s="13"/>
      <c r="AD12480" s="13"/>
      <c r="AE12480" s="13"/>
      <c r="AF12480" s="13"/>
      <c r="AG12480" s="14"/>
    </row>
    <row r="12481" s="4" customFormat="1" spans="1:33">
      <c r="A12481" s="13"/>
      <c r="B12481" s="13"/>
      <c r="C12481" s="13"/>
      <c r="D12481" s="13"/>
      <c r="E12481" s="13"/>
      <c r="F12481" s="13"/>
      <c r="G12481" s="13"/>
      <c r="H12481" s="13"/>
      <c r="I12481" s="13"/>
      <c r="J12481" s="13"/>
      <c r="K12481" s="13"/>
      <c r="L12481" s="13"/>
      <c r="M12481" s="13"/>
      <c r="N12481" s="13"/>
      <c r="O12481" s="13"/>
      <c r="P12481" s="13"/>
      <c r="Q12481" s="13"/>
      <c r="R12481" s="13"/>
      <c r="S12481" s="13"/>
      <c r="T12481" s="13"/>
      <c r="U12481" s="13"/>
      <c r="V12481" s="13"/>
      <c r="W12481" s="13"/>
      <c r="X12481" s="13"/>
      <c r="Y12481" s="13"/>
      <c r="Z12481" s="13"/>
      <c r="AA12481" s="13"/>
      <c r="AB12481" s="13"/>
      <c r="AC12481" s="13"/>
      <c r="AD12481" s="13"/>
      <c r="AE12481" s="13"/>
      <c r="AF12481" s="13"/>
      <c r="AG12481" s="14"/>
    </row>
    <row r="12482" s="4" customFormat="1" spans="1:33">
      <c r="A12482" s="13"/>
      <c r="B12482" s="13"/>
      <c r="C12482" s="13"/>
      <c r="D12482" s="13"/>
      <c r="E12482" s="13"/>
      <c r="F12482" s="13"/>
      <c r="G12482" s="13"/>
      <c r="H12482" s="13"/>
      <c r="I12482" s="13"/>
      <c r="J12482" s="13"/>
      <c r="K12482" s="13"/>
      <c r="L12482" s="13"/>
      <c r="M12482" s="13"/>
      <c r="N12482" s="13"/>
      <c r="O12482" s="13"/>
      <c r="P12482" s="13"/>
      <c r="Q12482" s="13"/>
      <c r="R12482" s="13"/>
      <c r="S12482" s="13"/>
      <c r="T12482" s="13"/>
      <c r="U12482" s="13"/>
      <c r="V12482" s="13"/>
      <c r="W12482" s="13"/>
      <c r="X12482" s="13"/>
      <c r="Y12482" s="13"/>
      <c r="Z12482" s="13"/>
      <c r="AA12482" s="13"/>
      <c r="AB12482" s="13"/>
      <c r="AC12482" s="13"/>
      <c r="AD12482" s="13"/>
      <c r="AE12482" s="13"/>
      <c r="AF12482" s="13"/>
      <c r="AG12482" s="14"/>
    </row>
    <row r="12483" s="4" customFormat="1" spans="1:33">
      <c r="A12483" s="13"/>
      <c r="B12483" s="13"/>
      <c r="C12483" s="13"/>
      <c r="D12483" s="13"/>
      <c r="E12483" s="13"/>
      <c r="F12483" s="13"/>
      <c r="G12483" s="13"/>
      <c r="H12483" s="13"/>
      <c r="I12483" s="13"/>
      <c r="J12483" s="13"/>
      <c r="K12483" s="13"/>
      <c r="L12483" s="13"/>
      <c r="M12483" s="13"/>
      <c r="N12483" s="13"/>
      <c r="O12483" s="13"/>
      <c r="P12483" s="13"/>
      <c r="Q12483" s="13"/>
      <c r="R12483" s="13"/>
      <c r="S12483" s="13"/>
      <c r="T12483" s="13"/>
      <c r="U12483" s="13"/>
      <c r="V12483" s="13"/>
      <c r="W12483" s="13"/>
      <c r="X12483" s="13"/>
      <c r="Y12483" s="13"/>
      <c r="Z12483" s="13"/>
      <c r="AA12483" s="13"/>
      <c r="AB12483" s="13"/>
      <c r="AC12483" s="13"/>
      <c r="AD12483" s="13"/>
      <c r="AE12483" s="13"/>
      <c r="AF12483" s="13"/>
      <c r="AG12483" s="14"/>
    </row>
    <row r="12484" s="4" customFormat="1" spans="1:33">
      <c r="A12484" s="13"/>
      <c r="B12484" s="13"/>
      <c r="C12484" s="13"/>
      <c r="D12484" s="13"/>
      <c r="E12484" s="13"/>
      <c r="F12484" s="13"/>
      <c r="G12484" s="13"/>
      <c r="H12484" s="13"/>
      <c r="I12484" s="13"/>
      <c r="J12484" s="13"/>
      <c r="K12484" s="13"/>
      <c r="L12484" s="13"/>
      <c r="M12484" s="13"/>
      <c r="N12484" s="13"/>
      <c r="O12484" s="13"/>
      <c r="P12484" s="13"/>
      <c r="Q12484" s="13"/>
      <c r="R12484" s="13"/>
      <c r="S12484" s="13"/>
      <c r="T12484" s="13"/>
      <c r="U12484" s="13"/>
      <c r="V12484" s="13"/>
      <c r="W12484" s="13"/>
      <c r="X12484" s="13"/>
      <c r="Y12484" s="13"/>
      <c r="Z12484" s="13"/>
      <c r="AA12484" s="13"/>
      <c r="AB12484" s="13"/>
      <c r="AC12484" s="13"/>
      <c r="AD12484" s="13"/>
      <c r="AE12484" s="13"/>
      <c r="AF12484" s="13"/>
      <c r="AG12484" s="14"/>
    </row>
    <row r="12485" s="4" customFormat="1" spans="1:33">
      <c r="A12485" s="13"/>
      <c r="B12485" s="13"/>
      <c r="C12485" s="13"/>
      <c r="D12485" s="13"/>
      <c r="E12485" s="13"/>
      <c r="F12485" s="13"/>
      <c r="G12485" s="13"/>
      <c r="H12485" s="13"/>
      <c r="I12485" s="13"/>
      <c r="J12485" s="13"/>
      <c r="K12485" s="13"/>
      <c r="L12485" s="13"/>
      <c r="M12485" s="13"/>
      <c r="N12485" s="13"/>
      <c r="O12485" s="13"/>
      <c r="P12485" s="13"/>
      <c r="Q12485" s="13"/>
      <c r="R12485" s="13"/>
      <c r="S12485" s="13"/>
      <c r="T12485" s="13"/>
      <c r="U12485" s="13"/>
      <c r="V12485" s="13"/>
      <c r="W12485" s="13"/>
      <c r="X12485" s="13"/>
      <c r="Y12485" s="13"/>
      <c r="Z12485" s="13"/>
      <c r="AA12485" s="13"/>
      <c r="AB12485" s="13"/>
      <c r="AC12485" s="13"/>
      <c r="AD12485" s="13"/>
      <c r="AE12485" s="13"/>
      <c r="AF12485" s="13"/>
      <c r="AG12485" s="14"/>
    </row>
    <row r="12486" s="4" customFormat="1" spans="1:33">
      <c r="A12486" s="13"/>
      <c r="B12486" s="13"/>
      <c r="C12486" s="13"/>
      <c r="D12486" s="13"/>
      <c r="E12486" s="13"/>
      <c r="F12486" s="13"/>
      <c r="G12486" s="13"/>
      <c r="H12486" s="13"/>
      <c r="I12486" s="13"/>
      <c r="J12486" s="13"/>
      <c r="K12486" s="13"/>
      <c r="L12486" s="13"/>
      <c r="M12486" s="13"/>
      <c r="N12486" s="13"/>
      <c r="O12486" s="13"/>
      <c r="P12486" s="13"/>
      <c r="Q12486" s="13"/>
      <c r="R12486" s="13"/>
      <c r="S12486" s="13"/>
      <c r="T12486" s="13"/>
      <c r="U12486" s="13"/>
      <c r="V12486" s="13"/>
      <c r="W12486" s="13"/>
      <c r="X12486" s="13"/>
      <c r="Y12486" s="13"/>
      <c r="Z12486" s="13"/>
      <c r="AA12486" s="13"/>
      <c r="AB12486" s="13"/>
      <c r="AC12486" s="13"/>
      <c r="AD12486" s="13"/>
      <c r="AE12486" s="13"/>
      <c r="AF12486" s="13"/>
      <c r="AG12486" s="14"/>
    </row>
    <row r="12487" s="4" customFormat="1" spans="1:33">
      <c r="A12487" s="13"/>
      <c r="B12487" s="13"/>
      <c r="C12487" s="13"/>
      <c r="D12487" s="13"/>
      <c r="E12487" s="13"/>
      <c r="F12487" s="13"/>
      <c r="G12487" s="13"/>
      <c r="H12487" s="13"/>
      <c r="I12487" s="13"/>
      <c r="J12487" s="13"/>
      <c r="K12487" s="13"/>
      <c r="L12487" s="13"/>
      <c r="M12487" s="13"/>
      <c r="N12487" s="13"/>
      <c r="O12487" s="13"/>
      <c r="P12487" s="13"/>
      <c r="Q12487" s="13"/>
      <c r="R12487" s="13"/>
      <c r="S12487" s="13"/>
      <c r="T12487" s="13"/>
      <c r="U12487" s="13"/>
      <c r="V12487" s="13"/>
      <c r="W12487" s="13"/>
      <c r="X12487" s="13"/>
      <c r="Y12487" s="13"/>
      <c r="Z12487" s="13"/>
      <c r="AA12487" s="13"/>
      <c r="AB12487" s="13"/>
      <c r="AC12487" s="13"/>
      <c r="AD12487" s="13"/>
      <c r="AE12487" s="13"/>
      <c r="AF12487" s="13"/>
      <c r="AG12487" s="14"/>
    </row>
    <row r="12488" s="4" customFormat="1" spans="1:33">
      <c r="A12488" s="13"/>
      <c r="B12488" s="13"/>
      <c r="C12488" s="13"/>
      <c r="D12488" s="13"/>
      <c r="E12488" s="13"/>
      <c r="F12488" s="13"/>
      <c r="G12488" s="13"/>
      <c r="H12488" s="13"/>
      <c r="I12488" s="13"/>
      <c r="J12488" s="13"/>
      <c r="K12488" s="13"/>
      <c r="L12488" s="13"/>
      <c r="M12488" s="13"/>
      <c r="N12488" s="13"/>
      <c r="O12488" s="13"/>
      <c r="P12488" s="13"/>
      <c r="Q12488" s="13"/>
      <c r="R12488" s="13"/>
      <c r="S12488" s="13"/>
      <c r="T12488" s="13"/>
      <c r="U12488" s="13"/>
      <c r="V12488" s="13"/>
      <c r="W12488" s="13"/>
      <c r="X12488" s="13"/>
      <c r="Y12488" s="13"/>
      <c r="Z12488" s="13"/>
      <c r="AA12488" s="13"/>
      <c r="AB12488" s="13"/>
      <c r="AC12488" s="13"/>
      <c r="AD12488" s="13"/>
      <c r="AE12488" s="13"/>
      <c r="AF12488" s="13"/>
      <c r="AG12488" s="14"/>
    </row>
    <row r="12489" s="4" customFormat="1" spans="1:33">
      <c r="A12489" s="13"/>
      <c r="B12489" s="13"/>
      <c r="C12489" s="13"/>
      <c r="D12489" s="13"/>
      <c r="E12489" s="13"/>
      <c r="F12489" s="13"/>
      <c r="G12489" s="13"/>
      <c r="H12489" s="13"/>
      <c r="I12489" s="13"/>
      <c r="J12489" s="13"/>
      <c r="K12489" s="13"/>
      <c r="L12489" s="13"/>
      <c r="M12489" s="13"/>
      <c r="N12489" s="13"/>
      <c r="O12489" s="13"/>
      <c r="P12489" s="13"/>
      <c r="Q12489" s="13"/>
      <c r="R12489" s="13"/>
      <c r="S12489" s="13"/>
      <c r="T12489" s="13"/>
      <c r="U12489" s="13"/>
      <c r="V12489" s="13"/>
      <c r="W12489" s="13"/>
      <c r="X12489" s="13"/>
      <c r="Y12489" s="13"/>
      <c r="Z12489" s="13"/>
      <c r="AA12489" s="13"/>
      <c r="AB12489" s="13"/>
      <c r="AC12489" s="13"/>
      <c r="AD12489" s="13"/>
      <c r="AE12489" s="13"/>
      <c r="AF12489" s="13"/>
      <c r="AG12489" s="14"/>
    </row>
    <row r="12490" s="4" customFormat="1" spans="1:33">
      <c r="A12490" s="13"/>
      <c r="B12490" s="13"/>
      <c r="C12490" s="13"/>
      <c r="D12490" s="13"/>
      <c r="E12490" s="13"/>
      <c r="F12490" s="13"/>
      <c r="G12490" s="13"/>
      <c r="H12490" s="13"/>
      <c r="I12490" s="13"/>
      <c r="J12490" s="13"/>
      <c r="K12490" s="13"/>
      <c r="L12490" s="13"/>
      <c r="M12490" s="13"/>
      <c r="N12490" s="13"/>
      <c r="O12490" s="13"/>
      <c r="P12490" s="13"/>
      <c r="Q12490" s="13"/>
      <c r="R12490" s="13"/>
      <c r="S12490" s="13"/>
      <c r="T12490" s="13"/>
      <c r="U12490" s="13"/>
      <c r="V12490" s="13"/>
      <c r="W12490" s="13"/>
      <c r="X12490" s="13"/>
      <c r="Y12490" s="13"/>
      <c r="Z12490" s="13"/>
      <c r="AA12490" s="13"/>
      <c r="AB12490" s="13"/>
      <c r="AC12490" s="13"/>
      <c r="AD12490" s="13"/>
      <c r="AE12490" s="13"/>
      <c r="AF12490" s="13"/>
      <c r="AG12490" s="14"/>
    </row>
    <row r="12491" s="4" customFormat="1" spans="1:33">
      <c r="A12491" s="13"/>
      <c r="B12491" s="13"/>
      <c r="C12491" s="13"/>
      <c r="D12491" s="13"/>
      <c r="E12491" s="13"/>
      <c r="F12491" s="13"/>
      <c r="G12491" s="13"/>
      <c r="H12491" s="13"/>
      <c r="I12491" s="13"/>
      <c r="J12491" s="13"/>
      <c r="K12491" s="13"/>
      <c r="L12491" s="13"/>
      <c r="M12491" s="13"/>
      <c r="N12491" s="13"/>
      <c r="O12491" s="13"/>
      <c r="P12491" s="13"/>
      <c r="Q12491" s="13"/>
      <c r="R12491" s="13"/>
      <c r="S12491" s="13"/>
      <c r="T12491" s="13"/>
      <c r="U12491" s="13"/>
      <c r="V12491" s="13"/>
      <c r="W12491" s="13"/>
      <c r="X12491" s="13"/>
      <c r="Y12491" s="13"/>
      <c r="Z12491" s="13"/>
      <c r="AA12491" s="13"/>
      <c r="AB12491" s="13"/>
      <c r="AC12491" s="13"/>
      <c r="AD12491" s="13"/>
      <c r="AE12491" s="13"/>
      <c r="AF12491" s="13"/>
      <c r="AG12491" s="14"/>
    </row>
    <row r="12492" s="4" customFormat="1" spans="1:33">
      <c r="A12492" s="13"/>
      <c r="B12492" s="13"/>
      <c r="C12492" s="13"/>
      <c r="D12492" s="13"/>
      <c r="E12492" s="13"/>
      <c r="F12492" s="13"/>
      <c r="G12492" s="13"/>
      <c r="H12492" s="13"/>
      <c r="I12492" s="13"/>
      <c r="J12492" s="13"/>
      <c r="K12492" s="13"/>
      <c r="L12492" s="13"/>
      <c r="M12492" s="13"/>
      <c r="N12492" s="13"/>
      <c r="O12492" s="13"/>
      <c r="P12492" s="13"/>
      <c r="Q12492" s="13"/>
      <c r="R12492" s="13"/>
      <c r="S12492" s="13"/>
      <c r="T12492" s="13"/>
      <c r="U12492" s="13"/>
      <c r="V12492" s="13"/>
      <c r="W12492" s="13"/>
      <c r="X12492" s="13"/>
      <c r="Y12492" s="13"/>
      <c r="Z12492" s="13"/>
      <c r="AA12492" s="13"/>
      <c r="AB12492" s="13"/>
      <c r="AC12492" s="13"/>
      <c r="AD12492" s="13"/>
      <c r="AE12492" s="13"/>
      <c r="AF12492" s="13"/>
      <c r="AG12492" s="14"/>
    </row>
    <row r="12493" s="4" customFormat="1" spans="1:33">
      <c r="A12493" s="13"/>
      <c r="B12493" s="13"/>
      <c r="C12493" s="13"/>
      <c r="D12493" s="13"/>
      <c r="E12493" s="13"/>
      <c r="F12493" s="13"/>
      <c r="G12493" s="13"/>
      <c r="H12493" s="13"/>
      <c r="I12493" s="13"/>
      <c r="J12493" s="13"/>
      <c r="K12493" s="13"/>
      <c r="L12493" s="13"/>
      <c r="M12493" s="13"/>
      <c r="N12493" s="13"/>
      <c r="O12493" s="13"/>
      <c r="P12493" s="13"/>
      <c r="Q12493" s="13"/>
      <c r="R12493" s="13"/>
      <c r="S12493" s="13"/>
      <c r="T12493" s="13"/>
      <c r="U12493" s="13"/>
      <c r="V12493" s="13"/>
      <c r="W12493" s="13"/>
      <c r="X12493" s="13"/>
      <c r="Y12493" s="13"/>
      <c r="Z12493" s="13"/>
      <c r="AA12493" s="13"/>
      <c r="AB12493" s="13"/>
      <c r="AC12493" s="13"/>
      <c r="AD12493" s="13"/>
      <c r="AE12493" s="13"/>
      <c r="AF12493" s="13"/>
      <c r="AG12493" s="14"/>
    </row>
    <row r="12494" s="4" customFormat="1" spans="1:33">
      <c r="A12494" s="13"/>
      <c r="B12494" s="13"/>
      <c r="C12494" s="13"/>
      <c r="D12494" s="13"/>
      <c r="E12494" s="13"/>
      <c r="F12494" s="13"/>
      <c r="G12494" s="13"/>
      <c r="H12494" s="13"/>
      <c r="I12494" s="13"/>
      <c r="J12494" s="13"/>
      <c r="K12494" s="13"/>
      <c r="L12494" s="13"/>
      <c r="M12494" s="13"/>
      <c r="N12494" s="13"/>
      <c r="O12494" s="13"/>
      <c r="P12494" s="13"/>
      <c r="Q12494" s="13"/>
      <c r="R12494" s="13"/>
      <c r="S12494" s="13"/>
      <c r="T12494" s="13"/>
      <c r="U12494" s="13"/>
      <c r="V12494" s="13"/>
      <c r="W12494" s="13"/>
      <c r="X12494" s="13"/>
      <c r="Y12494" s="13"/>
      <c r="Z12494" s="13"/>
      <c r="AA12494" s="13"/>
      <c r="AB12494" s="13"/>
      <c r="AC12494" s="13"/>
      <c r="AD12494" s="13"/>
      <c r="AE12494" s="13"/>
      <c r="AF12494" s="13"/>
      <c r="AG12494" s="14"/>
    </row>
    <row r="12495" s="4" customFormat="1" spans="1:33">
      <c r="A12495" s="13"/>
      <c r="B12495" s="13"/>
      <c r="C12495" s="13"/>
      <c r="D12495" s="13"/>
      <c r="E12495" s="13"/>
      <c r="F12495" s="13"/>
      <c r="G12495" s="13"/>
      <c r="H12495" s="13"/>
      <c r="I12495" s="13"/>
      <c r="J12495" s="13"/>
      <c r="K12495" s="13"/>
      <c r="L12495" s="13"/>
      <c r="M12495" s="13"/>
      <c r="N12495" s="13"/>
      <c r="O12495" s="13"/>
      <c r="P12495" s="13"/>
      <c r="Q12495" s="13"/>
      <c r="R12495" s="13"/>
      <c r="S12495" s="13"/>
      <c r="T12495" s="13"/>
      <c r="U12495" s="13"/>
      <c r="V12495" s="13"/>
      <c r="W12495" s="13"/>
      <c r="X12495" s="13"/>
      <c r="Y12495" s="13"/>
      <c r="Z12495" s="13"/>
      <c r="AA12495" s="13"/>
      <c r="AB12495" s="13"/>
      <c r="AC12495" s="13"/>
      <c r="AD12495" s="13"/>
      <c r="AE12495" s="13"/>
      <c r="AF12495" s="13"/>
      <c r="AG12495" s="14"/>
    </row>
    <row r="12496" s="4" customFormat="1" spans="1:33">
      <c r="A12496" s="13"/>
      <c r="B12496" s="13"/>
      <c r="C12496" s="13"/>
      <c r="D12496" s="13"/>
      <c r="E12496" s="13"/>
      <c r="F12496" s="13"/>
      <c r="G12496" s="13"/>
      <c r="H12496" s="13"/>
      <c r="I12496" s="13"/>
      <c r="J12496" s="13"/>
      <c r="K12496" s="13"/>
      <c r="L12496" s="13"/>
      <c r="M12496" s="13"/>
      <c r="N12496" s="13"/>
      <c r="O12496" s="13"/>
      <c r="P12496" s="13"/>
      <c r="Q12496" s="13"/>
      <c r="R12496" s="13"/>
      <c r="S12496" s="13"/>
      <c r="T12496" s="13"/>
      <c r="U12496" s="13"/>
      <c r="V12496" s="13"/>
      <c r="W12496" s="13"/>
      <c r="X12496" s="13"/>
      <c r="Y12496" s="13"/>
      <c r="Z12496" s="13"/>
      <c r="AA12496" s="13"/>
      <c r="AB12496" s="13"/>
      <c r="AC12496" s="13"/>
      <c r="AD12496" s="13"/>
      <c r="AE12496" s="13"/>
      <c r="AF12496" s="13"/>
      <c r="AG12496" s="14"/>
    </row>
    <row r="12497" s="4" customFormat="1" spans="1:33">
      <c r="A12497" s="13"/>
      <c r="B12497" s="13"/>
      <c r="C12497" s="13"/>
      <c r="D12497" s="13"/>
      <c r="E12497" s="13"/>
      <c r="F12497" s="13"/>
      <c r="G12497" s="13"/>
      <c r="H12497" s="13"/>
      <c r="I12497" s="13"/>
      <c r="J12497" s="13"/>
      <c r="K12497" s="13"/>
      <c r="L12497" s="13"/>
      <c r="M12497" s="13"/>
      <c r="N12497" s="13"/>
      <c r="O12497" s="13"/>
      <c r="P12497" s="13"/>
      <c r="Q12497" s="13"/>
      <c r="R12497" s="13"/>
      <c r="S12497" s="13"/>
      <c r="T12497" s="13"/>
      <c r="U12497" s="13"/>
      <c r="V12497" s="13"/>
      <c r="W12497" s="13"/>
      <c r="X12497" s="13"/>
      <c r="Y12497" s="13"/>
      <c r="Z12497" s="13"/>
      <c r="AA12497" s="13"/>
      <c r="AB12497" s="13"/>
      <c r="AC12497" s="13"/>
      <c r="AD12497" s="13"/>
      <c r="AE12497" s="13"/>
      <c r="AF12497" s="13"/>
      <c r="AG12497" s="14"/>
    </row>
    <row r="12498" s="4" customFormat="1" spans="1:33">
      <c r="A12498" s="13"/>
      <c r="B12498" s="13"/>
      <c r="C12498" s="13"/>
      <c r="D12498" s="13"/>
      <c r="E12498" s="13"/>
      <c r="F12498" s="13"/>
      <c r="G12498" s="13"/>
      <c r="H12498" s="13"/>
      <c r="I12498" s="13"/>
      <c r="J12498" s="13"/>
      <c r="K12498" s="13"/>
      <c r="L12498" s="13"/>
      <c r="M12498" s="13"/>
      <c r="N12498" s="13"/>
      <c r="O12498" s="13"/>
      <c r="P12498" s="13"/>
      <c r="Q12498" s="13"/>
      <c r="R12498" s="13"/>
      <c r="S12498" s="13"/>
      <c r="T12498" s="13"/>
      <c r="U12498" s="13"/>
      <c r="V12498" s="13"/>
      <c r="W12498" s="13"/>
      <c r="X12498" s="13"/>
      <c r="Y12498" s="13"/>
      <c r="Z12498" s="13"/>
      <c r="AA12498" s="13"/>
      <c r="AB12498" s="13"/>
      <c r="AC12498" s="13"/>
      <c r="AD12498" s="13"/>
      <c r="AE12498" s="13"/>
      <c r="AF12498" s="13"/>
      <c r="AG12498" s="14"/>
    </row>
    <row r="12499" s="4" customFormat="1" spans="1:33">
      <c r="A12499" s="13"/>
      <c r="B12499" s="13"/>
      <c r="C12499" s="13"/>
      <c r="D12499" s="13"/>
      <c r="E12499" s="13"/>
      <c r="F12499" s="13"/>
      <c r="G12499" s="13"/>
      <c r="H12499" s="13"/>
      <c r="I12499" s="13"/>
      <c r="J12499" s="13"/>
      <c r="K12499" s="13"/>
      <c r="L12499" s="13"/>
      <c r="M12499" s="13"/>
      <c r="N12499" s="13"/>
      <c r="O12499" s="13"/>
      <c r="P12499" s="13"/>
      <c r="Q12499" s="13"/>
      <c r="R12499" s="13"/>
      <c r="S12499" s="13"/>
      <c r="T12499" s="13"/>
      <c r="U12499" s="13"/>
      <c r="V12499" s="13"/>
      <c r="W12499" s="13"/>
      <c r="X12499" s="13"/>
      <c r="Y12499" s="13"/>
      <c r="Z12499" s="13"/>
      <c r="AA12499" s="13"/>
      <c r="AB12499" s="13"/>
      <c r="AC12499" s="13"/>
      <c r="AD12499" s="13"/>
      <c r="AE12499" s="13"/>
      <c r="AF12499" s="13"/>
      <c r="AG12499" s="14"/>
    </row>
    <row r="12500" s="4" customFormat="1" spans="1:33">
      <c r="A12500" s="13"/>
      <c r="B12500" s="13"/>
      <c r="C12500" s="13"/>
      <c r="D12500" s="13"/>
      <c r="E12500" s="13"/>
      <c r="F12500" s="13"/>
      <c r="G12500" s="13"/>
      <c r="H12500" s="13"/>
      <c r="I12500" s="13"/>
      <c r="J12500" s="13"/>
      <c r="K12500" s="13"/>
      <c r="L12500" s="13"/>
      <c r="M12500" s="13"/>
      <c r="N12500" s="13"/>
      <c r="O12500" s="13"/>
      <c r="P12500" s="13"/>
      <c r="Q12500" s="13"/>
      <c r="R12500" s="13"/>
      <c r="S12500" s="13"/>
      <c r="T12500" s="13"/>
      <c r="U12500" s="13"/>
      <c r="V12500" s="13"/>
      <c r="W12500" s="13"/>
      <c r="X12500" s="13"/>
      <c r="Y12500" s="13"/>
      <c r="Z12500" s="13"/>
      <c r="AA12500" s="13"/>
      <c r="AB12500" s="13"/>
      <c r="AC12500" s="13"/>
      <c r="AD12500" s="13"/>
      <c r="AE12500" s="13"/>
      <c r="AF12500" s="13"/>
      <c r="AG12500" s="14"/>
    </row>
    <row r="12501" s="4" customFormat="1" spans="1:33">
      <c r="A12501" s="13"/>
      <c r="B12501" s="13"/>
      <c r="C12501" s="13"/>
      <c r="D12501" s="13"/>
      <c r="E12501" s="13"/>
      <c r="F12501" s="13"/>
      <c r="G12501" s="13"/>
      <c r="H12501" s="13"/>
      <c r="I12501" s="13"/>
      <c r="J12501" s="13"/>
      <c r="K12501" s="13"/>
      <c r="L12501" s="13"/>
      <c r="M12501" s="13"/>
      <c r="N12501" s="13"/>
      <c r="O12501" s="13"/>
      <c r="P12501" s="13"/>
      <c r="Q12501" s="13"/>
      <c r="R12501" s="13"/>
      <c r="S12501" s="13"/>
      <c r="T12501" s="13"/>
      <c r="U12501" s="13"/>
      <c r="V12501" s="13"/>
      <c r="W12501" s="13"/>
      <c r="X12501" s="13"/>
      <c r="Y12501" s="13"/>
      <c r="Z12501" s="13"/>
      <c r="AA12501" s="13"/>
      <c r="AB12501" s="13"/>
      <c r="AC12501" s="13"/>
      <c r="AD12501" s="13"/>
      <c r="AE12501" s="13"/>
      <c r="AF12501" s="13"/>
      <c r="AG12501" s="14"/>
    </row>
    <row r="12502" s="4" customFormat="1" spans="1:33">
      <c r="A12502" s="13"/>
      <c r="B12502" s="13"/>
      <c r="C12502" s="13"/>
      <c r="D12502" s="13"/>
      <c r="E12502" s="13"/>
      <c r="F12502" s="13"/>
      <c r="G12502" s="13"/>
      <c r="H12502" s="13"/>
      <c r="I12502" s="13"/>
      <c r="J12502" s="13"/>
      <c r="K12502" s="13"/>
      <c r="L12502" s="13"/>
      <c r="M12502" s="13"/>
      <c r="N12502" s="13"/>
      <c r="O12502" s="13"/>
      <c r="P12502" s="13"/>
      <c r="Q12502" s="13"/>
      <c r="R12502" s="13"/>
      <c r="S12502" s="13"/>
      <c r="T12502" s="13"/>
      <c r="U12502" s="13"/>
      <c r="V12502" s="13"/>
      <c r="W12502" s="13"/>
      <c r="X12502" s="13"/>
      <c r="Y12502" s="13"/>
      <c r="Z12502" s="13"/>
      <c r="AA12502" s="13"/>
      <c r="AB12502" s="13"/>
      <c r="AC12502" s="13"/>
      <c r="AD12502" s="13"/>
      <c r="AE12502" s="13"/>
      <c r="AF12502" s="13"/>
      <c r="AG12502" s="14"/>
    </row>
    <row r="12503" s="4" customFormat="1" spans="1:33">
      <c r="A12503" s="13"/>
      <c r="B12503" s="13"/>
      <c r="C12503" s="13"/>
      <c r="D12503" s="13"/>
      <c r="E12503" s="13"/>
      <c r="F12503" s="13"/>
      <c r="G12503" s="13"/>
      <c r="H12503" s="13"/>
      <c r="I12503" s="13"/>
      <c r="J12503" s="13"/>
      <c r="K12503" s="13"/>
      <c r="L12503" s="13"/>
      <c r="M12503" s="13"/>
      <c r="N12503" s="13"/>
      <c r="O12503" s="13"/>
      <c r="P12503" s="13"/>
      <c r="Q12503" s="13"/>
      <c r="R12503" s="13"/>
      <c r="S12503" s="13"/>
      <c r="T12503" s="13"/>
      <c r="U12503" s="13"/>
      <c r="V12503" s="13"/>
      <c r="W12503" s="13"/>
      <c r="X12503" s="13"/>
      <c r="Y12503" s="13"/>
      <c r="Z12503" s="13"/>
      <c r="AA12503" s="13"/>
      <c r="AB12503" s="13"/>
      <c r="AC12503" s="13"/>
      <c r="AD12503" s="13"/>
      <c r="AE12503" s="13"/>
      <c r="AF12503" s="13"/>
      <c r="AG12503" s="14"/>
    </row>
    <row r="12504" s="4" customFormat="1" spans="1:33">
      <c r="A12504" s="13"/>
      <c r="B12504" s="13"/>
      <c r="C12504" s="13"/>
      <c r="D12504" s="13"/>
      <c r="E12504" s="13"/>
      <c r="F12504" s="13"/>
      <c r="G12504" s="13"/>
      <c r="H12504" s="13"/>
      <c r="I12504" s="13"/>
      <c r="J12504" s="13"/>
      <c r="K12504" s="13"/>
      <c r="L12504" s="13"/>
      <c r="M12504" s="13"/>
      <c r="N12504" s="13"/>
      <c r="O12504" s="13"/>
      <c r="P12504" s="13"/>
      <c r="Q12504" s="13"/>
      <c r="R12504" s="13"/>
      <c r="S12504" s="13"/>
      <c r="T12504" s="13"/>
      <c r="U12504" s="13"/>
      <c r="V12504" s="13"/>
      <c r="W12504" s="13"/>
      <c r="X12504" s="13"/>
      <c r="Y12504" s="13"/>
      <c r="Z12504" s="13"/>
      <c r="AA12504" s="13"/>
      <c r="AB12504" s="13"/>
      <c r="AC12504" s="13"/>
      <c r="AD12504" s="13"/>
      <c r="AE12504" s="13"/>
      <c r="AF12504" s="13"/>
      <c r="AG12504" s="14"/>
    </row>
    <row r="12505" s="4" customFormat="1" spans="1:33">
      <c r="A12505" s="13"/>
      <c r="B12505" s="13"/>
      <c r="C12505" s="13"/>
      <c r="D12505" s="13"/>
      <c r="E12505" s="13"/>
      <c r="F12505" s="13"/>
      <c r="G12505" s="13"/>
      <c r="H12505" s="13"/>
      <c r="I12505" s="13"/>
      <c r="J12505" s="13"/>
      <c r="K12505" s="13"/>
      <c r="L12505" s="13"/>
      <c r="M12505" s="13"/>
      <c r="N12505" s="13"/>
      <c r="O12505" s="13"/>
      <c r="P12505" s="13"/>
      <c r="Q12505" s="13"/>
      <c r="R12505" s="13"/>
      <c r="S12505" s="13"/>
      <c r="T12505" s="13"/>
      <c r="U12505" s="13"/>
      <c r="V12505" s="13"/>
      <c r="W12505" s="13"/>
      <c r="X12505" s="13"/>
      <c r="Y12505" s="13"/>
      <c r="Z12505" s="13"/>
      <c r="AA12505" s="13"/>
      <c r="AB12505" s="13"/>
      <c r="AC12505" s="13"/>
      <c r="AD12505" s="13"/>
      <c r="AE12505" s="13"/>
      <c r="AF12505" s="13"/>
      <c r="AG12505" s="14"/>
    </row>
    <row r="12506" s="4" customFormat="1" spans="1:33">
      <c r="A12506" s="13"/>
      <c r="B12506" s="13"/>
      <c r="C12506" s="13"/>
      <c r="D12506" s="13"/>
      <c r="E12506" s="13"/>
      <c r="F12506" s="13"/>
      <c r="G12506" s="13"/>
      <c r="H12506" s="13"/>
      <c r="I12506" s="13"/>
      <c r="J12506" s="13"/>
      <c r="K12506" s="13"/>
      <c r="L12506" s="13"/>
      <c r="M12506" s="13"/>
      <c r="N12506" s="13"/>
      <c r="O12506" s="13"/>
      <c r="P12506" s="13"/>
      <c r="Q12506" s="13"/>
      <c r="R12506" s="13"/>
      <c r="S12506" s="13"/>
      <c r="T12506" s="13"/>
      <c r="U12506" s="13"/>
      <c r="V12506" s="13"/>
      <c r="W12506" s="13"/>
      <c r="X12506" s="13"/>
      <c r="Y12506" s="13"/>
      <c r="Z12506" s="13"/>
      <c r="AA12506" s="13"/>
      <c r="AB12506" s="13"/>
      <c r="AC12506" s="13"/>
      <c r="AD12506" s="13"/>
      <c r="AE12506" s="13"/>
      <c r="AF12506" s="13"/>
      <c r="AG12506" s="14"/>
    </row>
    <row r="12507" s="4" customFormat="1" spans="1:33">
      <c r="A12507" s="13"/>
      <c r="B12507" s="13"/>
      <c r="C12507" s="13"/>
      <c r="D12507" s="13"/>
      <c r="E12507" s="13"/>
      <c r="F12507" s="13"/>
      <c r="G12507" s="13"/>
      <c r="H12507" s="13"/>
      <c r="I12507" s="13"/>
      <c r="J12507" s="13"/>
      <c r="K12507" s="13"/>
      <c r="L12507" s="13"/>
      <c r="M12507" s="13"/>
      <c r="N12507" s="13"/>
      <c r="O12507" s="13"/>
      <c r="P12507" s="13"/>
      <c r="Q12507" s="13"/>
      <c r="R12507" s="13"/>
      <c r="S12507" s="13"/>
      <c r="T12507" s="13"/>
      <c r="U12507" s="13"/>
      <c r="V12507" s="13"/>
      <c r="W12507" s="13"/>
      <c r="X12507" s="13"/>
      <c r="Y12507" s="13"/>
      <c r="Z12507" s="13"/>
      <c r="AA12507" s="13"/>
      <c r="AB12507" s="13"/>
      <c r="AC12507" s="13"/>
      <c r="AD12507" s="13"/>
      <c r="AE12507" s="13"/>
      <c r="AF12507" s="13"/>
      <c r="AG12507" s="14"/>
    </row>
    <row r="12508" s="4" customFormat="1" spans="1:33">
      <c r="A12508" s="13"/>
      <c r="B12508" s="13"/>
      <c r="C12508" s="13"/>
      <c r="D12508" s="13"/>
      <c r="E12508" s="13"/>
      <c r="F12508" s="13"/>
      <c r="G12508" s="13"/>
      <c r="H12508" s="13"/>
      <c r="I12508" s="13"/>
      <c r="J12508" s="13"/>
      <c r="K12508" s="13"/>
      <c r="L12508" s="13"/>
      <c r="M12508" s="13"/>
      <c r="N12508" s="13"/>
      <c r="O12508" s="13"/>
      <c r="P12508" s="13"/>
      <c r="Q12508" s="13"/>
      <c r="R12508" s="13"/>
      <c r="S12508" s="13"/>
      <c r="T12508" s="13"/>
      <c r="U12508" s="13"/>
      <c r="V12508" s="13"/>
      <c r="W12508" s="13"/>
      <c r="X12508" s="13"/>
      <c r="Y12508" s="13"/>
      <c r="Z12508" s="13"/>
      <c r="AA12508" s="13"/>
      <c r="AB12508" s="13"/>
      <c r="AC12508" s="13"/>
      <c r="AD12508" s="13"/>
      <c r="AE12508" s="13"/>
      <c r="AF12508" s="13"/>
      <c r="AG12508" s="14"/>
    </row>
    <row r="12509" s="4" customFormat="1" spans="1:33">
      <c r="A12509" s="13"/>
      <c r="B12509" s="13"/>
      <c r="C12509" s="13"/>
      <c r="D12509" s="13"/>
      <c r="E12509" s="13"/>
      <c r="F12509" s="13"/>
      <c r="G12509" s="13"/>
      <c r="H12509" s="13"/>
      <c r="I12509" s="13"/>
      <c r="J12509" s="13"/>
      <c r="K12509" s="13"/>
      <c r="L12509" s="13"/>
      <c r="M12509" s="13"/>
      <c r="N12509" s="13"/>
      <c r="O12509" s="13"/>
      <c r="P12509" s="13"/>
      <c r="Q12509" s="13"/>
      <c r="R12509" s="13"/>
      <c r="S12509" s="13"/>
      <c r="T12509" s="13"/>
      <c r="U12509" s="13"/>
      <c r="V12509" s="13"/>
      <c r="W12509" s="13"/>
      <c r="X12509" s="13"/>
      <c r="Y12509" s="13"/>
      <c r="Z12509" s="13"/>
      <c r="AA12509" s="13"/>
      <c r="AB12509" s="13"/>
      <c r="AC12509" s="13"/>
      <c r="AD12509" s="13"/>
      <c r="AE12509" s="13"/>
      <c r="AF12509" s="13"/>
      <c r="AG12509" s="14"/>
    </row>
    <row r="12510" s="4" customFormat="1" spans="1:33">
      <c r="A12510" s="13"/>
      <c r="B12510" s="13"/>
      <c r="C12510" s="13"/>
      <c r="D12510" s="13"/>
      <c r="E12510" s="13"/>
      <c r="F12510" s="13"/>
      <c r="G12510" s="13"/>
      <c r="H12510" s="13"/>
      <c r="I12510" s="13"/>
      <c r="J12510" s="13"/>
      <c r="K12510" s="13"/>
      <c r="L12510" s="13"/>
      <c r="M12510" s="13"/>
      <c r="N12510" s="13"/>
      <c r="O12510" s="13"/>
      <c r="P12510" s="13"/>
      <c r="Q12510" s="13"/>
      <c r="R12510" s="13"/>
      <c r="S12510" s="13"/>
      <c r="T12510" s="13"/>
      <c r="U12510" s="13"/>
      <c r="V12510" s="13"/>
      <c r="W12510" s="13"/>
      <c r="X12510" s="13"/>
      <c r="Y12510" s="13"/>
      <c r="Z12510" s="13"/>
      <c r="AA12510" s="13"/>
      <c r="AB12510" s="13"/>
      <c r="AC12510" s="13"/>
      <c r="AD12510" s="13"/>
      <c r="AE12510" s="13"/>
      <c r="AF12510" s="13"/>
      <c r="AG12510" s="14"/>
    </row>
    <row r="12511" s="4" customFormat="1" spans="1:33">
      <c r="A12511" s="13"/>
      <c r="B12511" s="13"/>
      <c r="C12511" s="13"/>
      <c r="D12511" s="13"/>
      <c r="E12511" s="13"/>
      <c r="F12511" s="13"/>
      <c r="G12511" s="13"/>
      <c r="H12511" s="13"/>
      <c r="I12511" s="13"/>
      <c r="J12511" s="13"/>
      <c r="K12511" s="13"/>
      <c r="L12511" s="13"/>
      <c r="M12511" s="13"/>
      <c r="N12511" s="13"/>
      <c r="O12511" s="13"/>
      <c r="P12511" s="13"/>
      <c r="Q12511" s="13"/>
      <c r="R12511" s="13"/>
      <c r="S12511" s="13"/>
      <c r="T12511" s="13"/>
      <c r="U12511" s="13"/>
      <c r="V12511" s="13"/>
      <c r="W12511" s="13"/>
      <c r="X12511" s="13"/>
      <c r="Y12511" s="13"/>
      <c r="Z12511" s="13"/>
      <c r="AA12511" s="13"/>
      <c r="AB12511" s="13"/>
      <c r="AC12511" s="13"/>
      <c r="AD12511" s="13"/>
      <c r="AE12511" s="13"/>
      <c r="AF12511" s="13"/>
      <c r="AG12511" s="14"/>
    </row>
    <row r="12512" s="4" customFormat="1" spans="1:33">
      <c r="A12512" s="13"/>
      <c r="B12512" s="13"/>
      <c r="C12512" s="13"/>
      <c r="D12512" s="13"/>
      <c r="E12512" s="13"/>
      <c r="F12512" s="13"/>
      <c r="G12512" s="13"/>
      <c r="H12512" s="13"/>
      <c r="I12512" s="13"/>
      <c r="J12512" s="13"/>
      <c r="K12512" s="13"/>
      <c r="L12512" s="13"/>
      <c r="M12512" s="13"/>
      <c r="N12512" s="13"/>
      <c r="O12512" s="13"/>
      <c r="P12512" s="13"/>
      <c r="Q12512" s="13"/>
      <c r="R12512" s="13"/>
      <c r="S12512" s="13"/>
      <c r="T12512" s="13"/>
      <c r="U12512" s="13"/>
      <c r="V12512" s="13"/>
      <c r="W12512" s="13"/>
      <c r="X12512" s="13"/>
      <c r="Y12512" s="13"/>
      <c r="Z12512" s="13"/>
      <c r="AA12512" s="13"/>
      <c r="AB12512" s="13"/>
      <c r="AC12512" s="13"/>
      <c r="AD12512" s="13"/>
      <c r="AE12512" s="13"/>
      <c r="AF12512" s="13"/>
      <c r="AG12512" s="14"/>
    </row>
    <row r="12513" s="4" customFormat="1" spans="1:33">
      <c r="A12513" s="13"/>
      <c r="B12513" s="13"/>
      <c r="C12513" s="13"/>
      <c r="D12513" s="13"/>
      <c r="E12513" s="13"/>
      <c r="F12513" s="13"/>
      <c r="G12513" s="13"/>
      <c r="H12513" s="13"/>
      <c r="I12513" s="13"/>
      <c r="J12513" s="13"/>
      <c r="K12513" s="13"/>
      <c r="L12513" s="13"/>
      <c r="M12513" s="13"/>
      <c r="N12513" s="13"/>
      <c r="O12513" s="13"/>
      <c r="P12513" s="13"/>
      <c r="Q12513" s="13"/>
      <c r="R12513" s="13"/>
      <c r="S12513" s="13"/>
      <c r="T12513" s="13"/>
      <c r="U12513" s="13"/>
      <c r="V12513" s="13"/>
      <c r="W12513" s="13"/>
      <c r="X12513" s="13"/>
      <c r="Y12513" s="13"/>
      <c r="Z12513" s="13"/>
      <c r="AA12513" s="13"/>
      <c r="AB12513" s="13"/>
      <c r="AC12513" s="13"/>
      <c r="AD12513" s="13"/>
      <c r="AE12513" s="13"/>
      <c r="AF12513" s="13"/>
      <c r="AG12513" s="14"/>
    </row>
    <row r="12514" s="4" customFormat="1" spans="1:33">
      <c r="A12514" s="13"/>
      <c r="B12514" s="13"/>
      <c r="C12514" s="13"/>
      <c r="D12514" s="13"/>
      <c r="E12514" s="13"/>
      <c r="F12514" s="13"/>
      <c r="G12514" s="13"/>
      <c r="H12514" s="13"/>
      <c r="I12514" s="13"/>
      <c r="J12514" s="13"/>
      <c r="K12514" s="13"/>
      <c r="L12514" s="13"/>
      <c r="M12514" s="13"/>
      <c r="N12514" s="13"/>
      <c r="O12514" s="13"/>
      <c r="P12514" s="13"/>
      <c r="Q12514" s="13"/>
      <c r="R12514" s="13"/>
      <c r="S12514" s="13"/>
      <c r="T12514" s="13"/>
      <c r="U12514" s="13"/>
      <c r="V12514" s="13"/>
      <c r="W12514" s="13"/>
      <c r="X12514" s="13"/>
      <c r="Y12514" s="13"/>
      <c r="Z12514" s="13"/>
      <c r="AA12514" s="13"/>
      <c r="AB12514" s="13"/>
      <c r="AC12514" s="13"/>
      <c r="AD12514" s="13"/>
      <c r="AE12514" s="13"/>
      <c r="AF12514" s="13"/>
      <c r="AG12514" s="14"/>
    </row>
    <row r="12515" s="4" customFormat="1" spans="1:33">
      <c r="A12515" s="13"/>
      <c r="B12515" s="13"/>
      <c r="C12515" s="13"/>
      <c r="D12515" s="13"/>
      <c r="E12515" s="13"/>
      <c r="F12515" s="13"/>
      <c r="G12515" s="13"/>
      <c r="H12515" s="13"/>
      <c r="I12515" s="13"/>
      <c r="J12515" s="13"/>
      <c r="K12515" s="13"/>
      <c r="L12515" s="13"/>
      <c r="M12515" s="13"/>
      <c r="N12515" s="13"/>
      <c r="O12515" s="13"/>
      <c r="P12515" s="13"/>
      <c r="Q12515" s="13"/>
      <c r="R12515" s="13"/>
      <c r="S12515" s="13"/>
      <c r="T12515" s="13"/>
      <c r="U12515" s="13"/>
      <c r="V12515" s="13"/>
      <c r="W12515" s="13"/>
      <c r="X12515" s="13"/>
      <c r="Y12515" s="13"/>
      <c r="Z12515" s="13"/>
      <c r="AA12515" s="13"/>
      <c r="AB12515" s="13"/>
      <c r="AC12515" s="13"/>
      <c r="AD12515" s="13"/>
      <c r="AE12515" s="13"/>
      <c r="AF12515" s="13"/>
      <c r="AG12515" s="14"/>
    </row>
    <row r="12516" s="4" customFormat="1" spans="1:33">
      <c r="A12516" s="13"/>
      <c r="B12516" s="13"/>
      <c r="C12516" s="13"/>
      <c r="D12516" s="13"/>
      <c r="E12516" s="13"/>
      <c r="F12516" s="13"/>
      <c r="G12516" s="13"/>
      <c r="H12516" s="13"/>
      <c r="I12516" s="13"/>
      <c r="J12516" s="13"/>
      <c r="K12516" s="13"/>
      <c r="L12516" s="13"/>
      <c r="M12516" s="13"/>
      <c r="N12516" s="13"/>
      <c r="O12516" s="13"/>
      <c r="P12516" s="13"/>
      <c r="Q12516" s="13"/>
      <c r="R12516" s="13"/>
      <c r="S12516" s="13"/>
      <c r="T12516" s="13"/>
      <c r="U12516" s="13"/>
      <c r="V12516" s="13"/>
      <c r="W12516" s="13"/>
      <c r="X12516" s="13"/>
      <c r="Y12516" s="13"/>
      <c r="Z12516" s="13"/>
      <c r="AA12516" s="13"/>
      <c r="AB12516" s="13"/>
      <c r="AC12516" s="13"/>
      <c r="AD12516" s="13"/>
      <c r="AE12516" s="13"/>
      <c r="AF12516" s="13"/>
      <c r="AG12516" s="14"/>
    </row>
    <row r="12517" s="4" customFormat="1" spans="1:33">
      <c r="A12517" s="13"/>
      <c r="B12517" s="13"/>
      <c r="C12517" s="13"/>
      <c r="D12517" s="13"/>
      <c r="E12517" s="13"/>
      <c r="F12517" s="13"/>
      <c r="G12517" s="13"/>
      <c r="H12517" s="13"/>
      <c r="I12517" s="13"/>
      <c r="J12517" s="13"/>
      <c r="K12517" s="13"/>
      <c r="L12517" s="13"/>
      <c r="M12517" s="13"/>
      <c r="N12517" s="13"/>
      <c r="O12517" s="13"/>
      <c r="P12517" s="13"/>
      <c r="Q12517" s="13"/>
      <c r="R12517" s="13"/>
      <c r="S12517" s="13"/>
      <c r="T12517" s="13"/>
      <c r="U12517" s="13"/>
      <c r="V12517" s="13"/>
      <c r="W12517" s="13"/>
      <c r="X12517" s="13"/>
      <c r="Y12517" s="13"/>
      <c r="Z12517" s="13"/>
      <c r="AA12517" s="13"/>
      <c r="AB12517" s="13"/>
      <c r="AC12517" s="13"/>
      <c r="AD12517" s="13"/>
      <c r="AE12517" s="13"/>
      <c r="AF12517" s="13"/>
      <c r="AG12517" s="14"/>
    </row>
    <row r="12518" s="4" customFormat="1" spans="1:33">
      <c r="A12518" s="13"/>
      <c r="B12518" s="13"/>
      <c r="C12518" s="13"/>
      <c r="D12518" s="13"/>
      <c r="E12518" s="13"/>
      <c r="F12518" s="13"/>
      <c r="G12518" s="13"/>
      <c r="H12518" s="13"/>
      <c r="I12518" s="13"/>
      <c r="J12518" s="13"/>
      <c r="K12518" s="13"/>
      <c r="L12518" s="13"/>
      <c r="M12518" s="13"/>
      <c r="N12518" s="13"/>
      <c r="O12518" s="13"/>
      <c r="P12518" s="13"/>
      <c r="Q12518" s="13"/>
      <c r="R12518" s="13"/>
      <c r="S12518" s="13"/>
      <c r="T12518" s="13"/>
      <c r="U12518" s="13"/>
      <c r="V12518" s="13"/>
      <c r="W12518" s="13"/>
      <c r="X12518" s="13"/>
      <c r="Y12518" s="13"/>
      <c r="Z12518" s="13"/>
      <c r="AA12518" s="13"/>
      <c r="AB12518" s="13"/>
      <c r="AC12518" s="13"/>
      <c r="AD12518" s="13"/>
      <c r="AE12518" s="13"/>
      <c r="AF12518" s="13"/>
      <c r="AG12518" s="14"/>
    </row>
    <row r="12519" s="4" customFormat="1" spans="1:33">
      <c r="A12519" s="13"/>
      <c r="B12519" s="13"/>
      <c r="C12519" s="13"/>
      <c r="D12519" s="13"/>
      <c r="E12519" s="13"/>
      <c r="F12519" s="13"/>
      <c r="G12519" s="13"/>
      <c r="H12519" s="13"/>
      <c r="I12519" s="13"/>
      <c r="J12519" s="13"/>
      <c r="K12519" s="13"/>
      <c r="L12519" s="13"/>
      <c r="M12519" s="13"/>
      <c r="N12519" s="13"/>
      <c r="O12519" s="13"/>
      <c r="P12519" s="13"/>
      <c r="Q12519" s="13"/>
      <c r="R12519" s="13"/>
      <c r="S12519" s="13"/>
      <c r="T12519" s="13"/>
      <c r="U12519" s="13"/>
      <c r="V12519" s="13"/>
      <c r="W12519" s="13"/>
      <c r="X12519" s="13"/>
      <c r="Y12519" s="13"/>
      <c r="Z12519" s="13"/>
      <c r="AA12519" s="13"/>
      <c r="AB12519" s="13"/>
      <c r="AC12519" s="13"/>
      <c r="AD12519" s="13"/>
      <c r="AE12519" s="13"/>
      <c r="AF12519" s="13"/>
      <c r="AG12519" s="14"/>
    </row>
    <row r="12520" s="4" customFormat="1" spans="1:33">
      <c r="A12520" s="13"/>
      <c r="B12520" s="13"/>
      <c r="C12520" s="13"/>
      <c r="D12520" s="13"/>
      <c r="E12520" s="13"/>
      <c r="F12520" s="13"/>
      <c r="G12520" s="13"/>
      <c r="H12520" s="13"/>
      <c r="I12520" s="13"/>
      <c r="J12520" s="13"/>
      <c r="K12520" s="13"/>
      <c r="L12520" s="13"/>
      <c r="M12520" s="13"/>
      <c r="N12520" s="13"/>
      <c r="O12520" s="13"/>
      <c r="P12520" s="13"/>
      <c r="Q12520" s="13"/>
      <c r="R12520" s="13"/>
      <c r="S12520" s="13"/>
      <c r="T12520" s="13"/>
      <c r="U12520" s="13"/>
      <c r="V12520" s="13"/>
      <c r="W12520" s="13"/>
      <c r="X12520" s="13"/>
      <c r="Y12520" s="13"/>
      <c r="Z12520" s="13"/>
      <c r="AA12520" s="13"/>
      <c r="AB12520" s="13"/>
      <c r="AC12520" s="13"/>
      <c r="AD12520" s="13"/>
      <c r="AE12520" s="13"/>
      <c r="AF12520" s="13"/>
      <c r="AG12520" s="14"/>
    </row>
    <row r="12521" s="4" customFormat="1" spans="1:33">
      <c r="A12521" s="13"/>
      <c r="B12521" s="13"/>
      <c r="C12521" s="13"/>
      <c r="D12521" s="13"/>
      <c r="E12521" s="13"/>
      <c r="F12521" s="13"/>
      <c r="G12521" s="13"/>
      <c r="H12521" s="13"/>
      <c r="I12521" s="13"/>
      <c r="J12521" s="13"/>
      <c r="K12521" s="13"/>
      <c r="L12521" s="13"/>
      <c r="M12521" s="13"/>
      <c r="N12521" s="13"/>
      <c r="O12521" s="13"/>
      <c r="P12521" s="13"/>
      <c r="Q12521" s="13"/>
      <c r="R12521" s="13"/>
      <c r="S12521" s="13"/>
      <c r="T12521" s="13"/>
      <c r="U12521" s="13"/>
      <c r="V12521" s="13"/>
      <c r="W12521" s="13"/>
      <c r="X12521" s="13"/>
      <c r="Y12521" s="13"/>
      <c r="Z12521" s="13"/>
      <c r="AA12521" s="13"/>
      <c r="AB12521" s="13"/>
      <c r="AC12521" s="13"/>
      <c r="AD12521" s="13"/>
      <c r="AE12521" s="13"/>
      <c r="AF12521" s="13"/>
      <c r="AG12521" s="14"/>
    </row>
    <row r="12522" s="4" customFormat="1" spans="1:33">
      <c r="A12522" s="13"/>
      <c r="B12522" s="13"/>
      <c r="C12522" s="13"/>
      <c r="D12522" s="13"/>
      <c r="E12522" s="13"/>
      <c r="F12522" s="13"/>
      <c r="G12522" s="13"/>
      <c r="H12522" s="13"/>
      <c r="I12522" s="13"/>
      <c r="J12522" s="13"/>
      <c r="K12522" s="13"/>
      <c r="L12522" s="13"/>
      <c r="M12522" s="13"/>
      <c r="N12522" s="13"/>
      <c r="O12522" s="13"/>
      <c r="P12522" s="13"/>
      <c r="Q12522" s="13"/>
      <c r="R12522" s="13"/>
      <c r="S12522" s="13"/>
      <c r="T12522" s="13"/>
      <c r="U12522" s="13"/>
      <c r="V12522" s="13"/>
      <c r="W12522" s="13"/>
      <c r="X12522" s="13"/>
      <c r="Y12522" s="13"/>
      <c r="Z12522" s="13"/>
      <c r="AA12522" s="13"/>
      <c r="AB12522" s="13"/>
      <c r="AC12522" s="13"/>
      <c r="AD12522" s="13"/>
      <c r="AE12522" s="13"/>
      <c r="AF12522" s="13"/>
      <c r="AG12522" s="14"/>
    </row>
    <row r="12523" s="4" customFormat="1" spans="1:33">
      <c r="A12523" s="13"/>
      <c r="B12523" s="13"/>
      <c r="C12523" s="13"/>
      <c r="D12523" s="13"/>
      <c r="E12523" s="13"/>
      <c r="F12523" s="13"/>
      <c r="G12523" s="13"/>
      <c r="H12523" s="13"/>
      <c r="I12523" s="13"/>
      <c r="J12523" s="13"/>
      <c r="K12523" s="13"/>
      <c r="L12523" s="13"/>
      <c r="M12523" s="13"/>
      <c r="N12523" s="13"/>
      <c r="O12523" s="13"/>
      <c r="P12523" s="13"/>
      <c r="Q12523" s="13"/>
      <c r="R12523" s="13"/>
      <c r="S12523" s="13"/>
      <c r="T12523" s="13"/>
      <c r="U12523" s="13"/>
      <c r="V12523" s="13"/>
      <c r="W12523" s="13"/>
      <c r="X12523" s="13"/>
      <c r="Y12523" s="13"/>
      <c r="Z12523" s="13"/>
      <c r="AA12523" s="13"/>
      <c r="AB12523" s="13"/>
      <c r="AC12523" s="13"/>
      <c r="AD12523" s="13"/>
      <c r="AE12523" s="13"/>
      <c r="AF12523" s="13"/>
      <c r="AG12523" s="14"/>
    </row>
    <row r="12524" s="4" customFormat="1" spans="1:33">
      <c r="A12524" s="13"/>
      <c r="B12524" s="13"/>
      <c r="C12524" s="13"/>
      <c r="D12524" s="13"/>
      <c r="E12524" s="13"/>
      <c r="F12524" s="13"/>
      <c r="G12524" s="13"/>
      <c r="H12524" s="13"/>
      <c r="I12524" s="13"/>
      <c r="J12524" s="13"/>
      <c r="K12524" s="13"/>
      <c r="L12524" s="13"/>
      <c r="M12524" s="13"/>
      <c r="N12524" s="13"/>
      <c r="O12524" s="13"/>
      <c r="P12524" s="13"/>
      <c r="Q12524" s="13"/>
      <c r="R12524" s="13"/>
      <c r="S12524" s="13"/>
      <c r="T12524" s="13"/>
      <c r="U12524" s="13"/>
      <c r="V12524" s="13"/>
      <c r="W12524" s="13"/>
      <c r="X12524" s="13"/>
      <c r="Y12524" s="13"/>
      <c r="Z12524" s="13"/>
      <c r="AA12524" s="13"/>
      <c r="AB12524" s="13"/>
      <c r="AC12524" s="13"/>
      <c r="AD12524" s="13"/>
      <c r="AE12524" s="13"/>
      <c r="AF12524" s="13"/>
      <c r="AG12524" s="14"/>
    </row>
    <row r="12525" s="4" customFormat="1" spans="1:33">
      <c r="A12525" s="13"/>
      <c r="B12525" s="13"/>
      <c r="C12525" s="13"/>
      <c r="D12525" s="13"/>
      <c r="E12525" s="13"/>
      <c r="F12525" s="13"/>
      <c r="G12525" s="13"/>
      <c r="H12525" s="13"/>
      <c r="I12525" s="13"/>
      <c r="J12525" s="13"/>
      <c r="K12525" s="13"/>
      <c r="L12525" s="13"/>
      <c r="M12525" s="13"/>
      <c r="N12525" s="13"/>
      <c r="O12525" s="13"/>
      <c r="P12525" s="13"/>
      <c r="Q12525" s="13"/>
      <c r="R12525" s="13"/>
      <c r="S12525" s="13"/>
      <c r="T12525" s="13"/>
      <c r="U12525" s="13"/>
      <c r="V12525" s="13"/>
      <c r="W12525" s="13"/>
      <c r="X12525" s="13"/>
      <c r="Y12525" s="13"/>
      <c r="Z12525" s="13"/>
      <c r="AA12525" s="13"/>
      <c r="AB12525" s="13"/>
      <c r="AC12525" s="13"/>
      <c r="AD12525" s="13"/>
      <c r="AE12525" s="13"/>
      <c r="AF12525" s="13"/>
      <c r="AG12525" s="14"/>
    </row>
    <row r="12526" s="4" customFormat="1" spans="1:33">
      <c r="A12526" s="13"/>
      <c r="B12526" s="13"/>
      <c r="C12526" s="13"/>
      <c r="D12526" s="13"/>
      <c r="E12526" s="13"/>
      <c r="F12526" s="13"/>
      <c r="G12526" s="13"/>
      <c r="H12526" s="13"/>
      <c r="I12526" s="13"/>
      <c r="J12526" s="13"/>
      <c r="K12526" s="13"/>
      <c r="L12526" s="13"/>
      <c r="M12526" s="13"/>
      <c r="N12526" s="13"/>
      <c r="O12526" s="13"/>
      <c r="P12526" s="13"/>
      <c r="Q12526" s="13"/>
      <c r="R12526" s="13"/>
      <c r="S12526" s="13"/>
      <c r="T12526" s="13"/>
      <c r="U12526" s="13"/>
      <c r="V12526" s="13"/>
      <c r="W12526" s="13"/>
      <c r="X12526" s="13"/>
      <c r="Y12526" s="13"/>
      <c r="Z12526" s="13"/>
      <c r="AA12526" s="13"/>
      <c r="AB12526" s="13"/>
      <c r="AC12526" s="13"/>
      <c r="AD12526" s="13"/>
      <c r="AE12526" s="13"/>
      <c r="AF12526" s="13"/>
      <c r="AG12526" s="14"/>
    </row>
    <row r="12527" s="4" customFormat="1" spans="1:33">
      <c r="A12527" s="13"/>
      <c r="B12527" s="13"/>
      <c r="C12527" s="13"/>
      <c r="D12527" s="13"/>
      <c r="E12527" s="13"/>
      <c r="F12527" s="13"/>
      <c r="G12527" s="13"/>
      <c r="H12527" s="13"/>
      <c r="I12527" s="13"/>
      <c r="J12527" s="13"/>
      <c r="K12527" s="13"/>
      <c r="L12527" s="13"/>
      <c r="M12527" s="13"/>
      <c r="N12527" s="13"/>
      <c r="O12527" s="13"/>
      <c r="P12527" s="13"/>
      <c r="Q12527" s="13"/>
      <c r="R12527" s="13"/>
      <c r="S12527" s="13"/>
      <c r="T12527" s="13"/>
      <c r="U12527" s="13"/>
      <c r="V12527" s="13"/>
      <c r="W12527" s="13"/>
      <c r="X12527" s="13"/>
      <c r="Y12527" s="13"/>
      <c r="Z12527" s="13"/>
      <c r="AA12527" s="13"/>
      <c r="AB12527" s="13"/>
      <c r="AC12527" s="13"/>
      <c r="AD12527" s="13"/>
      <c r="AE12527" s="13"/>
      <c r="AF12527" s="13"/>
      <c r="AG12527" s="14"/>
    </row>
    <row r="12528" s="4" customFormat="1" spans="1:33">
      <c r="A12528" s="13"/>
      <c r="B12528" s="13"/>
      <c r="C12528" s="13"/>
      <c r="D12528" s="13"/>
      <c r="E12528" s="13"/>
      <c r="F12528" s="13"/>
      <c r="G12528" s="13"/>
      <c r="H12528" s="13"/>
      <c r="I12528" s="13"/>
      <c r="J12528" s="13"/>
      <c r="K12528" s="13"/>
      <c r="L12528" s="13"/>
      <c r="M12528" s="13"/>
      <c r="N12528" s="13"/>
      <c r="O12528" s="13"/>
      <c r="P12528" s="13"/>
      <c r="Q12528" s="13"/>
      <c r="R12528" s="13"/>
      <c r="S12528" s="13"/>
      <c r="T12528" s="13"/>
      <c r="U12528" s="13"/>
      <c r="V12528" s="13"/>
      <c r="W12528" s="13"/>
      <c r="X12528" s="13"/>
      <c r="Y12528" s="13"/>
      <c r="Z12528" s="13"/>
      <c r="AA12528" s="13"/>
      <c r="AB12528" s="13"/>
      <c r="AC12528" s="13"/>
      <c r="AD12528" s="13"/>
      <c r="AE12528" s="13"/>
      <c r="AF12528" s="13"/>
      <c r="AG12528" s="14"/>
    </row>
    <row r="12529" s="4" customFormat="1" spans="1:33">
      <c r="A12529" s="13"/>
      <c r="B12529" s="13"/>
      <c r="C12529" s="13"/>
      <c r="D12529" s="13"/>
      <c r="E12529" s="13"/>
      <c r="F12529" s="13"/>
      <c r="G12529" s="13"/>
      <c r="H12529" s="13"/>
      <c r="I12529" s="13"/>
      <c r="J12529" s="13"/>
      <c r="K12529" s="13"/>
      <c r="L12529" s="13"/>
      <c r="M12529" s="13"/>
      <c r="N12529" s="13"/>
      <c r="O12529" s="13"/>
      <c r="P12529" s="13"/>
      <c r="Q12529" s="13"/>
      <c r="R12529" s="13"/>
      <c r="S12529" s="13"/>
      <c r="T12529" s="13"/>
      <c r="U12529" s="13"/>
      <c r="V12529" s="13"/>
      <c r="W12529" s="13"/>
      <c r="X12529" s="13"/>
      <c r="Y12529" s="13"/>
      <c r="Z12529" s="13"/>
      <c r="AA12529" s="13"/>
      <c r="AB12529" s="13"/>
      <c r="AC12529" s="13"/>
      <c r="AD12529" s="13"/>
      <c r="AE12529" s="13"/>
      <c r="AF12529" s="13"/>
      <c r="AG12529" s="14"/>
    </row>
    <row r="12530" s="4" customFormat="1" spans="1:33">
      <c r="A12530" s="13"/>
      <c r="B12530" s="13"/>
      <c r="C12530" s="13"/>
      <c r="D12530" s="13"/>
      <c r="E12530" s="13"/>
      <c r="F12530" s="13"/>
      <c r="G12530" s="13"/>
      <c r="H12530" s="13"/>
      <c r="I12530" s="13"/>
      <c r="J12530" s="13"/>
      <c r="K12530" s="13"/>
      <c r="L12530" s="13"/>
      <c r="M12530" s="13"/>
      <c r="N12530" s="13"/>
      <c r="O12530" s="13"/>
      <c r="P12530" s="13"/>
      <c r="Q12530" s="13"/>
      <c r="R12530" s="13"/>
      <c r="S12530" s="13"/>
      <c r="T12530" s="13"/>
      <c r="U12530" s="13"/>
      <c r="V12530" s="13"/>
      <c r="W12530" s="13"/>
      <c r="X12530" s="13"/>
      <c r="Y12530" s="13"/>
      <c r="Z12530" s="13"/>
      <c r="AA12530" s="13"/>
      <c r="AB12530" s="13"/>
      <c r="AC12530" s="13"/>
      <c r="AD12530" s="13"/>
      <c r="AE12530" s="13"/>
      <c r="AF12530" s="13"/>
      <c r="AG12530" s="14"/>
    </row>
    <row r="12531" s="4" customFormat="1" spans="1:33">
      <c r="A12531" s="13"/>
      <c r="B12531" s="13"/>
      <c r="C12531" s="13"/>
      <c r="D12531" s="13"/>
      <c r="E12531" s="13"/>
      <c r="F12531" s="13"/>
      <c r="G12531" s="13"/>
      <c r="H12531" s="13"/>
      <c r="I12531" s="13"/>
      <c r="J12531" s="13"/>
      <c r="K12531" s="13"/>
      <c r="L12531" s="13"/>
      <c r="M12531" s="13"/>
      <c r="N12531" s="13"/>
      <c r="O12531" s="13"/>
      <c r="P12531" s="13"/>
      <c r="Q12531" s="13"/>
      <c r="R12531" s="13"/>
      <c r="S12531" s="13"/>
      <c r="T12531" s="13"/>
      <c r="U12531" s="13"/>
      <c r="V12531" s="13"/>
      <c r="W12531" s="13"/>
      <c r="X12531" s="13"/>
      <c r="Y12531" s="13"/>
      <c r="Z12531" s="13"/>
      <c r="AA12531" s="13"/>
      <c r="AB12531" s="13"/>
      <c r="AC12531" s="13"/>
      <c r="AD12531" s="13"/>
      <c r="AE12531" s="13"/>
      <c r="AF12531" s="13"/>
      <c r="AG12531" s="14"/>
    </row>
    <row r="12532" s="4" customFormat="1" spans="1:33">
      <c r="A12532" s="13"/>
      <c r="B12532" s="13"/>
      <c r="C12532" s="13"/>
      <c r="D12532" s="13"/>
      <c r="E12532" s="13"/>
      <c r="F12532" s="13"/>
      <c r="G12532" s="13"/>
      <c r="H12532" s="13"/>
      <c r="I12532" s="13"/>
      <c r="J12532" s="13"/>
      <c r="K12532" s="13"/>
      <c r="L12532" s="13"/>
      <c r="M12532" s="13"/>
      <c r="N12532" s="13"/>
      <c r="O12532" s="13"/>
      <c r="P12532" s="13"/>
      <c r="Q12532" s="13"/>
      <c r="R12532" s="13"/>
      <c r="S12532" s="13"/>
      <c r="T12532" s="13"/>
      <c r="U12532" s="13"/>
      <c r="V12532" s="13"/>
      <c r="W12532" s="13"/>
      <c r="X12532" s="13"/>
      <c r="Y12532" s="13"/>
      <c r="Z12532" s="13"/>
      <c r="AA12532" s="13"/>
      <c r="AB12532" s="13"/>
      <c r="AC12532" s="13"/>
      <c r="AD12532" s="13"/>
      <c r="AE12532" s="13"/>
      <c r="AF12532" s="13"/>
      <c r="AG12532" s="14"/>
    </row>
    <row r="12533" s="4" customFormat="1" spans="1:33">
      <c r="A12533" s="13"/>
      <c r="B12533" s="13"/>
      <c r="C12533" s="13"/>
      <c r="D12533" s="13"/>
      <c r="E12533" s="13"/>
      <c r="F12533" s="13"/>
      <c r="G12533" s="13"/>
      <c r="H12533" s="13"/>
      <c r="I12533" s="13"/>
      <c r="J12533" s="13"/>
      <c r="K12533" s="13"/>
      <c r="L12533" s="13"/>
      <c r="M12533" s="13"/>
      <c r="N12533" s="13"/>
      <c r="O12533" s="13"/>
      <c r="P12533" s="13"/>
      <c r="Q12533" s="13"/>
      <c r="R12533" s="13"/>
      <c r="S12533" s="13"/>
      <c r="T12533" s="13"/>
      <c r="U12533" s="13"/>
      <c r="V12533" s="13"/>
      <c r="W12533" s="13"/>
      <c r="X12533" s="13"/>
      <c r="Y12533" s="13"/>
      <c r="Z12533" s="13"/>
      <c r="AA12533" s="13"/>
      <c r="AB12533" s="13"/>
      <c r="AC12533" s="13"/>
      <c r="AD12533" s="13"/>
      <c r="AE12533" s="13"/>
      <c r="AF12533" s="13"/>
      <c r="AG12533" s="14"/>
    </row>
    <row r="12534" s="4" customFormat="1" spans="1:33">
      <c r="A12534" s="13"/>
      <c r="B12534" s="13"/>
      <c r="C12534" s="13"/>
      <c r="D12534" s="13"/>
      <c r="E12534" s="13"/>
      <c r="F12534" s="13"/>
      <c r="G12534" s="13"/>
      <c r="H12534" s="13"/>
      <c r="I12534" s="13"/>
      <c r="J12534" s="13"/>
      <c r="K12534" s="13"/>
      <c r="L12534" s="13"/>
      <c r="M12534" s="13"/>
      <c r="N12534" s="13"/>
      <c r="O12534" s="13"/>
      <c r="P12534" s="13"/>
      <c r="Q12534" s="13"/>
      <c r="R12534" s="13"/>
      <c r="S12534" s="13"/>
      <c r="T12534" s="13"/>
      <c r="U12534" s="13"/>
      <c r="V12534" s="13"/>
      <c r="W12534" s="13"/>
      <c r="X12534" s="13"/>
      <c r="Y12534" s="13"/>
      <c r="Z12534" s="13"/>
      <c r="AA12534" s="13"/>
      <c r="AB12534" s="13"/>
      <c r="AC12534" s="13"/>
      <c r="AD12534" s="13"/>
      <c r="AE12534" s="13"/>
      <c r="AF12534" s="13"/>
      <c r="AG12534" s="14"/>
    </row>
    <row r="12535" s="4" customFormat="1" spans="1:33">
      <c r="A12535" s="13"/>
      <c r="B12535" s="13"/>
      <c r="C12535" s="13"/>
      <c r="D12535" s="13"/>
      <c r="E12535" s="13"/>
      <c r="F12535" s="13"/>
      <c r="G12535" s="13"/>
      <c r="H12535" s="13"/>
      <c r="I12535" s="13"/>
      <c r="J12535" s="13"/>
      <c r="K12535" s="13"/>
      <c r="L12535" s="13"/>
      <c r="M12535" s="13"/>
      <c r="N12535" s="13"/>
      <c r="O12535" s="13"/>
      <c r="P12535" s="13"/>
      <c r="Q12535" s="13"/>
      <c r="R12535" s="13"/>
      <c r="S12535" s="13"/>
      <c r="T12535" s="13"/>
      <c r="U12535" s="13"/>
      <c r="V12535" s="13"/>
      <c r="W12535" s="13"/>
      <c r="X12535" s="13"/>
      <c r="Y12535" s="13"/>
      <c r="Z12535" s="13"/>
      <c r="AA12535" s="13"/>
      <c r="AB12535" s="13"/>
      <c r="AC12535" s="13"/>
      <c r="AD12535" s="13"/>
      <c r="AE12535" s="13"/>
      <c r="AF12535" s="13"/>
      <c r="AG12535" s="14"/>
    </row>
    <row r="12536" s="4" customFormat="1" spans="1:33">
      <c r="A12536" s="13"/>
      <c r="B12536" s="13"/>
      <c r="C12536" s="13"/>
      <c r="D12536" s="13"/>
      <c r="E12536" s="13"/>
      <c r="F12536" s="13"/>
      <c r="G12536" s="13"/>
      <c r="H12536" s="13"/>
      <c r="I12536" s="13"/>
      <c r="J12536" s="13"/>
      <c r="K12536" s="13"/>
      <c r="L12536" s="13"/>
      <c r="M12536" s="13"/>
      <c r="N12536" s="13"/>
      <c r="O12536" s="13"/>
      <c r="P12536" s="13"/>
      <c r="Q12536" s="13"/>
      <c r="R12536" s="13"/>
      <c r="S12536" s="13"/>
      <c r="T12536" s="13"/>
      <c r="U12536" s="13"/>
      <c r="V12536" s="13"/>
      <c r="W12536" s="13"/>
      <c r="X12536" s="13"/>
      <c r="Y12536" s="13"/>
      <c r="Z12536" s="13"/>
      <c r="AA12536" s="13"/>
      <c r="AB12536" s="13"/>
      <c r="AC12536" s="13"/>
      <c r="AD12536" s="13"/>
      <c r="AE12536" s="13"/>
      <c r="AF12536" s="13"/>
      <c r="AG12536" s="14"/>
    </row>
    <row r="12537" s="4" customFormat="1" spans="1:33">
      <c r="A12537" s="13"/>
      <c r="B12537" s="13"/>
      <c r="C12537" s="13"/>
      <c r="D12537" s="13"/>
      <c r="E12537" s="13"/>
      <c r="F12537" s="13"/>
      <c r="G12537" s="13"/>
      <c r="H12537" s="13"/>
      <c r="I12537" s="13"/>
      <c r="J12537" s="13"/>
      <c r="K12537" s="13"/>
      <c r="L12537" s="13"/>
      <c r="M12537" s="13"/>
      <c r="N12537" s="13"/>
      <c r="O12537" s="13"/>
      <c r="P12537" s="13"/>
      <c r="Q12537" s="13"/>
      <c r="R12537" s="13"/>
      <c r="S12537" s="13"/>
      <c r="T12537" s="13"/>
      <c r="U12537" s="13"/>
      <c r="V12537" s="13"/>
      <c r="W12537" s="13"/>
      <c r="X12537" s="13"/>
      <c r="Y12537" s="13"/>
      <c r="Z12537" s="13"/>
      <c r="AA12537" s="13"/>
      <c r="AB12537" s="13"/>
      <c r="AC12537" s="13"/>
      <c r="AD12537" s="13"/>
      <c r="AE12537" s="13"/>
      <c r="AF12537" s="13"/>
      <c r="AG12537" s="14"/>
    </row>
    <row r="12538" s="4" customFormat="1" spans="1:33">
      <c r="A12538" s="13"/>
      <c r="B12538" s="13"/>
      <c r="C12538" s="13"/>
      <c r="D12538" s="13"/>
      <c r="E12538" s="13"/>
      <c r="F12538" s="13"/>
      <c r="G12538" s="13"/>
      <c r="H12538" s="13"/>
      <c r="I12538" s="13"/>
      <c r="J12538" s="13"/>
      <c r="K12538" s="13"/>
      <c r="L12538" s="13"/>
      <c r="M12538" s="13"/>
      <c r="N12538" s="13"/>
      <c r="O12538" s="13"/>
      <c r="P12538" s="13"/>
      <c r="Q12538" s="13"/>
      <c r="R12538" s="13"/>
      <c r="S12538" s="13"/>
      <c r="T12538" s="13"/>
      <c r="U12538" s="13"/>
      <c r="V12538" s="13"/>
      <c r="W12538" s="13"/>
      <c r="X12538" s="13"/>
      <c r="Y12538" s="13"/>
      <c r="Z12538" s="13"/>
      <c r="AA12538" s="13"/>
      <c r="AB12538" s="13"/>
      <c r="AC12538" s="13"/>
      <c r="AD12538" s="13"/>
      <c r="AE12538" s="13"/>
      <c r="AF12538" s="13"/>
      <c r="AG12538" s="14"/>
    </row>
    <row r="12539" s="4" customFormat="1" spans="1:33">
      <c r="A12539" s="13"/>
      <c r="B12539" s="13"/>
      <c r="C12539" s="13"/>
      <c r="D12539" s="13"/>
      <c r="E12539" s="13"/>
      <c r="F12539" s="13"/>
      <c r="G12539" s="13"/>
      <c r="H12539" s="13"/>
      <c r="I12539" s="13"/>
      <c r="J12539" s="13"/>
      <c r="K12539" s="13"/>
      <c r="L12539" s="13"/>
      <c r="M12539" s="13"/>
      <c r="N12539" s="13"/>
      <c r="O12539" s="13"/>
      <c r="P12539" s="13"/>
      <c r="Q12539" s="13"/>
      <c r="R12539" s="13"/>
      <c r="S12539" s="13"/>
      <c r="T12539" s="13"/>
      <c r="U12539" s="13"/>
      <c r="V12539" s="13"/>
      <c r="W12539" s="13"/>
      <c r="X12539" s="13"/>
      <c r="Y12539" s="13"/>
      <c r="Z12539" s="13"/>
      <c r="AA12539" s="13"/>
      <c r="AB12539" s="13"/>
      <c r="AC12539" s="13"/>
      <c r="AD12539" s="13"/>
      <c r="AE12539" s="13"/>
      <c r="AF12539" s="13"/>
      <c r="AG12539" s="14"/>
    </row>
    <row r="12540" s="4" customFormat="1" spans="1:33">
      <c r="A12540" s="13"/>
      <c r="B12540" s="13"/>
      <c r="C12540" s="13"/>
      <c r="D12540" s="13"/>
      <c r="E12540" s="13"/>
      <c r="F12540" s="13"/>
      <c r="G12540" s="13"/>
      <c r="H12540" s="13"/>
      <c r="I12540" s="13"/>
      <c r="J12540" s="13"/>
      <c r="K12540" s="13"/>
      <c r="L12540" s="13"/>
      <c r="M12540" s="13"/>
      <c r="N12540" s="13"/>
      <c r="O12540" s="13"/>
      <c r="P12540" s="13"/>
      <c r="Q12540" s="13"/>
      <c r="R12540" s="13"/>
      <c r="S12540" s="13"/>
      <c r="T12540" s="13"/>
      <c r="U12540" s="13"/>
      <c r="V12540" s="13"/>
      <c r="W12540" s="13"/>
      <c r="X12540" s="13"/>
      <c r="Y12540" s="13"/>
      <c r="Z12540" s="13"/>
      <c r="AA12540" s="13"/>
      <c r="AB12540" s="13"/>
      <c r="AC12540" s="13"/>
      <c r="AD12540" s="13"/>
      <c r="AE12540" s="13"/>
      <c r="AF12540" s="13"/>
      <c r="AG12540" s="14"/>
    </row>
    <row r="12541" s="4" customFormat="1" spans="1:33">
      <c r="A12541" s="13"/>
      <c r="B12541" s="13"/>
      <c r="C12541" s="13"/>
      <c r="D12541" s="13"/>
      <c r="E12541" s="13"/>
      <c r="F12541" s="13"/>
      <c r="G12541" s="13"/>
      <c r="H12541" s="13"/>
      <c r="I12541" s="13"/>
      <c r="J12541" s="13"/>
      <c r="K12541" s="13"/>
      <c r="L12541" s="13"/>
      <c r="M12541" s="13"/>
      <c r="N12541" s="13"/>
      <c r="O12541" s="13"/>
      <c r="P12541" s="13"/>
      <c r="Q12541" s="13"/>
      <c r="R12541" s="13"/>
      <c r="S12541" s="13"/>
      <c r="T12541" s="13"/>
      <c r="U12541" s="13"/>
      <c r="V12541" s="13"/>
      <c r="W12541" s="13"/>
      <c r="X12541" s="13"/>
      <c r="Y12541" s="13"/>
      <c r="Z12541" s="13"/>
      <c r="AA12541" s="13"/>
      <c r="AB12541" s="13"/>
      <c r="AC12541" s="13"/>
      <c r="AD12541" s="13"/>
      <c r="AE12541" s="13"/>
      <c r="AF12541" s="13"/>
      <c r="AG12541" s="14"/>
    </row>
    <row r="12542" s="4" customFormat="1" spans="1:33">
      <c r="A12542" s="13"/>
      <c r="B12542" s="13"/>
      <c r="C12542" s="13"/>
      <c r="D12542" s="13"/>
      <c r="E12542" s="13"/>
      <c r="F12542" s="13"/>
      <c r="G12542" s="13"/>
      <c r="H12542" s="13"/>
      <c r="I12542" s="13"/>
      <c r="J12542" s="13"/>
      <c r="K12542" s="13"/>
      <c r="L12542" s="13"/>
      <c r="M12542" s="13"/>
      <c r="N12542" s="13"/>
      <c r="O12542" s="13"/>
      <c r="P12542" s="13"/>
      <c r="Q12542" s="13"/>
      <c r="R12542" s="13"/>
      <c r="S12542" s="13"/>
      <c r="T12542" s="13"/>
      <c r="U12542" s="13"/>
      <c r="V12542" s="13"/>
      <c r="W12542" s="13"/>
      <c r="X12542" s="13"/>
      <c r="Y12542" s="13"/>
      <c r="Z12542" s="13"/>
      <c r="AA12542" s="13"/>
      <c r="AB12542" s="13"/>
      <c r="AC12542" s="13"/>
      <c r="AD12542" s="13"/>
      <c r="AE12542" s="13"/>
      <c r="AF12542" s="13"/>
      <c r="AG12542" s="14"/>
    </row>
    <row r="12543" s="4" customFormat="1" spans="1:33">
      <c r="A12543" s="13"/>
      <c r="B12543" s="13"/>
      <c r="C12543" s="13"/>
      <c r="D12543" s="13"/>
      <c r="E12543" s="13"/>
      <c r="F12543" s="13"/>
      <c r="G12543" s="13"/>
      <c r="H12543" s="13"/>
      <c r="I12543" s="13"/>
      <c r="J12543" s="13"/>
      <c r="K12543" s="13"/>
      <c r="L12543" s="13"/>
      <c r="M12543" s="13"/>
      <c r="N12543" s="13"/>
      <c r="O12543" s="13"/>
      <c r="P12543" s="13"/>
      <c r="Q12543" s="13"/>
      <c r="R12543" s="13"/>
      <c r="S12543" s="13"/>
      <c r="T12543" s="13"/>
      <c r="U12543" s="13"/>
      <c r="V12543" s="13"/>
      <c r="W12543" s="13"/>
      <c r="X12543" s="13"/>
      <c r="Y12543" s="13"/>
      <c r="Z12543" s="13"/>
      <c r="AA12543" s="13"/>
      <c r="AB12543" s="13"/>
      <c r="AC12543" s="13"/>
      <c r="AD12543" s="13"/>
      <c r="AE12543" s="13"/>
      <c r="AF12543" s="13"/>
      <c r="AG12543" s="14"/>
    </row>
    <row r="12544" s="4" customFormat="1" spans="1:33">
      <c r="A12544" s="13"/>
      <c r="B12544" s="13"/>
      <c r="C12544" s="13"/>
      <c r="D12544" s="13"/>
      <c r="E12544" s="13"/>
      <c r="F12544" s="13"/>
      <c r="G12544" s="13"/>
      <c r="H12544" s="13"/>
      <c r="I12544" s="13"/>
      <c r="J12544" s="13"/>
      <c r="K12544" s="13"/>
      <c r="L12544" s="13"/>
      <c r="M12544" s="13"/>
      <c r="N12544" s="13"/>
      <c r="O12544" s="13"/>
      <c r="P12544" s="13"/>
      <c r="Q12544" s="13"/>
      <c r="R12544" s="13"/>
      <c r="S12544" s="13"/>
      <c r="T12544" s="13"/>
      <c r="U12544" s="13"/>
      <c r="V12544" s="13"/>
      <c r="W12544" s="13"/>
      <c r="X12544" s="13"/>
      <c r="Y12544" s="13"/>
      <c r="Z12544" s="13"/>
      <c r="AA12544" s="13"/>
      <c r="AB12544" s="13"/>
      <c r="AC12544" s="13"/>
      <c r="AD12544" s="13"/>
      <c r="AE12544" s="13"/>
      <c r="AF12544" s="13"/>
      <c r="AG12544" s="14"/>
    </row>
    <row r="12545" s="4" customFormat="1" spans="1:33">
      <c r="A12545" s="13"/>
      <c r="B12545" s="13"/>
      <c r="C12545" s="13"/>
      <c r="D12545" s="13"/>
      <c r="E12545" s="13"/>
      <c r="F12545" s="13"/>
      <c r="G12545" s="13"/>
      <c r="H12545" s="13"/>
      <c r="I12545" s="13"/>
      <c r="J12545" s="13"/>
      <c r="K12545" s="13"/>
      <c r="L12545" s="13"/>
      <c r="M12545" s="13"/>
      <c r="N12545" s="13"/>
      <c r="O12545" s="13"/>
      <c r="P12545" s="13"/>
      <c r="Q12545" s="13"/>
      <c r="R12545" s="13"/>
      <c r="S12545" s="13"/>
      <c r="T12545" s="13"/>
      <c r="U12545" s="13"/>
      <c r="V12545" s="13"/>
      <c r="W12545" s="13"/>
      <c r="X12545" s="13"/>
      <c r="Y12545" s="13"/>
      <c r="Z12545" s="13"/>
      <c r="AA12545" s="13"/>
      <c r="AB12545" s="13"/>
      <c r="AC12545" s="13"/>
      <c r="AD12545" s="13"/>
      <c r="AE12545" s="13"/>
      <c r="AF12545" s="13"/>
      <c r="AG12545" s="14"/>
    </row>
    <row r="12546" s="4" customFormat="1" spans="1:33">
      <c r="A12546" s="13"/>
      <c r="B12546" s="13"/>
      <c r="C12546" s="13"/>
      <c r="D12546" s="13"/>
      <c r="E12546" s="13"/>
      <c r="F12546" s="13"/>
      <c r="G12546" s="13"/>
      <c r="H12546" s="13"/>
      <c r="I12546" s="13"/>
      <c r="J12546" s="13"/>
      <c r="K12546" s="13"/>
      <c r="L12546" s="13"/>
      <c r="M12546" s="13"/>
      <c r="N12546" s="13"/>
      <c r="O12546" s="13"/>
      <c r="P12546" s="13"/>
      <c r="Q12546" s="13"/>
      <c r="R12546" s="13"/>
      <c r="S12546" s="13"/>
      <c r="T12546" s="13"/>
      <c r="U12546" s="13"/>
      <c r="V12546" s="13"/>
      <c r="W12546" s="13"/>
      <c r="X12546" s="13"/>
      <c r="Y12546" s="13"/>
      <c r="Z12546" s="13"/>
      <c r="AA12546" s="13"/>
      <c r="AB12546" s="13"/>
      <c r="AC12546" s="13"/>
      <c r="AD12546" s="13"/>
      <c r="AE12546" s="13"/>
      <c r="AF12546" s="13"/>
      <c r="AG12546" s="14"/>
    </row>
    <row r="12547" s="4" customFormat="1" spans="1:33">
      <c r="A12547" s="13"/>
      <c r="B12547" s="13"/>
      <c r="C12547" s="13"/>
      <c r="D12547" s="13"/>
      <c r="E12547" s="13"/>
      <c r="F12547" s="13"/>
      <c r="G12547" s="13"/>
      <c r="H12547" s="13"/>
      <c r="I12547" s="13"/>
      <c r="J12547" s="13"/>
      <c r="K12547" s="13"/>
      <c r="L12547" s="13"/>
      <c r="M12547" s="13"/>
      <c r="N12547" s="13"/>
      <c r="O12547" s="13"/>
      <c r="P12547" s="13"/>
      <c r="Q12547" s="13"/>
      <c r="R12547" s="13"/>
      <c r="S12547" s="13"/>
      <c r="T12547" s="13"/>
      <c r="U12547" s="13"/>
      <c r="V12547" s="13"/>
      <c r="W12547" s="13"/>
      <c r="X12547" s="13"/>
      <c r="Y12547" s="13"/>
      <c r="Z12547" s="13"/>
      <c r="AA12547" s="13"/>
      <c r="AB12547" s="13"/>
      <c r="AC12547" s="13"/>
      <c r="AD12547" s="13"/>
      <c r="AE12547" s="13"/>
      <c r="AF12547" s="13"/>
      <c r="AG12547" s="14"/>
    </row>
    <row r="12548" s="4" customFormat="1" spans="1:33">
      <c r="A12548" s="13"/>
      <c r="B12548" s="13"/>
      <c r="C12548" s="13"/>
      <c r="D12548" s="13"/>
      <c r="E12548" s="13"/>
      <c r="F12548" s="13"/>
      <c r="G12548" s="13"/>
      <c r="H12548" s="13"/>
      <c r="I12548" s="13"/>
      <c r="J12548" s="13"/>
      <c r="K12548" s="13"/>
      <c r="L12548" s="13"/>
      <c r="M12548" s="13"/>
      <c r="N12548" s="13"/>
      <c r="O12548" s="13"/>
      <c r="P12548" s="13"/>
      <c r="Q12548" s="13"/>
      <c r="R12548" s="13"/>
      <c r="S12548" s="13"/>
      <c r="T12548" s="13"/>
      <c r="U12548" s="13"/>
      <c r="V12548" s="13"/>
      <c r="W12548" s="13"/>
      <c r="X12548" s="13"/>
      <c r="Y12548" s="13"/>
      <c r="Z12548" s="13"/>
      <c r="AA12548" s="13"/>
      <c r="AB12548" s="13"/>
      <c r="AC12548" s="13"/>
      <c r="AD12548" s="13"/>
      <c r="AE12548" s="13"/>
      <c r="AF12548" s="13"/>
      <c r="AG12548" s="14"/>
    </row>
    <row r="12549" s="4" customFormat="1" spans="1:33">
      <c r="A12549" s="13"/>
      <c r="B12549" s="13"/>
      <c r="C12549" s="13"/>
      <c r="D12549" s="13"/>
      <c r="E12549" s="13"/>
      <c r="F12549" s="13"/>
      <c r="G12549" s="13"/>
      <c r="H12549" s="13"/>
      <c r="I12549" s="13"/>
      <c r="J12549" s="13"/>
      <c r="K12549" s="13"/>
      <c r="L12549" s="13"/>
      <c r="M12549" s="13"/>
      <c r="N12549" s="13"/>
      <c r="O12549" s="13"/>
      <c r="P12549" s="13"/>
      <c r="Q12549" s="13"/>
      <c r="R12549" s="13"/>
      <c r="S12549" s="13"/>
      <c r="T12549" s="13"/>
      <c r="U12549" s="13"/>
      <c r="V12549" s="13"/>
      <c r="W12549" s="13"/>
      <c r="X12549" s="13"/>
      <c r="Y12549" s="13"/>
      <c r="Z12549" s="13"/>
      <c r="AA12549" s="13"/>
      <c r="AB12549" s="13"/>
      <c r="AC12549" s="13"/>
      <c r="AD12549" s="13"/>
      <c r="AE12549" s="13"/>
      <c r="AF12549" s="13"/>
      <c r="AG12549" s="14"/>
    </row>
    <row r="12550" s="4" customFormat="1" spans="1:33">
      <c r="A12550" s="13"/>
      <c r="B12550" s="13"/>
      <c r="C12550" s="13"/>
      <c r="D12550" s="13"/>
      <c r="E12550" s="13"/>
      <c r="F12550" s="13"/>
      <c r="G12550" s="13"/>
      <c r="H12550" s="13"/>
      <c r="I12550" s="13"/>
      <c r="J12550" s="13"/>
      <c r="K12550" s="13"/>
      <c r="L12550" s="13"/>
      <c r="M12550" s="13"/>
      <c r="N12550" s="13"/>
      <c r="O12550" s="13"/>
      <c r="P12550" s="13"/>
      <c r="Q12550" s="13"/>
      <c r="R12550" s="13"/>
      <c r="S12550" s="13"/>
      <c r="T12550" s="13"/>
      <c r="U12550" s="13"/>
      <c r="V12550" s="13"/>
      <c r="W12550" s="13"/>
      <c r="X12550" s="13"/>
      <c r="Y12550" s="13"/>
      <c r="Z12550" s="13"/>
      <c r="AA12550" s="13"/>
      <c r="AB12550" s="13"/>
      <c r="AC12550" s="13"/>
      <c r="AD12550" s="13"/>
      <c r="AE12550" s="13"/>
      <c r="AF12550" s="13"/>
      <c r="AG12550" s="14"/>
    </row>
    <row r="12551" s="4" customFormat="1" spans="1:33">
      <c r="A12551" s="13"/>
      <c r="B12551" s="13"/>
      <c r="C12551" s="13"/>
      <c r="D12551" s="13"/>
      <c r="E12551" s="13"/>
      <c r="F12551" s="13"/>
      <c r="G12551" s="13"/>
      <c r="H12551" s="13"/>
      <c r="I12551" s="13"/>
      <c r="J12551" s="13"/>
      <c r="K12551" s="13"/>
      <c r="L12551" s="13"/>
      <c r="M12551" s="13"/>
      <c r="N12551" s="13"/>
      <c r="O12551" s="13"/>
      <c r="P12551" s="13"/>
      <c r="Q12551" s="13"/>
      <c r="R12551" s="13"/>
      <c r="S12551" s="13"/>
      <c r="T12551" s="13"/>
      <c r="U12551" s="13"/>
      <c r="V12551" s="13"/>
      <c r="W12551" s="13"/>
      <c r="X12551" s="13"/>
      <c r="Y12551" s="13"/>
      <c r="Z12551" s="13"/>
      <c r="AA12551" s="13"/>
      <c r="AB12551" s="13"/>
      <c r="AC12551" s="13"/>
      <c r="AD12551" s="13"/>
      <c r="AE12551" s="13"/>
      <c r="AF12551" s="13"/>
      <c r="AG12551" s="14"/>
    </row>
    <row r="12552" s="4" customFormat="1" spans="1:33">
      <c r="A12552" s="13"/>
      <c r="B12552" s="13"/>
      <c r="C12552" s="13"/>
      <c r="D12552" s="13"/>
      <c r="E12552" s="13"/>
      <c r="F12552" s="13"/>
      <c r="G12552" s="13"/>
      <c r="H12552" s="13"/>
      <c r="I12552" s="13"/>
      <c r="J12552" s="13"/>
      <c r="K12552" s="13"/>
      <c r="L12552" s="13"/>
      <c r="M12552" s="13"/>
      <c r="N12552" s="13"/>
      <c r="O12552" s="13"/>
      <c r="P12552" s="13"/>
      <c r="Q12552" s="13"/>
      <c r="R12552" s="13"/>
      <c r="S12552" s="13"/>
      <c r="T12552" s="13"/>
      <c r="U12552" s="13"/>
      <c r="V12552" s="13"/>
      <c r="W12552" s="13"/>
      <c r="X12552" s="13"/>
      <c r="Y12552" s="13"/>
      <c r="Z12552" s="13"/>
      <c r="AA12552" s="13"/>
      <c r="AB12552" s="13"/>
      <c r="AC12552" s="13"/>
      <c r="AD12552" s="13"/>
      <c r="AE12552" s="13"/>
      <c r="AF12552" s="13"/>
      <c r="AG12552" s="14"/>
    </row>
    <row r="12553" s="4" customFormat="1" spans="1:33">
      <c r="A12553" s="13"/>
      <c r="B12553" s="13"/>
      <c r="C12553" s="13"/>
      <c r="D12553" s="13"/>
      <c r="E12553" s="13"/>
      <c r="F12553" s="13"/>
      <c r="G12553" s="13"/>
      <c r="H12553" s="13"/>
      <c r="I12553" s="13"/>
      <c r="J12553" s="13"/>
      <c r="K12553" s="13"/>
      <c r="L12553" s="13"/>
      <c r="M12553" s="13"/>
      <c r="N12553" s="13"/>
      <c r="O12553" s="13"/>
      <c r="P12553" s="13"/>
      <c r="Q12553" s="13"/>
      <c r="R12553" s="13"/>
      <c r="S12553" s="13"/>
      <c r="T12553" s="13"/>
      <c r="U12553" s="13"/>
      <c r="V12553" s="13"/>
      <c r="W12553" s="13"/>
      <c r="X12553" s="13"/>
      <c r="Y12553" s="13"/>
      <c r="Z12553" s="13"/>
      <c r="AA12553" s="13"/>
      <c r="AB12553" s="13"/>
      <c r="AC12553" s="13"/>
      <c r="AD12553" s="13"/>
      <c r="AE12553" s="13"/>
      <c r="AF12553" s="13"/>
      <c r="AG12553" s="14"/>
    </row>
    <row r="12554" s="4" customFormat="1" spans="1:33">
      <c r="A12554" s="13"/>
      <c r="B12554" s="13"/>
      <c r="C12554" s="13"/>
      <c r="D12554" s="13"/>
      <c r="E12554" s="13"/>
      <c r="F12554" s="13"/>
      <c r="G12554" s="13"/>
      <c r="H12554" s="13"/>
      <c r="I12554" s="13"/>
      <c r="J12554" s="13"/>
      <c r="K12554" s="13"/>
      <c r="L12554" s="13"/>
      <c r="M12554" s="13"/>
      <c r="N12554" s="13"/>
      <c r="O12554" s="13"/>
      <c r="P12554" s="13"/>
      <c r="Q12554" s="13"/>
      <c r="R12554" s="13"/>
      <c r="S12554" s="13"/>
      <c r="T12554" s="13"/>
      <c r="U12554" s="13"/>
      <c r="V12554" s="13"/>
      <c r="W12554" s="13"/>
      <c r="X12554" s="13"/>
      <c r="Y12554" s="13"/>
      <c r="Z12554" s="13"/>
      <c r="AA12554" s="13"/>
      <c r="AB12554" s="13"/>
      <c r="AC12554" s="13"/>
      <c r="AD12554" s="13"/>
      <c r="AE12554" s="13"/>
      <c r="AF12554" s="13"/>
      <c r="AG12554" s="14"/>
    </row>
    <row r="12555" s="4" customFormat="1" spans="1:33">
      <c r="A12555" s="13"/>
      <c r="B12555" s="13"/>
      <c r="C12555" s="13"/>
      <c r="D12555" s="13"/>
      <c r="E12555" s="13"/>
      <c r="F12555" s="13"/>
      <c r="G12555" s="13"/>
      <c r="H12555" s="13"/>
      <c r="I12555" s="13"/>
      <c r="J12555" s="13"/>
      <c r="K12555" s="13"/>
      <c r="L12555" s="13"/>
      <c r="M12555" s="13"/>
      <c r="N12555" s="13"/>
      <c r="O12555" s="13"/>
      <c r="P12555" s="13"/>
      <c r="Q12555" s="13"/>
      <c r="R12555" s="13"/>
      <c r="S12555" s="13"/>
      <c r="T12555" s="13"/>
      <c r="U12555" s="13"/>
      <c r="V12555" s="13"/>
      <c r="W12555" s="13"/>
      <c r="X12555" s="13"/>
      <c r="Y12555" s="13"/>
      <c r="Z12555" s="13"/>
      <c r="AA12555" s="13"/>
      <c r="AB12555" s="13"/>
      <c r="AC12555" s="13"/>
      <c r="AD12555" s="13"/>
      <c r="AE12555" s="13"/>
      <c r="AF12555" s="13"/>
      <c r="AG12555" s="14"/>
    </row>
    <row r="12556" s="4" customFormat="1" spans="1:33">
      <c r="A12556" s="13"/>
      <c r="B12556" s="13"/>
      <c r="C12556" s="13"/>
      <c r="D12556" s="13"/>
      <c r="E12556" s="13"/>
      <c r="F12556" s="13"/>
      <c r="G12556" s="13"/>
      <c r="H12556" s="13"/>
      <c r="I12556" s="13"/>
      <c r="J12556" s="13"/>
      <c r="K12556" s="13"/>
      <c r="L12556" s="13"/>
      <c r="M12556" s="13"/>
      <c r="N12556" s="13"/>
      <c r="O12556" s="13"/>
      <c r="P12556" s="13"/>
      <c r="Q12556" s="13"/>
      <c r="R12556" s="13"/>
      <c r="S12556" s="13"/>
      <c r="T12556" s="13"/>
      <c r="U12556" s="13"/>
      <c r="V12556" s="13"/>
      <c r="W12556" s="13"/>
      <c r="X12556" s="13"/>
      <c r="Y12556" s="13"/>
      <c r="Z12556" s="13"/>
      <c r="AA12556" s="13"/>
      <c r="AB12556" s="13"/>
      <c r="AC12556" s="13"/>
      <c r="AD12556" s="13"/>
      <c r="AE12556" s="13"/>
      <c r="AF12556" s="13"/>
      <c r="AG12556" s="14"/>
    </row>
    <row r="12557" s="4" customFormat="1" spans="1:33">
      <c r="A12557" s="13"/>
      <c r="B12557" s="13"/>
      <c r="C12557" s="13"/>
      <c r="D12557" s="13"/>
      <c r="E12557" s="13"/>
      <c r="F12557" s="13"/>
      <c r="G12557" s="13"/>
      <c r="H12557" s="13"/>
      <c r="I12557" s="13"/>
      <c r="J12557" s="13"/>
      <c r="K12557" s="13"/>
      <c r="L12557" s="13"/>
      <c r="M12557" s="13"/>
      <c r="N12557" s="13"/>
      <c r="O12557" s="13"/>
      <c r="P12557" s="13"/>
      <c r="Q12557" s="13"/>
      <c r="R12557" s="13"/>
      <c r="S12557" s="13"/>
      <c r="T12557" s="13"/>
      <c r="U12557" s="13"/>
      <c r="V12557" s="13"/>
      <c r="W12557" s="13"/>
      <c r="X12557" s="13"/>
      <c r="Y12557" s="13"/>
      <c r="Z12557" s="13"/>
      <c r="AA12557" s="13"/>
      <c r="AB12557" s="13"/>
      <c r="AC12557" s="13"/>
      <c r="AD12557" s="13"/>
      <c r="AE12557" s="13"/>
      <c r="AF12557" s="13"/>
      <c r="AG12557" s="14"/>
    </row>
    <row r="12558" s="4" customFormat="1" spans="1:33">
      <c r="A12558" s="13"/>
      <c r="B12558" s="13"/>
      <c r="C12558" s="13"/>
      <c r="D12558" s="13"/>
      <c r="E12558" s="13"/>
      <c r="F12558" s="13"/>
      <c r="G12558" s="13"/>
      <c r="H12558" s="13"/>
      <c r="I12558" s="13"/>
      <c r="J12558" s="13"/>
      <c r="K12558" s="13"/>
      <c r="L12558" s="13"/>
      <c r="M12558" s="13"/>
      <c r="N12558" s="13"/>
      <c r="O12558" s="13"/>
      <c r="P12558" s="13"/>
      <c r="Q12558" s="13"/>
      <c r="R12558" s="13"/>
      <c r="S12558" s="13"/>
      <c r="T12558" s="13"/>
      <c r="U12558" s="13"/>
      <c r="V12558" s="13"/>
      <c r="W12558" s="13"/>
      <c r="X12558" s="13"/>
      <c r="Y12558" s="13"/>
      <c r="Z12558" s="13"/>
      <c r="AA12558" s="13"/>
      <c r="AB12558" s="13"/>
      <c r="AC12558" s="13"/>
      <c r="AD12558" s="13"/>
      <c r="AE12558" s="13"/>
      <c r="AF12558" s="13"/>
      <c r="AG12558" s="14"/>
    </row>
    <row r="12559" s="4" customFormat="1" spans="1:33">
      <c r="A12559" s="13"/>
      <c r="B12559" s="13"/>
      <c r="C12559" s="13"/>
      <c r="D12559" s="13"/>
      <c r="E12559" s="13"/>
      <c r="F12559" s="13"/>
      <c r="G12559" s="13"/>
      <c r="H12559" s="13"/>
      <c r="I12559" s="13"/>
      <c r="J12559" s="13"/>
      <c r="K12559" s="13"/>
      <c r="L12559" s="13"/>
      <c r="M12559" s="13"/>
      <c r="N12559" s="13"/>
      <c r="O12559" s="13"/>
      <c r="P12559" s="13"/>
      <c r="Q12559" s="13"/>
      <c r="R12559" s="13"/>
      <c r="S12559" s="13"/>
      <c r="T12559" s="13"/>
      <c r="U12559" s="13"/>
      <c r="V12559" s="13"/>
      <c r="W12559" s="13"/>
      <c r="X12559" s="13"/>
      <c r="Y12559" s="13"/>
      <c r="Z12559" s="13"/>
      <c r="AA12559" s="13"/>
      <c r="AB12559" s="13"/>
      <c r="AC12559" s="13"/>
      <c r="AD12559" s="13"/>
      <c r="AE12559" s="13"/>
      <c r="AF12559" s="13"/>
      <c r="AG12559" s="14"/>
    </row>
    <row r="12560" s="4" customFormat="1" spans="1:33">
      <c r="A12560" s="13"/>
      <c r="B12560" s="13"/>
      <c r="C12560" s="13"/>
      <c r="D12560" s="13"/>
      <c r="E12560" s="13"/>
      <c r="F12560" s="13"/>
      <c r="G12560" s="13"/>
      <c r="H12560" s="13"/>
      <c r="I12560" s="13"/>
      <c r="J12560" s="13"/>
      <c r="K12560" s="13"/>
      <c r="L12560" s="13"/>
      <c r="M12560" s="13"/>
      <c r="N12560" s="13"/>
      <c r="O12560" s="13"/>
      <c r="P12560" s="13"/>
      <c r="Q12560" s="13"/>
      <c r="R12560" s="13"/>
      <c r="S12560" s="13"/>
      <c r="T12560" s="13"/>
      <c r="U12560" s="13"/>
      <c r="V12560" s="13"/>
      <c r="W12560" s="13"/>
      <c r="X12560" s="13"/>
      <c r="Y12560" s="13"/>
      <c r="Z12560" s="13"/>
      <c r="AA12560" s="13"/>
      <c r="AB12560" s="13"/>
      <c r="AC12560" s="13"/>
      <c r="AD12560" s="13"/>
      <c r="AE12560" s="13"/>
      <c r="AF12560" s="13"/>
      <c r="AG12560" s="14"/>
    </row>
    <row r="12561" s="4" customFormat="1" spans="1:33">
      <c r="A12561" s="13"/>
      <c r="B12561" s="13"/>
      <c r="C12561" s="13"/>
      <c r="D12561" s="13"/>
      <c r="E12561" s="13"/>
      <c r="F12561" s="13"/>
      <c r="G12561" s="13"/>
      <c r="H12561" s="13"/>
      <c r="I12561" s="13"/>
      <c r="J12561" s="13"/>
      <c r="K12561" s="13"/>
      <c r="L12561" s="13"/>
      <c r="M12561" s="13"/>
      <c r="N12561" s="13"/>
      <c r="O12561" s="13"/>
      <c r="P12561" s="13"/>
      <c r="Q12561" s="13"/>
      <c r="R12561" s="13"/>
      <c r="S12561" s="13"/>
      <c r="T12561" s="13"/>
      <c r="U12561" s="13"/>
      <c r="V12561" s="13"/>
      <c r="W12561" s="13"/>
      <c r="X12561" s="13"/>
      <c r="Y12561" s="13"/>
      <c r="Z12561" s="13"/>
      <c r="AA12561" s="13"/>
      <c r="AB12561" s="13"/>
      <c r="AC12561" s="13"/>
      <c r="AD12561" s="13"/>
      <c r="AE12561" s="13"/>
      <c r="AF12561" s="13"/>
      <c r="AG12561" s="14"/>
    </row>
    <row r="12562" s="4" customFormat="1" spans="1:33">
      <c r="A12562" s="13"/>
      <c r="B12562" s="13"/>
      <c r="C12562" s="13"/>
      <c r="D12562" s="13"/>
      <c r="E12562" s="13"/>
      <c r="F12562" s="13"/>
      <c r="G12562" s="13"/>
      <c r="H12562" s="13"/>
      <c r="I12562" s="13"/>
      <c r="J12562" s="13"/>
      <c r="K12562" s="13"/>
      <c r="L12562" s="13"/>
      <c r="M12562" s="13"/>
      <c r="N12562" s="13"/>
      <c r="O12562" s="13"/>
      <c r="P12562" s="13"/>
      <c r="Q12562" s="13"/>
      <c r="R12562" s="13"/>
      <c r="S12562" s="13"/>
      <c r="T12562" s="13"/>
      <c r="U12562" s="13"/>
      <c r="V12562" s="13"/>
      <c r="W12562" s="13"/>
      <c r="X12562" s="13"/>
      <c r="Y12562" s="13"/>
      <c r="Z12562" s="13"/>
      <c r="AA12562" s="13"/>
      <c r="AB12562" s="13"/>
      <c r="AC12562" s="13"/>
      <c r="AD12562" s="13"/>
      <c r="AE12562" s="13"/>
      <c r="AF12562" s="13"/>
      <c r="AG12562" s="14"/>
    </row>
    <row r="12563" s="4" customFormat="1" spans="1:33">
      <c r="A12563" s="13"/>
      <c r="B12563" s="13"/>
      <c r="C12563" s="13"/>
      <c r="D12563" s="13"/>
      <c r="E12563" s="13"/>
      <c r="F12563" s="13"/>
      <c r="G12563" s="13"/>
      <c r="H12563" s="13"/>
      <c r="I12563" s="13"/>
      <c r="J12563" s="13"/>
      <c r="K12563" s="13"/>
      <c r="L12563" s="13"/>
      <c r="M12563" s="13"/>
      <c r="N12563" s="13"/>
      <c r="O12563" s="13"/>
      <c r="P12563" s="13"/>
      <c r="Q12563" s="13"/>
      <c r="R12563" s="13"/>
      <c r="S12563" s="13"/>
      <c r="T12563" s="13"/>
      <c r="U12563" s="13"/>
      <c r="V12563" s="13"/>
      <c r="W12563" s="13"/>
      <c r="X12563" s="13"/>
      <c r="Y12563" s="13"/>
      <c r="Z12563" s="13"/>
      <c r="AA12563" s="13"/>
      <c r="AB12563" s="13"/>
      <c r="AC12563" s="13"/>
      <c r="AD12563" s="13"/>
      <c r="AE12563" s="13"/>
      <c r="AF12563" s="13"/>
      <c r="AG12563" s="14"/>
    </row>
    <row r="12564" s="4" customFormat="1" spans="1:33">
      <c r="A12564" s="13"/>
      <c r="B12564" s="13"/>
      <c r="C12564" s="13"/>
      <c r="D12564" s="13"/>
      <c r="E12564" s="13"/>
      <c r="F12564" s="13"/>
      <c r="G12564" s="13"/>
      <c r="H12564" s="13"/>
      <c r="I12564" s="13"/>
      <c r="J12564" s="13"/>
      <c r="K12564" s="13"/>
      <c r="L12564" s="13"/>
      <c r="M12564" s="13"/>
      <c r="N12564" s="13"/>
      <c r="O12564" s="13"/>
      <c r="P12564" s="13"/>
      <c r="Q12564" s="13"/>
      <c r="R12564" s="13"/>
      <c r="S12564" s="13"/>
      <c r="T12564" s="13"/>
      <c r="U12564" s="13"/>
      <c r="V12564" s="13"/>
      <c r="W12564" s="13"/>
      <c r="X12564" s="13"/>
      <c r="Y12564" s="13"/>
      <c r="Z12564" s="13"/>
      <c r="AA12564" s="13"/>
      <c r="AB12564" s="13"/>
      <c r="AC12564" s="13"/>
      <c r="AD12564" s="13"/>
      <c r="AE12564" s="13"/>
      <c r="AF12564" s="13"/>
      <c r="AG12564" s="14"/>
    </row>
    <row r="12565" s="4" customFormat="1" spans="1:33">
      <c r="A12565" s="13"/>
      <c r="B12565" s="13"/>
      <c r="C12565" s="13"/>
      <c r="D12565" s="13"/>
      <c r="E12565" s="13"/>
      <c r="F12565" s="13"/>
      <c r="G12565" s="13"/>
      <c r="H12565" s="13"/>
      <c r="I12565" s="13"/>
      <c r="J12565" s="13"/>
      <c r="K12565" s="13"/>
      <c r="L12565" s="13"/>
      <c r="M12565" s="13"/>
      <c r="N12565" s="13"/>
      <c r="O12565" s="13"/>
      <c r="P12565" s="13"/>
      <c r="Q12565" s="13"/>
      <c r="R12565" s="13"/>
      <c r="S12565" s="13"/>
      <c r="T12565" s="13"/>
      <c r="U12565" s="13"/>
      <c r="V12565" s="13"/>
      <c r="W12565" s="13"/>
      <c r="X12565" s="13"/>
      <c r="Y12565" s="13"/>
      <c r="Z12565" s="13"/>
      <c r="AA12565" s="13"/>
      <c r="AB12565" s="13"/>
      <c r="AC12565" s="13"/>
      <c r="AD12565" s="13"/>
      <c r="AE12565" s="13"/>
      <c r="AF12565" s="13"/>
      <c r="AG12565" s="14"/>
    </row>
    <row r="12566" s="4" customFormat="1" spans="1:33">
      <c r="A12566" s="13"/>
      <c r="B12566" s="13"/>
      <c r="C12566" s="13"/>
      <c r="D12566" s="13"/>
      <c r="E12566" s="13"/>
      <c r="F12566" s="13"/>
      <c r="G12566" s="13"/>
      <c r="H12566" s="13"/>
      <c r="I12566" s="13"/>
      <c r="J12566" s="13"/>
      <c r="K12566" s="13"/>
      <c r="L12566" s="13"/>
      <c r="M12566" s="13"/>
      <c r="N12566" s="13"/>
      <c r="O12566" s="13"/>
      <c r="P12566" s="13"/>
      <c r="Q12566" s="13"/>
      <c r="R12566" s="13"/>
      <c r="S12566" s="13"/>
      <c r="T12566" s="13"/>
      <c r="U12566" s="13"/>
      <c r="V12566" s="13"/>
      <c r="W12566" s="13"/>
      <c r="X12566" s="13"/>
      <c r="Y12566" s="13"/>
      <c r="Z12566" s="13"/>
      <c r="AA12566" s="13"/>
      <c r="AB12566" s="13"/>
      <c r="AC12566" s="13"/>
      <c r="AD12566" s="13"/>
      <c r="AE12566" s="13"/>
      <c r="AF12566" s="13"/>
      <c r="AG12566" s="14"/>
    </row>
    <row r="12567" s="4" customFormat="1" spans="1:33">
      <c r="A12567" s="13"/>
      <c r="B12567" s="13"/>
      <c r="C12567" s="13"/>
      <c r="D12567" s="13"/>
      <c r="E12567" s="13"/>
      <c r="F12567" s="13"/>
      <c r="G12567" s="13"/>
      <c r="H12567" s="13"/>
      <c r="I12567" s="13"/>
      <c r="J12567" s="13"/>
      <c r="K12567" s="13"/>
      <c r="L12567" s="13"/>
      <c r="M12567" s="13"/>
      <c r="N12567" s="13"/>
      <c r="O12567" s="13"/>
      <c r="P12567" s="13"/>
      <c r="Q12567" s="13"/>
      <c r="R12567" s="13"/>
      <c r="S12567" s="13"/>
      <c r="T12567" s="13"/>
      <c r="U12567" s="13"/>
      <c r="V12567" s="13"/>
      <c r="W12567" s="13"/>
      <c r="X12567" s="13"/>
      <c r="Y12567" s="13"/>
      <c r="Z12567" s="13"/>
      <c r="AA12567" s="13"/>
      <c r="AB12567" s="13"/>
      <c r="AC12567" s="13"/>
      <c r="AD12567" s="13"/>
      <c r="AE12567" s="13"/>
      <c r="AF12567" s="13"/>
      <c r="AG12567" s="14"/>
    </row>
    <row r="12568" s="4" customFormat="1" spans="1:33">
      <c r="A12568" s="13"/>
      <c r="B12568" s="13"/>
      <c r="C12568" s="13"/>
      <c r="D12568" s="13"/>
      <c r="E12568" s="13"/>
      <c r="F12568" s="13"/>
      <c r="G12568" s="13"/>
      <c r="H12568" s="13"/>
      <c r="I12568" s="13"/>
      <c r="J12568" s="13"/>
      <c r="K12568" s="13"/>
      <c r="L12568" s="13"/>
      <c r="M12568" s="13"/>
      <c r="N12568" s="13"/>
      <c r="O12568" s="13"/>
      <c r="P12568" s="13"/>
      <c r="Q12568" s="13"/>
      <c r="R12568" s="13"/>
      <c r="S12568" s="13"/>
      <c r="T12568" s="13"/>
      <c r="U12568" s="13"/>
      <c r="V12568" s="13"/>
      <c r="W12568" s="13"/>
      <c r="X12568" s="13"/>
      <c r="Y12568" s="13"/>
      <c r="Z12568" s="13"/>
      <c r="AA12568" s="13"/>
      <c r="AB12568" s="13"/>
      <c r="AC12568" s="13"/>
      <c r="AD12568" s="13"/>
      <c r="AE12568" s="13"/>
      <c r="AF12568" s="13"/>
      <c r="AG12568" s="14"/>
    </row>
    <row r="12569" s="4" customFormat="1" spans="1:33">
      <c r="A12569" s="13"/>
      <c r="B12569" s="13"/>
      <c r="C12569" s="13"/>
      <c r="D12569" s="13"/>
      <c r="E12569" s="13"/>
      <c r="F12569" s="13"/>
      <c r="G12569" s="13"/>
      <c r="H12569" s="13"/>
      <c r="I12569" s="13"/>
      <c r="J12569" s="13"/>
      <c r="K12569" s="13"/>
      <c r="L12569" s="13"/>
      <c r="M12569" s="13"/>
      <c r="N12569" s="13"/>
      <c r="O12569" s="13"/>
      <c r="P12569" s="13"/>
      <c r="Q12569" s="13"/>
      <c r="R12569" s="13"/>
      <c r="S12569" s="13"/>
      <c r="T12569" s="13"/>
      <c r="U12569" s="13"/>
      <c r="V12569" s="13"/>
      <c r="W12569" s="13"/>
      <c r="X12569" s="13"/>
      <c r="Y12569" s="13"/>
      <c r="Z12569" s="13"/>
      <c r="AA12569" s="13"/>
      <c r="AB12569" s="13"/>
      <c r="AC12569" s="13"/>
      <c r="AD12569" s="13"/>
      <c r="AE12569" s="13"/>
      <c r="AF12569" s="13"/>
      <c r="AG12569" s="14"/>
    </row>
    <row r="12570" s="4" customFormat="1" spans="1:33">
      <c r="A12570" s="13"/>
      <c r="B12570" s="13"/>
      <c r="C12570" s="13"/>
      <c r="D12570" s="13"/>
      <c r="E12570" s="13"/>
      <c r="F12570" s="13"/>
      <c r="G12570" s="13"/>
      <c r="H12570" s="13"/>
      <c r="I12570" s="13"/>
      <c r="J12570" s="13"/>
      <c r="K12570" s="13"/>
      <c r="L12570" s="13"/>
      <c r="M12570" s="13"/>
      <c r="N12570" s="13"/>
      <c r="O12570" s="13"/>
      <c r="P12570" s="13"/>
      <c r="Q12570" s="13"/>
      <c r="R12570" s="13"/>
      <c r="S12570" s="13"/>
      <c r="T12570" s="13"/>
      <c r="U12570" s="13"/>
      <c r="V12570" s="13"/>
      <c r="W12570" s="13"/>
      <c r="X12570" s="13"/>
      <c r="Y12570" s="13"/>
      <c r="Z12570" s="13"/>
      <c r="AA12570" s="13"/>
      <c r="AB12570" s="13"/>
      <c r="AC12570" s="13"/>
      <c r="AD12570" s="13"/>
      <c r="AE12570" s="13"/>
      <c r="AF12570" s="13"/>
      <c r="AG12570" s="14"/>
    </row>
    <row r="12571" s="4" customFormat="1" spans="1:33">
      <c r="A12571" s="13"/>
      <c r="B12571" s="13"/>
      <c r="C12571" s="13"/>
      <c r="D12571" s="13"/>
      <c r="E12571" s="13"/>
      <c r="F12571" s="13"/>
      <c r="G12571" s="13"/>
      <c r="H12571" s="13"/>
      <c r="I12571" s="13"/>
      <c r="J12571" s="13"/>
      <c r="K12571" s="13"/>
      <c r="L12571" s="13"/>
      <c r="M12571" s="13"/>
      <c r="N12571" s="13"/>
      <c r="O12571" s="13"/>
      <c r="P12571" s="13"/>
      <c r="Q12571" s="13"/>
      <c r="R12571" s="13"/>
      <c r="S12571" s="13"/>
      <c r="T12571" s="13"/>
      <c r="U12571" s="13"/>
      <c r="V12571" s="13"/>
      <c r="W12571" s="13"/>
      <c r="X12571" s="13"/>
      <c r="Y12571" s="13"/>
      <c r="Z12571" s="13"/>
      <c r="AA12571" s="13"/>
      <c r="AB12571" s="13"/>
      <c r="AC12571" s="13"/>
      <c r="AD12571" s="13"/>
      <c r="AE12571" s="13"/>
      <c r="AF12571" s="13"/>
      <c r="AG12571" s="14"/>
    </row>
    <row r="12572" s="4" customFormat="1" spans="1:33">
      <c r="A12572" s="13"/>
      <c r="B12572" s="13"/>
      <c r="C12572" s="13"/>
      <c r="D12572" s="13"/>
      <c r="E12572" s="13"/>
      <c r="F12572" s="13"/>
      <c r="G12572" s="13"/>
      <c r="H12572" s="13"/>
      <c r="I12572" s="13"/>
      <c r="J12572" s="13"/>
      <c r="K12572" s="13"/>
      <c r="L12572" s="13"/>
      <c r="M12572" s="13"/>
      <c r="N12572" s="13"/>
      <c r="O12572" s="13"/>
      <c r="P12572" s="13"/>
      <c r="Q12572" s="13"/>
      <c r="R12572" s="13"/>
      <c r="S12572" s="13"/>
      <c r="T12572" s="13"/>
      <c r="U12572" s="13"/>
      <c r="V12572" s="13"/>
      <c r="W12572" s="13"/>
      <c r="X12572" s="13"/>
      <c r="Y12572" s="13"/>
      <c r="Z12572" s="13"/>
      <c r="AA12572" s="13"/>
      <c r="AB12572" s="13"/>
      <c r="AC12572" s="13"/>
      <c r="AD12572" s="13"/>
      <c r="AE12572" s="13"/>
      <c r="AF12572" s="13"/>
      <c r="AG12572" s="14"/>
    </row>
    <row r="12573" s="4" customFormat="1" spans="1:33">
      <c r="A12573" s="13"/>
      <c r="B12573" s="13"/>
      <c r="C12573" s="13"/>
      <c r="D12573" s="13"/>
      <c r="E12573" s="13"/>
      <c r="F12573" s="13"/>
      <c r="G12573" s="13"/>
      <c r="H12573" s="13"/>
      <c r="I12573" s="13"/>
      <c r="J12573" s="13"/>
      <c r="K12573" s="13"/>
      <c r="L12573" s="13"/>
      <c r="M12573" s="13"/>
      <c r="N12573" s="13"/>
      <c r="O12573" s="13"/>
      <c r="P12573" s="13"/>
      <c r="Q12573" s="13"/>
      <c r="R12573" s="13"/>
      <c r="S12573" s="13"/>
      <c r="T12573" s="13"/>
      <c r="U12573" s="13"/>
      <c r="V12573" s="13"/>
      <c r="W12573" s="13"/>
      <c r="X12573" s="13"/>
      <c r="Y12573" s="13"/>
      <c r="Z12573" s="13"/>
      <c r="AA12573" s="13"/>
      <c r="AB12573" s="13"/>
      <c r="AC12573" s="13"/>
      <c r="AD12573" s="13"/>
      <c r="AE12573" s="13"/>
      <c r="AF12573" s="13"/>
      <c r="AG12573" s="14"/>
    </row>
    <row r="12574" s="4" customFormat="1" spans="1:33">
      <c r="A12574" s="13"/>
      <c r="B12574" s="13"/>
      <c r="C12574" s="13"/>
      <c r="D12574" s="13"/>
      <c r="E12574" s="13"/>
      <c r="F12574" s="13"/>
      <c r="G12574" s="13"/>
      <c r="H12574" s="13"/>
      <c r="I12574" s="13"/>
      <c r="J12574" s="13"/>
      <c r="K12574" s="13"/>
      <c r="L12574" s="13"/>
      <c r="M12574" s="13"/>
      <c r="N12574" s="13"/>
      <c r="O12574" s="13"/>
      <c r="P12574" s="13"/>
      <c r="Q12574" s="13"/>
      <c r="R12574" s="13"/>
      <c r="S12574" s="13"/>
      <c r="T12574" s="13"/>
      <c r="U12574" s="13"/>
      <c r="V12574" s="13"/>
      <c r="W12574" s="13"/>
      <c r="X12574" s="13"/>
      <c r="Y12574" s="13"/>
      <c r="Z12574" s="13"/>
      <c r="AA12574" s="13"/>
      <c r="AB12574" s="13"/>
      <c r="AC12574" s="13"/>
      <c r="AD12574" s="13"/>
      <c r="AE12574" s="13"/>
      <c r="AF12574" s="13"/>
      <c r="AG12574" s="14"/>
    </row>
    <row r="12575" s="4" customFormat="1" spans="1:33">
      <c r="A12575" s="13"/>
      <c r="B12575" s="13"/>
      <c r="C12575" s="13"/>
      <c r="D12575" s="13"/>
      <c r="E12575" s="13"/>
      <c r="F12575" s="13"/>
      <c r="G12575" s="13"/>
      <c r="H12575" s="13"/>
      <c r="I12575" s="13"/>
      <c r="J12575" s="13"/>
      <c r="K12575" s="13"/>
      <c r="L12575" s="13"/>
      <c r="M12575" s="13"/>
      <c r="N12575" s="13"/>
      <c r="O12575" s="13"/>
      <c r="P12575" s="13"/>
      <c r="Q12575" s="13"/>
      <c r="R12575" s="13"/>
      <c r="S12575" s="13"/>
      <c r="T12575" s="13"/>
      <c r="U12575" s="13"/>
      <c r="V12575" s="13"/>
      <c r="W12575" s="13"/>
      <c r="X12575" s="13"/>
      <c r="Y12575" s="13"/>
      <c r="Z12575" s="13"/>
      <c r="AA12575" s="13"/>
      <c r="AB12575" s="13"/>
      <c r="AC12575" s="13"/>
      <c r="AD12575" s="13"/>
      <c r="AE12575" s="13"/>
      <c r="AF12575" s="13"/>
      <c r="AG12575" s="14"/>
    </row>
    <row r="12576" s="4" customFormat="1" spans="1:33">
      <c r="A12576" s="13"/>
      <c r="B12576" s="13"/>
      <c r="C12576" s="13"/>
      <c r="D12576" s="13"/>
      <c r="E12576" s="13"/>
      <c r="F12576" s="13"/>
      <c r="G12576" s="13"/>
      <c r="H12576" s="13"/>
      <c r="I12576" s="13"/>
      <c r="J12576" s="13"/>
      <c r="K12576" s="13"/>
      <c r="L12576" s="13"/>
      <c r="M12576" s="13"/>
      <c r="N12576" s="13"/>
      <c r="O12576" s="13"/>
      <c r="P12576" s="13"/>
      <c r="Q12576" s="13"/>
      <c r="R12576" s="13"/>
      <c r="S12576" s="13"/>
      <c r="T12576" s="13"/>
      <c r="U12576" s="13"/>
      <c r="V12576" s="13"/>
      <c r="W12576" s="13"/>
      <c r="X12576" s="13"/>
      <c r="Y12576" s="13"/>
      <c r="Z12576" s="13"/>
      <c r="AA12576" s="13"/>
      <c r="AB12576" s="13"/>
      <c r="AC12576" s="13"/>
      <c r="AD12576" s="13"/>
      <c r="AE12576" s="13"/>
      <c r="AF12576" s="13"/>
      <c r="AG12576" s="14"/>
    </row>
    <row r="12577" s="4" customFormat="1" spans="1:33">
      <c r="A12577" s="13"/>
      <c r="B12577" s="13"/>
      <c r="C12577" s="13"/>
      <c r="D12577" s="13"/>
      <c r="E12577" s="13"/>
      <c r="F12577" s="13"/>
      <c r="G12577" s="13"/>
      <c r="H12577" s="13"/>
      <c r="I12577" s="13"/>
      <c r="J12577" s="13"/>
      <c r="K12577" s="13"/>
      <c r="L12577" s="13"/>
      <c r="M12577" s="13"/>
      <c r="N12577" s="13"/>
      <c r="O12577" s="13"/>
      <c r="P12577" s="13"/>
      <c r="Q12577" s="13"/>
      <c r="R12577" s="13"/>
      <c r="S12577" s="13"/>
      <c r="T12577" s="13"/>
      <c r="U12577" s="13"/>
      <c r="V12577" s="13"/>
      <c r="W12577" s="13"/>
      <c r="X12577" s="13"/>
      <c r="Y12577" s="13"/>
      <c r="Z12577" s="13"/>
      <c r="AA12577" s="13"/>
      <c r="AB12577" s="13"/>
      <c r="AC12577" s="13"/>
      <c r="AD12577" s="13"/>
      <c r="AE12577" s="13"/>
      <c r="AF12577" s="13"/>
      <c r="AG12577" s="14"/>
    </row>
    <row r="12578" s="4" customFormat="1" spans="1:33">
      <c r="A12578" s="13"/>
      <c r="B12578" s="13"/>
      <c r="C12578" s="13"/>
      <c r="D12578" s="13"/>
      <c r="E12578" s="13"/>
      <c r="F12578" s="13"/>
      <c r="G12578" s="13"/>
      <c r="H12578" s="13"/>
      <c r="I12578" s="13"/>
      <c r="J12578" s="13"/>
      <c r="K12578" s="13"/>
      <c r="L12578" s="13"/>
      <c r="M12578" s="13"/>
      <c r="N12578" s="13"/>
      <c r="O12578" s="13"/>
      <c r="P12578" s="13"/>
      <c r="Q12578" s="13"/>
      <c r="R12578" s="13"/>
      <c r="S12578" s="13"/>
      <c r="T12578" s="13"/>
      <c r="U12578" s="13"/>
      <c r="V12578" s="13"/>
      <c r="W12578" s="13"/>
      <c r="X12578" s="13"/>
      <c r="Y12578" s="13"/>
      <c r="Z12578" s="13"/>
      <c r="AA12578" s="13"/>
      <c r="AB12578" s="13"/>
      <c r="AC12578" s="13"/>
      <c r="AD12578" s="13"/>
      <c r="AE12578" s="13"/>
      <c r="AF12578" s="13"/>
      <c r="AG12578" s="14"/>
    </row>
    <row r="12579" s="4" customFormat="1" spans="1:33">
      <c r="A12579" s="13"/>
      <c r="B12579" s="13"/>
      <c r="C12579" s="13"/>
      <c r="D12579" s="13"/>
      <c r="E12579" s="13"/>
      <c r="F12579" s="13"/>
      <c r="G12579" s="13"/>
      <c r="H12579" s="13"/>
      <c r="I12579" s="13"/>
      <c r="J12579" s="13"/>
      <c r="K12579" s="13"/>
      <c r="L12579" s="13"/>
      <c r="M12579" s="13"/>
      <c r="N12579" s="13"/>
      <c r="O12579" s="13"/>
      <c r="P12579" s="13"/>
      <c r="Q12579" s="13"/>
      <c r="R12579" s="13"/>
      <c r="S12579" s="13"/>
      <c r="T12579" s="13"/>
      <c r="U12579" s="13"/>
      <c r="V12579" s="13"/>
      <c r="W12579" s="13"/>
      <c r="X12579" s="13"/>
      <c r="Y12579" s="13"/>
      <c r="Z12579" s="13"/>
      <c r="AA12579" s="13"/>
      <c r="AB12579" s="13"/>
      <c r="AC12579" s="13"/>
      <c r="AD12579" s="13"/>
      <c r="AE12579" s="13"/>
      <c r="AF12579" s="13"/>
      <c r="AG12579" s="14"/>
    </row>
    <row r="12580" s="4" customFormat="1" spans="1:33">
      <c r="A12580" s="13"/>
      <c r="B12580" s="13"/>
      <c r="C12580" s="13"/>
      <c r="D12580" s="13"/>
      <c r="E12580" s="13"/>
      <c r="F12580" s="13"/>
      <c r="G12580" s="13"/>
      <c r="H12580" s="13"/>
      <c r="I12580" s="13"/>
      <c r="J12580" s="13"/>
      <c r="K12580" s="13"/>
      <c r="L12580" s="13"/>
      <c r="M12580" s="13"/>
      <c r="N12580" s="13"/>
      <c r="O12580" s="13"/>
      <c r="P12580" s="13"/>
      <c r="Q12580" s="13"/>
      <c r="R12580" s="13"/>
      <c r="S12580" s="13"/>
      <c r="T12580" s="13"/>
      <c r="U12580" s="13"/>
      <c r="V12580" s="13"/>
      <c r="W12580" s="13"/>
      <c r="X12580" s="13"/>
      <c r="Y12580" s="13"/>
      <c r="Z12580" s="13"/>
      <c r="AA12580" s="13"/>
      <c r="AB12580" s="13"/>
      <c r="AC12580" s="13"/>
      <c r="AD12580" s="13"/>
      <c r="AE12580" s="13"/>
      <c r="AF12580" s="13"/>
      <c r="AG12580" s="14"/>
    </row>
    <row r="12581" s="4" customFormat="1" spans="1:33">
      <c r="A12581" s="13"/>
      <c r="B12581" s="13"/>
      <c r="C12581" s="13"/>
      <c r="D12581" s="13"/>
      <c r="E12581" s="13"/>
      <c r="F12581" s="13"/>
      <c r="G12581" s="13"/>
      <c r="H12581" s="13"/>
      <c r="I12581" s="13"/>
      <c r="J12581" s="13"/>
      <c r="K12581" s="13"/>
      <c r="L12581" s="13"/>
      <c r="M12581" s="13"/>
      <c r="N12581" s="13"/>
      <c r="O12581" s="13"/>
      <c r="P12581" s="13"/>
      <c r="Q12581" s="13"/>
      <c r="R12581" s="13"/>
      <c r="S12581" s="13"/>
      <c r="T12581" s="13"/>
      <c r="U12581" s="13"/>
      <c r="V12581" s="13"/>
      <c r="W12581" s="13"/>
      <c r="X12581" s="13"/>
      <c r="Y12581" s="13"/>
      <c r="Z12581" s="13"/>
      <c r="AA12581" s="13"/>
      <c r="AB12581" s="13"/>
      <c r="AC12581" s="13"/>
      <c r="AD12581" s="13"/>
      <c r="AE12581" s="13"/>
      <c r="AF12581" s="13"/>
      <c r="AG12581" s="14"/>
    </row>
    <row r="12582" s="4" customFormat="1" spans="1:33">
      <c r="A12582" s="13"/>
      <c r="B12582" s="13"/>
      <c r="C12582" s="13"/>
      <c r="D12582" s="13"/>
      <c r="E12582" s="13"/>
      <c r="F12582" s="13"/>
      <c r="G12582" s="13"/>
      <c r="H12582" s="13"/>
      <c r="I12582" s="13"/>
      <c r="J12582" s="13"/>
      <c r="K12582" s="13"/>
      <c r="L12582" s="13"/>
      <c r="M12582" s="13"/>
      <c r="N12582" s="13"/>
      <c r="O12582" s="13"/>
      <c r="P12582" s="13"/>
      <c r="Q12582" s="13"/>
      <c r="R12582" s="13"/>
      <c r="S12582" s="13"/>
      <c r="T12582" s="13"/>
      <c r="U12582" s="13"/>
      <c r="V12582" s="13"/>
      <c r="W12582" s="13"/>
      <c r="X12582" s="13"/>
      <c r="Y12582" s="13"/>
      <c r="Z12582" s="13"/>
      <c r="AA12582" s="13"/>
      <c r="AB12582" s="13"/>
      <c r="AC12582" s="13"/>
      <c r="AD12582" s="13"/>
      <c r="AE12582" s="13"/>
      <c r="AF12582" s="13"/>
      <c r="AG12582" s="14"/>
    </row>
    <row r="12583" s="4" customFormat="1" spans="1:33">
      <c r="A12583" s="13"/>
      <c r="B12583" s="13"/>
      <c r="C12583" s="13"/>
      <c r="D12583" s="13"/>
      <c r="E12583" s="13"/>
      <c r="F12583" s="13"/>
      <c r="G12583" s="13"/>
      <c r="H12583" s="13"/>
      <c r="I12583" s="13"/>
      <c r="J12583" s="13"/>
      <c r="K12583" s="13"/>
      <c r="L12583" s="13"/>
      <c r="M12583" s="13"/>
      <c r="N12583" s="13"/>
      <c r="O12583" s="13"/>
      <c r="P12583" s="13"/>
      <c r="Q12583" s="13"/>
      <c r="R12583" s="13"/>
      <c r="S12583" s="13"/>
      <c r="T12583" s="13"/>
      <c r="U12583" s="13"/>
      <c r="V12583" s="13"/>
      <c r="W12583" s="13"/>
      <c r="X12583" s="13"/>
      <c r="Y12583" s="13"/>
      <c r="Z12583" s="13"/>
      <c r="AA12583" s="13"/>
      <c r="AB12583" s="13"/>
      <c r="AC12583" s="13"/>
      <c r="AD12583" s="13"/>
      <c r="AE12583" s="13"/>
      <c r="AF12583" s="13"/>
      <c r="AG12583" s="14"/>
    </row>
    <row r="12584" s="4" customFormat="1" spans="1:33">
      <c r="A12584" s="13"/>
      <c r="B12584" s="13"/>
      <c r="C12584" s="13"/>
      <c r="D12584" s="13"/>
      <c r="E12584" s="13"/>
      <c r="F12584" s="13"/>
      <c r="G12584" s="13"/>
      <c r="H12584" s="13"/>
      <c r="I12584" s="13"/>
      <c r="J12584" s="13"/>
      <c r="K12584" s="13"/>
      <c r="L12584" s="13"/>
      <c r="M12584" s="13"/>
      <c r="N12584" s="13"/>
      <c r="O12584" s="13"/>
      <c r="P12584" s="13"/>
      <c r="Q12584" s="13"/>
      <c r="R12584" s="13"/>
      <c r="S12584" s="13"/>
      <c r="T12584" s="13"/>
      <c r="U12584" s="13"/>
      <c r="V12584" s="13"/>
      <c r="W12584" s="13"/>
      <c r="X12584" s="13"/>
      <c r="Y12584" s="13"/>
      <c r="Z12584" s="13"/>
      <c r="AA12584" s="13"/>
      <c r="AB12584" s="13"/>
      <c r="AC12584" s="13"/>
      <c r="AD12584" s="13"/>
      <c r="AE12584" s="13"/>
      <c r="AF12584" s="13"/>
      <c r="AG12584" s="14"/>
    </row>
    <row r="12585" s="4" customFormat="1" spans="33:33">
      <c r="AG12585" s="8"/>
    </row>
    <row r="12586" s="4" customFormat="1" spans="33:33">
      <c r="AG12586" s="8"/>
    </row>
    <row r="12587" s="4" customFormat="1" spans="33:33">
      <c r="AG12587" s="8"/>
    </row>
    <row r="12588" s="4" customFormat="1" spans="33:33">
      <c r="AG12588" s="8"/>
    </row>
    <row r="12589" s="4" customFormat="1" spans="33:33">
      <c r="AG12589" s="8"/>
    </row>
    <row r="12590" s="4" customFormat="1" spans="33:33">
      <c r="AG12590" s="8"/>
    </row>
    <row r="12591" s="4" customFormat="1" spans="33:33">
      <c r="AG12591" s="8"/>
    </row>
    <row r="12592" s="4" customFormat="1" spans="33:33">
      <c r="AG12592" s="8"/>
    </row>
    <row r="12593" s="4" customFormat="1" spans="33:33">
      <c r="AG12593" s="8"/>
    </row>
    <row r="12594" s="4" customFormat="1" spans="33:33">
      <c r="AG12594" s="8"/>
    </row>
    <row r="12595" s="4" customFormat="1" spans="33:33">
      <c r="AG12595" s="8"/>
    </row>
    <row r="12596" s="4" customFormat="1" spans="33:33">
      <c r="AG12596" s="8"/>
    </row>
    <row r="12597" s="4" customFormat="1" spans="33:33">
      <c r="AG12597" s="8"/>
    </row>
    <row r="12598" s="4" customFormat="1" spans="33:33">
      <c r="AG12598" s="8"/>
    </row>
    <row r="12599" s="4" customFormat="1" spans="33:33">
      <c r="AG12599" s="8"/>
    </row>
    <row r="12600" s="4" customFormat="1" spans="33:33">
      <c r="AG12600" s="8"/>
    </row>
    <row r="12601" s="4" customFormat="1" spans="33:33">
      <c r="AG12601" s="8"/>
    </row>
    <row r="12602" s="4" customFormat="1" spans="33:33">
      <c r="AG12602" s="8"/>
    </row>
    <row r="12603" s="4" customFormat="1" spans="33:33">
      <c r="AG12603" s="8"/>
    </row>
    <row r="12604" s="4" customFormat="1" spans="33:33">
      <c r="AG12604" s="8"/>
    </row>
    <row r="12605" s="4" customFormat="1" spans="33:33">
      <c r="AG12605" s="8"/>
    </row>
    <row r="12606" s="4" customFormat="1" spans="33:33">
      <c r="AG12606" s="8"/>
    </row>
    <row r="12607" s="4" customFormat="1" spans="33:33">
      <c r="AG12607" s="8"/>
    </row>
    <row r="12608" s="4" customFormat="1" spans="33:33">
      <c r="AG12608" s="8"/>
    </row>
    <row r="12609" s="4" customFormat="1" spans="33:33">
      <c r="AG12609" s="8"/>
    </row>
    <row r="12610" s="4" customFormat="1" spans="33:33">
      <c r="AG12610" s="8"/>
    </row>
    <row r="12611" s="4" customFormat="1" spans="33:33">
      <c r="AG12611" s="8"/>
    </row>
    <row r="12612" s="4" customFormat="1" spans="33:33">
      <c r="AG12612" s="8"/>
    </row>
    <row r="12613" s="4" customFormat="1" spans="33:33">
      <c r="AG12613" s="8"/>
    </row>
    <row r="12614" s="4" customFormat="1" spans="33:33">
      <c r="AG12614" s="8"/>
    </row>
    <row r="12615" s="4" customFormat="1" spans="33:33">
      <c r="AG12615" s="8"/>
    </row>
    <row r="12616" s="4" customFormat="1" spans="33:33">
      <c r="AG12616" s="8"/>
    </row>
    <row r="12617" s="4" customFormat="1" spans="33:33">
      <c r="AG12617" s="8"/>
    </row>
    <row r="12618" s="4" customFormat="1" spans="33:33">
      <c r="AG12618" s="8"/>
    </row>
    <row r="12619" s="4" customFormat="1" spans="33:33">
      <c r="AG12619" s="8"/>
    </row>
    <row r="12620" s="4" customFormat="1" spans="33:33">
      <c r="AG12620" s="8"/>
    </row>
    <row r="12621" s="4" customFormat="1" spans="33:33">
      <c r="AG12621" s="8"/>
    </row>
    <row r="12622" s="4" customFormat="1" spans="33:33">
      <c r="AG12622" s="8"/>
    </row>
    <row r="12623" s="4" customFormat="1" spans="33:33">
      <c r="AG12623" s="8"/>
    </row>
    <row r="12624" s="4" customFormat="1" spans="33:33">
      <c r="AG12624" s="8"/>
    </row>
    <row r="12625" s="4" customFormat="1" spans="33:33">
      <c r="AG12625" s="8"/>
    </row>
    <row r="12626" s="4" customFormat="1" spans="33:33">
      <c r="AG12626" s="8"/>
    </row>
    <row r="12627" s="4" customFormat="1" spans="33:33">
      <c r="AG12627" s="8"/>
    </row>
    <row r="12628" s="4" customFormat="1" spans="33:33">
      <c r="AG12628" s="8"/>
    </row>
    <row r="12629" s="4" customFormat="1" spans="33:33">
      <c r="AG12629" s="8"/>
    </row>
    <row r="12630" s="4" customFormat="1" spans="33:33">
      <c r="AG12630" s="8"/>
    </row>
    <row r="12631" s="4" customFormat="1" spans="33:33">
      <c r="AG12631" s="8"/>
    </row>
    <row r="12632" s="4" customFormat="1" spans="33:33">
      <c r="AG12632" s="8"/>
    </row>
    <row r="12633" s="4" customFormat="1" spans="33:33">
      <c r="AG12633" s="8"/>
    </row>
    <row r="12634" s="4" customFormat="1" spans="33:33">
      <c r="AG12634" s="8"/>
    </row>
    <row r="12635" s="4" customFormat="1" spans="33:33">
      <c r="AG12635" s="8"/>
    </row>
    <row r="12636" s="4" customFormat="1" spans="33:33">
      <c r="AG12636" s="8"/>
    </row>
    <row r="12637" s="4" customFormat="1" spans="33:33">
      <c r="AG12637" s="8"/>
    </row>
    <row r="12638" s="4" customFormat="1" spans="33:33">
      <c r="AG12638" s="8"/>
    </row>
    <row r="12639" s="4" customFormat="1" spans="33:33">
      <c r="AG12639" s="8"/>
    </row>
    <row r="12640" s="4" customFormat="1" spans="33:33">
      <c r="AG12640" s="8"/>
    </row>
    <row r="12641" s="4" customFormat="1" spans="33:33">
      <c r="AG12641" s="8"/>
    </row>
    <row r="12642" s="4" customFormat="1" spans="33:33">
      <c r="AG12642" s="8"/>
    </row>
    <row r="12643" s="4" customFormat="1" spans="33:33">
      <c r="AG12643" s="8"/>
    </row>
    <row r="12644" s="4" customFormat="1" spans="33:33">
      <c r="AG12644" s="8"/>
    </row>
    <row r="12645" s="4" customFormat="1" spans="33:33">
      <c r="AG12645" s="8"/>
    </row>
    <row r="12646" s="4" customFormat="1" spans="33:33">
      <c r="AG12646" s="8"/>
    </row>
    <row r="12647" s="4" customFormat="1" spans="33:33">
      <c r="AG12647" s="8"/>
    </row>
    <row r="12648" s="4" customFormat="1" spans="33:33">
      <c r="AG12648" s="8"/>
    </row>
    <row r="12649" s="4" customFormat="1" spans="33:33">
      <c r="AG12649" s="8"/>
    </row>
    <row r="12650" s="4" customFormat="1" spans="33:33">
      <c r="AG12650" s="8"/>
    </row>
    <row r="12651" s="4" customFormat="1" spans="33:33">
      <c r="AG12651" s="8"/>
    </row>
    <row r="12652" s="4" customFormat="1" spans="33:33">
      <c r="AG12652" s="8"/>
    </row>
    <row r="12653" s="4" customFormat="1" spans="33:33">
      <c r="AG12653" s="8"/>
    </row>
    <row r="12654" s="4" customFormat="1" spans="33:33">
      <c r="AG12654" s="8"/>
    </row>
    <row r="12655" s="4" customFormat="1" spans="33:33">
      <c r="AG12655" s="8"/>
    </row>
    <row r="12656" s="4" customFormat="1" spans="33:33">
      <c r="AG12656" s="8"/>
    </row>
    <row r="12657" s="4" customFormat="1" spans="33:33">
      <c r="AG12657" s="8"/>
    </row>
    <row r="12658" s="4" customFormat="1" spans="33:33">
      <c r="AG12658" s="8"/>
    </row>
    <row r="12659" s="4" customFormat="1" spans="33:33">
      <c r="AG12659" s="8"/>
    </row>
    <row r="12660" s="4" customFormat="1" spans="33:33">
      <c r="AG12660" s="8"/>
    </row>
    <row r="12661" s="4" customFormat="1" spans="33:33">
      <c r="AG12661" s="8"/>
    </row>
    <row r="12662" s="4" customFormat="1" spans="33:33">
      <c r="AG12662" s="8"/>
    </row>
    <row r="12663" s="4" customFormat="1" spans="33:33">
      <c r="AG12663" s="8"/>
    </row>
    <row r="12664" s="4" customFormat="1" spans="33:33">
      <c r="AG12664" s="8"/>
    </row>
    <row r="12665" s="4" customFormat="1" spans="33:33">
      <c r="AG12665" s="8"/>
    </row>
    <row r="12666" s="4" customFormat="1" spans="33:33">
      <c r="AG12666" s="8"/>
    </row>
    <row r="12667" s="4" customFormat="1" spans="33:33">
      <c r="AG12667" s="8"/>
    </row>
    <row r="12668" s="4" customFormat="1" spans="33:33">
      <c r="AG12668" s="8"/>
    </row>
    <row r="12669" s="4" customFormat="1" spans="33:33">
      <c r="AG12669" s="8"/>
    </row>
    <row r="12670" s="4" customFormat="1" spans="33:33">
      <c r="AG12670" s="8"/>
    </row>
    <row r="12671" s="4" customFormat="1" spans="33:33">
      <c r="AG12671" s="8"/>
    </row>
    <row r="12672" s="4" customFormat="1" spans="33:33">
      <c r="AG12672" s="8"/>
    </row>
    <row r="12673" s="4" customFormat="1" spans="33:33">
      <c r="AG12673" s="8"/>
    </row>
    <row r="12674" s="4" customFormat="1" spans="33:33">
      <c r="AG12674" s="8"/>
    </row>
    <row r="12675" s="4" customFormat="1" spans="33:33">
      <c r="AG12675" s="8"/>
    </row>
    <row r="12676" s="4" customFormat="1" spans="33:33">
      <c r="AG12676" s="8"/>
    </row>
    <row r="12677" s="4" customFormat="1" spans="33:33">
      <c r="AG12677" s="8"/>
    </row>
    <row r="12678" s="4" customFormat="1" spans="33:33">
      <c r="AG12678" s="8"/>
    </row>
    <row r="12679" s="4" customFormat="1" spans="33:33">
      <c r="AG12679" s="8"/>
    </row>
    <row r="12680" s="4" customFormat="1" spans="33:33">
      <c r="AG12680" s="8"/>
    </row>
    <row r="12681" s="4" customFormat="1" spans="33:33">
      <c r="AG12681" s="8"/>
    </row>
    <row r="12682" s="4" customFormat="1" spans="33:33">
      <c r="AG12682" s="8"/>
    </row>
    <row r="12683" s="4" customFormat="1" spans="33:33">
      <c r="AG12683" s="8"/>
    </row>
    <row r="12684" s="4" customFormat="1" spans="33:33">
      <c r="AG12684" s="8"/>
    </row>
    <row r="12685" s="4" customFormat="1" spans="33:33">
      <c r="AG12685" s="8"/>
    </row>
    <row r="12686" s="4" customFormat="1" spans="33:33">
      <c r="AG12686" s="8"/>
    </row>
    <row r="12687" s="4" customFormat="1" spans="33:33">
      <c r="AG12687" s="8"/>
    </row>
    <row r="12688" s="4" customFormat="1" spans="33:33">
      <c r="AG12688" s="8"/>
    </row>
    <row r="12689" s="4" customFormat="1" spans="33:33">
      <c r="AG12689" s="8"/>
    </row>
    <row r="12690" s="4" customFormat="1" spans="33:33">
      <c r="AG12690" s="8"/>
    </row>
    <row r="12691" s="4" customFormat="1" spans="33:33">
      <c r="AG12691" s="8"/>
    </row>
    <row r="12692" s="4" customFormat="1" spans="33:33">
      <c r="AG12692" s="8"/>
    </row>
    <row r="12693" s="4" customFormat="1" spans="33:33">
      <c r="AG12693" s="8"/>
    </row>
    <row r="12694" s="4" customFormat="1" spans="33:33">
      <c r="AG12694" s="8"/>
    </row>
    <row r="12695" s="4" customFormat="1" spans="33:33">
      <c r="AG12695" s="8"/>
    </row>
    <row r="12696" s="4" customFormat="1" spans="33:33">
      <c r="AG12696" s="8"/>
    </row>
    <row r="12697" s="4" customFormat="1" spans="33:33">
      <c r="AG12697" s="8"/>
    </row>
    <row r="12698" s="4" customFormat="1" spans="33:33">
      <c r="AG12698" s="8"/>
    </row>
    <row r="12699" s="4" customFormat="1" spans="33:33">
      <c r="AG12699" s="8"/>
    </row>
    <row r="12700" s="4" customFormat="1" spans="33:33">
      <c r="AG12700" s="8"/>
    </row>
    <row r="12701" s="4" customFormat="1" spans="33:33">
      <c r="AG12701" s="8"/>
    </row>
    <row r="12702" s="4" customFormat="1" spans="33:33">
      <c r="AG12702" s="8"/>
    </row>
    <row r="12703" s="4" customFormat="1" spans="33:33">
      <c r="AG12703" s="8"/>
    </row>
    <row r="12704" s="4" customFormat="1" spans="33:33">
      <c r="AG12704" s="8"/>
    </row>
    <row r="12705" s="4" customFormat="1" spans="33:33">
      <c r="AG12705" s="8"/>
    </row>
    <row r="12706" s="4" customFormat="1" spans="33:33">
      <c r="AG12706" s="8"/>
    </row>
    <row r="12707" s="4" customFormat="1" spans="33:33">
      <c r="AG12707" s="8"/>
    </row>
    <row r="12708" s="4" customFormat="1" spans="33:33">
      <c r="AG12708" s="8"/>
    </row>
    <row r="12709" s="4" customFormat="1" spans="33:33">
      <c r="AG12709" s="8"/>
    </row>
    <row r="12710" s="4" customFormat="1" spans="33:33">
      <c r="AG12710" s="8"/>
    </row>
    <row r="12711" s="4" customFormat="1" spans="33:33">
      <c r="AG12711" s="8"/>
    </row>
    <row r="12712" s="4" customFormat="1" spans="33:33">
      <c r="AG12712" s="8"/>
    </row>
    <row r="12713" s="4" customFormat="1" spans="33:33">
      <c r="AG12713" s="8"/>
    </row>
    <row r="12714" s="4" customFormat="1" spans="33:33">
      <c r="AG12714" s="8"/>
    </row>
    <row r="12715" s="4" customFormat="1" spans="33:33">
      <c r="AG12715" s="8"/>
    </row>
    <row r="12716" s="4" customFormat="1" spans="33:33">
      <c r="AG12716" s="8"/>
    </row>
    <row r="12717" s="4" customFormat="1" spans="33:33">
      <c r="AG12717" s="8"/>
    </row>
    <row r="12718" s="4" customFormat="1" spans="33:33">
      <c r="AG12718" s="8"/>
    </row>
    <row r="12719" s="4" customFormat="1" spans="33:33">
      <c r="AG12719" s="8"/>
    </row>
    <row r="12720" s="4" customFormat="1" spans="33:33">
      <c r="AG12720" s="8"/>
    </row>
    <row r="12721" s="4" customFormat="1" spans="33:33">
      <c r="AG12721" s="8"/>
    </row>
    <row r="12722" s="4" customFormat="1" spans="33:33">
      <c r="AG12722" s="8"/>
    </row>
    <row r="12723" s="4" customFormat="1" spans="33:33">
      <c r="AG12723" s="8"/>
    </row>
    <row r="12724" s="4" customFormat="1" spans="33:33">
      <c r="AG12724" s="8"/>
    </row>
    <row r="12725" s="4" customFormat="1" spans="33:33">
      <c r="AG12725" s="8"/>
    </row>
    <row r="12726" s="4" customFormat="1" spans="33:33">
      <c r="AG12726" s="8"/>
    </row>
    <row r="12727" s="4" customFormat="1" spans="33:33">
      <c r="AG12727" s="8"/>
    </row>
    <row r="12728" s="4" customFormat="1" spans="33:33">
      <c r="AG12728" s="8"/>
    </row>
    <row r="12729" s="4" customFormat="1" spans="33:33">
      <c r="AG12729" s="8"/>
    </row>
    <row r="12730" s="4" customFormat="1" spans="33:33">
      <c r="AG12730" s="8"/>
    </row>
    <row r="12731" s="4" customFormat="1" spans="33:33">
      <c r="AG12731" s="8"/>
    </row>
    <row r="12732" s="4" customFormat="1" spans="33:33">
      <c r="AG12732" s="8"/>
    </row>
    <row r="12733" s="4" customFormat="1" spans="33:33">
      <c r="AG12733" s="8"/>
    </row>
    <row r="12734" s="4" customFormat="1" spans="33:33">
      <c r="AG12734" s="8"/>
    </row>
    <row r="12735" s="4" customFormat="1" spans="33:33">
      <c r="AG12735" s="8"/>
    </row>
    <row r="12736" s="4" customFormat="1" spans="33:33">
      <c r="AG12736" s="8"/>
    </row>
    <row r="12737" s="4" customFormat="1" spans="33:33">
      <c r="AG12737" s="8"/>
    </row>
    <row r="12738" s="4" customFormat="1" spans="33:33">
      <c r="AG12738" s="8"/>
    </row>
    <row r="12739" s="4" customFormat="1" spans="33:33">
      <c r="AG12739" s="8"/>
    </row>
    <row r="12740" s="4" customFormat="1" spans="33:33">
      <c r="AG12740" s="8"/>
    </row>
    <row r="12741" s="4" customFormat="1" spans="33:33">
      <c r="AG12741" s="8"/>
    </row>
    <row r="12742" s="4" customFormat="1" spans="33:33">
      <c r="AG12742" s="8"/>
    </row>
    <row r="12743" s="4" customFormat="1" spans="33:33">
      <c r="AG12743" s="8"/>
    </row>
    <row r="12744" s="4" customFormat="1" spans="33:33">
      <c r="AG12744" s="8"/>
    </row>
    <row r="12745" s="4" customFormat="1" spans="33:33">
      <c r="AG12745" s="8"/>
    </row>
    <row r="12746" s="4" customFormat="1" spans="33:33">
      <c r="AG12746" s="8"/>
    </row>
    <row r="12747" s="4" customFormat="1" spans="33:33">
      <c r="AG12747" s="8"/>
    </row>
    <row r="12748" s="4" customFormat="1" spans="33:33">
      <c r="AG12748" s="8"/>
    </row>
    <row r="12749" s="4" customFormat="1" spans="33:33">
      <c r="AG12749" s="8"/>
    </row>
    <row r="12750" s="4" customFormat="1" spans="33:33">
      <c r="AG12750" s="8"/>
    </row>
    <row r="12751" s="4" customFormat="1" spans="33:33">
      <c r="AG12751" s="8"/>
    </row>
    <row r="12752" s="4" customFormat="1" spans="33:33">
      <c r="AG12752" s="8"/>
    </row>
    <row r="12753" s="4" customFormat="1" spans="33:33">
      <c r="AG12753" s="8"/>
    </row>
    <row r="12754" s="4" customFormat="1" spans="33:33">
      <c r="AG12754" s="8"/>
    </row>
    <row r="12755" s="4" customFormat="1" spans="33:33">
      <c r="AG12755" s="8"/>
    </row>
    <row r="12756" s="4" customFormat="1" spans="33:33">
      <c r="AG12756" s="8"/>
    </row>
    <row r="12757" s="4" customFormat="1" spans="33:33">
      <c r="AG12757" s="8"/>
    </row>
    <row r="12758" s="4" customFormat="1" spans="33:33">
      <c r="AG12758" s="8"/>
    </row>
    <row r="12759" s="4" customFormat="1" spans="33:33">
      <c r="AG12759" s="8"/>
    </row>
    <row r="12760" s="4" customFormat="1" spans="33:33">
      <c r="AG12760" s="8"/>
    </row>
    <row r="12761" s="4" customFormat="1" spans="33:33">
      <c r="AG12761" s="8"/>
    </row>
    <row r="12762" s="4" customFormat="1" spans="33:33">
      <c r="AG12762" s="8"/>
    </row>
    <row r="12763" s="4" customFormat="1" spans="33:33">
      <c r="AG12763" s="8"/>
    </row>
    <row r="12764" s="4" customFormat="1" spans="33:33">
      <c r="AG12764" s="8"/>
    </row>
    <row r="12765" s="4" customFormat="1" spans="33:33">
      <c r="AG12765" s="8"/>
    </row>
    <row r="12766" s="4" customFormat="1" spans="33:33">
      <c r="AG12766" s="8"/>
    </row>
    <row r="12767" s="4" customFormat="1" spans="33:33">
      <c r="AG12767" s="8"/>
    </row>
    <row r="12768" s="4" customFormat="1" spans="33:33">
      <c r="AG12768" s="8"/>
    </row>
    <row r="12769" s="4" customFormat="1" spans="33:33">
      <c r="AG12769" s="8"/>
    </row>
    <row r="12770" s="4" customFormat="1" spans="33:33">
      <c r="AG12770" s="8"/>
    </row>
    <row r="12771" s="4" customFormat="1" spans="33:33">
      <c r="AG12771" s="8"/>
    </row>
    <row r="12772" s="4" customFormat="1" spans="33:33">
      <c r="AG12772" s="8"/>
    </row>
    <row r="12773" s="4" customFormat="1" spans="33:33">
      <c r="AG12773" s="8"/>
    </row>
    <row r="12774" s="4" customFormat="1" spans="33:33">
      <c r="AG12774" s="8"/>
    </row>
    <row r="12775" s="4" customFormat="1" spans="33:33">
      <c r="AG12775" s="8"/>
    </row>
    <row r="12776" s="4" customFormat="1" spans="33:33">
      <c r="AG12776" s="8"/>
    </row>
    <row r="12777" s="4" customFormat="1" spans="33:33">
      <c r="AG12777" s="8"/>
    </row>
    <row r="12778" s="4" customFormat="1" spans="33:33">
      <c r="AG12778" s="8"/>
    </row>
    <row r="12779" s="4" customFormat="1" spans="33:33">
      <c r="AG12779" s="8"/>
    </row>
    <row r="12780" s="4" customFormat="1" spans="33:33">
      <c r="AG12780" s="8"/>
    </row>
    <row r="12781" s="4" customFormat="1" spans="33:33">
      <c r="AG12781" s="8"/>
    </row>
    <row r="12782" s="4" customFormat="1" spans="33:33">
      <c r="AG12782" s="8"/>
    </row>
    <row r="12783" s="4" customFormat="1" spans="33:33">
      <c r="AG12783" s="8"/>
    </row>
    <row r="12784" s="4" customFormat="1" spans="33:33">
      <c r="AG12784" s="8"/>
    </row>
    <row r="12785" s="4" customFormat="1" spans="33:33">
      <c r="AG12785" s="8"/>
    </row>
    <row r="12786" s="4" customFormat="1" spans="33:33">
      <c r="AG12786" s="8"/>
    </row>
    <row r="12787" s="4" customFormat="1" spans="33:33">
      <c r="AG12787" s="8"/>
    </row>
    <row r="12788" s="4" customFormat="1" spans="33:33">
      <c r="AG12788" s="8"/>
    </row>
    <row r="12789" s="4" customFormat="1" spans="33:33">
      <c r="AG12789" s="8"/>
    </row>
    <row r="12790" s="4" customFormat="1" spans="33:33">
      <c r="AG12790" s="8"/>
    </row>
    <row r="12791" s="4" customFormat="1" spans="33:33">
      <c r="AG12791" s="8"/>
    </row>
    <row r="12792" s="4" customFormat="1" spans="33:33">
      <c r="AG12792" s="8"/>
    </row>
    <row r="12793" s="4" customFormat="1" spans="33:33">
      <c r="AG12793" s="8"/>
    </row>
    <row r="12794" s="4" customFormat="1" spans="33:33">
      <c r="AG12794" s="8"/>
    </row>
    <row r="12795" s="4" customFormat="1" spans="33:33">
      <c r="AG12795" s="8"/>
    </row>
    <row r="12796" s="4" customFormat="1" spans="33:33">
      <c r="AG12796" s="8"/>
    </row>
    <row r="12797" s="4" customFormat="1" spans="33:33">
      <c r="AG12797" s="8"/>
    </row>
    <row r="12798" s="4" customFormat="1" spans="33:33">
      <c r="AG12798" s="8"/>
    </row>
    <row r="12799" s="4" customFormat="1" spans="33:33">
      <c r="AG12799" s="8"/>
    </row>
    <row r="12800" s="4" customFormat="1" spans="33:33">
      <c r="AG12800" s="8"/>
    </row>
    <row r="12801" s="4" customFormat="1" spans="33:33">
      <c r="AG12801" s="8"/>
    </row>
    <row r="12802" s="4" customFormat="1" spans="33:33">
      <c r="AG12802" s="8"/>
    </row>
    <row r="12803" s="4" customFormat="1" spans="33:33">
      <c r="AG12803" s="8"/>
    </row>
    <row r="12804" s="4" customFormat="1" spans="33:33">
      <c r="AG12804" s="8"/>
    </row>
    <row r="12805" s="4" customFormat="1" spans="33:33">
      <c r="AG12805" s="8"/>
    </row>
    <row r="12806" s="4" customFormat="1" spans="33:33">
      <c r="AG12806" s="8"/>
    </row>
    <row r="12807" s="4" customFormat="1" spans="33:33">
      <c r="AG12807" s="8"/>
    </row>
    <row r="12808" s="4" customFormat="1" spans="33:33">
      <c r="AG12808" s="8"/>
    </row>
    <row r="12809" s="4" customFormat="1" spans="33:33">
      <c r="AG12809" s="8"/>
    </row>
    <row r="12810" s="4" customFormat="1" spans="33:33">
      <c r="AG12810" s="8"/>
    </row>
    <row r="12811" s="4" customFormat="1" spans="33:33">
      <c r="AG12811" s="8"/>
    </row>
    <row r="12812" s="4" customFormat="1" spans="33:33">
      <c r="AG12812" s="8"/>
    </row>
    <row r="12813" s="4" customFormat="1" spans="33:33">
      <c r="AG12813" s="8"/>
    </row>
    <row r="12814" s="4" customFormat="1" spans="33:33">
      <c r="AG12814" s="8"/>
    </row>
    <row r="12815" s="4" customFormat="1" spans="33:33">
      <c r="AG12815" s="8"/>
    </row>
    <row r="12816" s="4" customFormat="1" spans="33:33">
      <c r="AG12816" s="8"/>
    </row>
    <row r="12817" s="4" customFormat="1" spans="33:33">
      <c r="AG12817" s="8"/>
    </row>
    <row r="12818" s="4" customFormat="1" spans="33:33">
      <c r="AG12818" s="8"/>
    </row>
    <row r="12819" s="4" customFormat="1" spans="33:33">
      <c r="AG12819" s="8"/>
    </row>
    <row r="12820" s="4" customFormat="1" spans="33:33">
      <c r="AG12820" s="8"/>
    </row>
    <row r="12821" s="4" customFormat="1" spans="33:33">
      <c r="AG12821" s="8"/>
    </row>
    <row r="12822" s="4" customFormat="1" spans="33:33">
      <c r="AG12822" s="8"/>
    </row>
    <row r="12823" s="4" customFormat="1" spans="33:33">
      <c r="AG12823" s="8"/>
    </row>
    <row r="12824" s="4" customFormat="1" spans="33:33">
      <c r="AG12824" s="8"/>
    </row>
    <row r="12825" s="4" customFormat="1" spans="33:33">
      <c r="AG12825" s="8"/>
    </row>
    <row r="12826" s="4" customFormat="1" spans="33:33">
      <c r="AG12826" s="8"/>
    </row>
    <row r="12827" s="4" customFormat="1" spans="33:33">
      <c r="AG12827" s="8"/>
    </row>
    <row r="12828" s="4" customFormat="1" spans="33:33">
      <c r="AG12828" s="8"/>
    </row>
    <row r="12829" s="4" customFormat="1" spans="33:33">
      <c r="AG12829" s="8"/>
    </row>
    <row r="12830" s="4" customFormat="1" spans="33:33">
      <c r="AG12830" s="8"/>
    </row>
    <row r="12831" s="4" customFormat="1" spans="33:33">
      <c r="AG12831" s="8"/>
    </row>
    <row r="12832" s="4" customFormat="1" spans="33:33">
      <c r="AG12832" s="8"/>
    </row>
    <row r="12833" s="4" customFormat="1" spans="33:33">
      <c r="AG12833" s="8"/>
    </row>
    <row r="12834" s="4" customFormat="1" spans="33:33">
      <c r="AG12834" s="8"/>
    </row>
    <row r="12835" s="4" customFormat="1" spans="33:33">
      <c r="AG12835" s="8"/>
    </row>
    <row r="12836" s="4" customFormat="1" spans="33:33">
      <c r="AG12836" s="8"/>
    </row>
    <row r="12837" s="4" customFormat="1" spans="33:33">
      <c r="AG12837" s="8"/>
    </row>
    <row r="12838" s="4" customFormat="1" spans="33:33">
      <c r="AG12838" s="8"/>
    </row>
    <row r="12839" s="4" customFormat="1" spans="33:33">
      <c r="AG12839" s="8"/>
    </row>
    <row r="12840" s="4" customFormat="1" spans="33:33">
      <c r="AG12840" s="8"/>
    </row>
    <row r="12841" s="4" customFormat="1" spans="33:33">
      <c r="AG12841" s="8"/>
    </row>
    <row r="12842" s="4" customFormat="1" spans="33:33">
      <c r="AG12842" s="8"/>
    </row>
    <row r="12843" s="4" customFormat="1" spans="33:33">
      <c r="AG12843" s="8"/>
    </row>
    <row r="12844" s="4" customFormat="1" spans="33:33">
      <c r="AG12844" s="8"/>
    </row>
    <row r="12845" s="4" customFormat="1" spans="33:33">
      <c r="AG12845" s="8"/>
    </row>
    <row r="12846" s="4" customFormat="1" spans="33:33">
      <c r="AG12846" s="8"/>
    </row>
    <row r="12847" s="4" customFormat="1" spans="33:33">
      <c r="AG12847" s="8"/>
    </row>
    <row r="12848" s="4" customFormat="1" spans="33:33">
      <c r="AG12848" s="8"/>
    </row>
    <row r="12849" s="4" customFormat="1" spans="33:33">
      <c r="AG12849" s="8"/>
    </row>
    <row r="12850" s="4" customFormat="1" spans="33:33">
      <c r="AG12850" s="8"/>
    </row>
    <row r="12851" s="4" customFormat="1" spans="33:33">
      <c r="AG12851" s="8"/>
    </row>
    <row r="12852" s="4" customFormat="1" spans="33:33">
      <c r="AG12852" s="8"/>
    </row>
    <row r="12853" s="4" customFormat="1" spans="33:33">
      <c r="AG12853" s="8"/>
    </row>
    <row r="12854" s="4" customFormat="1" spans="33:33">
      <c r="AG12854" s="8"/>
    </row>
    <row r="12855" s="4" customFormat="1" spans="33:33">
      <c r="AG12855" s="8"/>
    </row>
    <row r="12856" s="4" customFormat="1" spans="33:33">
      <c r="AG12856" s="8"/>
    </row>
    <row r="12857" s="4" customFormat="1" spans="33:33">
      <c r="AG12857" s="8"/>
    </row>
    <row r="12858" s="4" customFormat="1" spans="33:33">
      <c r="AG12858" s="8"/>
    </row>
    <row r="12859" s="4" customFormat="1" spans="33:33">
      <c r="AG12859" s="8"/>
    </row>
    <row r="12860" s="4" customFormat="1" spans="33:33">
      <c r="AG12860" s="8"/>
    </row>
    <row r="12861" s="4" customFormat="1" spans="33:33">
      <c r="AG12861" s="8"/>
    </row>
    <row r="12862" s="4" customFormat="1" spans="33:33">
      <c r="AG12862" s="8"/>
    </row>
    <row r="12863" s="4" customFormat="1" spans="33:33">
      <c r="AG12863" s="8"/>
    </row>
    <row r="12864" s="4" customFormat="1" spans="33:33">
      <c r="AG12864" s="8"/>
    </row>
    <row r="12865" s="4" customFormat="1" spans="33:33">
      <c r="AG12865" s="8"/>
    </row>
    <row r="12866" s="4" customFormat="1" spans="33:33">
      <c r="AG12866" s="8"/>
    </row>
    <row r="12867" s="4" customFormat="1" spans="33:33">
      <c r="AG12867" s="8"/>
    </row>
    <row r="12868" s="4" customFormat="1" spans="33:33">
      <c r="AG12868" s="8"/>
    </row>
    <row r="12869" s="4" customFormat="1" spans="33:33">
      <c r="AG12869" s="8"/>
    </row>
    <row r="12870" s="4" customFormat="1" spans="33:33">
      <c r="AG12870" s="8"/>
    </row>
    <row r="12871" s="4" customFormat="1" spans="33:33">
      <c r="AG12871" s="8"/>
    </row>
    <row r="12872" s="4" customFormat="1" spans="33:33">
      <c r="AG12872" s="8"/>
    </row>
    <row r="12873" s="4" customFormat="1" spans="33:33">
      <c r="AG12873" s="8"/>
    </row>
    <row r="12874" s="4" customFormat="1" spans="33:33">
      <c r="AG12874" s="8"/>
    </row>
    <row r="12875" s="4" customFormat="1" spans="33:33">
      <c r="AG12875" s="8"/>
    </row>
    <row r="12876" s="4" customFormat="1" spans="33:33">
      <c r="AG12876" s="8"/>
    </row>
    <row r="12877" s="4" customFormat="1" spans="33:33">
      <c r="AG12877" s="8"/>
    </row>
    <row r="12878" s="4" customFormat="1" spans="33:33">
      <c r="AG12878" s="8"/>
    </row>
    <row r="12879" s="4" customFormat="1" spans="33:33">
      <c r="AG12879" s="8"/>
    </row>
    <row r="12880" s="4" customFormat="1" spans="33:33">
      <c r="AG12880" s="8"/>
    </row>
    <row r="12881" s="4" customFormat="1" spans="33:33">
      <c r="AG12881" s="8"/>
    </row>
    <row r="12882" s="4" customFormat="1" spans="33:33">
      <c r="AG12882" s="8"/>
    </row>
    <row r="12883" s="4" customFormat="1" spans="33:33">
      <c r="AG12883" s="8"/>
    </row>
    <row r="12884" s="4" customFormat="1" spans="33:33">
      <c r="AG12884" s="8"/>
    </row>
    <row r="12885" s="4" customFormat="1" spans="33:33">
      <c r="AG12885" s="8"/>
    </row>
    <row r="12886" s="4" customFormat="1" spans="33:33">
      <c r="AG12886" s="8"/>
    </row>
    <row r="12887" s="4" customFormat="1" spans="33:33">
      <c r="AG12887" s="8"/>
    </row>
    <row r="12888" s="4" customFormat="1" spans="33:33">
      <c r="AG12888" s="8"/>
    </row>
    <row r="12889" s="4" customFormat="1" spans="33:33">
      <c r="AG12889" s="8"/>
    </row>
    <row r="12890" s="4" customFormat="1" spans="33:33">
      <c r="AG12890" s="8"/>
    </row>
    <row r="12891" s="4" customFormat="1" spans="33:33">
      <c r="AG12891" s="8"/>
    </row>
    <row r="12892" s="4" customFormat="1" spans="33:33">
      <c r="AG12892" s="8"/>
    </row>
    <row r="12893" s="4" customFormat="1" spans="33:33">
      <c r="AG12893" s="8"/>
    </row>
    <row r="12894" s="4" customFormat="1" spans="33:33">
      <c r="AG12894" s="8"/>
    </row>
    <row r="12895" s="4" customFormat="1" spans="33:33">
      <c r="AG12895" s="8"/>
    </row>
    <row r="12896" s="4" customFormat="1" spans="33:33">
      <c r="AG12896" s="8"/>
    </row>
    <row r="12897" s="4" customFormat="1" spans="33:33">
      <c r="AG12897" s="8"/>
    </row>
    <row r="12898" s="4" customFormat="1" spans="33:33">
      <c r="AG12898" s="8"/>
    </row>
    <row r="12899" s="4" customFormat="1" spans="33:33">
      <c r="AG12899" s="8"/>
    </row>
    <row r="12900" s="4" customFormat="1" spans="33:33">
      <c r="AG12900" s="8"/>
    </row>
    <row r="12901" s="4" customFormat="1" spans="33:33">
      <c r="AG12901" s="8"/>
    </row>
    <row r="12902" s="4" customFormat="1" spans="33:33">
      <c r="AG12902" s="8"/>
    </row>
    <row r="12903" s="4" customFormat="1" spans="33:33">
      <c r="AG12903" s="8"/>
    </row>
    <row r="12904" s="4" customFormat="1" spans="33:33">
      <c r="AG12904" s="8"/>
    </row>
    <row r="12905" s="4" customFormat="1" spans="33:33">
      <c r="AG12905" s="8"/>
    </row>
    <row r="12906" s="4" customFormat="1" spans="33:33">
      <c r="AG12906" s="8"/>
    </row>
    <row r="12907" s="4" customFormat="1" spans="33:33">
      <c r="AG12907" s="8"/>
    </row>
    <row r="12908" s="4" customFormat="1" spans="33:33">
      <c r="AG12908" s="8"/>
    </row>
    <row r="12909" s="4" customFormat="1" spans="33:33">
      <c r="AG12909" s="8"/>
    </row>
    <row r="12910" s="4" customFormat="1" spans="33:33">
      <c r="AG12910" s="8"/>
    </row>
    <row r="12911" s="4" customFormat="1" spans="33:33">
      <c r="AG12911" s="8"/>
    </row>
    <row r="12912" s="4" customFormat="1" spans="33:33">
      <c r="AG12912" s="8"/>
    </row>
    <row r="12913" s="4" customFormat="1" spans="33:33">
      <c r="AG12913" s="8"/>
    </row>
    <row r="12914" s="4" customFormat="1" spans="33:33">
      <c r="AG12914" s="8"/>
    </row>
    <row r="12915" s="4" customFormat="1" spans="33:33">
      <c r="AG12915" s="8"/>
    </row>
    <row r="12916" s="4" customFormat="1" spans="33:33">
      <c r="AG12916" s="8"/>
    </row>
    <row r="12917" s="4" customFormat="1" spans="33:33">
      <c r="AG12917" s="8"/>
    </row>
    <row r="12918" s="4" customFormat="1" spans="33:33">
      <c r="AG12918" s="8"/>
    </row>
    <row r="12919" s="4" customFormat="1" spans="33:33">
      <c r="AG12919" s="8"/>
    </row>
    <row r="12920" s="4" customFormat="1" spans="33:33">
      <c r="AG12920" s="8"/>
    </row>
    <row r="12921" s="4" customFormat="1" spans="33:33">
      <c r="AG12921" s="8"/>
    </row>
    <row r="12922" s="4" customFormat="1" spans="33:33">
      <c r="AG12922" s="8"/>
    </row>
    <row r="12923" s="4" customFormat="1" spans="33:33">
      <c r="AG12923" s="8"/>
    </row>
    <row r="12924" s="4" customFormat="1" spans="33:33">
      <c r="AG12924" s="8"/>
    </row>
    <row r="12925" s="4" customFormat="1" spans="33:33">
      <c r="AG12925" s="8"/>
    </row>
    <row r="12926" s="4" customFormat="1" spans="33:33">
      <c r="AG12926" s="8"/>
    </row>
    <row r="12927" s="4" customFormat="1" spans="33:33">
      <c r="AG12927" s="8"/>
    </row>
    <row r="12928" s="4" customFormat="1" spans="33:33">
      <c r="AG12928" s="8"/>
    </row>
    <row r="12929" s="4" customFormat="1" spans="33:33">
      <c r="AG12929" s="8"/>
    </row>
    <row r="12930" s="4" customFormat="1" spans="33:33">
      <c r="AG12930" s="8"/>
    </row>
    <row r="12931" s="4" customFormat="1" spans="33:33">
      <c r="AG12931" s="8"/>
    </row>
    <row r="12932" s="4" customFormat="1" spans="33:33">
      <c r="AG12932" s="8"/>
    </row>
    <row r="12933" s="4" customFormat="1" spans="33:33">
      <c r="AG12933" s="8"/>
    </row>
    <row r="12934" s="4" customFormat="1" spans="33:33">
      <c r="AG12934" s="8"/>
    </row>
    <row r="12935" s="4" customFormat="1" spans="33:33">
      <c r="AG12935" s="8"/>
    </row>
    <row r="12936" s="4" customFormat="1" spans="33:33">
      <c r="AG12936" s="8"/>
    </row>
    <row r="12937" s="4" customFormat="1" spans="33:33">
      <c r="AG12937" s="8"/>
    </row>
    <row r="12938" s="4" customFormat="1" spans="33:33">
      <c r="AG12938" s="8"/>
    </row>
    <row r="12939" s="4" customFormat="1" spans="33:33">
      <c r="AG12939" s="8"/>
    </row>
    <row r="12940" s="4" customFormat="1" spans="33:33">
      <c r="AG12940" s="8"/>
    </row>
    <row r="12941" s="4" customFormat="1" spans="33:33">
      <c r="AG12941" s="8"/>
    </row>
    <row r="12942" s="4" customFormat="1" spans="33:33">
      <c r="AG12942" s="8"/>
    </row>
    <row r="12943" s="4" customFormat="1" spans="33:33">
      <c r="AG12943" s="8"/>
    </row>
    <row r="12944" s="4" customFormat="1" spans="33:33">
      <c r="AG12944" s="8"/>
    </row>
    <row r="12945" s="4" customFormat="1" spans="33:33">
      <c r="AG12945" s="8"/>
    </row>
    <row r="12946" s="4" customFormat="1" spans="33:33">
      <c r="AG12946" s="8"/>
    </row>
    <row r="12947" s="4" customFormat="1" spans="33:33">
      <c r="AG12947" s="8"/>
    </row>
    <row r="12948" s="4" customFormat="1" spans="33:33">
      <c r="AG12948" s="8"/>
    </row>
    <row r="12949" s="4" customFormat="1" spans="33:33">
      <c r="AG12949" s="8"/>
    </row>
    <row r="12950" s="4" customFormat="1" spans="33:33">
      <c r="AG12950" s="8"/>
    </row>
    <row r="12951" s="4" customFormat="1" spans="33:33">
      <c r="AG12951" s="8"/>
    </row>
    <row r="12952" s="4" customFormat="1" spans="33:33">
      <c r="AG12952" s="8"/>
    </row>
    <row r="12953" s="4" customFormat="1" spans="33:33">
      <c r="AG12953" s="8"/>
    </row>
    <row r="12954" s="4" customFormat="1" spans="33:33">
      <c r="AG12954" s="8"/>
    </row>
    <row r="12955" s="4" customFormat="1" spans="33:33">
      <c r="AG12955" s="8"/>
    </row>
    <row r="12956" s="4" customFormat="1" spans="33:33">
      <c r="AG12956" s="8"/>
    </row>
    <row r="12957" s="4" customFormat="1" spans="33:33">
      <c r="AG12957" s="8"/>
    </row>
    <row r="12958" s="4" customFormat="1" spans="33:33">
      <c r="AG12958" s="8"/>
    </row>
    <row r="12959" s="4" customFormat="1" spans="33:33">
      <c r="AG12959" s="8"/>
    </row>
    <row r="12960" s="4" customFormat="1" spans="33:33">
      <c r="AG12960" s="8"/>
    </row>
    <row r="12961" s="4" customFormat="1" spans="33:33">
      <c r="AG12961" s="8"/>
    </row>
    <row r="12962" s="4" customFormat="1" spans="33:33">
      <c r="AG12962" s="8"/>
    </row>
    <row r="12963" s="4" customFormat="1" spans="33:33">
      <c r="AG12963" s="8"/>
    </row>
    <row r="12964" s="4" customFormat="1" spans="33:33">
      <c r="AG12964" s="8"/>
    </row>
    <row r="12965" s="4" customFormat="1" spans="33:33">
      <c r="AG12965" s="8"/>
    </row>
    <row r="12966" s="4" customFormat="1" spans="33:33">
      <c r="AG12966" s="8"/>
    </row>
    <row r="12967" s="4" customFormat="1" spans="33:33">
      <c r="AG12967" s="8"/>
    </row>
    <row r="12968" s="4" customFormat="1" spans="33:33">
      <c r="AG12968" s="8"/>
    </row>
    <row r="12969" s="4" customFormat="1" spans="33:33">
      <c r="AG12969" s="8"/>
    </row>
    <row r="12970" s="4" customFormat="1" spans="33:33">
      <c r="AG12970" s="8"/>
    </row>
    <row r="12971" s="4" customFormat="1" spans="33:33">
      <c r="AG12971" s="8"/>
    </row>
    <row r="12972" s="4" customFormat="1" spans="33:33">
      <c r="AG12972" s="8"/>
    </row>
    <row r="12973" s="4" customFormat="1" spans="33:33">
      <c r="AG12973" s="8"/>
    </row>
    <row r="12974" s="4" customFormat="1" spans="33:33">
      <c r="AG12974" s="8"/>
    </row>
    <row r="12975" s="4" customFormat="1" spans="33:33">
      <c r="AG12975" s="8"/>
    </row>
    <row r="12976" s="4" customFormat="1" spans="33:33">
      <c r="AG12976" s="8"/>
    </row>
    <row r="12977" s="4" customFormat="1" spans="33:33">
      <c r="AG12977" s="8"/>
    </row>
    <row r="12978" s="4" customFormat="1" spans="33:33">
      <c r="AG12978" s="8"/>
    </row>
    <row r="12979" s="4" customFormat="1" spans="33:33">
      <c r="AG12979" s="8"/>
    </row>
    <row r="12980" s="4" customFormat="1" spans="33:33">
      <c r="AG12980" s="8"/>
    </row>
    <row r="12981" s="4" customFormat="1" spans="33:33">
      <c r="AG12981" s="8"/>
    </row>
    <row r="12982" s="4" customFormat="1" spans="33:33">
      <c r="AG12982" s="8"/>
    </row>
    <row r="12983" s="4" customFormat="1" spans="33:33">
      <c r="AG12983" s="8"/>
    </row>
    <row r="12984" s="4" customFormat="1" spans="33:33">
      <c r="AG12984" s="8"/>
    </row>
    <row r="12985" s="4" customFormat="1" spans="33:33">
      <c r="AG12985" s="8"/>
    </row>
    <row r="12986" s="4" customFormat="1" spans="33:33">
      <c r="AG12986" s="8"/>
    </row>
    <row r="12987" s="4" customFormat="1" spans="33:33">
      <c r="AG12987" s="8"/>
    </row>
    <row r="12988" s="4" customFormat="1" spans="33:33">
      <c r="AG12988" s="8"/>
    </row>
    <row r="12989" s="4" customFormat="1" spans="33:33">
      <c r="AG12989" s="8"/>
    </row>
    <row r="12990" s="4" customFormat="1" spans="33:33">
      <c r="AG12990" s="8"/>
    </row>
    <row r="12991" s="4" customFormat="1" spans="33:33">
      <c r="AG12991" s="8"/>
    </row>
    <row r="12992" s="4" customFormat="1" spans="33:33">
      <c r="AG12992" s="8"/>
    </row>
    <row r="12993" s="4" customFormat="1" spans="33:33">
      <c r="AG12993" s="8"/>
    </row>
    <row r="12994" s="4" customFormat="1" spans="33:33">
      <c r="AG12994" s="8"/>
    </row>
    <row r="12995" s="4" customFormat="1" spans="33:33">
      <c r="AG12995" s="8"/>
    </row>
    <row r="12996" s="4" customFormat="1" spans="33:33">
      <c r="AG12996" s="8"/>
    </row>
    <row r="12997" s="4" customFormat="1" spans="33:33">
      <c r="AG12997" s="8"/>
    </row>
    <row r="12998" s="4" customFormat="1" spans="33:33">
      <c r="AG12998" s="8"/>
    </row>
    <row r="12999" s="4" customFormat="1" spans="33:33">
      <c r="AG12999" s="8"/>
    </row>
    <row r="13000" s="4" customFormat="1" spans="33:33">
      <c r="AG13000" s="8"/>
    </row>
    <row r="13001" s="4" customFormat="1" spans="33:33">
      <c r="AG13001" s="8"/>
    </row>
    <row r="13002" s="4" customFormat="1" spans="33:33">
      <c r="AG13002" s="8"/>
    </row>
    <row r="13003" s="4" customFormat="1" spans="33:33">
      <c r="AG13003" s="8"/>
    </row>
    <row r="13004" s="4" customFormat="1" spans="33:33">
      <c r="AG13004" s="8"/>
    </row>
    <row r="13005" s="4" customFormat="1" spans="33:33">
      <c r="AG13005" s="8"/>
    </row>
    <row r="13006" s="4" customFormat="1" spans="33:33">
      <c r="AG13006" s="8"/>
    </row>
    <row r="13007" s="4" customFormat="1" spans="33:33">
      <c r="AG13007" s="8"/>
    </row>
    <row r="13008" s="4" customFormat="1" spans="33:33">
      <c r="AG13008" s="8"/>
    </row>
    <row r="13009" s="4" customFormat="1" spans="33:33">
      <c r="AG13009" s="8"/>
    </row>
    <row r="13010" s="4" customFormat="1" spans="33:33">
      <c r="AG13010" s="8"/>
    </row>
    <row r="13011" s="4" customFormat="1" spans="33:33">
      <c r="AG13011" s="8"/>
    </row>
    <row r="13012" s="4" customFormat="1" spans="33:33">
      <c r="AG13012" s="8"/>
    </row>
    <row r="13013" s="4" customFormat="1" spans="33:33">
      <c r="AG13013" s="8"/>
    </row>
    <row r="13014" s="4" customFormat="1" spans="33:33">
      <c r="AG13014" s="8"/>
    </row>
    <row r="13015" s="4" customFormat="1" spans="33:33">
      <c r="AG13015" s="8"/>
    </row>
    <row r="13016" s="4" customFormat="1" spans="33:33">
      <c r="AG13016" s="8"/>
    </row>
    <row r="13017" s="4" customFormat="1" spans="33:33">
      <c r="AG13017" s="8"/>
    </row>
    <row r="13018" s="4" customFormat="1" spans="33:33">
      <c r="AG13018" s="8"/>
    </row>
    <row r="13019" s="4" customFormat="1" spans="33:33">
      <c r="AG13019" s="8"/>
    </row>
    <row r="13020" s="4" customFormat="1" spans="33:33">
      <c r="AG13020" s="8"/>
    </row>
    <row r="13021" s="4" customFormat="1" spans="33:33">
      <c r="AG13021" s="8"/>
    </row>
    <row r="13022" s="4" customFormat="1" spans="33:33">
      <c r="AG13022" s="8"/>
    </row>
    <row r="13023" s="4" customFormat="1" spans="33:33">
      <c r="AG13023" s="8"/>
    </row>
    <row r="13024" s="4" customFormat="1" spans="33:33">
      <c r="AG13024" s="8"/>
    </row>
    <row r="13025" s="4" customFormat="1" spans="33:33">
      <c r="AG13025" s="8"/>
    </row>
    <row r="13026" s="4" customFormat="1" spans="33:33">
      <c r="AG13026" s="8"/>
    </row>
    <row r="13027" s="4" customFormat="1" spans="33:33">
      <c r="AG13027" s="8"/>
    </row>
    <row r="13028" s="4" customFormat="1" spans="33:33">
      <c r="AG13028" s="8"/>
    </row>
    <row r="13029" s="4" customFormat="1" spans="33:33">
      <c r="AG13029" s="8"/>
    </row>
    <row r="13030" s="4" customFormat="1" spans="33:33">
      <c r="AG13030" s="8"/>
    </row>
    <row r="13031" s="4" customFormat="1" spans="33:33">
      <c r="AG13031" s="8"/>
    </row>
    <row r="13032" s="4" customFormat="1" spans="33:33">
      <c r="AG13032" s="8"/>
    </row>
    <row r="13033" s="4" customFormat="1" spans="33:33">
      <c r="AG13033" s="8"/>
    </row>
    <row r="13034" s="4" customFormat="1" spans="33:33">
      <c r="AG13034" s="8"/>
    </row>
    <row r="13035" s="4" customFormat="1" spans="33:33">
      <c r="AG13035" s="8"/>
    </row>
    <row r="13036" s="4" customFormat="1" spans="33:33">
      <c r="AG13036" s="8"/>
    </row>
    <row r="13037" s="4" customFormat="1" spans="33:33">
      <c r="AG13037" s="8"/>
    </row>
    <row r="13038" s="4" customFormat="1" spans="33:33">
      <c r="AG13038" s="8"/>
    </row>
    <row r="13039" s="4" customFormat="1" spans="33:33">
      <c r="AG13039" s="8"/>
    </row>
    <row r="13040" s="4" customFormat="1" spans="33:33">
      <c r="AG13040" s="8"/>
    </row>
    <row r="13041" s="4" customFormat="1" spans="33:33">
      <c r="AG13041" s="8"/>
    </row>
    <row r="13042" s="4" customFormat="1" spans="33:33">
      <c r="AG13042" s="8"/>
    </row>
    <row r="13043" s="4" customFormat="1" spans="33:33">
      <c r="AG13043" s="8"/>
    </row>
    <row r="13044" s="4" customFormat="1" spans="33:33">
      <c r="AG13044" s="8"/>
    </row>
    <row r="13045" s="4" customFormat="1" spans="33:33">
      <c r="AG13045" s="8"/>
    </row>
    <row r="13046" s="4" customFormat="1" spans="33:33">
      <c r="AG13046" s="8"/>
    </row>
    <row r="13047" s="4" customFormat="1" spans="33:33">
      <c r="AG13047" s="8"/>
    </row>
    <row r="13048" s="4" customFormat="1" spans="33:33">
      <c r="AG13048" s="8"/>
    </row>
    <row r="13049" s="4" customFormat="1" spans="33:33">
      <c r="AG13049" s="8"/>
    </row>
    <row r="13050" s="4" customFormat="1" spans="33:33">
      <c r="AG13050" s="8"/>
    </row>
    <row r="13051" s="4" customFormat="1" spans="33:33">
      <c r="AG13051" s="8"/>
    </row>
    <row r="13052" s="4" customFormat="1" spans="33:33">
      <c r="AG13052" s="8"/>
    </row>
    <row r="13053" s="4" customFormat="1" spans="33:33">
      <c r="AG13053" s="8"/>
    </row>
    <row r="13054" s="4" customFormat="1" spans="33:33">
      <c r="AG13054" s="8"/>
    </row>
    <row r="13055" s="4" customFormat="1" spans="33:33">
      <c r="AG13055" s="8"/>
    </row>
    <row r="13056" s="4" customFormat="1" spans="33:33">
      <c r="AG13056" s="8"/>
    </row>
    <row r="13057" s="4" customFormat="1" spans="33:33">
      <c r="AG13057" s="8"/>
    </row>
    <row r="13058" s="4" customFormat="1" spans="33:33">
      <c r="AG13058" s="8"/>
    </row>
    <row r="13059" s="4" customFormat="1" spans="33:33">
      <c r="AG13059" s="8"/>
    </row>
    <row r="13060" s="4" customFormat="1" spans="33:33">
      <c r="AG13060" s="8"/>
    </row>
    <row r="13061" s="4" customFormat="1" spans="33:33">
      <c r="AG13061" s="8"/>
    </row>
    <row r="13062" s="4" customFormat="1" spans="33:33">
      <c r="AG13062" s="8"/>
    </row>
    <row r="13063" s="4" customFormat="1" spans="33:33">
      <c r="AG13063" s="8"/>
    </row>
    <row r="13064" s="4" customFormat="1" spans="33:33">
      <c r="AG13064" s="8"/>
    </row>
    <row r="13065" s="4" customFormat="1" spans="33:33">
      <c r="AG13065" s="8"/>
    </row>
    <row r="13066" s="4" customFormat="1" spans="33:33">
      <c r="AG13066" s="8"/>
    </row>
    <row r="13067" s="4" customFormat="1" spans="33:33">
      <c r="AG13067" s="8"/>
    </row>
    <row r="13068" s="4" customFormat="1" spans="33:33">
      <c r="AG13068" s="8"/>
    </row>
    <row r="13069" s="4" customFormat="1" spans="33:33">
      <c r="AG13069" s="8"/>
    </row>
    <row r="13070" s="4" customFormat="1" spans="33:33">
      <c r="AG13070" s="8"/>
    </row>
    <row r="13071" s="4" customFormat="1" spans="33:33">
      <c r="AG13071" s="8"/>
    </row>
    <row r="13072" s="4" customFormat="1" spans="33:33">
      <c r="AG13072" s="8"/>
    </row>
    <row r="13073" s="4" customFormat="1" spans="33:33">
      <c r="AG13073" s="8"/>
    </row>
    <row r="13074" s="4" customFormat="1" spans="33:33">
      <c r="AG13074" s="8"/>
    </row>
    <row r="13075" s="4" customFormat="1" spans="33:33">
      <c r="AG13075" s="8"/>
    </row>
    <row r="13076" s="4" customFormat="1" spans="33:33">
      <c r="AG13076" s="8"/>
    </row>
    <row r="13077" s="4" customFormat="1" spans="33:33">
      <c r="AG13077" s="8"/>
    </row>
    <row r="13078" s="4" customFormat="1" spans="33:33">
      <c r="AG13078" s="8"/>
    </row>
    <row r="13079" s="4" customFormat="1" spans="33:33">
      <c r="AG13079" s="8"/>
    </row>
    <row r="13080" s="4" customFormat="1" spans="33:33">
      <c r="AG13080" s="8"/>
    </row>
    <row r="13081" s="4" customFormat="1" spans="33:33">
      <c r="AG13081" s="8"/>
    </row>
    <row r="13082" s="4" customFormat="1" spans="33:33">
      <c r="AG13082" s="8"/>
    </row>
    <row r="13083" s="4" customFormat="1" spans="33:33">
      <c r="AG13083" s="8"/>
    </row>
    <row r="13084" s="4" customFormat="1" spans="33:33">
      <c r="AG13084" s="8"/>
    </row>
    <row r="13085" s="4" customFormat="1" spans="33:33">
      <c r="AG13085" s="8"/>
    </row>
    <row r="13086" s="4" customFormat="1" spans="33:33">
      <c r="AG13086" s="8"/>
    </row>
    <row r="13087" s="4" customFormat="1" spans="33:33">
      <c r="AG13087" s="8"/>
    </row>
    <row r="13088" s="4" customFormat="1" spans="33:33">
      <c r="AG13088" s="8"/>
    </row>
    <row r="13089" s="4" customFormat="1" spans="33:33">
      <c r="AG13089" s="8"/>
    </row>
    <row r="13090" s="4" customFormat="1" spans="33:33">
      <c r="AG13090" s="8"/>
    </row>
    <row r="13091" s="4" customFormat="1" spans="33:33">
      <c r="AG13091" s="8"/>
    </row>
    <row r="13092" s="4" customFormat="1" spans="33:33">
      <c r="AG13092" s="8"/>
    </row>
    <row r="13093" s="4" customFormat="1" spans="33:33">
      <c r="AG13093" s="8"/>
    </row>
    <row r="13094" s="4" customFormat="1" spans="33:33">
      <c r="AG13094" s="8"/>
    </row>
    <row r="13095" s="4" customFormat="1" spans="33:33">
      <c r="AG13095" s="8"/>
    </row>
    <row r="13096" s="4" customFormat="1" spans="33:33">
      <c r="AG13096" s="8"/>
    </row>
    <row r="13097" s="4" customFormat="1" spans="33:33">
      <c r="AG13097" s="8"/>
    </row>
    <row r="13098" s="4" customFormat="1" spans="33:33">
      <c r="AG13098" s="8"/>
    </row>
    <row r="13099" s="4" customFormat="1" spans="33:33">
      <c r="AG13099" s="8"/>
    </row>
    <row r="13100" s="4" customFormat="1" spans="33:33">
      <c r="AG13100" s="8"/>
    </row>
    <row r="13101" s="4" customFormat="1" spans="33:33">
      <c r="AG13101" s="8"/>
    </row>
    <row r="13102" s="4" customFormat="1" spans="33:33">
      <c r="AG13102" s="8"/>
    </row>
    <row r="13103" s="4" customFormat="1" spans="33:33">
      <c r="AG13103" s="8"/>
    </row>
    <row r="13104" s="4" customFormat="1" spans="33:33">
      <c r="AG13104" s="8"/>
    </row>
    <row r="13105" s="4" customFormat="1" spans="33:33">
      <c r="AG13105" s="8"/>
    </row>
    <row r="13106" s="4" customFormat="1" spans="33:33">
      <c r="AG13106" s="8"/>
    </row>
    <row r="13107" s="4" customFormat="1" spans="33:33">
      <c r="AG13107" s="8"/>
    </row>
    <row r="13108" s="4" customFormat="1" spans="33:33">
      <c r="AG13108" s="8"/>
    </row>
    <row r="13109" s="4" customFormat="1" spans="33:33">
      <c r="AG13109" s="8"/>
    </row>
    <row r="13110" s="4" customFormat="1" spans="33:33">
      <c r="AG13110" s="8"/>
    </row>
    <row r="13111" s="4" customFormat="1" spans="33:33">
      <c r="AG13111" s="8"/>
    </row>
    <row r="13112" s="4" customFormat="1" spans="33:33">
      <c r="AG13112" s="8"/>
    </row>
    <row r="13113" s="4" customFormat="1" spans="33:33">
      <c r="AG13113" s="8"/>
    </row>
    <row r="13114" s="4" customFormat="1" spans="33:33">
      <c r="AG13114" s="8"/>
    </row>
    <row r="13115" s="4" customFormat="1" spans="33:33">
      <c r="AG13115" s="8"/>
    </row>
    <row r="13116" s="4" customFormat="1" spans="33:33">
      <c r="AG13116" s="8"/>
    </row>
    <row r="13117" s="4" customFormat="1" spans="33:33">
      <c r="AG13117" s="8"/>
    </row>
    <row r="13118" s="4" customFormat="1" spans="33:33">
      <c r="AG13118" s="8"/>
    </row>
    <row r="13119" s="4" customFormat="1" spans="33:33">
      <c r="AG13119" s="8"/>
    </row>
    <row r="13120" s="4" customFormat="1" spans="33:33">
      <c r="AG13120" s="8"/>
    </row>
    <row r="13121" s="4" customFormat="1" spans="33:33">
      <c r="AG13121" s="8"/>
    </row>
    <row r="13122" s="4" customFormat="1" spans="33:33">
      <c r="AG13122" s="8"/>
    </row>
    <row r="13123" s="4" customFormat="1" spans="33:33">
      <c r="AG13123" s="8"/>
    </row>
    <row r="13124" s="4" customFormat="1" spans="33:33">
      <c r="AG13124" s="8"/>
    </row>
    <row r="13125" s="4" customFormat="1" spans="33:33">
      <c r="AG13125" s="8"/>
    </row>
    <row r="13126" s="4" customFormat="1" spans="33:33">
      <c r="AG13126" s="8"/>
    </row>
    <row r="13127" s="4" customFormat="1" spans="33:33">
      <c r="AG13127" s="8"/>
    </row>
    <row r="13128" s="4" customFormat="1" spans="33:33">
      <c r="AG13128" s="8"/>
    </row>
    <row r="13129" s="4" customFormat="1" spans="33:33">
      <c r="AG13129" s="8"/>
    </row>
    <row r="13130" s="4" customFormat="1" spans="33:33">
      <c r="AG13130" s="8"/>
    </row>
    <row r="13131" s="4" customFormat="1" spans="33:33">
      <c r="AG13131" s="8"/>
    </row>
    <row r="13132" s="4" customFormat="1" spans="33:33">
      <c r="AG13132" s="8"/>
    </row>
    <row r="13133" s="4" customFormat="1" spans="33:33">
      <c r="AG13133" s="8"/>
    </row>
    <row r="13134" s="4" customFormat="1" spans="33:33">
      <c r="AG13134" s="8"/>
    </row>
    <row r="13135" s="4" customFormat="1" spans="33:33">
      <c r="AG13135" s="8"/>
    </row>
    <row r="13136" s="4" customFormat="1" spans="33:33">
      <c r="AG13136" s="8"/>
    </row>
    <row r="13137" s="4" customFormat="1" spans="33:33">
      <c r="AG13137" s="8"/>
    </row>
    <row r="13138" s="4" customFormat="1" spans="33:33">
      <c r="AG13138" s="8"/>
    </row>
    <row r="13139" s="4" customFormat="1" spans="33:33">
      <c r="AG13139" s="8"/>
    </row>
    <row r="13140" s="4" customFormat="1" spans="33:33">
      <c r="AG13140" s="8"/>
    </row>
    <row r="13141" s="4" customFormat="1" spans="33:33">
      <c r="AG13141" s="8"/>
    </row>
    <row r="13142" s="4" customFormat="1" spans="33:33">
      <c r="AG13142" s="8"/>
    </row>
    <row r="13143" s="4" customFormat="1" spans="33:33">
      <c r="AG13143" s="8"/>
    </row>
    <row r="13144" s="4" customFormat="1" spans="33:33">
      <c r="AG13144" s="8"/>
    </row>
    <row r="13145" s="4" customFormat="1" spans="33:33">
      <c r="AG13145" s="8"/>
    </row>
    <row r="13146" s="4" customFormat="1" spans="33:33">
      <c r="AG13146" s="8"/>
    </row>
    <row r="13147" s="4" customFormat="1" spans="33:33">
      <c r="AG13147" s="8"/>
    </row>
    <row r="13148" s="4" customFormat="1" spans="33:33">
      <c r="AG13148" s="8"/>
    </row>
    <row r="13149" s="4" customFormat="1" spans="33:33">
      <c r="AG13149" s="8"/>
    </row>
    <row r="13150" s="4" customFormat="1" spans="33:33">
      <c r="AG13150" s="8"/>
    </row>
    <row r="13151" s="4" customFormat="1" spans="33:33">
      <c r="AG13151" s="8"/>
    </row>
    <row r="13152" s="4" customFormat="1" spans="33:33">
      <c r="AG13152" s="8"/>
    </row>
    <row r="13153" s="4" customFormat="1" spans="33:33">
      <c r="AG13153" s="8"/>
    </row>
    <row r="13154" s="4" customFormat="1" spans="33:33">
      <c r="AG13154" s="8"/>
    </row>
    <row r="13155" s="4" customFormat="1" spans="33:33">
      <c r="AG13155" s="8"/>
    </row>
    <row r="13156" s="4" customFormat="1" spans="33:33">
      <c r="AG13156" s="8"/>
    </row>
    <row r="13157" s="4" customFormat="1" spans="33:33">
      <c r="AG13157" s="8"/>
    </row>
    <row r="13158" s="4" customFormat="1" spans="33:33">
      <c r="AG13158" s="8"/>
    </row>
    <row r="13159" s="4" customFormat="1" spans="33:33">
      <c r="AG13159" s="8"/>
    </row>
    <row r="13160" s="4" customFormat="1" spans="33:33">
      <c r="AG13160" s="8"/>
    </row>
    <row r="13161" s="4" customFormat="1" spans="33:33">
      <c r="AG13161" s="8"/>
    </row>
    <row r="13162" s="4" customFormat="1" spans="33:33">
      <c r="AG13162" s="8"/>
    </row>
    <row r="13163" s="4" customFormat="1" spans="33:33">
      <c r="AG13163" s="8"/>
    </row>
    <row r="13164" s="4" customFormat="1" spans="33:33">
      <c r="AG13164" s="8"/>
    </row>
    <row r="13165" s="4" customFormat="1" spans="33:33">
      <c r="AG13165" s="8"/>
    </row>
    <row r="13166" s="4" customFormat="1" spans="33:33">
      <c r="AG13166" s="8"/>
    </row>
    <row r="13167" s="4" customFormat="1" spans="33:33">
      <c r="AG13167" s="8"/>
    </row>
    <row r="13168" s="4" customFormat="1" spans="33:33">
      <c r="AG13168" s="8"/>
    </row>
    <row r="13169" s="4" customFormat="1" spans="33:33">
      <c r="AG13169" s="8"/>
    </row>
    <row r="13170" s="4" customFormat="1" spans="33:33">
      <c r="AG13170" s="8"/>
    </row>
    <row r="13171" s="4" customFormat="1" spans="33:33">
      <c r="AG13171" s="8"/>
    </row>
    <row r="13172" s="4" customFormat="1" spans="33:33">
      <c r="AG13172" s="8"/>
    </row>
    <row r="13173" s="4" customFormat="1" spans="33:33">
      <c r="AG13173" s="8"/>
    </row>
    <row r="13174" s="4" customFormat="1" spans="33:33">
      <c r="AG13174" s="8"/>
    </row>
    <row r="13175" s="4" customFormat="1" spans="33:33">
      <c r="AG13175" s="8"/>
    </row>
    <row r="13176" s="4" customFormat="1" spans="33:33">
      <c r="AG13176" s="8"/>
    </row>
    <row r="13177" s="4" customFormat="1" spans="33:33">
      <c r="AG13177" s="8"/>
    </row>
    <row r="13178" s="4" customFormat="1" spans="33:33">
      <c r="AG13178" s="8"/>
    </row>
    <row r="13179" s="4" customFormat="1" spans="33:33">
      <c r="AG13179" s="8"/>
    </row>
    <row r="13180" s="4" customFormat="1" spans="33:33">
      <c r="AG13180" s="8"/>
    </row>
    <row r="13181" s="4" customFormat="1" spans="33:33">
      <c r="AG13181" s="8"/>
    </row>
    <row r="13182" s="4" customFormat="1" spans="33:33">
      <c r="AG13182" s="8"/>
    </row>
    <row r="13183" s="4" customFormat="1" spans="33:33">
      <c r="AG13183" s="8"/>
    </row>
    <row r="13184" s="4" customFormat="1" spans="33:33">
      <c r="AG13184" s="8"/>
    </row>
    <row r="13185" s="4" customFormat="1" spans="33:33">
      <c r="AG13185" s="8"/>
    </row>
    <row r="13186" s="4" customFormat="1" spans="33:33">
      <c r="AG13186" s="8"/>
    </row>
    <row r="13187" s="4" customFormat="1" spans="33:33">
      <c r="AG13187" s="8"/>
    </row>
    <row r="13188" s="4" customFormat="1" spans="33:33">
      <c r="AG13188" s="8"/>
    </row>
    <row r="13189" s="4" customFormat="1" spans="33:33">
      <c r="AG13189" s="8"/>
    </row>
    <row r="13190" s="4" customFormat="1" spans="33:33">
      <c r="AG13190" s="8"/>
    </row>
    <row r="13191" s="4" customFormat="1" spans="33:33">
      <c r="AG13191" s="8"/>
    </row>
    <row r="13192" s="4" customFormat="1" spans="33:33">
      <c r="AG13192" s="8"/>
    </row>
    <row r="13193" s="4" customFormat="1" spans="33:33">
      <c r="AG13193" s="8"/>
    </row>
    <row r="13194" s="4" customFormat="1" spans="33:33">
      <c r="AG13194" s="8"/>
    </row>
    <row r="13195" s="4" customFormat="1" spans="33:33">
      <c r="AG13195" s="8"/>
    </row>
    <row r="13196" s="4" customFormat="1" spans="33:33">
      <c r="AG13196" s="8"/>
    </row>
    <row r="13197" s="4" customFormat="1" spans="33:33">
      <c r="AG13197" s="8"/>
    </row>
    <row r="13198" s="4" customFormat="1" spans="33:33">
      <c r="AG13198" s="8"/>
    </row>
    <row r="13199" s="4" customFormat="1" spans="33:33">
      <c r="AG13199" s="8"/>
    </row>
    <row r="13200" s="4" customFormat="1" spans="33:33">
      <c r="AG13200" s="8"/>
    </row>
    <row r="13201" s="4" customFormat="1" spans="33:33">
      <c r="AG13201" s="8"/>
    </row>
    <row r="13202" s="4" customFormat="1" spans="33:33">
      <c r="AG13202" s="8"/>
    </row>
    <row r="13203" s="4" customFormat="1" spans="33:33">
      <c r="AG13203" s="8"/>
    </row>
    <row r="13204" s="4" customFormat="1" spans="33:33">
      <c r="AG13204" s="8"/>
    </row>
    <row r="13205" s="4" customFormat="1" spans="33:33">
      <c r="AG13205" s="8"/>
    </row>
    <row r="13206" s="4" customFormat="1" spans="33:33">
      <c r="AG13206" s="8"/>
    </row>
    <row r="13207" s="4" customFormat="1" spans="33:33">
      <c r="AG13207" s="8"/>
    </row>
    <row r="13208" s="4" customFormat="1" spans="33:33">
      <c r="AG13208" s="8"/>
    </row>
    <row r="13209" s="4" customFormat="1" spans="33:33">
      <c r="AG13209" s="8"/>
    </row>
    <row r="13210" s="4" customFormat="1" spans="33:33">
      <c r="AG13210" s="8"/>
    </row>
    <row r="13211" s="4" customFormat="1" spans="33:33">
      <c r="AG13211" s="8"/>
    </row>
    <row r="13212" s="4" customFormat="1" spans="33:33">
      <c r="AG13212" s="8"/>
    </row>
    <row r="13213" s="4" customFormat="1" spans="33:33">
      <c r="AG13213" s="8"/>
    </row>
    <row r="13214" s="4" customFormat="1" spans="33:33">
      <c r="AG13214" s="8"/>
    </row>
    <row r="13215" s="4" customFormat="1" spans="33:33">
      <c r="AG13215" s="8"/>
    </row>
    <row r="13216" s="4" customFormat="1" spans="33:33">
      <c r="AG13216" s="8"/>
    </row>
    <row r="13217" s="4" customFormat="1" spans="33:33">
      <c r="AG13217" s="8"/>
    </row>
    <row r="13218" s="4" customFormat="1" spans="33:33">
      <c r="AG13218" s="8"/>
    </row>
    <row r="13219" s="4" customFormat="1" spans="33:33">
      <c r="AG13219" s="8"/>
    </row>
    <row r="13220" s="4" customFormat="1" spans="33:33">
      <c r="AG13220" s="8"/>
    </row>
    <row r="13221" s="4" customFormat="1" spans="33:33">
      <c r="AG13221" s="8"/>
    </row>
    <row r="13222" s="4" customFormat="1" spans="33:33">
      <c r="AG13222" s="8"/>
    </row>
    <row r="13223" s="4" customFormat="1" spans="33:33">
      <c r="AG13223" s="8"/>
    </row>
    <row r="13224" s="4" customFormat="1" spans="33:33">
      <c r="AG13224" s="8"/>
    </row>
    <row r="13225" s="4" customFormat="1" spans="33:33">
      <c r="AG13225" s="8"/>
    </row>
    <row r="13226" s="4" customFormat="1" spans="33:33">
      <c r="AG13226" s="8"/>
    </row>
    <row r="13227" s="4" customFormat="1" spans="33:33">
      <c r="AG13227" s="8"/>
    </row>
    <row r="13228" s="4" customFormat="1" spans="33:33">
      <c r="AG13228" s="8"/>
    </row>
    <row r="13229" s="4" customFormat="1" spans="33:33">
      <c r="AG13229" s="8"/>
    </row>
    <row r="13230" s="4" customFormat="1" spans="33:33">
      <c r="AG13230" s="8"/>
    </row>
    <row r="13231" s="4" customFormat="1" spans="33:33">
      <c r="AG13231" s="8"/>
    </row>
    <row r="13232" s="4" customFormat="1" spans="33:33">
      <c r="AG13232" s="8"/>
    </row>
    <row r="13233" s="4" customFormat="1" spans="33:33">
      <c r="AG13233" s="8"/>
    </row>
    <row r="13234" s="4" customFormat="1" spans="33:33">
      <c r="AG13234" s="8"/>
    </row>
    <row r="13235" s="4" customFormat="1" spans="33:33">
      <c r="AG13235" s="8"/>
    </row>
    <row r="13236" s="4" customFormat="1" spans="33:33">
      <c r="AG13236" s="8"/>
    </row>
    <row r="13237" s="4" customFormat="1" spans="33:33">
      <c r="AG13237" s="8"/>
    </row>
    <row r="13238" s="4" customFormat="1" spans="33:33">
      <c r="AG13238" s="8"/>
    </row>
    <row r="13239" s="4" customFormat="1" spans="33:33">
      <c r="AG13239" s="8"/>
    </row>
    <row r="13240" s="4" customFormat="1" spans="33:33">
      <c r="AG13240" s="8"/>
    </row>
    <row r="13241" s="4" customFormat="1" spans="33:33">
      <c r="AG13241" s="8"/>
    </row>
    <row r="13242" s="4" customFormat="1" spans="33:33">
      <c r="AG13242" s="8"/>
    </row>
  </sheetData>
  <autoFilter ref="A1:AG6526">
    <extLst/>
  </autoFilter>
  <sortState ref="A2:AG6526">
    <sortCondition ref="AG1"/>
  </sortState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r:id="rId4">
            <anchor moveWithCells="1">
              <from>
                <xdr:col>32</xdr:col>
                <xdr:colOff>1162050</xdr:colOff>
                <xdr:row>0</xdr:row>
                <xdr:rowOff>0</xdr:rowOff>
              </from>
              <to>
                <xdr:col>33</xdr:col>
                <xdr:colOff>666750</xdr:colOff>
                <xdr:row>1</xdr:row>
                <xdr:rowOff>180340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C1678"/>
  <sheetViews>
    <sheetView workbookViewId="0">
      <selection activeCell="A3" sqref="A3"/>
    </sheetView>
  </sheetViews>
  <sheetFormatPr defaultColWidth="9" defaultRowHeight="14.25" outlineLevelCol="2"/>
  <cols>
    <col min="1" max="1" width="24.7166666666667" customWidth="1"/>
    <col min="2" max="2" width="11.8833333333333" customWidth="1"/>
    <col min="3" max="3" width="13.75"/>
  </cols>
  <sheetData>
    <row r="1" spans="1:3">
      <c r="A1" t="s">
        <v>11</v>
      </c>
      <c r="B1" t="s">
        <v>25364</v>
      </c>
      <c r="C1" t="s">
        <v>25365</v>
      </c>
    </row>
    <row r="2" spans="1:2">
      <c r="A2" t="s">
        <v>25366</v>
      </c>
      <c r="B2">
        <f>SUM(B3:B5000)</f>
        <v>0</v>
      </c>
    </row>
    <row r="3" spans="1:3">
      <c r="A3" s="4"/>
      <c r="B3">
        <f>SUMIFS(allorders!O:O,allorders!L:L,'数据处理(仓储使用)'!$A3,allorders!$AG:$AG,"&lt;="&amp;日期!$B$2,allorders!$AG:$AG,"&gt;="&amp;日期!$B$1)</f>
        <v>0</v>
      </c>
      <c r="C3">
        <f>B3/(日期!$B$2-日期!$B$1+1)</f>
        <v>0</v>
      </c>
    </row>
    <row r="4" spans="1:3">
      <c r="A4" s="4"/>
      <c r="B4">
        <f>SUMIFS(allorders!O:O,allorders!L:L,'数据处理(仓储使用)'!$A4,allorders!$AG:$AG,"&lt;="&amp;日期!$B$2,allorders!$AG:$AG,"&gt;="&amp;日期!$B$1)</f>
        <v>0</v>
      </c>
      <c r="C4">
        <f>B4/(日期!$B$2-日期!$B$1+1)</f>
        <v>0</v>
      </c>
    </row>
    <row r="5" spans="1:3">
      <c r="A5" s="4"/>
      <c r="B5">
        <f>SUMIFS(allorders!O:O,allorders!L:L,'数据处理(仓储使用)'!$A5,allorders!$AG:$AG,"&lt;="&amp;日期!$B$2,allorders!$AG:$AG,"&gt;="&amp;日期!$B$1)</f>
        <v>0</v>
      </c>
      <c r="C5">
        <f>B5/(日期!$B$2-日期!$B$1+1)</f>
        <v>0</v>
      </c>
    </row>
    <row r="6" spans="1:3">
      <c r="A6" s="4"/>
      <c r="B6">
        <f>SUMIFS(allorders!O:O,allorders!L:L,'数据处理(仓储使用)'!$A6,allorders!$AG:$AG,"&lt;="&amp;日期!$B$2,allorders!$AG:$AG,"&gt;="&amp;日期!$B$1)</f>
        <v>0</v>
      </c>
      <c r="C6">
        <f>B6/(日期!$B$2-日期!$B$1+1)</f>
        <v>0</v>
      </c>
    </row>
    <row r="7" spans="1:3">
      <c r="A7" s="4"/>
      <c r="B7">
        <f>SUMIFS(allorders!O:O,allorders!L:L,'数据处理(仓储使用)'!$A7,allorders!$AG:$AG,"&lt;="&amp;日期!$B$2,allorders!$AG:$AG,"&gt;="&amp;日期!$B$1)</f>
        <v>0</v>
      </c>
      <c r="C7">
        <f>B7/(日期!$B$2-日期!$B$1+1)</f>
        <v>0</v>
      </c>
    </row>
    <row r="8" spans="1:3">
      <c r="A8" s="4"/>
      <c r="B8">
        <f>SUMIFS(allorders!O:O,allorders!L:L,'数据处理(仓储使用)'!$A8,allorders!$AG:$AG,"&lt;="&amp;日期!$B$2,allorders!$AG:$AG,"&gt;="&amp;日期!$B$1)</f>
        <v>0</v>
      </c>
      <c r="C8">
        <f>B8/(日期!$B$2-日期!$B$1+1)</f>
        <v>0</v>
      </c>
    </row>
    <row r="9" spans="1:3">
      <c r="A9" s="4"/>
      <c r="B9">
        <f>SUMIFS(allorders!O:O,allorders!L:L,'数据处理(仓储使用)'!$A9,allorders!$AG:$AG,"&lt;="&amp;日期!$B$2,allorders!$AG:$AG,"&gt;="&amp;日期!$B$1)</f>
        <v>0</v>
      </c>
      <c r="C9">
        <f>B9/(日期!$B$2-日期!$B$1+1)</f>
        <v>0</v>
      </c>
    </row>
    <row r="10" spans="1:3">
      <c r="A10" s="4"/>
      <c r="B10">
        <f>SUMIFS(allorders!O:O,allorders!L:L,'数据处理(仓储使用)'!$A10,allorders!$AG:$AG,"&lt;="&amp;日期!$B$2,allorders!$AG:$AG,"&gt;="&amp;日期!$B$1)</f>
        <v>0</v>
      </c>
      <c r="C10">
        <f>B10/(日期!$B$2-日期!$B$1+1)</f>
        <v>0</v>
      </c>
    </row>
    <row r="11" spans="1:3">
      <c r="A11" s="4"/>
      <c r="B11">
        <f>SUMIFS(allorders!O:O,allorders!L:L,'数据处理(仓储使用)'!$A11,allorders!$AG:$AG,"&lt;="&amp;日期!$B$2,allorders!$AG:$AG,"&gt;="&amp;日期!$B$1)</f>
        <v>0</v>
      </c>
      <c r="C11">
        <f>B11/(日期!$B$2-日期!$B$1+1)</f>
        <v>0</v>
      </c>
    </row>
    <row r="12" spans="1:3">
      <c r="A12" s="4"/>
      <c r="B12">
        <f>SUMIFS(allorders!O:O,allorders!L:L,'数据处理(仓储使用)'!$A12,allorders!$AG:$AG,"&lt;="&amp;日期!$B$2,allorders!$AG:$AG,"&gt;="&amp;日期!$B$1)</f>
        <v>0</v>
      </c>
      <c r="C12">
        <f>B12/(日期!$B$2-日期!$B$1+1)</f>
        <v>0</v>
      </c>
    </row>
    <row r="13" spans="1:3">
      <c r="A13" s="4"/>
      <c r="B13">
        <f>SUMIFS(allorders!O:O,allorders!L:L,'数据处理(仓储使用)'!$A13,allorders!$AG:$AG,"&lt;="&amp;日期!$B$2,allorders!$AG:$AG,"&gt;="&amp;日期!$B$1)</f>
        <v>0</v>
      </c>
      <c r="C13">
        <f>B13/(日期!$B$2-日期!$B$1+1)</f>
        <v>0</v>
      </c>
    </row>
    <row r="14" spans="1:3">
      <c r="A14" s="4"/>
      <c r="B14">
        <f>SUMIFS(allorders!O:O,allorders!L:L,'数据处理(仓储使用)'!$A14,allorders!$AG:$AG,"&lt;="&amp;日期!$B$2,allorders!$AG:$AG,"&gt;="&amp;日期!$B$1)</f>
        <v>0</v>
      </c>
      <c r="C14">
        <f>B14/(日期!$B$2-日期!$B$1+1)</f>
        <v>0</v>
      </c>
    </row>
    <row r="15" spans="1:3">
      <c r="A15" s="4"/>
      <c r="B15">
        <f>SUMIFS(allorders!O:O,allorders!L:L,'数据处理(仓储使用)'!$A15,allorders!$AG:$AG,"&lt;="&amp;日期!$B$2,allorders!$AG:$AG,"&gt;="&amp;日期!$B$1)</f>
        <v>0</v>
      </c>
      <c r="C15">
        <f>B15/(日期!$B$2-日期!$B$1+1)</f>
        <v>0</v>
      </c>
    </row>
    <row r="16" spans="1:3">
      <c r="A16" s="4"/>
      <c r="B16">
        <f>SUMIFS(allorders!O:O,allorders!L:L,'数据处理(仓储使用)'!$A16,allorders!$AG:$AG,"&lt;="&amp;日期!$B$2,allorders!$AG:$AG,"&gt;="&amp;日期!$B$1)</f>
        <v>0</v>
      </c>
      <c r="C16">
        <f>B16/(日期!$B$2-日期!$B$1+1)</f>
        <v>0</v>
      </c>
    </row>
    <row r="17" spans="1:3">
      <c r="A17" s="4"/>
      <c r="B17">
        <f>SUMIFS(allorders!O:O,allorders!L:L,'数据处理(仓储使用)'!$A17,allorders!$AG:$AG,"&lt;="&amp;日期!$B$2,allorders!$AG:$AG,"&gt;="&amp;日期!$B$1)</f>
        <v>0</v>
      </c>
      <c r="C17">
        <f>B17/(日期!$B$2-日期!$B$1+1)</f>
        <v>0</v>
      </c>
    </row>
    <row r="18" spans="1:3">
      <c r="A18" s="4"/>
      <c r="B18">
        <f>SUMIFS(allorders!O:O,allorders!L:L,'数据处理(仓储使用)'!$A18,allorders!$AG:$AG,"&lt;="&amp;日期!$B$2,allorders!$AG:$AG,"&gt;="&amp;日期!$B$1)</f>
        <v>0</v>
      </c>
      <c r="C18">
        <f>B18/(日期!$B$2-日期!$B$1+1)</f>
        <v>0</v>
      </c>
    </row>
    <row r="19" spans="1:3">
      <c r="A19" s="4"/>
      <c r="B19">
        <f>SUMIFS(allorders!O:O,allorders!L:L,'数据处理(仓储使用)'!$A19,allorders!$AG:$AG,"&lt;="&amp;日期!$B$2,allorders!$AG:$AG,"&gt;="&amp;日期!$B$1)</f>
        <v>0</v>
      </c>
      <c r="C19">
        <f>B19/(日期!$B$2-日期!$B$1+1)</f>
        <v>0</v>
      </c>
    </row>
    <row r="20" spans="1:3">
      <c r="A20" s="4"/>
      <c r="B20">
        <f>SUMIFS(allorders!O:O,allorders!L:L,'数据处理(仓储使用)'!$A20,allorders!$AG:$AG,"&lt;="&amp;日期!$B$2,allorders!$AG:$AG,"&gt;="&amp;日期!$B$1)</f>
        <v>0</v>
      </c>
      <c r="C20">
        <f>B20/(日期!$B$2-日期!$B$1+1)</f>
        <v>0</v>
      </c>
    </row>
    <row r="21" spans="1:3">
      <c r="A21" s="4"/>
      <c r="B21">
        <f>SUMIFS(allorders!O:O,allorders!L:L,'数据处理(仓储使用)'!$A21,allorders!$AG:$AG,"&lt;="&amp;日期!$B$2,allorders!$AG:$AG,"&gt;="&amp;日期!$B$1)</f>
        <v>0</v>
      </c>
      <c r="C21">
        <f>B21/(日期!$B$2-日期!$B$1+1)</f>
        <v>0</v>
      </c>
    </row>
    <row r="22" spans="1:3">
      <c r="A22" s="4"/>
      <c r="B22">
        <f>SUMIFS(allorders!O:O,allorders!L:L,'数据处理(仓储使用)'!$A22,allorders!$AG:$AG,"&lt;="&amp;日期!$B$2,allorders!$AG:$AG,"&gt;="&amp;日期!$B$1)</f>
        <v>0</v>
      </c>
      <c r="C22">
        <f>B22/(日期!$B$2-日期!$B$1+1)</f>
        <v>0</v>
      </c>
    </row>
    <row r="23" spans="1:3">
      <c r="A23" s="4"/>
      <c r="B23">
        <f>SUMIFS(allorders!O:O,allorders!L:L,'数据处理(仓储使用)'!$A23,allorders!$AG:$AG,"&lt;="&amp;日期!$B$2,allorders!$AG:$AG,"&gt;="&amp;日期!$B$1)</f>
        <v>0</v>
      </c>
      <c r="C23">
        <f>B23/(日期!$B$2-日期!$B$1+1)</f>
        <v>0</v>
      </c>
    </row>
    <row r="24" spans="1:3">
      <c r="A24" s="4"/>
      <c r="B24">
        <f>SUMIFS(allorders!O:O,allorders!L:L,'数据处理(仓储使用)'!$A24,allorders!$AG:$AG,"&lt;="&amp;日期!$B$2,allorders!$AG:$AG,"&gt;="&amp;日期!$B$1)</f>
        <v>0</v>
      </c>
      <c r="C24">
        <f>B24/(日期!$B$2-日期!$B$1+1)</f>
        <v>0</v>
      </c>
    </row>
    <row r="25" spans="1:3">
      <c r="A25" s="4"/>
      <c r="B25">
        <f>SUMIFS(allorders!O:O,allorders!L:L,'数据处理(仓储使用)'!$A25,allorders!$AG:$AG,"&lt;="&amp;日期!$B$2,allorders!$AG:$AG,"&gt;="&amp;日期!$B$1)</f>
        <v>0</v>
      </c>
      <c r="C25">
        <f>B25/(日期!$B$2-日期!$B$1+1)</f>
        <v>0</v>
      </c>
    </row>
    <row r="26" spans="1:3">
      <c r="A26" s="4"/>
      <c r="B26">
        <f>SUMIFS(allorders!O:O,allorders!L:L,'数据处理(仓储使用)'!$A26,allorders!$AG:$AG,"&lt;="&amp;日期!$B$2,allorders!$AG:$AG,"&gt;="&amp;日期!$B$1)</f>
        <v>0</v>
      </c>
      <c r="C26">
        <f>B26/(日期!$B$2-日期!$B$1+1)</f>
        <v>0</v>
      </c>
    </row>
    <row r="27" spans="1:3">
      <c r="A27" s="4"/>
      <c r="B27">
        <f>SUMIFS(allorders!O:O,allorders!L:L,'数据处理(仓储使用)'!$A27,allorders!$AG:$AG,"&lt;="&amp;日期!$B$2,allorders!$AG:$AG,"&gt;="&amp;日期!$B$1)</f>
        <v>0</v>
      </c>
      <c r="C27">
        <f>B27/(日期!$B$2-日期!$B$1+1)</f>
        <v>0</v>
      </c>
    </row>
    <row r="28" spans="1:3">
      <c r="A28" s="4"/>
      <c r="B28">
        <f>SUMIFS(allorders!O:O,allorders!L:L,'数据处理(仓储使用)'!$A28,allorders!$AG:$AG,"&lt;="&amp;日期!$B$2,allorders!$AG:$AG,"&gt;="&amp;日期!$B$1)</f>
        <v>0</v>
      </c>
      <c r="C28">
        <f>B28/(日期!$B$2-日期!$B$1+1)</f>
        <v>0</v>
      </c>
    </row>
    <row r="29" spans="1:3">
      <c r="A29" s="4"/>
      <c r="B29">
        <f>SUMIFS(allorders!O:O,allorders!L:L,'数据处理(仓储使用)'!$A29,allorders!$AG:$AG,"&lt;="&amp;日期!$B$2,allorders!$AG:$AG,"&gt;="&amp;日期!$B$1)</f>
        <v>0</v>
      </c>
      <c r="C29">
        <f>B29/(日期!$B$2-日期!$B$1+1)</f>
        <v>0</v>
      </c>
    </row>
    <row r="30" spans="1:3">
      <c r="A30" s="4"/>
      <c r="B30">
        <f>SUMIFS(allorders!O:O,allorders!L:L,'数据处理(仓储使用)'!$A30,allorders!$AG:$AG,"&lt;="&amp;日期!$B$2,allorders!$AG:$AG,"&gt;="&amp;日期!$B$1)</f>
        <v>0</v>
      </c>
      <c r="C30">
        <f>B30/(日期!$B$2-日期!$B$1+1)</f>
        <v>0</v>
      </c>
    </row>
    <row r="31" spans="1:3">
      <c r="A31" s="4"/>
      <c r="B31">
        <f>SUMIFS(allorders!O:O,allorders!L:L,'数据处理(仓储使用)'!$A31,allorders!$AG:$AG,"&lt;="&amp;日期!$B$2,allorders!$AG:$AG,"&gt;="&amp;日期!$B$1)</f>
        <v>0</v>
      </c>
      <c r="C31">
        <f>B31/(日期!$B$2-日期!$B$1+1)</f>
        <v>0</v>
      </c>
    </row>
    <row r="32" spans="1:3">
      <c r="A32" s="4"/>
      <c r="B32">
        <f>SUMIFS(allorders!O:O,allorders!L:L,'数据处理(仓储使用)'!$A32,allorders!$AG:$AG,"&lt;="&amp;日期!$B$2,allorders!$AG:$AG,"&gt;="&amp;日期!$B$1)</f>
        <v>0</v>
      </c>
      <c r="C32">
        <f>B32/(日期!$B$2-日期!$B$1+1)</f>
        <v>0</v>
      </c>
    </row>
    <row r="33" spans="1:3">
      <c r="A33" s="4"/>
      <c r="B33">
        <f>SUMIFS(allorders!O:O,allorders!L:L,'数据处理(仓储使用)'!$A33,allorders!$AG:$AG,"&lt;="&amp;日期!$B$2,allorders!$AG:$AG,"&gt;="&amp;日期!$B$1)</f>
        <v>0</v>
      </c>
      <c r="C33">
        <f>B33/(日期!$B$2-日期!$B$1+1)</f>
        <v>0</v>
      </c>
    </row>
    <row r="34" spans="1:3">
      <c r="A34" s="4"/>
      <c r="B34">
        <f>SUMIFS(allorders!O:O,allorders!L:L,'数据处理(仓储使用)'!$A34,allorders!$AG:$AG,"&lt;="&amp;日期!$B$2,allorders!$AG:$AG,"&gt;="&amp;日期!$B$1)</f>
        <v>0</v>
      </c>
      <c r="C34">
        <f>B34/(日期!$B$2-日期!$B$1+1)</f>
        <v>0</v>
      </c>
    </row>
    <row r="35" spans="1:3">
      <c r="A35" s="4"/>
      <c r="B35">
        <f>SUMIFS(allorders!O:O,allorders!L:L,'数据处理(仓储使用)'!$A35,allorders!$AG:$AG,"&lt;="&amp;日期!$B$2,allorders!$AG:$AG,"&gt;="&amp;日期!$B$1)</f>
        <v>0</v>
      </c>
      <c r="C35">
        <f>B35/(日期!$B$2-日期!$B$1+1)</f>
        <v>0</v>
      </c>
    </row>
    <row r="36" spans="1:3">
      <c r="A36" s="4"/>
      <c r="B36">
        <f>SUMIFS(allorders!O:O,allorders!L:L,'数据处理(仓储使用)'!$A36,allorders!$AG:$AG,"&lt;="&amp;日期!$B$2,allorders!$AG:$AG,"&gt;="&amp;日期!$B$1)</f>
        <v>0</v>
      </c>
      <c r="C36">
        <f>B36/(日期!$B$2-日期!$B$1+1)</f>
        <v>0</v>
      </c>
    </row>
    <row r="37" spans="1:3">
      <c r="A37" s="4"/>
      <c r="B37">
        <f>SUMIFS(allorders!O:O,allorders!L:L,'数据处理(仓储使用)'!$A37,allorders!$AG:$AG,"&lt;="&amp;日期!$B$2,allorders!$AG:$AG,"&gt;="&amp;日期!$B$1)</f>
        <v>0</v>
      </c>
      <c r="C37">
        <f>B37/(日期!$B$2-日期!$B$1+1)</f>
        <v>0</v>
      </c>
    </row>
    <row r="38" spans="1:3">
      <c r="A38" s="4"/>
      <c r="B38">
        <f>SUMIFS(allorders!O:O,allorders!L:L,'数据处理(仓储使用)'!$A38,allorders!$AG:$AG,"&lt;="&amp;日期!$B$2,allorders!$AG:$AG,"&gt;="&amp;日期!$B$1)</f>
        <v>0</v>
      </c>
      <c r="C38">
        <f>B38/(日期!$B$2-日期!$B$1+1)</f>
        <v>0</v>
      </c>
    </row>
    <row r="39" spans="1:3">
      <c r="A39" s="4"/>
      <c r="B39">
        <f>SUMIFS(allorders!O:O,allorders!L:L,'数据处理(仓储使用)'!$A39,allorders!$AG:$AG,"&lt;="&amp;日期!$B$2,allorders!$AG:$AG,"&gt;="&amp;日期!$B$1)</f>
        <v>0</v>
      </c>
      <c r="C39">
        <f>B39/(日期!$B$2-日期!$B$1+1)</f>
        <v>0</v>
      </c>
    </row>
    <row r="40" spans="1:3">
      <c r="A40" s="4"/>
      <c r="B40">
        <f>SUMIFS(allorders!O:O,allorders!L:L,'数据处理(仓储使用)'!$A40,allorders!$AG:$AG,"&lt;="&amp;日期!$B$2,allorders!$AG:$AG,"&gt;="&amp;日期!$B$1)</f>
        <v>0</v>
      </c>
      <c r="C40">
        <f>B40/(日期!$B$2-日期!$B$1+1)</f>
        <v>0</v>
      </c>
    </row>
    <row r="41" spans="1:3">
      <c r="A41" s="4"/>
      <c r="B41">
        <f>SUMIFS(allorders!O:O,allorders!L:L,'数据处理(仓储使用)'!$A41,allorders!$AG:$AG,"&lt;="&amp;日期!$B$2,allorders!$AG:$AG,"&gt;="&amp;日期!$B$1)</f>
        <v>0</v>
      </c>
      <c r="C41">
        <f>B41/(日期!$B$2-日期!$B$1+1)</f>
        <v>0</v>
      </c>
    </row>
    <row r="42" spans="1:3">
      <c r="A42" s="4"/>
      <c r="B42">
        <f>SUMIFS(allorders!O:O,allorders!L:L,'数据处理(仓储使用)'!$A42,allorders!$AG:$AG,"&lt;="&amp;日期!$B$2,allorders!$AG:$AG,"&gt;="&amp;日期!$B$1)</f>
        <v>0</v>
      </c>
      <c r="C42">
        <f>B42/(日期!$B$2-日期!$B$1+1)</f>
        <v>0</v>
      </c>
    </row>
    <row r="43" spans="1:3">
      <c r="A43" s="4"/>
      <c r="B43">
        <f>SUMIFS(allorders!O:O,allorders!L:L,'数据处理(仓储使用)'!$A43,allorders!$AG:$AG,"&lt;="&amp;日期!$B$2,allorders!$AG:$AG,"&gt;="&amp;日期!$B$1)</f>
        <v>0</v>
      </c>
      <c r="C43">
        <f>B43/(日期!$B$2-日期!$B$1+1)</f>
        <v>0</v>
      </c>
    </row>
    <row r="44" spans="1:3">
      <c r="A44" s="4"/>
      <c r="B44">
        <f>SUMIFS(allorders!O:O,allorders!L:L,'数据处理(仓储使用)'!$A44,allorders!$AG:$AG,"&lt;="&amp;日期!$B$2,allorders!$AG:$AG,"&gt;="&amp;日期!$B$1)</f>
        <v>0</v>
      </c>
      <c r="C44">
        <f>B44/(日期!$B$2-日期!$B$1+1)</f>
        <v>0</v>
      </c>
    </row>
    <row r="45" spans="1:3">
      <c r="A45" s="4"/>
      <c r="B45">
        <f>SUMIFS(allorders!O:O,allorders!L:L,'数据处理(仓储使用)'!$A45,allorders!$AG:$AG,"&lt;="&amp;日期!$B$2,allorders!$AG:$AG,"&gt;="&amp;日期!$B$1)</f>
        <v>0</v>
      </c>
      <c r="C45">
        <f>B45/(日期!$B$2-日期!$B$1+1)</f>
        <v>0</v>
      </c>
    </row>
    <row r="46" spans="1:3">
      <c r="A46" s="4"/>
      <c r="B46">
        <f>SUMIFS(allorders!O:O,allorders!L:L,'数据处理(仓储使用)'!$A46,allorders!$AG:$AG,"&lt;="&amp;日期!$B$2,allorders!$AG:$AG,"&gt;="&amp;日期!$B$1)</f>
        <v>0</v>
      </c>
      <c r="C46">
        <f>B46/(日期!$B$2-日期!$B$1+1)</f>
        <v>0</v>
      </c>
    </row>
    <row r="47" spans="1:3">
      <c r="A47" s="4"/>
      <c r="B47">
        <f>SUMIFS(allorders!O:O,allorders!L:L,'数据处理(仓储使用)'!$A47,allorders!$AG:$AG,"&lt;="&amp;日期!$B$2,allorders!$AG:$AG,"&gt;="&amp;日期!$B$1)</f>
        <v>0</v>
      </c>
      <c r="C47">
        <f>B47/(日期!$B$2-日期!$B$1+1)</f>
        <v>0</v>
      </c>
    </row>
    <row r="48" spans="1:3">
      <c r="A48" s="4"/>
      <c r="B48">
        <f>SUMIFS(allorders!O:O,allorders!L:L,'数据处理(仓储使用)'!$A48,allorders!$AG:$AG,"&lt;="&amp;日期!$B$2,allorders!$AG:$AG,"&gt;="&amp;日期!$B$1)</f>
        <v>0</v>
      </c>
      <c r="C48">
        <f>B48/(日期!$B$2-日期!$B$1+1)</f>
        <v>0</v>
      </c>
    </row>
    <row r="49" spans="1:3">
      <c r="A49" s="4"/>
      <c r="B49">
        <f>SUMIFS(allorders!O:O,allorders!L:L,'数据处理(仓储使用)'!$A49,allorders!$AG:$AG,"&lt;="&amp;日期!$B$2,allorders!$AG:$AG,"&gt;="&amp;日期!$B$1)</f>
        <v>0</v>
      </c>
      <c r="C49">
        <f>B49/(日期!$B$2-日期!$B$1+1)</f>
        <v>0</v>
      </c>
    </row>
    <row r="50" spans="1:3">
      <c r="A50" s="4"/>
      <c r="B50">
        <f>SUMIFS(allorders!O:O,allorders!L:L,'数据处理(仓储使用)'!$A50,allorders!$AG:$AG,"&lt;="&amp;日期!$B$2,allorders!$AG:$AG,"&gt;="&amp;日期!$B$1)</f>
        <v>0</v>
      </c>
      <c r="C50">
        <f>B50/(日期!$B$2-日期!$B$1+1)</f>
        <v>0</v>
      </c>
    </row>
    <row r="51" spans="1:3">
      <c r="A51" s="4"/>
      <c r="B51">
        <f>SUMIFS(allorders!O:O,allorders!L:L,'数据处理(仓储使用)'!$A51,allorders!$AG:$AG,"&lt;="&amp;日期!$B$2,allorders!$AG:$AG,"&gt;="&amp;日期!$B$1)</f>
        <v>0</v>
      </c>
      <c r="C51">
        <f>B51/(日期!$B$2-日期!$B$1+1)</f>
        <v>0</v>
      </c>
    </row>
    <row r="52" spans="1:3">
      <c r="A52" s="4"/>
      <c r="B52">
        <f>SUMIFS(allorders!O:O,allorders!L:L,'数据处理(仓储使用)'!$A52,allorders!$AG:$AG,"&lt;="&amp;日期!$B$2,allorders!$AG:$AG,"&gt;="&amp;日期!$B$1)</f>
        <v>0</v>
      </c>
      <c r="C52">
        <f>B52/(日期!$B$2-日期!$B$1+1)</f>
        <v>0</v>
      </c>
    </row>
    <row r="53" spans="1:3">
      <c r="A53" s="4"/>
      <c r="B53">
        <f>SUMIFS(allorders!O:O,allorders!L:L,'数据处理(仓储使用)'!$A53,allorders!$AG:$AG,"&lt;="&amp;日期!$B$2,allorders!$AG:$AG,"&gt;="&amp;日期!$B$1)</f>
        <v>0</v>
      </c>
      <c r="C53">
        <f>B53/(日期!$B$2-日期!$B$1+1)</f>
        <v>0</v>
      </c>
    </row>
    <row r="54" spans="1:3">
      <c r="A54" s="4"/>
      <c r="B54">
        <f>SUMIFS(allorders!O:O,allorders!L:L,'数据处理(仓储使用)'!$A54,allorders!$AG:$AG,"&lt;="&amp;日期!$B$2,allorders!$AG:$AG,"&gt;="&amp;日期!$B$1)</f>
        <v>0</v>
      </c>
      <c r="C54">
        <f>B54/(日期!$B$2-日期!$B$1+1)</f>
        <v>0</v>
      </c>
    </row>
    <row r="55" spans="1:3">
      <c r="A55" s="4"/>
      <c r="B55">
        <f>SUMIFS(allorders!O:O,allorders!L:L,'数据处理(仓储使用)'!$A55,allorders!$AG:$AG,"&lt;="&amp;日期!$B$2,allorders!$AG:$AG,"&gt;="&amp;日期!$B$1)</f>
        <v>0</v>
      </c>
      <c r="C55">
        <f>B55/(日期!$B$2-日期!$B$1+1)</f>
        <v>0</v>
      </c>
    </row>
    <row r="56" spans="1:3">
      <c r="A56" s="4"/>
      <c r="B56">
        <f>SUMIFS(allorders!O:O,allorders!L:L,'数据处理(仓储使用)'!$A56,allorders!$AG:$AG,"&lt;="&amp;日期!$B$2,allorders!$AG:$AG,"&gt;="&amp;日期!$B$1)</f>
        <v>0</v>
      </c>
      <c r="C56">
        <f>B56/(日期!$B$2-日期!$B$1+1)</f>
        <v>0</v>
      </c>
    </row>
    <row r="57" spans="1:3">
      <c r="A57" s="4"/>
      <c r="B57">
        <f>SUMIFS(allorders!O:O,allorders!L:L,'数据处理(仓储使用)'!$A57,allorders!$AG:$AG,"&lt;="&amp;日期!$B$2,allorders!$AG:$AG,"&gt;="&amp;日期!$B$1)</f>
        <v>0</v>
      </c>
      <c r="C57">
        <f>B57/(日期!$B$2-日期!$B$1+1)</f>
        <v>0</v>
      </c>
    </row>
    <row r="58" spans="1:3">
      <c r="A58" s="4"/>
      <c r="B58">
        <f>SUMIFS(allorders!O:O,allorders!L:L,'数据处理(仓储使用)'!$A58,allorders!$AG:$AG,"&lt;="&amp;日期!$B$2,allorders!$AG:$AG,"&gt;="&amp;日期!$B$1)</f>
        <v>0</v>
      </c>
      <c r="C58">
        <f>B58/(日期!$B$2-日期!$B$1+1)</f>
        <v>0</v>
      </c>
    </row>
    <row r="59" spans="1:3">
      <c r="A59" s="4"/>
      <c r="B59">
        <f>SUMIFS(allorders!O:O,allorders!L:L,'数据处理(仓储使用)'!$A59,allorders!$AG:$AG,"&lt;="&amp;日期!$B$2,allorders!$AG:$AG,"&gt;="&amp;日期!$B$1)</f>
        <v>0</v>
      </c>
      <c r="C59">
        <f>B59/(日期!$B$2-日期!$B$1+1)</f>
        <v>0</v>
      </c>
    </row>
    <row r="60" spans="1:3">
      <c r="A60" s="4"/>
      <c r="B60">
        <f>SUMIFS(allorders!O:O,allorders!L:L,'数据处理(仓储使用)'!$A60,allorders!$AG:$AG,"&lt;="&amp;日期!$B$2,allorders!$AG:$AG,"&gt;="&amp;日期!$B$1)</f>
        <v>0</v>
      </c>
      <c r="C60">
        <f>B60/(日期!$B$2-日期!$B$1+1)</f>
        <v>0</v>
      </c>
    </row>
    <row r="61" spans="1:3">
      <c r="A61" s="4"/>
      <c r="B61">
        <f>SUMIFS(allorders!O:O,allorders!L:L,'数据处理(仓储使用)'!$A61,allorders!$AG:$AG,"&lt;="&amp;日期!$B$2,allorders!$AG:$AG,"&gt;="&amp;日期!$B$1)</f>
        <v>0</v>
      </c>
      <c r="C61">
        <f>B61/(日期!$B$2-日期!$B$1+1)</f>
        <v>0</v>
      </c>
    </row>
    <row r="62" spans="1:3">
      <c r="A62" s="4"/>
      <c r="B62">
        <f>SUMIFS(allorders!O:O,allorders!L:L,'数据处理(仓储使用)'!$A62,allorders!$AG:$AG,"&lt;="&amp;日期!$B$2,allorders!$AG:$AG,"&gt;="&amp;日期!$B$1)</f>
        <v>0</v>
      </c>
      <c r="C62">
        <f>B62/(日期!$B$2-日期!$B$1+1)</f>
        <v>0</v>
      </c>
    </row>
    <row r="63" spans="1:3">
      <c r="A63" s="4"/>
      <c r="B63">
        <f>SUMIFS(allorders!O:O,allorders!L:L,'数据处理(仓储使用)'!$A63,allorders!$AG:$AG,"&lt;="&amp;日期!$B$2,allorders!$AG:$AG,"&gt;="&amp;日期!$B$1)</f>
        <v>0</v>
      </c>
      <c r="C63">
        <f>B63/(日期!$B$2-日期!$B$1+1)</f>
        <v>0</v>
      </c>
    </row>
    <row r="64" spans="1:3">
      <c r="A64" s="4"/>
      <c r="B64">
        <f>SUMIFS(allorders!O:O,allorders!L:L,'数据处理(仓储使用)'!$A64,allorders!$AG:$AG,"&lt;="&amp;日期!$B$2,allorders!$AG:$AG,"&gt;="&amp;日期!$B$1)</f>
        <v>0</v>
      </c>
      <c r="C64">
        <f>B64/(日期!$B$2-日期!$B$1+1)</f>
        <v>0</v>
      </c>
    </row>
    <row r="65" spans="1:3">
      <c r="A65" s="4"/>
      <c r="B65">
        <f>SUMIFS(allorders!O:O,allorders!L:L,'数据处理(仓储使用)'!$A65,allorders!$AG:$AG,"&lt;="&amp;日期!$B$2,allorders!$AG:$AG,"&gt;="&amp;日期!$B$1)</f>
        <v>0</v>
      </c>
      <c r="C65">
        <f>B65/(日期!$B$2-日期!$B$1+1)</f>
        <v>0</v>
      </c>
    </row>
    <row r="66" spans="1:3">
      <c r="A66" s="4"/>
      <c r="B66">
        <f>SUMIFS(allorders!O:O,allorders!L:L,'数据处理(仓储使用)'!$A66,allorders!$AG:$AG,"&lt;="&amp;日期!$B$2,allorders!$AG:$AG,"&gt;="&amp;日期!$B$1)</f>
        <v>0</v>
      </c>
      <c r="C66">
        <f>B66/(日期!$B$2-日期!$B$1+1)</f>
        <v>0</v>
      </c>
    </row>
    <row r="67" spans="1:3">
      <c r="A67" s="4"/>
      <c r="B67">
        <f>SUMIFS(allorders!O:O,allorders!L:L,'数据处理(仓储使用)'!$A67,allorders!$AG:$AG,"&lt;="&amp;日期!$B$2,allorders!$AG:$AG,"&gt;="&amp;日期!$B$1)</f>
        <v>0</v>
      </c>
      <c r="C67">
        <f>B67/(日期!$B$2-日期!$B$1+1)</f>
        <v>0</v>
      </c>
    </row>
    <row r="68" spans="1:3">
      <c r="A68" s="4"/>
      <c r="B68">
        <f>SUMIFS(allorders!O:O,allorders!L:L,'数据处理(仓储使用)'!$A68,allorders!$AG:$AG,"&lt;="&amp;日期!$B$2,allorders!$AG:$AG,"&gt;="&amp;日期!$B$1)</f>
        <v>0</v>
      </c>
      <c r="C68">
        <f>B68/(日期!$B$2-日期!$B$1+1)</f>
        <v>0</v>
      </c>
    </row>
    <row r="69" spans="1:3">
      <c r="A69" s="4"/>
      <c r="B69">
        <f>SUMIFS(allorders!O:O,allorders!L:L,'数据处理(仓储使用)'!$A69,allorders!$AG:$AG,"&lt;="&amp;日期!$B$2,allorders!$AG:$AG,"&gt;="&amp;日期!$B$1)</f>
        <v>0</v>
      </c>
      <c r="C69">
        <f>B69/(日期!$B$2-日期!$B$1+1)</f>
        <v>0</v>
      </c>
    </row>
    <row r="70" spans="1:3">
      <c r="A70" s="4"/>
      <c r="B70">
        <f>SUMIFS(allorders!O:O,allorders!L:L,'数据处理(仓储使用)'!$A70,allorders!$AG:$AG,"&lt;="&amp;日期!$B$2,allorders!$AG:$AG,"&gt;="&amp;日期!$B$1)</f>
        <v>0</v>
      </c>
      <c r="C70">
        <f>B70/(日期!$B$2-日期!$B$1+1)</f>
        <v>0</v>
      </c>
    </row>
    <row r="71" spans="1:3">
      <c r="A71" s="4"/>
      <c r="B71">
        <f>SUMIFS(allorders!O:O,allorders!L:L,'数据处理(仓储使用)'!$A71,allorders!$AG:$AG,"&lt;="&amp;日期!$B$2,allorders!$AG:$AG,"&gt;="&amp;日期!$B$1)</f>
        <v>0</v>
      </c>
      <c r="C71">
        <f>B71/(日期!$B$2-日期!$B$1+1)</f>
        <v>0</v>
      </c>
    </row>
    <row r="72" spans="1:3">
      <c r="A72" s="4"/>
      <c r="B72">
        <f>SUMIFS(allorders!O:O,allorders!L:L,'数据处理(仓储使用)'!$A72,allorders!$AG:$AG,"&lt;="&amp;日期!$B$2,allorders!$AG:$AG,"&gt;="&amp;日期!$B$1)</f>
        <v>0</v>
      </c>
      <c r="C72">
        <f>B72/(日期!$B$2-日期!$B$1+1)</f>
        <v>0</v>
      </c>
    </row>
    <row r="73" spans="1:3">
      <c r="A73" s="4"/>
      <c r="B73">
        <f>SUMIFS(allorders!O:O,allorders!L:L,'数据处理(仓储使用)'!$A73,allorders!$AG:$AG,"&lt;="&amp;日期!$B$2,allorders!$AG:$AG,"&gt;="&amp;日期!$B$1)</f>
        <v>0</v>
      </c>
      <c r="C73">
        <f>B73/(日期!$B$2-日期!$B$1+1)</f>
        <v>0</v>
      </c>
    </row>
    <row r="74" spans="1:3">
      <c r="A74" s="4"/>
      <c r="B74">
        <f>SUMIFS(allorders!O:O,allorders!L:L,'数据处理(仓储使用)'!$A74,allorders!$AG:$AG,"&lt;="&amp;日期!$B$2,allorders!$AG:$AG,"&gt;="&amp;日期!$B$1)</f>
        <v>0</v>
      </c>
      <c r="C74">
        <f>B74/(日期!$B$2-日期!$B$1+1)</f>
        <v>0</v>
      </c>
    </row>
    <row r="75" spans="1:3">
      <c r="A75" s="4"/>
      <c r="B75">
        <f>SUMIFS(allorders!O:O,allorders!L:L,'数据处理(仓储使用)'!$A75,allorders!$AG:$AG,"&lt;="&amp;日期!$B$2,allorders!$AG:$AG,"&gt;="&amp;日期!$B$1)</f>
        <v>0</v>
      </c>
      <c r="C75">
        <f>B75/(日期!$B$2-日期!$B$1+1)</f>
        <v>0</v>
      </c>
    </row>
    <row r="76" spans="1:3">
      <c r="A76" s="4"/>
      <c r="B76">
        <f>SUMIFS(allorders!O:O,allorders!L:L,'数据处理(仓储使用)'!$A76,allorders!$AG:$AG,"&lt;="&amp;日期!$B$2,allorders!$AG:$AG,"&gt;="&amp;日期!$B$1)</f>
        <v>0</v>
      </c>
      <c r="C76">
        <f>B76/(日期!$B$2-日期!$B$1+1)</f>
        <v>0</v>
      </c>
    </row>
    <row r="77" spans="1:3">
      <c r="A77" s="4"/>
      <c r="B77">
        <f>SUMIFS(allorders!O:O,allorders!L:L,'数据处理(仓储使用)'!$A77,allorders!$AG:$AG,"&lt;="&amp;日期!$B$2,allorders!$AG:$AG,"&gt;="&amp;日期!$B$1)</f>
        <v>0</v>
      </c>
      <c r="C77">
        <f>B77/(日期!$B$2-日期!$B$1+1)</f>
        <v>0</v>
      </c>
    </row>
    <row r="78" spans="1:3">
      <c r="A78" s="4"/>
      <c r="B78">
        <f>SUMIFS(allorders!O:O,allorders!L:L,'数据处理(仓储使用)'!$A78,allorders!$AG:$AG,"&lt;="&amp;日期!$B$2,allorders!$AG:$AG,"&gt;="&amp;日期!$B$1)</f>
        <v>0</v>
      </c>
      <c r="C78">
        <f>B78/(日期!$B$2-日期!$B$1+1)</f>
        <v>0</v>
      </c>
    </row>
    <row r="79" spans="1:3">
      <c r="A79" s="4"/>
      <c r="B79">
        <f>SUMIFS(allorders!O:O,allorders!L:L,'数据处理(仓储使用)'!$A79,allorders!$AG:$AG,"&lt;="&amp;日期!$B$2,allorders!$AG:$AG,"&gt;="&amp;日期!$B$1)</f>
        <v>0</v>
      </c>
      <c r="C79">
        <f>B79/(日期!$B$2-日期!$B$1+1)</f>
        <v>0</v>
      </c>
    </row>
    <row r="80" spans="1:3">
      <c r="A80" s="4"/>
      <c r="B80">
        <f>SUMIFS(allorders!O:O,allorders!L:L,'数据处理(仓储使用)'!$A80,allorders!$AG:$AG,"&lt;="&amp;日期!$B$2,allorders!$AG:$AG,"&gt;="&amp;日期!$B$1)</f>
        <v>0</v>
      </c>
      <c r="C80">
        <f>B80/(日期!$B$2-日期!$B$1+1)</f>
        <v>0</v>
      </c>
    </row>
    <row r="81" spans="1:3">
      <c r="A81" s="4"/>
      <c r="B81">
        <f>SUMIFS(allorders!O:O,allorders!L:L,'数据处理(仓储使用)'!$A81,allorders!$AG:$AG,"&lt;="&amp;日期!$B$2,allorders!$AG:$AG,"&gt;="&amp;日期!$B$1)</f>
        <v>0</v>
      </c>
      <c r="C81">
        <f>B81/(日期!$B$2-日期!$B$1+1)</f>
        <v>0</v>
      </c>
    </row>
    <row r="82" spans="1:3">
      <c r="A82" s="4"/>
      <c r="B82">
        <f>SUMIFS(allorders!O:O,allorders!L:L,'数据处理(仓储使用)'!$A82,allorders!$AG:$AG,"&lt;="&amp;日期!$B$2,allorders!$AG:$AG,"&gt;="&amp;日期!$B$1)</f>
        <v>0</v>
      </c>
      <c r="C82">
        <f>B82/(日期!$B$2-日期!$B$1+1)</f>
        <v>0</v>
      </c>
    </row>
    <row r="83" spans="1:3">
      <c r="A83" s="4"/>
      <c r="B83">
        <f>SUMIFS(allorders!O:O,allorders!L:L,'数据处理(仓储使用)'!$A83,allorders!$AG:$AG,"&lt;="&amp;日期!$B$2,allorders!$AG:$AG,"&gt;="&amp;日期!$B$1)</f>
        <v>0</v>
      </c>
      <c r="C83">
        <f>B83/(日期!$B$2-日期!$B$1+1)</f>
        <v>0</v>
      </c>
    </row>
    <row r="84" spans="1:3">
      <c r="A84" s="4"/>
      <c r="B84">
        <f>SUMIFS(allorders!O:O,allorders!L:L,'数据处理(仓储使用)'!$A84,allorders!$AG:$AG,"&lt;="&amp;日期!$B$2,allorders!$AG:$AG,"&gt;="&amp;日期!$B$1)</f>
        <v>0</v>
      </c>
      <c r="C84">
        <f>B84/(日期!$B$2-日期!$B$1+1)</f>
        <v>0</v>
      </c>
    </row>
    <row r="85" spans="1:3">
      <c r="A85" s="4"/>
      <c r="B85">
        <f>SUMIFS(allorders!O:O,allorders!L:L,'数据处理(仓储使用)'!$A85,allorders!$AG:$AG,"&lt;="&amp;日期!$B$2,allorders!$AG:$AG,"&gt;="&amp;日期!$B$1)</f>
        <v>0</v>
      </c>
      <c r="C85">
        <f>B85/(日期!$B$2-日期!$B$1+1)</f>
        <v>0</v>
      </c>
    </row>
    <row r="86" spans="1:3">
      <c r="A86" s="4"/>
      <c r="B86">
        <f>SUMIFS(allorders!O:O,allorders!L:L,'数据处理(仓储使用)'!$A86,allorders!$AG:$AG,"&lt;="&amp;日期!$B$2,allorders!$AG:$AG,"&gt;="&amp;日期!$B$1)</f>
        <v>0</v>
      </c>
      <c r="C86">
        <f>B86/(日期!$B$2-日期!$B$1+1)</f>
        <v>0</v>
      </c>
    </row>
    <row r="87" spans="1:3">
      <c r="A87" s="4"/>
      <c r="B87">
        <f>SUMIFS(allorders!O:O,allorders!L:L,'数据处理(仓储使用)'!$A87,allorders!$AG:$AG,"&lt;="&amp;日期!$B$2,allorders!$AG:$AG,"&gt;="&amp;日期!$B$1)</f>
        <v>0</v>
      </c>
      <c r="C87">
        <f>B87/(日期!$B$2-日期!$B$1+1)</f>
        <v>0</v>
      </c>
    </row>
    <row r="88" spans="1:3">
      <c r="A88" s="4"/>
      <c r="B88">
        <f>SUMIFS(allorders!O:O,allorders!L:L,'数据处理(仓储使用)'!$A88,allorders!$AG:$AG,"&lt;="&amp;日期!$B$2,allorders!$AG:$AG,"&gt;="&amp;日期!$B$1)</f>
        <v>0</v>
      </c>
      <c r="C88">
        <f>B88/(日期!$B$2-日期!$B$1+1)</f>
        <v>0</v>
      </c>
    </row>
    <row r="89" spans="1:3">
      <c r="A89" s="4"/>
      <c r="B89">
        <f>SUMIFS(allorders!O:O,allorders!L:L,'数据处理(仓储使用)'!$A89,allorders!$AG:$AG,"&lt;="&amp;日期!$B$2,allorders!$AG:$AG,"&gt;="&amp;日期!$B$1)</f>
        <v>0</v>
      </c>
      <c r="C89">
        <f>B89/(日期!$B$2-日期!$B$1+1)</f>
        <v>0</v>
      </c>
    </row>
    <row r="90" spans="1:3">
      <c r="A90" s="4"/>
      <c r="B90">
        <f>SUMIFS(allorders!O:O,allorders!L:L,'数据处理(仓储使用)'!$A90,allorders!$AG:$AG,"&lt;="&amp;日期!$B$2,allorders!$AG:$AG,"&gt;="&amp;日期!$B$1)</f>
        <v>0</v>
      </c>
      <c r="C90">
        <f>B90/(日期!$B$2-日期!$B$1+1)</f>
        <v>0</v>
      </c>
    </row>
    <row r="91" spans="1:3">
      <c r="A91" s="4"/>
      <c r="B91">
        <f>SUMIFS(allorders!O:O,allorders!L:L,'数据处理(仓储使用)'!$A91,allorders!$AG:$AG,"&lt;="&amp;日期!$B$2,allorders!$AG:$AG,"&gt;="&amp;日期!$B$1)</f>
        <v>0</v>
      </c>
      <c r="C91">
        <f>B91/(日期!$B$2-日期!$B$1+1)</f>
        <v>0</v>
      </c>
    </row>
    <row r="92" spans="1:3">
      <c r="A92" s="4"/>
      <c r="B92">
        <f>SUMIFS(allorders!O:O,allorders!L:L,'数据处理(仓储使用)'!$A92,allorders!$AG:$AG,"&lt;="&amp;日期!$B$2,allorders!$AG:$AG,"&gt;="&amp;日期!$B$1)</f>
        <v>0</v>
      </c>
      <c r="C92">
        <f>B92/(日期!$B$2-日期!$B$1+1)</f>
        <v>0</v>
      </c>
    </row>
    <row r="93" spans="1:3">
      <c r="A93" s="4"/>
      <c r="B93">
        <f>SUMIFS(allorders!O:O,allorders!L:L,'数据处理(仓储使用)'!$A93,allorders!$AG:$AG,"&lt;="&amp;日期!$B$2,allorders!$AG:$AG,"&gt;="&amp;日期!$B$1)</f>
        <v>0</v>
      </c>
      <c r="C93">
        <f>B93/(日期!$B$2-日期!$B$1+1)</f>
        <v>0</v>
      </c>
    </row>
    <row r="94" spans="1:3">
      <c r="A94" s="4"/>
      <c r="B94">
        <f>SUMIFS(allorders!O:O,allorders!L:L,'数据处理(仓储使用)'!$A94,allorders!$AG:$AG,"&lt;="&amp;日期!$B$2,allorders!$AG:$AG,"&gt;="&amp;日期!$B$1)</f>
        <v>0</v>
      </c>
      <c r="C94">
        <f>B94/(日期!$B$2-日期!$B$1+1)</f>
        <v>0</v>
      </c>
    </row>
    <row r="95" spans="1:3">
      <c r="A95" s="4"/>
      <c r="B95">
        <f>SUMIFS(allorders!O:O,allorders!L:L,'数据处理(仓储使用)'!$A95,allorders!$AG:$AG,"&lt;="&amp;日期!$B$2,allorders!$AG:$AG,"&gt;="&amp;日期!$B$1)</f>
        <v>0</v>
      </c>
      <c r="C95">
        <f>B95/(日期!$B$2-日期!$B$1+1)</f>
        <v>0</v>
      </c>
    </row>
    <row r="96" spans="1:3">
      <c r="A96" s="4"/>
      <c r="B96">
        <f>SUMIFS(allorders!O:O,allorders!L:L,'数据处理(仓储使用)'!$A96,allorders!$AG:$AG,"&lt;="&amp;日期!$B$2,allorders!$AG:$AG,"&gt;="&amp;日期!$B$1)</f>
        <v>0</v>
      </c>
      <c r="C96">
        <f>B96/(日期!$B$2-日期!$B$1+1)</f>
        <v>0</v>
      </c>
    </row>
    <row r="97" spans="1:3">
      <c r="A97" s="4"/>
      <c r="B97">
        <f>SUMIFS(allorders!O:O,allorders!L:L,'数据处理(仓储使用)'!$A97,allorders!$AG:$AG,"&lt;="&amp;日期!$B$2,allorders!$AG:$AG,"&gt;="&amp;日期!$B$1)</f>
        <v>0</v>
      </c>
      <c r="C97">
        <f>B97/(日期!$B$2-日期!$B$1+1)</f>
        <v>0</v>
      </c>
    </row>
    <row r="98" spans="1:3">
      <c r="A98" s="4"/>
      <c r="B98">
        <f>SUMIFS(allorders!O:O,allorders!L:L,'数据处理(仓储使用)'!$A98,allorders!$AG:$AG,"&lt;="&amp;日期!$B$2,allorders!$AG:$AG,"&gt;="&amp;日期!$B$1)</f>
        <v>0</v>
      </c>
      <c r="C98">
        <f>B98/(日期!$B$2-日期!$B$1+1)</f>
        <v>0</v>
      </c>
    </row>
    <row r="99" spans="1:3">
      <c r="A99" s="4"/>
      <c r="B99">
        <f>SUMIFS(allorders!O:O,allorders!L:L,'数据处理(仓储使用)'!$A99,allorders!$AG:$AG,"&lt;="&amp;日期!$B$2,allorders!$AG:$AG,"&gt;="&amp;日期!$B$1)</f>
        <v>0</v>
      </c>
      <c r="C99">
        <f>B99/(日期!$B$2-日期!$B$1+1)</f>
        <v>0</v>
      </c>
    </row>
    <row r="100" spans="1:3">
      <c r="A100" s="4"/>
      <c r="B100">
        <f>SUMIFS(allorders!O:O,allorders!L:L,'数据处理(仓储使用)'!$A100,allorders!$AG:$AG,"&lt;="&amp;日期!$B$2,allorders!$AG:$AG,"&gt;="&amp;日期!$B$1)</f>
        <v>0</v>
      </c>
      <c r="C100">
        <f>B100/(日期!$B$2-日期!$B$1+1)</f>
        <v>0</v>
      </c>
    </row>
    <row r="101" spans="1:3">
      <c r="A101" s="4"/>
      <c r="B101">
        <f>SUMIFS(allorders!O:O,allorders!L:L,'数据处理(仓储使用)'!$A101,allorders!$AG:$AG,"&lt;="&amp;日期!$B$2,allorders!$AG:$AG,"&gt;="&amp;日期!$B$1)</f>
        <v>0</v>
      </c>
      <c r="C101">
        <f>B101/(日期!$B$2-日期!$B$1+1)</f>
        <v>0</v>
      </c>
    </row>
    <row r="102" spans="1:3">
      <c r="A102" s="4"/>
      <c r="B102">
        <f>SUMIFS(allorders!O:O,allorders!L:L,'数据处理(仓储使用)'!$A102,allorders!$AG:$AG,"&lt;="&amp;日期!$B$2,allorders!$AG:$AG,"&gt;="&amp;日期!$B$1)</f>
        <v>0</v>
      </c>
      <c r="C102">
        <f>B102/(日期!$B$2-日期!$B$1+1)</f>
        <v>0</v>
      </c>
    </row>
    <row r="103" spans="1:3">
      <c r="A103" s="4"/>
      <c r="B103">
        <f>SUMIFS(allorders!O:O,allorders!L:L,'数据处理(仓储使用)'!$A103,allorders!$AG:$AG,"&lt;="&amp;日期!$B$2,allorders!$AG:$AG,"&gt;="&amp;日期!$B$1)</f>
        <v>0</v>
      </c>
      <c r="C103">
        <f>B103/(日期!$B$2-日期!$B$1+1)</f>
        <v>0</v>
      </c>
    </row>
    <row r="104" spans="1:3">
      <c r="A104" s="4"/>
      <c r="B104">
        <f>SUMIFS(allorders!O:O,allorders!L:L,'数据处理(仓储使用)'!$A104,allorders!$AG:$AG,"&lt;="&amp;日期!$B$2,allorders!$AG:$AG,"&gt;="&amp;日期!$B$1)</f>
        <v>0</v>
      </c>
      <c r="C104">
        <f>B104/(日期!$B$2-日期!$B$1+1)</f>
        <v>0</v>
      </c>
    </row>
    <row r="105" spans="1:3">
      <c r="A105" s="4"/>
      <c r="B105">
        <f>SUMIFS(allorders!O:O,allorders!L:L,'数据处理(仓储使用)'!$A105,allorders!$AG:$AG,"&lt;="&amp;日期!$B$2,allorders!$AG:$AG,"&gt;="&amp;日期!$B$1)</f>
        <v>0</v>
      </c>
      <c r="C105">
        <f>B105/(日期!$B$2-日期!$B$1+1)</f>
        <v>0</v>
      </c>
    </row>
    <row r="106" spans="1:3">
      <c r="A106" s="4"/>
      <c r="B106">
        <f>SUMIFS(allorders!O:O,allorders!L:L,'数据处理(仓储使用)'!$A106,allorders!$AG:$AG,"&lt;="&amp;日期!$B$2,allorders!$AG:$AG,"&gt;="&amp;日期!$B$1)</f>
        <v>0</v>
      </c>
      <c r="C106">
        <f>B106/(日期!$B$2-日期!$B$1+1)</f>
        <v>0</v>
      </c>
    </row>
    <row r="107" spans="1:3">
      <c r="A107" s="4"/>
      <c r="B107">
        <f>SUMIFS(allorders!O:O,allorders!L:L,'数据处理(仓储使用)'!$A107,allorders!$AG:$AG,"&lt;="&amp;日期!$B$2,allorders!$AG:$AG,"&gt;="&amp;日期!$B$1)</f>
        <v>0</v>
      </c>
      <c r="C107">
        <f>B107/(日期!$B$2-日期!$B$1+1)</f>
        <v>0</v>
      </c>
    </row>
    <row r="108" spans="1:3">
      <c r="A108" s="4"/>
      <c r="B108">
        <f>SUMIFS(allorders!O:O,allorders!L:L,'数据处理(仓储使用)'!$A108,allorders!$AG:$AG,"&lt;="&amp;日期!$B$2,allorders!$AG:$AG,"&gt;="&amp;日期!$B$1)</f>
        <v>0</v>
      </c>
      <c r="C108">
        <f>B108/(日期!$B$2-日期!$B$1+1)</f>
        <v>0</v>
      </c>
    </row>
    <row r="109" spans="1:3">
      <c r="A109" s="4"/>
      <c r="B109">
        <f>SUMIFS(allorders!O:O,allorders!L:L,'数据处理(仓储使用)'!$A109,allorders!$AG:$AG,"&lt;="&amp;日期!$B$2,allorders!$AG:$AG,"&gt;="&amp;日期!$B$1)</f>
        <v>0</v>
      </c>
      <c r="C109">
        <f>B109/(日期!$B$2-日期!$B$1+1)</f>
        <v>0</v>
      </c>
    </row>
    <row r="110" spans="1:3">
      <c r="A110" s="4"/>
      <c r="B110">
        <f>SUMIFS(allorders!O:O,allorders!L:L,'数据处理(仓储使用)'!$A110,allorders!$AG:$AG,"&lt;="&amp;日期!$B$2,allorders!$AG:$AG,"&gt;="&amp;日期!$B$1)</f>
        <v>0</v>
      </c>
      <c r="C110">
        <f>B110/(日期!$B$2-日期!$B$1+1)</f>
        <v>0</v>
      </c>
    </row>
    <row r="111" spans="1:3">
      <c r="A111" s="4"/>
      <c r="B111">
        <f>SUMIFS(allorders!O:O,allorders!L:L,'数据处理(仓储使用)'!$A111,allorders!$AG:$AG,"&lt;="&amp;日期!$B$2,allorders!$AG:$AG,"&gt;="&amp;日期!$B$1)</f>
        <v>0</v>
      </c>
      <c r="C111">
        <f>B111/(日期!$B$2-日期!$B$1+1)</f>
        <v>0</v>
      </c>
    </row>
    <row r="112" spans="1:3">
      <c r="A112" s="4"/>
      <c r="B112">
        <f>SUMIFS(allorders!O:O,allorders!L:L,'数据处理(仓储使用)'!$A112,allorders!$AG:$AG,"&lt;="&amp;日期!$B$2,allorders!$AG:$AG,"&gt;="&amp;日期!$B$1)</f>
        <v>0</v>
      </c>
      <c r="C112">
        <f>B112/(日期!$B$2-日期!$B$1+1)</f>
        <v>0</v>
      </c>
    </row>
    <row r="113" spans="1:3">
      <c r="A113" s="4"/>
      <c r="B113">
        <f>SUMIFS(allorders!O:O,allorders!L:L,'数据处理(仓储使用)'!$A113,allorders!$AG:$AG,"&lt;="&amp;日期!$B$2,allorders!$AG:$AG,"&gt;="&amp;日期!$B$1)</f>
        <v>0</v>
      </c>
      <c r="C113">
        <f>B113/(日期!$B$2-日期!$B$1+1)</f>
        <v>0</v>
      </c>
    </row>
    <row r="114" spans="1:3">
      <c r="A114" s="4"/>
      <c r="B114">
        <f>SUMIFS(allorders!O:O,allorders!L:L,'数据处理(仓储使用)'!$A114,allorders!$AG:$AG,"&lt;="&amp;日期!$B$2,allorders!$AG:$AG,"&gt;="&amp;日期!$B$1)</f>
        <v>0</v>
      </c>
      <c r="C114">
        <f>B114/(日期!$B$2-日期!$B$1+1)</f>
        <v>0</v>
      </c>
    </row>
    <row r="115" spans="1:3">
      <c r="A115" s="4"/>
      <c r="B115">
        <f>SUMIFS(allorders!O:O,allorders!L:L,'数据处理(仓储使用)'!$A115,allorders!$AG:$AG,"&lt;="&amp;日期!$B$2,allorders!$AG:$AG,"&gt;="&amp;日期!$B$1)</f>
        <v>0</v>
      </c>
      <c r="C115">
        <f>B115/(日期!$B$2-日期!$B$1+1)</f>
        <v>0</v>
      </c>
    </row>
    <row r="116" spans="1:3">
      <c r="A116" s="4"/>
      <c r="B116">
        <f>SUMIFS(allorders!O:O,allorders!L:L,'数据处理(仓储使用)'!$A116,allorders!$AG:$AG,"&lt;="&amp;日期!$B$2,allorders!$AG:$AG,"&gt;="&amp;日期!$B$1)</f>
        <v>0</v>
      </c>
      <c r="C116">
        <f>B116/(日期!$B$2-日期!$B$1+1)</f>
        <v>0</v>
      </c>
    </row>
    <row r="117" spans="1:3">
      <c r="A117" s="4"/>
      <c r="B117">
        <f>SUMIFS(allorders!O:O,allorders!L:L,'数据处理(仓储使用)'!$A117,allorders!$AG:$AG,"&lt;="&amp;日期!$B$2,allorders!$AG:$AG,"&gt;="&amp;日期!$B$1)</f>
        <v>0</v>
      </c>
      <c r="C117">
        <f>B117/(日期!$B$2-日期!$B$1+1)</f>
        <v>0</v>
      </c>
    </row>
    <row r="118" spans="1:3">
      <c r="A118" s="4"/>
      <c r="B118">
        <f>SUMIFS(allorders!O:O,allorders!L:L,'数据处理(仓储使用)'!$A118,allorders!$AG:$AG,"&lt;="&amp;日期!$B$2,allorders!$AG:$AG,"&gt;="&amp;日期!$B$1)</f>
        <v>0</v>
      </c>
      <c r="C118">
        <f>B118/(日期!$B$2-日期!$B$1+1)</f>
        <v>0</v>
      </c>
    </row>
    <row r="119" spans="1:3">
      <c r="A119" s="4"/>
      <c r="B119">
        <f>SUMIFS(allorders!O:O,allorders!L:L,'数据处理(仓储使用)'!$A119,allorders!$AG:$AG,"&lt;="&amp;日期!$B$2,allorders!$AG:$AG,"&gt;="&amp;日期!$B$1)</f>
        <v>0</v>
      </c>
      <c r="C119">
        <f>B119/(日期!$B$2-日期!$B$1+1)</f>
        <v>0</v>
      </c>
    </row>
    <row r="120" spans="1:3">
      <c r="A120" s="4"/>
      <c r="B120">
        <f>SUMIFS(allorders!O:O,allorders!L:L,'数据处理(仓储使用)'!$A120,allorders!$AG:$AG,"&lt;="&amp;日期!$B$2,allorders!$AG:$AG,"&gt;="&amp;日期!$B$1)</f>
        <v>0</v>
      </c>
      <c r="C120">
        <f>B120/(日期!$B$2-日期!$B$1+1)</f>
        <v>0</v>
      </c>
    </row>
    <row r="121" spans="1:3">
      <c r="A121" s="4"/>
      <c r="B121">
        <f>SUMIFS(allorders!O:O,allorders!L:L,'数据处理(仓储使用)'!$A121,allorders!$AG:$AG,"&lt;="&amp;日期!$B$2,allorders!$AG:$AG,"&gt;="&amp;日期!$B$1)</f>
        <v>0</v>
      </c>
      <c r="C121">
        <f>B121/(日期!$B$2-日期!$B$1+1)</f>
        <v>0</v>
      </c>
    </row>
    <row r="122" spans="1:3">
      <c r="A122" s="4"/>
      <c r="B122">
        <f>SUMIFS(allorders!O:O,allorders!L:L,'数据处理(仓储使用)'!$A122,allorders!$AG:$AG,"&lt;="&amp;日期!$B$2,allorders!$AG:$AG,"&gt;="&amp;日期!$B$1)</f>
        <v>0</v>
      </c>
      <c r="C122">
        <f>B122/(日期!$B$2-日期!$B$1+1)</f>
        <v>0</v>
      </c>
    </row>
    <row r="123" spans="1:3">
      <c r="A123" s="4"/>
      <c r="B123">
        <f>SUMIFS(allorders!O:O,allorders!L:L,'数据处理(仓储使用)'!$A123,allorders!$AG:$AG,"&lt;="&amp;日期!$B$2,allorders!$AG:$AG,"&gt;="&amp;日期!$B$1)</f>
        <v>0</v>
      </c>
      <c r="C123">
        <f>B123/(日期!$B$2-日期!$B$1+1)</f>
        <v>0</v>
      </c>
    </row>
    <row r="124" spans="1:3">
      <c r="A124" s="4"/>
      <c r="B124">
        <f>SUMIFS(allorders!O:O,allorders!L:L,'数据处理(仓储使用)'!$A124,allorders!$AG:$AG,"&lt;="&amp;日期!$B$2,allorders!$AG:$AG,"&gt;="&amp;日期!$B$1)</f>
        <v>0</v>
      </c>
      <c r="C124">
        <f>B124/(日期!$B$2-日期!$B$1+1)</f>
        <v>0</v>
      </c>
    </row>
    <row r="125" spans="1:3">
      <c r="A125" s="4"/>
      <c r="B125">
        <f>SUMIFS(allorders!O:O,allorders!L:L,'数据处理(仓储使用)'!$A125,allorders!$AG:$AG,"&lt;="&amp;日期!$B$2,allorders!$AG:$AG,"&gt;="&amp;日期!$B$1)</f>
        <v>0</v>
      </c>
      <c r="C125">
        <f>B125/(日期!$B$2-日期!$B$1+1)</f>
        <v>0</v>
      </c>
    </row>
    <row r="126" spans="1:3">
      <c r="A126" s="4"/>
      <c r="B126">
        <f>SUMIFS(allorders!O:O,allorders!L:L,'数据处理(仓储使用)'!$A126,allorders!$AG:$AG,"&lt;="&amp;日期!$B$2,allorders!$AG:$AG,"&gt;="&amp;日期!$B$1)</f>
        <v>0</v>
      </c>
      <c r="C126">
        <f>B126/(日期!$B$2-日期!$B$1+1)</f>
        <v>0</v>
      </c>
    </row>
    <row r="127" spans="1:3">
      <c r="A127" s="4"/>
      <c r="B127">
        <f>SUMIFS(allorders!O:O,allorders!L:L,'数据处理(仓储使用)'!$A127,allorders!$AG:$AG,"&lt;="&amp;日期!$B$2,allorders!$AG:$AG,"&gt;="&amp;日期!$B$1)</f>
        <v>0</v>
      </c>
      <c r="C127">
        <f>B127/(日期!$B$2-日期!$B$1+1)</f>
        <v>0</v>
      </c>
    </row>
    <row r="128" spans="1:3">
      <c r="A128" s="4"/>
      <c r="B128">
        <f>SUMIFS(allorders!O:O,allorders!L:L,'数据处理(仓储使用)'!$A128,allorders!$AG:$AG,"&lt;="&amp;日期!$B$2,allorders!$AG:$AG,"&gt;="&amp;日期!$B$1)</f>
        <v>0</v>
      </c>
      <c r="C128">
        <f>B128/(日期!$B$2-日期!$B$1+1)</f>
        <v>0</v>
      </c>
    </row>
    <row r="129" spans="1:3">
      <c r="A129" s="4"/>
      <c r="B129">
        <f>SUMIFS(allorders!O:O,allorders!L:L,'数据处理(仓储使用)'!$A129,allorders!$AG:$AG,"&lt;="&amp;日期!$B$2,allorders!$AG:$AG,"&gt;="&amp;日期!$B$1)</f>
        <v>0</v>
      </c>
      <c r="C129">
        <f>B129/(日期!$B$2-日期!$B$1+1)</f>
        <v>0</v>
      </c>
    </row>
    <row r="130" spans="1:3">
      <c r="A130" s="4"/>
      <c r="B130">
        <f>SUMIFS(allorders!O:O,allorders!L:L,'数据处理(仓储使用)'!$A130,allorders!$AG:$AG,"&lt;="&amp;日期!$B$2,allorders!$AG:$AG,"&gt;="&amp;日期!$B$1)</f>
        <v>0</v>
      </c>
      <c r="C130">
        <f>B130/(日期!$B$2-日期!$B$1+1)</f>
        <v>0</v>
      </c>
    </row>
    <row r="131" spans="1:3">
      <c r="A131" s="4"/>
      <c r="B131">
        <f>SUMIFS(allorders!O:O,allorders!L:L,'数据处理(仓储使用)'!$A131,allorders!$AG:$AG,"&lt;="&amp;日期!$B$2,allorders!$AG:$AG,"&gt;="&amp;日期!$B$1)</f>
        <v>0</v>
      </c>
      <c r="C131">
        <f>B131/(日期!$B$2-日期!$B$1+1)</f>
        <v>0</v>
      </c>
    </row>
    <row r="132" spans="1:3">
      <c r="A132" s="4"/>
      <c r="B132">
        <f>SUMIFS(allorders!O:O,allorders!L:L,'数据处理(仓储使用)'!$A132,allorders!$AG:$AG,"&lt;="&amp;日期!$B$2,allorders!$AG:$AG,"&gt;="&amp;日期!$B$1)</f>
        <v>0</v>
      </c>
      <c r="C132">
        <f>B132/(日期!$B$2-日期!$B$1+1)</f>
        <v>0</v>
      </c>
    </row>
    <row r="133" spans="1:3">
      <c r="A133" s="4"/>
      <c r="B133">
        <f>SUMIFS(allorders!O:O,allorders!L:L,'数据处理(仓储使用)'!$A133,allorders!$AG:$AG,"&lt;="&amp;日期!$B$2,allorders!$AG:$AG,"&gt;="&amp;日期!$B$1)</f>
        <v>0</v>
      </c>
      <c r="C133">
        <f>B133/(日期!$B$2-日期!$B$1+1)</f>
        <v>0</v>
      </c>
    </row>
    <row r="134" spans="1:3">
      <c r="A134" s="4"/>
      <c r="B134">
        <f>SUMIFS(allorders!O:O,allorders!L:L,'数据处理(仓储使用)'!$A134,allorders!$AG:$AG,"&lt;="&amp;日期!$B$2,allorders!$AG:$AG,"&gt;="&amp;日期!$B$1)</f>
        <v>0</v>
      </c>
      <c r="C134">
        <f>B134/(日期!$B$2-日期!$B$1+1)</f>
        <v>0</v>
      </c>
    </row>
    <row r="135" spans="1:3">
      <c r="A135" s="4"/>
      <c r="B135">
        <f>SUMIFS(allorders!O:O,allorders!L:L,'数据处理(仓储使用)'!$A135,allorders!$AG:$AG,"&lt;="&amp;日期!$B$2,allorders!$AG:$AG,"&gt;="&amp;日期!$B$1)</f>
        <v>0</v>
      </c>
      <c r="C135">
        <f>B135/(日期!$B$2-日期!$B$1+1)</f>
        <v>0</v>
      </c>
    </row>
    <row r="136" spans="1:3">
      <c r="A136" s="4"/>
      <c r="B136">
        <f>SUMIFS(allorders!O:O,allorders!L:L,'数据处理(仓储使用)'!$A136,allorders!$AG:$AG,"&lt;="&amp;日期!$B$2,allorders!$AG:$AG,"&gt;="&amp;日期!$B$1)</f>
        <v>0</v>
      </c>
      <c r="C136">
        <f>B136/(日期!$B$2-日期!$B$1+1)</f>
        <v>0</v>
      </c>
    </row>
    <row r="137" spans="1:3">
      <c r="A137" s="4"/>
      <c r="B137">
        <f>SUMIFS(allorders!O:O,allorders!L:L,'数据处理(仓储使用)'!$A137,allorders!$AG:$AG,"&lt;="&amp;日期!$B$2,allorders!$AG:$AG,"&gt;="&amp;日期!$B$1)</f>
        <v>0</v>
      </c>
      <c r="C137">
        <f>B137/(日期!$B$2-日期!$B$1+1)</f>
        <v>0</v>
      </c>
    </row>
    <row r="138" spans="1:3">
      <c r="A138" s="4"/>
      <c r="B138">
        <f>SUMIFS(allorders!O:O,allorders!L:L,'数据处理(仓储使用)'!$A138,allorders!$AG:$AG,"&lt;="&amp;日期!$B$2,allorders!$AG:$AG,"&gt;="&amp;日期!$B$1)</f>
        <v>0</v>
      </c>
      <c r="C138">
        <f>B138/(日期!$B$2-日期!$B$1+1)</f>
        <v>0</v>
      </c>
    </row>
    <row r="139" spans="1:3">
      <c r="A139" s="4"/>
      <c r="B139">
        <f>SUMIFS(allorders!O:O,allorders!L:L,'数据处理(仓储使用)'!$A139,allorders!$AG:$AG,"&lt;="&amp;日期!$B$2,allorders!$AG:$AG,"&gt;="&amp;日期!$B$1)</f>
        <v>0</v>
      </c>
      <c r="C139">
        <f>B139/(日期!$B$2-日期!$B$1+1)</f>
        <v>0</v>
      </c>
    </row>
    <row r="140" spans="1:3">
      <c r="A140" s="4"/>
      <c r="B140">
        <f>SUMIFS(allorders!O:O,allorders!L:L,'数据处理(仓储使用)'!$A140,allorders!$AG:$AG,"&lt;="&amp;日期!$B$2,allorders!$AG:$AG,"&gt;="&amp;日期!$B$1)</f>
        <v>0</v>
      </c>
      <c r="C140">
        <f>B140/(日期!$B$2-日期!$B$1+1)</f>
        <v>0</v>
      </c>
    </row>
    <row r="141" spans="1:3">
      <c r="A141" s="4"/>
      <c r="B141">
        <f>SUMIFS(allorders!O:O,allorders!L:L,'数据处理(仓储使用)'!$A141,allorders!$AG:$AG,"&lt;="&amp;日期!$B$2,allorders!$AG:$AG,"&gt;="&amp;日期!$B$1)</f>
        <v>0</v>
      </c>
      <c r="C141">
        <f>B141/(日期!$B$2-日期!$B$1+1)</f>
        <v>0</v>
      </c>
    </row>
    <row r="142" spans="1:3">
      <c r="A142" s="4"/>
      <c r="B142">
        <f>SUMIFS(allorders!O:O,allorders!L:L,'数据处理(仓储使用)'!$A142,allorders!$AG:$AG,"&lt;="&amp;日期!$B$2,allorders!$AG:$AG,"&gt;="&amp;日期!$B$1)</f>
        <v>0</v>
      </c>
      <c r="C142">
        <f>B142/(日期!$B$2-日期!$B$1+1)</f>
        <v>0</v>
      </c>
    </row>
    <row r="143" spans="1:3">
      <c r="A143" s="4"/>
      <c r="B143">
        <f>SUMIFS(allorders!O:O,allorders!L:L,'数据处理(仓储使用)'!$A143,allorders!$AG:$AG,"&lt;="&amp;日期!$B$2,allorders!$AG:$AG,"&gt;="&amp;日期!$B$1)</f>
        <v>0</v>
      </c>
      <c r="C143">
        <f>B143/(日期!$B$2-日期!$B$1+1)</f>
        <v>0</v>
      </c>
    </row>
    <row r="144" spans="1:3">
      <c r="A144" s="4"/>
      <c r="B144">
        <f>SUMIFS(allorders!O:O,allorders!L:L,'数据处理(仓储使用)'!$A144,allorders!$AG:$AG,"&lt;="&amp;日期!$B$2,allorders!$AG:$AG,"&gt;="&amp;日期!$B$1)</f>
        <v>0</v>
      </c>
      <c r="C144">
        <f>B144/(日期!$B$2-日期!$B$1+1)</f>
        <v>0</v>
      </c>
    </row>
    <row r="145" spans="1:3">
      <c r="A145" s="4"/>
      <c r="B145">
        <f>SUMIFS(allorders!O:O,allorders!L:L,'数据处理(仓储使用)'!$A145,allorders!$AG:$AG,"&lt;="&amp;日期!$B$2,allorders!$AG:$AG,"&gt;="&amp;日期!$B$1)</f>
        <v>0</v>
      </c>
      <c r="C145">
        <f>B145/(日期!$B$2-日期!$B$1+1)</f>
        <v>0</v>
      </c>
    </row>
    <row r="146" spans="1:3">
      <c r="A146" s="4"/>
      <c r="B146">
        <f>SUMIFS(allorders!O:O,allorders!L:L,'数据处理(仓储使用)'!$A146,allorders!$AG:$AG,"&lt;="&amp;日期!$B$2,allorders!$AG:$AG,"&gt;="&amp;日期!$B$1)</f>
        <v>0</v>
      </c>
      <c r="C146">
        <f>B146/(日期!$B$2-日期!$B$1+1)</f>
        <v>0</v>
      </c>
    </row>
    <row r="147" spans="1:3">
      <c r="A147" s="4"/>
      <c r="B147">
        <f>SUMIFS(allorders!O:O,allorders!L:L,'数据处理(仓储使用)'!$A147,allorders!$AG:$AG,"&lt;="&amp;日期!$B$2,allorders!$AG:$AG,"&gt;="&amp;日期!$B$1)</f>
        <v>0</v>
      </c>
      <c r="C147">
        <f>B147/(日期!$B$2-日期!$B$1+1)</f>
        <v>0</v>
      </c>
    </row>
    <row r="148" spans="1:3">
      <c r="A148" s="4"/>
      <c r="B148">
        <f>SUMIFS(allorders!O:O,allorders!L:L,'数据处理(仓储使用)'!$A148,allorders!$AG:$AG,"&lt;="&amp;日期!$B$2,allorders!$AG:$AG,"&gt;="&amp;日期!$B$1)</f>
        <v>0</v>
      </c>
      <c r="C148">
        <f>B148/(日期!$B$2-日期!$B$1+1)</f>
        <v>0</v>
      </c>
    </row>
    <row r="149" spans="1:3">
      <c r="A149" s="4"/>
      <c r="B149">
        <f>SUMIFS(allorders!O:O,allorders!L:L,'数据处理(仓储使用)'!$A149,allorders!$AG:$AG,"&lt;="&amp;日期!$B$2,allorders!$AG:$AG,"&gt;="&amp;日期!$B$1)</f>
        <v>0</v>
      </c>
      <c r="C149">
        <f>B149/(日期!$B$2-日期!$B$1+1)</f>
        <v>0</v>
      </c>
    </row>
    <row r="150" spans="1:3">
      <c r="A150" s="4"/>
      <c r="B150">
        <f>SUMIFS(allorders!O:O,allorders!L:L,'数据处理(仓储使用)'!$A150,allorders!$AG:$AG,"&lt;="&amp;日期!$B$2,allorders!$AG:$AG,"&gt;="&amp;日期!$B$1)</f>
        <v>0</v>
      </c>
      <c r="C150">
        <f>B150/(日期!$B$2-日期!$B$1+1)</f>
        <v>0</v>
      </c>
    </row>
    <row r="151" spans="1:3">
      <c r="A151" s="4"/>
      <c r="B151">
        <f>SUMIFS(allorders!O:O,allorders!L:L,'数据处理(仓储使用)'!$A151,allorders!$AG:$AG,"&lt;="&amp;日期!$B$2,allorders!$AG:$AG,"&gt;="&amp;日期!$B$1)</f>
        <v>0</v>
      </c>
      <c r="C151">
        <f>B151/(日期!$B$2-日期!$B$1+1)</f>
        <v>0</v>
      </c>
    </row>
    <row r="152" spans="1:3">
      <c r="A152" s="4"/>
      <c r="B152">
        <f>SUMIFS(allorders!O:O,allorders!L:L,'数据处理(仓储使用)'!$A152,allorders!$AG:$AG,"&lt;="&amp;日期!$B$2,allorders!$AG:$AG,"&gt;="&amp;日期!$B$1)</f>
        <v>0</v>
      </c>
      <c r="C152">
        <f>B152/(日期!$B$2-日期!$B$1+1)</f>
        <v>0</v>
      </c>
    </row>
    <row r="153" spans="1:3">
      <c r="A153" s="4"/>
      <c r="B153">
        <f>SUMIFS(allorders!O:O,allorders!L:L,'数据处理(仓储使用)'!$A153,allorders!$AG:$AG,"&lt;="&amp;日期!$B$2,allorders!$AG:$AG,"&gt;="&amp;日期!$B$1)</f>
        <v>0</v>
      </c>
      <c r="C153">
        <f>B153/(日期!$B$2-日期!$B$1+1)</f>
        <v>0</v>
      </c>
    </row>
    <row r="154" spans="1:3">
      <c r="A154" s="4"/>
      <c r="B154">
        <f>SUMIFS(allorders!O:O,allorders!L:L,'数据处理(仓储使用)'!$A154,allorders!$AG:$AG,"&lt;="&amp;日期!$B$2,allorders!$AG:$AG,"&gt;="&amp;日期!$B$1)</f>
        <v>0</v>
      </c>
      <c r="C154">
        <f>B154/(日期!$B$2-日期!$B$1+1)</f>
        <v>0</v>
      </c>
    </row>
    <row r="155" spans="1:3">
      <c r="A155" s="4"/>
      <c r="B155">
        <f>SUMIFS(allorders!O:O,allorders!L:L,'数据处理(仓储使用)'!$A155,allorders!$AG:$AG,"&lt;="&amp;日期!$B$2,allorders!$AG:$AG,"&gt;="&amp;日期!$B$1)</f>
        <v>0</v>
      </c>
      <c r="C155">
        <f>B155/(日期!$B$2-日期!$B$1+1)</f>
        <v>0</v>
      </c>
    </row>
    <row r="156" spans="1:3">
      <c r="A156" s="4"/>
      <c r="B156">
        <f>SUMIFS(allorders!O:O,allorders!L:L,'数据处理(仓储使用)'!$A156,allorders!$AG:$AG,"&lt;="&amp;日期!$B$2,allorders!$AG:$AG,"&gt;="&amp;日期!$B$1)</f>
        <v>0</v>
      </c>
      <c r="C156">
        <f>B156/(日期!$B$2-日期!$B$1+1)</f>
        <v>0</v>
      </c>
    </row>
    <row r="157" spans="1:3">
      <c r="A157" s="4"/>
      <c r="B157">
        <f>SUMIFS(allorders!O:O,allorders!L:L,'数据处理(仓储使用)'!$A157,allorders!$AG:$AG,"&lt;="&amp;日期!$B$2,allorders!$AG:$AG,"&gt;="&amp;日期!$B$1)</f>
        <v>0</v>
      </c>
      <c r="C157">
        <f>B157/(日期!$B$2-日期!$B$1+1)</f>
        <v>0</v>
      </c>
    </row>
    <row r="158" spans="1:3">
      <c r="A158" s="4"/>
      <c r="B158">
        <f>SUMIFS(allorders!O:O,allorders!L:L,'数据处理(仓储使用)'!$A158,allorders!$AG:$AG,"&lt;="&amp;日期!$B$2,allorders!$AG:$AG,"&gt;="&amp;日期!$B$1)</f>
        <v>0</v>
      </c>
      <c r="C158">
        <f>B158/(日期!$B$2-日期!$B$1+1)</f>
        <v>0</v>
      </c>
    </row>
    <row r="159" spans="1:3">
      <c r="A159" s="4"/>
      <c r="B159">
        <f>SUMIFS(allorders!O:O,allorders!L:L,'数据处理(仓储使用)'!$A159,allorders!$AG:$AG,"&lt;="&amp;日期!$B$2,allorders!$AG:$AG,"&gt;="&amp;日期!$B$1)</f>
        <v>0</v>
      </c>
      <c r="C159">
        <f>B159/(日期!$B$2-日期!$B$1+1)</f>
        <v>0</v>
      </c>
    </row>
    <row r="160" spans="1:3">
      <c r="A160" s="4"/>
      <c r="B160">
        <f>SUMIFS(allorders!O:O,allorders!L:L,'数据处理(仓储使用)'!$A160,allorders!$AG:$AG,"&lt;="&amp;日期!$B$2,allorders!$AG:$AG,"&gt;="&amp;日期!$B$1)</f>
        <v>0</v>
      </c>
      <c r="C160">
        <f>B160/(日期!$B$2-日期!$B$1+1)</f>
        <v>0</v>
      </c>
    </row>
    <row r="161" spans="1:3">
      <c r="A161" s="4"/>
      <c r="B161">
        <f>SUMIFS(allorders!O:O,allorders!L:L,'数据处理(仓储使用)'!$A161,allorders!$AG:$AG,"&lt;="&amp;日期!$B$2,allorders!$AG:$AG,"&gt;="&amp;日期!$B$1)</f>
        <v>0</v>
      </c>
      <c r="C161">
        <f>B161/(日期!$B$2-日期!$B$1+1)</f>
        <v>0</v>
      </c>
    </row>
    <row r="162" spans="1:3">
      <c r="A162" s="4"/>
      <c r="B162">
        <f>SUMIFS(allorders!O:O,allorders!L:L,'数据处理(仓储使用)'!$A162,allorders!$AG:$AG,"&lt;="&amp;日期!$B$2,allorders!$AG:$AG,"&gt;="&amp;日期!$B$1)</f>
        <v>0</v>
      </c>
      <c r="C162">
        <f>B162/(日期!$B$2-日期!$B$1+1)</f>
        <v>0</v>
      </c>
    </row>
    <row r="163" spans="1:3">
      <c r="A163" s="4"/>
      <c r="B163">
        <f>SUMIFS(allorders!O:O,allorders!L:L,'数据处理(仓储使用)'!$A163,allorders!$AG:$AG,"&lt;="&amp;日期!$B$2,allorders!$AG:$AG,"&gt;="&amp;日期!$B$1)</f>
        <v>0</v>
      </c>
      <c r="C163">
        <f>B163/(日期!$B$2-日期!$B$1+1)</f>
        <v>0</v>
      </c>
    </row>
    <row r="164" spans="1:3">
      <c r="A164" s="4"/>
      <c r="B164">
        <f>SUMIFS(allorders!O:O,allorders!L:L,'数据处理(仓储使用)'!$A164,allorders!$AG:$AG,"&lt;="&amp;日期!$B$2,allorders!$AG:$AG,"&gt;="&amp;日期!$B$1)</f>
        <v>0</v>
      </c>
      <c r="C164">
        <f>B164/(日期!$B$2-日期!$B$1+1)</f>
        <v>0</v>
      </c>
    </row>
    <row r="165" spans="1:3">
      <c r="A165" s="4"/>
      <c r="B165">
        <f>SUMIFS(allorders!O:O,allorders!L:L,'数据处理(仓储使用)'!$A165,allorders!$AG:$AG,"&lt;="&amp;日期!$B$2,allorders!$AG:$AG,"&gt;="&amp;日期!$B$1)</f>
        <v>0</v>
      </c>
      <c r="C165">
        <f>B165/(日期!$B$2-日期!$B$1+1)</f>
        <v>0</v>
      </c>
    </row>
    <row r="166" spans="1:3">
      <c r="A166" s="4"/>
      <c r="B166">
        <f>SUMIFS(allorders!O:O,allorders!L:L,'数据处理(仓储使用)'!$A166,allorders!$AG:$AG,"&lt;="&amp;日期!$B$2,allorders!$AG:$AG,"&gt;="&amp;日期!$B$1)</f>
        <v>0</v>
      </c>
      <c r="C166">
        <f>B166/(日期!$B$2-日期!$B$1+1)</f>
        <v>0</v>
      </c>
    </row>
    <row r="167" spans="1:3">
      <c r="A167" s="4"/>
      <c r="B167">
        <f>SUMIFS(allorders!O:O,allorders!L:L,'数据处理(仓储使用)'!$A167,allorders!$AG:$AG,"&lt;="&amp;日期!$B$2,allorders!$AG:$AG,"&gt;="&amp;日期!$B$1)</f>
        <v>0</v>
      </c>
      <c r="C167">
        <f>B167/(日期!$B$2-日期!$B$1+1)</f>
        <v>0</v>
      </c>
    </row>
    <row r="168" spans="1:3">
      <c r="A168" s="4"/>
      <c r="B168">
        <f>SUMIFS(allorders!O:O,allorders!L:L,'数据处理(仓储使用)'!$A168,allorders!$AG:$AG,"&lt;="&amp;日期!$B$2,allorders!$AG:$AG,"&gt;="&amp;日期!$B$1)</f>
        <v>0</v>
      </c>
      <c r="C168">
        <f>B168/(日期!$B$2-日期!$B$1+1)</f>
        <v>0</v>
      </c>
    </row>
    <row r="169" spans="1:3">
      <c r="A169" s="4"/>
      <c r="B169">
        <f>SUMIFS(allorders!O:O,allorders!L:L,'数据处理(仓储使用)'!$A169,allorders!$AG:$AG,"&lt;="&amp;日期!$B$2,allorders!$AG:$AG,"&gt;="&amp;日期!$B$1)</f>
        <v>0</v>
      </c>
      <c r="C169">
        <f>B169/(日期!$B$2-日期!$B$1+1)</f>
        <v>0</v>
      </c>
    </row>
    <row r="170" spans="1:3">
      <c r="A170" s="4"/>
      <c r="B170">
        <f>SUMIFS(allorders!O:O,allorders!L:L,'数据处理(仓储使用)'!$A170,allorders!$AG:$AG,"&lt;="&amp;日期!$B$2,allorders!$AG:$AG,"&gt;="&amp;日期!$B$1)</f>
        <v>0</v>
      </c>
      <c r="C170">
        <f>B170/(日期!$B$2-日期!$B$1+1)</f>
        <v>0</v>
      </c>
    </row>
    <row r="171" spans="1:3">
      <c r="A171" s="4"/>
      <c r="B171">
        <f>SUMIFS(allorders!O:O,allorders!L:L,'数据处理(仓储使用)'!$A171,allorders!$AG:$AG,"&lt;="&amp;日期!$B$2,allorders!$AG:$AG,"&gt;="&amp;日期!$B$1)</f>
        <v>0</v>
      </c>
      <c r="C171">
        <f>B171/(日期!$B$2-日期!$B$1+1)</f>
        <v>0</v>
      </c>
    </row>
    <row r="172" spans="1:3">
      <c r="A172" s="4"/>
      <c r="B172">
        <f>SUMIFS(allorders!O:O,allorders!L:L,'数据处理(仓储使用)'!$A172,allorders!$AG:$AG,"&lt;="&amp;日期!$B$2,allorders!$AG:$AG,"&gt;="&amp;日期!$B$1)</f>
        <v>0</v>
      </c>
      <c r="C172">
        <f>B172/(日期!$B$2-日期!$B$1+1)</f>
        <v>0</v>
      </c>
    </row>
    <row r="173" spans="1:3">
      <c r="A173" s="4"/>
      <c r="B173">
        <f>SUMIFS(allorders!O:O,allorders!L:L,'数据处理(仓储使用)'!$A173,allorders!$AG:$AG,"&lt;="&amp;日期!$B$2,allorders!$AG:$AG,"&gt;="&amp;日期!$B$1)</f>
        <v>0</v>
      </c>
      <c r="C173">
        <f>B173/(日期!$B$2-日期!$B$1+1)</f>
        <v>0</v>
      </c>
    </row>
    <row r="174" spans="1:3">
      <c r="A174" s="4"/>
      <c r="B174">
        <f>SUMIFS(allorders!O:O,allorders!L:L,'数据处理(仓储使用)'!$A174,allorders!$AG:$AG,"&lt;="&amp;日期!$B$2,allorders!$AG:$AG,"&gt;="&amp;日期!$B$1)</f>
        <v>0</v>
      </c>
      <c r="C174">
        <f>B174/(日期!$B$2-日期!$B$1+1)</f>
        <v>0</v>
      </c>
    </row>
    <row r="175" spans="1:3">
      <c r="A175" s="4"/>
      <c r="B175">
        <f>SUMIFS(allorders!O:O,allorders!L:L,'数据处理(仓储使用)'!$A175,allorders!$AG:$AG,"&lt;="&amp;日期!$B$2,allorders!$AG:$AG,"&gt;="&amp;日期!$B$1)</f>
        <v>0</v>
      </c>
      <c r="C175">
        <f>B175/(日期!$B$2-日期!$B$1+1)</f>
        <v>0</v>
      </c>
    </row>
    <row r="176" spans="1:3">
      <c r="A176" s="4"/>
      <c r="B176">
        <f>SUMIFS(allorders!O:O,allorders!L:L,'数据处理(仓储使用)'!$A176,allorders!$AG:$AG,"&lt;="&amp;日期!$B$2,allorders!$AG:$AG,"&gt;="&amp;日期!$B$1)</f>
        <v>0</v>
      </c>
      <c r="C176">
        <f>B176/(日期!$B$2-日期!$B$1+1)</f>
        <v>0</v>
      </c>
    </row>
    <row r="177" spans="1:3">
      <c r="A177" s="4"/>
      <c r="B177">
        <f>SUMIFS(allorders!O:O,allorders!L:L,'数据处理(仓储使用)'!$A177,allorders!$AG:$AG,"&lt;="&amp;日期!$B$2,allorders!$AG:$AG,"&gt;="&amp;日期!$B$1)</f>
        <v>0</v>
      </c>
      <c r="C177">
        <f>B177/(日期!$B$2-日期!$B$1+1)</f>
        <v>0</v>
      </c>
    </row>
    <row r="178" spans="1:3">
      <c r="A178" s="4"/>
      <c r="B178">
        <f>SUMIFS(allorders!O:O,allorders!L:L,'数据处理(仓储使用)'!$A178,allorders!$AG:$AG,"&lt;="&amp;日期!$B$2,allorders!$AG:$AG,"&gt;="&amp;日期!$B$1)</f>
        <v>0</v>
      </c>
      <c r="C178">
        <f>B178/(日期!$B$2-日期!$B$1+1)</f>
        <v>0</v>
      </c>
    </row>
    <row r="179" spans="1:3">
      <c r="A179" s="4"/>
      <c r="B179">
        <f>SUMIFS(allorders!O:O,allorders!L:L,'数据处理(仓储使用)'!$A179,allorders!$AG:$AG,"&lt;="&amp;日期!$B$2,allorders!$AG:$AG,"&gt;="&amp;日期!$B$1)</f>
        <v>0</v>
      </c>
      <c r="C179">
        <f>B179/(日期!$B$2-日期!$B$1+1)</f>
        <v>0</v>
      </c>
    </row>
    <row r="180" spans="1:3">
      <c r="A180" s="4"/>
      <c r="B180">
        <f>SUMIFS(allorders!O:O,allorders!L:L,'数据处理(仓储使用)'!$A180,allorders!$AG:$AG,"&lt;="&amp;日期!$B$2,allorders!$AG:$AG,"&gt;="&amp;日期!$B$1)</f>
        <v>0</v>
      </c>
      <c r="C180">
        <f>B180/(日期!$B$2-日期!$B$1+1)</f>
        <v>0</v>
      </c>
    </row>
    <row r="181" spans="1:3">
      <c r="A181" s="4"/>
      <c r="B181">
        <f>SUMIFS(allorders!O:O,allorders!L:L,'数据处理(仓储使用)'!$A181,allorders!$AG:$AG,"&lt;="&amp;日期!$B$2,allorders!$AG:$AG,"&gt;="&amp;日期!$B$1)</f>
        <v>0</v>
      </c>
      <c r="C181">
        <f>B181/(日期!$B$2-日期!$B$1+1)</f>
        <v>0</v>
      </c>
    </row>
    <row r="182" spans="1:3">
      <c r="A182" s="4"/>
      <c r="B182">
        <f>SUMIFS(allorders!O:O,allorders!L:L,'数据处理(仓储使用)'!$A182,allorders!$AG:$AG,"&lt;="&amp;日期!$B$2,allorders!$AG:$AG,"&gt;="&amp;日期!$B$1)</f>
        <v>0</v>
      </c>
      <c r="C182">
        <f>B182/(日期!$B$2-日期!$B$1+1)</f>
        <v>0</v>
      </c>
    </row>
    <row r="183" spans="1:3">
      <c r="A183" s="4"/>
      <c r="B183">
        <f>SUMIFS(allorders!O:O,allorders!L:L,'数据处理(仓储使用)'!$A183,allorders!$AG:$AG,"&lt;="&amp;日期!$B$2,allorders!$AG:$AG,"&gt;="&amp;日期!$B$1)</f>
        <v>0</v>
      </c>
      <c r="C183">
        <f>B183/(日期!$B$2-日期!$B$1+1)</f>
        <v>0</v>
      </c>
    </row>
    <row r="184" spans="1:3">
      <c r="A184" s="4"/>
      <c r="B184">
        <f>SUMIFS(allorders!O:O,allorders!L:L,'数据处理(仓储使用)'!$A184,allorders!$AG:$AG,"&lt;="&amp;日期!$B$2,allorders!$AG:$AG,"&gt;="&amp;日期!$B$1)</f>
        <v>0</v>
      </c>
      <c r="C184">
        <f>B184/(日期!$B$2-日期!$B$1+1)</f>
        <v>0</v>
      </c>
    </row>
    <row r="185" spans="1:3">
      <c r="A185" s="4"/>
      <c r="B185">
        <f>SUMIFS(allorders!O:O,allorders!L:L,'数据处理(仓储使用)'!$A185,allorders!$AG:$AG,"&lt;="&amp;日期!$B$2,allorders!$AG:$AG,"&gt;="&amp;日期!$B$1)</f>
        <v>0</v>
      </c>
      <c r="C185">
        <f>B185/(日期!$B$2-日期!$B$1+1)</f>
        <v>0</v>
      </c>
    </row>
    <row r="186" spans="1:3">
      <c r="A186" s="4"/>
      <c r="B186">
        <f>SUMIFS(allorders!O:O,allorders!L:L,'数据处理(仓储使用)'!$A186,allorders!$AG:$AG,"&lt;="&amp;日期!$B$2,allorders!$AG:$AG,"&gt;="&amp;日期!$B$1)</f>
        <v>0</v>
      </c>
      <c r="C186">
        <f>B186/(日期!$B$2-日期!$B$1+1)</f>
        <v>0</v>
      </c>
    </row>
    <row r="187" spans="1:3">
      <c r="A187" s="4"/>
      <c r="B187">
        <f>SUMIFS(allorders!O:O,allorders!L:L,'数据处理(仓储使用)'!$A187,allorders!$AG:$AG,"&lt;="&amp;日期!$B$2,allorders!$AG:$AG,"&gt;="&amp;日期!$B$1)</f>
        <v>0</v>
      </c>
      <c r="C187">
        <f>B187/(日期!$B$2-日期!$B$1+1)</f>
        <v>0</v>
      </c>
    </row>
    <row r="188" spans="1:3">
      <c r="A188" s="4"/>
      <c r="B188">
        <f>SUMIFS(allorders!O:O,allorders!L:L,'数据处理(仓储使用)'!$A188,allorders!$AG:$AG,"&lt;="&amp;日期!$B$2,allorders!$AG:$AG,"&gt;="&amp;日期!$B$1)</f>
        <v>0</v>
      </c>
      <c r="C188">
        <f>B188/(日期!$B$2-日期!$B$1+1)</f>
        <v>0</v>
      </c>
    </row>
    <row r="189" spans="1:3">
      <c r="A189" s="4"/>
      <c r="B189">
        <f>SUMIFS(allorders!O:O,allorders!L:L,'数据处理(仓储使用)'!$A189,allorders!$AG:$AG,"&lt;="&amp;日期!$B$2,allorders!$AG:$AG,"&gt;="&amp;日期!$B$1)</f>
        <v>0</v>
      </c>
      <c r="C189">
        <f>B189/(日期!$B$2-日期!$B$1+1)</f>
        <v>0</v>
      </c>
    </row>
    <row r="190" spans="1:3">
      <c r="A190" s="4"/>
      <c r="B190">
        <f>SUMIFS(allorders!O:O,allorders!L:L,'数据处理(仓储使用)'!$A190,allorders!$AG:$AG,"&lt;="&amp;日期!$B$2,allorders!$AG:$AG,"&gt;="&amp;日期!$B$1)</f>
        <v>0</v>
      </c>
      <c r="C190">
        <f>B190/(日期!$B$2-日期!$B$1+1)</f>
        <v>0</v>
      </c>
    </row>
    <row r="191" spans="1:3">
      <c r="A191" s="4"/>
      <c r="B191">
        <f>SUMIFS(allorders!O:O,allorders!L:L,'数据处理(仓储使用)'!$A191,allorders!$AG:$AG,"&lt;="&amp;日期!$B$2,allorders!$AG:$AG,"&gt;="&amp;日期!$B$1)</f>
        <v>0</v>
      </c>
      <c r="C191">
        <f>B191/(日期!$B$2-日期!$B$1+1)</f>
        <v>0</v>
      </c>
    </row>
    <row r="192" spans="1:3">
      <c r="A192" s="4"/>
      <c r="B192">
        <f>SUMIFS(allorders!O:O,allorders!L:L,'数据处理(仓储使用)'!$A192,allorders!$AG:$AG,"&lt;="&amp;日期!$B$2,allorders!$AG:$AG,"&gt;="&amp;日期!$B$1)</f>
        <v>0</v>
      </c>
      <c r="C192">
        <f>B192/(日期!$B$2-日期!$B$1+1)</f>
        <v>0</v>
      </c>
    </row>
    <row r="193" spans="1:3">
      <c r="A193" s="4"/>
      <c r="B193">
        <f>SUMIFS(allorders!O:O,allorders!L:L,'数据处理(仓储使用)'!$A193,allorders!$AG:$AG,"&lt;="&amp;日期!$B$2,allorders!$AG:$AG,"&gt;="&amp;日期!$B$1)</f>
        <v>0</v>
      </c>
      <c r="C193">
        <f>B193/(日期!$B$2-日期!$B$1+1)</f>
        <v>0</v>
      </c>
    </row>
    <row r="194" spans="1:3">
      <c r="A194" s="4"/>
      <c r="B194">
        <f>SUMIFS(allorders!O:O,allorders!L:L,'数据处理(仓储使用)'!$A194,allorders!$AG:$AG,"&lt;="&amp;日期!$B$2,allorders!$AG:$AG,"&gt;="&amp;日期!$B$1)</f>
        <v>0</v>
      </c>
      <c r="C194">
        <f>B194/(日期!$B$2-日期!$B$1+1)</f>
        <v>0</v>
      </c>
    </row>
    <row r="195" spans="1:3">
      <c r="A195" s="4"/>
      <c r="B195">
        <f>SUMIFS(allorders!O:O,allorders!L:L,'数据处理(仓储使用)'!$A195,allorders!$AG:$AG,"&lt;="&amp;日期!$B$2,allorders!$AG:$AG,"&gt;="&amp;日期!$B$1)</f>
        <v>0</v>
      </c>
      <c r="C195">
        <f>B195/(日期!$B$2-日期!$B$1+1)</f>
        <v>0</v>
      </c>
    </row>
    <row r="196" spans="1:3">
      <c r="A196" s="4"/>
      <c r="B196">
        <f>SUMIFS(allorders!O:O,allorders!L:L,'数据处理(仓储使用)'!$A196,allorders!$AG:$AG,"&lt;="&amp;日期!$B$2,allorders!$AG:$AG,"&gt;="&amp;日期!$B$1)</f>
        <v>0</v>
      </c>
      <c r="C196">
        <f>B196/(日期!$B$2-日期!$B$1+1)</f>
        <v>0</v>
      </c>
    </row>
    <row r="197" spans="1:3">
      <c r="A197" s="4"/>
      <c r="B197">
        <f>SUMIFS(allorders!O:O,allorders!L:L,'数据处理(仓储使用)'!$A197,allorders!$AG:$AG,"&lt;="&amp;日期!$B$2,allorders!$AG:$AG,"&gt;="&amp;日期!$B$1)</f>
        <v>0</v>
      </c>
      <c r="C197">
        <f>B197/(日期!$B$2-日期!$B$1+1)</f>
        <v>0</v>
      </c>
    </row>
    <row r="198" spans="1:3">
      <c r="A198" s="4"/>
      <c r="B198">
        <f>SUMIFS(allorders!O:O,allorders!L:L,'数据处理(仓储使用)'!$A198,allorders!$AG:$AG,"&lt;="&amp;日期!$B$2,allorders!$AG:$AG,"&gt;="&amp;日期!$B$1)</f>
        <v>0</v>
      </c>
      <c r="C198">
        <f>B198/(日期!$B$2-日期!$B$1+1)</f>
        <v>0</v>
      </c>
    </row>
    <row r="199" spans="1:3">
      <c r="A199" s="4"/>
      <c r="B199">
        <f>SUMIFS(allorders!O:O,allorders!L:L,'数据处理(仓储使用)'!$A199,allorders!$AG:$AG,"&lt;="&amp;日期!$B$2,allorders!$AG:$AG,"&gt;="&amp;日期!$B$1)</f>
        <v>0</v>
      </c>
      <c r="C199">
        <f>B199/(日期!$B$2-日期!$B$1+1)</f>
        <v>0</v>
      </c>
    </row>
    <row r="200" spans="1:3">
      <c r="A200" s="4"/>
      <c r="B200">
        <f>SUMIFS(allorders!O:O,allorders!L:L,'数据处理(仓储使用)'!$A200,allorders!$AG:$AG,"&lt;="&amp;日期!$B$2,allorders!$AG:$AG,"&gt;="&amp;日期!$B$1)</f>
        <v>0</v>
      </c>
      <c r="C200">
        <f>B200/(日期!$B$2-日期!$B$1+1)</f>
        <v>0</v>
      </c>
    </row>
    <row r="201" spans="1:3">
      <c r="A201" s="4"/>
      <c r="B201">
        <f>SUMIFS(allorders!O:O,allorders!L:L,'数据处理(仓储使用)'!$A201,allorders!$AG:$AG,"&lt;="&amp;日期!$B$2,allorders!$AG:$AG,"&gt;="&amp;日期!$B$1)</f>
        <v>0</v>
      </c>
      <c r="C201">
        <f>B201/(日期!$B$2-日期!$B$1+1)</f>
        <v>0</v>
      </c>
    </row>
    <row r="202" spans="1:3">
      <c r="A202" s="4"/>
      <c r="B202">
        <f>SUMIFS(allorders!O:O,allorders!L:L,'数据处理(仓储使用)'!$A202,allorders!$AG:$AG,"&lt;="&amp;日期!$B$2,allorders!$AG:$AG,"&gt;="&amp;日期!$B$1)</f>
        <v>0</v>
      </c>
      <c r="C202">
        <f>B202/(日期!$B$2-日期!$B$1+1)</f>
        <v>0</v>
      </c>
    </row>
    <row r="203" spans="1:3">
      <c r="A203" s="4"/>
      <c r="B203">
        <f>SUMIFS(allorders!O:O,allorders!L:L,'数据处理(仓储使用)'!$A203,allorders!$AG:$AG,"&lt;="&amp;日期!$B$2,allorders!$AG:$AG,"&gt;="&amp;日期!$B$1)</f>
        <v>0</v>
      </c>
      <c r="C203">
        <f>B203/(日期!$B$2-日期!$B$1+1)</f>
        <v>0</v>
      </c>
    </row>
    <row r="204" spans="1:3">
      <c r="A204" s="4"/>
      <c r="B204">
        <f>SUMIFS(allorders!O:O,allorders!L:L,'数据处理(仓储使用)'!$A204,allorders!$AG:$AG,"&lt;="&amp;日期!$B$2,allorders!$AG:$AG,"&gt;="&amp;日期!$B$1)</f>
        <v>0</v>
      </c>
      <c r="C204">
        <f>B204/(日期!$B$2-日期!$B$1+1)</f>
        <v>0</v>
      </c>
    </row>
    <row r="205" spans="1:3">
      <c r="A205" s="4"/>
      <c r="B205">
        <f>SUMIFS(allorders!O:O,allorders!L:L,'数据处理(仓储使用)'!$A205,allorders!$AG:$AG,"&lt;="&amp;日期!$B$2,allorders!$AG:$AG,"&gt;="&amp;日期!$B$1)</f>
        <v>0</v>
      </c>
      <c r="C205">
        <f>B205/(日期!$B$2-日期!$B$1+1)</f>
        <v>0</v>
      </c>
    </row>
    <row r="206" spans="1:3">
      <c r="A206" s="4"/>
      <c r="B206">
        <f>SUMIFS(allorders!O:O,allorders!L:L,'数据处理(仓储使用)'!$A206,allorders!$AG:$AG,"&lt;="&amp;日期!$B$2,allorders!$AG:$AG,"&gt;="&amp;日期!$B$1)</f>
        <v>0</v>
      </c>
      <c r="C206">
        <f>B206/(日期!$B$2-日期!$B$1+1)</f>
        <v>0</v>
      </c>
    </row>
    <row r="207" spans="1:3">
      <c r="A207" s="4"/>
      <c r="B207">
        <f>SUMIFS(allorders!O:O,allorders!L:L,'数据处理(仓储使用)'!$A207,allorders!$AG:$AG,"&lt;="&amp;日期!$B$2,allorders!$AG:$AG,"&gt;="&amp;日期!$B$1)</f>
        <v>0</v>
      </c>
      <c r="C207">
        <f>B207/(日期!$B$2-日期!$B$1+1)</f>
        <v>0</v>
      </c>
    </row>
    <row r="208" spans="1:3">
      <c r="A208" s="4"/>
      <c r="B208">
        <f>SUMIFS(allorders!O:O,allorders!L:L,'数据处理(仓储使用)'!$A208,allorders!$AG:$AG,"&lt;="&amp;日期!$B$2,allorders!$AG:$AG,"&gt;="&amp;日期!$B$1)</f>
        <v>0</v>
      </c>
      <c r="C208">
        <f>B208/(日期!$B$2-日期!$B$1+1)</f>
        <v>0</v>
      </c>
    </row>
    <row r="209" spans="1:3">
      <c r="A209" s="4"/>
      <c r="B209">
        <f>SUMIFS(allorders!O:O,allorders!L:L,'数据处理(仓储使用)'!$A209,allorders!$AG:$AG,"&lt;="&amp;日期!$B$2,allorders!$AG:$AG,"&gt;="&amp;日期!$B$1)</f>
        <v>0</v>
      </c>
      <c r="C209">
        <f>B209/(日期!$B$2-日期!$B$1+1)</f>
        <v>0</v>
      </c>
    </row>
    <row r="210" spans="1:3">
      <c r="A210" s="4"/>
      <c r="B210">
        <f>SUMIFS(allorders!O:O,allorders!L:L,'数据处理(仓储使用)'!$A210,allorders!$AG:$AG,"&lt;="&amp;日期!$B$2,allorders!$AG:$AG,"&gt;="&amp;日期!$B$1)</f>
        <v>0</v>
      </c>
      <c r="C210">
        <f>B210/(日期!$B$2-日期!$B$1+1)</f>
        <v>0</v>
      </c>
    </row>
    <row r="211" spans="1:3">
      <c r="A211" s="4"/>
      <c r="B211">
        <f>SUMIFS(allorders!O:O,allorders!L:L,'数据处理(仓储使用)'!$A211,allorders!$AG:$AG,"&lt;="&amp;日期!$B$2,allorders!$AG:$AG,"&gt;="&amp;日期!$B$1)</f>
        <v>0</v>
      </c>
      <c r="C211">
        <f>B211/(日期!$B$2-日期!$B$1+1)</f>
        <v>0</v>
      </c>
    </row>
    <row r="212" spans="1:3">
      <c r="A212" s="4"/>
      <c r="B212">
        <f>SUMIFS(allorders!O:O,allorders!L:L,'数据处理(仓储使用)'!$A212,allorders!$AG:$AG,"&lt;="&amp;日期!$B$2,allorders!$AG:$AG,"&gt;="&amp;日期!$B$1)</f>
        <v>0</v>
      </c>
      <c r="C212">
        <f>B212/(日期!$B$2-日期!$B$1+1)</f>
        <v>0</v>
      </c>
    </row>
    <row r="213" spans="1:3">
      <c r="A213" s="4"/>
      <c r="B213">
        <f>SUMIFS(allorders!O:O,allorders!L:L,'数据处理(仓储使用)'!$A213,allorders!$AG:$AG,"&lt;="&amp;日期!$B$2,allorders!$AG:$AG,"&gt;="&amp;日期!$B$1)</f>
        <v>0</v>
      </c>
      <c r="C213">
        <f>B213/(日期!$B$2-日期!$B$1+1)</f>
        <v>0</v>
      </c>
    </row>
    <row r="214" spans="1:3">
      <c r="A214" s="4"/>
      <c r="B214">
        <f>SUMIFS(allorders!O:O,allorders!L:L,'数据处理(仓储使用)'!$A214,allorders!$AG:$AG,"&lt;="&amp;日期!$B$2,allorders!$AG:$AG,"&gt;="&amp;日期!$B$1)</f>
        <v>0</v>
      </c>
      <c r="C214">
        <f>B214/(日期!$B$2-日期!$B$1+1)</f>
        <v>0</v>
      </c>
    </row>
    <row r="215" spans="1:3">
      <c r="A215" s="4"/>
      <c r="B215">
        <f>SUMIFS(allorders!O:O,allorders!L:L,'数据处理(仓储使用)'!$A215,allorders!$AG:$AG,"&lt;="&amp;日期!$B$2,allorders!$AG:$AG,"&gt;="&amp;日期!$B$1)</f>
        <v>0</v>
      </c>
      <c r="C215">
        <f>B215/(日期!$B$2-日期!$B$1+1)</f>
        <v>0</v>
      </c>
    </row>
    <row r="216" spans="1:3">
      <c r="A216" s="4"/>
      <c r="B216">
        <f>SUMIFS(allorders!O:O,allorders!L:L,'数据处理(仓储使用)'!$A216,allorders!$AG:$AG,"&lt;="&amp;日期!$B$2,allorders!$AG:$AG,"&gt;="&amp;日期!$B$1)</f>
        <v>0</v>
      </c>
      <c r="C216">
        <f>B216/(日期!$B$2-日期!$B$1+1)</f>
        <v>0</v>
      </c>
    </row>
    <row r="217" spans="1:3">
      <c r="A217" s="4"/>
      <c r="B217">
        <f>SUMIFS(allorders!O:O,allorders!L:L,'数据处理(仓储使用)'!$A217,allorders!$AG:$AG,"&lt;="&amp;日期!$B$2,allorders!$AG:$AG,"&gt;="&amp;日期!$B$1)</f>
        <v>0</v>
      </c>
      <c r="C217">
        <f>B217/(日期!$B$2-日期!$B$1+1)</f>
        <v>0</v>
      </c>
    </row>
    <row r="218" spans="1:3">
      <c r="A218" s="4"/>
      <c r="B218">
        <f>SUMIFS(allorders!O:O,allorders!L:L,'数据处理(仓储使用)'!$A218,allorders!$AG:$AG,"&lt;="&amp;日期!$B$2,allorders!$AG:$AG,"&gt;="&amp;日期!$B$1)</f>
        <v>0</v>
      </c>
      <c r="C218">
        <f>B218/(日期!$B$2-日期!$B$1+1)</f>
        <v>0</v>
      </c>
    </row>
    <row r="219" spans="1:3">
      <c r="A219" s="4"/>
      <c r="B219">
        <f>SUMIFS(allorders!O:O,allorders!L:L,'数据处理(仓储使用)'!$A219,allorders!$AG:$AG,"&lt;="&amp;日期!$B$2,allorders!$AG:$AG,"&gt;="&amp;日期!$B$1)</f>
        <v>0</v>
      </c>
      <c r="C219">
        <f>B219/(日期!$B$2-日期!$B$1+1)</f>
        <v>0</v>
      </c>
    </row>
    <row r="220" spans="1:3">
      <c r="A220" s="4"/>
      <c r="B220">
        <f>SUMIFS(allorders!O:O,allorders!L:L,'数据处理(仓储使用)'!$A220,allorders!$AG:$AG,"&lt;="&amp;日期!$B$2,allorders!$AG:$AG,"&gt;="&amp;日期!$B$1)</f>
        <v>0</v>
      </c>
      <c r="C220">
        <f>B220/(日期!$B$2-日期!$B$1+1)</f>
        <v>0</v>
      </c>
    </row>
    <row r="221" spans="1:3">
      <c r="A221" s="4"/>
      <c r="B221">
        <f>SUMIFS(allorders!O:O,allorders!L:L,'数据处理(仓储使用)'!$A221,allorders!$AG:$AG,"&lt;="&amp;日期!$B$2,allorders!$AG:$AG,"&gt;="&amp;日期!$B$1)</f>
        <v>0</v>
      </c>
      <c r="C221">
        <f>B221/(日期!$B$2-日期!$B$1+1)</f>
        <v>0</v>
      </c>
    </row>
    <row r="222" spans="1:3">
      <c r="A222" s="4"/>
      <c r="B222">
        <f>SUMIFS(allorders!O:O,allorders!L:L,'数据处理(仓储使用)'!$A222,allorders!$AG:$AG,"&lt;="&amp;日期!$B$2,allorders!$AG:$AG,"&gt;="&amp;日期!$B$1)</f>
        <v>0</v>
      </c>
      <c r="C222">
        <f>B222/(日期!$B$2-日期!$B$1+1)</f>
        <v>0</v>
      </c>
    </row>
    <row r="223" spans="1:3">
      <c r="A223" s="4"/>
      <c r="B223">
        <f>SUMIFS(allorders!O:O,allorders!L:L,'数据处理(仓储使用)'!$A223,allorders!$AG:$AG,"&lt;="&amp;日期!$B$2,allorders!$AG:$AG,"&gt;="&amp;日期!$B$1)</f>
        <v>0</v>
      </c>
      <c r="C223">
        <f>B223/(日期!$B$2-日期!$B$1+1)</f>
        <v>0</v>
      </c>
    </row>
    <row r="224" spans="1:3">
      <c r="A224" s="4"/>
      <c r="B224">
        <f>SUMIFS(allorders!O:O,allorders!L:L,'数据处理(仓储使用)'!$A224,allorders!$AG:$AG,"&lt;="&amp;日期!$B$2,allorders!$AG:$AG,"&gt;="&amp;日期!$B$1)</f>
        <v>0</v>
      </c>
      <c r="C224">
        <f>B224/(日期!$B$2-日期!$B$1+1)</f>
        <v>0</v>
      </c>
    </row>
    <row r="225" spans="1:3">
      <c r="A225" s="4"/>
      <c r="B225">
        <f>SUMIFS(allorders!O:O,allorders!L:L,'数据处理(仓储使用)'!$A225,allorders!$AG:$AG,"&lt;="&amp;日期!$B$2,allorders!$AG:$AG,"&gt;="&amp;日期!$B$1)</f>
        <v>0</v>
      </c>
      <c r="C225">
        <f>B225/(日期!$B$2-日期!$B$1+1)</f>
        <v>0</v>
      </c>
    </row>
    <row r="226" spans="1:3">
      <c r="A226" s="4"/>
      <c r="B226">
        <f>SUMIFS(allorders!O:O,allorders!L:L,'数据处理(仓储使用)'!$A226,allorders!$AG:$AG,"&lt;="&amp;日期!$B$2,allorders!$AG:$AG,"&gt;="&amp;日期!$B$1)</f>
        <v>0</v>
      </c>
      <c r="C226">
        <f>B226/(日期!$B$2-日期!$B$1+1)</f>
        <v>0</v>
      </c>
    </row>
    <row r="227" spans="1:3">
      <c r="A227" s="4"/>
      <c r="B227">
        <f>SUMIFS(allorders!O:O,allorders!L:L,'数据处理(仓储使用)'!$A227,allorders!$AG:$AG,"&lt;="&amp;日期!$B$2,allorders!$AG:$AG,"&gt;="&amp;日期!$B$1)</f>
        <v>0</v>
      </c>
      <c r="C227">
        <f>B227/(日期!$B$2-日期!$B$1+1)</f>
        <v>0</v>
      </c>
    </row>
    <row r="228" spans="1:3">
      <c r="A228" s="4"/>
      <c r="B228">
        <f>SUMIFS(allorders!O:O,allorders!L:L,'数据处理(仓储使用)'!$A228,allorders!$AG:$AG,"&lt;="&amp;日期!$B$2,allorders!$AG:$AG,"&gt;="&amp;日期!$B$1)</f>
        <v>0</v>
      </c>
      <c r="C228">
        <f>B228/(日期!$B$2-日期!$B$1+1)</f>
        <v>0</v>
      </c>
    </row>
    <row r="229" spans="1:3">
      <c r="A229" s="4"/>
      <c r="B229">
        <f>SUMIFS(allorders!O:O,allorders!L:L,'数据处理(仓储使用)'!$A229,allorders!$AG:$AG,"&lt;="&amp;日期!$B$2,allorders!$AG:$AG,"&gt;="&amp;日期!$B$1)</f>
        <v>0</v>
      </c>
      <c r="C229">
        <f>B229/(日期!$B$2-日期!$B$1+1)</f>
        <v>0</v>
      </c>
    </row>
    <row r="230" spans="1:3">
      <c r="A230" s="4"/>
      <c r="B230">
        <f>SUMIFS(allorders!O:O,allorders!L:L,'数据处理(仓储使用)'!$A230,allorders!$AG:$AG,"&lt;="&amp;日期!$B$2,allorders!$AG:$AG,"&gt;="&amp;日期!$B$1)</f>
        <v>0</v>
      </c>
      <c r="C230">
        <f>B230/(日期!$B$2-日期!$B$1+1)</f>
        <v>0</v>
      </c>
    </row>
    <row r="231" spans="1:3">
      <c r="A231" s="4"/>
      <c r="B231">
        <f>SUMIFS(allorders!O:O,allorders!L:L,'数据处理(仓储使用)'!$A231,allorders!$AG:$AG,"&lt;="&amp;日期!$B$2,allorders!$AG:$AG,"&gt;="&amp;日期!$B$1)</f>
        <v>0</v>
      </c>
      <c r="C231">
        <f>B231/(日期!$B$2-日期!$B$1+1)</f>
        <v>0</v>
      </c>
    </row>
    <row r="232" spans="1:3">
      <c r="A232" s="4"/>
      <c r="B232">
        <f>SUMIFS(allorders!O:O,allorders!L:L,'数据处理(仓储使用)'!$A232,allorders!$AG:$AG,"&lt;="&amp;日期!$B$2,allorders!$AG:$AG,"&gt;="&amp;日期!$B$1)</f>
        <v>0</v>
      </c>
      <c r="C232">
        <f>B232/(日期!$B$2-日期!$B$1+1)</f>
        <v>0</v>
      </c>
    </row>
    <row r="233" spans="1:3">
      <c r="A233" s="4"/>
      <c r="B233">
        <f>SUMIFS(allorders!O:O,allorders!L:L,'数据处理(仓储使用)'!$A233,allorders!$AG:$AG,"&lt;="&amp;日期!$B$2,allorders!$AG:$AG,"&gt;="&amp;日期!$B$1)</f>
        <v>0</v>
      </c>
      <c r="C233">
        <f>B233/(日期!$B$2-日期!$B$1+1)</f>
        <v>0</v>
      </c>
    </row>
    <row r="234" spans="1:3">
      <c r="A234" s="4"/>
      <c r="B234">
        <f>SUMIFS(allorders!O:O,allorders!L:L,'数据处理(仓储使用)'!$A234,allorders!$AG:$AG,"&lt;="&amp;日期!$B$2,allorders!$AG:$AG,"&gt;="&amp;日期!$B$1)</f>
        <v>0</v>
      </c>
      <c r="C234">
        <f>B234/(日期!$B$2-日期!$B$1+1)</f>
        <v>0</v>
      </c>
    </row>
    <row r="235" spans="1:3">
      <c r="A235" s="4"/>
      <c r="B235">
        <f>SUMIFS(allorders!O:O,allorders!L:L,'数据处理(仓储使用)'!$A235,allorders!$AG:$AG,"&lt;="&amp;日期!$B$2,allorders!$AG:$AG,"&gt;="&amp;日期!$B$1)</f>
        <v>0</v>
      </c>
      <c r="C235">
        <f>B235/(日期!$B$2-日期!$B$1+1)</f>
        <v>0</v>
      </c>
    </row>
    <row r="236" spans="1:3">
      <c r="A236" s="4"/>
      <c r="B236">
        <f>SUMIFS(allorders!O:O,allorders!L:L,'数据处理(仓储使用)'!$A236,allorders!$AG:$AG,"&lt;="&amp;日期!$B$2,allorders!$AG:$AG,"&gt;="&amp;日期!$B$1)</f>
        <v>0</v>
      </c>
      <c r="C236">
        <f>B236/(日期!$B$2-日期!$B$1+1)</f>
        <v>0</v>
      </c>
    </row>
    <row r="237" spans="1:3">
      <c r="A237" s="4"/>
      <c r="B237">
        <f>SUMIFS(allorders!O:O,allorders!L:L,'数据处理(仓储使用)'!$A237,allorders!$AG:$AG,"&lt;="&amp;日期!$B$2,allorders!$AG:$AG,"&gt;="&amp;日期!$B$1)</f>
        <v>0</v>
      </c>
      <c r="C237">
        <f>B237/(日期!$B$2-日期!$B$1+1)</f>
        <v>0</v>
      </c>
    </row>
    <row r="238" spans="1:3">
      <c r="A238" s="4"/>
      <c r="B238">
        <f>SUMIFS(allorders!O:O,allorders!L:L,'数据处理(仓储使用)'!$A238,allorders!$AG:$AG,"&lt;="&amp;日期!$B$2,allorders!$AG:$AG,"&gt;="&amp;日期!$B$1)</f>
        <v>0</v>
      </c>
      <c r="C238">
        <f>B238/(日期!$B$2-日期!$B$1+1)</f>
        <v>0</v>
      </c>
    </row>
    <row r="239" spans="1:3">
      <c r="A239" s="4"/>
      <c r="B239">
        <f>SUMIFS(allorders!O:O,allorders!L:L,'数据处理(仓储使用)'!$A239,allorders!$AG:$AG,"&lt;="&amp;日期!$B$2,allorders!$AG:$AG,"&gt;="&amp;日期!$B$1)</f>
        <v>0</v>
      </c>
      <c r="C239">
        <f>B239/(日期!$B$2-日期!$B$1+1)</f>
        <v>0</v>
      </c>
    </row>
    <row r="240" spans="1:3">
      <c r="A240" s="4"/>
      <c r="B240">
        <f>SUMIFS(allorders!O:O,allorders!L:L,'数据处理(仓储使用)'!$A240,allorders!$AG:$AG,"&lt;="&amp;日期!$B$2,allorders!$AG:$AG,"&gt;="&amp;日期!$B$1)</f>
        <v>0</v>
      </c>
      <c r="C240">
        <f>B240/(日期!$B$2-日期!$B$1+1)</f>
        <v>0</v>
      </c>
    </row>
    <row r="241" spans="1:3">
      <c r="A241" s="4"/>
      <c r="B241">
        <f>SUMIFS(allorders!O:O,allorders!L:L,'数据处理(仓储使用)'!$A241,allorders!$AG:$AG,"&lt;="&amp;日期!$B$2,allorders!$AG:$AG,"&gt;="&amp;日期!$B$1)</f>
        <v>0</v>
      </c>
      <c r="C241">
        <f>B241/(日期!$B$2-日期!$B$1+1)</f>
        <v>0</v>
      </c>
    </row>
    <row r="242" spans="1:3">
      <c r="A242" s="4"/>
      <c r="B242">
        <f>SUMIFS(allorders!O:O,allorders!L:L,'数据处理(仓储使用)'!$A242,allorders!$AG:$AG,"&lt;="&amp;日期!$B$2,allorders!$AG:$AG,"&gt;="&amp;日期!$B$1)</f>
        <v>0</v>
      </c>
      <c r="C242">
        <f>B242/(日期!$B$2-日期!$B$1+1)</f>
        <v>0</v>
      </c>
    </row>
    <row r="243" spans="1:3">
      <c r="A243" s="4"/>
      <c r="B243">
        <f>SUMIFS(allorders!O:O,allorders!L:L,'数据处理(仓储使用)'!$A243,allorders!$AG:$AG,"&lt;="&amp;日期!$B$2,allorders!$AG:$AG,"&gt;="&amp;日期!$B$1)</f>
        <v>0</v>
      </c>
      <c r="C243">
        <f>B243/(日期!$B$2-日期!$B$1+1)</f>
        <v>0</v>
      </c>
    </row>
    <row r="244" spans="1:3">
      <c r="A244" s="4"/>
      <c r="B244">
        <f>SUMIFS(allorders!O:O,allorders!L:L,'数据处理(仓储使用)'!$A244,allorders!$AG:$AG,"&lt;="&amp;日期!$B$2,allorders!$AG:$AG,"&gt;="&amp;日期!$B$1)</f>
        <v>0</v>
      </c>
      <c r="C244">
        <f>B244/(日期!$B$2-日期!$B$1+1)</f>
        <v>0</v>
      </c>
    </row>
    <row r="245" spans="1:3">
      <c r="A245" s="4"/>
      <c r="B245">
        <f>SUMIFS(allorders!O:O,allorders!L:L,'数据处理(仓储使用)'!$A245,allorders!$AG:$AG,"&lt;="&amp;日期!$B$2,allorders!$AG:$AG,"&gt;="&amp;日期!$B$1)</f>
        <v>0</v>
      </c>
      <c r="C245">
        <f>B245/(日期!$B$2-日期!$B$1+1)</f>
        <v>0</v>
      </c>
    </row>
    <row r="246" spans="1:3">
      <c r="A246" s="4"/>
      <c r="B246">
        <f>SUMIFS(allorders!O:O,allorders!L:L,'数据处理(仓储使用)'!$A246,allorders!$AG:$AG,"&lt;="&amp;日期!$B$2,allorders!$AG:$AG,"&gt;="&amp;日期!$B$1)</f>
        <v>0</v>
      </c>
      <c r="C246">
        <f>B246/(日期!$B$2-日期!$B$1+1)</f>
        <v>0</v>
      </c>
    </row>
    <row r="247" spans="1:3">
      <c r="A247" s="4"/>
      <c r="B247">
        <f>SUMIFS(allorders!O:O,allorders!L:L,'数据处理(仓储使用)'!$A247,allorders!$AG:$AG,"&lt;="&amp;日期!$B$2,allorders!$AG:$AG,"&gt;="&amp;日期!$B$1)</f>
        <v>0</v>
      </c>
      <c r="C247">
        <f>B247/(日期!$B$2-日期!$B$1+1)</f>
        <v>0</v>
      </c>
    </row>
    <row r="248" spans="1:3">
      <c r="A248" s="4"/>
      <c r="B248">
        <f>SUMIFS(allorders!O:O,allorders!L:L,'数据处理(仓储使用)'!$A248,allorders!$AG:$AG,"&lt;="&amp;日期!$B$2,allorders!$AG:$AG,"&gt;="&amp;日期!$B$1)</f>
        <v>0</v>
      </c>
      <c r="C248">
        <f>B248/(日期!$B$2-日期!$B$1+1)</f>
        <v>0</v>
      </c>
    </row>
    <row r="249" spans="1:3">
      <c r="A249" s="4"/>
      <c r="B249">
        <f>SUMIFS(allorders!O:O,allorders!L:L,'数据处理(仓储使用)'!$A249,allorders!$AG:$AG,"&lt;="&amp;日期!$B$2,allorders!$AG:$AG,"&gt;="&amp;日期!$B$1)</f>
        <v>0</v>
      </c>
      <c r="C249">
        <f>B249/(日期!$B$2-日期!$B$1+1)</f>
        <v>0</v>
      </c>
    </row>
    <row r="250" spans="1:3">
      <c r="A250" s="4"/>
      <c r="B250">
        <f>SUMIFS(allorders!O:O,allorders!L:L,'数据处理(仓储使用)'!$A250,allorders!$AG:$AG,"&lt;="&amp;日期!$B$2,allorders!$AG:$AG,"&gt;="&amp;日期!$B$1)</f>
        <v>0</v>
      </c>
      <c r="C250">
        <f>B250/(日期!$B$2-日期!$B$1+1)</f>
        <v>0</v>
      </c>
    </row>
    <row r="251" spans="1:3">
      <c r="A251" s="4"/>
      <c r="B251">
        <f>SUMIFS(allorders!O:O,allorders!L:L,'数据处理(仓储使用)'!$A251,allorders!$AG:$AG,"&lt;="&amp;日期!$B$2,allorders!$AG:$AG,"&gt;="&amp;日期!$B$1)</f>
        <v>0</v>
      </c>
      <c r="C251">
        <f>B251/(日期!$B$2-日期!$B$1+1)</f>
        <v>0</v>
      </c>
    </row>
    <row r="252" spans="1:3">
      <c r="A252" s="4"/>
      <c r="B252">
        <f>SUMIFS(allorders!O:O,allorders!L:L,'数据处理(仓储使用)'!$A252,allorders!$AG:$AG,"&lt;="&amp;日期!$B$2,allorders!$AG:$AG,"&gt;="&amp;日期!$B$1)</f>
        <v>0</v>
      </c>
      <c r="C252">
        <f>B252/(日期!$B$2-日期!$B$1+1)</f>
        <v>0</v>
      </c>
    </row>
    <row r="253" spans="1:3">
      <c r="A253" s="4"/>
      <c r="B253">
        <f>SUMIFS(allorders!O:O,allorders!L:L,'数据处理(仓储使用)'!$A253,allorders!$AG:$AG,"&lt;="&amp;日期!$B$2,allorders!$AG:$AG,"&gt;="&amp;日期!$B$1)</f>
        <v>0</v>
      </c>
      <c r="C253">
        <f>B253/(日期!$B$2-日期!$B$1+1)</f>
        <v>0</v>
      </c>
    </row>
    <row r="254" spans="1:3">
      <c r="A254" s="4"/>
      <c r="B254">
        <f>SUMIFS(allorders!O:O,allorders!L:L,'数据处理(仓储使用)'!$A254,allorders!$AG:$AG,"&lt;="&amp;日期!$B$2,allorders!$AG:$AG,"&gt;="&amp;日期!$B$1)</f>
        <v>0</v>
      </c>
      <c r="C254">
        <f>B254/(日期!$B$2-日期!$B$1+1)</f>
        <v>0</v>
      </c>
    </row>
    <row r="255" spans="1:3">
      <c r="A255" s="4"/>
      <c r="B255">
        <f>SUMIFS(allorders!O:O,allorders!L:L,'数据处理(仓储使用)'!$A255,allorders!$AG:$AG,"&lt;="&amp;日期!$B$2,allorders!$AG:$AG,"&gt;="&amp;日期!$B$1)</f>
        <v>0</v>
      </c>
      <c r="C255">
        <f>B255/(日期!$B$2-日期!$B$1+1)</f>
        <v>0</v>
      </c>
    </row>
    <row r="256" spans="1:3">
      <c r="A256" s="4"/>
      <c r="B256">
        <f>SUMIFS(allorders!O:O,allorders!L:L,'数据处理(仓储使用)'!$A256,allorders!$AG:$AG,"&lt;="&amp;日期!$B$2,allorders!$AG:$AG,"&gt;="&amp;日期!$B$1)</f>
        <v>0</v>
      </c>
      <c r="C256">
        <f>B256/(日期!$B$2-日期!$B$1+1)</f>
        <v>0</v>
      </c>
    </row>
    <row r="257" spans="1:3">
      <c r="A257" s="4"/>
      <c r="B257">
        <f>SUMIFS(allorders!O:O,allorders!L:L,'数据处理(仓储使用)'!$A257,allorders!$AG:$AG,"&lt;="&amp;日期!$B$2,allorders!$AG:$AG,"&gt;="&amp;日期!$B$1)</f>
        <v>0</v>
      </c>
      <c r="C257">
        <f>B257/(日期!$B$2-日期!$B$1+1)</f>
        <v>0</v>
      </c>
    </row>
    <row r="258" spans="1:3">
      <c r="A258" s="4"/>
      <c r="B258">
        <f>SUMIFS(allorders!O:O,allorders!L:L,'数据处理(仓储使用)'!$A258,allorders!$AG:$AG,"&lt;="&amp;日期!$B$2,allorders!$AG:$AG,"&gt;="&amp;日期!$B$1)</f>
        <v>0</v>
      </c>
      <c r="C258">
        <f>B258/(日期!$B$2-日期!$B$1+1)</f>
        <v>0</v>
      </c>
    </row>
    <row r="259" spans="1:3">
      <c r="A259" s="4"/>
      <c r="B259">
        <f>SUMIFS(allorders!O:O,allorders!L:L,'数据处理(仓储使用)'!$A259,allorders!$AG:$AG,"&lt;="&amp;日期!$B$2,allorders!$AG:$AG,"&gt;="&amp;日期!$B$1)</f>
        <v>0</v>
      </c>
      <c r="C259">
        <f>B259/(日期!$B$2-日期!$B$1+1)</f>
        <v>0</v>
      </c>
    </row>
    <row r="260" spans="1:3">
      <c r="A260" s="4"/>
      <c r="B260">
        <f>SUMIFS(allorders!O:O,allorders!L:L,'数据处理(仓储使用)'!$A260,allorders!$AG:$AG,"&lt;="&amp;日期!$B$2,allorders!$AG:$AG,"&gt;="&amp;日期!$B$1)</f>
        <v>0</v>
      </c>
      <c r="C260">
        <f>B260/(日期!$B$2-日期!$B$1+1)</f>
        <v>0</v>
      </c>
    </row>
    <row r="261" spans="1:3">
      <c r="A261" s="4"/>
      <c r="B261">
        <f>SUMIFS(allorders!O:O,allorders!L:L,'数据处理(仓储使用)'!$A261,allorders!$AG:$AG,"&lt;="&amp;日期!$B$2,allorders!$AG:$AG,"&gt;="&amp;日期!$B$1)</f>
        <v>0</v>
      </c>
      <c r="C261">
        <f>B261/(日期!$B$2-日期!$B$1+1)</f>
        <v>0</v>
      </c>
    </row>
    <row r="262" spans="1:3">
      <c r="A262" s="4"/>
      <c r="B262">
        <f>SUMIFS(allorders!O:O,allorders!L:L,'数据处理(仓储使用)'!$A262,allorders!$AG:$AG,"&lt;="&amp;日期!$B$2,allorders!$AG:$AG,"&gt;="&amp;日期!$B$1)</f>
        <v>0</v>
      </c>
      <c r="C262">
        <f>B262/(日期!$B$2-日期!$B$1+1)</f>
        <v>0</v>
      </c>
    </row>
    <row r="263" spans="1:3">
      <c r="A263" s="4"/>
      <c r="B263">
        <f>SUMIFS(allorders!O:O,allorders!L:L,'数据处理(仓储使用)'!$A263,allorders!$AG:$AG,"&lt;="&amp;日期!$B$2,allorders!$AG:$AG,"&gt;="&amp;日期!$B$1)</f>
        <v>0</v>
      </c>
      <c r="C263">
        <f>B263/(日期!$B$2-日期!$B$1+1)</f>
        <v>0</v>
      </c>
    </row>
    <row r="264" spans="1:3">
      <c r="A264" s="4"/>
      <c r="B264">
        <f>SUMIFS(allorders!O:O,allorders!L:L,'数据处理(仓储使用)'!$A264,allorders!$AG:$AG,"&lt;="&amp;日期!$B$2,allorders!$AG:$AG,"&gt;="&amp;日期!$B$1)</f>
        <v>0</v>
      </c>
      <c r="C264">
        <f>B264/(日期!$B$2-日期!$B$1+1)</f>
        <v>0</v>
      </c>
    </row>
    <row r="265" spans="1:3">
      <c r="A265" s="4"/>
      <c r="B265">
        <f>SUMIFS(allorders!O:O,allorders!L:L,'数据处理(仓储使用)'!$A265,allorders!$AG:$AG,"&lt;="&amp;日期!$B$2,allorders!$AG:$AG,"&gt;="&amp;日期!$B$1)</f>
        <v>0</v>
      </c>
      <c r="C265">
        <f>B265/(日期!$B$2-日期!$B$1+1)</f>
        <v>0</v>
      </c>
    </row>
    <row r="266" spans="1:3">
      <c r="A266" s="4"/>
      <c r="B266">
        <f>SUMIFS(allorders!O:O,allorders!L:L,'数据处理(仓储使用)'!$A266,allorders!$AG:$AG,"&lt;="&amp;日期!$B$2,allorders!$AG:$AG,"&gt;="&amp;日期!$B$1)</f>
        <v>0</v>
      </c>
      <c r="C266">
        <f>B266/(日期!$B$2-日期!$B$1+1)</f>
        <v>0</v>
      </c>
    </row>
    <row r="267" spans="1:3">
      <c r="A267" s="4"/>
      <c r="B267">
        <f>SUMIFS(allorders!O:O,allorders!L:L,'数据处理(仓储使用)'!$A267,allorders!$AG:$AG,"&lt;="&amp;日期!$B$2,allorders!$AG:$AG,"&gt;="&amp;日期!$B$1)</f>
        <v>0</v>
      </c>
      <c r="C267">
        <f>B267/(日期!$B$2-日期!$B$1+1)</f>
        <v>0</v>
      </c>
    </row>
    <row r="268" spans="1:3">
      <c r="A268" s="4"/>
      <c r="B268">
        <f>SUMIFS(allorders!O:O,allorders!L:L,'数据处理(仓储使用)'!$A268,allorders!$AG:$AG,"&lt;="&amp;日期!$B$2,allorders!$AG:$AG,"&gt;="&amp;日期!$B$1)</f>
        <v>0</v>
      </c>
      <c r="C268">
        <f>B268/(日期!$B$2-日期!$B$1+1)</f>
        <v>0</v>
      </c>
    </row>
    <row r="269" spans="1:3">
      <c r="A269" s="4"/>
      <c r="B269">
        <f>SUMIFS(allorders!O:O,allorders!L:L,'数据处理(仓储使用)'!$A269,allorders!$AG:$AG,"&lt;="&amp;日期!$B$2,allorders!$AG:$AG,"&gt;="&amp;日期!$B$1)</f>
        <v>0</v>
      </c>
      <c r="C269">
        <f>B269/(日期!$B$2-日期!$B$1+1)</f>
        <v>0</v>
      </c>
    </row>
    <row r="270" spans="1:3">
      <c r="A270" s="4"/>
      <c r="B270">
        <f>SUMIFS(allorders!O:O,allorders!L:L,'数据处理(仓储使用)'!$A270,allorders!$AG:$AG,"&lt;="&amp;日期!$B$2,allorders!$AG:$AG,"&gt;="&amp;日期!$B$1)</f>
        <v>0</v>
      </c>
      <c r="C270">
        <f>B270/(日期!$B$2-日期!$B$1+1)</f>
        <v>0</v>
      </c>
    </row>
    <row r="271" spans="1:3">
      <c r="A271" s="4"/>
      <c r="B271">
        <f>SUMIFS(allorders!O:O,allorders!L:L,'数据处理(仓储使用)'!$A271,allorders!$AG:$AG,"&lt;="&amp;日期!$B$2,allorders!$AG:$AG,"&gt;="&amp;日期!$B$1)</f>
        <v>0</v>
      </c>
      <c r="C271">
        <f>B271/(日期!$B$2-日期!$B$1+1)</f>
        <v>0</v>
      </c>
    </row>
    <row r="272" spans="1:3">
      <c r="A272" s="4"/>
      <c r="B272">
        <f>SUMIFS(allorders!O:O,allorders!L:L,'数据处理(仓储使用)'!$A272,allorders!$AG:$AG,"&lt;="&amp;日期!$B$2,allorders!$AG:$AG,"&gt;="&amp;日期!$B$1)</f>
        <v>0</v>
      </c>
      <c r="C272">
        <f>B272/(日期!$B$2-日期!$B$1+1)</f>
        <v>0</v>
      </c>
    </row>
    <row r="273" spans="1:3">
      <c r="A273" s="4"/>
      <c r="B273">
        <f>SUMIFS(allorders!O:O,allorders!L:L,'数据处理(仓储使用)'!$A273,allorders!$AG:$AG,"&lt;="&amp;日期!$B$2,allorders!$AG:$AG,"&gt;="&amp;日期!$B$1)</f>
        <v>0</v>
      </c>
      <c r="C273">
        <f>B273/(日期!$B$2-日期!$B$1+1)</f>
        <v>0</v>
      </c>
    </row>
    <row r="274" spans="1:3">
      <c r="A274" s="4"/>
      <c r="B274">
        <f>SUMIFS(allorders!O:O,allorders!L:L,'数据处理(仓储使用)'!$A274,allorders!$AG:$AG,"&lt;="&amp;日期!$B$2,allorders!$AG:$AG,"&gt;="&amp;日期!$B$1)</f>
        <v>0</v>
      </c>
      <c r="C274">
        <f>B274/(日期!$B$2-日期!$B$1+1)</f>
        <v>0</v>
      </c>
    </row>
    <row r="275" spans="1:3">
      <c r="A275" s="4"/>
      <c r="B275">
        <f>SUMIFS(allorders!O:O,allorders!L:L,'数据处理(仓储使用)'!$A275,allorders!$AG:$AG,"&lt;="&amp;日期!$B$2,allorders!$AG:$AG,"&gt;="&amp;日期!$B$1)</f>
        <v>0</v>
      </c>
      <c r="C275">
        <f>B275/(日期!$B$2-日期!$B$1+1)</f>
        <v>0</v>
      </c>
    </row>
    <row r="276" spans="1:3">
      <c r="A276" s="4"/>
      <c r="B276">
        <f>SUMIFS(allorders!O:O,allorders!L:L,'数据处理(仓储使用)'!$A276,allorders!$AG:$AG,"&lt;="&amp;日期!$B$2,allorders!$AG:$AG,"&gt;="&amp;日期!$B$1)</f>
        <v>0</v>
      </c>
      <c r="C276">
        <f>B276/(日期!$B$2-日期!$B$1+1)</f>
        <v>0</v>
      </c>
    </row>
    <row r="277" spans="1:3">
      <c r="A277" s="4"/>
      <c r="B277">
        <f>SUMIFS(allorders!O:O,allorders!L:L,'数据处理(仓储使用)'!$A277,allorders!$AG:$AG,"&lt;="&amp;日期!$B$2,allorders!$AG:$AG,"&gt;="&amp;日期!$B$1)</f>
        <v>0</v>
      </c>
      <c r="C277">
        <f>B277/(日期!$B$2-日期!$B$1+1)</f>
        <v>0</v>
      </c>
    </row>
    <row r="278" spans="1:3">
      <c r="A278" s="4"/>
      <c r="B278">
        <f>SUMIFS(allorders!O:O,allorders!L:L,'数据处理(仓储使用)'!$A278,allorders!$AG:$AG,"&lt;="&amp;日期!$B$2,allorders!$AG:$AG,"&gt;="&amp;日期!$B$1)</f>
        <v>0</v>
      </c>
      <c r="C278">
        <f>B278/(日期!$B$2-日期!$B$1+1)</f>
        <v>0</v>
      </c>
    </row>
    <row r="279" spans="1:3">
      <c r="A279" s="4"/>
      <c r="B279">
        <f>SUMIFS(allorders!O:O,allorders!L:L,'数据处理(仓储使用)'!$A279,allorders!$AG:$AG,"&lt;="&amp;日期!$B$2,allorders!$AG:$AG,"&gt;="&amp;日期!$B$1)</f>
        <v>0</v>
      </c>
      <c r="C279">
        <f>B279/(日期!$B$2-日期!$B$1+1)</f>
        <v>0</v>
      </c>
    </row>
    <row r="280" spans="1:3">
      <c r="A280" s="4"/>
      <c r="B280">
        <f>SUMIFS(allorders!O:O,allorders!L:L,'数据处理(仓储使用)'!$A280,allorders!$AG:$AG,"&lt;="&amp;日期!$B$2,allorders!$AG:$AG,"&gt;="&amp;日期!$B$1)</f>
        <v>0</v>
      </c>
      <c r="C280">
        <f>B280/(日期!$B$2-日期!$B$1+1)</f>
        <v>0</v>
      </c>
    </row>
    <row r="281" spans="1:3">
      <c r="A281" s="4"/>
      <c r="B281">
        <f>SUMIFS(allorders!O:O,allorders!L:L,'数据处理(仓储使用)'!$A281,allorders!$AG:$AG,"&lt;="&amp;日期!$B$2,allorders!$AG:$AG,"&gt;="&amp;日期!$B$1)</f>
        <v>0</v>
      </c>
      <c r="C281">
        <f>B281/(日期!$B$2-日期!$B$1+1)</f>
        <v>0</v>
      </c>
    </row>
    <row r="282" spans="1:3">
      <c r="A282" s="4"/>
      <c r="B282">
        <f>SUMIFS(allorders!O:O,allorders!L:L,'数据处理(仓储使用)'!$A282,allorders!$AG:$AG,"&lt;="&amp;日期!$B$2,allorders!$AG:$AG,"&gt;="&amp;日期!$B$1)</f>
        <v>0</v>
      </c>
      <c r="C282">
        <f>B282/(日期!$B$2-日期!$B$1+1)</f>
        <v>0</v>
      </c>
    </row>
    <row r="283" spans="1:3">
      <c r="A283" s="4"/>
      <c r="B283">
        <f>SUMIFS(allorders!O:O,allorders!L:L,'数据处理(仓储使用)'!$A283,allorders!$AG:$AG,"&lt;="&amp;日期!$B$2,allorders!$AG:$AG,"&gt;="&amp;日期!$B$1)</f>
        <v>0</v>
      </c>
      <c r="C283">
        <f>B283/(日期!$B$2-日期!$B$1+1)</f>
        <v>0</v>
      </c>
    </row>
    <row r="284" spans="1:3">
      <c r="A284" s="4"/>
      <c r="B284">
        <f>SUMIFS(allorders!O:O,allorders!L:L,'数据处理(仓储使用)'!$A284,allorders!$AG:$AG,"&lt;="&amp;日期!$B$2,allorders!$AG:$AG,"&gt;="&amp;日期!$B$1)</f>
        <v>0</v>
      </c>
      <c r="C284">
        <f>B284/(日期!$B$2-日期!$B$1+1)</f>
        <v>0</v>
      </c>
    </row>
    <row r="285" spans="1:3">
      <c r="A285" s="4"/>
      <c r="B285">
        <f>SUMIFS(allorders!O:O,allorders!L:L,'数据处理(仓储使用)'!$A285,allorders!$AG:$AG,"&lt;="&amp;日期!$B$2,allorders!$AG:$AG,"&gt;="&amp;日期!$B$1)</f>
        <v>0</v>
      </c>
      <c r="C285">
        <f>B285/(日期!$B$2-日期!$B$1+1)</f>
        <v>0</v>
      </c>
    </row>
    <row r="286" spans="1:3">
      <c r="A286" s="4"/>
      <c r="B286">
        <f>SUMIFS(allorders!O:O,allorders!L:L,'数据处理(仓储使用)'!$A286,allorders!$AG:$AG,"&lt;="&amp;日期!$B$2,allorders!$AG:$AG,"&gt;="&amp;日期!$B$1)</f>
        <v>0</v>
      </c>
      <c r="C286">
        <f>B286/(日期!$B$2-日期!$B$1+1)</f>
        <v>0</v>
      </c>
    </row>
    <row r="287" spans="1:3">
      <c r="A287" s="4"/>
      <c r="B287">
        <f>SUMIFS(allorders!O:O,allorders!L:L,'数据处理(仓储使用)'!$A287,allorders!$AG:$AG,"&lt;="&amp;日期!$B$2,allorders!$AG:$AG,"&gt;="&amp;日期!$B$1)</f>
        <v>0</v>
      </c>
      <c r="C287">
        <f>B287/(日期!$B$2-日期!$B$1+1)</f>
        <v>0</v>
      </c>
    </row>
    <row r="288" spans="1:3">
      <c r="A288" s="4"/>
      <c r="B288">
        <f>SUMIFS(allorders!O:O,allorders!L:L,'数据处理(仓储使用)'!$A288,allorders!$AG:$AG,"&lt;="&amp;日期!$B$2,allorders!$AG:$AG,"&gt;="&amp;日期!$B$1)</f>
        <v>0</v>
      </c>
      <c r="C288">
        <f>B288/(日期!$B$2-日期!$B$1+1)</f>
        <v>0</v>
      </c>
    </row>
    <row r="289" spans="1:3">
      <c r="A289" s="4"/>
      <c r="B289">
        <f>SUMIFS(allorders!O:O,allorders!L:L,'数据处理(仓储使用)'!$A289,allorders!$AG:$AG,"&lt;="&amp;日期!$B$2,allorders!$AG:$AG,"&gt;="&amp;日期!$B$1)</f>
        <v>0</v>
      </c>
      <c r="C289">
        <f>B289/(日期!$B$2-日期!$B$1+1)</f>
        <v>0</v>
      </c>
    </row>
    <row r="290" spans="1:3">
      <c r="A290" s="4"/>
      <c r="B290">
        <f>SUMIFS(allorders!O:O,allorders!L:L,'数据处理(仓储使用)'!$A290,allorders!$AG:$AG,"&lt;="&amp;日期!$B$2,allorders!$AG:$AG,"&gt;="&amp;日期!$B$1)</f>
        <v>0</v>
      </c>
      <c r="C290">
        <f>B290/(日期!$B$2-日期!$B$1+1)</f>
        <v>0</v>
      </c>
    </row>
    <row r="291" spans="1:3">
      <c r="A291" s="4"/>
      <c r="B291">
        <f>SUMIFS(allorders!O:O,allorders!L:L,'数据处理(仓储使用)'!$A291,allorders!$AG:$AG,"&lt;="&amp;日期!$B$2,allorders!$AG:$AG,"&gt;="&amp;日期!$B$1)</f>
        <v>0</v>
      </c>
      <c r="C291">
        <f>B291/(日期!$B$2-日期!$B$1+1)</f>
        <v>0</v>
      </c>
    </row>
    <row r="292" spans="1:3">
      <c r="A292" s="4"/>
      <c r="B292">
        <f>SUMIFS(allorders!O:O,allorders!L:L,'数据处理(仓储使用)'!$A292,allorders!$AG:$AG,"&lt;="&amp;日期!$B$2,allorders!$AG:$AG,"&gt;="&amp;日期!$B$1)</f>
        <v>0</v>
      </c>
      <c r="C292">
        <f>B292/(日期!$B$2-日期!$B$1+1)</f>
        <v>0</v>
      </c>
    </row>
    <row r="293" spans="1:3">
      <c r="A293" s="4"/>
      <c r="B293">
        <f>SUMIFS(allorders!O:O,allorders!L:L,'数据处理(仓储使用)'!$A293,allorders!$AG:$AG,"&lt;="&amp;日期!$B$2,allorders!$AG:$AG,"&gt;="&amp;日期!$B$1)</f>
        <v>0</v>
      </c>
      <c r="C293">
        <f>B293/(日期!$B$2-日期!$B$1+1)</f>
        <v>0</v>
      </c>
    </row>
    <row r="294" spans="1:3">
      <c r="A294" s="4"/>
      <c r="B294">
        <f>SUMIFS(allorders!O:O,allorders!L:L,'数据处理(仓储使用)'!$A294,allorders!$AG:$AG,"&lt;="&amp;日期!$B$2,allorders!$AG:$AG,"&gt;="&amp;日期!$B$1)</f>
        <v>0</v>
      </c>
      <c r="C294">
        <f>B294/(日期!$B$2-日期!$B$1+1)</f>
        <v>0</v>
      </c>
    </row>
    <row r="295" spans="1:3">
      <c r="A295" s="4"/>
      <c r="B295">
        <f>SUMIFS(allorders!O:O,allorders!L:L,'数据处理(仓储使用)'!$A295,allorders!$AG:$AG,"&lt;="&amp;日期!$B$2,allorders!$AG:$AG,"&gt;="&amp;日期!$B$1)</f>
        <v>0</v>
      </c>
      <c r="C295">
        <f>B295/(日期!$B$2-日期!$B$1+1)</f>
        <v>0</v>
      </c>
    </row>
    <row r="296" spans="1:3">
      <c r="A296" s="4"/>
      <c r="B296">
        <f>SUMIFS(allorders!O:O,allorders!L:L,'数据处理(仓储使用)'!$A296,allorders!$AG:$AG,"&lt;="&amp;日期!$B$2,allorders!$AG:$AG,"&gt;="&amp;日期!$B$1)</f>
        <v>0</v>
      </c>
      <c r="C296">
        <f>B296/(日期!$B$2-日期!$B$1+1)</f>
        <v>0</v>
      </c>
    </row>
    <row r="297" spans="1:3">
      <c r="A297" s="4"/>
      <c r="B297">
        <f>SUMIFS(allorders!O:O,allorders!L:L,'数据处理(仓储使用)'!$A297,allorders!$AG:$AG,"&lt;="&amp;日期!$B$2,allorders!$AG:$AG,"&gt;="&amp;日期!$B$1)</f>
        <v>0</v>
      </c>
      <c r="C297">
        <f>B297/(日期!$B$2-日期!$B$1+1)</f>
        <v>0</v>
      </c>
    </row>
    <row r="298" spans="1:3">
      <c r="A298" s="4"/>
      <c r="B298">
        <f>SUMIFS(allorders!O:O,allorders!L:L,'数据处理(仓储使用)'!$A298,allorders!$AG:$AG,"&lt;="&amp;日期!$B$2,allorders!$AG:$AG,"&gt;="&amp;日期!$B$1)</f>
        <v>0</v>
      </c>
      <c r="C298">
        <f>B298/(日期!$B$2-日期!$B$1+1)</f>
        <v>0</v>
      </c>
    </row>
    <row r="299" spans="1:3">
      <c r="A299" s="4"/>
      <c r="B299">
        <f>SUMIFS(allorders!O:O,allorders!L:L,'数据处理(仓储使用)'!$A299,allorders!$AG:$AG,"&lt;="&amp;日期!$B$2,allorders!$AG:$AG,"&gt;="&amp;日期!$B$1)</f>
        <v>0</v>
      </c>
      <c r="C299">
        <f>B299/(日期!$B$2-日期!$B$1+1)</f>
        <v>0</v>
      </c>
    </row>
    <row r="300" spans="1:3">
      <c r="A300" s="4"/>
      <c r="B300">
        <f>SUMIFS(allorders!O:O,allorders!L:L,'数据处理(仓储使用)'!$A300,allorders!$AG:$AG,"&lt;="&amp;日期!$B$2,allorders!$AG:$AG,"&gt;="&amp;日期!$B$1)</f>
        <v>0</v>
      </c>
      <c r="C300">
        <f>B300/(日期!$B$2-日期!$B$1+1)</f>
        <v>0</v>
      </c>
    </row>
    <row r="301" spans="1:3">
      <c r="A301" s="4"/>
      <c r="B301">
        <f>SUMIFS(allorders!O:O,allorders!L:L,'数据处理(仓储使用)'!$A301,allorders!$AG:$AG,"&lt;="&amp;日期!$B$2,allorders!$AG:$AG,"&gt;="&amp;日期!$B$1)</f>
        <v>0</v>
      </c>
      <c r="C301">
        <f>B301/(日期!$B$2-日期!$B$1+1)</f>
        <v>0</v>
      </c>
    </row>
    <row r="302" spans="1:3">
      <c r="A302" s="4"/>
      <c r="B302">
        <f>SUMIFS(allorders!O:O,allorders!L:L,'数据处理(仓储使用)'!$A302,allorders!$AG:$AG,"&lt;="&amp;日期!$B$2,allorders!$AG:$AG,"&gt;="&amp;日期!$B$1)</f>
        <v>0</v>
      </c>
      <c r="C302">
        <f>B302/(日期!$B$2-日期!$B$1+1)</f>
        <v>0</v>
      </c>
    </row>
    <row r="303" spans="1:3">
      <c r="A303" s="4"/>
      <c r="B303">
        <f>SUMIFS(allorders!O:O,allorders!L:L,'数据处理(仓储使用)'!$A303,allorders!$AG:$AG,"&lt;="&amp;日期!$B$2,allorders!$AG:$AG,"&gt;="&amp;日期!$B$1)</f>
        <v>0</v>
      </c>
      <c r="C303">
        <f>B303/(日期!$B$2-日期!$B$1+1)</f>
        <v>0</v>
      </c>
    </row>
    <row r="304" spans="1:3">
      <c r="A304" s="4"/>
      <c r="B304">
        <f>SUMIFS(allorders!O:O,allorders!L:L,'数据处理(仓储使用)'!$A304,allorders!$AG:$AG,"&lt;="&amp;日期!$B$2,allorders!$AG:$AG,"&gt;="&amp;日期!$B$1)</f>
        <v>0</v>
      </c>
      <c r="C304">
        <f>B304/(日期!$B$2-日期!$B$1+1)</f>
        <v>0</v>
      </c>
    </row>
    <row r="305" spans="1:3">
      <c r="A305" s="4"/>
      <c r="B305">
        <f>SUMIFS(allorders!O:O,allorders!L:L,'数据处理(仓储使用)'!$A305,allorders!$AG:$AG,"&lt;="&amp;日期!$B$2,allorders!$AG:$AG,"&gt;="&amp;日期!$B$1)</f>
        <v>0</v>
      </c>
      <c r="C305">
        <f>B305/(日期!$B$2-日期!$B$1+1)</f>
        <v>0</v>
      </c>
    </row>
    <row r="306" spans="1:3">
      <c r="A306" s="4"/>
      <c r="B306">
        <f>SUMIFS(allorders!O:O,allorders!L:L,'数据处理(仓储使用)'!$A306,allorders!$AG:$AG,"&lt;="&amp;日期!$B$2,allorders!$AG:$AG,"&gt;="&amp;日期!$B$1)</f>
        <v>0</v>
      </c>
      <c r="C306">
        <f>B306/(日期!$B$2-日期!$B$1+1)</f>
        <v>0</v>
      </c>
    </row>
    <row r="307" spans="1:3">
      <c r="A307" s="4"/>
      <c r="B307">
        <f>SUMIFS(allorders!O:O,allorders!L:L,'数据处理(仓储使用)'!$A307,allorders!$AG:$AG,"&lt;="&amp;日期!$B$2,allorders!$AG:$AG,"&gt;="&amp;日期!$B$1)</f>
        <v>0</v>
      </c>
      <c r="C307">
        <f>B307/(日期!$B$2-日期!$B$1+1)</f>
        <v>0</v>
      </c>
    </row>
    <row r="308" spans="1:3">
      <c r="A308" s="4"/>
      <c r="B308">
        <f>SUMIFS(allorders!O:O,allorders!L:L,'数据处理(仓储使用)'!$A308,allorders!$AG:$AG,"&lt;="&amp;日期!$B$2,allorders!$AG:$AG,"&gt;="&amp;日期!$B$1)</f>
        <v>0</v>
      </c>
      <c r="C308">
        <f>B308/(日期!$B$2-日期!$B$1+1)</f>
        <v>0</v>
      </c>
    </row>
    <row r="309" spans="1:3">
      <c r="A309" s="4"/>
      <c r="B309">
        <f>SUMIFS(allorders!O:O,allorders!L:L,'数据处理(仓储使用)'!$A309,allorders!$AG:$AG,"&lt;="&amp;日期!$B$2,allorders!$AG:$AG,"&gt;="&amp;日期!$B$1)</f>
        <v>0</v>
      </c>
      <c r="C309">
        <f>B309/(日期!$B$2-日期!$B$1+1)</f>
        <v>0</v>
      </c>
    </row>
    <row r="310" spans="1:3">
      <c r="A310" s="4"/>
      <c r="B310">
        <f>SUMIFS(allorders!O:O,allorders!L:L,'数据处理(仓储使用)'!$A310,allorders!$AG:$AG,"&lt;="&amp;日期!$B$2,allorders!$AG:$AG,"&gt;="&amp;日期!$B$1)</f>
        <v>0</v>
      </c>
      <c r="C310">
        <f>B310/(日期!$B$2-日期!$B$1+1)</f>
        <v>0</v>
      </c>
    </row>
    <row r="311" spans="1:3">
      <c r="A311" s="4"/>
      <c r="B311">
        <f>SUMIFS(allorders!O:O,allorders!L:L,'数据处理(仓储使用)'!$A311,allorders!$AG:$AG,"&lt;="&amp;日期!$B$2,allorders!$AG:$AG,"&gt;="&amp;日期!$B$1)</f>
        <v>0</v>
      </c>
      <c r="C311">
        <f>B311/(日期!$B$2-日期!$B$1+1)</f>
        <v>0</v>
      </c>
    </row>
    <row r="312" spans="1:3">
      <c r="A312" s="4"/>
      <c r="B312">
        <f>SUMIFS(allorders!O:O,allorders!L:L,'数据处理(仓储使用)'!$A312,allorders!$AG:$AG,"&lt;="&amp;日期!$B$2,allorders!$AG:$AG,"&gt;="&amp;日期!$B$1)</f>
        <v>0</v>
      </c>
      <c r="C312">
        <f>B312/(日期!$B$2-日期!$B$1+1)</f>
        <v>0</v>
      </c>
    </row>
    <row r="313" spans="1:3">
      <c r="A313" s="4"/>
      <c r="B313">
        <f>SUMIFS(allorders!O:O,allorders!L:L,'数据处理(仓储使用)'!$A313,allorders!$AG:$AG,"&lt;="&amp;日期!$B$2,allorders!$AG:$AG,"&gt;="&amp;日期!$B$1)</f>
        <v>0</v>
      </c>
      <c r="C313">
        <f>B313/(日期!$B$2-日期!$B$1+1)</f>
        <v>0</v>
      </c>
    </row>
    <row r="314" spans="1:3">
      <c r="A314" s="4"/>
      <c r="B314">
        <f>SUMIFS(allorders!O:O,allorders!L:L,'数据处理(仓储使用)'!$A314,allorders!$AG:$AG,"&lt;="&amp;日期!$B$2,allorders!$AG:$AG,"&gt;="&amp;日期!$B$1)</f>
        <v>0</v>
      </c>
      <c r="C314">
        <f>B314/(日期!$B$2-日期!$B$1+1)</f>
        <v>0</v>
      </c>
    </row>
    <row r="315" spans="1:3">
      <c r="A315" s="4"/>
      <c r="B315">
        <f>SUMIFS(allorders!O:O,allorders!L:L,'数据处理(仓储使用)'!$A315,allorders!$AG:$AG,"&lt;="&amp;日期!$B$2,allorders!$AG:$AG,"&gt;="&amp;日期!$B$1)</f>
        <v>0</v>
      </c>
      <c r="C315">
        <f>B315/(日期!$B$2-日期!$B$1+1)</f>
        <v>0</v>
      </c>
    </row>
    <row r="316" spans="1:3">
      <c r="A316" s="4"/>
      <c r="B316">
        <f>SUMIFS(allorders!O:O,allorders!L:L,'数据处理(仓储使用)'!$A316,allorders!$AG:$AG,"&lt;="&amp;日期!$B$2,allorders!$AG:$AG,"&gt;="&amp;日期!$B$1)</f>
        <v>0</v>
      </c>
      <c r="C316">
        <f>B316/(日期!$B$2-日期!$B$1+1)</f>
        <v>0</v>
      </c>
    </row>
    <row r="317" spans="1:3">
      <c r="A317" s="4"/>
      <c r="B317">
        <f>SUMIFS(allorders!O:O,allorders!L:L,'数据处理(仓储使用)'!$A317,allorders!$AG:$AG,"&lt;="&amp;日期!$B$2,allorders!$AG:$AG,"&gt;="&amp;日期!$B$1)</f>
        <v>0</v>
      </c>
      <c r="C317">
        <f>B317/(日期!$B$2-日期!$B$1+1)</f>
        <v>0</v>
      </c>
    </row>
    <row r="318" spans="1:3">
      <c r="A318" s="4"/>
      <c r="B318">
        <f>SUMIFS(allorders!O:O,allorders!L:L,'数据处理(仓储使用)'!$A318,allorders!$AG:$AG,"&lt;="&amp;日期!$B$2,allorders!$AG:$AG,"&gt;="&amp;日期!$B$1)</f>
        <v>0</v>
      </c>
      <c r="C318">
        <f>B318/(日期!$B$2-日期!$B$1+1)</f>
        <v>0</v>
      </c>
    </row>
    <row r="319" spans="1:3">
      <c r="A319" s="4"/>
      <c r="B319">
        <f>SUMIFS(allorders!O:O,allorders!L:L,'数据处理(仓储使用)'!$A319,allorders!$AG:$AG,"&lt;="&amp;日期!$B$2,allorders!$AG:$AG,"&gt;="&amp;日期!$B$1)</f>
        <v>0</v>
      </c>
      <c r="C319">
        <f>B319/(日期!$B$2-日期!$B$1+1)</f>
        <v>0</v>
      </c>
    </row>
    <row r="320" spans="1:3">
      <c r="A320" s="4"/>
      <c r="B320">
        <f>SUMIFS(allorders!O:O,allorders!L:L,'数据处理(仓储使用)'!$A320,allorders!$AG:$AG,"&lt;="&amp;日期!$B$2,allorders!$AG:$AG,"&gt;="&amp;日期!$B$1)</f>
        <v>0</v>
      </c>
      <c r="C320">
        <f>B320/(日期!$B$2-日期!$B$1+1)</f>
        <v>0</v>
      </c>
    </row>
    <row r="321" spans="1:3">
      <c r="A321" s="4"/>
      <c r="B321">
        <f>SUMIFS(allorders!O:O,allorders!L:L,'数据处理(仓储使用)'!$A321,allorders!$AG:$AG,"&lt;="&amp;日期!$B$2,allorders!$AG:$AG,"&gt;="&amp;日期!$B$1)</f>
        <v>0</v>
      </c>
      <c r="C321">
        <f>B321/(日期!$B$2-日期!$B$1+1)</f>
        <v>0</v>
      </c>
    </row>
    <row r="322" spans="1:3">
      <c r="A322" s="4"/>
      <c r="B322">
        <f>SUMIFS(allorders!O:O,allorders!L:L,'数据处理(仓储使用)'!$A322,allorders!$AG:$AG,"&lt;="&amp;日期!$B$2,allorders!$AG:$AG,"&gt;="&amp;日期!$B$1)</f>
        <v>0</v>
      </c>
      <c r="C322">
        <f>B322/(日期!$B$2-日期!$B$1+1)</f>
        <v>0</v>
      </c>
    </row>
    <row r="323" spans="1:3">
      <c r="A323" s="4"/>
      <c r="B323">
        <f>SUMIFS(allorders!O:O,allorders!L:L,'数据处理(仓储使用)'!$A323,allorders!$AG:$AG,"&lt;="&amp;日期!$B$2,allorders!$AG:$AG,"&gt;="&amp;日期!$B$1)</f>
        <v>0</v>
      </c>
      <c r="C323">
        <f>B323/(日期!$B$2-日期!$B$1+1)</f>
        <v>0</v>
      </c>
    </row>
    <row r="324" spans="1:3">
      <c r="A324" s="4"/>
      <c r="B324">
        <f>SUMIFS(allorders!O:O,allorders!L:L,'数据处理(仓储使用)'!$A324,allorders!$AG:$AG,"&lt;="&amp;日期!$B$2,allorders!$AG:$AG,"&gt;="&amp;日期!$B$1)</f>
        <v>0</v>
      </c>
      <c r="C324">
        <f>B324/(日期!$B$2-日期!$B$1+1)</f>
        <v>0</v>
      </c>
    </row>
    <row r="325" spans="1:3">
      <c r="A325" s="4"/>
      <c r="B325">
        <f>SUMIFS(allorders!O:O,allorders!L:L,'数据处理(仓储使用)'!$A325,allorders!$AG:$AG,"&lt;="&amp;日期!$B$2,allorders!$AG:$AG,"&gt;="&amp;日期!$B$1)</f>
        <v>0</v>
      </c>
      <c r="C325">
        <f>B325/(日期!$B$2-日期!$B$1+1)</f>
        <v>0</v>
      </c>
    </row>
    <row r="326" spans="1:3">
      <c r="A326" s="4"/>
      <c r="B326">
        <f>SUMIFS(allorders!O:O,allorders!L:L,'数据处理(仓储使用)'!$A326,allorders!$AG:$AG,"&lt;="&amp;日期!$B$2,allorders!$AG:$AG,"&gt;="&amp;日期!$B$1)</f>
        <v>0</v>
      </c>
      <c r="C326">
        <f>B326/(日期!$B$2-日期!$B$1+1)</f>
        <v>0</v>
      </c>
    </row>
    <row r="327" spans="1:3">
      <c r="A327" s="4"/>
      <c r="B327">
        <f>SUMIFS(allorders!O:O,allorders!L:L,'数据处理(仓储使用)'!$A327,allorders!$AG:$AG,"&lt;="&amp;日期!$B$2,allorders!$AG:$AG,"&gt;="&amp;日期!$B$1)</f>
        <v>0</v>
      </c>
      <c r="C327">
        <f>B327/(日期!$B$2-日期!$B$1+1)</f>
        <v>0</v>
      </c>
    </row>
    <row r="328" spans="1:3">
      <c r="A328" s="4"/>
      <c r="B328">
        <f>SUMIFS(allorders!O:O,allorders!L:L,'数据处理(仓储使用)'!$A328,allorders!$AG:$AG,"&lt;="&amp;日期!$B$2,allorders!$AG:$AG,"&gt;="&amp;日期!$B$1)</f>
        <v>0</v>
      </c>
      <c r="C328">
        <f>B328/(日期!$B$2-日期!$B$1+1)</f>
        <v>0</v>
      </c>
    </row>
    <row r="329" spans="1:3">
      <c r="A329" s="4"/>
      <c r="B329">
        <f>SUMIFS(allorders!O:O,allorders!L:L,'数据处理(仓储使用)'!$A329,allorders!$AG:$AG,"&lt;="&amp;日期!$B$2,allorders!$AG:$AG,"&gt;="&amp;日期!$B$1)</f>
        <v>0</v>
      </c>
      <c r="C329">
        <f>B329/(日期!$B$2-日期!$B$1+1)</f>
        <v>0</v>
      </c>
    </row>
    <row r="330" spans="1:3">
      <c r="A330" s="4"/>
      <c r="B330">
        <f>SUMIFS(allorders!O:O,allorders!L:L,'数据处理(仓储使用)'!$A330,allorders!$AG:$AG,"&lt;="&amp;日期!$B$2,allorders!$AG:$AG,"&gt;="&amp;日期!$B$1)</f>
        <v>0</v>
      </c>
      <c r="C330">
        <f>B330/(日期!$B$2-日期!$B$1+1)</f>
        <v>0</v>
      </c>
    </row>
    <row r="331" spans="1:3">
      <c r="A331" s="4"/>
      <c r="B331">
        <f>SUMIFS(allorders!O:O,allorders!L:L,'数据处理(仓储使用)'!$A331,allorders!$AG:$AG,"&lt;="&amp;日期!$B$2,allorders!$AG:$AG,"&gt;="&amp;日期!$B$1)</f>
        <v>0</v>
      </c>
      <c r="C331">
        <f>B331/(日期!$B$2-日期!$B$1+1)</f>
        <v>0</v>
      </c>
    </row>
    <row r="332" spans="1:3">
      <c r="A332" s="4"/>
      <c r="B332">
        <f>SUMIFS(allorders!O:O,allorders!L:L,'数据处理(仓储使用)'!$A332,allorders!$AG:$AG,"&lt;="&amp;日期!$B$2,allorders!$AG:$AG,"&gt;="&amp;日期!$B$1)</f>
        <v>0</v>
      </c>
      <c r="C332">
        <f>B332/(日期!$B$2-日期!$B$1+1)</f>
        <v>0</v>
      </c>
    </row>
    <row r="333" spans="1:3">
      <c r="A333" s="4"/>
      <c r="B333">
        <f>SUMIFS(allorders!O:O,allorders!L:L,'数据处理(仓储使用)'!$A333,allorders!$AG:$AG,"&lt;="&amp;日期!$B$2,allorders!$AG:$AG,"&gt;="&amp;日期!$B$1)</f>
        <v>0</v>
      </c>
      <c r="C333">
        <f>B333/(日期!$B$2-日期!$B$1+1)</f>
        <v>0</v>
      </c>
    </row>
    <row r="334" spans="1:3">
      <c r="A334" s="4"/>
      <c r="B334">
        <f>SUMIFS(allorders!O:O,allorders!L:L,'数据处理(仓储使用)'!$A334,allorders!$AG:$AG,"&lt;="&amp;日期!$B$2,allorders!$AG:$AG,"&gt;="&amp;日期!$B$1)</f>
        <v>0</v>
      </c>
      <c r="C334">
        <f>B334/(日期!$B$2-日期!$B$1+1)</f>
        <v>0</v>
      </c>
    </row>
    <row r="335" spans="1:3">
      <c r="A335" s="4"/>
      <c r="B335">
        <f>SUMIFS(allorders!O:O,allorders!L:L,'数据处理(仓储使用)'!$A335,allorders!$AG:$AG,"&lt;="&amp;日期!$B$2,allorders!$AG:$AG,"&gt;="&amp;日期!$B$1)</f>
        <v>0</v>
      </c>
      <c r="C335">
        <f>B335/(日期!$B$2-日期!$B$1+1)</f>
        <v>0</v>
      </c>
    </row>
    <row r="336" spans="1:3">
      <c r="A336" s="4"/>
      <c r="B336">
        <f>SUMIFS(allorders!O:O,allorders!L:L,'数据处理(仓储使用)'!$A336,allorders!$AG:$AG,"&lt;="&amp;日期!$B$2,allorders!$AG:$AG,"&gt;="&amp;日期!$B$1)</f>
        <v>0</v>
      </c>
      <c r="C336">
        <f>B336/(日期!$B$2-日期!$B$1+1)</f>
        <v>0</v>
      </c>
    </row>
    <row r="337" spans="1:3">
      <c r="A337" s="4"/>
      <c r="B337">
        <f>SUMIFS(allorders!O:O,allorders!L:L,'数据处理(仓储使用)'!$A337,allorders!$AG:$AG,"&lt;="&amp;日期!$B$2,allorders!$AG:$AG,"&gt;="&amp;日期!$B$1)</f>
        <v>0</v>
      </c>
      <c r="C337">
        <f>B337/(日期!$B$2-日期!$B$1+1)</f>
        <v>0</v>
      </c>
    </row>
    <row r="338" spans="1:3">
      <c r="A338" s="4"/>
      <c r="B338">
        <f>SUMIFS(allorders!O:O,allorders!L:L,'数据处理(仓储使用)'!$A338,allorders!$AG:$AG,"&lt;="&amp;日期!$B$2,allorders!$AG:$AG,"&gt;="&amp;日期!$B$1)</f>
        <v>0</v>
      </c>
      <c r="C338">
        <f>B338/(日期!$B$2-日期!$B$1+1)</f>
        <v>0</v>
      </c>
    </row>
    <row r="339" spans="1:3">
      <c r="A339" s="4"/>
      <c r="B339">
        <f>SUMIFS(allorders!O:O,allorders!L:L,'数据处理(仓储使用)'!$A339,allorders!$AG:$AG,"&lt;="&amp;日期!$B$2,allorders!$AG:$AG,"&gt;="&amp;日期!$B$1)</f>
        <v>0</v>
      </c>
      <c r="C339">
        <f>B339/(日期!$B$2-日期!$B$1+1)</f>
        <v>0</v>
      </c>
    </row>
    <row r="340" spans="1:3">
      <c r="A340" s="4"/>
      <c r="B340">
        <f>SUMIFS(allorders!O:O,allorders!L:L,'数据处理(仓储使用)'!$A340,allorders!$AG:$AG,"&lt;="&amp;日期!$B$2,allorders!$AG:$AG,"&gt;="&amp;日期!$B$1)</f>
        <v>0</v>
      </c>
      <c r="C340">
        <f>B340/(日期!$B$2-日期!$B$1+1)</f>
        <v>0</v>
      </c>
    </row>
    <row r="341" spans="1:3">
      <c r="A341" s="4"/>
      <c r="B341">
        <f>SUMIFS(allorders!O:O,allorders!L:L,'数据处理(仓储使用)'!$A341,allorders!$AG:$AG,"&lt;="&amp;日期!$B$2,allorders!$AG:$AG,"&gt;="&amp;日期!$B$1)</f>
        <v>0</v>
      </c>
      <c r="C341">
        <f>B341/(日期!$B$2-日期!$B$1+1)</f>
        <v>0</v>
      </c>
    </row>
    <row r="342" spans="1:3">
      <c r="A342" s="4"/>
      <c r="B342">
        <f>SUMIFS(allorders!O:O,allorders!L:L,'数据处理(仓储使用)'!$A342,allorders!$AG:$AG,"&lt;="&amp;日期!$B$2,allorders!$AG:$AG,"&gt;="&amp;日期!$B$1)</f>
        <v>0</v>
      </c>
      <c r="C342">
        <f>B342/(日期!$B$2-日期!$B$1+1)</f>
        <v>0</v>
      </c>
    </row>
    <row r="343" spans="1:3">
      <c r="A343" s="4"/>
      <c r="B343">
        <f>SUMIFS(allorders!O:O,allorders!L:L,'数据处理(仓储使用)'!$A343,allorders!$AG:$AG,"&lt;="&amp;日期!$B$2,allorders!$AG:$AG,"&gt;="&amp;日期!$B$1)</f>
        <v>0</v>
      </c>
      <c r="C343">
        <f>B343/(日期!$B$2-日期!$B$1+1)</f>
        <v>0</v>
      </c>
    </row>
    <row r="344" spans="1:3">
      <c r="A344" s="4"/>
      <c r="B344">
        <f>SUMIFS(allorders!O:O,allorders!L:L,'数据处理(仓储使用)'!$A344,allorders!$AG:$AG,"&lt;="&amp;日期!$B$2,allorders!$AG:$AG,"&gt;="&amp;日期!$B$1)</f>
        <v>0</v>
      </c>
      <c r="C344">
        <f>B344/(日期!$B$2-日期!$B$1+1)</f>
        <v>0</v>
      </c>
    </row>
    <row r="345" spans="1:3">
      <c r="A345" s="4"/>
      <c r="B345">
        <f>SUMIFS(allorders!O:O,allorders!L:L,'数据处理(仓储使用)'!$A345,allorders!$AG:$AG,"&lt;="&amp;日期!$B$2,allorders!$AG:$AG,"&gt;="&amp;日期!$B$1)</f>
        <v>0</v>
      </c>
      <c r="C345">
        <f>B345/(日期!$B$2-日期!$B$1+1)</f>
        <v>0</v>
      </c>
    </row>
    <row r="346" spans="1:3">
      <c r="A346" s="4"/>
      <c r="B346">
        <f>SUMIFS(allorders!O:O,allorders!L:L,'数据处理(仓储使用)'!$A346,allorders!$AG:$AG,"&lt;="&amp;日期!$B$2,allorders!$AG:$AG,"&gt;="&amp;日期!$B$1)</f>
        <v>0</v>
      </c>
      <c r="C346">
        <f>B346/(日期!$B$2-日期!$B$1+1)</f>
        <v>0</v>
      </c>
    </row>
    <row r="347" spans="1:3">
      <c r="A347" s="4"/>
      <c r="B347">
        <f>SUMIFS(allorders!O:O,allorders!L:L,'数据处理(仓储使用)'!$A347,allorders!$AG:$AG,"&lt;="&amp;日期!$B$2,allorders!$AG:$AG,"&gt;="&amp;日期!$B$1)</f>
        <v>0</v>
      </c>
      <c r="C347">
        <f>B347/(日期!$B$2-日期!$B$1+1)</f>
        <v>0</v>
      </c>
    </row>
    <row r="348" spans="1:3">
      <c r="A348" s="4"/>
      <c r="B348">
        <f>SUMIFS(allorders!O:O,allorders!L:L,'数据处理(仓储使用)'!$A348,allorders!$AG:$AG,"&lt;="&amp;日期!$B$2,allorders!$AG:$AG,"&gt;="&amp;日期!$B$1)</f>
        <v>0</v>
      </c>
      <c r="C348">
        <f>B348/(日期!$B$2-日期!$B$1+1)</f>
        <v>0</v>
      </c>
    </row>
    <row r="349" spans="1:3">
      <c r="A349" s="4"/>
      <c r="B349">
        <f>SUMIFS(allorders!O:O,allorders!L:L,'数据处理(仓储使用)'!$A349,allorders!$AG:$AG,"&lt;="&amp;日期!$B$2,allorders!$AG:$AG,"&gt;="&amp;日期!$B$1)</f>
        <v>0</v>
      </c>
      <c r="C349">
        <f>B349/(日期!$B$2-日期!$B$1+1)</f>
        <v>0</v>
      </c>
    </row>
    <row r="350" spans="1:3">
      <c r="A350" s="4"/>
      <c r="B350">
        <f>SUMIFS(allorders!O:O,allorders!L:L,'数据处理(仓储使用)'!$A350,allorders!$AG:$AG,"&lt;="&amp;日期!$B$2,allorders!$AG:$AG,"&gt;="&amp;日期!$B$1)</f>
        <v>0</v>
      </c>
      <c r="C350">
        <f>B350/(日期!$B$2-日期!$B$1+1)</f>
        <v>0</v>
      </c>
    </row>
    <row r="351" spans="1:3">
      <c r="A351" s="4"/>
      <c r="B351">
        <f>SUMIFS(allorders!O:O,allorders!L:L,'数据处理(仓储使用)'!$A351,allorders!$AG:$AG,"&lt;="&amp;日期!$B$2,allorders!$AG:$AG,"&gt;="&amp;日期!$B$1)</f>
        <v>0</v>
      </c>
      <c r="C351">
        <f>B351/(日期!$B$2-日期!$B$1+1)</f>
        <v>0</v>
      </c>
    </row>
    <row r="352" spans="1:3">
      <c r="A352" s="4"/>
      <c r="B352">
        <f>SUMIFS(allorders!O:O,allorders!L:L,'数据处理(仓储使用)'!$A352,allorders!$AG:$AG,"&lt;="&amp;日期!$B$2,allorders!$AG:$AG,"&gt;="&amp;日期!$B$1)</f>
        <v>0</v>
      </c>
      <c r="C352">
        <f>B352/(日期!$B$2-日期!$B$1+1)</f>
        <v>0</v>
      </c>
    </row>
    <row r="353" spans="1:3">
      <c r="A353" s="4"/>
      <c r="B353">
        <f>SUMIFS(allorders!O:O,allorders!L:L,'数据处理(仓储使用)'!$A353,allorders!$AG:$AG,"&lt;="&amp;日期!$B$2,allorders!$AG:$AG,"&gt;="&amp;日期!$B$1)</f>
        <v>0</v>
      </c>
      <c r="C353">
        <f>B353/(日期!$B$2-日期!$B$1+1)</f>
        <v>0</v>
      </c>
    </row>
    <row r="354" spans="1:3">
      <c r="A354" s="4"/>
      <c r="B354">
        <f>SUMIFS(allorders!O:O,allorders!L:L,'数据处理(仓储使用)'!$A354,allorders!$AG:$AG,"&lt;="&amp;日期!$B$2,allorders!$AG:$AG,"&gt;="&amp;日期!$B$1)</f>
        <v>0</v>
      </c>
      <c r="C354">
        <f>B354/(日期!$B$2-日期!$B$1+1)</f>
        <v>0</v>
      </c>
    </row>
    <row r="355" spans="1:3">
      <c r="A355" s="4"/>
      <c r="B355">
        <f>SUMIFS(allorders!O:O,allorders!L:L,'数据处理(仓储使用)'!$A355,allorders!$AG:$AG,"&lt;="&amp;日期!$B$2,allorders!$AG:$AG,"&gt;="&amp;日期!$B$1)</f>
        <v>0</v>
      </c>
      <c r="C355">
        <f>B355/(日期!$B$2-日期!$B$1+1)</f>
        <v>0</v>
      </c>
    </row>
    <row r="356" spans="1:3">
      <c r="A356" s="4"/>
      <c r="B356">
        <f>SUMIFS(allorders!O:O,allorders!L:L,'数据处理(仓储使用)'!$A356,allorders!$AG:$AG,"&lt;="&amp;日期!$B$2,allorders!$AG:$AG,"&gt;="&amp;日期!$B$1)</f>
        <v>0</v>
      </c>
      <c r="C356">
        <f>B356/(日期!$B$2-日期!$B$1+1)</f>
        <v>0</v>
      </c>
    </row>
    <row r="357" spans="1:3">
      <c r="A357" s="4"/>
      <c r="B357">
        <f>SUMIFS(allorders!O:O,allorders!L:L,'数据处理(仓储使用)'!$A357,allorders!$AG:$AG,"&lt;="&amp;日期!$B$2,allorders!$AG:$AG,"&gt;="&amp;日期!$B$1)</f>
        <v>0</v>
      </c>
      <c r="C357">
        <f>B357/(日期!$B$2-日期!$B$1+1)</f>
        <v>0</v>
      </c>
    </row>
    <row r="358" spans="1:3">
      <c r="A358" s="4"/>
      <c r="B358">
        <f>SUMIFS(allorders!O:O,allorders!L:L,'数据处理(仓储使用)'!$A358,allorders!$AG:$AG,"&lt;="&amp;日期!$B$2,allorders!$AG:$AG,"&gt;="&amp;日期!$B$1)</f>
        <v>0</v>
      </c>
      <c r="C358">
        <f>B358/(日期!$B$2-日期!$B$1+1)</f>
        <v>0</v>
      </c>
    </row>
    <row r="359" spans="1:3">
      <c r="A359" s="4"/>
      <c r="B359">
        <f>SUMIFS(allorders!O:O,allorders!L:L,'数据处理(仓储使用)'!$A359,allorders!$AG:$AG,"&lt;="&amp;日期!$B$2,allorders!$AG:$AG,"&gt;="&amp;日期!$B$1)</f>
        <v>0</v>
      </c>
      <c r="C359">
        <f>B359/(日期!$B$2-日期!$B$1+1)</f>
        <v>0</v>
      </c>
    </row>
    <row r="360" spans="1:3">
      <c r="A360" s="4"/>
      <c r="B360">
        <f>SUMIFS(allorders!O:O,allorders!L:L,'数据处理(仓储使用)'!$A360,allorders!$AG:$AG,"&lt;="&amp;日期!$B$2,allorders!$AG:$AG,"&gt;="&amp;日期!$B$1)</f>
        <v>0</v>
      </c>
      <c r="C360">
        <f>B360/(日期!$B$2-日期!$B$1+1)</f>
        <v>0</v>
      </c>
    </row>
    <row r="361" spans="1:3">
      <c r="A361" s="4"/>
      <c r="B361">
        <f>SUMIFS(allorders!O:O,allorders!L:L,'数据处理(仓储使用)'!$A361,allorders!$AG:$AG,"&lt;="&amp;日期!$B$2,allorders!$AG:$AG,"&gt;="&amp;日期!$B$1)</f>
        <v>0</v>
      </c>
      <c r="C361">
        <f>B361/(日期!$B$2-日期!$B$1+1)</f>
        <v>0</v>
      </c>
    </row>
    <row r="362" spans="1:3">
      <c r="A362" s="4"/>
      <c r="B362">
        <f>SUMIFS(allorders!O:O,allorders!L:L,'数据处理(仓储使用)'!$A362,allorders!$AG:$AG,"&lt;="&amp;日期!$B$2,allorders!$AG:$AG,"&gt;="&amp;日期!$B$1)</f>
        <v>0</v>
      </c>
      <c r="C362">
        <f>B362/(日期!$B$2-日期!$B$1+1)</f>
        <v>0</v>
      </c>
    </row>
    <row r="363" spans="1:3">
      <c r="A363" s="4"/>
      <c r="B363">
        <f>SUMIFS(allorders!O:O,allorders!L:L,'数据处理(仓储使用)'!$A363,allorders!$AG:$AG,"&lt;="&amp;日期!$B$2,allorders!$AG:$AG,"&gt;="&amp;日期!$B$1)</f>
        <v>0</v>
      </c>
      <c r="C363">
        <f>B363/(日期!$B$2-日期!$B$1+1)</f>
        <v>0</v>
      </c>
    </row>
    <row r="364" spans="1:3">
      <c r="A364" s="4"/>
      <c r="B364">
        <f>SUMIFS(allorders!O:O,allorders!L:L,'数据处理(仓储使用)'!$A364,allorders!$AG:$AG,"&lt;="&amp;日期!$B$2,allorders!$AG:$AG,"&gt;="&amp;日期!$B$1)</f>
        <v>0</v>
      </c>
      <c r="C364">
        <f>B364/(日期!$B$2-日期!$B$1+1)</f>
        <v>0</v>
      </c>
    </row>
    <row r="365" spans="1:3">
      <c r="A365" s="4"/>
      <c r="B365">
        <f>SUMIFS(allorders!O:O,allorders!L:L,'数据处理(仓储使用)'!$A365,allorders!$AG:$AG,"&lt;="&amp;日期!$B$2,allorders!$AG:$AG,"&gt;="&amp;日期!$B$1)</f>
        <v>0</v>
      </c>
      <c r="C365">
        <f>B365/(日期!$B$2-日期!$B$1+1)</f>
        <v>0</v>
      </c>
    </row>
    <row r="366" spans="1:3">
      <c r="A366" s="4"/>
      <c r="B366">
        <f>SUMIFS(allorders!O:O,allorders!L:L,'数据处理(仓储使用)'!$A366,allorders!$AG:$AG,"&lt;="&amp;日期!$B$2,allorders!$AG:$AG,"&gt;="&amp;日期!$B$1)</f>
        <v>0</v>
      </c>
      <c r="C366">
        <f>B366/(日期!$B$2-日期!$B$1+1)</f>
        <v>0</v>
      </c>
    </row>
    <row r="367" spans="1:3">
      <c r="A367" s="4"/>
      <c r="B367">
        <f>SUMIFS(allorders!O:O,allorders!L:L,'数据处理(仓储使用)'!$A367,allorders!$AG:$AG,"&lt;="&amp;日期!$B$2,allorders!$AG:$AG,"&gt;="&amp;日期!$B$1)</f>
        <v>0</v>
      </c>
      <c r="C367">
        <f>B367/(日期!$B$2-日期!$B$1+1)</f>
        <v>0</v>
      </c>
    </row>
    <row r="368" spans="1:3">
      <c r="A368" s="4"/>
      <c r="B368">
        <f>SUMIFS(allorders!O:O,allorders!L:L,'数据处理(仓储使用)'!$A368,allorders!$AG:$AG,"&lt;="&amp;日期!$B$2,allorders!$AG:$AG,"&gt;="&amp;日期!$B$1)</f>
        <v>0</v>
      </c>
      <c r="C368">
        <f>B368/(日期!$B$2-日期!$B$1+1)</f>
        <v>0</v>
      </c>
    </row>
    <row r="369" spans="1:3">
      <c r="A369" s="4"/>
      <c r="B369">
        <f>SUMIFS(allorders!O:O,allorders!L:L,'数据处理(仓储使用)'!$A369,allorders!$AG:$AG,"&lt;="&amp;日期!$B$2,allorders!$AG:$AG,"&gt;="&amp;日期!$B$1)</f>
        <v>0</v>
      </c>
      <c r="C369">
        <f>B369/(日期!$B$2-日期!$B$1+1)</f>
        <v>0</v>
      </c>
    </row>
    <row r="370" spans="1:3">
      <c r="A370" s="4"/>
      <c r="B370">
        <f>SUMIFS(allorders!O:O,allorders!L:L,'数据处理(仓储使用)'!$A370,allorders!$AG:$AG,"&lt;="&amp;日期!$B$2,allorders!$AG:$AG,"&gt;="&amp;日期!$B$1)</f>
        <v>0</v>
      </c>
      <c r="C370">
        <f>B370/(日期!$B$2-日期!$B$1+1)</f>
        <v>0</v>
      </c>
    </row>
    <row r="371" spans="1:3">
      <c r="A371" s="4"/>
      <c r="B371">
        <f>SUMIFS(allorders!O:O,allorders!L:L,'数据处理(仓储使用)'!$A371,allorders!$AG:$AG,"&lt;="&amp;日期!$B$2,allorders!$AG:$AG,"&gt;="&amp;日期!$B$1)</f>
        <v>0</v>
      </c>
      <c r="C371">
        <f>B371/(日期!$B$2-日期!$B$1+1)</f>
        <v>0</v>
      </c>
    </row>
    <row r="372" spans="1:3">
      <c r="A372" s="4"/>
      <c r="B372">
        <f>SUMIFS(allorders!O:O,allorders!L:L,'数据处理(仓储使用)'!$A372,allorders!$AG:$AG,"&lt;="&amp;日期!$B$2,allorders!$AG:$AG,"&gt;="&amp;日期!$B$1)</f>
        <v>0</v>
      </c>
      <c r="C372">
        <f>B372/(日期!$B$2-日期!$B$1+1)</f>
        <v>0</v>
      </c>
    </row>
    <row r="373" spans="1:3">
      <c r="A373" s="4"/>
      <c r="B373">
        <f>SUMIFS(allorders!O:O,allorders!L:L,'数据处理(仓储使用)'!$A373,allorders!$AG:$AG,"&lt;="&amp;日期!$B$2,allorders!$AG:$AG,"&gt;="&amp;日期!$B$1)</f>
        <v>0</v>
      </c>
      <c r="C373">
        <f>B373/(日期!$B$2-日期!$B$1+1)</f>
        <v>0</v>
      </c>
    </row>
    <row r="374" spans="1:3">
      <c r="A374" s="4"/>
      <c r="B374">
        <f>SUMIFS(allorders!O:O,allorders!L:L,'数据处理(仓储使用)'!$A374,allorders!$AG:$AG,"&lt;="&amp;日期!$B$2,allorders!$AG:$AG,"&gt;="&amp;日期!$B$1)</f>
        <v>0</v>
      </c>
      <c r="C374">
        <f>B374/(日期!$B$2-日期!$B$1+1)</f>
        <v>0</v>
      </c>
    </row>
    <row r="375" spans="1:3">
      <c r="A375" s="4"/>
      <c r="B375">
        <f>SUMIFS(allorders!O:O,allorders!L:L,'数据处理(仓储使用)'!$A375,allorders!$AG:$AG,"&lt;="&amp;日期!$B$2,allorders!$AG:$AG,"&gt;="&amp;日期!$B$1)</f>
        <v>0</v>
      </c>
      <c r="C375">
        <f>B375/(日期!$B$2-日期!$B$1+1)</f>
        <v>0</v>
      </c>
    </row>
    <row r="376" spans="1:3">
      <c r="A376" s="4"/>
      <c r="B376">
        <f>SUMIFS(allorders!O:O,allorders!L:L,'数据处理(仓储使用)'!$A376,allorders!$AG:$AG,"&lt;="&amp;日期!$B$2,allorders!$AG:$AG,"&gt;="&amp;日期!$B$1)</f>
        <v>0</v>
      </c>
      <c r="C376">
        <f>B376/(日期!$B$2-日期!$B$1+1)</f>
        <v>0</v>
      </c>
    </row>
    <row r="377" spans="1:3">
      <c r="A377" s="4"/>
      <c r="B377">
        <f>SUMIFS(allorders!O:O,allorders!L:L,'数据处理(仓储使用)'!$A377,allorders!$AG:$AG,"&lt;="&amp;日期!$B$2,allorders!$AG:$AG,"&gt;="&amp;日期!$B$1)</f>
        <v>0</v>
      </c>
      <c r="C377">
        <f>B377/(日期!$B$2-日期!$B$1+1)</f>
        <v>0</v>
      </c>
    </row>
    <row r="378" spans="1:3">
      <c r="A378" s="4"/>
      <c r="B378">
        <f>SUMIFS(allorders!O:O,allorders!L:L,'数据处理(仓储使用)'!$A378,allorders!$AG:$AG,"&lt;="&amp;日期!$B$2,allorders!$AG:$AG,"&gt;="&amp;日期!$B$1)</f>
        <v>0</v>
      </c>
      <c r="C378">
        <f>B378/(日期!$B$2-日期!$B$1+1)</f>
        <v>0</v>
      </c>
    </row>
    <row r="379" spans="1:3">
      <c r="A379" s="4"/>
      <c r="B379">
        <f>SUMIFS(allorders!O:O,allorders!L:L,'数据处理(仓储使用)'!$A379,allorders!$AG:$AG,"&lt;="&amp;日期!$B$2,allorders!$AG:$AG,"&gt;="&amp;日期!$B$1)</f>
        <v>0</v>
      </c>
      <c r="C379">
        <f>B379/(日期!$B$2-日期!$B$1+1)</f>
        <v>0</v>
      </c>
    </row>
    <row r="380" spans="1:3">
      <c r="A380" s="4"/>
      <c r="B380">
        <f>SUMIFS(allorders!O:O,allorders!L:L,'数据处理(仓储使用)'!$A380,allorders!$AG:$AG,"&lt;="&amp;日期!$B$2,allorders!$AG:$AG,"&gt;="&amp;日期!$B$1)</f>
        <v>0</v>
      </c>
      <c r="C380">
        <f>B380/(日期!$B$2-日期!$B$1+1)</f>
        <v>0</v>
      </c>
    </row>
    <row r="381" spans="1:3">
      <c r="A381" s="4"/>
      <c r="B381">
        <f>SUMIFS(allorders!O:O,allorders!L:L,'数据处理(仓储使用)'!$A381,allorders!$AG:$AG,"&lt;="&amp;日期!$B$2,allorders!$AG:$AG,"&gt;="&amp;日期!$B$1)</f>
        <v>0</v>
      </c>
      <c r="C381">
        <f>B381/(日期!$B$2-日期!$B$1+1)</f>
        <v>0</v>
      </c>
    </row>
    <row r="382" spans="1:3">
      <c r="A382" s="4"/>
      <c r="B382">
        <f>SUMIFS(allorders!O:O,allorders!L:L,'数据处理(仓储使用)'!$A382,allorders!$AG:$AG,"&lt;="&amp;日期!$B$2,allorders!$AG:$AG,"&gt;="&amp;日期!$B$1)</f>
        <v>0</v>
      </c>
      <c r="C382">
        <f>B382/(日期!$B$2-日期!$B$1+1)</f>
        <v>0</v>
      </c>
    </row>
    <row r="383" spans="1:3">
      <c r="A383" s="4"/>
      <c r="B383">
        <f>SUMIFS(allorders!O:O,allorders!L:L,'数据处理(仓储使用)'!$A383,allorders!$AG:$AG,"&lt;="&amp;日期!$B$2,allorders!$AG:$AG,"&gt;="&amp;日期!$B$1)</f>
        <v>0</v>
      </c>
      <c r="C383">
        <f>B383/(日期!$B$2-日期!$B$1+1)</f>
        <v>0</v>
      </c>
    </row>
    <row r="384" spans="1:3">
      <c r="A384" s="4"/>
      <c r="B384">
        <f>SUMIFS(allorders!O:O,allorders!L:L,'数据处理(仓储使用)'!$A384,allorders!$AG:$AG,"&lt;="&amp;日期!$B$2,allorders!$AG:$AG,"&gt;="&amp;日期!$B$1)</f>
        <v>0</v>
      </c>
      <c r="C384">
        <f>B384/(日期!$B$2-日期!$B$1+1)</f>
        <v>0</v>
      </c>
    </row>
    <row r="385" spans="1:3">
      <c r="A385" s="4"/>
      <c r="B385">
        <f>SUMIFS(allorders!O:O,allorders!L:L,'数据处理(仓储使用)'!$A385,allorders!$AG:$AG,"&lt;="&amp;日期!$B$2,allorders!$AG:$AG,"&gt;="&amp;日期!$B$1)</f>
        <v>0</v>
      </c>
      <c r="C385">
        <f>B385/(日期!$B$2-日期!$B$1+1)</f>
        <v>0</v>
      </c>
    </row>
    <row r="386" spans="1:3">
      <c r="A386" s="4"/>
      <c r="B386">
        <f>SUMIFS(allorders!O:O,allorders!L:L,'数据处理(仓储使用)'!$A386,allorders!$AG:$AG,"&lt;="&amp;日期!$B$2,allorders!$AG:$AG,"&gt;="&amp;日期!$B$1)</f>
        <v>0</v>
      </c>
      <c r="C386">
        <f>B386/(日期!$B$2-日期!$B$1+1)</f>
        <v>0</v>
      </c>
    </row>
    <row r="387" spans="1:3">
      <c r="A387" s="4"/>
      <c r="B387">
        <f>SUMIFS(allorders!O:O,allorders!L:L,'数据处理(仓储使用)'!$A387,allorders!$AG:$AG,"&lt;="&amp;日期!$B$2,allorders!$AG:$AG,"&gt;="&amp;日期!$B$1)</f>
        <v>0</v>
      </c>
      <c r="C387">
        <f>B387/(日期!$B$2-日期!$B$1+1)</f>
        <v>0</v>
      </c>
    </row>
    <row r="388" spans="1:3">
      <c r="A388" s="4"/>
      <c r="B388">
        <f>SUMIFS(allorders!O:O,allorders!L:L,'数据处理(仓储使用)'!$A388,allorders!$AG:$AG,"&lt;="&amp;日期!$B$2,allorders!$AG:$AG,"&gt;="&amp;日期!$B$1)</f>
        <v>0</v>
      </c>
      <c r="C388">
        <f>B388/(日期!$B$2-日期!$B$1+1)</f>
        <v>0</v>
      </c>
    </row>
    <row r="389" spans="1:3">
      <c r="A389" s="4"/>
      <c r="B389">
        <f>SUMIFS(allorders!O:O,allorders!L:L,'数据处理(仓储使用)'!$A389,allorders!$AG:$AG,"&lt;="&amp;日期!$B$2,allorders!$AG:$AG,"&gt;="&amp;日期!$B$1)</f>
        <v>0</v>
      </c>
      <c r="C389">
        <f>B389/(日期!$B$2-日期!$B$1+1)</f>
        <v>0</v>
      </c>
    </row>
    <row r="390" spans="1:3">
      <c r="A390" s="4"/>
      <c r="B390">
        <f>SUMIFS(allorders!O:O,allorders!L:L,'数据处理(仓储使用)'!$A390,allorders!$AG:$AG,"&lt;="&amp;日期!$B$2,allorders!$AG:$AG,"&gt;="&amp;日期!$B$1)</f>
        <v>0</v>
      </c>
      <c r="C390">
        <f>B390/(日期!$B$2-日期!$B$1+1)</f>
        <v>0</v>
      </c>
    </row>
    <row r="391" spans="1:3">
      <c r="A391" s="4"/>
      <c r="B391">
        <f>SUMIFS(allorders!O:O,allorders!L:L,'数据处理(仓储使用)'!$A391,allorders!$AG:$AG,"&lt;="&amp;日期!$B$2,allorders!$AG:$AG,"&gt;="&amp;日期!$B$1)</f>
        <v>0</v>
      </c>
      <c r="C391">
        <f>B391/(日期!$B$2-日期!$B$1+1)</f>
        <v>0</v>
      </c>
    </row>
    <row r="392" spans="1:3">
      <c r="A392" s="4"/>
      <c r="B392">
        <f>SUMIFS(allorders!O:O,allorders!L:L,'数据处理(仓储使用)'!$A392,allorders!$AG:$AG,"&lt;="&amp;日期!$B$2,allorders!$AG:$AG,"&gt;="&amp;日期!$B$1)</f>
        <v>0</v>
      </c>
      <c r="C392">
        <f>B392/(日期!$B$2-日期!$B$1+1)</f>
        <v>0</v>
      </c>
    </row>
    <row r="393" spans="1:3">
      <c r="A393" s="4"/>
      <c r="B393">
        <f>SUMIFS(allorders!O:O,allorders!L:L,'数据处理(仓储使用)'!$A393,allorders!$AG:$AG,"&lt;="&amp;日期!$B$2,allorders!$AG:$AG,"&gt;="&amp;日期!$B$1)</f>
        <v>0</v>
      </c>
      <c r="C393">
        <f>B393/(日期!$B$2-日期!$B$1+1)</f>
        <v>0</v>
      </c>
    </row>
    <row r="394" spans="1:3">
      <c r="A394" s="4"/>
      <c r="B394">
        <f>SUMIFS(allorders!O:O,allorders!L:L,'数据处理(仓储使用)'!$A394,allorders!$AG:$AG,"&lt;="&amp;日期!$B$2,allorders!$AG:$AG,"&gt;="&amp;日期!$B$1)</f>
        <v>0</v>
      </c>
      <c r="C394">
        <f>B394/(日期!$B$2-日期!$B$1+1)</f>
        <v>0</v>
      </c>
    </row>
    <row r="395" spans="1:3">
      <c r="A395" s="4"/>
      <c r="B395">
        <f>SUMIFS(allorders!O:O,allorders!L:L,'数据处理(仓储使用)'!$A395,allorders!$AG:$AG,"&lt;="&amp;日期!$B$2,allorders!$AG:$AG,"&gt;="&amp;日期!$B$1)</f>
        <v>0</v>
      </c>
      <c r="C395">
        <f>B395/(日期!$B$2-日期!$B$1+1)</f>
        <v>0</v>
      </c>
    </row>
    <row r="396" spans="1:3">
      <c r="A396" s="4"/>
      <c r="B396">
        <f>SUMIFS(allorders!O:O,allorders!L:L,'数据处理(仓储使用)'!$A396,allorders!$AG:$AG,"&lt;="&amp;日期!$B$2,allorders!$AG:$AG,"&gt;="&amp;日期!$B$1)</f>
        <v>0</v>
      </c>
      <c r="C396">
        <f>B396/(日期!$B$2-日期!$B$1+1)</f>
        <v>0</v>
      </c>
    </row>
    <row r="397" spans="1:3">
      <c r="A397" s="4"/>
      <c r="B397">
        <f>SUMIFS(allorders!O:O,allorders!L:L,'数据处理(仓储使用)'!$A397,allorders!$AG:$AG,"&lt;="&amp;日期!$B$2,allorders!$AG:$AG,"&gt;="&amp;日期!$B$1)</f>
        <v>0</v>
      </c>
      <c r="C397">
        <f>B397/(日期!$B$2-日期!$B$1+1)</f>
        <v>0</v>
      </c>
    </row>
    <row r="398" spans="1:3">
      <c r="A398" s="4"/>
      <c r="B398">
        <f>SUMIFS(allorders!O:O,allorders!L:L,'数据处理(仓储使用)'!$A398,allorders!$AG:$AG,"&lt;="&amp;日期!$B$2,allorders!$AG:$AG,"&gt;="&amp;日期!$B$1)</f>
        <v>0</v>
      </c>
      <c r="C398">
        <f>B398/(日期!$B$2-日期!$B$1+1)</f>
        <v>0</v>
      </c>
    </row>
    <row r="399" spans="1:3">
      <c r="A399" s="4"/>
      <c r="B399">
        <f>SUMIFS(allorders!O:O,allorders!L:L,'数据处理(仓储使用)'!$A399,allorders!$AG:$AG,"&lt;="&amp;日期!$B$2,allorders!$AG:$AG,"&gt;="&amp;日期!$B$1)</f>
        <v>0</v>
      </c>
      <c r="C399">
        <f>B399/(日期!$B$2-日期!$B$1+1)</f>
        <v>0</v>
      </c>
    </row>
    <row r="400" spans="1:3">
      <c r="A400" s="4"/>
      <c r="B400">
        <f>SUMIFS(allorders!O:O,allorders!L:L,'数据处理(仓储使用)'!$A400,allorders!$AG:$AG,"&lt;="&amp;日期!$B$2,allorders!$AG:$AG,"&gt;="&amp;日期!$B$1)</f>
        <v>0</v>
      </c>
      <c r="C400">
        <f>B400/(日期!$B$2-日期!$B$1+1)</f>
        <v>0</v>
      </c>
    </row>
    <row r="401" spans="1:3">
      <c r="A401" s="4"/>
      <c r="B401">
        <f>SUMIFS(allorders!O:O,allorders!L:L,'数据处理(仓储使用)'!$A401,allorders!$AG:$AG,"&lt;="&amp;日期!$B$2,allorders!$AG:$AG,"&gt;="&amp;日期!$B$1)</f>
        <v>0</v>
      </c>
      <c r="C401">
        <f>B401/(日期!$B$2-日期!$B$1+1)</f>
        <v>0</v>
      </c>
    </row>
    <row r="402" spans="1:3">
      <c r="A402" s="4"/>
      <c r="B402">
        <f>SUMIFS(allorders!O:O,allorders!L:L,'数据处理(仓储使用)'!$A402,allorders!$AG:$AG,"&lt;="&amp;日期!$B$2,allorders!$AG:$AG,"&gt;="&amp;日期!$B$1)</f>
        <v>0</v>
      </c>
      <c r="C402">
        <f>B402/(日期!$B$2-日期!$B$1+1)</f>
        <v>0</v>
      </c>
    </row>
    <row r="403" spans="1:3">
      <c r="A403" s="4"/>
      <c r="B403">
        <f>SUMIFS(allorders!O:O,allorders!L:L,'数据处理(仓储使用)'!$A403,allorders!$AG:$AG,"&lt;="&amp;日期!$B$2,allorders!$AG:$AG,"&gt;="&amp;日期!$B$1)</f>
        <v>0</v>
      </c>
      <c r="C403">
        <f>B403/(日期!$B$2-日期!$B$1+1)</f>
        <v>0</v>
      </c>
    </row>
    <row r="404" spans="1:3">
      <c r="A404" s="4"/>
      <c r="B404">
        <f>SUMIFS(allorders!O:O,allorders!L:L,'数据处理(仓储使用)'!$A404,allorders!$AG:$AG,"&lt;="&amp;日期!$B$2,allorders!$AG:$AG,"&gt;="&amp;日期!$B$1)</f>
        <v>0</v>
      </c>
      <c r="C404">
        <f>B404/(日期!$B$2-日期!$B$1+1)</f>
        <v>0</v>
      </c>
    </row>
    <row r="405" spans="1:3">
      <c r="A405" s="4"/>
      <c r="B405">
        <f>SUMIFS(allorders!O:O,allorders!L:L,'数据处理(仓储使用)'!$A405,allorders!$AG:$AG,"&lt;="&amp;日期!$B$2,allorders!$AG:$AG,"&gt;="&amp;日期!$B$1)</f>
        <v>0</v>
      </c>
      <c r="C405">
        <f>B405/(日期!$B$2-日期!$B$1+1)</f>
        <v>0</v>
      </c>
    </row>
    <row r="406" spans="1:3">
      <c r="A406" s="4"/>
      <c r="B406">
        <f>SUMIFS(allorders!O:O,allorders!L:L,'数据处理(仓储使用)'!$A406,allorders!$AG:$AG,"&lt;="&amp;日期!$B$2,allorders!$AG:$AG,"&gt;="&amp;日期!$B$1)</f>
        <v>0</v>
      </c>
      <c r="C406">
        <f>B406/(日期!$B$2-日期!$B$1+1)</f>
        <v>0</v>
      </c>
    </row>
    <row r="407" spans="1:3">
      <c r="A407" s="4"/>
      <c r="B407">
        <f>SUMIFS(allorders!O:O,allorders!L:L,'数据处理(仓储使用)'!$A407,allorders!$AG:$AG,"&lt;="&amp;日期!$B$2,allorders!$AG:$AG,"&gt;="&amp;日期!$B$1)</f>
        <v>0</v>
      </c>
      <c r="C407">
        <f>B407/(日期!$B$2-日期!$B$1+1)</f>
        <v>0</v>
      </c>
    </row>
    <row r="408" spans="1:3">
      <c r="A408" s="4"/>
      <c r="B408">
        <f>SUMIFS(allorders!O:O,allorders!L:L,'数据处理(仓储使用)'!$A408,allorders!$AG:$AG,"&lt;="&amp;日期!$B$2,allorders!$AG:$AG,"&gt;="&amp;日期!$B$1)</f>
        <v>0</v>
      </c>
      <c r="C408">
        <f>B408/(日期!$B$2-日期!$B$1+1)</f>
        <v>0</v>
      </c>
    </row>
    <row r="409" spans="1:3">
      <c r="A409" s="4"/>
      <c r="B409">
        <f>SUMIFS(allorders!O:O,allorders!L:L,'数据处理(仓储使用)'!$A409,allorders!$AG:$AG,"&lt;="&amp;日期!$B$2,allorders!$AG:$AG,"&gt;="&amp;日期!$B$1)</f>
        <v>0</v>
      </c>
      <c r="C409">
        <f>B409/(日期!$B$2-日期!$B$1+1)</f>
        <v>0</v>
      </c>
    </row>
    <row r="410" spans="1:3">
      <c r="A410" s="4"/>
      <c r="B410">
        <f>SUMIFS(allorders!O:O,allorders!L:L,'数据处理(仓储使用)'!$A410,allorders!$AG:$AG,"&lt;="&amp;日期!$B$2,allorders!$AG:$AG,"&gt;="&amp;日期!$B$1)</f>
        <v>0</v>
      </c>
      <c r="C410">
        <f>B410/(日期!$B$2-日期!$B$1+1)</f>
        <v>0</v>
      </c>
    </row>
    <row r="411" spans="1:3">
      <c r="A411" s="4"/>
      <c r="B411">
        <f>SUMIFS(allorders!O:O,allorders!L:L,'数据处理(仓储使用)'!$A411,allorders!$AG:$AG,"&lt;="&amp;日期!$B$2,allorders!$AG:$AG,"&gt;="&amp;日期!$B$1)</f>
        <v>0</v>
      </c>
      <c r="C411">
        <f>B411/(日期!$B$2-日期!$B$1+1)</f>
        <v>0</v>
      </c>
    </row>
    <row r="412" spans="1:3">
      <c r="A412" s="4"/>
      <c r="B412">
        <f>SUMIFS(allorders!O:O,allorders!L:L,'数据处理(仓储使用)'!$A412,allorders!$AG:$AG,"&lt;="&amp;日期!$B$2,allorders!$AG:$AG,"&gt;="&amp;日期!$B$1)</f>
        <v>0</v>
      </c>
      <c r="C412">
        <f>B412/(日期!$B$2-日期!$B$1+1)</f>
        <v>0</v>
      </c>
    </row>
    <row r="413" spans="1:3">
      <c r="A413" s="4"/>
      <c r="B413">
        <f>SUMIFS(allorders!O:O,allorders!L:L,'数据处理(仓储使用)'!$A413,allorders!$AG:$AG,"&lt;="&amp;日期!$B$2,allorders!$AG:$AG,"&gt;="&amp;日期!$B$1)</f>
        <v>0</v>
      </c>
      <c r="C413">
        <f>B413/(日期!$B$2-日期!$B$1+1)</f>
        <v>0</v>
      </c>
    </row>
    <row r="414" spans="1:3">
      <c r="A414" s="4"/>
      <c r="B414">
        <f>SUMIFS(allorders!O:O,allorders!L:L,'数据处理(仓储使用)'!$A414,allorders!$AG:$AG,"&lt;="&amp;日期!$B$2,allorders!$AG:$AG,"&gt;="&amp;日期!$B$1)</f>
        <v>0</v>
      </c>
      <c r="C414">
        <f>B414/(日期!$B$2-日期!$B$1+1)</f>
        <v>0</v>
      </c>
    </row>
    <row r="415" spans="1:3">
      <c r="A415" s="4"/>
      <c r="B415">
        <f>SUMIFS(allorders!O:O,allorders!L:L,'数据处理(仓储使用)'!$A415,allorders!$AG:$AG,"&lt;="&amp;日期!$B$2,allorders!$AG:$AG,"&gt;="&amp;日期!$B$1)</f>
        <v>0</v>
      </c>
      <c r="C415">
        <f>B415/(日期!$B$2-日期!$B$1+1)</f>
        <v>0</v>
      </c>
    </row>
    <row r="416" spans="1:3">
      <c r="A416" s="4"/>
      <c r="B416">
        <f>SUMIFS(allorders!O:O,allorders!L:L,'数据处理(仓储使用)'!$A416,allorders!$AG:$AG,"&lt;="&amp;日期!$B$2,allorders!$AG:$AG,"&gt;="&amp;日期!$B$1)</f>
        <v>0</v>
      </c>
      <c r="C416">
        <f>B416/(日期!$B$2-日期!$B$1+1)</f>
        <v>0</v>
      </c>
    </row>
    <row r="417" spans="1:3">
      <c r="A417" s="4"/>
      <c r="B417">
        <f>SUMIFS(allorders!O:O,allorders!L:L,'数据处理(仓储使用)'!$A417,allorders!$AG:$AG,"&lt;="&amp;日期!$B$2,allorders!$AG:$AG,"&gt;="&amp;日期!$B$1)</f>
        <v>0</v>
      </c>
      <c r="C417">
        <f>B417/(日期!$B$2-日期!$B$1+1)</f>
        <v>0</v>
      </c>
    </row>
    <row r="418" spans="1:3">
      <c r="A418" s="4"/>
      <c r="B418">
        <f>SUMIFS(allorders!O:O,allorders!L:L,'数据处理(仓储使用)'!$A418,allorders!$AG:$AG,"&lt;="&amp;日期!$B$2,allorders!$AG:$AG,"&gt;="&amp;日期!$B$1)</f>
        <v>0</v>
      </c>
      <c r="C418">
        <f>B418/(日期!$B$2-日期!$B$1+1)</f>
        <v>0</v>
      </c>
    </row>
    <row r="419" spans="1:3">
      <c r="A419" s="4"/>
      <c r="B419">
        <f>SUMIFS(allorders!O:O,allorders!L:L,'数据处理(仓储使用)'!$A419,allorders!$AG:$AG,"&lt;="&amp;日期!$B$2,allorders!$AG:$AG,"&gt;="&amp;日期!$B$1)</f>
        <v>0</v>
      </c>
      <c r="C419">
        <f>B419/(日期!$B$2-日期!$B$1+1)</f>
        <v>0</v>
      </c>
    </row>
    <row r="420" spans="1:3">
      <c r="A420" s="4"/>
      <c r="B420">
        <f>SUMIFS(allorders!O:O,allorders!L:L,'数据处理(仓储使用)'!$A420,allorders!$AG:$AG,"&lt;="&amp;日期!$B$2,allorders!$AG:$AG,"&gt;="&amp;日期!$B$1)</f>
        <v>0</v>
      </c>
      <c r="C420">
        <f>B420/(日期!$B$2-日期!$B$1+1)</f>
        <v>0</v>
      </c>
    </row>
    <row r="421" spans="1:3">
      <c r="A421" s="4"/>
      <c r="B421">
        <f>SUMIFS(allorders!O:O,allorders!L:L,'数据处理(仓储使用)'!$A421,allorders!$AG:$AG,"&lt;="&amp;日期!$B$2,allorders!$AG:$AG,"&gt;="&amp;日期!$B$1)</f>
        <v>0</v>
      </c>
      <c r="C421">
        <f>B421/(日期!$B$2-日期!$B$1+1)</f>
        <v>0</v>
      </c>
    </row>
    <row r="422" spans="1:3">
      <c r="A422" s="4"/>
      <c r="B422">
        <f>SUMIFS(allorders!O:O,allorders!L:L,'数据处理(仓储使用)'!$A422,allorders!$AG:$AG,"&lt;="&amp;日期!$B$2,allorders!$AG:$AG,"&gt;="&amp;日期!$B$1)</f>
        <v>0</v>
      </c>
      <c r="C422">
        <f>B422/(日期!$B$2-日期!$B$1+1)</f>
        <v>0</v>
      </c>
    </row>
    <row r="423" spans="1:3">
      <c r="A423" s="4"/>
      <c r="B423">
        <f>SUMIFS(allorders!O:O,allorders!L:L,'数据处理(仓储使用)'!$A423,allorders!$AG:$AG,"&lt;="&amp;日期!$B$2,allorders!$AG:$AG,"&gt;="&amp;日期!$B$1)</f>
        <v>0</v>
      </c>
      <c r="C423">
        <f>B423/(日期!$B$2-日期!$B$1+1)</f>
        <v>0</v>
      </c>
    </row>
    <row r="424" spans="1:3">
      <c r="A424" s="4"/>
      <c r="B424">
        <f>SUMIFS(allorders!O:O,allorders!L:L,'数据处理(仓储使用)'!$A424,allorders!$AG:$AG,"&lt;="&amp;日期!$B$2,allorders!$AG:$AG,"&gt;="&amp;日期!$B$1)</f>
        <v>0</v>
      </c>
      <c r="C424">
        <f>B424/(日期!$B$2-日期!$B$1+1)</f>
        <v>0</v>
      </c>
    </row>
    <row r="425" spans="1:3">
      <c r="A425" s="4"/>
      <c r="B425">
        <f>SUMIFS(allorders!O:O,allorders!L:L,'数据处理(仓储使用)'!$A425,allorders!$AG:$AG,"&lt;="&amp;日期!$B$2,allorders!$AG:$AG,"&gt;="&amp;日期!$B$1)</f>
        <v>0</v>
      </c>
      <c r="C425">
        <f>B425/(日期!$B$2-日期!$B$1+1)</f>
        <v>0</v>
      </c>
    </row>
    <row r="426" spans="1:3">
      <c r="A426" s="4"/>
      <c r="B426">
        <f>SUMIFS(allorders!O:O,allorders!L:L,'数据处理(仓储使用)'!$A426,allorders!$AG:$AG,"&lt;="&amp;日期!$B$2,allorders!$AG:$AG,"&gt;="&amp;日期!$B$1)</f>
        <v>0</v>
      </c>
      <c r="C426">
        <f>B426/(日期!$B$2-日期!$B$1+1)</f>
        <v>0</v>
      </c>
    </row>
    <row r="427" spans="1:3">
      <c r="A427" s="4"/>
      <c r="B427">
        <f>SUMIFS(allorders!O:O,allorders!L:L,'数据处理(仓储使用)'!$A427,allorders!$AG:$AG,"&lt;="&amp;日期!$B$2,allorders!$AG:$AG,"&gt;="&amp;日期!$B$1)</f>
        <v>0</v>
      </c>
      <c r="C427">
        <f>B427/(日期!$B$2-日期!$B$1+1)</f>
        <v>0</v>
      </c>
    </row>
    <row r="428" spans="1:3">
      <c r="A428" s="4"/>
      <c r="B428">
        <f>SUMIFS(allorders!O:O,allorders!L:L,'数据处理(仓储使用)'!$A428,allorders!$AG:$AG,"&lt;="&amp;日期!$B$2,allorders!$AG:$AG,"&gt;="&amp;日期!$B$1)</f>
        <v>0</v>
      </c>
      <c r="C428">
        <f>B428/(日期!$B$2-日期!$B$1+1)</f>
        <v>0</v>
      </c>
    </row>
    <row r="429" spans="1:3">
      <c r="A429" s="4"/>
      <c r="B429">
        <f>SUMIFS(allorders!O:O,allorders!L:L,'数据处理(仓储使用)'!$A429,allorders!$AG:$AG,"&lt;="&amp;日期!$B$2,allorders!$AG:$AG,"&gt;="&amp;日期!$B$1)</f>
        <v>0</v>
      </c>
      <c r="C429">
        <f>B429/(日期!$B$2-日期!$B$1+1)</f>
        <v>0</v>
      </c>
    </row>
    <row r="430" spans="1:3">
      <c r="A430" s="4"/>
      <c r="B430">
        <f>SUMIFS(allorders!O:O,allorders!L:L,'数据处理(仓储使用)'!$A430,allorders!$AG:$AG,"&lt;="&amp;日期!$B$2,allorders!$AG:$AG,"&gt;="&amp;日期!$B$1)</f>
        <v>0</v>
      </c>
      <c r="C430">
        <f>B430/(日期!$B$2-日期!$B$1+1)</f>
        <v>0</v>
      </c>
    </row>
    <row r="431" spans="1:3">
      <c r="A431" s="4"/>
      <c r="B431">
        <f>SUMIFS(allorders!O:O,allorders!L:L,'数据处理(仓储使用)'!$A431,allorders!$AG:$AG,"&lt;="&amp;日期!$B$2,allorders!$AG:$AG,"&gt;="&amp;日期!$B$1)</f>
        <v>0</v>
      </c>
      <c r="C431">
        <f>B431/(日期!$B$2-日期!$B$1+1)</f>
        <v>0</v>
      </c>
    </row>
    <row r="432" spans="1:3">
      <c r="A432" s="4"/>
      <c r="B432">
        <f>SUMIFS(allorders!O:O,allorders!L:L,'数据处理(仓储使用)'!$A432,allorders!$AG:$AG,"&lt;="&amp;日期!$B$2,allorders!$AG:$AG,"&gt;="&amp;日期!$B$1)</f>
        <v>0</v>
      </c>
      <c r="C432">
        <f>B432/(日期!$B$2-日期!$B$1+1)</f>
        <v>0</v>
      </c>
    </row>
    <row r="433" spans="1:3">
      <c r="A433" s="4"/>
      <c r="B433">
        <f>SUMIFS(allorders!O:O,allorders!L:L,'数据处理(仓储使用)'!$A433,allorders!$AG:$AG,"&lt;="&amp;日期!$B$2,allorders!$AG:$AG,"&gt;="&amp;日期!$B$1)</f>
        <v>0</v>
      </c>
      <c r="C433">
        <f>B433/(日期!$B$2-日期!$B$1+1)</f>
        <v>0</v>
      </c>
    </row>
    <row r="434" spans="1:3">
      <c r="A434" s="4"/>
      <c r="B434">
        <f>SUMIFS(allorders!O:O,allorders!L:L,'数据处理(仓储使用)'!$A434,allorders!$AG:$AG,"&lt;="&amp;日期!$B$2,allorders!$AG:$AG,"&gt;="&amp;日期!$B$1)</f>
        <v>0</v>
      </c>
      <c r="C434">
        <f>B434/(日期!$B$2-日期!$B$1+1)</f>
        <v>0</v>
      </c>
    </row>
    <row r="435" spans="1:3">
      <c r="A435" s="4"/>
      <c r="B435">
        <f>SUMIFS(allorders!O:O,allorders!L:L,'数据处理(仓储使用)'!$A435,allorders!$AG:$AG,"&lt;="&amp;日期!$B$2,allorders!$AG:$AG,"&gt;="&amp;日期!$B$1)</f>
        <v>0</v>
      </c>
      <c r="C435">
        <f>B435/(日期!$B$2-日期!$B$1+1)</f>
        <v>0</v>
      </c>
    </row>
    <row r="436" spans="1:3">
      <c r="A436" s="4"/>
      <c r="B436">
        <f>SUMIFS(allorders!O:O,allorders!L:L,'数据处理(仓储使用)'!$A436,allorders!$AG:$AG,"&lt;="&amp;日期!$B$2,allorders!$AG:$AG,"&gt;="&amp;日期!$B$1)</f>
        <v>0</v>
      </c>
      <c r="C436">
        <f>B436/(日期!$B$2-日期!$B$1+1)</f>
        <v>0</v>
      </c>
    </row>
    <row r="437" spans="1:3">
      <c r="A437" s="4"/>
      <c r="B437">
        <f>SUMIFS(allorders!O:O,allorders!L:L,'数据处理(仓储使用)'!$A437,allorders!$AG:$AG,"&lt;="&amp;日期!$B$2,allorders!$AG:$AG,"&gt;="&amp;日期!$B$1)</f>
        <v>0</v>
      </c>
      <c r="C437">
        <f>B437/(日期!$B$2-日期!$B$1+1)</f>
        <v>0</v>
      </c>
    </row>
    <row r="438" spans="1:3">
      <c r="A438" s="4"/>
      <c r="B438">
        <f>SUMIFS(allorders!O:O,allorders!L:L,'数据处理(仓储使用)'!$A438,allorders!$AG:$AG,"&lt;="&amp;日期!$B$2,allorders!$AG:$AG,"&gt;="&amp;日期!$B$1)</f>
        <v>0</v>
      </c>
      <c r="C438">
        <f>B438/(日期!$B$2-日期!$B$1+1)</f>
        <v>0</v>
      </c>
    </row>
    <row r="439" spans="1:3">
      <c r="A439" s="4"/>
      <c r="B439">
        <f>SUMIFS(allorders!O:O,allorders!L:L,'数据处理(仓储使用)'!$A439,allorders!$AG:$AG,"&lt;="&amp;日期!$B$2,allorders!$AG:$AG,"&gt;="&amp;日期!$B$1)</f>
        <v>0</v>
      </c>
      <c r="C439">
        <f>B439/(日期!$B$2-日期!$B$1+1)</f>
        <v>0</v>
      </c>
    </row>
    <row r="440" spans="1:3">
      <c r="A440" s="4"/>
      <c r="B440">
        <f>SUMIFS(allorders!O:O,allorders!L:L,'数据处理(仓储使用)'!$A440,allorders!$AG:$AG,"&lt;="&amp;日期!$B$2,allorders!$AG:$AG,"&gt;="&amp;日期!$B$1)</f>
        <v>0</v>
      </c>
      <c r="C440">
        <f>B440/(日期!$B$2-日期!$B$1+1)</f>
        <v>0</v>
      </c>
    </row>
    <row r="441" spans="1:3">
      <c r="A441" s="4"/>
      <c r="B441">
        <f>SUMIFS(allorders!O:O,allorders!L:L,'数据处理(仓储使用)'!$A441,allorders!$AG:$AG,"&lt;="&amp;日期!$B$2,allorders!$AG:$AG,"&gt;="&amp;日期!$B$1)</f>
        <v>0</v>
      </c>
      <c r="C441">
        <f>B441/(日期!$B$2-日期!$B$1+1)</f>
        <v>0</v>
      </c>
    </row>
    <row r="442" spans="1:3">
      <c r="A442" s="4"/>
      <c r="B442">
        <f>SUMIFS(allorders!O:O,allorders!L:L,'数据处理(仓储使用)'!$A442,allorders!$AG:$AG,"&lt;="&amp;日期!$B$2,allorders!$AG:$AG,"&gt;="&amp;日期!$B$1)</f>
        <v>0</v>
      </c>
      <c r="C442">
        <f>B442/(日期!$B$2-日期!$B$1+1)</f>
        <v>0</v>
      </c>
    </row>
    <row r="443" spans="1:3">
      <c r="A443" s="4"/>
      <c r="B443">
        <f>SUMIFS(allorders!O:O,allorders!L:L,'数据处理(仓储使用)'!$A443,allorders!$AG:$AG,"&lt;="&amp;日期!$B$2,allorders!$AG:$AG,"&gt;="&amp;日期!$B$1)</f>
        <v>0</v>
      </c>
      <c r="C443">
        <f>B443/(日期!$B$2-日期!$B$1+1)</f>
        <v>0</v>
      </c>
    </row>
    <row r="444" spans="1:3">
      <c r="A444" s="4"/>
      <c r="B444">
        <f>SUMIFS(allorders!O:O,allorders!L:L,'数据处理(仓储使用)'!$A444,allorders!$AG:$AG,"&lt;="&amp;日期!$B$2,allorders!$AG:$AG,"&gt;="&amp;日期!$B$1)</f>
        <v>0</v>
      </c>
      <c r="C444">
        <f>B444/(日期!$B$2-日期!$B$1+1)</f>
        <v>0</v>
      </c>
    </row>
    <row r="445" spans="1:3">
      <c r="A445" s="4"/>
      <c r="B445">
        <f>SUMIFS(allorders!O:O,allorders!L:L,'数据处理(仓储使用)'!$A445,allorders!$AG:$AG,"&lt;="&amp;日期!$B$2,allorders!$AG:$AG,"&gt;="&amp;日期!$B$1)</f>
        <v>0</v>
      </c>
      <c r="C445">
        <f>B445/(日期!$B$2-日期!$B$1+1)</f>
        <v>0</v>
      </c>
    </row>
    <row r="446" spans="1:3">
      <c r="A446" s="4"/>
      <c r="B446">
        <f>SUMIFS(allorders!O:O,allorders!L:L,'数据处理(仓储使用)'!$A446,allorders!$AG:$AG,"&lt;="&amp;日期!$B$2,allorders!$AG:$AG,"&gt;="&amp;日期!$B$1)</f>
        <v>0</v>
      </c>
      <c r="C446">
        <f>B446/(日期!$B$2-日期!$B$1+1)</f>
        <v>0</v>
      </c>
    </row>
    <row r="447" spans="1:3">
      <c r="A447" s="4"/>
      <c r="B447">
        <f>SUMIFS(allorders!O:O,allorders!L:L,'数据处理(仓储使用)'!$A447,allorders!$AG:$AG,"&lt;="&amp;日期!$B$2,allorders!$AG:$AG,"&gt;="&amp;日期!$B$1)</f>
        <v>0</v>
      </c>
      <c r="C447">
        <f>B447/(日期!$B$2-日期!$B$1+1)</f>
        <v>0</v>
      </c>
    </row>
    <row r="448" spans="1:3">
      <c r="A448" s="4"/>
      <c r="B448">
        <f>SUMIFS(allorders!O:O,allorders!L:L,'数据处理(仓储使用)'!$A448,allorders!$AG:$AG,"&lt;="&amp;日期!$B$2,allorders!$AG:$AG,"&gt;="&amp;日期!$B$1)</f>
        <v>0</v>
      </c>
      <c r="C448">
        <f>B448/(日期!$B$2-日期!$B$1+1)</f>
        <v>0</v>
      </c>
    </row>
    <row r="449" spans="1:3">
      <c r="A449" s="4"/>
      <c r="B449">
        <f>SUMIFS(allorders!O:O,allorders!L:L,'数据处理(仓储使用)'!$A449,allorders!$AG:$AG,"&lt;="&amp;日期!$B$2,allorders!$AG:$AG,"&gt;="&amp;日期!$B$1)</f>
        <v>0</v>
      </c>
      <c r="C449">
        <f>B449/(日期!$B$2-日期!$B$1+1)</f>
        <v>0</v>
      </c>
    </row>
    <row r="450" spans="1:3">
      <c r="A450" s="4"/>
      <c r="B450">
        <f>SUMIFS(allorders!O:O,allorders!L:L,'数据处理(仓储使用)'!$A450,allorders!$AG:$AG,"&lt;="&amp;日期!$B$2,allorders!$AG:$AG,"&gt;="&amp;日期!$B$1)</f>
        <v>0</v>
      </c>
      <c r="C450">
        <f>B450/(日期!$B$2-日期!$B$1+1)</f>
        <v>0</v>
      </c>
    </row>
    <row r="451" spans="1:3">
      <c r="A451" s="4"/>
      <c r="B451">
        <f>SUMIFS(allorders!O:O,allorders!L:L,'数据处理(仓储使用)'!$A451,allorders!$AG:$AG,"&lt;="&amp;日期!$B$2,allorders!$AG:$AG,"&gt;="&amp;日期!$B$1)</f>
        <v>0</v>
      </c>
      <c r="C451">
        <f>B451/(日期!$B$2-日期!$B$1+1)</f>
        <v>0</v>
      </c>
    </row>
    <row r="452" spans="1:3">
      <c r="A452" s="4"/>
      <c r="B452">
        <f>SUMIFS(allorders!O:O,allorders!L:L,'数据处理(仓储使用)'!$A452,allorders!$AG:$AG,"&lt;="&amp;日期!$B$2,allorders!$AG:$AG,"&gt;="&amp;日期!$B$1)</f>
        <v>0</v>
      </c>
      <c r="C452">
        <f>B452/(日期!$B$2-日期!$B$1+1)</f>
        <v>0</v>
      </c>
    </row>
    <row r="453" spans="1:3">
      <c r="A453" s="4"/>
      <c r="B453">
        <f>SUMIFS(allorders!O:O,allorders!L:L,'数据处理(仓储使用)'!$A453,allorders!$AG:$AG,"&lt;="&amp;日期!$B$2,allorders!$AG:$AG,"&gt;="&amp;日期!$B$1)</f>
        <v>0</v>
      </c>
      <c r="C453">
        <f>B453/(日期!$B$2-日期!$B$1+1)</f>
        <v>0</v>
      </c>
    </row>
    <row r="454" spans="1:3">
      <c r="A454" s="4"/>
      <c r="B454">
        <f>SUMIFS(allorders!O:O,allorders!L:L,'数据处理(仓储使用)'!$A454,allorders!$AG:$AG,"&lt;="&amp;日期!$B$2,allorders!$AG:$AG,"&gt;="&amp;日期!$B$1)</f>
        <v>0</v>
      </c>
      <c r="C454">
        <f>B454/(日期!$B$2-日期!$B$1+1)</f>
        <v>0</v>
      </c>
    </row>
    <row r="455" spans="1:3">
      <c r="A455" s="4"/>
      <c r="B455">
        <f>SUMIFS(allorders!O:O,allorders!L:L,'数据处理(仓储使用)'!$A455,allorders!$AG:$AG,"&lt;="&amp;日期!$B$2,allorders!$AG:$AG,"&gt;="&amp;日期!$B$1)</f>
        <v>0</v>
      </c>
      <c r="C455">
        <f>B455/(日期!$B$2-日期!$B$1+1)</f>
        <v>0</v>
      </c>
    </row>
    <row r="456" spans="1:3">
      <c r="A456" s="4"/>
      <c r="B456">
        <f>SUMIFS(allorders!O:O,allorders!L:L,'数据处理(仓储使用)'!$A456,allorders!$AG:$AG,"&lt;="&amp;日期!$B$2,allorders!$AG:$AG,"&gt;="&amp;日期!$B$1)</f>
        <v>0</v>
      </c>
      <c r="C456">
        <f>B456/(日期!$B$2-日期!$B$1+1)</f>
        <v>0</v>
      </c>
    </row>
    <row r="457" spans="1:3">
      <c r="A457" s="4"/>
      <c r="B457">
        <f>SUMIFS(allorders!O:O,allorders!L:L,'数据处理(仓储使用)'!$A457,allorders!$AG:$AG,"&lt;="&amp;日期!$B$2,allorders!$AG:$AG,"&gt;="&amp;日期!$B$1)</f>
        <v>0</v>
      </c>
      <c r="C457">
        <f>B457/(日期!$B$2-日期!$B$1+1)</f>
        <v>0</v>
      </c>
    </row>
    <row r="458" spans="1:3">
      <c r="A458" s="4"/>
      <c r="B458">
        <f>SUMIFS(allorders!O:O,allorders!L:L,'数据处理(仓储使用)'!$A458,allorders!$AG:$AG,"&lt;="&amp;日期!$B$2,allorders!$AG:$AG,"&gt;="&amp;日期!$B$1)</f>
        <v>0</v>
      </c>
      <c r="C458">
        <f>B458/(日期!$B$2-日期!$B$1+1)</f>
        <v>0</v>
      </c>
    </row>
    <row r="459" spans="1:3">
      <c r="A459" s="4"/>
      <c r="B459">
        <f>SUMIFS(allorders!O:O,allorders!L:L,'数据处理(仓储使用)'!$A459,allorders!$AG:$AG,"&lt;="&amp;日期!$B$2,allorders!$AG:$AG,"&gt;="&amp;日期!$B$1)</f>
        <v>0</v>
      </c>
      <c r="C459">
        <f>B459/(日期!$B$2-日期!$B$1+1)</f>
        <v>0</v>
      </c>
    </row>
    <row r="460" spans="1:3">
      <c r="A460" s="4"/>
      <c r="B460">
        <f>SUMIFS(allorders!O:O,allorders!L:L,'数据处理(仓储使用)'!$A460,allorders!$AG:$AG,"&lt;="&amp;日期!$B$2,allorders!$AG:$AG,"&gt;="&amp;日期!$B$1)</f>
        <v>0</v>
      </c>
      <c r="C460">
        <f>B460/(日期!$B$2-日期!$B$1+1)</f>
        <v>0</v>
      </c>
    </row>
    <row r="461" spans="1:3">
      <c r="A461" s="4"/>
      <c r="B461">
        <f>SUMIFS(allorders!O:O,allorders!L:L,'数据处理(仓储使用)'!$A461,allorders!$AG:$AG,"&lt;="&amp;日期!$B$2,allorders!$AG:$AG,"&gt;="&amp;日期!$B$1)</f>
        <v>0</v>
      </c>
      <c r="C461">
        <f>B461/(日期!$B$2-日期!$B$1+1)</f>
        <v>0</v>
      </c>
    </row>
    <row r="462" spans="1:3">
      <c r="A462" s="4"/>
      <c r="B462">
        <f>SUMIFS(allorders!O:O,allorders!L:L,'数据处理(仓储使用)'!$A462,allorders!$AG:$AG,"&lt;="&amp;日期!$B$2,allorders!$AG:$AG,"&gt;="&amp;日期!$B$1)</f>
        <v>0</v>
      </c>
      <c r="C462">
        <f>B462/(日期!$B$2-日期!$B$1+1)</f>
        <v>0</v>
      </c>
    </row>
    <row r="463" spans="1:3">
      <c r="A463" s="4"/>
      <c r="B463">
        <f>SUMIFS(allorders!O:O,allorders!L:L,'数据处理(仓储使用)'!$A463,allorders!$AG:$AG,"&lt;="&amp;日期!$B$2,allorders!$AG:$AG,"&gt;="&amp;日期!$B$1)</f>
        <v>0</v>
      </c>
      <c r="C463">
        <f>B463/(日期!$B$2-日期!$B$1+1)</f>
        <v>0</v>
      </c>
    </row>
    <row r="464" spans="1:3">
      <c r="A464" s="4"/>
      <c r="B464">
        <f>SUMIFS(allorders!O:O,allorders!L:L,'数据处理(仓储使用)'!$A464,allorders!$AG:$AG,"&lt;="&amp;日期!$B$2,allorders!$AG:$AG,"&gt;="&amp;日期!$B$1)</f>
        <v>0</v>
      </c>
      <c r="C464">
        <f>B464/(日期!$B$2-日期!$B$1+1)</f>
        <v>0</v>
      </c>
    </row>
    <row r="465" spans="1:3">
      <c r="A465" s="4"/>
      <c r="B465">
        <f>SUMIFS(allorders!O:O,allorders!L:L,'数据处理(仓储使用)'!$A465,allorders!$AG:$AG,"&lt;="&amp;日期!$B$2,allorders!$AG:$AG,"&gt;="&amp;日期!$B$1)</f>
        <v>0</v>
      </c>
      <c r="C465">
        <f>B465/(日期!$B$2-日期!$B$1+1)</f>
        <v>0</v>
      </c>
    </row>
    <row r="466" spans="1:3">
      <c r="A466" s="4"/>
      <c r="B466">
        <f>SUMIFS(allorders!O:O,allorders!L:L,'数据处理(仓储使用)'!$A466,allorders!$AG:$AG,"&lt;="&amp;日期!$B$2,allorders!$AG:$AG,"&gt;="&amp;日期!$B$1)</f>
        <v>0</v>
      </c>
      <c r="C466">
        <f>B466/(日期!$B$2-日期!$B$1+1)</f>
        <v>0</v>
      </c>
    </row>
    <row r="467" spans="1:3">
      <c r="A467" s="4"/>
      <c r="B467">
        <f>SUMIFS(allorders!O:O,allorders!L:L,'数据处理(仓储使用)'!$A467,allorders!$AG:$AG,"&lt;="&amp;日期!$B$2,allorders!$AG:$AG,"&gt;="&amp;日期!$B$1)</f>
        <v>0</v>
      </c>
      <c r="C467">
        <f>B467/(日期!$B$2-日期!$B$1+1)</f>
        <v>0</v>
      </c>
    </row>
    <row r="468" spans="1:3">
      <c r="A468" s="4"/>
      <c r="B468">
        <f>SUMIFS(allorders!O:O,allorders!L:L,'数据处理(仓储使用)'!$A468,allorders!$AG:$AG,"&lt;="&amp;日期!$B$2,allorders!$AG:$AG,"&gt;="&amp;日期!$B$1)</f>
        <v>0</v>
      </c>
      <c r="C468">
        <f>B468/(日期!$B$2-日期!$B$1+1)</f>
        <v>0</v>
      </c>
    </row>
    <row r="469" spans="1:3">
      <c r="A469" s="4"/>
      <c r="B469">
        <f>SUMIFS(allorders!O:O,allorders!L:L,'数据处理(仓储使用)'!$A469,allorders!$AG:$AG,"&lt;="&amp;日期!$B$2,allorders!$AG:$AG,"&gt;="&amp;日期!$B$1)</f>
        <v>0</v>
      </c>
      <c r="C469">
        <f>B469/(日期!$B$2-日期!$B$1+1)</f>
        <v>0</v>
      </c>
    </row>
    <row r="470" spans="1:3">
      <c r="A470" s="4"/>
      <c r="B470">
        <f>SUMIFS(allorders!O:O,allorders!L:L,'数据处理(仓储使用)'!$A470,allorders!$AG:$AG,"&lt;="&amp;日期!$B$2,allorders!$AG:$AG,"&gt;="&amp;日期!$B$1)</f>
        <v>0</v>
      </c>
      <c r="C470">
        <f>B470/(日期!$B$2-日期!$B$1+1)</f>
        <v>0</v>
      </c>
    </row>
    <row r="471" spans="1:3">
      <c r="A471" s="4"/>
      <c r="B471">
        <f>SUMIFS(allorders!O:O,allorders!L:L,'数据处理(仓储使用)'!$A471,allorders!$AG:$AG,"&lt;="&amp;日期!$B$2,allorders!$AG:$AG,"&gt;="&amp;日期!$B$1)</f>
        <v>0</v>
      </c>
      <c r="C471">
        <f>B471/(日期!$B$2-日期!$B$1+1)</f>
        <v>0</v>
      </c>
    </row>
    <row r="472" spans="1:3">
      <c r="A472" s="4"/>
      <c r="B472">
        <f>SUMIFS(allorders!O:O,allorders!L:L,'数据处理(仓储使用)'!$A472,allorders!$AG:$AG,"&lt;="&amp;日期!$B$2,allorders!$AG:$AG,"&gt;="&amp;日期!$B$1)</f>
        <v>0</v>
      </c>
      <c r="C472">
        <f>B472/(日期!$B$2-日期!$B$1+1)</f>
        <v>0</v>
      </c>
    </row>
    <row r="473" spans="1:3">
      <c r="A473" s="4"/>
      <c r="B473">
        <f>SUMIFS(allorders!O:O,allorders!L:L,'数据处理(仓储使用)'!$A473,allorders!$AG:$AG,"&lt;="&amp;日期!$B$2,allorders!$AG:$AG,"&gt;="&amp;日期!$B$1)</f>
        <v>0</v>
      </c>
      <c r="C473">
        <f>B473/(日期!$B$2-日期!$B$1+1)</f>
        <v>0</v>
      </c>
    </row>
    <row r="474" spans="1:3">
      <c r="A474" s="4"/>
      <c r="B474">
        <f>SUMIFS(allorders!O:O,allorders!L:L,'数据处理(仓储使用)'!$A474,allorders!$AG:$AG,"&lt;="&amp;日期!$B$2,allorders!$AG:$AG,"&gt;="&amp;日期!$B$1)</f>
        <v>0</v>
      </c>
      <c r="C474">
        <f>B474/(日期!$B$2-日期!$B$1+1)</f>
        <v>0</v>
      </c>
    </row>
    <row r="475" spans="1:3">
      <c r="A475" s="4"/>
      <c r="B475">
        <f>SUMIFS(allorders!O:O,allorders!L:L,'数据处理(仓储使用)'!$A475,allorders!$AG:$AG,"&lt;="&amp;日期!$B$2,allorders!$AG:$AG,"&gt;="&amp;日期!$B$1)</f>
        <v>0</v>
      </c>
      <c r="C475">
        <f>B475/(日期!$B$2-日期!$B$1+1)</f>
        <v>0</v>
      </c>
    </row>
    <row r="476" spans="1:3">
      <c r="A476" s="4"/>
      <c r="B476">
        <f>SUMIFS(allorders!O:O,allorders!L:L,'数据处理(仓储使用)'!$A476,allorders!$AG:$AG,"&lt;="&amp;日期!$B$2,allorders!$AG:$AG,"&gt;="&amp;日期!$B$1)</f>
        <v>0</v>
      </c>
      <c r="C476">
        <f>B476/(日期!$B$2-日期!$B$1+1)</f>
        <v>0</v>
      </c>
    </row>
    <row r="477" spans="1:3">
      <c r="A477" s="4"/>
      <c r="B477">
        <f>SUMIFS(allorders!O:O,allorders!L:L,'数据处理(仓储使用)'!$A477,allorders!$AG:$AG,"&lt;="&amp;日期!$B$2,allorders!$AG:$AG,"&gt;="&amp;日期!$B$1)</f>
        <v>0</v>
      </c>
      <c r="C477">
        <f>B477/(日期!$B$2-日期!$B$1+1)</f>
        <v>0</v>
      </c>
    </row>
    <row r="478" spans="1:3">
      <c r="A478" s="4"/>
      <c r="B478">
        <f>SUMIFS(allorders!O:O,allorders!L:L,'数据处理(仓储使用)'!$A478,allorders!$AG:$AG,"&lt;="&amp;日期!$B$2,allorders!$AG:$AG,"&gt;="&amp;日期!$B$1)</f>
        <v>0</v>
      </c>
      <c r="C478">
        <f>B478/(日期!$B$2-日期!$B$1+1)</f>
        <v>0</v>
      </c>
    </row>
    <row r="479" spans="1:3">
      <c r="A479" s="4"/>
      <c r="B479">
        <f>SUMIFS(allorders!O:O,allorders!L:L,'数据处理(仓储使用)'!$A479,allorders!$AG:$AG,"&lt;="&amp;日期!$B$2,allorders!$AG:$AG,"&gt;="&amp;日期!$B$1)</f>
        <v>0</v>
      </c>
      <c r="C479">
        <f>B479/(日期!$B$2-日期!$B$1+1)</f>
        <v>0</v>
      </c>
    </row>
    <row r="480" spans="1:3">
      <c r="A480" s="4"/>
      <c r="B480">
        <f>SUMIFS(allorders!O:O,allorders!L:L,'数据处理(仓储使用)'!$A480,allorders!$AG:$AG,"&lt;="&amp;日期!$B$2,allorders!$AG:$AG,"&gt;="&amp;日期!$B$1)</f>
        <v>0</v>
      </c>
      <c r="C480">
        <f>B480/(日期!$B$2-日期!$B$1+1)</f>
        <v>0</v>
      </c>
    </row>
    <row r="481" spans="1:3">
      <c r="A481" s="4"/>
      <c r="B481">
        <f>SUMIFS(allorders!O:O,allorders!L:L,'数据处理(仓储使用)'!$A481,allorders!$AG:$AG,"&lt;="&amp;日期!$B$2,allorders!$AG:$AG,"&gt;="&amp;日期!$B$1)</f>
        <v>0</v>
      </c>
      <c r="C481">
        <f>B481/(日期!$B$2-日期!$B$1+1)</f>
        <v>0</v>
      </c>
    </row>
    <row r="482" spans="1:3">
      <c r="A482" s="4"/>
      <c r="B482">
        <f>SUMIFS(allorders!O:O,allorders!L:L,'数据处理(仓储使用)'!$A482,allorders!$AG:$AG,"&lt;="&amp;日期!$B$2,allorders!$AG:$AG,"&gt;="&amp;日期!$B$1)</f>
        <v>0</v>
      </c>
      <c r="C482">
        <f>B482/(日期!$B$2-日期!$B$1+1)</f>
        <v>0</v>
      </c>
    </row>
    <row r="483" spans="1:3">
      <c r="A483" s="4"/>
      <c r="B483">
        <f>SUMIFS(allorders!O:O,allorders!L:L,'数据处理(仓储使用)'!$A483,allorders!$AG:$AG,"&lt;="&amp;日期!$B$2,allorders!$AG:$AG,"&gt;="&amp;日期!$B$1)</f>
        <v>0</v>
      </c>
      <c r="C483">
        <f>B483/(日期!$B$2-日期!$B$1+1)</f>
        <v>0</v>
      </c>
    </row>
    <row r="484" spans="1:3">
      <c r="A484" s="4"/>
      <c r="B484">
        <f>SUMIFS(allorders!O:O,allorders!L:L,'数据处理(仓储使用)'!$A484,allorders!$AG:$AG,"&lt;="&amp;日期!$B$2,allorders!$AG:$AG,"&gt;="&amp;日期!$B$1)</f>
        <v>0</v>
      </c>
      <c r="C484">
        <f>B484/(日期!$B$2-日期!$B$1+1)</f>
        <v>0</v>
      </c>
    </row>
    <row r="485" spans="1:3">
      <c r="A485" s="4"/>
      <c r="B485">
        <f>SUMIFS(allorders!O:O,allorders!L:L,'数据处理(仓储使用)'!$A485,allorders!$AG:$AG,"&lt;="&amp;日期!$B$2,allorders!$AG:$AG,"&gt;="&amp;日期!$B$1)</f>
        <v>0</v>
      </c>
      <c r="C485">
        <f>B485/(日期!$B$2-日期!$B$1+1)</f>
        <v>0</v>
      </c>
    </row>
    <row r="486" spans="1:3">
      <c r="A486" s="4"/>
      <c r="B486">
        <f>SUMIFS(allorders!O:O,allorders!L:L,'数据处理(仓储使用)'!$A486,allorders!$AG:$AG,"&lt;="&amp;日期!$B$2,allorders!$AG:$AG,"&gt;="&amp;日期!$B$1)</f>
        <v>0</v>
      </c>
      <c r="C486">
        <f>B486/(日期!$B$2-日期!$B$1+1)</f>
        <v>0</v>
      </c>
    </row>
    <row r="487" spans="1:3">
      <c r="A487" s="4"/>
      <c r="B487">
        <f>SUMIFS(allorders!O:O,allorders!L:L,'数据处理(仓储使用)'!$A487,allorders!$AG:$AG,"&lt;="&amp;日期!$B$2,allorders!$AG:$AG,"&gt;="&amp;日期!$B$1)</f>
        <v>0</v>
      </c>
      <c r="C487">
        <f>B487/(日期!$B$2-日期!$B$1+1)</f>
        <v>0</v>
      </c>
    </row>
    <row r="488" spans="1:3">
      <c r="A488" s="4"/>
      <c r="B488">
        <f>SUMIFS(allorders!O:O,allorders!L:L,'数据处理(仓储使用)'!$A488,allorders!$AG:$AG,"&lt;="&amp;日期!$B$2,allorders!$AG:$AG,"&gt;="&amp;日期!$B$1)</f>
        <v>0</v>
      </c>
      <c r="C488">
        <f>B488/(日期!$B$2-日期!$B$1+1)</f>
        <v>0</v>
      </c>
    </row>
    <row r="489" spans="1:3">
      <c r="A489" s="4"/>
      <c r="B489">
        <f>SUMIFS(allorders!O:O,allorders!L:L,'数据处理(仓储使用)'!$A489,allorders!$AG:$AG,"&lt;="&amp;日期!$B$2,allorders!$AG:$AG,"&gt;="&amp;日期!$B$1)</f>
        <v>0</v>
      </c>
      <c r="C489">
        <f>B489/(日期!$B$2-日期!$B$1+1)</f>
        <v>0</v>
      </c>
    </row>
    <row r="490" spans="1:3">
      <c r="A490" s="4"/>
      <c r="B490">
        <f>SUMIFS(allorders!O:O,allorders!L:L,'数据处理(仓储使用)'!$A490,allorders!$AG:$AG,"&lt;="&amp;日期!$B$2,allorders!$AG:$AG,"&gt;="&amp;日期!$B$1)</f>
        <v>0</v>
      </c>
      <c r="C490">
        <f>B490/(日期!$B$2-日期!$B$1+1)</f>
        <v>0</v>
      </c>
    </row>
    <row r="491" spans="1:3">
      <c r="A491" s="4"/>
      <c r="B491">
        <f>SUMIFS(allorders!O:O,allorders!L:L,'数据处理(仓储使用)'!$A491,allorders!$AG:$AG,"&lt;="&amp;日期!$B$2,allorders!$AG:$AG,"&gt;="&amp;日期!$B$1)</f>
        <v>0</v>
      </c>
      <c r="C491">
        <f>B491/(日期!$B$2-日期!$B$1+1)</f>
        <v>0</v>
      </c>
    </row>
    <row r="492" spans="1:3">
      <c r="A492" s="4"/>
      <c r="B492">
        <f>SUMIFS(allorders!O:O,allorders!L:L,'数据处理(仓储使用)'!$A492,allorders!$AG:$AG,"&lt;="&amp;日期!$B$2,allorders!$AG:$AG,"&gt;="&amp;日期!$B$1)</f>
        <v>0</v>
      </c>
      <c r="C492">
        <f>B492/(日期!$B$2-日期!$B$1+1)</f>
        <v>0</v>
      </c>
    </row>
    <row r="493" spans="1:3">
      <c r="A493" s="4"/>
      <c r="B493">
        <f>SUMIFS(allorders!O:O,allorders!L:L,'数据处理(仓储使用)'!$A493,allorders!$AG:$AG,"&lt;="&amp;日期!$B$2,allorders!$AG:$AG,"&gt;="&amp;日期!$B$1)</f>
        <v>0</v>
      </c>
      <c r="C493">
        <f>B493/(日期!$B$2-日期!$B$1+1)</f>
        <v>0</v>
      </c>
    </row>
    <row r="494" spans="1:3">
      <c r="A494" s="4"/>
      <c r="B494">
        <f>SUMIFS(allorders!O:O,allorders!L:L,'数据处理(仓储使用)'!$A494,allorders!$AG:$AG,"&lt;="&amp;日期!$B$2,allorders!$AG:$AG,"&gt;="&amp;日期!$B$1)</f>
        <v>0</v>
      </c>
      <c r="C494">
        <f>B494/(日期!$B$2-日期!$B$1+1)</f>
        <v>0</v>
      </c>
    </row>
    <row r="495" spans="1:3">
      <c r="A495" s="4"/>
      <c r="B495">
        <f>SUMIFS(allorders!O:O,allorders!L:L,'数据处理(仓储使用)'!$A495,allorders!$AG:$AG,"&lt;="&amp;日期!$B$2,allorders!$AG:$AG,"&gt;="&amp;日期!$B$1)</f>
        <v>0</v>
      </c>
      <c r="C495">
        <f>B495/(日期!$B$2-日期!$B$1+1)</f>
        <v>0</v>
      </c>
    </row>
    <row r="496" spans="1:3">
      <c r="A496" s="4"/>
      <c r="B496">
        <f>SUMIFS(allorders!O:O,allorders!L:L,'数据处理(仓储使用)'!$A496,allorders!$AG:$AG,"&lt;="&amp;日期!$B$2,allorders!$AG:$AG,"&gt;="&amp;日期!$B$1)</f>
        <v>0</v>
      </c>
      <c r="C496">
        <f>B496/(日期!$B$2-日期!$B$1+1)</f>
        <v>0</v>
      </c>
    </row>
    <row r="497" spans="1:3">
      <c r="A497" s="4"/>
      <c r="B497">
        <f>SUMIFS(allorders!O:O,allorders!L:L,'数据处理(仓储使用)'!$A497,allorders!$AG:$AG,"&lt;="&amp;日期!$B$2,allorders!$AG:$AG,"&gt;="&amp;日期!$B$1)</f>
        <v>0</v>
      </c>
      <c r="C497">
        <f>B497/(日期!$B$2-日期!$B$1+1)</f>
        <v>0</v>
      </c>
    </row>
    <row r="498" spans="1:3">
      <c r="A498" s="4"/>
      <c r="B498">
        <f>SUMIFS(allorders!O:O,allorders!L:L,'数据处理(仓储使用)'!$A498,allorders!$AG:$AG,"&lt;="&amp;日期!$B$2,allorders!$AG:$AG,"&gt;="&amp;日期!$B$1)</f>
        <v>0</v>
      </c>
      <c r="C498">
        <f>B498/(日期!$B$2-日期!$B$1+1)</f>
        <v>0</v>
      </c>
    </row>
    <row r="499" spans="1:3">
      <c r="A499" s="4"/>
      <c r="B499">
        <f>SUMIFS(allorders!O:O,allorders!L:L,'数据处理(仓储使用)'!$A499,allorders!$AG:$AG,"&lt;="&amp;日期!$B$2,allorders!$AG:$AG,"&gt;="&amp;日期!$B$1)</f>
        <v>0</v>
      </c>
      <c r="C499">
        <f>B499/(日期!$B$2-日期!$B$1+1)</f>
        <v>0</v>
      </c>
    </row>
    <row r="500" spans="1:3">
      <c r="A500" s="4"/>
      <c r="B500">
        <f>SUMIFS(allorders!O:O,allorders!L:L,'数据处理(仓储使用)'!$A500,allorders!$AG:$AG,"&lt;="&amp;日期!$B$2,allorders!$AG:$AG,"&gt;="&amp;日期!$B$1)</f>
        <v>0</v>
      </c>
      <c r="C500">
        <f>B500/(日期!$B$2-日期!$B$1+1)</f>
        <v>0</v>
      </c>
    </row>
    <row r="501" spans="1:3">
      <c r="A501" s="4"/>
      <c r="B501">
        <f>SUMIFS(allorders!O:O,allorders!L:L,'数据处理(仓储使用)'!$A501,allorders!$AG:$AG,"&lt;="&amp;日期!$B$2,allorders!$AG:$AG,"&gt;="&amp;日期!$B$1)</f>
        <v>0</v>
      </c>
      <c r="C501">
        <f>B501/(日期!$B$2-日期!$B$1+1)</f>
        <v>0</v>
      </c>
    </row>
    <row r="502" spans="1:3">
      <c r="A502" s="4"/>
      <c r="B502">
        <f>SUMIFS(allorders!O:O,allorders!L:L,'数据处理(仓储使用)'!$A502,allorders!$AG:$AG,"&lt;="&amp;日期!$B$2,allorders!$AG:$AG,"&gt;="&amp;日期!$B$1)</f>
        <v>0</v>
      </c>
      <c r="C502">
        <f>B502/(日期!$B$2-日期!$B$1+1)</f>
        <v>0</v>
      </c>
    </row>
    <row r="503" spans="1:3">
      <c r="A503" s="4"/>
      <c r="B503">
        <f>SUMIFS(allorders!O:O,allorders!L:L,'数据处理(仓储使用)'!$A503,allorders!$AG:$AG,"&lt;="&amp;日期!$B$2,allorders!$AG:$AG,"&gt;="&amp;日期!$B$1)</f>
        <v>0</v>
      </c>
      <c r="C503">
        <f>B503/(日期!$B$2-日期!$B$1+1)</f>
        <v>0</v>
      </c>
    </row>
    <row r="504" spans="1:3">
      <c r="A504" s="4"/>
      <c r="B504">
        <f>SUMIFS(allorders!O:O,allorders!L:L,'数据处理(仓储使用)'!$A504,allorders!$AG:$AG,"&lt;="&amp;日期!$B$2,allorders!$AG:$AG,"&gt;="&amp;日期!$B$1)</f>
        <v>0</v>
      </c>
      <c r="C504">
        <f>B504/(日期!$B$2-日期!$B$1+1)</f>
        <v>0</v>
      </c>
    </row>
    <row r="505" spans="1:3">
      <c r="A505" s="4"/>
      <c r="B505">
        <f>SUMIFS(allorders!O:O,allorders!L:L,'数据处理(仓储使用)'!$A505,allorders!$AG:$AG,"&lt;="&amp;日期!$B$2,allorders!$AG:$AG,"&gt;="&amp;日期!$B$1)</f>
        <v>0</v>
      </c>
      <c r="C505">
        <f>B505/(日期!$B$2-日期!$B$1+1)</f>
        <v>0</v>
      </c>
    </row>
    <row r="506" spans="1:3">
      <c r="A506" s="4"/>
      <c r="B506">
        <f>SUMIFS(allorders!O:O,allorders!L:L,'数据处理(仓储使用)'!$A506,allorders!$AG:$AG,"&lt;="&amp;日期!$B$2,allorders!$AG:$AG,"&gt;="&amp;日期!$B$1)</f>
        <v>0</v>
      </c>
      <c r="C506">
        <f>B506/(日期!$B$2-日期!$B$1+1)</f>
        <v>0</v>
      </c>
    </row>
    <row r="507" spans="1:3">
      <c r="A507" s="4"/>
      <c r="B507">
        <f>SUMIFS(allorders!O:O,allorders!L:L,'数据处理(仓储使用)'!$A507,allorders!$AG:$AG,"&lt;="&amp;日期!$B$2,allorders!$AG:$AG,"&gt;="&amp;日期!$B$1)</f>
        <v>0</v>
      </c>
      <c r="C507">
        <f>B507/(日期!$B$2-日期!$B$1+1)</f>
        <v>0</v>
      </c>
    </row>
    <row r="508" spans="1:3">
      <c r="A508" s="4"/>
      <c r="B508">
        <f>SUMIFS(allorders!O:O,allorders!L:L,'数据处理(仓储使用)'!$A508,allorders!$AG:$AG,"&lt;="&amp;日期!$B$2,allorders!$AG:$AG,"&gt;="&amp;日期!$B$1)</f>
        <v>0</v>
      </c>
      <c r="C508">
        <f>B508/(日期!$B$2-日期!$B$1+1)</f>
        <v>0</v>
      </c>
    </row>
    <row r="509" spans="1:3">
      <c r="A509" s="4"/>
      <c r="B509">
        <f>SUMIFS(allorders!O:O,allorders!L:L,'数据处理(仓储使用)'!$A509,allorders!$AG:$AG,"&lt;="&amp;日期!$B$2,allorders!$AG:$AG,"&gt;="&amp;日期!$B$1)</f>
        <v>0</v>
      </c>
      <c r="C509">
        <f>B509/(日期!$B$2-日期!$B$1+1)</f>
        <v>0</v>
      </c>
    </row>
    <row r="510" spans="1:3">
      <c r="A510" s="4"/>
      <c r="B510">
        <f>SUMIFS(allorders!O:O,allorders!L:L,'数据处理(仓储使用)'!$A510,allorders!$AG:$AG,"&lt;="&amp;日期!$B$2,allorders!$AG:$AG,"&gt;="&amp;日期!$B$1)</f>
        <v>0</v>
      </c>
      <c r="C510">
        <f>B510/(日期!$B$2-日期!$B$1+1)</f>
        <v>0</v>
      </c>
    </row>
    <row r="511" spans="1:3">
      <c r="A511" s="4"/>
      <c r="B511">
        <f>SUMIFS(allorders!O:O,allorders!L:L,'数据处理(仓储使用)'!$A511,allorders!$AG:$AG,"&lt;="&amp;日期!$B$2,allorders!$AG:$AG,"&gt;="&amp;日期!$B$1)</f>
        <v>0</v>
      </c>
      <c r="C511">
        <f>B511/(日期!$B$2-日期!$B$1+1)</f>
        <v>0</v>
      </c>
    </row>
    <row r="512" spans="1:3">
      <c r="A512" s="4"/>
      <c r="B512">
        <f>SUMIFS(allorders!O:O,allorders!L:L,'数据处理(仓储使用)'!$A512,allorders!$AG:$AG,"&lt;="&amp;日期!$B$2,allorders!$AG:$AG,"&gt;="&amp;日期!$B$1)</f>
        <v>0</v>
      </c>
      <c r="C512">
        <f>B512/(日期!$B$2-日期!$B$1+1)</f>
        <v>0</v>
      </c>
    </row>
    <row r="513" spans="1:3">
      <c r="A513" s="4"/>
      <c r="B513">
        <f>SUMIFS(allorders!O:O,allorders!L:L,'数据处理(仓储使用)'!$A513,allorders!$AG:$AG,"&lt;="&amp;日期!$B$2,allorders!$AG:$AG,"&gt;="&amp;日期!$B$1)</f>
        <v>0</v>
      </c>
      <c r="C513">
        <f>B513/(日期!$B$2-日期!$B$1+1)</f>
        <v>0</v>
      </c>
    </row>
    <row r="514" spans="1:3">
      <c r="A514" s="4"/>
      <c r="B514">
        <f>SUMIFS(allorders!O:O,allorders!L:L,'数据处理(仓储使用)'!$A514,allorders!$AG:$AG,"&lt;="&amp;日期!$B$2,allorders!$AG:$AG,"&gt;="&amp;日期!$B$1)</f>
        <v>0</v>
      </c>
      <c r="C514">
        <f>B514/(日期!$B$2-日期!$B$1+1)</f>
        <v>0</v>
      </c>
    </row>
    <row r="515" spans="1:3">
      <c r="A515" s="4"/>
      <c r="B515">
        <f>SUMIFS(allorders!O:O,allorders!L:L,'数据处理(仓储使用)'!$A515,allorders!$AG:$AG,"&lt;="&amp;日期!$B$2,allorders!$AG:$AG,"&gt;="&amp;日期!$B$1)</f>
        <v>0</v>
      </c>
      <c r="C515">
        <f>B515/(日期!$B$2-日期!$B$1+1)</f>
        <v>0</v>
      </c>
    </row>
    <row r="516" spans="1:3">
      <c r="A516" s="4"/>
      <c r="B516">
        <f>SUMIFS(allorders!O:O,allorders!L:L,'数据处理(仓储使用)'!$A516,allorders!$AG:$AG,"&lt;="&amp;日期!$B$2,allorders!$AG:$AG,"&gt;="&amp;日期!$B$1)</f>
        <v>0</v>
      </c>
      <c r="C516">
        <f>B516/(日期!$B$2-日期!$B$1+1)</f>
        <v>0</v>
      </c>
    </row>
    <row r="517" spans="1:3">
      <c r="A517" s="4"/>
      <c r="B517">
        <f>SUMIFS(allorders!O:O,allorders!L:L,'数据处理(仓储使用)'!$A517,allorders!$AG:$AG,"&lt;="&amp;日期!$B$2,allorders!$AG:$AG,"&gt;="&amp;日期!$B$1)</f>
        <v>0</v>
      </c>
      <c r="C517">
        <f>B517/(日期!$B$2-日期!$B$1+1)</f>
        <v>0</v>
      </c>
    </row>
    <row r="518" spans="1:3">
      <c r="A518" s="4"/>
      <c r="B518">
        <f>SUMIFS(allorders!O:O,allorders!L:L,'数据处理(仓储使用)'!$A518,allorders!$AG:$AG,"&lt;="&amp;日期!$B$2,allorders!$AG:$AG,"&gt;="&amp;日期!$B$1)</f>
        <v>0</v>
      </c>
      <c r="C518">
        <f>B518/(日期!$B$2-日期!$B$1+1)</f>
        <v>0</v>
      </c>
    </row>
    <row r="519" spans="1:3">
      <c r="A519" s="4"/>
      <c r="B519">
        <f>SUMIFS(allorders!O:O,allorders!L:L,'数据处理(仓储使用)'!$A519,allorders!$AG:$AG,"&lt;="&amp;日期!$B$2,allorders!$AG:$AG,"&gt;="&amp;日期!$B$1)</f>
        <v>0</v>
      </c>
      <c r="C519">
        <f>B519/(日期!$B$2-日期!$B$1+1)</f>
        <v>0</v>
      </c>
    </row>
    <row r="520" spans="1:3">
      <c r="A520" s="4"/>
      <c r="B520">
        <f>SUMIFS(allorders!O:O,allorders!L:L,'数据处理(仓储使用)'!$A520,allorders!$AG:$AG,"&lt;="&amp;日期!$B$2,allorders!$AG:$AG,"&gt;="&amp;日期!$B$1)</f>
        <v>0</v>
      </c>
      <c r="C520">
        <f>B520/(日期!$B$2-日期!$B$1+1)</f>
        <v>0</v>
      </c>
    </row>
    <row r="521" spans="1:3">
      <c r="A521" s="4"/>
      <c r="B521">
        <f>SUMIFS(allorders!O:O,allorders!L:L,'数据处理(仓储使用)'!$A521,allorders!$AG:$AG,"&lt;="&amp;日期!$B$2,allorders!$AG:$AG,"&gt;="&amp;日期!$B$1)</f>
        <v>0</v>
      </c>
      <c r="C521">
        <f>B521/(日期!$B$2-日期!$B$1+1)</f>
        <v>0</v>
      </c>
    </row>
    <row r="522" spans="1:3">
      <c r="A522" s="4"/>
      <c r="B522">
        <f>SUMIFS(allorders!O:O,allorders!L:L,'数据处理(仓储使用)'!$A522,allorders!$AG:$AG,"&lt;="&amp;日期!$B$2,allorders!$AG:$AG,"&gt;="&amp;日期!$B$1)</f>
        <v>0</v>
      </c>
      <c r="C522">
        <f>B522/(日期!$B$2-日期!$B$1+1)</f>
        <v>0</v>
      </c>
    </row>
    <row r="523" spans="1:3">
      <c r="A523" s="4"/>
      <c r="B523">
        <f>SUMIFS(allorders!O:O,allorders!L:L,'数据处理(仓储使用)'!$A523,allorders!$AG:$AG,"&lt;="&amp;日期!$B$2,allorders!$AG:$AG,"&gt;="&amp;日期!$B$1)</f>
        <v>0</v>
      </c>
      <c r="C523">
        <f>B523/(日期!$B$2-日期!$B$1+1)</f>
        <v>0</v>
      </c>
    </row>
    <row r="524" spans="1:3">
      <c r="A524" s="4"/>
      <c r="B524">
        <f>SUMIFS(allorders!O:O,allorders!L:L,'数据处理(仓储使用)'!$A524,allorders!$AG:$AG,"&lt;="&amp;日期!$B$2,allorders!$AG:$AG,"&gt;="&amp;日期!$B$1)</f>
        <v>0</v>
      </c>
      <c r="C524">
        <f>B524/(日期!$B$2-日期!$B$1+1)</f>
        <v>0</v>
      </c>
    </row>
    <row r="525" spans="1:3">
      <c r="A525" s="4"/>
      <c r="B525">
        <f>SUMIFS(allorders!O:O,allorders!L:L,'数据处理(仓储使用)'!$A525,allorders!$AG:$AG,"&lt;="&amp;日期!$B$2,allorders!$AG:$AG,"&gt;="&amp;日期!$B$1)</f>
        <v>0</v>
      </c>
      <c r="C525">
        <f>B525/(日期!$B$2-日期!$B$1+1)</f>
        <v>0</v>
      </c>
    </row>
    <row r="526" spans="1:3">
      <c r="A526" s="4"/>
      <c r="B526">
        <f>SUMIFS(allorders!O:O,allorders!L:L,'数据处理(仓储使用)'!$A526,allorders!$AG:$AG,"&lt;="&amp;日期!$B$2,allorders!$AG:$AG,"&gt;="&amp;日期!$B$1)</f>
        <v>0</v>
      </c>
      <c r="C526">
        <f>B526/(日期!$B$2-日期!$B$1+1)</f>
        <v>0</v>
      </c>
    </row>
    <row r="527" spans="1:3">
      <c r="A527" s="4"/>
      <c r="B527">
        <f>SUMIFS(allorders!O:O,allorders!L:L,'数据处理(仓储使用)'!$A527,allorders!$AG:$AG,"&lt;="&amp;日期!$B$2,allorders!$AG:$AG,"&gt;="&amp;日期!$B$1)</f>
        <v>0</v>
      </c>
      <c r="C527">
        <f>B527/(日期!$B$2-日期!$B$1+1)</f>
        <v>0</v>
      </c>
    </row>
    <row r="528" spans="1:3">
      <c r="A528" s="4"/>
      <c r="B528">
        <f>SUMIFS(allorders!O:O,allorders!L:L,'数据处理(仓储使用)'!$A528,allorders!$AG:$AG,"&lt;="&amp;日期!$B$2,allorders!$AG:$AG,"&gt;="&amp;日期!$B$1)</f>
        <v>0</v>
      </c>
      <c r="C528">
        <f>B528/(日期!$B$2-日期!$B$1+1)</f>
        <v>0</v>
      </c>
    </row>
    <row r="529" spans="1:3">
      <c r="A529" s="4"/>
      <c r="B529">
        <f>SUMIFS(allorders!O:O,allorders!L:L,'数据处理(仓储使用)'!$A529,allorders!$AG:$AG,"&lt;="&amp;日期!$B$2,allorders!$AG:$AG,"&gt;="&amp;日期!$B$1)</f>
        <v>0</v>
      </c>
      <c r="C529">
        <f>B529/(日期!$B$2-日期!$B$1+1)</f>
        <v>0</v>
      </c>
    </row>
    <row r="530" spans="1:3">
      <c r="A530" s="4"/>
      <c r="B530">
        <f>SUMIFS(allorders!O:O,allorders!L:L,'数据处理(仓储使用)'!$A530,allorders!$AG:$AG,"&lt;="&amp;日期!$B$2,allorders!$AG:$AG,"&gt;="&amp;日期!$B$1)</f>
        <v>0</v>
      </c>
      <c r="C530">
        <f>B530/(日期!$B$2-日期!$B$1+1)</f>
        <v>0</v>
      </c>
    </row>
    <row r="531" spans="1:3">
      <c r="A531" s="4"/>
      <c r="B531">
        <f>SUMIFS(allorders!O:O,allorders!L:L,'数据处理(仓储使用)'!$A531,allorders!$AG:$AG,"&lt;="&amp;日期!$B$2,allorders!$AG:$AG,"&gt;="&amp;日期!$B$1)</f>
        <v>0</v>
      </c>
      <c r="C531">
        <f>B531/(日期!$B$2-日期!$B$1+1)</f>
        <v>0</v>
      </c>
    </row>
    <row r="532" spans="1:3">
      <c r="A532" s="4"/>
      <c r="B532">
        <f>SUMIFS(allorders!O:O,allorders!L:L,'数据处理(仓储使用)'!$A532,allorders!$AG:$AG,"&lt;="&amp;日期!$B$2,allorders!$AG:$AG,"&gt;="&amp;日期!$B$1)</f>
        <v>0</v>
      </c>
      <c r="C532">
        <f>B532/(日期!$B$2-日期!$B$1+1)</f>
        <v>0</v>
      </c>
    </row>
    <row r="533" spans="1:3">
      <c r="A533" s="4"/>
      <c r="B533">
        <f>SUMIFS(allorders!O:O,allorders!L:L,'数据处理(仓储使用)'!$A533,allorders!$AG:$AG,"&lt;="&amp;日期!$B$2,allorders!$AG:$AG,"&gt;="&amp;日期!$B$1)</f>
        <v>0</v>
      </c>
      <c r="C533">
        <f>B533/(日期!$B$2-日期!$B$1+1)</f>
        <v>0</v>
      </c>
    </row>
    <row r="534" spans="1:3">
      <c r="A534" s="4"/>
      <c r="B534">
        <f>SUMIFS(allorders!O:O,allorders!L:L,'数据处理(仓储使用)'!$A534,allorders!$AG:$AG,"&lt;="&amp;日期!$B$2,allorders!$AG:$AG,"&gt;="&amp;日期!$B$1)</f>
        <v>0</v>
      </c>
      <c r="C534">
        <f>B534/(日期!$B$2-日期!$B$1+1)</f>
        <v>0</v>
      </c>
    </row>
    <row r="535" spans="1:3">
      <c r="A535" s="4"/>
      <c r="B535">
        <f>SUMIFS(allorders!O:O,allorders!L:L,'数据处理(仓储使用)'!$A535,allorders!$AG:$AG,"&lt;="&amp;日期!$B$2,allorders!$AG:$AG,"&gt;="&amp;日期!$B$1)</f>
        <v>0</v>
      </c>
      <c r="C535">
        <f>B535/(日期!$B$2-日期!$B$1+1)</f>
        <v>0</v>
      </c>
    </row>
    <row r="536" spans="1:3">
      <c r="A536" s="4"/>
      <c r="B536">
        <f>SUMIFS(allorders!O:O,allorders!L:L,'数据处理(仓储使用)'!$A536,allorders!$AG:$AG,"&lt;="&amp;日期!$B$2,allorders!$AG:$AG,"&gt;="&amp;日期!$B$1)</f>
        <v>0</v>
      </c>
      <c r="C536">
        <f>B536/(日期!$B$2-日期!$B$1+1)</f>
        <v>0</v>
      </c>
    </row>
    <row r="537" spans="1:3">
      <c r="A537" s="4"/>
      <c r="B537">
        <f>SUMIFS(allorders!O:O,allorders!L:L,'数据处理(仓储使用)'!$A537,allorders!$AG:$AG,"&lt;="&amp;日期!$B$2,allorders!$AG:$AG,"&gt;="&amp;日期!$B$1)</f>
        <v>0</v>
      </c>
      <c r="C537">
        <f>B537/(日期!$B$2-日期!$B$1+1)</f>
        <v>0</v>
      </c>
    </row>
    <row r="538" spans="1:3">
      <c r="A538" s="4"/>
      <c r="B538">
        <f>SUMIFS(allorders!O:O,allorders!L:L,'数据处理(仓储使用)'!$A538,allorders!$AG:$AG,"&lt;="&amp;日期!$B$2,allorders!$AG:$AG,"&gt;="&amp;日期!$B$1)</f>
        <v>0</v>
      </c>
      <c r="C538">
        <f>B538/(日期!$B$2-日期!$B$1+1)</f>
        <v>0</v>
      </c>
    </row>
    <row r="539" spans="1:3">
      <c r="A539" s="4"/>
      <c r="B539">
        <f>SUMIFS(allorders!O:O,allorders!L:L,'数据处理(仓储使用)'!$A539,allorders!$AG:$AG,"&lt;="&amp;日期!$B$2,allorders!$AG:$AG,"&gt;="&amp;日期!$B$1)</f>
        <v>0</v>
      </c>
      <c r="C539">
        <f>B539/(日期!$B$2-日期!$B$1+1)</f>
        <v>0</v>
      </c>
    </row>
    <row r="540" spans="1:3">
      <c r="A540" s="4"/>
      <c r="B540">
        <f>SUMIFS(allorders!O:O,allorders!L:L,'数据处理(仓储使用)'!$A540,allorders!$AG:$AG,"&lt;="&amp;日期!$B$2,allorders!$AG:$AG,"&gt;="&amp;日期!$B$1)</f>
        <v>0</v>
      </c>
      <c r="C540">
        <f>B540/(日期!$B$2-日期!$B$1+1)</f>
        <v>0</v>
      </c>
    </row>
    <row r="541" spans="1:3">
      <c r="A541" s="4"/>
      <c r="B541">
        <f>SUMIFS(allorders!O:O,allorders!L:L,'数据处理(仓储使用)'!$A541,allorders!$AG:$AG,"&lt;="&amp;日期!$B$2,allorders!$AG:$AG,"&gt;="&amp;日期!$B$1)</f>
        <v>0</v>
      </c>
      <c r="C541">
        <f>B541/(日期!$B$2-日期!$B$1+1)</f>
        <v>0</v>
      </c>
    </row>
    <row r="542" spans="1:3">
      <c r="A542" s="4"/>
      <c r="B542">
        <f>SUMIFS(allorders!O:O,allorders!L:L,'数据处理(仓储使用)'!$A542,allorders!$AG:$AG,"&lt;="&amp;日期!$B$2,allorders!$AG:$AG,"&gt;="&amp;日期!$B$1)</f>
        <v>0</v>
      </c>
      <c r="C542">
        <f>B542/(日期!$B$2-日期!$B$1+1)</f>
        <v>0</v>
      </c>
    </row>
    <row r="543" spans="1:3">
      <c r="A543" s="4"/>
      <c r="B543">
        <f>SUMIFS(allorders!O:O,allorders!L:L,'数据处理(仓储使用)'!$A543,allorders!$AG:$AG,"&lt;="&amp;日期!$B$2,allorders!$AG:$AG,"&gt;="&amp;日期!$B$1)</f>
        <v>0</v>
      </c>
      <c r="C543">
        <f>B543/(日期!$B$2-日期!$B$1+1)</f>
        <v>0</v>
      </c>
    </row>
    <row r="544" spans="1:3">
      <c r="A544" s="4"/>
      <c r="B544">
        <f>SUMIFS(allorders!O:O,allorders!L:L,'数据处理(仓储使用)'!$A544,allorders!$AG:$AG,"&lt;="&amp;日期!$B$2,allorders!$AG:$AG,"&gt;="&amp;日期!$B$1)</f>
        <v>0</v>
      </c>
      <c r="C544">
        <f>B544/(日期!$B$2-日期!$B$1+1)</f>
        <v>0</v>
      </c>
    </row>
    <row r="545" spans="1:3">
      <c r="A545" s="4"/>
      <c r="B545">
        <f>SUMIFS(allorders!O:O,allorders!L:L,'数据处理(仓储使用)'!$A545,allorders!$AG:$AG,"&lt;="&amp;日期!$B$2,allorders!$AG:$AG,"&gt;="&amp;日期!$B$1)</f>
        <v>0</v>
      </c>
      <c r="C545">
        <f>B545/(日期!$B$2-日期!$B$1+1)</f>
        <v>0</v>
      </c>
    </row>
    <row r="546" spans="1:3">
      <c r="A546" s="4"/>
      <c r="B546">
        <f>SUMIFS(allorders!O:O,allorders!L:L,'数据处理(仓储使用)'!$A546,allorders!$AG:$AG,"&lt;="&amp;日期!$B$2,allorders!$AG:$AG,"&gt;="&amp;日期!$B$1)</f>
        <v>0</v>
      </c>
      <c r="C546">
        <f>B546/(日期!$B$2-日期!$B$1+1)</f>
        <v>0</v>
      </c>
    </row>
    <row r="547" spans="1:3">
      <c r="A547" s="4"/>
      <c r="B547">
        <f>SUMIFS(allorders!O:O,allorders!L:L,'数据处理(仓储使用)'!$A547,allorders!$AG:$AG,"&lt;="&amp;日期!$B$2,allorders!$AG:$AG,"&gt;="&amp;日期!$B$1)</f>
        <v>0</v>
      </c>
      <c r="C547">
        <f>B547/(日期!$B$2-日期!$B$1+1)</f>
        <v>0</v>
      </c>
    </row>
    <row r="548" spans="1:3">
      <c r="A548" s="4"/>
      <c r="B548">
        <f>SUMIFS(allorders!O:O,allorders!L:L,'数据处理(仓储使用)'!$A548,allorders!$AG:$AG,"&lt;="&amp;日期!$B$2,allorders!$AG:$AG,"&gt;="&amp;日期!$B$1)</f>
        <v>0</v>
      </c>
      <c r="C548">
        <f>B548/(日期!$B$2-日期!$B$1+1)</f>
        <v>0</v>
      </c>
    </row>
    <row r="549" spans="1:3">
      <c r="A549" s="4"/>
      <c r="B549">
        <f>SUMIFS(allorders!O:O,allorders!L:L,'数据处理(仓储使用)'!$A549,allorders!$AG:$AG,"&lt;="&amp;日期!$B$2,allorders!$AG:$AG,"&gt;="&amp;日期!$B$1)</f>
        <v>0</v>
      </c>
      <c r="C549">
        <f>B549/(日期!$B$2-日期!$B$1+1)</f>
        <v>0</v>
      </c>
    </row>
    <row r="550" spans="1:3">
      <c r="A550" s="4"/>
      <c r="B550">
        <f>SUMIFS(allorders!O:O,allorders!L:L,'数据处理(仓储使用)'!$A550,allorders!$AG:$AG,"&lt;="&amp;日期!$B$2,allorders!$AG:$AG,"&gt;="&amp;日期!$B$1)</f>
        <v>0</v>
      </c>
      <c r="C550">
        <f>B550/(日期!$B$2-日期!$B$1+1)</f>
        <v>0</v>
      </c>
    </row>
    <row r="551" spans="1:3">
      <c r="A551" s="4"/>
      <c r="B551">
        <f>SUMIFS(allorders!O:O,allorders!L:L,'数据处理(仓储使用)'!$A551,allorders!$AG:$AG,"&lt;="&amp;日期!$B$2,allorders!$AG:$AG,"&gt;="&amp;日期!$B$1)</f>
        <v>0</v>
      </c>
      <c r="C551">
        <f>B551/(日期!$B$2-日期!$B$1+1)</f>
        <v>0</v>
      </c>
    </row>
    <row r="552" spans="1:3">
      <c r="A552" s="4"/>
      <c r="B552">
        <f>SUMIFS(allorders!O:O,allorders!L:L,'数据处理(仓储使用)'!$A552,allorders!$AG:$AG,"&lt;="&amp;日期!$B$2,allorders!$AG:$AG,"&gt;="&amp;日期!$B$1)</f>
        <v>0</v>
      </c>
      <c r="C552">
        <f>B552/(日期!$B$2-日期!$B$1+1)</f>
        <v>0</v>
      </c>
    </row>
    <row r="553" spans="1:3">
      <c r="A553" s="4"/>
      <c r="B553">
        <f>SUMIFS(allorders!O:O,allorders!L:L,'数据处理(仓储使用)'!$A553,allorders!$AG:$AG,"&lt;="&amp;日期!$B$2,allorders!$AG:$AG,"&gt;="&amp;日期!$B$1)</f>
        <v>0</v>
      </c>
      <c r="C553">
        <f>B553/(日期!$B$2-日期!$B$1+1)</f>
        <v>0</v>
      </c>
    </row>
    <row r="554" spans="1:3">
      <c r="A554" s="4"/>
      <c r="B554">
        <f>SUMIFS(allorders!O:O,allorders!L:L,'数据处理(仓储使用)'!$A554,allorders!$AG:$AG,"&lt;="&amp;日期!$B$2,allorders!$AG:$AG,"&gt;="&amp;日期!$B$1)</f>
        <v>0</v>
      </c>
      <c r="C554">
        <f>B554/(日期!$B$2-日期!$B$1+1)</f>
        <v>0</v>
      </c>
    </row>
    <row r="555" spans="1:3">
      <c r="A555" s="4"/>
      <c r="B555">
        <f>SUMIFS(allorders!O:O,allorders!L:L,'数据处理(仓储使用)'!$A555,allorders!$AG:$AG,"&lt;="&amp;日期!$B$2,allorders!$AG:$AG,"&gt;="&amp;日期!$B$1)</f>
        <v>0</v>
      </c>
      <c r="C555">
        <f>B555/(日期!$B$2-日期!$B$1+1)</f>
        <v>0</v>
      </c>
    </row>
    <row r="556" spans="1:3">
      <c r="A556" s="4"/>
      <c r="B556">
        <f>SUMIFS(allorders!O:O,allorders!L:L,'数据处理(仓储使用)'!$A556,allorders!$AG:$AG,"&lt;="&amp;日期!$B$2,allorders!$AG:$AG,"&gt;="&amp;日期!$B$1)</f>
        <v>0</v>
      </c>
      <c r="C556">
        <f>B556/(日期!$B$2-日期!$B$1+1)</f>
        <v>0</v>
      </c>
    </row>
    <row r="557" spans="1:3">
      <c r="A557" s="4"/>
      <c r="B557">
        <f>SUMIFS(allorders!O:O,allorders!L:L,'数据处理(仓储使用)'!$A557,allorders!$AG:$AG,"&lt;="&amp;日期!$B$2,allorders!$AG:$AG,"&gt;="&amp;日期!$B$1)</f>
        <v>0</v>
      </c>
      <c r="C557">
        <f>B557/(日期!$B$2-日期!$B$1+1)</f>
        <v>0</v>
      </c>
    </row>
    <row r="558" spans="1:3">
      <c r="A558" s="4"/>
      <c r="B558">
        <f>SUMIFS(allorders!O:O,allorders!L:L,'数据处理(仓储使用)'!$A558,allorders!$AG:$AG,"&lt;="&amp;日期!$B$2,allorders!$AG:$AG,"&gt;="&amp;日期!$B$1)</f>
        <v>0</v>
      </c>
      <c r="C558">
        <f>B558/(日期!$B$2-日期!$B$1+1)</f>
        <v>0</v>
      </c>
    </row>
    <row r="559" spans="1:3">
      <c r="A559" s="4"/>
      <c r="B559">
        <f>SUMIFS(allorders!O:O,allorders!L:L,'数据处理(仓储使用)'!$A559,allorders!$AG:$AG,"&lt;="&amp;日期!$B$2,allorders!$AG:$AG,"&gt;="&amp;日期!$B$1)</f>
        <v>0</v>
      </c>
      <c r="C559">
        <f>B559/(日期!$B$2-日期!$B$1+1)</f>
        <v>0</v>
      </c>
    </row>
    <row r="560" spans="1:3">
      <c r="A560" s="4"/>
      <c r="B560">
        <f>SUMIFS(allorders!O:O,allorders!L:L,'数据处理(仓储使用)'!$A560,allorders!$AG:$AG,"&lt;="&amp;日期!$B$2,allorders!$AG:$AG,"&gt;="&amp;日期!$B$1)</f>
        <v>0</v>
      </c>
      <c r="C560">
        <f>B560/(日期!$B$2-日期!$B$1+1)</f>
        <v>0</v>
      </c>
    </row>
    <row r="561" spans="1:3">
      <c r="A561" s="4"/>
      <c r="B561">
        <f>SUMIFS(allorders!O:O,allorders!L:L,'数据处理(仓储使用)'!$A561,allorders!$AG:$AG,"&lt;="&amp;日期!$B$2,allorders!$AG:$AG,"&gt;="&amp;日期!$B$1)</f>
        <v>0</v>
      </c>
      <c r="C561">
        <f>B561/(日期!$B$2-日期!$B$1+1)</f>
        <v>0</v>
      </c>
    </row>
    <row r="562" spans="1:3">
      <c r="A562" s="4"/>
      <c r="B562">
        <f>SUMIFS(allorders!O:O,allorders!L:L,'数据处理(仓储使用)'!$A562,allorders!$AG:$AG,"&lt;="&amp;日期!$B$2,allorders!$AG:$AG,"&gt;="&amp;日期!$B$1)</f>
        <v>0</v>
      </c>
      <c r="C562">
        <f>B562/(日期!$B$2-日期!$B$1+1)</f>
        <v>0</v>
      </c>
    </row>
    <row r="563" spans="1:3">
      <c r="A563" s="4"/>
      <c r="B563">
        <f>SUMIFS(allorders!O:O,allorders!L:L,'数据处理(仓储使用)'!$A563,allorders!$AG:$AG,"&lt;="&amp;日期!$B$2,allorders!$AG:$AG,"&gt;="&amp;日期!$B$1)</f>
        <v>0</v>
      </c>
      <c r="C563">
        <f>B563/(日期!$B$2-日期!$B$1+1)</f>
        <v>0</v>
      </c>
    </row>
    <row r="564" spans="1:3">
      <c r="A564" s="4"/>
      <c r="B564">
        <f>SUMIFS(allorders!O:O,allorders!L:L,'数据处理(仓储使用)'!$A564,allorders!$AG:$AG,"&lt;="&amp;日期!$B$2,allorders!$AG:$AG,"&gt;="&amp;日期!$B$1)</f>
        <v>0</v>
      </c>
      <c r="C564">
        <f>B564/(日期!$B$2-日期!$B$1+1)</f>
        <v>0</v>
      </c>
    </row>
    <row r="565" spans="1:3">
      <c r="A565" s="4"/>
      <c r="B565">
        <f>SUMIFS(allorders!O:O,allorders!L:L,'数据处理(仓储使用)'!$A565,allorders!$AG:$AG,"&lt;="&amp;日期!$B$2,allorders!$AG:$AG,"&gt;="&amp;日期!$B$1)</f>
        <v>0</v>
      </c>
      <c r="C565">
        <f>B565/(日期!$B$2-日期!$B$1+1)</f>
        <v>0</v>
      </c>
    </row>
    <row r="566" spans="1:3">
      <c r="A566" s="4"/>
      <c r="B566">
        <f>SUMIFS(allorders!O:O,allorders!L:L,'数据处理(仓储使用)'!$A566,allorders!$AG:$AG,"&lt;="&amp;日期!$B$2,allorders!$AG:$AG,"&gt;="&amp;日期!$B$1)</f>
        <v>0</v>
      </c>
      <c r="C566">
        <f>B566/(日期!$B$2-日期!$B$1+1)</f>
        <v>0</v>
      </c>
    </row>
    <row r="567" spans="1:3">
      <c r="A567" s="4"/>
      <c r="B567">
        <f>SUMIFS(allorders!O:O,allorders!L:L,'数据处理(仓储使用)'!$A567,allorders!$AG:$AG,"&lt;="&amp;日期!$B$2,allorders!$AG:$AG,"&gt;="&amp;日期!$B$1)</f>
        <v>0</v>
      </c>
      <c r="C567">
        <f>B567/(日期!$B$2-日期!$B$1+1)</f>
        <v>0</v>
      </c>
    </row>
    <row r="568" spans="1:3">
      <c r="A568" s="4"/>
      <c r="B568">
        <f>SUMIFS(allorders!O:O,allorders!L:L,'数据处理(仓储使用)'!$A568,allorders!$AG:$AG,"&lt;="&amp;日期!$B$2,allorders!$AG:$AG,"&gt;="&amp;日期!$B$1)</f>
        <v>0</v>
      </c>
      <c r="C568">
        <f>B568/(日期!$B$2-日期!$B$1+1)</f>
        <v>0</v>
      </c>
    </row>
    <row r="569" spans="1:3">
      <c r="A569" s="4"/>
      <c r="B569">
        <f>SUMIFS(allorders!O:O,allorders!L:L,'数据处理(仓储使用)'!$A569,allorders!$AG:$AG,"&lt;="&amp;日期!$B$2,allorders!$AG:$AG,"&gt;="&amp;日期!$B$1)</f>
        <v>0</v>
      </c>
      <c r="C569">
        <f>B569/(日期!$B$2-日期!$B$1+1)</f>
        <v>0</v>
      </c>
    </row>
    <row r="570" spans="1:3">
      <c r="A570" s="4"/>
      <c r="B570">
        <f>SUMIFS(allorders!O:O,allorders!L:L,'数据处理(仓储使用)'!$A570,allorders!$AG:$AG,"&lt;="&amp;日期!$B$2,allorders!$AG:$AG,"&gt;="&amp;日期!$B$1)</f>
        <v>0</v>
      </c>
      <c r="C570">
        <f>B570/(日期!$B$2-日期!$B$1+1)</f>
        <v>0</v>
      </c>
    </row>
    <row r="571" spans="1:3">
      <c r="A571" s="4"/>
      <c r="B571">
        <f>SUMIFS(allorders!O:O,allorders!L:L,'数据处理(仓储使用)'!$A571,allorders!$AG:$AG,"&lt;="&amp;日期!$B$2,allorders!$AG:$AG,"&gt;="&amp;日期!$B$1)</f>
        <v>0</v>
      </c>
      <c r="C571">
        <f>B571/(日期!$B$2-日期!$B$1+1)</f>
        <v>0</v>
      </c>
    </row>
    <row r="572" spans="1:3">
      <c r="A572" s="4"/>
      <c r="B572">
        <f>SUMIFS(allorders!O:O,allorders!L:L,'数据处理(仓储使用)'!$A572,allorders!$AG:$AG,"&lt;="&amp;日期!$B$2,allorders!$AG:$AG,"&gt;="&amp;日期!$B$1)</f>
        <v>0</v>
      </c>
      <c r="C572">
        <f>B572/(日期!$B$2-日期!$B$1+1)</f>
        <v>0</v>
      </c>
    </row>
    <row r="573" spans="1:3">
      <c r="A573" s="4"/>
      <c r="B573">
        <f>SUMIFS(allorders!O:O,allorders!L:L,'数据处理(仓储使用)'!$A573,allorders!$AG:$AG,"&lt;="&amp;日期!$B$2,allorders!$AG:$AG,"&gt;="&amp;日期!$B$1)</f>
        <v>0</v>
      </c>
      <c r="C573">
        <f>B573/(日期!$B$2-日期!$B$1+1)</f>
        <v>0</v>
      </c>
    </row>
    <row r="574" spans="1:3">
      <c r="A574" s="4"/>
      <c r="B574">
        <f>SUMIFS(allorders!O:O,allorders!L:L,'数据处理(仓储使用)'!$A574,allorders!$AG:$AG,"&lt;="&amp;日期!$B$2,allorders!$AG:$AG,"&gt;="&amp;日期!$B$1)</f>
        <v>0</v>
      </c>
      <c r="C574">
        <f>B574/(日期!$B$2-日期!$B$1+1)</f>
        <v>0</v>
      </c>
    </row>
    <row r="575" spans="1:3">
      <c r="A575" s="4"/>
      <c r="B575">
        <f>SUMIFS(allorders!O:O,allorders!L:L,'数据处理(仓储使用)'!$A575,allorders!$AG:$AG,"&lt;="&amp;日期!$B$2,allorders!$AG:$AG,"&gt;="&amp;日期!$B$1)</f>
        <v>0</v>
      </c>
      <c r="C575">
        <f>B575/(日期!$B$2-日期!$B$1+1)</f>
        <v>0</v>
      </c>
    </row>
    <row r="576" spans="1:3">
      <c r="A576" s="4"/>
      <c r="B576">
        <f>SUMIFS(allorders!O:O,allorders!L:L,'数据处理(仓储使用)'!$A576,allorders!$AG:$AG,"&lt;="&amp;日期!$B$2,allorders!$AG:$AG,"&gt;="&amp;日期!$B$1)</f>
        <v>0</v>
      </c>
      <c r="C576">
        <f>B576/(日期!$B$2-日期!$B$1+1)</f>
        <v>0</v>
      </c>
    </row>
    <row r="577" spans="1:3">
      <c r="A577" s="4"/>
      <c r="B577">
        <f>SUMIFS(allorders!O:O,allorders!L:L,'数据处理(仓储使用)'!$A577,allorders!$AG:$AG,"&lt;="&amp;日期!$B$2,allorders!$AG:$AG,"&gt;="&amp;日期!$B$1)</f>
        <v>0</v>
      </c>
      <c r="C577">
        <f>B577/(日期!$B$2-日期!$B$1+1)</f>
        <v>0</v>
      </c>
    </row>
    <row r="578" spans="1:3">
      <c r="A578" s="4"/>
      <c r="B578">
        <f>SUMIFS(allorders!O:O,allorders!L:L,'数据处理(仓储使用)'!$A578,allorders!$AG:$AG,"&lt;="&amp;日期!$B$2,allorders!$AG:$AG,"&gt;="&amp;日期!$B$1)</f>
        <v>0</v>
      </c>
      <c r="C578">
        <f>B578/(日期!$B$2-日期!$B$1+1)</f>
        <v>0</v>
      </c>
    </row>
    <row r="579" spans="1:3">
      <c r="A579" s="4"/>
      <c r="B579">
        <f>SUMIFS(allorders!O:O,allorders!L:L,'数据处理(仓储使用)'!$A579,allorders!$AG:$AG,"&lt;="&amp;日期!$B$2,allorders!$AG:$AG,"&gt;="&amp;日期!$B$1)</f>
        <v>0</v>
      </c>
      <c r="C579">
        <f>B579/(日期!$B$2-日期!$B$1+1)</f>
        <v>0</v>
      </c>
    </row>
    <row r="580" spans="1:3">
      <c r="A580" s="4"/>
      <c r="B580">
        <f>SUMIFS(allorders!O:O,allorders!L:L,'数据处理(仓储使用)'!$A580,allorders!$AG:$AG,"&lt;="&amp;日期!$B$2,allorders!$AG:$AG,"&gt;="&amp;日期!$B$1)</f>
        <v>0</v>
      </c>
      <c r="C580">
        <f>B580/(日期!$B$2-日期!$B$1+1)</f>
        <v>0</v>
      </c>
    </row>
    <row r="581" spans="1:3">
      <c r="A581" s="4"/>
      <c r="B581">
        <f>SUMIFS(allorders!O:O,allorders!L:L,'数据处理(仓储使用)'!$A581,allorders!$AG:$AG,"&lt;="&amp;日期!$B$2,allorders!$AG:$AG,"&gt;="&amp;日期!$B$1)</f>
        <v>0</v>
      </c>
      <c r="C581">
        <f>B581/(日期!$B$2-日期!$B$1+1)</f>
        <v>0</v>
      </c>
    </row>
    <row r="582" spans="1:3">
      <c r="A582" s="4"/>
      <c r="B582">
        <f>SUMIFS(allorders!O:O,allorders!L:L,'数据处理(仓储使用)'!$A582,allorders!$AG:$AG,"&lt;="&amp;日期!$B$2,allorders!$AG:$AG,"&gt;="&amp;日期!$B$1)</f>
        <v>0</v>
      </c>
      <c r="C582">
        <f>B582/(日期!$B$2-日期!$B$1+1)</f>
        <v>0</v>
      </c>
    </row>
    <row r="583" spans="1:3">
      <c r="A583" s="4"/>
      <c r="B583">
        <f>SUMIFS(allorders!O:O,allorders!L:L,'数据处理(仓储使用)'!$A583,allorders!$AG:$AG,"&lt;="&amp;日期!$B$2,allorders!$AG:$AG,"&gt;="&amp;日期!$B$1)</f>
        <v>0</v>
      </c>
      <c r="C583">
        <f>B583/(日期!$B$2-日期!$B$1+1)</f>
        <v>0</v>
      </c>
    </row>
    <row r="584" spans="1:3">
      <c r="A584" s="4"/>
      <c r="B584">
        <f>SUMIFS(allorders!O:O,allorders!L:L,'数据处理(仓储使用)'!$A584,allorders!$AG:$AG,"&lt;="&amp;日期!$B$2,allorders!$AG:$AG,"&gt;="&amp;日期!$B$1)</f>
        <v>0</v>
      </c>
      <c r="C584">
        <f>B584/(日期!$B$2-日期!$B$1+1)</f>
        <v>0</v>
      </c>
    </row>
    <row r="585" spans="1:3">
      <c r="A585" s="4"/>
      <c r="B585">
        <f>SUMIFS(allorders!O:O,allorders!L:L,'数据处理(仓储使用)'!$A585,allorders!$AG:$AG,"&lt;="&amp;日期!$B$2,allorders!$AG:$AG,"&gt;="&amp;日期!$B$1)</f>
        <v>0</v>
      </c>
      <c r="C585">
        <f>B585/(日期!$B$2-日期!$B$1+1)</f>
        <v>0</v>
      </c>
    </row>
    <row r="586" spans="1:3">
      <c r="A586" s="4"/>
      <c r="B586">
        <f>SUMIFS(allorders!O:O,allorders!L:L,'数据处理(仓储使用)'!$A586,allorders!$AG:$AG,"&lt;="&amp;日期!$B$2,allorders!$AG:$AG,"&gt;="&amp;日期!$B$1)</f>
        <v>0</v>
      </c>
      <c r="C586">
        <f>B586/(日期!$B$2-日期!$B$1+1)</f>
        <v>0</v>
      </c>
    </row>
    <row r="587" spans="1:3">
      <c r="A587" s="4"/>
      <c r="B587">
        <f>SUMIFS(allorders!O:O,allorders!L:L,'数据处理(仓储使用)'!$A587,allorders!$AG:$AG,"&lt;="&amp;日期!$B$2,allorders!$AG:$AG,"&gt;="&amp;日期!$B$1)</f>
        <v>0</v>
      </c>
      <c r="C587">
        <f>B587/(日期!$B$2-日期!$B$1+1)</f>
        <v>0</v>
      </c>
    </row>
    <row r="588" spans="1:3">
      <c r="A588" s="4"/>
      <c r="B588">
        <f>SUMIFS(allorders!O:O,allorders!L:L,'数据处理(仓储使用)'!$A588,allorders!$AG:$AG,"&lt;="&amp;日期!$B$2,allorders!$AG:$AG,"&gt;="&amp;日期!$B$1)</f>
        <v>0</v>
      </c>
      <c r="C588">
        <f>B588/(日期!$B$2-日期!$B$1+1)</f>
        <v>0</v>
      </c>
    </row>
    <row r="589" spans="1:3">
      <c r="A589" s="4"/>
      <c r="B589">
        <f>SUMIFS(allorders!O:O,allorders!L:L,'数据处理(仓储使用)'!$A589,allorders!$AG:$AG,"&lt;="&amp;日期!$B$2,allorders!$AG:$AG,"&gt;="&amp;日期!$B$1)</f>
        <v>0</v>
      </c>
      <c r="C589">
        <f>B589/(日期!$B$2-日期!$B$1+1)</f>
        <v>0</v>
      </c>
    </row>
    <row r="590" spans="1:3">
      <c r="A590" s="4"/>
      <c r="B590">
        <f>SUMIFS(allorders!O:O,allorders!L:L,'数据处理(仓储使用)'!$A590,allorders!$AG:$AG,"&lt;="&amp;日期!$B$2,allorders!$AG:$AG,"&gt;="&amp;日期!$B$1)</f>
        <v>0</v>
      </c>
      <c r="C590">
        <f>B590/(日期!$B$2-日期!$B$1+1)</f>
        <v>0</v>
      </c>
    </row>
    <row r="591" spans="1:3">
      <c r="A591" s="4"/>
      <c r="B591">
        <f>SUMIFS(allorders!O:O,allorders!L:L,'数据处理(仓储使用)'!$A591,allorders!$AG:$AG,"&lt;="&amp;日期!$B$2,allorders!$AG:$AG,"&gt;="&amp;日期!$B$1)</f>
        <v>0</v>
      </c>
      <c r="C591">
        <f>B591/(日期!$B$2-日期!$B$1+1)</f>
        <v>0</v>
      </c>
    </row>
    <row r="592" spans="1:3">
      <c r="A592" s="4"/>
      <c r="B592">
        <f>SUMIFS(allorders!O:O,allorders!L:L,'数据处理(仓储使用)'!$A592,allorders!$AG:$AG,"&lt;="&amp;日期!$B$2,allorders!$AG:$AG,"&gt;="&amp;日期!$B$1)</f>
        <v>0</v>
      </c>
      <c r="C592">
        <f>B592/(日期!$B$2-日期!$B$1+1)</f>
        <v>0</v>
      </c>
    </row>
    <row r="593" spans="1:3">
      <c r="A593" s="4"/>
      <c r="B593">
        <f>SUMIFS(allorders!O:O,allorders!L:L,'数据处理(仓储使用)'!$A593,allorders!$AG:$AG,"&lt;="&amp;日期!$B$2,allorders!$AG:$AG,"&gt;="&amp;日期!$B$1)</f>
        <v>0</v>
      </c>
      <c r="C593">
        <f>B593/(日期!$B$2-日期!$B$1+1)</f>
        <v>0</v>
      </c>
    </row>
    <row r="594" spans="1:3">
      <c r="A594" s="4"/>
      <c r="B594">
        <f>SUMIFS(allorders!O:O,allorders!L:L,'数据处理(仓储使用)'!$A594,allorders!$AG:$AG,"&lt;="&amp;日期!$B$2,allorders!$AG:$AG,"&gt;="&amp;日期!$B$1)</f>
        <v>0</v>
      </c>
      <c r="C594">
        <f>B594/(日期!$B$2-日期!$B$1+1)</f>
        <v>0</v>
      </c>
    </row>
    <row r="595" spans="1:3">
      <c r="A595" s="4"/>
      <c r="B595">
        <f>SUMIFS(allorders!O:O,allorders!L:L,'数据处理(仓储使用)'!$A595,allorders!$AG:$AG,"&lt;="&amp;日期!$B$2,allorders!$AG:$AG,"&gt;="&amp;日期!$B$1)</f>
        <v>0</v>
      </c>
      <c r="C595">
        <f>B595/(日期!$B$2-日期!$B$1+1)</f>
        <v>0</v>
      </c>
    </row>
    <row r="596" spans="1:3">
      <c r="A596" s="4"/>
      <c r="B596">
        <f>SUMIFS(allorders!O:O,allorders!L:L,'数据处理(仓储使用)'!$A596,allorders!$AG:$AG,"&lt;="&amp;日期!$B$2,allorders!$AG:$AG,"&gt;="&amp;日期!$B$1)</f>
        <v>0</v>
      </c>
      <c r="C596">
        <f>B596/(日期!$B$2-日期!$B$1+1)</f>
        <v>0</v>
      </c>
    </row>
    <row r="597" spans="1:3">
      <c r="A597" s="4"/>
      <c r="B597">
        <f>SUMIFS(allorders!O:O,allorders!L:L,'数据处理(仓储使用)'!$A597,allorders!$AG:$AG,"&lt;="&amp;日期!$B$2,allorders!$AG:$AG,"&gt;="&amp;日期!$B$1)</f>
        <v>0</v>
      </c>
      <c r="C597">
        <f>B597/(日期!$B$2-日期!$B$1+1)</f>
        <v>0</v>
      </c>
    </row>
    <row r="598" spans="1:3">
      <c r="A598" s="4"/>
      <c r="B598">
        <f>SUMIFS(allorders!O:O,allorders!L:L,'数据处理(仓储使用)'!$A598,allorders!$AG:$AG,"&lt;="&amp;日期!$B$2,allorders!$AG:$AG,"&gt;="&amp;日期!$B$1)</f>
        <v>0</v>
      </c>
      <c r="C598">
        <f>B598/(日期!$B$2-日期!$B$1+1)</f>
        <v>0</v>
      </c>
    </row>
    <row r="599" spans="1:3">
      <c r="A599" s="4"/>
      <c r="B599">
        <f>SUMIFS(allorders!O:O,allorders!L:L,'数据处理(仓储使用)'!$A599,allorders!$AG:$AG,"&lt;="&amp;日期!$B$2,allorders!$AG:$AG,"&gt;="&amp;日期!$B$1)</f>
        <v>0</v>
      </c>
      <c r="C599">
        <f>B599/(日期!$B$2-日期!$B$1+1)</f>
        <v>0</v>
      </c>
    </row>
    <row r="600" spans="1:3">
      <c r="A600" s="4"/>
      <c r="B600">
        <f>SUMIFS(allorders!O:O,allorders!L:L,'数据处理(仓储使用)'!$A600,allorders!$AG:$AG,"&lt;="&amp;日期!$B$2,allorders!$AG:$AG,"&gt;="&amp;日期!$B$1)</f>
        <v>0</v>
      </c>
      <c r="C600">
        <f>B600/(日期!$B$2-日期!$B$1+1)</f>
        <v>0</v>
      </c>
    </row>
    <row r="601" spans="1:3">
      <c r="A601" s="4"/>
      <c r="B601">
        <f>SUMIFS(allorders!O:O,allorders!L:L,'数据处理(仓储使用)'!$A601,allorders!$AG:$AG,"&lt;="&amp;日期!$B$2,allorders!$AG:$AG,"&gt;="&amp;日期!$B$1)</f>
        <v>0</v>
      </c>
      <c r="C601">
        <f>B601/(日期!$B$2-日期!$B$1+1)</f>
        <v>0</v>
      </c>
    </row>
    <row r="602" spans="1:3">
      <c r="A602" s="4"/>
      <c r="B602">
        <f>SUMIFS(allorders!O:O,allorders!L:L,'数据处理(仓储使用)'!$A602,allorders!$AG:$AG,"&lt;="&amp;日期!$B$2,allorders!$AG:$AG,"&gt;="&amp;日期!$B$1)</f>
        <v>0</v>
      </c>
      <c r="C602">
        <f>B602/(日期!$B$2-日期!$B$1+1)</f>
        <v>0</v>
      </c>
    </row>
    <row r="603" spans="1:3">
      <c r="A603" s="4"/>
      <c r="B603">
        <f>SUMIFS(allorders!O:O,allorders!L:L,'数据处理(仓储使用)'!$A603,allorders!$AG:$AG,"&lt;="&amp;日期!$B$2,allorders!$AG:$AG,"&gt;="&amp;日期!$B$1)</f>
        <v>0</v>
      </c>
      <c r="C603">
        <f>B603/(日期!$B$2-日期!$B$1+1)</f>
        <v>0</v>
      </c>
    </row>
    <row r="604" spans="1:3">
      <c r="A604" s="4"/>
      <c r="B604">
        <f>SUMIFS(allorders!O:O,allorders!L:L,'数据处理(仓储使用)'!$A604,allorders!$AG:$AG,"&lt;="&amp;日期!$B$2,allorders!$AG:$AG,"&gt;="&amp;日期!$B$1)</f>
        <v>0</v>
      </c>
      <c r="C604">
        <f>B604/(日期!$B$2-日期!$B$1+1)</f>
        <v>0</v>
      </c>
    </row>
    <row r="605" spans="1:3">
      <c r="A605" s="4"/>
      <c r="B605">
        <f>SUMIFS(allorders!O:O,allorders!L:L,'数据处理(仓储使用)'!$A605,allorders!$AG:$AG,"&lt;="&amp;日期!$B$2,allorders!$AG:$AG,"&gt;="&amp;日期!$B$1)</f>
        <v>0</v>
      </c>
      <c r="C605">
        <f>B605/(日期!$B$2-日期!$B$1+1)</f>
        <v>0</v>
      </c>
    </row>
    <row r="606" spans="1:3">
      <c r="A606" s="4"/>
      <c r="B606">
        <f>SUMIFS(allorders!O:O,allorders!L:L,'数据处理(仓储使用)'!$A606,allorders!$AG:$AG,"&lt;="&amp;日期!$B$2,allorders!$AG:$AG,"&gt;="&amp;日期!$B$1)</f>
        <v>0</v>
      </c>
      <c r="C606">
        <f>B606/(日期!$B$2-日期!$B$1+1)</f>
        <v>0</v>
      </c>
    </row>
    <row r="607" spans="1:3">
      <c r="A607" s="4"/>
      <c r="B607">
        <f>SUMIFS(allorders!O:O,allorders!L:L,'数据处理(仓储使用)'!$A607,allorders!$AG:$AG,"&lt;="&amp;日期!$B$2,allorders!$AG:$AG,"&gt;="&amp;日期!$B$1)</f>
        <v>0</v>
      </c>
      <c r="C607">
        <f>B607/(日期!$B$2-日期!$B$1+1)</f>
        <v>0</v>
      </c>
    </row>
    <row r="608" spans="1:3">
      <c r="A608" s="4"/>
      <c r="B608">
        <f>SUMIFS(allorders!O:O,allorders!L:L,'数据处理(仓储使用)'!$A608,allorders!$AG:$AG,"&lt;="&amp;日期!$B$2,allorders!$AG:$AG,"&gt;="&amp;日期!$B$1)</f>
        <v>0</v>
      </c>
      <c r="C608">
        <f>B608/(日期!$B$2-日期!$B$1+1)</f>
        <v>0</v>
      </c>
    </row>
    <row r="609" spans="1:3">
      <c r="A609" s="4"/>
      <c r="B609">
        <f>SUMIFS(allorders!O:O,allorders!L:L,'数据处理(仓储使用)'!$A609,allorders!$AG:$AG,"&lt;="&amp;日期!$B$2,allorders!$AG:$AG,"&gt;="&amp;日期!$B$1)</f>
        <v>0</v>
      </c>
      <c r="C609">
        <f>B609/(日期!$B$2-日期!$B$1+1)</f>
        <v>0</v>
      </c>
    </row>
    <row r="610" spans="1:3">
      <c r="A610" s="4"/>
      <c r="B610">
        <f>SUMIFS(allorders!O:O,allorders!L:L,'数据处理(仓储使用)'!$A610,allorders!$AG:$AG,"&lt;="&amp;日期!$B$2,allorders!$AG:$AG,"&gt;="&amp;日期!$B$1)</f>
        <v>0</v>
      </c>
      <c r="C610">
        <f>B610/(日期!$B$2-日期!$B$1+1)</f>
        <v>0</v>
      </c>
    </row>
    <row r="611" spans="1:3">
      <c r="A611" s="4"/>
      <c r="B611">
        <f>SUMIFS(allorders!O:O,allorders!L:L,'数据处理(仓储使用)'!$A611,allorders!$AG:$AG,"&lt;="&amp;日期!$B$2,allorders!$AG:$AG,"&gt;="&amp;日期!$B$1)</f>
        <v>0</v>
      </c>
      <c r="C611">
        <f>B611/(日期!$B$2-日期!$B$1+1)</f>
        <v>0</v>
      </c>
    </row>
    <row r="612" spans="1:3">
      <c r="A612" s="4"/>
      <c r="B612">
        <f>SUMIFS(allorders!O:O,allorders!L:L,'数据处理(仓储使用)'!$A612,allorders!$AG:$AG,"&lt;="&amp;日期!$B$2,allorders!$AG:$AG,"&gt;="&amp;日期!$B$1)</f>
        <v>0</v>
      </c>
      <c r="C612">
        <f>B612/(日期!$B$2-日期!$B$1+1)</f>
        <v>0</v>
      </c>
    </row>
    <row r="613" spans="1:3">
      <c r="A613" s="4"/>
      <c r="B613">
        <f>SUMIFS(allorders!O:O,allorders!L:L,'数据处理(仓储使用)'!$A613,allorders!$AG:$AG,"&lt;="&amp;日期!$B$2,allorders!$AG:$AG,"&gt;="&amp;日期!$B$1)</f>
        <v>0</v>
      </c>
      <c r="C613">
        <f>B613/(日期!$B$2-日期!$B$1+1)</f>
        <v>0</v>
      </c>
    </row>
    <row r="614" spans="1:3">
      <c r="A614" s="4"/>
      <c r="B614">
        <f>SUMIFS(allorders!O:O,allorders!L:L,'数据处理(仓储使用)'!$A614,allorders!$AG:$AG,"&lt;="&amp;日期!$B$2,allorders!$AG:$AG,"&gt;="&amp;日期!$B$1)</f>
        <v>0</v>
      </c>
      <c r="C614">
        <f>B614/(日期!$B$2-日期!$B$1+1)</f>
        <v>0</v>
      </c>
    </row>
    <row r="615" spans="1:3">
      <c r="A615" s="4"/>
      <c r="B615">
        <f>SUMIFS(allorders!O:O,allorders!L:L,'数据处理(仓储使用)'!$A615,allorders!$AG:$AG,"&lt;="&amp;日期!$B$2,allorders!$AG:$AG,"&gt;="&amp;日期!$B$1)</f>
        <v>0</v>
      </c>
      <c r="C615">
        <f>B615/(日期!$B$2-日期!$B$1+1)</f>
        <v>0</v>
      </c>
    </row>
    <row r="616" spans="1:3">
      <c r="A616" s="4"/>
      <c r="B616">
        <f>SUMIFS(allorders!O:O,allorders!L:L,'数据处理(仓储使用)'!$A616,allorders!$AG:$AG,"&lt;="&amp;日期!$B$2,allorders!$AG:$AG,"&gt;="&amp;日期!$B$1)</f>
        <v>0</v>
      </c>
      <c r="C616">
        <f>B616/(日期!$B$2-日期!$B$1+1)</f>
        <v>0</v>
      </c>
    </row>
    <row r="617" spans="1:3">
      <c r="A617" s="4"/>
      <c r="B617">
        <f>SUMIFS(allorders!O:O,allorders!L:L,'数据处理(仓储使用)'!$A617,allorders!$AG:$AG,"&lt;="&amp;日期!$B$2,allorders!$AG:$AG,"&gt;="&amp;日期!$B$1)</f>
        <v>0</v>
      </c>
      <c r="C617">
        <f>B617/(日期!$B$2-日期!$B$1+1)</f>
        <v>0</v>
      </c>
    </row>
    <row r="618" spans="1:3">
      <c r="A618" s="4"/>
      <c r="B618">
        <f>SUMIFS(allorders!O:O,allorders!L:L,'数据处理(仓储使用)'!$A618,allorders!$AG:$AG,"&lt;="&amp;日期!$B$2,allorders!$AG:$AG,"&gt;="&amp;日期!$B$1)</f>
        <v>0</v>
      </c>
      <c r="C618">
        <f>B618/(日期!$B$2-日期!$B$1+1)</f>
        <v>0</v>
      </c>
    </row>
    <row r="619" spans="1:3">
      <c r="A619" s="4"/>
      <c r="B619">
        <f>SUMIFS(allorders!O:O,allorders!L:L,'数据处理(仓储使用)'!$A619,allorders!$AG:$AG,"&lt;="&amp;日期!$B$2,allorders!$AG:$AG,"&gt;="&amp;日期!$B$1)</f>
        <v>0</v>
      </c>
      <c r="C619">
        <f>B619/(日期!$B$2-日期!$B$1+1)</f>
        <v>0</v>
      </c>
    </row>
    <row r="620" spans="1:3">
      <c r="A620" s="4"/>
      <c r="B620">
        <f>SUMIFS(allorders!O:O,allorders!L:L,'数据处理(仓储使用)'!$A620,allorders!$AG:$AG,"&lt;="&amp;日期!$B$2,allorders!$AG:$AG,"&gt;="&amp;日期!$B$1)</f>
        <v>0</v>
      </c>
      <c r="C620">
        <f>B620/(日期!$B$2-日期!$B$1+1)</f>
        <v>0</v>
      </c>
    </row>
    <row r="621" spans="1:3">
      <c r="A621" s="4"/>
      <c r="B621">
        <f>SUMIFS(allorders!O:O,allorders!L:L,'数据处理(仓储使用)'!$A621,allorders!$AG:$AG,"&lt;="&amp;日期!$B$2,allorders!$AG:$AG,"&gt;="&amp;日期!$B$1)</f>
        <v>0</v>
      </c>
      <c r="C621">
        <f>B621/(日期!$B$2-日期!$B$1+1)</f>
        <v>0</v>
      </c>
    </row>
    <row r="622" spans="1:3">
      <c r="A622" s="4"/>
      <c r="B622">
        <f>SUMIFS(allorders!O:O,allorders!L:L,'数据处理(仓储使用)'!$A622,allorders!$AG:$AG,"&lt;="&amp;日期!$B$2,allorders!$AG:$AG,"&gt;="&amp;日期!$B$1)</f>
        <v>0</v>
      </c>
      <c r="C622">
        <f>B622/(日期!$B$2-日期!$B$1+1)</f>
        <v>0</v>
      </c>
    </row>
    <row r="623" spans="1:3">
      <c r="A623" s="4"/>
      <c r="B623">
        <f>SUMIFS(allorders!O:O,allorders!L:L,'数据处理(仓储使用)'!$A623,allorders!$AG:$AG,"&lt;="&amp;日期!$B$2,allorders!$AG:$AG,"&gt;="&amp;日期!$B$1)</f>
        <v>0</v>
      </c>
      <c r="C623">
        <f>B623/(日期!$B$2-日期!$B$1+1)</f>
        <v>0</v>
      </c>
    </row>
    <row r="624" spans="1:3">
      <c r="A624" s="4"/>
      <c r="B624">
        <f>SUMIFS(allorders!O:O,allorders!L:L,'数据处理(仓储使用)'!$A624,allorders!$AG:$AG,"&lt;="&amp;日期!$B$2,allorders!$AG:$AG,"&gt;="&amp;日期!$B$1)</f>
        <v>0</v>
      </c>
      <c r="C624">
        <f>B624/(日期!$B$2-日期!$B$1+1)</f>
        <v>0</v>
      </c>
    </row>
    <row r="625" spans="1:3">
      <c r="A625" s="4"/>
      <c r="B625">
        <f>SUMIFS(allorders!O:O,allorders!L:L,'数据处理(仓储使用)'!$A625,allorders!$AG:$AG,"&lt;="&amp;日期!$B$2,allorders!$AG:$AG,"&gt;="&amp;日期!$B$1)</f>
        <v>0</v>
      </c>
      <c r="C625">
        <f>B625/(日期!$B$2-日期!$B$1+1)</f>
        <v>0</v>
      </c>
    </row>
    <row r="626" spans="1:3">
      <c r="A626" s="4"/>
      <c r="B626">
        <f>SUMIFS(allorders!O:O,allorders!L:L,'数据处理(仓储使用)'!$A626,allorders!$AG:$AG,"&lt;="&amp;日期!$B$2,allorders!$AG:$AG,"&gt;="&amp;日期!$B$1)</f>
        <v>0</v>
      </c>
      <c r="C626">
        <f>B626/(日期!$B$2-日期!$B$1+1)</f>
        <v>0</v>
      </c>
    </row>
    <row r="627" spans="1:3">
      <c r="A627" s="4"/>
      <c r="B627">
        <f>SUMIFS(allorders!O:O,allorders!L:L,'数据处理(仓储使用)'!$A627,allorders!$AG:$AG,"&lt;="&amp;日期!$B$2,allorders!$AG:$AG,"&gt;="&amp;日期!$B$1)</f>
        <v>0</v>
      </c>
      <c r="C627">
        <f>B627/(日期!$B$2-日期!$B$1+1)</f>
        <v>0</v>
      </c>
    </row>
    <row r="628" spans="1:3">
      <c r="A628" s="4"/>
      <c r="B628">
        <f>SUMIFS(allorders!O:O,allorders!L:L,'数据处理(仓储使用)'!$A628,allorders!$AG:$AG,"&lt;="&amp;日期!$B$2,allorders!$AG:$AG,"&gt;="&amp;日期!$B$1)</f>
        <v>0</v>
      </c>
      <c r="C628">
        <f>B628/(日期!$B$2-日期!$B$1+1)</f>
        <v>0</v>
      </c>
    </row>
    <row r="629" spans="1:3">
      <c r="A629" s="4"/>
      <c r="B629">
        <f>SUMIFS(allorders!O:O,allorders!L:L,'数据处理(仓储使用)'!$A629,allorders!$AG:$AG,"&lt;="&amp;日期!$B$2,allorders!$AG:$AG,"&gt;="&amp;日期!$B$1)</f>
        <v>0</v>
      </c>
      <c r="C629">
        <f>B629/(日期!$B$2-日期!$B$1+1)</f>
        <v>0</v>
      </c>
    </row>
    <row r="630" spans="1:3">
      <c r="A630" s="4"/>
      <c r="B630">
        <f>SUMIFS(allorders!O:O,allorders!L:L,'数据处理(仓储使用)'!$A630,allorders!$AG:$AG,"&lt;="&amp;日期!$B$2,allorders!$AG:$AG,"&gt;="&amp;日期!$B$1)</f>
        <v>0</v>
      </c>
      <c r="C630">
        <f>B630/(日期!$B$2-日期!$B$1+1)</f>
        <v>0</v>
      </c>
    </row>
    <row r="631" spans="1:3">
      <c r="A631" s="4"/>
      <c r="B631">
        <f>SUMIFS(allorders!O:O,allorders!L:L,'数据处理(仓储使用)'!$A631,allorders!$AG:$AG,"&lt;="&amp;日期!$B$2,allorders!$AG:$AG,"&gt;="&amp;日期!$B$1)</f>
        <v>0</v>
      </c>
      <c r="C631">
        <f>B631/(日期!$B$2-日期!$B$1+1)</f>
        <v>0</v>
      </c>
    </row>
    <row r="632" spans="1:3">
      <c r="A632" s="4"/>
      <c r="B632">
        <f>SUMIFS(allorders!O:O,allorders!L:L,'数据处理(仓储使用)'!$A632,allorders!$AG:$AG,"&lt;="&amp;日期!$B$2,allorders!$AG:$AG,"&gt;="&amp;日期!$B$1)</f>
        <v>0</v>
      </c>
      <c r="C632">
        <f>B632/(日期!$B$2-日期!$B$1+1)</f>
        <v>0</v>
      </c>
    </row>
    <row r="633" spans="1:3">
      <c r="A633" s="4"/>
      <c r="B633">
        <f>SUMIFS(allorders!O:O,allorders!L:L,'数据处理(仓储使用)'!$A633,allorders!$AG:$AG,"&lt;="&amp;日期!$B$2,allorders!$AG:$AG,"&gt;="&amp;日期!$B$1)</f>
        <v>0</v>
      </c>
      <c r="C633">
        <f>B633/(日期!$B$2-日期!$B$1+1)</f>
        <v>0</v>
      </c>
    </row>
    <row r="634" spans="1:3">
      <c r="A634" s="4"/>
      <c r="B634">
        <f>SUMIFS(allorders!O:O,allorders!L:L,'数据处理(仓储使用)'!$A634,allorders!$AG:$AG,"&lt;="&amp;日期!$B$2,allorders!$AG:$AG,"&gt;="&amp;日期!$B$1)</f>
        <v>0</v>
      </c>
      <c r="C634">
        <f>B634/(日期!$B$2-日期!$B$1+1)</f>
        <v>0</v>
      </c>
    </row>
    <row r="635" spans="1:3">
      <c r="A635" s="4"/>
      <c r="B635">
        <f>SUMIFS(allorders!O:O,allorders!L:L,'数据处理(仓储使用)'!$A635,allorders!$AG:$AG,"&lt;="&amp;日期!$B$2,allorders!$AG:$AG,"&gt;="&amp;日期!$B$1)</f>
        <v>0</v>
      </c>
      <c r="C635">
        <f>B635/(日期!$B$2-日期!$B$1+1)</f>
        <v>0</v>
      </c>
    </row>
    <row r="636" spans="1:3">
      <c r="A636" s="4"/>
      <c r="B636">
        <f>SUMIFS(allorders!O:O,allorders!L:L,'数据处理(仓储使用)'!$A636,allorders!$AG:$AG,"&lt;="&amp;日期!$B$2,allorders!$AG:$AG,"&gt;="&amp;日期!$B$1)</f>
        <v>0</v>
      </c>
      <c r="C636">
        <f>B636/(日期!$B$2-日期!$B$1+1)</f>
        <v>0</v>
      </c>
    </row>
    <row r="637" spans="1:3">
      <c r="A637" s="4"/>
      <c r="B637">
        <f>SUMIFS(allorders!O:O,allorders!L:L,'数据处理(仓储使用)'!$A637,allorders!$AG:$AG,"&lt;="&amp;日期!$B$2,allorders!$AG:$AG,"&gt;="&amp;日期!$B$1)</f>
        <v>0</v>
      </c>
      <c r="C637">
        <f>B637/(日期!$B$2-日期!$B$1+1)</f>
        <v>0</v>
      </c>
    </row>
    <row r="638" spans="1:3">
      <c r="A638" s="4"/>
      <c r="B638">
        <f>SUMIFS(allorders!O:O,allorders!L:L,'数据处理(仓储使用)'!$A638,allorders!$AG:$AG,"&lt;="&amp;日期!$B$2,allorders!$AG:$AG,"&gt;="&amp;日期!$B$1)</f>
        <v>0</v>
      </c>
      <c r="C638">
        <f>B638/(日期!$B$2-日期!$B$1+1)</f>
        <v>0</v>
      </c>
    </row>
    <row r="639" spans="1:3">
      <c r="A639" s="4"/>
      <c r="B639">
        <f>SUMIFS(allorders!O:O,allorders!L:L,'数据处理(仓储使用)'!$A639,allorders!$AG:$AG,"&lt;="&amp;日期!$B$2,allorders!$AG:$AG,"&gt;="&amp;日期!$B$1)</f>
        <v>0</v>
      </c>
      <c r="C639">
        <f>B639/(日期!$B$2-日期!$B$1+1)</f>
        <v>0</v>
      </c>
    </row>
    <row r="640" spans="1:3">
      <c r="A640" s="4"/>
      <c r="B640">
        <f>SUMIFS(allorders!O:O,allorders!L:L,'数据处理(仓储使用)'!$A640,allorders!$AG:$AG,"&lt;="&amp;日期!$B$2,allorders!$AG:$AG,"&gt;="&amp;日期!$B$1)</f>
        <v>0</v>
      </c>
      <c r="C640">
        <f>B640/(日期!$B$2-日期!$B$1+1)</f>
        <v>0</v>
      </c>
    </row>
    <row r="641" spans="1:3">
      <c r="A641" s="4"/>
      <c r="B641">
        <f>SUMIFS(allorders!O:O,allorders!L:L,'数据处理(仓储使用)'!$A641,allorders!$AG:$AG,"&lt;="&amp;日期!$B$2,allorders!$AG:$AG,"&gt;="&amp;日期!$B$1)</f>
        <v>0</v>
      </c>
      <c r="C641">
        <f>B641/(日期!$B$2-日期!$B$1+1)</f>
        <v>0</v>
      </c>
    </row>
    <row r="642" spans="1:3">
      <c r="A642" s="4"/>
      <c r="B642">
        <f>SUMIFS(allorders!O:O,allorders!L:L,'数据处理(仓储使用)'!$A642,allorders!$AG:$AG,"&lt;="&amp;日期!$B$2,allorders!$AG:$AG,"&gt;="&amp;日期!$B$1)</f>
        <v>0</v>
      </c>
      <c r="C642">
        <f>B642/(日期!$B$2-日期!$B$1+1)</f>
        <v>0</v>
      </c>
    </row>
    <row r="643" spans="1:3">
      <c r="A643" s="4"/>
      <c r="B643">
        <f>SUMIFS(allorders!O:O,allorders!L:L,'数据处理(仓储使用)'!$A643,allorders!$AG:$AG,"&lt;="&amp;日期!$B$2,allorders!$AG:$AG,"&gt;="&amp;日期!$B$1)</f>
        <v>0</v>
      </c>
      <c r="C643">
        <f>B643/(日期!$B$2-日期!$B$1+1)</f>
        <v>0</v>
      </c>
    </row>
    <row r="644" spans="1:3">
      <c r="A644" s="4"/>
      <c r="B644">
        <f>SUMIFS(allorders!O:O,allorders!L:L,'数据处理(仓储使用)'!$A644,allorders!$AG:$AG,"&lt;="&amp;日期!$B$2,allorders!$AG:$AG,"&gt;="&amp;日期!$B$1)</f>
        <v>0</v>
      </c>
      <c r="C644">
        <f>B644/(日期!$B$2-日期!$B$1+1)</f>
        <v>0</v>
      </c>
    </row>
    <row r="645" spans="1:3">
      <c r="A645" s="4"/>
      <c r="B645">
        <f>SUMIFS(allorders!O:O,allorders!L:L,'数据处理(仓储使用)'!$A645,allorders!$AG:$AG,"&lt;="&amp;日期!$B$2,allorders!$AG:$AG,"&gt;="&amp;日期!$B$1)</f>
        <v>0</v>
      </c>
      <c r="C645">
        <f>B645/(日期!$B$2-日期!$B$1+1)</f>
        <v>0</v>
      </c>
    </row>
    <row r="646" spans="1:3">
      <c r="A646" s="4"/>
      <c r="B646">
        <f>SUMIFS(allorders!O:O,allorders!L:L,'数据处理(仓储使用)'!$A646,allorders!$AG:$AG,"&lt;="&amp;日期!$B$2,allorders!$AG:$AG,"&gt;="&amp;日期!$B$1)</f>
        <v>0</v>
      </c>
      <c r="C646">
        <f>B646/(日期!$B$2-日期!$B$1+1)</f>
        <v>0</v>
      </c>
    </row>
    <row r="647" spans="1:3">
      <c r="A647" s="4"/>
      <c r="B647">
        <f>SUMIFS(allorders!O:O,allorders!L:L,'数据处理(仓储使用)'!$A647,allorders!$AG:$AG,"&lt;="&amp;日期!$B$2,allorders!$AG:$AG,"&gt;="&amp;日期!$B$1)</f>
        <v>0</v>
      </c>
      <c r="C647">
        <f>B647/(日期!$B$2-日期!$B$1+1)</f>
        <v>0</v>
      </c>
    </row>
    <row r="648" spans="1:3">
      <c r="A648" s="4"/>
      <c r="B648">
        <f>SUMIFS(allorders!O:O,allorders!L:L,'数据处理(仓储使用)'!$A648,allorders!$AG:$AG,"&lt;="&amp;日期!$B$2,allorders!$AG:$AG,"&gt;="&amp;日期!$B$1)</f>
        <v>0</v>
      </c>
      <c r="C648">
        <f>B648/(日期!$B$2-日期!$B$1+1)</f>
        <v>0</v>
      </c>
    </row>
    <row r="649" spans="1:3">
      <c r="A649" s="4"/>
      <c r="B649">
        <f>SUMIFS(allorders!O:O,allorders!L:L,'数据处理(仓储使用)'!$A649,allorders!$AG:$AG,"&lt;="&amp;日期!$B$2,allorders!$AG:$AG,"&gt;="&amp;日期!$B$1)</f>
        <v>0</v>
      </c>
      <c r="C649">
        <f>B649/(日期!$B$2-日期!$B$1+1)</f>
        <v>0</v>
      </c>
    </row>
    <row r="650" spans="1:3">
      <c r="A650" s="4"/>
      <c r="B650">
        <f>SUMIFS(allorders!O:O,allorders!L:L,'数据处理(仓储使用)'!$A650,allorders!$AG:$AG,"&lt;="&amp;日期!$B$2,allorders!$AG:$AG,"&gt;="&amp;日期!$B$1)</f>
        <v>0</v>
      </c>
      <c r="C650">
        <f>B650/(日期!$B$2-日期!$B$1+1)</f>
        <v>0</v>
      </c>
    </row>
    <row r="651" spans="1:3">
      <c r="A651" s="4"/>
      <c r="B651">
        <f>SUMIFS(allorders!O:O,allorders!L:L,'数据处理(仓储使用)'!$A651,allorders!$AG:$AG,"&lt;="&amp;日期!$B$2,allorders!$AG:$AG,"&gt;="&amp;日期!$B$1)</f>
        <v>0</v>
      </c>
      <c r="C651">
        <f>B651/(日期!$B$2-日期!$B$1+1)</f>
        <v>0</v>
      </c>
    </row>
    <row r="652" spans="1:3">
      <c r="A652" s="4"/>
      <c r="B652">
        <f>SUMIFS(allorders!O:O,allorders!L:L,'数据处理(仓储使用)'!$A652,allorders!$AG:$AG,"&lt;="&amp;日期!$B$2,allorders!$AG:$AG,"&gt;="&amp;日期!$B$1)</f>
        <v>0</v>
      </c>
      <c r="C652">
        <f>B652/(日期!$B$2-日期!$B$1+1)</f>
        <v>0</v>
      </c>
    </row>
    <row r="653" spans="1:3">
      <c r="A653" s="4"/>
      <c r="B653">
        <f>SUMIFS(allorders!O:O,allorders!L:L,'数据处理(仓储使用)'!$A653,allorders!$AG:$AG,"&lt;="&amp;日期!$B$2,allorders!$AG:$AG,"&gt;="&amp;日期!$B$1)</f>
        <v>0</v>
      </c>
      <c r="C653">
        <f>B653/(日期!$B$2-日期!$B$1+1)</f>
        <v>0</v>
      </c>
    </row>
    <row r="654" spans="1:3">
      <c r="A654" s="4"/>
      <c r="B654">
        <f>SUMIFS(allorders!O:O,allorders!L:L,'数据处理(仓储使用)'!$A654,allorders!$AG:$AG,"&lt;="&amp;日期!$B$2,allorders!$AG:$AG,"&gt;="&amp;日期!$B$1)</f>
        <v>0</v>
      </c>
      <c r="C654">
        <f>B654/(日期!$B$2-日期!$B$1+1)</f>
        <v>0</v>
      </c>
    </row>
    <row r="655" spans="1:3">
      <c r="A655" s="4"/>
      <c r="B655">
        <f>SUMIFS(allorders!O:O,allorders!L:L,'数据处理(仓储使用)'!$A655,allorders!$AG:$AG,"&lt;="&amp;日期!$B$2,allorders!$AG:$AG,"&gt;="&amp;日期!$B$1)</f>
        <v>0</v>
      </c>
      <c r="C655">
        <f>B655/(日期!$B$2-日期!$B$1+1)</f>
        <v>0</v>
      </c>
    </row>
    <row r="656" spans="1:3">
      <c r="A656" s="4"/>
      <c r="B656">
        <f>SUMIFS(allorders!O:O,allorders!L:L,'数据处理(仓储使用)'!$A656,allorders!$AG:$AG,"&lt;="&amp;日期!$B$2,allorders!$AG:$AG,"&gt;="&amp;日期!$B$1)</f>
        <v>0</v>
      </c>
      <c r="C656">
        <f>B656/(日期!$B$2-日期!$B$1+1)</f>
        <v>0</v>
      </c>
    </row>
    <row r="657" spans="1:3">
      <c r="A657" s="4"/>
      <c r="B657">
        <f>SUMIFS(allorders!O:O,allorders!L:L,'数据处理(仓储使用)'!$A657,allorders!$AG:$AG,"&lt;="&amp;日期!$B$2,allorders!$AG:$AG,"&gt;="&amp;日期!$B$1)</f>
        <v>0</v>
      </c>
      <c r="C657">
        <f>B657/(日期!$B$2-日期!$B$1+1)</f>
        <v>0</v>
      </c>
    </row>
    <row r="658" spans="1:3">
      <c r="A658" s="4"/>
      <c r="B658">
        <f>SUMIFS(allorders!O:O,allorders!L:L,'数据处理(仓储使用)'!$A658,allorders!$AG:$AG,"&lt;="&amp;日期!$B$2,allorders!$AG:$AG,"&gt;="&amp;日期!$B$1)</f>
        <v>0</v>
      </c>
      <c r="C658">
        <f>B658/(日期!$B$2-日期!$B$1+1)</f>
        <v>0</v>
      </c>
    </row>
    <row r="659" spans="1:3">
      <c r="A659" s="4"/>
      <c r="B659">
        <f>SUMIFS(allorders!O:O,allorders!L:L,'数据处理(仓储使用)'!$A659,allorders!$AG:$AG,"&lt;="&amp;日期!$B$2,allorders!$AG:$AG,"&gt;="&amp;日期!$B$1)</f>
        <v>0</v>
      </c>
      <c r="C659">
        <f>B659/(日期!$B$2-日期!$B$1+1)</f>
        <v>0</v>
      </c>
    </row>
    <row r="660" spans="1:3">
      <c r="A660" s="4"/>
      <c r="B660">
        <f>SUMIFS(allorders!O:O,allorders!L:L,'数据处理(仓储使用)'!$A660,allorders!$AG:$AG,"&lt;="&amp;日期!$B$2,allorders!$AG:$AG,"&gt;="&amp;日期!$B$1)</f>
        <v>0</v>
      </c>
      <c r="C660">
        <f>B660/(日期!$B$2-日期!$B$1+1)</f>
        <v>0</v>
      </c>
    </row>
    <row r="661" spans="1:3">
      <c r="A661" s="4"/>
      <c r="B661">
        <f>SUMIFS(allorders!O:O,allorders!L:L,'数据处理(仓储使用)'!$A661,allorders!$AG:$AG,"&lt;="&amp;日期!$B$2,allorders!$AG:$AG,"&gt;="&amp;日期!$B$1)</f>
        <v>0</v>
      </c>
      <c r="C661">
        <f>B661/(日期!$B$2-日期!$B$1+1)</f>
        <v>0</v>
      </c>
    </row>
    <row r="662" spans="1:3">
      <c r="A662" s="4"/>
      <c r="B662">
        <f>SUMIFS(allorders!O:O,allorders!L:L,'数据处理(仓储使用)'!$A662,allorders!$AG:$AG,"&lt;="&amp;日期!$B$2,allorders!$AG:$AG,"&gt;="&amp;日期!$B$1)</f>
        <v>0</v>
      </c>
      <c r="C662">
        <f>B662/(日期!$B$2-日期!$B$1+1)</f>
        <v>0</v>
      </c>
    </row>
    <row r="663" spans="1:3">
      <c r="A663" s="4"/>
      <c r="B663">
        <f>SUMIFS(allorders!O:O,allorders!L:L,'数据处理(仓储使用)'!$A663,allorders!$AG:$AG,"&lt;="&amp;日期!$B$2,allorders!$AG:$AG,"&gt;="&amp;日期!$B$1)</f>
        <v>0</v>
      </c>
      <c r="C663">
        <f>B663/(日期!$B$2-日期!$B$1+1)</f>
        <v>0</v>
      </c>
    </row>
    <row r="664" spans="1:3">
      <c r="A664" s="4"/>
      <c r="B664">
        <f>SUMIFS(allorders!O:O,allorders!L:L,'数据处理(仓储使用)'!$A664,allorders!$AG:$AG,"&lt;="&amp;日期!$B$2,allorders!$AG:$AG,"&gt;="&amp;日期!$B$1)</f>
        <v>0</v>
      </c>
      <c r="C664">
        <f>B664/(日期!$B$2-日期!$B$1+1)</f>
        <v>0</v>
      </c>
    </row>
    <row r="665" spans="1:3">
      <c r="A665" s="4"/>
      <c r="B665">
        <f>SUMIFS(allorders!O:O,allorders!L:L,'数据处理(仓储使用)'!$A665,allorders!$AG:$AG,"&lt;="&amp;日期!$B$2,allorders!$AG:$AG,"&gt;="&amp;日期!$B$1)</f>
        <v>0</v>
      </c>
      <c r="C665">
        <f>B665/(日期!$B$2-日期!$B$1+1)</f>
        <v>0</v>
      </c>
    </row>
    <row r="666" spans="1:3">
      <c r="A666" s="4"/>
      <c r="B666">
        <f>SUMIFS(allorders!O:O,allorders!L:L,'数据处理(仓储使用)'!$A666,allorders!$AG:$AG,"&lt;="&amp;日期!$B$2,allorders!$AG:$AG,"&gt;="&amp;日期!$B$1)</f>
        <v>0</v>
      </c>
      <c r="C666">
        <f>B666/(日期!$B$2-日期!$B$1+1)</f>
        <v>0</v>
      </c>
    </row>
    <row r="667" spans="1:3">
      <c r="A667" s="4"/>
      <c r="B667">
        <f>SUMIFS(allorders!O:O,allorders!L:L,'数据处理(仓储使用)'!$A667,allorders!$AG:$AG,"&lt;="&amp;日期!$B$2,allorders!$AG:$AG,"&gt;="&amp;日期!$B$1)</f>
        <v>0</v>
      </c>
      <c r="C667">
        <f>B667/(日期!$B$2-日期!$B$1+1)</f>
        <v>0</v>
      </c>
    </row>
    <row r="668" spans="1:3">
      <c r="A668" s="4"/>
      <c r="B668">
        <f>SUMIFS(allorders!O:O,allorders!L:L,'数据处理(仓储使用)'!$A668,allorders!$AG:$AG,"&lt;="&amp;日期!$B$2,allorders!$AG:$AG,"&gt;="&amp;日期!$B$1)</f>
        <v>0</v>
      </c>
      <c r="C668">
        <f>B668/(日期!$B$2-日期!$B$1+1)</f>
        <v>0</v>
      </c>
    </row>
    <row r="669" spans="1:3">
      <c r="A669" s="4"/>
      <c r="B669">
        <f>SUMIFS(allorders!O:O,allorders!L:L,'数据处理(仓储使用)'!$A669,allorders!$AG:$AG,"&lt;="&amp;日期!$B$2,allorders!$AG:$AG,"&gt;="&amp;日期!$B$1)</f>
        <v>0</v>
      </c>
      <c r="C669">
        <f>B669/(日期!$B$2-日期!$B$1+1)</f>
        <v>0</v>
      </c>
    </row>
    <row r="670" spans="1:3">
      <c r="A670" s="4"/>
      <c r="B670">
        <f>SUMIFS(allorders!O:O,allorders!L:L,'数据处理(仓储使用)'!$A670,allorders!$AG:$AG,"&lt;="&amp;日期!$B$2,allorders!$AG:$AG,"&gt;="&amp;日期!$B$1)</f>
        <v>0</v>
      </c>
      <c r="C670">
        <f>B670/(日期!$B$2-日期!$B$1+1)</f>
        <v>0</v>
      </c>
    </row>
    <row r="671" spans="1:3">
      <c r="A671" s="4"/>
      <c r="B671">
        <f>SUMIFS(allorders!O:O,allorders!L:L,'数据处理(仓储使用)'!$A671,allorders!$AG:$AG,"&lt;="&amp;日期!$B$2,allorders!$AG:$AG,"&gt;="&amp;日期!$B$1)</f>
        <v>0</v>
      </c>
      <c r="C671">
        <f>B671/(日期!$B$2-日期!$B$1+1)</f>
        <v>0</v>
      </c>
    </row>
    <row r="672" spans="1:3">
      <c r="A672" s="4"/>
      <c r="B672">
        <f>SUMIFS(allorders!O:O,allorders!L:L,'数据处理(仓储使用)'!$A672,allorders!$AG:$AG,"&lt;="&amp;日期!$B$2,allorders!$AG:$AG,"&gt;="&amp;日期!$B$1)</f>
        <v>0</v>
      </c>
      <c r="C672">
        <f>B672/(日期!$B$2-日期!$B$1+1)</f>
        <v>0</v>
      </c>
    </row>
    <row r="673" spans="1:3">
      <c r="A673" s="4"/>
      <c r="B673">
        <f>SUMIFS(allorders!O:O,allorders!L:L,'数据处理(仓储使用)'!$A673,allorders!$AG:$AG,"&lt;="&amp;日期!$B$2,allorders!$AG:$AG,"&gt;="&amp;日期!$B$1)</f>
        <v>0</v>
      </c>
      <c r="C673">
        <f>B673/(日期!$B$2-日期!$B$1+1)</f>
        <v>0</v>
      </c>
    </row>
    <row r="674" spans="1:3">
      <c r="A674" s="4"/>
      <c r="B674">
        <f>SUMIFS(allorders!O:O,allorders!L:L,'数据处理(仓储使用)'!$A674,allorders!$AG:$AG,"&lt;="&amp;日期!$B$2,allorders!$AG:$AG,"&gt;="&amp;日期!$B$1)</f>
        <v>0</v>
      </c>
      <c r="C674">
        <f>B674/(日期!$B$2-日期!$B$1+1)</f>
        <v>0</v>
      </c>
    </row>
    <row r="675" spans="1:3">
      <c r="A675" s="4"/>
      <c r="B675">
        <f>SUMIFS(allorders!O:O,allorders!L:L,'数据处理(仓储使用)'!$A675,allorders!$AG:$AG,"&lt;="&amp;日期!$B$2,allorders!$AG:$AG,"&gt;="&amp;日期!$B$1)</f>
        <v>0</v>
      </c>
      <c r="C675">
        <f>B675/(日期!$B$2-日期!$B$1+1)</f>
        <v>0</v>
      </c>
    </row>
    <row r="676" spans="1:3">
      <c r="A676" s="4"/>
      <c r="B676">
        <f>SUMIFS(allorders!O:O,allorders!L:L,'数据处理(仓储使用)'!$A676,allorders!$AG:$AG,"&lt;="&amp;日期!$B$2,allorders!$AG:$AG,"&gt;="&amp;日期!$B$1)</f>
        <v>0</v>
      </c>
      <c r="C676">
        <f>B676/(日期!$B$2-日期!$B$1+1)</f>
        <v>0</v>
      </c>
    </row>
    <row r="677" spans="1:3">
      <c r="A677" s="4"/>
      <c r="B677">
        <f>SUMIFS(allorders!O:O,allorders!L:L,'数据处理(仓储使用)'!$A677,allorders!$AG:$AG,"&lt;="&amp;日期!$B$2,allorders!$AG:$AG,"&gt;="&amp;日期!$B$1)</f>
        <v>0</v>
      </c>
      <c r="C677">
        <f>B677/(日期!$B$2-日期!$B$1+1)</f>
        <v>0</v>
      </c>
    </row>
    <row r="678" spans="1:3">
      <c r="A678" s="4"/>
      <c r="B678">
        <f>SUMIFS(allorders!O:O,allorders!L:L,'数据处理(仓储使用)'!$A678,allorders!$AG:$AG,"&lt;="&amp;日期!$B$2,allorders!$AG:$AG,"&gt;="&amp;日期!$B$1)</f>
        <v>0</v>
      </c>
      <c r="C678">
        <f>B678/(日期!$B$2-日期!$B$1+1)</f>
        <v>0</v>
      </c>
    </row>
    <row r="679" spans="1:3">
      <c r="A679" s="4"/>
      <c r="B679">
        <f>SUMIFS(allorders!O:O,allorders!L:L,'数据处理(仓储使用)'!$A679,allorders!$AG:$AG,"&lt;="&amp;日期!$B$2,allorders!$AG:$AG,"&gt;="&amp;日期!$B$1)</f>
        <v>0</v>
      </c>
      <c r="C679">
        <f>B679/(日期!$B$2-日期!$B$1+1)</f>
        <v>0</v>
      </c>
    </row>
    <row r="680" spans="1:3">
      <c r="A680" s="4"/>
      <c r="B680">
        <f>SUMIFS(allorders!O:O,allorders!L:L,'数据处理(仓储使用)'!$A680,allorders!$AG:$AG,"&lt;="&amp;日期!$B$2,allorders!$AG:$AG,"&gt;="&amp;日期!$B$1)</f>
        <v>0</v>
      </c>
      <c r="C680">
        <f>B680/(日期!$B$2-日期!$B$1+1)</f>
        <v>0</v>
      </c>
    </row>
    <row r="681" spans="1:3">
      <c r="A681" s="4"/>
      <c r="B681">
        <f>SUMIFS(allorders!O:O,allorders!L:L,'数据处理(仓储使用)'!$A681,allorders!$AG:$AG,"&lt;="&amp;日期!$B$2,allorders!$AG:$AG,"&gt;="&amp;日期!$B$1)</f>
        <v>0</v>
      </c>
      <c r="C681">
        <f>B681/(日期!$B$2-日期!$B$1+1)</f>
        <v>0</v>
      </c>
    </row>
    <row r="682" spans="1:3">
      <c r="A682" s="4"/>
      <c r="B682">
        <f>SUMIFS(allorders!O:O,allorders!L:L,'数据处理(仓储使用)'!$A682,allorders!$AG:$AG,"&lt;="&amp;日期!$B$2,allorders!$AG:$AG,"&gt;="&amp;日期!$B$1)</f>
        <v>0</v>
      </c>
      <c r="C682">
        <f>B682/(日期!$B$2-日期!$B$1+1)</f>
        <v>0</v>
      </c>
    </row>
    <row r="683" spans="1:3">
      <c r="A683" s="4"/>
      <c r="B683">
        <f>SUMIFS(allorders!O:O,allorders!L:L,'数据处理(仓储使用)'!$A683,allorders!$AG:$AG,"&lt;="&amp;日期!$B$2,allorders!$AG:$AG,"&gt;="&amp;日期!$B$1)</f>
        <v>0</v>
      </c>
      <c r="C683">
        <f>B683/(日期!$B$2-日期!$B$1+1)</f>
        <v>0</v>
      </c>
    </row>
    <row r="684" spans="1:3">
      <c r="A684" s="4"/>
      <c r="B684">
        <f>SUMIFS(allorders!O:O,allorders!L:L,'数据处理(仓储使用)'!$A684,allorders!$AG:$AG,"&lt;="&amp;日期!$B$2,allorders!$AG:$AG,"&gt;="&amp;日期!$B$1)</f>
        <v>0</v>
      </c>
      <c r="C684">
        <f>B684/(日期!$B$2-日期!$B$1+1)</f>
        <v>0</v>
      </c>
    </row>
    <row r="685" spans="1:3">
      <c r="A685" s="4"/>
      <c r="B685">
        <f>SUMIFS(allorders!O:O,allorders!L:L,'数据处理(仓储使用)'!$A685,allorders!$AG:$AG,"&lt;="&amp;日期!$B$2,allorders!$AG:$AG,"&gt;="&amp;日期!$B$1)</f>
        <v>0</v>
      </c>
      <c r="C685">
        <f>B685/(日期!$B$2-日期!$B$1+1)</f>
        <v>0</v>
      </c>
    </row>
    <row r="686" spans="1:3">
      <c r="A686" s="4"/>
      <c r="B686">
        <f>SUMIFS(allorders!O:O,allorders!L:L,'数据处理(仓储使用)'!$A686,allorders!$AG:$AG,"&lt;="&amp;日期!$B$2,allorders!$AG:$AG,"&gt;="&amp;日期!$B$1)</f>
        <v>0</v>
      </c>
      <c r="C686">
        <f>B686/(日期!$B$2-日期!$B$1+1)</f>
        <v>0</v>
      </c>
    </row>
    <row r="687" spans="1:3">
      <c r="A687" s="4"/>
      <c r="B687">
        <f>SUMIFS(allorders!O:O,allorders!L:L,'数据处理(仓储使用)'!$A687,allorders!$AG:$AG,"&lt;="&amp;日期!$B$2,allorders!$AG:$AG,"&gt;="&amp;日期!$B$1)</f>
        <v>0</v>
      </c>
      <c r="C687">
        <f>B687/(日期!$B$2-日期!$B$1+1)</f>
        <v>0</v>
      </c>
    </row>
    <row r="688" spans="1:3">
      <c r="A688" s="4"/>
      <c r="B688">
        <f>SUMIFS(allorders!O:O,allorders!L:L,'数据处理(仓储使用)'!$A688,allorders!$AG:$AG,"&lt;="&amp;日期!$B$2,allorders!$AG:$AG,"&gt;="&amp;日期!$B$1)</f>
        <v>0</v>
      </c>
      <c r="C688">
        <f>B688/(日期!$B$2-日期!$B$1+1)</f>
        <v>0</v>
      </c>
    </row>
    <row r="689" spans="1:3">
      <c r="A689" s="4"/>
      <c r="B689">
        <f>SUMIFS(allorders!O:O,allorders!L:L,'数据处理(仓储使用)'!$A689,allorders!$AG:$AG,"&lt;="&amp;日期!$B$2,allorders!$AG:$AG,"&gt;="&amp;日期!$B$1)</f>
        <v>0</v>
      </c>
      <c r="C689">
        <f>B689/(日期!$B$2-日期!$B$1+1)</f>
        <v>0</v>
      </c>
    </row>
    <row r="690" spans="1:3">
      <c r="A690" s="4"/>
      <c r="B690">
        <f>SUMIFS(allorders!O:O,allorders!L:L,'数据处理(仓储使用)'!$A690,allorders!$AG:$AG,"&lt;="&amp;日期!$B$2,allorders!$AG:$AG,"&gt;="&amp;日期!$B$1)</f>
        <v>0</v>
      </c>
      <c r="C690">
        <f>B690/(日期!$B$2-日期!$B$1+1)</f>
        <v>0</v>
      </c>
    </row>
    <row r="691" spans="1:3">
      <c r="A691" s="4"/>
      <c r="B691">
        <f>SUMIFS(allorders!O:O,allorders!L:L,'数据处理(仓储使用)'!$A691,allorders!$AG:$AG,"&lt;="&amp;日期!$B$2,allorders!$AG:$AG,"&gt;="&amp;日期!$B$1)</f>
        <v>0</v>
      </c>
      <c r="C691">
        <f>B691/(日期!$B$2-日期!$B$1+1)</f>
        <v>0</v>
      </c>
    </row>
    <row r="692" spans="1:3">
      <c r="A692" s="4"/>
      <c r="B692">
        <f>SUMIFS(allorders!O:O,allorders!L:L,'数据处理(仓储使用)'!$A692,allorders!$AG:$AG,"&lt;="&amp;日期!$B$2,allorders!$AG:$AG,"&gt;="&amp;日期!$B$1)</f>
        <v>0</v>
      </c>
      <c r="C692">
        <f>B692/(日期!$B$2-日期!$B$1+1)</f>
        <v>0</v>
      </c>
    </row>
    <row r="693" spans="1:3">
      <c r="A693" s="4"/>
      <c r="B693">
        <f>SUMIFS(allorders!O:O,allorders!L:L,'数据处理(仓储使用)'!$A693,allorders!$AG:$AG,"&lt;="&amp;日期!$B$2,allorders!$AG:$AG,"&gt;="&amp;日期!$B$1)</f>
        <v>0</v>
      </c>
      <c r="C693">
        <f>B693/(日期!$B$2-日期!$B$1+1)</f>
        <v>0</v>
      </c>
    </row>
    <row r="694" spans="1:3">
      <c r="A694" s="4"/>
      <c r="B694">
        <f>SUMIFS(allorders!O:O,allorders!L:L,'数据处理(仓储使用)'!$A694,allorders!$AG:$AG,"&lt;="&amp;日期!$B$2,allorders!$AG:$AG,"&gt;="&amp;日期!$B$1)</f>
        <v>0</v>
      </c>
      <c r="C694">
        <f>B694/(日期!$B$2-日期!$B$1+1)</f>
        <v>0</v>
      </c>
    </row>
    <row r="695" spans="1:3">
      <c r="A695" s="4"/>
      <c r="B695">
        <f>SUMIFS(allorders!O:O,allorders!L:L,'数据处理(仓储使用)'!$A695,allorders!$AG:$AG,"&lt;="&amp;日期!$B$2,allorders!$AG:$AG,"&gt;="&amp;日期!$B$1)</f>
        <v>0</v>
      </c>
      <c r="C695">
        <f>B695/(日期!$B$2-日期!$B$1+1)</f>
        <v>0</v>
      </c>
    </row>
    <row r="696" spans="1:3">
      <c r="A696" s="4"/>
      <c r="B696">
        <f>SUMIFS(allorders!O:O,allorders!L:L,'数据处理(仓储使用)'!$A696,allorders!$AG:$AG,"&lt;="&amp;日期!$B$2,allorders!$AG:$AG,"&gt;="&amp;日期!$B$1)</f>
        <v>0</v>
      </c>
      <c r="C696">
        <f>B696/(日期!$B$2-日期!$B$1+1)</f>
        <v>0</v>
      </c>
    </row>
    <row r="697" spans="1:3">
      <c r="A697" s="4"/>
      <c r="B697">
        <f>SUMIFS(allorders!O:O,allorders!L:L,'数据处理(仓储使用)'!$A697,allorders!$AG:$AG,"&lt;="&amp;日期!$B$2,allorders!$AG:$AG,"&gt;="&amp;日期!$B$1)</f>
        <v>0</v>
      </c>
      <c r="C697">
        <f>B697/(日期!$B$2-日期!$B$1+1)</f>
        <v>0</v>
      </c>
    </row>
    <row r="698" spans="1:3">
      <c r="A698" s="4"/>
      <c r="B698">
        <f>SUMIFS(allorders!O:O,allorders!L:L,'数据处理(仓储使用)'!$A698,allorders!$AG:$AG,"&lt;="&amp;日期!$B$2,allorders!$AG:$AG,"&gt;="&amp;日期!$B$1)</f>
        <v>0</v>
      </c>
      <c r="C698">
        <f>B698/(日期!$B$2-日期!$B$1+1)</f>
        <v>0</v>
      </c>
    </row>
    <row r="699" spans="1:3">
      <c r="A699" s="4"/>
      <c r="B699">
        <f>SUMIFS(allorders!O:O,allorders!L:L,'数据处理(仓储使用)'!$A699,allorders!$AG:$AG,"&lt;="&amp;日期!$B$2,allorders!$AG:$AG,"&gt;="&amp;日期!$B$1)</f>
        <v>0</v>
      </c>
      <c r="C699">
        <f>B699/(日期!$B$2-日期!$B$1+1)</f>
        <v>0</v>
      </c>
    </row>
    <row r="700" spans="1:3">
      <c r="A700" s="4"/>
      <c r="B700">
        <f>SUMIFS(allorders!O:O,allorders!L:L,'数据处理(仓储使用)'!$A700,allorders!$AG:$AG,"&lt;="&amp;日期!$B$2,allorders!$AG:$AG,"&gt;="&amp;日期!$B$1)</f>
        <v>0</v>
      </c>
      <c r="C700">
        <f>B700/(日期!$B$2-日期!$B$1+1)</f>
        <v>0</v>
      </c>
    </row>
    <row r="701" spans="1:3">
      <c r="A701" s="4"/>
      <c r="B701">
        <f>SUMIFS(allorders!O:O,allorders!L:L,'数据处理(仓储使用)'!$A701,allorders!$AG:$AG,"&lt;="&amp;日期!$B$2,allorders!$AG:$AG,"&gt;="&amp;日期!$B$1)</f>
        <v>0</v>
      </c>
      <c r="C701">
        <f>B701/(日期!$B$2-日期!$B$1+1)</f>
        <v>0</v>
      </c>
    </row>
    <row r="702" spans="1:3">
      <c r="A702" s="4"/>
      <c r="B702">
        <f>SUMIFS(allorders!O:O,allorders!L:L,'数据处理(仓储使用)'!$A702,allorders!$AG:$AG,"&lt;="&amp;日期!$B$2,allorders!$AG:$AG,"&gt;="&amp;日期!$B$1)</f>
        <v>0</v>
      </c>
      <c r="C702">
        <f>B702/(日期!$B$2-日期!$B$1+1)</f>
        <v>0</v>
      </c>
    </row>
    <row r="703" spans="1:3">
      <c r="A703" s="4"/>
      <c r="B703">
        <f>SUMIFS(allorders!O:O,allorders!L:L,'数据处理(仓储使用)'!$A703,allorders!$AG:$AG,"&lt;="&amp;日期!$B$2,allorders!$AG:$AG,"&gt;="&amp;日期!$B$1)</f>
        <v>0</v>
      </c>
      <c r="C703">
        <f>B703/(日期!$B$2-日期!$B$1+1)</f>
        <v>0</v>
      </c>
    </row>
    <row r="704" spans="1:3">
      <c r="A704" s="4"/>
      <c r="B704">
        <f>SUMIFS(allorders!O:O,allorders!L:L,'数据处理(仓储使用)'!$A704,allorders!$AG:$AG,"&lt;="&amp;日期!$B$2,allorders!$AG:$AG,"&gt;="&amp;日期!$B$1)</f>
        <v>0</v>
      </c>
      <c r="C704">
        <f>B704/(日期!$B$2-日期!$B$1+1)</f>
        <v>0</v>
      </c>
    </row>
    <row r="705" spans="1:3">
      <c r="A705" s="4"/>
      <c r="B705">
        <f>SUMIFS(allorders!O:O,allorders!L:L,'数据处理(仓储使用)'!$A705,allorders!$AG:$AG,"&lt;="&amp;日期!$B$2,allorders!$AG:$AG,"&gt;="&amp;日期!$B$1)</f>
        <v>0</v>
      </c>
      <c r="C705">
        <f>B705/(日期!$B$2-日期!$B$1+1)</f>
        <v>0</v>
      </c>
    </row>
    <row r="706" spans="1:3">
      <c r="A706" s="4"/>
      <c r="B706">
        <f>SUMIFS(allorders!O:O,allorders!L:L,'数据处理(仓储使用)'!$A706,allorders!$AG:$AG,"&lt;="&amp;日期!$B$2,allorders!$AG:$AG,"&gt;="&amp;日期!$B$1)</f>
        <v>0</v>
      </c>
      <c r="C706">
        <f>B706/(日期!$B$2-日期!$B$1+1)</f>
        <v>0</v>
      </c>
    </row>
    <row r="707" spans="1:3">
      <c r="A707" s="4"/>
      <c r="B707">
        <f>SUMIFS(allorders!O:O,allorders!L:L,'数据处理(仓储使用)'!$A707,allorders!$AG:$AG,"&lt;="&amp;日期!$B$2,allorders!$AG:$AG,"&gt;="&amp;日期!$B$1)</f>
        <v>0</v>
      </c>
      <c r="C707">
        <f>B707/(日期!$B$2-日期!$B$1+1)</f>
        <v>0</v>
      </c>
    </row>
    <row r="708" spans="1:3">
      <c r="A708" s="4"/>
      <c r="B708">
        <f>SUMIFS(allorders!O:O,allorders!L:L,'数据处理(仓储使用)'!$A708,allorders!$AG:$AG,"&lt;="&amp;日期!$B$2,allorders!$AG:$AG,"&gt;="&amp;日期!$B$1)</f>
        <v>0</v>
      </c>
      <c r="C708">
        <f>B708/(日期!$B$2-日期!$B$1+1)</f>
        <v>0</v>
      </c>
    </row>
    <row r="709" spans="1:3">
      <c r="A709" s="4"/>
      <c r="B709">
        <f>SUMIFS(allorders!O:O,allorders!L:L,'数据处理(仓储使用)'!$A709,allorders!$AG:$AG,"&lt;="&amp;日期!$B$2,allorders!$AG:$AG,"&gt;="&amp;日期!$B$1)</f>
        <v>0</v>
      </c>
      <c r="C709">
        <f>B709/(日期!$B$2-日期!$B$1+1)</f>
        <v>0</v>
      </c>
    </row>
    <row r="710" spans="1:3">
      <c r="A710" s="4"/>
      <c r="B710">
        <f>SUMIFS(allorders!O:O,allorders!L:L,'数据处理(仓储使用)'!$A710,allorders!$AG:$AG,"&lt;="&amp;日期!$B$2,allorders!$AG:$AG,"&gt;="&amp;日期!$B$1)</f>
        <v>0</v>
      </c>
      <c r="C710">
        <f>B710/(日期!$B$2-日期!$B$1+1)</f>
        <v>0</v>
      </c>
    </row>
    <row r="711" spans="1:3">
      <c r="A711" s="4"/>
      <c r="B711">
        <f>SUMIFS(allorders!O:O,allorders!L:L,'数据处理(仓储使用)'!$A711,allorders!$AG:$AG,"&lt;="&amp;日期!$B$2,allorders!$AG:$AG,"&gt;="&amp;日期!$B$1)</f>
        <v>0</v>
      </c>
      <c r="C711">
        <f>B711/(日期!$B$2-日期!$B$1+1)</f>
        <v>0</v>
      </c>
    </row>
    <row r="712" spans="1:3">
      <c r="A712" s="4"/>
      <c r="B712">
        <f>SUMIFS(allorders!O:O,allorders!L:L,'数据处理(仓储使用)'!$A712,allorders!$AG:$AG,"&lt;="&amp;日期!$B$2,allorders!$AG:$AG,"&gt;="&amp;日期!$B$1)</f>
        <v>0</v>
      </c>
      <c r="C712">
        <f>B712/(日期!$B$2-日期!$B$1+1)</f>
        <v>0</v>
      </c>
    </row>
    <row r="713" spans="1:3">
      <c r="A713" s="4"/>
      <c r="B713">
        <f>SUMIFS(allorders!O:O,allorders!L:L,'数据处理(仓储使用)'!$A713,allorders!$AG:$AG,"&lt;="&amp;日期!$B$2,allorders!$AG:$AG,"&gt;="&amp;日期!$B$1)</f>
        <v>0</v>
      </c>
      <c r="C713">
        <f>B713/(日期!$B$2-日期!$B$1+1)</f>
        <v>0</v>
      </c>
    </row>
    <row r="714" spans="1:3">
      <c r="A714" s="4"/>
      <c r="B714">
        <f>SUMIFS(allorders!O:O,allorders!L:L,'数据处理(仓储使用)'!$A714,allorders!$AG:$AG,"&lt;="&amp;日期!$B$2,allorders!$AG:$AG,"&gt;="&amp;日期!$B$1)</f>
        <v>0</v>
      </c>
      <c r="C714">
        <f>B714/(日期!$B$2-日期!$B$1+1)</f>
        <v>0</v>
      </c>
    </row>
    <row r="715" spans="1:3">
      <c r="A715" s="4"/>
      <c r="B715">
        <f>SUMIFS(allorders!O:O,allorders!L:L,'数据处理(仓储使用)'!$A715,allorders!$AG:$AG,"&lt;="&amp;日期!$B$2,allorders!$AG:$AG,"&gt;="&amp;日期!$B$1)</f>
        <v>0</v>
      </c>
      <c r="C715">
        <f>B715/(日期!$B$2-日期!$B$1+1)</f>
        <v>0</v>
      </c>
    </row>
    <row r="716" spans="1:3">
      <c r="A716" s="4"/>
      <c r="B716">
        <f>SUMIFS(allorders!O:O,allorders!L:L,'数据处理(仓储使用)'!$A716,allorders!$AG:$AG,"&lt;="&amp;日期!$B$2,allorders!$AG:$AG,"&gt;="&amp;日期!$B$1)</f>
        <v>0</v>
      </c>
      <c r="C716">
        <f>B716/(日期!$B$2-日期!$B$1+1)</f>
        <v>0</v>
      </c>
    </row>
    <row r="717" spans="1:3">
      <c r="A717" s="4"/>
      <c r="B717">
        <f>SUMIFS(allorders!O:O,allorders!L:L,'数据处理(仓储使用)'!$A717,allorders!$AG:$AG,"&lt;="&amp;日期!$B$2,allorders!$AG:$AG,"&gt;="&amp;日期!$B$1)</f>
        <v>0</v>
      </c>
      <c r="C717">
        <f>B717/(日期!$B$2-日期!$B$1+1)</f>
        <v>0</v>
      </c>
    </row>
    <row r="718" spans="1:3">
      <c r="A718" s="4"/>
      <c r="B718">
        <f>SUMIFS(allorders!O:O,allorders!L:L,'数据处理(仓储使用)'!$A718,allorders!$AG:$AG,"&lt;="&amp;日期!$B$2,allorders!$AG:$AG,"&gt;="&amp;日期!$B$1)</f>
        <v>0</v>
      </c>
      <c r="C718">
        <f>B718/(日期!$B$2-日期!$B$1+1)</f>
        <v>0</v>
      </c>
    </row>
    <row r="719" spans="1:3">
      <c r="A719" s="4"/>
      <c r="B719">
        <f>SUMIFS(allorders!O:O,allorders!L:L,'数据处理(仓储使用)'!$A719,allorders!$AG:$AG,"&lt;="&amp;日期!$B$2,allorders!$AG:$AG,"&gt;="&amp;日期!$B$1)</f>
        <v>0</v>
      </c>
      <c r="C719">
        <f>B719/(日期!$B$2-日期!$B$1+1)</f>
        <v>0</v>
      </c>
    </row>
    <row r="720" spans="1:3">
      <c r="A720" s="4"/>
      <c r="B720">
        <f>SUMIFS(allorders!O:O,allorders!L:L,'数据处理(仓储使用)'!$A720,allorders!$AG:$AG,"&lt;="&amp;日期!$B$2,allorders!$AG:$AG,"&gt;="&amp;日期!$B$1)</f>
        <v>0</v>
      </c>
      <c r="C720">
        <f>B720/(日期!$B$2-日期!$B$1+1)</f>
        <v>0</v>
      </c>
    </row>
    <row r="721" spans="1:3">
      <c r="A721" s="4"/>
      <c r="B721">
        <f>SUMIFS(allorders!O:O,allorders!L:L,'数据处理(仓储使用)'!$A721,allorders!$AG:$AG,"&lt;="&amp;日期!$B$2,allorders!$AG:$AG,"&gt;="&amp;日期!$B$1)</f>
        <v>0</v>
      </c>
      <c r="C721">
        <f>B721/(日期!$B$2-日期!$B$1+1)</f>
        <v>0</v>
      </c>
    </row>
    <row r="722" spans="1:3">
      <c r="A722" s="4"/>
      <c r="B722">
        <f>SUMIFS(allorders!O:O,allorders!L:L,'数据处理(仓储使用)'!$A722,allorders!$AG:$AG,"&lt;="&amp;日期!$B$2,allorders!$AG:$AG,"&gt;="&amp;日期!$B$1)</f>
        <v>0</v>
      </c>
      <c r="C722">
        <f>B722/(日期!$B$2-日期!$B$1+1)</f>
        <v>0</v>
      </c>
    </row>
    <row r="723" spans="1:3">
      <c r="A723" s="4"/>
      <c r="B723">
        <f>SUMIFS(allorders!O:O,allorders!L:L,'数据处理(仓储使用)'!$A723,allorders!$AG:$AG,"&lt;="&amp;日期!$B$2,allorders!$AG:$AG,"&gt;="&amp;日期!$B$1)</f>
        <v>0</v>
      </c>
      <c r="C723">
        <f>B723/(日期!$B$2-日期!$B$1+1)</f>
        <v>0</v>
      </c>
    </row>
    <row r="724" spans="1:3">
      <c r="A724" s="4"/>
      <c r="B724">
        <f>SUMIFS(allorders!O:O,allorders!L:L,'数据处理(仓储使用)'!$A724,allorders!$AG:$AG,"&lt;="&amp;日期!$B$2,allorders!$AG:$AG,"&gt;="&amp;日期!$B$1)</f>
        <v>0</v>
      </c>
      <c r="C724">
        <f>B724/(日期!$B$2-日期!$B$1+1)</f>
        <v>0</v>
      </c>
    </row>
    <row r="725" spans="1:3">
      <c r="A725" s="4"/>
      <c r="B725">
        <f>SUMIFS(allorders!O:O,allorders!L:L,'数据处理(仓储使用)'!$A725,allorders!$AG:$AG,"&lt;="&amp;日期!$B$2,allorders!$AG:$AG,"&gt;="&amp;日期!$B$1)</f>
        <v>0</v>
      </c>
      <c r="C725">
        <f>B725/(日期!$B$2-日期!$B$1+1)</f>
        <v>0</v>
      </c>
    </row>
    <row r="726" spans="1:3">
      <c r="A726" s="4"/>
      <c r="B726">
        <f>SUMIFS(allorders!O:O,allorders!L:L,'数据处理(仓储使用)'!$A726,allorders!$AG:$AG,"&lt;="&amp;日期!$B$2,allorders!$AG:$AG,"&gt;="&amp;日期!$B$1)</f>
        <v>0</v>
      </c>
      <c r="C726">
        <f>B726/(日期!$B$2-日期!$B$1+1)</f>
        <v>0</v>
      </c>
    </row>
    <row r="727" spans="1:3">
      <c r="A727" s="4"/>
      <c r="B727">
        <f>SUMIFS(allorders!O:O,allorders!L:L,'数据处理(仓储使用)'!$A727,allorders!$AG:$AG,"&lt;="&amp;日期!$B$2,allorders!$AG:$AG,"&gt;="&amp;日期!$B$1)</f>
        <v>0</v>
      </c>
      <c r="C727">
        <f>B727/(日期!$B$2-日期!$B$1+1)</f>
        <v>0</v>
      </c>
    </row>
    <row r="728" spans="1:3">
      <c r="A728" s="4"/>
      <c r="B728">
        <f>SUMIFS(allorders!O:O,allorders!L:L,'数据处理(仓储使用)'!$A728,allorders!$AG:$AG,"&lt;="&amp;日期!$B$2,allorders!$AG:$AG,"&gt;="&amp;日期!$B$1)</f>
        <v>0</v>
      </c>
      <c r="C728">
        <f>B728/(日期!$B$2-日期!$B$1+1)</f>
        <v>0</v>
      </c>
    </row>
    <row r="729" spans="1:3">
      <c r="A729" s="4"/>
      <c r="B729">
        <f>SUMIFS(allorders!O:O,allorders!L:L,'数据处理(仓储使用)'!$A729,allorders!$AG:$AG,"&lt;="&amp;日期!$B$2,allorders!$AG:$AG,"&gt;="&amp;日期!$B$1)</f>
        <v>0</v>
      </c>
      <c r="C729">
        <f>B729/(日期!$B$2-日期!$B$1+1)</f>
        <v>0</v>
      </c>
    </row>
    <row r="730" spans="1:3">
      <c r="A730" s="4"/>
      <c r="B730">
        <f>SUMIFS(allorders!O:O,allorders!L:L,'数据处理(仓储使用)'!$A730,allorders!$AG:$AG,"&lt;="&amp;日期!$B$2,allorders!$AG:$AG,"&gt;="&amp;日期!$B$1)</f>
        <v>0</v>
      </c>
      <c r="C730">
        <f>B730/(日期!$B$2-日期!$B$1+1)</f>
        <v>0</v>
      </c>
    </row>
    <row r="731" spans="1:3">
      <c r="A731" s="4"/>
      <c r="B731">
        <f>SUMIFS(allorders!O:O,allorders!L:L,'数据处理(仓储使用)'!$A731,allorders!$AG:$AG,"&lt;="&amp;日期!$B$2,allorders!$AG:$AG,"&gt;="&amp;日期!$B$1)</f>
        <v>0</v>
      </c>
      <c r="C731">
        <f>B731/(日期!$B$2-日期!$B$1+1)</f>
        <v>0</v>
      </c>
    </row>
    <row r="732" spans="1:3">
      <c r="A732" s="4"/>
      <c r="B732">
        <f>SUMIFS(allorders!O:O,allorders!L:L,'数据处理(仓储使用)'!$A732,allorders!$AG:$AG,"&lt;="&amp;日期!$B$2,allorders!$AG:$AG,"&gt;="&amp;日期!$B$1)</f>
        <v>0</v>
      </c>
      <c r="C732">
        <f>B732/(日期!$B$2-日期!$B$1+1)</f>
        <v>0</v>
      </c>
    </row>
    <row r="733" spans="1:3">
      <c r="A733" s="4"/>
      <c r="B733">
        <f>SUMIFS(allorders!O:O,allorders!L:L,'数据处理(仓储使用)'!$A733,allorders!$AG:$AG,"&lt;="&amp;日期!$B$2,allorders!$AG:$AG,"&gt;="&amp;日期!$B$1)</f>
        <v>0</v>
      </c>
      <c r="C733">
        <f>B733/(日期!$B$2-日期!$B$1+1)</f>
        <v>0</v>
      </c>
    </row>
    <row r="734" spans="1:3">
      <c r="A734" s="4"/>
      <c r="B734">
        <f>SUMIFS(allorders!O:O,allorders!L:L,'数据处理(仓储使用)'!$A734,allorders!$AG:$AG,"&lt;="&amp;日期!$B$2,allorders!$AG:$AG,"&gt;="&amp;日期!$B$1)</f>
        <v>0</v>
      </c>
      <c r="C734">
        <f>B734/(日期!$B$2-日期!$B$1+1)</f>
        <v>0</v>
      </c>
    </row>
    <row r="735" spans="1:3">
      <c r="A735" s="4"/>
      <c r="B735">
        <f>SUMIFS(allorders!O:O,allorders!L:L,'数据处理(仓储使用)'!$A735,allorders!$AG:$AG,"&lt;="&amp;日期!$B$2,allorders!$AG:$AG,"&gt;="&amp;日期!$B$1)</f>
        <v>0</v>
      </c>
      <c r="C735">
        <f>B735/(日期!$B$2-日期!$B$1+1)</f>
        <v>0</v>
      </c>
    </row>
    <row r="736" spans="1:3">
      <c r="A736" s="4"/>
      <c r="B736">
        <f>SUMIFS(allorders!O:O,allorders!L:L,'数据处理(仓储使用)'!$A736,allorders!$AG:$AG,"&lt;="&amp;日期!$B$2,allorders!$AG:$AG,"&gt;="&amp;日期!$B$1)</f>
        <v>0</v>
      </c>
      <c r="C736">
        <f>B736/(日期!$B$2-日期!$B$1+1)</f>
        <v>0</v>
      </c>
    </row>
    <row r="737" spans="1:3">
      <c r="A737" s="4"/>
      <c r="B737">
        <f>SUMIFS(allorders!O:O,allorders!L:L,'数据处理(仓储使用)'!$A737,allorders!$AG:$AG,"&lt;="&amp;日期!$B$2,allorders!$AG:$AG,"&gt;="&amp;日期!$B$1)</f>
        <v>0</v>
      </c>
      <c r="C737">
        <f>B737/(日期!$B$2-日期!$B$1+1)</f>
        <v>0</v>
      </c>
    </row>
    <row r="738" spans="1:3">
      <c r="A738" s="4"/>
      <c r="B738">
        <f>SUMIFS(allorders!O:O,allorders!L:L,'数据处理(仓储使用)'!$A738,allorders!$AG:$AG,"&lt;="&amp;日期!$B$2,allorders!$AG:$AG,"&gt;="&amp;日期!$B$1)</f>
        <v>0</v>
      </c>
      <c r="C738">
        <f>B738/(日期!$B$2-日期!$B$1+1)</f>
        <v>0</v>
      </c>
    </row>
    <row r="739" spans="1:3">
      <c r="A739" s="4"/>
      <c r="B739">
        <f>SUMIFS(allorders!O:O,allorders!L:L,'数据处理(仓储使用)'!$A739,allorders!$AG:$AG,"&lt;="&amp;日期!$B$2,allorders!$AG:$AG,"&gt;="&amp;日期!$B$1)</f>
        <v>0</v>
      </c>
      <c r="C739">
        <f>B739/(日期!$B$2-日期!$B$1+1)</f>
        <v>0</v>
      </c>
    </row>
    <row r="740" spans="1:3">
      <c r="A740" s="4"/>
      <c r="B740">
        <f>SUMIFS(allorders!O:O,allorders!L:L,'数据处理(仓储使用)'!$A740,allorders!$AG:$AG,"&lt;="&amp;日期!$B$2,allorders!$AG:$AG,"&gt;="&amp;日期!$B$1)</f>
        <v>0</v>
      </c>
      <c r="C740">
        <f>B740/(日期!$B$2-日期!$B$1+1)</f>
        <v>0</v>
      </c>
    </row>
    <row r="741" spans="1:3">
      <c r="A741" s="4"/>
      <c r="B741">
        <f>SUMIFS(allorders!O:O,allorders!L:L,'数据处理(仓储使用)'!$A741,allorders!$AG:$AG,"&lt;="&amp;日期!$B$2,allorders!$AG:$AG,"&gt;="&amp;日期!$B$1)</f>
        <v>0</v>
      </c>
      <c r="C741">
        <f>B741/(日期!$B$2-日期!$B$1+1)</f>
        <v>0</v>
      </c>
    </row>
    <row r="742" spans="1:3">
      <c r="A742" s="4"/>
      <c r="B742">
        <f>SUMIFS(allorders!O:O,allorders!L:L,'数据处理(仓储使用)'!$A742,allorders!$AG:$AG,"&lt;="&amp;日期!$B$2,allorders!$AG:$AG,"&gt;="&amp;日期!$B$1)</f>
        <v>0</v>
      </c>
      <c r="C742">
        <f>B742/(日期!$B$2-日期!$B$1+1)</f>
        <v>0</v>
      </c>
    </row>
    <row r="743" spans="1:3">
      <c r="A743" s="4"/>
      <c r="B743">
        <f>SUMIFS(allorders!O:O,allorders!L:L,'数据处理(仓储使用)'!$A743,allorders!$AG:$AG,"&lt;="&amp;日期!$B$2,allorders!$AG:$AG,"&gt;="&amp;日期!$B$1)</f>
        <v>0</v>
      </c>
      <c r="C743">
        <f>B743/(日期!$B$2-日期!$B$1+1)</f>
        <v>0</v>
      </c>
    </row>
    <row r="744" spans="1:3">
      <c r="A744" s="4"/>
      <c r="B744">
        <f>SUMIFS(allorders!O:O,allorders!L:L,'数据处理(仓储使用)'!$A744,allorders!$AG:$AG,"&lt;="&amp;日期!$B$2,allorders!$AG:$AG,"&gt;="&amp;日期!$B$1)</f>
        <v>0</v>
      </c>
      <c r="C744">
        <f>B744/(日期!$B$2-日期!$B$1+1)</f>
        <v>0</v>
      </c>
    </row>
    <row r="745" spans="1:3">
      <c r="A745" s="4"/>
      <c r="B745">
        <f>SUMIFS(allorders!O:O,allorders!L:L,'数据处理(仓储使用)'!$A745,allorders!$AG:$AG,"&lt;="&amp;日期!$B$2,allorders!$AG:$AG,"&gt;="&amp;日期!$B$1)</f>
        <v>0</v>
      </c>
      <c r="C745">
        <f>B745/(日期!$B$2-日期!$B$1+1)</f>
        <v>0</v>
      </c>
    </row>
    <row r="746" spans="1:3">
      <c r="A746" s="4"/>
      <c r="B746">
        <f>SUMIFS(allorders!O:O,allorders!L:L,'数据处理(仓储使用)'!$A746,allorders!$AG:$AG,"&lt;="&amp;日期!$B$2,allorders!$AG:$AG,"&gt;="&amp;日期!$B$1)</f>
        <v>0</v>
      </c>
      <c r="C746">
        <f>B746/(日期!$B$2-日期!$B$1+1)</f>
        <v>0</v>
      </c>
    </row>
    <row r="747" spans="1:3">
      <c r="A747" s="4"/>
      <c r="B747">
        <f>SUMIFS(allorders!O:O,allorders!L:L,'数据处理(仓储使用)'!$A747,allorders!$AG:$AG,"&lt;="&amp;日期!$B$2,allorders!$AG:$AG,"&gt;="&amp;日期!$B$1)</f>
        <v>0</v>
      </c>
      <c r="C747">
        <f>B747/(日期!$B$2-日期!$B$1+1)</f>
        <v>0</v>
      </c>
    </row>
    <row r="748" spans="1:3">
      <c r="A748" s="4"/>
      <c r="B748">
        <f>SUMIFS(allorders!O:O,allorders!L:L,'数据处理(仓储使用)'!$A748,allorders!$AG:$AG,"&lt;="&amp;日期!$B$2,allorders!$AG:$AG,"&gt;="&amp;日期!$B$1)</f>
        <v>0</v>
      </c>
      <c r="C748">
        <f>B748/(日期!$B$2-日期!$B$1+1)</f>
        <v>0</v>
      </c>
    </row>
    <row r="749" spans="1:3">
      <c r="A749" s="4"/>
      <c r="B749">
        <f>SUMIFS(allorders!O:O,allorders!L:L,'数据处理(仓储使用)'!$A749,allorders!$AG:$AG,"&lt;="&amp;日期!$B$2,allorders!$AG:$AG,"&gt;="&amp;日期!$B$1)</f>
        <v>0</v>
      </c>
      <c r="C749">
        <f>B749/(日期!$B$2-日期!$B$1+1)</f>
        <v>0</v>
      </c>
    </row>
    <row r="750" spans="1:3">
      <c r="A750" s="4"/>
      <c r="B750">
        <f>SUMIFS(allorders!O:O,allorders!L:L,'数据处理(仓储使用)'!$A750,allorders!$AG:$AG,"&lt;="&amp;日期!$B$2,allorders!$AG:$AG,"&gt;="&amp;日期!$B$1)</f>
        <v>0</v>
      </c>
      <c r="C750">
        <f>B750/(日期!$B$2-日期!$B$1+1)</f>
        <v>0</v>
      </c>
    </row>
    <row r="751" spans="1:3">
      <c r="A751" s="4"/>
      <c r="B751">
        <f>SUMIFS(allorders!O:O,allorders!L:L,'数据处理(仓储使用)'!$A751,allorders!$AG:$AG,"&lt;="&amp;日期!$B$2,allorders!$AG:$AG,"&gt;="&amp;日期!$B$1)</f>
        <v>0</v>
      </c>
      <c r="C751">
        <f>B751/(日期!$B$2-日期!$B$1+1)</f>
        <v>0</v>
      </c>
    </row>
    <row r="752" spans="1:3">
      <c r="A752" s="4"/>
      <c r="B752">
        <f>SUMIFS(allorders!O:O,allorders!L:L,'数据处理(仓储使用)'!$A752,allorders!$AG:$AG,"&lt;="&amp;日期!$B$2,allorders!$AG:$AG,"&gt;="&amp;日期!$B$1)</f>
        <v>0</v>
      </c>
      <c r="C752">
        <f>B752/(日期!$B$2-日期!$B$1+1)</f>
        <v>0</v>
      </c>
    </row>
    <row r="753" spans="1:3">
      <c r="A753" s="4"/>
      <c r="B753">
        <f>SUMIFS(allorders!O:O,allorders!L:L,'数据处理(仓储使用)'!$A753,allorders!$AG:$AG,"&lt;="&amp;日期!$B$2,allorders!$AG:$AG,"&gt;="&amp;日期!$B$1)</f>
        <v>0</v>
      </c>
      <c r="C753">
        <f>B753/(日期!$B$2-日期!$B$1+1)</f>
        <v>0</v>
      </c>
    </row>
    <row r="754" spans="1:3">
      <c r="A754" s="4"/>
      <c r="B754">
        <f>SUMIFS(allorders!O:O,allorders!L:L,'数据处理(仓储使用)'!$A754,allorders!$AG:$AG,"&lt;="&amp;日期!$B$2,allorders!$AG:$AG,"&gt;="&amp;日期!$B$1)</f>
        <v>0</v>
      </c>
      <c r="C754">
        <f>B754/(日期!$B$2-日期!$B$1+1)</f>
        <v>0</v>
      </c>
    </row>
    <row r="755" spans="1:3">
      <c r="A755" s="4"/>
      <c r="B755">
        <f>SUMIFS(allorders!O:O,allorders!L:L,'数据处理(仓储使用)'!$A755,allorders!$AG:$AG,"&lt;="&amp;日期!$B$2,allorders!$AG:$AG,"&gt;="&amp;日期!$B$1)</f>
        <v>0</v>
      </c>
      <c r="C755">
        <f>B755/(日期!$B$2-日期!$B$1+1)</f>
        <v>0</v>
      </c>
    </row>
    <row r="756" spans="1:3">
      <c r="A756" s="4"/>
      <c r="B756">
        <f>SUMIFS(allorders!O:O,allorders!L:L,'数据处理(仓储使用)'!$A756,allorders!$AG:$AG,"&lt;="&amp;日期!$B$2,allorders!$AG:$AG,"&gt;="&amp;日期!$B$1)</f>
        <v>0</v>
      </c>
      <c r="C756">
        <f>B756/(日期!$B$2-日期!$B$1+1)</f>
        <v>0</v>
      </c>
    </row>
    <row r="757" spans="1:3">
      <c r="A757" s="4"/>
      <c r="B757">
        <f>SUMIFS(allorders!O:O,allorders!L:L,'数据处理(仓储使用)'!$A757,allorders!$AG:$AG,"&lt;="&amp;日期!$B$2,allorders!$AG:$AG,"&gt;="&amp;日期!$B$1)</f>
        <v>0</v>
      </c>
      <c r="C757">
        <f>B757/(日期!$B$2-日期!$B$1+1)</f>
        <v>0</v>
      </c>
    </row>
    <row r="758" spans="1:3">
      <c r="A758" s="4"/>
      <c r="B758">
        <f>SUMIFS(allorders!O:O,allorders!L:L,'数据处理(仓储使用)'!$A758,allorders!$AG:$AG,"&lt;="&amp;日期!$B$2,allorders!$AG:$AG,"&gt;="&amp;日期!$B$1)</f>
        <v>0</v>
      </c>
      <c r="C758">
        <f>B758/(日期!$B$2-日期!$B$1+1)</f>
        <v>0</v>
      </c>
    </row>
    <row r="759" spans="1:3">
      <c r="A759" s="4"/>
      <c r="B759">
        <f>SUMIFS(allorders!O:O,allorders!L:L,'数据处理(仓储使用)'!$A759,allorders!$AG:$AG,"&lt;="&amp;日期!$B$2,allorders!$AG:$AG,"&gt;="&amp;日期!$B$1)</f>
        <v>0</v>
      </c>
      <c r="C759">
        <f>B759/(日期!$B$2-日期!$B$1+1)</f>
        <v>0</v>
      </c>
    </row>
    <row r="760" spans="1:3">
      <c r="A760" s="4"/>
      <c r="B760">
        <f>SUMIFS(allorders!O:O,allorders!L:L,'数据处理(仓储使用)'!$A760,allorders!$AG:$AG,"&lt;="&amp;日期!$B$2,allorders!$AG:$AG,"&gt;="&amp;日期!$B$1)</f>
        <v>0</v>
      </c>
      <c r="C760">
        <f>B760/(日期!$B$2-日期!$B$1+1)</f>
        <v>0</v>
      </c>
    </row>
    <row r="761" spans="1:3">
      <c r="A761" s="4"/>
      <c r="B761">
        <f>SUMIFS(allorders!O:O,allorders!L:L,'数据处理(仓储使用)'!$A761,allorders!$AG:$AG,"&lt;="&amp;日期!$B$2,allorders!$AG:$AG,"&gt;="&amp;日期!$B$1)</f>
        <v>0</v>
      </c>
      <c r="C761">
        <f>B761/(日期!$B$2-日期!$B$1+1)</f>
        <v>0</v>
      </c>
    </row>
    <row r="762" spans="1:3">
      <c r="A762" s="4"/>
      <c r="B762">
        <f>SUMIFS(allorders!O:O,allorders!L:L,'数据处理(仓储使用)'!$A762,allorders!$AG:$AG,"&lt;="&amp;日期!$B$2,allorders!$AG:$AG,"&gt;="&amp;日期!$B$1)</f>
        <v>0</v>
      </c>
      <c r="C762">
        <f>B762/(日期!$B$2-日期!$B$1+1)</f>
        <v>0</v>
      </c>
    </row>
    <row r="763" spans="1:3">
      <c r="A763" s="4"/>
      <c r="B763">
        <f>SUMIFS(allorders!O:O,allorders!L:L,'数据处理(仓储使用)'!$A763,allorders!$AG:$AG,"&lt;="&amp;日期!$B$2,allorders!$AG:$AG,"&gt;="&amp;日期!$B$1)</f>
        <v>0</v>
      </c>
      <c r="C763">
        <f>B763/(日期!$B$2-日期!$B$1+1)</f>
        <v>0</v>
      </c>
    </row>
    <row r="764" spans="1:3">
      <c r="A764" s="4"/>
      <c r="B764">
        <f>SUMIFS(allorders!O:O,allorders!L:L,'数据处理(仓储使用)'!$A764,allorders!$AG:$AG,"&lt;="&amp;日期!$B$2,allorders!$AG:$AG,"&gt;="&amp;日期!$B$1)</f>
        <v>0</v>
      </c>
      <c r="C764">
        <f>B764/(日期!$B$2-日期!$B$1+1)</f>
        <v>0</v>
      </c>
    </row>
    <row r="765" spans="1:3">
      <c r="A765" s="4"/>
      <c r="B765">
        <f>SUMIFS(allorders!O:O,allorders!L:L,'数据处理(仓储使用)'!$A765,allorders!$AG:$AG,"&lt;="&amp;日期!$B$2,allorders!$AG:$AG,"&gt;="&amp;日期!$B$1)</f>
        <v>0</v>
      </c>
      <c r="C765">
        <f>B765/(日期!$B$2-日期!$B$1+1)</f>
        <v>0</v>
      </c>
    </row>
    <row r="766" spans="1:3">
      <c r="A766" s="4"/>
      <c r="B766">
        <f>SUMIFS(allorders!O:O,allorders!L:L,'数据处理(仓储使用)'!$A766,allorders!$AG:$AG,"&lt;="&amp;日期!$B$2,allorders!$AG:$AG,"&gt;="&amp;日期!$B$1)</f>
        <v>0</v>
      </c>
      <c r="C766">
        <f>B766/(日期!$B$2-日期!$B$1+1)</f>
        <v>0</v>
      </c>
    </row>
    <row r="767" spans="1:3">
      <c r="A767" s="4"/>
      <c r="B767">
        <f>SUMIFS(allorders!O:O,allorders!L:L,'数据处理(仓储使用)'!$A767,allorders!$AG:$AG,"&lt;="&amp;日期!$B$2,allorders!$AG:$AG,"&gt;="&amp;日期!$B$1)</f>
        <v>0</v>
      </c>
      <c r="C767">
        <f>B767/(日期!$B$2-日期!$B$1+1)</f>
        <v>0</v>
      </c>
    </row>
    <row r="768" spans="1:3">
      <c r="A768" s="4"/>
      <c r="B768">
        <f>SUMIFS(allorders!O:O,allorders!L:L,'数据处理(仓储使用)'!$A768,allorders!$AG:$AG,"&lt;="&amp;日期!$B$2,allorders!$AG:$AG,"&gt;="&amp;日期!$B$1)</f>
        <v>0</v>
      </c>
      <c r="C768">
        <f>B768/(日期!$B$2-日期!$B$1+1)</f>
        <v>0</v>
      </c>
    </row>
    <row r="769" spans="1:3">
      <c r="A769" s="4"/>
      <c r="B769">
        <f>SUMIFS(allorders!O:O,allorders!L:L,'数据处理(仓储使用)'!$A769,allorders!$AG:$AG,"&lt;="&amp;日期!$B$2,allorders!$AG:$AG,"&gt;="&amp;日期!$B$1)</f>
        <v>0</v>
      </c>
      <c r="C769">
        <f>B769/(日期!$B$2-日期!$B$1+1)</f>
        <v>0</v>
      </c>
    </row>
    <row r="770" spans="1:3">
      <c r="A770" s="4"/>
      <c r="B770">
        <f>SUMIFS(allorders!O:O,allorders!L:L,'数据处理(仓储使用)'!$A770,allorders!$AG:$AG,"&lt;="&amp;日期!$B$2,allorders!$AG:$AG,"&gt;="&amp;日期!$B$1)</f>
        <v>0</v>
      </c>
      <c r="C770">
        <f>B770/(日期!$B$2-日期!$B$1+1)</f>
        <v>0</v>
      </c>
    </row>
    <row r="771" spans="1:3">
      <c r="A771" s="4"/>
      <c r="B771">
        <f>SUMIFS(allorders!O:O,allorders!L:L,'数据处理(仓储使用)'!$A771,allorders!$AG:$AG,"&lt;="&amp;日期!$B$2,allorders!$AG:$AG,"&gt;="&amp;日期!$B$1)</f>
        <v>0</v>
      </c>
      <c r="C771">
        <f>B771/(日期!$B$2-日期!$B$1+1)</f>
        <v>0</v>
      </c>
    </row>
    <row r="772" spans="1:3">
      <c r="A772" s="4"/>
      <c r="B772">
        <f>SUMIFS(allorders!O:O,allorders!L:L,'数据处理(仓储使用)'!$A772,allorders!$AG:$AG,"&lt;="&amp;日期!$B$2,allorders!$AG:$AG,"&gt;="&amp;日期!$B$1)</f>
        <v>0</v>
      </c>
      <c r="C772">
        <f>B772/(日期!$B$2-日期!$B$1+1)</f>
        <v>0</v>
      </c>
    </row>
    <row r="773" spans="1:3">
      <c r="A773" s="4"/>
      <c r="B773">
        <f>SUMIFS(allorders!O:O,allorders!L:L,'数据处理(仓储使用)'!$A773,allorders!$AG:$AG,"&lt;="&amp;日期!$B$2,allorders!$AG:$AG,"&gt;="&amp;日期!$B$1)</f>
        <v>0</v>
      </c>
      <c r="C773">
        <f>B773/(日期!$B$2-日期!$B$1+1)</f>
        <v>0</v>
      </c>
    </row>
    <row r="774" spans="1:3">
      <c r="A774" s="4"/>
      <c r="B774">
        <f>SUMIFS(allorders!O:O,allorders!L:L,'数据处理(仓储使用)'!$A774,allorders!$AG:$AG,"&lt;="&amp;日期!$B$2,allorders!$AG:$AG,"&gt;="&amp;日期!$B$1)</f>
        <v>0</v>
      </c>
      <c r="C774">
        <f>B774/(日期!$B$2-日期!$B$1+1)</f>
        <v>0</v>
      </c>
    </row>
    <row r="775" spans="1:3">
      <c r="A775" s="4"/>
      <c r="B775">
        <f>SUMIFS(allorders!O:O,allorders!L:L,'数据处理(仓储使用)'!$A775,allorders!$AG:$AG,"&lt;="&amp;日期!$B$2,allorders!$AG:$AG,"&gt;="&amp;日期!$B$1)</f>
        <v>0</v>
      </c>
      <c r="C775">
        <f>B775/(日期!$B$2-日期!$B$1+1)</f>
        <v>0</v>
      </c>
    </row>
    <row r="776" spans="1:3">
      <c r="A776" s="4"/>
      <c r="B776">
        <f>SUMIFS(allorders!O:O,allorders!L:L,'数据处理(仓储使用)'!$A776,allorders!$AG:$AG,"&lt;="&amp;日期!$B$2,allorders!$AG:$AG,"&gt;="&amp;日期!$B$1)</f>
        <v>0</v>
      </c>
      <c r="C776">
        <f>B776/(日期!$B$2-日期!$B$1+1)</f>
        <v>0</v>
      </c>
    </row>
    <row r="777" spans="1:3">
      <c r="A777" s="4"/>
      <c r="B777">
        <f>SUMIFS(allorders!O:O,allorders!L:L,'数据处理(仓储使用)'!$A777,allorders!$AG:$AG,"&lt;="&amp;日期!$B$2,allorders!$AG:$AG,"&gt;="&amp;日期!$B$1)</f>
        <v>0</v>
      </c>
      <c r="C777">
        <f>B777/(日期!$B$2-日期!$B$1+1)</f>
        <v>0</v>
      </c>
    </row>
    <row r="778" spans="1:3">
      <c r="A778" s="4"/>
      <c r="B778">
        <f>SUMIFS(allorders!O:O,allorders!L:L,'数据处理(仓储使用)'!$A778,allorders!$AG:$AG,"&lt;="&amp;日期!$B$2,allorders!$AG:$AG,"&gt;="&amp;日期!$B$1)</f>
        <v>0</v>
      </c>
      <c r="C778">
        <f>B778/(日期!$B$2-日期!$B$1+1)</f>
        <v>0</v>
      </c>
    </row>
    <row r="779" spans="1:3">
      <c r="A779" s="4"/>
      <c r="B779">
        <f>SUMIFS(allorders!O:O,allorders!L:L,'数据处理(仓储使用)'!$A779,allorders!$AG:$AG,"&lt;="&amp;日期!$B$2,allorders!$AG:$AG,"&gt;="&amp;日期!$B$1)</f>
        <v>0</v>
      </c>
      <c r="C779">
        <f>B779/(日期!$B$2-日期!$B$1+1)</f>
        <v>0</v>
      </c>
    </row>
    <row r="780" spans="1:3">
      <c r="A780" s="4"/>
      <c r="B780">
        <f>SUMIFS(allorders!O:O,allorders!L:L,'数据处理(仓储使用)'!$A780,allorders!$AG:$AG,"&lt;="&amp;日期!$B$2,allorders!$AG:$AG,"&gt;="&amp;日期!$B$1)</f>
        <v>0</v>
      </c>
      <c r="C780">
        <f>B780/(日期!$B$2-日期!$B$1+1)</f>
        <v>0</v>
      </c>
    </row>
    <row r="781" spans="1:3">
      <c r="A781" s="4"/>
      <c r="B781">
        <f>SUMIFS(allorders!O:O,allorders!L:L,'数据处理(仓储使用)'!$A781,allorders!$AG:$AG,"&lt;="&amp;日期!$B$2,allorders!$AG:$AG,"&gt;="&amp;日期!$B$1)</f>
        <v>0</v>
      </c>
      <c r="C781">
        <f>B781/(日期!$B$2-日期!$B$1+1)</f>
        <v>0</v>
      </c>
    </row>
    <row r="782" spans="1:3">
      <c r="A782" s="4"/>
      <c r="B782">
        <f>SUMIFS(allorders!O:O,allorders!L:L,'数据处理(仓储使用)'!$A782,allorders!$AG:$AG,"&lt;="&amp;日期!$B$2,allorders!$AG:$AG,"&gt;="&amp;日期!$B$1)</f>
        <v>0</v>
      </c>
      <c r="C782">
        <f>B782/(日期!$B$2-日期!$B$1+1)</f>
        <v>0</v>
      </c>
    </row>
    <row r="783" spans="1:3">
      <c r="A783" s="4"/>
      <c r="B783">
        <f>SUMIFS(allorders!O:O,allorders!L:L,'数据处理(仓储使用)'!$A783,allorders!$AG:$AG,"&lt;="&amp;日期!$B$2,allorders!$AG:$AG,"&gt;="&amp;日期!$B$1)</f>
        <v>0</v>
      </c>
      <c r="C783">
        <f>B783/(日期!$B$2-日期!$B$1+1)</f>
        <v>0</v>
      </c>
    </row>
    <row r="784" spans="1:3">
      <c r="A784" s="4"/>
      <c r="B784">
        <f>SUMIFS(allorders!O:O,allorders!L:L,'数据处理(仓储使用)'!$A784,allorders!$AG:$AG,"&lt;="&amp;日期!$B$2,allorders!$AG:$AG,"&gt;="&amp;日期!$B$1)</f>
        <v>0</v>
      </c>
      <c r="C784">
        <f>B784/(日期!$B$2-日期!$B$1+1)</f>
        <v>0</v>
      </c>
    </row>
    <row r="785" spans="1:3">
      <c r="A785" s="4"/>
      <c r="B785">
        <f>SUMIFS(allorders!O:O,allorders!L:L,'数据处理(仓储使用)'!$A785,allorders!$AG:$AG,"&lt;="&amp;日期!$B$2,allorders!$AG:$AG,"&gt;="&amp;日期!$B$1)</f>
        <v>0</v>
      </c>
      <c r="C785">
        <f>B785/(日期!$B$2-日期!$B$1+1)</f>
        <v>0</v>
      </c>
    </row>
    <row r="786" spans="1:3">
      <c r="A786" s="4"/>
      <c r="B786">
        <f>SUMIFS(allorders!O:O,allorders!L:L,'数据处理(仓储使用)'!$A786,allorders!$AG:$AG,"&lt;="&amp;日期!$B$2,allorders!$AG:$AG,"&gt;="&amp;日期!$B$1)</f>
        <v>0</v>
      </c>
      <c r="C786">
        <f>B786/(日期!$B$2-日期!$B$1+1)</f>
        <v>0</v>
      </c>
    </row>
    <row r="787" spans="1:3">
      <c r="A787" s="4"/>
      <c r="B787">
        <f>SUMIFS(allorders!O:O,allorders!L:L,'数据处理(仓储使用)'!$A787,allorders!$AG:$AG,"&lt;="&amp;日期!$B$2,allorders!$AG:$AG,"&gt;="&amp;日期!$B$1)</f>
        <v>0</v>
      </c>
      <c r="C787">
        <f>B787/(日期!$B$2-日期!$B$1+1)</f>
        <v>0</v>
      </c>
    </row>
    <row r="788" spans="1:3">
      <c r="A788" s="4"/>
      <c r="B788">
        <f>SUMIFS(allorders!O:O,allorders!L:L,'数据处理(仓储使用)'!$A788,allorders!$AG:$AG,"&lt;="&amp;日期!$B$2,allorders!$AG:$AG,"&gt;="&amp;日期!$B$1)</f>
        <v>0</v>
      </c>
      <c r="C788">
        <f>B788/(日期!$B$2-日期!$B$1+1)</f>
        <v>0</v>
      </c>
    </row>
    <row r="789" spans="1:3">
      <c r="A789" s="4"/>
      <c r="B789">
        <f>SUMIFS(allorders!O:O,allorders!L:L,'数据处理(仓储使用)'!$A789,allorders!$AG:$AG,"&lt;="&amp;日期!$B$2,allorders!$AG:$AG,"&gt;="&amp;日期!$B$1)</f>
        <v>0</v>
      </c>
      <c r="C789">
        <f>B789/(日期!$B$2-日期!$B$1+1)</f>
        <v>0</v>
      </c>
    </row>
    <row r="790" spans="1:3">
      <c r="A790" s="4"/>
      <c r="B790">
        <f>SUMIFS(allorders!O:O,allorders!L:L,'数据处理(仓储使用)'!$A790,allorders!$AG:$AG,"&lt;="&amp;日期!$B$2,allorders!$AG:$AG,"&gt;="&amp;日期!$B$1)</f>
        <v>0</v>
      </c>
      <c r="C790">
        <f>B790/(日期!$B$2-日期!$B$1+1)</f>
        <v>0</v>
      </c>
    </row>
    <row r="791" spans="1:3">
      <c r="A791" s="4"/>
      <c r="B791">
        <f>SUMIFS(allorders!O:O,allorders!L:L,'数据处理(仓储使用)'!$A791,allorders!$AG:$AG,"&lt;="&amp;日期!$B$2,allorders!$AG:$AG,"&gt;="&amp;日期!$B$1)</f>
        <v>0</v>
      </c>
      <c r="C791">
        <f>B791/(日期!$B$2-日期!$B$1+1)</f>
        <v>0</v>
      </c>
    </row>
    <row r="792" spans="1:3">
      <c r="A792" s="4"/>
      <c r="B792">
        <f>SUMIFS(allorders!O:O,allorders!L:L,'数据处理(仓储使用)'!$A792,allorders!$AG:$AG,"&lt;="&amp;日期!$B$2,allorders!$AG:$AG,"&gt;="&amp;日期!$B$1)</f>
        <v>0</v>
      </c>
      <c r="C792">
        <f>B792/(日期!$B$2-日期!$B$1+1)</f>
        <v>0</v>
      </c>
    </row>
    <row r="793" spans="1:3">
      <c r="A793" s="4"/>
      <c r="B793">
        <f>SUMIFS(allorders!O:O,allorders!L:L,'数据处理(仓储使用)'!$A793,allorders!$AG:$AG,"&lt;="&amp;日期!$B$2,allorders!$AG:$AG,"&gt;="&amp;日期!$B$1)</f>
        <v>0</v>
      </c>
      <c r="C793">
        <f>B793/(日期!$B$2-日期!$B$1+1)</f>
        <v>0</v>
      </c>
    </row>
    <row r="794" spans="1:3">
      <c r="A794" s="4"/>
      <c r="B794">
        <f>SUMIFS(allorders!O:O,allorders!L:L,'数据处理(仓储使用)'!$A794,allorders!$AG:$AG,"&lt;="&amp;日期!$B$2,allorders!$AG:$AG,"&gt;="&amp;日期!$B$1)</f>
        <v>0</v>
      </c>
      <c r="C794">
        <f>B794/(日期!$B$2-日期!$B$1+1)</f>
        <v>0</v>
      </c>
    </row>
    <row r="795" spans="1:3">
      <c r="A795" s="4"/>
      <c r="B795">
        <f>SUMIFS(allorders!O:O,allorders!L:L,'数据处理(仓储使用)'!$A795,allorders!$AG:$AG,"&lt;="&amp;日期!$B$2,allorders!$AG:$AG,"&gt;="&amp;日期!$B$1)</f>
        <v>0</v>
      </c>
      <c r="C795">
        <f>B795/(日期!$B$2-日期!$B$1+1)</f>
        <v>0</v>
      </c>
    </row>
    <row r="796" spans="1:3">
      <c r="A796" s="4"/>
      <c r="B796">
        <f>SUMIFS(allorders!O:O,allorders!L:L,'数据处理(仓储使用)'!$A796,allorders!$AG:$AG,"&lt;="&amp;日期!$B$2,allorders!$AG:$AG,"&gt;="&amp;日期!$B$1)</f>
        <v>0</v>
      </c>
      <c r="C796">
        <f>B796/(日期!$B$2-日期!$B$1+1)</f>
        <v>0</v>
      </c>
    </row>
    <row r="797" spans="1:3">
      <c r="A797" s="4"/>
      <c r="B797">
        <f>SUMIFS(allorders!O:O,allorders!L:L,'数据处理(仓储使用)'!$A797,allorders!$AG:$AG,"&lt;="&amp;日期!$B$2,allorders!$AG:$AG,"&gt;="&amp;日期!$B$1)</f>
        <v>0</v>
      </c>
      <c r="C797">
        <f>B797/(日期!$B$2-日期!$B$1+1)</f>
        <v>0</v>
      </c>
    </row>
    <row r="798" spans="1:3">
      <c r="A798" s="4"/>
      <c r="B798">
        <f>SUMIFS(allorders!O:O,allorders!L:L,'数据处理(仓储使用)'!$A798,allorders!$AG:$AG,"&lt;="&amp;日期!$B$2,allorders!$AG:$AG,"&gt;="&amp;日期!$B$1)</f>
        <v>0</v>
      </c>
      <c r="C798">
        <f>B798/(日期!$B$2-日期!$B$1+1)</f>
        <v>0</v>
      </c>
    </row>
    <row r="799" spans="1:3">
      <c r="A799" s="4"/>
      <c r="B799">
        <f>SUMIFS(allorders!O:O,allorders!L:L,'数据处理(仓储使用)'!$A799,allorders!$AG:$AG,"&lt;="&amp;日期!$B$2,allorders!$AG:$AG,"&gt;="&amp;日期!$B$1)</f>
        <v>0</v>
      </c>
      <c r="C799">
        <f>B799/(日期!$B$2-日期!$B$1+1)</f>
        <v>0</v>
      </c>
    </row>
    <row r="800" spans="1:3">
      <c r="A800" s="4"/>
      <c r="B800">
        <f>SUMIFS(allorders!O:O,allorders!L:L,'数据处理(仓储使用)'!$A800,allorders!$AG:$AG,"&lt;="&amp;日期!$B$2,allorders!$AG:$AG,"&gt;="&amp;日期!$B$1)</f>
        <v>0</v>
      </c>
      <c r="C800">
        <f>B800/(日期!$B$2-日期!$B$1+1)</f>
        <v>0</v>
      </c>
    </row>
    <row r="801" spans="1:3">
      <c r="A801" s="4"/>
      <c r="B801">
        <f>SUMIFS(allorders!O:O,allorders!L:L,'数据处理(仓储使用)'!$A801,allorders!$AG:$AG,"&lt;="&amp;日期!$B$2,allorders!$AG:$AG,"&gt;="&amp;日期!$B$1)</f>
        <v>0</v>
      </c>
      <c r="C801">
        <f>B801/(日期!$B$2-日期!$B$1+1)</f>
        <v>0</v>
      </c>
    </row>
    <row r="802" spans="1:3">
      <c r="A802" s="4"/>
      <c r="B802">
        <f>SUMIFS(allorders!O:O,allorders!L:L,'数据处理(仓储使用)'!$A802,allorders!$AG:$AG,"&lt;="&amp;日期!$B$2,allorders!$AG:$AG,"&gt;="&amp;日期!$B$1)</f>
        <v>0</v>
      </c>
      <c r="C802">
        <f>B802/(日期!$B$2-日期!$B$1+1)</f>
        <v>0</v>
      </c>
    </row>
    <row r="803" spans="1:3">
      <c r="A803" s="4"/>
      <c r="B803">
        <f>SUMIFS(allorders!O:O,allorders!L:L,'数据处理(仓储使用)'!$A803,allorders!$AG:$AG,"&lt;="&amp;日期!$B$2,allorders!$AG:$AG,"&gt;="&amp;日期!$B$1)</f>
        <v>0</v>
      </c>
      <c r="C803">
        <f>B803/(日期!$B$2-日期!$B$1+1)</f>
        <v>0</v>
      </c>
    </row>
    <row r="804" spans="1:3">
      <c r="A804" s="4"/>
      <c r="B804">
        <f>SUMIFS(allorders!O:O,allorders!L:L,'数据处理(仓储使用)'!$A804,allorders!$AG:$AG,"&lt;="&amp;日期!$B$2,allorders!$AG:$AG,"&gt;="&amp;日期!$B$1)</f>
        <v>0</v>
      </c>
      <c r="C804">
        <f>B804/(日期!$B$2-日期!$B$1+1)</f>
        <v>0</v>
      </c>
    </row>
    <row r="805" spans="1:3">
      <c r="A805" s="4"/>
      <c r="B805">
        <f>SUMIFS(allorders!O:O,allorders!L:L,'数据处理(仓储使用)'!$A805,allorders!$AG:$AG,"&lt;="&amp;日期!$B$2,allorders!$AG:$AG,"&gt;="&amp;日期!$B$1)</f>
        <v>0</v>
      </c>
      <c r="C805">
        <f>B805/(日期!$B$2-日期!$B$1+1)</f>
        <v>0</v>
      </c>
    </row>
    <row r="806" spans="1:3">
      <c r="A806" s="4"/>
      <c r="B806">
        <f>SUMIFS(allorders!O:O,allorders!L:L,'数据处理(仓储使用)'!$A806,allorders!$AG:$AG,"&lt;="&amp;日期!$B$2,allorders!$AG:$AG,"&gt;="&amp;日期!$B$1)</f>
        <v>0</v>
      </c>
      <c r="C806">
        <f>B806/(日期!$B$2-日期!$B$1+1)</f>
        <v>0</v>
      </c>
    </row>
    <row r="807" spans="1:3">
      <c r="A807" s="4"/>
      <c r="B807">
        <f>SUMIFS(allorders!O:O,allorders!L:L,'数据处理(仓储使用)'!$A807,allorders!$AG:$AG,"&lt;="&amp;日期!$B$2,allorders!$AG:$AG,"&gt;="&amp;日期!$B$1)</f>
        <v>0</v>
      </c>
      <c r="C807">
        <f>B807/(日期!$B$2-日期!$B$1+1)</f>
        <v>0</v>
      </c>
    </row>
    <row r="808" spans="1:3">
      <c r="A808" s="4"/>
      <c r="B808">
        <f>SUMIFS(allorders!O:O,allorders!L:L,'数据处理(仓储使用)'!$A808,allorders!$AG:$AG,"&lt;="&amp;日期!$B$2,allorders!$AG:$AG,"&gt;="&amp;日期!$B$1)</f>
        <v>0</v>
      </c>
      <c r="C808">
        <f>B808/(日期!$B$2-日期!$B$1+1)</f>
        <v>0</v>
      </c>
    </row>
    <row r="809" spans="1:3">
      <c r="A809" s="4"/>
      <c r="B809">
        <f>SUMIFS(allorders!O:O,allorders!L:L,'数据处理(仓储使用)'!$A809,allorders!$AG:$AG,"&lt;="&amp;日期!$B$2,allorders!$AG:$AG,"&gt;="&amp;日期!$B$1)</f>
        <v>0</v>
      </c>
      <c r="C809">
        <f>B809/(日期!$B$2-日期!$B$1+1)</f>
        <v>0</v>
      </c>
    </row>
    <row r="810" spans="1:3">
      <c r="A810" s="4"/>
      <c r="B810">
        <f>SUMIFS(allorders!O:O,allorders!L:L,'数据处理(仓储使用)'!$A810,allorders!$AG:$AG,"&lt;="&amp;日期!$B$2,allorders!$AG:$AG,"&gt;="&amp;日期!$B$1)</f>
        <v>0</v>
      </c>
      <c r="C810">
        <f>B810/(日期!$B$2-日期!$B$1+1)</f>
        <v>0</v>
      </c>
    </row>
    <row r="811" spans="1:3">
      <c r="A811" s="4"/>
      <c r="B811">
        <f>SUMIFS(allorders!O:O,allorders!L:L,'数据处理(仓储使用)'!$A811,allorders!$AG:$AG,"&lt;="&amp;日期!$B$2,allorders!$AG:$AG,"&gt;="&amp;日期!$B$1)</f>
        <v>0</v>
      </c>
      <c r="C811">
        <f>B811/(日期!$B$2-日期!$B$1+1)</f>
        <v>0</v>
      </c>
    </row>
    <row r="812" spans="1:3">
      <c r="A812" s="4"/>
      <c r="B812">
        <f>SUMIFS(allorders!O:O,allorders!L:L,'数据处理(仓储使用)'!$A812,allorders!$AG:$AG,"&lt;="&amp;日期!$B$2,allorders!$AG:$AG,"&gt;="&amp;日期!$B$1)</f>
        <v>0</v>
      </c>
      <c r="C812">
        <f>B812/(日期!$B$2-日期!$B$1+1)</f>
        <v>0</v>
      </c>
    </row>
    <row r="813" spans="1:3">
      <c r="A813" s="4"/>
      <c r="B813">
        <f>SUMIFS(allorders!O:O,allorders!L:L,'数据处理(仓储使用)'!$A813,allorders!$AG:$AG,"&lt;="&amp;日期!$B$2,allorders!$AG:$AG,"&gt;="&amp;日期!$B$1)</f>
        <v>0</v>
      </c>
      <c r="C813">
        <f>B813/(日期!$B$2-日期!$B$1+1)</f>
        <v>0</v>
      </c>
    </row>
    <row r="814" spans="1:3">
      <c r="A814" s="4"/>
      <c r="B814">
        <f>SUMIFS(allorders!O:O,allorders!L:L,'数据处理(仓储使用)'!$A814,allorders!$AG:$AG,"&lt;="&amp;日期!$B$2,allorders!$AG:$AG,"&gt;="&amp;日期!$B$1)</f>
        <v>0</v>
      </c>
      <c r="C814">
        <f>B814/(日期!$B$2-日期!$B$1+1)</f>
        <v>0</v>
      </c>
    </row>
    <row r="815" spans="1:3">
      <c r="A815" s="4"/>
      <c r="B815">
        <f>SUMIFS(allorders!O:O,allorders!L:L,'数据处理(仓储使用)'!$A815,allorders!$AG:$AG,"&lt;="&amp;日期!$B$2,allorders!$AG:$AG,"&gt;="&amp;日期!$B$1)</f>
        <v>0</v>
      </c>
      <c r="C815">
        <f>B815/(日期!$B$2-日期!$B$1+1)</f>
        <v>0</v>
      </c>
    </row>
    <row r="816" spans="1:3">
      <c r="A816" s="4"/>
      <c r="B816">
        <f>SUMIFS(allorders!O:O,allorders!L:L,'数据处理(仓储使用)'!$A816,allorders!$AG:$AG,"&lt;="&amp;日期!$B$2,allorders!$AG:$AG,"&gt;="&amp;日期!$B$1)</f>
        <v>0</v>
      </c>
      <c r="C816">
        <f>B816/(日期!$B$2-日期!$B$1+1)</f>
        <v>0</v>
      </c>
    </row>
    <row r="817" spans="1:3">
      <c r="A817" s="4"/>
      <c r="B817">
        <f>SUMIFS(allorders!O:O,allorders!L:L,'数据处理(仓储使用)'!$A817,allorders!$AG:$AG,"&lt;="&amp;日期!$B$2,allorders!$AG:$AG,"&gt;="&amp;日期!$B$1)</f>
        <v>0</v>
      </c>
      <c r="C817">
        <f>B817/(日期!$B$2-日期!$B$1+1)</f>
        <v>0</v>
      </c>
    </row>
    <row r="818" spans="1:3">
      <c r="A818" s="4"/>
      <c r="B818">
        <f>SUMIFS(allorders!O:O,allorders!L:L,'数据处理(仓储使用)'!$A818,allorders!$AG:$AG,"&lt;="&amp;日期!$B$2,allorders!$AG:$AG,"&gt;="&amp;日期!$B$1)</f>
        <v>0</v>
      </c>
      <c r="C818">
        <f>B818/(日期!$B$2-日期!$B$1+1)</f>
        <v>0</v>
      </c>
    </row>
    <row r="819" spans="1:3">
      <c r="A819" s="4"/>
      <c r="B819">
        <f>SUMIFS(allorders!O:O,allorders!L:L,'数据处理(仓储使用)'!$A819,allorders!$AG:$AG,"&lt;="&amp;日期!$B$2,allorders!$AG:$AG,"&gt;="&amp;日期!$B$1)</f>
        <v>0</v>
      </c>
      <c r="C819">
        <f>B819/(日期!$B$2-日期!$B$1+1)</f>
        <v>0</v>
      </c>
    </row>
    <row r="820" spans="1:3">
      <c r="A820" s="4"/>
      <c r="B820">
        <f>SUMIFS(allorders!O:O,allorders!L:L,'数据处理(仓储使用)'!$A820,allorders!$AG:$AG,"&lt;="&amp;日期!$B$2,allorders!$AG:$AG,"&gt;="&amp;日期!$B$1)</f>
        <v>0</v>
      </c>
      <c r="C820">
        <f>B820/(日期!$B$2-日期!$B$1+1)</f>
        <v>0</v>
      </c>
    </row>
    <row r="821" spans="1:3">
      <c r="A821" s="4"/>
      <c r="B821">
        <f>SUMIFS(allorders!O:O,allorders!L:L,'数据处理(仓储使用)'!$A821,allorders!$AG:$AG,"&lt;="&amp;日期!$B$2,allorders!$AG:$AG,"&gt;="&amp;日期!$B$1)</f>
        <v>0</v>
      </c>
      <c r="C821">
        <f>B821/(日期!$B$2-日期!$B$1+1)</f>
        <v>0</v>
      </c>
    </row>
    <row r="822" spans="1:3">
      <c r="A822" s="4"/>
      <c r="B822">
        <f>SUMIFS(allorders!O:O,allorders!L:L,'数据处理(仓储使用)'!$A822,allorders!$AG:$AG,"&lt;="&amp;日期!$B$2,allorders!$AG:$AG,"&gt;="&amp;日期!$B$1)</f>
        <v>0</v>
      </c>
      <c r="C822">
        <f>B822/(日期!$B$2-日期!$B$1+1)</f>
        <v>0</v>
      </c>
    </row>
    <row r="823" spans="1:3">
      <c r="A823" s="4"/>
      <c r="B823">
        <f>SUMIFS(allorders!O:O,allorders!L:L,'数据处理(仓储使用)'!$A823,allorders!$AG:$AG,"&lt;="&amp;日期!$B$2,allorders!$AG:$AG,"&gt;="&amp;日期!$B$1)</f>
        <v>0</v>
      </c>
      <c r="C823">
        <f>B823/(日期!$B$2-日期!$B$1+1)</f>
        <v>0</v>
      </c>
    </row>
    <row r="824" spans="1:3">
      <c r="A824" s="4"/>
      <c r="B824">
        <f>SUMIFS(allorders!O:O,allorders!L:L,'数据处理(仓储使用)'!$A824,allorders!$AG:$AG,"&lt;="&amp;日期!$B$2,allorders!$AG:$AG,"&gt;="&amp;日期!$B$1)</f>
        <v>0</v>
      </c>
      <c r="C824">
        <f>B824/(日期!$B$2-日期!$B$1+1)</f>
        <v>0</v>
      </c>
    </row>
    <row r="825" spans="1:3">
      <c r="A825" s="4"/>
      <c r="B825">
        <f>SUMIFS(allorders!O:O,allorders!L:L,'数据处理(仓储使用)'!$A825,allorders!$AG:$AG,"&lt;="&amp;日期!$B$2,allorders!$AG:$AG,"&gt;="&amp;日期!$B$1)</f>
        <v>0</v>
      </c>
      <c r="C825">
        <f>B825/(日期!$B$2-日期!$B$1+1)</f>
        <v>0</v>
      </c>
    </row>
    <row r="826" spans="1:3">
      <c r="A826" s="4"/>
      <c r="B826">
        <f>SUMIFS(allorders!O:O,allorders!L:L,'数据处理(仓储使用)'!$A826,allorders!$AG:$AG,"&lt;="&amp;日期!$B$2,allorders!$AG:$AG,"&gt;="&amp;日期!$B$1)</f>
        <v>0</v>
      </c>
      <c r="C826">
        <f>B826/(日期!$B$2-日期!$B$1+1)</f>
        <v>0</v>
      </c>
    </row>
    <row r="827" spans="1:3">
      <c r="A827" s="4"/>
      <c r="B827">
        <f>SUMIFS(allorders!O:O,allorders!L:L,'数据处理(仓储使用)'!$A827,allorders!$AG:$AG,"&lt;="&amp;日期!$B$2,allorders!$AG:$AG,"&gt;="&amp;日期!$B$1)</f>
        <v>0</v>
      </c>
      <c r="C827">
        <f>B827/(日期!$B$2-日期!$B$1+1)</f>
        <v>0</v>
      </c>
    </row>
    <row r="828" spans="1:3">
      <c r="A828" s="4"/>
      <c r="B828">
        <f>SUMIFS(allorders!O:O,allorders!L:L,'数据处理(仓储使用)'!$A828,allorders!$AG:$AG,"&lt;="&amp;日期!$B$2,allorders!$AG:$AG,"&gt;="&amp;日期!$B$1)</f>
        <v>0</v>
      </c>
      <c r="C828">
        <f>B828/(日期!$B$2-日期!$B$1+1)</f>
        <v>0</v>
      </c>
    </row>
    <row r="829" spans="1:3">
      <c r="A829" s="4"/>
      <c r="B829">
        <f>SUMIFS(allorders!O:O,allorders!L:L,'数据处理(仓储使用)'!$A829,allorders!$AG:$AG,"&lt;="&amp;日期!$B$2,allorders!$AG:$AG,"&gt;="&amp;日期!$B$1)</f>
        <v>0</v>
      </c>
      <c r="C829">
        <f>B829/(日期!$B$2-日期!$B$1+1)</f>
        <v>0</v>
      </c>
    </row>
    <row r="830" spans="1:3">
      <c r="A830" s="4"/>
      <c r="B830">
        <f>SUMIFS(allorders!O:O,allorders!L:L,'数据处理(仓储使用)'!$A830,allorders!$AG:$AG,"&lt;="&amp;日期!$B$2,allorders!$AG:$AG,"&gt;="&amp;日期!$B$1)</f>
        <v>0</v>
      </c>
      <c r="C830">
        <f>B830/(日期!$B$2-日期!$B$1+1)</f>
        <v>0</v>
      </c>
    </row>
    <row r="831" spans="1:3">
      <c r="A831" s="4"/>
      <c r="B831">
        <f>SUMIFS(allorders!O:O,allorders!L:L,'数据处理(仓储使用)'!$A831,allorders!$AG:$AG,"&lt;="&amp;日期!$B$2,allorders!$AG:$AG,"&gt;="&amp;日期!$B$1)</f>
        <v>0</v>
      </c>
      <c r="C831">
        <f>B831/(日期!$B$2-日期!$B$1+1)</f>
        <v>0</v>
      </c>
    </row>
    <row r="832" spans="1:3">
      <c r="A832" s="4"/>
      <c r="B832">
        <f>SUMIFS(allorders!O:O,allorders!L:L,'数据处理(仓储使用)'!$A832,allorders!$AG:$AG,"&lt;="&amp;日期!$B$2,allorders!$AG:$AG,"&gt;="&amp;日期!$B$1)</f>
        <v>0</v>
      </c>
      <c r="C832">
        <f>B832/(日期!$B$2-日期!$B$1+1)</f>
        <v>0</v>
      </c>
    </row>
    <row r="833" spans="1:3">
      <c r="A833" s="4"/>
      <c r="B833">
        <f>SUMIFS(allorders!O:O,allorders!L:L,'数据处理(仓储使用)'!$A833,allorders!$AG:$AG,"&lt;="&amp;日期!$B$2,allorders!$AG:$AG,"&gt;="&amp;日期!$B$1)</f>
        <v>0</v>
      </c>
      <c r="C833">
        <f>B833/(日期!$B$2-日期!$B$1+1)</f>
        <v>0</v>
      </c>
    </row>
    <row r="834" spans="1:3">
      <c r="A834" s="4"/>
      <c r="B834">
        <f>SUMIFS(allorders!O:O,allorders!L:L,'数据处理(仓储使用)'!$A834,allorders!$AG:$AG,"&lt;="&amp;日期!$B$2,allorders!$AG:$AG,"&gt;="&amp;日期!$B$1)</f>
        <v>0</v>
      </c>
      <c r="C834">
        <f>B834/(日期!$B$2-日期!$B$1+1)</f>
        <v>0</v>
      </c>
    </row>
    <row r="835" spans="1:3">
      <c r="A835" s="4"/>
      <c r="B835">
        <f>SUMIFS(allorders!O:O,allorders!L:L,'数据处理(仓储使用)'!$A835,allorders!$AG:$AG,"&lt;="&amp;日期!$B$2,allorders!$AG:$AG,"&gt;="&amp;日期!$B$1)</f>
        <v>0</v>
      </c>
      <c r="C835">
        <f>B835/(日期!$B$2-日期!$B$1+1)</f>
        <v>0</v>
      </c>
    </row>
    <row r="836" spans="1:3">
      <c r="A836" s="4"/>
      <c r="B836">
        <f>SUMIFS(allorders!O:O,allorders!L:L,'数据处理(仓储使用)'!$A836,allorders!$AG:$AG,"&lt;="&amp;日期!$B$2,allorders!$AG:$AG,"&gt;="&amp;日期!$B$1)</f>
        <v>0</v>
      </c>
      <c r="C836">
        <f>B836/(日期!$B$2-日期!$B$1+1)</f>
        <v>0</v>
      </c>
    </row>
    <row r="837" spans="1:3">
      <c r="A837" s="4"/>
      <c r="B837">
        <f>SUMIFS(allorders!O:O,allorders!L:L,'数据处理(仓储使用)'!$A837,allorders!$AG:$AG,"&lt;="&amp;日期!$B$2,allorders!$AG:$AG,"&gt;="&amp;日期!$B$1)</f>
        <v>0</v>
      </c>
      <c r="C837">
        <f>B837/(日期!$B$2-日期!$B$1+1)</f>
        <v>0</v>
      </c>
    </row>
    <row r="838" spans="1:3">
      <c r="A838" s="4"/>
      <c r="B838">
        <f>SUMIFS(allorders!O:O,allorders!L:L,'数据处理(仓储使用)'!$A838,allorders!$AG:$AG,"&lt;="&amp;日期!$B$2,allorders!$AG:$AG,"&gt;="&amp;日期!$B$1)</f>
        <v>0</v>
      </c>
      <c r="C838">
        <f>B838/(日期!$B$2-日期!$B$1+1)</f>
        <v>0</v>
      </c>
    </row>
    <row r="839" spans="1:3">
      <c r="A839" s="4"/>
      <c r="B839">
        <f>SUMIFS(allorders!O:O,allorders!L:L,'数据处理(仓储使用)'!$A839,allorders!$AG:$AG,"&lt;="&amp;日期!$B$2,allorders!$AG:$AG,"&gt;="&amp;日期!$B$1)</f>
        <v>0</v>
      </c>
      <c r="C839">
        <f>B839/(日期!$B$2-日期!$B$1+1)</f>
        <v>0</v>
      </c>
    </row>
    <row r="840" spans="1:3">
      <c r="A840" s="4"/>
      <c r="B840">
        <f>SUMIFS(allorders!O:O,allorders!L:L,'数据处理(仓储使用)'!$A840,allorders!$AG:$AG,"&lt;="&amp;日期!$B$2,allorders!$AG:$AG,"&gt;="&amp;日期!$B$1)</f>
        <v>0</v>
      </c>
      <c r="C840">
        <f>B840/(日期!$B$2-日期!$B$1+1)</f>
        <v>0</v>
      </c>
    </row>
    <row r="841" spans="1:3">
      <c r="A841" s="4"/>
      <c r="B841">
        <f>SUMIFS(allorders!O:O,allorders!L:L,'数据处理(仓储使用)'!$A841,allorders!$AG:$AG,"&lt;="&amp;日期!$B$2,allorders!$AG:$AG,"&gt;="&amp;日期!$B$1)</f>
        <v>0</v>
      </c>
      <c r="C841">
        <f>B841/(日期!$B$2-日期!$B$1+1)</f>
        <v>0</v>
      </c>
    </row>
    <row r="842" spans="1:3">
      <c r="A842" s="4"/>
      <c r="B842">
        <f>SUMIFS(allorders!O:O,allorders!L:L,'数据处理(仓储使用)'!$A842,allorders!$AG:$AG,"&lt;="&amp;日期!$B$2,allorders!$AG:$AG,"&gt;="&amp;日期!$B$1)</f>
        <v>0</v>
      </c>
      <c r="C842">
        <f>B842/(日期!$B$2-日期!$B$1+1)</f>
        <v>0</v>
      </c>
    </row>
    <row r="843" spans="1:3">
      <c r="A843" s="4"/>
      <c r="B843">
        <f>SUMIFS(allorders!O:O,allorders!L:L,'数据处理(仓储使用)'!$A843,allorders!$AG:$AG,"&lt;="&amp;日期!$B$2,allorders!$AG:$AG,"&gt;="&amp;日期!$B$1)</f>
        <v>0</v>
      </c>
      <c r="C843">
        <f>B843/(日期!$B$2-日期!$B$1+1)</f>
        <v>0</v>
      </c>
    </row>
    <row r="844" spans="1:3">
      <c r="A844" s="4"/>
      <c r="B844">
        <f>SUMIFS(allorders!O:O,allorders!L:L,'数据处理(仓储使用)'!$A844,allorders!$AG:$AG,"&lt;="&amp;日期!$B$2,allorders!$AG:$AG,"&gt;="&amp;日期!$B$1)</f>
        <v>0</v>
      </c>
      <c r="C844">
        <f>B844/(日期!$B$2-日期!$B$1+1)</f>
        <v>0</v>
      </c>
    </row>
    <row r="845" spans="1:3">
      <c r="A845" s="4"/>
      <c r="B845">
        <f>SUMIFS(allorders!O:O,allorders!L:L,'数据处理(仓储使用)'!$A845,allorders!$AG:$AG,"&lt;="&amp;日期!$B$2,allorders!$AG:$AG,"&gt;="&amp;日期!$B$1)</f>
        <v>0</v>
      </c>
      <c r="C845">
        <f>B845/(日期!$B$2-日期!$B$1+1)</f>
        <v>0</v>
      </c>
    </row>
    <row r="846" spans="1:3">
      <c r="A846" s="4"/>
      <c r="B846">
        <f>SUMIFS(allorders!O:O,allorders!L:L,'数据处理(仓储使用)'!$A846,allorders!$AG:$AG,"&lt;="&amp;日期!$B$2,allorders!$AG:$AG,"&gt;="&amp;日期!$B$1)</f>
        <v>0</v>
      </c>
      <c r="C846">
        <f>B846/(日期!$B$2-日期!$B$1+1)</f>
        <v>0</v>
      </c>
    </row>
    <row r="847" spans="1:3">
      <c r="A847" s="4"/>
      <c r="B847">
        <f>SUMIFS(allorders!O:O,allorders!L:L,'数据处理(仓储使用)'!$A847,allorders!$AG:$AG,"&lt;="&amp;日期!$B$2,allorders!$AG:$AG,"&gt;="&amp;日期!$B$1)</f>
        <v>0</v>
      </c>
      <c r="C847">
        <f>B847/(日期!$B$2-日期!$B$1+1)</f>
        <v>0</v>
      </c>
    </row>
    <row r="848" spans="1:3">
      <c r="A848" s="4"/>
      <c r="B848">
        <f>SUMIFS(allorders!O:O,allorders!L:L,'数据处理(仓储使用)'!$A848,allorders!$AG:$AG,"&lt;="&amp;日期!$B$2,allorders!$AG:$AG,"&gt;="&amp;日期!$B$1)</f>
        <v>0</v>
      </c>
      <c r="C848">
        <f>B848/(日期!$B$2-日期!$B$1+1)</f>
        <v>0</v>
      </c>
    </row>
    <row r="849" spans="1:3">
      <c r="A849" s="4"/>
      <c r="B849">
        <f>SUMIFS(allorders!O:O,allorders!L:L,'数据处理(仓储使用)'!$A849,allorders!$AG:$AG,"&lt;="&amp;日期!$B$2,allorders!$AG:$AG,"&gt;="&amp;日期!$B$1)</f>
        <v>0</v>
      </c>
      <c r="C849">
        <f>B849/(日期!$B$2-日期!$B$1+1)</f>
        <v>0</v>
      </c>
    </row>
    <row r="850" spans="1:3">
      <c r="A850" s="4"/>
      <c r="B850">
        <f>SUMIFS(allorders!O:O,allorders!L:L,'数据处理(仓储使用)'!$A850,allorders!$AG:$AG,"&lt;="&amp;日期!$B$2,allorders!$AG:$AG,"&gt;="&amp;日期!$B$1)</f>
        <v>0</v>
      </c>
      <c r="C850">
        <f>B850/(日期!$B$2-日期!$B$1+1)</f>
        <v>0</v>
      </c>
    </row>
    <row r="851" spans="1:3">
      <c r="A851" s="4"/>
      <c r="B851">
        <f>SUMIFS(allorders!O:O,allorders!L:L,'数据处理(仓储使用)'!$A851,allorders!$AG:$AG,"&lt;="&amp;日期!$B$2,allorders!$AG:$AG,"&gt;="&amp;日期!$B$1)</f>
        <v>0</v>
      </c>
      <c r="C851">
        <f>B851/(日期!$B$2-日期!$B$1+1)</f>
        <v>0</v>
      </c>
    </row>
    <row r="852" spans="1:3">
      <c r="A852" s="4"/>
      <c r="B852">
        <f>SUMIFS(allorders!O:O,allorders!L:L,'数据处理(仓储使用)'!$A852,allorders!$AG:$AG,"&lt;="&amp;日期!$B$2,allorders!$AG:$AG,"&gt;="&amp;日期!$B$1)</f>
        <v>0</v>
      </c>
      <c r="C852">
        <f>B852/(日期!$B$2-日期!$B$1+1)</f>
        <v>0</v>
      </c>
    </row>
    <row r="853" spans="1:3">
      <c r="A853" s="4"/>
      <c r="B853">
        <f>SUMIFS(allorders!O:O,allorders!L:L,'数据处理(仓储使用)'!$A853,allorders!$AG:$AG,"&lt;="&amp;日期!$B$2,allorders!$AG:$AG,"&gt;="&amp;日期!$B$1)</f>
        <v>0</v>
      </c>
      <c r="C853">
        <f>B853/(日期!$B$2-日期!$B$1+1)</f>
        <v>0</v>
      </c>
    </row>
    <row r="854" spans="1:3">
      <c r="A854" s="4"/>
      <c r="B854">
        <f>SUMIFS(allorders!O:O,allorders!L:L,'数据处理(仓储使用)'!$A854,allorders!$AG:$AG,"&lt;="&amp;日期!$B$2,allorders!$AG:$AG,"&gt;="&amp;日期!$B$1)</f>
        <v>0</v>
      </c>
      <c r="C854">
        <f>B854/(日期!$B$2-日期!$B$1+1)</f>
        <v>0</v>
      </c>
    </row>
    <row r="855" spans="1:3">
      <c r="A855" s="4"/>
      <c r="B855">
        <f>SUMIFS(allorders!O:O,allorders!L:L,'数据处理(仓储使用)'!$A855,allorders!$AG:$AG,"&lt;="&amp;日期!$B$2,allorders!$AG:$AG,"&gt;="&amp;日期!$B$1)</f>
        <v>0</v>
      </c>
      <c r="C855">
        <f>B855/(日期!$B$2-日期!$B$1+1)</f>
        <v>0</v>
      </c>
    </row>
    <row r="856" spans="1:3">
      <c r="A856" s="4"/>
      <c r="B856">
        <f>SUMIFS(allorders!O:O,allorders!L:L,'数据处理(仓储使用)'!$A856,allorders!$AG:$AG,"&lt;="&amp;日期!$B$2,allorders!$AG:$AG,"&gt;="&amp;日期!$B$1)</f>
        <v>0</v>
      </c>
      <c r="C856">
        <f>B856/(日期!$B$2-日期!$B$1+1)</f>
        <v>0</v>
      </c>
    </row>
    <row r="857" spans="1:3">
      <c r="A857" s="4"/>
      <c r="B857">
        <f>SUMIFS(allorders!O:O,allorders!L:L,'数据处理(仓储使用)'!$A857,allorders!$AG:$AG,"&lt;="&amp;日期!$B$2,allorders!$AG:$AG,"&gt;="&amp;日期!$B$1)</f>
        <v>0</v>
      </c>
      <c r="C857">
        <f>B857/(日期!$B$2-日期!$B$1+1)</f>
        <v>0</v>
      </c>
    </row>
    <row r="858" spans="1:3">
      <c r="A858" s="4"/>
      <c r="B858">
        <f>SUMIFS(allorders!O:O,allorders!L:L,'数据处理(仓储使用)'!$A858,allorders!$AG:$AG,"&lt;="&amp;日期!$B$2,allorders!$AG:$AG,"&gt;="&amp;日期!$B$1)</f>
        <v>0</v>
      </c>
      <c r="C858">
        <f>B858/(日期!$B$2-日期!$B$1+1)</f>
        <v>0</v>
      </c>
    </row>
    <row r="859" spans="1:3">
      <c r="A859" s="4"/>
      <c r="B859">
        <f>SUMIFS(allorders!O:O,allorders!L:L,'数据处理(仓储使用)'!$A859,allorders!$AG:$AG,"&lt;="&amp;日期!$B$2,allorders!$AG:$AG,"&gt;="&amp;日期!$B$1)</f>
        <v>0</v>
      </c>
      <c r="C859">
        <f>B859/(日期!$B$2-日期!$B$1+1)</f>
        <v>0</v>
      </c>
    </row>
    <row r="860" spans="1:3">
      <c r="A860" s="4"/>
      <c r="B860">
        <f>SUMIFS(allorders!O:O,allorders!L:L,'数据处理(仓储使用)'!$A860,allorders!$AG:$AG,"&lt;="&amp;日期!$B$2,allorders!$AG:$AG,"&gt;="&amp;日期!$B$1)</f>
        <v>0</v>
      </c>
      <c r="C860">
        <f>B860/(日期!$B$2-日期!$B$1+1)</f>
        <v>0</v>
      </c>
    </row>
    <row r="861" spans="1:3">
      <c r="A861" s="4"/>
      <c r="B861">
        <f>SUMIFS(allorders!O:O,allorders!L:L,'数据处理(仓储使用)'!$A861,allorders!$AG:$AG,"&lt;="&amp;日期!$B$2,allorders!$AG:$AG,"&gt;="&amp;日期!$B$1)</f>
        <v>0</v>
      </c>
      <c r="C861">
        <f>B861/(日期!$B$2-日期!$B$1+1)</f>
        <v>0</v>
      </c>
    </row>
    <row r="862" spans="1:3">
      <c r="A862" s="4"/>
      <c r="B862">
        <f>SUMIFS(allorders!O:O,allorders!L:L,'数据处理(仓储使用)'!$A862,allorders!$AG:$AG,"&lt;="&amp;日期!$B$2,allorders!$AG:$AG,"&gt;="&amp;日期!$B$1)</f>
        <v>0</v>
      </c>
      <c r="C862">
        <f>B862/(日期!$B$2-日期!$B$1+1)</f>
        <v>0</v>
      </c>
    </row>
    <row r="863" spans="1:3">
      <c r="A863" s="4"/>
      <c r="B863">
        <f>SUMIFS(allorders!O:O,allorders!L:L,'数据处理(仓储使用)'!$A863,allorders!$AG:$AG,"&lt;="&amp;日期!$B$2,allorders!$AG:$AG,"&gt;="&amp;日期!$B$1)</f>
        <v>0</v>
      </c>
      <c r="C863">
        <f>B863/(日期!$B$2-日期!$B$1+1)</f>
        <v>0</v>
      </c>
    </row>
    <row r="864" spans="1:3">
      <c r="A864" s="4"/>
      <c r="B864">
        <f>SUMIFS(allorders!O:O,allorders!L:L,'数据处理(仓储使用)'!$A864,allorders!$AG:$AG,"&lt;="&amp;日期!$B$2,allorders!$AG:$AG,"&gt;="&amp;日期!$B$1)</f>
        <v>0</v>
      </c>
      <c r="C864">
        <f>B864/(日期!$B$2-日期!$B$1+1)</f>
        <v>0</v>
      </c>
    </row>
    <row r="865" spans="1:3">
      <c r="A865" s="4"/>
      <c r="B865">
        <f>SUMIFS(allorders!O:O,allorders!L:L,'数据处理(仓储使用)'!$A865,allorders!$AG:$AG,"&lt;="&amp;日期!$B$2,allorders!$AG:$AG,"&gt;="&amp;日期!$B$1)</f>
        <v>0</v>
      </c>
      <c r="C865">
        <f>B865/(日期!$B$2-日期!$B$1+1)</f>
        <v>0</v>
      </c>
    </row>
    <row r="866" spans="1:3">
      <c r="A866" s="4"/>
      <c r="B866">
        <f>SUMIFS(allorders!O:O,allorders!L:L,'数据处理(仓储使用)'!$A866,allorders!$AG:$AG,"&lt;="&amp;日期!$B$2,allorders!$AG:$AG,"&gt;="&amp;日期!$B$1)</f>
        <v>0</v>
      </c>
      <c r="C866">
        <f>B866/(日期!$B$2-日期!$B$1+1)</f>
        <v>0</v>
      </c>
    </row>
    <row r="867" spans="1:3">
      <c r="A867" s="4"/>
      <c r="B867">
        <f>SUMIFS(allorders!O:O,allorders!L:L,'数据处理(仓储使用)'!$A867,allorders!$AG:$AG,"&lt;="&amp;日期!$B$2,allorders!$AG:$AG,"&gt;="&amp;日期!$B$1)</f>
        <v>0</v>
      </c>
      <c r="C867">
        <f>B867/(日期!$B$2-日期!$B$1+1)</f>
        <v>0</v>
      </c>
    </row>
    <row r="868" spans="1:3">
      <c r="A868" s="4"/>
      <c r="B868">
        <f>SUMIFS(allorders!O:O,allorders!L:L,'数据处理(仓储使用)'!$A868,allorders!$AG:$AG,"&lt;="&amp;日期!$B$2,allorders!$AG:$AG,"&gt;="&amp;日期!$B$1)</f>
        <v>0</v>
      </c>
      <c r="C868">
        <f>B868/(日期!$B$2-日期!$B$1+1)</f>
        <v>0</v>
      </c>
    </row>
    <row r="869" spans="1:3">
      <c r="A869" s="4"/>
      <c r="B869">
        <f>SUMIFS(allorders!O:O,allorders!L:L,'数据处理(仓储使用)'!$A869,allorders!$AG:$AG,"&lt;="&amp;日期!$B$2,allorders!$AG:$AG,"&gt;="&amp;日期!$B$1)</f>
        <v>0</v>
      </c>
      <c r="C869">
        <f>B869/(日期!$B$2-日期!$B$1+1)</f>
        <v>0</v>
      </c>
    </row>
    <row r="870" spans="1:3">
      <c r="A870" s="4"/>
      <c r="B870">
        <f>SUMIFS(allorders!O:O,allorders!L:L,'数据处理(仓储使用)'!$A870,allorders!$AG:$AG,"&lt;="&amp;日期!$B$2,allorders!$AG:$AG,"&gt;="&amp;日期!$B$1)</f>
        <v>0</v>
      </c>
      <c r="C870">
        <f>B870/(日期!$B$2-日期!$B$1+1)</f>
        <v>0</v>
      </c>
    </row>
    <row r="871" spans="1:3">
      <c r="A871" s="4"/>
      <c r="B871">
        <f>SUMIFS(allorders!O:O,allorders!L:L,'数据处理(仓储使用)'!$A871,allorders!$AG:$AG,"&lt;="&amp;日期!$B$2,allorders!$AG:$AG,"&gt;="&amp;日期!$B$1)</f>
        <v>0</v>
      </c>
      <c r="C871">
        <f>B871/(日期!$B$2-日期!$B$1+1)</f>
        <v>0</v>
      </c>
    </row>
    <row r="872" spans="1:3">
      <c r="A872" s="4"/>
      <c r="B872">
        <f>SUMIFS(allorders!O:O,allorders!L:L,'数据处理(仓储使用)'!$A872,allorders!$AG:$AG,"&lt;="&amp;日期!$B$2,allorders!$AG:$AG,"&gt;="&amp;日期!$B$1)</f>
        <v>0</v>
      </c>
      <c r="C872">
        <f>B872/(日期!$B$2-日期!$B$1+1)</f>
        <v>0</v>
      </c>
    </row>
    <row r="873" spans="1:3">
      <c r="A873" s="4"/>
      <c r="B873">
        <f>SUMIFS(allorders!O:O,allorders!L:L,'数据处理(仓储使用)'!$A873,allorders!$AG:$AG,"&lt;="&amp;日期!$B$2,allorders!$AG:$AG,"&gt;="&amp;日期!$B$1)</f>
        <v>0</v>
      </c>
      <c r="C873">
        <f>B873/(日期!$B$2-日期!$B$1+1)</f>
        <v>0</v>
      </c>
    </row>
    <row r="874" spans="1:3">
      <c r="A874" s="4"/>
      <c r="B874">
        <f>SUMIFS(allorders!O:O,allorders!L:L,'数据处理(仓储使用)'!$A874,allorders!$AG:$AG,"&lt;="&amp;日期!$B$2,allorders!$AG:$AG,"&gt;="&amp;日期!$B$1)</f>
        <v>0</v>
      </c>
      <c r="C874">
        <f>B874/(日期!$B$2-日期!$B$1+1)</f>
        <v>0</v>
      </c>
    </row>
    <row r="875" spans="1:3">
      <c r="A875" s="4"/>
      <c r="B875">
        <f>SUMIFS(allorders!O:O,allorders!L:L,'数据处理(仓储使用)'!$A875,allorders!$AG:$AG,"&lt;="&amp;日期!$B$2,allorders!$AG:$AG,"&gt;="&amp;日期!$B$1)</f>
        <v>0</v>
      </c>
      <c r="C875">
        <f>B875/(日期!$B$2-日期!$B$1+1)</f>
        <v>0</v>
      </c>
    </row>
    <row r="876" spans="1:3">
      <c r="A876" s="4"/>
      <c r="B876">
        <f>SUMIFS(allorders!O:O,allorders!L:L,'数据处理(仓储使用)'!$A876,allorders!$AG:$AG,"&lt;="&amp;日期!$B$2,allorders!$AG:$AG,"&gt;="&amp;日期!$B$1)</f>
        <v>0</v>
      </c>
      <c r="C876">
        <f>B876/(日期!$B$2-日期!$B$1+1)</f>
        <v>0</v>
      </c>
    </row>
    <row r="877" spans="1:3">
      <c r="A877" s="4"/>
      <c r="B877">
        <f>SUMIFS(allorders!O:O,allorders!L:L,'数据处理(仓储使用)'!$A877,allorders!$AG:$AG,"&lt;="&amp;日期!$B$2,allorders!$AG:$AG,"&gt;="&amp;日期!$B$1)</f>
        <v>0</v>
      </c>
      <c r="C877">
        <f>B877/(日期!$B$2-日期!$B$1+1)</f>
        <v>0</v>
      </c>
    </row>
    <row r="878" spans="1:3">
      <c r="A878" s="4"/>
      <c r="B878">
        <f>SUMIFS(allorders!O:O,allorders!L:L,'数据处理(仓储使用)'!$A878,allorders!$AG:$AG,"&lt;="&amp;日期!$B$2,allorders!$AG:$AG,"&gt;="&amp;日期!$B$1)</f>
        <v>0</v>
      </c>
      <c r="C878">
        <f>B878/(日期!$B$2-日期!$B$1+1)</f>
        <v>0</v>
      </c>
    </row>
    <row r="879" spans="1:3">
      <c r="A879" s="4"/>
      <c r="B879">
        <f>SUMIFS(allorders!O:O,allorders!L:L,'数据处理(仓储使用)'!$A879,allorders!$AG:$AG,"&lt;="&amp;日期!$B$2,allorders!$AG:$AG,"&gt;="&amp;日期!$B$1)</f>
        <v>0</v>
      </c>
      <c r="C879">
        <f>B879/(日期!$B$2-日期!$B$1+1)</f>
        <v>0</v>
      </c>
    </row>
    <row r="880" spans="1:3">
      <c r="A880" s="4"/>
      <c r="B880">
        <f>SUMIFS(allorders!O:O,allorders!L:L,'数据处理(仓储使用)'!$A880,allorders!$AG:$AG,"&lt;="&amp;日期!$B$2,allorders!$AG:$AG,"&gt;="&amp;日期!$B$1)</f>
        <v>0</v>
      </c>
      <c r="C880">
        <f>B880/(日期!$B$2-日期!$B$1+1)</f>
        <v>0</v>
      </c>
    </row>
    <row r="881" spans="1:3">
      <c r="A881" s="4"/>
      <c r="B881">
        <f>SUMIFS(allorders!O:O,allorders!L:L,'数据处理(仓储使用)'!$A881,allorders!$AG:$AG,"&lt;="&amp;日期!$B$2,allorders!$AG:$AG,"&gt;="&amp;日期!$B$1)</f>
        <v>0</v>
      </c>
      <c r="C881">
        <f>B881/(日期!$B$2-日期!$B$1+1)</f>
        <v>0</v>
      </c>
    </row>
    <row r="882" spans="1:3">
      <c r="A882" s="4"/>
      <c r="B882">
        <f>SUMIFS(allorders!O:O,allorders!L:L,'数据处理(仓储使用)'!$A882,allorders!$AG:$AG,"&lt;="&amp;日期!$B$2,allorders!$AG:$AG,"&gt;="&amp;日期!$B$1)</f>
        <v>0</v>
      </c>
      <c r="C882">
        <f>B882/(日期!$B$2-日期!$B$1+1)</f>
        <v>0</v>
      </c>
    </row>
    <row r="883" spans="1:3">
      <c r="A883" s="4"/>
      <c r="B883">
        <f>SUMIFS(allorders!O:O,allorders!L:L,'数据处理(仓储使用)'!$A883,allorders!$AG:$AG,"&lt;="&amp;日期!$B$2,allorders!$AG:$AG,"&gt;="&amp;日期!$B$1)</f>
        <v>0</v>
      </c>
      <c r="C883">
        <f>B883/(日期!$B$2-日期!$B$1+1)</f>
        <v>0</v>
      </c>
    </row>
    <row r="884" spans="1:3">
      <c r="A884" s="4"/>
      <c r="B884">
        <f>SUMIFS(allorders!O:O,allorders!L:L,'数据处理(仓储使用)'!$A884,allorders!$AG:$AG,"&lt;="&amp;日期!$B$2,allorders!$AG:$AG,"&gt;="&amp;日期!$B$1)</f>
        <v>0</v>
      </c>
      <c r="C884">
        <f>B884/(日期!$B$2-日期!$B$1+1)</f>
        <v>0</v>
      </c>
    </row>
    <row r="885" spans="1:3">
      <c r="A885" s="4"/>
      <c r="B885">
        <f>SUMIFS(allorders!O:O,allorders!L:L,'数据处理(仓储使用)'!$A885,allorders!$AG:$AG,"&lt;="&amp;日期!$B$2,allorders!$AG:$AG,"&gt;="&amp;日期!$B$1)</f>
        <v>0</v>
      </c>
      <c r="C885">
        <f>B885/(日期!$B$2-日期!$B$1+1)</f>
        <v>0</v>
      </c>
    </row>
    <row r="886" spans="1:3">
      <c r="A886" s="4"/>
      <c r="B886">
        <f>SUMIFS(allorders!O:O,allorders!L:L,'数据处理(仓储使用)'!$A886,allorders!$AG:$AG,"&lt;="&amp;日期!$B$2,allorders!$AG:$AG,"&gt;="&amp;日期!$B$1)</f>
        <v>0</v>
      </c>
      <c r="C886">
        <f>B886/(日期!$B$2-日期!$B$1+1)</f>
        <v>0</v>
      </c>
    </row>
    <row r="887" spans="1:3">
      <c r="A887" s="4"/>
      <c r="B887">
        <f>SUMIFS(allorders!O:O,allorders!L:L,'数据处理(仓储使用)'!$A887,allorders!$AG:$AG,"&lt;="&amp;日期!$B$2,allorders!$AG:$AG,"&gt;="&amp;日期!$B$1)</f>
        <v>0</v>
      </c>
      <c r="C887">
        <f>B887/(日期!$B$2-日期!$B$1+1)</f>
        <v>0</v>
      </c>
    </row>
    <row r="888" spans="1:3">
      <c r="A888" s="4"/>
      <c r="B888">
        <f>SUMIFS(allorders!O:O,allorders!L:L,'数据处理(仓储使用)'!$A888,allorders!$AG:$AG,"&lt;="&amp;日期!$B$2,allorders!$AG:$AG,"&gt;="&amp;日期!$B$1)</f>
        <v>0</v>
      </c>
      <c r="C888">
        <f>B888/(日期!$B$2-日期!$B$1+1)</f>
        <v>0</v>
      </c>
    </row>
    <row r="889" spans="1:3">
      <c r="A889" s="4"/>
      <c r="B889">
        <f>SUMIFS(allorders!O:O,allorders!L:L,'数据处理(仓储使用)'!$A889,allorders!$AG:$AG,"&lt;="&amp;日期!$B$2,allorders!$AG:$AG,"&gt;="&amp;日期!$B$1)</f>
        <v>0</v>
      </c>
      <c r="C889">
        <f>B889/(日期!$B$2-日期!$B$1+1)</f>
        <v>0</v>
      </c>
    </row>
    <row r="890" spans="1:3">
      <c r="A890" s="4"/>
      <c r="B890">
        <f>SUMIFS(allorders!O:O,allorders!L:L,'数据处理(仓储使用)'!$A890,allorders!$AG:$AG,"&lt;="&amp;日期!$B$2,allorders!$AG:$AG,"&gt;="&amp;日期!$B$1)</f>
        <v>0</v>
      </c>
      <c r="C890">
        <f>B890/(日期!$B$2-日期!$B$1+1)</f>
        <v>0</v>
      </c>
    </row>
    <row r="891" spans="1:3">
      <c r="A891" s="4"/>
      <c r="B891">
        <f>SUMIFS(allorders!O:O,allorders!L:L,'数据处理(仓储使用)'!$A891,allorders!$AG:$AG,"&lt;="&amp;日期!$B$2,allorders!$AG:$AG,"&gt;="&amp;日期!$B$1)</f>
        <v>0</v>
      </c>
      <c r="C891">
        <f>B891/(日期!$B$2-日期!$B$1+1)</f>
        <v>0</v>
      </c>
    </row>
    <row r="892" spans="1:3">
      <c r="A892" s="4"/>
      <c r="B892">
        <f>SUMIFS(allorders!O:O,allorders!L:L,'数据处理(仓储使用)'!$A892,allorders!$AG:$AG,"&lt;="&amp;日期!$B$2,allorders!$AG:$AG,"&gt;="&amp;日期!$B$1)</f>
        <v>0</v>
      </c>
      <c r="C892">
        <f>B892/(日期!$B$2-日期!$B$1+1)</f>
        <v>0</v>
      </c>
    </row>
    <row r="893" spans="1:3">
      <c r="A893" s="4"/>
      <c r="B893">
        <f>SUMIFS(allorders!O:O,allorders!L:L,'数据处理(仓储使用)'!$A893,allorders!$AG:$AG,"&lt;="&amp;日期!$B$2,allorders!$AG:$AG,"&gt;="&amp;日期!$B$1)</f>
        <v>0</v>
      </c>
      <c r="C893">
        <f>B893/(日期!$B$2-日期!$B$1+1)</f>
        <v>0</v>
      </c>
    </row>
    <row r="894" spans="1:3">
      <c r="A894" s="4"/>
      <c r="B894">
        <f>SUMIFS(allorders!O:O,allorders!L:L,'数据处理(仓储使用)'!$A894,allorders!$AG:$AG,"&lt;="&amp;日期!$B$2,allorders!$AG:$AG,"&gt;="&amp;日期!$B$1)</f>
        <v>0</v>
      </c>
      <c r="C894">
        <f>B894/(日期!$B$2-日期!$B$1+1)</f>
        <v>0</v>
      </c>
    </row>
    <row r="895" spans="1:3">
      <c r="A895" s="4"/>
      <c r="B895">
        <f>SUMIFS(allorders!O:O,allorders!L:L,'数据处理(仓储使用)'!$A895,allorders!$AG:$AG,"&lt;="&amp;日期!$B$2,allorders!$AG:$AG,"&gt;="&amp;日期!$B$1)</f>
        <v>0</v>
      </c>
      <c r="C895">
        <f>B895/(日期!$B$2-日期!$B$1+1)</f>
        <v>0</v>
      </c>
    </row>
    <row r="896" spans="1:3">
      <c r="A896" s="4"/>
      <c r="B896">
        <f>SUMIFS(allorders!O:O,allorders!L:L,'数据处理(仓储使用)'!$A896,allorders!$AG:$AG,"&lt;="&amp;日期!$B$2,allorders!$AG:$AG,"&gt;="&amp;日期!$B$1)</f>
        <v>0</v>
      </c>
      <c r="C896">
        <f>B896/(日期!$B$2-日期!$B$1+1)</f>
        <v>0</v>
      </c>
    </row>
    <row r="897" spans="1:3">
      <c r="A897" s="4"/>
      <c r="B897">
        <f>SUMIFS(allorders!O:O,allorders!L:L,'数据处理(仓储使用)'!$A897,allorders!$AG:$AG,"&lt;="&amp;日期!$B$2,allorders!$AG:$AG,"&gt;="&amp;日期!$B$1)</f>
        <v>0</v>
      </c>
      <c r="C897">
        <f>B897/(日期!$B$2-日期!$B$1+1)</f>
        <v>0</v>
      </c>
    </row>
    <row r="898" spans="1:3">
      <c r="A898" s="4"/>
      <c r="B898">
        <f>SUMIFS(allorders!O:O,allorders!L:L,'数据处理(仓储使用)'!$A898,allorders!$AG:$AG,"&lt;="&amp;日期!$B$2,allorders!$AG:$AG,"&gt;="&amp;日期!$B$1)</f>
        <v>0</v>
      </c>
      <c r="C898">
        <f>B898/(日期!$B$2-日期!$B$1+1)</f>
        <v>0</v>
      </c>
    </row>
    <row r="899" spans="1:3">
      <c r="A899" s="4"/>
      <c r="B899">
        <f>SUMIFS(allorders!O:O,allorders!L:L,'数据处理(仓储使用)'!$A899,allorders!$AG:$AG,"&lt;="&amp;日期!$B$2,allorders!$AG:$AG,"&gt;="&amp;日期!$B$1)</f>
        <v>0</v>
      </c>
      <c r="C899">
        <f>B899/(日期!$B$2-日期!$B$1+1)</f>
        <v>0</v>
      </c>
    </row>
    <row r="900" spans="1:3">
      <c r="A900" s="4"/>
      <c r="B900">
        <f>SUMIFS(allorders!O:O,allorders!L:L,'数据处理(仓储使用)'!$A900,allorders!$AG:$AG,"&lt;="&amp;日期!$B$2,allorders!$AG:$AG,"&gt;="&amp;日期!$B$1)</f>
        <v>0</v>
      </c>
      <c r="C900">
        <f>B900/(日期!$B$2-日期!$B$1+1)</f>
        <v>0</v>
      </c>
    </row>
    <row r="901" spans="1:3">
      <c r="A901" s="4"/>
      <c r="B901">
        <f>SUMIFS(allorders!O:O,allorders!L:L,'数据处理(仓储使用)'!$A901,allorders!$AG:$AG,"&lt;="&amp;日期!$B$2,allorders!$AG:$AG,"&gt;="&amp;日期!$B$1)</f>
        <v>0</v>
      </c>
      <c r="C901">
        <f>B901/(日期!$B$2-日期!$B$1+1)</f>
        <v>0</v>
      </c>
    </row>
    <row r="902" spans="1:3">
      <c r="A902" s="4"/>
      <c r="B902">
        <f>SUMIFS(allorders!O:O,allorders!L:L,'数据处理(仓储使用)'!$A902,allorders!$AG:$AG,"&lt;="&amp;日期!$B$2,allorders!$AG:$AG,"&gt;="&amp;日期!$B$1)</f>
        <v>0</v>
      </c>
      <c r="C902">
        <f>B902/(日期!$B$2-日期!$B$1+1)</f>
        <v>0</v>
      </c>
    </row>
    <row r="903" spans="1:3">
      <c r="A903" s="4"/>
      <c r="B903">
        <f>SUMIFS(allorders!O:O,allorders!L:L,'数据处理(仓储使用)'!$A903,allorders!$AG:$AG,"&lt;="&amp;日期!$B$2,allorders!$AG:$AG,"&gt;="&amp;日期!$B$1)</f>
        <v>0</v>
      </c>
      <c r="C903">
        <f>B903/(日期!$B$2-日期!$B$1+1)</f>
        <v>0</v>
      </c>
    </row>
    <row r="904" spans="1:3">
      <c r="A904" s="4"/>
      <c r="B904">
        <f>SUMIFS(allorders!O:O,allorders!L:L,'数据处理(仓储使用)'!$A904,allorders!$AG:$AG,"&lt;="&amp;日期!$B$2,allorders!$AG:$AG,"&gt;="&amp;日期!$B$1)</f>
        <v>0</v>
      </c>
      <c r="C904">
        <f>B904/(日期!$B$2-日期!$B$1+1)</f>
        <v>0</v>
      </c>
    </row>
    <row r="905" spans="1:3">
      <c r="A905" s="4"/>
      <c r="B905">
        <f>SUMIFS(allorders!O:O,allorders!L:L,'数据处理(仓储使用)'!$A905,allorders!$AG:$AG,"&lt;="&amp;日期!$B$2,allorders!$AG:$AG,"&gt;="&amp;日期!$B$1)</f>
        <v>0</v>
      </c>
      <c r="C905">
        <f>B905/(日期!$B$2-日期!$B$1+1)</f>
        <v>0</v>
      </c>
    </row>
    <row r="906" spans="1:3">
      <c r="A906" s="4"/>
      <c r="B906">
        <f>SUMIFS(allorders!O:O,allorders!L:L,'数据处理(仓储使用)'!$A906,allorders!$AG:$AG,"&lt;="&amp;日期!$B$2,allorders!$AG:$AG,"&gt;="&amp;日期!$B$1)</f>
        <v>0</v>
      </c>
      <c r="C906">
        <f>B906/(日期!$B$2-日期!$B$1+1)</f>
        <v>0</v>
      </c>
    </row>
    <row r="907" spans="1:3">
      <c r="A907" s="4"/>
      <c r="B907">
        <f>SUMIFS(allorders!O:O,allorders!L:L,'数据处理(仓储使用)'!$A907,allorders!$AG:$AG,"&lt;="&amp;日期!$B$2,allorders!$AG:$AG,"&gt;="&amp;日期!$B$1)</f>
        <v>0</v>
      </c>
      <c r="C907">
        <f>B907/(日期!$B$2-日期!$B$1+1)</f>
        <v>0</v>
      </c>
    </row>
    <row r="908" spans="1:3">
      <c r="A908" s="4"/>
      <c r="B908">
        <f>SUMIFS(allorders!O:O,allorders!L:L,'数据处理(仓储使用)'!$A908,allorders!$AG:$AG,"&lt;="&amp;日期!$B$2,allorders!$AG:$AG,"&gt;="&amp;日期!$B$1)</f>
        <v>0</v>
      </c>
      <c r="C908">
        <f>B908/(日期!$B$2-日期!$B$1+1)</f>
        <v>0</v>
      </c>
    </row>
    <row r="909" spans="1:3">
      <c r="A909" s="4"/>
      <c r="B909">
        <f>SUMIFS(allorders!O:O,allorders!L:L,'数据处理(仓储使用)'!$A909,allorders!$AG:$AG,"&lt;="&amp;日期!$B$2,allorders!$AG:$AG,"&gt;="&amp;日期!$B$1)</f>
        <v>0</v>
      </c>
      <c r="C909">
        <f>B909/(日期!$B$2-日期!$B$1+1)</f>
        <v>0</v>
      </c>
    </row>
    <row r="910" spans="1:3">
      <c r="A910" s="4"/>
      <c r="B910">
        <f>SUMIFS(allorders!O:O,allorders!L:L,'数据处理(仓储使用)'!$A910,allorders!$AG:$AG,"&lt;="&amp;日期!$B$2,allorders!$AG:$AG,"&gt;="&amp;日期!$B$1)</f>
        <v>0</v>
      </c>
      <c r="C910">
        <f>B910/(日期!$B$2-日期!$B$1+1)</f>
        <v>0</v>
      </c>
    </row>
    <row r="911" spans="1:3">
      <c r="A911" s="4"/>
      <c r="B911">
        <f>SUMIFS(allorders!O:O,allorders!L:L,'数据处理(仓储使用)'!$A911,allorders!$AG:$AG,"&lt;="&amp;日期!$B$2,allorders!$AG:$AG,"&gt;="&amp;日期!$B$1)</f>
        <v>0</v>
      </c>
      <c r="C911">
        <f>B911/(日期!$B$2-日期!$B$1+1)</f>
        <v>0</v>
      </c>
    </row>
    <row r="912" spans="1:3">
      <c r="A912" s="4"/>
      <c r="B912">
        <f>SUMIFS(allorders!O:O,allorders!L:L,'数据处理(仓储使用)'!$A912,allorders!$AG:$AG,"&lt;="&amp;日期!$B$2,allorders!$AG:$AG,"&gt;="&amp;日期!$B$1)</f>
        <v>0</v>
      </c>
      <c r="C912">
        <f>B912/(日期!$B$2-日期!$B$1+1)</f>
        <v>0</v>
      </c>
    </row>
    <row r="913" spans="1:3">
      <c r="A913" s="4"/>
      <c r="B913">
        <f>SUMIFS(allorders!O:O,allorders!L:L,'数据处理(仓储使用)'!$A913,allorders!$AG:$AG,"&lt;="&amp;日期!$B$2,allorders!$AG:$AG,"&gt;="&amp;日期!$B$1)</f>
        <v>0</v>
      </c>
      <c r="C913">
        <f>B913/(日期!$B$2-日期!$B$1+1)</f>
        <v>0</v>
      </c>
    </row>
    <row r="914" spans="1:3">
      <c r="A914" s="4"/>
      <c r="B914">
        <f>SUMIFS(allorders!O:O,allorders!L:L,'数据处理(仓储使用)'!$A914,allorders!$AG:$AG,"&lt;="&amp;日期!$B$2,allorders!$AG:$AG,"&gt;="&amp;日期!$B$1)</f>
        <v>0</v>
      </c>
      <c r="C914">
        <f>B914/(日期!$B$2-日期!$B$1+1)</f>
        <v>0</v>
      </c>
    </row>
    <row r="915" spans="1:3">
      <c r="A915" s="4"/>
      <c r="B915">
        <f>SUMIFS(allorders!O:O,allorders!L:L,'数据处理(仓储使用)'!$A915,allorders!$AG:$AG,"&lt;="&amp;日期!$B$2,allorders!$AG:$AG,"&gt;="&amp;日期!$B$1)</f>
        <v>0</v>
      </c>
      <c r="C915">
        <f>B915/(日期!$B$2-日期!$B$1+1)</f>
        <v>0</v>
      </c>
    </row>
    <row r="916" spans="1:3">
      <c r="A916" s="4"/>
      <c r="B916">
        <f>SUMIFS(allorders!O:O,allorders!L:L,'数据处理(仓储使用)'!$A916,allorders!$AG:$AG,"&lt;="&amp;日期!$B$2,allorders!$AG:$AG,"&gt;="&amp;日期!$B$1)</f>
        <v>0</v>
      </c>
      <c r="C916">
        <f>B916/(日期!$B$2-日期!$B$1+1)</f>
        <v>0</v>
      </c>
    </row>
    <row r="917" spans="1:3">
      <c r="A917" s="4"/>
      <c r="B917">
        <f>SUMIFS(allorders!O:O,allorders!L:L,'数据处理(仓储使用)'!$A917,allorders!$AG:$AG,"&lt;="&amp;日期!$B$2,allorders!$AG:$AG,"&gt;="&amp;日期!$B$1)</f>
        <v>0</v>
      </c>
      <c r="C917">
        <f>B917/(日期!$B$2-日期!$B$1+1)</f>
        <v>0</v>
      </c>
    </row>
    <row r="918" spans="1:3">
      <c r="A918" s="4"/>
      <c r="B918">
        <f>SUMIFS(allorders!O:O,allorders!L:L,'数据处理(仓储使用)'!$A918,allorders!$AG:$AG,"&lt;="&amp;日期!$B$2,allorders!$AG:$AG,"&gt;="&amp;日期!$B$1)</f>
        <v>0</v>
      </c>
      <c r="C918">
        <f>B918/(日期!$B$2-日期!$B$1+1)</f>
        <v>0</v>
      </c>
    </row>
    <row r="919" spans="1:3">
      <c r="A919" s="4"/>
      <c r="B919">
        <f>SUMIFS(allorders!O:O,allorders!L:L,'数据处理(仓储使用)'!$A919,allorders!$AG:$AG,"&lt;="&amp;日期!$B$2,allorders!$AG:$AG,"&gt;="&amp;日期!$B$1)</f>
        <v>0</v>
      </c>
      <c r="C919">
        <f>B919/(日期!$B$2-日期!$B$1+1)</f>
        <v>0</v>
      </c>
    </row>
    <row r="920" spans="1:3">
      <c r="A920" s="4"/>
      <c r="B920">
        <f>SUMIFS(allorders!O:O,allorders!L:L,'数据处理(仓储使用)'!$A920,allorders!$AG:$AG,"&lt;="&amp;日期!$B$2,allorders!$AG:$AG,"&gt;="&amp;日期!$B$1)</f>
        <v>0</v>
      </c>
      <c r="C920">
        <f>B920/(日期!$B$2-日期!$B$1+1)</f>
        <v>0</v>
      </c>
    </row>
    <row r="921" spans="1:3">
      <c r="A921" s="4"/>
      <c r="B921">
        <f>SUMIFS(allorders!O:O,allorders!L:L,'数据处理(仓储使用)'!$A921,allorders!$AG:$AG,"&lt;="&amp;日期!$B$2,allorders!$AG:$AG,"&gt;="&amp;日期!$B$1)</f>
        <v>0</v>
      </c>
      <c r="C921">
        <f>B921/(日期!$B$2-日期!$B$1+1)</f>
        <v>0</v>
      </c>
    </row>
    <row r="922" spans="1:3">
      <c r="A922" s="4"/>
      <c r="B922">
        <f>SUMIFS(allorders!O:O,allorders!L:L,'数据处理(仓储使用)'!$A922,allorders!$AG:$AG,"&lt;="&amp;日期!$B$2,allorders!$AG:$AG,"&gt;="&amp;日期!$B$1)</f>
        <v>0</v>
      </c>
      <c r="C922">
        <f>B922/(日期!$B$2-日期!$B$1+1)</f>
        <v>0</v>
      </c>
    </row>
    <row r="923" spans="1:3">
      <c r="A923" s="4"/>
      <c r="B923">
        <f>SUMIFS(allorders!O:O,allorders!L:L,'数据处理(仓储使用)'!$A923,allorders!$AG:$AG,"&lt;="&amp;日期!$B$2,allorders!$AG:$AG,"&gt;="&amp;日期!$B$1)</f>
        <v>0</v>
      </c>
      <c r="C923">
        <f>B923/(日期!$B$2-日期!$B$1+1)</f>
        <v>0</v>
      </c>
    </row>
    <row r="924" spans="1:3">
      <c r="A924" s="4"/>
      <c r="B924">
        <f>SUMIFS(allorders!O:O,allorders!L:L,'数据处理(仓储使用)'!$A924,allorders!$AG:$AG,"&lt;="&amp;日期!$B$2,allorders!$AG:$AG,"&gt;="&amp;日期!$B$1)</f>
        <v>0</v>
      </c>
      <c r="C924">
        <f>B924/(日期!$B$2-日期!$B$1+1)</f>
        <v>0</v>
      </c>
    </row>
    <row r="925" spans="1:3">
      <c r="A925" s="4"/>
      <c r="B925">
        <f>SUMIFS(allorders!O:O,allorders!L:L,'数据处理(仓储使用)'!$A925,allorders!$AG:$AG,"&lt;="&amp;日期!$B$2,allorders!$AG:$AG,"&gt;="&amp;日期!$B$1)</f>
        <v>0</v>
      </c>
      <c r="C925">
        <f>B925/(日期!$B$2-日期!$B$1+1)</f>
        <v>0</v>
      </c>
    </row>
    <row r="926" spans="1:3">
      <c r="A926" s="4"/>
      <c r="B926">
        <f>SUMIFS(allorders!O:O,allorders!L:L,'数据处理(仓储使用)'!$A926,allorders!$AG:$AG,"&lt;="&amp;日期!$B$2,allorders!$AG:$AG,"&gt;="&amp;日期!$B$1)</f>
        <v>0</v>
      </c>
      <c r="C926">
        <f>B926/(日期!$B$2-日期!$B$1+1)</f>
        <v>0</v>
      </c>
    </row>
    <row r="927" spans="1:3">
      <c r="A927" s="4"/>
      <c r="B927">
        <f>SUMIFS(allorders!O:O,allorders!L:L,'数据处理(仓储使用)'!$A927,allorders!$AG:$AG,"&lt;="&amp;日期!$B$2,allorders!$AG:$AG,"&gt;="&amp;日期!$B$1)</f>
        <v>0</v>
      </c>
      <c r="C927">
        <f>B927/(日期!$B$2-日期!$B$1+1)</f>
        <v>0</v>
      </c>
    </row>
    <row r="928" spans="1:3">
      <c r="A928" s="4"/>
      <c r="B928">
        <f>SUMIFS(allorders!O:O,allorders!L:L,'数据处理(仓储使用)'!$A928,allorders!$AG:$AG,"&lt;="&amp;日期!$B$2,allorders!$AG:$AG,"&gt;="&amp;日期!$B$1)</f>
        <v>0</v>
      </c>
      <c r="C928">
        <f>B928/(日期!$B$2-日期!$B$1+1)</f>
        <v>0</v>
      </c>
    </row>
    <row r="929" spans="1:3">
      <c r="A929" s="4"/>
      <c r="B929">
        <f>SUMIFS(allorders!O:O,allorders!L:L,'数据处理(仓储使用)'!$A929,allorders!$AG:$AG,"&lt;="&amp;日期!$B$2,allorders!$AG:$AG,"&gt;="&amp;日期!$B$1)</f>
        <v>0</v>
      </c>
      <c r="C929">
        <f>B929/(日期!$B$2-日期!$B$1+1)</f>
        <v>0</v>
      </c>
    </row>
    <row r="930" spans="1:3">
      <c r="A930" s="4"/>
      <c r="B930">
        <f>SUMIFS(allorders!O:O,allorders!L:L,'数据处理(仓储使用)'!$A930,allorders!$AG:$AG,"&lt;="&amp;日期!$B$2,allorders!$AG:$AG,"&gt;="&amp;日期!$B$1)</f>
        <v>0</v>
      </c>
      <c r="C930">
        <f>B930/(日期!$B$2-日期!$B$1+1)</f>
        <v>0</v>
      </c>
    </row>
    <row r="931" spans="1:3">
      <c r="A931" s="4"/>
      <c r="B931">
        <f>SUMIFS(allorders!O:O,allorders!L:L,'数据处理(仓储使用)'!$A931,allorders!$AG:$AG,"&lt;="&amp;日期!$B$2,allorders!$AG:$AG,"&gt;="&amp;日期!$B$1)</f>
        <v>0</v>
      </c>
      <c r="C931">
        <f>B931/(日期!$B$2-日期!$B$1+1)</f>
        <v>0</v>
      </c>
    </row>
    <row r="932" spans="1:3">
      <c r="A932" s="4"/>
      <c r="B932">
        <f>SUMIFS(allorders!O:O,allorders!L:L,'数据处理(仓储使用)'!$A932,allorders!$AG:$AG,"&lt;="&amp;日期!$B$2,allorders!$AG:$AG,"&gt;="&amp;日期!$B$1)</f>
        <v>0</v>
      </c>
      <c r="C932">
        <f>B932/(日期!$B$2-日期!$B$1+1)</f>
        <v>0</v>
      </c>
    </row>
    <row r="933" spans="1:3">
      <c r="A933" s="4"/>
      <c r="B933">
        <f>SUMIFS(allorders!O:O,allorders!L:L,'数据处理(仓储使用)'!$A933,allorders!$AG:$AG,"&lt;="&amp;日期!$B$2,allorders!$AG:$AG,"&gt;="&amp;日期!$B$1)</f>
        <v>0</v>
      </c>
      <c r="C933">
        <f>B933/(日期!$B$2-日期!$B$1+1)</f>
        <v>0</v>
      </c>
    </row>
    <row r="934" spans="1:3">
      <c r="A934" s="4"/>
      <c r="B934">
        <f>SUMIFS(allorders!O:O,allorders!L:L,'数据处理(仓储使用)'!$A934,allorders!$AG:$AG,"&lt;="&amp;日期!$B$2,allorders!$AG:$AG,"&gt;="&amp;日期!$B$1)</f>
        <v>0</v>
      </c>
      <c r="C934">
        <f>B934/(日期!$B$2-日期!$B$1+1)</f>
        <v>0</v>
      </c>
    </row>
    <row r="935" spans="1:3">
      <c r="A935" s="4"/>
      <c r="B935">
        <f>SUMIFS(allorders!O:O,allorders!L:L,'数据处理(仓储使用)'!$A935,allorders!$AG:$AG,"&lt;="&amp;日期!$B$2,allorders!$AG:$AG,"&gt;="&amp;日期!$B$1)</f>
        <v>0</v>
      </c>
      <c r="C935">
        <f>B935/(日期!$B$2-日期!$B$1+1)</f>
        <v>0</v>
      </c>
    </row>
    <row r="936" spans="1:3">
      <c r="A936" s="4"/>
      <c r="B936">
        <f>SUMIFS(allorders!O:O,allorders!L:L,'数据处理(仓储使用)'!$A936,allorders!$AG:$AG,"&lt;="&amp;日期!$B$2,allorders!$AG:$AG,"&gt;="&amp;日期!$B$1)</f>
        <v>0</v>
      </c>
      <c r="C936">
        <f>B936/(日期!$B$2-日期!$B$1+1)</f>
        <v>0</v>
      </c>
    </row>
    <row r="937" spans="1:3">
      <c r="A937" s="4"/>
      <c r="B937">
        <f>SUMIFS(allorders!O:O,allorders!L:L,'数据处理(仓储使用)'!$A937,allorders!$AG:$AG,"&lt;="&amp;日期!$B$2,allorders!$AG:$AG,"&gt;="&amp;日期!$B$1)</f>
        <v>0</v>
      </c>
      <c r="C937">
        <f>B937/(日期!$B$2-日期!$B$1+1)</f>
        <v>0</v>
      </c>
    </row>
    <row r="938" spans="1:3">
      <c r="A938" s="4"/>
      <c r="B938">
        <f>SUMIFS(allorders!O:O,allorders!L:L,'数据处理(仓储使用)'!$A938,allorders!$AG:$AG,"&lt;="&amp;日期!$B$2,allorders!$AG:$AG,"&gt;="&amp;日期!$B$1)</f>
        <v>0</v>
      </c>
      <c r="C938">
        <f>B938/(日期!$B$2-日期!$B$1+1)</f>
        <v>0</v>
      </c>
    </row>
    <row r="939" spans="1:3">
      <c r="A939" s="4"/>
      <c r="B939">
        <f>SUMIFS(allorders!O:O,allorders!L:L,'数据处理(仓储使用)'!$A939,allorders!$AG:$AG,"&lt;="&amp;日期!$B$2,allorders!$AG:$AG,"&gt;="&amp;日期!$B$1)</f>
        <v>0</v>
      </c>
      <c r="C939">
        <f>B939/(日期!$B$2-日期!$B$1+1)</f>
        <v>0</v>
      </c>
    </row>
    <row r="940" spans="1:3">
      <c r="A940" s="4"/>
      <c r="B940">
        <f>SUMIFS(allorders!O:O,allorders!L:L,'数据处理(仓储使用)'!$A940,allorders!$AG:$AG,"&lt;="&amp;日期!$B$2,allorders!$AG:$AG,"&gt;="&amp;日期!$B$1)</f>
        <v>0</v>
      </c>
      <c r="C940">
        <f>B940/(日期!$B$2-日期!$B$1+1)</f>
        <v>0</v>
      </c>
    </row>
    <row r="941" spans="1:3">
      <c r="A941" s="4"/>
      <c r="B941">
        <f>SUMIFS(allorders!O:O,allorders!L:L,'数据处理(仓储使用)'!$A941,allorders!$AG:$AG,"&lt;="&amp;日期!$B$2,allorders!$AG:$AG,"&gt;="&amp;日期!$B$1)</f>
        <v>0</v>
      </c>
      <c r="C941">
        <f>B941/(日期!$B$2-日期!$B$1+1)</f>
        <v>0</v>
      </c>
    </row>
    <row r="942" spans="1:3">
      <c r="A942" s="4"/>
      <c r="B942">
        <f>SUMIFS(allorders!O:O,allorders!L:L,'数据处理(仓储使用)'!$A942,allorders!$AG:$AG,"&lt;="&amp;日期!$B$2,allorders!$AG:$AG,"&gt;="&amp;日期!$B$1)</f>
        <v>0</v>
      </c>
      <c r="C942">
        <f>B942/(日期!$B$2-日期!$B$1+1)</f>
        <v>0</v>
      </c>
    </row>
    <row r="943" spans="1:3">
      <c r="A943" s="4"/>
      <c r="B943">
        <f>SUMIFS(allorders!O:O,allorders!L:L,'数据处理(仓储使用)'!$A943,allorders!$AG:$AG,"&lt;="&amp;日期!$B$2,allorders!$AG:$AG,"&gt;="&amp;日期!$B$1)</f>
        <v>0</v>
      </c>
      <c r="C943">
        <f>B943/(日期!$B$2-日期!$B$1+1)</f>
        <v>0</v>
      </c>
    </row>
    <row r="944" spans="1:3">
      <c r="A944" s="4"/>
      <c r="B944">
        <f>SUMIFS(allorders!O:O,allorders!L:L,'数据处理(仓储使用)'!$A944,allorders!$AG:$AG,"&lt;="&amp;日期!$B$2,allorders!$AG:$AG,"&gt;="&amp;日期!$B$1)</f>
        <v>0</v>
      </c>
      <c r="C944">
        <f>B944/(日期!$B$2-日期!$B$1+1)</f>
        <v>0</v>
      </c>
    </row>
    <row r="945" spans="1:3">
      <c r="A945" s="4"/>
      <c r="B945">
        <f>SUMIFS(allorders!O:O,allorders!L:L,'数据处理(仓储使用)'!$A945,allorders!$AG:$AG,"&lt;="&amp;日期!$B$2,allorders!$AG:$AG,"&gt;="&amp;日期!$B$1)</f>
        <v>0</v>
      </c>
      <c r="C945">
        <f>B945/(日期!$B$2-日期!$B$1+1)</f>
        <v>0</v>
      </c>
    </row>
    <row r="946" spans="1:3">
      <c r="A946" s="4"/>
      <c r="B946">
        <f>SUMIFS(allorders!O:O,allorders!L:L,'数据处理(仓储使用)'!$A946,allorders!$AG:$AG,"&lt;="&amp;日期!$B$2,allorders!$AG:$AG,"&gt;="&amp;日期!$B$1)</f>
        <v>0</v>
      </c>
      <c r="C946">
        <f>B946/(日期!$B$2-日期!$B$1+1)</f>
        <v>0</v>
      </c>
    </row>
    <row r="947" spans="1:3">
      <c r="A947" s="4"/>
      <c r="B947">
        <f>SUMIFS(allorders!O:O,allorders!L:L,'数据处理(仓储使用)'!$A947,allorders!$AG:$AG,"&lt;="&amp;日期!$B$2,allorders!$AG:$AG,"&gt;="&amp;日期!$B$1)</f>
        <v>0</v>
      </c>
      <c r="C947">
        <f>B947/(日期!$B$2-日期!$B$1+1)</f>
        <v>0</v>
      </c>
    </row>
    <row r="948" spans="1:3">
      <c r="A948" s="4"/>
      <c r="B948">
        <f>SUMIFS(allorders!O:O,allorders!L:L,'数据处理(仓储使用)'!$A948,allorders!$AG:$AG,"&lt;="&amp;日期!$B$2,allorders!$AG:$AG,"&gt;="&amp;日期!$B$1)</f>
        <v>0</v>
      </c>
      <c r="C948">
        <f>B948/(日期!$B$2-日期!$B$1+1)</f>
        <v>0</v>
      </c>
    </row>
    <row r="949" spans="1:3">
      <c r="A949" s="4"/>
      <c r="B949">
        <f>SUMIFS(allorders!O:O,allorders!L:L,'数据处理(仓储使用)'!$A949,allorders!$AG:$AG,"&lt;="&amp;日期!$B$2,allorders!$AG:$AG,"&gt;="&amp;日期!$B$1)</f>
        <v>0</v>
      </c>
      <c r="C949">
        <f>B949/(日期!$B$2-日期!$B$1+1)</f>
        <v>0</v>
      </c>
    </row>
    <row r="950" spans="1:3">
      <c r="A950" s="4"/>
      <c r="B950">
        <f>SUMIFS(allorders!O:O,allorders!L:L,'数据处理(仓储使用)'!$A950,allorders!$AG:$AG,"&lt;="&amp;日期!$B$2,allorders!$AG:$AG,"&gt;="&amp;日期!$B$1)</f>
        <v>0</v>
      </c>
      <c r="C950">
        <f>B950/(日期!$B$2-日期!$B$1+1)</f>
        <v>0</v>
      </c>
    </row>
    <row r="951" spans="1:3">
      <c r="A951" s="4"/>
      <c r="B951">
        <f>SUMIFS(allorders!O:O,allorders!L:L,'数据处理(仓储使用)'!$A951,allorders!$AG:$AG,"&lt;="&amp;日期!$B$2,allorders!$AG:$AG,"&gt;="&amp;日期!$B$1)</f>
        <v>0</v>
      </c>
      <c r="C951">
        <f>B951/(日期!$B$2-日期!$B$1+1)</f>
        <v>0</v>
      </c>
    </row>
    <row r="952" spans="1:3">
      <c r="A952" s="4"/>
      <c r="B952">
        <f>SUMIFS(allorders!O:O,allorders!L:L,'数据处理(仓储使用)'!$A952,allorders!$AG:$AG,"&lt;="&amp;日期!$B$2,allorders!$AG:$AG,"&gt;="&amp;日期!$B$1)</f>
        <v>0</v>
      </c>
      <c r="C952">
        <f>B952/(日期!$B$2-日期!$B$1+1)</f>
        <v>0</v>
      </c>
    </row>
    <row r="953" spans="1:3">
      <c r="A953" s="4"/>
      <c r="B953">
        <f>SUMIFS(allorders!O:O,allorders!L:L,'数据处理(仓储使用)'!$A953,allorders!$AG:$AG,"&lt;="&amp;日期!$B$2,allorders!$AG:$AG,"&gt;="&amp;日期!$B$1)</f>
        <v>0</v>
      </c>
      <c r="C953">
        <f>B953/(日期!$B$2-日期!$B$1+1)</f>
        <v>0</v>
      </c>
    </row>
    <row r="954" spans="1:3">
      <c r="A954" s="4"/>
      <c r="B954">
        <f>SUMIFS(allorders!O:O,allorders!L:L,'数据处理(仓储使用)'!$A954,allorders!$AG:$AG,"&lt;="&amp;日期!$B$2,allorders!$AG:$AG,"&gt;="&amp;日期!$B$1)</f>
        <v>0</v>
      </c>
      <c r="C954">
        <f>B954/(日期!$B$2-日期!$B$1+1)</f>
        <v>0</v>
      </c>
    </row>
    <row r="955" spans="1:3">
      <c r="A955" s="4"/>
      <c r="B955">
        <f>SUMIFS(allorders!O:O,allorders!L:L,'数据处理(仓储使用)'!$A955,allorders!$AG:$AG,"&lt;="&amp;日期!$B$2,allorders!$AG:$AG,"&gt;="&amp;日期!$B$1)</f>
        <v>0</v>
      </c>
      <c r="C955">
        <f>B955/(日期!$B$2-日期!$B$1+1)</f>
        <v>0</v>
      </c>
    </row>
    <row r="956" spans="1:3">
      <c r="A956" s="4"/>
      <c r="B956">
        <f>SUMIFS(allorders!O:O,allorders!L:L,'数据处理(仓储使用)'!$A956,allorders!$AG:$AG,"&lt;="&amp;日期!$B$2,allorders!$AG:$AG,"&gt;="&amp;日期!$B$1)</f>
        <v>0</v>
      </c>
      <c r="C956">
        <f>B956/(日期!$B$2-日期!$B$1+1)</f>
        <v>0</v>
      </c>
    </row>
    <row r="957" spans="1:3">
      <c r="A957" s="4"/>
      <c r="B957">
        <f>SUMIFS(allorders!O:O,allorders!L:L,'数据处理(仓储使用)'!$A957,allorders!$AG:$AG,"&lt;="&amp;日期!$B$2,allorders!$AG:$AG,"&gt;="&amp;日期!$B$1)</f>
        <v>0</v>
      </c>
      <c r="C957">
        <f>B957/(日期!$B$2-日期!$B$1+1)</f>
        <v>0</v>
      </c>
    </row>
    <row r="958" spans="1:3">
      <c r="A958" s="4"/>
      <c r="B958">
        <f>SUMIFS(allorders!O:O,allorders!L:L,'数据处理(仓储使用)'!$A958,allorders!$AG:$AG,"&lt;="&amp;日期!$B$2,allorders!$AG:$AG,"&gt;="&amp;日期!$B$1)</f>
        <v>0</v>
      </c>
      <c r="C958">
        <f>B958/(日期!$B$2-日期!$B$1+1)</f>
        <v>0</v>
      </c>
    </row>
    <row r="959" spans="1:3">
      <c r="A959" s="4"/>
      <c r="B959">
        <f>SUMIFS(allorders!O:O,allorders!L:L,'数据处理(仓储使用)'!$A959,allorders!$AG:$AG,"&lt;="&amp;日期!$B$2,allorders!$AG:$AG,"&gt;="&amp;日期!$B$1)</f>
        <v>0</v>
      </c>
      <c r="C959">
        <f>B959/(日期!$B$2-日期!$B$1+1)</f>
        <v>0</v>
      </c>
    </row>
    <row r="960" spans="1:3">
      <c r="A960" s="4"/>
      <c r="B960">
        <f>SUMIFS(allorders!O:O,allorders!L:L,'数据处理(仓储使用)'!$A960,allorders!$AG:$AG,"&lt;="&amp;日期!$B$2,allorders!$AG:$AG,"&gt;="&amp;日期!$B$1)</f>
        <v>0</v>
      </c>
      <c r="C960">
        <f>B960/(日期!$B$2-日期!$B$1+1)</f>
        <v>0</v>
      </c>
    </row>
    <row r="961" spans="1:3">
      <c r="A961" s="4"/>
      <c r="B961">
        <f>SUMIFS(allorders!O:O,allorders!L:L,'数据处理(仓储使用)'!$A961,allorders!$AG:$AG,"&lt;="&amp;日期!$B$2,allorders!$AG:$AG,"&gt;="&amp;日期!$B$1)</f>
        <v>0</v>
      </c>
      <c r="C961">
        <f>B961/(日期!$B$2-日期!$B$1+1)</f>
        <v>0</v>
      </c>
    </row>
    <row r="962" spans="1:3">
      <c r="A962" s="4"/>
      <c r="B962">
        <f>SUMIFS(allorders!O:O,allorders!L:L,'数据处理(仓储使用)'!$A962,allorders!$AG:$AG,"&lt;="&amp;日期!$B$2,allorders!$AG:$AG,"&gt;="&amp;日期!$B$1)</f>
        <v>0</v>
      </c>
      <c r="C962">
        <f>B962/(日期!$B$2-日期!$B$1+1)</f>
        <v>0</v>
      </c>
    </row>
    <row r="963" spans="1:3">
      <c r="A963" s="4"/>
      <c r="B963">
        <f>SUMIFS(allorders!O:O,allorders!L:L,'数据处理(仓储使用)'!$A963,allorders!$AG:$AG,"&lt;="&amp;日期!$B$2,allorders!$AG:$AG,"&gt;="&amp;日期!$B$1)</f>
        <v>0</v>
      </c>
      <c r="C963">
        <f>B963/(日期!$B$2-日期!$B$1+1)</f>
        <v>0</v>
      </c>
    </row>
    <row r="964" spans="1:3">
      <c r="A964" s="4"/>
      <c r="B964">
        <f>SUMIFS(allorders!O:O,allorders!L:L,'数据处理(仓储使用)'!$A964,allorders!$AG:$AG,"&lt;="&amp;日期!$B$2,allorders!$AG:$AG,"&gt;="&amp;日期!$B$1)</f>
        <v>0</v>
      </c>
      <c r="C964">
        <f>B964/(日期!$B$2-日期!$B$1+1)</f>
        <v>0</v>
      </c>
    </row>
    <row r="965" spans="1:3">
      <c r="A965" s="4"/>
      <c r="B965">
        <f>SUMIFS(allorders!O:O,allorders!L:L,'数据处理(仓储使用)'!$A965,allorders!$AG:$AG,"&lt;="&amp;日期!$B$2,allorders!$AG:$AG,"&gt;="&amp;日期!$B$1)</f>
        <v>0</v>
      </c>
      <c r="C965">
        <f>B965/(日期!$B$2-日期!$B$1+1)</f>
        <v>0</v>
      </c>
    </row>
    <row r="966" spans="1:3">
      <c r="A966" s="4"/>
      <c r="B966">
        <f>SUMIFS(allorders!O:O,allorders!L:L,'数据处理(仓储使用)'!$A966,allorders!$AG:$AG,"&lt;="&amp;日期!$B$2,allorders!$AG:$AG,"&gt;="&amp;日期!$B$1)</f>
        <v>0</v>
      </c>
      <c r="C966">
        <f>B966/(日期!$B$2-日期!$B$1+1)</f>
        <v>0</v>
      </c>
    </row>
    <row r="967" spans="1:3">
      <c r="A967" s="4"/>
      <c r="B967">
        <f>SUMIFS(allorders!O:O,allorders!L:L,'数据处理(仓储使用)'!$A967,allorders!$AG:$AG,"&lt;="&amp;日期!$B$2,allorders!$AG:$AG,"&gt;="&amp;日期!$B$1)</f>
        <v>0</v>
      </c>
      <c r="C967">
        <f>B967/(日期!$B$2-日期!$B$1+1)</f>
        <v>0</v>
      </c>
    </row>
    <row r="968" spans="1:3">
      <c r="A968" s="4"/>
      <c r="B968">
        <f>SUMIFS(allorders!O:O,allorders!L:L,'数据处理(仓储使用)'!$A968,allorders!$AG:$AG,"&lt;="&amp;日期!$B$2,allorders!$AG:$AG,"&gt;="&amp;日期!$B$1)</f>
        <v>0</v>
      </c>
      <c r="C968">
        <f>B968/(日期!$B$2-日期!$B$1+1)</f>
        <v>0</v>
      </c>
    </row>
    <row r="969" spans="1:3">
      <c r="A969" s="4"/>
      <c r="B969">
        <f>SUMIFS(allorders!O:O,allorders!L:L,'数据处理(仓储使用)'!$A969,allorders!$AG:$AG,"&lt;="&amp;日期!$B$2,allorders!$AG:$AG,"&gt;="&amp;日期!$B$1)</f>
        <v>0</v>
      </c>
      <c r="C969">
        <f>B969/(日期!$B$2-日期!$B$1+1)</f>
        <v>0</v>
      </c>
    </row>
    <row r="970" spans="1:3">
      <c r="A970" s="4"/>
      <c r="B970">
        <f>SUMIFS(allorders!O:O,allorders!L:L,'数据处理(仓储使用)'!$A970,allorders!$AG:$AG,"&lt;="&amp;日期!$B$2,allorders!$AG:$AG,"&gt;="&amp;日期!$B$1)</f>
        <v>0</v>
      </c>
      <c r="C970">
        <f>B970/(日期!$B$2-日期!$B$1+1)</f>
        <v>0</v>
      </c>
    </row>
    <row r="971" spans="1:3">
      <c r="A971" s="4"/>
      <c r="B971">
        <f>SUMIFS(allorders!O:O,allorders!L:L,'数据处理(仓储使用)'!$A971,allorders!$AG:$AG,"&lt;="&amp;日期!$B$2,allorders!$AG:$AG,"&gt;="&amp;日期!$B$1)</f>
        <v>0</v>
      </c>
      <c r="C971">
        <f>B971/(日期!$B$2-日期!$B$1+1)</f>
        <v>0</v>
      </c>
    </row>
    <row r="972" spans="1:3">
      <c r="A972" s="4"/>
      <c r="B972">
        <f>SUMIFS(allorders!O:O,allorders!L:L,'数据处理(仓储使用)'!$A972,allorders!$AG:$AG,"&lt;="&amp;日期!$B$2,allorders!$AG:$AG,"&gt;="&amp;日期!$B$1)</f>
        <v>0</v>
      </c>
      <c r="C972">
        <f>B972/(日期!$B$2-日期!$B$1+1)</f>
        <v>0</v>
      </c>
    </row>
    <row r="973" spans="1:3">
      <c r="A973" s="4"/>
      <c r="B973">
        <f>SUMIFS(allorders!O:O,allorders!L:L,'数据处理(仓储使用)'!$A973,allorders!$AG:$AG,"&lt;="&amp;日期!$B$2,allorders!$AG:$AG,"&gt;="&amp;日期!$B$1)</f>
        <v>0</v>
      </c>
      <c r="C973">
        <f>B973/(日期!$B$2-日期!$B$1+1)</f>
        <v>0</v>
      </c>
    </row>
    <row r="974" spans="1:3">
      <c r="A974" s="4"/>
      <c r="B974">
        <f>SUMIFS(allorders!O:O,allorders!L:L,'数据处理(仓储使用)'!$A974,allorders!$AG:$AG,"&lt;="&amp;日期!$B$2,allorders!$AG:$AG,"&gt;="&amp;日期!$B$1)</f>
        <v>0</v>
      </c>
      <c r="C974">
        <f>B974/(日期!$B$2-日期!$B$1+1)</f>
        <v>0</v>
      </c>
    </row>
    <row r="975" spans="1:3">
      <c r="A975" s="4"/>
      <c r="B975">
        <f>SUMIFS(allorders!O:O,allorders!L:L,'数据处理(仓储使用)'!$A975,allorders!$AG:$AG,"&lt;="&amp;日期!$B$2,allorders!$AG:$AG,"&gt;="&amp;日期!$B$1)</f>
        <v>0</v>
      </c>
      <c r="C975">
        <f>B975/(日期!$B$2-日期!$B$1+1)</f>
        <v>0</v>
      </c>
    </row>
    <row r="976" spans="1:3">
      <c r="A976" s="4"/>
      <c r="B976">
        <f>SUMIFS(allorders!O:O,allorders!L:L,'数据处理(仓储使用)'!$A976,allorders!$AG:$AG,"&lt;="&amp;日期!$B$2,allorders!$AG:$AG,"&gt;="&amp;日期!$B$1)</f>
        <v>0</v>
      </c>
      <c r="C976">
        <f>B976/(日期!$B$2-日期!$B$1+1)</f>
        <v>0</v>
      </c>
    </row>
    <row r="977" spans="1:3">
      <c r="A977" s="4"/>
      <c r="B977">
        <f>SUMIFS(allorders!O:O,allorders!L:L,'数据处理(仓储使用)'!$A977,allorders!$AG:$AG,"&lt;="&amp;日期!$B$2,allorders!$AG:$AG,"&gt;="&amp;日期!$B$1)</f>
        <v>0</v>
      </c>
      <c r="C977">
        <f>B977/(日期!$B$2-日期!$B$1+1)</f>
        <v>0</v>
      </c>
    </row>
    <row r="978" spans="1:3">
      <c r="A978" s="4"/>
      <c r="B978">
        <f>SUMIFS(allorders!O:O,allorders!L:L,'数据处理(仓储使用)'!$A978,allorders!$AG:$AG,"&lt;="&amp;日期!$B$2,allorders!$AG:$AG,"&gt;="&amp;日期!$B$1)</f>
        <v>0</v>
      </c>
      <c r="C978">
        <f>B978/(日期!$B$2-日期!$B$1+1)</f>
        <v>0</v>
      </c>
    </row>
    <row r="979" spans="1:3">
      <c r="A979" s="4"/>
      <c r="B979">
        <f>SUMIFS(allorders!O:O,allorders!L:L,'数据处理(仓储使用)'!$A979,allorders!$AG:$AG,"&lt;="&amp;日期!$B$2,allorders!$AG:$AG,"&gt;="&amp;日期!$B$1)</f>
        <v>0</v>
      </c>
      <c r="C979">
        <f>B979/(日期!$B$2-日期!$B$1+1)</f>
        <v>0</v>
      </c>
    </row>
    <row r="980" spans="1:3">
      <c r="A980" s="4"/>
      <c r="B980">
        <f>SUMIFS(allorders!O:O,allorders!L:L,'数据处理(仓储使用)'!$A980,allorders!$AG:$AG,"&lt;="&amp;日期!$B$2,allorders!$AG:$AG,"&gt;="&amp;日期!$B$1)</f>
        <v>0</v>
      </c>
      <c r="C980">
        <f>B980/(日期!$B$2-日期!$B$1+1)</f>
        <v>0</v>
      </c>
    </row>
    <row r="981" spans="1:3">
      <c r="A981" s="4"/>
      <c r="B981">
        <f>SUMIFS(allorders!O:O,allorders!L:L,'数据处理(仓储使用)'!$A981,allorders!$AG:$AG,"&lt;="&amp;日期!$B$2,allorders!$AG:$AG,"&gt;="&amp;日期!$B$1)</f>
        <v>0</v>
      </c>
      <c r="C981">
        <f>B981/(日期!$B$2-日期!$B$1+1)</f>
        <v>0</v>
      </c>
    </row>
    <row r="982" spans="1:3">
      <c r="A982" s="4"/>
      <c r="B982">
        <f>SUMIFS(allorders!O:O,allorders!L:L,'数据处理(仓储使用)'!$A982,allorders!$AG:$AG,"&lt;="&amp;日期!$B$2,allorders!$AG:$AG,"&gt;="&amp;日期!$B$1)</f>
        <v>0</v>
      </c>
      <c r="C982">
        <f>B982/(日期!$B$2-日期!$B$1+1)</f>
        <v>0</v>
      </c>
    </row>
    <row r="983" spans="1:3">
      <c r="A983" s="4"/>
      <c r="B983">
        <f>SUMIFS(allorders!O:O,allorders!L:L,'数据处理(仓储使用)'!$A983,allorders!$AG:$AG,"&lt;="&amp;日期!$B$2,allorders!$AG:$AG,"&gt;="&amp;日期!$B$1)</f>
        <v>0</v>
      </c>
      <c r="C983">
        <f>B983/(日期!$B$2-日期!$B$1+1)</f>
        <v>0</v>
      </c>
    </row>
    <row r="984" spans="1:3">
      <c r="A984" s="4"/>
      <c r="B984">
        <f>SUMIFS(allorders!O:O,allorders!L:L,'数据处理(仓储使用)'!$A984,allorders!$AG:$AG,"&lt;="&amp;日期!$B$2,allorders!$AG:$AG,"&gt;="&amp;日期!$B$1)</f>
        <v>0</v>
      </c>
      <c r="C984">
        <f>B984/(日期!$B$2-日期!$B$1+1)</f>
        <v>0</v>
      </c>
    </row>
    <row r="985" spans="1:3">
      <c r="A985" s="4"/>
      <c r="B985">
        <f>SUMIFS(allorders!O:O,allorders!L:L,'数据处理(仓储使用)'!$A985,allorders!$AG:$AG,"&lt;="&amp;日期!$B$2,allorders!$AG:$AG,"&gt;="&amp;日期!$B$1)</f>
        <v>0</v>
      </c>
      <c r="C985">
        <f>B985/(日期!$B$2-日期!$B$1+1)</f>
        <v>0</v>
      </c>
    </row>
    <row r="986" spans="1:3">
      <c r="A986" s="4"/>
      <c r="B986">
        <f>SUMIFS(allorders!O:O,allorders!L:L,'数据处理(仓储使用)'!$A986,allorders!$AG:$AG,"&lt;="&amp;日期!$B$2,allorders!$AG:$AG,"&gt;="&amp;日期!$B$1)</f>
        <v>0</v>
      </c>
      <c r="C986">
        <f>B986/(日期!$B$2-日期!$B$1+1)</f>
        <v>0</v>
      </c>
    </row>
    <row r="987" spans="1:3">
      <c r="A987" s="4"/>
      <c r="B987">
        <f>SUMIFS(allorders!O:O,allorders!L:L,'数据处理(仓储使用)'!$A987,allorders!$AG:$AG,"&lt;="&amp;日期!$B$2,allorders!$AG:$AG,"&gt;="&amp;日期!$B$1)</f>
        <v>0</v>
      </c>
      <c r="C987">
        <f>B987/(日期!$B$2-日期!$B$1+1)</f>
        <v>0</v>
      </c>
    </row>
    <row r="988" spans="1:3">
      <c r="A988" s="4"/>
      <c r="B988">
        <f>SUMIFS(allorders!O:O,allorders!L:L,'数据处理(仓储使用)'!$A988,allorders!$AG:$AG,"&lt;="&amp;日期!$B$2,allorders!$AG:$AG,"&gt;="&amp;日期!$B$1)</f>
        <v>0</v>
      </c>
      <c r="C988">
        <f>B988/(日期!$B$2-日期!$B$1+1)</f>
        <v>0</v>
      </c>
    </row>
    <row r="989" spans="1:3">
      <c r="A989" s="4"/>
      <c r="B989">
        <f>SUMIFS(allorders!O:O,allorders!L:L,'数据处理(仓储使用)'!$A989,allorders!$AG:$AG,"&lt;="&amp;日期!$B$2,allorders!$AG:$AG,"&gt;="&amp;日期!$B$1)</f>
        <v>0</v>
      </c>
      <c r="C989">
        <f>B989/(日期!$B$2-日期!$B$1+1)</f>
        <v>0</v>
      </c>
    </row>
    <row r="990" spans="1:3">
      <c r="A990" s="4"/>
      <c r="B990">
        <f>SUMIFS(allorders!O:O,allorders!L:L,'数据处理(仓储使用)'!$A990,allorders!$AG:$AG,"&lt;="&amp;日期!$B$2,allorders!$AG:$AG,"&gt;="&amp;日期!$B$1)</f>
        <v>0</v>
      </c>
      <c r="C990">
        <f>B990/(日期!$B$2-日期!$B$1+1)</f>
        <v>0</v>
      </c>
    </row>
    <row r="991" spans="1:3">
      <c r="A991" s="4"/>
      <c r="B991">
        <f>SUMIFS(allorders!O:O,allorders!L:L,'数据处理(仓储使用)'!$A991,allorders!$AG:$AG,"&lt;="&amp;日期!$B$2,allorders!$AG:$AG,"&gt;="&amp;日期!$B$1)</f>
        <v>0</v>
      </c>
      <c r="C991">
        <f>B991/(日期!$B$2-日期!$B$1+1)</f>
        <v>0</v>
      </c>
    </row>
    <row r="992" spans="1:3">
      <c r="A992" s="4"/>
      <c r="B992">
        <f>SUMIFS(allorders!O:O,allorders!L:L,'数据处理(仓储使用)'!$A992,allorders!$AG:$AG,"&lt;="&amp;日期!$B$2,allorders!$AG:$AG,"&gt;="&amp;日期!$B$1)</f>
        <v>0</v>
      </c>
      <c r="C992">
        <f>B992/(日期!$B$2-日期!$B$1+1)</f>
        <v>0</v>
      </c>
    </row>
    <row r="993" spans="1:3">
      <c r="A993" s="4"/>
      <c r="B993">
        <f>SUMIFS(allorders!O:O,allorders!L:L,'数据处理(仓储使用)'!$A993,allorders!$AG:$AG,"&lt;="&amp;日期!$B$2,allorders!$AG:$AG,"&gt;="&amp;日期!$B$1)</f>
        <v>0</v>
      </c>
      <c r="C993">
        <f>B993/(日期!$B$2-日期!$B$1+1)</f>
        <v>0</v>
      </c>
    </row>
    <row r="994" spans="1:3">
      <c r="A994" s="4"/>
      <c r="B994">
        <f>SUMIFS(allorders!O:O,allorders!L:L,'数据处理(仓储使用)'!$A994,allorders!$AG:$AG,"&lt;="&amp;日期!$B$2,allorders!$AG:$AG,"&gt;="&amp;日期!$B$1)</f>
        <v>0</v>
      </c>
      <c r="C994">
        <f>B994/(日期!$B$2-日期!$B$1+1)</f>
        <v>0</v>
      </c>
    </row>
    <row r="995" spans="1:3">
      <c r="A995" s="4"/>
      <c r="B995">
        <f>SUMIFS(allorders!O:O,allorders!L:L,'数据处理(仓储使用)'!$A995,allorders!$AG:$AG,"&lt;="&amp;日期!$B$2,allorders!$AG:$AG,"&gt;="&amp;日期!$B$1)</f>
        <v>0</v>
      </c>
      <c r="C995">
        <f>B995/(日期!$B$2-日期!$B$1+1)</f>
        <v>0</v>
      </c>
    </row>
    <row r="996" spans="1:3">
      <c r="A996" s="4"/>
      <c r="B996">
        <f>SUMIFS(allorders!O:O,allorders!L:L,'数据处理(仓储使用)'!$A996,allorders!$AG:$AG,"&lt;="&amp;日期!$B$2,allorders!$AG:$AG,"&gt;="&amp;日期!$B$1)</f>
        <v>0</v>
      </c>
      <c r="C996">
        <f>B996/(日期!$B$2-日期!$B$1+1)</f>
        <v>0</v>
      </c>
    </row>
    <row r="997" spans="1:3">
      <c r="A997" s="4"/>
      <c r="B997">
        <f>SUMIFS(allorders!O:O,allorders!L:L,'数据处理(仓储使用)'!$A997,allorders!$AG:$AG,"&lt;="&amp;日期!$B$2,allorders!$AG:$AG,"&gt;="&amp;日期!$B$1)</f>
        <v>0</v>
      </c>
      <c r="C997">
        <f>B997/(日期!$B$2-日期!$B$1+1)</f>
        <v>0</v>
      </c>
    </row>
    <row r="998" spans="1:3">
      <c r="A998" s="4"/>
      <c r="B998">
        <f>SUMIFS(allorders!O:O,allorders!L:L,'数据处理(仓储使用)'!$A998,allorders!$AG:$AG,"&lt;="&amp;日期!$B$2,allorders!$AG:$AG,"&gt;="&amp;日期!$B$1)</f>
        <v>0</v>
      </c>
      <c r="C998">
        <f>B998/(日期!$B$2-日期!$B$1+1)</f>
        <v>0</v>
      </c>
    </row>
    <row r="999" spans="1:3">
      <c r="A999" s="4"/>
      <c r="B999">
        <f>SUMIFS(allorders!O:O,allorders!L:L,'数据处理(仓储使用)'!$A999,allorders!$AG:$AG,"&lt;="&amp;日期!$B$2,allorders!$AG:$AG,"&gt;="&amp;日期!$B$1)</f>
        <v>0</v>
      </c>
      <c r="C999">
        <f>B999/(日期!$B$2-日期!$B$1+1)</f>
        <v>0</v>
      </c>
    </row>
    <row r="1000" spans="1:3">
      <c r="A1000" s="4"/>
      <c r="B1000">
        <f>SUMIFS(allorders!O:O,allorders!L:L,'数据处理(仓储使用)'!$A1000,allorders!$AG:$AG,"&lt;="&amp;日期!$B$2,allorders!$AG:$AG,"&gt;="&amp;日期!$B$1)</f>
        <v>0</v>
      </c>
      <c r="C1000">
        <f>B1000/(日期!$B$2-日期!$B$1+1)</f>
        <v>0</v>
      </c>
    </row>
    <row r="1001" spans="1:3">
      <c r="A1001" s="4"/>
      <c r="B1001">
        <f>SUMIFS(allorders!O:O,allorders!L:L,'数据处理(仓储使用)'!$A1001,allorders!$AG:$AG,"&lt;="&amp;日期!$B$2,allorders!$AG:$AG,"&gt;="&amp;日期!$B$1)</f>
        <v>0</v>
      </c>
      <c r="C1001">
        <f>B1001/(日期!$B$2-日期!$B$1+1)</f>
        <v>0</v>
      </c>
    </row>
    <row r="1002" spans="1:3">
      <c r="A1002" s="4"/>
      <c r="B1002">
        <f>SUMIFS(allorders!O:O,allorders!L:L,'数据处理(仓储使用)'!$A1002,allorders!$AG:$AG,"&lt;="&amp;日期!$B$2,allorders!$AG:$AG,"&gt;="&amp;日期!$B$1)</f>
        <v>0</v>
      </c>
      <c r="C1002">
        <f>B1002/(日期!$B$2-日期!$B$1+1)</f>
        <v>0</v>
      </c>
    </row>
    <row r="1003" spans="1:3">
      <c r="A1003" s="4"/>
      <c r="B1003">
        <f>SUMIFS(allorders!O:O,allorders!L:L,'数据处理(仓储使用)'!$A1003,allorders!$AG:$AG,"&lt;="&amp;日期!$B$2,allorders!$AG:$AG,"&gt;="&amp;日期!$B$1)</f>
        <v>0</v>
      </c>
      <c r="C1003">
        <f>B1003/(日期!$B$2-日期!$B$1+1)</f>
        <v>0</v>
      </c>
    </row>
    <row r="1004" spans="1:3">
      <c r="A1004" s="4"/>
      <c r="B1004">
        <f>SUMIFS(allorders!O:O,allorders!L:L,'数据处理(仓储使用)'!$A1004,allorders!$AG:$AG,"&lt;="&amp;日期!$B$2,allorders!$AG:$AG,"&gt;="&amp;日期!$B$1)</f>
        <v>0</v>
      </c>
      <c r="C1004">
        <f>B1004/(日期!$B$2-日期!$B$1+1)</f>
        <v>0</v>
      </c>
    </row>
    <row r="1005" spans="1:3">
      <c r="A1005" s="4"/>
      <c r="B1005">
        <f>SUMIFS(allorders!O:O,allorders!L:L,'数据处理(仓储使用)'!$A1005,allorders!$AG:$AG,"&lt;="&amp;日期!$B$2,allorders!$AG:$AG,"&gt;="&amp;日期!$B$1)</f>
        <v>0</v>
      </c>
      <c r="C1005">
        <f>B1005/(日期!$B$2-日期!$B$1+1)</f>
        <v>0</v>
      </c>
    </row>
    <row r="1006" spans="1:3">
      <c r="A1006" s="4"/>
      <c r="B1006">
        <f>SUMIFS(allorders!O:O,allorders!L:L,'数据处理(仓储使用)'!$A1006,allorders!$AG:$AG,"&lt;="&amp;日期!$B$2,allorders!$AG:$AG,"&gt;="&amp;日期!$B$1)</f>
        <v>0</v>
      </c>
      <c r="C1006">
        <f>B1006/(日期!$B$2-日期!$B$1+1)</f>
        <v>0</v>
      </c>
    </row>
    <row r="1007" spans="1:3">
      <c r="A1007" s="4"/>
      <c r="B1007">
        <f>SUMIFS(allorders!O:O,allorders!L:L,'数据处理(仓储使用)'!$A1007,allorders!$AG:$AG,"&lt;="&amp;日期!$B$2,allorders!$AG:$AG,"&gt;="&amp;日期!$B$1)</f>
        <v>0</v>
      </c>
      <c r="C1007">
        <f>B1007/(日期!$B$2-日期!$B$1+1)</f>
        <v>0</v>
      </c>
    </row>
    <row r="1008" spans="1:3">
      <c r="A1008" s="4"/>
      <c r="B1008">
        <f>SUMIFS(allorders!O:O,allorders!L:L,'数据处理(仓储使用)'!$A1008,allorders!$AG:$AG,"&lt;="&amp;日期!$B$2,allorders!$AG:$AG,"&gt;="&amp;日期!$B$1)</f>
        <v>0</v>
      </c>
      <c r="C1008">
        <f>B1008/(日期!$B$2-日期!$B$1+1)</f>
        <v>0</v>
      </c>
    </row>
    <row r="1009" spans="1:3">
      <c r="A1009" s="4"/>
      <c r="B1009">
        <f>SUMIFS(allorders!O:O,allorders!L:L,'数据处理(仓储使用)'!$A1009,allorders!$AG:$AG,"&lt;="&amp;日期!$B$2,allorders!$AG:$AG,"&gt;="&amp;日期!$B$1)</f>
        <v>0</v>
      </c>
      <c r="C1009">
        <f>B1009/(日期!$B$2-日期!$B$1+1)</f>
        <v>0</v>
      </c>
    </row>
    <row r="1010" spans="1:3">
      <c r="A1010" s="4"/>
      <c r="B1010">
        <f>SUMIFS(allorders!O:O,allorders!L:L,'数据处理(仓储使用)'!$A1010,allorders!$AG:$AG,"&lt;="&amp;日期!$B$2,allorders!$AG:$AG,"&gt;="&amp;日期!$B$1)</f>
        <v>0</v>
      </c>
      <c r="C1010">
        <f>B1010/(日期!$B$2-日期!$B$1+1)</f>
        <v>0</v>
      </c>
    </row>
    <row r="1011" spans="1:3">
      <c r="A1011" s="4"/>
      <c r="B1011">
        <f>SUMIFS(allorders!O:O,allorders!L:L,'数据处理(仓储使用)'!$A1011,allorders!$AG:$AG,"&lt;="&amp;日期!$B$2,allorders!$AG:$AG,"&gt;="&amp;日期!$B$1)</f>
        <v>0</v>
      </c>
      <c r="C1011">
        <f>B1011/(日期!$B$2-日期!$B$1+1)</f>
        <v>0</v>
      </c>
    </row>
    <row r="1012" spans="1:3">
      <c r="A1012" s="4"/>
      <c r="B1012">
        <f>SUMIFS(allorders!O:O,allorders!L:L,'数据处理(仓储使用)'!$A1012,allorders!$AG:$AG,"&lt;="&amp;日期!$B$2,allorders!$AG:$AG,"&gt;="&amp;日期!$B$1)</f>
        <v>0</v>
      </c>
      <c r="C1012">
        <f>B1012/(日期!$B$2-日期!$B$1+1)</f>
        <v>0</v>
      </c>
    </row>
    <row r="1013" spans="1:3">
      <c r="A1013" s="4"/>
      <c r="B1013">
        <f>SUMIFS(allorders!O:O,allorders!L:L,'数据处理(仓储使用)'!$A1013,allorders!$AG:$AG,"&lt;="&amp;日期!$B$2,allorders!$AG:$AG,"&gt;="&amp;日期!$B$1)</f>
        <v>0</v>
      </c>
      <c r="C1013">
        <f>B1013/(日期!$B$2-日期!$B$1+1)</f>
        <v>0</v>
      </c>
    </row>
    <row r="1014" spans="1:3">
      <c r="A1014" s="4"/>
      <c r="B1014">
        <f>SUMIFS(allorders!O:O,allorders!L:L,'数据处理(仓储使用)'!$A1014,allorders!$AG:$AG,"&lt;="&amp;日期!$B$2,allorders!$AG:$AG,"&gt;="&amp;日期!$B$1)</f>
        <v>0</v>
      </c>
      <c r="C1014">
        <f>B1014/(日期!$B$2-日期!$B$1+1)</f>
        <v>0</v>
      </c>
    </row>
    <row r="1015" spans="1:3">
      <c r="A1015" s="4"/>
      <c r="B1015">
        <f>SUMIFS(allorders!O:O,allorders!L:L,'数据处理(仓储使用)'!$A1015,allorders!$AG:$AG,"&lt;="&amp;日期!$B$2,allorders!$AG:$AG,"&gt;="&amp;日期!$B$1)</f>
        <v>0</v>
      </c>
      <c r="C1015">
        <f>B1015/(日期!$B$2-日期!$B$1+1)</f>
        <v>0</v>
      </c>
    </row>
    <row r="1016" spans="1:3">
      <c r="A1016" s="4"/>
      <c r="B1016">
        <f>SUMIFS(allorders!O:O,allorders!L:L,'数据处理(仓储使用)'!$A1016,allorders!$AG:$AG,"&lt;="&amp;日期!$B$2,allorders!$AG:$AG,"&gt;="&amp;日期!$B$1)</f>
        <v>0</v>
      </c>
      <c r="C1016">
        <f>B1016/(日期!$B$2-日期!$B$1+1)</f>
        <v>0</v>
      </c>
    </row>
    <row r="1017" spans="1:3">
      <c r="A1017" s="4"/>
      <c r="B1017">
        <f>SUMIFS(allorders!O:O,allorders!L:L,'数据处理(仓储使用)'!$A1017,allorders!$AG:$AG,"&lt;="&amp;日期!$B$2,allorders!$AG:$AG,"&gt;="&amp;日期!$B$1)</f>
        <v>0</v>
      </c>
      <c r="C1017">
        <f>B1017/(日期!$B$2-日期!$B$1+1)</f>
        <v>0</v>
      </c>
    </row>
    <row r="1018" spans="1:3">
      <c r="A1018" s="4"/>
      <c r="B1018">
        <f>SUMIFS(allorders!O:O,allorders!L:L,'数据处理(仓储使用)'!$A1018,allorders!$AG:$AG,"&lt;="&amp;日期!$B$2,allorders!$AG:$AG,"&gt;="&amp;日期!$B$1)</f>
        <v>0</v>
      </c>
      <c r="C1018">
        <f>B1018/(日期!$B$2-日期!$B$1+1)</f>
        <v>0</v>
      </c>
    </row>
    <row r="1019" spans="1:3">
      <c r="A1019" s="4"/>
      <c r="B1019">
        <f>SUMIFS(allorders!O:O,allorders!L:L,'数据处理(仓储使用)'!$A1019,allorders!$AG:$AG,"&lt;="&amp;日期!$B$2,allorders!$AG:$AG,"&gt;="&amp;日期!$B$1)</f>
        <v>0</v>
      </c>
      <c r="C1019">
        <f>B1019/(日期!$B$2-日期!$B$1+1)</f>
        <v>0</v>
      </c>
    </row>
    <row r="1020" spans="1:3">
      <c r="A1020" s="4"/>
      <c r="B1020">
        <f>SUMIFS(allorders!O:O,allorders!L:L,'数据处理(仓储使用)'!$A1020,allorders!$AG:$AG,"&lt;="&amp;日期!$B$2,allorders!$AG:$AG,"&gt;="&amp;日期!$B$1)</f>
        <v>0</v>
      </c>
      <c r="C1020">
        <f>B1020/(日期!$B$2-日期!$B$1+1)</f>
        <v>0</v>
      </c>
    </row>
    <row r="1021" spans="1:3">
      <c r="A1021" s="4"/>
      <c r="B1021">
        <f>SUMIFS(allorders!O:O,allorders!L:L,'数据处理(仓储使用)'!$A1021,allorders!$AG:$AG,"&lt;="&amp;日期!$B$2,allorders!$AG:$AG,"&gt;="&amp;日期!$B$1)</f>
        <v>0</v>
      </c>
      <c r="C1021">
        <f>B1021/(日期!$B$2-日期!$B$1+1)</f>
        <v>0</v>
      </c>
    </row>
    <row r="1022" spans="1:3">
      <c r="A1022" s="4"/>
      <c r="B1022">
        <f>SUMIFS(allorders!O:O,allorders!L:L,'数据处理(仓储使用)'!$A1022,allorders!$AG:$AG,"&lt;="&amp;日期!$B$2,allorders!$AG:$AG,"&gt;="&amp;日期!$B$1)</f>
        <v>0</v>
      </c>
      <c r="C1022">
        <f>B1022/(日期!$B$2-日期!$B$1+1)</f>
        <v>0</v>
      </c>
    </row>
    <row r="1023" spans="1:3">
      <c r="A1023" s="4"/>
      <c r="B1023">
        <f>SUMIFS(allorders!O:O,allorders!L:L,'数据处理(仓储使用)'!$A1023,allorders!$AG:$AG,"&lt;="&amp;日期!$B$2,allorders!$AG:$AG,"&gt;="&amp;日期!$B$1)</f>
        <v>0</v>
      </c>
      <c r="C1023">
        <f>B1023/(日期!$B$2-日期!$B$1+1)</f>
        <v>0</v>
      </c>
    </row>
    <row r="1024" spans="1:3">
      <c r="A1024" s="4"/>
      <c r="B1024">
        <f>SUMIFS(allorders!O:O,allorders!L:L,'数据处理(仓储使用)'!$A1024,allorders!$AG:$AG,"&lt;="&amp;日期!$B$2,allorders!$AG:$AG,"&gt;="&amp;日期!$B$1)</f>
        <v>0</v>
      </c>
      <c r="C1024">
        <f>B1024/(日期!$B$2-日期!$B$1+1)</f>
        <v>0</v>
      </c>
    </row>
    <row r="1025" spans="1:3">
      <c r="A1025" s="4"/>
      <c r="B1025">
        <f>SUMIFS(allorders!O:O,allorders!L:L,'数据处理(仓储使用)'!$A1025,allorders!$AG:$AG,"&lt;="&amp;日期!$B$2,allorders!$AG:$AG,"&gt;="&amp;日期!$B$1)</f>
        <v>0</v>
      </c>
      <c r="C1025">
        <f>B1025/(日期!$B$2-日期!$B$1+1)</f>
        <v>0</v>
      </c>
    </row>
    <row r="1026" spans="1:3">
      <c r="A1026" s="4"/>
      <c r="B1026">
        <f>SUMIFS(allorders!O:O,allorders!L:L,'数据处理(仓储使用)'!$A1026,allorders!$AG:$AG,"&lt;="&amp;日期!$B$2,allorders!$AG:$AG,"&gt;="&amp;日期!$B$1)</f>
        <v>0</v>
      </c>
      <c r="C1026">
        <f>B1026/(日期!$B$2-日期!$B$1+1)</f>
        <v>0</v>
      </c>
    </row>
    <row r="1027" spans="1:3">
      <c r="A1027" s="4"/>
      <c r="B1027">
        <f>SUMIFS(allorders!O:O,allorders!L:L,'数据处理(仓储使用)'!$A1027,allorders!$AG:$AG,"&lt;="&amp;日期!$B$2,allorders!$AG:$AG,"&gt;="&amp;日期!$B$1)</f>
        <v>0</v>
      </c>
      <c r="C1027">
        <f>B1027/(日期!$B$2-日期!$B$1+1)</f>
        <v>0</v>
      </c>
    </row>
    <row r="1028" spans="1:3">
      <c r="A1028" s="4"/>
      <c r="B1028">
        <f>SUMIFS(allorders!O:O,allorders!L:L,'数据处理(仓储使用)'!$A1028,allorders!$AG:$AG,"&lt;="&amp;日期!$B$2,allorders!$AG:$AG,"&gt;="&amp;日期!$B$1)</f>
        <v>0</v>
      </c>
      <c r="C1028">
        <f>B1028/(日期!$B$2-日期!$B$1+1)</f>
        <v>0</v>
      </c>
    </row>
    <row r="1029" spans="1:3">
      <c r="A1029" s="4"/>
      <c r="B1029">
        <f>SUMIFS(allorders!O:O,allorders!L:L,'数据处理(仓储使用)'!$A1029,allorders!$AG:$AG,"&lt;="&amp;日期!$B$2,allorders!$AG:$AG,"&gt;="&amp;日期!$B$1)</f>
        <v>0</v>
      </c>
      <c r="C1029">
        <f>B1029/(日期!$B$2-日期!$B$1+1)</f>
        <v>0</v>
      </c>
    </row>
    <row r="1030" spans="1:3">
      <c r="A1030" s="4"/>
      <c r="B1030">
        <f>SUMIFS(allorders!O:O,allorders!L:L,'数据处理(仓储使用)'!$A1030,allorders!$AG:$AG,"&lt;="&amp;日期!$B$2,allorders!$AG:$AG,"&gt;="&amp;日期!$B$1)</f>
        <v>0</v>
      </c>
      <c r="C1030">
        <f>B1030/(日期!$B$2-日期!$B$1+1)</f>
        <v>0</v>
      </c>
    </row>
    <row r="1031" spans="1:3">
      <c r="A1031" s="4"/>
      <c r="B1031">
        <f>SUMIFS(allorders!O:O,allorders!L:L,'数据处理(仓储使用)'!$A1031,allorders!$AG:$AG,"&lt;="&amp;日期!$B$2,allorders!$AG:$AG,"&gt;="&amp;日期!$B$1)</f>
        <v>0</v>
      </c>
      <c r="C1031">
        <f>B1031/(日期!$B$2-日期!$B$1+1)</f>
        <v>0</v>
      </c>
    </row>
    <row r="1032" spans="1:3">
      <c r="A1032" s="4"/>
      <c r="B1032">
        <f>SUMIFS(allorders!O:O,allorders!L:L,'数据处理(仓储使用)'!$A1032,allorders!$AG:$AG,"&lt;="&amp;日期!$B$2,allorders!$AG:$AG,"&gt;="&amp;日期!$B$1)</f>
        <v>0</v>
      </c>
      <c r="C1032">
        <f>B1032/(日期!$B$2-日期!$B$1+1)</f>
        <v>0</v>
      </c>
    </row>
    <row r="1033" spans="1:3">
      <c r="A1033" s="4"/>
      <c r="B1033">
        <f>SUMIFS(allorders!O:O,allorders!L:L,'数据处理(仓储使用)'!$A1033,allorders!$AG:$AG,"&lt;="&amp;日期!$B$2,allorders!$AG:$AG,"&gt;="&amp;日期!$B$1)</f>
        <v>0</v>
      </c>
      <c r="C1033">
        <f>B1033/(日期!$B$2-日期!$B$1+1)</f>
        <v>0</v>
      </c>
    </row>
    <row r="1034" spans="1:3">
      <c r="A1034" s="4"/>
      <c r="B1034">
        <f>SUMIFS(allorders!O:O,allorders!L:L,'数据处理(仓储使用)'!$A1034,allorders!$AG:$AG,"&lt;="&amp;日期!$B$2,allorders!$AG:$AG,"&gt;="&amp;日期!$B$1)</f>
        <v>0</v>
      </c>
      <c r="C1034">
        <f>B1034/(日期!$B$2-日期!$B$1+1)</f>
        <v>0</v>
      </c>
    </row>
    <row r="1035" spans="1:3">
      <c r="A1035" s="4"/>
      <c r="B1035">
        <f>SUMIFS(allorders!O:O,allorders!L:L,'数据处理(仓储使用)'!$A1035,allorders!$AG:$AG,"&lt;="&amp;日期!$B$2,allorders!$AG:$AG,"&gt;="&amp;日期!$B$1)</f>
        <v>0</v>
      </c>
      <c r="C1035">
        <f>B1035/(日期!$B$2-日期!$B$1+1)</f>
        <v>0</v>
      </c>
    </row>
    <row r="1036" spans="1:3">
      <c r="A1036" s="4"/>
      <c r="B1036">
        <f>SUMIFS(allorders!O:O,allorders!L:L,'数据处理(仓储使用)'!$A1036,allorders!$AG:$AG,"&lt;="&amp;日期!$B$2,allorders!$AG:$AG,"&gt;="&amp;日期!$B$1)</f>
        <v>0</v>
      </c>
      <c r="C1036">
        <f>B1036/(日期!$B$2-日期!$B$1+1)</f>
        <v>0</v>
      </c>
    </row>
    <row r="1037" spans="1:3">
      <c r="A1037" s="4"/>
      <c r="B1037">
        <f>SUMIFS(allorders!O:O,allorders!L:L,'数据处理(仓储使用)'!$A1037,allorders!$AG:$AG,"&lt;="&amp;日期!$B$2,allorders!$AG:$AG,"&gt;="&amp;日期!$B$1)</f>
        <v>0</v>
      </c>
      <c r="C1037">
        <f>B1037/(日期!$B$2-日期!$B$1+1)</f>
        <v>0</v>
      </c>
    </row>
    <row r="1038" spans="1:3">
      <c r="A1038" s="4"/>
      <c r="B1038">
        <f>SUMIFS(allorders!O:O,allorders!L:L,'数据处理(仓储使用)'!$A1038,allorders!$AG:$AG,"&lt;="&amp;日期!$B$2,allorders!$AG:$AG,"&gt;="&amp;日期!$B$1)</f>
        <v>0</v>
      </c>
      <c r="C1038">
        <f>B1038/(日期!$B$2-日期!$B$1+1)</f>
        <v>0</v>
      </c>
    </row>
    <row r="1039" spans="1:3">
      <c r="A1039" s="4"/>
      <c r="B1039">
        <f>SUMIFS(allorders!O:O,allorders!L:L,'数据处理(仓储使用)'!$A1039,allorders!$AG:$AG,"&lt;="&amp;日期!$B$2,allorders!$AG:$AG,"&gt;="&amp;日期!$B$1)</f>
        <v>0</v>
      </c>
      <c r="C1039">
        <f>B1039/(日期!$B$2-日期!$B$1+1)</f>
        <v>0</v>
      </c>
    </row>
    <row r="1040" spans="1:3">
      <c r="A1040" s="4"/>
      <c r="B1040">
        <f>SUMIFS(allorders!O:O,allorders!L:L,'数据处理(仓储使用)'!$A1040,allorders!$AG:$AG,"&lt;="&amp;日期!$B$2,allorders!$AG:$AG,"&gt;="&amp;日期!$B$1)</f>
        <v>0</v>
      </c>
      <c r="C1040">
        <f>B1040/(日期!$B$2-日期!$B$1+1)</f>
        <v>0</v>
      </c>
    </row>
    <row r="1041" spans="1:3">
      <c r="A1041" s="4"/>
      <c r="B1041">
        <f>SUMIFS(allorders!O:O,allorders!L:L,'数据处理(仓储使用)'!$A1041,allorders!$AG:$AG,"&lt;="&amp;日期!$B$2,allorders!$AG:$AG,"&gt;="&amp;日期!$B$1)</f>
        <v>0</v>
      </c>
      <c r="C1041">
        <f>B1041/(日期!$B$2-日期!$B$1+1)</f>
        <v>0</v>
      </c>
    </row>
    <row r="1042" spans="1:3">
      <c r="A1042" s="4"/>
      <c r="B1042">
        <f>SUMIFS(allorders!O:O,allorders!L:L,'数据处理(仓储使用)'!$A1042,allorders!$AG:$AG,"&lt;="&amp;日期!$B$2,allorders!$AG:$AG,"&gt;="&amp;日期!$B$1)</f>
        <v>0</v>
      </c>
      <c r="C1042">
        <f>B1042/(日期!$B$2-日期!$B$1+1)</f>
        <v>0</v>
      </c>
    </row>
    <row r="1043" spans="1:3">
      <c r="A1043" s="4"/>
      <c r="B1043">
        <f>SUMIFS(allorders!O:O,allorders!L:L,'数据处理(仓储使用)'!$A1043,allorders!$AG:$AG,"&lt;="&amp;日期!$B$2,allorders!$AG:$AG,"&gt;="&amp;日期!$B$1)</f>
        <v>0</v>
      </c>
      <c r="C1043">
        <f>B1043/(日期!$B$2-日期!$B$1+1)</f>
        <v>0</v>
      </c>
    </row>
    <row r="1044" spans="1:3">
      <c r="A1044" s="4"/>
      <c r="B1044">
        <f>SUMIFS(allorders!O:O,allorders!L:L,'数据处理(仓储使用)'!$A1044,allorders!$AG:$AG,"&lt;="&amp;日期!$B$2,allorders!$AG:$AG,"&gt;="&amp;日期!$B$1)</f>
        <v>0</v>
      </c>
      <c r="C1044">
        <f>B1044/(日期!$B$2-日期!$B$1+1)</f>
        <v>0</v>
      </c>
    </row>
    <row r="1045" spans="1:3">
      <c r="A1045" s="4"/>
      <c r="B1045">
        <f>SUMIFS(allorders!O:O,allorders!L:L,'数据处理(仓储使用)'!$A1045,allorders!$AG:$AG,"&lt;="&amp;日期!$B$2,allorders!$AG:$AG,"&gt;="&amp;日期!$B$1)</f>
        <v>0</v>
      </c>
      <c r="C1045">
        <f>B1045/(日期!$B$2-日期!$B$1+1)</f>
        <v>0</v>
      </c>
    </row>
    <row r="1046" spans="1:3">
      <c r="A1046" s="4"/>
      <c r="B1046">
        <f>SUMIFS(allorders!O:O,allorders!L:L,'数据处理(仓储使用)'!$A1046,allorders!$AG:$AG,"&lt;="&amp;日期!$B$2,allorders!$AG:$AG,"&gt;="&amp;日期!$B$1)</f>
        <v>0</v>
      </c>
      <c r="C1046">
        <f>B1046/(日期!$B$2-日期!$B$1+1)</f>
        <v>0</v>
      </c>
    </row>
    <row r="1047" spans="1:3">
      <c r="A1047" s="4"/>
      <c r="B1047">
        <f>SUMIFS(allorders!O:O,allorders!L:L,'数据处理(仓储使用)'!$A1047,allorders!$AG:$AG,"&lt;="&amp;日期!$B$2,allorders!$AG:$AG,"&gt;="&amp;日期!$B$1)</f>
        <v>0</v>
      </c>
      <c r="C1047">
        <f>B1047/(日期!$B$2-日期!$B$1+1)</f>
        <v>0</v>
      </c>
    </row>
    <row r="1048" spans="1:3">
      <c r="A1048" s="4"/>
      <c r="B1048">
        <f>SUMIFS(allorders!O:O,allorders!L:L,'数据处理(仓储使用)'!$A1048,allorders!$AG:$AG,"&lt;="&amp;日期!$B$2,allorders!$AG:$AG,"&gt;="&amp;日期!$B$1)</f>
        <v>0</v>
      </c>
      <c r="C1048">
        <f>B1048/(日期!$B$2-日期!$B$1+1)</f>
        <v>0</v>
      </c>
    </row>
    <row r="1049" spans="1:3">
      <c r="A1049" s="4"/>
      <c r="B1049">
        <f>SUMIFS(allorders!O:O,allorders!L:L,'数据处理(仓储使用)'!$A1049,allorders!$AG:$AG,"&lt;="&amp;日期!$B$2,allorders!$AG:$AG,"&gt;="&amp;日期!$B$1)</f>
        <v>0</v>
      </c>
      <c r="C1049">
        <f>B1049/(日期!$B$2-日期!$B$1+1)</f>
        <v>0</v>
      </c>
    </row>
    <row r="1050" spans="1:3">
      <c r="A1050" s="4"/>
      <c r="B1050">
        <f>SUMIFS(allorders!O:O,allorders!L:L,'数据处理(仓储使用)'!$A1050,allorders!$AG:$AG,"&lt;="&amp;日期!$B$2,allorders!$AG:$AG,"&gt;="&amp;日期!$B$1)</f>
        <v>0</v>
      </c>
      <c r="C1050">
        <f>B1050/(日期!$B$2-日期!$B$1+1)</f>
        <v>0</v>
      </c>
    </row>
    <row r="1051" spans="1:3">
      <c r="A1051" s="4"/>
      <c r="B1051">
        <f>SUMIFS(allorders!O:O,allorders!L:L,'数据处理(仓储使用)'!$A1051,allorders!$AG:$AG,"&lt;="&amp;日期!$B$2,allorders!$AG:$AG,"&gt;="&amp;日期!$B$1)</f>
        <v>0</v>
      </c>
      <c r="C1051">
        <f>B1051/(日期!$B$2-日期!$B$1+1)</f>
        <v>0</v>
      </c>
    </row>
    <row r="1052" spans="1:3">
      <c r="A1052" s="4"/>
      <c r="B1052">
        <f>SUMIFS(allorders!O:O,allorders!L:L,'数据处理(仓储使用)'!$A1052,allorders!$AG:$AG,"&lt;="&amp;日期!$B$2,allorders!$AG:$AG,"&gt;="&amp;日期!$B$1)</f>
        <v>0</v>
      </c>
      <c r="C1052">
        <f>B1052/(日期!$B$2-日期!$B$1+1)</f>
        <v>0</v>
      </c>
    </row>
    <row r="1053" spans="1:3">
      <c r="A1053" s="4"/>
      <c r="B1053">
        <f>SUMIFS(allorders!O:O,allorders!L:L,'数据处理(仓储使用)'!$A1053,allorders!$AG:$AG,"&lt;="&amp;日期!$B$2,allorders!$AG:$AG,"&gt;="&amp;日期!$B$1)</f>
        <v>0</v>
      </c>
      <c r="C1053">
        <f>B1053/(日期!$B$2-日期!$B$1+1)</f>
        <v>0</v>
      </c>
    </row>
    <row r="1054" spans="1:3">
      <c r="A1054" s="4"/>
      <c r="B1054">
        <f>SUMIFS(allorders!O:O,allorders!L:L,'数据处理(仓储使用)'!$A1054,allorders!$AG:$AG,"&lt;="&amp;日期!$B$2,allorders!$AG:$AG,"&gt;="&amp;日期!$B$1)</f>
        <v>0</v>
      </c>
      <c r="C1054">
        <f>B1054/(日期!$B$2-日期!$B$1+1)</f>
        <v>0</v>
      </c>
    </row>
    <row r="1055" spans="1:3">
      <c r="A1055" s="4"/>
      <c r="B1055">
        <f>SUMIFS(allorders!O:O,allorders!L:L,'数据处理(仓储使用)'!$A1055,allorders!$AG:$AG,"&lt;="&amp;日期!$B$2,allorders!$AG:$AG,"&gt;="&amp;日期!$B$1)</f>
        <v>0</v>
      </c>
      <c r="C1055">
        <f>B1055/(日期!$B$2-日期!$B$1+1)</f>
        <v>0</v>
      </c>
    </row>
    <row r="1056" spans="1:3">
      <c r="A1056" s="4"/>
      <c r="B1056">
        <f>SUMIFS(allorders!O:O,allorders!L:L,'数据处理(仓储使用)'!$A1056,allorders!$AG:$AG,"&lt;="&amp;日期!$B$2,allorders!$AG:$AG,"&gt;="&amp;日期!$B$1)</f>
        <v>0</v>
      </c>
      <c r="C1056">
        <f>B1056/(日期!$B$2-日期!$B$1+1)</f>
        <v>0</v>
      </c>
    </row>
    <row r="1057" spans="1:3">
      <c r="A1057" s="4"/>
      <c r="B1057">
        <f>SUMIFS(allorders!O:O,allorders!L:L,'数据处理(仓储使用)'!$A1057,allorders!$AG:$AG,"&lt;="&amp;日期!$B$2,allorders!$AG:$AG,"&gt;="&amp;日期!$B$1)</f>
        <v>0</v>
      </c>
      <c r="C1057">
        <f>B1057/(日期!$B$2-日期!$B$1+1)</f>
        <v>0</v>
      </c>
    </row>
    <row r="1058" spans="1:3">
      <c r="A1058" s="4"/>
      <c r="B1058">
        <f>SUMIFS(allorders!O:O,allorders!L:L,'数据处理(仓储使用)'!$A1058,allorders!$AG:$AG,"&lt;="&amp;日期!$B$2,allorders!$AG:$AG,"&gt;="&amp;日期!$B$1)</f>
        <v>0</v>
      </c>
      <c r="C1058">
        <f>B1058/(日期!$B$2-日期!$B$1+1)</f>
        <v>0</v>
      </c>
    </row>
    <row r="1059" spans="1:3">
      <c r="A1059" s="4"/>
      <c r="B1059">
        <f>SUMIFS(allorders!O:O,allorders!L:L,'数据处理(仓储使用)'!$A1059,allorders!$AG:$AG,"&lt;="&amp;日期!$B$2,allorders!$AG:$AG,"&gt;="&amp;日期!$B$1)</f>
        <v>0</v>
      </c>
      <c r="C1059">
        <f>B1059/(日期!$B$2-日期!$B$1+1)</f>
        <v>0</v>
      </c>
    </row>
    <row r="1060" spans="1:3">
      <c r="A1060" s="4"/>
      <c r="B1060">
        <f>SUMIFS(allorders!O:O,allorders!L:L,'数据处理(仓储使用)'!$A1060,allorders!$AG:$AG,"&lt;="&amp;日期!$B$2,allorders!$AG:$AG,"&gt;="&amp;日期!$B$1)</f>
        <v>0</v>
      </c>
      <c r="C1060">
        <f>B1060/(日期!$B$2-日期!$B$1+1)</f>
        <v>0</v>
      </c>
    </row>
    <row r="1061" spans="1:3">
      <c r="A1061" s="4"/>
      <c r="B1061">
        <f>SUMIFS(allorders!O:O,allorders!L:L,'数据处理(仓储使用)'!$A1061,allorders!$AG:$AG,"&lt;="&amp;日期!$B$2,allorders!$AG:$AG,"&gt;="&amp;日期!$B$1)</f>
        <v>0</v>
      </c>
      <c r="C1061">
        <f>B1061/(日期!$B$2-日期!$B$1+1)</f>
        <v>0</v>
      </c>
    </row>
    <row r="1062" spans="1:3">
      <c r="A1062" s="4"/>
      <c r="B1062">
        <f>SUMIFS(allorders!O:O,allorders!L:L,'数据处理(仓储使用)'!$A1062,allorders!$AG:$AG,"&lt;="&amp;日期!$B$2,allorders!$AG:$AG,"&gt;="&amp;日期!$B$1)</f>
        <v>0</v>
      </c>
      <c r="C1062">
        <f>B1062/(日期!$B$2-日期!$B$1+1)</f>
        <v>0</v>
      </c>
    </row>
    <row r="1063" spans="1:3">
      <c r="A1063" s="4"/>
      <c r="B1063">
        <f>SUMIFS(allorders!O:O,allorders!L:L,'数据处理(仓储使用)'!$A1063,allorders!$AG:$AG,"&lt;="&amp;日期!$B$2,allorders!$AG:$AG,"&gt;="&amp;日期!$B$1)</f>
        <v>0</v>
      </c>
      <c r="C1063">
        <f>B1063/(日期!$B$2-日期!$B$1+1)</f>
        <v>0</v>
      </c>
    </row>
    <row r="1064" spans="1:3">
      <c r="A1064" s="4"/>
      <c r="B1064">
        <f>SUMIFS(allorders!O:O,allorders!L:L,'数据处理(仓储使用)'!$A1064,allorders!$AG:$AG,"&lt;="&amp;日期!$B$2,allorders!$AG:$AG,"&gt;="&amp;日期!$B$1)</f>
        <v>0</v>
      </c>
      <c r="C1064">
        <f>B1064/(日期!$B$2-日期!$B$1+1)</f>
        <v>0</v>
      </c>
    </row>
    <row r="1065" spans="1:3">
      <c r="A1065" s="4"/>
      <c r="B1065">
        <f>SUMIFS(allorders!O:O,allorders!L:L,'数据处理(仓储使用)'!$A1065,allorders!$AG:$AG,"&lt;="&amp;日期!$B$2,allorders!$AG:$AG,"&gt;="&amp;日期!$B$1)</f>
        <v>0</v>
      </c>
      <c r="C1065">
        <f>B1065/(日期!$B$2-日期!$B$1+1)</f>
        <v>0</v>
      </c>
    </row>
    <row r="1066" spans="1:3">
      <c r="A1066" s="4"/>
      <c r="B1066">
        <f>SUMIFS(allorders!O:O,allorders!L:L,'数据处理(仓储使用)'!$A1066,allorders!$AG:$AG,"&lt;="&amp;日期!$B$2,allorders!$AG:$AG,"&gt;="&amp;日期!$B$1)</f>
        <v>0</v>
      </c>
      <c r="C1066">
        <f>B1066/(日期!$B$2-日期!$B$1+1)</f>
        <v>0</v>
      </c>
    </row>
    <row r="1067" spans="1:3">
      <c r="A1067" s="4"/>
      <c r="B1067">
        <f>SUMIFS(allorders!O:O,allorders!L:L,'数据处理(仓储使用)'!$A1067,allorders!$AG:$AG,"&lt;="&amp;日期!$B$2,allorders!$AG:$AG,"&gt;="&amp;日期!$B$1)</f>
        <v>0</v>
      </c>
      <c r="C1067">
        <f>B1067/(日期!$B$2-日期!$B$1+1)</f>
        <v>0</v>
      </c>
    </row>
    <row r="1068" spans="1:3">
      <c r="A1068" s="4"/>
      <c r="B1068">
        <f>SUMIFS(allorders!O:O,allorders!L:L,'数据处理(仓储使用)'!$A1068,allorders!$AG:$AG,"&lt;="&amp;日期!$B$2,allorders!$AG:$AG,"&gt;="&amp;日期!$B$1)</f>
        <v>0</v>
      </c>
      <c r="C1068">
        <f>B1068/(日期!$B$2-日期!$B$1+1)</f>
        <v>0</v>
      </c>
    </row>
    <row r="1069" spans="1:3">
      <c r="A1069" s="4"/>
      <c r="B1069">
        <f>SUMIFS(allorders!O:O,allorders!L:L,'数据处理(仓储使用)'!$A1069,allorders!$AG:$AG,"&lt;="&amp;日期!$B$2,allorders!$AG:$AG,"&gt;="&amp;日期!$B$1)</f>
        <v>0</v>
      </c>
      <c r="C1069">
        <f>B1069/(日期!$B$2-日期!$B$1+1)</f>
        <v>0</v>
      </c>
    </row>
    <row r="1070" spans="1:3">
      <c r="A1070" s="4"/>
      <c r="B1070">
        <f>SUMIFS(allorders!O:O,allorders!L:L,'数据处理(仓储使用)'!$A1070,allorders!$AG:$AG,"&lt;="&amp;日期!$B$2,allorders!$AG:$AG,"&gt;="&amp;日期!$B$1)</f>
        <v>0</v>
      </c>
      <c r="C1070">
        <f>B1070/(日期!$B$2-日期!$B$1+1)</f>
        <v>0</v>
      </c>
    </row>
    <row r="1071" spans="1:3">
      <c r="A1071" s="4"/>
      <c r="B1071">
        <f>SUMIFS(allorders!O:O,allorders!L:L,'数据处理(仓储使用)'!$A1071,allorders!$AG:$AG,"&lt;="&amp;日期!$B$2,allorders!$AG:$AG,"&gt;="&amp;日期!$B$1)</f>
        <v>0</v>
      </c>
      <c r="C1071">
        <f>B1071/(日期!$B$2-日期!$B$1+1)</f>
        <v>0</v>
      </c>
    </row>
    <row r="1072" spans="1:3">
      <c r="A1072" s="4"/>
      <c r="B1072">
        <f>SUMIFS(allorders!O:O,allorders!L:L,'数据处理(仓储使用)'!$A1072,allorders!$AG:$AG,"&lt;="&amp;日期!$B$2,allorders!$AG:$AG,"&gt;="&amp;日期!$B$1)</f>
        <v>0</v>
      </c>
      <c r="C1072">
        <f>B1072/(日期!$B$2-日期!$B$1+1)</f>
        <v>0</v>
      </c>
    </row>
    <row r="1073" spans="1:3">
      <c r="A1073" s="4"/>
      <c r="B1073">
        <f>SUMIFS(allorders!O:O,allorders!L:L,'数据处理(仓储使用)'!$A1073,allorders!$AG:$AG,"&lt;="&amp;日期!$B$2,allorders!$AG:$AG,"&gt;="&amp;日期!$B$1)</f>
        <v>0</v>
      </c>
      <c r="C1073">
        <f>B1073/(日期!$B$2-日期!$B$1+1)</f>
        <v>0</v>
      </c>
    </row>
    <row r="1074" spans="1:3">
      <c r="A1074" s="4"/>
      <c r="B1074">
        <f>SUMIFS(allorders!O:O,allorders!L:L,'数据处理(仓储使用)'!$A1074,allorders!$AG:$AG,"&lt;="&amp;日期!$B$2,allorders!$AG:$AG,"&gt;="&amp;日期!$B$1)</f>
        <v>0</v>
      </c>
      <c r="C1074">
        <f>B1074/(日期!$B$2-日期!$B$1+1)</f>
        <v>0</v>
      </c>
    </row>
    <row r="1075" spans="1:3">
      <c r="A1075" s="4"/>
      <c r="B1075">
        <f>SUMIFS(allorders!O:O,allorders!L:L,'数据处理(仓储使用)'!$A1075,allorders!$AG:$AG,"&lt;="&amp;日期!$B$2,allorders!$AG:$AG,"&gt;="&amp;日期!$B$1)</f>
        <v>0</v>
      </c>
      <c r="C1075">
        <f>B1075/(日期!$B$2-日期!$B$1+1)</f>
        <v>0</v>
      </c>
    </row>
    <row r="1076" spans="1:3">
      <c r="A1076" s="4"/>
      <c r="B1076">
        <f>SUMIFS(allorders!O:O,allorders!L:L,'数据处理(仓储使用)'!$A1076,allorders!$AG:$AG,"&lt;="&amp;日期!$B$2,allorders!$AG:$AG,"&gt;="&amp;日期!$B$1)</f>
        <v>0</v>
      </c>
      <c r="C1076">
        <f>B1076/(日期!$B$2-日期!$B$1+1)</f>
        <v>0</v>
      </c>
    </row>
    <row r="1077" spans="1:3">
      <c r="A1077" s="4"/>
      <c r="B1077">
        <f>SUMIFS(allorders!O:O,allorders!L:L,'数据处理(仓储使用)'!$A1077,allorders!$AG:$AG,"&lt;="&amp;日期!$B$2,allorders!$AG:$AG,"&gt;="&amp;日期!$B$1)</f>
        <v>0</v>
      </c>
      <c r="C1077">
        <f>B1077/(日期!$B$2-日期!$B$1+1)</f>
        <v>0</v>
      </c>
    </row>
    <row r="1078" spans="1:3">
      <c r="A1078" s="4"/>
      <c r="B1078">
        <f>SUMIFS(allorders!O:O,allorders!L:L,'数据处理(仓储使用)'!$A1078,allorders!$AG:$AG,"&lt;="&amp;日期!$B$2,allorders!$AG:$AG,"&gt;="&amp;日期!$B$1)</f>
        <v>0</v>
      </c>
      <c r="C1078">
        <f>B1078/(日期!$B$2-日期!$B$1+1)</f>
        <v>0</v>
      </c>
    </row>
    <row r="1079" spans="1:3">
      <c r="A1079" s="4"/>
      <c r="B1079">
        <f>SUMIFS(allorders!O:O,allorders!L:L,'数据处理(仓储使用)'!$A1079,allorders!$AG:$AG,"&lt;="&amp;日期!$B$2,allorders!$AG:$AG,"&gt;="&amp;日期!$B$1)</f>
        <v>0</v>
      </c>
      <c r="C1079">
        <f>B1079/(日期!$B$2-日期!$B$1+1)</f>
        <v>0</v>
      </c>
    </row>
    <row r="1080" spans="1:3">
      <c r="A1080" s="4"/>
      <c r="B1080">
        <f>SUMIFS(allorders!O:O,allorders!L:L,'数据处理(仓储使用)'!$A1080,allorders!$AG:$AG,"&lt;="&amp;日期!$B$2,allorders!$AG:$AG,"&gt;="&amp;日期!$B$1)</f>
        <v>0</v>
      </c>
      <c r="C1080">
        <f>B1080/(日期!$B$2-日期!$B$1+1)</f>
        <v>0</v>
      </c>
    </row>
    <row r="1081" spans="1:3">
      <c r="A1081" s="4"/>
      <c r="B1081">
        <f>SUMIFS(allorders!O:O,allorders!L:L,'数据处理(仓储使用)'!$A1081,allorders!$AG:$AG,"&lt;="&amp;日期!$B$2,allorders!$AG:$AG,"&gt;="&amp;日期!$B$1)</f>
        <v>0</v>
      </c>
      <c r="C1081">
        <f>B1081/(日期!$B$2-日期!$B$1+1)</f>
        <v>0</v>
      </c>
    </row>
    <row r="1082" spans="1:3">
      <c r="A1082" s="4"/>
      <c r="B1082">
        <f>SUMIFS(allorders!O:O,allorders!L:L,'数据处理(仓储使用)'!$A1082,allorders!$AG:$AG,"&lt;="&amp;日期!$B$2,allorders!$AG:$AG,"&gt;="&amp;日期!$B$1)</f>
        <v>0</v>
      </c>
      <c r="C1082">
        <f>B1082/(日期!$B$2-日期!$B$1+1)</f>
        <v>0</v>
      </c>
    </row>
    <row r="1083" spans="1:3">
      <c r="A1083" s="4"/>
      <c r="B1083">
        <f>SUMIFS(allorders!O:O,allorders!L:L,'数据处理(仓储使用)'!$A1083,allorders!$AG:$AG,"&lt;="&amp;日期!$B$2,allorders!$AG:$AG,"&gt;="&amp;日期!$B$1)</f>
        <v>0</v>
      </c>
      <c r="C1083">
        <f>B1083/(日期!$B$2-日期!$B$1+1)</f>
        <v>0</v>
      </c>
    </row>
    <row r="1084" spans="1:3">
      <c r="A1084" s="4"/>
      <c r="B1084">
        <f>SUMIFS(allorders!O:O,allorders!L:L,'数据处理(仓储使用)'!$A1084,allorders!$AG:$AG,"&lt;="&amp;日期!$B$2,allorders!$AG:$AG,"&gt;="&amp;日期!$B$1)</f>
        <v>0</v>
      </c>
      <c r="C1084">
        <f>B1084/(日期!$B$2-日期!$B$1+1)</f>
        <v>0</v>
      </c>
    </row>
    <row r="1085" spans="1:3">
      <c r="A1085" s="4"/>
      <c r="B1085">
        <f>SUMIFS(allorders!O:O,allorders!L:L,'数据处理(仓储使用)'!$A1085,allorders!$AG:$AG,"&lt;="&amp;日期!$B$2,allorders!$AG:$AG,"&gt;="&amp;日期!$B$1)</f>
        <v>0</v>
      </c>
      <c r="C1085">
        <f>B1085/(日期!$B$2-日期!$B$1+1)</f>
        <v>0</v>
      </c>
    </row>
    <row r="1086" spans="1:3">
      <c r="A1086" s="4"/>
      <c r="B1086">
        <f>SUMIFS(allorders!O:O,allorders!L:L,'数据处理(仓储使用)'!$A1086,allorders!$AG:$AG,"&lt;="&amp;日期!$B$2,allorders!$AG:$AG,"&gt;="&amp;日期!$B$1)</f>
        <v>0</v>
      </c>
      <c r="C1086">
        <f>B1086/(日期!$B$2-日期!$B$1+1)</f>
        <v>0</v>
      </c>
    </row>
    <row r="1087" spans="1:3">
      <c r="A1087" s="4"/>
      <c r="B1087">
        <f>SUMIFS(allorders!O:O,allorders!L:L,'数据处理(仓储使用)'!$A1087,allorders!$AG:$AG,"&lt;="&amp;日期!$B$2,allorders!$AG:$AG,"&gt;="&amp;日期!$B$1)</f>
        <v>0</v>
      </c>
      <c r="C1087">
        <f>B1087/(日期!$B$2-日期!$B$1+1)</f>
        <v>0</v>
      </c>
    </row>
    <row r="1088" spans="1:3">
      <c r="A1088" s="4"/>
      <c r="B1088">
        <f>SUMIFS(allorders!O:O,allorders!L:L,'数据处理(仓储使用)'!$A1088,allorders!$AG:$AG,"&lt;="&amp;日期!$B$2,allorders!$AG:$AG,"&gt;="&amp;日期!$B$1)</f>
        <v>0</v>
      </c>
      <c r="C1088">
        <f>B1088/(日期!$B$2-日期!$B$1+1)</f>
        <v>0</v>
      </c>
    </row>
    <row r="1089" spans="1:3">
      <c r="A1089" s="4"/>
      <c r="B1089">
        <f>SUMIFS(allorders!O:O,allorders!L:L,'数据处理(仓储使用)'!$A1089,allorders!$AG:$AG,"&lt;="&amp;日期!$B$2,allorders!$AG:$AG,"&gt;="&amp;日期!$B$1)</f>
        <v>0</v>
      </c>
      <c r="C1089">
        <f>B1089/(日期!$B$2-日期!$B$1+1)</f>
        <v>0</v>
      </c>
    </row>
    <row r="1090" spans="1:3">
      <c r="A1090" s="4"/>
      <c r="B1090">
        <f>SUMIFS(allorders!O:O,allorders!L:L,'数据处理(仓储使用)'!$A1090,allorders!$AG:$AG,"&lt;="&amp;日期!$B$2,allorders!$AG:$AG,"&gt;="&amp;日期!$B$1)</f>
        <v>0</v>
      </c>
      <c r="C1090">
        <f>B1090/(日期!$B$2-日期!$B$1+1)</f>
        <v>0</v>
      </c>
    </row>
    <row r="1091" spans="1:3">
      <c r="A1091" s="4"/>
      <c r="B1091">
        <f>SUMIFS(allorders!O:O,allorders!L:L,'数据处理(仓储使用)'!$A1091,allorders!$AG:$AG,"&lt;="&amp;日期!$B$2,allorders!$AG:$AG,"&gt;="&amp;日期!$B$1)</f>
        <v>0</v>
      </c>
      <c r="C1091">
        <f>B1091/(日期!$B$2-日期!$B$1+1)</f>
        <v>0</v>
      </c>
    </row>
    <row r="1092" spans="1:3">
      <c r="A1092" s="4"/>
      <c r="B1092">
        <f>SUMIFS(allorders!O:O,allorders!L:L,'数据处理(仓储使用)'!$A1092,allorders!$AG:$AG,"&lt;="&amp;日期!$B$2,allorders!$AG:$AG,"&gt;="&amp;日期!$B$1)</f>
        <v>0</v>
      </c>
      <c r="C1092">
        <f>B1092/(日期!$B$2-日期!$B$1+1)</f>
        <v>0</v>
      </c>
    </row>
    <row r="1093" spans="1:3">
      <c r="A1093" s="4"/>
      <c r="B1093">
        <f>SUMIFS(allorders!O:O,allorders!L:L,'数据处理(仓储使用)'!$A1093,allorders!$AG:$AG,"&lt;="&amp;日期!$B$2,allorders!$AG:$AG,"&gt;="&amp;日期!$B$1)</f>
        <v>0</v>
      </c>
      <c r="C1093">
        <f>B1093/(日期!$B$2-日期!$B$1+1)</f>
        <v>0</v>
      </c>
    </row>
    <row r="1094" spans="1:3">
      <c r="A1094" s="4"/>
      <c r="B1094">
        <f>SUMIFS(allorders!O:O,allorders!L:L,'数据处理(仓储使用)'!$A1094,allorders!$AG:$AG,"&lt;="&amp;日期!$B$2,allorders!$AG:$AG,"&gt;="&amp;日期!$B$1)</f>
        <v>0</v>
      </c>
      <c r="C1094">
        <f>B1094/(日期!$B$2-日期!$B$1+1)</f>
        <v>0</v>
      </c>
    </row>
    <row r="1095" spans="1:3">
      <c r="A1095" s="4"/>
      <c r="B1095">
        <f>SUMIFS(allorders!O:O,allorders!L:L,'数据处理(仓储使用)'!$A1095,allorders!$AG:$AG,"&lt;="&amp;日期!$B$2,allorders!$AG:$AG,"&gt;="&amp;日期!$B$1)</f>
        <v>0</v>
      </c>
      <c r="C1095">
        <f>B1095/(日期!$B$2-日期!$B$1+1)</f>
        <v>0</v>
      </c>
    </row>
    <row r="1096" spans="1:3">
      <c r="A1096" s="4"/>
      <c r="B1096">
        <f>SUMIFS(allorders!O:O,allorders!L:L,'数据处理(仓储使用)'!$A1096,allorders!$AG:$AG,"&lt;="&amp;日期!$B$2,allorders!$AG:$AG,"&gt;="&amp;日期!$B$1)</f>
        <v>0</v>
      </c>
      <c r="C1096">
        <f>B1096/(日期!$B$2-日期!$B$1+1)</f>
        <v>0</v>
      </c>
    </row>
    <row r="1097" spans="1:3">
      <c r="A1097" s="4"/>
      <c r="B1097">
        <f>SUMIFS(allorders!O:O,allorders!L:L,'数据处理(仓储使用)'!$A1097,allorders!$AG:$AG,"&lt;="&amp;日期!$B$2,allorders!$AG:$AG,"&gt;="&amp;日期!$B$1)</f>
        <v>0</v>
      </c>
      <c r="C1097">
        <f>B1097/(日期!$B$2-日期!$B$1+1)</f>
        <v>0</v>
      </c>
    </row>
    <row r="1098" spans="1:3">
      <c r="A1098" s="4"/>
      <c r="B1098">
        <f>SUMIFS(allorders!O:O,allorders!L:L,'数据处理(仓储使用)'!$A1098,allorders!$AG:$AG,"&lt;="&amp;日期!$B$2,allorders!$AG:$AG,"&gt;="&amp;日期!$B$1)</f>
        <v>0</v>
      </c>
      <c r="C1098">
        <f>B1098/(日期!$B$2-日期!$B$1+1)</f>
        <v>0</v>
      </c>
    </row>
    <row r="1099" spans="1:3">
      <c r="A1099" s="4"/>
      <c r="B1099">
        <f>SUMIFS(allorders!O:O,allorders!L:L,'数据处理(仓储使用)'!$A1099,allorders!$AG:$AG,"&lt;="&amp;日期!$B$2,allorders!$AG:$AG,"&gt;="&amp;日期!$B$1)</f>
        <v>0</v>
      </c>
      <c r="C1099">
        <f>B1099/(日期!$B$2-日期!$B$1+1)</f>
        <v>0</v>
      </c>
    </row>
    <row r="1100" spans="1:3">
      <c r="A1100" s="4"/>
      <c r="B1100">
        <f>SUMIFS(allorders!O:O,allorders!L:L,'数据处理(仓储使用)'!$A1100,allorders!$AG:$AG,"&lt;="&amp;日期!$B$2,allorders!$AG:$AG,"&gt;="&amp;日期!$B$1)</f>
        <v>0</v>
      </c>
      <c r="C1100">
        <f>B1100/(日期!$B$2-日期!$B$1+1)</f>
        <v>0</v>
      </c>
    </row>
    <row r="1101" spans="1:3">
      <c r="A1101" s="4"/>
      <c r="B1101">
        <f>SUMIFS(allorders!O:O,allorders!L:L,'数据处理(仓储使用)'!$A1101,allorders!$AG:$AG,"&lt;="&amp;日期!$B$2,allorders!$AG:$AG,"&gt;="&amp;日期!$B$1)</f>
        <v>0</v>
      </c>
      <c r="C1101">
        <f>B1101/(日期!$B$2-日期!$B$1+1)</f>
        <v>0</v>
      </c>
    </row>
    <row r="1102" spans="1:3">
      <c r="A1102" s="4"/>
      <c r="B1102">
        <f>SUMIFS(allorders!O:O,allorders!L:L,'数据处理(仓储使用)'!$A1102,allorders!$AG:$AG,"&lt;="&amp;日期!$B$2,allorders!$AG:$AG,"&gt;="&amp;日期!$B$1)</f>
        <v>0</v>
      </c>
      <c r="C1102">
        <f>B1102/(日期!$B$2-日期!$B$1+1)</f>
        <v>0</v>
      </c>
    </row>
    <row r="1103" spans="1:3">
      <c r="A1103" s="4"/>
      <c r="B1103">
        <f>SUMIFS(allorders!O:O,allorders!L:L,'数据处理(仓储使用)'!$A1103,allorders!$AG:$AG,"&lt;="&amp;日期!$B$2,allorders!$AG:$AG,"&gt;="&amp;日期!$B$1)</f>
        <v>0</v>
      </c>
      <c r="C1103">
        <f>B1103/(日期!$B$2-日期!$B$1+1)</f>
        <v>0</v>
      </c>
    </row>
    <row r="1104" spans="1:3">
      <c r="A1104" s="4"/>
      <c r="B1104">
        <f>SUMIFS(allorders!O:O,allorders!L:L,'数据处理(仓储使用)'!$A1104,allorders!$AG:$AG,"&lt;="&amp;日期!$B$2,allorders!$AG:$AG,"&gt;="&amp;日期!$B$1)</f>
        <v>0</v>
      </c>
      <c r="C1104">
        <f>B1104/(日期!$B$2-日期!$B$1+1)</f>
        <v>0</v>
      </c>
    </row>
    <row r="1105" spans="1:3">
      <c r="A1105" s="4"/>
      <c r="B1105">
        <f>SUMIFS(allorders!O:O,allorders!L:L,'数据处理(仓储使用)'!$A1105,allorders!$AG:$AG,"&lt;="&amp;日期!$B$2,allorders!$AG:$AG,"&gt;="&amp;日期!$B$1)</f>
        <v>0</v>
      </c>
      <c r="C1105">
        <f>B1105/(日期!$B$2-日期!$B$1+1)</f>
        <v>0</v>
      </c>
    </row>
    <row r="1106" spans="1:3">
      <c r="A1106" s="4"/>
      <c r="B1106">
        <f>SUMIFS(allorders!O:O,allorders!L:L,'数据处理(仓储使用)'!$A1106,allorders!$AG:$AG,"&lt;="&amp;日期!$B$2,allorders!$AG:$AG,"&gt;="&amp;日期!$B$1)</f>
        <v>0</v>
      </c>
      <c r="C1106">
        <f>B1106/(日期!$B$2-日期!$B$1+1)</f>
        <v>0</v>
      </c>
    </row>
    <row r="1107" spans="1:3">
      <c r="A1107" s="4"/>
      <c r="B1107">
        <f>SUMIFS(allorders!O:O,allorders!L:L,'数据处理(仓储使用)'!$A1107,allorders!$AG:$AG,"&lt;="&amp;日期!$B$2,allorders!$AG:$AG,"&gt;="&amp;日期!$B$1)</f>
        <v>0</v>
      </c>
      <c r="C1107">
        <f>B1107/(日期!$B$2-日期!$B$1+1)</f>
        <v>0</v>
      </c>
    </row>
    <row r="1108" spans="1:3">
      <c r="A1108" s="4"/>
      <c r="B1108">
        <f>SUMIFS(allorders!O:O,allorders!L:L,'数据处理(仓储使用)'!$A1108,allorders!$AG:$AG,"&lt;="&amp;日期!$B$2,allorders!$AG:$AG,"&gt;="&amp;日期!$B$1)</f>
        <v>0</v>
      </c>
      <c r="C1108">
        <f>B1108/(日期!$B$2-日期!$B$1+1)</f>
        <v>0</v>
      </c>
    </row>
    <row r="1109" spans="1:3">
      <c r="A1109" s="4"/>
      <c r="B1109">
        <f>SUMIFS(allorders!O:O,allorders!L:L,'数据处理(仓储使用)'!$A1109,allorders!$AG:$AG,"&lt;="&amp;日期!$B$2,allorders!$AG:$AG,"&gt;="&amp;日期!$B$1)</f>
        <v>0</v>
      </c>
      <c r="C1109">
        <f>B1109/(日期!$B$2-日期!$B$1+1)</f>
        <v>0</v>
      </c>
    </row>
    <row r="1110" spans="1:3">
      <c r="A1110" s="4"/>
      <c r="B1110">
        <f>SUMIFS(allorders!O:O,allorders!L:L,'数据处理(仓储使用)'!$A1110,allorders!$AG:$AG,"&lt;="&amp;日期!$B$2,allorders!$AG:$AG,"&gt;="&amp;日期!$B$1)</f>
        <v>0</v>
      </c>
      <c r="C1110">
        <f>B1110/(日期!$B$2-日期!$B$1+1)</f>
        <v>0</v>
      </c>
    </row>
    <row r="1111" spans="1:3">
      <c r="A1111" s="4"/>
      <c r="B1111">
        <f>SUMIFS(allorders!O:O,allorders!L:L,'数据处理(仓储使用)'!$A1111,allorders!$AG:$AG,"&lt;="&amp;日期!$B$2,allorders!$AG:$AG,"&gt;="&amp;日期!$B$1)</f>
        <v>0</v>
      </c>
      <c r="C1111">
        <f>B1111/(日期!$B$2-日期!$B$1+1)</f>
        <v>0</v>
      </c>
    </row>
    <row r="1112" spans="1:3">
      <c r="A1112" s="4"/>
      <c r="B1112">
        <f>SUMIFS(allorders!O:O,allorders!L:L,'数据处理(仓储使用)'!$A1112,allorders!$AG:$AG,"&lt;="&amp;日期!$B$2,allorders!$AG:$AG,"&gt;="&amp;日期!$B$1)</f>
        <v>0</v>
      </c>
      <c r="C1112">
        <f>B1112/(日期!$B$2-日期!$B$1+1)</f>
        <v>0</v>
      </c>
    </row>
    <row r="1113" spans="1:3">
      <c r="A1113" s="4"/>
      <c r="B1113">
        <f>SUMIFS(allorders!O:O,allorders!L:L,'数据处理(仓储使用)'!$A1113,allorders!$AG:$AG,"&lt;="&amp;日期!$B$2,allorders!$AG:$AG,"&gt;="&amp;日期!$B$1)</f>
        <v>0</v>
      </c>
      <c r="C1113">
        <f>B1113/(日期!$B$2-日期!$B$1+1)</f>
        <v>0</v>
      </c>
    </row>
    <row r="1114" spans="1:3">
      <c r="A1114" s="4"/>
      <c r="B1114">
        <f>SUMIFS(allorders!O:O,allorders!L:L,'数据处理(仓储使用)'!$A1114,allorders!$AG:$AG,"&lt;="&amp;日期!$B$2,allorders!$AG:$AG,"&gt;="&amp;日期!$B$1)</f>
        <v>0</v>
      </c>
      <c r="C1114">
        <f>B1114/(日期!$B$2-日期!$B$1+1)</f>
        <v>0</v>
      </c>
    </row>
    <row r="1115" spans="1:3">
      <c r="A1115" s="4"/>
      <c r="B1115">
        <f>SUMIFS(allorders!O:O,allorders!L:L,'数据处理(仓储使用)'!$A1115,allorders!$AG:$AG,"&lt;="&amp;日期!$B$2,allorders!$AG:$AG,"&gt;="&amp;日期!$B$1)</f>
        <v>0</v>
      </c>
      <c r="C1115">
        <f>B1115/(日期!$B$2-日期!$B$1+1)</f>
        <v>0</v>
      </c>
    </row>
    <row r="1116" spans="1:3">
      <c r="A1116" s="4"/>
      <c r="B1116">
        <f>SUMIFS(allorders!O:O,allorders!L:L,'数据处理(仓储使用)'!$A1116,allorders!$AG:$AG,"&lt;="&amp;日期!$B$2,allorders!$AG:$AG,"&gt;="&amp;日期!$B$1)</f>
        <v>0</v>
      </c>
      <c r="C1116">
        <f>B1116/(日期!$B$2-日期!$B$1+1)</f>
        <v>0</v>
      </c>
    </row>
    <row r="1117" spans="1:3">
      <c r="A1117" s="4"/>
      <c r="B1117">
        <f>SUMIFS(allorders!O:O,allorders!L:L,'数据处理(仓储使用)'!$A1117,allorders!$AG:$AG,"&lt;="&amp;日期!$B$2,allorders!$AG:$AG,"&gt;="&amp;日期!$B$1)</f>
        <v>0</v>
      </c>
      <c r="C1117">
        <f>B1117/(日期!$B$2-日期!$B$1+1)</f>
        <v>0</v>
      </c>
    </row>
    <row r="1118" spans="1:3">
      <c r="A1118" s="4"/>
      <c r="B1118">
        <f>SUMIFS(allorders!O:O,allorders!L:L,'数据处理(仓储使用)'!$A1118,allorders!$AG:$AG,"&lt;="&amp;日期!$B$2,allorders!$AG:$AG,"&gt;="&amp;日期!$B$1)</f>
        <v>0</v>
      </c>
      <c r="C1118">
        <f>B1118/(日期!$B$2-日期!$B$1+1)</f>
        <v>0</v>
      </c>
    </row>
    <row r="1119" spans="1:3">
      <c r="A1119" s="4"/>
      <c r="B1119">
        <f>SUMIFS(allorders!O:O,allorders!L:L,'数据处理(仓储使用)'!$A1119,allorders!$AG:$AG,"&lt;="&amp;日期!$B$2,allorders!$AG:$AG,"&gt;="&amp;日期!$B$1)</f>
        <v>0</v>
      </c>
      <c r="C1119">
        <f>B1119/(日期!$B$2-日期!$B$1+1)</f>
        <v>0</v>
      </c>
    </row>
    <row r="1120" spans="1:3">
      <c r="A1120" s="4"/>
      <c r="B1120">
        <f>SUMIFS(allorders!O:O,allorders!L:L,'数据处理(仓储使用)'!$A1120,allorders!$AG:$AG,"&lt;="&amp;日期!$B$2,allorders!$AG:$AG,"&gt;="&amp;日期!$B$1)</f>
        <v>0</v>
      </c>
      <c r="C1120">
        <f>B1120/(日期!$B$2-日期!$B$1+1)</f>
        <v>0</v>
      </c>
    </row>
    <row r="1121" spans="1:3">
      <c r="A1121" s="4"/>
      <c r="B1121">
        <f>SUMIFS(allorders!O:O,allorders!L:L,'数据处理(仓储使用)'!$A1121,allorders!$AG:$AG,"&lt;="&amp;日期!$B$2,allorders!$AG:$AG,"&gt;="&amp;日期!$B$1)</f>
        <v>0</v>
      </c>
      <c r="C1121">
        <f>B1121/(日期!$B$2-日期!$B$1+1)</f>
        <v>0</v>
      </c>
    </row>
    <row r="1122" spans="1:3">
      <c r="A1122" s="4"/>
      <c r="B1122">
        <f>SUMIFS(allorders!O:O,allorders!L:L,'数据处理(仓储使用)'!$A1122,allorders!$AG:$AG,"&lt;="&amp;日期!$B$2,allorders!$AG:$AG,"&gt;="&amp;日期!$B$1)</f>
        <v>0</v>
      </c>
      <c r="C1122">
        <f>B1122/(日期!$B$2-日期!$B$1+1)</f>
        <v>0</v>
      </c>
    </row>
    <row r="1123" spans="1:3">
      <c r="A1123" s="4"/>
      <c r="B1123">
        <f>SUMIFS(allorders!O:O,allorders!L:L,'数据处理(仓储使用)'!$A1123,allorders!$AG:$AG,"&lt;="&amp;日期!$B$2,allorders!$AG:$AG,"&gt;="&amp;日期!$B$1)</f>
        <v>0</v>
      </c>
      <c r="C1123">
        <f>B1123/(日期!$B$2-日期!$B$1+1)</f>
        <v>0</v>
      </c>
    </row>
    <row r="1124" spans="1:3">
      <c r="A1124" s="4"/>
      <c r="B1124">
        <f>SUMIFS(allorders!O:O,allorders!L:L,'数据处理(仓储使用)'!$A1124,allorders!$AG:$AG,"&lt;="&amp;日期!$B$2,allorders!$AG:$AG,"&gt;="&amp;日期!$B$1)</f>
        <v>0</v>
      </c>
      <c r="C1124">
        <f>B1124/(日期!$B$2-日期!$B$1+1)</f>
        <v>0</v>
      </c>
    </row>
    <row r="1125" spans="1:3">
      <c r="A1125" s="4"/>
      <c r="B1125">
        <f>SUMIFS(allorders!O:O,allorders!L:L,'数据处理(仓储使用)'!$A1125,allorders!$AG:$AG,"&lt;="&amp;日期!$B$2,allorders!$AG:$AG,"&gt;="&amp;日期!$B$1)</f>
        <v>0</v>
      </c>
      <c r="C1125">
        <f>B1125/(日期!$B$2-日期!$B$1+1)</f>
        <v>0</v>
      </c>
    </row>
    <row r="1126" spans="1:3">
      <c r="A1126" s="4"/>
      <c r="B1126">
        <f>SUMIFS(allorders!O:O,allorders!L:L,'数据处理(仓储使用)'!$A1126,allorders!$AG:$AG,"&lt;="&amp;日期!$B$2,allorders!$AG:$AG,"&gt;="&amp;日期!$B$1)</f>
        <v>0</v>
      </c>
      <c r="C1126">
        <f>B1126/(日期!$B$2-日期!$B$1+1)</f>
        <v>0</v>
      </c>
    </row>
    <row r="1127" spans="1:3">
      <c r="A1127" s="4"/>
      <c r="B1127">
        <f>SUMIFS(allorders!O:O,allorders!L:L,'数据处理(仓储使用)'!$A1127,allorders!$AG:$AG,"&lt;="&amp;日期!$B$2,allorders!$AG:$AG,"&gt;="&amp;日期!$B$1)</f>
        <v>0</v>
      </c>
      <c r="C1127">
        <f>B1127/(日期!$B$2-日期!$B$1+1)</f>
        <v>0</v>
      </c>
    </row>
    <row r="1128" spans="1:3">
      <c r="A1128" s="4"/>
      <c r="B1128">
        <f>SUMIFS(allorders!O:O,allorders!L:L,'数据处理(仓储使用)'!$A1128,allorders!$AG:$AG,"&lt;="&amp;日期!$B$2,allorders!$AG:$AG,"&gt;="&amp;日期!$B$1)</f>
        <v>0</v>
      </c>
      <c r="C1128">
        <f>B1128/(日期!$B$2-日期!$B$1+1)</f>
        <v>0</v>
      </c>
    </row>
    <row r="1129" spans="1:3">
      <c r="A1129" s="4"/>
      <c r="B1129">
        <f>SUMIFS(allorders!O:O,allorders!L:L,'数据处理(仓储使用)'!$A1129,allorders!$AG:$AG,"&lt;="&amp;日期!$B$2,allorders!$AG:$AG,"&gt;="&amp;日期!$B$1)</f>
        <v>0</v>
      </c>
      <c r="C1129">
        <f>B1129/(日期!$B$2-日期!$B$1+1)</f>
        <v>0</v>
      </c>
    </row>
    <row r="1130" spans="1:3">
      <c r="A1130" s="4"/>
      <c r="B1130">
        <f>SUMIFS(allorders!O:O,allorders!L:L,'数据处理(仓储使用)'!$A1130,allorders!$AG:$AG,"&lt;="&amp;日期!$B$2,allorders!$AG:$AG,"&gt;="&amp;日期!$B$1)</f>
        <v>0</v>
      </c>
      <c r="C1130">
        <f>B1130/(日期!$B$2-日期!$B$1+1)</f>
        <v>0</v>
      </c>
    </row>
    <row r="1131" spans="1:3">
      <c r="A1131" s="4"/>
      <c r="B1131">
        <f>SUMIFS(allorders!O:O,allorders!L:L,'数据处理(仓储使用)'!$A1131,allorders!$AG:$AG,"&lt;="&amp;日期!$B$2,allorders!$AG:$AG,"&gt;="&amp;日期!$B$1)</f>
        <v>0</v>
      </c>
      <c r="C1131">
        <f>B1131/(日期!$B$2-日期!$B$1+1)</f>
        <v>0</v>
      </c>
    </row>
    <row r="1132" spans="1:3">
      <c r="A1132" s="4"/>
      <c r="B1132">
        <f>SUMIFS(allorders!O:O,allorders!L:L,'数据处理(仓储使用)'!$A1132,allorders!$AG:$AG,"&lt;="&amp;日期!$B$2,allorders!$AG:$AG,"&gt;="&amp;日期!$B$1)</f>
        <v>0</v>
      </c>
      <c r="C1132">
        <f>B1132/(日期!$B$2-日期!$B$1+1)</f>
        <v>0</v>
      </c>
    </row>
    <row r="1133" spans="1:3">
      <c r="A1133" s="4"/>
      <c r="B1133">
        <f>SUMIFS(allorders!O:O,allorders!L:L,'数据处理(仓储使用)'!$A1133,allorders!$AG:$AG,"&lt;="&amp;日期!$B$2,allorders!$AG:$AG,"&gt;="&amp;日期!$B$1)</f>
        <v>0</v>
      </c>
      <c r="C1133">
        <f>B1133/(日期!$B$2-日期!$B$1+1)</f>
        <v>0</v>
      </c>
    </row>
    <row r="1134" spans="1:3">
      <c r="A1134" s="4"/>
      <c r="B1134">
        <f>SUMIFS(allorders!O:O,allorders!L:L,'数据处理(仓储使用)'!$A1134,allorders!$AG:$AG,"&lt;="&amp;日期!$B$2,allorders!$AG:$AG,"&gt;="&amp;日期!$B$1)</f>
        <v>0</v>
      </c>
      <c r="C1134">
        <f>B1134/(日期!$B$2-日期!$B$1+1)</f>
        <v>0</v>
      </c>
    </row>
    <row r="1135" spans="1:3">
      <c r="A1135" s="4"/>
      <c r="B1135">
        <f>SUMIFS(allorders!O:O,allorders!L:L,'数据处理(仓储使用)'!$A1135,allorders!$AG:$AG,"&lt;="&amp;日期!$B$2,allorders!$AG:$AG,"&gt;="&amp;日期!$B$1)</f>
        <v>0</v>
      </c>
      <c r="C1135">
        <f>B1135/(日期!$B$2-日期!$B$1+1)</f>
        <v>0</v>
      </c>
    </row>
    <row r="1136" spans="1:3">
      <c r="A1136" s="4"/>
      <c r="B1136">
        <f>SUMIFS(allorders!O:O,allorders!L:L,'数据处理(仓储使用)'!$A1136,allorders!$AG:$AG,"&lt;="&amp;日期!$B$2,allorders!$AG:$AG,"&gt;="&amp;日期!$B$1)</f>
        <v>0</v>
      </c>
      <c r="C1136">
        <f>B1136/(日期!$B$2-日期!$B$1+1)</f>
        <v>0</v>
      </c>
    </row>
    <row r="1137" spans="1:3">
      <c r="A1137" s="4"/>
      <c r="B1137">
        <f>SUMIFS(allorders!O:O,allorders!L:L,'数据处理(仓储使用)'!$A1137,allorders!$AG:$AG,"&lt;="&amp;日期!$B$2,allorders!$AG:$AG,"&gt;="&amp;日期!$B$1)</f>
        <v>0</v>
      </c>
      <c r="C1137">
        <f>B1137/(日期!$B$2-日期!$B$1+1)</f>
        <v>0</v>
      </c>
    </row>
    <row r="1138" spans="1:3">
      <c r="A1138" s="4"/>
      <c r="B1138">
        <f>SUMIFS(allorders!O:O,allorders!L:L,'数据处理(仓储使用)'!$A1138,allorders!$AG:$AG,"&lt;="&amp;日期!$B$2,allorders!$AG:$AG,"&gt;="&amp;日期!$B$1)</f>
        <v>0</v>
      </c>
      <c r="C1138">
        <f>B1138/(日期!$B$2-日期!$B$1+1)</f>
        <v>0</v>
      </c>
    </row>
    <row r="1139" spans="1:3">
      <c r="A1139" s="4"/>
      <c r="B1139">
        <f>SUMIFS(allorders!O:O,allorders!L:L,'数据处理(仓储使用)'!$A1139,allorders!$AG:$AG,"&lt;="&amp;日期!$B$2,allorders!$AG:$AG,"&gt;="&amp;日期!$B$1)</f>
        <v>0</v>
      </c>
      <c r="C1139">
        <f>B1139/(日期!$B$2-日期!$B$1+1)</f>
        <v>0</v>
      </c>
    </row>
    <row r="1140" spans="1:3">
      <c r="A1140" s="4"/>
      <c r="B1140">
        <f>SUMIFS(allorders!O:O,allorders!L:L,'数据处理(仓储使用)'!$A1140,allorders!$AG:$AG,"&lt;="&amp;日期!$B$2,allorders!$AG:$AG,"&gt;="&amp;日期!$B$1)</f>
        <v>0</v>
      </c>
      <c r="C1140">
        <f>B1140/(日期!$B$2-日期!$B$1+1)</f>
        <v>0</v>
      </c>
    </row>
    <row r="1141" spans="1:3">
      <c r="A1141" s="4"/>
      <c r="B1141">
        <f>SUMIFS(allorders!O:O,allorders!L:L,'数据处理(仓储使用)'!$A1141,allorders!$AG:$AG,"&lt;="&amp;日期!$B$2,allorders!$AG:$AG,"&gt;="&amp;日期!$B$1)</f>
        <v>0</v>
      </c>
      <c r="C1141">
        <f>B1141/(日期!$B$2-日期!$B$1+1)</f>
        <v>0</v>
      </c>
    </row>
    <row r="1142" spans="1:3">
      <c r="A1142" s="4"/>
      <c r="B1142">
        <f>SUMIFS(allorders!O:O,allorders!L:L,'数据处理(仓储使用)'!$A1142,allorders!$AG:$AG,"&lt;="&amp;日期!$B$2,allorders!$AG:$AG,"&gt;="&amp;日期!$B$1)</f>
        <v>0</v>
      </c>
      <c r="C1142">
        <f>B1142/(日期!$B$2-日期!$B$1+1)</f>
        <v>0</v>
      </c>
    </row>
    <row r="1143" spans="1:3">
      <c r="A1143" s="4"/>
      <c r="B1143">
        <f>SUMIFS(allorders!O:O,allorders!L:L,'数据处理(仓储使用)'!$A1143,allorders!$AG:$AG,"&lt;="&amp;日期!$B$2,allorders!$AG:$AG,"&gt;="&amp;日期!$B$1)</f>
        <v>0</v>
      </c>
      <c r="C1143">
        <f>B1143/(日期!$B$2-日期!$B$1+1)</f>
        <v>0</v>
      </c>
    </row>
    <row r="1144" spans="1:3">
      <c r="A1144" s="4"/>
      <c r="B1144">
        <f>SUMIFS(allorders!O:O,allorders!L:L,'数据处理(仓储使用)'!$A1144,allorders!$AG:$AG,"&lt;="&amp;日期!$B$2,allorders!$AG:$AG,"&gt;="&amp;日期!$B$1)</f>
        <v>0</v>
      </c>
      <c r="C1144">
        <f>B1144/(日期!$B$2-日期!$B$1+1)</f>
        <v>0</v>
      </c>
    </row>
    <row r="1145" spans="1:3">
      <c r="A1145" s="4"/>
      <c r="B1145">
        <f>SUMIFS(allorders!O:O,allorders!L:L,'数据处理(仓储使用)'!$A1145,allorders!$AG:$AG,"&lt;="&amp;日期!$B$2,allorders!$AG:$AG,"&gt;="&amp;日期!$B$1)</f>
        <v>0</v>
      </c>
      <c r="C1145">
        <f>B1145/(日期!$B$2-日期!$B$1+1)</f>
        <v>0</v>
      </c>
    </row>
    <row r="1146" spans="1:3">
      <c r="A1146" s="4"/>
      <c r="B1146">
        <f>SUMIFS(allorders!O:O,allorders!L:L,'数据处理(仓储使用)'!$A1146,allorders!$AG:$AG,"&lt;="&amp;日期!$B$2,allorders!$AG:$AG,"&gt;="&amp;日期!$B$1)</f>
        <v>0</v>
      </c>
      <c r="C1146">
        <f>B1146/(日期!$B$2-日期!$B$1+1)</f>
        <v>0</v>
      </c>
    </row>
    <row r="1147" spans="1:3">
      <c r="A1147" s="4"/>
      <c r="B1147">
        <f>SUMIFS(allorders!O:O,allorders!L:L,'数据处理(仓储使用)'!$A1147,allorders!$AG:$AG,"&lt;="&amp;日期!$B$2,allorders!$AG:$AG,"&gt;="&amp;日期!$B$1)</f>
        <v>0</v>
      </c>
      <c r="C1147">
        <f>B1147/(日期!$B$2-日期!$B$1+1)</f>
        <v>0</v>
      </c>
    </row>
    <row r="1148" spans="1:3">
      <c r="A1148" s="4"/>
      <c r="B1148">
        <f>SUMIFS(allorders!O:O,allorders!L:L,'数据处理(仓储使用)'!$A1148,allorders!$AG:$AG,"&lt;="&amp;日期!$B$2,allorders!$AG:$AG,"&gt;="&amp;日期!$B$1)</f>
        <v>0</v>
      </c>
      <c r="C1148">
        <f>B1148/(日期!$B$2-日期!$B$1+1)</f>
        <v>0</v>
      </c>
    </row>
    <row r="1149" spans="1:3">
      <c r="A1149" s="4"/>
      <c r="B1149">
        <f>SUMIFS(allorders!O:O,allorders!L:L,'数据处理(仓储使用)'!$A1149,allorders!$AG:$AG,"&lt;="&amp;日期!$B$2,allorders!$AG:$AG,"&gt;="&amp;日期!$B$1)</f>
        <v>0</v>
      </c>
      <c r="C1149">
        <f>B1149/(日期!$B$2-日期!$B$1+1)</f>
        <v>0</v>
      </c>
    </row>
    <row r="1150" spans="1:3">
      <c r="A1150" s="4"/>
      <c r="B1150">
        <f>SUMIFS(allorders!O:O,allorders!L:L,'数据处理(仓储使用)'!$A1150,allorders!$AG:$AG,"&lt;="&amp;日期!$B$2,allorders!$AG:$AG,"&gt;="&amp;日期!$B$1)</f>
        <v>0</v>
      </c>
      <c r="C1150">
        <f>B1150/(日期!$B$2-日期!$B$1+1)</f>
        <v>0</v>
      </c>
    </row>
    <row r="1151" spans="1:3">
      <c r="A1151" s="4"/>
      <c r="B1151">
        <f>SUMIFS(allorders!O:O,allorders!L:L,'数据处理(仓储使用)'!$A1151,allorders!$AG:$AG,"&lt;="&amp;日期!$B$2,allorders!$AG:$AG,"&gt;="&amp;日期!$B$1)</f>
        <v>0</v>
      </c>
      <c r="C1151">
        <f>B1151/(日期!$B$2-日期!$B$1+1)</f>
        <v>0</v>
      </c>
    </row>
    <row r="1152" spans="1:3">
      <c r="A1152" s="4"/>
      <c r="B1152">
        <f>SUMIFS(allorders!O:O,allorders!L:L,'数据处理(仓储使用)'!$A1152,allorders!$AG:$AG,"&lt;="&amp;日期!$B$2,allorders!$AG:$AG,"&gt;="&amp;日期!$B$1)</f>
        <v>0</v>
      </c>
      <c r="C1152">
        <f>B1152/(日期!$B$2-日期!$B$1+1)</f>
        <v>0</v>
      </c>
    </row>
    <row r="1153" spans="1:3">
      <c r="A1153" s="4"/>
      <c r="B1153">
        <f>SUMIFS(allorders!O:O,allorders!L:L,'数据处理(仓储使用)'!$A1153,allorders!$AG:$AG,"&lt;="&amp;日期!$B$2,allorders!$AG:$AG,"&gt;="&amp;日期!$B$1)</f>
        <v>0</v>
      </c>
      <c r="C1153">
        <f>B1153/(日期!$B$2-日期!$B$1+1)</f>
        <v>0</v>
      </c>
    </row>
    <row r="1154" spans="1:3">
      <c r="A1154" s="4"/>
      <c r="B1154">
        <f>SUMIFS(allorders!O:O,allorders!L:L,'数据处理(仓储使用)'!$A1154,allorders!$AG:$AG,"&lt;="&amp;日期!$B$2,allorders!$AG:$AG,"&gt;="&amp;日期!$B$1)</f>
        <v>0</v>
      </c>
      <c r="C1154">
        <f>B1154/(日期!$B$2-日期!$B$1+1)</f>
        <v>0</v>
      </c>
    </row>
    <row r="1155" spans="1:3">
      <c r="A1155" s="4"/>
      <c r="B1155">
        <f>SUMIFS(allorders!O:O,allorders!L:L,'数据处理(仓储使用)'!$A1155,allorders!$AG:$AG,"&lt;="&amp;日期!$B$2,allorders!$AG:$AG,"&gt;="&amp;日期!$B$1)</f>
        <v>0</v>
      </c>
      <c r="C1155">
        <f>B1155/(日期!$B$2-日期!$B$1+1)</f>
        <v>0</v>
      </c>
    </row>
    <row r="1156" spans="1:3">
      <c r="A1156" s="4"/>
      <c r="B1156">
        <f>SUMIFS(allorders!O:O,allorders!L:L,'数据处理(仓储使用)'!$A1156,allorders!$AG:$AG,"&lt;="&amp;日期!$B$2,allorders!$AG:$AG,"&gt;="&amp;日期!$B$1)</f>
        <v>0</v>
      </c>
      <c r="C1156">
        <f>B1156/(日期!$B$2-日期!$B$1+1)</f>
        <v>0</v>
      </c>
    </row>
    <row r="1157" spans="1:3">
      <c r="A1157" s="4"/>
      <c r="B1157">
        <f>SUMIFS(allorders!O:O,allorders!L:L,'数据处理(仓储使用)'!$A1157,allorders!$AG:$AG,"&lt;="&amp;日期!$B$2,allorders!$AG:$AG,"&gt;="&amp;日期!$B$1)</f>
        <v>0</v>
      </c>
      <c r="C1157">
        <f>B1157/(日期!$B$2-日期!$B$1+1)</f>
        <v>0</v>
      </c>
    </row>
    <row r="1158" spans="1:3">
      <c r="A1158" s="4"/>
      <c r="B1158">
        <f>SUMIFS(allorders!O:O,allorders!L:L,'数据处理(仓储使用)'!$A1158,allorders!$AG:$AG,"&lt;="&amp;日期!$B$2,allorders!$AG:$AG,"&gt;="&amp;日期!$B$1)</f>
        <v>0</v>
      </c>
      <c r="C1158">
        <f>B1158/(日期!$B$2-日期!$B$1+1)</f>
        <v>0</v>
      </c>
    </row>
    <row r="1159" spans="1:3">
      <c r="A1159" s="4"/>
      <c r="B1159">
        <f>SUMIFS(allorders!O:O,allorders!L:L,'数据处理(仓储使用)'!$A1159,allorders!$AG:$AG,"&lt;="&amp;日期!$B$2,allorders!$AG:$AG,"&gt;="&amp;日期!$B$1)</f>
        <v>0</v>
      </c>
      <c r="C1159">
        <f>B1159/(日期!$B$2-日期!$B$1+1)</f>
        <v>0</v>
      </c>
    </row>
    <row r="1160" spans="1:3">
      <c r="A1160" s="4"/>
      <c r="B1160">
        <f>SUMIFS(allorders!O:O,allorders!L:L,'数据处理(仓储使用)'!$A1160,allorders!$AG:$AG,"&lt;="&amp;日期!$B$2,allorders!$AG:$AG,"&gt;="&amp;日期!$B$1)</f>
        <v>0</v>
      </c>
      <c r="C1160">
        <f>B1160/(日期!$B$2-日期!$B$1+1)</f>
        <v>0</v>
      </c>
    </row>
    <row r="1161" spans="1:3">
      <c r="A1161" s="4"/>
      <c r="B1161">
        <f>SUMIFS(allorders!O:O,allorders!L:L,'数据处理(仓储使用)'!$A1161,allorders!$AG:$AG,"&lt;="&amp;日期!$B$2,allorders!$AG:$AG,"&gt;="&amp;日期!$B$1)</f>
        <v>0</v>
      </c>
      <c r="C1161">
        <f>B1161/(日期!$B$2-日期!$B$1+1)</f>
        <v>0</v>
      </c>
    </row>
    <row r="1162" spans="1:3">
      <c r="A1162" s="4"/>
      <c r="B1162">
        <f>SUMIFS(allorders!O:O,allorders!L:L,'数据处理(仓储使用)'!$A1162,allorders!$AG:$AG,"&lt;="&amp;日期!$B$2,allorders!$AG:$AG,"&gt;="&amp;日期!$B$1)</f>
        <v>0</v>
      </c>
      <c r="C1162">
        <f>B1162/(日期!$B$2-日期!$B$1+1)</f>
        <v>0</v>
      </c>
    </row>
    <row r="1163" spans="1:3">
      <c r="A1163" s="4"/>
      <c r="B1163">
        <f>SUMIFS(allorders!O:O,allorders!L:L,'数据处理(仓储使用)'!$A1163,allorders!$AG:$AG,"&lt;="&amp;日期!$B$2,allorders!$AG:$AG,"&gt;="&amp;日期!$B$1)</f>
        <v>0</v>
      </c>
      <c r="C1163">
        <f>B1163/(日期!$B$2-日期!$B$1+1)</f>
        <v>0</v>
      </c>
    </row>
    <row r="1164" spans="1:3">
      <c r="A1164" s="4"/>
      <c r="B1164">
        <f>SUMIFS(allorders!O:O,allorders!L:L,'数据处理(仓储使用)'!$A1164,allorders!$AG:$AG,"&lt;="&amp;日期!$B$2,allorders!$AG:$AG,"&gt;="&amp;日期!$B$1)</f>
        <v>0</v>
      </c>
      <c r="C1164">
        <f>B1164/(日期!$B$2-日期!$B$1+1)</f>
        <v>0</v>
      </c>
    </row>
    <row r="1165" spans="1:3">
      <c r="A1165" s="4"/>
      <c r="B1165">
        <f>SUMIFS(allorders!O:O,allorders!L:L,'数据处理(仓储使用)'!$A1165,allorders!$AG:$AG,"&lt;="&amp;日期!$B$2,allorders!$AG:$AG,"&gt;="&amp;日期!$B$1)</f>
        <v>0</v>
      </c>
      <c r="C1165">
        <f>B1165/(日期!$B$2-日期!$B$1+1)</f>
        <v>0</v>
      </c>
    </row>
    <row r="1166" spans="1:3">
      <c r="A1166" s="4"/>
      <c r="B1166">
        <f>SUMIFS(allorders!O:O,allorders!L:L,'数据处理(仓储使用)'!$A1166,allorders!$AG:$AG,"&lt;="&amp;日期!$B$2,allorders!$AG:$AG,"&gt;="&amp;日期!$B$1)</f>
        <v>0</v>
      </c>
      <c r="C1166">
        <f>B1166/(日期!$B$2-日期!$B$1+1)</f>
        <v>0</v>
      </c>
    </row>
    <row r="1167" spans="1:3">
      <c r="A1167" s="4"/>
      <c r="B1167">
        <f>SUMIFS(allorders!O:O,allorders!L:L,'数据处理(仓储使用)'!$A1167,allorders!$AG:$AG,"&lt;="&amp;日期!$B$2,allorders!$AG:$AG,"&gt;="&amp;日期!$B$1)</f>
        <v>0</v>
      </c>
      <c r="C1167">
        <f>B1167/(日期!$B$2-日期!$B$1+1)</f>
        <v>0</v>
      </c>
    </row>
    <row r="1168" spans="1:3">
      <c r="A1168" s="4"/>
      <c r="B1168">
        <f>SUMIFS(allorders!O:O,allorders!L:L,'数据处理(仓储使用)'!$A1168,allorders!$AG:$AG,"&lt;="&amp;日期!$B$2,allorders!$AG:$AG,"&gt;="&amp;日期!$B$1)</f>
        <v>0</v>
      </c>
      <c r="C1168">
        <f>B1168/(日期!$B$2-日期!$B$1+1)</f>
        <v>0</v>
      </c>
    </row>
    <row r="1169" spans="1:3">
      <c r="A1169" s="4"/>
      <c r="B1169">
        <f>SUMIFS(allorders!O:O,allorders!L:L,'数据处理(仓储使用)'!$A1169,allorders!$AG:$AG,"&lt;="&amp;日期!$B$2,allorders!$AG:$AG,"&gt;="&amp;日期!$B$1)</f>
        <v>0</v>
      </c>
      <c r="C1169">
        <f>B1169/(日期!$B$2-日期!$B$1+1)</f>
        <v>0</v>
      </c>
    </row>
    <row r="1170" spans="1:3">
      <c r="A1170" s="4"/>
      <c r="B1170">
        <f>SUMIFS(allorders!O:O,allorders!L:L,'数据处理(仓储使用)'!$A1170,allorders!$AG:$AG,"&lt;="&amp;日期!$B$2,allorders!$AG:$AG,"&gt;="&amp;日期!$B$1)</f>
        <v>0</v>
      </c>
      <c r="C1170">
        <f>B1170/(日期!$B$2-日期!$B$1+1)</f>
        <v>0</v>
      </c>
    </row>
    <row r="1171" spans="1:3">
      <c r="A1171" s="4"/>
      <c r="B1171">
        <f>SUMIFS(allorders!O:O,allorders!L:L,'数据处理(仓储使用)'!$A1171,allorders!$AG:$AG,"&lt;="&amp;日期!$B$2,allorders!$AG:$AG,"&gt;="&amp;日期!$B$1)</f>
        <v>0</v>
      </c>
      <c r="C1171">
        <f>B1171/(日期!$B$2-日期!$B$1+1)</f>
        <v>0</v>
      </c>
    </row>
    <row r="1172" spans="1:3">
      <c r="A1172" s="4"/>
      <c r="B1172">
        <f>SUMIFS(allorders!O:O,allorders!L:L,'数据处理(仓储使用)'!$A1172,allorders!$AG:$AG,"&lt;="&amp;日期!$B$2,allorders!$AG:$AG,"&gt;="&amp;日期!$B$1)</f>
        <v>0</v>
      </c>
      <c r="C1172">
        <f>B1172/(日期!$B$2-日期!$B$1+1)</f>
        <v>0</v>
      </c>
    </row>
    <row r="1173" spans="1:3">
      <c r="A1173" s="4"/>
      <c r="B1173">
        <f>SUMIFS(allorders!O:O,allorders!L:L,'数据处理(仓储使用)'!$A1173,allorders!$AG:$AG,"&lt;="&amp;日期!$B$2,allorders!$AG:$AG,"&gt;="&amp;日期!$B$1)</f>
        <v>0</v>
      </c>
      <c r="C1173">
        <f>B1173/(日期!$B$2-日期!$B$1+1)</f>
        <v>0</v>
      </c>
    </row>
    <row r="1174" spans="1:3">
      <c r="A1174" s="4"/>
      <c r="B1174">
        <f>SUMIFS(allorders!O:O,allorders!L:L,'数据处理(仓储使用)'!$A1174,allorders!$AG:$AG,"&lt;="&amp;日期!$B$2,allorders!$AG:$AG,"&gt;="&amp;日期!$B$1)</f>
        <v>0</v>
      </c>
      <c r="C1174">
        <f>B1174/(日期!$B$2-日期!$B$1+1)</f>
        <v>0</v>
      </c>
    </row>
    <row r="1175" spans="1:3">
      <c r="A1175" s="4"/>
      <c r="B1175">
        <f>SUMIFS(allorders!O:O,allorders!L:L,'数据处理(仓储使用)'!$A1175,allorders!$AG:$AG,"&lt;="&amp;日期!$B$2,allorders!$AG:$AG,"&gt;="&amp;日期!$B$1)</f>
        <v>0</v>
      </c>
      <c r="C1175">
        <f>B1175/(日期!$B$2-日期!$B$1+1)</f>
        <v>0</v>
      </c>
    </row>
    <row r="1176" spans="1:3">
      <c r="A1176" s="4"/>
      <c r="B1176">
        <f>SUMIFS(allorders!O:O,allorders!L:L,'数据处理(仓储使用)'!$A1176,allorders!$AG:$AG,"&lt;="&amp;日期!$B$2,allorders!$AG:$AG,"&gt;="&amp;日期!$B$1)</f>
        <v>0</v>
      </c>
      <c r="C1176">
        <f>B1176/(日期!$B$2-日期!$B$1+1)</f>
        <v>0</v>
      </c>
    </row>
    <row r="1177" spans="1:3">
      <c r="A1177" s="4"/>
      <c r="B1177">
        <f>SUMIFS(allorders!O:O,allorders!L:L,'数据处理(仓储使用)'!$A1177,allorders!$AG:$AG,"&lt;="&amp;日期!$B$2,allorders!$AG:$AG,"&gt;="&amp;日期!$B$1)</f>
        <v>0</v>
      </c>
      <c r="C1177">
        <f>B1177/(日期!$B$2-日期!$B$1+1)</f>
        <v>0</v>
      </c>
    </row>
    <row r="1178" spans="1:3">
      <c r="A1178" s="4"/>
      <c r="B1178">
        <f>SUMIFS(allorders!O:O,allorders!L:L,'数据处理(仓储使用)'!$A1178,allorders!$AG:$AG,"&lt;="&amp;日期!$B$2,allorders!$AG:$AG,"&gt;="&amp;日期!$B$1)</f>
        <v>0</v>
      </c>
      <c r="C1178">
        <f>B1178/(日期!$B$2-日期!$B$1+1)</f>
        <v>0</v>
      </c>
    </row>
    <row r="1179" spans="1:3">
      <c r="A1179" s="4"/>
      <c r="B1179">
        <f>SUMIFS(allorders!O:O,allorders!L:L,'数据处理(仓储使用)'!$A1179,allorders!$AG:$AG,"&lt;="&amp;日期!$B$2,allorders!$AG:$AG,"&gt;="&amp;日期!$B$1)</f>
        <v>0</v>
      </c>
      <c r="C1179">
        <f>B1179/(日期!$B$2-日期!$B$1+1)</f>
        <v>0</v>
      </c>
    </row>
    <row r="1180" spans="1:3">
      <c r="A1180" s="4"/>
      <c r="B1180">
        <f>SUMIFS(allorders!O:O,allorders!L:L,'数据处理(仓储使用)'!$A1180,allorders!$AG:$AG,"&lt;="&amp;日期!$B$2,allorders!$AG:$AG,"&gt;="&amp;日期!$B$1)</f>
        <v>0</v>
      </c>
      <c r="C1180">
        <f>B1180/(日期!$B$2-日期!$B$1+1)</f>
        <v>0</v>
      </c>
    </row>
    <row r="1181" spans="1:3">
      <c r="A1181" s="4"/>
      <c r="B1181">
        <f>SUMIFS(allorders!O:O,allorders!L:L,'数据处理(仓储使用)'!$A1181,allorders!$AG:$AG,"&lt;="&amp;日期!$B$2,allorders!$AG:$AG,"&gt;="&amp;日期!$B$1)</f>
        <v>0</v>
      </c>
      <c r="C1181">
        <f>B1181/(日期!$B$2-日期!$B$1+1)</f>
        <v>0</v>
      </c>
    </row>
    <row r="1182" spans="1:3">
      <c r="A1182" s="4"/>
      <c r="B1182">
        <f>SUMIFS(allorders!O:O,allorders!L:L,'数据处理(仓储使用)'!$A1182,allorders!$AG:$AG,"&lt;="&amp;日期!$B$2,allorders!$AG:$AG,"&gt;="&amp;日期!$B$1)</f>
        <v>0</v>
      </c>
      <c r="C1182">
        <f>B1182/(日期!$B$2-日期!$B$1+1)</f>
        <v>0</v>
      </c>
    </row>
    <row r="1183" spans="1:3">
      <c r="A1183" s="4"/>
      <c r="B1183">
        <f>SUMIFS(allorders!O:O,allorders!L:L,'数据处理(仓储使用)'!$A1183,allorders!$AG:$AG,"&lt;="&amp;日期!$B$2,allorders!$AG:$AG,"&gt;="&amp;日期!$B$1)</f>
        <v>0</v>
      </c>
      <c r="C1183">
        <f>B1183/(日期!$B$2-日期!$B$1+1)</f>
        <v>0</v>
      </c>
    </row>
    <row r="1184" spans="1:3">
      <c r="A1184" s="4"/>
      <c r="B1184">
        <f>SUMIFS(allorders!O:O,allorders!L:L,'数据处理(仓储使用)'!$A1184,allorders!$AG:$AG,"&lt;="&amp;日期!$B$2,allorders!$AG:$AG,"&gt;="&amp;日期!$B$1)</f>
        <v>0</v>
      </c>
      <c r="C1184">
        <f>B1184/(日期!$B$2-日期!$B$1+1)</f>
        <v>0</v>
      </c>
    </row>
    <row r="1185" spans="1:3">
      <c r="A1185" s="4"/>
      <c r="B1185">
        <f>SUMIFS(allorders!O:O,allorders!L:L,'数据处理(仓储使用)'!$A1185,allorders!$AG:$AG,"&lt;="&amp;日期!$B$2,allorders!$AG:$AG,"&gt;="&amp;日期!$B$1)</f>
        <v>0</v>
      </c>
      <c r="C1185">
        <f>B1185/(日期!$B$2-日期!$B$1+1)</f>
        <v>0</v>
      </c>
    </row>
    <row r="1186" spans="1:3">
      <c r="A1186" s="4"/>
      <c r="B1186">
        <f>SUMIFS(allorders!O:O,allorders!L:L,'数据处理(仓储使用)'!$A1186,allorders!$AG:$AG,"&lt;="&amp;日期!$B$2,allorders!$AG:$AG,"&gt;="&amp;日期!$B$1)</f>
        <v>0</v>
      </c>
      <c r="C1186">
        <f>B1186/(日期!$B$2-日期!$B$1+1)</f>
        <v>0</v>
      </c>
    </row>
    <row r="1187" spans="1:3">
      <c r="A1187" s="4"/>
      <c r="B1187">
        <f>SUMIFS(allorders!O:O,allorders!L:L,'数据处理(仓储使用)'!$A1187,allorders!$AG:$AG,"&lt;="&amp;日期!$B$2,allorders!$AG:$AG,"&gt;="&amp;日期!$B$1)</f>
        <v>0</v>
      </c>
      <c r="C1187">
        <f>B1187/(日期!$B$2-日期!$B$1+1)</f>
        <v>0</v>
      </c>
    </row>
    <row r="1188" spans="1:3">
      <c r="A1188" s="4"/>
      <c r="B1188">
        <f>SUMIFS(allorders!O:O,allorders!L:L,'数据处理(仓储使用)'!$A1188,allorders!$AG:$AG,"&lt;="&amp;日期!$B$2,allorders!$AG:$AG,"&gt;="&amp;日期!$B$1)</f>
        <v>0</v>
      </c>
      <c r="C1188">
        <f>B1188/(日期!$B$2-日期!$B$1+1)</f>
        <v>0</v>
      </c>
    </row>
    <row r="1189" spans="1:3">
      <c r="A1189" s="4"/>
      <c r="B1189">
        <f>SUMIFS(allorders!O:O,allorders!L:L,'数据处理(仓储使用)'!$A1189,allorders!$AG:$AG,"&lt;="&amp;日期!$B$2,allorders!$AG:$AG,"&gt;="&amp;日期!$B$1)</f>
        <v>0</v>
      </c>
      <c r="C1189">
        <f>B1189/(日期!$B$2-日期!$B$1+1)</f>
        <v>0</v>
      </c>
    </row>
    <row r="1190" spans="1:3">
      <c r="A1190" s="4"/>
      <c r="B1190">
        <f>SUMIFS(allorders!O:O,allorders!L:L,'数据处理(仓储使用)'!$A1190,allorders!$AG:$AG,"&lt;="&amp;日期!$B$2,allorders!$AG:$AG,"&gt;="&amp;日期!$B$1)</f>
        <v>0</v>
      </c>
      <c r="C1190">
        <f>B1190/(日期!$B$2-日期!$B$1+1)</f>
        <v>0</v>
      </c>
    </row>
    <row r="1191" spans="1:3">
      <c r="A1191" s="4"/>
      <c r="B1191">
        <f>SUMIFS(allorders!O:O,allorders!L:L,'数据处理(仓储使用)'!$A1191,allorders!$AG:$AG,"&lt;="&amp;日期!$B$2,allorders!$AG:$AG,"&gt;="&amp;日期!$B$1)</f>
        <v>0</v>
      </c>
      <c r="C1191">
        <f>B1191/(日期!$B$2-日期!$B$1+1)</f>
        <v>0</v>
      </c>
    </row>
    <row r="1192" spans="1:3">
      <c r="A1192" s="4"/>
      <c r="B1192">
        <f>SUMIFS(allorders!O:O,allorders!L:L,'数据处理(仓储使用)'!$A1192,allorders!$AG:$AG,"&lt;="&amp;日期!$B$2,allorders!$AG:$AG,"&gt;="&amp;日期!$B$1)</f>
        <v>0</v>
      </c>
      <c r="C1192">
        <f>B1192/(日期!$B$2-日期!$B$1+1)</f>
        <v>0</v>
      </c>
    </row>
    <row r="1193" spans="1:3">
      <c r="A1193" s="4"/>
      <c r="B1193">
        <f>SUMIFS(allorders!O:O,allorders!L:L,'数据处理(仓储使用)'!$A1193,allorders!$AG:$AG,"&lt;="&amp;日期!$B$2,allorders!$AG:$AG,"&gt;="&amp;日期!$B$1)</f>
        <v>0</v>
      </c>
      <c r="C1193">
        <f>B1193/(日期!$B$2-日期!$B$1+1)</f>
        <v>0</v>
      </c>
    </row>
    <row r="1194" spans="1:3">
      <c r="A1194" s="4"/>
      <c r="B1194">
        <f>SUMIFS(allorders!O:O,allorders!L:L,'数据处理(仓储使用)'!$A1194,allorders!$AG:$AG,"&lt;="&amp;日期!$B$2,allorders!$AG:$AG,"&gt;="&amp;日期!$B$1)</f>
        <v>0</v>
      </c>
      <c r="C1194">
        <f>B1194/(日期!$B$2-日期!$B$1+1)</f>
        <v>0</v>
      </c>
    </row>
    <row r="1195" spans="1:3">
      <c r="A1195" s="4"/>
      <c r="B1195">
        <f>SUMIFS(allorders!O:O,allorders!L:L,'数据处理(仓储使用)'!$A1195,allorders!$AG:$AG,"&lt;="&amp;日期!$B$2,allorders!$AG:$AG,"&gt;="&amp;日期!$B$1)</f>
        <v>0</v>
      </c>
      <c r="C1195">
        <f>B1195/(日期!$B$2-日期!$B$1+1)</f>
        <v>0</v>
      </c>
    </row>
    <row r="1196" spans="1:3">
      <c r="A1196" s="4"/>
      <c r="B1196">
        <f>SUMIFS(allorders!O:O,allorders!L:L,'数据处理(仓储使用)'!$A1196,allorders!$AG:$AG,"&lt;="&amp;日期!$B$2,allorders!$AG:$AG,"&gt;="&amp;日期!$B$1)</f>
        <v>0</v>
      </c>
      <c r="C1196">
        <f>B1196/(日期!$B$2-日期!$B$1+1)</f>
        <v>0</v>
      </c>
    </row>
    <row r="1197" spans="1:3">
      <c r="A1197" s="4"/>
      <c r="B1197">
        <f>SUMIFS(allorders!O:O,allorders!L:L,'数据处理(仓储使用)'!$A1197,allorders!$AG:$AG,"&lt;="&amp;日期!$B$2,allorders!$AG:$AG,"&gt;="&amp;日期!$B$1)</f>
        <v>0</v>
      </c>
      <c r="C1197">
        <f>B1197/(日期!$B$2-日期!$B$1+1)</f>
        <v>0</v>
      </c>
    </row>
    <row r="1198" spans="1:3">
      <c r="A1198" s="4"/>
      <c r="B1198">
        <f>SUMIFS(allorders!O:O,allorders!L:L,'数据处理(仓储使用)'!$A1198,allorders!$AG:$AG,"&lt;="&amp;日期!$B$2,allorders!$AG:$AG,"&gt;="&amp;日期!$B$1)</f>
        <v>0</v>
      </c>
      <c r="C1198">
        <f>B1198/(日期!$B$2-日期!$B$1+1)</f>
        <v>0</v>
      </c>
    </row>
    <row r="1199" spans="1:3">
      <c r="A1199" s="4"/>
      <c r="B1199">
        <f>SUMIFS(allorders!O:O,allorders!L:L,'数据处理(仓储使用)'!$A1199,allorders!$AG:$AG,"&lt;="&amp;日期!$B$2,allorders!$AG:$AG,"&gt;="&amp;日期!$B$1)</f>
        <v>0</v>
      </c>
      <c r="C1199">
        <f>B1199/(日期!$B$2-日期!$B$1+1)</f>
        <v>0</v>
      </c>
    </row>
    <row r="1200" spans="1:3">
      <c r="A1200" s="4"/>
      <c r="B1200">
        <f>SUMIFS(allorders!O:O,allorders!L:L,'数据处理(仓储使用)'!$A1200,allorders!$AG:$AG,"&lt;="&amp;日期!$B$2,allorders!$AG:$AG,"&gt;="&amp;日期!$B$1)</f>
        <v>0</v>
      </c>
      <c r="C1200">
        <f>B1200/(日期!$B$2-日期!$B$1+1)</f>
        <v>0</v>
      </c>
    </row>
    <row r="1201" spans="1:3">
      <c r="A1201" s="4"/>
      <c r="B1201">
        <f>SUMIFS(allorders!O:O,allorders!L:L,'数据处理(仓储使用)'!$A1201,allorders!$AG:$AG,"&lt;="&amp;日期!$B$2,allorders!$AG:$AG,"&gt;="&amp;日期!$B$1)</f>
        <v>0</v>
      </c>
      <c r="C1201">
        <f>B1201/(日期!$B$2-日期!$B$1+1)</f>
        <v>0</v>
      </c>
    </row>
    <row r="1202" spans="1:3">
      <c r="A1202" s="4"/>
      <c r="B1202">
        <f>SUMIFS(allorders!O:O,allorders!L:L,'数据处理(仓储使用)'!$A1202,allorders!$AG:$AG,"&lt;="&amp;日期!$B$2,allorders!$AG:$AG,"&gt;="&amp;日期!$B$1)</f>
        <v>0</v>
      </c>
      <c r="C1202">
        <f>B1202/(日期!$B$2-日期!$B$1+1)</f>
        <v>0</v>
      </c>
    </row>
    <row r="1203" spans="1:3">
      <c r="A1203" s="4"/>
      <c r="B1203">
        <f>SUMIFS(allorders!O:O,allorders!L:L,'数据处理(仓储使用)'!$A1203,allorders!$AG:$AG,"&lt;="&amp;日期!$B$2,allorders!$AG:$AG,"&gt;="&amp;日期!$B$1)</f>
        <v>0</v>
      </c>
      <c r="C1203">
        <f>B1203/(日期!$B$2-日期!$B$1+1)</f>
        <v>0</v>
      </c>
    </row>
    <row r="1204" spans="1:3">
      <c r="A1204" s="4"/>
      <c r="B1204">
        <f>SUMIFS(allorders!O:O,allorders!L:L,'数据处理(仓储使用)'!$A1204,allorders!$AG:$AG,"&lt;="&amp;日期!$B$2,allorders!$AG:$AG,"&gt;="&amp;日期!$B$1)</f>
        <v>0</v>
      </c>
      <c r="C1204">
        <f>B1204/(日期!$B$2-日期!$B$1+1)</f>
        <v>0</v>
      </c>
    </row>
    <row r="1205" spans="1:3">
      <c r="A1205" s="4"/>
      <c r="B1205">
        <f>SUMIFS(allorders!O:O,allorders!L:L,'数据处理(仓储使用)'!$A1205,allorders!$AG:$AG,"&lt;="&amp;日期!$B$2,allorders!$AG:$AG,"&gt;="&amp;日期!$B$1)</f>
        <v>0</v>
      </c>
      <c r="C1205">
        <f>B1205/(日期!$B$2-日期!$B$1+1)</f>
        <v>0</v>
      </c>
    </row>
    <row r="1206" spans="1:3">
      <c r="A1206" s="4"/>
      <c r="B1206">
        <f>SUMIFS(allorders!O:O,allorders!L:L,'数据处理(仓储使用)'!$A1206,allorders!$AG:$AG,"&lt;="&amp;日期!$B$2,allorders!$AG:$AG,"&gt;="&amp;日期!$B$1)</f>
        <v>0</v>
      </c>
      <c r="C1206">
        <f>B1206/(日期!$B$2-日期!$B$1+1)</f>
        <v>0</v>
      </c>
    </row>
    <row r="1207" spans="1:3">
      <c r="A1207" s="4"/>
      <c r="B1207">
        <f>SUMIFS(allorders!O:O,allorders!L:L,'数据处理(仓储使用)'!$A1207,allorders!$AG:$AG,"&lt;="&amp;日期!$B$2,allorders!$AG:$AG,"&gt;="&amp;日期!$B$1)</f>
        <v>0</v>
      </c>
      <c r="C1207">
        <f>B1207/(日期!$B$2-日期!$B$1+1)</f>
        <v>0</v>
      </c>
    </row>
    <row r="1208" spans="1:3">
      <c r="A1208" s="4"/>
      <c r="B1208">
        <f>SUMIFS(allorders!O:O,allorders!L:L,'数据处理(仓储使用)'!$A1208,allorders!$AG:$AG,"&lt;="&amp;日期!$B$2,allorders!$AG:$AG,"&gt;="&amp;日期!$B$1)</f>
        <v>0</v>
      </c>
      <c r="C1208">
        <f>B1208/(日期!$B$2-日期!$B$1+1)</f>
        <v>0</v>
      </c>
    </row>
    <row r="1209" spans="1:3">
      <c r="A1209" s="4"/>
      <c r="B1209">
        <f>SUMIFS(allorders!O:O,allorders!L:L,'数据处理(仓储使用)'!$A1209,allorders!$AG:$AG,"&lt;="&amp;日期!$B$2,allorders!$AG:$AG,"&gt;="&amp;日期!$B$1)</f>
        <v>0</v>
      </c>
      <c r="C1209">
        <f>B1209/(日期!$B$2-日期!$B$1+1)</f>
        <v>0</v>
      </c>
    </row>
    <row r="1210" spans="1:3">
      <c r="A1210" s="4"/>
      <c r="B1210">
        <f>SUMIFS(allorders!O:O,allorders!L:L,'数据处理(仓储使用)'!$A1210,allorders!$AG:$AG,"&lt;="&amp;日期!$B$2,allorders!$AG:$AG,"&gt;="&amp;日期!$B$1)</f>
        <v>0</v>
      </c>
      <c r="C1210">
        <f>B1210/(日期!$B$2-日期!$B$1+1)</f>
        <v>0</v>
      </c>
    </row>
    <row r="1211" spans="1:3">
      <c r="A1211" s="4"/>
      <c r="B1211">
        <f>SUMIFS(allorders!O:O,allorders!L:L,'数据处理(仓储使用)'!$A1211,allorders!$AG:$AG,"&lt;="&amp;日期!$B$2,allorders!$AG:$AG,"&gt;="&amp;日期!$B$1)</f>
        <v>0</v>
      </c>
      <c r="C1211">
        <f>B1211/(日期!$B$2-日期!$B$1+1)</f>
        <v>0</v>
      </c>
    </row>
    <row r="1212" spans="1:3">
      <c r="A1212" s="4"/>
      <c r="B1212">
        <f>SUMIFS(allorders!O:O,allorders!L:L,'数据处理(仓储使用)'!$A1212,allorders!$AG:$AG,"&lt;="&amp;日期!$B$2,allorders!$AG:$AG,"&gt;="&amp;日期!$B$1)</f>
        <v>0</v>
      </c>
      <c r="C1212">
        <f>B1212/(日期!$B$2-日期!$B$1+1)</f>
        <v>0</v>
      </c>
    </row>
    <row r="1213" spans="1:3">
      <c r="A1213" s="4"/>
      <c r="B1213">
        <f>SUMIFS(allorders!O:O,allorders!L:L,'数据处理(仓储使用)'!$A1213,allorders!$AG:$AG,"&lt;="&amp;日期!$B$2,allorders!$AG:$AG,"&gt;="&amp;日期!$B$1)</f>
        <v>0</v>
      </c>
      <c r="C1213">
        <f>B1213/(日期!$B$2-日期!$B$1+1)</f>
        <v>0</v>
      </c>
    </row>
    <row r="1214" spans="1:3">
      <c r="A1214" s="4"/>
      <c r="B1214">
        <f>SUMIFS(allorders!O:O,allorders!L:L,'数据处理(仓储使用)'!$A1214,allorders!$AG:$AG,"&lt;="&amp;日期!$B$2,allorders!$AG:$AG,"&gt;="&amp;日期!$B$1)</f>
        <v>0</v>
      </c>
      <c r="C1214">
        <f>B1214/(日期!$B$2-日期!$B$1+1)</f>
        <v>0</v>
      </c>
    </row>
    <row r="1215" spans="1:3">
      <c r="A1215" s="4"/>
      <c r="B1215">
        <f>SUMIFS(allorders!O:O,allorders!L:L,'数据处理(仓储使用)'!$A1215,allorders!$AG:$AG,"&lt;="&amp;日期!$B$2,allorders!$AG:$AG,"&gt;="&amp;日期!$B$1)</f>
        <v>0</v>
      </c>
      <c r="C1215">
        <f>B1215/(日期!$B$2-日期!$B$1+1)</f>
        <v>0</v>
      </c>
    </row>
    <row r="1216" spans="1:3">
      <c r="A1216" s="4"/>
      <c r="B1216">
        <f>SUMIFS(allorders!O:O,allorders!L:L,'数据处理(仓储使用)'!$A1216,allorders!$AG:$AG,"&lt;="&amp;日期!$B$2,allorders!$AG:$AG,"&gt;="&amp;日期!$B$1)</f>
        <v>0</v>
      </c>
      <c r="C1216">
        <f>B1216/(日期!$B$2-日期!$B$1+1)</f>
        <v>0</v>
      </c>
    </row>
    <row r="1217" spans="1:3">
      <c r="A1217" s="4"/>
      <c r="B1217">
        <f>SUMIFS(allorders!O:O,allorders!L:L,'数据处理(仓储使用)'!$A1217,allorders!$AG:$AG,"&lt;="&amp;日期!$B$2,allorders!$AG:$AG,"&gt;="&amp;日期!$B$1)</f>
        <v>0</v>
      </c>
      <c r="C1217">
        <f>B1217/(日期!$B$2-日期!$B$1+1)</f>
        <v>0</v>
      </c>
    </row>
    <row r="1218" spans="1:3">
      <c r="A1218" s="4"/>
      <c r="B1218">
        <f>SUMIFS(allorders!O:O,allorders!L:L,'数据处理(仓储使用)'!$A1218,allorders!$AG:$AG,"&lt;="&amp;日期!$B$2,allorders!$AG:$AG,"&gt;="&amp;日期!$B$1)</f>
        <v>0</v>
      </c>
      <c r="C1218">
        <f>B1218/(日期!$B$2-日期!$B$1+1)</f>
        <v>0</v>
      </c>
    </row>
    <row r="1219" spans="1:3">
      <c r="A1219" s="4"/>
      <c r="B1219">
        <f>SUMIFS(allorders!O:O,allorders!L:L,'数据处理(仓储使用)'!$A1219,allorders!$AG:$AG,"&lt;="&amp;日期!$B$2,allorders!$AG:$AG,"&gt;="&amp;日期!$B$1)</f>
        <v>0</v>
      </c>
      <c r="C1219">
        <f>B1219/(日期!$B$2-日期!$B$1+1)</f>
        <v>0</v>
      </c>
    </row>
    <row r="1220" spans="1:3">
      <c r="A1220" s="4"/>
      <c r="B1220">
        <f>SUMIFS(allorders!O:O,allorders!L:L,'数据处理(仓储使用)'!$A1220,allorders!$AG:$AG,"&lt;="&amp;日期!$B$2,allorders!$AG:$AG,"&gt;="&amp;日期!$B$1)</f>
        <v>0</v>
      </c>
      <c r="C1220">
        <f>B1220/(日期!$B$2-日期!$B$1+1)</f>
        <v>0</v>
      </c>
    </row>
    <row r="1221" spans="1:3">
      <c r="A1221" s="4"/>
      <c r="B1221">
        <f>SUMIFS(allorders!O:O,allorders!L:L,'数据处理(仓储使用)'!$A1221,allorders!$AG:$AG,"&lt;="&amp;日期!$B$2,allorders!$AG:$AG,"&gt;="&amp;日期!$B$1)</f>
        <v>0</v>
      </c>
      <c r="C1221">
        <f>B1221/(日期!$B$2-日期!$B$1+1)</f>
        <v>0</v>
      </c>
    </row>
    <row r="1222" spans="1:3">
      <c r="A1222" s="4"/>
      <c r="B1222">
        <f>SUMIFS(allorders!O:O,allorders!L:L,'数据处理(仓储使用)'!$A1222,allorders!$AG:$AG,"&lt;="&amp;日期!$B$2,allorders!$AG:$AG,"&gt;="&amp;日期!$B$1)</f>
        <v>0</v>
      </c>
      <c r="C1222">
        <f>B1222/(日期!$B$2-日期!$B$1+1)</f>
        <v>0</v>
      </c>
    </row>
    <row r="1223" spans="1:3">
      <c r="A1223" s="4"/>
      <c r="B1223">
        <f>SUMIFS(allorders!O:O,allorders!L:L,'数据处理(仓储使用)'!$A1223,allorders!$AG:$AG,"&lt;="&amp;日期!$B$2,allorders!$AG:$AG,"&gt;="&amp;日期!$B$1)</f>
        <v>0</v>
      </c>
      <c r="C1223">
        <f>B1223/(日期!$B$2-日期!$B$1+1)</f>
        <v>0</v>
      </c>
    </row>
    <row r="1224" spans="1:3">
      <c r="A1224" s="4"/>
      <c r="B1224">
        <f>SUMIFS(allorders!O:O,allorders!L:L,'数据处理(仓储使用)'!$A1224,allorders!$AG:$AG,"&lt;="&amp;日期!$B$2,allorders!$AG:$AG,"&gt;="&amp;日期!$B$1)</f>
        <v>0</v>
      </c>
      <c r="C1224">
        <f>B1224/(日期!$B$2-日期!$B$1+1)</f>
        <v>0</v>
      </c>
    </row>
    <row r="1225" spans="1:3">
      <c r="A1225" s="4"/>
      <c r="B1225">
        <f>SUMIFS(allorders!O:O,allorders!L:L,'数据处理(仓储使用)'!$A1225,allorders!$AG:$AG,"&lt;="&amp;日期!$B$2,allorders!$AG:$AG,"&gt;="&amp;日期!$B$1)</f>
        <v>0</v>
      </c>
      <c r="C1225">
        <f>B1225/(日期!$B$2-日期!$B$1+1)</f>
        <v>0</v>
      </c>
    </row>
    <row r="1226" spans="1:3">
      <c r="A1226" s="4"/>
      <c r="B1226">
        <f>SUMIFS(allorders!O:O,allorders!L:L,'数据处理(仓储使用)'!$A1226,allorders!$AG:$AG,"&lt;="&amp;日期!$B$2,allorders!$AG:$AG,"&gt;="&amp;日期!$B$1)</f>
        <v>0</v>
      </c>
      <c r="C1226">
        <f>B1226/(日期!$B$2-日期!$B$1+1)</f>
        <v>0</v>
      </c>
    </row>
    <row r="1227" spans="1:3">
      <c r="A1227" s="4"/>
      <c r="B1227">
        <f>SUMIFS(allorders!O:O,allorders!L:L,'数据处理(仓储使用)'!$A1227,allorders!$AG:$AG,"&lt;="&amp;日期!$B$2,allorders!$AG:$AG,"&gt;="&amp;日期!$B$1)</f>
        <v>0</v>
      </c>
      <c r="C1227">
        <f>B1227/(日期!$B$2-日期!$B$1+1)</f>
        <v>0</v>
      </c>
    </row>
    <row r="1228" spans="1:3">
      <c r="A1228" s="4"/>
      <c r="B1228">
        <f>SUMIFS(allorders!O:O,allorders!L:L,'数据处理(仓储使用)'!$A1228,allorders!$AG:$AG,"&lt;="&amp;日期!$B$2,allorders!$AG:$AG,"&gt;="&amp;日期!$B$1)</f>
        <v>0</v>
      </c>
      <c r="C1228">
        <f>B1228/(日期!$B$2-日期!$B$1+1)</f>
        <v>0</v>
      </c>
    </row>
    <row r="1229" spans="1:3">
      <c r="A1229" s="4"/>
      <c r="B1229">
        <f>SUMIFS(allorders!O:O,allorders!L:L,'数据处理(仓储使用)'!$A1229,allorders!$AG:$AG,"&lt;="&amp;日期!$B$2,allorders!$AG:$AG,"&gt;="&amp;日期!$B$1)</f>
        <v>0</v>
      </c>
      <c r="C1229">
        <f>B1229/(日期!$B$2-日期!$B$1+1)</f>
        <v>0</v>
      </c>
    </row>
    <row r="1230" spans="1:3">
      <c r="A1230" s="4"/>
      <c r="B1230">
        <f>SUMIFS(allorders!O:O,allorders!L:L,'数据处理(仓储使用)'!$A1230,allorders!$AG:$AG,"&lt;="&amp;日期!$B$2,allorders!$AG:$AG,"&gt;="&amp;日期!$B$1)</f>
        <v>0</v>
      </c>
      <c r="C1230">
        <f>B1230/(日期!$B$2-日期!$B$1+1)</f>
        <v>0</v>
      </c>
    </row>
    <row r="1231" spans="1:3">
      <c r="A1231" s="4"/>
      <c r="B1231">
        <f>SUMIFS(allorders!O:O,allorders!L:L,'数据处理(仓储使用)'!$A1231,allorders!$AG:$AG,"&lt;="&amp;日期!$B$2,allorders!$AG:$AG,"&gt;="&amp;日期!$B$1)</f>
        <v>0</v>
      </c>
      <c r="C1231">
        <f>B1231/(日期!$B$2-日期!$B$1+1)</f>
        <v>0</v>
      </c>
    </row>
    <row r="1232" spans="1:3">
      <c r="A1232" s="4"/>
      <c r="B1232">
        <f>SUMIFS(allorders!O:O,allorders!L:L,'数据处理(仓储使用)'!$A1232,allorders!$AG:$AG,"&lt;="&amp;日期!$B$2,allorders!$AG:$AG,"&gt;="&amp;日期!$B$1)</f>
        <v>0</v>
      </c>
      <c r="C1232">
        <f>B1232/(日期!$B$2-日期!$B$1+1)</f>
        <v>0</v>
      </c>
    </row>
    <row r="1233" spans="1:3">
      <c r="A1233" s="4"/>
      <c r="B1233">
        <f>SUMIFS(allorders!O:O,allorders!L:L,'数据处理(仓储使用)'!$A1233,allorders!$AG:$AG,"&lt;="&amp;日期!$B$2,allorders!$AG:$AG,"&gt;="&amp;日期!$B$1)</f>
        <v>0</v>
      </c>
      <c r="C1233">
        <f>B1233/(日期!$B$2-日期!$B$1+1)</f>
        <v>0</v>
      </c>
    </row>
    <row r="1234" spans="1:3">
      <c r="A1234" s="4"/>
      <c r="B1234">
        <f>SUMIFS(allorders!O:O,allorders!L:L,'数据处理(仓储使用)'!$A1234,allorders!$AG:$AG,"&lt;="&amp;日期!$B$2,allorders!$AG:$AG,"&gt;="&amp;日期!$B$1)</f>
        <v>0</v>
      </c>
      <c r="C1234">
        <f>B1234/(日期!$B$2-日期!$B$1+1)</f>
        <v>0</v>
      </c>
    </row>
    <row r="1235" spans="1:3">
      <c r="A1235" s="4"/>
      <c r="B1235">
        <f>SUMIFS(allorders!O:O,allorders!L:L,'数据处理(仓储使用)'!$A1235,allorders!$AG:$AG,"&lt;="&amp;日期!$B$2,allorders!$AG:$AG,"&gt;="&amp;日期!$B$1)</f>
        <v>0</v>
      </c>
      <c r="C1235">
        <f>B1235/(日期!$B$2-日期!$B$1+1)</f>
        <v>0</v>
      </c>
    </row>
    <row r="1236" spans="1:3">
      <c r="A1236" s="4"/>
      <c r="B1236">
        <f>SUMIFS(allorders!O:O,allorders!L:L,'数据处理(仓储使用)'!$A1236,allorders!$AG:$AG,"&lt;="&amp;日期!$B$2,allorders!$AG:$AG,"&gt;="&amp;日期!$B$1)</f>
        <v>0</v>
      </c>
      <c r="C1236">
        <f>B1236/(日期!$B$2-日期!$B$1+1)</f>
        <v>0</v>
      </c>
    </row>
    <row r="1237" spans="1:3">
      <c r="A1237" s="4"/>
      <c r="B1237">
        <f>SUMIFS(allorders!O:O,allorders!L:L,'数据处理(仓储使用)'!$A1237,allorders!$AG:$AG,"&lt;="&amp;日期!$B$2,allorders!$AG:$AG,"&gt;="&amp;日期!$B$1)</f>
        <v>0</v>
      </c>
      <c r="C1237">
        <f>B1237/(日期!$B$2-日期!$B$1+1)</f>
        <v>0</v>
      </c>
    </row>
    <row r="1238" spans="1:3">
      <c r="A1238" s="4"/>
      <c r="B1238">
        <f>SUMIFS(allorders!O:O,allorders!L:L,'数据处理(仓储使用)'!$A1238,allorders!$AG:$AG,"&lt;="&amp;日期!$B$2,allorders!$AG:$AG,"&gt;="&amp;日期!$B$1)</f>
        <v>0</v>
      </c>
      <c r="C1238">
        <f>B1238/(日期!$B$2-日期!$B$1+1)</f>
        <v>0</v>
      </c>
    </row>
    <row r="1239" spans="1:3">
      <c r="A1239" s="4"/>
      <c r="B1239">
        <f>SUMIFS(allorders!O:O,allorders!L:L,'数据处理(仓储使用)'!$A1239,allorders!$AG:$AG,"&lt;="&amp;日期!$B$2,allorders!$AG:$AG,"&gt;="&amp;日期!$B$1)</f>
        <v>0</v>
      </c>
      <c r="C1239">
        <f>B1239/(日期!$B$2-日期!$B$1+1)</f>
        <v>0</v>
      </c>
    </row>
    <row r="1240" spans="1:3">
      <c r="A1240" s="4"/>
      <c r="B1240">
        <f>SUMIFS(allorders!O:O,allorders!L:L,'数据处理(仓储使用)'!$A1240,allorders!$AG:$AG,"&lt;="&amp;日期!$B$2,allorders!$AG:$AG,"&gt;="&amp;日期!$B$1)</f>
        <v>0</v>
      </c>
      <c r="C1240">
        <f>B1240/(日期!$B$2-日期!$B$1+1)</f>
        <v>0</v>
      </c>
    </row>
    <row r="1241" spans="1:3">
      <c r="A1241" s="4"/>
      <c r="B1241">
        <f>SUMIFS(allorders!O:O,allorders!L:L,'数据处理(仓储使用)'!$A1241,allorders!$AG:$AG,"&lt;="&amp;日期!$B$2,allorders!$AG:$AG,"&gt;="&amp;日期!$B$1)</f>
        <v>0</v>
      </c>
      <c r="C1241">
        <f>B1241/(日期!$B$2-日期!$B$1+1)</f>
        <v>0</v>
      </c>
    </row>
    <row r="1242" spans="1:3">
      <c r="A1242" s="4"/>
      <c r="B1242">
        <f>SUMIFS(allorders!O:O,allorders!L:L,'数据处理(仓储使用)'!$A1242,allorders!$AG:$AG,"&lt;="&amp;日期!$B$2,allorders!$AG:$AG,"&gt;="&amp;日期!$B$1)</f>
        <v>0</v>
      </c>
      <c r="C1242">
        <f>B1242/(日期!$B$2-日期!$B$1+1)</f>
        <v>0</v>
      </c>
    </row>
    <row r="1243" spans="1:3">
      <c r="A1243" s="4"/>
      <c r="B1243">
        <f>SUMIFS(allorders!O:O,allorders!L:L,'数据处理(仓储使用)'!$A1243,allorders!$AG:$AG,"&lt;="&amp;日期!$B$2,allorders!$AG:$AG,"&gt;="&amp;日期!$B$1)</f>
        <v>0</v>
      </c>
      <c r="C1243">
        <f>B1243/(日期!$B$2-日期!$B$1+1)</f>
        <v>0</v>
      </c>
    </row>
    <row r="1244" spans="1:3">
      <c r="A1244" s="4"/>
      <c r="B1244">
        <f>SUMIFS(allorders!O:O,allorders!L:L,'数据处理(仓储使用)'!$A1244,allorders!$AG:$AG,"&lt;="&amp;日期!$B$2,allorders!$AG:$AG,"&gt;="&amp;日期!$B$1)</f>
        <v>0</v>
      </c>
      <c r="C1244">
        <f>B1244/(日期!$B$2-日期!$B$1+1)</f>
        <v>0</v>
      </c>
    </row>
    <row r="1245" spans="1:3">
      <c r="A1245" s="4"/>
      <c r="B1245">
        <f>SUMIFS(allorders!O:O,allorders!L:L,'数据处理(仓储使用)'!$A1245,allorders!$AG:$AG,"&lt;="&amp;日期!$B$2,allorders!$AG:$AG,"&gt;="&amp;日期!$B$1)</f>
        <v>0</v>
      </c>
      <c r="C1245">
        <f>B1245/(日期!$B$2-日期!$B$1+1)</f>
        <v>0</v>
      </c>
    </row>
    <row r="1246" spans="1:3">
      <c r="A1246" s="4"/>
      <c r="B1246">
        <f>SUMIFS(allorders!O:O,allorders!L:L,'数据处理(仓储使用)'!$A1246,allorders!$AG:$AG,"&lt;="&amp;日期!$B$2,allorders!$AG:$AG,"&gt;="&amp;日期!$B$1)</f>
        <v>0</v>
      </c>
      <c r="C1246">
        <f>B1246/(日期!$B$2-日期!$B$1+1)</f>
        <v>0</v>
      </c>
    </row>
    <row r="1247" spans="1:3">
      <c r="A1247" s="4"/>
      <c r="B1247">
        <f>SUMIFS(allorders!O:O,allorders!L:L,'数据处理(仓储使用)'!$A1247,allorders!$AG:$AG,"&lt;="&amp;日期!$B$2,allorders!$AG:$AG,"&gt;="&amp;日期!$B$1)</f>
        <v>0</v>
      </c>
      <c r="C1247">
        <f>B1247/(日期!$B$2-日期!$B$1+1)</f>
        <v>0</v>
      </c>
    </row>
    <row r="1248" spans="1:3">
      <c r="A1248" s="4"/>
      <c r="B1248">
        <f>SUMIFS(allorders!O:O,allorders!L:L,'数据处理(仓储使用)'!$A1248,allorders!$AG:$AG,"&lt;="&amp;日期!$B$2,allorders!$AG:$AG,"&gt;="&amp;日期!$B$1)</f>
        <v>0</v>
      </c>
      <c r="C1248">
        <f>B1248/(日期!$B$2-日期!$B$1+1)</f>
        <v>0</v>
      </c>
    </row>
    <row r="1249" spans="1:3">
      <c r="A1249" s="4"/>
      <c r="B1249">
        <f>SUMIFS(allorders!O:O,allorders!L:L,'数据处理(仓储使用)'!$A1249,allorders!$AG:$AG,"&lt;="&amp;日期!$B$2,allorders!$AG:$AG,"&gt;="&amp;日期!$B$1)</f>
        <v>0</v>
      </c>
      <c r="C1249">
        <f>B1249/(日期!$B$2-日期!$B$1+1)</f>
        <v>0</v>
      </c>
    </row>
    <row r="1250" spans="1:3">
      <c r="A1250" s="4"/>
      <c r="B1250">
        <f>SUMIFS(allorders!O:O,allorders!L:L,'数据处理(仓储使用)'!$A1250,allorders!$AG:$AG,"&lt;="&amp;日期!$B$2,allorders!$AG:$AG,"&gt;="&amp;日期!$B$1)</f>
        <v>0</v>
      </c>
      <c r="C1250">
        <f>B1250/(日期!$B$2-日期!$B$1+1)</f>
        <v>0</v>
      </c>
    </row>
    <row r="1251" spans="1:3">
      <c r="A1251" s="4"/>
      <c r="B1251">
        <f>SUMIFS(allorders!O:O,allorders!L:L,'数据处理(仓储使用)'!$A1251,allorders!$AG:$AG,"&lt;="&amp;日期!$B$2,allorders!$AG:$AG,"&gt;="&amp;日期!$B$1)</f>
        <v>0</v>
      </c>
      <c r="C1251">
        <f>B1251/(日期!$B$2-日期!$B$1+1)</f>
        <v>0</v>
      </c>
    </row>
    <row r="1252" spans="1:3">
      <c r="A1252" s="4"/>
      <c r="B1252">
        <f>SUMIFS(allorders!O:O,allorders!L:L,'数据处理(仓储使用)'!$A1252,allorders!$AG:$AG,"&lt;="&amp;日期!$B$2,allorders!$AG:$AG,"&gt;="&amp;日期!$B$1)</f>
        <v>0</v>
      </c>
      <c r="C1252">
        <f>B1252/(日期!$B$2-日期!$B$1+1)</f>
        <v>0</v>
      </c>
    </row>
    <row r="1253" spans="1:3">
      <c r="A1253" s="4"/>
      <c r="B1253">
        <f>SUMIFS(allorders!O:O,allorders!L:L,'数据处理(仓储使用)'!$A1253,allorders!$AG:$AG,"&lt;="&amp;日期!$B$2,allorders!$AG:$AG,"&gt;="&amp;日期!$B$1)</f>
        <v>0</v>
      </c>
      <c r="C1253">
        <f>B1253/(日期!$B$2-日期!$B$1+1)</f>
        <v>0</v>
      </c>
    </row>
    <row r="1254" spans="1:3">
      <c r="A1254" s="4"/>
      <c r="B1254">
        <f>SUMIFS(allorders!O:O,allorders!L:L,'数据处理(仓储使用)'!$A1254,allorders!$AG:$AG,"&lt;="&amp;日期!$B$2,allorders!$AG:$AG,"&gt;="&amp;日期!$B$1)</f>
        <v>0</v>
      </c>
      <c r="C1254">
        <f>B1254/(日期!$B$2-日期!$B$1+1)</f>
        <v>0</v>
      </c>
    </row>
    <row r="1255" spans="1:3">
      <c r="A1255" s="4"/>
      <c r="B1255">
        <f>SUMIFS(allorders!O:O,allorders!L:L,'数据处理(仓储使用)'!$A1255,allorders!$AG:$AG,"&lt;="&amp;日期!$B$2,allorders!$AG:$AG,"&gt;="&amp;日期!$B$1)</f>
        <v>0</v>
      </c>
      <c r="C1255">
        <f>B1255/(日期!$B$2-日期!$B$1+1)</f>
        <v>0</v>
      </c>
    </row>
    <row r="1256" spans="1:3">
      <c r="A1256" s="4"/>
      <c r="B1256">
        <f>SUMIFS(allorders!O:O,allorders!L:L,'数据处理(仓储使用)'!$A1256,allorders!$AG:$AG,"&lt;="&amp;日期!$B$2,allorders!$AG:$AG,"&gt;="&amp;日期!$B$1)</f>
        <v>0</v>
      </c>
      <c r="C1256">
        <f>B1256/(日期!$B$2-日期!$B$1+1)</f>
        <v>0</v>
      </c>
    </row>
    <row r="1257" spans="1:3">
      <c r="A1257" s="4"/>
      <c r="B1257">
        <f>SUMIFS(allorders!O:O,allorders!L:L,'数据处理(仓储使用)'!$A1257,allorders!$AG:$AG,"&lt;="&amp;日期!$B$2,allorders!$AG:$AG,"&gt;="&amp;日期!$B$1)</f>
        <v>0</v>
      </c>
      <c r="C1257">
        <f>B1257/(日期!$B$2-日期!$B$1+1)</f>
        <v>0</v>
      </c>
    </row>
    <row r="1258" spans="1:3">
      <c r="A1258" s="4"/>
      <c r="B1258">
        <f>SUMIFS(allorders!O:O,allorders!L:L,'数据处理(仓储使用)'!$A1258,allorders!$AG:$AG,"&lt;="&amp;日期!$B$2,allorders!$AG:$AG,"&gt;="&amp;日期!$B$1)</f>
        <v>0</v>
      </c>
      <c r="C1258">
        <f>B1258/(日期!$B$2-日期!$B$1+1)</f>
        <v>0</v>
      </c>
    </row>
    <row r="1259" spans="1:3">
      <c r="A1259" s="4"/>
      <c r="B1259">
        <f>SUMIFS(allorders!O:O,allorders!L:L,'数据处理(仓储使用)'!$A1259,allorders!$AG:$AG,"&lt;="&amp;日期!$B$2,allorders!$AG:$AG,"&gt;="&amp;日期!$B$1)</f>
        <v>0</v>
      </c>
      <c r="C1259">
        <f>B1259/(日期!$B$2-日期!$B$1+1)</f>
        <v>0</v>
      </c>
    </row>
    <row r="1260" spans="1:3">
      <c r="A1260" s="4"/>
      <c r="B1260">
        <f>SUMIFS(allorders!O:O,allorders!L:L,'数据处理(仓储使用)'!$A1260,allorders!$AG:$AG,"&lt;="&amp;日期!$B$2,allorders!$AG:$AG,"&gt;="&amp;日期!$B$1)</f>
        <v>0</v>
      </c>
      <c r="C1260">
        <f>B1260/(日期!$B$2-日期!$B$1+1)</f>
        <v>0</v>
      </c>
    </row>
    <row r="1261" spans="1:3">
      <c r="A1261" s="4"/>
      <c r="B1261">
        <f>SUMIFS(allorders!O:O,allorders!L:L,'数据处理(仓储使用)'!$A1261,allorders!$AG:$AG,"&lt;="&amp;日期!$B$2,allorders!$AG:$AG,"&gt;="&amp;日期!$B$1)</f>
        <v>0</v>
      </c>
      <c r="C1261">
        <f>B1261/(日期!$B$2-日期!$B$1+1)</f>
        <v>0</v>
      </c>
    </row>
    <row r="1262" spans="1:3">
      <c r="A1262" s="4"/>
      <c r="B1262">
        <f>SUMIFS(allorders!O:O,allorders!L:L,'数据处理(仓储使用)'!$A1262,allorders!$AG:$AG,"&lt;="&amp;日期!$B$2,allorders!$AG:$AG,"&gt;="&amp;日期!$B$1)</f>
        <v>0</v>
      </c>
      <c r="C1262">
        <f>B1262/(日期!$B$2-日期!$B$1+1)</f>
        <v>0</v>
      </c>
    </row>
    <row r="1263" spans="1:3">
      <c r="A1263" s="4"/>
      <c r="B1263">
        <f>SUMIFS(allorders!O:O,allorders!L:L,'数据处理(仓储使用)'!$A1263,allorders!$AG:$AG,"&lt;="&amp;日期!$B$2,allorders!$AG:$AG,"&gt;="&amp;日期!$B$1)</f>
        <v>0</v>
      </c>
      <c r="C1263">
        <f>B1263/(日期!$B$2-日期!$B$1+1)</f>
        <v>0</v>
      </c>
    </row>
    <row r="1264" spans="1:3">
      <c r="A1264" s="4"/>
      <c r="B1264">
        <f>SUMIFS(allorders!O:O,allorders!L:L,'数据处理(仓储使用)'!$A1264,allorders!$AG:$AG,"&lt;="&amp;日期!$B$2,allorders!$AG:$AG,"&gt;="&amp;日期!$B$1)</f>
        <v>0</v>
      </c>
      <c r="C1264">
        <f>B1264/(日期!$B$2-日期!$B$1+1)</f>
        <v>0</v>
      </c>
    </row>
    <row r="1265" spans="1:3">
      <c r="A1265" s="4"/>
      <c r="B1265">
        <f>SUMIFS(allorders!O:O,allorders!L:L,'数据处理(仓储使用)'!$A1265,allorders!$AG:$AG,"&lt;="&amp;日期!$B$2,allorders!$AG:$AG,"&gt;="&amp;日期!$B$1)</f>
        <v>0</v>
      </c>
      <c r="C1265">
        <f>B1265/(日期!$B$2-日期!$B$1+1)</f>
        <v>0</v>
      </c>
    </row>
    <row r="1266" spans="1:3">
      <c r="A1266" s="4"/>
      <c r="B1266">
        <f>SUMIFS(allorders!O:O,allorders!L:L,'数据处理(仓储使用)'!$A1266,allorders!$AG:$AG,"&lt;="&amp;日期!$B$2,allorders!$AG:$AG,"&gt;="&amp;日期!$B$1)</f>
        <v>0</v>
      </c>
      <c r="C1266">
        <f>B1266/(日期!$B$2-日期!$B$1+1)</f>
        <v>0</v>
      </c>
    </row>
    <row r="1267" spans="1:3">
      <c r="A1267" s="4"/>
      <c r="B1267">
        <f>SUMIFS(allorders!O:O,allorders!L:L,'数据处理(仓储使用)'!$A1267,allorders!$AG:$AG,"&lt;="&amp;日期!$B$2,allorders!$AG:$AG,"&gt;="&amp;日期!$B$1)</f>
        <v>0</v>
      </c>
      <c r="C1267">
        <f>B1267/(日期!$B$2-日期!$B$1+1)</f>
        <v>0</v>
      </c>
    </row>
    <row r="1268" spans="1:3">
      <c r="A1268" s="4"/>
      <c r="B1268">
        <f>SUMIFS(allorders!O:O,allorders!L:L,'数据处理(仓储使用)'!$A1268,allorders!$AG:$AG,"&lt;="&amp;日期!$B$2,allorders!$AG:$AG,"&gt;="&amp;日期!$B$1)</f>
        <v>0</v>
      </c>
      <c r="C1268">
        <f>B1268/(日期!$B$2-日期!$B$1+1)</f>
        <v>0</v>
      </c>
    </row>
    <row r="1269" spans="1:3">
      <c r="A1269" s="4"/>
      <c r="B1269">
        <f>SUMIFS(allorders!O:O,allorders!L:L,'数据处理(仓储使用)'!$A1269,allorders!$AG:$AG,"&lt;="&amp;日期!$B$2,allorders!$AG:$AG,"&gt;="&amp;日期!$B$1)</f>
        <v>0</v>
      </c>
      <c r="C1269">
        <f>B1269/(日期!$B$2-日期!$B$1+1)</f>
        <v>0</v>
      </c>
    </row>
    <row r="1270" spans="1:3">
      <c r="A1270" s="4"/>
      <c r="B1270">
        <f>SUMIFS(allorders!O:O,allorders!L:L,'数据处理(仓储使用)'!$A1270,allorders!$AG:$AG,"&lt;="&amp;日期!$B$2,allorders!$AG:$AG,"&gt;="&amp;日期!$B$1)</f>
        <v>0</v>
      </c>
      <c r="C1270">
        <f>B1270/(日期!$B$2-日期!$B$1+1)</f>
        <v>0</v>
      </c>
    </row>
    <row r="1271" spans="1:3">
      <c r="A1271" s="4"/>
      <c r="B1271">
        <f>SUMIFS(allorders!O:O,allorders!L:L,'数据处理(仓储使用)'!$A1271,allorders!$AG:$AG,"&lt;="&amp;日期!$B$2,allorders!$AG:$AG,"&gt;="&amp;日期!$B$1)</f>
        <v>0</v>
      </c>
      <c r="C1271">
        <f>B1271/(日期!$B$2-日期!$B$1+1)</f>
        <v>0</v>
      </c>
    </row>
    <row r="1272" spans="1:3">
      <c r="A1272" s="4"/>
      <c r="B1272">
        <f>SUMIFS(allorders!O:O,allorders!L:L,'数据处理(仓储使用)'!$A1272,allorders!$AG:$AG,"&lt;="&amp;日期!$B$2,allorders!$AG:$AG,"&gt;="&amp;日期!$B$1)</f>
        <v>0</v>
      </c>
      <c r="C1272">
        <f>B1272/(日期!$B$2-日期!$B$1+1)</f>
        <v>0</v>
      </c>
    </row>
    <row r="1273" spans="1:3">
      <c r="A1273" s="4"/>
      <c r="B1273">
        <f>SUMIFS(allorders!O:O,allorders!L:L,'数据处理(仓储使用)'!$A1273,allorders!$AG:$AG,"&lt;="&amp;日期!$B$2,allorders!$AG:$AG,"&gt;="&amp;日期!$B$1)</f>
        <v>0</v>
      </c>
      <c r="C1273">
        <f>B1273/(日期!$B$2-日期!$B$1+1)</f>
        <v>0</v>
      </c>
    </row>
    <row r="1274" spans="1:3">
      <c r="A1274" s="4"/>
      <c r="B1274">
        <f>SUMIFS(allorders!O:O,allorders!L:L,'数据处理(仓储使用)'!$A1274,allorders!$AG:$AG,"&lt;="&amp;日期!$B$2,allorders!$AG:$AG,"&gt;="&amp;日期!$B$1)</f>
        <v>0</v>
      </c>
      <c r="C1274">
        <f>B1274/(日期!$B$2-日期!$B$1+1)</f>
        <v>0</v>
      </c>
    </row>
    <row r="1275" spans="1:3">
      <c r="A1275" s="4"/>
      <c r="B1275">
        <f>SUMIFS(allorders!O:O,allorders!L:L,'数据处理(仓储使用)'!$A1275,allorders!$AG:$AG,"&lt;="&amp;日期!$B$2,allorders!$AG:$AG,"&gt;="&amp;日期!$B$1)</f>
        <v>0</v>
      </c>
      <c r="C1275">
        <f>B1275/(日期!$B$2-日期!$B$1+1)</f>
        <v>0</v>
      </c>
    </row>
    <row r="1276" spans="1:3">
      <c r="A1276" s="4"/>
      <c r="B1276">
        <f>SUMIFS(allorders!O:O,allorders!L:L,'数据处理(仓储使用)'!$A1276,allorders!$AG:$AG,"&lt;="&amp;日期!$B$2,allorders!$AG:$AG,"&gt;="&amp;日期!$B$1)</f>
        <v>0</v>
      </c>
      <c r="C1276">
        <f>B1276/(日期!$B$2-日期!$B$1+1)</f>
        <v>0</v>
      </c>
    </row>
    <row r="1277" spans="1:3">
      <c r="A1277" s="4"/>
      <c r="B1277">
        <f>SUMIFS(allorders!O:O,allorders!L:L,'数据处理(仓储使用)'!$A1277,allorders!$AG:$AG,"&lt;="&amp;日期!$B$2,allorders!$AG:$AG,"&gt;="&amp;日期!$B$1)</f>
        <v>0</v>
      </c>
      <c r="C1277">
        <f>B1277/(日期!$B$2-日期!$B$1+1)</f>
        <v>0</v>
      </c>
    </row>
    <row r="1278" spans="1:3">
      <c r="A1278" s="4"/>
      <c r="B1278">
        <f>SUMIFS(allorders!O:O,allorders!L:L,'数据处理(仓储使用)'!$A1278,allorders!$AG:$AG,"&lt;="&amp;日期!$B$2,allorders!$AG:$AG,"&gt;="&amp;日期!$B$1)</f>
        <v>0</v>
      </c>
      <c r="C1278">
        <f>B1278/(日期!$B$2-日期!$B$1+1)</f>
        <v>0</v>
      </c>
    </row>
    <row r="1279" spans="1:3">
      <c r="A1279" s="4"/>
      <c r="B1279">
        <f>SUMIFS(allorders!O:O,allorders!L:L,'数据处理(仓储使用)'!$A1279,allorders!$AG:$AG,"&lt;="&amp;日期!$B$2,allorders!$AG:$AG,"&gt;="&amp;日期!$B$1)</f>
        <v>0</v>
      </c>
      <c r="C1279">
        <f>B1279/(日期!$B$2-日期!$B$1+1)</f>
        <v>0</v>
      </c>
    </row>
    <row r="1280" spans="1:3">
      <c r="A1280" s="4"/>
      <c r="B1280">
        <f>SUMIFS(allorders!O:O,allorders!L:L,'数据处理(仓储使用)'!$A1280,allorders!$AG:$AG,"&lt;="&amp;日期!$B$2,allorders!$AG:$AG,"&gt;="&amp;日期!$B$1)</f>
        <v>0</v>
      </c>
      <c r="C1280">
        <f>B1280/(日期!$B$2-日期!$B$1+1)</f>
        <v>0</v>
      </c>
    </row>
    <row r="1281" spans="1:3">
      <c r="A1281" s="4"/>
      <c r="B1281">
        <f>SUMIFS(allorders!O:O,allorders!L:L,'数据处理(仓储使用)'!$A1281,allorders!$AG:$AG,"&lt;="&amp;日期!$B$2,allorders!$AG:$AG,"&gt;="&amp;日期!$B$1)</f>
        <v>0</v>
      </c>
      <c r="C1281">
        <f>B1281/(日期!$B$2-日期!$B$1+1)</f>
        <v>0</v>
      </c>
    </row>
    <row r="1282" spans="1:3">
      <c r="A1282" s="4"/>
      <c r="B1282">
        <f>SUMIFS(allorders!O:O,allorders!L:L,'数据处理(仓储使用)'!$A1282,allorders!$AG:$AG,"&lt;="&amp;日期!$B$2,allorders!$AG:$AG,"&gt;="&amp;日期!$B$1)</f>
        <v>0</v>
      </c>
      <c r="C1282">
        <f>B1282/(日期!$B$2-日期!$B$1+1)</f>
        <v>0</v>
      </c>
    </row>
    <row r="1283" spans="1:3">
      <c r="A1283" s="4"/>
      <c r="B1283">
        <f>SUMIFS(allorders!O:O,allorders!L:L,'数据处理(仓储使用)'!$A1283,allorders!$AG:$AG,"&lt;="&amp;日期!$B$2,allorders!$AG:$AG,"&gt;="&amp;日期!$B$1)</f>
        <v>0</v>
      </c>
      <c r="C1283">
        <f>B1283/(日期!$B$2-日期!$B$1+1)</f>
        <v>0</v>
      </c>
    </row>
    <row r="1284" spans="1:3">
      <c r="A1284" s="4"/>
      <c r="B1284">
        <f>SUMIFS(allorders!O:O,allorders!L:L,'数据处理(仓储使用)'!$A1284,allorders!$AG:$AG,"&lt;="&amp;日期!$B$2,allorders!$AG:$AG,"&gt;="&amp;日期!$B$1)</f>
        <v>0</v>
      </c>
      <c r="C1284">
        <f>B1284/(日期!$B$2-日期!$B$1+1)</f>
        <v>0</v>
      </c>
    </row>
    <row r="1285" spans="1:3">
      <c r="A1285" s="4"/>
      <c r="B1285">
        <f>SUMIFS(allorders!O:O,allorders!L:L,'数据处理(仓储使用)'!$A1285,allorders!$AG:$AG,"&lt;="&amp;日期!$B$2,allorders!$AG:$AG,"&gt;="&amp;日期!$B$1)</f>
        <v>0</v>
      </c>
      <c r="C1285">
        <f>B1285/(日期!$B$2-日期!$B$1+1)</f>
        <v>0</v>
      </c>
    </row>
    <row r="1286" spans="1:3">
      <c r="A1286" s="4"/>
      <c r="B1286">
        <f>SUMIFS(allorders!O:O,allorders!L:L,'数据处理(仓储使用)'!$A1286,allorders!$AG:$AG,"&lt;="&amp;日期!$B$2,allorders!$AG:$AG,"&gt;="&amp;日期!$B$1)</f>
        <v>0</v>
      </c>
      <c r="C1286">
        <f>B1286/(日期!$B$2-日期!$B$1+1)</f>
        <v>0</v>
      </c>
    </row>
    <row r="1287" spans="1:3">
      <c r="A1287" s="4"/>
      <c r="B1287">
        <f>SUMIFS(allorders!O:O,allorders!L:L,'数据处理(仓储使用)'!$A1287,allorders!$AG:$AG,"&lt;="&amp;日期!$B$2,allorders!$AG:$AG,"&gt;="&amp;日期!$B$1)</f>
        <v>0</v>
      </c>
      <c r="C1287">
        <f>B1287/(日期!$B$2-日期!$B$1+1)</f>
        <v>0</v>
      </c>
    </row>
    <row r="1288" spans="1:3">
      <c r="A1288" s="4"/>
      <c r="B1288">
        <f>SUMIFS(allorders!O:O,allorders!L:L,'数据处理(仓储使用)'!$A1288,allorders!$AG:$AG,"&lt;="&amp;日期!$B$2,allorders!$AG:$AG,"&gt;="&amp;日期!$B$1)</f>
        <v>0</v>
      </c>
      <c r="C1288">
        <f>B1288/(日期!$B$2-日期!$B$1+1)</f>
        <v>0</v>
      </c>
    </row>
    <row r="1289" spans="1:3">
      <c r="A1289" s="4"/>
      <c r="B1289">
        <f>SUMIFS(allorders!O:O,allorders!L:L,'数据处理(仓储使用)'!$A1289,allorders!$AG:$AG,"&lt;="&amp;日期!$B$2,allorders!$AG:$AG,"&gt;="&amp;日期!$B$1)</f>
        <v>0</v>
      </c>
      <c r="C1289">
        <f>B1289/(日期!$B$2-日期!$B$1+1)</f>
        <v>0</v>
      </c>
    </row>
    <row r="1290" spans="1:3">
      <c r="A1290" s="4"/>
      <c r="B1290">
        <f>SUMIFS(allorders!O:O,allorders!L:L,'数据处理(仓储使用)'!$A1290,allorders!$AG:$AG,"&lt;="&amp;日期!$B$2,allorders!$AG:$AG,"&gt;="&amp;日期!$B$1)</f>
        <v>0</v>
      </c>
      <c r="C1290">
        <f>B1290/(日期!$B$2-日期!$B$1+1)</f>
        <v>0</v>
      </c>
    </row>
    <row r="1291" spans="1:3">
      <c r="A1291" s="4"/>
      <c r="B1291">
        <f>SUMIFS(allorders!O:O,allorders!L:L,'数据处理(仓储使用)'!$A1291,allorders!$AG:$AG,"&lt;="&amp;日期!$B$2,allorders!$AG:$AG,"&gt;="&amp;日期!$B$1)</f>
        <v>0</v>
      </c>
      <c r="C1291">
        <f>B1291/(日期!$B$2-日期!$B$1+1)</f>
        <v>0</v>
      </c>
    </row>
    <row r="1292" spans="1:3">
      <c r="A1292" s="4"/>
      <c r="B1292">
        <f>SUMIFS(allorders!O:O,allorders!L:L,'数据处理(仓储使用)'!$A1292,allorders!$AG:$AG,"&lt;="&amp;日期!$B$2,allorders!$AG:$AG,"&gt;="&amp;日期!$B$1)</f>
        <v>0</v>
      </c>
      <c r="C1292">
        <f>B1292/(日期!$B$2-日期!$B$1+1)</f>
        <v>0</v>
      </c>
    </row>
    <row r="1293" spans="1:3">
      <c r="A1293" s="4"/>
      <c r="B1293">
        <f>SUMIFS(allorders!O:O,allorders!L:L,'数据处理(仓储使用)'!$A1293,allorders!$AG:$AG,"&lt;="&amp;日期!$B$2,allorders!$AG:$AG,"&gt;="&amp;日期!$B$1)</f>
        <v>0</v>
      </c>
      <c r="C1293">
        <f>B1293/(日期!$B$2-日期!$B$1+1)</f>
        <v>0</v>
      </c>
    </row>
    <row r="1294" spans="1:3">
      <c r="A1294" s="4"/>
      <c r="B1294">
        <f>SUMIFS(allorders!O:O,allorders!L:L,'数据处理(仓储使用)'!$A1294,allorders!$AG:$AG,"&lt;="&amp;日期!$B$2,allorders!$AG:$AG,"&gt;="&amp;日期!$B$1)</f>
        <v>0</v>
      </c>
      <c r="C1294">
        <f>B1294/(日期!$B$2-日期!$B$1+1)</f>
        <v>0</v>
      </c>
    </row>
    <row r="1295" spans="1:3">
      <c r="A1295" s="4"/>
      <c r="B1295">
        <f>SUMIFS(allorders!O:O,allorders!L:L,'数据处理(仓储使用)'!$A1295,allorders!$AG:$AG,"&lt;="&amp;日期!$B$2,allorders!$AG:$AG,"&gt;="&amp;日期!$B$1)</f>
        <v>0</v>
      </c>
      <c r="C1295">
        <f>B1295/(日期!$B$2-日期!$B$1+1)</f>
        <v>0</v>
      </c>
    </row>
    <row r="1296" spans="1:3">
      <c r="A1296" s="4"/>
      <c r="B1296">
        <f>SUMIFS(allorders!O:O,allorders!L:L,'数据处理(仓储使用)'!$A1296,allorders!$AG:$AG,"&lt;="&amp;日期!$B$2,allorders!$AG:$AG,"&gt;="&amp;日期!$B$1)</f>
        <v>0</v>
      </c>
      <c r="C1296">
        <f>B1296/(日期!$B$2-日期!$B$1+1)</f>
        <v>0</v>
      </c>
    </row>
    <row r="1297" spans="1:3">
      <c r="A1297" s="4"/>
      <c r="B1297">
        <f>SUMIFS(allorders!O:O,allorders!L:L,'数据处理(仓储使用)'!$A1297,allorders!$AG:$AG,"&lt;="&amp;日期!$B$2,allorders!$AG:$AG,"&gt;="&amp;日期!$B$1)</f>
        <v>0</v>
      </c>
      <c r="C1297">
        <f>B1297/(日期!$B$2-日期!$B$1+1)</f>
        <v>0</v>
      </c>
    </row>
    <row r="1298" spans="1:3">
      <c r="A1298" s="4"/>
      <c r="B1298">
        <f>SUMIFS(allorders!O:O,allorders!L:L,'数据处理(仓储使用)'!$A1298,allorders!$AG:$AG,"&lt;="&amp;日期!$B$2,allorders!$AG:$AG,"&gt;="&amp;日期!$B$1)</f>
        <v>0</v>
      </c>
      <c r="C1298">
        <f>B1298/(日期!$B$2-日期!$B$1+1)</f>
        <v>0</v>
      </c>
    </row>
    <row r="1299" spans="1:3">
      <c r="A1299" s="4"/>
      <c r="B1299">
        <f>SUMIFS(allorders!O:O,allorders!L:L,'数据处理(仓储使用)'!$A1299,allorders!$AG:$AG,"&lt;="&amp;日期!$B$2,allorders!$AG:$AG,"&gt;="&amp;日期!$B$1)</f>
        <v>0</v>
      </c>
      <c r="C1299">
        <f>B1299/(日期!$B$2-日期!$B$1+1)</f>
        <v>0</v>
      </c>
    </row>
    <row r="1300" spans="1:3">
      <c r="A1300" s="4"/>
      <c r="B1300">
        <f>SUMIFS(allorders!O:O,allorders!L:L,'数据处理(仓储使用)'!$A1300,allorders!$AG:$AG,"&lt;="&amp;日期!$B$2,allorders!$AG:$AG,"&gt;="&amp;日期!$B$1)</f>
        <v>0</v>
      </c>
      <c r="C1300">
        <f>B1300/(日期!$B$2-日期!$B$1+1)</f>
        <v>0</v>
      </c>
    </row>
    <row r="1301" spans="1:3">
      <c r="A1301" s="4"/>
      <c r="B1301">
        <f>SUMIFS(allorders!O:O,allorders!L:L,'数据处理(仓储使用)'!$A1301,allorders!$AG:$AG,"&lt;="&amp;日期!$B$2,allorders!$AG:$AG,"&gt;="&amp;日期!$B$1)</f>
        <v>0</v>
      </c>
      <c r="C1301">
        <f>B1301/(日期!$B$2-日期!$B$1+1)</f>
        <v>0</v>
      </c>
    </row>
    <row r="1302" spans="1:3">
      <c r="A1302" s="4"/>
      <c r="B1302">
        <f>SUMIFS(allorders!O:O,allorders!L:L,'数据处理(仓储使用)'!$A1302,allorders!$AG:$AG,"&lt;="&amp;日期!$B$2,allorders!$AG:$AG,"&gt;="&amp;日期!$B$1)</f>
        <v>0</v>
      </c>
      <c r="C1302">
        <f>B1302/(日期!$B$2-日期!$B$1+1)</f>
        <v>0</v>
      </c>
    </row>
    <row r="1303" spans="1:3">
      <c r="A1303" s="4"/>
      <c r="B1303">
        <f>SUMIFS(allorders!O:O,allorders!L:L,'数据处理(仓储使用)'!$A1303,allorders!$AG:$AG,"&lt;="&amp;日期!$B$2,allorders!$AG:$AG,"&gt;="&amp;日期!$B$1)</f>
        <v>0</v>
      </c>
      <c r="C1303">
        <f>B1303/(日期!$B$2-日期!$B$1+1)</f>
        <v>0</v>
      </c>
    </row>
    <row r="1304" spans="1:3">
      <c r="A1304" s="4"/>
      <c r="B1304">
        <f>SUMIFS(allorders!O:O,allorders!L:L,'数据处理(仓储使用)'!$A1304,allorders!$AG:$AG,"&lt;="&amp;日期!$B$2,allorders!$AG:$AG,"&gt;="&amp;日期!$B$1)</f>
        <v>0</v>
      </c>
      <c r="C1304">
        <f>B1304/(日期!$B$2-日期!$B$1+1)</f>
        <v>0</v>
      </c>
    </row>
    <row r="1305" spans="1:3">
      <c r="A1305" s="4"/>
      <c r="B1305">
        <f>SUMIFS(allorders!O:O,allorders!L:L,'数据处理(仓储使用)'!$A1305,allorders!$AG:$AG,"&lt;="&amp;日期!$B$2,allorders!$AG:$AG,"&gt;="&amp;日期!$B$1)</f>
        <v>0</v>
      </c>
      <c r="C1305">
        <f>B1305/(日期!$B$2-日期!$B$1+1)</f>
        <v>0</v>
      </c>
    </row>
    <row r="1306" spans="1:3">
      <c r="A1306" s="4"/>
      <c r="B1306">
        <f>SUMIFS(allorders!O:O,allorders!L:L,'数据处理(仓储使用)'!$A1306,allorders!$AG:$AG,"&lt;="&amp;日期!$B$2,allorders!$AG:$AG,"&gt;="&amp;日期!$B$1)</f>
        <v>0</v>
      </c>
      <c r="C1306">
        <f>B1306/(日期!$B$2-日期!$B$1+1)</f>
        <v>0</v>
      </c>
    </row>
    <row r="1307" spans="1:3">
      <c r="A1307" s="4"/>
      <c r="B1307">
        <f>SUMIFS(allorders!O:O,allorders!L:L,'数据处理(仓储使用)'!$A1307,allorders!$AG:$AG,"&lt;="&amp;日期!$B$2,allorders!$AG:$AG,"&gt;="&amp;日期!$B$1)</f>
        <v>0</v>
      </c>
      <c r="C1307">
        <f>B1307/(日期!$B$2-日期!$B$1+1)</f>
        <v>0</v>
      </c>
    </row>
    <row r="1308" spans="1:3">
      <c r="A1308" s="4"/>
      <c r="B1308">
        <f>SUMIFS(allorders!O:O,allorders!L:L,'数据处理(仓储使用)'!$A1308,allorders!$AG:$AG,"&lt;="&amp;日期!$B$2,allorders!$AG:$AG,"&gt;="&amp;日期!$B$1)</f>
        <v>0</v>
      </c>
      <c r="C1308">
        <f>B1308/(日期!$B$2-日期!$B$1+1)</f>
        <v>0</v>
      </c>
    </row>
    <row r="1309" spans="1:3">
      <c r="A1309" s="4"/>
      <c r="B1309">
        <f>SUMIFS(allorders!O:O,allorders!L:L,'数据处理(仓储使用)'!$A1309,allorders!$AG:$AG,"&lt;="&amp;日期!$B$2,allorders!$AG:$AG,"&gt;="&amp;日期!$B$1)</f>
        <v>0</v>
      </c>
      <c r="C1309">
        <f>B1309/(日期!$B$2-日期!$B$1+1)</f>
        <v>0</v>
      </c>
    </row>
    <row r="1310" spans="1:3">
      <c r="A1310" s="4"/>
      <c r="B1310">
        <f>SUMIFS(allorders!O:O,allorders!L:L,'数据处理(仓储使用)'!$A1310,allorders!$AG:$AG,"&lt;="&amp;日期!$B$2,allorders!$AG:$AG,"&gt;="&amp;日期!$B$1)</f>
        <v>0</v>
      </c>
      <c r="C1310">
        <f>B1310/(日期!$B$2-日期!$B$1+1)</f>
        <v>0</v>
      </c>
    </row>
    <row r="1311" spans="1:3">
      <c r="A1311" s="4"/>
      <c r="B1311">
        <f>SUMIFS(allorders!O:O,allorders!L:L,'数据处理(仓储使用)'!$A1311,allorders!$AG:$AG,"&lt;="&amp;日期!$B$2,allorders!$AG:$AG,"&gt;="&amp;日期!$B$1)</f>
        <v>0</v>
      </c>
      <c r="C1311">
        <f>B1311/(日期!$B$2-日期!$B$1+1)</f>
        <v>0</v>
      </c>
    </row>
    <row r="1312" spans="1:3">
      <c r="A1312" s="4"/>
      <c r="B1312">
        <f>SUMIFS(allorders!O:O,allorders!L:L,'数据处理(仓储使用)'!$A1312,allorders!$AG:$AG,"&lt;="&amp;日期!$B$2,allorders!$AG:$AG,"&gt;="&amp;日期!$B$1)</f>
        <v>0</v>
      </c>
      <c r="C1312">
        <f>B1312/(日期!$B$2-日期!$B$1+1)</f>
        <v>0</v>
      </c>
    </row>
    <row r="1313" spans="1:3">
      <c r="A1313" s="4"/>
      <c r="B1313">
        <f>SUMIFS(allorders!O:O,allorders!L:L,'数据处理(仓储使用)'!$A1313,allorders!$AG:$AG,"&lt;="&amp;日期!$B$2,allorders!$AG:$AG,"&gt;="&amp;日期!$B$1)</f>
        <v>0</v>
      </c>
      <c r="C1313">
        <f>B1313/(日期!$B$2-日期!$B$1+1)</f>
        <v>0</v>
      </c>
    </row>
    <row r="1314" spans="1:3">
      <c r="A1314" s="4"/>
      <c r="B1314">
        <f>SUMIFS(allorders!O:O,allorders!L:L,'数据处理(仓储使用)'!$A1314,allorders!$AG:$AG,"&lt;="&amp;日期!$B$2,allorders!$AG:$AG,"&gt;="&amp;日期!$B$1)</f>
        <v>0</v>
      </c>
      <c r="C1314">
        <f>B1314/(日期!$B$2-日期!$B$1+1)</f>
        <v>0</v>
      </c>
    </row>
    <row r="1315" spans="1:3">
      <c r="A1315" s="4"/>
      <c r="B1315">
        <f>SUMIFS(allorders!O:O,allorders!L:L,'数据处理(仓储使用)'!$A1315,allorders!$AG:$AG,"&lt;="&amp;日期!$B$2,allorders!$AG:$AG,"&gt;="&amp;日期!$B$1)</f>
        <v>0</v>
      </c>
      <c r="C1315">
        <f>B1315/(日期!$B$2-日期!$B$1+1)</f>
        <v>0</v>
      </c>
    </row>
    <row r="1316" spans="1:3">
      <c r="A1316" s="4"/>
      <c r="B1316">
        <f>SUMIFS(allorders!O:O,allorders!L:L,'数据处理(仓储使用)'!$A1316,allorders!$AG:$AG,"&lt;="&amp;日期!$B$2,allorders!$AG:$AG,"&gt;="&amp;日期!$B$1)</f>
        <v>0</v>
      </c>
      <c r="C1316">
        <f>B1316/(日期!$B$2-日期!$B$1+1)</f>
        <v>0</v>
      </c>
    </row>
    <row r="1317" spans="1:3">
      <c r="A1317" s="4"/>
      <c r="B1317">
        <f>SUMIFS(allorders!O:O,allorders!L:L,'数据处理(仓储使用)'!$A1317,allorders!$AG:$AG,"&lt;="&amp;日期!$B$2,allorders!$AG:$AG,"&gt;="&amp;日期!$B$1)</f>
        <v>0</v>
      </c>
      <c r="C1317">
        <f>B1317/(日期!$B$2-日期!$B$1+1)</f>
        <v>0</v>
      </c>
    </row>
    <row r="1318" spans="1:3">
      <c r="A1318" s="4"/>
      <c r="B1318">
        <f>SUMIFS(allorders!O:O,allorders!L:L,'数据处理(仓储使用)'!$A1318,allorders!$AG:$AG,"&lt;="&amp;日期!$B$2,allorders!$AG:$AG,"&gt;="&amp;日期!$B$1)</f>
        <v>0</v>
      </c>
      <c r="C1318">
        <f>B1318/(日期!$B$2-日期!$B$1+1)</f>
        <v>0</v>
      </c>
    </row>
    <row r="1319" spans="1:3">
      <c r="A1319" s="4"/>
      <c r="B1319">
        <f>SUMIFS(allorders!O:O,allorders!L:L,'数据处理(仓储使用)'!$A1319,allorders!$AG:$AG,"&lt;="&amp;日期!$B$2,allorders!$AG:$AG,"&gt;="&amp;日期!$B$1)</f>
        <v>0</v>
      </c>
      <c r="C1319">
        <f>B1319/(日期!$B$2-日期!$B$1+1)</f>
        <v>0</v>
      </c>
    </row>
    <row r="1320" spans="1:3">
      <c r="A1320" s="4"/>
      <c r="B1320">
        <f>SUMIFS(allorders!O:O,allorders!L:L,'数据处理(仓储使用)'!$A1320,allorders!$AG:$AG,"&lt;="&amp;日期!$B$2,allorders!$AG:$AG,"&gt;="&amp;日期!$B$1)</f>
        <v>0</v>
      </c>
      <c r="C1320">
        <f>B1320/(日期!$B$2-日期!$B$1+1)</f>
        <v>0</v>
      </c>
    </row>
    <row r="1321" spans="1:3">
      <c r="A1321" s="4"/>
      <c r="B1321">
        <f>SUMIFS(allorders!O:O,allorders!L:L,'数据处理(仓储使用)'!$A1321,allorders!$AG:$AG,"&lt;="&amp;日期!$B$2,allorders!$AG:$AG,"&gt;="&amp;日期!$B$1)</f>
        <v>0</v>
      </c>
      <c r="C1321">
        <f>B1321/(日期!$B$2-日期!$B$1+1)</f>
        <v>0</v>
      </c>
    </row>
    <row r="1322" spans="1:3">
      <c r="A1322" s="4"/>
      <c r="B1322">
        <f>SUMIFS(allorders!O:O,allorders!L:L,'数据处理(仓储使用)'!$A1322,allorders!$AG:$AG,"&lt;="&amp;日期!$B$2,allorders!$AG:$AG,"&gt;="&amp;日期!$B$1)</f>
        <v>0</v>
      </c>
      <c r="C1322">
        <f>B1322/(日期!$B$2-日期!$B$1+1)</f>
        <v>0</v>
      </c>
    </row>
    <row r="1323" spans="1:3">
      <c r="A1323" s="4"/>
      <c r="B1323">
        <f>SUMIFS(allorders!O:O,allorders!L:L,'数据处理(仓储使用)'!$A1323,allorders!$AG:$AG,"&lt;="&amp;日期!$B$2,allorders!$AG:$AG,"&gt;="&amp;日期!$B$1)</f>
        <v>0</v>
      </c>
      <c r="C1323">
        <f>B1323/(日期!$B$2-日期!$B$1+1)</f>
        <v>0</v>
      </c>
    </row>
    <row r="1324" spans="1:3">
      <c r="A1324" s="4"/>
      <c r="B1324">
        <f>SUMIFS(allorders!O:O,allorders!L:L,'数据处理(仓储使用)'!$A1324,allorders!$AG:$AG,"&lt;="&amp;日期!$B$2,allorders!$AG:$AG,"&gt;="&amp;日期!$B$1)</f>
        <v>0</v>
      </c>
      <c r="C1324">
        <f>B1324/(日期!$B$2-日期!$B$1+1)</f>
        <v>0</v>
      </c>
    </row>
    <row r="1325" spans="1:3">
      <c r="A1325" s="4"/>
      <c r="B1325">
        <f>SUMIFS(allorders!O:O,allorders!L:L,'数据处理(仓储使用)'!$A1325,allorders!$AG:$AG,"&lt;="&amp;日期!$B$2,allorders!$AG:$AG,"&gt;="&amp;日期!$B$1)</f>
        <v>0</v>
      </c>
      <c r="C1325">
        <f>B1325/(日期!$B$2-日期!$B$1+1)</f>
        <v>0</v>
      </c>
    </row>
    <row r="1326" spans="1:3">
      <c r="A1326" s="4"/>
      <c r="B1326">
        <f>SUMIFS(allorders!O:O,allorders!L:L,'数据处理(仓储使用)'!$A1326,allorders!$AG:$AG,"&lt;="&amp;日期!$B$2,allorders!$AG:$AG,"&gt;="&amp;日期!$B$1)</f>
        <v>0</v>
      </c>
      <c r="C1326">
        <f>B1326/(日期!$B$2-日期!$B$1+1)</f>
        <v>0</v>
      </c>
    </row>
    <row r="1327" spans="1:3">
      <c r="A1327" s="4"/>
      <c r="B1327">
        <f>SUMIFS(allorders!O:O,allorders!L:L,'数据处理(仓储使用)'!$A1327,allorders!$AG:$AG,"&lt;="&amp;日期!$B$2,allorders!$AG:$AG,"&gt;="&amp;日期!$B$1)</f>
        <v>0</v>
      </c>
      <c r="C1327">
        <f>B1327/(日期!$B$2-日期!$B$1+1)</f>
        <v>0</v>
      </c>
    </row>
    <row r="1328" spans="1:3">
      <c r="A1328" s="4"/>
      <c r="B1328">
        <f>SUMIFS(allorders!O:O,allorders!L:L,'数据处理(仓储使用)'!$A1328,allorders!$AG:$AG,"&lt;="&amp;日期!$B$2,allorders!$AG:$AG,"&gt;="&amp;日期!$B$1)</f>
        <v>0</v>
      </c>
      <c r="C1328">
        <f>B1328/(日期!$B$2-日期!$B$1+1)</f>
        <v>0</v>
      </c>
    </row>
    <row r="1329" spans="1:3">
      <c r="A1329" s="4"/>
      <c r="B1329">
        <f>SUMIFS(allorders!O:O,allorders!L:L,'数据处理(仓储使用)'!$A1329,allorders!$AG:$AG,"&lt;="&amp;日期!$B$2,allorders!$AG:$AG,"&gt;="&amp;日期!$B$1)</f>
        <v>0</v>
      </c>
      <c r="C1329">
        <f>B1329/(日期!$B$2-日期!$B$1+1)</f>
        <v>0</v>
      </c>
    </row>
    <row r="1330" spans="1:3">
      <c r="A1330" s="4"/>
      <c r="B1330">
        <f>SUMIFS(allorders!O:O,allorders!L:L,'数据处理(仓储使用)'!$A1330,allorders!$AG:$AG,"&lt;="&amp;日期!$B$2,allorders!$AG:$AG,"&gt;="&amp;日期!$B$1)</f>
        <v>0</v>
      </c>
      <c r="C1330">
        <f>B1330/(日期!$B$2-日期!$B$1+1)</f>
        <v>0</v>
      </c>
    </row>
    <row r="1331" spans="1:3">
      <c r="A1331" s="4"/>
      <c r="B1331">
        <f>SUMIFS(allorders!O:O,allorders!L:L,'数据处理(仓储使用)'!$A1331,allorders!$AG:$AG,"&lt;="&amp;日期!$B$2,allorders!$AG:$AG,"&gt;="&amp;日期!$B$1)</f>
        <v>0</v>
      </c>
      <c r="C1331">
        <f>B1331/(日期!$B$2-日期!$B$1+1)</f>
        <v>0</v>
      </c>
    </row>
    <row r="1332" spans="1:3">
      <c r="A1332" s="4"/>
      <c r="B1332">
        <f>SUMIFS(allorders!O:O,allorders!L:L,'数据处理(仓储使用)'!$A1332,allorders!$AG:$AG,"&lt;="&amp;日期!$B$2,allorders!$AG:$AG,"&gt;="&amp;日期!$B$1)</f>
        <v>0</v>
      </c>
      <c r="C1332">
        <f>B1332/(日期!$B$2-日期!$B$1+1)</f>
        <v>0</v>
      </c>
    </row>
    <row r="1333" spans="1:3">
      <c r="A1333" s="4"/>
      <c r="B1333">
        <f>SUMIFS(allorders!O:O,allorders!L:L,'数据处理(仓储使用)'!$A1333,allorders!$AG:$AG,"&lt;="&amp;日期!$B$2,allorders!$AG:$AG,"&gt;="&amp;日期!$B$1)</f>
        <v>0</v>
      </c>
      <c r="C1333">
        <f>B1333/(日期!$B$2-日期!$B$1+1)</f>
        <v>0</v>
      </c>
    </row>
    <row r="1334" spans="1:3">
      <c r="A1334" s="4"/>
      <c r="B1334">
        <f>SUMIFS(allorders!O:O,allorders!L:L,'数据处理(仓储使用)'!$A1334,allorders!$AG:$AG,"&lt;="&amp;日期!$B$2,allorders!$AG:$AG,"&gt;="&amp;日期!$B$1)</f>
        <v>0</v>
      </c>
      <c r="C1334">
        <f>B1334/(日期!$B$2-日期!$B$1+1)</f>
        <v>0</v>
      </c>
    </row>
    <row r="1335" spans="1:3">
      <c r="A1335" s="4"/>
      <c r="B1335">
        <f>SUMIFS(allorders!O:O,allorders!L:L,'数据处理(仓储使用)'!$A1335,allorders!$AG:$AG,"&lt;="&amp;日期!$B$2,allorders!$AG:$AG,"&gt;="&amp;日期!$B$1)</f>
        <v>0</v>
      </c>
      <c r="C1335">
        <f>B1335/(日期!$B$2-日期!$B$1+1)</f>
        <v>0</v>
      </c>
    </row>
    <row r="1336" spans="1:3">
      <c r="A1336" s="4"/>
      <c r="B1336">
        <f>SUMIFS(allorders!O:O,allorders!L:L,'数据处理(仓储使用)'!$A1336,allorders!$AG:$AG,"&lt;="&amp;日期!$B$2,allorders!$AG:$AG,"&gt;="&amp;日期!$B$1)</f>
        <v>0</v>
      </c>
      <c r="C1336">
        <f>B1336/(日期!$B$2-日期!$B$1+1)</f>
        <v>0</v>
      </c>
    </row>
    <row r="1337" spans="1:3">
      <c r="A1337" s="4"/>
      <c r="B1337">
        <f>SUMIFS(allorders!O:O,allorders!L:L,'数据处理(仓储使用)'!$A1337,allorders!$AG:$AG,"&lt;="&amp;日期!$B$2,allorders!$AG:$AG,"&gt;="&amp;日期!$B$1)</f>
        <v>0</v>
      </c>
      <c r="C1337">
        <f>B1337/(日期!$B$2-日期!$B$1+1)</f>
        <v>0</v>
      </c>
    </row>
    <row r="1338" spans="1:3">
      <c r="A1338" s="4"/>
      <c r="B1338">
        <f>SUMIFS(allorders!O:O,allorders!L:L,'数据处理(仓储使用)'!$A1338,allorders!$AG:$AG,"&lt;="&amp;日期!$B$2,allorders!$AG:$AG,"&gt;="&amp;日期!$B$1)</f>
        <v>0</v>
      </c>
      <c r="C1338">
        <f>B1338/(日期!$B$2-日期!$B$1+1)</f>
        <v>0</v>
      </c>
    </row>
    <row r="1339" spans="1:3">
      <c r="A1339" s="4"/>
      <c r="B1339">
        <f>SUMIFS(allorders!O:O,allorders!L:L,'数据处理(仓储使用)'!$A1339,allorders!$AG:$AG,"&lt;="&amp;日期!$B$2,allorders!$AG:$AG,"&gt;="&amp;日期!$B$1)</f>
        <v>0</v>
      </c>
      <c r="C1339">
        <f>B1339/(日期!$B$2-日期!$B$1+1)</f>
        <v>0</v>
      </c>
    </row>
    <row r="1340" spans="1:3">
      <c r="A1340" s="4"/>
      <c r="B1340">
        <f>SUMIFS(allorders!O:O,allorders!L:L,'数据处理(仓储使用)'!$A1340,allorders!$AG:$AG,"&lt;="&amp;日期!$B$2,allorders!$AG:$AG,"&gt;="&amp;日期!$B$1)</f>
        <v>0</v>
      </c>
      <c r="C1340">
        <f>B1340/(日期!$B$2-日期!$B$1+1)</f>
        <v>0</v>
      </c>
    </row>
    <row r="1341" spans="1:3">
      <c r="A1341" s="4"/>
      <c r="B1341">
        <f>SUMIFS(allorders!O:O,allorders!L:L,'数据处理(仓储使用)'!$A1341,allorders!$AG:$AG,"&lt;="&amp;日期!$B$2,allorders!$AG:$AG,"&gt;="&amp;日期!$B$1)</f>
        <v>0</v>
      </c>
      <c r="C1341">
        <f>B1341/(日期!$B$2-日期!$B$1+1)</f>
        <v>0</v>
      </c>
    </row>
    <row r="1342" spans="1:3">
      <c r="A1342" s="4"/>
      <c r="B1342">
        <f>SUMIFS(allorders!O:O,allorders!L:L,'数据处理(仓储使用)'!$A1342,allorders!$AG:$AG,"&lt;="&amp;日期!$B$2,allorders!$AG:$AG,"&gt;="&amp;日期!$B$1)</f>
        <v>0</v>
      </c>
      <c r="C1342">
        <f>B1342/(日期!$B$2-日期!$B$1+1)</f>
        <v>0</v>
      </c>
    </row>
    <row r="1343" spans="1:3">
      <c r="A1343" s="4"/>
      <c r="B1343">
        <f>SUMIFS(allorders!O:O,allorders!L:L,'数据处理(仓储使用)'!$A1343,allorders!$AG:$AG,"&lt;="&amp;日期!$B$2,allorders!$AG:$AG,"&gt;="&amp;日期!$B$1)</f>
        <v>0</v>
      </c>
      <c r="C1343">
        <f>B1343/(日期!$B$2-日期!$B$1+1)</f>
        <v>0</v>
      </c>
    </row>
    <row r="1344" spans="1:3">
      <c r="A1344" s="4"/>
      <c r="B1344">
        <f>SUMIFS(allorders!O:O,allorders!L:L,'数据处理(仓储使用)'!$A1344,allorders!$AG:$AG,"&lt;="&amp;日期!$B$2,allorders!$AG:$AG,"&gt;="&amp;日期!$B$1)</f>
        <v>0</v>
      </c>
      <c r="C1344">
        <f>B1344/(日期!$B$2-日期!$B$1+1)</f>
        <v>0</v>
      </c>
    </row>
    <row r="1345" spans="1:3">
      <c r="A1345" s="4"/>
      <c r="B1345">
        <f>SUMIFS(allorders!O:O,allorders!L:L,'数据处理(仓储使用)'!$A1345,allorders!$AG:$AG,"&lt;="&amp;日期!$B$2,allorders!$AG:$AG,"&gt;="&amp;日期!$B$1)</f>
        <v>0</v>
      </c>
      <c r="C1345">
        <f>B1345/(日期!$B$2-日期!$B$1+1)</f>
        <v>0</v>
      </c>
    </row>
    <row r="1346" spans="1:3">
      <c r="A1346" s="4"/>
      <c r="B1346">
        <f>SUMIFS(allorders!O:O,allorders!L:L,'数据处理(仓储使用)'!$A1346,allorders!$AG:$AG,"&lt;="&amp;日期!$B$2,allorders!$AG:$AG,"&gt;="&amp;日期!$B$1)</f>
        <v>0</v>
      </c>
      <c r="C1346">
        <f>B1346/(日期!$B$2-日期!$B$1+1)</f>
        <v>0</v>
      </c>
    </row>
    <row r="1347" spans="1:3">
      <c r="A1347" s="4"/>
      <c r="B1347">
        <f>SUMIFS(allorders!O:O,allorders!L:L,'数据处理(仓储使用)'!$A1347,allorders!$AG:$AG,"&lt;="&amp;日期!$B$2,allorders!$AG:$AG,"&gt;="&amp;日期!$B$1)</f>
        <v>0</v>
      </c>
      <c r="C1347">
        <f>B1347/(日期!$B$2-日期!$B$1+1)</f>
        <v>0</v>
      </c>
    </row>
    <row r="1348" spans="1:3">
      <c r="A1348" s="4"/>
      <c r="B1348">
        <f>SUMIFS(allorders!O:O,allorders!L:L,'数据处理(仓储使用)'!$A1348,allorders!$AG:$AG,"&lt;="&amp;日期!$B$2,allorders!$AG:$AG,"&gt;="&amp;日期!$B$1)</f>
        <v>0</v>
      </c>
      <c r="C1348">
        <f>B1348/(日期!$B$2-日期!$B$1+1)</f>
        <v>0</v>
      </c>
    </row>
    <row r="1349" spans="1:3">
      <c r="A1349" s="4"/>
      <c r="B1349">
        <f>SUMIFS(allorders!O:O,allorders!L:L,'数据处理(仓储使用)'!$A1349,allorders!$AG:$AG,"&lt;="&amp;日期!$B$2,allorders!$AG:$AG,"&gt;="&amp;日期!$B$1)</f>
        <v>0</v>
      </c>
      <c r="C1349">
        <f>B1349/(日期!$B$2-日期!$B$1+1)</f>
        <v>0</v>
      </c>
    </row>
    <row r="1350" spans="1:3">
      <c r="A1350" s="4"/>
      <c r="B1350">
        <f>SUMIFS(allorders!O:O,allorders!L:L,'数据处理(仓储使用)'!$A1350,allorders!$AG:$AG,"&lt;="&amp;日期!$B$2,allorders!$AG:$AG,"&gt;="&amp;日期!$B$1)</f>
        <v>0</v>
      </c>
      <c r="C1350">
        <f>B1350/(日期!$B$2-日期!$B$1+1)</f>
        <v>0</v>
      </c>
    </row>
    <row r="1351" spans="1:3">
      <c r="A1351" s="4"/>
      <c r="B1351">
        <f>SUMIFS(allorders!O:O,allorders!L:L,'数据处理(仓储使用)'!$A1351,allorders!$AG:$AG,"&lt;="&amp;日期!$B$2,allorders!$AG:$AG,"&gt;="&amp;日期!$B$1)</f>
        <v>0</v>
      </c>
      <c r="C1351">
        <f>B1351/(日期!$B$2-日期!$B$1+1)</f>
        <v>0</v>
      </c>
    </row>
    <row r="1352" spans="1:3">
      <c r="A1352" s="4"/>
      <c r="B1352">
        <f>SUMIFS(allorders!O:O,allorders!L:L,'数据处理(仓储使用)'!$A1352,allorders!$AG:$AG,"&lt;="&amp;日期!$B$2,allorders!$AG:$AG,"&gt;="&amp;日期!$B$1)</f>
        <v>0</v>
      </c>
      <c r="C1352">
        <f>B1352/(日期!$B$2-日期!$B$1+1)</f>
        <v>0</v>
      </c>
    </row>
    <row r="1353" spans="1:1">
      <c r="A1353" s="4"/>
    </row>
    <row r="1354" spans="1:1">
      <c r="A1354" s="4"/>
    </row>
    <row r="1355" spans="1:1">
      <c r="A1355" s="4"/>
    </row>
    <row r="1356" spans="1:1">
      <c r="A1356" s="4"/>
    </row>
    <row r="1357" spans="1:1">
      <c r="A1357" s="4"/>
    </row>
    <row r="1358" spans="1:1">
      <c r="A1358" s="4"/>
    </row>
    <row r="1359" spans="1:1">
      <c r="A1359" s="4"/>
    </row>
    <row r="1360" spans="1:1">
      <c r="A1360" s="4"/>
    </row>
    <row r="1361" spans="1:1">
      <c r="A1361" s="4"/>
    </row>
    <row r="1362" spans="1:1">
      <c r="A1362" s="4"/>
    </row>
    <row r="1363" spans="1:1">
      <c r="A1363" s="4"/>
    </row>
    <row r="1364" spans="1:1">
      <c r="A1364" s="4"/>
    </row>
    <row r="1365" spans="1:1">
      <c r="A1365" s="4"/>
    </row>
    <row r="1366" spans="1:1">
      <c r="A1366" s="4"/>
    </row>
    <row r="1367" spans="1:1">
      <c r="A1367" s="4"/>
    </row>
    <row r="1368" spans="1:1">
      <c r="A1368" s="4"/>
    </row>
    <row r="1369" spans="1:1">
      <c r="A1369" s="4"/>
    </row>
    <row r="1370" spans="1:1">
      <c r="A1370" s="4"/>
    </row>
    <row r="1371" spans="1:1">
      <c r="A1371" s="4"/>
    </row>
    <row r="1372" spans="1:1">
      <c r="A1372" s="4"/>
    </row>
    <row r="1373" spans="1:1">
      <c r="A1373" s="4"/>
    </row>
    <row r="1374" spans="1:1">
      <c r="A1374" s="4"/>
    </row>
    <row r="1375" spans="1:1">
      <c r="A1375" s="4"/>
    </row>
    <row r="1376" spans="1:1">
      <c r="A1376" s="4"/>
    </row>
    <row r="1377" spans="1:1">
      <c r="A1377" s="4"/>
    </row>
    <row r="1378" spans="1:1">
      <c r="A1378" s="4"/>
    </row>
    <row r="1379" spans="1:1">
      <c r="A1379" s="4"/>
    </row>
    <row r="1380" spans="1:1">
      <c r="A1380" s="4"/>
    </row>
    <row r="1381" spans="1:1">
      <c r="A1381" s="4"/>
    </row>
    <row r="1382" spans="1:1">
      <c r="A1382" s="4"/>
    </row>
    <row r="1383" spans="1:1">
      <c r="A1383" s="4"/>
    </row>
    <row r="1384" spans="1:1">
      <c r="A1384" s="4"/>
    </row>
    <row r="1385" spans="1:1">
      <c r="A1385" s="4"/>
    </row>
    <row r="1386" spans="1:1">
      <c r="A1386" s="4"/>
    </row>
    <row r="1387" spans="1:1">
      <c r="A1387" s="4"/>
    </row>
    <row r="1388" spans="1:1">
      <c r="A1388" s="4"/>
    </row>
    <row r="1389" spans="1:1">
      <c r="A1389" s="4"/>
    </row>
    <row r="1390" spans="1:1">
      <c r="A1390" s="4"/>
    </row>
    <row r="1391" spans="1:1">
      <c r="A1391" s="4"/>
    </row>
    <row r="1392" spans="1:1">
      <c r="A1392" s="4"/>
    </row>
    <row r="1393" spans="1:1">
      <c r="A1393" s="4"/>
    </row>
    <row r="1394" spans="1:1">
      <c r="A1394" s="4"/>
    </row>
    <row r="1395" spans="1:1">
      <c r="A1395" s="4"/>
    </row>
    <row r="1396" spans="1:1">
      <c r="A1396" s="4"/>
    </row>
    <row r="1397" spans="1:1">
      <c r="A1397" s="4"/>
    </row>
    <row r="1398" spans="1:1">
      <c r="A1398" s="4"/>
    </row>
    <row r="1399" spans="1:1">
      <c r="A1399" s="4"/>
    </row>
    <row r="1400" spans="1:1">
      <c r="A1400" s="4"/>
    </row>
    <row r="1401" spans="1:1">
      <c r="A1401" s="4"/>
    </row>
    <row r="1402" spans="1:1">
      <c r="A1402" s="4"/>
    </row>
    <row r="1403" spans="1:1">
      <c r="A1403" s="4"/>
    </row>
    <row r="1404" spans="1:1">
      <c r="A1404" s="4"/>
    </row>
    <row r="1405" spans="1:1">
      <c r="A1405" s="4"/>
    </row>
    <row r="1406" spans="1:1">
      <c r="A1406" s="4"/>
    </row>
    <row r="1407" spans="1:1">
      <c r="A1407" s="4"/>
    </row>
    <row r="1408" spans="1:1">
      <c r="A1408" s="4"/>
    </row>
    <row r="1409" spans="1:1">
      <c r="A1409" s="4"/>
    </row>
    <row r="1410" spans="1:1">
      <c r="A1410" s="4"/>
    </row>
    <row r="1411" spans="1:1">
      <c r="A1411" s="4"/>
    </row>
    <row r="1412" spans="1:1">
      <c r="A1412" s="4"/>
    </row>
    <row r="1413" spans="1:1">
      <c r="A1413" s="4"/>
    </row>
    <row r="1414" spans="1:1">
      <c r="A1414" s="4"/>
    </row>
    <row r="1415" spans="1:1">
      <c r="A1415" s="4"/>
    </row>
    <row r="1416" spans="1:1">
      <c r="A1416" s="4"/>
    </row>
    <row r="1417" spans="1:1">
      <c r="A1417" s="4"/>
    </row>
    <row r="1418" spans="1:1">
      <c r="A1418" s="4"/>
    </row>
    <row r="1419" spans="1:1">
      <c r="A1419" s="4"/>
    </row>
    <row r="1420" spans="1:1">
      <c r="A1420" s="4"/>
    </row>
    <row r="1421" spans="1:1">
      <c r="A1421" s="4"/>
    </row>
    <row r="1422" spans="1:1">
      <c r="A1422" s="4"/>
    </row>
    <row r="1423" spans="1:1">
      <c r="A1423" s="4"/>
    </row>
    <row r="1424" spans="1:1">
      <c r="A1424" s="4"/>
    </row>
    <row r="1425" spans="1:1">
      <c r="A1425" s="4"/>
    </row>
    <row r="1426" spans="1:1">
      <c r="A1426" s="4"/>
    </row>
    <row r="1427" spans="1:1">
      <c r="A1427" s="4"/>
    </row>
    <row r="1428" spans="1:1">
      <c r="A1428" s="4"/>
    </row>
    <row r="1429" spans="1:1">
      <c r="A1429" s="4"/>
    </row>
    <row r="1430" spans="1:1">
      <c r="A1430" s="4"/>
    </row>
    <row r="1431" spans="1:1">
      <c r="A1431" s="4"/>
    </row>
    <row r="1432" spans="1:1">
      <c r="A1432" s="4"/>
    </row>
    <row r="1433" spans="1:1">
      <c r="A1433" s="4"/>
    </row>
    <row r="1434" spans="1:1">
      <c r="A1434" s="4"/>
    </row>
    <row r="1435" spans="1:1">
      <c r="A1435" s="4"/>
    </row>
    <row r="1436" spans="1:1">
      <c r="A1436" s="4"/>
    </row>
    <row r="1437" spans="1:1">
      <c r="A1437" s="4"/>
    </row>
    <row r="1438" spans="1:1">
      <c r="A1438" s="4"/>
    </row>
    <row r="1439" spans="1:1">
      <c r="A1439" s="4"/>
    </row>
    <row r="1440" spans="1:1">
      <c r="A1440" s="4"/>
    </row>
    <row r="1441" spans="1:1">
      <c r="A1441" s="4"/>
    </row>
    <row r="1442" spans="1:1">
      <c r="A1442" s="4"/>
    </row>
    <row r="1443" spans="1:1">
      <c r="A1443" s="4"/>
    </row>
    <row r="1444" spans="1:1">
      <c r="A1444" s="4"/>
    </row>
    <row r="1445" spans="1:1">
      <c r="A1445" s="4"/>
    </row>
    <row r="1446" spans="1:1">
      <c r="A1446" s="4"/>
    </row>
    <row r="1447" spans="1:1">
      <c r="A1447" s="4"/>
    </row>
    <row r="1448" spans="1:1">
      <c r="A1448" s="4"/>
    </row>
    <row r="1449" spans="1:1">
      <c r="A1449" s="4"/>
    </row>
    <row r="1450" spans="1:1">
      <c r="A1450" s="4"/>
    </row>
    <row r="1451" spans="1:1">
      <c r="A1451" s="4"/>
    </row>
    <row r="1452" spans="1:1">
      <c r="A1452" s="4"/>
    </row>
    <row r="1453" spans="1:1">
      <c r="A1453" s="4"/>
    </row>
    <row r="1454" spans="1:1">
      <c r="A1454" s="4"/>
    </row>
    <row r="1455" spans="1:1">
      <c r="A1455" s="4"/>
    </row>
    <row r="1456" spans="1:1">
      <c r="A1456" s="4"/>
    </row>
    <row r="1457" spans="1:1">
      <c r="A1457" s="4"/>
    </row>
    <row r="1458" spans="1:1">
      <c r="A1458" s="4"/>
    </row>
    <row r="1459" spans="1:1">
      <c r="A1459" s="4"/>
    </row>
    <row r="1460" spans="1:1">
      <c r="A1460" s="4"/>
    </row>
    <row r="1461" spans="1:1">
      <c r="A1461" s="4"/>
    </row>
    <row r="1462" spans="1:1">
      <c r="A1462" s="4"/>
    </row>
    <row r="1463" spans="1:1">
      <c r="A1463" s="4"/>
    </row>
    <row r="1464" spans="1:1">
      <c r="A1464" s="4"/>
    </row>
    <row r="1465" spans="1:1">
      <c r="A1465" s="4"/>
    </row>
    <row r="1466" spans="1:1">
      <c r="A1466" s="4"/>
    </row>
    <row r="1467" spans="1:1">
      <c r="A1467" s="4"/>
    </row>
    <row r="1468" spans="1:1">
      <c r="A1468" s="4"/>
    </row>
    <row r="1469" spans="1:1">
      <c r="A1469" s="4"/>
    </row>
    <row r="1470" spans="1:1">
      <c r="A1470" s="4"/>
    </row>
    <row r="1471" spans="1:1">
      <c r="A1471" s="4"/>
    </row>
    <row r="1472" spans="1:1">
      <c r="A1472" s="4"/>
    </row>
    <row r="1473" spans="1:1">
      <c r="A1473" s="4"/>
    </row>
    <row r="1474" spans="1:1">
      <c r="A1474" s="4"/>
    </row>
    <row r="1475" spans="1:1">
      <c r="A1475" s="4"/>
    </row>
    <row r="1476" spans="1:1">
      <c r="A1476" s="4"/>
    </row>
    <row r="1477" spans="1:1">
      <c r="A1477" s="4"/>
    </row>
    <row r="1478" spans="1:1">
      <c r="A1478" s="4"/>
    </row>
    <row r="1479" spans="1:1">
      <c r="A1479" s="4"/>
    </row>
    <row r="1480" spans="1:1">
      <c r="A1480" s="4"/>
    </row>
    <row r="1481" spans="1:1">
      <c r="A1481" s="4"/>
    </row>
    <row r="1482" spans="1:1">
      <c r="A1482" s="4"/>
    </row>
    <row r="1483" spans="1:1">
      <c r="A1483" s="4"/>
    </row>
    <row r="1484" spans="1:1">
      <c r="A1484" s="4"/>
    </row>
    <row r="1485" spans="1:1">
      <c r="A1485" s="4"/>
    </row>
    <row r="1486" spans="1:1">
      <c r="A1486" s="4"/>
    </row>
    <row r="1487" spans="1:1">
      <c r="A1487" s="4"/>
    </row>
    <row r="1488" spans="1:1">
      <c r="A1488" s="4"/>
    </row>
    <row r="1489" spans="1:1">
      <c r="A1489" s="4"/>
    </row>
    <row r="1490" spans="1:1">
      <c r="A1490" s="4"/>
    </row>
    <row r="1491" spans="1:1">
      <c r="A1491" s="4"/>
    </row>
    <row r="1492" spans="1:1">
      <c r="A1492" s="4"/>
    </row>
    <row r="1493" spans="1:1">
      <c r="A1493" s="4"/>
    </row>
    <row r="1494" spans="1:1">
      <c r="A1494" s="4"/>
    </row>
    <row r="1495" spans="1:1">
      <c r="A1495" s="4"/>
    </row>
    <row r="1496" spans="1:1">
      <c r="A1496" s="4"/>
    </row>
    <row r="1497" spans="1:1">
      <c r="A1497" s="4"/>
    </row>
    <row r="1498" spans="1:1">
      <c r="A1498" s="4"/>
    </row>
    <row r="1499" spans="1:1">
      <c r="A1499" s="4"/>
    </row>
    <row r="1500" spans="1:1">
      <c r="A1500" s="4"/>
    </row>
    <row r="1501" spans="1:1">
      <c r="A1501" s="4"/>
    </row>
    <row r="1502" spans="1:1">
      <c r="A1502" s="4"/>
    </row>
    <row r="1503" spans="1:1">
      <c r="A1503" s="4"/>
    </row>
    <row r="1504" spans="1:1">
      <c r="A1504" s="4"/>
    </row>
    <row r="1505" spans="1:1">
      <c r="A1505" s="4"/>
    </row>
    <row r="1506" spans="1:1">
      <c r="A1506" s="4"/>
    </row>
    <row r="1507" spans="1:1">
      <c r="A1507" s="4"/>
    </row>
    <row r="1508" spans="1:1">
      <c r="A1508" s="4"/>
    </row>
    <row r="1509" spans="1:1">
      <c r="A1509" s="4"/>
    </row>
    <row r="1510" spans="1:1">
      <c r="A1510" s="4"/>
    </row>
    <row r="1511" spans="1:1">
      <c r="A1511" s="4"/>
    </row>
    <row r="1512" spans="1:1">
      <c r="A1512" s="4"/>
    </row>
    <row r="1513" spans="1:1">
      <c r="A1513" s="4"/>
    </row>
    <row r="1514" spans="1:1">
      <c r="A1514" s="4"/>
    </row>
    <row r="1515" spans="1:1">
      <c r="A1515" s="4"/>
    </row>
    <row r="1516" spans="1:1">
      <c r="A1516" s="4"/>
    </row>
    <row r="1517" spans="1:1">
      <c r="A1517" s="4"/>
    </row>
    <row r="1518" spans="1:1">
      <c r="A1518" s="4"/>
    </row>
    <row r="1519" spans="1:1">
      <c r="A1519" s="4"/>
    </row>
    <row r="1520" spans="1:1">
      <c r="A1520" s="4"/>
    </row>
    <row r="1521" spans="1:1">
      <c r="A1521" s="4"/>
    </row>
    <row r="1522" spans="1:1">
      <c r="A1522" s="4"/>
    </row>
    <row r="1523" spans="1:1">
      <c r="A1523" s="4"/>
    </row>
    <row r="1524" spans="1:1">
      <c r="A1524" s="4"/>
    </row>
    <row r="1525" spans="1:1">
      <c r="A1525" s="4"/>
    </row>
    <row r="1526" spans="1:1">
      <c r="A1526" s="4"/>
    </row>
    <row r="1527" spans="1:1">
      <c r="A1527" s="4"/>
    </row>
    <row r="1528" spans="1:1">
      <c r="A1528" s="4"/>
    </row>
    <row r="1529" spans="1:1">
      <c r="A1529" s="4"/>
    </row>
    <row r="1530" spans="1:1">
      <c r="A1530" s="4"/>
    </row>
    <row r="1531" spans="1:1">
      <c r="A1531" s="4"/>
    </row>
    <row r="1532" spans="1:1">
      <c r="A1532" s="4"/>
    </row>
    <row r="1533" spans="1:1">
      <c r="A1533" s="4"/>
    </row>
    <row r="1534" spans="1:1">
      <c r="A1534" s="4"/>
    </row>
    <row r="1535" spans="1:1">
      <c r="A1535" s="4"/>
    </row>
    <row r="1536" spans="1:1">
      <c r="A1536" s="4"/>
    </row>
    <row r="1537" spans="1:1">
      <c r="A1537" s="4"/>
    </row>
    <row r="1538" spans="1:1">
      <c r="A1538" s="4"/>
    </row>
    <row r="1539" spans="1:1">
      <c r="A1539" s="4"/>
    </row>
    <row r="1540" spans="1:1">
      <c r="A1540" s="4"/>
    </row>
    <row r="1541" spans="1:1">
      <c r="A1541" s="4"/>
    </row>
    <row r="1542" spans="1:1">
      <c r="A1542" s="4"/>
    </row>
    <row r="1543" spans="1:1">
      <c r="A1543" s="4"/>
    </row>
    <row r="1544" spans="1:1">
      <c r="A1544" s="4"/>
    </row>
    <row r="1545" spans="1:1">
      <c r="A1545" s="4"/>
    </row>
    <row r="1546" spans="1:1">
      <c r="A1546" s="4"/>
    </row>
    <row r="1547" spans="1:1">
      <c r="A1547" s="4"/>
    </row>
    <row r="1548" spans="1:1">
      <c r="A1548" s="4"/>
    </row>
    <row r="1549" spans="1:1">
      <c r="A1549" s="4"/>
    </row>
    <row r="1550" spans="1:1">
      <c r="A1550" s="4"/>
    </row>
    <row r="1551" spans="1:1">
      <c r="A1551" s="4"/>
    </row>
    <row r="1552" spans="1:1">
      <c r="A1552" s="4"/>
    </row>
    <row r="1553" spans="1:1">
      <c r="A1553" s="4"/>
    </row>
    <row r="1554" spans="1:1">
      <c r="A1554" s="4"/>
    </row>
    <row r="1555" spans="1:1">
      <c r="A1555" s="4"/>
    </row>
    <row r="1556" spans="1:1">
      <c r="A1556" s="4"/>
    </row>
    <row r="1557" spans="1:1">
      <c r="A1557" s="4"/>
    </row>
    <row r="1558" spans="1:1">
      <c r="A1558" s="4"/>
    </row>
    <row r="1559" spans="1:1">
      <c r="A1559" s="4"/>
    </row>
    <row r="1560" spans="1:1">
      <c r="A1560" s="4"/>
    </row>
    <row r="1561" spans="1:1">
      <c r="A1561" s="4"/>
    </row>
    <row r="1562" spans="1:1">
      <c r="A1562" s="4"/>
    </row>
    <row r="1563" spans="1:1">
      <c r="A1563" s="4"/>
    </row>
    <row r="1564" spans="1:1">
      <c r="A1564" s="4"/>
    </row>
    <row r="1565" spans="1:1">
      <c r="A1565" s="4"/>
    </row>
    <row r="1566" spans="1:1">
      <c r="A1566" s="4"/>
    </row>
    <row r="1567" spans="1:1">
      <c r="A1567" s="4"/>
    </row>
    <row r="1568" spans="1:1">
      <c r="A1568" s="4"/>
    </row>
    <row r="1569" spans="1:1">
      <c r="A1569" s="4"/>
    </row>
    <row r="1570" spans="1:1">
      <c r="A1570" s="4"/>
    </row>
    <row r="1571" spans="1:1">
      <c r="A1571" s="4"/>
    </row>
    <row r="1572" spans="1:1">
      <c r="A1572" s="4"/>
    </row>
    <row r="1573" spans="1:1">
      <c r="A1573" s="4"/>
    </row>
    <row r="1574" spans="1:1">
      <c r="A1574" s="4"/>
    </row>
    <row r="1575" spans="1:1">
      <c r="A1575" s="4"/>
    </row>
    <row r="1576" spans="1:1">
      <c r="A1576" s="4"/>
    </row>
    <row r="1577" spans="1:1">
      <c r="A1577" s="4"/>
    </row>
    <row r="1578" spans="1:1">
      <c r="A1578" s="4"/>
    </row>
    <row r="1579" spans="1:1">
      <c r="A1579" s="4"/>
    </row>
    <row r="1580" spans="1:1">
      <c r="A1580" s="4"/>
    </row>
    <row r="1581" spans="1:1">
      <c r="A1581" s="4"/>
    </row>
    <row r="1582" spans="1:1">
      <c r="A1582" s="4"/>
    </row>
    <row r="1583" spans="1:1">
      <c r="A1583" s="4"/>
    </row>
    <row r="1584" spans="1:1">
      <c r="A1584" s="4"/>
    </row>
    <row r="1585" spans="1:1">
      <c r="A1585" s="4"/>
    </row>
    <row r="1586" spans="1:1">
      <c r="A1586" s="4"/>
    </row>
    <row r="1587" spans="1:1">
      <c r="A1587" s="4"/>
    </row>
    <row r="1588" spans="1:1">
      <c r="A1588" s="4"/>
    </row>
    <row r="1589" spans="1:1">
      <c r="A1589" s="4"/>
    </row>
    <row r="1590" spans="1:1">
      <c r="A1590" s="4"/>
    </row>
    <row r="1591" spans="1:1">
      <c r="A1591" s="4"/>
    </row>
    <row r="1592" spans="1:1">
      <c r="A1592" s="4"/>
    </row>
    <row r="1593" spans="1:1">
      <c r="A1593" s="4"/>
    </row>
    <row r="1594" spans="1:1">
      <c r="A1594" s="4"/>
    </row>
    <row r="1595" spans="1:1">
      <c r="A1595" s="4"/>
    </row>
    <row r="1596" spans="1:1">
      <c r="A1596" s="4"/>
    </row>
    <row r="1597" spans="1:1">
      <c r="A1597" s="4"/>
    </row>
    <row r="1598" spans="1:1">
      <c r="A1598" s="4"/>
    </row>
    <row r="1599" spans="1:1">
      <c r="A1599" s="4"/>
    </row>
    <row r="1600" spans="1:1">
      <c r="A1600" s="4"/>
    </row>
    <row r="1601" spans="1:1">
      <c r="A1601" s="4"/>
    </row>
    <row r="1602" spans="1:1">
      <c r="A1602" s="4"/>
    </row>
    <row r="1603" spans="1:1">
      <c r="A1603" s="4"/>
    </row>
    <row r="1604" spans="1:1">
      <c r="A1604" s="4"/>
    </row>
    <row r="1605" spans="1:1">
      <c r="A1605" s="4"/>
    </row>
    <row r="1606" spans="1:1">
      <c r="A1606" s="4"/>
    </row>
    <row r="1607" spans="1:1">
      <c r="A1607" s="4"/>
    </row>
    <row r="1608" spans="1:1">
      <c r="A1608" s="4"/>
    </row>
    <row r="1609" spans="1:1">
      <c r="A1609" s="4"/>
    </row>
    <row r="1610" spans="1:1">
      <c r="A1610" s="4"/>
    </row>
    <row r="1611" spans="1:1">
      <c r="A1611" s="4"/>
    </row>
    <row r="1612" spans="1:1">
      <c r="A1612" s="4"/>
    </row>
    <row r="1613" spans="1:1">
      <c r="A1613" s="4"/>
    </row>
    <row r="1614" spans="1:1">
      <c r="A1614" s="4"/>
    </row>
    <row r="1615" spans="1:1">
      <c r="A1615" s="4"/>
    </row>
    <row r="1616" spans="1:1">
      <c r="A1616" s="4"/>
    </row>
    <row r="1617" spans="1:1">
      <c r="A1617" s="4"/>
    </row>
    <row r="1618" spans="1:1">
      <c r="A1618" s="4"/>
    </row>
    <row r="1619" spans="1:1">
      <c r="A1619" s="4"/>
    </row>
    <row r="1620" spans="1:1">
      <c r="A1620" s="4"/>
    </row>
    <row r="1621" spans="1:1">
      <c r="A1621" s="4"/>
    </row>
    <row r="1622" spans="1:1">
      <c r="A1622" s="4"/>
    </row>
    <row r="1623" spans="1:1">
      <c r="A1623" s="4"/>
    </row>
    <row r="1624" spans="1:1">
      <c r="A1624" s="4"/>
    </row>
    <row r="1625" spans="1:1">
      <c r="A1625" s="4"/>
    </row>
    <row r="1626" spans="1:1">
      <c r="A1626" s="4"/>
    </row>
    <row r="1627" spans="1:1">
      <c r="A1627" s="4"/>
    </row>
    <row r="1628" spans="1:1">
      <c r="A1628" s="4"/>
    </row>
    <row r="1629" spans="1:1">
      <c r="A1629" s="4"/>
    </row>
    <row r="1630" spans="1:1">
      <c r="A1630" s="4"/>
    </row>
    <row r="1631" spans="1:1">
      <c r="A1631" s="4"/>
    </row>
    <row r="1632" spans="1:1">
      <c r="A1632" s="4"/>
    </row>
    <row r="1633" spans="1:1">
      <c r="A1633" s="4"/>
    </row>
    <row r="1634" spans="1:1">
      <c r="A1634" s="4"/>
    </row>
    <row r="1635" spans="1:1">
      <c r="A1635" s="4"/>
    </row>
    <row r="1636" spans="1:1">
      <c r="A1636" s="4"/>
    </row>
    <row r="1637" spans="1:1">
      <c r="A1637" s="4"/>
    </row>
    <row r="1638" spans="1:1">
      <c r="A1638" s="4"/>
    </row>
    <row r="1639" spans="1:1">
      <c r="A1639" s="4"/>
    </row>
    <row r="1640" spans="1:1">
      <c r="A1640" s="4"/>
    </row>
    <row r="1641" spans="1:1">
      <c r="A1641" s="4"/>
    </row>
    <row r="1642" spans="1:1">
      <c r="A1642" s="4"/>
    </row>
    <row r="1643" spans="1:1">
      <c r="A1643" s="4"/>
    </row>
    <row r="1644" spans="1:1">
      <c r="A1644" s="4"/>
    </row>
    <row r="1645" spans="1:1">
      <c r="A1645" s="4"/>
    </row>
    <row r="1646" spans="1:1">
      <c r="A1646" s="4"/>
    </row>
    <row r="1647" spans="1:1">
      <c r="A1647" s="4"/>
    </row>
    <row r="1648" spans="1:1">
      <c r="A1648" s="4"/>
    </row>
    <row r="1649" spans="1:1">
      <c r="A1649" s="4"/>
    </row>
    <row r="1650" spans="1:1">
      <c r="A1650" s="4"/>
    </row>
    <row r="1651" spans="1:1">
      <c r="A1651" s="4"/>
    </row>
    <row r="1652" spans="1:1">
      <c r="A1652" s="4"/>
    </row>
    <row r="1653" spans="1:1">
      <c r="A1653" s="4"/>
    </row>
    <row r="1654" spans="1:1">
      <c r="A1654" s="4"/>
    </row>
    <row r="1655" spans="1:1">
      <c r="A1655" s="4"/>
    </row>
    <row r="1656" spans="1:1">
      <c r="A1656" s="4"/>
    </row>
    <row r="1657" spans="1:1">
      <c r="A1657" s="4"/>
    </row>
    <row r="1658" spans="1:1">
      <c r="A1658" s="4"/>
    </row>
    <row r="1659" spans="1:1">
      <c r="A1659" s="4"/>
    </row>
    <row r="1660" spans="1:1">
      <c r="A1660" s="4"/>
    </row>
    <row r="1661" spans="1:1">
      <c r="A1661" s="4"/>
    </row>
    <row r="1662" spans="1:1">
      <c r="A1662" s="4"/>
    </row>
    <row r="1663" spans="1:1">
      <c r="A1663" s="4"/>
    </row>
    <row r="1664" spans="1:1">
      <c r="A1664" s="4"/>
    </row>
    <row r="1665" spans="1:1">
      <c r="A1665" s="4"/>
    </row>
    <row r="1666" spans="1:1">
      <c r="A1666" s="4"/>
    </row>
    <row r="1667" spans="1:1">
      <c r="A1667" s="4"/>
    </row>
    <row r="1668" spans="1:1">
      <c r="A1668" s="4"/>
    </row>
    <row r="1669" spans="1:1">
      <c r="A1669" s="4"/>
    </row>
    <row r="1670" spans="1:1">
      <c r="A1670" s="4"/>
    </row>
    <row r="1671" spans="1:1">
      <c r="A1671" s="4"/>
    </row>
    <row r="1672" spans="1:1">
      <c r="A1672" s="4"/>
    </row>
    <row r="1673" spans="1:1">
      <c r="A1673" s="4"/>
    </row>
    <row r="1674" spans="1:1">
      <c r="A1674" s="4"/>
    </row>
    <row r="1675" spans="1:1">
      <c r="A1675" s="4"/>
    </row>
    <row r="1676" spans="1:1">
      <c r="A1676" s="4"/>
    </row>
    <row r="1677" spans="1:1">
      <c r="A1677" s="4"/>
    </row>
    <row r="1678" spans="1:1">
      <c r="A1678" s="4"/>
    </row>
  </sheetData>
  <pageMargins left="0.699305555555556" right="0.699305555555556" top="0.75" bottom="0.75" header="0.3" footer="0.3"/>
  <pageSetup paperSize="1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C12"/>
  <sheetViews>
    <sheetView workbookViewId="0">
      <selection activeCell="B2" sqref="B2"/>
    </sheetView>
  </sheetViews>
  <sheetFormatPr defaultColWidth="9" defaultRowHeight="14.25" outlineLevelCol="2"/>
  <cols>
    <col min="1" max="1" width="19" customWidth="1"/>
    <col min="2" max="2" width="17.75" customWidth="1"/>
  </cols>
  <sheetData>
    <row r="1" spans="1:3">
      <c r="A1" t="s">
        <v>25367</v>
      </c>
      <c r="B1" s="7">
        <f>B12</f>
        <v>43311</v>
      </c>
      <c r="C1" s="8"/>
    </row>
    <row r="2" spans="1:3">
      <c r="A2" t="s">
        <v>25368</v>
      </c>
      <c r="B2" s="7">
        <v>43338</v>
      </c>
      <c r="C2" s="8"/>
    </row>
    <row r="4" spans="1:1">
      <c r="A4" t="s">
        <v>25369</v>
      </c>
    </row>
    <row r="5" spans="1:2">
      <c r="A5" t="s">
        <v>25370</v>
      </c>
      <c r="B5" s="9">
        <f>B2</f>
        <v>43338</v>
      </c>
    </row>
    <row r="6" spans="1:2">
      <c r="A6" t="s">
        <v>25371</v>
      </c>
      <c r="B6" s="8">
        <f>B5-6</f>
        <v>43332</v>
      </c>
    </row>
    <row r="7" spans="1:2">
      <c r="A7" t="s">
        <v>25372</v>
      </c>
      <c r="B7" s="8">
        <f>B5-7</f>
        <v>43331</v>
      </c>
    </row>
    <row r="8" spans="1:2">
      <c r="A8" t="s">
        <v>25373</v>
      </c>
      <c r="B8" s="8">
        <f>B5-13</f>
        <v>43325</v>
      </c>
    </row>
    <row r="9" spans="1:2">
      <c r="A9" t="s">
        <v>25374</v>
      </c>
      <c r="B9" s="8">
        <f>B5-14</f>
        <v>43324</v>
      </c>
    </row>
    <row r="10" spans="1:2">
      <c r="A10" t="s">
        <v>25375</v>
      </c>
      <c r="B10" s="8">
        <f>B5-20</f>
        <v>43318</v>
      </c>
    </row>
    <row r="11" spans="1:2">
      <c r="A11" t="s">
        <v>25376</v>
      </c>
      <c r="B11" s="8">
        <f>B5-21</f>
        <v>43317</v>
      </c>
    </row>
    <row r="12" spans="1:2">
      <c r="A12" t="s">
        <v>25377</v>
      </c>
      <c r="B12" s="8">
        <f>B5-27</f>
        <v>43311</v>
      </c>
    </row>
  </sheetData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28575</xdr:colOff>
                <xdr:row>1</xdr:row>
                <xdr:rowOff>171450</xdr:rowOff>
              </from>
              <to>
                <xdr:col>4</xdr:col>
                <xdr:colOff>57150</xdr:colOff>
                <xdr:row>4</xdr:row>
                <xdr:rowOff>28575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I6527"/>
  <sheetViews>
    <sheetView workbookViewId="0">
      <selection activeCell="F8" sqref="F8"/>
    </sheetView>
  </sheetViews>
  <sheetFormatPr defaultColWidth="9" defaultRowHeight="14.25"/>
  <cols>
    <col min="1" max="1" width="23.6333333333333" customWidth="1"/>
    <col min="2" max="2" width="17.375" customWidth="1"/>
    <col min="3" max="3" width="13.5" customWidth="1"/>
    <col min="4" max="5" width="13.25" customWidth="1"/>
    <col min="6" max="6" width="13.75" customWidth="1"/>
    <col min="7" max="7" width="12.3833333333333" style="2" customWidth="1"/>
    <col min="9" max="9" width="10.6666666666667"/>
  </cols>
  <sheetData>
    <row r="1" spans="1:9">
      <c r="A1" t="s">
        <v>25378</v>
      </c>
      <c r="B1" t="s">
        <v>25379</v>
      </c>
      <c r="C1" t="s">
        <v>25380</v>
      </c>
      <c r="D1" t="s">
        <v>25381</v>
      </c>
      <c r="E1" t="s">
        <v>25382</v>
      </c>
      <c r="F1" t="s">
        <v>25383</v>
      </c>
      <c r="G1" s="2" t="s">
        <v>25384</v>
      </c>
      <c r="H1" t="s">
        <v>25364</v>
      </c>
      <c r="I1" t="s">
        <v>25385</v>
      </c>
    </row>
    <row r="2" s="1" customFormat="1" spans="1:9">
      <c r="A2" s="1" t="s">
        <v>25366</v>
      </c>
      <c r="C2" s="1">
        <f>SUM(C3:C65536)</f>
        <v>1384</v>
      </c>
      <c r="D2" s="1">
        <f>SUM(D3:D65536)</f>
        <v>1518</v>
      </c>
      <c r="E2" s="1">
        <f>SUM(E3:E65536)</f>
        <v>1676</v>
      </c>
      <c r="F2" s="1">
        <f>SUM(F3:F65536)</f>
        <v>1588</v>
      </c>
      <c r="G2" s="3"/>
      <c r="H2" s="1">
        <f>SUM(H3:H65536)</f>
        <v>6166</v>
      </c>
      <c r="I2" s="1">
        <f>SUM(I3:I65536)</f>
        <v>142830.690000001</v>
      </c>
    </row>
    <row r="3" ht="15" spans="1:9">
      <c r="A3" s="4" t="s">
        <v>41</v>
      </c>
      <c r="B3" t="str">
        <f>VLOOKUP(A3,'[1]子sku-父sku'!$A:$B,2,0)</f>
        <v>CS-CA181</v>
      </c>
      <c r="C3" s="5">
        <f>SUMIFS(allorders!O:O,allorders!L:L,$A3,allorders!AG:AG,"&lt;="&amp;日期!$B$5,allorders!AG:AG,"&gt;="&amp;日期!$B$6,allorders!$Q:$Q,"&lt;&gt;"&amp;"",allorders!E:E,"Shipped")</f>
        <v>3</v>
      </c>
      <c r="D3" s="5">
        <f>SUMIFS(allorders!$O:$O,allorders!$L:$L,$A3,allorders!$AG:$AG,"&lt;="&amp;日期!$B$7,allorders!$AG:$AG,"&gt;="&amp;日期!$B$8,allorders!Q:Q,"&lt;&gt;"&amp;"",allorders!E:E,"Shipped")</f>
        <v>0</v>
      </c>
      <c r="E3" s="5">
        <f>SUMIFS(allorders!$O:$O,allorders!$L:$L,$A3,allorders!$AG:$AG,"&lt;="&amp;日期!$B$9,allorders!$AG:$AG,"&gt;="&amp;日期!$B$10,allorders!Q:Q,"&lt;&gt;"&amp;"",allorders!E:E,"Shipped")</f>
        <v>1</v>
      </c>
      <c r="F3" s="5">
        <f>SUMIFS(allorders!$O:$O,allorders!$L:$L,$A3,allorders!$AG:$AG,"&lt;="&amp;日期!$B$11,allorders!$AG:$AG,"&gt;="&amp;日期!$B$12,allorders!Q:Q,"&lt;&gt;"&amp;"",allorders!E:E,"Shipped")</f>
        <v>1</v>
      </c>
      <c r="G3" s="6">
        <f>IF(SUM(C3:F3)=0,0,SUMIFS(allorders!Q:Q,allorders!L:L,A3,allorders!AG:AG,"&lt;="&amp;日期!$B$5,allorders!AG:AG,"&gt;="&amp;日期!$B$12,allorders!N:N,"Shipped")/SUM(C3:F3))</f>
        <v>28.994</v>
      </c>
      <c r="H3">
        <f t="shared" ref="H3:H66" si="0">SUM(C3:F3)</f>
        <v>5</v>
      </c>
      <c r="I3">
        <f t="shared" ref="I3:I66" si="1">IF(H3=0,0,H3*G3)</f>
        <v>144.97</v>
      </c>
    </row>
    <row r="4" ht="15" spans="1:9">
      <c r="A4" s="4" t="s">
        <v>53</v>
      </c>
      <c r="B4" t="str">
        <f>VLOOKUP(A4,'[1]子sku-父sku'!$A:$B,2,0)</f>
        <v>CS-SB170</v>
      </c>
      <c r="C4" s="5">
        <f>SUMIFS(allorders!O:O,allorders!L:L,$A4,allorders!AG:AG,"&lt;="&amp;日期!$B$5,allorders!AG:AG,"&gt;="&amp;日期!$B$6,allorders!$Q:$Q,"&lt;&gt;"&amp;"",allorders!E:E,"Shipped")</f>
        <v>0</v>
      </c>
      <c r="D4" s="5">
        <f>SUMIFS(allorders!$O:$O,allorders!$L:$L,$A4,allorders!$AG:$AG,"&lt;="&amp;日期!$B$7,allorders!$AG:$AG,"&gt;="&amp;日期!$B$8,allorders!Q:Q,"&lt;&gt;"&amp;"",allorders!E:E,"Shipped")</f>
        <v>1</v>
      </c>
      <c r="E4" s="5">
        <f>SUMIFS(allorders!$O:$O,allorders!$L:$L,$A4,allorders!$AG:$AG,"&lt;="&amp;日期!$B$9,allorders!$AG:$AG,"&gt;="&amp;日期!$B$10,allorders!Q:Q,"&lt;&gt;"&amp;"",allorders!E:E,"Shipped")</f>
        <v>2</v>
      </c>
      <c r="F4" s="5">
        <f>SUMIFS(allorders!$O:$O,allorders!$L:$L,$A4,allorders!$AG:$AG,"&lt;="&amp;日期!$B$11,allorders!$AG:$AG,"&gt;="&amp;日期!$B$12,allorders!Q:Q,"&lt;&gt;"&amp;"",allorders!E:E,"Shipped")</f>
        <v>5</v>
      </c>
      <c r="G4" s="6">
        <f>IF(SUM(C4:F4)=0,0,SUMIFS(allorders!Q:Q,allorders!L:L,A4,allorders!AG:AG,"&lt;="&amp;日期!$B$5,allorders!AG:AG,"&gt;="&amp;日期!$B$12,allorders!N:N,"Shipped")/SUM(C4:F4))</f>
        <v>22.98</v>
      </c>
      <c r="H4">
        <f t="shared" si="0"/>
        <v>8</v>
      </c>
      <c r="I4">
        <f t="shared" si="1"/>
        <v>183.84</v>
      </c>
    </row>
    <row r="5" ht="15" spans="1:9">
      <c r="A5" s="4" t="s">
        <v>69</v>
      </c>
      <c r="B5" t="str">
        <f>VLOOKUP(A5,'[1]子sku-父sku'!$A:$B,2,0)</f>
        <v>MY-LYPoint021</v>
      </c>
      <c r="C5" s="5">
        <f>SUMIFS(allorders!O:O,allorders!L:L,$A5,allorders!AG:AG,"&lt;="&amp;日期!$B$5,allorders!AG:AG,"&gt;="&amp;日期!$B$6,allorders!$Q:$Q,"&lt;&gt;"&amp;"",allorders!E:E,"Shipped")</f>
        <v>5</v>
      </c>
      <c r="D5" s="5">
        <f>SUMIFS(allorders!$O:$O,allorders!$L:$L,$A5,allorders!$AG:$AG,"&lt;="&amp;日期!$B$7,allorders!$AG:$AG,"&gt;="&amp;日期!$B$8,allorders!Q:Q,"&lt;&gt;"&amp;"",allorders!E:E,"Shipped")</f>
        <v>1</v>
      </c>
      <c r="E5" s="5">
        <f>SUMIFS(allorders!$O:$O,allorders!$L:$L,$A5,allorders!$AG:$AG,"&lt;="&amp;日期!$B$9,allorders!$AG:$AG,"&gt;="&amp;日期!$B$10,allorders!Q:Q,"&lt;&gt;"&amp;"",allorders!E:E,"Shipped")</f>
        <v>2</v>
      </c>
      <c r="F5" s="5">
        <f>SUMIFS(allorders!$O:$O,allorders!$L:$L,$A5,allorders!$AG:$AG,"&lt;="&amp;日期!$B$11,allorders!$AG:$AG,"&gt;="&amp;日期!$B$12,allorders!Q:Q,"&lt;&gt;"&amp;"",allorders!E:E,"Shipped")</f>
        <v>3</v>
      </c>
      <c r="G5" s="6">
        <f>IF(SUM(C5:F5)=0,0,SUMIFS(allorders!Q:Q,allorders!L:L,A5,allorders!AG:AG,"&lt;="&amp;日期!$B$5,allorders!AG:AG,"&gt;="&amp;日期!$B$12,allorders!N:N,"Shipped")/SUM(C5:F5))</f>
        <v>22.98</v>
      </c>
      <c r="H5">
        <f t="shared" si="0"/>
        <v>11</v>
      </c>
      <c r="I5">
        <f t="shared" si="1"/>
        <v>252.78</v>
      </c>
    </row>
    <row r="6" ht="15" spans="1:9">
      <c r="A6" s="4" t="s">
        <v>78</v>
      </c>
      <c r="B6" t="str">
        <f>VLOOKUP(A6,'[1]子sku-父sku'!$A:$B,2,0)</f>
        <v>CS-SB030</v>
      </c>
      <c r="C6" s="5">
        <f>SUMIFS(allorders!O:O,allorders!L:L,$A6,allorders!AG:AG,"&lt;="&amp;日期!$B$5,allorders!AG:AG,"&gt;="&amp;日期!$B$6,allorders!$Q:$Q,"&lt;&gt;"&amp;"",allorders!E:E,"Shipped")</f>
        <v>1</v>
      </c>
      <c r="D6" s="5">
        <f>SUMIFS(allorders!$O:$O,allorders!$L:$L,$A6,allorders!$AG:$AG,"&lt;="&amp;日期!$B$7,allorders!$AG:$AG,"&gt;="&amp;日期!$B$8,allorders!Q:Q,"&lt;&gt;"&amp;"",allorders!E:E,"Shipped")</f>
        <v>3</v>
      </c>
      <c r="E6" s="5">
        <f>SUMIFS(allorders!$O:$O,allorders!$L:$L,$A6,allorders!$AG:$AG,"&lt;="&amp;日期!$B$9,allorders!$AG:$AG,"&gt;="&amp;日期!$B$10,allorders!Q:Q,"&lt;&gt;"&amp;"",allorders!E:E,"Shipped")</f>
        <v>6</v>
      </c>
      <c r="F6" s="5">
        <f>SUMIFS(allorders!$O:$O,allorders!$L:$L,$A6,allorders!$AG:$AG,"&lt;="&amp;日期!$B$11,allorders!$AG:$AG,"&gt;="&amp;日期!$B$12,allorders!Q:Q,"&lt;&gt;"&amp;"",allorders!E:E,"Shipped")</f>
        <v>7</v>
      </c>
      <c r="G6" s="6">
        <f>IF(SUM(C6:F6)=0,0,SUMIFS(allorders!Q:Q,allorders!L:L,A6,allorders!AG:AG,"&lt;="&amp;日期!$B$5,allorders!AG:AG,"&gt;="&amp;日期!$B$12,allorders!N:N,"Shipped")/SUM(C6:F6))</f>
        <v>23.98</v>
      </c>
      <c r="H6">
        <f t="shared" si="0"/>
        <v>17</v>
      </c>
      <c r="I6">
        <f t="shared" si="1"/>
        <v>407.66</v>
      </c>
    </row>
    <row r="7" ht="15" spans="1:9">
      <c r="A7" s="4" t="s">
        <v>82</v>
      </c>
      <c r="B7" t="str">
        <f>VLOOKUP(A7,'[1]子sku-父sku'!$A:$B,2,0)</f>
        <v>CS-LHY170</v>
      </c>
      <c r="C7" s="5">
        <f>SUMIFS(allorders!O:O,allorders!L:L,$A7,allorders!AG:AG,"&lt;="&amp;日期!$B$5,allorders!AG:AG,"&gt;="&amp;日期!$B$6,allorders!$Q:$Q,"&lt;&gt;"&amp;"",allorders!E:E,"Shipped")</f>
        <v>16</v>
      </c>
      <c r="D7" s="5">
        <f>SUMIFS(allorders!$O:$O,allorders!$L:$L,$A7,allorders!$AG:$AG,"&lt;="&amp;日期!$B$7,allorders!$AG:$AG,"&gt;="&amp;日期!$B$8,allorders!Q:Q,"&lt;&gt;"&amp;"",allorders!E:E,"Shipped")</f>
        <v>12</v>
      </c>
      <c r="E7" s="5">
        <f>SUMIFS(allorders!$O:$O,allorders!$L:$L,$A7,allorders!$AG:$AG,"&lt;="&amp;日期!$B$9,allorders!$AG:$AG,"&gt;="&amp;日期!$B$10,allorders!Q:Q,"&lt;&gt;"&amp;"",allorders!E:E,"Shipped")</f>
        <v>16</v>
      </c>
      <c r="F7" s="5">
        <f>SUMIFS(allorders!$O:$O,allorders!$L:$L,$A7,allorders!$AG:$AG,"&lt;="&amp;日期!$B$11,allorders!$AG:$AG,"&gt;="&amp;日期!$B$12,allorders!Q:Q,"&lt;&gt;"&amp;"",allorders!E:E,"Shipped")</f>
        <v>28</v>
      </c>
      <c r="G7" s="6">
        <f>IF(SUM(C7:F7)=0,0,SUMIFS(allorders!Q:Q,allorders!L:L,A7,allorders!AG:AG,"&lt;="&amp;日期!$B$5,allorders!AG:AG,"&gt;="&amp;日期!$B$12,allorders!N:N,"Shipped")/SUM(C7:F7))</f>
        <v>24.6461111111111</v>
      </c>
      <c r="H7">
        <f t="shared" si="0"/>
        <v>72</v>
      </c>
      <c r="I7">
        <f t="shared" si="1"/>
        <v>1774.52</v>
      </c>
    </row>
    <row r="8" ht="15" spans="1:9">
      <c r="A8" s="4" t="s">
        <v>88</v>
      </c>
      <c r="B8" t="str">
        <f>VLOOKUP(A8,'[1]子sku-父sku'!$A:$B,2,0)</f>
        <v>MY-LYPoint021</v>
      </c>
      <c r="C8" s="5">
        <f>SUMIFS(allorders!O:O,allorders!L:L,$A8,allorders!AG:AG,"&lt;="&amp;日期!$B$5,allorders!AG:AG,"&gt;="&amp;日期!$B$6,allorders!$Q:$Q,"&lt;&gt;"&amp;"",allorders!E:E,"Shipped")</f>
        <v>0</v>
      </c>
      <c r="D8" s="5">
        <f>SUMIFS(allorders!$O:$O,allorders!$L:$L,$A8,allorders!$AG:$AG,"&lt;="&amp;日期!$B$7,allorders!$AG:$AG,"&gt;="&amp;日期!$B$8,allorders!Q:Q,"&lt;&gt;"&amp;"",allorders!E:E,"Shipped")</f>
        <v>0</v>
      </c>
      <c r="E8" s="5">
        <f>SUMIFS(allorders!$O:$O,allorders!$L:$L,$A8,allorders!$AG:$AG,"&lt;="&amp;日期!$B$9,allorders!$AG:$AG,"&gt;="&amp;日期!$B$10,allorders!Q:Q,"&lt;&gt;"&amp;"",allorders!E:E,"Shipped")</f>
        <v>3</v>
      </c>
      <c r="F8" s="5">
        <f>SUMIFS(allorders!$O:$O,allorders!$L:$L,$A8,allorders!$AG:$AG,"&lt;="&amp;日期!$B$11,allorders!$AG:$AG,"&gt;="&amp;日期!$B$12,allorders!Q:Q,"&lt;&gt;"&amp;"",allorders!E:E,"Shipped")</f>
        <v>5</v>
      </c>
      <c r="G8" s="6">
        <f>IF(SUM(C8:F8)=0,0,SUMIFS(allorders!Q:Q,allorders!L:L,A8,allorders!AG:AG,"&lt;="&amp;日期!$B$5,allorders!AG:AG,"&gt;="&amp;日期!$B$12,allorders!N:N,"Shipped")/SUM(C8:F8))</f>
        <v>22.98</v>
      </c>
      <c r="H8">
        <f t="shared" si="0"/>
        <v>8</v>
      </c>
      <c r="I8">
        <f t="shared" si="1"/>
        <v>183.84</v>
      </c>
    </row>
    <row r="9" ht="15" spans="1:9">
      <c r="A9" s="4" t="s">
        <v>94</v>
      </c>
      <c r="B9" t="str">
        <f>VLOOKUP(A9,'[1]子sku-父sku'!$A:$B,2,0)</f>
        <v>CS-LY171</v>
      </c>
      <c r="C9" s="5">
        <f>SUMIFS(allorders!O:O,allorders!L:L,$A9,allorders!AG:AG,"&lt;="&amp;日期!$B$5,allorders!AG:AG,"&gt;="&amp;日期!$B$6,allorders!$Q:$Q,"&lt;&gt;"&amp;"",allorders!E:E,"Shipped")</f>
        <v>0</v>
      </c>
      <c r="D9" s="5">
        <f>SUMIFS(allorders!$O:$O,allorders!$L:$L,$A9,allorders!$AG:$AG,"&lt;="&amp;日期!$B$7,allorders!$AG:$AG,"&gt;="&amp;日期!$B$8,allorders!Q:Q,"&lt;&gt;"&amp;"",allorders!E:E,"Shipped")</f>
        <v>0</v>
      </c>
      <c r="E9" s="5">
        <f>SUMIFS(allorders!$O:$O,allorders!$L:$L,$A9,allorders!$AG:$AG,"&lt;="&amp;日期!$B$9,allorders!$AG:$AG,"&gt;="&amp;日期!$B$10,allorders!Q:Q,"&lt;&gt;"&amp;"",allorders!E:E,"Shipped")</f>
        <v>0</v>
      </c>
      <c r="F9" s="5">
        <f>SUMIFS(allorders!$O:$O,allorders!$L:$L,$A9,allorders!$AG:$AG,"&lt;="&amp;日期!$B$11,allorders!$AG:$AG,"&gt;="&amp;日期!$B$12,allorders!Q:Q,"&lt;&gt;"&amp;"",allorders!E:E,"Shipped")</f>
        <v>4</v>
      </c>
      <c r="G9" s="6">
        <f>IF(SUM(C9:F9)=0,0,SUMIFS(allorders!Q:Q,allorders!L:L,A9,allorders!AG:AG,"&lt;="&amp;日期!$B$5,allorders!AG:AG,"&gt;="&amp;日期!$B$12,allorders!N:N,"Shipped")/SUM(C9:F9))</f>
        <v>22.98</v>
      </c>
      <c r="H9">
        <f t="shared" si="0"/>
        <v>4</v>
      </c>
      <c r="I9">
        <f t="shared" si="1"/>
        <v>91.92</v>
      </c>
    </row>
    <row r="10" ht="15" spans="1:9">
      <c r="A10" s="4" t="s">
        <v>102</v>
      </c>
      <c r="B10" t="str">
        <f>VLOOKUP(A10,'[1]子sku-父sku'!$A:$B,2,0)</f>
        <v>CS-LY084</v>
      </c>
      <c r="C10" s="5">
        <f>SUMIFS(allorders!O:O,allorders!L:L,$A10,allorders!AG:AG,"&lt;="&amp;日期!$B$5,allorders!AG:AG,"&gt;="&amp;日期!$B$6,allorders!$Q:$Q,"&lt;&gt;"&amp;"",allorders!E:E,"Shipped")</f>
        <v>0</v>
      </c>
      <c r="D10" s="5">
        <f>SUMIFS(allorders!$O:$O,allorders!$L:$L,$A10,allorders!$AG:$AG,"&lt;="&amp;日期!$B$7,allorders!$AG:$AG,"&gt;="&amp;日期!$B$8,allorders!Q:Q,"&lt;&gt;"&amp;"",allorders!E:E,"Shipped")</f>
        <v>0</v>
      </c>
      <c r="E10" s="5">
        <f>SUMIFS(allorders!$O:$O,allorders!$L:$L,$A10,allorders!$AG:$AG,"&lt;="&amp;日期!$B$9,allorders!$AG:$AG,"&gt;="&amp;日期!$B$10,allorders!Q:Q,"&lt;&gt;"&amp;"",allorders!E:E,"Shipped")</f>
        <v>2</v>
      </c>
      <c r="F10" s="5">
        <f>SUMIFS(allorders!$O:$O,allorders!$L:$L,$A10,allorders!$AG:$AG,"&lt;="&amp;日期!$B$11,allorders!$AG:$AG,"&gt;="&amp;日期!$B$12,allorders!Q:Q,"&lt;&gt;"&amp;"",allorders!E:E,"Shipped")</f>
        <v>1</v>
      </c>
      <c r="G10" s="6">
        <f>IF(SUM(C10:F10)=0,0,SUMIFS(allorders!Q:Q,allorders!L:L,A10,allorders!AG:AG,"&lt;="&amp;日期!$B$5,allorders!AG:AG,"&gt;="&amp;日期!$B$12,allorders!N:N,"Shipped")/SUM(C10:F10))</f>
        <v>22.98</v>
      </c>
      <c r="H10">
        <f t="shared" si="0"/>
        <v>3</v>
      </c>
      <c r="I10">
        <f t="shared" si="1"/>
        <v>68.94</v>
      </c>
    </row>
    <row r="11" ht="15" spans="1:9">
      <c r="A11" s="4" t="s">
        <v>112</v>
      </c>
      <c r="B11" t="str">
        <f>VLOOKUP(A11,'[1]子sku-父sku'!$A:$B,2,0)</f>
        <v>CS-SB007</v>
      </c>
      <c r="C11" s="5">
        <f>SUMIFS(allorders!O:O,allorders!L:L,$A11,allorders!AG:AG,"&lt;="&amp;日期!$B$5,allorders!AG:AG,"&gt;="&amp;日期!$B$6,allorders!$Q:$Q,"&lt;&gt;"&amp;"",allorders!E:E,"Shipped")</f>
        <v>0</v>
      </c>
      <c r="D11" s="5">
        <f>SUMIFS(allorders!$O:$O,allorders!$L:$L,$A11,allorders!$AG:$AG,"&lt;="&amp;日期!$B$7,allorders!$AG:$AG,"&gt;="&amp;日期!$B$8,allorders!Q:Q,"&lt;&gt;"&amp;"",allorders!E:E,"Shipped")</f>
        <v>1</v>
      </c>
      <c r="E11" s="5">
        <f>SUMIFS(allorders!$O:$O,allorders!$L:$L,$A11,allorders!$AG:$AG,"&lt;="&amp;日期!$B$9,allorders!$AG:$AG,"&gt;="&amp;日期!$B$10,allorders!Q:Q,"&lt;&gt;"&amp;"",allorders!E:E,"Shipped")</f>
        <v>0</v>
      </c>
      <c r="F11" s="5">
        <f>SUMIFS(allorders!$O:$O,allorders!$L:$L,$A11,allorders!$AG:$AG,"&lt;="&amp;日期!$B$11,allorders!$AG:$AG,"&gt;="&amp;日期!$B$12,allorders!Q:Q,"&lt;&gt;"&amp;"",allorders!E:E,"Shipped")</f>
        <v>1</v>
      </c>
      <c r="G11" s="6">
        <f>IF(SUM(C11:F11)=0,0,SUMIFS(allorders!Q:Q,allorders!L:L,A11,allorders!AG:AG,"&lt;="&amp;日期!$B$5,allorders!AG:AG,"&gt;="&amp;日期!$B$12,allorders!N:N,"Shipped")/SUM(C11:F11))</f>
        <v>16.98</v>
      </c>
      <c r="H11">
        <f t="shared" si="0"/>
        <v>2</v>
      </c>
      <c r="I11">
        <f t="shared" si="1"/>
        <v>33.96</v>
      </c>
    </row>
    <row r="12" ht="15" spans="1:9">
      <c r="A12" s="4" t="s">
        <v>123</v>
      </c>
      <c r="B12" t="str">
        <f>VLOOKUP(A12,'[1]子sku-父sku'!$A:$B,2,0)</f>
        <v>CS-LHY170</v>
      </c>
      <c r="C12" s="5">
        <f>SUMIFS(allorders!O:O,allorders!L:L,$A12,allorders!AG:AG,"&lt;="&amp;日期!$B$5,allorders!AG:AG,"&gt;="&amp;日期!$B$6,allorders!$Q:$Q,"&lt;&gt;"&amp;"",allorders!E:E,"Shipped")</f>
        <v>18</v>
      </c>
      <c r="D12" s="5">
        <f>SUMIFS(allorders!$O:$O,allorders!$L:$L,$A12,allorders!$AG:$AG,"&lt;="&amp;日期!$B$7,allorders!$AG:$AG,"&gt;="&amp;日期!$B$8,allorders!Q:Q,"&lt;&gt;"&amp;"",allorders!E:E,"Shipped")</f>
        <v>22</v>
      </c>
      <c r="E12" s="5">
        <f>SUMIFS(allorders!$O:$O,allorders!$L:$L,$A12,allorders!$AG:$AG,"&lt;="&amp;日期!$B$9,allorders!$AG:$AG,"&gt;="&amp;日期!$B$10,allorders!Q:Q,"&lt;&gt;"&amp;"",allorders!E:E,"Shipped")</f>
        <v>23</v>
      </c>
      <c r="F12" s="5">
        <f>SUMIFS(allorders!$O:$O,allorders!$L:$L,$A12,allorders!$AG:$AG,"&lt;="&amp;日期!$B$11,allorders!$AG:$AG,"&gt;="&amp;日期!$B$12,allorders!Q:Q,"&lt;&gt;"&amp;"",allorders!E:E,"Shipped")</f>
        <v>25</v>
      </c>
      <c r="G12" s="6">
        <f>IF(SUM(C12:F12)=0,0,SUMIFS(allorders!Q:Q,allorders!L:L,A12,allorders!AG:AG,"&lt;="&amp;日期!$B$5,allorders!AG:AG,"&gt;="&amp;日期!$B$12,allorders!N:N,"Shipped")/SUM(C12:F12))</f>
        <v>23.98</v>
      </c>
      <c r="H12">
        <f t="shared" si="0"/>
        <v>88</v>
      </c>
      <c r="I12">
        <f t="shared" si="1"/>
        <v>2110.24</v>
      </c>
    </row>
    <row r="13" ht="15" spans="1:9">
      <c r="A13" s="4" t="s">
        <v>126</v>
      </c>
      <c r="B13" t="str">
        <f>VLOOKUP(A13,'[1]子sku-父sku'!$A:$B,2,0)</f>
        <v>CS-LHY170</v>
      </c>
      <c r="C13" s="5">
        <f>SUMIFS(allorders!O:O,allorders!L:L,$A13,allorders!AG:AG,"&lt;="&amp;日期!$B$5,allorders!AG:AG,"&gt;="&amp;日期!$B$6,allorders!$Q:$Q,"&lt;&gt;"&amp;"",allorders!E:E,"Shipped")</f>
        <v>15</v>
      </c>
      <c r="D13" s="5">
        <f>SUMIFS(allorders!$O:$O,allorders!$L:$L,$A13,allorders!$AG:$AG,"&lt;="&amp;日期!$B$7,allorders!$AG:$AG,"&gt;="&amp;日期!$B$8,allorders!Q:Q,"&lt;&gt;"&amp;"",allorders!E:E,"Shipped")</f>
        <v>13</v>
      </c>
      <c r="E13" s="5">
        <f>SUMIFS(allorders!$O:$O,allorders!$L:$L,$A13,allorders!$AG:$AG,"&lt;="&amp;日期!$B$9,allorders!$AG:$AG,"&gt;="&amp;日期!$B$10,allorders!Q:Q,"&lt;&gt;"&amp;"",allorders!E:E,"Shipped")</f>
        <v>15</v>
      </c>
      <c r="F13" s="5">
        <f>SUMIFS(allorders!$O:$O,allorders!$L:$L,$A13,allorders!$AG:$AG,"&lt;="&amp;日期!$B$11,allorders!$AG:$AG,"&gt;="&amp;日期!$B$12,allorders!Q:Q,"&lt;&gt;"&amp;"",allorders!E:E,"Shipped")</f>
        <v>10</v>
      </c>
      <c r="G13" s="6">
        <f>IF(SUM(C13:F13)=0,0,SUMIFS(allorders!Q:Q,allorders!L:L,A13,allorders!AG:AG,"&lt;="&amp;日期!$B$5,allorders!AG:AG,"&gt;="&amp;日期!$B$12,allorders!N:N,"Shipped")/SUM(C13:F13))</f>
        <v>24.4324528301887</v>
      </c>
      <c r="H13">
        <f t="shared" si="0"/>
        <v>53</v>
      </c>
      <c r="I13">
        <f t="shared" si="1"/>
        <v>1294.92</v>
      </c>
    </row>
    <row r="14" ht="15" spans="1:9">
      <c r="A14" s="4" t="s">
        <v>129</v>
      </c>
      <c r="B14" t="str">
        <f>VLOOKUP(A14,'[1]子sku-父sku'!$A:$B,2,0)</f>
        <v>CS-LHY170</v>
      </c>
      <c r="C14" s="5">
        <f>SUMIFS(allorders!O:O,allorders!L:L,$A14,allorders!AG:AG,"&lt;="&amp;日期!$B$5,allorders!AG:AG,"&gt;="&amp;日期!$B$6,allorders!$Q:$Q,"&lt;&gt;"&amp;"",allorders!E:E,"Shipped")</f>
        <v>6</v>
      </c>
      <c r="D14" s="5">
        <f>SUMIFS(allorders!$O:$O,allorders!$L:$L,$A14,allorders!$AG:$AG,"&lt;="&amp;日期!$B$7,allorders!$AG:$AG,"&gt;="&amp;日期!$B$8,allorders!Q:Q,"&lt;&gt;"&amp;"",allorders!E:E,"Shipped")</f>
        <v>12</v>
      </c>
      <c r="E14" s="5">
        <f>SUMIFS(allorders!$O:$O,allorders!$L:$L,$A14,allorders!$AG:$AG,"&lt;="&amp;日期!$B$9,allorders!$AG:$AG,"&gt;="&amp;日期!$B$10,allorders!Q:Q,"&lt;&gt;"&amp;"",allorders!E:E,"Shipped")</f>
        <v>10</v>
      </c>
      <c r="F14" s="5">
        <f>SUMIFS(allorders!$O:$O,allorders!$L:$L,$A14,allorders!$AG:$AG,"&lt;="&amp;日期!$B$11,allorders!$AG:$AG,"&gt;="&amp;日期!$B$12,allorders!Q:Q,"&lt;&gt;"&amp;"",allorders!E:E,"Shipped")</f>
        <v>10</v>
      </c>
      <c r="G14" s="6">
        <f>IF(SUM(C14:F14)=0,0,SUMIFS(allorders!Q:Q,allorders!L:L,A14,allorders!AG:AG,"&lt;="&amp;日期!$B$5,allorders!AG:AG,"&gt;="&amp;日期!$B$12,allorders!N:N,"Shipped")/SUM(C14:F14))</f>
        <v>23.98</v>
      </c>
      <c r="H14">
        <f t="shared" si="0"/>
        <v>38</v>
      </c>
      <c r="I14">
        <f t="shared" si="1"/>
        <v>911.24</v>
      </c>
    </row>
    <row r="15" ht="15" spans="1:9">
      <c r="A15" s="4" t="s">
        <v>135</v>
      </c>
      <c r="B15" t="str">
        <f>VLOOKUP(A15,'[1]子sku-父sku'!$A:$B,2,0)</f>
        <v>MY-SB021</v>
      </c>
      <c r="C15" s="5">
        <f>SUMIFS(allorders!O:O,allorders!L:L,$A15,allorders!AG:AG,"&lt;="&amp;日期!$B$5,allorders!AG:AG,"&gt;="&amp;日期!$B$6,allorders!$Q:$Q,"&lt;&gt;"&amp;"",allorders!E:E,"Shipped")</f>
        <v>1</v>
      </c>
      <c r="D15" s="5">
        <f>SUMIFS(allorders!$O:$O,allorders!$L:$L,$A15,allorders!$AG:$AG,"&lt;="&amp;日期!$B$7,allorders!$AG:$AG,"&gt;="&amp;日期!$B$8,allorders!Q:Q,"&lt;&gt;"&amp;"",allorders!E:E,"Shipped")</f>
        <v>2</v>
      </c>
      <c r="E15" s="5">
        <f>SUMIFS(allorders!$O:$O,allorders!$L:$L,$A15,allorders!$AG:$AG,"&lt;="&amp;日期!$B$9,allorders!$AG:$AG,"&gt;="&amp;日期!$B$10,allorders!Q:Q,"&lt;&gt;"&amp;"",allorders!E:E,"Shipped")</f>
        <v>0</v>
      </c>
      <c r="F15" s="5">
        <f>SUMIFS(allorders!$O:$O,allorders!$L:$L,$A15,allorders!$AG:$AG,"&lt;="&amp;日期!$B$11,allorders!$AG:$AG,"&gt;="&amp;日期!$B$12,allorders!Q:Q,"&lt;&gt;"&amp;"",allorders!E:E,"Shipped")</f>
        <v>2</v>
      </c>
      <c r="G15" s="6">
        <f>IF(SUM(C15:F15)=0,0,SUMIFS(allorders!Q:Q,allorders!L:L,A15,allorders!AG:AG,"&lt;="&amp;日期!$B$5,allorders!AG:AG,"&gt;="&amp;日期!$B$12,allorders!N:N,"Shipped")/SUM(C15:F15))</f>
        <v>22.98</v>
      </c>
      <c r="H15">
        <f t="shared" si="0"/>
        <v>5</v>
      </c>
      <c r="I15">
        <f t="shared" si="1"/>
        <v>114.9</v>
      </c>
    </row>
    <row r="16" ht="15" spans="1:9">
      <c r="A16" s="4" t="s">
        <v>144</v>
      </c>
      <c r="B16" t="str">
        <f>VLOOKUP(A16,'[1]子sku-父sku'!$A:$B,2,0)</f>
        <v>CS-LHY170</v>
      </c>
      <c r="C16" s="5">
        <f>SUMIFS(allorders!O:O,allorders!L:L,$A16,allorders!AG:AG,"&lt;="&amp;日期!$B$5,allorders!AG:AG,"&gt;="&amp;日期!$B$6,allorders!$Q:$Q,"&lt;&gt;"&amp;"",allorders!E:E,"Shipped")</f>
        <v>3</v>
      </c>
      <c r="D16" s="5">
        <f>SUMIFS(allorders!$O:$O,allorders!$L:$L,$A16,allorders!$AG:$AG,"&lt;="&amp;日期!$B$7,allorders!$AG:$AG,"&gt;="&amp;日期!$B$8,allorders!Q:Q,"&lt;&gt;"&amp;"",allorders!E:E,"Shipped")</f>
        <v>7</v>
      </c>
      <c r="E16" s="5">
        <f>SUMIFS(allorders!$O:$O,allorders!$L:$L,$A16,allorders!$AG:$AG,"&lt;="&amp;日期!$B$9,allorders!$AG:$AG,"&gt;="&amp;日期!$B$10,allorders!Q:Q,"&lt;&gt;"&amp;"",allorders!E:E,"Shipped")</f>
        <v>9</v>
      </c>
      <c r="F16" s="5">
        <f>SUMIFS(allorders!$O:$O,allorders!$L:$L,$A16,allorders!$AG:$AG,"&lt;="&amp;日期!$B$11,allorders!$AG:$AG,"&gt;="&amp;日期!$B$12,allorders!Q:Q,"&lt;&gt;"&amp;"",allorders!E:E,"Shipped")</f>
        <v>10</v>
      </c>
      <c r="G16" s="6">
        <f>IF(SUM(C16:F16)=0,0,SUMIFS(allorders!Q:Q,allorders!L:L,A16,allorders!AG:AG,"&lt;="&amp;日期!$B$5,allorders!AG:AG,"&gt;="&amp;日期!$B$12,allorders!N:N,"Shipped")/SUM(C16:F16))</f>
        <v>23.98</v>
      </c>
      <c r="H16">
        <f t="shared" si="0"/>
        <v>29</v>
      </c>
      <c r="I16">
        <f t="shared" si="1"/>
        <v>695.42</v>
      </c>
    </row>
    <row r="17" ht="15" spans="1:9">
      <c r="A17" s="4" t="s">
        <v>153</v>
      </c>
      <c r="B17" t="str">
        <f>VLOOKUP(A17,'[1]子sku-父sku'!$A:$B,2,0)</f>
        <v>CS-LY170</v>
      </c>
      <c r="C17" s="5">
        <f>SUMIFS(allorders!O:O,allorders!L:L,$A17,allorders!AG:AG,"&lt;="&amp;日期!$B$5,allorders!AG:AG,"&gt;="&amp;日期!$B$6,allorders!$Q:$Q,"&lt;&gt;"&amp;"",allorders!E:E,"Shipped")</f>
        <v>1</v>
      </c>
      <c r="D17" s="5">
        <f>SUMIFS(allorders!$O:$O,allorders!$L:$L,$A17,allorders!$AG:$AG,"&lt;="&amp;日期!$B$7,allorders!$AG:$AG,"&gt;="&amp;日期!$B$8,allorders!Q:Q,"&lt;&gt;"&amp;"",allorders!E:E,"Shipped")</f>
        <v>0</v>
      </c>
      <c r="E17" s="5">
        <f>SUMIFS(allorders!$O:$O,allorders!$L:$L,$A17,allorders!$AG:$AG,"&lt;="&amp;日期!$B$9,allorders!$AG:$AG,"&gt;="&amp;日期!$B$10,allorders!Q:Q,"&lt;&gt;"&amp;"",allorders!E:E,"Shipped")</f>
        <v>1</v>
      </c>
      <c r="F17" s="5">
        <f>SUMIFS(allorders!$O:$O,allorders!$L:$L,$A17,allorders!$AG:$AG,"&lt;="&amp;日期!$B$11,allorders!$AG:$AG,"&gt;="&amp;日期!$B$12,allorders!Q:Q,"&lt;&gt;"&amp;"",allorders!E:E,"Shipped")</f>
        <v>4</v>
      </c>
      <c r="G17" s="6">
        <f>IF(SUM(C17:F17)=0,0,SUMIFS(allorders!Q:Q,allorders!L:L,A17,allorders!AG:AG,"&lt;="&amp;日期!$B$5,allorders!AG:AG,"&gt;="&amp;日期!$B$12,allorders!N:N,"Shipped")/SUM(C17:F17))</f>
        <v>22.98</v>
      </c>
      <c r="H17">
        <f t="shared" si="0"/>
        <v>6</v>
      </c>
      <c r="I17">
        <f t="shared" si="1"/>
        <v>137.88</v>
      </c>
    </row>
    <row r="18" ht="15" spans="1:9">
      <c r="A18" s="4" t="s">
        <v>163</v>
      </c>
      <c r="B18" t="str">
        <f>VLOOKUP(A18,'[1]子sku-父sku'!$A:$B,2,0)</f>
        <v>MY-LYPoint021</v>
      </c>
      <c r="C18" s="5">
        <f>SUMIFS(allorders!O:O,allorders!L:L,$A18,allorders!AG:AG,"&lt;="&amp;日期!$B$5,allorders!AG:AG,"&gt;="&amp;日期!$B$6,allorders!$Q:$Q,"&lt;&gt;"&amp;"",allorders!E:E,"Shipped")</f>
        <v>3</v>
      </c>
      <c r="D18" s="5">
        <f>SUMIFS(allorders!$O:$O,allorders!$L:$L,$A18,allorders!$AG:$AG,"&lt;="&amp;日期!$B$7,allorders!$AG:$AG,"&gt;="&amp;日期!$B$8,allorders!Q:Q,"&lt;&gt;"&amp;"",allorders!E:E,"Shipped")</f>
        <v>0</v>
      </c>
      <c r="E18" s="5">
        <f>SUMIFS(allorders!$O:$O,allorders!$L:$L,$A18,allorders!$AG:$AG,"&lt;="&amp;日期!$B$9,allorders!$AG:$AG,"&gt;="&amp;日期!$B$10,allorders!Q:Q,"&lt;&gt;"&amp;"",allorders!E:E,"Shipped")</f>
        <v>0</v>
      </c>
      <c r="F18" s="5">
        <f>SUMIFS(allorders!$O:$O,allorders!$L:$L,$A18,allorders!$AG:$AG,"&lt;="&amp;日期!$B$11,allorders!$AG:$AG,"&gt;="&amp;日期!$B$12,allorders!Q:Q,"&lt;&gt;"&amp;"",allorders!E:E,"Shipped")</f>
        <v>1</v>
      </c>
      <c r="G18" s="6">
        <f>IF(SUM(C18:F18)=0,0,SUMIFS(allorders!Q:Q,allorders!L:L,A18,allorders!AG:AG,"&lt;="&amp;日期!$B$5,allorders!AG:AG,"&gt;="&amp;日期!$B$12,allorders!N:N,"Shipped")/SUM(C18:F18))</f>
        <v>22.98</v>
      </c>
      <c r="H18">
        <f t="shared" si="0"/>
        <v>4</v>
      </c>
      <c r="I18">
        <f t="shared" si="1"/>
        <v>91.92</v>
      </c>
    </row>
    <row r="19" ht="15" spans="1:9">
      <c r="A19" s="4" t="s">
        <v>172</v>
      </c>
      <c r="B19" t="str">
        <f>VLOOKUP(A19,'[1]子sku-父sku'!$A:$B,2,0)</f>
        <v>CS-LHY170</v>
      </c>
      <c r="C19" s="5">
        <f>SUMIFS(allorders!O:O,allorders!L:L,$A19,allorders!AG:AG,"&lt;="&amp;日期!$B$5,allorders!AG:AG,"&gt;="&amp;日期!$B$6,allorders!$Q:$Q,"&lt;&gt;"&amp;"",allorders!E:E,"Shipped")</f>
        <v>22</v>
      </c>
      <c r="D19" s="5">
        <f>SUMIFS(allorders!$O:$O,allorders!$L:$L,$A19,allorders!$AG:$AG,"&lt;="&amp;日期!$B$7,allorders!$AG:$AG,"&gt;="&amp;日期!$B$8,allorders!Q:Q,"&lt;&gt;"&amp;"",allorders!E:E,"Shipped")</f>
        <v>41</v>
      </c>
      <c r="E19" s="5">
        <f>SUMIFS(allorders!$O:$O,allorders!$L:$L,$A19,allorders!$AG:$AG,"&lt;="&amp;日期!$B$9,allorders!$AG:$AG,"&gt;="&amp;日期!$B$10,allorders!Q:Q,"&lt;&gt;"&amp;"",allorders!E:E,"Shipped")</f>
        <v>37</v>
      </c>
      <c r="F19" s="5">
        <f>SUMIFS(allorders!$O:$O,allorders!$L:$L,$A19,allorders!$AG:$AG,"&lt;="&amp;日期!$B$11,allorders!$AG:$AG,"&gt;="&amp;日期!$B$12,allorders!Q:Q,"&lt;&gt;"&amp;"",allorders!E:E,"Shipped")</f>
        <v>25</v>
      </c>
      <c r="G19" s="6">
        <f>IF(SUM(C19:F19)=0,0,SUMIFS(allorders!Q:Q,allorders!L:L,A19,allorders!AG:AG,"&lt;="&amp;日期!$B$5,allorders!AG:AG,"&gt;="&amp;日期!$B$12,allorders!N:N,"Shipped")/SUM(C19:F19))</f>
        <v>23.98</v>
      </c>
      <c r="H19">
        <f t="shared" si="0"/>
        <v>125</v>
      </c>
      <c r="I19">
        <f t="shared" si="1"/>
        <v>2997.5</v>
      </c>
    </row>
    <row r="20" ht="15" spans="1:9">
      <c r="A20" s="4" t="s">
        <v>181</v>
      </c>
      <c r="B20" t="str">
        <f>VLOOKUP(A20,'[1]子sku-父sku'!$A:$B,2,0)</f>
        <v>CS-LY085</v>
      </c>
      <c r="C20" s="5">
        <f>SUMIFS(allorders!O:O,allorders!L:L,$A20,allorders!AG:AG,"&lt;="&amp;日期!$B$5,allorders!AG:AG,"&gt;="&amp;日期!$B$6,allorders!$Q:$Q,"&lt;&gt;"&amp;"",allorders!E:E,"Shipped")</f>
        <v>0</v>
      </c>
      <c r="D20" s="5">
        <f>SUMIFS(allorders!$O:$O,allorders!$L:$L,$A20,allorders!$AG:$AG,"&lt;="&amp;日期!$B$7,allorders!$AG:$AG,"&gt;="&amp;日期!$B$8,allorders!Q:Q,"&lt;&gt;"&amp;"",allorders!E:E,"Shipped")</f>
        <v>2</v>
      </c>
      <c r="E20" s="5">
        <f>SUMIFS(allorders!$O:$O,allorders!$L:$L,$A20,allorders!$AG:$AG,"&lt;="&amp;日期!$B$9,allorders!$AG:$AG,"&gt;="&amp;日期!$B$10,allorders!Q:Q,"&lt;&gt;"&amp;"",allorders!E:E,"Shipped")</f>
        <v>0</v>
      </c>
      <c r="F20" s="5">
        <f>SUMIFS(allorders!$O:$O,allorders!$L:$L,$A20,allorders!$AG:$AG,"&lt;="&amp;日期!$B$11,allorders!$AG:$AG,"&gt;="&amp;日期!$B$12,allorders!Q:Q,"&lt;&gt;"&amp;"",allorders!E:E,"Shipped")</f>
        <v>3</v>
      </c>
      <c r="G20" s="6">
        <f>IF(SUM(C20:F20)=0,0,SUMIFS(allorders!Q:Q,allorders!L:L,A20,allorders!AG:AG,"&lt;="&amp;日期!$B$5,allorders!AG:AG,"&gt;="&amp;日期!$B$12,allorders!N:N,"Shipped")/SUM(C20:F20))</f>
        <v>14.98</v>
      </c>
      <c r="H20">
        <f t="shared" si="0"/>
        <v>5</v>
      </c>
      <c r="I20">
        <f t="shared" si="1"/>
        <v>74.9</v>
      </c>
    </row>
    <row r="21" ht="15" spans="1:9">
      <c r="A21" s="4" t="s">
        <v>190</v>
      </c>
      <c r="B21" t="str">
        <f>VLOOKUP(A21,'[1]子sku-父sku'!$A:$B,2,0)</f>
        <v>MY-SB027</v>
      </c>
      <c r="C21" s="5">
        <f>SUMIFS(allorders!O:O,allorders!L:L,$A21,allorders!AG:AG,"&lt;="&amp;日期!$B$5,allorders!AG:AG,"&gt;="&amp;日期!$B$6,allorders!$Q:$Q,"&lt;&gt;"&amp;"",allorders!E:E,"Shipped")</f>
        <v>1</v>
      </c>
      <c r="D21" s="5">
        <f>SUMIFS(allorders!$O:$O,allorders!$L:$L,$A21,allorders!$AG:$AG,"&lt;="&amp;日期!$B$7,allorders!$AG:$AG,"&gt;="&amp;日期!$B$8,allorders!Q:Q,"&lt;&gt;"&amp;"",allorders!E:E,"Shipped")</f>
        <v>0</v>
      </c>
      <c r="E21" s="5">
        <f>SUMIFS(allorders!$O:$O,allorders!$L:$L,$A21,allorders!$AG:$AG,"&lt;="&amp;日期!$B$9,allorders!$AG:$AG,"&gt;="&amp;日期!$B$10,allorders!Q:Q,"&lt;&gt;"&amp;"",allorders!E:E,"Shipped")</f>
        <v>1</v>
      </c>
      <c r="F21" s="5">
        <f>SUMIFS(allorders!$O:$O,allorders!$L:$L,$A21,allorders!$AG:$AG,"&lt;="&amp;日期!$B$11,allorders!$AG:$AG,"&gt;="&amp;日期!$B$12,allorders!Q:Q,"&lt;&gt;"&amp;"",allorders!E:E,"Shipped")</f>
        <v>1</v>
      </c>
      <c r="G21" s="6">
        <f>IF(SUM(C21:F21)=0,0,SUMIFS(allorders!Q:Q,allorders!L:L,A21,allorders!AG:AG,"&lt;="&amp;日期!$B$5,allorders!AG:AG,"&gt;="&amp;日期!$B$12,allorders!N:N,"Shipped")/SUM(C21:F21))</f>
        <v>20.98</v>
      </c>
      <c r="H21">
        <f t="shared" si="0"/>
        <v>3</v>
      </c>
      <c r="I21">
        <f t="shared" si="1"/>
        <v>62.94</v>
      </c>
    </row>
    <row r="22" ht="15" spans="1:9">
      <c r="A22" s="4" t="s">
        <v>198</v>
      </c>
      <c r="B22" t="str">
        <f>VLOOKUP(A22,'[1]子sku-父sku'!$A:$B,2,0)</f>
        <v>CS-LY171</v>
      </c>
      <c r="C22" s="5">
        <f>SUMIFS(allorders!O:O,allorders!L:L,$A22,allorders!AG:AG,"&lt;="&amp;日期!$B$5,allorders!AG:AG,"&gt;="&amp;日期!$B$6,allorders!$Q:$Q,"&lt;&gt;"&amp;"",allorders!E:E,"Shipped")</f>
        <v>1</v>
      </c>
      <c r="D22" s="5">
        <f>SUMIFS(allorders!$O:$O,allorders!$L:$L,$A22,allorders!$AG:$AG,"&lt;="&amp;日期!$B$7,allorders!$AG:$AG,"&gt;="&amp;日期!$B$8,allorders!Q:Q,"&lt;&gt;"&amp;"",allorders!E:E,"Shipped")</f>
        <v>1</v>
      </c>
      <c r="E22" s="5">
        <f>SUMIFS(allorders!$O:$O,allorders!$L:$L,$A22,allorders!$AG:$AG,"&lt;="&amp;日期!$B$9,allorders!$AG:$AG,"&gt;="&amp;日期!$B$10,allorders!Q:Q,"&lt;&gt;"&amp;"",allorders!E:E,"Shipped")</f>
        <v>2</v>
      </c>
      <c r="F22" s="5">
        <f>SUMIFS(allorders!$O:$O,allorders!$L:$L,$A22,allorders!$AG:$AG,"&lt;="&amp;日期!$B$11,allorders!$AG:$AG,"&gt;="&amp;日期!$B$12,allorders!Q:Q,"&lt;&gt;"&amp;"",allorders!E:E,"Shipped")</f>
        <v>2</v>
      </c>
      <c r="G22" s="6">
        <f>IF(SUM(C22:F22)=0,0,SUMIFS(allorders!Q:Q,allorders!L:L,A22,allorders!AG:AG,"&lt;="&amp;日期!$B$5,allorders!AG:AG,"&gt;="&amp;日期!$B$12,allorders!N:N,"Shipped")/SUM(C22:F22))</f>
        <v>18.98</v>
      </c>
      <c r="H22">
        <f t="shared" si="0"/>
        <v>6</v>
      </c>
      <c r="I22">
        <f t="shared" si="1"/>
        <v>113.88</v>
      </c>
    </row>
    <row r="23" ht="15" spans="1:9">
      <c r="A23" s="4" t="s">
        <v>207</v>
      </c>
      <c r="B23" t="str">
        <f>VLOOKUP(A23,'[1]子sku-父sku'!$A:$B,2,0)</f>
        <v>CS-LHY170</v>
      </c>
      <c r="C23" s="5">
        <f>SUMIFS(allorders!O:O,allorders!L:L,$A23,allorders!AG:AG,"&lt;="&amp;日期!$B$5,allorders!AG:AG,"&gt;="&amp;日期!$B$6,allorders!$Q:$Q,"&lt;&gt;"&amp;"",allorders!E:E,"Shipped")</f>
        <v>8</v>
      </c>
      <c r="D23" s="5">
        <f>SUMIFS(allorders!$O:$O,allorders!$L:$L,$A23,allorders!$AG:$AG,"&lt;="&amp;日期!$B$7,allorders!$AG:$AG,"&gt;="&amp;日期!$B$8,allorders!Q:Q,"&lt;&gt;"&amp;"",allorders!E:E,"Shipped")</f>
        <v>10</v>
      </c>
      <c r="E23" s="5">
        <f>SUMIFS(allorders!$O:$O,allorders!$L:$L,$A23,allorders!$AG:$AG,"&lt;="&amp;日期!$B$9,allorders!$AG:$AG,"&gt;="&amp;日期!$B$10,allorders!Q:Q,"&lt;&gt;"&amp;"",allorders!E:E,"Shipped")</f>
        <v>6</v>
      </c>
      <c r="F23" s="5">
        <f>SUMIFS(allorders!$O:$O,allorders!$L:$L,$A23,allorders!$AG:$AG,"&lt;="&amp;日期!$B$11,allorders!$AG:$AG,"&gt;="&amp;日期!$B$12,allorders!Q:Q,"&lt;&gt;"&amp;"",allorders!E:E,"Shipped")</f>
        <v>10</v>
      </c>
      <c r="G23" s="6">
        <f>IF(SUM(C23:F23)=0,0,SUMIFS(allorders!Q:Q,allorders!L:L,A23,allorders!AG:AG,"&lt;="&amp;日期!$B$5,allorders!AG:AG,"&gt;="&amp;日期!$B$12,allorders!N:N,"Shipped")/SUM(C23:F23))</f>
        <v>23.98</v>
      </c>
      <c r="H23">
        <f t="shared" si="0"/>
        <v>34</v>
      </c>
      <c r="I23">
        <f t="shared" si="1"/>
        <v>815.32</v>
      </c>
    </row>
    <row r="24" ht="15" spans="1:9">
      <c r="A24" s="4" t="s">
        <v>214</v>
      </c>
      <c r="B24" t="str">
        <f>VLOOKUP(A24,'[1]子sku-父sku'!$A:$B,2,0)</f>
        <v>CS-LY181</v>
      </c>
      <c r="C24" s="5">
        <f>SUMIFS(allorders!O:O,allorders!L:L,$A24,allorders!AG:AG,"&lt;="&amp;日期!$B$5,allorders!AG:AG,"&gt;="&amp;日期!$B$6,allorders!$Q:$Q,"&lt;&gt;"&amp;"",allorders!E:E,"Shipped")</f>
        <v>0</v>
      </c>
      <c r="D24" s="5">
        <f>SUMIFS(allorders!$O:$O,allorders!$L:$L,$A24,allorders!$AG:$AG,"&lt;="&amp;日期!$B$7,allorders!$AG:$AG,"&gt;="&amp;日期!$B$8,allorders!Q:Q,"&lt;&gt;"&amp;"",allorders!E:E,"Shipped")</f>
        <v>0</v>
      </c>
      <c r="E24" s="5">
        <f>SUMIFS(allorders!$O:$O,allorders!$L:$L,$A24,allorders!$AG:$AG,"&lt;="&amp;日期!$B$9,allorders!$AG:$AG,"&gt;="&amp;日期!$B$10,allorders!Q:Q,"&lt;&gt;"&amp;"",allorders!E:E,"Shipped")</f>
        <v>3</v>
      </c>
      <c r="F24" s="5">
        <f>SUMIFS(allorders!$O:$O,allorders!$L:$L,$A24,allorders!$AG:$AG,"&lt;="&amp;日期!$B$11,allorders!$AG:$AG,"&gt;="&amp;日期!$B$12,allorders!Q:Q,"&lt;&gt;"&amp;"",allorders!E:E,"Shipped")</f>
        <v>2</v>
      </c>
      <c r="G24" s="6">
        <f>IF(SUM(C24:F24)=0,0,SUMIFS(allorders!Q:Q,allorders!L:L,A24,allorders!AG:AG,"&lt;="&amp;日期!$B$5,allorders!AG:AG,"&gt;="&amp;日期!$B$12,allorders!N:N,"Shipped")/SUM(C24:F24))</f>
        <v>12.98</v>
      </c>
      <c r="H24">
        <f t="shared" si="0"/>
        <v>5</v>
      </c>
      <c r="I24">
        <f t="shared" si="1"/>
        <v>64.9</v>
      </c>
    </row>
    <row r="25" ht="15" spans="1:9">
      <c r="A25" s="4" t="s">
        <v>221</v>
      </c>
      <c r="B25" t="str">
        <f>VLOOKUP(A25,'[1]子sku-父sku'!$A:$B,2,0)</f>
        <v>MY-SB027</v>
      </c>
      <c r="C25" s="5">
        <f>SUMIFS(allorders!O:O,allorders!L:L,$A25,allorders!AG:AG,"&lt;="&amp;日期!$B$5,allorders!AG:AG,"&gt;="&amp;日期!$B$6,allorders!$Q:$Q,"&lt;&gt;"&amp;"",allorders!E:E,"Shipped")</f>
        <v>2</v>
      </c>
      <c r="D25" s="5">
        <f>SUMIFS(allorders!$O:$O,allorders!$L:$L,$A25,allorders!$AG:$AG,"&lt;="&amp;日期!$B$7,allorders!$AG:$AG,"&gt;="&amp;日期!$B$8,allorders!Q:Q,"&lt;&gt;"&amp;"",allorders!E:E,"Shipped")</f>
        <v>0</v>
      </c>
      <c r="E25" s="5">
        <f>SUMIFS(allorders!$O:$O,allorders!$L:$L,$A25,allorders!$AG:$AG,"&lt;="&amp;日期!$B$9,allorders!$AG:$AG,"&gt;="&amp;日期!$B$10,allorders!Q:Q,"&lt;&gt;"&amp;"",allorders!E:E,"Shipped")</f>
        <v>3</v>
      </c>
      <c r="F25" s="5">
        <f>SUMIFS(allorders!$O:$O,allorders!$L:$L,$A25,allorders!$AG:$AG,"&lt;="&amp;日期!$B$11,allorders!$AG:$AG,"&gt;="&amp;日期!$B$12,allorders!Q:Q,"&lt;&gt;"&amp;"",allorders!E:E,"Shipped")</f>
        <v>2</v>
      </c>
      <c r="G25" s="6">
        <f>IF(SUM(C25:F25)=0,0,SUMIFS(allorders!Q:Q,allorders!L:L,A25,allorders!AG:AG,"&lt;="&amp;日期!$B$5,allorders!AG:AG,"&gt;="&amp;日期!$B$12,allorders!N:N,"Shipped")/SUM(C25:F25))</f>
        <v>20.98</v>
      </c>
      <c r="H25">
        <f t="shared" si="0"/>
        <v>7</v>
      </c>
      <c r="I25">
        <f t="shared" si="1"/>
        <v>146.86</v>
      </c>
    </row>
    <row r="26" ht="15" spans="1:9">
      <c r="A26" s="4" t="s">
        <v>230</v>
      </c>
      <c r="B26" t="str">
        <f>VLOOKUP(A26,'[1]子sku-父sku'!$A:$B,2,0)</f>
        <v>CS-LHY170</v>
      </c>
      <c r="C26" s="5">
        <f>SUMIFS(allorders!O:O,allorders!L:L,$A26,allorders!AG:AG,"&lt;="&amp;日期!$B$5,allorders!AG:AG,"&gt;="&amp;日期!$B$6,allorders!$Q:$Q,"&lt;&gt;"&amp;"",allorders!E:E,"Shipped")</f>
        <v>8</v>
      </c>
      <c r="D26" s="5">
        <f>SUMIFS(allorders!$O:$O,allorders!$L:$L,$A26,allorders!$AG:$AG,"&lt;="&amp;日期!$B$7,allorders!$AG:$AG,"&gt;="&amp;日期!$B$8,allorders!Q:Q,"&lt;&gt;"&amp;"",allorders!E:E,"Shipped")</f>
        <v>10</v>
      </c>
      <c r="E26" s="5">
        <f>SUMIFS(allorders!$O:$O,allorders!$L:$L,$A26,allorders!$AG:$AG,"&lt;="&amp;日期!$B$9,allorders!$AG:$AG,"&gt;="&amp;日期!$B$10,allorders!Q:Q,"&lt;&gt;"&amp;"",allorders!E:E,"Shipped")</f>
        <v>3</v>
      </c>
      <c r="F26" s="5">
        <f>SUMIFS(allorders!$O:$O,allorders!$L:$L,$A26,allorders!$AG:$AG,"&lt;="&amp;日期!$B$11,allorders!$AG:$AG,"&gt;="&amp;日期!$B$12,allorders!Q:Q,"&lt;&gt;"&amp;"",allorders!E:E,"Shipped")</f>
        <v>5</v>
      </c>
      <c r="G26" s="6">
        <f>IF(SUM(C26:F26)=0,0,SUMIFS(allorders!Q:Q,allorders!L:L,A26,allorders!AG:AG,"&lt;="&amp;日期!$B$5,allorders!AG:AG,"&gt;="&amp;日期!$B$12,allorders!N:N,"Shipped")/SUM(C26:F26))</f>
        <v>23.98</v>
      </c>
      <c r="H26">
        <f t="shared" si="0"/>
        <v>26</v>
      </c>
      <c r="I26">
        <f t="shared" si="1"/>
        <v>623.48</v>
      </c>
    </row>
    <row r="27" ht="15" spans="1:9">
      <c r="A27" s="4" t="s">
        <v>239</v>
      </c>
      <c r="B27" t="str">
        <f>VLOOKUP(A27,'[1]子sku-父sku'!$A:$B,2,0)</f>
        <v>DK-LY-K518</v>
      </c>
      <c r="C27" s="5">
        <f>SUMIFS(allorders!O:O,allorders!L:L,$A27,allorders!AG:AG,"&lt;="&amp;日期!$B$5,allorders!AG:AG,"&gt;="&amp;日期!$B$6,allorders!$Q:$Q,"&lt;&gt;"&amp;"",allorders!E:E,"Shipped")</f>
        <v>0</v>
      </c>
      <c r="D27" s="5">
        <f>SUMIFS(allorders!$O:$O,allorders!$L:$L,$A27,allorders!$AG:$AG,"&lt;="&amp;日期!$B$7,allorders!$AG:$AG,"&gt;="&amp;日期!$B$8,allorders!Q:Q,"&lt;&gt;"&amp;"",allorders!E:E,"Shipped")</f>
        <v>0</v>
      </c>
      <c r="E27" s="5">
        <f>SUMIFS(allorders!$O:$O,allorders!$L:$L,$A27,allorders!$AG:$AG,"&lt;="&amp;日期!$B$9,allorders!$AG:$AG,"&gt;="&amp;日期!$B$10,allorders!Q:Q,"&lt;&gt;"&amp;"",allorders!E:E,"Shipped")</f>
        <v>0</v>
      </c>
      <c r="F27" s="5">
        <f>SUMIFS(allorders!$O:$O,allorders!$L:$L,$A27,allorders!$AG:$AG,"&lt;="&amp;日期!$B$11,allorders!$AG:$AG,"&gt;="&amp;日期!$B$12,allorders!Q:Q,"&lt;&gt;"&amp;"",allorders!E:E,"Shipped")</f>
        <v>1</v>
      </c>
      <c r="G27" s="6">
        <f>IF(SUM(C27:F27)=0,0,SUMIFS(allorders!Q:Q,allorders!L:L,A27,allorders!AG:AG,"&lt;="&amp;日期!$B$5,allorders!AG:AG,"&gt;="&amp;日期!$B$12,allorders!N:N,"Shipped")/SUM(C27:F27))</f>
        <v>10.98</v>
      </c>
      <c r="H27">
        <f t="shared" si="0"/>
        <v>1</v>
      </c>
      <c r="I27">
        <f t="shared" si="1"/>
        <v>10.98</v>
      </c>
    </row>
    <row r="28" ht="15" spans="1:9">
      <c r="A28" s="4" t="s">
        <v>247</v>
      </c>
      <c r="B28" t="str">
        <f>VLOOKUP(A28,'[1]子sku-父sku'!$A:$B,2,0)</f>
        <v>CS-SB009</v>
      </c>
      <c r="C28" s="5">
        <f>SUMIFS(allorders!O:O,allorders!L:L,$A28,allorders!AG:AG,"&lt;="&amp;日期!$B$5,allorders!AG:AG,"&gt;="&amp;日期!$B$6,allorders!$Q:$Q,"&lt;&gt;"&amp;"",allorders!E:E,"Shipped")</f>
        <v>1</v>
      </c>
      <c r="D28" s="5">
        <f>SUMIFS(allorders!$O:$O,allorders!$L:$L,$A28,allorders!$AG:$AG,"&lt;="&amp;日期!$B$7,allorders!$AG:$AG,"&gt;="&amp;日期!$B$8,allorders!Q:Q,"&lt;&gt;"&amp;"",allorders!E:E,"Shipped")</f>
        <v>0</v>
      </c>
      <c r="E28" s="5">
        <f>SUMIFS(allorders!$O:$O,allorders!$L:$L,$A28,allorders!$AG:$AG,"&lt;="&amp;日期!$B$9,allorders!$AG:$AG,"&gt;="&amp;日期!$B$10,allorders!Q:Q,"&lt;&gt;"&amp;"",allorders!E:E,"Shipped")</f>
        <v>1</v>
      </c>
      <c r="F28" s="5">
        <f>SUMIFS(allorders!$O:$O,allorders!$L:$L,$A28,allorders!$AG:$AG,"&lt;="&amp;日期!$B$11,allorders!$AG:$AG,"&gt;="&amp;日期!$B$12,allorders!Q:Q,"&lt;&gt;"&amp;"",allorders!E:E,"Shipped")</f>
        <v>5</v>
      </c>
      <c r="G28" s="6">
        <f>IF(SUM(C28:F28)=0,0,SUMIFS(allorders!Q:Q,allorders!L:L,A28,allorders!AG:AG,"&lt;="&amp;日期!$B$5,allorders!AG:AG,"&gt;="&amp;日期!$B$12,allorders!N:N,"Shipped")/SUM(C28:F28))</f>
        <v>16.36</v>
      </c>
      <c r="H28">
        <f t="shared" si="0"/>
        <v>7</v>
      </c>
      <c r="I28">
        <f t="shared" si="1"/>
        <v>114.52</v>
      </c>
    </row>
    <row r="29" ht="15" spans="1:9">
      <c r="A29" s="4" t="s">
        <v>255</v>
      </c>
      <c r="B29" t="str">
        <f>VLOOKUP(A29,'[1]子sku-父sku'!$A:$B,2,0)</f>
        <v>MY-LYPoint021</v>
      </c>
      <c r="C29" s="5">
        <f>SUMIFS(allorders!O:O,allorders!L:L,$A29,allorders!AG:AG,"&lt;="&amp;日期!$B$5,allorders!AG:AG,"&gt;="&amp;日期!$B$6,allorders!$Q:$Q,"&lt;&gt;"&amp;"",allorders!E:E,"Shipped")</f>
        <v>0</v>
      </c>
      <c r="D29" s="5">
        <f>SUMIFS(allorders!$O:$O,allorders!$L:$L,$A29,allorders!$AG:$AG,"&lt;="&amp;日期!$B$7,allorders!$AG:$AG,"&gt;="&amp;日期!$B$8,allorders!Q:Q,"&lt;&gt;"&amp;"",allorders!E:E,"Shipped")</f>
        <v>0</v>
      </c>
      <c r="E29" s="5">
        <f>SUMIFS(allorders!$O:$O,allorders!$L:$L,$A29,allorders!$AG:$AG,"&lt;="&amp;日期!$B$9,allorders!$AG:$AG,"&gt;="&amp;日期!$B$10,allorders!Q:Q,"&lt;&gt;"&amp;"",allorders!E:E,"Shipped")</f>
        <v>0</v>
      </c>
      <c r="F29" s="5">
        <f>SUMIFS(allorders!$O:$O,allorders!$L:$L,$A29,allorders!$AG:$AG,"&lt;="&amp;日期!$B$11,allorders!$AG:$AG,"&gt;="&amp;日期!$B$12,allorders!Q:Q,"&lt;&gt;"&amp;"",allorders!E:E,"Shipped")</f>
        <v>1</v>
      </c>
      <c r="G29" s="6">
        <f>IF(SUM(C29:F29)=0,0,SUMIFS(allorders!Q:Q,allorders!L:L,A29,allorders!AG:AG,"&lt;="&amp;日期!$B$5,allorders!AG:AG,"&gt;="&amp;日期!$B$12,allorders!N:N,"Shipped")/SUM(C29:F29))</f>
        <v>22.98</v>
      </c>
      <c r="H29">
        <f t="shared" si="0"/>
        <v>1</v>
      </c>
      <c r="I29">
        <f t="shared" si="1"/>
        <v>22.98</v>
      </c>
    </row>
    <row r="30" ht="15" spans="1:9">
      <c r="A30" s="4" t="s">
        <v>264</v>
      </c>
      <c r="B30" t="str">
        <f>VLOOKUP(A30,'[1]子sku-父sku'!$A:$B,2,0)</f>
        <v>KZ-LHYX001</v>
      </c>
      <c r="C30" s="5">
        <f>SUMIFS(allorders!O:O,allorders!L:L,$A30,allorders!AG:AG,"&lt;="&amp;日期!$B$5,allorders!AG:AG,"&gt;="&amp;日期!$B$6,allorders!$Q:$Q,"&lt;&gt;"&amp;"",allorders!E:E,"Shipped")</f>
        <v>3</v>
      </c>
      <c r="D30" s="5">
        <f>SUMIFS(allorders!$O:$O,allorders!$L:$L,$A30,allorders!$AG:$AG,"&lt;="&amp;日期!$B$7,allorders!$AG:$AG,"&gt;="&amp;日期!$B$8,allorders!Q:Q,"&lt;&gt;"&amp;"",allorders!E:E,"Shipped")</f>
        <v>5</v>
      </c>
      <c r="E30" s="5">
        <f>SUMIFS(allorders!$O:$O,allorders!$L:$L,$A30,allorders!$AG:$AG,"&lt;="&amp;日期!$B$9,allorders!$AG:$AG,"&gt;="&amp;日期!$B$10,allorders!Q:Q,"&lt;&gt;"&amp;"",allorders!E:E,"Shipped")</f>
        <v>3</v>
      </c>
      <c r="F30" s="5">
        <f>SUMIFS(allorders!$O:$O,allorders!$L:$L,$A30,allorders!$AG:$AG,"&lt;="&amp;日期!$B$11,allorders!$AG:$AG,"&gt;="&amp;日期!$B$12,allorders!Q:Q,"&lt;&gt;"&amp;"",allorders!E:E,"Shipped")</f>
        <v>7</v>
      </c>
      <c r="G30" s="6">
        <f>IF(SUM(C30:F30)=0,0,SUMIFS(allorders!Q:Q,allorders!L:L,A30,allorders!AG:AG,"&lt;="&amp;日期!$B$5,allorders!AG:AG,"&gt;="&amp;日期!$B$12,allorders!N:N,"Shipped")/SUM(C30:F30))</f>
        <v>22.98</v>
      </c>
      <c r="H30">
        <f t="shared" si="0"/>
        <v>18</v>
      </c>
      <c r="I30">
        <f t="shared" si="1"/>
        <v>413.64</v>
      </c>
    </row>
    <row r="31" ht="15" spans="1:9">
      <c r="A31" s="4" t="s">
        <v>269</v>
      </c>
      <c r="B31" t="str">
        <f>VLOOKUP(A31,'[1]子sku-父sku'!$A:$B,2,0)</f>
        <v>KZ-LHYX001</v>
      </c>
      <c r="C31" s="5">
        <f>SUMIFS(allorders!O:O,allorders!L:L,$A31,allorders!AG:AG,"&lt;="&amp;日期!$B$5,allorders!AG:AG,"&gt;="&amp;日期!$B$6,allorders!$Q:$Q,"&lt;&gt;"&amp;"",allorders!E:E,"Shipped")</f>
        <v>3</v>
      </c>
      <c r="D31" s="5">
        <f>SUMIFS(allorders!$O:$O,allorders!$L:$L,$A31,allorders!$AG:$AG,"&lt;="&amp;日期!$B$7,allorders!$AG:$AG,"&gt;="&amp;日期!$B$8,allorders!Q:Q,"&lt;&gt;"&amp;"",allorders!E:E,"Shipped")</f>
        <v>3</v>
      </c>
      <c r="E31" s="5">
        <f>SUMIFS(allorders!$O:$O,allorders!$L:$L,$A31,allorders!$AG:$AG,"&lt;="&amp;日期!$B$9,allorders!$AG:$AG,"&gt;="&amp;日期!$B$10,allorders!Q:Q,"&lt;&gt;"&amp;"",allorders!E:E,"Shipped")</f>
        <v>9</v>
      </c>
      <c r="F31" s="5">
        <f>SUMIFS(allorders!$O:$O,allorders!$L:$L,$A31,allorders!$AG:$AG,"&lt;="&amp;日期!$B$11,allorders!$AG:$AG,"&gt;="&amp;日期!$B$12,allorders!Q:Q,"&lt;&gt;"&amp;"",allorders!E:E,"Shipped")</f>
        <v>13</v>
      </c>
      <c r="G31" s="6">
        <f>IF(SUM(C31:F31)=0,0,SUMIFS(allorders!Q:Q,allorders!L:L,A31,allorders!AG:AG,"&lt;="&amp;日期!$B$5,allorders!AG:AG,"&gt;="&amp;日期!$B$12,allorders!N:N,"Shipped")/SUM(C31:F31))</f>
        <v>24.98</v>
      </c>
      <c r="H31">
        <f t="shared" si="0"/>
        <v>28</v>
      </c>
      <c r="I31">
        <f t="shared" si="1"/>
        <v>699.44</v>
      </c>
    </row>
    <row r="32" ht="15" spans="1:9">
      <c r="A32" s="4" t="s">
        <v>275</v>
      </c>
      <c r="B32" t="str">
        <f>VLOOKUP(A32,'[1]子sku-父sku'!$A:$B,2,0)</f>
        <v>CS-SB009</v>
      </c>
      <c r="C32" s="5">
        <f>SUMIFS(allorders!O:O,allorders!L:L,$A32,allorders!AG:AG,"&lt;="&amp;日期!$B$5,allorders!AG:AG,"&gt;="&amp;日期!$B$6,allorders!$Q:$Q,"&lt;&gt;"&amp;"",allorders!E:E,"Shipped")</f>
        <v>0</v>
      </c>
      <c r="D32" s="5">
        <f>SUMIFS(allorders!$O:$O,allorders!$L:$L,$A32,allorders!$AG:$AG,"&lt;="&amp;日期!$B$7,allorders!$AG:$AG,"&gt;="&amp;日期!$B$8,allorders!Q:Q,"&lt;&gt;"&amp;"",allorders!E:E,"Shipped")</f>
        <v>0</v>
      </c>
      <c r="E32" s="5">
        <f>SUMIFS(allorders!$O:$O,allorders!$L:$L,$A32,allorders!$AG:$AG,"&lt;="&amp;日期!$B$9,allorders!$AG:$AG,"&gt;="&amp;日期!$B$10,allorders!Q:Q,"&lt;&gt;"&amp;"",allorders!E:E,"Shipped")</f>
        <v>2</v>
      </c>
      <c r="F32" s="5">
        <f>SUMIFS(allorders!$O:$O,allorders!$L:$L,$A32,allorders!$AG:$AG,"&lt;="&amp;日期!$B$11,allorders!$AG:$AG,"&gt;="&amp;日期!$B$12,allorders!Q:Q,"&lt;&gt;"&amp;"",allorders!E:E,"Shipped")</f>
        <v>5</v>
      </c>
      <c r="G32" s="6">
        <f>IF(SUM(C32:F32)=0,0,SUMIFS(allorders!Q:Q,allorders!L:L,A32,allorders!AG:AG,"&lt;="&amp;日期!$B$5,allorders!AG:AG,"&gt;="&amp;日期!$B$12,allorders!N:N,"Shipped")/SUM(C32:F32))</f>
        <v>21.98</v>
      </c>
      <c r="H32">
        <f t="shared" si="0"/>
        <v>7</v>
      </c>
      <c r="I32">
        <f t="shared" si="1"/>
        <v>153.86</v>
      </c>
    </row>
    <row r="33" ht="15" spans="1:9">
      <c r="A33" s="4" t="s">
        <v>282</v>
      </c>
      <c r="B33" t="str">
        <f>VLOOKUP(A33,'[1]子sku-父sku'!$A:$B,2,0)</f>
        <v>CS-SB005</v>
      </c>
      <c r="C33" s="5">
        <f>SUMIFS(allorders!O:O,allorders!L:L,$A33,allorders!AG:AG,"&lt;="&amp;日期!$B$5,allorders!AG:AG,"&gt;="&amp;日期!$B$6,allorders!$Q:$Q,"&lt;&gt;"&amp;"",allorders!E:E,"Shipped")</f>
        <v>0</v>
      </c>
      <c r="D33" s="5">
        <f>SUMIFS(allorders!$O:$O,allorders!$L:$L,$A33,allorders!$AG:$AG,"&lt;="&amp;日期!$B$7,allorders!$AG:$AG,"&gt;="&amp;日期!$B$8,allorders!Q:Q,"&lt;&gt;"&amp;"",allorders!E:E,"Shipped")</f>
        <v>0</v>
      </c>
      <c r="E33" s="5">
        <f>SUMIFS(allorders!$O:$O,allorders!$L:$L,$A33,allorders!$AG:$AG,"&lt;="&amp;日期!$B$9,allorders!$AG:$AG,"&gt;="&amp;日期!$B$10,allorders!Q:Q,"&lt;&gt;"&amp;"",allorders!E:E,"Shipped")</f>
        <v>0</v>
      </c>
      <c r="F33" s="5">
        <f>SUMIFS(allorders!$O:$O,allorders!$L:$L,$A33,allorders!$AG:$AG,"&lt;="&amp;日期!$B$11,allorders!$AG:$AG,"&gt;="&amp;日期!$B$12,allorders!Q:Q,"&lt;&gt;"&amp;"",allorders!E:E,"Shipped")</f>
        <v>1</v>
      </c>
      <c r="G33" s="6">
        <f>IF(SUM(C33:F33)=0,0,SUMIFS(allorders!Q:Q,allorders!L:L,A33,allorders!AG:AG,"&lt;="&amp;日期!$B$5,allorders!AG:AG,"&gt;="&amp;日期!$B$12,allorders!N:N,"Shipped")/SUM(C33:F33))</f>
        <v>22.98</v>
      </c>
      <c r="H33">
        <f t="shared" si="0"/>
        <v>1</v>
      </c>
      <c r="I33">
        <f t="shared" si="1"/>
        <v>22.98</v>
      </c>
    </row>
    <row r="34" ht="15" spans="1:9">
      <c r="A34" s="4" t="s">
        <v>290</v>
      </c>
      <c r="B34" t="str">
        <f>VLOOKUP(A34,'[1]子sku-父sku'!$A:$B,2,0)</f>
        <v>MY-SB027</v>
      </c>
      <c r="C34" s="5">
        <f>SUMIFS(allorders!O:O,allorders!L:L,$A34,allorders!AG:AG,"&lt;="&amp;日期!$B$5,allorders!AG:AG,"&gt;="&amp;日期!$B$6,allorders!$Q:$Q,"&lt;&gt;"&amp;"",allorders!E:E,"Shipped")</f>
        <v>1</v>
      </c>
      <c r="D34" s="5">
        <f>SUMIFS(allorders!$O:$O,allorders!$L:$L,$A34,allorders!$AG:$AG,"&lt;="&amp;日期!$B$7,allorders!$AG:$AG,"&gt;="&amp;日期!$B$8,allorders!Q:Q,"&lt;&gt;"&amp;"",allorders!E:E,"Shipped")</f>
        <v>1</v>
      </c>
      <c r="E34" s="5">
        <f>SUMIFS(allorders!$O:$O,allorders!$L:$L,$A34,allorders!$AG:$AG,"&lt;="&amp;日期!$B$9,allorders!$AG:$AG,"&gt;="&amp;日期!$B$10,allorders!Q:Q,"&lt;&gt;"&amp;"",allorders!E:E,"Shipped")</f>
        <v>0</v>
      </c>
      <c r="F34" s="5">
        <f>SUMIFS(allorders!$O:$O,allorders!$L:$L,$A34,allorders!$AG:$AG,"&lt;="&amp;日期!$B$11,allorders!$AG:$AG,"&gt;="&amp;日期!$B$12,allorders!Q:Q,"&lt;&gt;"&amp;"",allorders!E:E,"Shipped")</f>
        <v>3</v>
      </c>
      <c r="G34" s="6">
        <f>IF(SUM(C34:F34)=0,0,SUMIFS(allorders!Q:Q,allorders!L:L,A34,allorders!AG:AG,"&lt;="&amp;日期!$B$5,allorders!AG:AG,"&gt;="&amp;日期!$B$12,allorders!N:N,"Shipped")/SUM(C34:F34))</f>
        <v>20.98</v>
      </c>
      <c r="H34">
        <f t="shared" si="0"/>
        <v>5</v>
      </c>
      <c r="I34">
        <f t="shared" si="1"/>
        <v>104.9</v>
      </c>
    </row>
    <row r="35" ht="15" spans="1:9">
      <c r="A35" s="4" t="s">
        <v>302</v>
      </c>
      <c r="B35" t="str">
        <f>VLOOKUP(A35,'[1]子sku-父sku'!$A:$B,2,0)</f>
        <v>CS-BBS030</v>
      </c>
      <c r="C35" s="5">
        <f>SUMIFS(allorders!O:O,allorders!L:L,$A35,allorders!AG:AG,"&lt;="&amp;日期!$B$5,allorders!AG:AG,"&gt;="&amp;日期!$B$6,allorders!$Q:$Q,"&lt;&gt;"&amp;"",allorders!E:E,"Shipped")</f>
        <v>2</v>
      </c>
      <c r="D35" s="5">
        <f>SUMIFS(allorders!$O:$O,allorders!$L:$L,$A35,allorders!$AG:$AG,"&lt;="&amp;日期!$B$7,allorders!$AG:$AG,"&gt;="&amp;日期!$B$8,allorders!Q:Q,"&lt;&gt;"&amp;"",allorders!E:E,"Shipped")</f>
        <v>2</v>
      </c>
      <c r="E35" s="5">
        <f>SUMIFS(allorders!$O:$O,allorders!$L:$L,$A35,allorders!$AG:$AG,"&lt;="&amp;日期!$B$9,allorders!$AG:$AG,"&gt;="&amp;日期!$B$10,allorders!Q:Q,"&lt;&gt;"&amp;"",allorders!E:E,"Shipped")</f>
        <v>12</v>
      </c>
      <c r="F35" s="5">
        <f>SUMIFS(allorders!$O:$O,allorders!$L:$L,$A35,allorders!$AG:$AG,"&lt;="&amp;日期!$B$11,allorders!$AG:$AG,"&gt;="&amp;日期!$B$12,allorders!Q:Q,"&lt;&gt;"&amp;"",allorders!E:E,"Shipped")</f>
        <v>12</v>
      </c>
      <c r="G35" s="6">
        <f>IF(SUM(C35:F35)=0,0,SUMIFS(allorders!Q:Q,allorders!L:L,A35,allorders!AG:AG,"&lt;="&amp;日期!$B$5,allorders!AG:AG,"&gt;="&amp;日期!$B$12,allorders!N:N,"Shipped")/SUM(C35:F35))</f>
        <v>23.98</v>
      </c>
      <c r="H35">
        <f t="shared" si="0"/>
        <v>28</v>
      </c>
      <c r="I35">
        <f t="shared" si="1"/>
        <v>671.44</v>
      </c>
    </row>
    <row r="36" ht="15" spans="1:9">
      <c r="A36" s="4" t="s">
        <v>308</v>
      </c>
      <c r="B36" t="str">
        <f>VLOOKUP(A36,'[1]子sku-父sku'!$A:$B,2,0)</f>
        <v>CS-LHY170</v>
      </c>
      <c r="C36" s="5">
        <f>SUMIFS(allorders!O:O,allorders!L:L,$A36,allorders!AG:AG,"&lt;="&amp;日期!$B$5,allorders!AG:AG,"&gt;="&amp;日期!$B$6,allorders!$Q:$Q,"&lt;&gt;"&amp;"",allorders!E:E,"Shipped")</f>
        <v>21</v>
      </c>
      <c r="D36" s="5">
        <f>SUMIFS(allorders!$O:$O,allorders!$L:$L,$A36,allorders!$AG:$AG,"&lt;="&amp;日期!$B$7,allorders!$AG:$AG,"&gt;="&amp;日期!$B$8,allorders!Q:Q,"&lt;&gt;"&amp;"",allorders!E:E,"Shipped")</f>
        <v>30</v>
      </c>
      <c r="E36" s="5">
        <f>SUMIFS(allorders!$O:$O,allorders!$L:$L,$A36,allorders!$AG:$AG,"&lt;="&amp;日期!$B$9,allorders!$AG:$AG,"&gt;="&amp;日期!$B$10,allorders!Q:Q,"&lt;&gt;"&amp;"",allorders!E:E,"Shipped")</f>
        <v>28</v>
      </c>
      <c r="F36" s="5">
        <f>SUMIFS(allorders!$O:$O,allorders!$L:$L,$A36,allorders!$AG:$AG,"&lt;="&amp;日期!$B$11,allorders!$AG:$AG,"&gt;="&amp;日期!$B$12,allorders!Q:Q,"&lt;&gt;"&amp;"",allorders!E:E,"Shipped")</f>
        <v>22</v>
      </c>
      <c r="G36" s="6">
        <f>IF(SUM(C36:F36)=0,0,SUMIFS(allorders!Q:Q,allorders!L:L,A36,allorders!AG:AG,"&lt;="&amp;日期!$B$5,allorders!AG:AG,"&gt;="&amp;日期!$B$12,allorders!N:N,"Shipped")/SUM(C36:F36))</f>
        <v>23.98</v>
      </c>
      <c r="H36">
        <f t="shared" si="0"/>
        <v>101</v>
      </c>
      <c r="I36">
        <f t="shared" si="1"/>
        <v>2421.98</v>
      </c>
    </row>
    <row r="37" ht="15" spans="1:9">
      <c r="A37" s="4" t="s">
        <v>314</v>
      </c>
      <c r="B37" t="str">
        <f>VLOOKUP(A37,'[1]子sku-父sku'!$A:$B,2,0)</f>
        <v>CS-SB009</v>
      </c>
      <c r="C37" s="5">
        <f>SUMIFS(allorders!O:O,allorders!L:L,$A37,allorders!AG:AG,"&lt;="&amp;日期!$B$5,allorders!AG:AG,"&gt;="&amp;日期!$B$6,allorders!$Q:$Q,"&lt;&gt;"&amp;"",allorders!E:E,"Shipped")</f>
        <v>4</v>
      </c>
      <c r="D37" s="5">
        <f>SUMIFS(allorders!$O:$O,allorders!$L:$L,$A37,allorders!$AG:$AG,"&lt;="&amp;日期!$B$7,allorders!$AG:$AG,"&gt;="&amp;日期!$B$8,allorders!Q:Q,"&lt;&gt;"&amp;"",allorders!E:E,"Shipped")</f>
        <v>2</v>
      </c>
      <c r="E37" s="5">
        <f>SUMIFS(allorders!$O:$O,allorders!$L:$L,$A37,allorders!$AG:$AG,"&lt;="&amp;日期!$B$9,allorders!$AG:$AG,"&gt;="&amp;日期!$B$10,allorders!Q:Q,"&lt;&gt;"&amp;"",allorders!E:E,"Shipped")</f>
        <v>4</v>
      </c>
      <c r="F37" s="5">
        <f>SUMIFS(allorders!$O:$O,allorders!$L:$L,$A37,allorders!$AG:$AG,"&lt;="&amp;日期!$B$11,allorders!$AG:$AG,"&gt;="&amp;日期!$B$12,allorders!Q:Q,"&lt;&gt;"&amp;"",allorders!E:E,"Shipped")</f>
        <v>4</v>
      </c>
      <c r="G37" s="6">
        <f>IF(SUM(C37:F37)=0,0,SUMIFS(allorders!Q:Q,allorders!L:L,A37,allorders!AG:AG,"&lt;="&amp;日期!$B$5,allorders!AG:AG,"&gt;="&amp;日期!$B$12,allorders!N:N,"Shipped")/SUM(C37:F37))</f>
        <v>21.98</v>
      </c>
      <c r="H37">
        <f t="shared" si="0"/>
        <v>14</v>
      </c>
      <c r="I37">
        <f t="shared" si="1"/>
        <v>307.72</v>
      </c>
    </row>
    <row r="38" ht="15" spans="1:9">
      <c r="A38" s="4" t="s">
        <v>320</v>
      </c>
      <c r="B38" t="str">
        <f>VLOOKUP(A38,'[1]子sku-父sku'!$A:$B,2,0)</f>
        <v>CS-SB166</v>
      </c>
      <c r="C38" s="5">
        <f>SUMIFS(allorders!O:O,allorders!L:L,$A38,allorders!AG:AG,"&lt;="&amp;日期!$B$5,allorders!AG:AG,"&gt;="&amp;日期!$B$6,allorders!$Q:$Q,"&lt;&gt;"&amp;"",allorders!E:E,"Shipped")</f>
        <v>0</v>
      </c>
      <c r="D38" s="5">
        <f>SUMIFS(allorders!$O:$O,allorders!$L:$L,$A38,allorders!$AG:$AG,"&lt;="&amp;日期!$B$7,allorders!$AG:$AG,"&gt;="&amp;日期!$B$8,allorders!Q:Q,"&lt;&gt;"&amp;"",allorders!E:E,"Shipped")</f>
        <v>1</v>
      </c>
      <c r="E38" s="5">
        <f>SUMIFS(allorders!$O:$O,allorders!$L:$L,$A38,allorders!$AG:$AG,"&lt;="&amp;日期!$B$9,allorders!$AG:$AG,"&gt;="&amp;日期!$B$10,allorders!Q:Q,"&lt;&gt;"&amp;"",allorders!E:E,"Shipped")</f>
        <v>0</v>
      </c>
      <c r="F38" s="5">
        <f>SUMIFS(allorders!$O:$O,allorders!$L:$L,$A38,allorders!$AG:$AG,"&lt;="&amp;日期!$B$11,allorders!$AG:$AG,"&gt;="&amp;日期!$B$12,allorders!Q:Q,"&lt;&gt;"&amp;"",allorders!E:E,"Shipped")</f>
        <v>1</v>
      </c>
      <c r="G38" s="6">
        <f>IF(SUM(C38:F38)=0,0,SUMIFS(allorders!Q:Q,allorders!L:L,A38,allorders!AG:AG,"&lt;="&amp;日期!$B$5,allorders!AG:AG,"&gt;="&amp;日期!$B$12,allorders!N:N,"Shipped")/SUM(C38:F38))</f>
        <v>25.98</v>
      </c>
      <c r="H38">
        <f t="shared" si="0"/>
        <v>2</v>
      </c>
      <c r="I38">
        <f t="shared" si="1"/>
        <v>51.96</v>
      </c>
    </row>
    <row r="39" ht="15" spans="1:9">
      <c r="A39" s="4" t="s">
        <v>329</v>
      </c>
      <c r="B39" t="str">
        <f>VLOOKUP(A39,'[1]子sku-父sku'!$A:$B,2,0)</f>
        <v>CS-BBS030</v>
      </c>
      <c r="C39" s="5">
        <f>SUMIFS(allorders!O:O,allorders!L:L,$A39,allorders!AG:AG,"&lt;="&amp;日期!$B$5,allorders!AG:AG,"&gt;="&amp;日期!$B$6,allorders!$Q:$Q,"&lt;&gt;"&amp;"",allorders!E:E,"Shipped")</f>
        <v>5</v>
      </c>
      <c r="D39" s="5">
        <f>SUMIFS(allorders!$O:$O,allorders!$L:$L,$A39,allorders!$AG:$AG,"&lt;="&amp;日期!$B$7,allorders!$AG:$AG,"&gt;="&amp;日期!$B$8,allorders!Q:Q,"&lt;&gt;"&amp;"",allorders!E:E,"Shipped")</f>
        <v>1</v>
      </c>
      <c r="E39" s="5">
        <f>SUMIFS(allorders!$O:$O,allorders!$L:$L,$A39,allorders!$AG:$AG,"&lt;="&amp;日期!$B$9,allorders!$AG:$AG,"&gt;="&amp;日期!$B$10,allorders!Q:Q,"&lt;&gt;"&amp;"",allorders!E:E,"Shipped")</f>
        <v>5</v>
      </c>
      <c r="F39" s="5">
        <f>SUMIFS(allorders!$O:$O,allorders!$L:$L,$A39,allorders!$AG:$AG,"&lt;="&amp;日期!$B$11,allorders!$AG:$AG,"&gt;="&amp;日期!$B$12,allorders!Q:Q,"&lt;&gt;"&amp;"",allorders!E:E,"Shipped")</f>
        <v>3</v>
      </c>
      <c r="G39" s="6">
        <f>IF(SUM(C39:F39)=0,0,SUMIFS(allorders!Q:Q,allorders!L:L,A39,allorders!AG:AG,"&lt;="&amp;日期!$B$5,allorders!AG:AG,"&gt;="&amp;日期!$B$12,allorders!N:N,"Shipped")/SUM(C39:F39))</f>
        <v>23.98</v>
      </c>
      <c r="H39">
        <f t="shared" si="0"/>
        <v>14</v>
      </c>
      <c r="I39">
        <f t="shared" si="1"/>
        <v>335.72</v>
      </c>
    </row>
    <row r="40" ht="15" spans="1:9">
      <c r="A40" s="4" t="s">
        <v>341</v>
      </c>
      <c r="B40" t="str">
        <f>VLOOKUP(A40,'[1]子sku-父sku'!$A:$B,2,0)</f>
        <v>CS-LHY170</v>
      </c>
      <c r="C40" s="5">
        <f>SUMIFS(allorders!O:O,allorders!L:L,$A40,allorders!AG:AG,"&lt;="&amp;日期!$B$5,allorders!AG:AG,"&gt;="&amp;日期!$B$6,allorders!$Q:$Q,"&lt;&gt;"&amp;"",allorders!E:E,"Shipped")</f>
        <v>40</v>
      </c>
      <c r="D40" s="5">
        <f>SUMIFS(allorders!$O:$O,allorders!$L:$L,$A40,allorders!$AG:$AG,"&lt;="&amp;日期!$B$7,allorders!$AG:$AG,"&gt;="&amp;日期!$B$8,allorders!Q:Q,"&lt;&gt;"&amp;"",allorders!E:E,"Shipped")</f>
        <v>49</v>
      </c>
      <c r="E40" s="5">
        <f>SUMIFS(allorders!$O:$O,allorders!$L:$L,$A40,allorders!$AG:$AG,"&lt;="&amp;日期!$B$9,allorders!$AG:$AG,"&gt;="&amp;日期!$B$10,allorders!Q:Q,"&lt;&gt;"&amp;"",allorders!E:E,"Shipped")</f>
        <v>55</v>
      </c>
      <c r="F40" s="5">
        <f>SUMIFS(allorders!$O:$O,allorders!$L:$L,$A40,allorders!$AG:$AG,"&lt;="&amp;日期!$B$11,allorders!$AG:$AG,"&gt;="&amp;日期!$B$12,allorders!Q:Q,"&lt;&gt;"&amp;"",allorders!E:E,"Shipped")</f>
        <v>43</v>
      </c>
      <c r="G40" s="6">
        <f>IF(SUM(C40:F40)=0,0,SUMIFS(allorders!Q:Q,allorders!L:L,A40,allorders!AG:AG,"&lt;="&amp;日期!$B$5,allorders!AG:AG,"&gt;="&amp;日期!$B$12,allorders!N:N,"Shipped")/SUM(C40:F40))</f>
        <v>23.98</v>
      </c>
      <c r="H40">
        <f t="shared" si="0"/>
        <v>187</v>
      </c>
      <c r="I40">
        <f t="shared" si="1"/>
        <v>4484.26</v>
      </c>
    </row>
    <row r="41" ht="15" spans="1:9">
      <c r="A41" s="4" t="s">
        <v>348</v>
      </c>
      <c r="B41" t="str">
        <f>VLOOKUP(A41,'[1]子sku-父sku'!$A:$B,2,0)</f>
        <v>CS-SB170</v>
      </c>
      <c r="C41" s="5">
        <f>SUMIFS(allorders!O:O,allorders!L:L,$A41,allorders!AG:AG,"&lt;="&amp;日期!$B$5,allorders!AG:AG,"&gt;="&amp;日期!$B$6,allorders!$Q:$Q,"&lt;&gt;"&amp;"",allorders!E:E,"Shipped")</f>
        <v>0</v>
      </c>
      <c r="D41" s="5">
        <f>SUMIFS(allorders!$O:$O,allorders!$L:$L,$A41,allorders!$AG:$AG,"&lt;="&amp;日期!$B$7,allorders!$AG:$AG,"&gt;="&amp;日期!$B$8,allorders!Q:Q,"&lt;&gt;"&amp;"",allorders!E:E,"Shipped")</f>
        <v>0</v>
      </c>
      <c r="E41" s="5">
        <f>SUMIFS(allorders!$O:$O,allorders!$L:$L,$A41,allorders!$AG:$AG,"&lt;="&amp;日期!$B$9,allorders!$AG:$AG,"&gt;="&amp;日期!$B$10,allorders!Q:Q,"&lt;&gt;"&amp;"",allorders!E:E,"Shipped")</f>
        <v>0</v>
      </c>
      <c r="F41" s="5">
        <f>SUMIFS(allorders!$O:$O,allorders!$L:$L,$A41,allorders!$AG:$AG,"&lt;="&amp;日期!$B$11,allorders!$AG:$AG,"&gt;="&amp;日期!$B$12,allorders!Q:Q,"&lt;&gt;"&amp;"",allorders!E:E,"Shipped")</f>
        <v>1</v>
      </c>
      <c r="G41" s="6">
        <f>IF(SUM(C41:F41)=0,0,SUMIFS(allorders!Q:Q,allorders!L:L,A41,allorders!AG:AG,"&lt;="&amp;日期!$B$5,allorders!AG:AG,"&gt;="&amp;日期!$B$12,allorders!N:N,"Shipped")/SUM(C41:F41))</f>
        <v>19.98</v>
      </c>
      <c r="H41">
        <f t="shared" si="0"/>
        <v>1</v>
      </c>
      <c r="I41">
        <f t="shared" si="1"/>
        <v>19.98</v>
      </c>
    </row>
    <row r="42" ht="15" spans="1:9">
      <c r="A42" s="4" t="s">
        <v>353</v>
      </c>
      <c r="B42" t="str">
        <f>VLOOKUP(A42,'[1]子sku-父sku'!$A:$B,2,0)</f>
        <v>CS-LY170</v>
      </c>
      <c r="C42" s="5">
        <f>SUMIFS(allorders!O:O,allorders!L:L,$A42,allorders!AG:AG,"&lt;="&amp;日期!$B$5,allorders!AG:AG,"&gt;="&amp;日期!$B$6,allorders!$Q:$Q,"&lt;&gt;"&amp;"",allorders!E:E,"Shipped")</f>
        <v>0</v>
      </c>
      <c r="D42" s="5">
        <f>SUMIFS(allorders!$O:$O,allorders!$L:$L,$A42,allorders!$AG:$AG,"&lt;="&amp;日期!$B$7,allorders!$AG:$AG,"&gt;="&amp;日期!$B$8,allorders!Q:Q,"&lt;&gt;"&amp;"",allorders!E:E,"Shipped")</f>
        <v>0</v>
      </c>
      <c r="E42" s="5">
        <f>SUMIFS(allorders!$O:$O,allorders!$L:$L,$A42,allorders!$AG:$AG,"&lt;="&amp;日期!$B$9,allorders!$AG:$AG,"&gt;="&amp;日期!$B$10,allorders!Q:Q,"&lt;&gt;"&amp;"",allorders!E:E,"Shipped")</f>
        <v>0</v>
      </c>
      <c r="F42" s="5">
        <f>SUMIFS(allorders!$O:$O,allorders!$L:$L,$A42,allorders!$AG:$AG,"&lt;="&amp;日期!$B$11,allorders!$AG:$AG,"&gt;="&amp;日期!$B$12,allorders!Q:Q,"&lt;&gt;"&amp;"",allorders!E:E,"Shipped")</f>
        <v>1</v>
      </c>
      <c r="G42" s="6">
        <f>IF(SUM(C42:F42)=0,0,SUMIFS(allorders!Q:Q,allorders!L:L,A42,allorders!AG:AG,"&lt;="&amp;日期!$B$5,allorders!AG:AG,"&gt;="&amp;日期!$B$12,allorders!N:N,"Shipped")/SUM(C42:F42))</f>
        <v>19.98</v>
      </c>
      <c r="H42">
        <f t="shared" si="0"/>
        <v>1</v>
      </c>
      <c r="I42">
        <f t="shared" si="1"/>
        <v>19.98</v>
      </c>
    </row>
    <row r="43" ht="15" spans="1:9">
      <c r="A43" s="4" t="s">
        <v>356</v>
      </c>
      <c r="B43" t="str">
        <f>VLOOKUP(A43,'[1]子sku-父sku'!$A:$B,2,0)</f>
        <v>CS-SB170</v>
      </c>
      <c r="C43" s="5">
        <f>SUMIFS(allorders!O:O,allorders!L:L,$A43,allorders!AG:AG,"&lt;="&amp;日期!$B$5,allorders!AG:AG,"&gt;="&amp;日期!$B$6,allorders!$Q:$Q,"&lt;&gt;"&amp;"",allorders!E:E,"Shipped")</f>
        <v>3</v>
      </c>
      <c r="D43" s="5">
        <f>SUMIFS(allorders!$O:$O,allorders!$L:$L,$A43,allorders!$AG:$AG,"&lt;="&amp;日期!$B$7,allorders!$AG:$AG,"&gt;="&amp;日期!$B$8,allorders!Q:Q,"&lt;&gt;"&amp;"",allorders!E:E,"Shipped")</f>
        <v>6</v>
      </c>
      <c r="E43" s="5">
        <f>SUMIFS(allorders!$O:$O,allorders!$L:$L,$A43,allorders!$AG:$AG,"&lt;="&amp;日期!$B$9,allorders!$AG:$AG,"&gt;="&amp;日期!$B$10,allorders!Q:Q,"&lt;&gt;"&amp;"",allorders!E:E,"Shipped")</f>
        <v>6</v>
      </c>
      <c r="F43" s="5">
        <f>SUMIFS(allorders!$O:$O,allorders!$L:$L,$A43,allorders!$AG:$AG,"&lt;="&amp;日期!$B$11,allorders!$AG:$AG,"&gt;="&amp;日期!$B$12,allorders!Q:Q,"&lt;&gt;"&amp;"",allorders!E:E,"Shipped")</f>
        <v>9</v>
      </c>
      <c r="G43" s="6">
        <f>IF(SUM(C43:F43)=0,0,SUMIFS(allorders!Q:Q,allorders!L:L,A43,allorders!AG:AG,"&lt;="&amp;日期!$B$5,allorders!AG:AG,"&gt;="&amp;日期!$B$12,allorders!N:N,"Shipped")/SUM(C43:F43))</f>
        <v>21.98</v>
      </c>
      <c r="H43">
        <f t="shared" si="0"/>
        <v>24</v>
      </c>
      <c r="I43">
        <f t="shared" si="1"/>
        <v>527.52</v>
      </c>
    </row>
    <row r="44" ht="15" spans="1:9">
      <c r="A44" s="4" t="s">
        <v>359</v>
      </c>
      <c r="B44" t="str">
        <f>VLOOKUP(A44,'[1]子sku-父sku'!$A:$B,2,0)</f>
        <v>CS-SB170</v>
      </c>
      <c r="C44" s="5">
        <f>SUMIFS(allorders!O:O,allorders!L:L,$A44,allorders!AG:AG,"&lt;="&amp;日期!$B$5,allorders!AG:AG,"&gt;="&amp;日期!$B$6,allorders!$Q:$Q,"&lt;&gt;"&amp;"",allorders!E:E,"Shipped")</f>
        <v>0</v>
      </c>
      <c r="D44" s="5">
        <f>SUMIFS(allorders!$O:$O,allorders!$L:$L,$A44,allorders!$AG:$AG,"&lt;="&amp;日期!$B$7,allorders!$AG:$AG,"&gt;="&amp;日期!$B$8,allorders!Q:Q,"&lt;&gt;"&amp;"",allorders!E:E,"Shipped")</f>
        <v>0</v>
      </c>
      <c r="E44" s="5">
        <f>SUMIFS(allorders!$O:$O,allorders!$L:$L,$A44,allorders!$AG:$AG,"&lt;="&amp;日期!$B$9,allorders!$AG:$AG,"&gt;="&amp;日期!$B$10,allorders!Q:Q,"&lt;&gt;"&amp;"",allorders!E:E,"Shipped")</f>
        <v>0</v>
      </c>
      <c r="F44" s="5">
        <f>SUMIFS(allorders!$O:$O,allorders!$L:$L,$A44,allorders!$AG:$AG,"&lt;="&amp;日期!$B$11,allorders!$AG:$AG,"&gt;="&amp;日期!$B$12,allorders!Q:Q,"&lt;&gt;"&amp;"",allorders!E:E,"Shipped")</f>
        <v>2</v>
      </c>
      <c r="G44" s="6">
        <f>IF(SUM(C44:F44)=0,0,SUMIFS(allorders!Q:Q,allorders!L:L,A44,allorders!AG:AG,"&lt;="&amp;日期!$B$5,allorders!AG:AG,"&gt;="&amp;日期!$B$12,allorders!N:N,"Shipped")/SUM(C44:F44))</f>
        <v>17.98</v>
      </c>
      <c r="H44">
        <f t="shared" si="0"/>
        <v>2</v>
      </c>
      <c r="I44">
        <f t="shared" si="1"/>
        <v>35.96</v>
      </c>
    </row>
    <row r="45" ht="15" spans="1:9">
      <c r="A45" s="4" t="s">
        <v>365</v>
      </c>
      <c r="B45" t="str">
        <f>VLOOKUP(A45,'[1]子sku-父sku'!$A:$B,2,0)</f>
        <v>CS-LY085</v>
      </c>
      <c r="C45" s="5">
        <f>SUMIFS(allorders!O:O,allorders!L:L,$A45,allorders!AG:AG,"&lt;="&amp;日期!$B$5,allorders!AG:AG,"&gt;="&amp;日期!$B$6,allorders!$Q:$Q,"&lt;&gt;"&amp;"",allorders!E:E,"Shipped")</f>
        <v>1</v>
      </c>
      <c r="D45" s="5">
        <f>SUMIFS(allorders!$O:$O,allorders!$L:$L,$A45,allorders!$AG:$AG,"&lt;="&amp;日期!$B$7,allorders!$AG:$AG,"&gt;="&amp;日期!$B$8,allorders!Q:Q,"&lt;&gt;"&amp;"",allorders!E:E,"Shipped")</f>
        <v>3</v>
      </c>
      <c r="E45" s="5">
        <f>SUMIFS(allorders!$O:$O,allorders!$L:$L,$A45,allorders!$AG:$AG,"&lt;="&amp;日期!$B$9,allorders!$AG:$AG,"&gt;="&amp;日期!$B$10,allorders!Q:Q,"&lt;&gt;"&amp;"",allorders!E:E,"Shipped")</f>
        <v>2</v>
      </c>
      <c r="F45" s="5">
        <f>SUMIFS(allorders!$O:$O,allorders!$L:$L,$A45,allorders!$AG:$AG,"&lt;="&amp;日期!$B$11,allorders!$AG:$AG,"&gt;="&amp;日期!$B$12,allorders!Q:Q,"&lt;&gt;"&amp;"",allorders!E:E,"Shipped")</f>
        <v>5</v>
      </c>
      <c r="G45" s="6">
        <f>IF(SUM(C45:F45)=0,0,SUMIFS(allorders!Q:Q,allorders!L:L,A45,allorders!AG:AG,"&lt;="&amp;日期!$B$5,allorders!AG:AG,"&gt;="&amp;日期!$B$12,allorders!N:N,"Shipped")/SUM(C45:F45))</f>
        <v>16.4363636363636</v>
      </c>
      <c r="H45">
        <f t="shared" si="0"/>
        <v>11</v>
      </c>
      <c r="I45">
        <f t="shared" si="1"/>
        <v>180.8</v>
      </c>
    </row>
    <row r="46" ht="15" spans="1:9">
      <c r="A46" s="4" t="s">
        <v>372</v>
      </c>
      <c r="B46" t="str">
        <f>VLOOKUP(A46,'[1]子sku-父sku'!$A:$B,2,0)</f>
        <v>CS-LY085</v>
      </c>
      <c r="C46" s="5">
        <f>SUMIFS(allorders!O:O,allorders!L:L,$A46,allorders!AG:AG,"&lt;="&amp;日期!$B$5,allorders!AG:AG,"&gt;="&amp;日期!$B$6,allorders!$Q:$Q,"&lt;&gt;"&amp;"",allorders!E:E,"Shipped")</f>
        <v>3</v>
      </c>
      <c r="D46" s="5">
        <f>SUMIFS(allorders!$O:$O,allorders!$L:$L,$A46,allorders!$AG:$AG,"&lt;="&amp;日期!$B$7,allorders!$AG:$AG,"&gt;="&amp;日期!$B$8,allorders!Q:Q,"&lt;&gt;"&amp;"",allorders!E:E,"Shipped")</f>
        <v>1</v>
      </c>
      <c r="E46" s="5">
        <f>SUMIFS(allorders!$O:$O,allorders!$L:$L,$A46,allorders!$AG:$AG,"&lt;="&amp;日期!$B$9,allorders!$AG:$AG,"&gt;="&amp;日期!$B$10,allorders!Q:Q,"&lt;&gt;"&amp;"",allorders!E:E,"Shipped")</f>
        <v>3</v>
      </c>
      <c r="F46" s="5">
        <f>SUMIFS(allorders!$O:$O,allorders!$L:$L,$A46,allorders!$AG:$AG,"&lt;="&amp;日期!$B$11,allorders!$AG:$AG,"&gt;="&amp;日期!$B$12,allorders!Q:Q,"&lt;&gt;"&amp;"",allorders!E:E,"Shipped")</f>
        <v>3</v>
      </c>
      <c r="G46" s="6">
        <f>IF(SUM(C46:F46)=0,0,SUMIFS(allorders!Q:Q,allorders!L:L,A46,allorders!AG:AG,"&lt;="&amp;日期!$B$5,allorders!AG:AG,"&gt;="&amp;日期!$B$12,allorders!N:N,"Shipped")/SUM(C46:F46))</f>
        <v>18.18</v>
      </c>
      <c r="H46">
        <f t="shared" si="0"/>
        <v>10</v>
      </c>
      <c r="I46">
        <f t="shared" si="1"/>
        <v>181.8</v>
      </c>
    </row>
    <row r="47" ht="15" spans="1:9">
      <c r="A47" s="4" t="s">
        <v>375</v>
      </c>
      <c r="B47" t="str">
        <f>VLOOKUP(A47,'[1]子sku-父sku'!$A:$B,2,0)</f>
        <v>CS-LY171</v>
      </c>
      <c r="C47" s="5">
        <f>SUMIFS(allorders!O:O,allorders!L:L,$A47,allorders!AG:AG,"&lt;="&amp;日期!$B$5,allorders!AG:AG,"&gt;="&amp;日期!$B$6,allorders!$Q:$Q,"&lt;&gt;"&amp;"",allorders!E:E,"Shipped")</f>
        <v>1</v>
      </c>
      <c r="D47" s="5">
        <f>SUMIFS(allorders!$O:$O,allorders!$L:$L,$A47,allorders!$AG:$AG,"&lt;="&amp;日期!$B$7,allorders!$AG:$AG,"&gt;="&amp;日期!$B$8,allorders!Q:Q,"&lt;&gt;"&amp;"",allorders!E:E,"Shipped")</f>
        <v>0</v>
      </c>
      <c r="E47" s="5">
        <f>SUMIFS(allorders!$O:$O,allorders!$L:$L,$A47,allorders!$AG:$AG,"&lt;="&amp;日期!$B$9,allorders!$AG:$AG,"&gt;="&amp;日期!$B$10,allorders!Q:Q,"&lt;&gt;"&amp;"",allorders!E:E,"Shipped")</f>
        <v>3</v>
      </c>
      <c r="F47" s="5">
        <f>SUMIFS(allorders!$O:$O,allorders!$L:$L,$A47,allorders!$AG:$AG,"&lt;="&amp;日期!$B$11,allorders!$AG:$AG,"&gt;="&amp;日期!$B$12,allorders!Q:Q,"&lt;&gt;"&amp;"",allorders!E:E,"Shipped")</f>
        <v>3</v>
      </c>
      <c r="G47" s="6">
        <f>IF(SUM(C47:F47)=0,0,SUMIFS(allorders!Q:Q,allorders!L:L,A47,allorders!AG:AG,"&lt;="&amp;日期!$B$5,allorders!AG:AG,"&gt;="&amp;日期!$B$12,allorders!N:N,"Shipped")/SUM(C47:F47))</f>
        <v>16.1242857142857</v>
      </c>
      <c r="H47">
        <f t="shared" si="0"/>
        <v>7</v>
      </c>
      <c r="I47">
        <f t="shared" si="1"/>
        <v>112.87</v>
      </c>
    </row>
    <row r="48" ht="15" spans="1:9">
      <c r="A48" s="4" t="s">
        <v>381</v>
      </c>
      <c r="B48" t="str">
        <f>VLOOKUP(A48,'[1]子sku-父sku'!$A:$B,2,0)</f>
        <v>CS-BBS030</v>
      </c>
      <c r="C48" s="5">
        <f>SUMIFS(allorders!O:O,allorders!L:L,$A48,allorders!AG:AG,"&lt;="&amp;日期!$B$5,allorders!AG:AG,"&gt;="&amp;日期!$B$6,allorders!$Q:$Q,"&lt;&gt;"&amp;"",allorders!E:E,"Shipped")</f>
        <v>25</v>
      </c>
      <c r="D48" s="5">
        <f>SUMIFS(allorders!$O:$O,allorders!$L:$L,$A48,allorders!$AG:$AG,"&lt;="&amp;日期!$B$7,allorders!$AG:$AG,"&gt;="&amp;日期!$B$8,allorders!Q:Q,"&lt;&gt;"&amp;"",allorders!E:E,"Shipped")</f>
        <v>18</v>
      </c>
      <c r="E48" s="5">
        <f>SUMIFS(allorders!$O:$O,allorders!$L:$L,$A48,allorders!$AG:$AG,"&lt;="&amp;日期!$B$9,allorders!$AG:$AG,"&gt;="&amp;日期!$B$10,allorders!Q:Q,"&lt;&gt;"&amp;"",allorders!E:E,"Shipped")</f>
        <v>11</v>
      </c>
      <c r="F48" s="5">
        <f>SUMIFS(allorders!$O:$O,allorders!$L:$L,$A48,allorders!$AG:$AG,"&lt;="&amp;日期!$B$11,allorders!$AG:$AG,"&gt;="&amp;日期!$B$12,allorders!Q:Q,"&lt;&gt;"&amp;"",allorders!E:E,"Shipped")</f>
        <v>10</v>
      </c>
      <c r="G48" s="6">
        <f>IF(SUM(C48:F48)=0,0,SUMIFS(allorders!Q:Q,allorders!L:L,A48,allorders!AG:AG,"&lt;="&amp;日期!$B$5,allorders!AG:AG,"&gt;="&amp;日期!$B$12,allorders!N:N,"Shipped")/SUM(C48:F48))</f>
        <v>23.98</v>
      </c>
      <c r="H48">
        <f t="shared" si="0"/>
        <v>64</v>
      </c>
      <c r="I48">
        <f t="shared" si="1"/>
        <v>1534.72</v>
      </c>
    </row>
    <row r="49" ht="15" spans="1:9">
      <c r="A49" s="4" t="s">
        <v>389</v>
      </c>
      <c r="B49" t="str">
        <f>VLOOKUP(A49,'[1]子sku-父sku'!$A:$B,2,0)</f>
        <v>CS-SB170</v>
      </c>
      <c r="C49" s="5">
        <f>SUMIFS(allorders!O:O,allorders!L:L,$A49,allorders!AG:AG,"&lt;="&amp;日期!$B$5,allorders!AG:AG,"&gt;="&amp;日期!$B$6,allorders!$Q:$Q,"&lt;&gt;"&amp;"",allorders!E:E,"Shipped")</f>
        <v>1</v>
      </c>
      <c r="D49" s="5">
        <f>SUMIFS(allorders!$O:$O,allorders!$L:$L,$A49,allorders!$AG:$AG,"&lt;="&amp;日期!$B$7,allorders!$AG:$AG,"&gt;="&amp;日期!$B$8,allorders!Q:Q,"&lt;&gt;"&amp;"",allorders!E:E,"Shipped")</f>
        <v>1</v>
      </c>
      <c r="E49" s="5">
        <f>SUMIFS(allorders!$O:$O,allorders!$L:$L,$A49,allorders!$AG:$AG,"&lt;="&amp;日期!$B$9,allorders!$AG:$AG,"&gt;="&amp;日期!$B$10,allorders!Q:Q,"&lt;&gt;"&amp;"",allorders!E:E,"Shipped")</f>
        <v>0</v>
      </c>
      <c r="F49" s="5">
        <f>SUMIFS(allorders!$O:$O,allorders!$L:$L,$A49,allorders!$AG:$AG,"&lt;="&amp;日期!$B$11,allorders!$AG:$AG,"&gt;="&amp;日期!$B$12,allorders!Q:Q,"&lt;&gt;"&amp;"",allorders!E:E,"Shipped")</f>
        <v>2</v>
      </c>
      <c r="G49" s="6">
        <f>IF(SUM(C49:F49)=0,0,SUMIFS(allorders!Q:Q,allorders!L:L,A49,allorders!AG:AG,"&lt;="&amp;日期!$B$5,allorders!AG:AG,"&gt;="&amp;日期!$B$12,allorders!N:N,"Shipped")/SUM(C49:F49))</f>
        <v>20.98</v>
      </c>
      <c r="H49">
        <f t="shared" si="0"/>
        <v>4</v>
      </c>
      <c r="I49">
        <f t="shared" si="1"/>
        <v>83.92</v>
      </c>
    </row>
    <row r="50" ht="15" spans="1:9">
      <c r="A50" s="4" t="s">
        <v>396</v>
      </c>
      <c r="B50" t="str">
        <f>VLOOKUP(A50,'[1]子sku-父sku'!$A:$B,2,0)</f>
        <v>CS-LHY170</v>
      </c>
      <c r="C50" s="5">
        <f>SUMIFS(allorders!O:O,allorders!L:L,$A50,allorders!AG:AG,"&lt;="&amp;日期!$B$5,allorders!AG:AG,"&gt;="&amp;日期!$B$6,allorders!$Q:$Q,"&lt;&gt;"&amp;"",allorders!E:E,"Shipped")</f>
        <v>12</v>
      </c>
      <c r="D50" s="5">
        <f>SUMIFS(allorders!$O:$O,allorders!$L:$L,$A50,allorders!$AG:$AG,"&lt;="&amp;日期!$B$7,allorders!$AG:$AG,"&gt;="&amp;日期!$B$8,allorders!Q:Q,"&lt;&gt;"&amp;"",allorders!E:E,"Shipped")</f>
        <v>17</v>
      </c>
      <c r="E50" s="5">
        <f>SUMIFS(allorders!$O:$O,allorders!$L:$L,$A50,allorders!$AG:$AG,"&lt;="&amp;日期!$B$9,allorders!$AG:$AG,"&gt;="&amp;日期!$B$10,allorders!Q:Q,"&lt;&gt;"&amp;"",allorders!E:E,"Shipped")</f>
        <v>25</v>
      </c>
      <c r="F50" s="5">
        <f>SUMIFS(allorders!$O:$O,allorders!$L:$L,$A50,allorders!$AG:$AG,"&lt;="&amp;日期!$B$11,allorders!$AG:$AG,"&gt;="&amp;日期!$B$12,allorders!Q:Q,"&lt;&gt;"&amp;"",allorders!E:E,"Shipped")</f>
        <v>10</v>
      </c>
      <c r="G50" s="6">
        <f>IF(SUM(C50:F50)=0,0,SUMIFS(allorders!Q:Q,allorders!L:L,A50,allorders!AG:AG,"&lt;="&amp;日期!$B$5,allorders!AG:AG,"&gt;="&amp;日期!$B$12,allorders!N:N,"Shipped")/SUM(C50:F50))</f>
        <v>22.98</v>
      </c>
      <c r="H50">
        <f t="shared" si="0"/>
        <v>64</v>
      </c>
      <c r="I50">
        <f t="shared" si="1"/>
        <v>1470.72</v>
      </c>
    </row>
    <row r="51" ht="15" spans="1:9">
      <c r="A51" s="4" t="s">
        <v>404</v>
      </c>
      <c r="B51" t="str">
        <f>VLOOKUP(A51,'[1]子sku-父sku'!$A:$B,2,0)</f>
        <v>CS-LHY032</v>
      </c>
      <c r="C51" s="5">
        <f>SUMIFS(allorders!O:O,allorders!L:L,$A51,allorders!AG:AG,"&lt;="&amp;日期!$B$5,allorders!AG:AG,"&gt;="&amp;日期!$B$6,allorders!$Q:$Q,"&lt;&gt;"&amp;"",allorders!E:E,"Shipped")</f>
        <v>0</v>
      </c>
      <c r="D51" s="5">
        <f>SUMIFS(allorders!$O:$O,allorders!$L:$L,$A51,allorders!$AG:$AG,"&lt;="&amp;日期!$B$7,allorders!$AG:$AG,"&gt;="&amp;日期!$B$8,allorders!Q:Q,"&lt;&gt;"&amp;"",allorders!E:E,"Shipped")</f>
        <v>4</v>
      </c>
      <c r="E51" s="5">
        <f>SUMIFS(allorders!$O:$O,allorders!$L:$L,$A51,allorders!$AG:$AG,"&lt;="&amp;日期!$B$9,allorders!$AG:$AG,"&gt;="&amp;日期!$B$10,allorders!Q:Q,"&lt;&gt;"&amp;"",allorders!E:E,"Shipped")</f>
        <v>0</v>
      </c>
      <c r="F51" s="5">
        <f>SUMIFS(allorders!$O:$O,allorders!$L:$L,$A51,allorders!$AG:$AG,"&lt;="&amp;日期!$B$11,allorders!$AG:$AG,"&gt;="&amp;日期!$B$12,allorders!Q:Q,"&lt;&gt;"&amp;"",allorders!E:E,"Shipped")</f>
        <v>4</v>
      </c>
      <c r="G51" s="6">
        <f>IF(SUM(C51:F51)=0,0,SUMIFS(allorders!Q:Q,allorders!L:L,A51,allorders!AG:AG,"&lt;="&amp;日期!$B$5,allorders!AG:AG,"&gt;="&amp;日期!$B$12,allorders!N:N,"Shipped")/SUM(C51:F51))</f>
        <v>22.98</v>
      </c>
      <c r="H51">
        <f t="shared" si="0"/>
        <v>8</v>
      </c>
      <c r="I51">
        <f t="shared" si="1"/>
        <v>183.84</v>
      </c>
    </row>
    <row r="52" ht="15" spans="1:9">
      <c r="A52" s="4" t="s">
        <v>413</v>
      </c>
      <c r="B52" t="str">
        <f>VLOOKUP(A52,'[1]子sku-父sku'!$A:$B,2,0)</f>
        <v>CS-SB009</v>
      </c>
      <c r="C52" s="5">
        <f>SUMIFS(allorders!O:O,allorders!L:L,$A52,allorders!AG:AG,"&lt;="&amp;日期!$B$5,allorders!AG:AG,"&gt;="&amp;日期!$B$6,allorders!$Q:$Q,"&lt;&gt;"&amp;"",allorders!E:E,"Shipped")</f>
        <v>1</v>
      </c>
      <c r="D52" s="5">
        <f>SUMIFS(allorders!$O:$O,allorders!$L:$L,$A52,allorders!$AG:$AG,"&lt;="&amp;日期!$B$7,allorders!$AG:$AG,"&gt;="&amp;日期!$B$8,allorders!Q:Q,"&lt;&gt;"&amp;"",allorders!E:E,"Shipped")</f>
        <v>4</v>
      </c>
      <c r="E52" s="5">
        <f>SUMIFS(allorders!$O:$O,allorders!$L:$L,$A52,allorders!$AG:$AG,"&lt;="&amp;日期!$B$9,allorders!$AG:$AG,"&gt;="&amp;日期!$B$10,allorders!Q:Q,"&lt;&gt;"&amp;"",allorders!E:E,"Shipped")</f>
        <v>4</v>
      </c>
      <c r="F52" s="5">
        <f>SUMIFS(allorders!$O:$O,allorders!$L:$L,$A52,allorders!$AG:$AG,"&lt;="&amp;日期!$B$11,allorders!$AG:$AG,"&gt;="&amp;日期!$B$12,allorders!Q:Q,"&lt;&gt;"&amp;"",allorders!E:E,"Shipped")</f>
        <v>4</v>
      </c>
      <c r="G52" s="6">
        <f>IF(SUM(C52:F52)=0,0,SUMIFS(allorders!Q:Q,allorders!L:L,A52,allorders!AG:AG,"&lt;="&amp;日期!$B$5,allorders!AG:AG,"&gt;="&amp;日期!$B$12,allorders!N:N,"Shipped")/SUM(C52:F52))</f>
        <v>21.98</v>
      </c>
      <c r="H52">
        <f t="shared" si="0"/>
        <v>13</v>
      </c>
      <c r="I52">
        <f t="shared" si="1"/>
        <v>285.74</v>
      </c>
    </row>
    <row r="53" ht="15" spans="1:9">
      <c r="A53" s="4" t="s">
        <v>428</v>
      </c>
      <c r="B53" t="str">
        <f>VLOOKUP(A53,'[1]子sku-父sku'!$A:$B,2,0)</f>
        <v>CS-SB181</v>
      </c>
      <c r="C53" s="5">
        <f>SUMIFS(allorders!O:O,allorders!L:L,$A53,allorders!AG:AG,"&lt;="&amp;日期!$B$5,allorders!AG:AG,"&gt;="&amp;日期!$B$6,allorders!$Q:$Q,"&lt;&gt;"&amp;"",allorders!E:E,"Shipped")</f>
        <v>2</v>
      </c>
      <c r="D53" s="5">
        <f>SUMIFS(allorders!$O:$O,allorders!$L:$L,$A53,allorders!$AG:$AG,"&lt;="&amp;日期!$B$7,allorders!$AG:$AG,"&gt;="&amp;日期!$B$8,allorders!Q:Q,"&lt;&gt;"&amp;"",allorders!E:E,"Shipped")</f>
        <v>2</v>
      </c>
      <c r="E53" s="5">
        <f>SUMIFS(allorders!$O:$O,allorders!$L:$L,$A53,allorders!$AG:$AG,"&lt;="&amp;日期!$B$9,allorders!$AG:$AG,"&gt;="&amp;日期!$B$10,allorders!Q:Q,"&lt;&gt;"&amp;"",allorders!E:E,"Shipped")</f>
        <v>3</v>
      </c>
      <c r="F53" s="5">
        <f>SUMIFS(allorders!$O:$O,allorders!$L:$L,$A53,allorders!$AG:$AG,"&lt;="&amp;日期!$B$11,allorders!$AG:$AG,"&gt;="&amp;日期!$B$12,allorders!Q:Q,"&lt;&gt;"&amp;"",allorders!E:E,"Shipped")</f>
        <v>4</v>
      </c>
      <c r="G53" s="6">
        <f>IF(SUM(C53:F53)=0,0,SUMIFS(allorders!Q:Q,allorders!L:L,A53,allorders!AG:AG,"&lt;="&amp;日期!$B$5,allorders!AG:AG,"&gt;="&amp;日期!$B$12,allorders!N:N,"Shipped")/SUM(C53:F53))</f>
        <v>23.98</v>
      </c>
      <c r="H53">
        <f t="shared" si="0"/>
        <v>11</v>
      </c>
      <c r="I53">
        <f t="shared" si="1"/>
        <v>263.78</v>
      </c>
    </row>
    <row r="54" ht="15" spans="1:9">
      <c r="A54" s="4" t="s">
        <v>438</v>
      </c>
      <c r="B54" t="str">
        <f>VLOOKUP(A54,'[1]子sku-父sku'!$A:$B,2,0)</f>
        <v>CS-LHY170</v>
      </c>
      <c r="C54" s="5">
        <f>SUMIFS(allorders!O:O,allorders!L:L,$A54,allorders!AG:AG,"&lt;="&amp;日期!$B$5,allorders!AG:AG,"&gt;="&amp;日期!$B$6,allorders!$Q:$Q,"&lt;&gt;"&amp;"",allorders!E:E,"Shipped")</f>
        <v>2</v>
      </c>
      <c r="D54" s="5">
        <f>SUMIFS(allorders!$O:$O,allorders!$L:$L,$A54,allorders!$AG:$AG,"&lt;="&amp;日期!$B$7,allorders!$AG:$AG,"&gt;="&amp;日期!$B$8,allorders!Q:Q,"&lt;&gt;"&amp;"",allorders!E:E,"Shipped")</f>
        <v>10</v>
      </c>
      <c r="E54" s="5">
        <f>SUMIFS(allorders!$O:$O,allorders!$L:$L,$A54,allorders!$AG:$AG,"&lt;="&amp;日期!$B$9,allorders!$AG:$AG,"&gt;="&amp;日期!$B$10,allorders!Q:Q,"&lt;&gt;"&amp;"",allorders!E:E,"Shipped")</f>
        <v>2</v>
      </c>
      <c r="F54" s="5">
        <f>SUMIFS(allorders!$O:$O,allorders!$L:$L,$A54,allorders!$AG:$AG,"&lt;="&amp;日期!$B$11,allorders!$AG:$AG,"&gt;="&amp;日期!$B$12,allorders!Q:Q,"&lt;&gt;"&amp;"",allorders!E:E,"Shipped")</f>
        <v>6</v>
      </c>
      <c r="G54" s="6">
        <f>IF(SUM(C54:F54)=0,0,SUMIFS(allorders!Q:Q,allorders!L:L,A54,allorders!AG:AG,"&lt;="&amp;日期!$B$5,allorders!AG:AG,"&gt;="&amp;日期!$B$12,allorders!N:N,"Shipped")/SUM(C54:F54))</f>
        <v>23.98</v>
      </c>
      <c r="H54">
        <f t="shared" si="0"/>
        <v>20</v>
      </c>
      <c r="I54">
        <f t="shared" si="1"/>
        <v>479.6</v>
      </c>
    </row>
    <row r="55" ht="15" spans="1:9">
      <c r="A55" s="4" t="s">
        <v>444</v>
      </c>
      <c r="B55" t="str">
        <f>VLOOKUP(A55,'[1]子sku-父sku'!$A:$B,2,0)</f>
        <v>CS-LY166</v>
      </c>
      <c r="C55" s="5">
        <f>SUMIFS(allorders!O:O,allorders!L:L,$A55,allorders!AG:AG,"&lt;="&amp;日期!$B$5,allorders!AG:AG,"&gt;="&amp;日期!$B$6,allorders!$Q:$Q,"&lt;&gt;"&amp;"",allorders!E:E,"Shipped")</f>
        <v>0</v>
      </c>
      <c r="D55" s="5">
        <f>SUMIFS(allorders!$O:$O,allorders!$L:$L,$A55,allorders!$AG:$AG,"&lt;="&amp;日期!$B$7,allorders!$AG:$AG,"&gt;="&amp;日期!$B$8,allorders!Q:Q,"&lt;&gt;"&amp;"",allorders!E:E,"Shipped")</f>
        <v>0</v>
      </c>
      <c r="E55" s="5">
        <f>SUMIFS(allorders!$O:$O,allorders!$L:$L,$A55,allorders!$AG:$AG,"&lt;="&amp;日期!$B$9,allorders!$AG:$AG,"&gt;="&amp;日期!$B$10,allorders!Q:Q,"&lt;&gt;"&amp;"",allorders!E:E,"Shipped")</f>
        <v>1</v>
      </c>
      <c r="F55" s="5">
        <f>SUMIFS(allorders!$O:$O,allorders!$L:$L,$A55,allorders!$AG:$AG,"&lt;="&amp;日期!$B$11,allorders!$AG:$AG,"&gt;="&amp;日期!$B$12,allorders!Q:Q,"&lt;&gt;"&amp;"",allorders!E:E,"Shipped")</f>
        <v>1</v>
      </c>
      <c r="G55" s="6">
        <f>IF(SUM(C55:F55)=0,0,SUMIFS(allorders!Q:Q,allorders!L:L,A55,allorders!AG:AG,"&lt;="&amp;日期!$B$5,allorders!AG:AG,"&gt;="&amp;日期!$B$12,allorders!N:N,"Shipped")/SUM(C55:F55))</f>
        <v>25.98</v>
      </c>
      <c r="H55">
        <f t="shared" si="0"/>
        <v>2</v>
      </c>
      <c r="I55">
        <f t="shared" si="1"/>
        <v>51.96</v>
      </c>
    </row>
    <row r="56" ht="15" spans="1:9">
      <c r="A56" s="4" t="s">
        <v>451</v>
      </c>
      <c r="B56" t="str">
        <f>VLOOKUP(A56,'[1]子sku-父sku'!$A:$B,2,0)</f>
        <v>CS-LHY003</v>
      </c>
      <c r="C56" s="5">
        <f>SUMIFS(allorders!O:O,allorders!L:L,$A56,allorders!AG:AG,"&lt;="&amp;日期!$B$5,allorders!AG:AG,"&gt;="&amp;日期!$B$6,allorders!$Q:$Q,"&lt;&gt;"&amp;"",allorders!E:E,"Shipped")</f>
        <v>3</v>
      </c>
      <c r="D56" s="5">
        <f>SUMIFS(allorders!$O:$O,allorders!$L:$L,$A56,allorders!$AG:$AG,"&lt;="&amp;日期!$B$7,allorders!$AG:$AG,"&gt;="&amp;日期!$B$8,allorders!Q:Q,"&lt;&gt;"&amp;"",allorders!E:E,"Shipped")</f>
        <v>2</v>
      </c>
      <c r="E56" s="5">
        <f>SUMIFS(allorders!$O:$O,allorders!$L:$L,$A56,allorders!$AG:$AG,"&lt;="&amp;日期!$B$9,allorders!$AG:$AG,"&gt;="&amp;日期!$B$10,allorders!Q:Q,"&lt;&gt;"&amp;"",allorders!E:E,"Shipped")</f>
        <v>3</v>
      </c>
      <c r="F56" s="5">
        <f>SUMIFS(allorders!$O:$O,allorders!$L:$L,$A56,allorders!$AG:$AG,"&lt;="&amp;日期!$B$11,allorders!$AG:$AG,"&gt;="&amp;日期!$B$12,allorders!Q:Q,"&lt;&gt;"&amp;"",allorders!E:E,"Shipped")</f>
        <v>3</v>
      </c>
      <c r="G56" s="6">
        <f>IF(SUM(C56:F56)=0,0,SUMIFS(allorders!Q:Q,allorders!L:L,A56,allorders!AG:AG,"&lt;="&amp;日期!$B$5,allorders!AG:AG,"&gt;="&amp;日期!$B$12,allorders!N:N,"Shipped")/SUM(C56:F56))</f>
        <v>24.98</v>
      </c>
      <c r="H56">
        <f t="shared" si="0"/>
        <v>11</v>
      </c>
      <c r="I56">
        <f t="shared" si="1"/>
        <v>274.78</v>
      </c>
    </row>
    <row r="57" ht="15" spans="1:9">
      <c r="A57" s="4" t="s">
        <v>462</v>
      </c>
      <c r="B57" t="str">
        <f>VLOOKUP(A57,'[1]子sku-父sku'!$A:$B,2,0)</f>
        <v>CS-LHY009</v>
      </c>
      <c r="C57" s="5">
        <f>SUMIFS(allorders!O:O,allorders!L:L,$A57,allorders!AG:AG,"&lt;="&amp;日期!$B$5,allorders!AG:AG,"&gt;="&amp;日期!$B$6,allorders!$Q:$Q,"&lt;&gt;"&amp;"",allorders!E:E,"Shipped")</f>
        <v>2</v>
      </c>
      <c r="D57" s="5">
        <f>SUMIFS(allorders!$O:$O,allorders!$L:$L,$A57,allorders!$AG:$AG,"&lt;="&amp;日期!$B$7,allorders!$AG:$AG,"&gt;="&amp;日期!$B$8,allorders!Q:Q,"&lt;&gt;"&amp;"",allorders!E:E,"Shipped")</f>
        <v>10</v>
      </c>
      <c r="E57" s="5">
        <f>SUMIFS(allorders!$O:$O,allorders!$L:$L,$A57,allorders!$AG:$AG,"&lt;="&amp;日期!$B$9,allorders!$AG:$AG,"&gt;="&amp;日期!$B$10,allorders!Q:Q,"&lt;&gt;"&amp;"",allorders!E:E,"Shipped")</f>
        <v>7</v>
      </c>
      <c r="F57" s="5">
        <f>SUMIFS(allorders!$O:$O,allorders!$L:$L,$A57,allorders!$AG:$AG,"&lt;="&amp;日期!$B$11,allorders!$AG:$AG,"&gt;="&amp;日期!$B$12,allorders!Q:Q,"&lt;&gt;"&amp;"",allorders!E:E,"Shipped")</f>
        <v>3</v>
      </c>
      <c r="G57" s="6">
        <f>IF(SUM(C57:F57)=0,0,SUMIFS(allorders!Q:Q,allorders!L:L,A57,allorders!AG:AG,"&lt;="&amp;日期!$B$5,allorders!AG:AG,"&gt;="&amp;日期!$B$12,allorders!N:N,"Shipped")/SUM(C57:F57))</f>
        <v>21.98</v>
      </c>
      <c r="H57">
        <f t="shared" si="0"/>
        <v>22</v>
      </c>
      <c r="I57">
        <f t="shared" si="1"/>
        <v>483.56</v>
      </c>
    </row>
    <row r="58" ht="15" spans="1:9">
      <c r="A58" s="4" t="s">
        <v>469</v>
      </c>
      <c r="B58" t="str">
        <f>VLOOKUP(A58,'[1]子sku-父sku'!$A:$B,2,0)</f>
        <v>CS-SB009</v>
      </c>
      <c r="C58" s="5">
        <f>SUMIFS(allorders!O:O,allorders!L:L,$A58,allorders!AG:AG,"&lt;="&amp;日期!$B$5,allorders!AG:AG,"&gt;="&amp;日期!$B$6,allorders!$Q:$Q,"&lt;&gt;"&amp;"",allorders!E:E,"Shipped")</f>
        <v>0</v>
      </c>
      <c r="D58" s="5">
        <f>SUMIFS(allorders!$O:$O,allorders!$L:$L,$A58,allorders!$AG:$AG,"&lt;="&amp;日期!$B$7,allorders!$AG:$AG,"&gt;="&amp;日期!$B$8,allorders!Q:Q,"&lt;&gt;"&amp;"",allorders!E:E,"Shipped")</f>
        <v>2</v>
      </c>
      <c r="E58" s="5">
        <f>SUMIFS(allorders!$O:$O,allorders!$L:$L,$A58,allorders!$AG:$AG,"&lt;="&amp;日期!$B$9,allorders!$AG:$AG,"&gt;="&amp;日期!$B$10,allorders!Q:Q,"&lt;&gt;"&amp;"",allorders!E:E,"Shipped")</f>
        <v>8</v>
      </c>
      <c r="F58" s="5">
        <f>SUMIFS(allorders!$O:$O,allorders!$L:$L,$A58,allorders!$AG:$AG,"&lt;="&amp;日期!$B$11,allorders!$AG:$AG,"&gt;="&amp;日期!$B$12,allorders!Q:Q,"&lt;&gt;"&amp;"",allorders!E:E,"Shipped")</f>
        <v>5</v>
      </c>
      <c r="G58" s="6">
        <f>IF(SUM(C58:F58)=0,0,SUMIFS(allorders!Q:Q,allorders!L:L,A58,allorders!AG:AG,"&lt;="&amp;日期!$B$5,allorders!AG:AG,"&gt;="&amp;日期!$B$12,allorders!N:N,"Shipped")/SUM(C58:F58))</f>
        <v>22.98</v>
      </c>
      <c r="H58">
        <f t="shared" si="0"/>
        <v>15</v>
      </c>
      <c r="I58">
        <f t="shared" si="1"/>
        <v>344.7</v>
      </c>
    </row>
    <row r="59" ht="15" spans="1:9">
      <c r="A59" s="4" t="s">
        <v>475</v>
      </c>
      <c r="B59" t="str">
        <f>VLOOKUP(A59,'[1]子sku-父sku'!$A:$B,2,0)</f>
        <v>CS-LY084</v>
      </c>
      <c r="C59" s="5">
        <f>SUMIFS(allorders!O:O,allorders!L:L,$A59,allorders!AG:AG,"&lt;="&amp;日期!$B$5,allorders!AG:AG,"&gt;="&amp;日期!$B$6,allorders!$Q:$Q,"&lt;&gt;"&amp;"",allorders!E:E,"Shipped")</f>
        <v>5</v>
      </c>
      <c r="D59" s="5">
        <f>SUMIFS(allorders!$O:$O,allorders!$L:$L,$A59,allorders!$AG:$AG,"&lt;="&amp;日期!$B$7,allorders!$AG:$AG,"&gt;="&amp;日期!$B$8,allorders!Q:Q,"&lt;&gt;"&amp;"",allorders!E:E,"Shipped")</f>
        <v>7</v>
      </c>
      <c r="E59" s="5">
        <f>SUMIFS(allorders!$O:$O,allorders!$L:$L,$A59,allorders!$AG:$AG,"&lt;="&amp;日期!$B$9,allorders!$AG:$AG,"&gt;="&amp;日期!$B$10,allorders!Q:Q,"&lt;&gt;"&amp;"",allorders!E:E,"Shipped")</f>
        <v>4</v>
      </c>
      <c r="F59" s="5">
        <f>SUMIFS(allorders!$O:$O,allorders!$L:$L,$A59,allorders!$AG:$AG,"&lt;="&amp;日期!$B$11,allorders!$AG:$AG,"&gt;="&amp;日期!$B$12,allorders!Q:Q,"&lt;&gt;"&amp;"",allorders!E:E,"Shipped")</f>
        <v>1</v>
      </c>
      <c r="G59" s="6">
        <f>IF(SUM(C59:F59)=0,0,SUMIFS(allorders!Q:Q,allorders!L:L,A59,allorders!AG:AG,"&lt;="&amp;日期!$B$5,allorders!AG:AG,"&gt;="&amp;日期!$B$12,allorders!N:N,"Shipped")/SUM(C59:F59))</f>
        <v>22.9805882352941</v>
      </c>
      <c r="H59">
        <f t="shared" si="0"/>
        <v>17</v>
      </c>
      <c r="I59">
        <f t="shared" si="1"/>
        <v>390.67</v>
      </c>
    </row>
    <row r="60" ht="15" spans="1:9">
      <c r="A60" s="4" t="s">
        <v>483</v>
      </c>
      <c r="B60" t="str">
        <f>VLOOKUP(A60,'[1]子sku-父sku'!$A:$B,2,0)</f>
        <v>CS-SB170</v>
      </c>
      <c r="C60" s="5">
        <f>SUMIFS(allorders!O:O,allorders!L:L,$A60,allorders!AG:AG,"&lt;="&amp;日期!$B$5,allorders!AG:AG,"&gt;="&amp;日期!$B$6,allorders!$Q:$Q,"&lt;&gt;"&amp;"",allorders!E:E,"Shipped")</f>
        <v>6</v>
      </c>
      <c r="D60" s="5">
        <f>SUMIFS(allorders!$O:$O,allorders!$L:$L,$A60,allorders!$AG:$AG,"&lt;="&amp;日期!$B$7,allorders!$AG:$AG,"&gt;="&amp;日期!$B$8,allorders!Q:Q,"&lt;&gt;"&amp;"",allorders!E:E,"Shipped")</f>
        <v>3</v>
      </c>
      <c r="E60" s="5">
        <f>SUMIFS(allorders!$O:$O,allorders!$L:$L,$A60,allorders!$AG:$AG,"&lt;="&amp;日期!$B$9,allorders!$AG:$AG,"&gt;="&amp;日期!$B$10,allorders!Q:Q,"&lt;&gt;"&amp;"",allorders!E:E,"Shipped")</f>
        <v>6</v>
      </c>
      <c r="F60" s="5">
        <f>SUMIFS(allorders!$O:$O,allorders!$L:$L,$A60,allorders!$AG:$AG,"&lt;="&amp;日期!$B$11,allorders!$AG:$AG,"&gt;="&amp;日期!$B$12,allorders!Q:Q,"&lt;&gt;"&amp;"",allorders!E:E,"Shipped")</f>
        <v>9</v>
      </c>
      <c r="G60" s="6">
        <f>IF(SUM(C60:F60)=0,0,SUMIFS(allorders!Q:Q,allorders!L:L,A60,allorders!AG:AG,"&lt;="&amp;日期!$B$5,allorders!AG:AG,"&gt;="&amp;日期!$B$12,allorders!N:N,"Shipped")/SUM(C60:F60))</f>
        <v>23.98</v>
      </c>
      <c r="H60">
        <f t="shared" si="0"/>
        <v>24</v>
      </c>
      <c r="I60">
        <f t="shared" si="1"/>
        <v>575.52</v>
      </c>
    </row>
    <row r="61" ht="15" spans="1:9">
      <c r="A61" s="4" t="s">
        <v>498</v>
      </c>
      <c r="B61" t="str">
        <f>VLOOKUP(A61,'[1]子sku-父sku'!$A:$B,2,0)</f>
        <v>CS-BBS030</v>
      </c>
      <c r="C61" s="5">
        <f>SUMIFS(allorders!O:O,allorders!L:L,$A61,allorders!AG:AG,"&lt;="&amp;日期!$B$5,allorders!AG:AG,"&gt;="&amp;日期!$B$6,allorders!$Q:$Q,"&lt;&gt;"&amp;"",allorders!E:E,"Shipped")</f>
        <v>8</v>
      </c>
      <c r="D61" s="5">
        <f>SUMIFS(allorders!$O:$O,allorders!$L:$L,$A61,allorders!$AG:$AG,"&lt;="&amp;日期!$B$7,allorders!$AG:$AG,"&gt;="&amp;日期!$B$8,allorders!Q:Q,"&lt;&gt;"&amp;"",allorders!E:E,"Shipped")</f>
        <v>3</v>
      </c>
      <c r="E61" s="5">
        <f>SUMIFS(allorders!$O:$O,allorders!$L:$L,$A61,allorders!$AG:$AG,"&lt;="&amp;日期!$B$9,allorders!$AG:$AG,"&gt;="&amp;日期!$B$10,allorders!Q:Q,"&lt;&gt;"&amp;"",allorders!E:E,"Shipped")</f>
        <v>12</v>
      </c>
      <c r="F61" s="5">
        <f>SUMIFS(allorders!$O:$O,allorders!$L:$L,$A61,allorders!$AG:$AG,"&lt;="&amp;日期!$B$11,allorders!$AG:$AG,"&gt;="&amp;日期!$B$12,allorders!Q:Q,"&lt;&gt;"&amp;"",allorders!E:E,"Shipped")</f>
        <v>11</v>
      </c>
      <c r="G61" s="6">
        <f>IF(SUM(C61:F61)=0,0,SUMIFS(allorders!Q:Q,allorders!L:L,A61,allorders!AG:AG,"&lt;="&amp;日期!$B$5,allorders!AG:AG,"&gt;="&amp;日期!$B$12,allorders!N:N,"Shipped")/SUM(C61:F61))</f>
        <v>22.98</v>
      </c>
      <c r="H61">
        <f t="shared" si="0"/>
        <v>34</v>
      </c>
      <c r="I61">
        <f t="shared" si="1"/>
        <v>781.32</v>
      </c>
    </row>
    <row r="62" ht="15" spans="1:9">
      <c r="A62" s="4" t="s">
        <v>504</v>
      </c>
      <c r="B62" t="str">
        <f>VLOOKUP(A62,'[1]子sku-父sku'!$A:$B,2,0)</f>
        <v>CS-LY181</v>
      </c>
      <c r="C62" s="5">
        <f>SUMIFS(allorders!O:O,allorders!L:L,$A62,allorders!AG:AG,"&lt;="&amp;日期!$B$5,allorders!AG:AG,"&gt;="&amp;日期!$B$6,allorders!$Q:$Q,"&lt;&gt;"&amp;"",allorders!E:E,"Shipped")</f>
        <v>0</v>
      </c>
      <c r="D62" s="5">
        <f>SUMIFS(allorders!$O:$O,allorders!$L:$L,$A62,allorders!$AG:$AG,"&lt;="&amp;日期!$B$7,allorders!$AG:$AG,"&gt;="&amp;日期!$B$8,allorders!Q:Q,"&lt;&gt;"&amp;"",allorders!E:E,"Shipped")</f>
        <v>0</v>
      </c>
      <c r="E62" s="5">
        <f>SUMIFS(allorders!$O:$O,allorders!$L:$L,$A62,allorders!$AG:$AG,"&lt;="&amp;日期!$B$9,allorders!$AG:$AG,"&gt;="&amp;日期!$B$10,allorders!Q:Q,"&lt;&gt;"&amp;"",allorders!E:E,"Shipped")</f>
        <v>0</v>
      </c>
      <c r="F62" s="5">
        <f>SUMIFS(allorders!$O:$O,allorders!$L:$L,$A62,allorders!$AG:$AG,"&lt;="&amp;日期!$B$11,allorders!$AG:$AG,"&gt;="&amp;日期!$B$12,allorders!Q:Q,"&lt;&gt;"&amp;"",allorders!E:E,"Shipped")</f>
        <v>1</v>
      </c>
      <c r="G62" s="6">
        <f>IF(SUM(C62:F62)=0,0,SUMIFS(allorders!Q:Q,allorders!L:L,A62,allorders!AG:AG,"&lt;="&amp;日期!$B$5,allorders!AG:AG,"&gt;="&amp;日期!$B$12,allorders!N:N,"Shipped")/SUM(C62:F62))</f>
        <v>23.98</v>
      </c>
      <c r="H62">
        <f t="shared" si="0"/>
        <v>1</v>
      </c>
      <c r="I62">
        <f t="shared" si="1"/>
        <v>23.98</v>
      </c>
    </row>
    <row r="63" ht="15" spans="1:9">
      <c r="A63" s="4" t="s">
        <v>512</v>
      </c>
      <c r="B63" t="str">
        <f>VLOOKUP(A63,'[1]子sku-父sku'!$A:$B,2,0)</f>
        <v>CS-SB009</v>
      </c>
      <c r="C63" s="5">
        <f>SUMIFS(allorders!O:O,allorders!L:L,$A63,allorders!AG:AG,"&lt;="&amp;日期!$B$5,allorders!AG:AG,"&gt;="&amp;日期!$B$6,allorders!$Q:$Q,"&lt;&gt;"&amp;"",allorders!E:E,"Shipped")</f>
        <v>0</v>
      </c>
      <c r="D63" s="5">
        <f>SUMIFS(allorders!$O:$O,allorders!$L:$L,$A63,allorders!$AG:$AG,"&lt;="&amp;日期!$B$7,allorders!$AG:$AG,"&gt;="&amp;日期!$B$8,allorders!Q:Q,"&lt;&gt;"&amp;"",allorders!E:E,"Shipped")</f>
        <v>5</v>
      </c>
      <c r="E63" s="5">
        <f>SUMIFS(allorders!$O:$O,allorders!$L:$L,$A63,allorders!$AG:$AG,"&lt;="&amp;日期!$B$9,allorders!$AG:$AG,"&gt;="&amp;日期!$B$10,allorders!Q:Q,"&lt;&gt;"&amp;"",allorders!E:E,"Shipped")</f>
        <v>1</v>
      </c>
      <c r="F63" s="5">
        <f>SUMIFS(allorders!$O:$O,allorders!$L:$L,$A63,allorders!$AG:$AG,"&lt;="&amp;日期!$B$11,allorders!$AG:$AG,"&gt;="&amp;日期!$B$12,allorders!Q:Q,"&lt;&gt;"&amp;"",allorders!E:E,"Shipped")</f>
        <v>3</v>
      </c>
      <c r="G63" s="6">
        <f>IF(SUM(C63:F63)=0,0,SUMIFS(allorders!Q:Q,allorders!L:L,A63,allorders!AG:AG,"&lt;="&amp;日期!$B$5,allorders!AG:AG,"&gt;="&amp;日期!$B$12,allorders!N:N,"Shipped")/SUM(C63:F63))</f>
        <v>22.98</v>
      </c>
      <c r="H63">
        <f t="shared" si="0"/>
        <v>9</v>
      </c>
      <c r="I63">
        <f t="shared" si="1"/>
        <v>206.82</v>
      </c>
    </row>
    <row r="64" ht="15" spans="1:9">
      <c r="A64" s="4" t="s">
        <v>518</v>
      </c>
      <c r="B64" t="str">
        <f>VLOOKUP(A64,'[1]子sku-父sku'!$A:$B,2,0)</f>
        <v>CS-SB005</v>
      </c>
      <c r="C64" s="5">
        <f>SUMIFS(allorders!O:O,allorders!L:L,$A64,allorders!AG:AG,"&lt;="&amp;日期!$B$5,allorders!AG:AG,"&gt;="&amp;日期!$B$6,allorders!$Q:$Q,"&lt;&gt;"&amp;"",allorders!E:E,"Shipped")</f>
        <v>0</v>
      </c>
      <c r="D64" s="5">
        <f>SUMIFS(allorders!$O:$O,allorders!$L:$L,$A64,allorders!$AG:$AG,"&lt;="&amp;日期!$B$7,allorders!$AG:$AG,"&gt;="&amp;日期!$B$8,allorders!Q:Q,"&lt;&gt;"&amp;"",allorders!E:E,"Shipped")</f>
        <v>1</v>
      </c>
      <c r="E64" s="5">
        <f>SUMIFS(allorders!$O:$O,allorders!$L:$L,$A64,allorders!$AG:$AG,"&lt;="&amp;日期!$B$9,allorders!$AG:$AG,"&gt;="&amp;日期!$B$10,allorders!Q:Q,"&lt;&gt;"&amp;"",allorders!E:E,"Shipped")</f>
        <v>1</v>
      </c>
      <c r="F64" s="5">
        <f>SUMIFS(allorders!$O:$O,allorders!$L:$L,$A64,allorders!$AG:$AG,"&lt;="&amp;日期!$B$11,allorders!$AG:$AG,"&gt;="&amp;日期!$B$12,allorders!Q:Q,"&lt;&gt;"&amp;"",allorders!E:E,"Shipped")</f>
        <v>3</v>
      </c>
      <c r="G64" s="6">
        <f>IF(SUM(C64:F64)=0,0,SUMIFS(allorders!Q:Q,allorders!L:L,A64,allorders!AG:AG,"&lt;="&amp;日期!$B$5,allorders!AG:AG,"&gt;="&amp;日期!$B$12,allorders!N:N,"Shipped")/SUM(C64:F64))</f>
        <v>22.98</v>
      </c>
      <c r="H64">
        <f t="shared" si="0"/>
        <v>5</v>
      </c>
      <c r="I64">
        <f t="shared" si="1"/>
        <v>114.9</v>
      </c>
    </row>
    <row r="65" ht="15" spans="1:9">
      <c r="A65" s="4" t="s">
        <v>525</v>
      </c>
      <c r="B65" t="str">
        <f>VLOOKUP(A65,'[1]子sku-父sku'!$A:$B,2,0)</f>
        <v>CS-SB170</v>
      </c>
      <c r="C65" s="5">
        <f>SUMIFS(allorders!O:O,allorders!L:L,$A65,allorders!AG:AG,"&lt;="&amp;日期!$B$5,allorders!AG:AG,"&gt;="&amp;日期!$B$6,allorders!$Q:$Q,"&lt;&gt;"&amp;"",allorders!E:E,"Shipped")</f>
        <v>6</v>
      </c>
      <c r="D65" s="5">
        <f>SUMIFS(allorders!$O:$O,allorders!$L:$L,$A65,allorders!$AG:$AG,"&lt;="&amp;日期!$B$7,allorders!$AG:$AG,"&gt;="&amp;日期!$B$8,allorders!Q:Q,"&lt;&gt;"&amp;"",allorders!E:E,"Shipped")</f>
        <v>15</v>
      </c>
      <c r="E65" s="5">
        <f>SUMIFS(allorders!$O:$O,allorders!$L:$L,$A65,allorders!$AG:$AG,"&lt;="&amp;日期!$B$9,allorders!$AG:$AG,"&gt;="&amp;日期!$B$10,allorders!Q:Q,"&lt;&gt;"&amp;"",allorders!E:E,"Shipped")</f>
        <v>6</v>
      </c>
      <c r="F65" s="5">
        <f>SUMIFS(allorders!$O:$O,allorders!$L:$L,$A65,allorders!$AG:$AG,"&lt;="&amp;日期!$B$11,allorders!$AG:$AG,"&gt;="&amp;日期!$B$12,allorders!Q:Q,"&lt;&gt;"&amp;"",allorders!E:E,"Shipped")</f>
        <v>1</v>
      </c>
      <c r="G65" s="6">
        <f>IF(SUM(C65:F65)=0,0,SUMIFS(allorders!Q:Q,allorders!L:L,A65,allorders!AG:AG,"&lt;="&amp;日期!$B$5,allorders!AG:AG,"&gt;="&amp;日期!$B$12,allorders!N:N,"Shipped")/SUM(C65:F65))</f>
        <v>24.0157142857143</v>
      </c>
      <c r="H65">
        <f t="shared" si="0"/>
        <v>28</v>
      </c>
      <c r="I65">
        <f t="shared" si="1"/>
        <v>672.44</v>
      </c>
    </row>
    <row r="66" ht="15" spans="1:9">
      <c r="A66" s="4" t="s">
        <v>532</v>
      </c>
      <c r="B66" t="str">
        <f>VLOOKUP(A66,'[1]子sku-父sku'!$A:$B,2,0)</f>
        <v>POLO-SB014</v>
      </c>
      <c r="C66" s="5">
        <f>SUMIFS(allorders!O:O,allorders!L:L,$A66,allorders!AG:AG,"&lt;="&amp;日期!$B$5,allorders!AG:AG,"&gt;="&amp;日期!$B$6,allorders!$Q:$Q,"&lt;&gt;"&amp;"",allorders!E:E,"Shipped")</f>
        <v>0</v>
      </c>
      <c r="D66" s="5">
        <f>SUMIFS(allorders!$O:$O,allorders!$L:$L,$A66,allorders!$AG:$AG,"&lt;="&amp;日期!$B$7,allorders!$AG:$AG,"&gt;="&amp;日期!$B$8,allorders!Q:Q,"&lt;&gt;"&amp;"",allorders!E:E,"Shipped")</f>
        <v>0</v>
      </c>
      <c r="E66" s="5">
        <f>SUMIFS(allorders!$O:$O,allorders!$L:$L,$A66,allorders!$AG:$AG,"&lt;="&amp;日期!$B$9,allorders!$AG:$AG,"&gt;="&amp;日期!$B$10,allorders!Q:Q,"&lt;&gt;"&amp;"",allorders!E:E,"Shipped")</f>
        <v>0</v>
      </c>
      <c r="F66" s="5">
        <f>SUMIFS(allorders!$O:$O,allorders!$L:$L,$A66,allorders!$AG:$AG,"&lt;="&amp;日期!$B$11,allorders!$AG:$AG,"&gt;="&amp;日期!$B$12,allorders!Q:Q,"&lt;&gt;"&amp;"",allorders!E:E,"Shipped")</f>
        <v>2</v>
      </c>
      <c r="G66" s="6">
        <f>IF(SUM(C66:F66)=0,0,SUMIFS(allorders!Q:Q,allorders!L:L,A66,allorders!AG:AG,"&lt;="&amp;日期!$B$5,allorders!AG:AG,"&gt;="&amp;日期!$B$12,allorders!N:N,"Shipped")/SUM(C66:F66))</f>
        <v>15</v>
      </c>
      <c r="H66">
        <f t="shared" si="0"/>
        <v>2</v>
      </c>
      <c r="I66">
        <f t="shared" si="1"/>
        <v>30</v>
      </c>
    </row>
    <row r="67" ht="15" spans="1:9">
      <c r="A67" s="4" t="s">
        <v>540</v>
      </c>
      <c r="B67" t="str">
        <f>VLOOKUP(A67,'[1]子sku-父sku'!$A:$B,2,0)</f>
        <v>CS-SB030</v>
      </c>
      <c r="C67" s="5">
        <f>SUMIFS(allorders!O:O,allorders!L:L,$A67,allorders!AG:AG,"&lt;="&amp;日期!$B$5,allorders!AG:AG,"&gt;="&amp;日期!$B$6,allorders!$Q:$Q,"&lt;&gt;"&amp;"",allorders!E:E,"Shipped")</f>
        <v>1</v>
      </c>
      <c r="D67" s="5">
        <f>SUMIFS(allorders!$O:$O,allorders!$L:$L,$A67,allorders!$AG:$AG,"&lt;="&amp;日期!$B$7,allorders!$AG:$AG,"&gt;="&amp;日期!$B$8,allorders!Q:Q,"&lt;&gt;"&amp;"",allorders!E:E,"Shipped")</f>
        <v>2</v>
      </c>
      <c r="E67" s="5">
        <f>SUMIFS(allorders!$O:$O,allorders!$L:$L,$A67,allorders!$AG:$AG,"&lt;="&amp;日期!$B$9,allorders!$AG:$AG,"&gt;="&amp;日期!$B$10,allorders!Q:Q,"&lt;&gt;"&amp;"",allorders!E:E,"Shipped")</f>
        <v>3</v>
      </c>
      <c r="F67" s="5">
        <f>SUMIFS(allorders!$O:$O,allorders!$L:$L,$A67,allorders!$AG:$AG,"&lt;="&amp;日期!$B$11,allorders!$AG:$AG,"&gt;="&amp;日期!$B$12,allorders!Q:Q,"&lt;&gt;"&amp;"",allorders!E:E,"Shipped")</f>
        <v>2</v>
      </c>
      <c r="G67" s="6">
        <f>IF(SUM(C67:F67)=0,0,SUMIFS(allorders!Q:Q,allorders!L:L,A67,allorders!AG:AG,"&lt;="&amp;日期!$B$5,allorders!AG:AG,"&gt;="&amp;日期!$B$12,allorders!N:N,"Shipped")/SUM(C67:F67))</f>
        <v>23.98</v>
      </c>
      <c r="H67">
        <f t="shared" ref="H67:H130" si="2">SUM(C67:F67)</f>
        <v>8</v>
      </c>
      <c r="I67">
        <f t="shared" ref="I67:I130" si="3">IF(H67=0,0,H67*G67)</f>
        <v>191.84</v>
      </c>
    </row>
    <row r="68" ht="15" spans="1:9">
      <c r="A68" s="4" t="s">
        <v>548</v>
      </c>
      <c r="B68" t="str">
        <f>VLOOKUP(A68,'[1]子sku-父sku'!$A:$B,2,0)</f>
        <v>POLO-SB014</v>
      </c>
      <c r="C68" s="5">
        <f>SUMIFS(allorders!O:O,allorders!L:L,$A68,allorders!AG:AG,"&lt;="&amp;日期!$B$5,allorders!AG:AG,"&gt;="&amp;日期!$B$6,allorders!$Q:$Q,"&lt;&gt;"&amp;"",allorders!E:E,"Shipped")</f>
        <v>0</v>
      </c>
      <c r="D68" s="5">
        <f>SUMIFS(allorders!$O:$O,allorders!$L:$L,$A68,allorders!$AG:$AG,"&lt;="&amp;日期!$B$7,allorders!$AG:$AG,"&gt;="&amp;日期!$B$8,allorders!Q:Q,"&lt;&gt;"&amp;"",allorders!E:E,"Shipped")</f>
        <v>0</v>
      </c>
      <c r="E68" s="5">
        <f>SUMIFS(allorders!$O:$O,allorders!$L:$L,$A68,allorders!$AG:$AG,"&lt;="&amp;日期!$B$9,allorders!$AG:$AG,"&gt;="&amp;日期!$B$10,allorders!Q:Q,"&lt;&gt;"&amp;"",allorders!E:E,"Shipped")</f>
        <v>0</v>
      </c>
      <c r="F68" s="5">
        <f>SUMIFS(allorders!$O:$O,allorders!$L:$L,$A68,allorders!$AG:$AG,"&lt;="&amp;日期!$B$11,allorders!$AG:$AG,"&gt;="&amp;日期!$B$12,allorders!Q:Q,"&lt;&gt;"&amp;"",allorders!E:E,"Shipped")</f>
        <v>1</v>
      </c>
      <c r="G68" s="6">
        <f>IF(SUM(C68:F68)=0,0,SUMIFS(allorders!Q:Q,allorders!L:L,A68,allorders!AG:AG,"&lt;="&amp;日期!$B$5,allorders!AG:AG,"&gt;="&amp;日期!$B$12,allorders!N:N,"Shipped")/SUM(C68:F68))</f>
        <v>12</v>
      </c>
      <c r="H68">
        <f t="shared" si="2"/>
        <v>1</v>
      </c>
      <c r="I68">
        <f t="shared" si="3"/>
        <v>12</v>
      </c>
    </row>
    <row r="69" ht="15" spans="1:9">
      <c r="A69" s="4" t="s">
        <v>553</v>
      </c>
      <c r="B69" t="str">
        <f>VLOOKUP(A69,'[1]子sku-父sku'!$A:$B,2,0)</f>
        <v>POLO-SB014</v>
      </c>
      <c r="C69" s="5">
        <f>SUMIFS(allorders!O:O,allorders!L:L,$A69,allorders!AG:AG,"&lt;="&amp;日期!$B$5,allorders!AG:AG,"&gt;="&amp;日期!$B$6,allorders!$Q:$Q,"&lt;&gt;"&amp;"",allorders!E:E,"Shipped")</f>
        <v>0</v>
      </c>
      <c r="D69" s="5">
        <f>SUMIFS(allorders!$O:$O,allorders!$L:$L,$A69,allorders!$AG:$AG,"&lt;="&amp;日期!$B$7,allorders!$AG:$AG,"&gt;="&amp;日期!$B$8,allorders!Q:Q,"&lt;&gt;"&amp;"",allorders!E:E,"Shipped")</f>
        <v>0</v>
      </c>
      <c r="E69" s="5">
        <f>SUMIFS(allorders!$O:$O,allorders!$L:$L,$A69,allorders!$AG:$AG,"&lt;="&amp;日期!$B$9,allorders!$AG:$AG,"&gt;="&amp;日期!$B$10,allorders!Q:Q,"&lt;&gt;"&amp;"",allorders!E:E,"Shipped")</f>
        <v>0</v>
      </c>
      <c r="F69" s="5">
        <f>SUMIFS(allorders!$O:$O,allorders!$L:$L,$A69,allorders!$AG:$AG,"&lt;="&amp;日期!$B$11,allorders!$AG:$AG,"&gt;="&amp;日期!$B$12,allorders!Q:Q,"&lt;&gt;"&amp;"",allorders!E:E,"Shipped")</f>
        <v>2</v>
      </c>
      <c r="G69" s="6">
        <f>IF(SUM(C69:F69)=0,0,SUMIFS(allorders!Q:Q,allorders!L:L,A69,allorders!AG:AG,"&lt;="&amp;日期!$B$5,allorders!AG:AG,"&gt;="&amp;日期!$B$12,allorders!N:N,"Shipped")/SUM(C69:F69))</f>
        <v>12</v>
      </c>
      <c r="H69">
        <f t="shared" si="2"/>
        <v>2</v>
      </c>
      <c r="I69">
        <f t="shared" si="3"/>
        <v>24</v>
      </c>
    </row>
    <row r="70" ht="15" spans="1:9">
      <c r="A70" s="4" t="s">
        <v>564</v>
      </c>
      <c r="B70" t="str">
        <f>VLOOKUP(A70,'[1]子sku-父sku'!$A:$B,2,0)</f>
        <v>CS-SB009</v>
      </c>
      <c r="C70" s="5">
        <f>SUMIFS(allorders!O:O,allorders!L:L,$A70,allorders!AG:AG,"&lt;="&amp;日期!$B$5,allorders!AG:AG,"&gt;="&amp;日期!$B$6,allorders!$Q:$Q,"&lt;&gt;"&amp;"",allorders!E:E,"Shipped")</f>
        <v>0</v>
      </c>
      <c r="D70" s="5">
        <f>SUMIFS(allorders!$O:$O,allorders!$L:$L,$A70,allorders!$AG:$AG,"&lt;="&amp;日期!$B$7,allorders!$AG:$AG,"&gt;="&amp;日期!$B$8,allorders!Q:Q,"&lt;&gt;"&amp;"",allorders!E:E,"Shipped")</f>
        <v>0</v>
      </c>
      <c r="E70" s="5">
        <f>SUMIFS(allorders!$O:$O,allorders!$L:$L,$A70,allorders!$AG:$AG,"&lt;="&amp;日期!$B$9,allorders!$AG:$AG,"&gt;="&amp;日期!$B$10,allorders!Q:Q,"&lt;&gt;"&amp;"",allorders!E:E,"Shipped")</f>
        <v>0</v>
      </c>
      <c r="F70" s="5">
        <f>SUMIFS(allorders!$O:$O,allorders!$L:$L,$A70,allorders!$AG:$AG,"&lt;="&amp;日期!$B$11,allorders!$AG:$AG,"&gt;="&amp;日期!$B$12,allorders!Q:Q,"&lt;&gt;"&amp;"",allorders!E:E,"Shipped")</f>
        <v>2</v>
      </c>
      <c r="G70" s="6">
        <f>IF(SUM(C70:F70)=0,0,SUMIFS(allorders!Q:Q,allorders!L:L,A70,allorders!AG:AG,"&lt;="&amp;日期!$B$5,allorders!AG:AG,"&gt;="&amp;日期!$B$12,allorders!N:N,"Shipped")/SUM(C70:F70))</f>
        <v>19.98</v>
      </c>
      <c r="H70">
        <f t="shared" si="2"/>
        <v>2</v>
      </c>
      <c r="I70">
        <f t="shared" si="3"/>
        <v>39.96</v>
      </c>
    </row>
    <row r="71" ht="15" spans="1:9">
      <c r="A71" s="4" t="s">
        <v>570</v>
      </c>
      <c r="B71" t="str">
        <f>VLOOKUP(A71,'[1]子sku-父sku'!$A:$B,2,0)</f>
        <v>CS-SB009</v>
      </c>
      <c r="C71" s="5">
        <f>SUMIFS(allorders!O:O,allorders!L:L,$A71,allorders!AG:AG,"&lt;="&amp;日期!$B$5,allorders!AG:AG,"&gt;="&amp;日期!$B$6,allorders!$Q:$Q,"&lt;&gt;"&amp;"",allorders!E:E,"Shipped")</f>
        <v>0</v>
      </c>
      <c r="D71" s="5">
        <f>SUMIFS(allorders!$O:$O,allorders!$L:$L,$A71,allorders!$AG:$AG,"&lt;="&amp;日期!$B$7,allorders!$AG:$AG,"&gt;="&amp;日期!$B$8,allorders!Q:Q,"&lt;&gt;"&amp;"",allorders!E:E,"Shipped")</f>
        <v>0</v>
      </c>
      <c r="E71" s="5">
        <f>SUMIFS(allorders!$O:$O,allorders!$L:$L,$A71,allorders!$AG:$AG,"&lt;="&amp;日期!$B$9,allorders!$AG:$AG,"&gt;="&amp;日期!$B$10,allorders!Q:Q,"&lt;&gt;"&amp;"",allorders!E:E,"Shipped")</f>
        <v>0</v>
      </c>
      <c r="F71" s="5">
        <f>SUMIFS(allorders!$O:$O,allorders!$L:$L,$A71,allorders!$AG:$AG,"&lt;="&amp;日期!$B$11,allorders!$AG:$AG,"&gt;="&amp;日期!$B$12,allorders!Q:Q,"&lt;&gt;"&amp;"",allorders!E:E,"Shipped")</f>
        <v>1</v>
      </c>
      <c r="G71" s="6">
        <f>IF(SUM(C71:F71)=0,0,SUMIFS(allorders!Q:Q,allorders!L:L,A71,allorders!AG:AG,"&lt;="&amp;日期!$B$5,allorders!AG:AG,"&gt;="&amp;日期!$B$12,allorders!N:N,"Shipped")/SUM(C71:F71))</f>
        <v>19.98</v>
      </c>
      <c r="H71">
        <f t="shared" si="2"/>
        <v>1</v>
      </c>
      <c r="I71">
        <f t="shared" si="3"/>
        <v>19.98</v>
      </c>
    </row>
    <row r="72" ht="15" spans="1:9">
      <c r="A72" s="4" t="s">
        <v>586</v>
      </c>
      <c r="B72" t="str">
        <f>VLOOKUP(A72,'[1]子sku-父sku'!$A:$B,2,0)</f>
        <v>CS-BBS003</v>
      </c>
      <c r="C72" s="5">
        <f>SUMIFS(allorders!O:O,allorders!L:L,$A72,allorders!AG:AG,"&lt;="&amp;日期!$B$5,allorders!AG:AG,"&gt;="&amp;日期!$B$6,allorders!$Q:$Q,"&lt;&gt;"&amp;"",allorders!E:E,"Shipped")</f>
        <v>0</v>
      </c>
      <c r="D72" s="5">
        <f>SUMIFS(allorders!$O:$O,allorders!$L:$L,$A72,allorders!$AG:$AG,"&lt;="&amp;日期!$B$7,allorders!$AG:$AG,"&gt;="&amp;日期!$B$8,allorders!Q:Q,"&lt;&gt;"&amp;"",allorders!E:E,"Shipped")</f>
        <v>1</v>
      </c>
      <c r="E72" s="5">
        <f>SUMIFS(allorders!$O:$O,allorders!$L:$L,$A72,allorders!$AG:$AG,"&lt;="&amp;日期!$B$9,allorders!$AG:$AG,"&gt;="&amp;日期!$B$10,allorders!Q:Q,"&lt;&gt;"&amp;"",allorders!E:E,"Shipped")</f>
        <v>2</v>
      </c>
      <c r="F72" s="5">
        <f>SUMIFS(allorders!$O:$O,allorders!$L:$L,$A72,allorders!$AG:$AG,"&lt;="&amp;日期!$B$11,allorders!$AG:$AG,"&gt;="&amp;日期!$B$12,allorders!Q:Q,"&lt;&gt;"&amp;"",allorders!E:E,"Shipped")</f>
        <v>2</v>
      </c>
      <c r="G72" s="6">
        <f>IF(SUM(C72:F72)=0,0,SUMIFS(allorders!Q:Q,allorders!L:L,A72,allorders!AG:AG,"&lt;="&amp;日期!$B$5,allorders!AG:AG,"&gt;="&amp;日期!$B$12,allorders!N:N,"Shipped")/SUM(C72:F72))</f>
        <v>22.98</v>
      </c>
      <c r="H72">
        <f t="shared" si="2"/>
        <v>5</v>
      </c>
      <c r="I72">
        <f t="shared" si="3"/>
        <v>114.9</v>
      </c>
    </row>
    <row r="73" ht="15" spans="1:9">
      <c r="A73" s="4" t="s">
        <v>594</v>
      </c>
      <c r="B73" t="str">
        <f>VLOOKUP(A73,'[1]子sku-父sku'!$A:$B,2,0)</f>
        <v>CS-LHY170</v>
      </c>
      <c r="C73" s="5">
        <f>SUMIFS(allorders!O:O,allorders!L:L,$A73,allorders!AG:AG,"&lt;="&amp;日期!$B$5,allorders!AG:AG,"&gt;="&amp;日期!$B$6,allorders!$Q:$Q,"&lt;&gt;"&amp;"",allorders!E:E,"Shipped")</f>
        <v>18</v>
      </c>
      <c r="D73" s="5">
        <f>SUMIFS(allorders!$O:$O,allorders!$L:$L,$A73,allorders!$AG:$AG,"&lt;="&amp;日期!$B$7,allorders!$AG:$AG,"&gt;="&amp;日期!$B$8,allorders!Q:Q,"&lt;&gt;"&amp;"",allorders!E:E,"Shipped")</f>
        <v>11</v>
      </c>
      <c r="E73" s="5">
        <f>SUMIFS(allorders!$O:$O,allorders!$L:$L,$A73,allorders!$AG:$AG,"&lt;="&amp;日期!$B$9,allorders!$AG:$AG,"&gt;="&amp;日期!$B$10,allorders!Q:Q,"&lt;&gt;"&amp;"",allorders!E:E,"Shipped")</f>
        <v>9</v>
      </c>
      <c r="F73" s="5">
        <f>SUMIFS(allorders!$O:$O,allorders!$L:$L,$A73,allorders!$AG:$AG,"&lt;="&amp;日期!$B$11,allorders!$AG:$AG,"&gt;="&amp;日期!$B$12,allorders!Q:Q,"&lt;&gt;"&amp;"",allorders!E:E,"Shipped")</f>
        <v>28</v>
      </c>
      <c r="G73" s="6">
        <f>IF(SUM(C73:F73)=0,0,SUMIFS(allorders!Q:Q,allorders!L:L,A73,allorders!AG:AG,"&lt;="&amp;日期!$B$5,allorders!AG:AG,"&gt;="&amp;日期!$B$12,allorders!N:N,"Shipped")/SUM(C73:F73))</f>
        <v>23.98</v>
      </c>
      <c r="H73">
        <f t="shared" si="2"/>
        <v>66</v>
      </c>
      <c r="I73">
        <f t="shared" si="3"/>
        <v>1582.68</v>
      </c>
    </row>
    <row r="74" ht="15" spans="1:9">
      <c r="A74" s="4" t="s">
        <v>603</v>
      </c>
      <c r="B74" t="str">
        <f>VLOOKUP(A74,'[1]子sku-父sku'!$A:$B,2,0)</f>
        <v>KZ-LHY001</v>
      </c>
      <c r="C74" s="5">
        <f>SUMIFS(allorders!O:O,allorders!L:L,$A74,allorders!AG:AG,"&lt;="&amp;日期!$B$5,allorders!AG:AG,"&gt;="&amp;日期!$B$6,allorders!$Q:$Q,"&lt;&gt;"&amp;"",allorders!E:E,"Shipped")</f>
        <v>7</v>
      </c>
      <c r="D74" s="5">
        <f>SUMIFS(allorders!$O:$O,allorders!$L:$L,$A74,allorders!$AG:$AG,"&lt;="&amp;日期!$B$7,allorders!$AG:$AG,"&gt;="&amp;日期!$B$8,allorders!Q:Q,"&lt;&gt;"&amp;"",allorders!E:E,"Shipped")</f>
        <v>5</v>
      </c>
      <c r="E74" s="5">
        <f>SUMIFS(allorders!$O:$O,allorders!$L:$L,$A74,allorders!$AG:$AG,"&lt;="&amp;日期!$B$9,allorders!$AG:$AG,"&gt;="&amp;日期!$B$10,allorders!Q:Q,"&lt;&gt;"&amp;"",allorders!E:E,"Shipped")</f>
        <v>6</v>
      </c>
      <c r="F74" s="5">
        <f>SUMIFS(allorders!$O:$O,allorders!$L:$L,$A74,allorders!$AG:$AG,"&lt;="&amp;日期!$B$11,allorders!$AG:$AG,"&gt;="&amp;日期!$B$12,allorders!Q:Q,"&lt;&gt;"&amp;"",allorders!E:E,"Shipped")</f>
        <v>9</v>
      </c>
      <c r="G74" s="6">
        <f>IF(SUM(C74:F74)=0,0,SUMIFS(allorders!Q:Q,allorders!L:L,A74,allorders!AG:AG,"&lt;="&amp;日期!$B$5,allorders!AG:AG,"&gt;="&amp;日期!$B$12,allorders!N:N,"Shipped")/SUM(C74:F74))</f>
        <v>22.98</v>
      </c>
      <c r="H74">
        <f t="shared" si="2"/>
        <v>27</v>
      </c>
      <c r="I74">
        <f t="shared" si="3"/>
        <v>620.46</v>
      </c>
    </row>
    <row r="75" ht="15" spans="1:9">
      <c r="A75" s="4" t="s">
        <v>608</v>
      </c>
      <c r="B75" t="str">
        <f>VLOOKUP(A75,'[1]子sku-父sku'!$A:$B,2,0)</f>
        <v>KZ-LHY001</v>
      </c>
      <c r="C75" s="5">
        <f>SUMIFS(allorders!O:O,allorders!L:L,$A75,allorders!AG:AG,"&lt;="&amp;日期!$B$5,allorders!AG:AG,"&gt;="&amp;日期!$B$6,allorders!$Q:$Q,"&lt;&gt;"&amp;"",allorders!E:E,"Shipped")</f>
        <v>1</v>
      </c>
      <c r="D75" s="5">
        <f>SUMIFS(allorders!$O:$O,allorders!$L:$L,$A75,allorders!$AG:$AG,"&lt;="&amp;日期!$B$7,allorders!$AG:$AG,"&gt;="&amp;日期!$B$8,allorders!Q:Q,"&lt;&gt;"&amp;"",allorders!E:E,"Shipped")</f>
        <v>0</v>
      </c>
      <c r="E75" s="5">
        <f>SUMIFS(allorders!$O:$O,allorders!$L:$L,$A75,allorders!$AG:$AG,"&lt;="&amp;日期!$B$9,allorders!$AG:$AG,"&gt;="&amp;日期!$B$10,allorders!Q:Q,"&lt;&gt;"&amp;"",allorders!E:E,"Shipped")</f>
        <v>2</v>
      </c>
      <c r="F75" s="5">
        <f>SUMIFS(allorders!$O:$O,allorders!$L:$L,$A75,allorders!$AG:$AG,"&lt;="&amp;日期!$B$11,allorders!$AG:$AG,"&gt;="&amp;日期!$B$12,allorders!Q:Q,"&lt;&gt;"&amp;"",allorders!E:E,"Shipped")</f>
        <v>1</v>
      </c>
      <c r="G75" s="6">
        <f>IF(SUM(C75:F75)=0,0,SUMIFS(allorders!Q:Q,allorders!L:L,A75,allorders!AG:AG,"&lt;="&amp;日期!$B$5,allorders!AG:AG,"&gt;="&amp;日期!$B$12,allorders!N:N,"Shipped")/SUM(C75:F75))</f>
        <v>23.98</v>
      </c>
      <c r="H75">
        <f t="shared" si="2"/>
        <v>4</v>
      </c>
      <c r="I75">
        <f t="shared" si="3"/>
        <v>95.92</v>
      </c>
    </row>
    <row r="76" ht="15" spans="1:9">
      <c r="A76" s="4" t="s">
        <v>614</v>
      </c>
      <c r="B76" t="str">
        <f>VLOOKUP(A76,'[1]子sku-父sku'!$A:$B,2,0)</f>
        <v>MY-SBPoint021</v>
      </c>
      <c r="C76" s="5">
        <f>SUMIFS(allorders!O:O,allorders!L:L,$A76,allorders!AG:AG,"&lt;="&amp;日期!$B$5,allorders!AG:AG,"&gt;="&amp;日期!$B$6,allorders!$Q:$Q,"&lt;&gt;"&amp;"",allorders!E:E,"Shipped")</f>
        <v>0</v>
      </c>
      <c r="D76" s="5">
        <f>SUMIFS(allorders!$O:$O,allorders!$L:$L,$A76,allorders!$AG:$AG,"&lt;="&amp;日期!$B$7,allorders!$AG:$AG,"&gt;="&amp;日期!$B$8,allorders!Q:Q,"&lt;&gt;"&amp;"",allorders!E:E,"Shipped")</f>
        <v>0</v>
      </c>
      <c r="E76" s="5">
        <f>SUMIFS(allorders!$O:$O,allorders!$L:$L,$A76,allorders!$AG:$AG,"&lt;="&amp;日期!$B$9,allorders!$AG:$AG,"&gt;="&amp;日期!$B$10,allorders!Q:Q,"&lt;&gt;"&amp;"",allorders!E:E,"Shipped")</f>
        <v>0</v>
      </c>
      <c r="F76" s="5">
        <f>SUMIFS(allorders!$O:$O,allorders!$L:$L,$A76,allorders!$AG:$AG,"&lt;="&amp;日期!$B$11,allorders!$AG:$AG,"&gt;="&amp;日期!$B$12,allorders!Q:Q,"&lt;&gt;"&amp;"",allorders!E:E,"Shipped")</f>
        <v>1</v>
      </c>
      <c r="G76" s="6">
        <f>IF(SUM(C76:F76)=0,0,SUMIFS(allorders!Q:Q,allorders!L:L,A76,allorders!AG:AG,"&lt;="&amp;日期!$B$5,allorders!AG:AG,"&gt;="&amp;日期!$B$12,allorders!N:N,"Shipped")/SUM(C76:F76))</f>
        <v>22.98</v>
      </c>
      <c r="H76">
        <f t="shared" si="2"/>
        <v>1</v>
      </c>
      <c r="I76">
        <f t="shared" si="3"/>
        <v>22.98</v>
      </c>
    </row>
    <row r="77" ht="15" spans="1:9">
      <c r="A77" s="4" t="s">
        <v>622</v>
      </c>
      <c r="B77" t="str">
        <f>VLOOKUP(A77,'[1]子sku-父sku'!$A:$B,2,0)</f>
        <v>MY-LYPoint021</v>
      </c>
      <c r="C77" s="5">
        <f>SUMIFS(allorders!O:O,allorders!L:L,$A77,allorders!AG:AG,"&lt;="&amp;日期!$B$5,allorders!AG:AG,"&gt;="&amp;日期!$B$6,allorders!$Q:$Q,"&lt;&gt;"&amp;"",allorders!E:E,"Shipped")</f>
        <v>0</v>
      </c>
      <c r="D77" s="5">
        <f>SUMIFS(allorders!$O:$O,allorders!$L:$L,$A77,allorders!$AG:$AG,"&lt;="&amp;日期!$B$7,allorders!$AG:$AG,"&gt;="&amp;日期!$B$8,allorders!Q:Q,"&lt;&gt;"&amp;"",allorders!E:E,"Shipped")</f>
        <v>1</v>
      </c>
      <c r="E77" s="5">
        <f>SUMIFS(allorders!$O:$O,allorders!$L:$L,$A77,allorders!$AG:$AG,"&lt;="&amp;日期!$B$9,allorders!$AG:$AG,"&gt;="&amp;日期!$B$10,allorders!Q:Q,"&lt;&gt;"&amp;"",allorders!E:E,"Shipped")</f>
        <v>0</v>
      </c>
      <c r="F77" s="5">
        <f>SUMIFS(allorders!$O:$O,allorders!$L:$L,$A77,allorders!$AG:$AG,"&lt;="&amp;日期!$B$11,allorders!$AG:$AG,"&gt;="&amp;日期!$B$12,allorders!Q:Q,"&lt;&gt;"&amp;"",allorders!E:E,"Shipped")</f>
        <v>1</v>
      </c>
      <c r="G77" s="6">
        <f>IF(SUM(C77:F77)=0,0,SUMIFS(allorders!Q:Q,allorders!L:L,A77,allorders!AG:AG,"&lt;="&amp;日期!$B$5,allorders!AG:AG,"&gt;="&amp;日期!$B$12,allorders!N:N,"Shipped")/SUM(C77:F77))</f>
        <v>22.98</v>
      </c>
      <c r="H77">
        <f t="shared" si="2"/>
        <v>2</v>
      </c>
      <c r="I77">
        <f t="shared" si="3"/>
        <v>45.96</v>
      </c>
    </row>
    <row r="78" ht="15" spans="1:9">
      <c r="A78" s="4" t="s">
        <v>628</v>
      </c>
      <c r="B78" t="str">
        <f>VLOOKUP(A78,'[1]子sku-父sku'!$A:$B,2,0)</f>
        <v>CS-LHY170</v>
      </c>
      <c r="C78" s="5">
        <f>SUMIFS(allorders!O:O,allorders!L:L,$A78,allorders!AG:AG,"&lt;="&amp;日期!$B$5,allorders!AG:AG,"&gt;="&amp;日期!$B$6,allorders!$Q:$Q,"&lt;&gt;"&amp;"",allorders!E:E,"Shipped")</f>
        <v>6</v>
      </c>
      <c r="D78" s="5">
        <f>SUMIFS(allorders!$O:$O,allorders!$L:$L,$A78,allorders!$AG:$AG,"&lt;="&amp;日期!$B$7,allorders!$AG:$AG,"&gt;="&amp;日期!$B$8,allorders!Q:Q,"&lt;&gt;"&amp;"",allorders!E:E,"Shipped")</f>
        <v>8</v>
      </c>
      <c r="E78" s="5">
        <f>SUMIFS(allorders!$O:$O,allorders!$L:$L,$A78,allorders!$AG:$AG,"&lt;="&amp;日期!$B$9,allorders!$AG:$AG,"&gt;="&amp;日期!$B$10,allorders!Q:Q,"&lt;&gt;"&amp;"",allorders!E:E,"Shipped")</f>
        <v>10</v>
      </c>
      <c r="F78" s="5">
        <f>SUMIFS(allorders!$O:$O,allorders!$L:$L,$A78,allorders!$AG:$AG,"&lt;="&amp;日期!$B$11,allorders!$AG:$AG,"&gt;="&amp;日期!$B$12,allorders!Q:Q,"&lt;&gt;"&amp;"",allorders!E:E,"Shipped")</f>
        <v>12</v>
      </c>
      <c r="G78" s="6">
        <f>IF(SUM(C78:F78)=0,0,SUMIFS(allorders!Q:Q,allorders!L:L,A78,allorders!AG:AG,"&lt;="&amp;日期!$B$5,allorders!AG:AG,"&gt;="&amp;日期!$B$12,allorders!N:N,"Shipped")/SUM(C78:F78))</f>
        <v>23.98</v>
      </c>
      <c r="H78">
        <f t="shared" si="2"/>
        <v>36</v>
      </c>
      <c r="I78">
        <f t="shared" si="3"/>
        <v>863.28</v>
      </c>
    </row>
    <row r="79" ht="15" spans="1:9">
      <c r="A79" s="4" t="s">
        <v>633</v>
      </c>
      <c r="B79" t="str">
        <f>VLOOKUP(A79,'[1]子sku-父sku'!$A:$B,2,0)</f>
        <v>CS-SB009</v>
      </c>
      <c r="C79" s="5">
        <f>SUMIFS(allorders!O:O,allorders!L:L,$A79,allorders!AG:AG,"&lt;="&amp;日期!$B$5,allorders!AG:AG,"&gt;="&amp;日期!$B$6,allorders!$Q:$Q,"&lt;&gt;"&amp;"",allorders!E:E,"Shipped")</f>
        <v>2</v>
      </c>
      <c r="D79" s="5">
        <f>SUMIFS(allorders!$O:$O,allorders!$L:$L,$A79,allorders!$AG:$AG,"&lt;="&amp;日期!$B$7,allorders!$AG:$AG,"&gt;="&amp;日期!$B$8,allorders!Q:Q,"&lt;&gt;"&amp;"",allorders!E:E,"Shipped")</f>
        <v>4</v>
      </c>
      <c r="E79" s="5">
        <f>SUMIFS(allorders!$O:$O,allorders!$L:$L,$A79,allorders!$AG:$AG,"&lt;="&amp;日期!$B$9,allorders!$AG:$AG,"&gt;="&amp;日期!$B$10,allorders!Q:Q,"&lt;&gt;"&amp;"",allorders!E:E,"Shipped")</f>
        <v>1</v>
      </c>
      <c r="F79" s="5">
        <f>SUMIFS(allorders!$O:$O,allorders!$L:$L,$A79,allorders!$AG:$AG,"&lt;="&amp;日期!$B$11,allorders!$AG:$AG,"&gt;="&amp;日期!$B$12,allorders!Q:Q,"&lt;&gt;"&amp;"",allorders!E:E,"Shipped")</f>
        <v>1</v>
      </c>
      <c r="G79" s="6">
        <f>IF(SUM(C79:F79)=0,0,SUMIFS(allorders!Q:Q,allorders!L:L,A79,allorders!AG:AG,"&lt;="&amp;日期!$B$5,allorders!AG:AG,"&gt;="&amp;日期!$B$12,allorders!N:N,"Shipped")/SUM(C79:F79))</f>
        <v>22.98</v>
      </c>
      <c r="H79">
        <f t="shared" si="2"/>
        <v>8</v>
      </c>
      <c r="I79">
        <f t="shared" si="3"/>
        <v>183.84</v>
      </c>
    </row>
    <row r="80" ht="15" spans="1:9">
      <c r="A80" s="4" t="s">
        <v>636</v>
      </c>
      <c r="B80" t="str">
        <f>VLOOKUP(A80,'[1]子sku-父sku'!$A:$B,2,0)</f>
        <v>CS-LHY170</v>
      </c>
      <c r="C80" s="5">
        <f>SUMIFS(allorders!O:O,allorders!L:L,$A80,allorders!AG:AG,"&lt;="&amp;日期!$B$5,allorders!AG:AG,"&gt;="&amp;日期!$B$6,allorders!$Q:$Q,"&lt;&gt;"&amp;"",allorders!E:E,"Shipped")</f>
        <v>8</v>
      </c>
      <c r="D80" s="5">
        <f>SUMIFS(allorders!$O:$O,allorders!$L:$L,$A80,allorders!$AG:$AG,"&lt;="&amp;日期!$B$7,allorders!$AG:$AG,"&gt;="&amp;日期!$B$8,allorders!Q:Q,"&lt;&gt;"&amp;"",allorders!E:E,"Shipped")</f>
        <v>5</v>
      </c>
      <c r="E80" s="5">
        <f>SUMIFS(allorders!$O:$O,allorders!$L:$L,$A80,allorders!$AG:$AG,"&lt;="&amp;日期!$B$9,allorders!$AG:$AG,"&gt;="&amp;日期!$B$10,allorders!Q:Q,"&lt;&gt;"&amp;"",allorders!E:E,"Shipped")</f>
        <v>1</v>
      </c>
      <c r="F80" s="5">
        <f>SUMIFS(allorders!$O:$O,allorders!$L:$L,$A80,allorders!$AG:$AG,"&lt;="&amp;日期!$B$11,allorders!$AG:$AG,"&gt;="&amp;日期!$B$12,allorders!Q:Q,"&lt;&gt;"&amp;"",allorders!E:E,"Shipped")</f>
        <v>13</v>
      </c>
      <c r="G80" s="6">
        <f>IF(SUM(C80:F80)=0,0,SUMIFS(allorders!Q:Q,allorders!L:L,A80,allorders!AG:AG,"&lt;="&amp;日期!$B$5,allorders!AG:AG,"&gt;="&amp;日期!$B$12,allorders!N:N,"Shipped")/SUM(C80:F80))</f>
        <v>24.8681481481482</v>
      </c>
      <c r="H80">
        <f t="shared" si="2"/>
        <v>27</v>
      </c>
      <c r="I80">
        <f t="shared" si="3"/>
        <v>671.44</v>
      </c>
    </row>
    <row r="81" ht="15" spans="1:9">
      <c r="A81" s="4" t="s">
        <v>639</v>
      </c>
      <c r="B81" t="str">
        <f>VLOOKUP(A81,'[1]子sku-父sku'!$A:$B,2,0)</f>
        <v>CS-SB002</v>
      </c>
      <c r="C81" s="5">
        <f>SUMIFS(allorders!O:O,allorders!L:L,$A81,allorders!AG:AG,"&lt;="&amp;日期!$B$5,allorders!AG:AG,"&gt;="&amp;日期!$B$6,allorders!$Q:$Q,"&lt;&gt;"&amp;"",allorders!E:E,"Shipped")</f>
        <v>0</v>
      </c>
      <c r="D81" s="5">
        <f>SUMIFS(allorders!$O:$O,allorders!$L:$L,$A81,allorders!$AG:$AG,"&lt;="&amp;日期!$B$7,allorders!$AG:$AG,"&gt;="&amp;日期!$B$8,allorders!Q:Q,"&lt;&gt;"&amp;"",allorders!E:E,"Shipped")</f>
        <v>1</v>
      </c>
      <c r="E81" s="5">
        <f>SUMIFS(allorders!$O:$O,allorders!$L:$L,$A81,allorders!$AG:$AG,"&lt;="&amp;日期!$B$9,allorders!$AG:$AG,"&gt;="&amp;日期!$B$10,allorders!Q:Q,"&lt;&gt;"&amp;"",allorders!E:E,"Shipped")</f>
        <v>2</v>
      </c>
      <c r="F81" s="5">
        <f>SUMIFS(allorders!$O:$O,allorders!$L:$L,$A81,allorders!$AG:$AG,"&lt;="&amp;日期!$B$11,allorders!$AG:$AG,"&gt;="&amp;日期!$B$12,allorders!Q:Q,"&lt;&gt;"&amp;"",allorders!E:E,"Shipped")</f>
        <v>2</v>
      </c>
      <c r="G81" s="6">
        <f>IF(SUM(C81:F81)=0,0,SUMIFS(allorders!Q:Q,allorders!L:L,A81,allorders!AG:AG,"&lt;="&amp;日期!$B$5,allorders!AG:AG,"&gt;="&amp;日期!$B$12,allorders!N:N,"Shipped")/SUM(C81:F81))</f>
        <v>22.98</v>
      </c>
      <c r="H81">
        <f t="shared" si="2"/>
        <v>5</v>
      </c>
      <c r="I81">
        <f t="shared" si="3"/>
        <v>114.9</v>
      </c>
    </row>
    <row r="82" ht="15" spans="1:9">
      <c r="A82" s="4" t="s">
        <v>645</v>
      </c>
      <c r="B82" t="str">
        <f>VLOOKUP(A82,'[1]子sku-父sku'!$A:$B,2,0)</f>
        <v>CS-LHY170</v>
      </c>
      <c r="C82" s="5">
        <f>SUMIFS(allorders!O:O,allorders!L:L,$A82,allorders!AG:AG,"&lt;="&amp;日期!$B$5,allorders!AG:AG,"&gt;="&amp;日期!$B$6,allorders!$Q:$Q,"&lt;&gt;"&amp;"",allorders!E:E,"Shipped")</f>
        <v>23</v>
      </c>
      <c r="D82" s="5">
        <f>SUMIFS(allorders!$O:$O,allorders!$L:$L,$A82,allorders!$AG:$AG,"&lt;="&amp;日期!$B$7,allorders!$AG:$AG,"&gt;="&amp;日期!$B$8,allorders!Q:Q,"&lt;&gt;"&amp;"",allorders!E:E,"Shipped")</f>
        <v>24</v>
      </c>
      <c r="E82" s="5">
        <f>SUMIFS(allorders!$O:$O,allorders!$L:$L,$A82,allorders!$AG:$AG,"&lt;="&amp;日期!$B$9,allorders!$AG:$AG,"&gt;="&amp;日期!$B$10,allorders!Q:Q,"&lt;&gt;"&amp;"",allorders!E:E,"Shipped")</f>
        <v>25</v>
      </c>
      <c r="F82" s="5">
        <f>SUMIFS(allorders!$O:$O,allorders!$L:$L,$A82,allorders!$AG:$AG,"&lt;="&amp;日期!$B$11,allorders!$AG:$AG,"&gt;="&amp;日期!$B$12,allorders!Q:Q,"&lt;&gt;"&amp;"",allorders!E:E,"Shipped")</f>
        <v>32</v>
      </c>
      <c r="G82" s="6">
        <f>IF(SUM(C82:F82)=0,0,SUMIFS(allorders!Q:Q,allorders!L:L,A82,allorders!AG:AG,"&lt;="&amp;日期!$B$5,allorders!AG:AG,"&gt;="&amp;日期!$B$12,allorders!N:N,"Shipped")/SUM(C82:F82))</f>
        <v>23.98</v>
      </c>
      <c r="H82">
        <f t="shared" si="2"/>
        <v>104</v>
      </c>
      <c r="I82">
        <f t="shared" si="3"/>
        <v>2493.92</v>
      </c>
    </row>
    <row r="83" ht="15" spans="1:9">
      <c r="A83" s="4" t="s">
        <v>652</v>
      </c>
      <c r="B83" t="str">
        <f>VLOOKUP(A83,'[1]子sku-父sku'!$A:$B,2,0)</f>
        <v>CS-SB009</v>
      </c>
      <c r="C83" s="5">
        <f>SUMIFS(allorders!O:O,allorders!L:L,$A83,allorders!AG:AG,"&lt;="&amp;日期!$B$5,allorders!AG:AG,"&gt;="&amp;日期!$B$6,allorders!$Q:$Q,"&lt;&gt;"&amp;"",allorders!E:E,"Shipped")</f>
        <v>2</v>
      </c>
      <c r="D83" s="5">
        <f>SUMIFS(allorders!$O:$O,allorders!$L:$L,$A83,allorders!$AG:$AG,"&lt;="&amp;日期!$B$7,allorders!$AG:$AG,"&gt;="&amp;日期!$B$8,allorders!Q:Q,"&lt;&gt;"&amp;"",allorders!E:E,"Shipped")</f>
        <v>3</v>
      </c>
      <c r="E83" s="5">
        <f>SUMIFS(allorders!$O:$O,allorders!$L:$L,$A83,allorders!$AG:$AG,"&lt;="&amp;日期!$B$9,allorders!$AG:$AG,"&gt;="&amp;日期!$B$10,allorders!Q:Q,"&lt;&gt;"&amp;"",allorders!E:E,"Shipped")</f>
        <v>0</v>
      </c>
      <c r="F83" s="5">
        <f>SUMIFS(allorders!$O:$O,allorders!$L:$L,$A83,allorders!$AG:$AG,"&lt;="&amp;日期!$B$11,allorders!$AG:$AG,"&gt;="&amp;日期!$B$12,allorders!Q:Q,"&lt;&gt;"&amp;"",allorders!E:E,"Shipped")</f>
        <v>2</v>
      </c>
      <c r="G83" s="6">
        <f>IF(SUM(C83:F83)=0,0,SUMIFS(allorders!Q:Q,allorders!L:L,A83,allorders!AG:AG,"&lt;="&amp;日期!$B$5,allorders!AG:AG,"&gt;="&amp;日期!$B$12,allorders!N:N,"Shipped")/SUM(C83:F83))</f>
        <v>21.98</v>
      </c>
      <c r="H83">
        <f t="shared" si="2"/>
        <v>7</v>
      </c>
      <c r="I83">
        <f t="shared" si="3"/>
        <v>153.86</v>
      </c>
    </row>
    <row r="84" ht="15" spans="1:9">
      <c r="A84" s="4" t="s">
        <v>656</v>
      </c>
      <c r="B84" t="str">
        <f>VLOOKUP(A84,'[1]子sku-父sku'!$A:$B,2,0)</f>
        <v>CS-SB170</v>
      </c>
      <c r="C84" s="5">
        <f>SUMIFS(allorders!O:O,allorders!L:L,$A84,allorders!AG:AG,"&lt;="&amp;日期!$B$5,allorders!AG:AG,"&gt;="&amp;日期!$B$6,allorders!$Q:$Q,"&lt;&gt;"&amp;"",allorders!E:E,"Shipped")</f>
        <v>0</v>
      </c>
      <c r="D84" s="5">
        <f>SUMIFS(allorders!$O:$O,allorders!$L:$L,$A84,allorders!$AG:$AG,"&lt;="&amp;日期!$B$7,allorders!$AG:$AG,"&gt;="&amp;日期!$B$8,allorders!Q:Q,"&lt;&gt;"&amp;"",allorders!E:E,"Shipped")</f>
        <v>2</v>
      </c>
      <c r="E84" s="5">
        <f>SUMIFS(allorders!$O:$O,allorders!$L:$L,$A84,allorders!$AG:$AG,"&lt;="&amp;日期!$B$9,allorders!$AG:$AG,"&gt;="&amp;日期!$B$10,allorders!Q:Q,"&lt;&gt;"&amp;"",allorders!E:E,"Shipped")</f>
        <v>6</v>
      </c>
      <c r="F84" s="5">
        <f>SUMIFS(allorders!$O:$O,allorders!$L:$L,$A84,allorders!$AG:$AG,"&lt;="&amp;日期!$B$11,allorders!$AG:$AG,"&gt;="&amp;日期!$B$12,allorders!Q:Q,"&lt;&gt;"&amp;"",allorders!E:E,"Shipped")</f>
        <v>3</v>
      </c>
      <c r="G84" s="6">
        <f>IF(SUM(C84:F84)=0,0,SUMIFS(allorders!Q:Q,allorders!L:L,A84,allorders!AG:AG,"&lt;="&amp;日期!$B$5,allorders!AG:AG,"&gt;="&amp;日期!$B$12,allorders!N:N,"Shipped")/SUM(C84:F84))</f>
        <v>22.98</v>
      </c>
      <c r="H84">
        <f t="shared" si="2"/>
        <v>11</v>
      </c>
      <c r="I84">
        <f t="shared" si="3"/>
        <v>252.78</v>
      </c>
    </row>
    <row r="85" ht="15" spans="1:9">
      <c r="A85" s="4" t="s">
        <v>661</v>
      </c>
      <c r="B85" t="str">
        <f>VLOOKUP(A85,'[1]子sku-父sku'!$A:$B,2,0)</f>
        <v>CS-LY171</v>
      </c>
      <c r="C85" s="5">
        <f>SUMIFS(allorders!O:O,allorders!L:L,$A85,allorders!AG:AG,"&lt;="&amp;日期!$B$5,allorders!AG:AG,"&gt;="&amp;日期!$B$6,allorders!$Q:$Q,"&lt;&gt;"&amp;"",allorders!E:E,"Shipped")</f>
        <v>0</v>
      </c>
      <c r="D85" s="5">
        <f>SUMIFS(allorders!$O:$O,allorders!$L:$L,$A85,allorders!$AG:$AG,"&lt;="&amp;日期!$B$7,allorders!$AG:$AG,"&gt;="&amp;日期!$B$8,allorders!Q:Q,"&lt;&gt;"&amp;"",allorders!E:E,"Shipped")</f>
        <v>2</v>
      </c>
      <c r="E85" s="5">
        <f>SUMIFS(allorders!$O:$O,allorders!$L:$L,$A85,allorders!$AG:$AG,"&lt;="&amp;日期!$B$9,allorders!$AG:$AG,"&gt;="&amp;日期!$B$10,allorders!Q:Q,"&lt;&gt;"&amp;"",allorders!E:E,"Shipped")</f>
        <v>1</v>
      </c>
      <c r="F85" s="5">
        <f>SUMIFS(allorders!$O:$O,allorders!$L:$L,$A85,allorders!$AG:$AG,"&lt;="&amp;日期!$B$11,allorders!$AG:$AG,"&gt;="&amp;日期!$B$12,allorders!Q:Q,"&lt;&gt;"&amp;"",allorders!E:E,"Shipped")</f>
        <v>3</v>
      </c>
      <c r="G85" s="6">
        <f>IF(SUM(C85:F85)=0,0,SUMIFS(allorders!Q:Q,allorders!L:L,A85,allorders!AG:AG,"&lt;="&amp;日期!$B$5,allorders!AG:AG,"&gt;="&amp;日期!$B$12,allorders!N:N,"Shipped")/SUM(C85:F85))</f>
        <v>15.65</v>
      </c>
      <c r="H85">
        <f t="shared" si="2"/>
        <v>6</v>
      </c>
      <c r="I85">
        <f t="shared" si="3"/>
        <v>93.9</v>
      </c>
    </row>
    <row r="86" ht="15" spans="1:9">
      <c r="A86" s="4" t="s">
        <v>666</v>
      </c>
      <c r="B86" t="str">
        <f>VLOOKUP(A86,'[1]子sku-父sku'!$A:$B,2,0)</f>
        <v>CS-LY171</v>
      </c>
      <c r="C86" s="5">
        <f>SUMIFS(allorders!O:O,allorders!L:L,$A86,allorders!AG:AG,"&lt;="&amp;日期!$B$5,allorders!AG:AG,"&gt;="&amp;日期!$B$6,allorders!$Q:$Q,"&lt;&gt;"&amp;"",allorders!E:E,"Shipped")</f>
        <v>2</v>
      </c>
      <c r="D86" s="5">
        <f>SUMIFS(allorders!$O:$O,allorders!$L:$L,$A86,allorders!$AG:$AG,"&lt;="&amp;日期!$B$7,allorders!$AG:$AG,"&gt;="&amp;日期!$B$8,allorders!Q:Q,"&lt;&gt;"&amp;"",allorders!E:E,"Shipped")</f>
        <v>2</v>
      </c>
      <c r="E86" s="5">
        <f>SUMIFS(allorders!$O:$O,allorders!$L:$L,$A86,allorders!$AG:$AG,"&lt;="&amp;日期!$B$9,allorders!$AG:$AG,"&gt;="&amp;日期!$B$10,allorders!Q:Q,"&lt;&gt;"&amp;"",allorders!E:E,"Shipped")</f>
        <v>3</v>
      </c>
      <c r="F86" s="5">
        <f>SUMIFS(allorders!$O:$O,allorders!$L:$L,$A86,allorders!$AG:$AG,"&lt;="&amp;日期!$B$11,allorders!$AG:$AG,"&gt;="&amp;日期!$B$12,allorders!Q:Q,"&lt;&gt;"&amp;"",allorders!E:E,"Shipped")</f>
        <v>3</v>
      </c>
      <c r="G86" s="6">
        <f>IF(SUM(C86:F86)=0,0,SUMIFS(allorders!Q:Q,allorders!L:L,A86,allorders!AG:AG,"&lt;="&amp;日期!$B$5,allorders!AG:AG,"&gt;="&amp;日期!$B$12,allorders!N:N,"Shipped")/SUM(C86:F86))</f>
        <v>16.582</v>
      </c>
      <c r="H86">
        <f t="shared" si="2"/>
        <v>10</v>
      </c>
      <c r="I86">
        <f t="shared" si="3"/>
        <v>165.82</v>
      </c>
    </row>
    <row r="87" ht="15" spans="1:9">
      <c r="A87" s="4" t="s">
        <v>671</v>
      </c>
      <c r="B87" t="str">
        <f>VLOOKUP(A87,'[1]子sku-父sku'!$A:$B,2,0)</f>
        <v>CS-SB030</v>
      </c>
      <c r="C87" s="5">
        <f>SUMIFS(allorders!O:O,allorders!L:L,$A87,allorders!AG:AG,"&lt;="&amp;日期!$B$5,allorders!AG:AG,"&gt;="&amp;日期!$B$6,allorders!$Q:$Q,"&lt;&gt;"&amp;"",allorders!E:E,"Shipped")</f>
        <v>12</v>
      </c>
      <c r="D87" s="5">
        <f>SUMIFS(allorders!$O:$O,allorders!$L:$L,$A87,allorders!$AG:$AG,"&lt;="&amp;日期!$B$7,allorders!$AG:$AG,"&gt;="&amp;日期!$B$8,allorders!Q:Q,"&lt;&gt;"&amp;"",allorders!E:E,"Shipped")</f>
        <v>5</v>
      </c>
      <c r="E87" s="5">
        <f>SUMIFS(allorders!$O:$O,allorders!$L:$L,$A87,allorders!$AG:$AG,"&lt;="&amp;日期!$B$9,allorders!$AG:$AG,"&gt;="&amp;日期!$B$10,allorders!Q:Q,"&lt;&gt;"&amp;"",allorders!E:E,"Shipped")</f>
        <v>6</v>
      </c>
      <c r="F87" s="5">
        <f>SUMIFS(allorders!$O:$O,allorders!$L:$L,$A87,allorders!$AG:$AG,"&lt;="&amp;日期!$B$11,allorders!$AG:$AG,"&gt;="&amp;日期!$B$12,allorders!Q:Q,"&lt;&gt;"&amp;"",allorders!E:E,"Shipped")</f>
        <v>16</v>
      </c>
      <c r="G87" s="6">
        <f>IF(SUM(C87:F87)=0,0,SUMIFS(allorders!Q:Q,allorders!L:L,A87,allorders!AG:AG,"&lt;="&amp;日期!$B$5,allorders!AG:AG,"&gt;="&amp;日期!$B$12,allorders!N:N,"Shipped")/SUM(C87:F87))</f>
        <v>23.98</v>
      </c>
      <c r="H87">
        <f t="shared" si="2"/>
        <v>39</v>
      </c>
      <c r="I87">
        <f t="shared" si="3"/>
        <v>935.22</v>
      </c>
    </row>
    <row r="88" ht="15" spans="1:9">
      <c r="A88" s="4" t="s">
        <v>679</v>
      </c>
      <c r="B88" t="str">
        <f>VLOOKUP(A88,'[1]子sku-父sku'!$A:$B,2,0)</f>
        <v>CS-LHY030</v>
      </c>
      <c r="C88" s="5">
        <f>SUMIFS(allorders!O:O,allorders!L:L,$A88,allorders!AG:AG,"&lt;="&amp;日期!$B$5,allorders!AG:AG,"&gt;="&amp;日期!$B$6,allorders!$Q:$Q,"&lt;&gt;"&amp;"",allorders!E:E,"Shipped")</f>
        <v>8</v>
      </c>
      <c r="D88" s="5">
        <f>SUMIFS(allorders!$O:$O,allorders!$L:$L,$A88,allorders!$AG:$AG,"&lt;="&amp;日期!$B$7,allorders!$AG:$AG,"&gt;="&amp;日期!$B$8,allorders!Q:Q,"&lt;&gt;"&amp;"",allorders!E:E,"Shipped")</f>
        <v>3</v>
      </c>
      <c r="E88" s="5">
        <f>SUMIFS(allorders!$O:$O,allorders!$L:$L,$A88,allorders!$AG:$AG,"&lt;="&amp;日期!$B$9,allorders!$AG:$AG,"&gt;="&amp;日期!$B$10,allorders!Q:Q,"&lt;&gt;"&amp;"",allorders!E:E,"Shipped")</f>
        <v>2</v>
      </c>
      <c r="F88" s="5">
        <f>SUMIFS(allorders!$O:$O,allorders!$L:$L,$A88,allorders!$AG:$AG,"&lt;="&amp;日期!$B$11,allorders!$AG:$AG,"&gt;="&amp;日期!$B$12,allorders!Q:Q,"&lt;&gt;"&amp;"",allorders!E:E,"Shipped")</f>
        <v>4</v>
      </c>
      <c r="G88" s="6">
        <f>IF(SUM(C88:F88)=0,0,SUMIFS(allorders!Q:Q,allorders!L:L,A88,allorders!AG:AG,"&lt;="&amp;日期!$B$5,allorders!AG:AG,"&gt;="&amp;日期!$B$12,allorders!N:N,"Shipped")/SUM(C88:F88))</f>
        <v>23.98</v>
      </c>
      <c r="H88">
        <f t="shared" si="2"/>
        <v>17</v>
      </c>
      <c r="I88">
        <f t="shared" si="3"/>
        <v>407.66</v>
      </c>
    </row>
    <row r="89" ht="15" spans="1:9">
      <c r="A89" s="4" t="s">
        <v>686</v>
      </c>
      <c r="B89" t="str">
        <f>VLOOKUP(A89,'[1]子sku-父sku'!$A:$B,2,0)</f>
        <v>CS-SB170</v>
      </c>
      <c r="C89" s="5">
        <f>SUMIFS(allorders!O:O,allorders!L:L,$A89,allorders!AG:AG,"&lt;="&amp;日期!$B$5,allorders!AG:AG,"&gt;="&amp;日期!$B$6,allorders!$Q:$Q,"&lt;&gt;"&amp;"",allorders!E:E,"Shipped")</f>
        <v>3</v>
      </c>
      <c r="D89" s="5">
        <f>SUMIFS(allorders!$O:$O,allorders!$L:$L,$A89,allorders!$AG:$AG,"&lt;="&amp;日期!$B$7,allorders!$AG:$AG,"&gt;="&amp;日期!$B$8,allorders!Q:Q,"&lt;&gt;"&amp;"",allorders!E:E,"Shipped")</f>
        <v>4</v>
      </c>
      <c r="E89" s="5">
        <f>SUMIFS(allorders!$O:$O,allorders!$L:$L,$A89,allorders!$AG:$AG,"&lt;="&amp;日期!$B$9,allorders!$AG:$AG,"&gt;="&amp;日期!$B$10,allorders!Q:Q,"&lt;&gt;"&amp;"",allorders!E:E,"Shipped")</f>
        <v>4</v>
      </c>
      <c r="F89" s="5">
        <f>SUMIFS(allorders!$O:$O,allorders!$L:$L,$A89,allorders!$AG:$AG,"&lt;="&amp;日期!$B$11,allorders!$AG:$AG,"&gt;="&amp;日期!$B$12,allorders!Q:Q,"&lt;&gt;"&amp;"",allorders!E:E,"Shipped")</f>
        <v>2</v>
      </c>
      <c r="G89" s="6">
        <f>IF(SUM(C89:F89)=0,0,SUMIFS(allorders!Q:Q,allorders!L:L,A89,allorders!AG:AG,"&lt;="&amp;日期!$B$5,allorders!AG:AG,"&gt;="&amp;日期!$B$12,allorders!N:N,"Shipped")/SUM(C89:F89))</f>
        <v>24.9015384615385</v>
      </c>
      <c r="H89">
        <f t="shared" si="2"/>
        <v>13</v>
      </c>
      <c r="I89">
        <f t="shared" si="3"/>
        <v>323.72</v>
      </c>
    </row>
    <row r="90" ht="15" spans="1:9">
      <c r="A90" s="4" t="s">
        <v>695</v>
      </c>
      <c r="B90" t="str">
        <f>VLOOKUP(A90,'[1]子sku-父sku'!$A:$B,2,0)</f>
        <v>CS-LY084</v>
      </c>
      <c r="C90" s="5">
        <f>SUMIFS(allorders!O:O,allorders!L:L,$A90,allorders!AG:AG,"&lt;="&amp;日期!$B$5,allorders!AG:AG,"&gt;="&amp;日期!$B$6,allorders!$Q:$Q,"&lt;&gt;"&amp;"",allorders!E:E,"Shipped")</f>
        <v>0</v>
      </c>
      <c r="D90" s="5">
        <f>SUMIFS(allorders!$O:$O,allorders!$L:$L,$A90,allorders!$AG:$AG,"&lt;="&amp;日期!$B$7,allorders!$AG:$AG,"&gt;="&amp;日期!$B$8,allorders!Q:Q,"&lt;&gt;"&amp;"",allorders!E:E,"Shipped")</f>
        <v>0</v>
      </c>
      <c r="E90" s="5">
        <f>SUMIFS(allorders!$O:$O,allorders!$L:$L,$A90,allorders!$AG:$AG,"&lt;="&amp;日期!$B$9,allorders!$AG:$AG,"&gt;="&amp;日期!$B$10,allorders!Q:Q,"&lt;&gt;"&amp;"",allorders!E:E,"Shipped")</f>
        <v>0</v>
      </c>
      <c r="F90" s="5">
        <f>SUMIFS(allorders!$O:$O,allorders!$L:$L,$A90,allorders!$AG:$AG,"&lt;="&amp;日期!$B$11,allorders!$AG:$AG,"&gt;="&amp;日期!$B$12,allorders!Q:Q,"&lt;&gt;"&amp;"",allorders!E:E,"Shipped")</f>
        <v>1</v>
      </c>
      <c r="G90" s="6">
        <f>IF(SUM(C90:F90)=0,0,SUMIFS(allorders!Q:Q,allorders!L:L,A90,allorders!AG:AG,"&lt;="&amp;日期!$B$5,allorders!AG:AG,"&gt;="&amp;日期!$B$12,allorders!N:N,"Shipped")/SUM(C90:F90))</f>
        <v>22.98</v>
      </c>
      <c r="H90">
        <f t="shared" si="2"/>
        <v>1</v>
      </c>
      <c r="I90">
        <f t="shared" si="3"/>
        <v>22.98</v>
      </c>
    </row>
    <row r="91" ht="15" spans="1:9">
      <c r="A91" s="4" t="s">
        <v>702</v>
      </c>
      <c r="B91" t="str">
        <f>VLOOKUP(A91,'[1]子sku-父sku'!$A:$B,2,0)</f>
        <v>CS-LY084</v>
      </c>
      <c r="C91" s="5">
        <f>SUMIFS(allorders!O:O,allorders!L:L,$A91,allorders!AG:AG,"&lt;="&amp;日期!$B$5,allorders!AG:AG,"&gt;="&amp;日期!$B$6,allorders!$Q:$Q,"&lt;&gt;"&amp;"",allorders!E:E,"Shipped")</f>
        <v>1</v>
      </c>
      <c r="D91" s="5">
        <f>SUMIFS(allorders!$O:$O,allorders!$L:$L,$A91,allorders!$AG:$AG,"&lt;="&amp;日期!$B$7,allorders!$AG:$AG,"&gt;="&amp;日期!$B$8,allorders!Q:Q,"&lt;&gt;"&amp;"",allorders!E:E,"Shipped")</f>
        <v>0</v>
      </c>
      <c r="E91" s="5">
        <f>SUMIFS(allorders!$O:$O,allorders!$L:$L,$A91,allorders!$AG:$AG,"&lt;="&amp;日期!$B$9,allorders!$AG:$AG,"&gt;="&amp;日期!$B$10,allorders!Q:Q,"&lt;&gt;"&amp;"",allorders!E:E,"Shipped")</f>
        <v>2</v>
      </c>
      <c r="F91" s="5">
        <f>SUMIFS(allorders!$O:$O,allorders!$L:$L,$A91,allorders!$AG:$AG,"&lt;="&amp;日期!$B$11,allorders!$AG:$AG,"&gt;="&amp;日期!$B$12,allorders!Q:Q,"&lt;&gt;"&amp;"",allorders!E:E,"Shipped")</f>
        <v>6</v>
      </c>
      <c r="G91" s="6">
        <f>IF(SUM(C91:F91)=0,0,SUMIFS(allorders!Q:Q,allorders!L:L,A91,allorders!AG:AG,"&lt;="&amp;日期!$B$5,allorders!AG:AG,"&gt;="&amp;日期!$B$12,allorders!N:N,"Shipped")/SUM(C91:F91))</f>
        <v>22.6477777777778</v>
      </c>
      <c r="H91">
        <f t="shared" si="2"/>
        <v>9</v>
      </c>
      <c r="I91">
        <f t="shared" si="3"/>
        <v>203.83</v>
      </c>
    </row>
    <row r="92" ht="15" spans="1:9">
      <c r="A92" s="4" t="s">
        <v>705</v>
      </c>
      <c r="B92" t="str">
        <f>VLOOKUP(A92,'[1]子sku-父sku'!$A:$B,2,0)</f>
        <v>CS-LY084</v>
      </c>
      <c r="C92" s="5">
        <f>SUMIFS(allorders!O:O,allorders!L:L,$A92,allorders!AG:AG,"&lt;="&amp;日期!$B$5,allorders!AG:AG,"&gt;="&amp;日期!$B$6,allorders!$Q:$Q,"&lt;&gt;"&amp;"",allorders!E:E,"Shipped")</f>
        <v>3</v>
      </c>
      <c r="D92" s="5">
        <f>SUMIFS(allorders!$O:$O,allorders!$L:$L,$A92,allorders!$AG:$AG,"&lt;="&amp;日期!$B$7,allorders!$AG:$AG,"&gt;="&amp;日期!$B$8,allorders!Q:Q,"&lt;&gt;"&amp;"",allorders!E:E,"Shipped")</f>
        <v>1</v>
      </c>
      <c r="E92" s="5">
        <f>SUMIFS(allorders!$O:$O,allorders!$L:$L,$A92,allorders!$AG:$AG,"&lt;="&amp;日期!$B$9,allorders!$AG:$AG,"&gt;="&amp;日期!$B$10,allorders!Q:Q,"&lt;&gt;"&amp;"",allorders!E:E,"Shipped")</f>
        <v>4</v>
      </c>
      <c r="F92" s="5">
        <f>SUMIFS(allorders!$O:$O,allorders!$L:$L,$A92,allorders!$AG:$AG,"&lt;="&amp;日期!$B$11,allorders!$AG:$AG,"&gt;="&amp;日期!$B$12,allorders!Q:Q,"&lt;&gt;"&amp;"",allorders!E:E,"Shipped")</f>
        <v>1</v>
      </c>
      <c r="G92" s="6">
        <f>IF(SUM(C92:F92)=0,0,SUMIFS(allorders!Q:Q,allorders!L:L,A92,allorders!AG:AG,"&lt;="&amp;日期!$B$5,allorders!AG:AG,"&gt;="&amp;日期!$B$12,allorders!N:N,"Shipped")/SUM(C92:F92))</f>
        <v>22.98</v>
      </c>
      <c r="H92">
        <f t="shared" si="2"/>
        <v>9</v>
      </c>
      <c r="I92">
        <f t="shared" si="3"/>
        <v>206.82</v>
      </c>
    </row>
    <row r="93" ht="15" spans="1:9">
      <c r="A93" s="4" t="s">
        <v>708</v>
      </c>
      <c r="B93" t="str">
        <f>VLOOKUP(A93,'[1]子sku-父sku'!$A:$B,2,0)</f>
        <v>CS-LY084</v>
      </c>
      <c r="C93" s="5">
        <f>SUMIFS(allorders!O:O,allorders!L:L,$A93,allorders!AG:AG,"&lt;="&amp;日期!$B$5,allorders!AG:AG,"&gt;="&amp;日期!$B$6,allorders!$Q:$Q,"&lt;&gt;"&amp;"",allorders!E:E,"Shipped")</f>
        <v>7</v>
      </c>
      <c r="D93" s="5">
        <f>SUMIFS(allorders!$O:$O,allorders!$L:$L,$A93,allorders!$AG:$AG,"&lt;="&amp;日期!$B$7,allorders!$AG:$AG,"&gt;="&amp;日期!$B$8,allorders!Q:Q,"&lt;&gt;"&amp;"",allorders!E:E,"Shipped")</f>
        <v>7</v>
      </c>
      <c r="E93" s="5">
        <f>SUMIFS(allorders!$O:$O,allorders!$L:$L,$A93,allorders!$AG:$AG,"&lt;="&amp;日期!$B$9,allorders!$AG:$AG,"&gt;="&amp;日期!$B$10,allorders!Q:Q,"&lt;&gt;"&amp;"",allorders!E:E,"Shipped")</f>
        <v>0</v>
      </c>
      <c r="F93" s="5">
        <f>SUMIFS(allorders!$O:$O,allorders!$L:$L,$A93,allorders!$AG:$AG,"&lt;="&amp;日期!$B$11,allorders!$AG:$AG,"&gt;="&amp;日期!$B$12,allorders!Q:Q,"&lt;&gt;"&amp;"",allorders!E:E,"Shipped")</f>
        <v>6</v>
      </c>
      <c r="G93" s="6">
        <f>IF(SUM(C93:F93)=0,0,SUMIFS(allorders!Q:Q,allorders!L:L,A93,allorders!AG:AG,"&lt;="&amp;日期!$B$5,allorders!AG:AG,"&gt;="&amp;日期!$B$12,allorders!N:N,"Shipped")/SUM(C93:F93))</f>
        <v>22.9815</v>
      </c>
      <c r="H93">
        <f t="shared" si="2"/>
        <v>20</v>
      </c>
      <c r="I93">
        <f t="shared" si="3"/>
        <v>459.63</v>
      </c>
    </row>
    <row r="94" ht="15" spans="1:9">
      <c r="A94" s="4" t="s">
        <v>720</v>
      </c>
      <c r="B94" t="str">
        <f>VLOOKUP(A94,'[1]子sku-父sku'!$A:$B,2,0)</f>
        <v>KZ-LHY001</v>
      </c>
      <c r="C94" s="5">
        <f>SUMIFS(allorders!O:O,allorders!L:L,$A94,allorders!AG:AG,"&lt;="&amp;日期!$B$5,allorders!AG:AG,"&gt;="&amp;日期!$B$6,allorders!$Q:$Q,"&lt;&gt;"&amp;"",allorders!E:E,"Shipped")</f>
        <v>3</v>
      </c>
      <c r="D94" s="5">
        <f>SUMIFS(allorders!$O:$O,allorders!$L:$L,$A94,allorders!$AG:$AG,"&lt;="&amp;日期!$B$7,allorders!$AG:$AG,"&gt;="&amp;日期!$B$8,allorders!Q:Q,"&lt;&gt;"&amp;"",allorders!E:E,"Shipped")</f>
        <v>1</v>
      </c>
      <c r="E94" s="5">
        <f>SUMIFS(allorders!$O:$O,allorders!$L:$L,$A94,allorders!$AG:$AG,"&lt;="&amp;日期!$B$9,allorders!$AG:$AG,"&gt;="&amp;日期!$B$10,allorders!Q:Q,"&lt;&gt;"&amp;"",allorders!E:E,"Shipped")</f>
        <v>3</v>
      </c>
      <c r="F94" s="5">
        <f>SUMIFS(allorders!$O:$O,allorders!$L:$L,$A94,allorders!$AG:$AG,"&lt;="&amp;日期!$B$11,allorders!$AG:$AG,"&gt;="&amp;日期!$B$12,allorders!Q:Q,"&lt;&gt;"&amp;"",allorders!E:E,"Shipped")</f>
        <v>2</v>
      </c>
      <c r="G94" s="6">
        <f>IF(SUM(C94:F94)=0,0,SUMIFS(allorders!Q:Q,allorders!L:L,A94,allorders!AG:AG,"&lt;="&amp;日期!$B$5,allorders!AG:AG,"&gt;="&amp;日期!$B$12,allorders!N:N,"Shipped")/SUM(C94:F94))</f>
        <v>23.98</v>
      </c>
      <c r="H94">
        <f t="shared" si="2"/>
        <v>9</v>
      </c>
      <c r="I94">
        <f t="shared" si="3"/>
        <v>215.82</v>
      </c>
    </row>
    <row r="95" ht="15" spans="1:9">
      <c r="A95" s="4" t="s">
        <v>752</v>
      </c>
      <c r="B95" t="str">
        <f>VLOOKUP(A95,'[1]子sku-父sku'!$A:$B,2,0)</f>
        <v>CS-BBS030</v>
      </c>
      <c r="C95" s="5">
        <f>SUMIFS(allorders!O:O,allorders!L:L,$A95,allorders!AG:AG,"&lt;="&amp;日期!$B$5,allorders!AG:AG,"&gt;="&amp;日期!$B$6,allorders!$Q:$Q,"&lt;&gt;"&amp;"",allorders!E:E,"Shipped")</f>
        <v>2</v>
      </c>
      <c r="D95" s="5">
        <f>SUMIFS(allorders!$O:$O,allorders!$L:$L,$A95,allorders!$AG:$AG,"&lt;="&amp;日期!$B$7,allorders!$AG:$AG,"&gt;="&amp;日期!$B$8,allorders!Q:Q,"&lt;&gt;"&amp;"",allorders!E:E,"Shipped")</f>
        <v>5</v>
      </c>
      <c r="E95" s="5">
        <f>SUMIFS(allorders!$O:$O,allorders!$L:$L,$A95,allorders!$AG:$AG,"&lt;="&amp;日期!$B$9,allorders!$AG:$AG,"&gt;="&amp;日期!$B$10,allorders!Q:Q,"&lt;&gt;"&amp;"",allorders!E:E,"Shipped")</f>
        <v>14</v>
      </c>
      <c r="F95" s="5">
        <f>SUMIFS(allorders!$O:$O,allorders!$L:$L,$A95,allorders!$AG:$AG,"&lt;="&amp;日期!$B$11,allorders!$AG:$AG,"&gt;="&amp;日期!$B$12,allorders!Q:Q,"&lt;&gt;"&amp;"",allorders!E:E,"Shipped")</f>
        <v>5</v>
      </c>
      <c r="G95" s="6">
        <f>IF(SUM(C95:F95)=0,0,SUMIFS(allorders!Q:Q,allorders!L:L,A95,allorders!AG:AG,"&lt;="&amp;日期!$B$5,allorders!AG:AG,"&gt;="&amp;日期!$B$12,allorders!N:N,"Shipped")/SUM(C95:F95))</f>
        <v>22.98</v>
      </c>
      <c r="H95">
        <f t="shared" si="2"/>
        <v>26</v>
      </c>
      <c r="I95">
        <f t="shared" si="3"/>
        <v>597.48</v>
      </c>
    </row>
    <row r="96" ht="15" spans="1:9">
      <c r="A96" s="4" t="s">
        <v>760</v>
      </c>
      <c r="B96" t="str">
        <f>VLOOKUP(A96,'[1]子sku-父sku'!$A:$B,2,0)</f>
        <v>CS-LY084</v>
      </c>
      <c r="C96" s="5">
        <f>SUMIFS(allorders!O:O,allorders!L:L,$A96,allorders!AG:AG,"&lt;="&amp;日期!$B$5,allorders!AG:AG,"&gt;="&amp;日期!$B$6,allorders!$Q:$Q,"&lt;&gt;"&amp;"",allorders!E:E,"Shipped")</f>
        <v>0</v>
      </c>
      <c r="D96" s="5">
        <f>SUMIFS(allorders!$O:$O,allorders!$L:$L,$A96,allorders!$AG:$AG,"&lt;="&amp;日期!$B$7,allorders!$AG:$AG,"&gt;="&amp;日期!$B$8,allorders!Q:Q,"&lt;&gt;"&amp;"",allorders!E:E,"Shipped")</f>
        <v>3</v>
      </c>
      <c r="E96" s="5">
        <f>SUMIFS(allorders!$O:$O,allorders!$L:$L,$A96,allorders!$AG:$AG,"&lt;="&amp;日期!$B$9,allorders!$AG:$AG,"&gt;="&amp;日期!$B$10,allorders!Q:Q,"&lt;&gt;"&amp;"",allorders!E:E,"Shipped")</f>
        <v>3</v>
      </c>
      <c r="F96" s="5">
        <f>SUMIFS(allorders!$O:$O,allorders!$L:$L,$A96,allorders!$AG:$AG,"&lt;="&amp;日期!$B$11,allorders!$AG:$AG,"&gt;="&amp;日期!$B$12,allorders!Q:Q,"&lt;&gt;"&amp;"",allorders!E:E,"Shipped")</f>
        <v>3</v>
      </c>
      <c r="G96" s="6">
        <f>IF(SUM(C96:F96)=0,0,SUMIFS(allorders!Q:Q,allorders!L:L,A96,allorders!AG:AG,"&lt;="&amp;日期!$B$5,allorders!AG:AG,"&gt;="&amp;日期!$B$12,allorders!N:N,"Shipped")/SUM(C96:F96))</f>
        <v>22.98</v>
      </c>
      <c r="H96">
        <f t="shared" si="2"/>
        <v>9</v>
      </c>
      <c r="I96">
        <f t="shared" si="3"/>
        <v>206.82</v>
      </c>
    </row>
    <row r="97" ht="15" spans="1:9">
      <c r="A97" s="4" t="s">
        <v>769</v>
      </c>
      <c r="B97" t="str">
        <f>VLOOKUP(A97,'[1]子sku-父sku'!$A:$B,2,0)</f>
        <v>MY-SB011</v>
      </c>
      <c r="C97" s="5">
        <f>SUMIFS(allorders!O:O,allorders!L:L,$A97,allorders!AG:AG,"&lt;="&amp;日期!$B$5,allorders!AG:AG,"&gt;="&amp;日期!$B$6,allorders!$Q:$Q,"&lt;&gt;"&amp;"",allorders!E:E,"Shipped")</f>
        <v>0</v>
      </c>
      <c r="D97" s="5">
        <f>SUMIFS(allorders!$O:$O,allorders!$L:$L,$A97,allorders!$AG:$AG,"&lt;="&amp;日期!$B$7,allorders!$AG:$AG,"&gt;="&amp;日期!$B$8,allorders!Q:Q,"&lt;&gt;"&amp;"",allorders!E:E,"Shipped")</f>
        <v>0</v>
      </c>
      <c r="E97" s="5">
        <f>SUMIFS(allorders!$O:$O,allorders!$L:$L,$A97,allorders!$AG:$AG,"&lt;="&amp;日期!$B$9,allorders!$AG:$AG,"&gt;="&amp;日期!$B$10,allorders!Q:Q,"&lt;&gt;"&amp;"",allorders!E:E,"Shipped")</f>
        <v>0</v>
      </c>
      <c r="F97" s="5">
        <f>SUMIFS(allorders!$O:$O,allorders!$L:$L,$A97,allorders!$AG:$AG,"&lt;="&amp;日期!$B$11,allorders!$AG:$AG,"&gt;="&amp;日期!$B$12,allorders!Q:Q,"&lt;&gt;"&amp;"",allorders!E:E,"Shipped")</f>
        <v>1</v>
      </c>
      <c r="G97" s="6">
        <f>IF(SUM(C97:F97)=0,0,SUMIFS(allorders!Q:Q,allorders!L:L,A97,allorders!AG:AG,"&lt;="&amp;日期!$B$5,allorders!AG:AG,"&gt;="&amp;日期!$B$12,allorders!N:N,"Shipped")/SUM(C97:F97))</f>
        <v>24.98</v>
      </c>
      <c r="H97">
        <f t="shared" si="2"/>
        <v>1</v>
      </c>
      <c r="I97">
        <f t="shared" si="3"/>
        <v>24.98</v>
      </c>
    </row>
    <row r="98" ht="15" spans="1:9">
      <c r="A98" s="4" t="s">
        <v>772</v>
      </c>
      <c r="B98" t="str">
        <f>VLOOKUP(A98,'[1]子sku-父sku'!$A:$B,2,0)</f>
        <v>MY-SB011</v>
      </c>
      <c r="C98" s="5">
        <f>SUMIFS(allorders!O:O,allorders!L:L,$A98,allorders!AG:AG,"&lt;="&amp;日期!$B$5,allorders!AG:AG,"&gt;="&amp;日期!$B$6,allorders!$Q:$Q,"&lt;&gt;"&amp;"",allorders!E:E,"Shipped")</f>
        <v>0</v>
      </c>
      <c r="D98" s="5">
        <f>SUMIFS(allorders!$O:$O,allorders!$L:$L,$A98,allorders!$AG:$AG,"&lt;="&amp;日期!$B$7,allorders!$AG:$AG,"&gt;="&amp;日期!$B$8,allorders!Q:Q,"&lt;&gt;"&amp;"",allorders!E:E,"Shipped")</f>
        <v>0</v>
      </c>
      <c r="E98" s="5">
        <f>SUMIFS(allorders!$O:$O,allorders!$L:$L,$A98,allorders!$AG:$AG,"&lt;="&amp;日期!$B$9,allorders!$AG:$AG,"&gt;="&amp;日期!$B$10,allorders!Q:Q,"&lt;&gt;"&amp;"",allorders!E:E,"Shipped")</f>
        <v>0</v>
      </c>
      <c r="F98" s="5">
        <f>SUMIFS(allorders!$O:$O,allorders!$L:$L,$A98,allorders!$AG:$AG,"&lt;="&amp;日期!$B$11,allorders!$AG:$AG,"&gt;="&amp;日期!$B$12,allorders!Q:Q,"&lt;&gt;"&amp;"",allorders!E:E,"Shipped")</f>
        <v>1</v>
      </c>
      <c r="G98" s="6">
        <f>IF(SUM(C98:F98)=0,0,SUMIFS(allorders!Q:Q,allorders!L:L,A98,allorders!AG:AG,"&lt;="&amp;日期!$B$5,allorders!AG:AG,"&gt;="&amp;日期!$B$12,allorders!N:N,"Shipped")/SUM(C98:F98))</f>
        <v>22.98</v>
      </c>
      <c r="H98">
        <f t="shared" si="2"/>
        <v>1</v>
      </c>
      <c r="I98">
        <f t="shared" si="3"/>
        <v>22.98</v>
      </c>
    </row>
    <row r="99" ht="15" spans="1:9">
      <c r="A99" s="4" t="s">
        <v>775</v>
      </c>
      <c r="B99" t="str">
        <f>VLOOKUP(A99,'[1]子sku-父sku'!$A:$B,2,0)</f>
        <v>MY-SB011</v>
      </c>
      <c r="C99" s="5">
        <f>SUMIFS(allorders!O:O,allorders!L:L,$A99,allorders!AG:AG,"&lt;="&amp;日期!$B$5,allorders!AG:AG,"&gt;="&amp;日期!$B$6,allorders!$Q:$Q,"&lt;&gt;"&amp;"",allorders!E:E,"Shipped")</f>
        <v>0</v>
      </c>
      <c r="D99" s="5">
        <f>SUMIFS(allorders!$O:$O,allorders!$L:$L,$A99,allorders!$AG:$AG,"&lt;="&amp;日期!$B$7,allorders!$AG:$AG,"&gt;="&amp;日期!$B$8,allorders!Q:Q,"&lt;&gt;"&amp;"",allorders!E:E,"Shipped")</f>
        <v>0</v>
      </c>
      <c r="E99" s="5">
        <f>SUMIFS(allorders!$O:$O,allorders!$L:$L,$A99,allorders!$AG:$AG,"&lt;="&amp;日期!$B$9,allorders!$AG:$AG,"&gt;="&amp;日期!$B$10,allorders!Q:Q,"&lt;&gt;"&amp;"",allorders!E:E,"Shipped")</f>
        <v>0</v>
      </c>
      <c r="F99" s="5">
        <f>SUMIFS(allorders!$O:$O,allorders!$L:$L,$A99,allorders!$AG:$AG,"&lt;="&amp;日期!$B$11,allorders!$AG:$AG,"&gt;="&amp;日期!$B$12,allorders!Q:Q,"&lt;&gt;"&amp;"",allorders!E:E,"Shipped")</f>
        <v>1</v>
      </c>
      <c r="G99" s="6">
        <f>IF(SUM(C99:F99)=0,0,SUMIFS(allorders!Q:Q,allorders!L:L,A99,allorders!AG:AG,"&lt;="&amp;日期!$B$5,allorders!AG:AG,"&gt;="&amp;日期!$B$12,allorders!N:N,"Shipped")/SUM(C99:F99))</f>
        <v>24.98</v>
      </c>
      <c r="H99">
        <f t="shared" si="2"/>
        <v>1</v>
      </c>
      <c r="I99">
        <f t="shared" si="3"/>
        <v>24.98</v>
      </c>
    </row>
    <row r="100" ht="15" spans="1:9">
      <c r="A100" s="4" t="s">
        <v>778</v>
      </c>
      <c r="B100" t="str">
        <f>VLOOKUP(A100,'[1]子sku-父sku'!$A:$B,2,0)</f>
        <v>MY-SB011</v>
      </c>
      <c r="C100" s="5">
        <f>SUMIFS(allorders!O:O,allorders!L:L,$A100,allorders!AG:AG,"&lt;="&amp;日期!$B$5,allorders!AG:AG,"&gt;="&amp;日期!$B$6,allorders!$Q:$Q,"&lt;&gt;"&amp;"",allorders!E:E,"Shipped")</f>
        <v>0</v>
      </c>
      <c r="D100" s="5">
        <f>SUMIFS(allorders!$O:$O,allorders!$L:$L,$A100,allorders!$AG:$AG,"&lt;="&amp;日期!$B$7,allorders!$AG:$AG,"&gt;="&amp;日期!$B$8,allorders!Q:Q,"&lt;&gt;"&amp;"",allorders!E:E,"Shipped")</f>
        <v>0</v>
      </c>
      <c r="E100" s="5">
        <f>SUMIFS(allorders!$O:$O,allorders!$L:$L,$A100,allorders!$AG:$AG,"&lt;="&amp;日期!$B$9,allorders!$AG:$AG,"&gt;="&amp;日期!$B$10,allorders!Q:Q,"&lt;&gt;"&amp;"",allorders!E:E,"Shipped")</f>
        <v>0</v>
      </c>
      <c r="F100" s="5">
        <f>SUMIFS(allorders!$O:$O,allorders!$L:$L,$A100,allorders!$AG:$AG,"&lt;="&amp;日期!$B$11,allorders!$AG:$AG,"&gt;="&amp;日期!$B$12,allorders!Q:Q,"&lt;&gt;"&amp;"",allorders!E:E,"Shipped")</f>
        <v>2</v>
      </c>
      <c r="G100" s="6">
        <f>IF(SUM(C100:F100)=0,0,SUMIFS(allorders!Q:Q,allorders!L:L,A100,allorders!AG:AG,"&lt;="&amp;日期!$B$5,allorders!AG:AG,"&gt;="&amp;日期!$B$12,allorders!N:N,"Shipped")/SUM(C100:F100))</f>
        <v>22.98</v>
      </c>
      <c r="H100">
        <f t="shared" si="2"/>
        <v>2</v>
      </c>
      <c r="I100">
        <f t="shared" si="3"/>
        <v>45.96</v>
      </c>
    </row>
    <row r="101" ht="15" spans="1:9">
      <c r="A101" s="4" t="s">
        <v>810</v>
      </c>
      <c r="B101" t="str">
        <f>VLOOKUP(A101,'[1]子sku-父sku'!$A:$B,2,0)</f>
        <v>CS-SB171</v>
      </c>
      <c r="C101" s="5">
        <f>SUMIFS(allorders!O:O,allorders!L:L,$A101,allorders!AG:AG,"&lt;="&amp;日期!$B$5,allorders!AG:AG,"&gt;="&amp;日期!$B$6,allorders!$Q:$Q,"&lt;&gt;"&amp;"",allorders!E:E,"Shipped")</f>
        <v>4</v>
      </c>
      <c r="D101" s="5">
        <f>SUMIFS(allorders!$O:$O,allorders!$L:$L,$A101,allorders!$AG:$AG,"&lt;="&amp;日期!$B$7,allorders!$AG:$AG,"&gt;="&amp;日期!$B$8,allorders!Q:Q,"&lt;&gt;"&amp;"",allorders!E:E,"Shipped")</f>
        <v>3</v>
      </c>
      <c r="E101" s="5">
        <f>SUMIFS(allorders!$O:$O,allorders!$L:$L,$A101,allorders!$AG:$AG,"&lt;="&amp;日期!$B$9,allorders!$AG:$AG,"&gt;="&amp;日期!$B$10,allorders!Q:Q,"&lt;&gt;"&amp;"",allorders!E:E,"Shipped")</f>
        <v>1</v>
      </c>
      <c r="F101" s="5">
        <f>SUMIFS(allorders!$O:$O,allorders!$L:$L,$A101,allorders!$AG:$AG,"&lt;="&amp;日期!$B$11,allorders!$AG:$AG,"&gt;="&amp;日期!$B$12,allorders!Q:Q,"&lt;&gt;"&amp;"",allorders!E:E,"Shipped")</f>
        <v>12</v>
      </c>
      <c r="G101" s="6">
        <f>IF(SUM(C101:F101)=0,0,SUMIFS(allorders!Q:Q,allorders!L:L,A101,allorders!AG:AG,"&lt;="&amp;日期!$B$5,allorders!AG:AG,"&gt;="&amp;日期!$B$12,allorders!N:N,"Shipped")/SUM(C101:F101))</f>
        <v>23.98</v>
      </c>
      <c r="H101">
        <f t="shared" si="2"/>
        <v>20</v>
      </c>
      <c r="I101">
        <f t="shared" si="3"/>
        <v>479.6</v>
      </c>
    </row>
    <row r="102" ht="15" spans="1:9">
      <c r="A102" s="4" t="s">
        <v>822</v>
      </c>
      <c r="B102" t="str">
        <f>VLOOKUP(A102,'[1]子sku-父sku'!$A:$B,2,0)</f>
        <v>CS-LY085</v>
      </c>
      <c r="C102" s="5">
        <f>SUMIFS(allorders!O:O,allorders!L:L,$A102,allorders!AG:AG,"&lt;="&amp;日期!$B$5,allorders!AG:AG,"&gt;="&amp;日期!$B$6,allorders!$Q:$Q,"&lt;&gt;"&amp;"",allorders!E:E,"Shipped")</f>
        <v>0</v>
      </c>
      <c r="D102" s="5">
        <f>SUMIFS(allorders!$O:$O,allorders!$L:$L,$A102,allorders!$AG:$AG,"&lt;="&amp;日期!$B$7,allorders!$AG:$AG,"&gt;="&amp;日期!$B$8,allorders!Q:Q,"&lt;&gt;"&amp;"",allorders!E:E,"Shipped")</f>
        <v>1</v>
      </c>
      <c r="E102" s="5">
        <f>SUMIFS(allorders!$O:$O,allorders!$L:$L,$A102,allorders!$AG:$AG,"&lt;="&amp;日期!$B$9,allorders!$AG:$AG,"&gt;="&amp;日期!$B$10,allorders!Q:Q,"&lt;&gt;"&amp;"",allorders!E:E,"Shipped")</f>
        <v>2</v>
      </c>
      <c r="F102" s="5">
        <f>SUMIFS(allorders!$O:$O,allorders!$L:$L,$A102,allorders!$AG:$AG,"&lt;="&amp;日期!$B$11,allorders!$AG:$AG,"&gt;="&amp;日期!$B$12,allorders!Q:Q,"&lt;&gt;"&amp;"",allorders!E:E,"Shipped")</f>
        <v>1</v>
      </c>
      <c r="G102" s="6">
        <f>IF(SUM(C102:F102)=0,0,SUMIFS(allorders!Q:Q,allorders!L:L,A102,allorders!AG:AG,"&lt;="&amp;日期!$B$5,allorders!AG:AG,"&gt;="&amp;日期!$B$12,allorders!N:N,"Shipped")/SUM(C102:F102))</f>
        <v>14.98</v>
      </c>
      <c r="H102">
        <f t="shared" si="2"/>
        <v>4</v>
      </c>
      <c r="I102">
        <f t="shared" si="3"/>
        <v>59.92</v>
      </c>
    </row>
    <row r="103" ht="15" spans="1:9">
      <c r="A103" s="4" t="s">
        <v>828</v>
      </c>
      <c r="B103" t="str">
        <f>VLOOKUP(A103,'[1]子sku-父sku'!$A:$B,2,0)</f>
        <v>CS-BBS030</v>
      </c>
      <c r="C103" s="5">
        <f>SUMIFS(allorders!O:O,allorders!L:L,$A103,allorders!AG:AG,"&lt;="&amp;日期!$B$5,allorders!AG:AG,"&gt;="&amp;日期!$B$6,allorders!$Q:$Q,"&lt;&gt;"&amp;"",allorders!E:E,"Shipped")</f>
        <v>24</v>
      </c>
      <c r="D103" s="5">
        <f>SUMIFS(allorders!$O:$O,allorders!$L:$L,$A103,allorders!$AG:$AG,"&lt;="&amp;日期!$B$7,allorders!$AG:$AG,"&gt;="&amp;日期!$B$8,allorders!Q:Q,"&lt;&gt;"&amp;"",allorders!E:E,"Shipped")</f>
        <v>4</v>
      </c>
      <c r="E103" s="5">
        <f>SUMIFS(allorders!$O:$O,allorders!$L:$L,$A103,allorders!$AG:$AG,"&lt;="&amp;日期!$B$9,allorders!$AG:$AG,"&gt;="&amp;日期!$B$10,allorders!Q:Q,"&lt;&gt;"&amp;"",allorders!E:E,"Shipped")</f>
        <v>11</v>
      </c>
      <c r="F103" s="5">
        <f>SUMIFS(allorders!$O:$O,allorders!$L:$L,$A103,allorders!$AG:$AG,"&lt;="&amp;日期!$B$11,allorders!$AG:$AG,"&gt;="&amp;日期!$B$12,allorders!Q:Q,"&lt;&gt;"&amp;"",allorders!E:E,"Shipped")</f>
        <v>16</v>
      </c>
      <c r="G103" s="6">
        <f>IF(SUM(C103:F103)=0,0,SUMIFS(allorders!Q:Q,allorders!L:L,A103,allorders!AG:AG,"&lt;="&amp;日期!$B$5,allorders!AG:AG,"&gt;="&amp;日期!$B$12,allorders!N:N,"Shipped")/SUM(C103:F103))</f>
        <v>23.2163636363636</v>
      </c>
      <c r="H103">
        <f t="shared" si="2"/>
        <v>55</v>
      </c>
      <c r="I103">
        <f t="shared" si="3"/>
        <v>1276.9</v>
      </c>
    </row>
    <row r="104" ht="15" spans="1:9">
      <c r="A104" s="4" t="s">
        <v>839</v>
      </c>
      <c r="B104" t="str">
        <f>VLOOKUP(A104,'[1]子sku-父sku'!$A:$B,2,0)</f>
        <v>CS-SB005</v>
      </c>
      <c r="C104" s="5">
        <f>SUMIFS(allorders!O:O,allorders!L:L,$A104,allorders!AG:AG,"&lt;="&amp;日期!$B$5,allorders!AG:AG,"&gt;="&amp;日期!$B$6,allorders!$Q:$Q,"&lt;&gt;"&amp;"",allorders!E:E,"Shipped")</f>
        <v>3</v>
      </c>
      <c r="D104" s="5">
        <f>SUMIFS(allorders!$O:$O,allorders!$L:$L,$A104,allorders!$AG:$AG,"&lt;="&amp;日期!$B$7,allorders!$AG:$AG,"&gt;="&amp;日期!$B$8,allorders!Q:Q,"&lt;&gt;"&amp;"",allorders!E:E,"Shipped")</f>
        <v>1</v>
      </c>
      <c r="E104" s="5">
        <f>SUMIFS(allorders!$O:$O,allorders!$L:$L,$A104,allorders!$AG:$AG,"&lt;="&amp;日期!$B$9,allorders!$AG:$AG,"&gt;="&amp;日期!$B$10,allorders!Q:Q,"&lt;&gt;"&amp;"",allorders!E:E,"Shipped")</f>
        <v>2</v>
      </c>
      <c r="F104" s="5">
        <f>SUMIFS(allorders!$O:$O,allorders!$L:$L,$A104,allorders!$AG:$AG,"&lt;="&amp;日期!$B$11,allorders!$AG:$AG,"&gt;="&amp;日期!$B$12,allorders!Q:Q,"&lt;&gt;"&amp;"",allorders!E:E,"Shipped")</f>
        <v>2</v>
      </c>
      <c r="G104" s="6">
        <f>IF(SUM(C104:F104)=0,0,SUMIFS(allorders!Q:Q,allorders!L:L,A104,allorders!AG:AG,"&lt;="&amp;日期!$B$5,allorders!AG:AG,"&gt;="&amp;日期!$B$12,allorders!N:N,"Shipped")/SUM(C104:F104))</f>
        <v>22.98</v>
      </c>
      <c r="H104">
        <f t="shared" si="2"/>
        <v>8</v>
      </c>
      <c r="I104">
        <f t="shared" si="3"/>
        <v>183.84</v>
      </c>
    </row>
    <row r="105" ht="15" spans="1:9">
      <c r="A105" s="4" t="s">
        <v>846</v>
      </c>
      <c r="B105" t="str">
        <f>VLOOKUP(A105,'[1]子sku-父sku'!$A:$B,2,0)</f>
        <v>CS-BBS030</v>
      </c>
      <c r="C105" s="5">
        <f>SUMIFS(allorders!O:O,allorders!L:L,$A105,allorders!AG:AG,"&lt;="&amp;日期!$B$5,allorders!AG:AG,"&gt;="&amp;日期!$B$6,allorders!$Q:$Q,"&lt;&gt;"&amp;"",allorders!E:E,"Shipped")</f>
        <v>6</v>
      </c>
      <c r="D105" s="5">
        <f>SUMIFS(allorders!$O:$O,allorders!$L:$L,$A105,allorders!$AG:$AG,"&lt;="&amp;日期!$B$7,allorders!$AG:$AG,"&gt;="&amp;日期!$B$8,allorders!Q:Q,"&lt;&gt;"&amp;"",allorders!E:E,"Shipped")</f>
        <v>10</v>
      </c>
      <c r="E105" s="5">
        <f>SUMIFS(allorders!$O:$O,allorders!$L:$L,$A105,allorders!$AG:$AG,"&lt;="&amp;日期!$B$9,allorders!$AG:$AG,"&gt;="&amp;日期!$B$10,allorders!Q:Q,"&lt;&gt;"&amp;"",allorders!E:E,"Shipped")</f>
        <v>9</v>
      </c>
      <c r="F105" s="5">
        <f>SUMIFS(allorders!$O:$O,allorders!$L:$L,$A105,allorders!$AG:$AG,"&lt;="&amp;日期!$B$11,allorders!$AG:$AG,"&gt;="&amp;日期!$B$12,allorders!Q:Q,"&lt;&gt;"&amp;"",allorders!E:E,"Shipped")</f>
        <v>9</v>
      </c>
      <c r="G105" s="6">
        <f>IF(SUM(C105:F105)=0,0,SUMIFS(allorders!Q:Q,allorders!L:L,A105,allorders!AG:AG,"&lt;="&amp;日期!$B$5,allorders!AG:AG,"&gt;="&amp;日期!$B$12,allorders!N:N,"Shipped")/SUM(C105:F105))</f>
        <v>22.98</v>
      </c>
      <c r="H105">
        <f t="shared" si="2"/>
        <v>34</v>
      </c>
      <c r="I105">
        <f t="shared" si="3"/>
        <v>781.32</v>
      </c>
    </row>
    <row r="106" ht="15" spans="1:9">
      <c r="A106" s="4" t="s">
        <v>854</v>
      </c>
      <c r="B106" t="str">
        <f>VLOOKUP(A106,'[1]子sku-父sku'!$A:$B,2,0)</f>
        <v>CS-LHY009</v>
      </c>
      <c r="C106" s="5">
        <f>SUMIFS(allorders!O:O,allorders!L:L,$A106,allorders!AG:AG,"&lt;="&amp;日期!$B$5,allorders!AG:AG,"&gt;="&amp;日期!$B$6,allorders!$Q:$Q,"&lt;&gt;"&amp;"",allorders!E:E,"Shipped")</f>
        <v>0</v>
      </c>
      <c r="D106" s="5">
        <f>SUMIFS(allorders!$O:$O,allorders!$L:$L,$A106,allorders!$AG:$AG,"&lt;="&amp;日期!$B$7,allorders!$AG:$AG,"&gt;="&amp;日期!$B$8,allorders!Q:Q,"&lt;&gt;"&amp;"",allorders!E:E,"Shipped")</f>
        <v>2</v>
      </c>
      <c r="E106" s="5">
        <f>SUMIFS(allorders!$O:$O,allorders!$L:$L,$A106,allorders!$AG:$AG,"&lt;="&amp;日期!$B$9,allorders!$AG:$AG,"&gt;="&amp;日期!$B$10,allorders!Q:Q,"&lt;&gt;"&amp;"",allorders!E:E,"Shipped")</f>
        <v>2</v>
      </c>
      <c r="F106" s="5">
        <f>SUMIFS(allorders!$O:$O,allorders!$L:$L,$A106,allorders!$AG:$AG,"&lt;="&amp;日期!$B$11,allorders!$AG:$AG,"&gt;="&amp;日期!$B$12,allorders!Q:Q,"&lt;&gt;"&amp;"",allorders!E:E,"Shipped")</f>
        <v>3</v>
      </c>
      <c r="G106" s="6">
        <f>IF(SUM(C106:F106)=0,0,SUMIFS(allorders!Q:Q,allorders!L:L,A106,allorders!AG:AG,"&lt;="&amp;日期!$B$5,allorders!AG:AG,"&gt;="&amp;日期!$B$12,allorders!N:N,"Shipped")/SUM(C106:F106))</f>
        <v>22.98</v>
      </c>
      <c r="H106">
        <f t="shared" si="2"/>
        <v>7</v>
      </c>
      <c r="I106">
        <f t="shared" si="3"/>
        <v>160.86</v>
      </c>
    </row>
    <row r="107" ht="15" spans="1:9">
      <c r="A107" s="4" t="s">
        <v>868</v>
      </c>
      <c r="B107" t="str">
        <f>VLOOKUP(A107,'[1]子sku-父sku'!$A:$B,2,0)</f>
        <v>MY-SB011</v>
      </c>
      <c r="C107" s="5">
        <f>SUMIFS(allorders!O:O,allorders!L:L,$A107,allorders!AG:AG,"&lt;="&amp;日期!$B$5,allorders!AG:AG,"&gt;="&amp;日期!$B$6,allorders!$Q:$Q,"&lt;&gt;"&amp;"",allorders!E:E,"Shipped")</f>
        <v>0</v>
      </c>
      <c r="D107" s="5">
        <f>SUMIFS(allorders!$O:$O,allorders!$L:$L,$A107,allorders!$AG:$AG,"&lt;="&amp;日期!$B$7,allorders!$AG:$AG,"&gt;="&amp;日期!$B$8,allorders!Q:Q,"&lt;&gt;"&amp;"",allorders!E:E,"Shipped")</f>
        <v>0</v>
      </c>
      <c r="E107" s="5">
        <f>SUMIFS(allorders!$O:$O,allorders!$L:$L,$A107,allorders!$AG:$AG,"&lt;="&amp;日期!$B$9,allorders!$AG:$AG,"&gt;="&amp;日期!$B$10,allorders!Q:Q,"&lt;&gt;"&amp;"",allorders!E:E,"Shipped")</f>
        <v>0</v>
      </c>
      <c r="F107" s="5">
        <f>SUMIFS(allorders!$O:$O,allorders!$L:$L,$A107,allorders!$AG:$AG,"&lt;="&amp;日期!$B$11,allorders!$AG:$AG,"&gt;="&amp;日期!$B$12,allorders!Q:Q,"&lt;&gt;"&amp;"",allorders!E:E,"Shipped")</f>
        <v>1</v>
      </c>
      <c r="G107" s="6">
        <f>IF(SUM(C107:F107)=0,0,SUMIFS(allorders!Q:Q,allorders!L:L,A107,allorders!AG:AG,"&lt;="&amp;日期!$B$5,allorders!AG:AG,"&gt;="&amp;日期!$B$12,allorders!N:N,"Shipped")/SUM(C107:F107))</f>
        <v>24.98</v>
      </c>
      <c r="H107">
        <f t="shared" si="2"/>
        <v>1</v>
      </c>
      <c r="I107">
        <f t="shared" si="3"/>
        <v>24.98</v>
      </c>
    </row>
    <row r="108" ht="15" spans="1:9">
      <c r="A108" s="4" t="s">
        <v>876</v>
      </c>
      <c r="B108" t="str">
        <f>VLOOKUP(A108,'[1]子sku-父sku'!$A:$B,2,0)</f>
        <v>KZ-LHY001</v>
      </c>
      <c r="C108" s="5">
        <f>SUMIFS(allorders!O:O,allorders!L:L,$A108,allorders!AG:AG,"&lt;="&amp;日期!$B$5,allorders!AG:AG,"&gt;="&amp;日期!$B$6,allorders!$Q:$Q,"&lt;&gt;"&amp;"",allorders!E:E,"Shipped")</f>
        <v>3</v>
      </c>
      <c r="D108" s="5">
        <f>SUMIFS(allorders!$O:$O,allorders!$L:$L,$A108,allorders!$AG:$AG,"&lt;="&amp;日期!$B$7,allorders!$AG:$AG,"&gt;="&amp;日期!$B$8,allorders!Q:Q,"&lt;&gt;"&amp;"",allorders!E:E,"Shipped")</f>
        <v>5</v>
      </c>
      <c r="E108" s="5">
        <f>SUMIFS(allorders!$O:$O,allorders!$L:$L,$A108,allorders!$AG:$AG,"&lt;="&amp;日期!$B$9,allorders!$AG:$AG,"&gt;="&amp;日期!$B$10,allorders!Q:Q,"&lt;&gt;"&amp;"",allorders!E:E,"Shipped")</f>
        <v>7</v>
      </c>
      <c r="F108" s="5">
        <f>SUMIFS(allorders!$O:$O,allorders!$L:$L,$A108,allorders!$AG:$AG,"&lt;="&amp;日期!$B$11,allorders!$AG:$AG,"&gt;="&amp;日期!$B$12,allorders!Q:Q,"&lt;&gt;"&amp;"",allorders!E:E,"Shipped")</f>
        <v>3</v>
      </c>
      <c r="G108" s="6">
        <f>IF(SUM(C108:F108)=0,0,SUMIFS(allorders!Q:Q,allorders!L:L,A108,allorders!AG:AG,"&lt;="&amp;日期!$B$5,allorders!AG:AG,"&gt;="&amp;日期!$B$12,allorders!N:N,"Shipped")/SUM(C108:F108))</f>
        <v>23.98</v>
      </c>
      <c r="H108">
        <f t="shared" si="2"/>
        <v>18</v>
      </c>
      <c r="I108">
        <f t="shared" si="3"/>
        <v>431.64</v>
      </c>
    </row>
    <row r="109" ht="15" spans="1:9">
      <c r="A109" s="4" t="s">
        <v>884</v>
      </c>
      <c r="B109" t="str">
        <f>VLOOKUP(A109,'[1]子sku-父sku'!$A:$B,2,0)</f>
        <v>CS-BS016</v>
      </c>
      <c r="C109" s="5">
        <f>SUMIFS(allorders!O:O,allorders!L:L,$A109,allorders!AG:AG,"&lt;="&amp;日期!$B$5,allorders!AG:AG,"&gt;="&amp;日期!$B$6,allorders!$Q:$Q,"&lt;&gt;"&amp;"",allorders!E:E,"Shipped")</f>
        <v>0</v>
      </c>
      <c r="D109" s="5">
        <f>SUMIFS(allorders!$O:$O,allorders!$L:$L,$A109,allorders!$AG:$AG,"&lt;="&amp;日期!$B$7,allorders!$AG:$AG,"&gt;="&amp;日期!$B$8,allorders!Q:Q,"&lt;&gt;"&amp;"",allorders!E:E,"Shipped")</f>
        <v>0</v>
      </c>
      <c r="E109" s="5">
        <f>SUMIFS(allorders!$O:$O,allorders!$L:$L,$A109,allorders!$AG:$AG,"&lt;="&amp;日期!$B$9,allorders!$AG:$AG,"&gt;="&amp;日期!$B$10,allorders!Q:Q,"&lt;&gt;"&amp;"",allorders!E:E,"Shipped")</f>
        <v>1</v>
      </c>
      <c r="F109" s="5">
        <f>SUMIFS(allorders!$O:$O,allorders!$L:$L,$A109,allorders!$AG:$AG,"&lt;="&amp;日期!$B$11,allorders!$AG:$AG,"&gt;="&amp;日期!$B$12,allorders!Q:Q,"&lt;&gt;"&amp;"",allorders!E:E,"Shipped")</f>
        <v>2</v>
      </c>
      <c r="G109" s="6">
        <f>IF(SUM(C109:F109)=0,0,SUMIFS(allorders!Q:Q,allorders!L:L,A109,allorders!AG:AG,"&lt;="&amp;日期!$B$5,allorders!AG:AG,"&gt;="&amp;日期!$B$12,allorders!N:N,"Shipped")/SUM(C109:F109))</f>
        <v>26.98</v>
      </c>
      <c r="H109">
        <f t="shared" si="2"/>
        <v>3</v>
      </c>
      <c r="I109">
        <f t="shared" si="3"/>
        <v>80.94</v>
      </c>
    </row>
    <row r="110" ht="15" spans="1:9">
      <c r="A110" s="4" t="s">
        <v>911</v>
      </c>
      <c r="B110" t="str">
        <f>VLOOKUP(A110,'[1]子sku-父sku'!$A:$B,2,0)</f>
        <v>CS-BUSB031</v>
      </c>
      <c r="C110" s="5">
        <f>SUMIFS(allorders!O:O,allorders!L:L,$A110,allorders!AG:AG,"&lt;="&amp;日期!$B$5,allorders!AG:AG,"&gt;="&amp;日期!$B$6,allorders!$Q:$Q,"&lt;&gt;"&amp;"",allorders!E:E,"Shipped")</f>
        <v>0</v>
      </c>
      <c r="D110" s="5">
        <f>SUMIFS(allorders!$O:$O,allorders!$L:$L,$A110,allorders!$AG:$AG,"&lt;="&amp;日期!$B$7,allorders!$AG:$AG,"&gt;="&amp;日期!$B$8,allorders!Q:Q,"&lt;&gt;"&amp;"",allorders!E:E,"Shipped")</f>
        <v>1</v>
      </c>
      <c r="E110" s="5">
        <f>SUMIFS(allorders!$O:$O,allorders!$L:$L,$A110,allorders!$AG:$AG,"&lt;="&amp;日期!$B$9,allorders!$AG:$AG,"&gt;="&amp;日期!$B$10,allorders!Q:Q,"&lt;&gt;"&amp;"",allorders!E:E,"Shipped")</f>
        <v>1</v>
      </c>
      <c r="F110" s="5">
        <f>SUMIFS(allorders!$O:$O,allorders!$L:$L,$A110,allorders!$AG:$AG,"&lt;="&amp;日期!$B$11,allorders!$AG:$AG,"&gt;="&amp;日期!$B$12,allorders!Q:Q,"&lt;&gt;"&amp;"",allorders!E:E,"Shipped")</f>
        <v>1</v>
      </c>
      <c r="G110" s="6">
        <f>IF(SUM(C110:F110)=0,0,SUMIFS(allorders!Q:Q,allorders!L:L,A110,allorders!AG:AG,"&lt;="&amp;日期!$B$5,allorders!AG:AG,"&gt;="&amp;日期!$B$12,allorders!N:N,"Shipped")/SUM(C110:F110))</f>
        <v>27.98</v>
      </c>
      <c r="H110">
        <f t="shared" si="2"/>
        <v>3</v>
      </c>
      <c r="I110">
        <f t="shared" si="3"/>
        <v>83.94</v>
      </c>
    </row>
    <row r="111" ht="15" spans="1:9">
      <c r="A111" s="4" t="s">
        <v>934</v>
      </c>
      <c r="B111" t="str">
        <f>VLOOKUP(A111,'[1]子sku-父sku'!$A:$B,2,0)</f>
        <v>CS-SB181</v>
      </c>
      <c r="C111" s="5">
        <f>SUMIFS(allorders!O:O,allorders!L:L,$A111,allorders!AG:AG,"&lt;="&amp;日期!$B$5,allorders!AG:AG,"&gt;="&amp;日期!$B$6,allorders!$Q:$Q,"&lt;&gt;"&amp;"",allorders!E:E,"Shipped")</f>
        <v>7</v>
      </c>
      <c r="D111" s="5">
        <f>SUMIFS(allorders!$O:$O,allorders!$L:$L,$A111,allorders!$AG:$AG,"&lt;="&amp;日期!$B$7,allorders!$AG:$AG,"&gt;="&amp;日期!$B$8,allorders!Q:Q,"&lt;&gt;"&amp;"",allorders!E:E,"Shipped")</f>
        <v>9</v>
      </c>
      <c r="E111" s="5">
        <f>SUMIFS(allorders!$O:$O,allorders!$L:$L,$A111,allorders!$AG:$AG,"&lt;="&amp;日期!$B$9,allorders!$AG:$AG,"&gt;="&amp;日期!$B$10,allorders!Q:Q,"&lt;&gt;"&amp;"",allorders!E:E,"Shipped")</f>
        <v>5</v>
      </c>
      <c r="F111" s="5">
        <f>SUMIFS(allorders!$O:$O,allorders!$L:$L,$A111,allorders!$AG:$AG,"&lt;="&amp;日期!$B$11,allorders!$AG:$AG,"&gt;="&amp;日期!$B$12,allorders!Q:Q,"&lt;&gt;"&amp;"",allorders!E:E,"Shipped")</f>
        <v>3</v>
      </c>
      <c r="G111" s="6">
        <f>IF(SUM(C111:F111)=0,0,SUMIFS(allorders!Q:Q,allorders!L:L,A111,allorders!AG:AG,"&lt;="&amp;日期!$B$5,allorders!AG:AG,"&gt;="&amp;日期!$B$12,allorders!N:N,"Shipped")/SUM(C111:F111))</f>
        <v>23.98</v>
      </c>
      <c r="H111">
        <f t="shared" si="2"/>
        <v>24</v>
      </c>
      <c r="I111">
        <f t="shared" si="3"/>
        <v>575.52</v>
      </c>
    </row>
    <row r="112" ht="15" spans="1:9">
      <c r="A112" s="4" t="s">
        <v>955</v>
      </c>
      <c r="B112" t="str">
        <f>VLOOKUP(A112,'[1]子sku-父sku'!$A:$B,2,0)</f>
        <v>MY-LYRound020</v>
      </c>
      <c r="C112" s="5">
        <f>SUMIFS(allorders!O:O,allorders!L:L,$A112,allorders!AG:AG,"&lt;="&amp;日期!$B$5,allorders!AG:AG,"&gt;="&amp;日期!$B$6,allorders!$Q:$Q,"&lt;&gt;"&amp;"",allorders!E:E,"Shipped")</f>
        <v>1</v>
      </c>
      <c r="D112" s="5">
        <f>SUMIFS(allorders!$O:$O,allorders!$L:$L,$A112,allorders!$AG:$AG,"&lt;="&amp;日期!$B$7,allorders!$AG:$AG,"&gt;="&amp;日期!$B$8,allorders!Q:Q,"&lt;&gt;"&amp;"",allorders!E:E,"Shipped")</f>
        <v>0</v>
      </c>
      <c r="E112" s="5">
        <f>SUMIFS(allorders!$O:$O,allorders!$L:$L,$A112,allorders!$AG:$AG,"&lt;="&amp;日期!$B$9,allorders!$AG:$AG,"&gt;="&amp;日期!$B$10,allorders!Q:Q,"&lt;&gt;"&amp;"",allorders!E:E,"Shipped")</f>
        <v>2</v>
      </c>
      <c r="F112" s="5">
        <f>SUMIFS(allorders!$O:$O,allorders!$L:$L,$A112,allorders!$AG:$AG,"&lt;="&amp;日期!$B$11,allorders!$AG:$AG,"&gt;="&amp;日期!$B$12,allorders!Q:Q,"&lt;&gt;"&amp;"",allorders!E:E,"Shipped")</f>
        <v>1</v>
      </c>
      <c r="G112" s="6">
        <f>IF(SUM(C112:F112)=0,0,SUMIFS(allorders!Q:Q,allorders!L:L,A112,allorders!AG:AG,"&lt;="&amp;日期!$B$5,allorders!AG:AG,"&gt;="&amp;日期!$B$12,allorders!N:N,"Shipped")/SUM(C112:F112))</f>
        <v>23.98</v>
      </c>
      <c r="H112">
        <f t="shared" si="2"/>
        <v>4</v>
      </c>
      <c r="I112">
        <f t="shared" si="3"/>
        <v>95.92</v>
      </c>
    </row>
    <row r="113" ht="15" spans="1:9">
      <c r="A113" s="4" t="s">
        <v>963</v>
      </c>
      <c r="B113" t="str">
        <f>VLOOKUP(A113,'[1]子sku-父sku'!$A:$B,2,0)</f>
        <v>CS-SB009</v>
      </c>
      <c r="C113" s="5">
        <f>SUMIFS(allorders!O:O,allorders!L:L,$A113,allorders!AG:AG,"&lt;="&amp;日期!$B$5,allorders!AG:AG,"&gt;="&amp;日期!$B$6,allorders!$Q:$Q,"&lt;&gt;"&amp;"",allorders!E:E,"Shipped")</f>
        <v>0</v>
      </c>
      <c r="D113" s="5">
        <f>SUMIFS(allorders!$O:$O,allorders!$L:$L,$A113,allorders!$AG:$AG,"&lt;="&amp;日期!$B$7,allorders!$AG:$AG,"&gt;="&amp;日期!$B$8,allorders!Q:Q,"&lt;&gt;"&amp;"",allorders!E:E,"Shipped")</f>
        <v>3</v>
      </c>
      <c r="E113" s="5">
        <f>SUMIFS(allorders!$O:$O,allorders!$L:$L,$A113,allorders!$AG:$AG,"&lt;="&amp;日期!$B$9,allorders!$AG:$AG,"&gt;="&amp;日期!$B$10,allorders!Q:Q,"&lt;&gt;"&amp;"",allorders!E:E,"Shipped")</f>
        <v>3</v>
      </c>
      <c r="F113" s="5">
        <f>SUMIFS(allorders!$O:$O,allorders!$L:$L,$A113,allorders!$AG:$AG,"&lt;="&amp;日期!$B$11,allorders!$AG:$AG,"&gt;="&amp;日期!$B$12,allorders!Q:Q,"&lt;&gt;"&amp;"",allorders!E:E,"Shipped")</f>
        <v>4</v>
      </c>
      <c r="G113" s="6">
        <f>IF(SUM(C113:F113)=0,0,SUMIFS(allorders!Q:Q,allorders!L:L,A113,allorders!AG:AG,"&lt;="&amp;日期!$B$5,allorders!AG:AG,"&gt;="&amp;日期!$B$12,allorders!N:N,"Shipped")/SUM(C113:F113))</f>
        <v>22.98</v>
      </c>
      <c r="H113">
        <f t="shared" si="2"/>
        <v>10</v>
      </c>
      <c r="I113">
        <f t="shared" si="3"/>
        <v>229.8</v>
      </c>
    </row>
    <row r="114" ht="15" spans="1:9">
      <c r="A114" s="4" t="s">
        <v>975</v>
      </c>
      <c r="B114" t="str">
        <f>VLOOKUP(A114,'[1]子sku-父sku'!$A:$B,2,0)</f>
        <v>CS-LHY170</v>
      </c>
      <c r="C114" s="5">
        <f>SUMIFS(allorders!O:O,allorders!L:L,$A114,allorders!AG:AG,"&lt;="&amp;日期!$B$5,allorders!AG:AG,"&gt;="&amp;日期!$B$6,allorders!$Q:$Q,"&lt;&gt;"&amp;"",allorders!E:E,"Shipped")</f>
        <v>9</v>
      </c>
      <c r="D114" s="5">
        <f>SUMIFS(allorders!$O:$O,allorders!$L:$L,$A114,allorders!$AG:$AG,"&lt;="&amp;日期!$B$7,allorders!$AG:$AG,"&gt;="&amp;日期!$B$8,allorders!Q:Q,"&lt;&gt;"&amp;"",allorders!E:E,"Shipped")</f>
        <v>4</v>
      </c>
      <c r="E114" s="5">
        <f>SUMIFS(allorders!$O:$O,allorders!$L:$L,$A114,allorders!$AG:$AG,"&lt;="&amp;日期!$B$9,allorders!$AG:$AG,"&gt;="&amp;日期!$B$10,allorders!Q:Q,"&lt;&gt;"&amp;"",allorders!E:E,"Shipped")</f>
        <v>0</v>
      </c>
      <c r="F114" s="5">
        <f>SUMIFS(allorders!$O:$O,allorders!$L:$L,$A114,allorders!$AG:$AG,"&lt;="&amp;日期!$B$11,allorders!$AG:$AG,"&gt;="&amp;日期!$B$12,allorders!Q:Q,"&lt;&gt;"&amp;"",allorders!E:E,"Shipped")</f>
        <v>5</v>
      </c>
      <c r="G114" s="6">
        <f>IF(SUM(C114:F114)=0,0,SUMIFS(allorders!Q:Q,allorders!L:L,A114,allorders!AG:AG,"&lt;="&amp;日期!$B$5,allorders!AG:AG,"&gt;="&amp;日期!$B$12,allorders!N:N,"Shipped")/SUM(C114:F114))</f>
        <v>23.98</v>
      </c>
      <c r="H114">
        <f t="shared" si="2"/>
        <v>18</v>
      </c>
      <c r="I114">
        <f t="shared" si="3"/>
        <v>431.64</v>
      </c>
    </row>
    <row r="115" ht="15" spans="1:9">
      <c r="A115" s="4" t="s">
        <v>988</v>
      </c>
      <c r="B115" t="str">
        <f>VLOOKUP(A115,'[1]子sku-父sku'!$A:$B,2,0)</f>
        <v>CS-LY171</v>
      </c>
      <c r="C115" s="5">
        <f>SUMIFS(allorders!O:O,allorders!L:L,$A115,allorders!AG:AG,"&lt;="&amp;日期!$B$5,allorders!AG:AG,"&gt;="&amp;日期!$B$6,allorders!$Q:$Q,"&lt;&gt;"&amp;"",allorders!E:E,"Shipped")</f>
        <v>3</v>
      </c>
      <c r="D115" s="5">
        <f>SUMIFS(allorders!$O:$O,allorders!$L:$L,$A115,allorders!$AG:$AG,"&lt;="&amp;日期!$B$7,allorders!$AG:$AG,"&gt;="&amp;日期!$B$8,allorders!Q:Q,"&lt;&gt;"&amp;"",allorders!E:E,"Shipped")</f>
        <v>2</v>
      </c>
      <c r="E115" s="5">
        <f>SUMIFS(allorders!$O:$O,allorders!$L:$L,$A115,allorders!$AG:$AG,"&lt;="&amp;日期!$B$9,allorders!$AG:$AG,"&gt;="&amp;日期!$B$10,allorders!Q:Q,"&lt;&gt;"&amp;"",allorders!E:E,"Shipped")</f>
        <v>10</v>
      </c>
      <c r="F115" s="5">
        <f>SUMIFS(allorders!$O:$O,allorders!$L:$L,$A115,allorders!$AG:$AG,"&lt;="&amp;日期!$B$11,allorders!$AG:$AG,"&gt;="&amp;日期!$B$12,allorders!Q:Q,"&lt;&gt;"&amp;"",allorders!E:E,"Shipped")</f>
        <v>3</v>
      </c>
      <c r="G115" s="6">
        <f>IF(SUM(C115:F115)=0,0,SUMIFS(allorders!Q:Q,allorders!L:L,A115,allorders!AG:AG,"&lt;="&amp;日期!$B$5,allorders!AG:AG,"&gt;="&amp;日期!$B$12,allorders!N:N,"Shipped")/SUM(C115:F115))</f>
        <v>21.37</v>
      </c>
      <c r="H115">
        <f t="shared" si="2"/>
        <v>18</v>
      </c>
      <c r="I115">
        <f t="shared" si="3"/>
        <v>384.66</v>
      </c>
    </row>
    <row r="116" ht="15" spans="1:9">
      <c r="A116" s="4" t="s">
        <v>999</v>
      </c>
      <c r="B116" t="str">
        <f>VLOOKUP(A116,'[1]子sku-父sku'!$A:$B,2,0)</f>
        <v>POLO-SB1503</v>
      </c>
      <c r="C116" s="5">
        <f>SUMIFS(allorders!O:O,allorders!L:L,$A116,allorders!AG:AG,"&lt;="&amp;日期!$B$5,allorders!AG:AG,"&gt;="&amp;日期!$B$6,allorders!$Q:$Q,"&lt;&gt;"&amp;"",allorders!E:E,"Shipped")</f>
        <v>0</v>
      </c>
      <c r="D116" s="5">
        <f>SUMIFS(allorders!$O:$O,allorders!$L:$L,$A116,allorders!$AG:$AG,"&lt;="&amp;日期!$B$7,allorders!$AG:$AG,"&gt;="&amp;日期!$B$8,allorders!Q:Q,"&lt;&gt;"&amp;"",allorders!E:E,"Shipped")</f>
        <v>0</v>
      </c>
      <c r="E116" s="5">
        <f>SUMIFS(allorders!$O:$O,allorders!$L:$L,$A116,allorders!$AG:$AG,"&lt;="&amp;日期!$B$9,allorders!$AG:$AG,"&gt;="&amp;日期!$B$10,allorders!Q:Q,"&lt;&gt;"&amp;"",allorders!E:E,"Shipped")</f>
        <v>0</v>
      </c>
      <c r="F116" s="5">
        <f>SUMIFS(allorders!$O:$O,allorders!$L:$L,$A116,allorders!$AG:$AG,"&lt;="&amp;日期!$B$11,allorders!$AG:$AG,"&gt;="&amp;日期!$B$12,allorders!Q:Q,"&lt;&gt;"&amp;"",allorders!E:E,"Shipped")</f>
        <v>2</v>
      </c>
      <c r="G116" s="6">
        <f>IF(SUM(C116:F116)=0,0,SUMIFS(allorders!Q:Q,allorders!L:L,A116,allorders!AG:AG,"&lt;="&amp;日期!$B$5,allorders!AG:AG,"&gt;="&amp;日期!$B$12,allorders!N:N,"Shipped")/SUM(C116:F116))</f>
        <v>22.98</v>
      </c>
      <c r="H116">
        <f t="shared" si="2"/>
        <v>2</v>
      </c>
      <c r="I116">
        <f t="shared" si="3"/>
        <v>45.96</v>
      </c>
    </row>
    <row r="117" ht="15" spans="1:9">
      <c r="A117" s="4" t="s">
        <v>1007</v>
      </c>
      <c r="B117" t="str">
        <f>VLOOKUP(A117,'[1]子sku-父sku'!$A:$B,2,0)</f>
        <v>CS-BUSB032</v>
      </c>
      <c r="C117" s="5">
        <f>SUMIFS(allorders!O:O,allorders!L:L,$A117,allorders!AG:AG,"&lt;="&amp;日期!$B$5,allorders!AG:AG,"&gt;="&amp;日期!$B$6,allorders!$Q:$Q,"&lt;&gt;"&amp;"",allorders!E:E,"Shipped")</f>
        <v>0</v>
      </c>
      <c r="D117" s="5">
        <f>SUMIFS(allorders!$O:$O,allorders!$L:$L,$A117,allorders!$AG:$AG,"&lt;="&amp;日期!$B$7,allorders!$AG:$AG,"&gt;="&amp;日期!$B$8,allorders!Q:Q,"&lt;&gt;"&amp;"",allorders!E:E,"Shipped")</f>
        <v>0</v>
      </c>
      <c r="E117" s="5">
        <f>SUMIFS(allorders!$O:$O,allorders!$L:$L,$A117,allorders!$AG:$AG,"&lt;="&amp;日期!$B$9,allorders!$AG:$AG,"&gt;="&amp;日期!$B$10,allorders!Q:Q,"&lt;&gt;"&amp;"",allorders!E:E,"Shipped")</f>
        <v>0</v>
      </c>
      <c r="F117" s="5">
        <f>SUMIFS(allorders!$O:$O,allorders!$L:$L,$A117,allorders!$AG:$AG,"&lt;="&amp;日期!$B$11,allorders!$AG:$AG,"&gt;="&amp;日期!$B$12,allorders!Q:Q,"&lt;&gt;"&amp;"",allorders!E:E,"Shipped")</f>
        <v>1</v>
      </c>
      <c r="G117" s="6">
        <f>IF(SUM(C117:F117)=0,0,SUMIFS(allorders!Q:Q,allorders!L:L,A117,allorders!AG:AG,"&lt;="&amp;日期!$B$5,allorders!AG:AG,"&gt;="&amp;日期!$B$12,allorders!N:N,"Shipped")/SUM(C117:F117))</f>
        <v>19.98</v>
      </c>
      <c r="H117">
        <f t="shared" si="2"/>
        <v>1</v>
      </c>
      <c r="I117">
        <f t="shared" si="3"/>
        <v>19.98</v>
      </c>
    </row>
    <row r="118" ht="15" spans="1:9">
      <c r="A118" s="4" t="s">
        <v>1013</v>
      </c>
      <c r="B118" t="str">
        <f>VLOOKUP(A118,'[1]子sku-父sku'!$A:$B,2,0)</f>
        <v>CS-LHY032</v>
      </c>
      <c r="C118" s="5">
        <f>SUMIFS(allorders!O:O,allorders!L:L,$A118,allorders!AG:AG,"&lt;="&amp;日期!$B$5,allorders!AG:AG,"&gt;="&amp;日期!$B$6,allorders!$Q:$Q,"&lt;&gt;"&amp;"",allorders!E:E,"Shipped")</f>
        <v>1</v>
      </c>
      <c r="D118" s="5">
        <f>SUMIFS(allorders!$O:$O,allorders!$L:$L,$A118,allorders!$AG:$AG,"&lt;="&amp;日期!$B$7,allorders!$AG:$AG,"&gt;="&amp;日期!$B$8,allorders!Q:Q,"&lt;&gt;"&amp;"",allorders!E:E,"Shipped")</f>
        <v>0</v>
      </c>
      <c r="E118" s="5">
        <f>SUMIFS(allorders!$O:$O,allorders!$L:$L,$A118,allorders!$AG:$AG,"&lt;="&amp;日期!$B$9,allorders!$AG:$AG,"&gt;="&amp;日期!$B$10,allorders!Q:Q,"&lt;&gt;"&amp;"",allorders!E:E,"Shipped")</f>
        <v>1</v>
      </c>
      <c r="F118" s="5">
        <f>SUMIFS(allorders!$O:$O,allorders!$L:$L,$A118,allorders!$AG:$AG,"&lt;="&amp;日期!$B$11,allorders!$AG:$AG,"&gt;="&amp;日期!$B$12,allorders!Q:Q,"&lt;&gt;"&amp;"",allorders!E:E,"Shipped")</f>
        <v>7</v>
      </c>
      <c r="G118" s="6">
        <f>IF(SUM(C118:F118)=0,0,SUMIFS(allorders!Q:Q,allorders!L:L,A118,allorders!AG:AG,"&lt;="&amp;日期!$B$5,allorders!AG:AG,"&gt;="&amp;日期!$B$12,allorders!N:N,"Shipped")/SUM(C118:F118))</f>
        <v>22.98</v>
      </c>
      <c r="H118">
        <f t="shared" si="2"/>
        <v>9</v>
      </c>
      <c r="I118">
        <f t="shared" si="3"/>
        <v>206.82</v>
      </c>
    </row>
    <row r="119" ht="15" spans="1:9">
      <c r="A119" s="4" t="s">
        <v>1021</v>
      </c>
      <c r="B119" t="str">
        <f>VLOOKUP(A119,'[1]子sku-父sku'!$A:$B,2,0)</f>
        <v>CS-LY085</v>
      </c>
      <c r="C119" s="5">
        <f>SUMIFS(allorders!O:O,allorders!L:L,$A119,allorders!AG:AG,"&lt;="&amp;日期!$B$5,allorders!AG:AG,"&gt;="&amp;日期!$B$6,allorders!$Q:$Q,"&lt;&gt;"&amp;"",allorders!E:E,"Shipped")</f>
        <v>2</v>
      </c>
      <c r="D119" s="5">
        <f>SUMIFS(allorders!$O:$O,allorders!$L:$L,$A119,allorders!$AG:$AG,"&lt;="&amp;日期!$B$7,allorders!$AG:$AG,"&gt;="&amp;日期!$B$8,allorders!Q:Q,"&lt;&gt;"&amp;"",allorders!E:E,"Shipped")</f>
        <v>2</v>
      </c>
      <c r="E119" s="5">
        <f>SUMIFS(allorders!$O:$O,allorders!$L:$L,$A119,allorders!$AG:$AG,"&lt;="&amp;日期!$B$9,allorders!$AG:$AG,"&gt;="&amp;日期!$B$10,allorders!Q:Q,"&lt;&gt;"&amp;"",allorders!E:E,"Shipped")</f>
        <v>3</v>
      </c>
      <c r="F119" s="5">
        <f>SUMIFS(allorders!$O:$O,allorders!$L:$L,$A119,allorders!$AG:$AG,"&lt;="&amp;日期!$B$11,allorders!$AG:$AG,"&gt;="&amp;日期!$B$12,allorders!Q:Q,"&lt;&gt;"&amp;"",allorders!E:E,"Shipped")</f>
        <v>4</v>
      </c>
      <c r="G119" s="6">
        <f>IF(SUM(C119:F119)=0,0,SUMIFS(allorders!Q:Q,allorders!L:L,A119,allorders!AG:AG,"&lt;="&amp;日期!$B$5,allorders!AG:AG,"&gt;="&amp;日期!$B$12,allorders!N:N,"Shipped")/SUM(C119:F119))</f>
        <v>15.3454545454545</v>
      </c>
      <c r="H119">
        <f t="shared" si="2"/>
        <v>11</v>
      </c>
      <c r="I119">
        <f t="shared" si="3"/>
        <v>168.8</v>
      </c>
    </row>
    <row r="120" ht="15" spans="1:9">
      <c r="A120" s="4" t="s">
        <v>1029</v>
      </c>
      <c r="B120" t="str">
        <f>VLOOKUP(A120,'[1]子sku-父sku'!$A:$B,2,0)</f>
        <v>CS-SB002</v>
      </c>
      <c r="C120" s="5">
        <f>SUMIFS(allorders!O:O,allorders!L:L,$A120,allorders!AG:AG,"&lt;="&amp;日期!$B$5,allorders!AG:AG,"&gt;="&amp;日期!$B$6,allorders!$Q:$Q,"&lt;&gt;"&amp;"",allorders!E:E,"Shipped")</f>
        <v>1</v>
      </c>
      <c r="D120" s="5">
        <f>SUMIFS(allorders!$O:$O,allorders!$L:$L,$A120,allorders!$AG:$AG,"&lt;="&amp;日期!$B$7,allorders!$AG:$AG,"&gt;="&amp;日期!$B$8,allorders!Q:Q,"&lt;&gt;"&amp;"",allorders!E:E,"Shipped")</f>
        <v>0</v>
      </c>
      <c r="E120" s="5">
        <f>SUMIFS(allorders!$O:$O,allorders!$L:$L,$A120,allorders!$AG:$AG,"&lt;="&amp;日期!$B$9,allorders!$AG:$AG,"&gt;="&amp;日期!$B$10,allorders!Q:Q,"&lt;&gt;"&amp;"",allorders!E:E,"Shipped")</f>
        <v>0</v>
      </c>
      <c r="F120" s="5">
        <f>SUMIFS(allorders!$O:$O,allorders!$L:$L,$A120,allorders!$AG:$AG,"&lt;="&amp;日期!$B$11,allorders!$AG:$AG,"&gt;="&amp;日期!$B$12,allorders!Q:Q,"&lt;&gt;"&amp;"",allorders!E:E,"Shipped")</f>
        <v>1</v>
      </c>
      <c r="G120" s="6">
        <f>IF(SUM(C120:F120)=0,0,SUMIFS(allorders!Q:Q,allorders!L:L,A120,allorders!AG:AG,"&lt;="&amp;日期!$B$5,allorders!AG:AG,"&gt;="&amp;日期!$B$12,allorders!N:N,"Shipped")/SUM(C120:F120))</f>
        <v>12.98</v>
      </c>
      <c r="H120">
        <f t="shared" si="2"/>
        <v>2</v>
      </c>
      <c r="I120">
        <f t="shared" si="3"/>
        <v>25.96</v>
      </c>
    </row>
    <row r="121" ht="15" spans="1:9">
      <c r="A121" s="4" t="s">
        <v>1034</v>
      </c>
      <c r="B121" t="str">
        <f>VLOOKUP(A121,'[1]子sku-父sku'!$A:$B,2,0)</f>
        <v>CS-SB002</v>
      </c>
      <c r="C121" s="5">
        <f>SUMIFS(allorders!O:O,allorders!L:L,$A121,allorders!AG:AG,"&lt;="&amp;日期!$B$5,allorders!AG:AG,"&gt;="&amp;日期!$B$6,allorders!$Q:$Q,"&lt;&gt;"&amp;"",allorders!E:E,"Shipped")</f>
        <v>0</v>
      </c>
      <c r="D121" s="5">
        <f>SUMIFS(allorders!$O:$O,allorders!$L:$L,$A121,allorders!$AG:$AG,"&lt;="&amp;日期!$B$7,allorders!$AG:$AG,"&gt;="&amp;日期!$B$8,allorders!Q:Q,"&lt;&gt;"&amp;"",allorders!E:E,"Shipped")</f>
        <v>2</v>
      </c>
      <c r="E121" s="5">
        <f>SUMIFS(allorders!$O:$O,allorders!$L:$L,$A121,allorders!$AG:$AG,"&lt;="&amp;日期!$B$9,allorders!$AG:$AG,"&gt;="&amp;日期!$B$10,allorders!Q:Q,"&lt;&gt;"&amp;"",allorders!E:E,"Shipped")</f>
        <v>1</v>
      </c>
      <c r="F121" s="5">
        <f>SUMIFS(allorders!$O:$O,allorders!$L:$L,$A121,allorders!$AG:$AG,"&lt;="&amp;日期!$B$11,allorders!$AG:$AG,"&gt;="&amp;日期!$B$12,allorders!Q:Q,"&lt;&gt;"&amp;"",allorders!E:E,"Shipped")</f>
        <v>1</v>
      </c>
      <c r="G121" s="6">
        <f>IF(SUM(C121:F121)=0,0,SUMIFS(allorders!Q:Q,allorders!L:L,A121,allorders!AG:AG,"&lt;="&amp;日期!$B$5,allorders!AG:AG,"&gt;="&amp;日期!$B$12,allorders!N:N,"Shipped")/SUM(C121:F121))</f>
        <v>12.98</v>
      </c>
      <c r="H121">
        <f t="shared" si="2"/>
        <v>4</v>
      </c>
      <c r="I121">
        <f t="shared" si="3"/>
        <v>51.92</v>
      </c>
    </row>
    <row r="122" ht="15" spans="1:9">
      <c r="A122" s="4" t="s">
        <v>1037</v>
      </c>
      <c r="B122" t="str">
        <f>VLOOKUP(A122,'[1]子sku-父sku'!$A:$B,2,0)</f>
        <v>CS-SB002</v>
      </c>
      <c r="C122" s="5">
        <f>SUMIFS(allorders!O:O,allorders!L:L,$A122,allorders!AG:AG,"&lt;="&amp;日期!$B$5,allorders!AG:AG,"&gt;="&amp;日期!$B$6,allorders!$Q:$Q,"&lt;&gt;"&amp;"",allorders!E:E,"Shipped")</f>
        <v>0</v>
      </c>
      <c r="D122" s="5">
        <f>SUMIFS(allorders!$O:$O,allorders!$L:$L,$A122,allorders!$AG:$AG,"&lt;="&amp;日期!$B$7,allorders!$AG:$AG,"&gt;="&amp;日期!$B$8,allorders!Q:Q,"&lt;&gt;"&amp;"",allorders!E:E,"Shipped")</f>
        <v>0</v>
      </c>
      <c r="E122" s="5">
        <f>SUMIFS(allorders!$O:$O,allorders!$L:$L,$A122,allorders!$AG:$AG,"&lt;="&amp;日期!$B$9,allorders!$AG:$AG,"&gt;="&amp;日期!$B$10,allorders!Q:Q,"&lt;&gt;"&amp;"",allorders!E:E,"Shipped")</f>
        <v>0</v>
      </c>
      <c r="F122" s="5">
        <f>SUMIFS(allorders!$O:$O,allorders!$L:$L,$A122,allorders!$AG:$AG,"&lt;="&amp;日期!$B$11,allorders!$AG:$AG,"&gt;="&amp;日期!$B$12,allorders!Q:Q,"&lt;&gt;"&amp;"",allorders!E:E,"Shipped")</f>
        <v>1</v>
      </c>
      <c r="G122" s="6">
        <f>IF(SUM(C122:F122)=0,0,SUMIFS(allorders!Q:Q,allorders!L:L,A122,allorders!AG:AG,"&lt;="&amp;日期!$B$5,allorders!AG:AG,"&gt;="&amp;日期!$B$12,allorders!N:N,"Shipped")/SUM(C122:F122))</f>
        <v>12.98</v>
      </c>
      <c r="H122">
        <f t="shared" si="2"/>
        <v>1</v>
      </c>
      <c r="I122">
        <f t="shared" si="3"/>
        <v>12.98</v>
      </c>
    </row>
    <row r="123" ht="15" spans="1:9">
      <c r="A123" s="4" t="s">
        <v>1043</v>
      </c>
      <c r="B123" t="str">
        <f>VLOOKUP(A123,'[1]子sku-父sku'!$A:$B,2,0)</f>
        <v>CS-LY084</v>
      </c>
      <c r="C123" s="5">
        <f>SUMIFS(allorders!O:O,allorders!L:L,$A123,allorders!AG:AG,"&lt;="&amp;日期!$B$5,allorders!AG:AG,"&gt;="&amp;日期!$B$6,allorders!$Q:$Q,"&lt;&gt;"&amp;"",allorders!E:E,"Shipped")</f>
        <v>1</v>
      </c>
      <c r="D123" s="5">
        <f>SUMIFS(allorders!$O:$O,allorders!$L:$L,$A123,allorders!$AG:$AG,"&lt;="&amp;日期!$B$7,allorders!$AG:$AG,"&gt;="&amp;日期!$B$8,allorders!Q:Q,"&lt;&gt;"&amp;"",allorders!E:E,"Shipped")</f>
        <v>0</v>
      </c>
      <c r="E123" s="5">
        <f>SUMIFS(allorders!$O:$O,allorders!$L:$L,$A123,allorders!$AG:$AG,"&lt;="&amp;日期!$B$9,allorders!$AG:$AG,"&gt;="&amp;日期!$B$10,allorders!Q:Q,"&lt;&gt;"&amp;"",allorders!E:E,"Shipped")</f>
        <v>1</v>
      </c>
      <c r="F123" s="5">
        <f>SUMIFS(allorders!$O:$O,allorders!$L:$L,$A123,allorders!$AG:$AG,"&lt;="&amp;日期!$B$11,allorders!$AG:$AG,"&gt;="&amp;日期!$B$12,allorders!Q:Q,"&lt;&gt;"&amp;"",allorders!E:E,"Shipped")</f>
        <v>2</v>
      </c>
      <c r="G123" s="6">
        <f>IF(SUM(C123:F123)=0,0,SUMIFS(allorders!Q:Q,allorders!L:L,A123,allorders!AG:AG,"&lt;="&amp;日期!$B$5,allorders!AG:AG,"&gt;="&amp;日期!$B$12,allorders!N:N,"Shipped")/SUM(C123:F123))</f>
        <v>22.98</v>
      </c>
      <c r="H123">
        <f t="shared" si="2"/>
        <v>4</v>
      </c>
      <c r="I123">
        <f t="shared" si="3"/>
        <v>91.92</v>
      </c>
    </row>
    <row r="124" ht="15" spans="1:9">
      <c r="A124" s="4" t="s">
        <v>1056</v>
      </c>
      <c r="B124" t="str">
        <f>VLOOKUP(A124,'[1]子sku-父sku'!$A:$B,2,0)</f>
        <v>CS-SB006</v>
      </c>
      <c r="C124" s="5">
        <f>SUMIFS(allorders!O:O,allorders!L:L,$A124,allorders!AG:AG,"&lt;="&amp;日期!$B$5,allorders!AG:AG,"&gt;="&amp;日期!$B$6,allorders!$Q:$Q,"&lt;&gt;"&amp;"",allorders!E:E,"Shipped")</f>
        <v>1</v>
      </c>
      <c r="D124" s="5">
        <f>SUMIFS(allorders!$O:$O,allorders!$L:$L,$A124,allorders!$AG:$AG,"&lt;="&amp;日期!$B$7,allorders!$AG:$AG,"&gt;="&amp;日期!$B$8,allorders!Q:Q,"&lt;&gt;"&amp;"",allorders!E:E,"Shipped")</f>
        <v>3</v>
      </c>
      <c r="E124" s="5">
        <f>SUMIFS(allorders!$O:$O,allorders!$L:$L,$A124,allorders!$AG:$AG,"&lt;="&amp;日期!$B$9,allorders!$AG:$AG,"&gt;="&amp;日期!$B$10,allorders!Q:Q,"&lt;&gt;"&amp;"",allorders!E:E,"Shipped")</f>
        <v>0</v>
      </c>
      <c r="F124" s="5">
        <f>SUMIFS(allorders!$O:$O,allorders!$L:$L,$A124,allorders!$AG:$AG,"&lt;="&amp;日期!$B$11,allorders!$AG:$AG,"&gt;="&amp;日期!$B$12,allorders!Q:Q,"&lt;&gt;"&amp;"",allorders!E:E,"Shipped")</f>
        <v>1</v>
      </c>
      <c r="G124" s="6">
        <f>IF(SUM(C124:F124)=0,0,SUMIFS(allorders!Q:Q,allorders!L:L,A124,allorders!AG:AG,"&lt;="&amp;日期!$B$5,allorders!AG:AG,"&gt;="&amp;日期!$B$12,allorders!N:N,"Shipped")/SUM(C124:F124))</f>
        <v>22.98</v>
      </c>
      <c r="H124">
        <f t="shared" si="2"/>
        <v>5</v>
      </c>
      <c r="I124">
        <f t="shared" si="3"/>
        <v>114.9</v>
      </c>
    </row>
    <row r="125" ht="15" spans="1:9">
      <c r="A125" s="4" t="s">
        <v>1063</v>
      </c>
      <c r="B125" t="str">
        <f>VLOOKUP(A125,'[1]子sku-父sku'!$A:$B,2,0)</f>
        <v>CS-CA170</v>
      </c>
      <c r="C125" s="5">
        <f>SUMIFS(allorders!O:O,allorders!L:L,$A125,allorders!AG:AG,"&lt;="&amp;日期!$B$5,allorders!AG:AG,"&gt;="&amp;日期!$B$6,allorders!$Q:$Q,"&lt;&gt;"&amp;"",allorders!E:E,"Shipped")</f>
        <v>0</v>
      </c>
      <c r="D125" s="5">
        <f>SUMIFS(allorders!$O:$O,allorders!$L:$L,$A125,allorders!$AG:$AG,"&lt;="&amp;日期!$B$7,allorders!$AG:$AG,"&gt;="&amp;日期!$B$8,allorders!Q:Q,"&lt;&gt;"&amp;"",allorders!E:E,"Shipped")</f>
        <v>3</v>
      </c>
      <c r="E125" s="5">
        <f>SUMIFS(allorders!$O:$O,allorders!$L:$L,$A125,allorders!$AG:$AG,"&lt;="&amp;日期!$B$9,allorders!$AG:$AG,"&gt;="&amp;日期!$B$10,allorders!Q:Q,"&lt;&gt;"&amp;"",allorders!E:E,"Shipped")</f>
        <v>0</v>
      </c>
      <c r="F125" s="5">
        <f>SUMIFS(allorders!$O:$O,allorders!$L:$L,$A125,allorders!$AG:$AG,"&lt;="&amp;日期!$B$11,allorders!$AG:$AG,"&gt;="&amp;日期!$B$12,allorders!Q:Q,"&lt;&gt;"&amp;"",allorders!E:E,"Shipped")</f>
        <v>1</v>
      </c>
      <c r="G125" s="6">
        <f>IF(SUM(C125:F125)=0,0,SUMIFS(allorders!Q:Q,allorders!L:L,A125,allorders!AG:AG,"&lt;="&amp;日期!$B$5,allorders!AG:AG,"&gt;="&amp;日期!$B$12,allorders!N:N,"Shipped")/SUM(C125:F125))</f>
        <v>27.4925</v>
      </c>
      <c r="H125">
        <f t="shared" si="2"/>
        <v>4</v>
      </c>
      <c r="I125">
        <f t="shared" si="3"/>
        <v>109.97</v>
      </c>
    </row>
    <row r="126" ht="15" spans="1:9">
      <c r="A126" s="4" t="s">
        <v>1073</v>
      </c>
      <c r="B126" t="str">
        <f>VLOOKUP(A126,'[1]子sku-父sku'!$A:$B,2,0)</f>
        <v>CS-CA170</v>
      </c>
      <c r="C126" s="5">
        <f>SUMIFS(allorders!O:O,allorders!L:L,$A126,allorders!AG:AG,"&lt;="&amp;日期!$B$5,allorders!AG:AG,"&gt;="&amp;日期!$B$6,allorders!$Q:$Q,"&lt;&gt;"&amp;"",allorders!E:E,"Shipped")</f>
        <v>0</v>
      </c>
      <c r="D126" s="5">
        <f>SUMIFS(allorders!$O:$O,allorders!$L:$L,$A126,allorders!$AG:$AG,"&lt;="&amp;日期!$B$7,allorders!$AG:$AG,"&gt;="&amp;日期!$B$8,allorders!Q:Q,"&lt;&gt;"&amp;"",allorders!E:E,"Shipped")</f>
        <v>0</v>
      </c>
      <c r="E126" s="5">
        <f>SUMIFS(allorders!$O:$O,allorders!$L:$L,$A126,allorders!$AG:$AG,"&lt;="&amp;日期!$B$9,allorders!$AG:$AG,"&gt;="&amp;日期!$B$10,allorders!Q:Q,"&lt;&gt;"&amp;"",allorders!E:E,"Shipped")</f>
        <v>3</v>
      </c>
      <c r="F126" s="5">
        <f>SUMIFS(allorders!$O:$O,allorders!$L:$L,$A126,allorders!$AG:$AG,"&lt;="&amp;日期!$B$11,allorders!$AG:$AG,"&gt;="&amp;日期!$B$12,allorders!Q:Q,"&lt;&gt;"&amp;"",allorders!E:E,"Shipped")</f>
        <v>1</v>
      </c>
      <c r="G126" s="6">
        <f>IF(SUM(C126:F126)=0,0,SUMIFS(allorders!Q:Q,allorders!L:L,A126,allorders!AG:AG,"&lt;="&amp;日期!$B$5,allorders!AG:AG,"&gt;="&amp;日期!$B$12,allorders!N:N,"Shipped")/SUM(C126:F126))</f>
        <v>29.995</v>
      </c>
      <c r="H126">
        <f t="shared" si="2"/>
        <v>4</v>
      </c>
      <c r="I126">
        <f t="shared" si="3"/>
        <v>119.98</v>
      </c>
    </row>
    <row r="127" ht="15" spans="1:9">
      <c r="A127" s="4" t="s">
        <v>1081</v>
      </c>
      <c r="B127" t="str">
        <f>VLOOKUP(A127,'[1]子sku-父sku'!$A:$B,2,0)</f>
        <v>CS-CA170</v>
      </c>
      <c r="C127" s="5">
        <f>SUMIFS(allorders!O:O,allorders!L:L,$A127,allorders!AG:AG,"&lt;="&amp;日期!$B$5,allorders!AG:AG,"&gt;="&amp;日期!$B$6,allorders!$Q:$Q,"&lt;&gt;"&amp;"",allorders!E:E,"Shipped")</f>
        <v>3</v>
      </c>
      <c r="D127" s="5">
        <f>SUMIFS(allorders!$O:$O,allorders!$L:$L,$A127,allorders!$AG:$AG,"&lt;="&amp;日期!$B$7,allorders!$AG:$AG,"&gt;="&amp;日期!$B$8,allorders!Q:Q,"&lt;&gt;"&amp;"",allorders!E:E,"Shipped")</f>
        <v>1</v>
      </c>
      <c r="E127" s="5">
        <f>SUMIFS(allorders!$O:$O,allorders!$L:$L,$A127,allorders!$AG:$AG,"&lt;="&amp;日期!$B$9,allorders!$AG:$AG,"&gt;="&amp;日期!$B$10,allorders!Q:Q,"&lt;&gt;"&amp;"",allorders!E:E,"Shipped")</f>
        <v>1</v>
      </c>
      <c r="F127" s="5">
        <f>SUMIFS(allorders!$O:$O,allorders!$L:$L,$A127,allorders!$AG:$AG,"&lt;="&amp;日期!$B$11,allorders!$AG:$AG,"&gt;="&amp;日期!$B$12,allorders!Q:Q,"&lt;&gt;"&amp;"",allorders!E:E,"Shipped")</f>
        <v>2</v>
      </c>
      <c r="G127" s="6">
        <f>IF(SUM(C127:F127)=0,0,SUMIFS(allorders!Q:Q,allorders!L:L,A127,allorders!AG:AG,"&lt;="&amp;日期!$B$5,allorders!AG:AG,"&gt;="&amp;日期!$B$12,allorders!N:N,"Shipped")/SUM(C127:F127))</f>
        <v>27.85</v>
      </c>
      <c r="H127">
        <f t="shared" si="2"/>
        <v>7</v>
      </c>
      <c r="I127">
        <f t="shared" si="3"/>
        <v>194.95</v>
      </c>
    </row>
    <row r="128" ht="15" spans="1:9">
      <c r="A128" s="4" t="s">
        <v>1086</v>
      </c>
      <c r="B128" t="str">
        <f>VLOOKUP(A128,'[1]子sku-父sku'!$A:$B,2,0)</f>
        <v>CS-CA170</v>
      </c>
      <c r="C128" s="5">
        <f>SUMIFS(allorders!O:O,allorders!L:L,$A128,allorders!AG:AG,"&lt;="&amp;日期!$B$5,allorders!AG:AG,"&gt;="&amp;日期!$B$6,allorders!$Q:$Q,"&lt;&gt;"&amp;"",allorders!E:E,"Shipped")</f>
        <v>1</v>
      </c>
      <c r="D128" s="5">
        <f>SUMIFS(allorders!$O:$O,allorders!$L:$L,$A128,allorders!$AG:$AG,"&lt;="&amp;日期!$B$7,allorders!$AG:$AG,"&gt;="&amp;日期!$B$8,allorders!Q:Q,"&lt;&gt;"&amp;"",allorders!E:E,"Shipped")</f>
        <v>0</v>
      </c>
      <c r="E128" s="5">
        <f>SUMIFS(allorders!$O:$O,allorders!$L:$L,$A128,allorders!$AG:$AG,"&lt;="&amp;日期!$B$9,allorders!$AG:$AG,"&gt;="&amp;日期!$B$10,allorders!Q:Q,"&lt;&gt;"&amp;"",allorders!E:E,"Shipped")</f>
        <v>0</v>
      </c>
      <c r="F128" s="5">
        <f>SUMIFS(allorders!$O:$O,allorders!$L:$L,$A128,allorders!$AG:$AG,"&lt;="&amp;日期!$B$11,allorders!$AG:$AG,"&gt;="&amp;日期!$B$12,allorders!Q:Q,"&lt;&gt;"&amp;"",allorders!E:E,"Shipped")</f>
        <v>3</v>
      </c>
      <c r="G128" s="6">
        <f>IF(SUM(C128:F128)=0,0,SUMIFS(allorders!Q:Q,allorders!L:L,A128,allorders!AG:AG,"&lt;="&amp;日期!$B$5,allorders!AG:AG,"&gt;="&amp;日期!$B$12,allorders!N:N,"Shipped")/SUM(C128:F128))</f>
        <v>32.4975</v>
      </c>
      <c r="H128">
        <f t="shared" si="2"/>
        <v>4</v>
      </c>
      <c r="I128">
        <f t="shared" si="3"/>
        <v>129.99</v>
      </c>
    </row>
    <row r="129" ht="15" spans="1:9">
      <c r="A129" s="4" t="s">
        <v>1089</v>
      </c>
      <c r="B129" t="str">
        <f>VLOOKUP(A129,'[1]子sku-父sku'!$A:$B,2,0)</f>
        <v>CS-CA170</v>
      </c>
      <c r="C129" s="5">
        <f>SUMIFS(allorders!O:O,allorders!L:L,$A129,allorders!AG:AG,"&lt;="&amp;日期!$B$5,allorders!AG:AG,"&gt;="&amp;日期!$B$6,allorders!$Q:$Q,"&lt;&gt;"&amp;"",allorders!E:E,"Shipped")</f>
        <v>1</v>
      </c>
      <c r="D129" s="5">
        <f>SUMIFS(allorders!$O:$O,allorders!$L:$L,$A129,allorders!$AG:$AG,"&lt;="&amp;日期!$B$7,allorders!$AG:$AG,"&gt;="&amp;日期!$B$8,allorders!Q:Q,"&lt;&gt;"&amp;"",allorders!E:E,"Shipped")</f>
        <v>4</v>
      </c>
      <c r="E129" s="5">
        <f>SUMIFS(allorders!$O:$O,allorders!$L:$L,$A129,allorders!$AG:$AG,"&lt;="&amp;日期!$B$9,allorders!$AG:$AG,"&gt;="&amp;日期!$B$10,allorders!Q:Q,"&lt;&gt;"&amp;"",allorders!E:E,"Shipped")</f>
        <v>3</v>
      </c>
      <c r="F129" s="5">
        <f>SUMIFS(allorders!$O:$O,allorders!$L:$L,$A129,allorders!$AG:$AG,"&lt;="&amp;日期!$B$11,allorders!$AG:$AG,"&gt;="&amp;日期!$B$12,allorders!Q:Q,"&lt;&gt;"&amp;"",allorders!E:E,"Shipped")</f>
        <v>4</v>
      </c>
      <c r="G129" s="6">
        <f>IF(SUM(C129:F129)=0,0,SUMIFS(allorders!Q:Q,allorders!L:L,A129,allorders!AG:AG,"&lt;="&amp;日期!$B$5,allorders!AG:AG,"&gt;="&amp;日期!$B$12,allorders!N:N,"Shipped")/SUM(C129:F129))</f>
        <v>28.3266666666667</v>
      </c>
      <c r="H129">
        <f t="shared" si="2"/>
        <v>12</v>
      </c>
      <c r="I129">
        <f t="shared" si="3"/>
        <v>339.92</v>
      </c>
    </row>
    <row r="130" ht="15" spans="1:9">
      <c r="A130" s="4" t="s">
        <v>1111</v>
      </c>
      <c r="B130" t="str">
        <f>VLOOKUP(A130,'[1]子sku-父sku'!$A:$B,2,0)</f>
        <v>CA084</v>
      </c>
      <c r="C130" s="5">
        <f>SUMIFS(allorders!O:O,allorders!L:L,$A130,allorders!AG:AG,"&lt;="&amp;日期!$B$5,allorders!AG:AG,"&gt;="&amp;日期!$B$6,allorders!$Q:$Q,"&lt;&gt;"&amp;"",allorders!E:E,"Shipped")</f>
        <v>1</v>
      </c>
      <c r="D130" s="5">
        <f>SUMIFS(allorders!$O:$O,allorders!$L:$L,$A130,allorders!$AG:$AG,"&lt;="&amp;日期!$B$7,allorders!$AG:$AG,"&gt;="&amp;日期!$B$8,allorders!Q:Q,"&lt;&gt;"&amp;"",allorders!E:E,"Shipped")</f>
        <v>0</v>
      </c>
      <c r="E130" s="5">
        <f>SUMIFS(allorders!$O:$O,allorders!$L:$L,$A130,allorders!$AG:$AG,"&lt;="&amp;日期!$B$9,allorders!$AG:$AG,"&gt;="&amp;日期!$B$10,allorders!Q:Q,"&lt;&gt;"&amp;"",allorders!E:E,"Shipped")</f>
        <v>0</v>
      </c>
      <c r="F130" s="5">
        <f>SUMIFS(allorders!$O:$O,allorders!$L:$L,$A130,allorders!$AG:$AG,"&lt;="&amp;日期!$B$11,allorders!$AG:$AG,"&gt;="&amp;日期!$B$12,allorders!Q:Q,"&lt;&gt;"&amp;"",allorders!E:E,"Shipped")</f>
        <v>1</v>
      </c>
      <c r="G130" s="6">
        <f>IF(SUM(C130:F130)=0,0,SUMIFS(allorders!Q:Q,allorders!L:L,A130,allorders!AG:AG,"&lt;="&amp;日期!$B$5,allorders!AG:AG,"&gt;="&amp;日期!$B$12,allorders!N:N,"Shipped")/SUM(C130:F130))</f>
        <v>29.995</v>
      </c>
      <c r="H130">
        <f t="shared" si="2"/>
        <v>2</v>
      </c>
      <c r="I130">
        <f t="shared" si="3"/>
        <v>59.99</v>
      </c>
    </row>
    <row r="131" ht="15" spans="1:9">
      <c r="A131" s="4" t="s">
        <v>1120</v>
      </c>
      <c r="B131" t="str">
        <f>VLOOKUP(A131,'[1]子sku-父sku'!$A:$B,2,0)</f>
        <v>CS-SB170</v>
      </c>
      <c r="C131" s="5">
        <f>SUMIFS(allorders!O:O,allorders!L:L,$A131,allorders!AG:AG,"&lt;="&amp;日期!$B$5,allorders!AG:AG,"&gt;="&amp;日期!$B$6,allorders!$Q:$Q,"&lt;&gt;"&amp;"",allorders!E:E,"Shipped")</f>
        <v>0</v>
      </c>
      <c r="D131" s="5">
        <f>SUMIFS(allorders!$O:$O,allorders!$L:$L,$A131,allorders!$AG:$AG,"&lt;="&amp;日期!$B$7,allorders!$AG:$AG,"&gt;="&amp;日期!$B$8,allorders!Q:Q,"&lt;&gt;"&amp;"",allorders!E:E,"Shipped")</f>
        <v>0</v>
      </c>
      <c r="E131" s="5">
        <f>SUMIFS(allorders!$O:$O,allorders!$L:$L,$A131,allorders!$AG:$AG,"&lt;="&amp;日期!$B$9,allorders!$AG:$AG,"&gt;="&amp;日期!$B$10,allorders!Q:Q,"&lt;&gt;"&amp;"",allorders!E:E,"Shipped")</f>
        <v>0</v>
      </c>
      <c r="F131" s="5">
        <f>SUMIFS(allorders!$O:$O,allorders!$L:$L,$A131,allorders!$AG:$AG,"&lt;="&amp;日期!$B$11,allorders!$AG:$AG,"&gt;="&amp;日期!$B$12,allorders!Q:Q,"&lt;&gt;"&amp;"",allorders!E:E,"Shipped")</f>
        <v>0</v>
      </c>
      <c r="G131" s="6">
        <f>IF(SUM(C131:F131)=0,0,SUMIFS(allorders!Q:Q,allorders!L:L,A131,allorders!AG:AG,"&lt;="&amp;日期!$B$5,allorders!AG:AG,"&gt;="&amp;日期!$B$12,allorders!N:N,"Shipped")/SUM(C131:F131))</f>
        <v>0</v>
      </c>
      <c r="H131">
        <f t="shared" ref="H131:H194" si="4">SUM(C131:F131)</f>
        <v>0</v>
      </c>
      <c r="I131">
        <f t="shared" ref="I131:I194" si="5">IF(H131=0,0,H131*G131)</f>
        <v>0</v>
      </c>
    </row>
    <row r="132" ht="15" spans="1:9">
      <c r="A132" s="4" t="s">
        <v>1133</v>
      </c>
      <c r="B132" t="str">
        <f>VLOOKUP(A132,'[1]子sku-父sku'!$A:$B,2,0)</f>
        <v>CS-LHY170</v>
      </c>
      <c r="C132" s="5">
        <f>SUMIFS(allorders!O:O,allorders!L:L,$A132,allorders!AG:AG,"&lt;="&amp;日期!$B$5,allorders!AG:AG,"&gt;="&amp;日期!$B$6,allorders!$Q:$Q,"&lt;&gt;"&amp;"",allorders!E:E,"Shipped")</f>
        <v>27</v>
      </c>
      <c r="D132" s="5">
        <f>SUMIFS(allorders!$O:$O,allorders!$L:$L,$A132,allorders!$AG:$AG,"&lt;="&amp;日期!$B$7,allorders!$AG:$AG,"&gt;="&amp;日期!$B$8,allorders!Q:Q,"&lt;&gt;"&amp;"",allorders!E:E,"Shipped")</f>
        <v>21</v>
      </c>
      <c r="E132" s="5">
        <f>SUMIFS(allorders!$O:$O,allorders!$L:$L,$A132,allorders!$AG:$AG,"&lt;="&amp;日期!$B$9,allorders!$AG:$AG,"&gt;="&amp;日期!$B$10,allorders!Q:Q,"&lt;&gt;"&amp;"",allorders!E:E,"Shipped")</f>
        <v>19</v>
      </c>
      <c r="F132" s="5">
        <f>SUMIFS(allorders!$O:$O,allorders!$L:$L,$A132,allorders!$AG:$AG,"&lt;="&amp;日期!$B$11,allorders!$AG:$AG,"&gt;="&amp;日期!$B$12,allorders!Q:Q,"&lt;&gt;"&amp;"",allorders!E:E,"Shipped")</f>
        <v>33</v>
      </c>
      <c r="G132" s="6">
        <f>IF(SUM(C132:F132)=0,0,SUMIFS(allorders!Q:Q,allorders!L:L,A132,allorders!AG:AG,"&lt;="&amp;日期!$B$5,allorders!AG:AG,"&gt;="&amp;日期!$B$12,allorders!N:N,"Shipped")/SUM(C132:F132))</f>
        <v>23.98</v>
      </c>
      <c r="H132">
        <f t="shared" si="4"/>
        <v>100</v>
      </c>
      <c r="I132">
        <f t="shared" si="5"/>
        <v>2398</v>
      </c>
    </row>
    <row r="133" ht="15" spans="1:9">
      <c r="A133" s="4" t="s">
        <v>1140</v>
      </c>
      <c r="B133" t="str">
        <f>VLOOKUP(A133,'[1]子sku-父sku'!$A:$B,2,0)</f>
        <v>CS-SB030</v>
      </c>
      <c r="C133" s="5">
        <f>SUMIFS(allorders!O:O,allorders!L:L,$A133,allorders!AG:AG,"&lt;="&amp;日期!$B$5,allorders!AG:AG,"&gt;="&amp;日期!$B$6,allorders!$Q:$Q,"&lt;&gt;"&amp;"",allorders!E:E,"Shipped")</f>
        <v>3</v>
      </c>
      <c r="D133" s="5">
        <f>SUMIFS(allorders!$O:$O,allorders!$L:$L,$A133,allorders!$AG:$AG,"&lt;="&amp;日期!$B$7,allorders!$AG:$AG,"&gt;="&amp;日期!$B$8,allorders!Q:Q,"&lt;&gt;"&amp;"",allorders!E:E,"Shipped")</f>
        <v>3</v>
      </c>
      <c r="E133" s="5">
        <f>SUMIFS(allorders!$O:$O,allorders!$L:$L,$A133,allorders!$AG:$AG,"&lt;="&amp;日期!$B$9,allorders!$AG:$AG,"&gt;="&amp;日期!$B$10,allorders!Q:Q,"&lt;&gt;"&amp;"",allorders!E:E,"Shipped")</f>
        <v>7</v>
      </c>
      <c r="F133" s="5">
        <f>SUMIFS(allorders!$O:$O,allorders!$L:$L,$A133,allorders!$AG:$AG,"&lt;="&amp;日期!$B$11,allorders!$AG:$AG,"&gt;="&amp;日期!$B$12,allorders!Q:Q,"&lt;&gt;"&amp;"",allorders!E:E,"Shipped")</f>
        <v>6</v>
      </c>
      <c r="G133" s="6">
        <f>IF(SUM(C133:F133)=0,0,SUMIFS(allorders!Q:Q,allorders!L:L,A133,allorders!AG:AG,"&lt;="&amp;日期!$B$5,allorders!AG:AG,"&gt;="&amp;日期!$B$12,allorders!N:N,"Shipped")/SUM(C133:F133))</f>
        <v>23.98</v>
      </c>
      <c r="H133">
        <f t="shared" si="4"/>
        <v>19</v>
      </c>
      <c r="I133">
        <f t="shared" si="5"/>
        <v>455.62</v>
      </c>
    </row>
    <row r="134" ht="15" spans="1:9">
      <c r="A134" s="4" t="s">
        <v>1147</v>
      </c>
      <c r="B134" t="str">
        <f>VLOOKUP(A134,'[1]子sku-父sku'!$A:$B,2,0)</f>
        <v>CS-SB170</v>
      </c>
      <c r="C134" s="5">
        <f>SUMIFS(allorders!O:O,allorders!L:L,$A134,allorders!AG:AG,"&lt;="&amp;日期!$B$5,allorders!AG:AG,"&gt;="&amp;日期!$B$6,allorders!$Q:$Q,"&lt;&gt;"&amp;"",allorders!E:E,"Shipped")</f>
        <v>0</v>
      </c>
      <c r="D134" s="5">
        <f>SUMIFS(allorders!$O:$O,allorders!$L:$L,$A134,allorders!$AG:$AG,"&lt;="&amp;日期!$B$7,allorders!$AG:$AG,"&gt;="&amp;日期!$B$8,allorders!Q:Q,"&lt;&gt;"&amp;"",allorders!E:E,"Shipped")</f>
        <v>1</v>
      </c>
      <c r="E134" s="5">
        <f>SUMIFS(allorders!$O:$O,allorders!$L:$L,$A134,allorders!$AG:$AG,"&lt;="&amp;日期!$B$9,allorders!$AG:$AG,"&gt;="&amp;日期!$B$10,allorders!Q:Q,"&lt;&gt;"&amp;"",allorders!E:E,"Shipped")</f>
        <v>0</v>
      </c>
      <c r="F134" s="5">
        <f>SUMIFS(allorders!$O:$O,allorders!$L:$L,$A134,allorders!$AG:$AG,"&lt;="&amp;日期!$B$11,allorders!$AG:$AG,"&gt;="&amp;日期!$B$12,allorders!Q:Q,"&lt;&gt;"&amp;"",allorders!E:E,"Shipped")</f>
        <v>3</v>
      </c>
      <c r="G134" s="6">
        <f>IF(SUM(C134:F134)=0,0,SUMIFS(allorders!Q:Q,allorders!L:L,A134,allorders!AG:AG,"&lt;="&amp;日期!$B$5,allorders!AG:AG,"&gt;="&amp;日期!$B$12,allorders!N:N,"Shipped")/SUM(C134:F134))</f>
        <v>22.98</v>
      </c>
      <c r="H134">
        <f t="shared" si="4"/>
        <v>4</v>
      </c>
      <c r="I134">
        <f t="shared" si="5"/>
        <v>91.92</v>
      </c>
    </row>
    <row r="135" ht="15" spans="1:9">
      <c r="A135" s="4" t="s">
        <v>1159</v>
      </c>
      <c r="B135" t="str">
        <f>VLOOKUP(A135,'[1]子sku-父sku'!$A:$B,2,0)</f>
        <v>MY-SBPoint021</v>
      </c>
      <c r="C135" s="5">
        <f>SUMIFS(allorders!O:O,allorders!L:L,$A135,allorders!AG:AG,"&lt;="&amp;日期!$B$5,allorders!AG:AG,"&gt;="&amp;日期!$B$6,allorders!$Q:$Q,"&lt;&gt;"&amp;"",allorders!E:E,"Shipped")</f>
        <v>1</v>
      </c>
      <c r="D135" s="5">
        <f>SUMIFS(allorders!$O:$O,allorders!$L:$L,$A135,allorders!$AG:$AG,"&lt;="&amp;日期!$B$7,allorders!$AG:$AG,"&gt;="&amp;日期!$B$8,allorders!Q:Q,"&lt;&gt;"&amp;"",allorders!E:E,"Shipped")</f>
        <v>0</v>
      </c>
      <c r="E135" s="5">
        <f>SUMIFS(allorders!$O:$O,allorders!$L:$L,$A135,allorders!$AG:$AG,"&lt;="&amp;日期!$B$9,allorders!$AG:$AG,"&gt;="&amp;日期!$B$10,allorders!Q:Q,"&lt;&gt;"&amp;"",allorders!E:E,"Shipped")</f>
        <v>0</v>
      </c>
      <c r="F135" s="5">
        <f>SUMIFS(allorders!$O:$O,allorders!$L:$L,$A135,allorders!$AG:$AG,"&lt;="&amp;日期!$B$11,allorders!$AG:$AG,"&gt;="&amp;日期!$B$12,allorders!Q:Q,"&lt;&gt;"&amp;"",allorders!E:E,"Shipped")</f>
        <v>1</v>
      </c>
      <c r="G135" s="6">
        <f>IF(SUM(C135:F135)=0,0,SUMIFS(allorders!Q:Q,allorders!L:L,A135,allorders!AG:AG,"&lt;="&amp;日期!$B$5,allorders!AG:AG,"&gt;="&amp;日期!$B$12,allorders!N:N,"Shipped")/SUM(C135:F135))</f>
        <v>22.98</v>
      </c>
      <c r="H135">
        <f t="shared" si="4"/>
        <v>2</v>
      </c>
      <c r="I135">
        <f t="shared" si="5"/>
        <v>45.96</v>
      </c>
    </row>
    <row r="136" ht="15" spans="1:9">
      <c r="A136" s="4" t="s">
        <v>1174</v>
      </c>
      <c r="B136" t="str">
        <f>VLOOKUP(A136,'[1]子sku-父sku'!$A:$B,2,0)</f>
        <v>CS-LHY009</v>
      </c>
      <c r="C136" s="5">
        <f>SUMIFS(allorders!O:O,allorders!L:L,$A136,allorders!AG:AG,"&lt;="&amp;日期!$B$5,allorders!AG:AG,"&gt;="&amp;日期!$B$6,allorders!$Q:$Q,"&lt;&gt;"&amp;"",allorders!E:E,"Shipped")</f>
        <v>0</v>
      </c>
      <c r="D136" s="5">
        <f>SUMIFS(allorders!$O:$O,allorders!$L:$L,$A136,allorders!$AG:$AG,"&lt;="&amp;日期!$B$7,allorders!$AG:$AG,"&gt;="&amp;日期!$B$8,allorders!Q:Q,"&lt;&gt;"&amp;"",allorders!E:E,"Shipped")</f>
        <v>1</v>
      </c>
      <c r="E136" s="5">
        <f>SUMIFS(allorders!$O:$O,allorders!$L:$L,$A136,allorders!$AG:$AG,"&lt;="&amp;日期!$B$9,allorders!$AG:$AG,"&gt;="&amp;日期!$B$10,allorders!Q:Q,"&lt;&gt;"&amp;"",allorders!E:E,"Shipped")</f>
        <v>0</v>
      </c>
      <c r="F136" s="5">
        <f>SUMIFS(allorders!$O:$O,allorders!$L:$L,$A136,allorders!$AG:$AG,"&lt;="&amp;日期!$B$11,allorders!$AG:$AG,"&gt;="&amp;日期!$B$12,allorders!Q:Q,"&lt;&gt;"&amp;"",allorders!E:E,"Shipped")</f>
        <v>2</v>
      </c>
      <c r="G136" s="6">
        <f>IF(SUM(C136:F136)=0,0,SUMIFS(allorders!Q:Q,allorders!L:L,A136,allorders!AG:AG,"&lt;="&amp;日期!$B$5,allorders!AG:AG,"&gt;="&amp;日期!$B$12,allorders!N:N,"Shipped")/SUM(C136:F136))</f>
        <v>21.98</v>
      </c>
      <c r="H136">
        <f t="shared" si="4"/>
        <v>3</v>
      </c>
      <c r="I136">
        <f t="shared" si="5"/>
        <v>65.94</v>
      </c>
    </row>
    <row r="137" ht="15" spans="1:9">
      <c r="A137" s="4" t="s">
        <v>1180</v>
      </c>
      <c r="B137" t="str">
        <f>VLOOKUP(A137,'[1]子sku-父sku'!$A:$B,2,0)</f>
        <v>CS-LHY170</v>
      </c>
      <c r="C137" s="5">
        <f>SUMIFS(allorders!O:O,allorders!L:L,$A137,allorders!AG:AG,"&lt;="&amp;日期!$B$5,allorders!AG:AG,"&gt;="&amp;日期!$B$6,allorders!$Q:$Q,"&lt;&gt;"&amp;"",allorders!E:E,"Shipped")</f>
        <v>1</v>
      </c>
      <c r="D137" s="5">
        <f>SUMIFS(allorders!$O:$O,allorders!$L:$L,$A137,allorders!$AG:$AG,"&lt;="&amp;日期!$B$7,allorders!$AG:$AG,"&gt;="&amp;日期!$B$8,allorders!Q:Q,"&lt;&gt;"&amp;"",allorders!E:E,"Shipped")</f>
        <v>6</v>
      </c>
      <c r="E137" s="5">
        <f>SUMIFS(allorders!$O:$O,allorders!$L:$L,$A137,allorders!$AG:$AG,"&lt;="&amp;日期!$B$9,allorders!$AG:$AG,"&gt;="&amp;日期!$B$10,allorders!Q:Q,"&lt;&gt;"&amp;"",allorders!E:E,"Shipped")</f>
        <v>33</v>
      </c>
      <c r="F137" s="5">
        <f>SUMIFS(allorders!$O:$O,allorders!$L:$L,$A137,allorders!$AG:$AG,"&lt;="&amp;日期!$B$11,allorders!$AG:$AG,"&gt;="&amp;日期!$B$12,allorders!Q:Q,"&lt;&gt;"&amp;"",allorders!E:E,"Shipped")</f>
        <v>22</v>
      </c>
      <c r="G137" s="6">
        <f>IF(SUM(C137:F137)=0,0,SUMIFS(allorders!Q:Q,allorders!L:L,A137,allorders!AG:AG,"&lt;="&amp;日期!$B$5,allorders!AG:AG,"&gt;="&amp;日期!$B$12,allorders!N:N,"Shipped")/SUM(C137:F137))</f>
        <v>24.3667741935484</v>
      </c>
      <c r="H137">
        <f t="shared" si="4"/>
        <v>62</v>
      </c>
      <c r="I137">
        <f t="shared" si="5"/>
        <v>1510.74</v>
      </c>
    </row>
    <row r="138" ht="15" spans="1:9">
      <c r="A138" s="4" t="s">
        <v>1189</v>
      </c>
      <c r="B138" t="str">
        <f>VLOOKUP(A138,'[1]子sku-父sku'!$A:$B,2,0)</f>
        <v>CS-SB181</v>
      </c>
      <c r="C138" s="5">
        <f>SUMIFS(allorders!O:O,allorders!L:L,$A138,allorders!AG:AG,"&lt;="&amp;日期!$B$5,allorders!AG:AG,"&gt;="&amp;日期!$B$6,allorders!$Q:$Q,"&lt;&gt;"&amp;"",allorders!E:E,"Shipped")</f>
        <v>7</v>
      </c>
      <c r="D138" s="5">
        <f>SUMIFS(allorders!$O:$O,allorders!$L:$L,$A138,allorders!$AG:$AG,"&lt;="&amp;日期!$B$7,allorders!$AG:$AG,"&gt;="&amp;日期!$B$8,allorders!Q:Q,"&lt;&gt;"&amp;"",allorders!E:E,"Shipped")</f>
        <v>6</v>
      </c>
      <c r="E138" s="5">
        <f>SUMIFS(allorders!$O:$O,allorders!$L:$L,$A138,allorders!$AG:$AG,"&lt;="&amp;日期!$B$9,allorders!$AG:$AG,"&gt;="&amp;日期!$B$10,allorders!Q:Q,"&lt;&gt;"&amp;"",allorders!E:E,"Shipped")</f>
        <v>7</v>
      </c>
      <c r="F138" s="5">
        <f>SUMIFS(allorders!$O:$O,allorders!$L:$L,$A138,allorders!$AG:$AG,"&lt;="&amp;日期!$B$11,allorders!$AG:$AG,"&gt;="&amp;日期!$B$12,allorders!Q:Q,"&lt;&gt;"&amp;"",allorders!E:E,"Shipped")</f>
        <v>7</v>
      </c>
      <c r="G138" s="6">
        <f>IF(SUM(C138:F138)=0,0,SUMIFS(allorders!Q:Q,allorders!L:L,A138,allorders!AG:AG,"&lt;="&amp;日期!$B$5,allorders!AG:AG,"&gt;="&amp;日期!$B$12,allorders!N:N,"Shipped")/SUM(C138:F138))</f>
        <v>23.98</v>
      </c>
      <c r="H138">
        <f t="shared" si="4"/>
        <v>27</v>
      </c>
      <c r="I138">
        <f t="shared" si="5"/>
        <v>647.46</v>
      </c>
    </row>
    <row r="139" ht="15" spans="1:9">
      <c r="A139" s="4" t="s">
        <v>1197</v>
      </c>
      <c r="B139" t="str">
        <f>VLOOKUP(A139,'[1]子sku-父sku'!$A:$B,2,0)</f>
        <v>CS-LHY170</v>
      </c>
      <c r="C139" s="5">
        <f>SUMIFS(allorders!O:O,allorders!L:L,$A139,allorders!AG:AG,"&lt;="&amp;日期!$B$5,allorders!AG:AG,"&gt;="&amp;日期!$B$6,allorders!$Q:$Q,"&lt;&gt;"&amp;"",allorders!E:E,"Shipped")</f>
        <v>4</v>
      </c>
      <c r="D139" s="5">
        <f>SUMIFS(allorders!$O:$O,allorders!$L:$L,$A139,allorders!$AG:$AG,"&lt;="&amp;日期!$B$7,allorders!$AG:$AG,"&gt;="&amp;日期!$B$8,allorders!Q:Q,"&lt;&gt;"&amp;"",allorders!E:E,"Shipped")</f>
        <v>15</v>
      </c>
      <c r="E139" s="5">
        <f>SUMIFS(allorders!$O:$O,allorders!$L:$L,$A139,allorders!$AG:$AG,"&lt;="&amp;日期!$B$9,allorders!$AG:$AG,"&gt;="&amp;日期!$B$10,allorders!Q:Q,"&lt;&gt;"&amp;"",allorders!E:E,"Shipped")</f>
        <v>6</v>
      </c>
      <c r="F139" s="5">
        <f>SUMIFS(allorders!$O:$O,allorders!$L:$L,$A139,allorders!$AG:$AG,"&lt;="&amp;日期!$B$11,allorders!$AG:$AG,"&gt;="&amp;日期!$B$12,allorders!Q:Q,"&lt;&gt;"&amp;"",allorders!E:E,"Shipped")</f>
        <v>5</v>
      </c>
      <c r="G139" s="6">
        <f>IF(SUM(C139:F139)=0,0,SUMIFS(allorders!Q:Q,allorders!L:L,A139,allorders!AG:AG,"&lt;="&amp;日期!$B$5,allorders!AG:AG,"&gt;="&amp;日期!$B$12,allorders!N:N,"Shipped")/SUM(C139:F139))</f>
        <v>23.98</v>
      </c>
      <c r="H139">
        <f t="shared" si="4"/>
        <v>30</v>
      </c>
      <c r="I139">
        <f t="shared" si="5"/>
        <v>719.4</v>
      </c>
    </row>
    <row r="140" ht="15" spans="1:9">
      <c r="A140" s="4" t="s">
        <v>1209</v>
      </c>
      <c r="B140" t="str">
        <f>VLOOKUP(A140,'[1]子sku-父sku'!$A:$B,2,0)</f>
        <v>CS-SB030</v>
      </c>
      <c r="C140" s="5">
        <f>SUMIFS(allorders!O:O,allorders!L:L,$A140,allorders!AG:AG,"&lt;="&amp;日期!$B$5,allorders!AG:AG,"&gt;="&amp;日期!$B$6,allorders!$Q:$Q,"&lt;&gt;"&amp;"",allorders!E:E,"Shipped")</f>
        <v>2</v>
      </c>
      <c r="D140" s="5">
        <f>SUMIFS(allorders!$O:$O,allorders!$L:$L,$A140,allorders!$AG:$AG,"&lt;="&amp;日期!$B$7,allorders!$AG:$AG,"&gt;="&amp;日期!$B$8,allorders!Q:Q,"&lt;&gt;"&amp;"",allorders!E:E,"Shipped")</f>
        <v>0</v>
      </c>
      <c r="E140" s="5">
        <f>SUMIFS(allorders!$O:$O,allorders!$L:$L,$A140,allorders!$AG:$AG,"&lt;="&amp;日期!$B$9,allorders!$AG:$AG,"&gt;="&amp;日期!$B$10,allorders!Q:Q,"&lt;&gt;"&amp;"",allorders!E:E,"Shipped")</f>
        <v>5</v>
      </c>
      <c r="F140" s="5">
        <f>SUMIFS(allorders!$O:$O,allorders!$L:$L,$A140,allorders!$AG:$AG,"&lt;="&amp;日期!$B$11,allorders!$AG:$AG,"&gt;="&amp;日期!$B$12,allorders!Q:Q,"&lt;&gt;"&amp;"",allorders!E:E,"Shipped")</f>
        <v>1</v>
      </c>
      <c r="G140" s="6">
        <f>IF(SUM(C140:F140)=0,0,SUMIFS(allorders!Q:Q,allorders!L:L,A140,allorders!AG:AG,"&lt;="&amp;日期!$B$5,allorders!AG:AG,"&gt;="&amp;日期!$B$12,allorders!N:N,"Shipped")/SUM(C140:F140))</f>
        <v>22.98</v>
      </c>
      <c r="H140">
        <f t="shared" si="4"/>
        <v>8</v>
      </c>
      <c r="I140">
        <f t="shared" si="5"/>
        <v>183.84</v>
      </c>
    </row>
    <row r="141" ht="15" spans="1:9">
      <c r="A141" s="4" t="s">
        <v>1216</v>
      </c>
      <c r="B141" t="str">
        <f>VLOOKUP(A141,'[1]子sku-父sku'!$A:$B,2,0)</f>
        <v>CS-SB030</v>
      </c>
      <c r="C141" s="5">
        <f>SUMIFS(allorders!O:O,allorders!L:L,$A141,allorders!AG:AG,"&lt;="&amp;日期!$B$5,allorders!AG:AG,"&gt;="&amp;日期!$B$6,allorders!$Q:$Q,"&lt;&gt;"&amp;"",allorders!E:E,"Shipped")</f>
        <v>1</v>
      </c>
      <c r="D141" s="5">
        <f>SUMIFS(allorders!$O:$O,allorders!$L:$L,$A141,allorders!$AG:$AG,"&lt;="&amp;日期!$B$7,allorders!$AG:$AG,"&gt;="&amp;日期!$B$8,allorders!Q:Q,"&lt;&gt;"&amp;"",allorders!E:E,"Shipped")</f>
        <v>1</v>
      </c>
      <c r="E141" s="5">
        <f>SUMIFS(allorders!$O:$O,allorders!$L:$L,$A141,allorders!$AG:$AG,"&lt;="&amp;日期!$B$9,allorders!$AG:$AG,"&gt;="&amp;日期!$B$10,allorders!Q:Q,"&lt;&gt;"&amp;"",allorders!E:E,"Shipped")</f>
        <v>2</v>
      </c>
      <c r="F141" s="5">
        <f>SUMIFS(allorders!$O:$O,allorders!$L:$L,$A141,allorders!$AG:$AG,"&lt;="&amp;日期!$B$11,allorders!$AG:$AG,"&gt;="&amp;日期!$B$12,allorders!Q:Q,"&lt;&gt;"&amp;"",allorders!E:E,"Shipped")</f>
        <v>8</v>
      </c>
      <c r="G141" s="6">
        <f>IF(SUM(C141:F141)=0,0,SUMIFS(allorders!Q:Q,allorders!L:L,A141,allorders!AG:AG,"&lt;="&amp;日期!$B$5,allorders!AG:AG,"&gt;="&amp;日期!$B$12,allorders!N:N,"Shipped")/SUM(C141:F141))</f>
        <v>23.98</v>
      </c>
      <c r="H141">
        <f t="shared" si="4"/>
        <v>12</v>
      </c>
      <c r="I141">
        <f t="shared" si="5"/>
        <v>287.76</v>
      </c>
    </row>
    <row r="142" ht="15" spans="1:9">
      <c r="A142" s="4" t="s">
        <v>1249</v>
      </c>
      <c r="B142" t="str">
        <f>VLOOKUP(A142,'[1]子sku-父sku'!$A:$B,2,0)</f>
        <v>CS-LHY170</v>
      </c>
      <c r="C142" s="5">
        <f>SUMIFS(allorders!O:O,allorders!L:L,$A142,allorders!AG:AG,"&lt;="&amp;日期!$B$5,allorders!AG:AG,"&gt;="&amp;日期!$B$6,allorders!$Q:$Q,"&lt;&gt;"&amp;"",allorders!E:E,"Shipped")</f>
        <v>7</v>
      </c>
      <c r="D142" s="5">
        <f>SUMIFS(allorders!$O:$O,allorders!$L:$L,$A142,allorders!$AG:$AG,"&lt;="&amp;日期!$B$7,allorders!$AG:$AG,"&gt;="&amp;日期!$B$8,allorders!Q:Q,"&lt;&gt;"&amp;"",allorders!E:E,"Shipped")</f>
        <v>11</v>
      </c>
      <c r="E142" s="5">
        <f>SUMIFS(allorders!$O:$O,allorders!$L:$L,$A142,allorders!$AG:$AG,"&lt;="&amp;日期!$B$9,allorders!$AG:$AG,"&gt;="&amp;日期!$B$10,allorders!Q:Q,"&lt;&gt;"&amp;"",allorders!E:E,"Shipped")</f>
        <v>5</v>
      </c>
      <c r="F142" s="5">
        <f>SUMIFS(allorders!$O:$O,allorders!$L:$L,$A142,allorders!$AG:$AG,"&lt;="&amp;日期!$B$11,allorders!$AG:$AG,"&gt;="&amp;日期!$B$12,allorders!Q:Q,"&lt;&gt;"&amp;"",allorders!E:E,"Shipped")</f>
        <v>7</v>
      </c>
      <c r="G142" s="6">
        <f>IF(SUM(C142:F142)=0,0,SUMIFS(allorders!Q:Q,allorders!L:L,A142,allorders!AG:AG,"&lt;="&amp;日期!$B$5,allorders!AG:AG,"&gt;="&amp;日期!$B$12,allorders!N:N,"Shipped")/SUM(C142:F142))</f>
        <v>23.98</v>
      </c>
      <c r="H142">
        <f t="shared" si="4"/>
        <v>30</v>
      </c>
      <c r="I142">
        <f t="shared" si="5"/>
        <v>719.4</v>
      </c>
    </row>
    <row r="143" ht="15" spans="1:9">
      <c r="A143" s="4" t="s">
        <v>1256</v>
      </c>
      <c r="B143" t="str">
        <f>VLOOKUP(A143,'[1]子sku-父sku'!$A:$B,2,0)</f>
        <v>CS-LHY170</v>
      </c>
      <c r="C143" s="5">
        <f>SUMIFS(allorders!O:O,allorders!L:L,$A143,allorders!AG:AG,"&lt;="&amp;日期!$B$5,allorders!AG:AG,"&gt;="&amp;日期!$B$6,allorders!$Q:$Q,"&lt;&gt;"&amp;"",allorders!E:E,"Shipped")</f>
        <v>5</v>
      </c>
      <c r="D143" s="5">
        <f>SUMIFS(allorders!$O:$O,allorders!$L:$L,$A143,allorders!$AG:$AG,"&lt;="&amp;日期!$B$7,allorders!$AG:$AG,"&gt;="&amp;日期!$B$8,allorders!Q:Q,"&lt;&gt;"&amp;"",allorders!E:E,"Shipped")</f>
        <v>12</v>
      </c>
      <c r="E143" s="5">
        <f>SUMIFS(allorders!$O:$O,allorders!$L:$L,$A143,allorders!$AG:$AG,"&lt;="&amp;日期!$B$9,allorders!$AG:$AG,"&gt;="&amp;日期!$B$10,allorders!Q:Q,"&lt;&gt;"&amp;"",allorders!E:E,"Shipped")</f>
        <v>4</v>
      </c>
      <c r="F143" s="5">
        <f>SUMIFS(allorders!$O:$O,allorders!$L:$L,$A143,allorders!$AG:$AG,"&lt;="&amp;日期!$B$11,allorders!$AG:$AG,"&gt;="&amp;日期!$B$12,allorders!Q:Q,"&lt;&gt;"&amp;"",allorders!E:E,"Shipped")</f>
        <v>9</v>
      </c>
      <c r="G143" s="6">
        <f>IF(SUM(C143:F143)=0,0,SUMIFS(allorders!Q:Q,allorders!L:L,A143,allorders!AG:AG,"&lt;="&amp;日期!$B$5,allorders!AG:AG,"&gt;="&amp;日期!$B$12,allorders!N:N,"Shipped")/SUM(C143:F143))</f>
        <v>24.7793333333333</v>
      </c>
      <c r="H143">
        <f t="shared" si="4"/>
        <v>30</v>
      </c>
      <c r="I143">
        <f t="shared" si="5"/>
        <v>743.38</v>
      </c>
    </row>
    <row r="144" ht="15" spans="1:9">
      <c r="A144" s="4" t="s">
        <v>1263</v>
      </c>
      <c r="B144" t="str">
        <f>VLOOKUP(A144,'[1]子sku-父sku'!$A:$B,2,0)</f>
        <v>MY-LYRound020</v>
      </c>
      <c r="C144" s="5">
        <f>SUMIFS(allorders!O:O,allorders!L:L,$A144,allorders!AG:AG,"&lt;="&amp;日期!$B$5,allorders!AG:AG,"&gt;="&amp;日期!$B$6,allorders!$Q:$Q,"&lt;&gt;"&amp;"",allorders!E:E,"Shipped")</f>
        <v>0</v>
      </c>
      <c r="D144" s="5">
        <f>SUMIFS(allorders!$O:$O,allorders!$L:$L,$A144,allorders!$AG:$AG,"&lt;="&amp;日期!$B$7,allorders!$AG:$AG,"&gt;="&amp;日期!$B$8,allorders!Q:Q,"&lt;&gt;"&amp;"",allorders!E:E,"Shipped")</f>
        <v>1</v>
      </c>
      <c r="E144" s="5">
        <f>SUMIFS(allorders!$O:$O,allorders!$L:$L,$A144,allorders!$AG:$AG,"&lt;="&amp;日期!$B$9,allorders!$AG:$AG,"&gt;="&amp;日期!$B$10,allorders!Q:Q,"&lt;&gt;"&amp;"",allorders!E:E,"Shipped")</f>
        <v>2</v>
      </c>
      <c r="F144" s="5">
        <f>SUMIFS(allorders!$O:$O,allorders!$L:$L,$A144,allorders!$AG:$AG,"&lt;="&amp;日期!$B$11,allorders!$AG:$AG,"&gt;="&amp;日期!$B$12,allorders!Q:Q,"&lt;&gt;"&amp;"",allorders!E:E,"Shipped")</f>
        <v>1</v>
      </c>
      <c r="G144" s="6">
        <f>IF(SUM(C144:F144)=0,0,SUMIFS(allorders!Q:Q,allorders!L:L,A144,allorders!AG:AG,"&lt;="&amp;日期!$B$5,allorders!AG:AG,"&gt;="&amp;日期!$B$12,allorders!N:N,"Shipped")/SUM(C144:F144))</f>
        <v>23.98</v>
      </c>
      <c r="H144">
        <f t="shared" si="4"/>
        <v>4</v>
      </c>
      <c r="I144">
        <f t="shared" si="5"/>
        <v>95.92</v>
      </c>
    </row>
    <row r="145" ht="15" spans="1:9">
      <c r="A145" s="4" t="s">
        <v>1270</v>
      </c>
      <c r="B145" t="str">
        <f>VLOOKUP(A145,'[1]子sku-父sku'!$A:$B,2,0)</f>
        <v>MY-LYPoint021</v>
      </c>
      <c r="C145" s="5">
        <f>SUMIFS(allorders!O:O,allorders!L:L,$A145,allorders!AG:AG,"&lt;="&amp;日期!$B$5,allorders!AG:AG,"&gt;="&amp;日期!$B$6,allorders!$Q:$Q,"&lt;&gt;"&amp;"",allorders!E:E,"Shipped")</f>
        <v>0</v>
      </c>
      <c r="D145" s="5">
        <f>SUMIFS(allorders!$O:$O,allorders!$L:$L,$A145,allorders!$AG:$AG,"&lt;="&amp;日期!$B$7,allorders!$AG:$AG,"&gt;="&amp;日期!$B$8,allorders!Q:Q,"&lt;&gt;"&amp;"",allorders!E:E,"Shipped")</f>
        <v>1</v>
      </c>
      <c r="E145" s="5">
        <f>SUMIFS(allorders!$O:$O,allorders!$L:$L,$A145,allorders!$AG:$AG,"&lt;="&amp;日期!$B$9,allorders!$AG:$AG,"&gt;="&amp;日期!$B$10,allorders!Q:Q,"&lt;&gt;"&amp;"",allorders!E:E,"Shipped")</f>
        <v>4</v>
      </c>
      <c r="F145" s="5">
        <f>SUMIFS(allorders!$O:$O,allorders!$L:$L,$A145,allorders!$AG:$AG,"&lt;="&amp;日期!$B$11,allorders!$AG:$AG,"&gt;="&amp;日期!$B$12,allorders!Q:Q,"&lt;&gt;"&amp;"",allorders!E:E,"Shipped")</f>
        <v>1</v>
      </c>
      <c r="G145" s="6">
        <f>IF(SUM(C145:F145)=0,0,SUMIFS(allorders!Q:Q,allorders!L:L,A145,allorders!AG:AG,"&lt;="&amp;日期!$B$5,allorders!AG:AG,"&gt;="&amp;日期!$B$12,allorders!N:N,"Shipped")/SUM(C145:F145))</f>
        <v>22.98</v>
      </c>
      <c r="H145">
        <f t="shared" si="4"/>
        <v>6</v>
      </c>
      <c r="I145">
        <f t="shared" si="5"/>
        <v>137.88</v>
      </c>
    </row>
    <row r="146" ht="15" spans="1:9">
      <c r="A146" s="4" t="s">
        <v>1274</v>
      </c>
      <c r="B146" t="str">
        <f>VLOOKUP(A146,'[1]子sku-父sku'!$A:$B,2,0)</f>
        <v>MY-LYPoint021</v>
      </c>
      <c r="C146" s="5">
        <f>SUMIFS(allorders!O:O,allorders!L:L,$A146,allorders!AG:AG,"&lt;="&amp;日期!$B$5,allorders!AG:AG,"&gt;="&amp;日期!$B$6,allorders!$Q:$Q,"&lt;&gt;"&amp;"",allorders!E:E,"Shipped")</f>
        <v>3</v>
      </c>
      <c r="D146" s="5">
        <f>SUMIFS(allorders!$O:$O,allorders!$L:$L,$A146,allorders!$AG:$AG,"&lt;="&amp;日期!$B$7,allorders!$AG:$AG,"&gt;="&amp;日期!$B$8,allorders!Q:Q,"&lt;&gt;"&amp;"",allorders!E:E,"Shipped")</f>
        <v>5</v>
      </c>
      <c r="E146" s="5">
        <f>SUMIFS(allorders!$O:$O,allorders!$L:$L,$A146,allorders!$AG:$AG,"&lt;="&amp;日期!$B$9,allorders!$AG:$AG,"&gt;="&amp;日期!$B$10,allorders!Q:Q,"&lt;&gt;"&amp;"",allorders!E:E,"Shipped")</f>
        <v>1</v>
      </c>
      <c r="F146" s="5">
        <f>SUMIFS(allorders!$O:$O,allorders!$L:$L,$A146,allorders!$AG:$AG,"&lt;="&amp;日期!$B$11,allorders!$AG:$AG,"&gt;="&amp;日期!$B$12,allorders!Q:Q,"&lt;&gt;"&amp;"",allorders!E:E,"Shipped")</f>
        <v>3</v>
      </c>
      <c r="G146" s="6">
        <f>IF(SUM(C146:F146)=0,0,SUMIFS(allorders!Q:Q,allorders!L:L,A146,allorders!AG:AG,"&lt;="&amp;日期!$B$5,allorders!AG:AG,"&gt;="&amp;日期!$B$12,allorders!N:N,"Shipped")/SUM(C146:F146))</f>
        <v>22.98</v>
      </c>
      <c r="H146">
        <f t="shared" si="4"/>
        <v>12</v>
      </c>
      <c r="I146">
        <f t="shared" si="5"/>
        <v>275.76</v>
      </c>
    </row>
    <row r="147" ht="15" spans="1:9">
      <c r="A147" s="4" t="s">
        <v>1282</v>
      </c>
      <c r="B147" t="str">
        <f>VLOOKUP(A147,'[1]子sku-父sku'!$A:$B,2,0)</f>
        <v>CS-LHY170</v>
      </c>
      <c r="C147" s="5">
        <f>SUMIFS(allorders!O:O,allorders!L:L,$A147,allorders!AG:AG,"&lt;="&amp;日期!$B$5,allorders!AG:AG,"&gt;="&amp;日期!$B$6,allorders!$Q:$Q,"&lt;&gt;"&amp;"",allorders!E:E,"Shipped")</f>
        <v>20</v>
      </c>
      <c r="D147" s="5">
        <f>SUMIFS(allorders!$O:$O,allorders!$L:$L,$A147,allorders!$AG:$AG,"&lt;="&amp;日期!$B$7,allorders!$AG:$AG,"&gt;="&amp;日期!$B$8,allorders!Q:Q,"&lt;&gt;"&amp;"",allorders!E:E,"Shipped")</f>
        <v>19</v>
      </c>
      <c r="E147" s="5">
        <f>SUMIFS(allorders!$O:$O,allorders!$L:$L,$A147,allorders!$AG:$AG,"&lt;="&amp;日期!$B$9,allorders!$AG:$AG,"&gt;="&amp;日期!$B$10,allorders!Q:Q,"&lt;&gt;"&amp;"",allorders!E:E,"Shipped")</f>
        <v>25</v>
      </c>
      <c r="F147" s="5">
        <f>SUMIFS(allorders!$O:$O,allorders!$L:$L,$A147,allorders!$AG:$AG,"&lt;="&amp;日期!$B$11,allorders!$AG:$AG,"&gt;="&amp;日期!$B$12,allorders!Q:Q,"&lt;&gt;"&amp;"",allorders!E:E,"Shipped")</f>
        <v>18</v>
      </c>
      <c r="G147" s="6">
        <f>IF(SUM(C147:F147)=0,0,SUMIFS(allorders!Q:Q,allorders!L:L,A147,allorders!AG:AG,"&lt;="&amp;日期!$B$5,allorders!AG:AG,"&gt;="&amp;日期!$B$12,allorders!N:N,"Shipped")/SUM(C147:F147))</f>
        <v>23.98</v>
      </c>
      <c r="H147">
        <f t="shared" si="4"/>
        <v>82</v>
      </c>
      <c r="I147">
        <f t="shared" si="5"/>
        <v>1966.36</v>
      </c>
    </row>
    <row r="148" ht="15" spans="1:9">
      <c r="A148" s="4" t="s">
        <v>1293</v>
      </c>
      <c r="B148" t="str">
        <f>VLOOKUP(A148,'[1]子sku-父sku'!$A:$B,2,0)</f>
        <v>CS-SB170</v>
      </c>
      <c r="C148" s="5">
        <f>SUMIFS(allorders!O:O,allorders!L:L,$A148,allorders!AG:AG,"&lt;="&amp;日期!$B$5,allorders!AG:AG,"&gt;="&amp;日期!$B$6,allorders!$Q:$Q,"&lt;&gt;"&amp;"",allorders!E:E,"Shipped")</f>
        <v>0</v>
      </c>
      <c r="D148" s="5">
        <f>SUMIFS(allorders!$O:$O,allorders!$L:$L,$A148,allorders!$AG:$AG,"&lt;="&amp;日期!$B$7,allorders!$AG:$AG,"&gt;="&amp;日期!$B$8,allorders!Q:Q,"&lt;&gt;"&amp;"",allorders!E:E,"Shipped")</f>
        <v>4</v>
      </c>
      <c r="E148" s="5">
        <f>SUMIFS(allorders!$O:$O,allorders!$L:$L,$A148,allorders!$AG:$AG,"&lt;="&amp;日期!$B$9,allorders!$AG:$AG,"&gt;="&amp;日期!$B$10,allorders!Q:Q,"&lt;&gt;"&amp;"",allorders!E:E,"Shipped")</f>
        <v>3</v>
      </c>
      <c r="F148" s="5">
        <f>SUMIFS(allorders!$O:$O,allorders!$L:$L,$A148,allorders!$AG:$AG,"&lt;="&amp;日期!$B$11,allorders!$AG:$AG,"&gt;="&amp;日期!$B$12,allorders!Q:Q,"&lt;&gt;"&amp;"",allorders!E:E,"Shipped")</f>
        <v>8</v>
      </c>
      <c r="G148" s="6">
        <f>IF(SUM(C148:F148)=0,0,SUMIFS(allorders!Q:Q,allorders!L:L,A148,allorders!AG:AG,"&lt;="&amp;日期!$B$5,allorders!AG:AG,"&gt;="&amp;日期!$B$12,allorders!N:N,"Shipped")/SUM(C148:F148))</f>
        <v>22.98</v>
      </c>
      <c r="H148">
        <f t="shared" si="4"/>
        <v>15</v>
      </c>
      <c r="I148">
        <f t="shared" si="5"/>
        <v>344.7</v>
      </c>
    </row>
    <row r="149" ht="15" spans="1:9">
      <c r="A149" s="4" t="s">
        <v>1306</v>
      </c>
      <c r="B149" t="str">
        <f>VLOOKUP(A149,'[1]子sku-父sku'!$A:$B,2,0)</f>
        <v>CS-LY171</v>
      </c>
      <c r="C149" s="5">
        <f>SUMIFS(allorders!O:O,allorders!L:L,$A149,allorders!AG:AG,"&lt;="&amp;日期!$B$5,allorders!AG:AG,"&gt;="&amp;日期!$B$6,allorders!$Q:$Q,"&lt;&gt;"&amp;"",allorders!E:E,"Shipped")</f>
        <v>0</v>
      </c>
      <c r="D149" s="5">
        <f>SUMIFS(allorders!$O:$O,allorders!$L:$L,$A149,allorders!$AG:$AG,"&lt;="&amp;日期!$B$7,allorders!$AG:$AG,"&gt;="&amp;日期!$B$8,allorders!Q:Q,"&lt;&gt;"&amp;"",allorders!E:E,"Shipped")</f>
        <v>2</v>
      </c>
      <c r="E149" s="5">
        <f>SUMIFS(allorders!$O:$O,allorders!$L:$L,$A149,allorders!$AG:$AG,"&lt;="&amp;日期!$B$9,allorders!$AG:$AG,"&gt;="&amp;日期!$B$10,allorders!Q:Q,"&lt;&gt;"&amp;"",allorders!E:E,"Shipped")</f>
        <v>2</v>
      </c>
      <c r="F149" s="5">
        <f>SUMIFS(allorders!$O:$O,allorders!$L:$L,$A149,allorders!$AG:$AG,"&lt;="&amp;日期!$B$11,allorders!$AG:$AG,"&gt;="&amp;日期!$B$12,allorders!Q:Q,"&lt;&gt;"&amp;"",allorders!E:E,"Shipped")</f>
        <v>2</v>
      </c>
      <c r="G149" s="6">
        <f>IF(SUM(C149:F149)=0,0,SUMIFS(allorders!Q:Q,allorders!L:L,A149,allorders!AG:AG,"&lt;="&amp;日期!$B$5,allorders!AG:AG,"&gt;="&amp;日期!$B$12,allorders!N:N,"Shipped")/SUM(C149:F149))</f>
        <v>20.98</v>
      </c>
      <c r="H149">
        <f t="shared" si="4"/>
        <v>6</v>
      </c>
      <c r="I149">
        <f t="shared" si="5"/>
        <v>125.88</v>
      </c>
    </row>
    <row r="150" ht="15" spans="1:9">
      <c r="A150" s="4" t="s">
        <v>1311</v>
      </c>
      <c r="B150" t="str">
        <f>VLOOKUP(A150,'[1]子sku-父sku'!$A:$B,2,0)</f>
        <v>CS-LY171</v>
      </c>
      <c r="C150" s="5">
        <f>SUMIFS(allorders!O:O,allorders!L:L,$A150,allorders!AG:AG,"&lt;="&amp;日期!$B$5,allorders!AG:AG,"&gt;="&amp;日期!$B$6,allorders!$Q:$Q,"&lt;&gt;"&amp;"",allorders!E:E,"Shipped")</f>
        <v>3</v>
      </c>
      <c r="D150" s="5">
        <f>SUMIFS(allorders!$O:$O,allorders!$L:$L,$A150,allorders!$AG:$AG,"&lt;="&amp;日期!$B$7,allorders!$AG:$AG,"&gt;="&amp;日期!$B$8,allorders!Q:Q,"&lt;&gt;"&amp;"",allorders!E:E,"Shipped")</f>
        <v>2</v>
      </c>
      <c r="E150" s="5">
        <f>SUMIFS(allorders!$O:$O,allorders!$L:$L,$A150,allorders!$AG:$AG,"&lt;="&amp;日期!$B$9,allorders!$AG:$AG,"&gt;="&amp;日期!$B$10,allorders!Q:Q,"&lt;&gt;"&amp;"",allorders!E:E,"Shipped")</f>
        <v>2</v>
      </c>
      <c r="F150" s="5">
        <f>SUMIFS(allorders!$O:$O,allorders!$L:$L,$A150,allorders!$AG:$AG,"&lt;="&amp;日期!$B$11,allorders!$AG:$AG,"&gt;="&amp;日期!$B$12,allorders!Q:Q,"&lt;&gt;"&amp;"",allorders!E:E,"Shipped")</f>
        <v>1</v>
      </c>
      <c r="G150" s="6">
        <f>IF(SUM(C150:F150)=0,0,SUMIFS(allorders!Q:Q,allorders!L:L,A150,allorders!AG:AG,"&lt;="&amp;日期!$B$5,allorders!AG:AG,"&gt;="&amp;日期!$B$12,allorders!N:N,"Shipped")/SUM(C150:F150))</f>
        <v>20.98</v>
      </c>
      <c r="H150">
        <f t="shared" si="4"/>
        <v>8</v>
      </c>
      <c r="I150">
        <f t="shared" si="5"/>
        <v>167.84</v>
      </c>
    </row>
    <row r="151" ht="15" spans="1:9">
      <c r="A151" s="4" t="s">
        <v>1316</v>
      </c>
      <c r="B151" t="str">
        <f>VLOOKUP(A151,'[1]子sku-父sku'!$A:$B,2,0)</f>
        <v>CS-SB030</v>
      </c>
      <c r="C151" s="5">
        <f>SUMIFS(allorders!O:O,allorders!L:L,$A151,allorders!AG:AG,"&lt;="&amp;日期!$B$5,allorders!AG:AG,"&gt;="&amp;日期!$B$6,allorders!$Q:$Q,"&lt;&gt;"&amp;"",allorders!E:E,"Shipped")</f>
        <v>1</v>
      </c>
      <c r="D151" s="5">
        <f>SUMIFS(allorders!$O:$O,allorders!$L:$L,$A151,allorders!$AG:$AG,"&lt;="&amp;日期!$B$7,allorders!$AG:$AG,"&gt;="&amp;日期!$B$8,allorders!Q:Q,"&lt;&gt;"&amp;"",allorders!E:E,"Shipped")</f>
        <v>1</v>
      </c>
      <c r="E151" s="5">
        <f>SUMIFS(allorders!$O:$O,allorders!$L:$L,$A151,allorders!$AG:$AG,"&lt;="&amp;日期!$B$9,allorders!$AG:$AG,"&gt;="&amp;日期!$B$10,allorders!Q:Q,"&lt;&gt;"&amp;"",allorders!E:E,"Shipped")</f>
        <v>5</v>
      </c>
      <c r="F151" s="5">
        <f>SUMIFS(allorders!$O:$O,allorders!$L:$L,$A151,allorders!$AG:$AG,"&lt;="&amp;日期!$B$11,allorders!$AG:$AG,"&gt;="&amp;日期!$B$12,allorders!Q:Q,"&lt;&gt;"&amp;"",allorders!E:E,"Shipped")</f>
        <v>1</v>
      </c>
      <c r="G151" s="6">
        <f>IF(SUM(C151:F151)=0,0,SUMIFS(allorders!Q:Q,allorders!L:L,A151,allorders!AG:AG,"&lt;="&amp;日期!$B$5,allorders!AG:AG,"&gt;="&amp;日期!$B$12,allorders!N:N,"Shipped")/SUM(C151:F151))</f>
        <v>22.98</v>
      </c>
      <c r="H151">
        <f t="shared" si="4"/>
        <v>8</v>
      </c>
      <c r="I151">
        <f t="shared" si="5"/>
        <v>183.84</v>
      </c>
    </row>
    <row r="152" ht="15" spans="1:9">
      <c r="A152" s="4" t="s">
        <v>1324</v>
      </c>
      <c r="B152" t="str">
        <f>VLOOKUP(A152,'[1]子sku-父sku'!$A:$B,2,0)</f>
        <v>CS-LY171</v>
      </c>
      <c r="C152" s="5">
        <f>SUMIFS(allorders!O:O,allorders!L:L,$A152,allorders!AG:AG,"&lt;="&amp;日期!$B$5,allorders!AG:AG,"&gt;="&amp;日期!$B$6,allorders!$Q:$Q,"&lt;&gt;"&amp;"",allorders!E:E,"Shipped")</f>
        <v>1</v>
      </c>
      <c r="D152" s="5">
        <f>SUMIFS(allorders!$O:$O,allorders!$L:$L,$A152,allorders!$AG:$AG,"&lt;="&amp;日期!$B$7,allorders!$AG:$AG,"&gt;="&amp;日期!$B$8,allorders!Q:Q,"&lt;&gt;"&amp;"",allorders!E:E,"Shipped")</f>
        <v>2</v>
      </c>
      <c r="E152" s="5">
        <f>SUMIFS(allorders!$O:$O,allorders!$L:$L,$A152,allorders!$AG:$AG,"&lt;="&amp;日期!$B$9,allorders!$AG:$AG,"&gt;="&amp;日期!$B$10,allorders!Q:Q,"&lt;&gt;"&amp;"",allorders!E:E,"Shipped")</f>
        <v>1</v>
      </c>
      <c r="F152" s="5">
        <f>SUMIFS(allorders!$O:$O,allorders!$L:$L,$A152,allorders!$AG:$AG,"&lt;="&amp;日期!$B$11,allorders!$AG:$AG,"&gt;="&amp;日期!$B$12,allorders!Q:Q,"&lt;&gt;"&amp;"",allorders!E:E,"Shipped")</f>
        <v>1</v>
      </c>
      <c r="G152" s="6">
        <f>IF(SUM(C152:F152)=0,0,SUMIFS(allorders!Q:Q,allorders!L:L,A152,allorders!AG:AG,"&lt;="&amp;日期!$B$5,allorders!AG:AG,"&gt;="&amp;日期!$B$12,allorders!N:N,"Shipped")/SUM(C152:F152))</f>
        <v>15.784</v>
      </c>
      <c r="H152">
        <f t="shared" si="4"/>
        <v>5</v>
      </c>
      <c r="I152">
        <f t="shared" si="5"/>
        <v>78.92</v>
      </c>
    </row>
    <row r="153" ht="15" spans="1:9">
      <c r="A153" s="4" t="s">
        <v>1331</v>
      </c>
      <c r="B153" t="str">
        <f>VLOOKUP(A153,'[1]子sku-父sku'!$A:$B,2,0)</f>
        <v>CS-LHY170</v>
      </c>
      <c r="C153" s="5">
        <f>SUMIFS(allorders!O:O,allorders!L:L,$A153,allorders!AG:AG,"&lt;="&amp;日期!$B$5,allorders!AG:AG,"&gt;="&amp;日期!$B$6,allorders!$Q:$Q,"&lt;&gt;"&amp;"",allorders!E:E,"Shipped")</f>
        <v>8</v>
      </c>
      <c r="D153" s="5">
        <f>SUMIFS(allorders!$O:$O,allorders!$L:$L,$A153,allorders!$AG:$AG,"&lt;="&amp;日期!$B$7,allorders!$AG:$AG,"&gt;="&amp;日期!$B$8,allorders!Q:Q,"&lt;&gt;"&amp;"",allorders!E:E,"Shipped")</f>
        <v>2</v>
      </c>
      <c r="E153" s="5">
        <f>SUMIFS(allorders!$O:$O,allorders!$L:$L,$A153,allorders!$AG:$AG,"&lt;="&amp;日期!$B$9,allorders!$AG:$AG,"&gt;="&amp;日期!$B$10,allorders!Q:Q,"&lt;&gt;"&amp;"",allorders!E:E,"Shipped")</f>
        <v>2</v>
      </c>
      <c r="F153" s="5">
        <f>SUMIFS(allorders!$O:$O,allorders!$L:$L,$A153,allorders!$AG:$AG,"&lt;="&amp;日期!$B$11,allorders!$AG:$AG,"&gt;="&amp;日期!$B$12,allorders!Q:Q,"&lt;&gt;"&amp;"",allorders!E:E,"Shipped")</f>
        <v>7</v>
      </c>
      <c r="G153" s="6">
        <f>IF(SUM(C153:F153)=0,0,SUMIFS(allorders!Q:Q,allorders!L:L,A153,allorders!AG:AG,"&lt;="&amp;日期!$B$5,allorders!AG:AG,"&gt;="&amp;日期!$B$12,allorders!N:N,"Shipped")/SUM(C153:F153))</f>
        <v>23.98</v>
      </c>
      <c r="H153">
        <f t="shared" si="4"/>
        <v>19</v>
      </c>
      <c r="I153">
        <f t="shared" si="5"/>
        <v>455.62</v>
      </c>
    </row>
    <row r="154" ht="15" spans="1:9">
      <c r="A154" s="4" t="s">
        <v>1342</v>
      </c>
      <c r="B154" t="str">
        <f>VLOOKUP(A154,'[1]子sku-父sku'!$A:$B,2,0)</f>
        <v>MY-SB026</v>
      </c>
      <c r="C154" s="5">
        <f>SUMIFS(allorders!O:O,allorders!L:L,$A154,allorders!AG:AG,"&lt;="&amp;日期!$B$5,allorders!AG:AG,"&gt;="&amp;日期!$B$6,allorders!$Q:$Q,"&lt;&gt;"&amp;"",allorders!E:E,"Shipped")</f>
        <v>0</v>
      </c>
      <c r="D154" s="5">
        <f>SUMIFS(allorders!$O:$O,allorders!$L:$L,$A154,allorders!$AG:$AG,"&lt;="&amp;日期!$B$7,allorders!$AG:$AG,"&gt;="&amp;日期!$B$8,allorders!Q:Q,"&lt;&gt;"&amp;"",allorders!E:E,"Shipped")</f>
        <v>4</v>
      </c>
      <c r="E154" s="5">
        <f>SUMIFS(allorders!$O:$O,allorders!$L:$L,$A154,allorders!$AG:$AG,"&lt;="&amp;日期!$B$9,allorders!$AG:$AG,"&gt;="&amp;日期!$B$10,allorders!Q:Q,"&lt;&gt;"&amp;"",allorders!E:E,"Shipped")</f>
        <v>1</v>
      </c>
      <c r="F154" s="5">
        <f>SUMIFS(allorders!$O:$O,allorders!$L:$L,$A154,allorders!$AG:$AG,"&lt;="&amp;日期!$B$11,allorders!$AG:$AG,"&gt;="&amp;日期!$B$12,allorders!Q:Q,"&lt;&gt;"&amp;"",allorders!E:E,"Shipped")</f>
        <v>1</v>
      </c>
      <c r="G154" s="6">
        <f>IF(SUM(C154:F154)=0,0,SUMIFS(allorders!Q:Q,allorders!L:L,A154,allorders!AG:AG,"&lt;="&amp;日期!$B$5,allorders!AG:AG,"&gt;="&amp;日期!$B$12,allorders!N:N,"Shipped")/SUM(C154:F154))</f>
        <v>26.98</v>
      </c>
      <c r="H154">
        <f t="shared" si="4"/>
        <v>6</v>
      </c>
      <c r="I154">
        <f t="shared" si="5"/>
        <v>161.88</v>
      </c>
    </row>
    <row r="155" ht="15" spans="1:9">
      <c r="A155" s="4" t="s">
        <v>1355</v>
      </c>
      <c r="B155" t="str">
        <f>VLOOKUP(A155,'[1]子sku-父sku'!$A:$B,2,0)</f>
        <v>CS-SB084</v>
      </c>
      <c r="C155" s="5">
        <f>SUMIFS(allorders!O:O,allorders!L:L,$A155,allorders!AG:AG,"&lt;="&amp;日期!$B$5,allorders!AG:AG,"&gt;="&amp;日期!$B$6,allorders!$Q:$Q,"&lt;&gt;"&amp;"",allorders!E:E,"Shipped")</f>
        <v>4</v>
      </c>
      <c r="D155" s="5">
        <f>SUMIFS(allorders!$O:$O,allorders!$L:$L,$A155,allorders!$AG:$AG,"&lt;="&amp;日期!$B$7,allorders!$AG:$AG,"&gt;="&amp;日期!$B$8,allorders!Q:Q,"&lt;&gt;"&amp;"",allorders!E:E,"Shipped")</f>
        <v>4</v>
      </c>
      <c r="E155" s="5">
        <f>SUMIFS(allorders!$O:$O,allorders!$L:$L,$A155,allorders!$AG:$AG,"&lt;="&amp;日期!$B$9,allorders!$AG:$AG,"&gt;="&amp;日期!$B$10,allorders!Q:Q,"&lt;&gt;"&amp;"",allorders!E:E,"Shipped")</f>
        <v>5</v>
      </c>
      <c r="F155" s="5">
        <f>SUMIFS(allorders!$O:$O,allorders!$L:$L,$A155,allorders!$AG:$AG,"&lt;="&amp;日期!$B$11,allorders!$AG:$AG,"&gt;="&amp;日期!$B$12,allorders!Q:Q,"&lt;&gt;"&amp;"",allorders!E:E,"Shipped")</f>
        <v>1</v>
      </c>
      <c r="G155" s="6">
        <f>IF(SUM(C155:F155)=0,0,SUMIFS(allorders!Q:Q,allorders!L:L,A155,allorders!AG:AG,"&lt;="&amp;日期!$B$5,allorders!AG:AG,"&gt;="&amp;日期!$B$12,allorders!N:N,"Shipped")/SUM(C155:F155))</f>
        <v>22.98</v>
      </c>
      <c r="H155">
        <f t="shared" si="4"/>
        <v>14</v>
      </c>
      <c r="I155">
        <f t="shared" si="5"/>
        <v>321.72</v>
      </c>
    </row>
    <row r="156" ht="15" spans="1:9">
      <c r="A156" s="4" t="s">
        <v>1369</v>
      </c>
      <c r="B156" t="str">
        <f>VLOOKUP(A156,'[1]子sku-父sku'!$A:$B,2,0)</f>
        <v>CS-LHY009</v>
      </c>
      <c r="C156" s="5">
        <f>SUMIFS(allorders!O:O,allorders!L:L,$A156,allorders!AG:AG,"&lt;="&amp;日期!$B$5,allorders!AG:AG,"&gt;="&amp;日期!$B$6,allorders!$Q:$Q,"&lt;&gt;"&amp;"",allorders!E:E,"Shipped")</f>
        <v>2</v>
      </c>
      <c r="D156" s="5">
        <f>SUMIFS(allorders!$O:$O,allorders!$L:$L,$A156,allorders!$AG:$AG,"&lt;="&amp;日期!$B$7,allorders!$AG:$AG,"&gt;="&amp;日期!$B$8,allorders!Q:Q,"&lt;&gt;"&amp;"",allorders!E:E,"Shipped")</f>
        <v>1</v>
      </c>
      <c r="E156" s="5">
        <f>SUMIFS(allorders!$O:$O,allorders!$L:$L,$A156,allorders!$AG:$AG,"&lt;="&amp;日期!$B$9,allorders!$AG:$AG,"&gt;="&amp;日期!$B$10,allorders!Q:Q,"&lt;&gt;"&amp;"",allorders!E:E,"Shipped")</f>
        <v>2</v>
      </c>
      <c r="F156" s="5">
        <f>SUMIFS(allorders!$O:$O,allorders!$L:$L,$A156,allorders!$AG:$AG,"&lt;="&amp;日期!$B$11,allorders!$AG:$AG,"&gt;="&amp;日期!$B$12,allorders!Q:Q,"&lt;&gt;"&amp;"",allorders!E:E,"Shipped")</f>
        <v>3</v>
      </c>
      <c r="G156" s="6">
        <f>IF(SUM(C156:F156)=0,0,SUMIFS(allorders!Q:Q,allorders!L:L,A156,allorders!AG:AG,"&lt;="&amp;日期!$B$5,allorders!AG:AG,"&gt;="&amp;日期!$B$12,allorders!N:N,"Shipped")/SUM(C156:F156))</f>
        <v>21.98</v>
      </c>
      <c r="H156">
        <f t="shared" si="4"/>
        <v>8</v>
      </c>
      <c r="I156">
        <f t="shared" si="5"/>
        <v>175.84</v>
      </c>
    </row>
    <row r="157" ht="15" spans="1:9">
      <c r="A157" s="4" t="s">
        <v>1374</v>
      </c>
      <c r="B157" t="str">
        <f>VLOOKUP(A157,'[1]子sku-父sku'!$A:$B,2,0)</f>
        <v>CS-LY170</v>
      </c>
      <c r="C157" s="5">
        <f>SUMIFS(allorders!O:O,allorders!L:L,$A157,allorders!AG:AG,"&lt;="&amp;日期!$B$5,allorders!AG:AG,"&gt;="&amp;日期!$B$6,allorders!$Q:$Q,"&lt;&gt;"&amp;"",allorders!E:E,"Shipped")</f>
        <v>0</v>
      </c>
      <c r="D157" s="5">
        <f>SUMIFS(allorders!$O:$O,allorders!$L:$L,$A157,allorders!$AG:$AG,"&lt;="&amp;日期!$B$7,allorders!$AG:$AG,"&gt;="&amp;日期!$B$8,allorders!Q:Q,"&lt;&gt;"&amp;"",allorders!E:E,"Shipped")</f>
        <v>1</v>
      </c>
      <c r="E157" s="5">
        <f>SUMIFS(allorders!$O:$O,allorders!$L:$L,$A157,allorders!$AG:$AG,"&lt;="&amp;日期!$B$9,allorders!$AG:$AG,"&gt;="&amp;日期!$B$10,allorders!Q:Q,"&lt;&gt;"&amp;"",allorders!E:E,"Shipped")</f>
        <v>1</v>
      </c>
      <c r="F157" s="5">
        <f>SUMIFS(allorders!$O:$O,allorders!$L:$L,$A157,allorders!$AG:$AG,"&lt;="&amp;日期!$B$11,allorders!$AG:$AG,"&gt;="&amp;日期!$B$12,allorders!Q:Q,"&lt;&gt;"&amp;"",allorders!E:E,"Shipped")</f>
        <v>1</v>
      </c>
      <c r="G157" s="6">
        <f>IF(SUM(C157:F157)=0,0,SUMIFS(allorders!Q:Q,allorders!L:L,A157,allorders!AG:AG,"&lt;="&amp;日期!$B$5,allorders!AG:AG,"&gt;="&amp;日期!$B$12,allorders!N:N,"Shipped")/SUM(C157:F157))</f>
        <v>22.98</v>
      </c>
      <c r="H157">
        <f t="shared" si="4"/>
        <v>3</v>
      </c>
      <c r="I157">
        <f t="shared" si="5"/>
        <v>68.94</v>
      </c>
    </row>
    <row r="158" ht="15" spans="1:9">
      <c r="A158" s="4" t="s">
        <v>1386</v>
      </c>
      <c r="B158" t="str">
        <f>VLOOKUP(A158,'[1]子sku-父sku'!$A:$B,2,0)</f>
        <v>MY-LYPoint021</v>
      </c>
      <c r="C158" s="5">
        <f>SUMIFS(allorders!O:O,allorders!L:L,$A158,allorders!AG:AG,"&lt;="&amp;日期!$B$5,allorders!AG:AG,"&gt;="&amp;日期!$B$6,allorders!$Q:$Q,"&lt;&gt;"&amp;"",allorders!E:E,"Shipped")</f>
        <v>1</v>
      </c>
      <c r="D158" s="5">
        <f>SUMIFS(allorders!$O:$O,allorders!$L:$L,$A158,allorders!$AG:$AG,"&lt;="&amp;日期!$B$7,allorders!$AG:$AG,"&gt;="&amp;日期!$B$8,allorders!Q:Q,"&lt;&gt;"&amp;"",allorders!E:E,"Shipped")</f>
        <v>0</v>
      </c>
      <c r="E158" s="5">
        <f>SUMIFS(allorders!$O:$O,allorders!$L:$L,$A158,allorders!$AG:$AG,"&lt;="&amp;日期!$B$9,allorders!$AG:$AG,"&gt;="&amp;日期!$B$10,allorders!Q:Q,"&lt;&gt;"&amp;"",allorders!E:E,"Shipped")</f>
        <v>2</v>
      </c>
      <c r="F158" s="5">
        <f>SUMIFS(allorders!$O:$O,allorders!$L:$L,$A158,allorders!$AG:$AG,"&lt;="&amp;日期!$B$11,allorders!$AG:$AG,"&gt;="&amp;日期!$B$12,allorders!Q:Q,"&lt;&gt;"&amp;"",allorders!E:E,"Shipped")</f>
        <v>3</v>
      </c>
      <c r="G158" s="6">
        <f>IF(SUM(C158:F158)=0,0,SUMIFS(allorders!Q:Q,allorders!L:L,A158,allorders!AG:AG,"&lt;="&amp;日期!$B$5,allorders!AG:AG,"&gt;="&amp;日期!$B$12,allorders!N:N,"Shipped")/SUM(C158:F158))</f>
        <v>22.98</v>
      </c>
      <c r="H158">
        <f t="shared" si="4"/>
        <v>6</v>
      </c>
      <c r="I158">
        <f t="shared" si="5"/>
        <v>137.88</v>
      </c>
    </row>
    <row r="159" ht="15" spans="1:9">
      <c r="A159" s="4" t="s">
        <v>1402</v>
      </c>
      <c r="B159" t="str">
        <f>VLOOKUP(A159,'[1]子sku-父sku'!$A:$B,2,0)</f>
        <v>CS-LY181</v>
      </c>
      <c r="C159" s="5">
        <f>SUMIFS(allorders!O:O,allorders!L:L,$A159,allorders!AG:AG,"&lt;="&amp;日期!$B$5,allorders!AG:AG,"&gt;="&amp;日期!$B$6,allorders!$Q:$Q,"&lt;&gt;"&amp;"",allorders!E:E,"Shipped")</f>
        <v>13</v>
      </c>
      <c r="D159" s="5">
        <f>SUMIFS(allorders!$O:$O,allorders!$L:$L,$A159,allorders!$AG:$AG,"&lt;="&amp;日期!$B$7,allorders!$AG:$AG,"&gt;="&amp;日期!$B$8,allorders!Q:Q,"&lt;&gt;"&amp;"",allorders!E:E,"Shipped")</f>
        <v>5</v>
      </c>
      <c r="E159" s="5">
        <f>SUMIFS(allorders!$O:$O,allorders!$L:$L,$A159,allorders!$AG:$AG,"&lt;="&amp;日期!$B$9,allorders!$AG:$AG,"&gt;="&amp;日期!$B$10,allorders!Q:Q,"&lt;&gt;"&amp;"",allorders!E:E,"Shipped")</f>
        <v>10</v>
      </c>
      <c r="F159" s="5">
        <f>SUMIFS(allorders!$O:$O,allorders!$L:$L,$A159,allorders!$AG:$AG,"&lt;="&amp;日期!$B$11,allorders!$AG:$AG,"&gt;="&amp;日期!$B$12,allorders!Q:Q,"&lt;&gt;"&amp;"",allorders!E:E,"Shipped")</f>
        <v>7</v>
      </c>
      <c r="G159" s="6">
        <f>IF(SUM(C159:F159)=0,0,SUMIFS(allorders!Q:Q,allorders!L:L,A159,allorders!AG:AG,"&lt;="&amp;日期!$B$5,allorders!AG:AG,"&gt;="&amp;日期!$B$12,allorders!N:N,"Shipped")/SUM(C159:F159))</f>
        <v>23.4942857142857</v>
      </c>
      <c r="H159">
        <f t="shared" si="4"/>
        <v>35</v>
      </c>
      <c r="I159">
        <f t="shared" si="5"/>
        <v>822.3</v>
      </c>
    </row>
    <row r="160" ht="15" spans="1:9">
      <c r="A160" s="4" t="s">
        <v>1405</v>
      </c>
      <c r="B160" t="str">
        <f>VLOOKUP(A160,'[1]子sku-父sku'!$A:$B,2,0)</f>
        <v>CS-LY181</v>
      </c>
      <c r="C160" s="5">
        <f>SUMIFS(allorders!O:O,allorders!L:L,$A160,allorders!AG:AG,"&lt;="&amp;日期!$B$5,allorders!AG:AG,"&gt;="&amp;日期!$B$6,allorders!$Q:$Q,"&lt;&gt;"&amp;"",allorders!E:E,"Shipped")</f>
        <v>7</v>
      </c>
      <c r="D160" s="5">
        <f>SUMIFS(allorders!$O:$O,allorders!$L:$L,$A160,allorders!$AG:$AG,"&lt;="&amp;日期!$B$7,allorders!$AG:$AG,"&gt;="&amp;日期!$B$8,allorders!Q:Q,"&lt;&gt;"&amp;"",allorders!E:E,"Shipped")</f>
        <v>3</v>
      </c>
      <c r="E160" s="5">
        <f>SUMIFS(allorders!$O:$O,allorders!$L:$L,$A160,allorders!$AG:$AG,"&lt;="&amp;日期!$B$9,allorders!$AG:$AG,"&gt;="&amp;日期!$B$10,allorders!Q:Q,"&lt;&gt;"&amp;"",allorders!E:E,"Shipped")</f>
        <v>2</v>
      </c>
      <c r="F160" s="5">
        <f>SUMIFS(allorders!$O:$O,allorders!$L:$L,$A160,allorders!$AG:$AG,"&lt;="&amp;日期!$B$11,allorders!$AG:$AG,"&gt;="&amp;日期!$B$12,allorders!Q:Q,"&lt;&gt;"&amp;"",allorders!E:E,"Shipped")</f>
        <v>1</v>
      </c>
      <c r="G160" s="6">
        <f>IF(SUM(C160:F160)=0,0,SUMIFS(allorders!Q:Q,allorders!L:L,A160,allorders!AG:AG,"&lt;="&amp;日期!$B$5,allorders!AG:AG,"&gt;="&amp;日期!$B$12,allorders!N:N,"Shipped")/SUM(C160:F160))</f>
        <v>23.98</v>
      </c>
      <c r="H160">
        <f t="shared" si="4"/>
        <v>13</v>
      </c>
      <c r="I160">
        <f t="shared" si="5"/>
        <v>311.74</v>
      </c>
    </row>
    <row r="161" ht="15" spans="1:9">
      <c r="A161" s="4" t="s">
        <v>1416</v>
      </c>
      <c r="B161" t="str">
        <f>VLOOKUP(A161,'[1]子sku-父sku'!$A:$B,2,0)</f>
        <v>CS-LHY170</v>
      </c>
      <c r="C161" s="5">
        <f>SUMIFS(allorders!O:O,allorders!L:L,$A161,allorders!AG:AG,"&lt;="&amp;日期!$B$5,allorders!AG:AG,"&gt;="&amp;日期!$B$6,allorders!$Q:$Q,"&lt;&gt;"&amp;"",allorders!E:E,"Shipped")</f>
        <v>2</v>
      </c>
      <c r="D161" s="5">
        <f>SUMIFS(allorders!$O:$O,allorders!$L:$L,$A161,allorders!$AG:$AG,"&lt;="&amp;日期!$B$7,allorders!$AG:$AG,"&gt;="&amp;日期!$B$8,allorders!Q:Q,"&lt;&gt;"&amp;"",allorders!E:E,"Shipped")</f>
        <v>1</v>
      </c>
      <c r="E161" s="5">
        <f>SUMIFS(allorders!$O:$O,allorders!$L:$L,$A161,allorders!$AG:$AG,"&lt;="&amp;日期!$B$9,allorders!$AG:$AG,"&gt;="&amp;日期!$B$10,allorders!Q:Q,"&lt;&gt;"&amp;"",allorders!E:E,"Shipped")</f>
        <v>9</v>
      </c>
      <c r="F161" s="5">
        <f>SUMIFS(allorders!$O:$O,allorders!$L:$L,$A161,allorders!$AG:$AG,"&lt;="&amp;日期!$B$11,allorders!$AG:$AG,"&gt;="&amp;日期!$B$12,allorders!Q:Q,"&lt;&gt;"&amp;"",allorders!E:E,"Shipped")</f>
        <v>6</v>
      </c>
      <c r="G161" s="6">
        <f>IF(SUM(C161:F161)=0,0,SUMIFS(allorders!Q:Q,allorders!L:L,A161,allorders!AG:AG,"&lt;="&amp;日期!$B$5,allorders!AG:AG,"&gt;="&amp;日期!$B$12,allorders!N:N,"Shipped")/SUM(C161:F161))</f>
        <v>22.98</v>
      </c>
      <c r="H161">
        <f t="shared" si="4"/>
        <v>18</v>
      </c>
      <c r="I161">
        <f t="shared" si="5"/>
        <v>413.64</v>
      </c>
    </row>
    <row r="162" ht="15" spans="1:9">
      <c r="A162" s="4" t="s">
        <v>1424</v>
      </c>
      <c r="B162" t="str">
        <f>VLOOKUP(A162,'[1]子sku-父sku'!$A:$B,2,0)</f>
        <v>MTX-IULHY-M1798</v>
      </c>
      <c r="C162" s="5">
        <f>SUMIFS(allorders!O:O,allorders!L:L,$A162,allorders!AG:AG,"&lt;="&amp;日期!$B$5,allorders!AG:AG,"&gt;="&amp;日期!$B$6,allorders!$Q:$Q,"&lt;&gt;"&amp;"",allorders!E:E,"Shipped")</f>
        <v>1</v>
      </c>
      <c r="D162" s="5">
        <f>SUMIFS(allorders!$O:$O,allorders!$L:$L,$A162,allorders!$AG:$AG,"&lt;="&amp;日期!$B$7,allorders!$AG:$AG,"&gt;="&amp;日期!$B$8,allorders!Q:Q,"&lt;&gt;"&amp;"",allorders!E:E,"Shipped")</f>
        <v>0</v>
      </c>
      <c r="E162" s="5">
        <f>SUMIFS(allorders!$O:$O,allorders!$L:$L,$A162,allorders!$AG:$AG,"&lt;="&amp;日期!$B$9,allorders!$AG:$AG,"&gt;="&amp;日期!$B$10,allorders!Q:Q,"&lt;&gt;"&amp;"",allorders!E:E,"Shipped")</f>
        <v>1</v>
      </c>
      <c r="F162" s="5">
        <f>SUMIFS(allorders!$O:$O,allorders!$L:$L,$A162,allorders!$AG:$AG,"&lt;="&amp;日期!$B$11,allorders!$AG:$AG,"&gt;="&amp;日期!$B$12,allorders!Q:Q,"&lt;&gt;"&amp;"",allorders!E:E,"Shipped")</f>
        <v>2</v>
      </c>
      <c r="G162" s="6">
        <f>IF(SUM(C162:F162)=0,0,SUMIFS(allorders!Q:Q,allorders!L:L,A162,allorders!AG:AG,"&lt;="&amp;日期!$B$5,allorders!AG:AG,"&gt;="&amp;日期!$B$12,allorders!N:N,"Shipped")/SUM(C162:F162))</f>
        <v>18.24</v>
      </c>
      <c r="H162">
        <f t="shared" si="4"/>
        <v>4</v>
      </c>
      <c r="I162">
        <f t="shared" si="5"/>
        <v>72.96</v>
      </c>
    </row>
    <row r="163" ht="15" spans="1:9">
      <c r="A163" s="4" t="s">
        <v>1431</v>
      </c>
      <c r="B163" t="str">
        <f>VLOOKUP(A163,'[1]子sku-父sku'!$A:$B,2,0)</f>
        <v>CS-SB030</v>
      </c>
      <c r="C163" s="5">
        <f>SUMIFS(allorders!O:O,allorders!L:L,$A163,allorders!AG:AG,"&lt;="&amp;日期!$B$5,allorders!AG:AG,"&gt;="&amp;日期!$B$6,allorders!$Q:$Q,"&lt;&gt;"&amp;"",allorders!E:E,"Shipped")</f>
        <v>8</v>
      </c>
      <c r="D163" s="5">
        <f>SUMIFS(allorders!$O:$O,allorders!$L:$L,$A163,allorders!$AG:$AG,"&lt;="&amp;日期!$B$7,allorders!$AG:$AG,"&gt;="&amp;日期!$B$8,allorders!Q:Q,"&lt;&gt;"&amp;"",allorders!E:E,"Shipped")</f>
        <v>11</v>
      </c>
      <c r="E163" s="5">
        <f>SUMIFS(allorders!$O:$O,allorders!$L:$L,$A163,allorders!$AG:$AG,"&lt;="&amp;日期!$B$9,allorders!$AG:$AG,"&gt;="&amp;日期!$B$10,allorders!Q:Q,"&lt;&gt;"&amp;"",allorders!E:E,"Shipped")</f>
        <v>6</v>
      </c>
      <c r="F163" s="5">
        <f>SUMIFS(allorders!$O:$O,allorders!$L:$L,$A163,allorders!$AG:$AG,"&lt;="&amp;日期!$B$11,allorders!$AG:$AG,"&gt;="&amp;日期!$B$12,allorders!Q:Q,"&lt;&gt;"&amp;"",allorders!E:E,"Shipped")</f>
        <v>11</v>
      </c>
      <c r="G163" s="6">
        <f>IF(SUM(C163:F163)=0,0,SUMIFS(allorders!Q:Q,allorders!L:L,A163,allorders!AG:AG,"&lt;="&amp;日期!$B$5,allorders!AG:AG,"&gt;="&amp;日期!$B$12,allorders!N:N,"Shipped")/SUM(C163:F163))</f>
        <v>23.98</v>
      </c>
      <c r="H163">
        <f t="shared" si="4"/>
        <v>36</v>
      </c>
      <c r="I163">
        <f t="shared" si="5"/>
        <v>863.28</v>
      </c>
    </row>
    <row r="164" ht="15" spans="1:9">
      <c r="A164" s="4" t="s">
        <v>1460</v>
      </c>
      <c r="B164" t="str">
        <f>VLOOKUP(A164,'[1]子sku-父sku'!$A:$B,2,0)</f>
        <v>CS-LY085</v>
      </c>
      <c r="C164" s="5">
        <f>SUMIFS(allorders!O:O,allorders!L:L,$A164,allorders!AG:AG,"&lt;="&amp;日期!$B$5,allorders!AG:AG,"&gt;="&amp;日期!$B$6,allorders!$Q:$Q,"&lt;&gt;"&amp;"",allorders!E:E,"Shipped")</f>
        <v>1</v>
      </c>
      <c r="D164" s="5">
        <f>SUMIFS(allorders!$O:$O,allorders!$L:$L,$A164,allorders!$AG:$AG,"&lt;="&amp;日期!$B$7,allorders!$AG:$AG,"&gt;="&amp;日期!$B$8,allorders!Q:Q,"&lt;&gt;"&amp;"",allorders!E:E,"Shipped")</f>
        <v>1</v>
      </c>
      <c r="E164" s="5">
        <f>SUMIFS(allorders!$O:$O,allorders!$L:$L,$A164,allorders!$AG:$AG,"&lt;="&amp;日期!$B$9,allorders!$AG:$AG,"&gt;="&amp;日期!$B$10,allorders!Q:Q,"&lt;&gt;"&amp;"",allorders!E:E,"Shipped")</f>
        <v>0</v>
      </c>
      <c r="F164" s="5">
        <f>SUMIFS(allorders!$O:$O,allorders!$L:$L,$A164,allorders!$AG:$AG,"&lt;="&amp;日期!$B$11,allorders!$AG:$AG,"&gt;="&amp;日期!$B$12,allorders!Q:Q,"&lt;&gt;"&amp;"",allorders!E:E,"Shipped")</f>
        <v>4</v>
      </c>
      <c r="G164" s="6">
        <f>IF(SUM(C164:F164)=0,0,SUMIFS(allorders!Q:Q,allorders!L:L,A164,allorders!AG:AG,"&lt;="&amp;日期!$B$5,allorders!AG:AG,"&gt;="&amp;日期!$B$12,allorders!N:N,"Shipped")/SUM(C164:F164))</f>
        <v>17.65</v>
      </c>
      <c r="H164">
        <f t="shared" si="4"/>
        <v>6</v>
      </c>
      <c r="I164">
        <f t="shared" si="5"/>
        <v>105.9</v>
      </c>
    </row>
    <row r="165" ht="15" spans="1:9">
      <c r="A165" s="4" t="s">
        <v>1466</v>
      </c>
      <c r="B165" t="str">
        <f>VLOOKUP(A165,'[1]子sku-父sku'!$A:$B,2,0)</f>
        <v>CS-LY084</v>
      </c>
      <c r="C165" s="5">
        <f>SUMIFS(allorders!O:O,allorders!L:L,$A165,allorders!AG:AG,"&lt;="&amp;日期!$B$5,allorders!AG:AG,"&gt;="&amp;日期!$B$6,allorders!$Q:$Q,"&lt;&gt;"&amp;"",allorders!E:E,"Shipped")</f>
        <v>2</v>
      </c>
      <c r="D165" s="5">
        <f>SUMIFS(allorders!$O:$O,allorders!$L:$L,$A165,allorders!$AG:$AG,"&lt;="&amp;日期!$B$7,allorders!$AG:$AG,"&gt;="&amp;日期!$B$8,allorders!Q:Q,"&lt;&gt;"&amp;"",allorders!E:E,"Shipped")</f>
        <v>0</v>
      </c>
      <c r="E165" s="5">
        <f>SUMIFS(allorders!$O:$O,allorders!$L:$L,$A165,allorders!$AG:$AG,"&lt;="&amp;日期!$B$9,allorders!$AG:$AG,"&gt;="&amp;日期!$B$10,allorders!Q:Q,"&lt;&gt;"&amp;"",allorders!E:E,"Shipped")</f>
        <v>1</v>
      </c>
      <c r="F165" s="5">
        <f>SUMIFS(allorders!$O:$O,allorders!$L:$L,$A165,allorders!$AG:$AG,"&lt;="&amp;日期!$B$11,allorders!$AG:$AG,"&gt;="&amp;日期!$B$12,allorders!Q:Q,"&lt;&gt;"&amp;"",allorders!E:E,"Shipped")</f>
        <v>3</v>
      </c>
      <c r="G165" s="6">
        <f>IF(SUM(C165:F165)=0,0,SUMIFS(allorders!Q:Q,allorders!L:L,A165,allorders!AG:AG,"&lt;="&amp;日期!$B$5,allorders!AG:AG,"&gt;="&amp;日期!$B$12,allorders!N:N,"Shipped")/SUM(C165:F165))</f>
        <v>22.9816666666667</v>
      </c>
      <c r="H165">
        <f t="shared" si="4"/>
        <v>6</v>
      </c>
      <c r="I165">
        <f t="shared" si="5"/>
        <v>137.89</v>
      </c>
    </row>
    <row r="166" ht="15" spans="1:9">
      <c r="A166" s="4" t="s">
        <v>1474</v>
      </c>
      <c r="B166" t="str">
        <f>VLOOKUP(A166,'[1]子sku-父sku'!$A:$B,2,0)</f>
        <v>CS-SB030</v>
      </c>
      <c r="C166" s="5">
        <f>SUMIFS(allorders!O:O,allorders!L:L,$A166,allorders!AG:AG,"&lt;="&amp;日期!$B$5,allorders!AG:AG,"&gt;="&amp;日期!$B$6,allorders!$Q:$Q,"&lt;&gt;"&amp;"",allorders!E:E,"Shipped")</f>
        <v>0</v>
      </c>
      <c r="D166" s="5">
        <f>SUMIFS(allorders!$O:$O,allorders!$L:$L,$A166,allorders!$AG:$AG,"&lt;="&amp;日期!$B$7,allorders!$AG:$AG,"&gt;="&amp;日期!$B$8,allorders!Q:Q,"&lt;&gt;"&amp;"",allorders!E:E,"Shipped")</f>
        <v>3</v>
      </c>
      <c r="E166" s="5">
        <f>SUMIFS(allorders!$O:$O,allorders!$L:$L,$A166,allorders!$AG:$AG,"&lt;="&amp;日期!$B$9,allorders!$AG:$AG,"&gt;="&amp;日期!$B$10,allorders!Q:Q,"&lt;&gt;"&amp;"",allorders!E:E,"Shipped")</f>
        <v>6</v>
      </c>
      <c r="F166" s="5">
        <f>SUMIFS(allorders!$O:$O,allorders!$L:$L,$A166,allorders!$AG:$AG,"&lt;="&amp;日期!$B$11,allorders!$AG:$AG,"&gt;="&amp;日期!$B$12,allorders!Q:Q,"&lt;&gt;"&amp;"",allorders!E:E,"Shipped")</f>
        <v>2</v>
      </c>
      <c r="G166" s="6">
        <f>IF(SUM(C166:F166)=0,0,SUMIFS(allorders!Q:Q,allorders!L:L,A166,allorders!AG:AG,"&lt;="&amp;日期!$B$5,allorders!AG:AG,"&gt;="&amp;日期!$B$12,allorders!N:N,"Shipped")/SUM(C166:F166))</f>
        <v>22.98</v>
      </c>
      <c r="H166">
        <f t="shared" si="4"/>
        <v>11</v>
      </c>
      <c r="I166">
        <f t="shared" si="5"/>
        <v>252.78</v>
      </c>
    </row>
    <row r="167" ht="15" spans="1:9">
      <c r="A167" s="4" t="s">
        <v>1488</v>
      </c>
      <c r="B167" t="str">
        <f>VLOOKUP(A167,'[1]子sku-父sku'!$A:$B,2,0)</f>
        <v>CS-LY084</v>
      </c>
      <c r="C167" s="5">
        <f>SUMIFS(allorders!O:O,allorders!L:L,$A167,allorders!AG:AG,"&lt;="&amp;日期!$B$5,allorders!AG:AG,"&gt;="&amp;日期!$B$6,allorders!$Q:$Q,"&lt;&gt;"&amp;"",allorders!E:E,"Shipped")</f>
        <v>0</v>
      </c>
      <c r="D167" s="5">
        <f>SUMIFS(allorders!$O:$O,allorders!$L:$L,$A167,allorders!$AG:$AG,"&lt;="&amp;日期!$B$7,allorders!$AG:$AG,"&gt;="&amp;日期!$B$8,allorders!Q:Q,"&lt;&gt;"&amp;"",allorders!E:E,"Shipped")</f>
        <v>1</v>
      </c>
      <c r="E167" s="5">
        <f>SUMIFS(allorders!$O:$O,allorders!$L:$L,$A167,allorders!$AG:$AG,"&lt;="&amp;日期!$B$9,allorders!$AG:$AG,"&gt;="&amp;日期!$B$10,allorders!Q:Q,"&lt;&gt;"&amp;"",allorders!E:E,"Shipped")</f>
        <v>2</v>
      </c>
      <c r="F167" s="5">
        <f>SUMIFS(allorders!$O:$O,allorders!$L:$L,$A167,allorders!$AG:$AG,"&lt;="&amp;日期!$B$11,allorders!$AG:$AG,"&gt;="&amp;日期!$B$12,allorders!Q:Q,"&lt;&gt;"&amp;"",allorders!E:E,"Shipped")</f>
        <v>1</v>
      </c>
      <c r="G167" s="6">
        <f>IF(SUM(C167:F167)=0,0,SUMIFS(allorders!Q:Q,allorders!L:L,A167,allorders!AG:AG,"&lt;="&amp;日期!$B$5,allorders!AG:AG,"&gt;="&amp;日期!$B$12,allorders!N:N,"Shipped")/SUM(C167:F167))</f>
        <v>19.98</v>
      </c>
      <c r="H167">
        <f t="shared" si="4"/>
        <v>4</v>
      </c>
      <c r="I167">
        <f t="shared" si="5"/>
        <v>79.92</v>
      </c>
    </row>
    <row r="168" ht="15" spans="1:9">
      <c r="A168" s="4" t="s">
        <v>1508</v>
      </c>
      <c r="B168" t="str">
        <f>VLOOKUP(A168,'[1]子sku-父sku'!$A:$B,2,0)</f>
        <v>CS-SB009</v>
      </c>
      <c r="C168" s="5">
        <f>SUMIFS(allorders!O:O,allorders!L:L,$A168,allorders!AG:AG,"&lt;="&amp;日期!$B$5,allorders!AG:AG,"&gt;="&amp;日期!$B$6,allorders!$Q:$Q,"&lt;&gt;"&amp;"",allorders!E:E,"Shipped")</f>
        <v>1</v>
      </c>
      <c r="D168" s="5">
        <f>SUMIFS(allorders!$O:$O,allorders!$L:$L,$A168,allorders!$AG:$AG,"&lt;="&amp;日期!$B$7,allorders!$AG:$AG,"&gt;="&amp;日期!$B$8,allorders!Q:Q,"&lt;&gt;"&amp;"",allorders!E:E,"Shipped")</f>
        <v>4</v>
      </c>
      <c r="E168" s="5">
        <f>SUMIFS(allorders!$O:$O,allorders!$L:$L,$A168,allorders!$AG:$AG,"&lt;="&amp;日期!$B$9,allorders!$AG:$AG,"&gt;="&amp;日期!$B$10,allorders!Q:Q,"&lt;&gt;"&amp;"",allorders!E:E,"Shipped")</f>
        <v>9</v>
      </c>
      <c r="F168" s="5">
        <f>SUMIFS(allorders!$O:$O,allorders!$L:$L,$A168,allorders!$AG:$AG,"&lt;="&amp;日期!$B$11,allorders!$AG:$AG,"&gt;="&amp;日期!$B$12,allorders!Q:Q,"&lt;&gt;"&amp;"",allorders!E:E,"Shipped")</f>
        <v>6</v>
      </c>
      <c r="G168" s="6">
        <f>IF(SUM(C168:F168)=0,0,SUMIFS(allorders!Q:Q,allorders!L:L,A168,allorders!AG:AG,"&lt;="&amp;日期!$B$5,allorders!AG:AG,"&gt;="&amp;日期!$B$12,allorders!N:N,"Shipped")/SUM(C168:F168))</f>
        <v>22.98</v>
      </c>
      <c r="H168">
        <f t="shared" si="4"/>
        <v>20</v>
      </c>
      <c r="I168">
        <f t="shared" si="5"/>
        <v>459.6</v>
      </c>
    </row>
    <row r="169" ht="15" spans="1:9">
      <c r="A169" s="4" t="s">
        <v>1526</v>
      </c>
      <c r="B169" t="str">
        <f>VLOOKUP(A169,'[1]子sku-父sku'!$A:$B,2,0)</f>
        <v>MY-LYPoint021</v>
      </c>
      <c r="C169" s="5">
        <f>SUMIFS(allorders!O:O,allorders!L:L,$A169,allorders!AG:AG,"&lt;="&amp;日期!$B$5,allorders!AG:AG,"&gt;="&amp;日期!$B$6,allorders!$Q:$Q,"&lt;&gt;"&amp;"",allorders!E:E,"Shipped")</f>
        <v>0</v>
      </c>
      <c r="D169" s="5">
        <f>SUMIFS(allorders!$O:$O,allorders!$L:$L,$A169,allorders!$AG:$AG,"&lt;="&amp;日期!$B$7,allorders!$AG:$AG,"&gt;="&amp;日期!$B$8,allorders!Q:Q,"&lt;&gt;"&amp;"",allorders!E:E,"Shipped")</f>
        <v>1</v>
      </c>
      <c r="E169" s="5">
        <f>SUMIFS(allorders!$O:$O,allorders!$L:$L,$A169,allorders!$AG:$AG,"&lt;="&amp;日期!$B$9,allorders!$AG:$AG,"&gt;="&amp;日期!$B$10,allorders!Q:Q,"&lt;&gt;"&amp;"",allorders!E:E,"Shipped")</f>
        <v>0</v>
      </c>
      <c r="F169" s="5">
        <f>SUMIFS(allorders!$O:$O,allorders!$L:$L,$A169,allorders!$AG:$AG,"&lt;="&amp;日期!$B$11,allorders!$AG:$AG,"&gt;="&amp;日期!$B$12,allorders!Q:Q,"&lt;&gt;"&amp;"",allorders!E:E,"Shipped")</f>
        <v>2</v>
      </c>
      <c r="G169" s="6">
        <f>IF(SUM(C169:F169)=0,0,SUMIFS(allorders!Q:Q,allorders!L:L,A169,allorders!AG:AG,"&lt;="&amp;日期!$B$5,allorders!AG:AG,"&gt;="&amp;日期!$B$12,allorders!N:N,"Shipped")/SUM(C169:F169))</f>
        <v>22.98</v>
      </c>
      <c r="H169">
        <f t="shared" si="4"/>
        <v>3</v>
      </c>
      <c r="I169">
        <f t="shared" si="5"/>
        <v>68.94</v>
      </c>
    </row>
    <row r="170" ht="15" spans="1:9">
      <c r="A170" s="4" t="s">
        <v>1538</v>
      </c>
      <c r="B170" t="str">
        <f>VLOOKUP(A170,'[1]子sku-父sku'!$A:$B,2,0)</f>
        <v>CS-SB006</v>
      </c>
      <c r="C170" s="5">
        <f>SUMIFS(allorders!O:O,allorders!L:L,$A170,allorders!AG:AG,"&lt;="&amp;日期!$B$5,allorders!AG:AG,"&gt;="&amp;日期!$B$6,allorders!$Q:$Q,"&lt;&gt;"&amp;"",allorders!E:E,"Shipped")</f>
        <v>1</v>
      </c>
      <c r="D170" s="5">
        <f>SUMIFS(allorders!$O:$O,allorders!$L:$L,$A170,allorders!$AG:$AG,"&lt;="&amp;日期!$B$7,allorders!$AG:$AG,"&gt;="&amp;日期!$B$8,allorders!Q:Q,"&lt;&gt;"&amp;"",allorders!E:E,"Shipped")</f>
        <v>0</v>
      </c>
      <c r="E170" s="5">
        <f>SUMIFS(allorders!$O:$O,allorders!$L:$L,$A170,allorders!$AG:$AG,"&lt;="&amp;日期!$B$9,allorders!$AG:$AG,"&gt;="&amp;日期!$B$10,allorders!Q:Q,"&lt;&gt;"&amp;"",allorders!E:E,"Shipped")</f>
        <v>0</v>
      </c>
      <c r="F170" s="5">
        <f>SUMIFS(allorders!$O:$O,allorders!$L:$L,$A170,allorders!$AG:$AG,"&lt;="&amp;日期!$B$11,allorders!$AG:$AG,"&gt;="&amp;日期!$B$12,allorders!Q:Q,"&lt;&gt;"&amp;"",allorders!E:E,"Shipped")</f>
        <v>1</v>
      </c>
      <c r="G170" s="6">
        <f>IF(SUM(C170:F170)=0,0,SUMIFS(allorders!Q:Q,allorders!L:L,A170,allorders!AG:AG,"&lt;="&amp;日期!$B$5,allorders!AG:AG,"&gt;="&amp;日期!$B$12,allorders!N:N,"Shipped")/SUM(C170:F170))</f>
        <v>22.985</v>
      </c>
      <c r="H170">
        <f t="shared" si="4"/>
        <v>2</v>
      </c>
      <c r="I170">
        <f t="shared" si="5"/>
        <v>45.97</v>
      </c>
    </row>
    <row r="171" ht="15" spans="1:9">
      <c r="A171" s="4" t="s">
        <v>1546</v>
      </c>
      <c r="B171" t="str">
        <f>VLOOKUP(A171,'[1]子sku-父sku'!$A:$B,2,0)</f>
        <v>CS-LY171</v>
      </c>
      <c r="C171" s="5">
        <f>SUMIFS(allorders!O:O,allorders!L:L,$A171,allorders!AG:AG,"&lt;="&amp;日期!$B$5,allorders!AG:AG,"&gt;="&amp;日期!$B$6,allorders!$Q:$Q,"&lt;&gt;"&amp;"",allorders!E:E,"Shipped")</f>
        <v>1</v>
      </c>
      <c r="D171" s="5">
        <f>SUMIFS(allorders!$O:$O,allorders!$L:$L,$A171,allorders!$AG:$AG,"&lt;="&amp;日期!$B$7,allorders!$AG:$AG,"&gt;="&amp;日期!$B$8,allorders!Q:Q,"&lt;&gt;"&amp;"",allorders!E:E,"Shipped")</f>
        <v>2</v>
      </c>
      <c r="E171" s="5">
        <f>SUMIFS(allorders!$O:$O,allorders!$L:$L,$A171,allorders!$AG:$AG,"&lt;="&amp;日期!$B$9,allorders!$AG:$AG,"&gt;="&amp;日期!$B$10,allorders!Q:Q,"&lt;&gt;"&amp;"",allorders!E:E,"Shipped")</f>
        <v>3</v>
      </c>
      <c r="F171" s="5">
        <f>SUMIFS(allorders!$O:$O,allorders!$L:$L,$A171,allorders!$AG:$AG,"&lt;="&amp;日期!$B$11,allorders!$AG:$AG,"&gt;="&amp;日期!$B$12,allorders!Q:Q,"&lt;&gt;"&amp;"",allorders!E:E,"Shipped")</f>
        <v>6</v>
      </c>
      <c r="G171" s="6">
        <f>IF(SUM(C171:F171)=0,0,SUMIFS(allorders!Q:Q,allorders!L:L,A171,allorders!AG:AG,"&lt;="&amp;日期!$B$5,allorders!AG:AG,"&gt;="&amp;日期!$B$12,allorders!N:N,"Shipped")/SUM(C171:F171))</f>
        <v>15.6475</v>
      </c>
      <c r="H171">
        <f t="shared" si="4"/>
        <v>12</v>
      </c>
      <c r="I171">
        <f t="shared" si="5"/>
        <v>187.77</v>
      </c>
    </row>
    <row r="172" ht="15" spans="1:9">
      <c r="A172" s="4" t="s">
        <v>1557</v>
      </c>
      <c r="B172" t="str">
        <f>VLOOKUP(A172,'[1]子sku-父sku'!$A:$B,2,0)</f>
        <v>CS-SB170</v>
      </c>
      <c r="C172" s="5">
        <f>SUMIFS(allorders!O:O,allorders!L:L,$A172,allorders!AG:AG,"&lt;="&amp;日期!$B$5,allorders!AG:AG,"&gt;="&amp;日期!$B$6,allorders!$Q:$Q,"&lt;&gt;"&amp;"",allorders!E:E,"Shipped")</f>
        <v>0</v>
      </c>
      <c r="D172" s="5">
        <f>SUMIFS(allorders!$O:$O,allorders!$L:$L,$A172,allorders!$AG:$AG,"&lt;="&amp;日期!$B$7,allorders!$AG:$AG,"&gt;="&amp;日期!$B$8,allorders!Q:Q,"&lt;&gt;"&amp;"",allorders!E:E,"Shipped")</f>
        <v>1</v>
      </c>
      <c r="E172" s="5">
        <f>SUMIFS(allorders!$O:$O,allorders!$L:$L,$A172,allorders!$AG:$AG,"&lt;="&amp;日期!$B$9,allorders!$AG:$AG,"&gt;="&amp;日期!$B$10,allorders!Q:Q,"&lt;&gt;"&amp;"",allorders!E:E,"Shipped")</f>
        <v>1</v>
      </c>
      <c r="F172" s="5">
        <f>SUMIFS(allorders!$O:$O,allorders!$L:$L,$A172,allorders!$AG:$AG,"&lt;="&amp;日期!$B$11,allorders!$AG:$AG,"&gt;="&amp;日期!$B$12,allorders!Q:Q,"&lt;&gt;"&amp;"",allorders!E:E,"Shipped")</f>
        <v>10</v>
      </c>
      <c r="G172" s="6">
        <f>IF(SUM(C172:F172)=0,0,SUMIFS(allorders!Q:Q,allorders!L:L,A172,allorders!AG:AG,"&lt;="&amp;日期!$B$5,allorders!AG:AG,"&gt;="&amp;日期!$B$12,allorders!N:N,"Shipped")/SUM(C172:F172))</f>
        <v>19.98</v>
      </c>
      <c r="H172">
        <f t="shared" si="4"/>
        <v>12</v>
      </c>
      <c r="I172">
        <f t="shared" si="5"/>
        <v>239.76</v>
      </c>
    </row>
    <row r="173" ht="15" spans="1:9">
      <c r="A173" s="4" t="s">
        <v>1565</v>
      </c>
      <c r="B173" t="str">
        <f>VLOOKUP(A173,'[1]子sku-父sku'!$A:$B,2,0)</f>
        <v>CS-SB009</v>
      </c>
      <c r="C173" s="5">
        <f>SUMIFS(allorders!O:O,allorders!L:L,$A173,allorders!AG:AG,"&lt;="&amp;日期!$B$5,allorders!AG:AG,"&gt;="&amp;日期!$B$6,allorders!$Q:$Q,"&lt;&gt;"&amp;"",allorders!E:E,"Shipped")</f>
        <v>2</v>
      </c>
      <c r="D173" s="5">
        <f>SUMIFS(allorders!$O:$O,allorders!$L:$L,$A173,allorders!$AG:$AG,"&lt;="&amp;日期!$B$7,allorders!$AG:$AG,"&gt;="&amp;日期!$B$8,allorders!Q:Q,"&lt;&gt;"&amp;"",allorders!E:E,"Shipped")</f>
        <v>1</v>
      </c>
      <c r="E173" s="5">
        <f>SUMIFS(allorders!$O:$O,allorders!$L:$L,$A173,allorders!$AG:$AG,"&lt;="&amp;日期!$B$9,allorders!$AG:$AG,"&gt;="&amp;日期!$B$10,allorders!Q:Q,"&lt;&gt;"&amp;"",allorders!E:E,"Shipped")</f>
        <v>1</v>
      </c>
      <c r="F173" s="5">
        <f>SUMIFS(allorders!$O:$O,allorders!$L:$L,$A173,allorders!$AG:$AG,"&lt;="&amp;日期!$B$11,allorders!$AG:$AG,"&gt;="&amp;日期!$B$12,allorders!Q:Q,"&lt;&gt;"&amp;"",allorders!E:E,"Shipped")</f>
        <v>3</v>
      </c>
      <c r="G173" s="6">
        <f>IF(SUM(C173:F173)=0,0,SUMIFS(allorders!Q:Q,allorders!L:L,A173,allorders!AG:AG,"&lt;="&amp;日期!$B$5,allorders!AG:AG,"&gt;="&amp;日期!$B$12,allorders!N:N,"Shipped")/SUM(C173:F173))</f>
        <v>21.98</v>
      </c>
      <c r="H173">
        <f t="shared" si="4"/>
        <v>7</v>
      </c>
      <c r="I173">
        <f t="shared" si="5"/>
        <v>153.86</v>
      </c>
    </row>
    <row r="174" ht="15" spans="1:9">
      <c r="A174" s="4" t="s">
        <v>1581</v>
      </c>
      <c r="B174" t="str">
        <f>VLOOKUP(A174,'[1]子sku-父sku'!$A:$B,2,0)</f>
        <v>CS-LY171</v>
      </c>
      <c r="C174" s="5">
        <f>SUMIFS(allorders!O:O,allorders!L:L,$A174,allorders!AG:AG,"&lt;="&amp;日期!$B$5,allorders!AG:AG,"&gt;="&amp;日期!$B$6,allorders!$Q:$Q,"&lt;&gt;"&amp;"",allorders!E:E,"Shipped")</f>
        <v>2</v>
      </c>
      <c r="D174" s="5">
        <f>SUMIFS(allorders!$O:$O,allorders!$L:$L,$A174,allorders!$AG:$AG,"&lt;="&amp;日期!$B$7,allorders!$AG:$AG,"&gt;="&amp;日期!$B$8,allorders!Q:Q,"&lt;&gt;"&amp;"",allorders!E:E,"Shipped")</f>
        <v>2</v>
      </c>
      <c r="E174" s="5">
        <f>SUMIFS(allorders!$O:$O,allorders!$L:$L,$A174,allorders!$AG:$AG,"&lt;="&amp;日期!$B$9,allorders!$AG:$AG,"&gt;="&amp;日期!$B$10,allorders!Q:Q,"&lt;&gt;"&amp;"",allorders!E:E,"Shipped")</f>
        <v>1</v>
      </c>
      <c r="F174" s="5">
        <f>SUMIFS(allorders!$O:$O,allorders!$L:$L,$A174,allorders!$AG:$AG,"&lt;="&amp;日期!$B$11,allorders!$AG:$AG,"&gt;="&amp;日期!$B$12,allorders!Q:Q,"&lt;&gt;"&amp;"",allorders!E:E,"Shipped")</f>
        <v>4</v>
      </c>
      <c r="G174" s="6">
        <f>IF(SUM(C174:F174)=0,0,SUMIFS(allorders!Q:Q,allorders!L:L,A174,allorders!AG:AG,"&lt;="&amp;日期!$B$5,allorders!AG:AG,"&gt;="&amp;日期!$B$12,allorders!N:N,"Shipped")/SUM(C174:F174))</f>
        <v>22.98</v>
      </c>
      <c r="H174">
        <f t="shared" si="4"/>
        <v>9</v>
      </c>
      <c r="I174">
        <f t="shared" si="5"/>
        <v>206.82</v>
      </c>
    </row>
    <row r="175" ht="15" spans="1:9">
      <c r="A175" s="4" t="s">
        <v>1588</v>
      </c>
      <c r="B175" t="str">
        <f>VLOOKUP(A175,'[1]子sku-父sku'!$A:$B,2,0)</f>
        <v>CS-SB009</v>
      </c>
      <c r="C175" s="5">
        <f>SUMIFS(allorders!O:O,allorders!L:L,$A175,allorders!AG:AG,"&lt;="&amp;日期!$B$5,allorders!AG:AG,"&gt;="&amp;日期!$B$6,allorders!$Q:$Q,"&lt;&gt;"&amp;"",allorders!E:E,"Shipped")</f>
        <v>3</v>
      </c>
      <c r="D175" s="5">
        <f>SUMIFS(allorders!$O:$O,allorders!$L:$L,$A175,allorders!$AG:$AG,"&lt;="&amp;日期!$B$7,allorders!$AG:$AG,"&gt;="&amp;日期!$B$8,allorders!Q:Q,"&lt;&gt;"&amp;"",allorders!E:E,"Shipped")</f>
        <v>2</v>
      </c>
      <c r="E175" s="5">
        <f>SUMIFS(allorders!$O:$O,allorders!$L:$L,$A175,allorders!$AG:$AG,"&lt;="&amp;日期!$B$9,allorders!$AG:$AG,"&gt;="&amp;日期!$B$10,allorders!Q:Q,"&lt;&gt;"&amp;"",allorders!E:E,"Shipped")</f>
        <v>2</v>
      </c>
      <c r="F175" s="5">
        <f>SUMIFS(allorders!$O:$O,allorders!$L:$L,$A175,allorders!$AG:$AG,"&lt;="&amp;日期!$B$11,allorders!$AG:$AG,"&gt;="&amp;日期!$B$12,allorders!Q:Q,"&lt;&gt;"&amp;"",allorders!E:E,"Shipped")</f>
        <v>2</v>
      </c>
      <c r="G175" s="6">
        <f>IF(SUM(C175:F175)=0,0,SUMIFS(allorders!Q:Q,allorders!L:L,A175,allorders!AG:AG,"&lt;="&amp;日期!$B$5,allorders!AG:AG,"&gt;="&amp;日期!$B$12,allorders!N:N,"Shipped")/SUM(C175:F175))</f>
        <v>21.98</v>
      </c>
      <c r="H175">
        <f t="shared" si="4"/>
        <v>9</v>
      </c>
      <c r="I175">
        <f t="shared" si="5"/>
        <v>197.82</v>
      </c>
    </row>
    <row r="176" ht="15" spans="1:9">
      <c r="A176" s="4" t="s">
        <v>1594</v>
      </c>
      <c r="B176" t="str">
        <f>VLOOKUP(A176,'[1]子sku-父sku'!$A:$B,2,0)</f>
        <v>CS-SB030</v>
      </c>
      <c r="C176" s="5">
        <f>SUMIFS(allorders!O:O,allorders!L:L,$A176,allorders!AG:AG,"&lt;="&amp;日期!$B$5,allorders!AG:AG,"&gt;="&amp;日期!$B$6,allorders!$Q:$Q,"&lt;&gt;"&amp;"",allorders!E:E,"Shipped")</f>
        <v>0</v>
      </c>
      <c r="D176" s="5">
        <f>SUMIFS(allorders!$O:$O,allorders!$L:$L,$A176,allorders!$AG:$AG,"&lt;="&amp;日期!$B$7,allorders!$AG:$AG,"&gt;="&amp;日期!$B$8,allorders!Q:Q,"&lt;&gt;"&amp;"",allorders!E:E,"Shipped")</f>
        <v>0</v>
      </c>
      <c r="E176" s="5">
        <f>SUMIFS(allorders!$O:$O,allorders!$L:$L,$A176,allorders!$AG:$AG,"&lt;="&amp;日期!$B$9,allorders!$AG:$AG,"&gt;="&amp;日期!$B$10,allorders!Q:Q,"&lt;&gt;"&amp;"",allorders!E:E,"Shipped")</f>
        <v>0</v>
      </c>
      <c r="F176" s="5">
        <f>SUMIFS(allorders!$O:$O,allorders!$L:$L,$A176,allorders!$AG:$AG,"&lt;="&amp;日期!$B$11,allorders!$AG:$AG,"&gt;="&amp;日期!$B$12,allorders!Q:Q,"&lt;&gt;"&amp;"",allorders!E:E,"Shipped")</f>
        <v>1</v>
      </c>
      <c r="G176" s="6">
        <f>IF(SUM(C176:F176)=0,0,SUMIFS(allorders!Q:Q,allorders!L:L,A176,allorders!AG:AG,"&lt;="&amp;日期!$B$5,allorders!AG:AG,"&gt;="&amp;日期!$B$12,allorders!N:N,"Shipped")/SUM(C176:F176))</f>
        <v>22.98</v>
      </c>
      <c r="H176">
        <f t="shared" si="4"/>
        <v>1</v>
      </c>
      <c r="I176">
        <f t="shared" si="5"/>
        <v>22.98</v>
      </c>
    </row>
    <row r="177" ht="15" spans="1:9">
      <c r="A177" s="4" t="s">
        <v>1605</v>
      </c>
      <c r="B177" t="str">
        <f>VLOOKUP(A177,'[1]子sku-父sku'!$A:$B,2,0)</f>
        <v>CS-LY181</v>
      </c>
      <c r="C177" s="5">
        <f>SUMIFS(allorders!O:O,allorders!L:L,$A177,allorders!AG:AG,"&lt;="&amp;日期!$B$5,allorders!AG:AG,"&gt;="&amp;日期!$B$6,allorders!$Q:$Q,"&lt;&gt;"&amp;"",allorders!E:E,"Shipped")</f>
        <v>1</v>
      </c>
      <c r="D177" s="5">
        <f>SUMIFS(allorders!$O:$O,allorders!$L:$L,$A177,allorders!$AG:$AG,"&lt;="&amp;日期!$B$7,allorders!$AG:$AG,"&gt;="&amp;日期!$B$8,allorders!Q:Q,"&lt;&gt;"&amp;"",allorders!E:E,"Shipped")</f>
        <v>4</v>
      </c>
      <c r="E177" s="5">
        <f>SUMIFS(allorders!$O:$O,allorders!$L:$L,$A177,allorders!$AG:$AG,"&lt;="&amp;日期!$B$9,allorders!$AG:$AG,"&gt;="&amp;日期!$B$10,allorders!Q:Q,"&lt;&gt;"&amp;"",allorders!E:E,"Shipped")</f>
        <v>0</v>
      </c>
      <c r="F177" s="5">
        <f>SUMIFS(allorders!$O:$O,allorders!$L:$L,$A177,allorders!$AG:$AG,"&lt;="&amp;日期!$B$11,allorders!$AG:$AG,"&gt;="&amp;日期!$B$12,allorders!Q:Q,"&lt;&gt;"&amp;"",allorders!E:E,"Shipped")</f>
        <v>2</v>
      </c>
      <c r="G177" s="6">
        <f>IF(SUM(C177:F177)=0,0,SUMIFS(allorders!Q:Q,allorders!L:L,A177,allorders!AG:AG,"&lt;="&amp;日期!$B$5,allorders!AG:AG,"&gt;="&amp;日期!$B$12,allorders!N:N,"Shipped")/SUM(C177:F177))</f>
        <v>23.98</v>
      </c>
      <c r="H177">
        <f t="shared" si="4"/>
        <v>7</v>
      </c>
      <c r="I177">
        <f t="shared" si="5"/>
        <v>167.86</v>
      </c>
    </row>
    <row r="178" ht="15" spans="1:9">
      <c r="A178" s="4" t="s">
        <v>1616</v>
      </c>
      <c r="B178" t="str">
        <f>VLOOKUP(A178,'[1]子sku-父sku'!$A:$B,2,0)</f>
        <v>CS-LHY170</v>
      </c>
      <c r="C178" s="5">
        <f>SUMIFS(allorders!O:O,allorders!L:L,$A178,allorders!AG:AG,"&lt;="&amp;日期!$B$5,allorders!AG:AG,"&gt;="&amp;日期!$B$6,allorders!$Q:$Q,"&lt;&gt;"&amp;"",allorders!E:E,"Shipped")</f>
        <v>4</v>
      </c>
      <c r="D178" s="5">
        <f>SUMIFS(allorders!$O:$O,allorders!$L:$L,$A178,allorders!$AG:$AG,"&lt;="&amp;日期!$B$7,allorders!$AG:$AG,"&gt;="&amp;日期!$B$8,allorders!Q:Q,"&lt;&gt;"&amp;"",allorders!E:E,"Shipped")</f>
        <v>4</v>
      </c>
      <c r="E178" s="5">
        <f>SUMIFS(allorders!$O:$O,allorders!$L:$L,$A178,allorders!$AG:$AG,"&lt;="&amp;日期!$B$9,allorders!$AG:$AG,"&gt;="&amp;日期!$B$10,allorders!Q:Q,"&lt;&gt;"&amp;"",allorders!E:E,"Shipped")</f>
        <v>2</v>
      </c>
      <c r="F178" s="5">
        <f>SUMIFS(allorders!$O:$O,allorders!$L:$L,$A178,allorders!$AG:$AG,"&lt;="&amp;日期!$B$11,allorders!$AG:$AG,"&gt;="&amp;日期!$B$12,allorders!Q:Q,"&lt;&gt;"&amp;"",allorders!E:E,"Shipped")</f>
        <v>2</v>
      </c>
      <c r="G178" s="6">
        <f>IF(SUM(C178:F178)=0,0,SUMIFS(allorders!Q:Q,allorders!L:L,A178,allorders!AG:AG,"&lt;="&amp;日期!$B$5,allorders!AG:AG,"&gt;="&amp;日期!$B$12,allorders!N:N,"Shipped")/SUM(C178:F178))</f>
        <v>22.1466666666667</v>
      </c>
      <c r="H178">
        <f t="shared" si="4"/>
        <v>12</v>
      </c>
      <c r="I178">
        <f t="shared" si="5"/>
        <v>265.76</v>
      </c>
    </row>
    <row r="179" ht="15" spans="1:9">
      <c r="A179" s="4" t="s">
        <v>1627</v>
      </c>
      <c r="B179" t="str">
        <f>VLOOKUP(A179,'[1]子sku-父sku'!$A:$B,2,0)</f>
        <v>CS-BUSB031</v>
      </c>
      <c r="C179" s="5">
        <f>SUMIFS(allorders!O:O,allorders!L:L,$A179,allorders!AG:AG,"&lt;="&amp;日期!$B$5,allorders!AG:AG,"&gt;="&amp;日期!$B$6,allorders!$Q:$Q,"&lt;&gt;"&amp;"",allorders!E:E,"Shipped")</f>
        <v>0</v>
      </c>
      <c r="D179" s="5">
        <f>SUMIFS(allorders!$O:$O,allorders!$L:$L,$A179,allorders!$AG:$AG,"&lt;="&amp;日期!$B$7,allorders!$AG:$AG,"&gt;="&amp;日期!$B$8,allorders!Q:Q,"&lt;&gt;"&amp;"",allorders!E:E,"Shipped")</f>
        <v>0</v>
      </c>
      <c r="E179" s="5">
        <f>SUMIFS(allorders!$O:$O,allorders!$L:$L,$A179,allorders!$AG:$AG,"&lt;="&amp;日期!$B$9,allorders!$AG:$AG,"&gt;="&amp;日期!$B$10,allorders!Q:Q,"&lt;&gt;"&amp;"",allorders!E:E,"Shipped")</f>
        <v>0</v>
      </c>
      <c r="F179" s="5">
        <f>SUMIFS(allorders!$O:$O,allorders!$L:$L,$A179,allorders!$AG:$AG,"&lt;="&amp;日期!$B$11,allorders!$AG:$AG,"&gt;="&amp;日期!$B$12,allorders!Q:Q,"&lt;&gt;"&amp;"",allorders!E:E,"Shipped")</f>
        <v>4</v>
      </c>
      <c r="G179" s="6">
        <f>IF(SUM(C179:F179)=0,0,SUMIFS(allorders!Q:Q,allorders!L:L,A179,allorders!AG:AG,"&lt;="&amp;日期!$B$5,allorders!AG:AG,"&gt;="&amp;日期!$B$12,allorders!N:N,"Shipped")/SUM(C179:F179))</f>
        <v>27.98</v>
      </c>
      <c r="H179">
        <f t="shared" si="4"/>
        <v>4</v>
      </c>
      <c r="I179">
        <f t="shared" si="5"/>
        <v>111.92</v>
      </c>
    </row>
    <row r="180" ht="15" spans="1:9">
      <c r="A180" s="4" t="s">
        <v>1649</v>
      </c>
      <c r="B180" t="str">
        <f>VLOOKUP(A180,'[1]子sku-父sku'!$A:$B,2,0)</f>
        <v>KZ-LHY001</v>
      </c>
      <c r="C180" s="5">
        <f>SUMIFS(allorders!O:O,allorders!L:L,$A180,allorders!AG:AG,"&lt;="&amp;日期!$B$5,allorders!AG:AG,"&gt;="&amp;日期!$B$6,allorders!$Q:$Q,"&lt;&gt;"&amp;"",allorders!E:E,"Shipped")</f>
        <v>12</v>
      </c>
      <c r="D180" s="5">
        <f>SUMIFS(allorders!$O:$O,allorders!$L:$L,$A180,allorders!$AG:$AG,"&lt;="&amp;日期!$B$7,allorders!$AG:$AG,"&gt;="&amp;日期!$B$8,allorders!Q:Q,"&lt;&gt;"&amp;"",allorders!E:E,"Shipped")</f>
        <v>5</v>
      </c>
      <c r="E180" s="5">
        <f>SUMIFS(allorders!$O:$O,allorders!$L:$L,$A180,allorders!$AG:$AG,"&lt;="&amp;日期!$B$9,allorders!$AG:$AG,"&gt;="&amp;日期!$B$10,allorders!Q:Q,"&lt;&gt;"&amp;"",allorders!E:E,"Shipped")</f>
        <v>11</v>
      </c>
      <c r="F180" s="5">
        <f>SUMIFS(allorders!$O:$O,allorders!$L:$L,$A180,allorders!$AG:$AG,"&lt;="&amp;日期!$B$11,allorders!$AG:$AG,"&gt;="&amp;日期!$B$12,allorders!Q:Q,"&lt;&gt;"&amp;"",allorders!E:E,"Shipped")</f>
        <v>6</v>
      </c>
      <c r="G180" s="6">
        <f>IF(SUM(C180:F180)=0,0,SUMIFS(allorders!Q:Q,allorders!L:L,A180,allorders!AG:AG,"&lt;="&amp;日期!$B$5,allorders!AG:AG,"&gt;="&amp;日期!$B$12,allorders!N:N,"Shipped")/SUM(C180:F180))</f>
        <v>25.98</v>
      </c>
      <c r="H180">
        <f t="shared" si="4"/>
        <v>34</v>
      </c>
      <c r="I180">
        <f t="shared" si="5"/>
        <v>883.32</v>
      </c>
    </row>
    <row r="181" ht="15" spans="1:9">
      <c r="A181" s="4" t="s">
        <v>1657</v>
      </c>
      <c r="B181" t="str">
        <f>VLOOKUP(A181,'[1]子sku-父sku'!$A:$B,2,0)</f>
        <v>CS-SB170</v>
      </c>
      <c r="C181" s="5">
        <f>SUMIFS(allorders!O:O,allorders!L:L,$A181,allorders!AG:AG,"&lt;="&amp;日期!$B$5,allorders!AG:AG,"&gt;="&amp;日期!$B$6,allorders!$Q:$Q,"&lt;&gt;"&amp;"",allorders!E:E,"Shipped")</f>
        <v>1</v>
      </c>
      <c r="D181" s="5">
        <f>SUMIFS(allorders!$O:$O,allorders!$L:$L,$A181,allorders!$AG:$AG,"&lt;="&amp;日期!$B$7,allorders!$AG:$AG,"&gt;="&amp;日期!$B$8,allorders!Q:Q,"&lt;&gt;"&amp;"",allorders!E:E,"Shipped")</f>
        <v>1</v>
      </c>
      <c r="E181" s="5">
        <f>SUMIFS(allorders!$O:$O,allorders!$L:$L,$A181,allorders!$AG:$AG,"&lt;="&amp;日期!$B$9,allorders!$AG:$AG,"&gt;="&amp;日期!$B$10,allorders!Q:Q,"&lt;&gt;"&amp;"",allorders!E:E,"Shipped")</f>
        <v>1</v>
      </c>
      <c r="F181" s="5">
        <f>SUMIFS(allorders!$O:$O,allorders!$L:$L,$A181,allorders!$AG:$AG,"&lt;="&amp;日期!$B$11,allorders!$AG:$AG,"&gt;="&amp;日期!$B$12,allorders!Q:Q,"&lt;&gt;"&amp;"",allorders!E:E,"Shipped")</f>
        <v>18</v>
      </c>
      <c r="G181" s="6">
        <f>IF(SUM(C181:F181)=0,0,SUMIFS(allorders!Q:Q,allorders!L:L,A181,allorders!AG:AG,"&lt;="&amp;日期!$B$5,allorders!AG:AG,"&gt;="&amp;日期!$B$12,allorders!N:N,"Shipped")/SUM(C181:F181))</f>
        <v>19.7895238095238</v>
      </c>
      <c r="H181">
        <f t="shared" si="4"/>
        <v>21</v>
      </c>
      <c r="I181">
        <f t="shared" si="5"/>
        <v>415.58</v>
      </c>
    </row>
    <row r="182" ht="15" spans="1:9">
      <c r="A182" s="4" t="s">
        <v>1673</v>
      </c>
      <c r="B182" t="str">
        <f>VLOOKUP(A182,'[1]子sku-父sku'!$A:$B,2,0)</f>
        <v>CS-BBS030</v>
      </c>
      <c r="C182" s="5">
        <f>SUMIFS(allorders!O:O,allorders!L:L,$A182,allorders!AG:AG,"&lt;="&amp;日期!$B$5,allorders!AG:AG,"&gt;="&amp;日期!$B$6,allorders!$Q:$Q,"&lt;&gt;"&amp;"",allorders!E:E,"Shipped")</f>
        <v>8</v>
      </c>
      <c r="D182" s="5">
        <f>SUMIFS(allorders!$O:$O,allorders!$L:$L,$A182,allorders!$AG:$AG,"&lt;="&amp;日期!$B$7,allorders!$AG:$AG,"&gt;="&amp;日期!$B$8,allorders!Q:Q,"&lt;&gt;"&amp;"",allorders!E:E,"Shipped")</f>
        <v>7</v>
      </c>
      <c r="E182" s="5">
        <f>SUMIFS(allorders!$O:$O,allorders!$L:$L,$A182,allorders!$AG:$AG,"&lt;="&amp;日期!$B$9,allorders!$AG:$AG,"&gt;="&amp;日期!$B$10,allorders!Q:Q,"&lt;&gt;"&amp;"",allorders!E:E,"Shipped")</f>
        <v>3</v>
      </c>
      <c r="F182" s="5">
        <f>SUMIFS(allorders!$O:$O,allorders!$L:$L,$A182,allorders!$AG:$AG,"&lt;="&amp;日期!$B$11,allorders!$AG:$AG,"&gt;="&amp;日期!$B$12,allorders!Q:Q,"&lt;&gt;"&amp;"",allorders!E:E,"Shipped")</f>
        <v>8</v>
      </c>
      <c r="G182" s="6">
        <f>IF(SUM(C182:F182)=0,0,SUMIFS(allorders!Q:Q,allorders!L:L,A182,allorders!AG:AG,"&lt;="&amp;日期!$B$5,allorders!AG:AG,"&gt;="&amp;日期!$B$12,allorders!N:N,"Shipped")/SUM(C182:F182))</f>
        <v>22.98</v>
      </c>
      <c r="H182">
        <f t="shared" si="4"/>
        <v>26</v>
      </c>
      <c r="I182">
        <f t="shared" si="5"/>
        <v>597.48</v>
      </c>
    </row>
    <row r="183" ht="15" spans="1:9">
      <c r="A183" s="4" t="s">
        <v>1686</v>
      </c>
      <c r="B183" t="str">
        <f>VLOOKUP(A183,'[1]子sku-父sku'!$A:$B,2,0)</f>
        <v>CS-LHY170</v>
      </c>
      <c r="C183" s="5">
        <f>SUMIFS(allorders!O:O,allorders!L:L,$A183,allorders!AG:AG,"&lt;="&amp;日期!$B$5,allorders!AG:AG,"&gt;="&amp;日期!$B$6,allorders!$Q:$Q,"&lt;&gt;"&amp;"",allorders!E:E,"Shipped")</f>
        <v>5</v>
      </c>
      <c r="D183" s="5">
        <f>SUMIFS(allorders!$O:$O,allorders!$L:$L,$A183,allorders!$AG:$AG,"&lt;="&amp;日期!$B$7,allorders!$AG:$AG,"&gt;="&amp;日期!$B$8,allorders!Q:Q,"&lt;&gt;"&amp;"",allorders!E:E,"Shipped")</f>
        <v>7</v>
      </c>
      <c r="E183" s="5">
        <f>SUMIFS(allorders!$O:$O,allorders!$L:$L,$A183,allorders!$AG:$AG,"&lt;="&amp;日期!$B$9,allorders!$AG:$AG,"&gt;="&amp;日期!$B$10,allorders!Q:Q,"&lt;&gt;"&amp;"",allorders!E:E,"Shipped")</f>
        <v>4</v>
      </c>
      <c r="F183" s="5">
        <f>SUMIFS(allorders!$O:$O,allorders!$L:$L,$A183,allorders!$AG:$AG,"&lt;="&amp;日期!$B$11,allorders!$AG:$AG,"&gt;="&amp;日期!$B$12,allorders!Q:Q,"&lt;&gt;"&amp;"",allorders!E:E,"Shipped")</f>
        <v>4</v>
      </c>
      <c r="G183" s="6">
        <f>IF(SUM(C183:F183)=0,0,SUMIFS(allorders!Q:Q,allorders!L:L,A183,allorders!AG:AG,"&lt;="&amp;日期!$B$5,allorders!AG:AG,"&gt;="&amp;日期!$B$12,allorders!N:N,"Shipped")/SUM(C183:F183))</f>
        <v>23.98</v>
      </c>
      <c r="H183">
        <f t="shared" si="4"/>
        <v>20</v>
      </c>
      <c r="I183">
        <f t="shared" si="5"/>
        <v>479.6</v>
      </c>
    </row>
    <row r="184" ht="15" spans="1:9">
      <c r="A184" s="4" t="s">
        <v>1707</v>
      </c>
      <c r="B184" t="str">
        <f>VLOOKUP(A184,'[1]子sku-父sku'!$A:$B,2,0)</f>
        <v>CS-LY084</v>
      </c>
      <c r="C184" s="5">
        <f>SUMIFS(allorders!O:O,allorders!L:L,$A184,allorders!AG:AG,"&lt;="&amp;日期!$B$5,allorders!AG:AG,"&gt;="&amp;日期!$B$6,allorders!$Q:$Q,"&lt;&gt;"&amp;"",allorders!E:E,"Shipped")</f>
        <v>0</v>
      </c>
      <c r="D184" s="5">
        <f>SUMIFS(allorders!$O:$O,allorders!$L:$L,$A184,allorders!$AG:$AG,"&lt;="&amp;日期!$B$7,allorders!$AG:$AG,"&gt;="&amp;日期!$B$8,allorders!Q:Q,"&lt;&gt;"&amp;"",allorders!E:E,"Shipped")</f>
        <v>0</v>
      </c>
      <c r="E184" s="5">
        <f>SUMIFS(allorders!$O:$O,allorders!$L:$L,$A184,allorders!$AG:$AG,"&lt;="&amp;日期!$B$9,allorders!$AG:$AG,"&gt;="&amp;日期!$B$10,allorders!Q:Q,"&lt;&gt;"&amp;"",allorders!E:E,"Shipped")</f>
        <v>0</v>
      </c>
      <c r="F184" s="5">
        <f>SUMIFS(allorders!$O:$O,allorders!$L:$L,$A184,allorders!$AG:$AG,"&lt;="&amp;日期!$B$11,allorders!$AG:$AG,"&gt;="&amp;日期!$B$12,allorders!Q:Q,"&lt;&gt;"&amp;"",allorders!E:E,"Shipped")</f>
        <v>1</v>
      </c>
      <c r="G184" s="6">
        <f>IF(SUM(C184:F184)=0,0,SUMIFS(allorders!Q:Q,allorders!L:L,A184,allorders!AG:AG,"&lt;="&amp;日期!$B$5,allorders!AG:AG,"&gt;="&amp;日期!$B$12,allorders!N:N,"Shipped")/SUM(C184:F184))</f>
        <v>22.98</v>
      </c>
      <c r="H184">
        <f t="shared" si="4"/>
        <v>1</v>
      </c>
      <c r="I184">
        <f t="shared" si="5"/>
        <v>22.98</v>
      </c>
    </row>
    <row r="185" ht="15" spans="1:9">
      <c r="A185" s="4" t="s">
        <v>1713</v>
      </c>
      <c r="B185" t="str">
        <f>VLOOKUP(A185,'[1]子sku-父sku'!$A:$B,2,0)</f>
        <v>CS-BS003</v>
      </c>
      <c r="C185" s="5">
        <f>SUMIFS(allorders!O:O,allorders!L:L,$A185,allorders!AG:AG,"&lt;="&amp;日期!$B$5,allorders!AG:AG,"&gt;="&amp;日期!$B$6,allorders!$Q:$Q,"&lt;&gt;"&amp;"",allorders!E:E,"Shipped")</f>
        <v>1</v>
      </c>
      <c r="D185" s="5">
        <f>SUMIFS(allorders!$O:$O,allorders!$L:$L,$A185,allorders!$AG:$AG,"&lt;="&amp;日期!$B$7,allorders!$AG:$AG,"&gt;="&amp;日期!$B$8,allorders!Q:Q,"&lt;&gt;"&amp;"",allorders!E:E,"Shipped")</f>
        <v>2</v>
      </c>
      <c r="E185" s="5">
        <f>SUMIFS(allorders!$O:$O,allorders!$L:$L,$A185,allorders!$AG:$AG,"&lt;="&amp;日期!$B$9,allorders!$AG:$AG,"&gt;="&amp;日期!$B$10,allorders!Q:Q,"&lt;&gt;"&amp;"",allorders!E:E,"Shipped")</f>
        <v>2</v>
      </c>
      <c r="F185" s="5">
        <f>SUMIFS(allorders!$O:$O,allorders!$L:$L,$A185,allorders!$AG:$AG,"&lt;="&amp;日期!$B$11,allorders!$AG:$AG,"&gt;="&amp;日期!$B$12,allorders!Q:Q,"&lt;&gt;"&amp;"",allorders!E:E,"Shipped")</f>
        <v>3</v>
      </c>
      <c r="G185" s="6">
        <f>IF(SUM(C185:F185)=0,0,SUMIFS(allorders!Q:Q,allorders!L:L,A185,allorders!AG:AG,"&lt;="&amp;日期!$B$5,allorders!AG:AG,"&gt;="&amp;日期!$B$12,allorders!N:N,"Shipped")/SUM(C185:F185))</f>
        <v>24.98</v>
      </c>
      <c r="H185">
        <f t="shared" si="4"/>
        <v>8</v>
      </c>
      <c r="I185">
        <f t="shared" si="5"/>
        <v>199.84</v>
      </c>
    </row>
    <row r="186" ht="15" spans="1:9">
      <c r="A186" s="4" t="s">
        <v>1720</v>
      </c>
      <c r="B186" t="str">
        <f>VLOOKUP(A186,'[1]子sku-父sku'!$A:$B,2,0)</f>
        <v>CS-BBS030</v>
      </c>
      <c r="C186" s="5">
        <f>SUMIFS(allorders!O:O,allorders!L:L,$A186,allorders!AG:AG,"&lt;="&amp;日期!$B$5,allorders!AG:AG,"&gt;="&amp;日期!$B$6,allorders!$Q:$Q,"&lt;&gt;"&amp;"",allorders!E:E,"Shipped")</f>
        <v>2</v>
      </c>
      <c r="D186" s="5">
        <f>SUMIFS(allorders!$O:$O,allorders!$L:$L,$A186,allorders!$AG:$AG,"&lt;="&amp;日期!$B$7,allorders!$AG:$AG,"&gt;="&amp;日期!$B$8,allorders!Q:Q,"&lt;&gt;"&amp;"",allorders!E:E,"Shipped")</f>
        <v>3</v>
      </c>
      <c r="E186" s="5">
        <f>SUMIFS(allorders!$O:$O,allorders!$L:$L,$A186,allorders!$AG:$AG,"&lt;="&amp;日期!$B$9,allorders!$AG:$AG,"&gt;="&amp;日期!$B$10,allorders!Q:Q,"&lt;&gt;"&amp;"",allorders!E:E,"Shipped")</f>
        <v>2</v>
      </c>
      <c r="F186" s="5">
        <f>SUMIFS(allorders!$O:$O,allorders!$L:$L,$A186,allorders!$AG:$AG,"&lt;="&amp;日期!$B$11,allorders!$AG:$AG,"&gt;="&amp;日期!$B$12,allorders!Q:Q,"&lt;&gt;"&amp;"",allorders!E:E,"Shipped")</f>
        <v>3</v>
      </c>
      <c r="G186" s="6">
        <f>IF(SUM(C186:F186)=0,0,SUMIFS(allorders!Q:Q,allorders!L:L,A186,allorders!AG:AG,"&lt;="&amp;日期!$B$5,allorders!AG:AG,"&gt;="&amp;日期!$B$12,allorders!N:N,"Shipped")/SUM(C186:F186))</f>
        <v>23.98</v>
      </c>
      <c r="H186">
        <f t="shared" si="4"/>
        <v>10</v>
      </c>
      <c r="I186">
        <f t="shared" si="5"/>
        <v>239.8</v>
      </c>
    </row>
    <row r="187" ht="15" spans="1:9">
      <c r="A187" s="4" t="s">
        <v>1731</v>
      </c>
      <c r="B187" t="str">
        <f>VLOOKUP(A187,'[1]子sku-父sku'!$A:$B,2,0)</f>
        <v>CS-LY171</v>
      </c>
      <c r="C187" s="5">
        <f>SUMIFS(allorders!O:O,allorders!L:L,$A187,allorders!AG:AG,"&lt;="&amp;日期!$B$5,allorders!AG:AG,"&gt;="&amp;日期!$B$6,allorders!$Q:$Q,"&lt;&gt;"&amp;"",allorders!E:E,"Shipped")</f>
        <v>0</v>
      </c>
      <c r="D187" s="5">
        <f>SUMIFS(allorders!$O:$O,allorders!$L:$L,$A187,allorders!$AG:$AG,"&lt;="&amp;日期!$B$7,allorders!$AG:$AG,"&gt;="&amp;日期!$B$8,allorders!Q:Q,"&lt;&gt;"&amp;"",allorders!E:E,"Shipped")</f>
        <v>2</v>
      </c>
      <c r="E187" s="5">
        <f>SUMIFS(allorders!$O:$O,allorders!$L:$L,$A187,allorders!$AG:$AG,"&lt;="&amp;日期!$B$9,allorders!$AG:$AG,"&gt;="&amp;日期!$B$10,allorders!Q:Q,"&lt;&gt;"&amp;"",allorders!E:E,"Shipped")</f>
        <v>3</v>
      </c>
      <c r="F187" s="5">
        <f>SUMIFS(allorders!$O:$O,allorders!$L:$L,$A187,allorders!$AG:$AG,"&lt;="&amp;日期!$B$11,allorders!$AG:$AG,"&gt;="&amp;日期!$B$12,allorders!Q:Q,"&lt;&gt;"&amp;"",allorders!E:E,"Shipped")</f>
        <v>2</v>
      </c>
      <c r="G187" s="6">
        <f>IF(SUM(C187:F187)=0,0,SUMIFS(allorders!Q:Q,allorders!L:L,A187,allorders!AG:AG,"&lt;="&amp;日期!$B$5,allorders!AG:AG,"&gt;="&amp;日期!$B$12,allorders!N:N,"Shipped")/SUM(C187:F187))</f>
        <v>19.98</v>
      </c>
      <c r="H187">
        <f t="shared" si="4"/>
        <v>7</v>
      </c>
      <c r="I187">
        <f t="shared" si="5"/>
        <v>139.86</v>
      </c>
    </row>
    <row r="188" ht="15" spans="1:9">
      <c r="A188" s="4" t="s">
        <v>1739</v>
      </c>
      <c r="B188" t="str">
        <f>VLOOKUP(A188,'[1]子sku-父sku'!$A:$B,2,0)</f>
        <v>MY-SB026</v>
      </c>
      <c r="C188" s="5">
        <f>SUMIFS(allorders!O:O,allorders!L:L,$A188,allorders!AG:AG,"&lt;="&amp;日期!$B$5,allorders!AG:AG,"&gt;="&amp;日期!$B$6,allorders!$Q:$Q,"&lt;&gt;"&amp;"",allorders!E:E,"Shipped")</f>
        <v>0</v>
      </c>
      <c r="D188" s="5">
        <f>SUMIFS(allorders!$O:$O,allorders!$L:$L,$A188,allorders!$AG:$AG,"&lt;="&amp;日期!$B$7,allorders!$AG:$AG,"&gt;="&amp;日期!$B$8,allorders!Q:Q,"&lt;&gt;"&amp;"",allorders!E:E,"Shipped")</f>
        <v>0</v>
      </c>
      <c r="E188" s="5">
        <f>SUMIFS(allorders!$O:$O,allorders!$L:$L,$A188,allorders!$AG:$AG,"&lt;="&amp;日期!$B$9,allorders!$AG:$AG,"&gt;="&amp;日期!$B$10,allorders!Q:Q,"&lt;&gt;"&amp;"",allorders!E:E,"Shipped")</f>
        <v>2</v>
      </c>
      <c r="F188" s="5">
        <f>SUMIFS(allorders!$O:$O,allorders!$L:$L,$A188,allorders!$AG:$AG,"&lt;="&amp;日期!$B$11,allorders!$AG:$AG,"&gt;="&amp;日期!$B$12,allorders!Q:Q,"&lt;&gt;"&amp;"",allorders!E:E,"Shipped")</f>
        <v>5</v>
      </c>
      <c r="G188" s="6">
        <f>IF(SUM(C188:F188)=0,0,SUMIFS(allorders!Q:Q,allorders!L:L,A188,allorders!AG:AG,"&lt;="&amp;日期!$B$5,allorders!AG:AG,"&gt;="&amp;日期!$B$12,allorders!N:N,"Shipped")/SUM(C188:F188))</f>
        <v>26.98</v>
      </c>
      <c r="H188">
        <f t="shared" si="4"/>
        <v>7</v>
      </c>
      <c r="I188">
        <f t="shared" si="5"/>
        <v>188.86</v>
      </c>
    </row>
    <row r="189" ht="15" spans="1:9">
      <c r="A189" s="4" t="s">
        <v>1746</v>
      </c>
      <c r="B189" t="str">
        <f>VLOOKUP(A189,'[1]子sku-父sku'!$A:$B,2,0)</f>
        <v>CS-SB002</v>
      </c>
      <c r="C189" s="5">
        <f>SUMIFS(allorders!O:O,allorders!L:L,$A189,allorders!AG:AG,"&lt;="&amp;日期!$B$5,allorders!AG:AG,"&gt;="&amp;日期!$B$6,allorders!$Q:$Q,"&lt;&gt;"&amp;"",allorders!E:E,"Shipped")</f>
        <v>0</v>
      </c>
      <c r="D189" s="5">
        <f>SUMIFS(allorders!$O:$O,allorders!$L:$L,$A189,allorders!$AG:$AG,"&lt;="&amp;日期!$B$7,allorders!$AG:$AG,"&gt;="&amp;日期!$B$8,allorders!Q:Q,"&lt;&gt;"&amp;"",allorders!E:E,"Shipped")</f>
        <v>0</v>
      </c>
      <c r="E189" s="5">
        <f>SUMIFS(allorders!$O:$O,allorders!$L:$L,$A189,allorders!$AG:$AG,"&lt;="&amp;日期!$B$9,allorders!$AG:$AG,"&gt;="&amp;日期!$B$10,allorders!Q:Q,"&lt;&gt;"&amp;"",allorders!E:E,"Shipped")</f>
        <v>0</v>
      </c>
      <c r="F189" s="5">
        <f>SUMIFS(allorders!$O:$O,allorders!$L:$L,$A189,allorders!$AG:$AG,"&lt;="&amp;日期!$B$11,allorders!$AG:$AG,"&gt;="&amp;日期!$B$12,allorders!Q:Q,"&lt;&gt;"&amp;"",allorders!E:E,"Shipped")</f>
        <v>1</v>
      </c>
      <c r="G189" s="6">
        <f>IF(SUM(C189:F189)=0,0,SUMIFS(allorders!Q:Q,allorders!L:L,A189,allorders!AG:AG,"&lt;="&amp;日期!$B$5,allorders!AG:AG,"&gt;="&amp;日期!$B$12,allorders!N:N,"Shipped")/SUM(C189:F189))</f>
        <v>22.98</v>
      </c>
      <c r="H189">
        <f t="shared" si="4"/>
        <v>1</v>
      </c>
      <c r="I189">
        <f t="shared" si="5"/>
        <v>22.98</v>
      </c>
    </row>
    <row r="190" ht="15" spans="1:9">
      <c r="A190" s="4" t="s">
        <v>1752</v>
      </c>
      <c r="B190" t="str">
        <f>VLOOKUP(A190,'[1]子sku-父sku'!$A:$B,2,0)</f>
        <v>CS-SB005</v>
      </c>
      <c r="C190" s="5">
        <f>SUMIFS(allorders!O:O,allorders!L:L,$A190,allorders!AG:AG,"&lt;="&amp;日期!$B$5,allorders!AG:AG,"&gt;="&amp;日期!$B$6,allorders!$Q:$Q,"&lt;&gt;"&amp;"",allorders!E:E,"Shipped")</f>
        <v>1</v>
      </c>
      <c r="D190" s="5">
        <f>SUMIFS(allorders!$O:$O,allorders!$L:$L,$A190,allorders!$AG:$AG,"&lt;="&amp;日期!$B$7,allorders!$AG:$AG,"&gt;="&amp;日期!$B$8,allorders!Q:Q,"&lt;&gt;"&amp;"",allorders!E:E,"Shipped")</f>
        <v>0</v>
      </c>
      <c r="E190" s="5">
        <f>SUMIFS(allorders!$O:$O,allorders!$L:$L,$A190,allorders!$AG:$AG,"&lt;="&amp;日期!$B$9,allorders!$AG:$AG,"&gt;="&amp;日期!$B$10,allorders!Q:Q,"&lt;&gt;"&amp;"",allorders!E:E,"Shipped")</f>
        <v>0</v>
      </c>
      <c r="F190" s="5">
        <f>SUMIFS(allorders!$O:$O,allorders!$L:$L,$A190,allorders!$AG:$AG,"&lt;="&amp;日期!$B$11,allorders!$AG:$AG,"&gt;="&amp;日期!$B$12,allorders!Q:Q,"&lt;&gt;"&amp;"",allorders!E:E,"Shipped")</f>
        <v>1</v>
      </c>
      <c r="G190" s="6">
        <f>IF(SUM(C190:F190)=0,0,SUMIFS(allorders!Q:Q,allorders!L:L,A190,allorders!AG:AG,"&lt;="&amp;日期!$B$5,allorders!AG:AG,"&gt;="&amp;日期!$B$12,allorders!N:N,"Shipped")/SUM(C190:F190))</f>
        <v>22.98</v>
      </c>
      <c r="H190">
        <f t="shared" si="4"/>
        <v>2</v>
      </c>
      <c r="I190">
        <f t="shared" si="5"/>
        <v>45.96</v>
      </c>
    </row>
    <row r="191" ht="15" spans="1:9">
      <c r="A191" s="4" t="s">
        <v>1755</v>
      </c>
      <c r="B191" t="str">
        <f>VLOOKUP(A191,'[1]子sku-父sku'!$A:$B,2,0)</f>
        <v>CS-SB002</v>
      </c>
      <c r="C191" s="5">
        <f>SUMIFS(allorders!O:O,allorders!L:L,$A191,allorders!AG:AG,"&lt;="&amp;日期!$B$5,allorders!AG:AG,"&gt;="&amp;日期!$B$6,allorders!$Q:$Q,"&lt;&gt;"&amp;"",allorders!E:E,"Shipped")</f>
        <v>0</v>
      </c>
      <c r="D191" s="5">
        <f>SUMIFS(allorders!$O:$O,allorders!$L:$L,$A191,allorders!$AG:$AG,"&lt;="&amp;日期!$B$7,allorders!$AG:$AG,"&gt;="&amp;日期!$B$8,allorders!Q:Q,"&lt;&gt;"&amp;"",allorders!E:E,"Shipped")</f>
        <v>1</v>
      </c>
      <c r="E191" s="5">
        <f>SUMIFS(allorders!$O:$O,allorders!$L:$L,$A191,allorders!$AG:$AG,"&lt;="&amp;日期!$B$9,allorders!$AG:$AG,"&gt;="&amp;日期!$B$10,allorders!Q:Q,"&lt;&gt;"&amp;"",allorders!E:E,"Shipped")</f>
        <v>0</v>
      </c>
      <c r="F191" s="5">
        <f>SUMIFS(allorders!$O:$O,allorders!$L:$L,$A191,allorders!$AG:$AG,"&lt;="&amp;日期!$B$11,allorders!$AG:$AG,"&gt;="&amp;日期!$B$12,allorders!Q:Q,"&lt;&gt;"&amp;"",allorders!E:E,"Shipped")</f>
        <v>1</v>
      </c>
      <c r="G191" s="6">
        <f>IF(SUM(C191:F191)=0,0,SUMIFS(allorders!Q:Q,allorders!L:L,A191,allorders!AG:AG,"&lt;="&amp;日期!$B$5,allorders!AG:AG,"&gt;="&amp;日期!$B$12,allorders!N:N,"Shipped")/SUM(C191:F191))</f>
        <v>22.98</v>
      </c>
      <c r="H191">
        <f t="shared" si="4"/>
        <v>2</v>
      </c>
      <c r="I191">
        <f t="shared" si="5"/>
        <v>45.96</v>
      </c>
    </row>
    <row r="192" ht="15" spans="1:9">
      <c r="A192" s="4" t="s">
        <v>1760</v>
      </c>
      <c r="B192" t="str">
        <f>VLOOKUP(A192,'[1]子sku-父sku'!$A:$B,2,0)</f>
        <v>CS-SB030</v>
      </c>
      <c r="C192" s="5">
        <f>SUMIFS(allorders!O:O,allorders!L:L,$A192,allorders!AG:AG,"&lt;="&amp;日期!$B$5,allorders!AG:AG,"&gt;="&amp;日期!$B$6,allorders!$Q:$Q,"&lt;&gt;"&amp;"",allorders!E:E,"Shipped")</f>
        <v>0</v>
      </c>
      <c r="D192" s="5">
        <f>SUMIFS(allorders!$O:$O,allorders!$L:$L,$A192,allorders!$AG:$AG,"&lt;="&amp;日期!$B$7,allorders!$AG:$AG,"&gt;="&amp;日期!$B$8,allorders!Q:Q,"&lt;&gt;"&amp;"",allorders!E:E,"Shipped")</f>
        <v>0</v>
      </c>
      <c r="E192" s="5">
        <f>SUMIFS(allorders!$O:$O,allorders!$L:$L,$A192,allorders!$AG:$AG,"&lt;="&amp;日期!$B$9,allorders!$AG:$AG,"&gt;="&amp;日期!$B$10,allorders!Q:Q,"&lt;&gt;"&amp;"",allorders!E:E,"Shipped")</f>
        <v>0</v>
      </c>
      <c r="F192" s="5">
        <f>SUMIFS(allorders!$O:$O,allorders!$L:$L,$A192,allorders!$AG:$AG,"&lt;="&amp;日期!$B$11,allorders!$AG:$AG,"&gt;="&amp;日期!$B$12,allorders!Q:Q,"&lt;&gt;"&amp;"",allorders!E:E,"Shipped")</f>
        <v>2</v>
      </c>
      <c r="G192" s="6">
        <f>IF(SUM(C192:F192)=0,0,SUMIFS(allorders!Q:Q,allorders!L:L,A192,allorders!AG:AG,"&lt;="&amp;日期!$B$5,allorders!AG:AG,"&gt;="&amp;日期!$B$12,allorders!N:N,"Shipped")/SUM(C192:F192))</f>
        <v>23.98</v>
      </c>
      <c r="H192">
        <f t="shared" si="4"/>
        <v>2</v>
      </c>
      <c r="I192">
        <f t="shared" si="5"/>
        <v>47.96</v>
      </c>
    </row>
    <row r="193" ht="15" spans="1:9">
      <c r="A193" s="4" t="s">
        <v>1771</v>
      </c>
      <c r="B193" t="str">
        <f>VLOOKUP(A193,'[1]子sku-父sku'!$A:$B,2,0)</f>
        <v>CS-LHY030</v>
      </c>
      <c r="C193" s="5">
        <f>SUMIFS(allorders!O:O,allorders!L:L,$A193,allorders!AG:AG,"&lt;="&amp;日期!$B$5,allorders!AG:AG,"&gt;="&amp;日期!$B$6,allorders!$Q:$Q,"&lt;&gt;"&amp;"",allorders!E:E,"Shipped")</f>
        <v>14</v>
      </c>
      <c r="D193" s="5">
        <f>SUMIFS(allorders!$O:$O,allorders!$L:$L,$A193,allorders!$AG:$AG,"&lt;="&amp;日期!$B$7,allorders!$AG:$AG,"&gt;="&amp;日期!$B$8,allorders!Q:Q,"&lt;&gt;"&amp;"",allorders!E:E,"Shipped")</f>
        <v>9</v>
      </c>
      <c r="E193" s="5">
        <f>SUMIFS(allorders!$O:$O,allorders!$L:$L,$A193,allorders!$AG:$AG,"&lt;="&amp;日期!$B$9,allorders!$AG:$AG,"&gt;="&amp;日期!$B$10,allorders!Q:Q,"&lt;&gt;"&amp;"",allorders!E:E,"Shipped")</f>
        <v>19</v>
      </c>
      <c r="F193" s="5">
        <f>SUMIFS(allorders!$O:$O,allorders!$L:$L,$A193,allorders!$AG:$AG,"&lt;="&amp;日期!$B$11,allorders!$AG:$AG,"&gt;="&amp;日期!$B$12,allorders!Q:Q,"&lt;&gt;"&amp;"",allorders!E:E,"Shipped")</f>
        <v>12</v>
      </c>
      <c r="G193" s="6">
        <f>IF(SUM(C193:F193)=0,0,SUMIFS(allorders!Q:Q,allorders!L:L,A193,allorders!AG:AG,"&lt;="&amp;日期!$B$5,allorders!AG:AG,"&gt;="&amp;日期!$B$12,allorders!N:N,"Shipped")/SUM(C193:F193))</f>
        <v>23.98</v>
      </c>
      <c r="H193">
        <f t="shared" si="4"/>
        <v>54</v>
      </c>
      <c r="I193">
        <f t="shared" si="5"/>
        <v>1294.92</v>
      </c>
    </row>
    <row r="194" ht="15" spans="1:9">
      <c r="A194" s="4" t="s">
        <v>1803</v>
      </c>
      <c r="B194" t="str">
        <f>VLOOKUP(A194,'[1]子sku-父sku'!$A:$B,2,0)</f>
        <v>KZ-LHY001</v>
      </c>
      <c r="C194" s="5">
        <f>SUMIFS(allorders!O:O,allorders!L:L,$A194,allorders!AG:AG,"&lt;="&amp;日期!$B$5,allorders!AG:AG,"&gt;="&amp;日期!$B$6,allorders!$Q:$Q,"&lt;&gt;"&amp;"",allorders!E:E,"Shipped")</f>
        <v>4</v>
      </c>
      <c r="D194" s="5">
        <f>SUMIFS(allorders!$O:$O,allorders!$L:$L,$A194,allorders!$AG:$AG,"&lt;="&amp;日期!$B$7,allorders!$AG:$AG,"&gt;="&amp;日期!$B$8,allorders!Q:Q,"&lt;&gt;"&amp;"",allorders!E:E,"Shipped")</f>
        <v>10</v>
      </c>
      <c r="E194" s="5">
        <f>SUMIFS(allorders!$O:$O,allorders!$L:$L,$A194,allorders!$AG:$AG,"&lt;="&amp;日期!$B$9,allorders!$AG:$AG,"&gt;="&amp;日期!$B$10,allorders!Q:Q,"&lt;&gt;"&amp;"",allorders!E:E,"Shipped")</f>
        <v>10</v>
      </c>
      <c r="F194" s="5">
        <f>SUMIFS(allorders!$O:$O,allorders!$L:$L,$A194,allorders!$AG:$AG,"&lt;="&amp;日期!$B$11,allorders!$AG:$AG,"&gt;="&amp;日期!$B$12,allorders!Q:Q,"&lt;&gt;"&amp;"",allorders!E:E,"Shipped")</f>
        <v>5</v>
      </c>
      <c r="G194" s="6">
        <f>IF(SUM(C194:F194)=0,0,SUMIFS(allorders!Q:Q,allorders!L:L,A194,allorders!AG:AG,"&lt;="&amp;日期!$B$5,allorders!AG:AG,"&gt;="&amp;日期!$B$12,allorders!N:N,"Shipped")/SUM(C194:F194))</f>
        <v>25.98</v>
      </c>
      <c r="H194">
        <f t="shared" si="4"/>
        <v>29</v>
      </c>
      <c r="I194">
        <f t="shared" si="5"/>
        <v>753.42</v>
      </c>
    </row>
    <row r="195" ht="15" spans="1:9">
      <c r="A195" s="4" t="s">
        <v>1811</v>
      </c>
      <c r="B195" t="str">
        <f>VLOOKUP(A195,'[1]子sku-父sku'!$A:$B,2,0)</f>
        <v>CS-SB171</v>
      </c>
      <c r="C195" s="5">
        <f>SUMIFS(allorders!O:O,allorders!L:L,$A195,allorders!AG:AG,"&lt;="&amp;日期!$B$5,allorders!AG:AG,"&gt;="&amp;日期!$B$6,allorders!$Q:$Q,"&lt;&gt;"&amp;"",allorders!E:E,"Shipped")</f>
        <v>3</v>
      </c>
      <c r="D195" s="5">
        <f>SUMIFS(allorders!$O:$O,allorders!$L:$L,$A195,allorders!$AG:$AG,"&lt;="&amp;日期!$B$7,allorders!$AG:$AG,"&gt;="&amp;日期!$B$8,allorders!Q:Q,"&lt;&gt;"&amp;"",allorders!E:E,"Shipped")</f>
        <v>9</v>
      </c>
      <c r="E195" s="5">
        <f>SUMIFS(allorders!$O:$O,allorders!$L:$L,$A195,allorders!$AG:$AG,"&lt;="&amp;日期!$B$9,allorders!$AG:$AG,"&gt;="&amp;日期!$B$10,allorders!Q:Q,"&lt;&gt;"&amp;"",allorders!E:E,"Shipped")</f>
        <v>3</v>
      </c>
      <c r="F195" s="5">
        <f>SUMIFS(allorders!$O:$O,allorders!$L:$L,$A195,allorders!$AG:$AG,"&lt;="&amp;日期!$B$11,allorders!$AG:$AG,"&gt;="&amp;日期!$B$12,allorders!Q:Q,"&lt;&gt;"&amp;"",allorders!E:E,"Shipped")</f>
        <v>3</v>
      </c>
      <c r="G195" s="6">
        <f>IF(SUM(C195:F195)=0,0,SUMIFS(allorders!Q:Q,allorders!L:L,A195,allorders!AG:AG,"&lt;="&amp;日期!$B$5,allorders!AG:AG,"&gt;="&amp;日期!$B$12,allorders!N:N,"Shipped")/SUM(C195:F195))</f>
        <v>23.98</v>
      </c>
      <c r="H195">
        <f t="shared" ref="H195:H258" si="6">SUM(C195:F195)</f>
        <v>18</v>
      </c>
      <c r="I195">
        <f t="shared" ref="I195:I258" si="7">IF(H195=0,0,H195*G195)</f>
        <v>431.64</v>
      </c>
    </row>
    <row r="196" ht="15" spans="1:9">
      <c r="A196" s="4" t="s">
        <v>1839</v>
      </c>
      <c r="B196" t="str">
        <f>VLOOKUP(A196,'[1]子sku-父sku'!$A:$B,2,0)</f>
        <v>CS-SB171</v>
      </c>
      <c r="C196" s="5">
        <f>SUMIFS(allorders!O:O,allorders!L:L,$A196,allorders!AG:AG,"&lt;="&amp;日期!$B$5,allorders!AG:AG,"&gt;="&amp;日期!$B$6,allorders!$Q:$Q,"&lt;&gt;"&amp;"",allorders!E:E,"Shipped")</f>
        <v>2</v>
      </c>
      <c r="D196" s="5">
        <f>SUMIFS(allorders!$O:$O,allorders!$L:$L,$A196,allorders!$AG:$AG,"&lt;="&amp;日期!$B$7,allorders!$AG:$AG,"&gt;="&amp;日期!$B$8,allorders!Q:Q,"&lt;&gt;"&amp;"",allorders!E:E,"Shipped")</f>
        <v>2</v>
      </c>
      <c r="E196" s="5">
        <f>SUMIFS(allorders!$O:$O,allorders!$L:$L,$A196,allorders!$AG:$AG,"&lt;="&amp;日期!$B$9,allorders!$AG:$AG,"&gt;="&amp;日期!$B$10,allorders!Q:Q,"&lt;&gt;"&amp;"",allorders!E:E,"Shipped")</f>
        <v>2</v>
      </c>
      <c r="F196" s="5">
        <f>SUMIFS(allorders!$O:$O,allorders!$L:$L,$A196,allorders!$AG:$AG,"&lt;="&amp;日期!$B$11,allorders!$AG:$AG,"&gt;="&amp;日期!$B$12,allorders!Q:Q,"&lt;&gt;"&amp;"",allorders!E:E,"Shipped")</f>
        <v>3</v>
      </c>
      <c r="G196" s="6">
        <f>IF(SUM(C196:F196)=0,0,SUMIFS(allorders!Q:Q,allorders!L:L,A196,allorders!AG:AG,"&lt;="&amp;日期!$B$5,allorders!AG:AG,"&gt;="&amp;日期!$B$12,allorders!N:N,"Shipped")/SUM(C196:F196))</f>
        <v>25.98</v>
      </c>
      <c r="H196">
        <f t="shared" si="6"/>
        <v>9</v>
      </c>
      <c r="I196">
        <f t="shared" si="7"/>
        <v>233.82</v>
      </c>
    </row>
    <row r="197" ht="15" spans="1:9">
      <c r="A197" s="4" t="s">
        <v>1847</v>
      </c>
      <c r="B197" t="str">
        <f>VLOOKUP(A197,'[1]子sku-父sku'!$A:$B,2,0)</f>
        <v>CS-SB002</v>
      </c>
      <c r="C197" s="5">
        <f>SUMIFS(allorders!O:O,allorders!L:L,$A197,allorders!AG:AG,"&lt;="&amp;日期!$B$5,allorders!AG:AG,"&gt;="&amp;日期!$B$6,allorders!$Q:$Q,"&lt;&gt;"&amp;"",allorders!E:E,"Shipped")</f>
        <v>0</v>
      </c>
      <c r="D197" s="5">
        <f>SUMIFS(allorders!$O:$O,allorders!$L:$L,$A197,allorders!$AG:$AG,"&lt;="&amp;日期!$B$7,allorders!$AG:$AG,"&gt;="&amp;日期!$B$8,allorders!Q:Q,"&lt;&gt;"&amp;"",allorders!E:E,"Shipped")</f>
        <v>1</v>
      </c>
      <c r="E197" s="5">
        <f>SUMIFS(allorders!$O:$O,allorders!$L:$L,$A197,allorders!$AG:$AG,"&lt;="&amp;日期!$B$9,allorders!$AG:$AG,"&gt;="&amp;日期!$B$10,allorders!Q:Q,"&lt;&gt;"&amp;"",allorders!E:E,"Shipped")</f>
        <v>0</v>
      </c>
      <c r="F197" s="5">
        <f>SUMIFS(allorders!$O:$O,allorders!$L:$L,$A197,allorders!$AG:$AG,"&lt;="&amp;日期!$B$11,allorders!$AG:$AG,"&gt;="&amp;日期!$B$12,allorders!Q:Q,"&lt;&gt;"&amp;"",allorders!E:E,"Shipped")</f>
        <v>1</v>
      </c>
      <c r="G197" s="6">
        <f>IF(SUM(C197:F197)=0,0,SUMIFS(allorders!Q:Q,allorders!L:L,A197,allorders!AG:AG,"&lt;="&amp;日期!$B$5,allorders!AG:AG,"&gt;="&amp;日期!$B$12,allorders!N:N,"Shipped")/SUM(C197:F197))</f>
        <v>22.98</v>
      </c>
      <c r="H197">
        <f t="shared" si="6"/>
        <v>2</v>
      </c>
      <c r="I197">
        <f t="shared" si="7"/>
        <v>45.96</v>
      </c>
    </row>
    <row r="198" ht="15" spans="1:9">
      <c r="A198" s="4" t="s">
        <v>1855</v>
      </c>
      <c r="B198" t="str">
        <f>VLOOKUP(A198,'[1]子sku-父sku'!$A:$B,2,0)</f>
        <v>CS-SB009</v>
      </c>
      <c r="C198" s="5">
        <f>SUMIFS(allorders!O:O,allorders!L:L,$A198,allorders!AG:AG,"&lt;="&amp;日期!$B$5,allorders!AG:AG,"&gt;="&amp;日期!$B$6,allorders!$Q:$Q,"&lt;&gt;"&amp;"",allorders!E:E,"Shipped")</f>
        <v>1</v>
      </c>
      <c r="D198" s="5">
        <f>SUMIFS(allorders!$O:$O,allorders!$L:$L,$A198,allorders!$AG:$AG,"&lt;="&amp;日期!$B$7,allorders!$AG:$AG,"&gt;="&amp;日期!$B$8,allorders!Q:Q,"&lt;&gt;"&amp;"",allorders!E:E,"Shipped")</f>
        <v>1</v>
      </c>
      <c r="E198" s="5">
        <f>SUMIFS(allorders!$O:$O,allorders!$L:$L,$A198,allorders!$AG:$AG,"&lt;="&amp;日期!$B$9,allorders!$AG:$AG,"&gt;="&amp;日期!$B$10,allorders!Q:Q,"&lt;&gt;"&amp;"",allorders!E:E,"Shipped")</f>
        <v>1</v>
      </c>
      <c r="F198" s="5">
        <f>SUMIFS(allorders!$O:$O,allorders!$L:$L,$A198,allorders!$AG:$AG,"&lt;="&amp;日期!$B$11,allorders!$AG:$AG,"&gt;="&amp;日期!$B$12,allorders!Q:Q,"&lt;&gt;"&amp;"",allorders!E:E,"Shipped")</f>
        <v>5</v>
      </c>
      <c r="G198" s="6">
        <f>IF(SUM(C198:F198)=0,0,SUMIFS(allorders!Q:Q,allorders!L:L,A198,allorders!AG:AG,"&lt;="&amp;日期!$B$5,allorders!AG:AG,"&gt;="&amp;日期!$B$12,allorders!N:N,"Shipped")/SUM(C198:F198))</f>
        <v>22.98</v>
      </c>
      <c r="H198">
        <f t="shared" si="6"/>
        <v>8</v>
      </c>
      <c r="I198">
        <f t="shared" si="7"/>
        <v>183.84</v>
      </c>
    </row>
    <row r="199" ht="15" spans="1:9">
      <c r="A199" s="4" t="s">
        <v>1859</v>
      </c>
      <c r="B199" t="str">
        <f>VLOOKUP(A199,'[1]子sku-父sku'!$A:$B,2,0)</f>
        <v>CS-SB009</v>
      </c>
      <c r="C199" s="5">
        <f>SUMIFS(allorders!O:O,allorders!L:L,$A199,allorders!AG:AG,"&lt;="&amp;日期!$B$5,allorders!AG:AG,"&gt;="&amp;日期!$B$6,allorders!$Q:$Q,"&lt;&gt;"&amp;"",allorders!E:E,"Shipped")</f>
        <v>2</v>
      </c>
      <c r="D199" s="5">
        <f>SUMIFS(allorders!$O:$O,allorders!$L:$L,$A199,allorders!$AG:$AG,"&lt;="&amp;日期!$B$7,allorders!$AG:$AG,"&gt;="&amp;日期!$B$8,allorders!Q:Q,"&lt;&gt;"&amp;"",allorders!E:E,"Shipped")</f>
        <v>6</v>
      </c>
      <c r="E199" s="5">
        <f>SUMIFS(allorders!$O:$O,allorders!$L:$L,$A199,allorders!$AG:$AG,"&lt;="&amp;日期!$B$9,allorders!$AG:$AG,"&gt;="&amp;日期!$B$10,allorders!Q:Q,"&lt;&gt;"&amp;"",allorders!E:E,"Shipped")</f>
        <v>4</v>
      </c>
      <c r="F199" s="5">
        <f>SUMIFS(allorders!$O:$O,allorders!$L:$L,$A199,allorders!$AG:$AG,"&lt;="&amp;日期!$B$11,allorders!$AG:$AG,"&gt;="&amp;日期!$B$12,allorders!Q:Q,"&lt;&gt;"&amp;"",allorders!E:E,"Shipped")</f>
        <v>4</v>
      </c>
      <c r="G199" s="6">
        <f>IF(SUM(C199:F199)=0,0,SUMIFS(allorders!Q:Q,allorders!L:L,A199,allorders!AG:AG,"&lt;="&amp;日期!$B$5,allorders!AG:AG,"&gt;="&amp;日期!$B$12,allorders!N:N,"Shipped")/SUM(C199:F199))</f>
        <v>22.98</v>
      </c>
      <c r="H199">
        <f t="shared" si="6"/>
        <v>16</v>
      </c>
      <c r="I199">
        <f t="shared" si="7"/>
        <v>367.68</v>
      </c>
    </row>
    <row r="200" ht="15" spans="1:9">
      <c r="A200" s="4" t="s">
        <v>1865</v>
      </c>
      <c r="B200" t="str">
        <f>VLOOKUP(A200,'[1]子sku-父sku'!$A:$B,2,0)</f>
        <v>MY-LYRound020</v>
      </c>
      <c r="C200" s="5">
        <f>SUMIFS(allorders!O:O,allorders!L:L,$A200,allorders!AG:AG,"&lt;="&amp;日期!$B$5,allorders!AG:AG,"&gt;="&amp;日期!$B$6,allorders!$Q:$Q,"&lt;&gt;"&amp;"",allorders!E:E,"Shipped")</f>
        <v>1</v>
      </c>
      <c r="D200" s="5">
        <f>SUMIFS(allorders!$O:$O,allorders!$L:$L,$A200,allorders!$AG:$AG,"&lt;="&amp;日期!$B$7,allorders!$AG:$AG,"&gt;="&amp;日期!$B$8,allorders!Q:Q,"&lt;&gt;"&amp;"",allorders!E:E,"Shipped")</f>
        <v>0</v>
      </c>
      <c r="E200" s="5">
        <f>SUMIFS(allorders!$O:$O,allorders!$L:$L,$A200,allorders!$AG:$AG,"&lt;="&amp;日期!$B$9,allorders!$AG:$AG,"&gt;="&amp;日期!$B$10,allorders!Q:Q,"&lt;&gt;"&amp;"",allorders!E:E,"Shipped")</f>
        <v>1</v>
      </c>
      <c r="F200" s="5">
        <f>SUMIFS(allorders!$O:$O,allorders!$L:$L,$A200,allorders!$AG:$AG,"&lt;="&amp;日期!$B$11,allorders!$AG:$AG,"&gt;="&amp;日期!$B$12,allorders!Q:Q,"&lt;&gt;"&amp;"",allorders!E:E,"Shipped")</f>
        <v>2</v>
      </c>
      <c r="G200" s="6">
        <f>IF(SUM(C200:F200)=0,0,SUMIFS(allorders!Q:Q,allorders!L:L,A200,allorders!AG:AG,"&lt;="&amp;日期!$B$5,allorders!AG:AG,"&gt;="&amp;日期!$B$12,allorders!N:N,"Shipped")/SUM(C200:F200))</f>
        <v>23.98</v>
      </c>
      <c r="H200">
        <f t="shared" si="6"/>
        <v>4</v>
      </c>
      <c r="I200">
        <f t="shared" si="7"/>
        <v>95.92</v>
      </c>
    </row>
    <row r="201" ht="15" spans="1:9">
      <c r="A201" s="4" t="s">
        <v>1870</v>
      </c>
      <c r="B201" t="str">
        <f>VLOOKUP(A201,'[1]子sku-父sku'!$A:$B,2,0)</f>
        <v>MY-LYRound020</v>
      </c>
      <c r="C201" s="5">
        <f>SUMIFS(allorders!O:O,allorders!L:L,$A201,allorders!AG:AG,"&lt;="&amp;日期!$B$5,allorders!AG:AG,"&gt;="&amp;日期!$B$6,allorders!$Q:$Q,"&lt;&gt;"&amp;"",allorders!E:E,"Shipped")</f>
        <v>2</v>
      </c>
      <c r="D201" s="5">
        <f>SUMIFS(allorders!$O:$O,allorders!$L:$L,$A201,allorders!$AG:$AG,"&lt;="&amp;日期!$B$7,allorders!$AG:$AG,"&gt;="&amp;日期!$B$8,allorders!Q:Q,"&lt;&gt;"&amp;"",allorders!E:E,"Shipped")</f>
        <v>1</v>
      </c>
      <c r="E201" s="5">
        <f>SUMIFS(allorders!$O:$O,allorders!$L:$L,$A201,allorders!$AG:$AG,"&lt;="&amp;日期!$B$9,allorders!$AG:$AG,"&gt;="&amp;日期!$B$10,allorders!Q:Q,"&lt;&gt;"&amp;"",allorders!E:E,"Shipped")</f>
        <v>0</v>
      </c>
      <c r="F201" s="5">
        <f>SUMIFS(allorders!$O:$O,allorders!$L:$L,$A201,allorders!$AG:$AG,"&lt;="&amp;日期!$B$11,allorders!$AG:$AG,"&gt;="&amp;日期!$B$12,allorders!Q:Q,"&lt;&gt;"&amp;"",allorders!E:E,"Shipped")</f>
        <v>1</v>
      </c>
      <c r="G201" s="6">
        <f>IF(SUM(C201:F201)=0,0,SUMIFS(allorders!Q:Q,allorders!L:L,A201,allorders!AG:AG,"&lt;="&amp;日期!$B$5,allorders!AG:AG,"&gt;="&amp;日期!$B$12,allorders!N:N,"Shipped")/SUM(C201:F201))</f>
        <v>23.98</v>
      </c>
      <c r="H201">
        <f t="shared" si="6"/>
        <v>4</v>
      </c>
      <c r="I201">
        <f t="shared" si="7"/>
        <v>95.92</v>
      </c>
    </row>
    <row r="202" ht="15" spans="1:9">
      <c r="A202" s="4" t="s">
        <v>1898</v>
      </c>
      <c r="B202" t="str">
        <f>VLOOKUP(A202,'[1]子sku-父sku'!$A:$B,2,0)</f>
        <v>CS-LHY170</v>
      </c>
      <c r="C202" s="5">
        <f>SUMIFS(allorders!O:O,allorders!L:L,$A202,allorders!AG:AG,"&lt;="&amp;日期!$B$5,allorders!AG:AG,"&gt;="&amp;日期!$B$6,allorders!$Q:$Q,"&lt;&gt;"&amp;"",allorders!E:E,"Shipped")</f>
        <v>10</v>
      </c>
      <c r="D202" s="5">
        <f>SUMIFS(allorders!$O:$O,allorders!$L:$L,$A202,allorders!$AG:$AG,"&lt;="&amp;日期!$B$7,allorders!$AG:$AG,"&gt;="&amp;日期!$B$8,allorders!Q:Q,"&lt;&gt;"&amp;"",allorders!E:E,"Shipped")</f>
        <v>12</v>
      </c>
      <c r="E202" s="5">
        <f>SUMIFS(allorders!$O:$O,allorders!$L:$L,$A202,allorders!$AG:$AG,"&lt;="&amp;日期!$B$9,allorders!$AG:$AG,"&gt;="&amp;日期!$B$10,allorders!Q:Q,"&lt;&gt;"&amp;"",allorders!E:E,"Shipped")</f>
        <v>5</v>
      </c>
      <c r="F202" s="5">
        <f>SUMIFS(allorders!$O:$O,allorders!$L:$L,$A202,allorders!$AG:$AG,"&lt;="&amp;日期!$B$11,allorders!$AG:$AG,"&gt;="&amp;日期!$B$12,allorders!Q:Q,"&lt;&gt;"&amp;"",allorders!E:E,"Shipped")</f>
        <v>8</v>
      </c>
      <c r="G202" s="6">
        <f>IF(SUM(C202:F202)=0,0,SUMIFS(allorders!Q:Q,allorders!L:L,A202,allorders!AG:AG,"&lt;="&amp;日期!$B$5,allorders!AG:AG,"&gt;="&amp;日期!$B$12,allorders!N:N,"Shipped")/SUM(C202:F202))</f>
        <v>23.98</v>
      </c>
      <c r="H202">
        <f t="shared" si="6"/>
        <v>35</v>
      </c>
      <c r="I202">
        <f t="shared" si="7"/>
        <v>839.3</v>
      </c>
    </row>
    <row r="203" ht="15" spans="1:9">
      <c r="A203" s="4" t="s">
        <v>1906</v>
      </c>
      <c r="B203" t="str">
        <f>VLOOKUP(A203,'[1]子sku-父sku'!$A:$B,2,0)</f>
        <v>MY-SB026</v>
      </c>
      <c r="C203" s="5">
        <f>SUMIFS(allorders!O:O,allorders!L:L,$A203,allorders!AG:AG,"&lt;="&amp;日期!$B$5,allorders!AG:AG,"&gt;="&amp;日期!$B$6,allorders!$Q:$Q,"&lt;&gt;"&amp;"",allorders!E:E,"Shipped")</f>
        <v>0</v>
      </c>
      <c r="D203" s="5">
        <f>SUMIFS(allorders!$O:$O,allorders!$L:$L,$A203,allorders!$AG:$AG,"&lt;="&amp;日期!$B$7,allorders!$AG:$AG,"&gt;="&amp;日期!$B$8,allorders!Q:Q,"&lt;&gt;"&amp;"",allorders!E:E,"Shipped")</f>
        <v>1</v>
      </c>
      <c r="E203" s="5">
        <f>SUMIFS(allorders!$O:$O,allorders!$L:$L,$A203,allorders!$AG:$AG,"&lt;="&amp;日期!$B$9,allorders!$AG:$AG,"&gt;="&amp;日期!$B$10,allorders!Q:Q,"&lt;&gt;"&amp;"",allorders!E:E,"Shipped")</f>
        <v>2</v>
      </c>
      <c r="F203" s="5">
        <f>SUMIFS(allorders!$O:$O,allorders!$L:$L,$A203,allorders!$AG:$AG,"&lt;="&amp;日期!$B$11,allorders!$AG:$AG,"&gt;="&amp;日期!$B$12,allorders!Q:Q,"&lt;&gt;"&amp;"",allorders!E:E,"Shipped")</f>
        <v>2</v>
      </c>
      <c r="G203" s="6">
        <f>IF(SUM(C203:F203)=0,0,SUMIFS(allorders!Q:Q,allorders!L:L,A203,allorders!AG:AG,"&lt;="&amp;日期!$B$5,allorders!AG:AG,"&gt;="&amp;日期!$B$12,allorders!N:N,"Shipped")/SUM(C203:F203))</f>
        <v>26.98</v>
      </c>
      <c r="H203">
        <f t="shared" si="6"/>
        <v>5</v>
      </c>
      <c r="I203">
        <f t="shared" si="7"/>
        <v>134.9</v>
      </c>
    </row>
    <row r="204" ht="15" spans="1:9">
      <c r="A204" s="4" t="s">
        <v>1919</v>
      </c>
      <c r="B204" t="str">
        <f>VLOOKUP(A204,'[1]子sku-父sku'!$A:$B,2,0)</f>
        <v>CS-LHY170</v>
      </c>
      <c r="C204" s="5">
        <f>SUMIFS(allorders!O:O,allorders!L:L,$A204,allorders!AG:AG,"&lt;="&amp;日期!$B$5,allorders!AG:AG,"&gt;="&amp;日期!$B$6,allorders!$Q:$Q,"&lt;&gt;"&amp;"",allorders!E:E,"Shipped")</f>
        <v>6</v>
      </c>
      <c r="D204" s="5">
        <f>SUMIFS(allorders!$O:$O,allorders!$L:$L,$A204,allorders!$AG:$AG,"&lt;="&amp;日期!$B$7,allorders!$AG:$AG,"&gt;="&amp;日期!$B$8,allorders!Q:Q,"&lt;&gt;"&amp;"",allorders!E:E,"Shipped")</f>
        <v>4</v>
      </c>
      <c r="E204" s="5">
        <f>SUMIFS(allorders!$O:$O,allorders!$L:$L,$A204,allorders!$AG:$AG,"&lt;="&amp;日期!$B$9,allorders!$AG:$AG,"&gt;="&amp;日期!$B$10,allorders!Q:Q,"&lt;&gt;"&amp;"",allorders!E:E,"Shipped")</f>
        <v>3</v>
      </c>
      <c r="F204" s="5">
        <f>SUMIFS(allorders!$O:$O,allorders!$L:$L,$A204,allorders!$AG:$AG,"&lt;="&amp;日期!$B$11,allorders!$AG:$AG,"&gt;="&amp;日期!$B$12,allorders!Q:Q,"&lt;&gt;"&amp;"",allorders!E:E,"Shipped")</f>
        <v>11</v>
      </c>
      <c r="G204" s="6">
        <f>IF(SUM(C204:F204)=0,0,SUMIFS(allorders!Q:Q,allorders!L:L,A204,allorders!AG:AG,"&lt;="&amp;日期!$B$5,allorders!AG:AG,"&gt;="&amp;日期!$B$12,allorders!N:N,"Shipped")/SUM(C204:F204))</f>
        <v>23.605</v>
      </c>
      <c r="H204">
        <f t="shared" si="6"/>
        <v>24</v>
      </c>
      <c r="I204">
        <f t="shared" si="7"/>
        <v>566.52</v>
      </c>
    </row>
    <row r="205" ht="15" spans="1:9">
      <c r="A205" s="4" t="s">
        <v>1942</v>
      </c>
      <c r="B205" t="str">
        <f>VLOOKUP(A205,'[1]子sku-父sku'!$A:$B,2,0)</f>
        <v>CS-BBS030</v>
      </c>
      <c r="C205" s="5">
        <f>SUMIFS(allorders!O:O,allorders!L:L,$A205,allorders!AG:AG,"&lt;="&amp;日期!$B$5,allorders!AG:AG,"&gt;="&amp;日期!$B$6,allorders!$Q:$Q,"&lt;&gt;"&amp;"",allorders!E:E,"Shipped")</f>
        <v>6</v>
      </c>
      <c r="D205" s="5">
        <f>SUMIFS(allorders!$O:$O,allorders!$L:$L,$A205,allorders!$AG:$AG,"&lt;="&amp;日期!$B$7,allorders!$AG:$AG,"&gt;="&amp;日期!$B$8,allorders!Q:Q,"&lt;&gt;"&amp;"",allorders!E:E,"Shipped")</f>
        <v>4</v>
      </c>
      <c r="E205" s="5">
        <f>SUMIFS(allorders!$O:$O,allorders!$L:$L,$A205,allorders!$AG:$AG,"&lt;="&amp;日期!$B$9,allorders!$AG:$AG,"&gt;="&amp;日期!$B$10,allorders!Q:Q,"&lt;&gt;"&amp;"",allorders!E:E,"Shipped")</f>
        <v>8</v>
      </c>
      <c r="F205" s="5">
        <f>SUMIFS(allorders!$O:$O,allorders!$L:$L,$A205,allorders!$AG:$AG,"&lt;="&amp;日期!$B$11,allorders!$AG:$AG,"&gt;="&amp;日期!$B$12,allorders!Q:Q,"&lt;&gt;"&amp;"",allorders!E:E,"Shipped")</f>
        <v>6</v>
      </c>
      <c r="G205" s="6">
        <f>IF(SUM(C205:F205)=0,0,SUMIFS(allorders!Q:Q,allorders!L:L,A205,allorders!AG:AG,"&lt;="&amp;日期!$B$5,allorders!AG:AG,"&gt;="&amp;日期!$B$12,allorders!N:N,"Shipped")/SUM(C205:F205))</f>
        <v>23.98</v>
      </c>
      <c r="H205">
        <f t="shared" si="6"/>
        <v>24</v>
      </c>
      <c r="I205">
        <f t="shared" si="7"/>
        <v>575.52</v>
      </c>
    </row>
    <row r="206" ht="15" spans="1:9">
      <c r="A206" s="4" t="s">
        <v>1954</v>
      </c>
      <c r="B206" t="str">
        <f>VLOOKUP(A206,'[1]子sku-父sku'!$A:$B,2,0)</f>
        <v>CS-LY181</v>
      </c>
      <c r="C206" s="5">
        <f>SUMIFS(allorders!O:O,allorders!L:L,$A206,allorders!AG:AG,"&lt;="&amp;日期!$B$5,allorders!AG:AG,"&gt;="&amp;日期!$B$6,allorders!$Q:$Q,"&lt;&gt;"&amp;"",allorders!E:E,"Shipped")</f>
        <v>1</v>
      </c>
      <c r="D206" s="5">
        <f>SUMIFS(allorders!$O:$O,allorders!$L:$L,$A206,allorders!$AG:$AG,"&lt;="&amp;日期!$B$7,allorders!$AG:$AG,"&gt;="&amp;日期!$B$8,allorders!Q:Q,"&lt;&gt;"&amp;"",allorders!E:E,"Shipped")</f>
        <v>0</v>
      </c>
      <c r="E206" s="5">
        <f>SUMIFS(allorders!$O:$O,allorders!$L:$L,$A206,allorders!$AG:$AG,"&lt;="&amp;日期!$B$9,allorders!$AG:$AG,"&gt;="&amp;日期!$B$10,allorders!Q:Q,"&lt;&gt;"&amp;"",allorders!E:E,"Shipped")</f>
        <v>1</v>
      </c>
      <c r="F206" s="5">
        <f>SUMIFS(allorders!$O:$O,allorders!$L:$L,$A206,allorders!$AG:$AG,"&lt;="&amp;日期!$B$11,allorders!$AG:$AG,"&gt;="&amp;日期!$B$12,allorders!Q:Q,"&lt;&gt;"&amp;"",allorders!E:E,"Shipped")</f>
        <v>1</v>
      </c>
      <c r="G206" s="6">
        <f>IF(SUM(C206:F206)=0,0,SUMIFS(allorders!Q:Q,allorders!L:L,A206,allorders!AG:AG,"&lt;="&amp;日期!$B$5,allorders!AG:AG,"&gt;="&amp;日期!$B$12,allorders!N:N,"Shipped")/SUM(C206:F206))</f>
        <v>23.98</v>
      </c>
      <c r="H206">
        <f t="shared" si="6"/>
        <v>3</v>
      </c>
      <c r="I206">
        <f t="shared" si="7"/>
        <v>71.94</v>
      </c>
    </row>
    <row r="207" ht="15" spans="1:9">
      <c r="A207" s="4" t="s">
        <v>1959</v>
      </c>
      <c r="B207" t="str">
        <f>VLOOKUP(A207,'[1]子sku-父sku'!$A:$B,2,0)</f>
        <v>CS-LY181</v>
      </c>
      <c r="C207" s="5">
        <f>SUMIFS(allorders!O:O,allorders!L:L,$A207,allorders!AG:AG,"&lt;="&amp;日期!$B$5,allorders!AG:AG,"&gt;="&amp;日期!$B$6,allorders!$Q:$Q,"&lt;&gt;"&amp;"",allorders!E:E,"Shipped")</f>
        <v>1</v>
      </c>
      <c r="D207" s="5">
        <f>SUMIFS(allorders!$O:$O,allorders!$L:$L,$A207,allorders!$AG:$AG,"&lt;="&amp;日期!$B$7,allorders!$AG:$AG,"&gt;="&amp;日期!$B$8,allorders!Q:Q,"&lt;&gt;"&amp;"",allorders!E:E,"Shipped")</f>
        <v>4</v>
      </c>
      <c r="E207" s="5">
        <f>SUMIFS(allorders!$O:$O,allorders!$L:$L,$A207,allorders!$AG:$AG,"&lt;="&amp;日期!$B$9,allorders!$AG:$AG,"&gt;="&amp;日期!$B$10,allorders!Q:Q,"&lt;&gt;"&amp;"",allorders!E:E,"Shipped")</f>
        <v>0</v>
      </c>
      <c r="F207" s="5">
        <f>SUMIFS(allorders!$O:$O,allorders!$L:$L,$A207,allorders!$AG:$AG,"&lt;="&amp;日期!$B$11,allorders!$AG:$AG,"&gt;="&amp;日期!$B$12,allorders!Q:Q,"&lt;&gt;"&amp;"",allorders!E:E,"Shipped")</f>
        <v>3</v>
      </c>
      <c r="G207" s="6">
        <f>IF(SUM(C207:F207)=0,0,SUMIFS(allorders!Q:Q,allorders!L:L,A207,allorders!AG:AG,"&lt;="&amp;日期!$B$5,allorders!AG:AG,"&gt;="&amp;日期!$B$12,allorders!N:N,"Shipped")/SUM(C207:F207))</f>
        <v>20.98</v>
      </c>
      <c r="H207">
        <f t="shared" si="6"/>
        <v>8</v>
      </c>
      <c r="I207">
        <f t="shared" si="7"/>
        <v>167.84</v>
      </c>
    </row>
    <row r="208" ht="15" spans="1:9">
      <c r="A208" s="4" t="s">
        <v>1980</v>
      </c>
      <c r="B208" t="str">
        <f>VLOOKUP(A208,'[1]子sku-父sku'!$A:$B,2,0)</f>
        <v>KZ-LHY001</v>
      </c>
      <c r="C208" s="5">
        <f>SUMIFS(allorders!O:O,allorders!L:L,$A208,allorders!AG:AG,"&lt;="&amp;日期!$B$5,allorders!AG:AG,"&gt;="&amp;日期!$B$6,allorders!$Q:$Q,"&lt;&gt;"&amp;"",allorders!E:E,"Shipped")</f>
        <v>2</v>
      </c>
      <c r="D208" s="5">
        <f>SUMIFS(allorders!$O:$O,allorders!$L:$L,$A208,allorders!$AG:$AG,"&lt;="&amp;日期!$B$7,allorders!$AG:$AG,"&gt;="&amp;日期!$B$8,allorders!Q:Q,"&lt;&gt;"&amp;"",allorders!E:E,"Shipped")</f>
        <v>0</v>
      </c>
      <c r="E208" s="5">
        <f>SUMIFS(allorders!$O:$O,allorders!$L:$L,$A208,allorders!$AG:$AG,"&lt;="&amp;日期!$B$9,allorders!$AG:$AG,"&gt;="&amp;日期!$B$10,allorders!Q:Q,"&lt;&gt;"&amp;"",allorders!E:E,"Shipped")</f>
        <v>1</v>
      </c>
      <c r="F208" s="5">
        <f>SUMIFS(allorders!$O:$O,allorders!$L:$L,$A208,allorders!$AG:$AG,"&lt;="&amp;日期!$B$11,allorders!$AG:$AG,"&gt;="&amp;日期!$B$12,allorders!Q:Q,"&lt;&gt;"&amp;"",allorders!E:E,"Shipped")</f>
        <v>2</v>
      </c>
      <c r="G208" s="6">
        <f>IF(SUM(C208:F208)=0,0,SUMIFS(allorders!Q:Q,allorders!L:L,A208,allorders!AG:AG,"&lt;="&amp;日期!$B$5,allorders!AG:AG,"&gt;="&amp;日期!$B$12,allorders!N:N,"Shipped")/SUM(C208:F208))</f>
        <v>24.98</v>
      </c>
      <c r="H208">
        <f t="shared" si="6"/>
        <v>5</v>
      </c>
      <c r="I208">
        <f t="shared" si="7"/>
        <v>124.9</v>
      </c>
    </row>
    <row r="209" ht="15" spans="1:9">
      <c r="A209" s="4" t="s">
        <v>1984</v>
      </c>
      <c r="B209" t="str">
        <f>VLOOKUP(A209,'[1]子sku-父sku'!$A:$B,2,0)</f>
        <v>KZ-LHYX001</v>
      </c>
      <c r="C209" s="5">
        <f>SUMIFS(allorders!O:O,allorders!L:L,$A209,allorders!AG:AG,"&lt;="&amp;日期!$B$5,allorders!AG:AG,"&gt;="&amp;日期!$B$6,allorders!$Q:$Q,"&lt;&gt;"&amp;"",allorders!E:E,"Shipped")</f>
        <v>5</v>
      </c>
      <c r="D209" s="5">
        <f>SUMIFS(allorders!$O:$O,allorders!$L:$L,$A209,allorders!$AG:$AG,"&lt;="&amp;日期!$B$7,allorders!$AG:$AG,"&gt;="&amp;日期!$B$8,allorders!Q:Q,"&lt;&gt;"&amp;"",allorders!E:E,"Shipped")</f>
        <v>1</v>
      </c>
      <c r="E209" s="5">
        <f>SUMIFS(allorders!$O:$O,allorders!$L:$L,$A209,allorders!$AG:$AG,"&lt;="&amp;日期!$B$9,allorders!$AG:$AG,"&gt;="&amp;日期!$B$10,allorders!Q:Q,"&lt;&gt;"&amp;"",allorders!E:E,"Shipped")</f>
        <v>4</v>
      </c>
      <c r="F209" s="5">
        <f>SUMIFS(allorders!$O:$O,allorders!$L:$L,$A209,allorders!$AG:$AG,"&lt;="&amp;日期!$B$11,allorders!$AG:$AG,"&gt;="&amp;日期!$B$12,allorders!Q:Q,"&lt;&gt;"&amp;"",allorders!E:E,"Shipped")</f>
        <v>4</v>
      </c>
      <c r="G209" s="6">
        <f>IF(SUM(C209:F209)=0,0,SUMIFS(allorders!Q:Q,allorders!L:L,A209,allorders!AG:AG,"&lt;="&amp;日期!$B$5,allorders!AG:AG,"&gt;="&amp;日期!$B$12,allorders!N:N,"Shipped")/SUM(C209:F209))</f>
        <v>24.98</v>
      </c>
      <c r="H209">
        <f t="shared" si="6"/>
        <v>14</v>
      </c>
      <c r="I209">
        <f t="shared" si="7"/>
        <v>349.72</v>
      </c>
    </row>
    <row r="210" ht="15" spans="1:9">
      <c r="A210" s="4" t="s">
        <v>1990</v>
      </c>
      <c r="B210" t="str">
        <f>VLOOKUP(A210,'[1]子sku-父sku'!$A:$B,2,0)</f>
        <v>CS-BS003</v>
      </c>
      <c r="C210" s="5">
        <f>SUMIFS(allorders!O:O,allorders!L:L,$A210,allorders!AG:AG,"&lt;="&amp;日期!$B$5,allorders!AG:AG,"&gt;="&amp;日期!$B$6,allorders!$Q:$Q,"&lt;&gt;"&amp;"",allorders!E:E,"Shipped")</f>
        <v>1</v>
      </c>
      <c r="D210" s="5">
        <f>SUMIFS(allorders!$O:$O,allorders!$L:$L,$A210,allorders!$AG:$AG,"&lt;="&amp;日期!$B$7,allorders!$AG:$AG,"&gt;="&amp;日期!$B$8,allorders!Q:Q,"&lt;&gt;"&amp;"",allorders!E:E,"Shipped")</f>
        <v>9</v>
      </c>
      <c r="E210" s="5">
        <f>SUMIFS(allorders!$O:$O,allorders!$L:$L,$A210,allorders!$AG:$AG,"&lt;="&amp;日期!$B$9,allorders!$AG:$AG,"&gt;="&amp;日期!$B$10,allorders!Q:Q,"&lt;&gt;"&amp;"",allorders!E:E,"Shipped")</f>
        <v>0</v>
      </c>
      <c r="F210" s="5">
        <f>SUMIFS(allorders!$O:$O,allorders!$L:$L,$A210,allorders!$AG:$AG,"&lt;="&amp;日期!$B$11,allorders!$AG:$AG,"&gt;="&amp;日期!$B$12,allorders!Q:Q,"&lt;&gt;"&amp;"",allorders!E:E,"Shipped")</f>
        <v>1</v>
      </c>
      <c r="G210" s="6">
        <f>IF(SUM(C210:F210)=0,0,SUMIFS(allorders!Q:Q,allorders!L:L,A210,allorders!AG:AG,"&lt;="&amp;日期!$B$5,allorders!AG:AG,"&gt;="&amp;日期!$B$12,allorders!N:N,"Shipped")/SUM(C210:F210))</f>
        <v>24.98</v>
      </c>
      <c r="H210">
        <f t="shared" si="6"/>
        <v>11</v>
      </c>
      <c r="I210">
        <f t="shared" si="7"/>
        <v>274.78</v>
      </c>
    </row>
    <row r="211" ht="15" spans="1:9">
      <c r="A211" s="4" t="s">
        <v>2004</v>
      </c>
      <c r="B211" t="str">
        <f>VLOOKUP(A211,'[1]子sku-父sku'!$A:$B,2,0)</f>
        <v>CS-SB003</v>
      </c>
      <c r="C211" s="5">
        <f>SUMIFS(allorders!O:O,allorders!L:L,$A211,allorders!AG:AG,"&lt;="&amp;日期!$B$5,allorders!AG:AG,"&gt;="&amp;日期!$B$6,allorders!$Q:$Q,"&lt;&gt;"&amp;"",allorders!E:E,"Shipped")</f>
        <v>1</v>
      </c>
      <c r="D211" s="5">
        <f>SUMIFS(allorders!$O:$O,allorders!$L:$L,$A211,allorders!$AG:$AG,"&lt;="&amp;日期!$B$7,allorders!$AG:$AG,"&gt;="&amp;日期!$B$8,allorders!Q:Q,"&lt;&gt;"&amp;"",allorders!E:E,"Shipped")</f>
        <v>2</v>
      </c>
      <c r="E211" s="5">
        <f>SUMIFS(allorders!$O:$O,allorders!$L:$L,$A211,allorders!$AG:$AG,"&lt;="&amp;日期!$B$9,allorders!$AG:$AG,"&gt;="&amp;日期!$B$10,allorders!Q:Q,"&lt;&gt;"&amp;"",allorders!E:E,"Shipped")</f>
        <v>2</v>
      </c>
      <c r="F211" s="5">
        <f>SUMIFS(allorders!$O:$O,allorders!$L:$L,$A211,allorders!$AG:$AG,"&lt;="&amp;日期!$B$11,allorders!$AG:$AG,"&gt;="&amp;日期!$B$12,allorders!Q:Q,"&lt;&gt;"&amp;"",allorders!E:E,"Shipped")</f>
        <v>2</v>
      </c>
      <c r="G211" s="6">
        <f>IF(SUM(C211:F211)=0,0,SUMIFS(allorders!Q:Q,allorders!L:L,A211,allorders!AG:AG,"&lt;="&amp;日期!$B$5,allorders!AG:AG,"&gt;="&amp;日期!$B$12,allorders!N:N,"Shipped")/SUM(C211:F211))</f>
        <v>22.4085714285714</v>
      </c>
      <c r="H211">
        <f t="shared" si="6"/>
        <v>7</v>
      </c>
      <c r="I211">
        <f t="shared" si="7"/>
        <v>156.86</v>
      </c>
    </row>
    <row r="212" ht="15" spans="1:9">
      <c r="A212" s="4" t="s">
        <v>2037</v>
      </c>
      <c r="B212" t="str">
        <f>VLOOKUP(A212,'[1]子sku-父sku'!$A:$B,2,0)</f>
        <v>CS-SB170</v>
      </c>
      <c r="C212" s="5">
        <f>SUMIFS(allorders!O:O,allorders!L:L,$A212,allorders!AG:AG,"&lt;="&amp;日期!$B$5,allorders!AG:AG,"&gt;="&amp;日期!$B$6,allorders!$Q:$Q,"&lt;&gt;"&amp;"",allorders!E:E,"Shipped")</f>
        <v>1</v>
      </c>
      <c r="D212" s="5">
        <f>SUMIFS(allorders!$O:$O,allorders!$L:$L,$A212,allorders!$AG:$AG,"&lt;="&amp;日期!$B$7,allorders!$AG:$AG,"&gt;="&amp;日期!$B$8,allorders!Q:Q,"&lt;&gt;"&amp;"",allorders!E:E,"Shipped")</f>
        <v>0</v>
      </c>
      <c r="E212" s="5">
        <f>SUMIFS(allorders!$O:$O,allorders!$L:$L,$A212,allorders!$AG:$AG,"&lt;="&amp;日期!$B$9,allorders!$AG:$AG,"&gt;="&amp;日期!$B$10,allorders!Q:Q,"&lt;&gt;"&amp;"",allorders!E:E,"Shipped")</f>
        <v>12</v>
      </c>
      <c r="F212" s="5">
        <f>SUMIFS(allorders!$O:$O,allorders!$L:$L,$A212,allorders!$AG:$AG,"&lt;="&amp;日期!$B$11,allorders!$AG:$AG,"&gt;="&amp;日期!$B$12,allorders!Q:Q,"&lt;&gt;"&amp;"",allorders!E:E,"Shipped")</f>
        <v>16</v>
      </c>
      <c r="G212" s="6">
        <f>IF(SUM(C212:F212)=0,0,SUMIFS(allorders!Q:Q,allorders!L:L,A212,allorders!AG:AG,"&lt;="&amp;日期!$B$5,allorders!AG:AG,"&gt;="&amp;日期!$B$12,allorders!N:N,"Shipped")/SUM(C212:F212))</f>
        <v>22.98</v>
      </c>
      <c r="H212">
        <f t="shared" si="6"/>
        <v>29</v>
      </c>
      <c r="I212">
        <f t="shared" si="7"/>
        <v>666.42</v>
      </c>
    </row>
    <row r="213" ht="15" spans="1:9">
      <c r="A213" s="4" t="s">
        <v>2045</v>
      </c>
      <c r="B213" t="str">
        <f>VLOOKUP(A213,'[1]子sku-父sku'!$A:$B,2,0)</f>
        <v>MY-SB027</v>
      </c>
      <c r="C213" s="5">
        <f>SUMIFS(allorders!O:O,allorders!L:L,$A213,allorders!AG:AG,"&lt;="&amp;日期!$B$5,allorders!AG:AG,"&gt;="&amp;日期!$B$6,allorders!$Q:$Q,"&lt;&gt;"&amp;"",allorders!E:E,"Shipped")</f>
        <v>0</v>
      </c>
      <c r="D213" s="5">
        <f>SUMIFS(allorders!$O:$O,allorders!$L:$L,$A213,allorders!$AG:$AG,"&lt;="&amp;日期!$B$7,allorders!$AG:$AG,"&gt;="&amp;日期!$B$8,allorders!Q:Q,"&lt;&gt;"&amp;"",allorders!E:E,"Shipped")</f>
        <v>0</v>
      </c>
      <c r="E213" s="5">
        <f>SUMIFS(allorders!$O:$O,allorders!$L:$L,$A213,allorders!$AG:$AG,"&lt;="&amp;日期!$B$9,allorders!$AG:$AG,"&gt;="&amp;日期!$B$10,allorders!Q:Q,"&lt;&gt;"&amp;"",allorders!E:E,"Shipped")</f>
        <v>1</v>
      </c>
      <c r="F213" s="5">
        <f>SUMIFS(allorders!$O:$O,allorders!$L:$L,$A213,allorders!$AG:$AG,"&lt;="&amp;日期!$B$11,allorders!$AG:$AG,"&gt;="&amp;日期!$B$12,allorders!Q:Q,"&lt;&gt;"&amp;"",allorders!E:E,"Shipped")</f>
        <v>1</v>
      </c>
      <c r="G213" s="6">
        <f>IF(SUM(C213:F213)=0,0,SUMIFS(allorders!Q:Q,allorders!L:L,A213,allorders!AG:AG,"&lt;="&amp;日期!$B$5,allorders!AG:AG,"&gt;="&amp;日期!$B$12,allorders!N:N,"Shipped")/SUM(C213:F213))</f>
        <v>20.98</v>
      </c>
      <c r="H213">
        <f t="shared" si="6"/>
        <v>2</v>
      </c>
      <c r="I213">
        <f t="shared" si="7"/>
        <v>41.96</v>
      </c>
    </row>
    <row r="214" ht="15" spans="1:9">
      <c r="A214" s="4" t="s">
        <v>2054</v>
      </c>
      <c r="B214" t="str">
        <f>VLOOKUP(A214,'[1]子sku-父sku'!$A:$B,2,0)</f>
        <v>CS-LY171</v>
      </c>
      <c r="C214" s="5">
        <f>SUMIFS(allorders!O:O,allorders!L:L,$A214,allorders!AG:AG,"&lt;="&amp;日期!$B$5,allorders!AG:AG,"&gt;="&amp;日期!$B$6,allorders!$Q:$Q,"&lt;&gt;"&amp;"",allorders!E:E,"Shipped")</f>
        <v>0</v>
      </c>
      <c r="D214" s="5">
        <f>SUMIFS(allorders!$O:$O,allorders!$L:$L,$A214,allorders!$AG:$AG,"&lt;="&amp;日期!$B$7,allorders!$AG:$AG,"&gt;="&amp;日期!$B$8,allorders!Q:Q,"&lt;&gt;"&amp;"",allorders!E:E,"Shipped")</f>
        <v>4</v>
      </c>
      <c r="E214" s="5">
        <f>SUMIFS(allorders!$O:$O,allorders!$L:$L,$A214,allorders!$AG:$AG,"&lt;="&amp;日期!$B$9,allorders!$AG:$AG,"&gt;="&amp;日期!$B$10,allorders!Q:Q,"&lt;&gt;"&amp;"",allorders!E:E,"Shipped")</f>
        <v>0</v>
      </c>
      <c r="F214" s="5">
        <f>SUMIFS(allorders!$O:$O,allorders!$L:$L,$A214,allorders!$AG:$AG,"&lt;="&amp;日期!$B$11,allorders!$AG:$AG,"&gt;="&amp;日期!$B$12,allorders!Q:Q,"&lt;&gt;"&amp;"",allorders!E:E,"Shipped")</f>
        <v>2</v>
      </c>
      <c r="G214" s="6">
        <f>IF(SUM(C214:F214)=0,0,SUMIFS(allorders!Q:Q,allorders!L:L,A214,allorders!AG:AG,"&lt;="&amp;日期!$B$5,allorders!AG:AG,"&gt;="&amp;日期!$B$12,allorders!N:N,"Shipped")/SUM(C214:F214))</f>
        <v>17.65</v>
      </c>
      <c r="H214">
        <f t="shared" si="6"/>
        <v>6</v>
      </c>
      <c r="I214">
        <f t="shared" si="7"/>
        <v>105.9</v>
      </c>
    </row>
    <row r="215" ht="15" spans="1:9">
      <c r="A215" s="4" t="s">
        <v>2065</v>
      </c>
      <c r="B215" t="str">
        <f>VLOOKUP(A215,'[1]子sku-父sku'!$A:$B,2,0)</f>
        <v>CS-LY086</v>
      </c>
      <c r="C215" s="5">
        <f>SUMIFS(allorders!O:O,allorders!L:L,$A215,allorders!AG:AG,"&lt;="&amp;日期!$B$5,allorders!AG:AG,"&gt;="&amp;日期!$B$6,allorders!$Q:$Q,"&lt;&gt;"&amp;"",allorders!E:E,"Shipped")</f>
        <v>0</v>
      </c>
      <c r="D215" s="5">
        <f>SUMIFS(allorders!$O:$O,allorders!$L:$L,$A215,allorders!$AG:$AG,"&lt;="&amp;日期!$B$7,allorders!$AG:$AG,"&gt;="&amp;日期!$B$8,allorders!Q:Q,"&lt;&gt;"&amp;"",allorders!E:E,"Shipped")</f>
        <v>0</v>
      </c>
      <c r="E215" s="5">
        <f>SUMIFS(allorders!$O:$O,allorders!$L:$L,$A215,allorders!$AG:$AG,"&lt;="&amp;日期!$B$9,allorders!$AG:$AG,"&gt;="&amp;日期!$B$10,allorders!Q:Q,"&lt;&gt;"&amp;"",allorders!E:E,"Shipped")</f>
        <v>1</v>
      </c>
      <c r="F215" s="5">
        <f>SUMIFS(allorders!$O:$O,allorders!$L:$L,$A215,allorders!$AG:$AG,"&lt;="&amp;日期!$B$11,allorders!$AG:$AG,"&gt;="&amp;日期!$B$12,allorders!Q:Q,"&lt;&gt;"&amp;"",allorders!E:E,"Shipped")</f>
        <v>6</v>
      </c>
      <c r="G215" s="6">
        <f>IF(SUM(C215:F215)=0,0,SUMIFS(allorders!Q:Q,allorders!L:L,A215,allorders!AG:AG,"&lt;="&amp;日期!$B$5,allorders!AG:AG,"&gt;="&amp;日期!$B$12,allorders!N:N,"Shipped")/SUM(C215:F215))</f>
        <v>14.98</v>
      </c>
      <c r="H215">
        <f t="shared" si="6"/>
        <v>7</v>
      </c>
      <c r="I215">
        <f t="shared" si="7"/>
        <v>104.86</v>
      </c>
    </row>
    <row r="216" ht="15" spans="1:9">
      <c r="A216" s="4" t="s">
        <v>2088</v>
      </c>
      <c r="B216" t="str">
        <f>VLOOKUP(A216,'[1]子sku-父sku'!$A:$B,2,0)</f>
        <v>MY-SBPoint021</v>
      </c>
      <c r="C216" s="5">
        <f>SUMIFS(allorders!O:O,allorders!L:L,$A216,allorders!AG:AG,"&lt;="&amp;日期!$B$5,allorders!AG:AG,"&gt;="&amp;日期!$B$6,allorders!$Q:$Q,"&lt;&gt;"&amp;"",allorders!E:E,"Shipped")</f>
        <v>4</v>
      </c>
      <c r="D216" s="5">
        <f>SUMIFS(allorders!$O:$O,allorders!$L:$L,$A216,allorders!$AG:$AG,"&lt;="&amp;日期!$B$7,allorders!$AG:$AG,"&gt;="&amp;日期!$B$8,allorders!Q:Q,"&lt;&gt;"&amp;"",allorders!E:E,"Shipped")</f>
        <v>1</v>
      </c>
      <c r="E216" s="5">
        <f>SUMIFS(allorders!$O:$O,allorders!$L:$L,$A216,allorders!$AG:$AG,"&lt;="&amp;日期!$B$9,allorders!$AG:$AG,"&gt;="&amp;日期!$B$10,allorders!Q:Q,"&lt;&gt;"&amp;"",allorders!E:E,"Shipped")</f>
        <v>4</v>
      </c>
      <c r="F216" s="5">
        <f>SUMIFS(allorders!$O:$O,allorders!$L:$L,$A216,allorders!$AG:$AG,"&lt;="&amp;日期!$B$11,allorders!$AG:$AG,"&gt;="&amp;日期!$B$12,allorders!Q:Q,"&lt;&gt;"&amp;"",allorders!E:E,"Shipped")</f>
        <v>3</v>
      </c>
      <c r="G216" s="6">
        <f>IF(SUM(C216:F216)=0,0,SUMIFS(allorders!Q:Q,allorders!L:L,A216,allorders!AG:AG,"&lt;="&amp;日期!$B$5,allorders!AG:AG,"&gt;="&amp;日期!$B$12,allorders!N:N,"Shipped")/SUM(C216:F216))</f>
        <v>22.98</v>
      </c>
      <c r="H216">
        <f t="shared" si="6"/>
        <v>12</v>
      </c>
      <c r="I216">
        <f t="shared" si="7"/>
        <v>275.76</v>
      </c>
    </row>
    <row r="217" ht="15" spans="1:9">
      <c r="A217" s="4" t="s">
        <v>2115</v>
      </c>
      <c r="B217" t="str">
        <f>VLOOKUP(A217,'[1]子sku-父sku'!$A:$B,2,0)</f>
        <v>CS-SB170</v>
      </c>
      <c r="C217" s="5">
        <f>SUMIFS(allorders!O:O,allorders!L:L,$A217,allorders!AG:AG,"&lt;="&amp;日期!$B$5,allorders!AG:AG,"&gt;="&amp;日期!$B$6,allorders!$Q:$Q,"&lt;&gt;"&amp;"",allorders!E:E,"Shipped")</f>
        <v>0</v>
      </c>
      <c r="D217" s="5">
        <f>SUMIFS(allorders!$O:$O,allorders!$L:$L,$A217,allorders!$AG:$AG,"&lt;="&amp;日期!$B$7,allorders!$AG:$AG,"&gt;="&amp;日期!$B$8,allorders!Q:Q,"&lt;&gt;"&amp;"",allorders!E:E,"Shipped")</f>
        <v>0</v>
      </c>
      <c r="E217" s="5">
        <f>SUMIFS(allorders!$O:$O,allorders!$L:$L,$A217,allorders!$AG:$AG,"&lt;="&amp;日期!$B$9,allorders!$AG:$AG,"&gt;="&amp;日期!$B$10,allorders!Q:Q,"&lt;&gt;"&amp;"",allorders!E:E,"Shipped")</f>
        <v>0</v>
      </c>
      <c r="F217" s="5">
        <f>SUMIFS(allorders!$O:$O,allorders!$L:$L,$A217,allorders!$AG:$AG,"&lt;="&amp;日期!$B$11,allorders!$AG:$AG,"&gt;="&amp;日期!$B$12,allorders!Q:Q,"&lt;&gt;"&amp;"",allorders!E:E,"Shipped")</f>
        <v>1</v>
      </c>
      <c r="G217" s="6">
        <f>IF(SUM(C217:F217)=0,0,SUMIFS(allorders!Q:Q,allorders!L:L,A217,allorders!AG:AG,"&lt;="&amp;日期!$B$5,allorders!AG:AG,"&gt;="&amp;日期!$B$12,allorders!N:N,"Shipped")/SUM(C217:F217))</f>
        <v>22.98</v>
      </c>
      <c r="H217">
        <f t="shared" si="6"/>
        <v>1</v>
      </c>
      <c r="I217">
        <f t="shared" si="7"/>
        <v>22.98</v>
      </c>
    </row>
    <row r="218" ht="15" spans="1:9">
      <c r="A218" s="4" t="s">
        <v>2119</v>
      </c>
      <c r="B218" t="str">
        <f>VLOOKUP(A218,'[1]子sku-父sku'!$A:$B,2,0)</f>
        <v>MY-SB-DG-M</v>
      </c>
      <c r="C218" s="5">
        <f>SUMIFS(allorders!O:O,allorders!L:L,$A218,allorders!AG:AG,"&lt;="&amp;日期!$B$5,allorders!AG:AG,"&gt;="&amp;日期!$B$6,allorders!$Q:$Q,"&lt;&gt;"&amp;"",allorders!E:E,"Shipped")</f>
        <v>1</v>
      </c>
      <c r="D218" s="5">
        <f>SUMIFS(allorders!$O:$O,allorders!$L:$L,$A218,allorders!$AG:$AG,"&lt;="&amp;日期!$B$7,allorders!$AG:$AG,"&gt;="&amp;日期!$B$8,allorders!Q:Q,"&lt;&gt;"&amp;"",allorders!E:E,"Shipped")</f>
        <v>0</v>
      </c>
      <c r="E218" s="5">
        <f>SUMIFS(allorders!$O:$O,allorders!$L:$L,$A218,allorders!$AG:$AG,"&lt;="&amp;日期!$B$9,allorders!$AG:$AG,"&gt;="&amp;日期!$B$10,allorders!Q:Q,"&lt;&gt;"&amp;"",allorders!E:E,"Shipped")</f>
        <v>0</v>
      </c>
      <c r="F218" s="5">
        <f>SUMIFS(allorders!$O:$O,allorders!$L:$L,$A218,allorders!$AG:$AG,"&lt;="&amp;日期!$B$11,allorders!$AG:$AG,"&gt;="&amp;日期!$B$12,allorders!Q:Q,"&lt;&gt;"&amp;"",allorders!E:E,"Shipped")</f>
        <v>2</v>
      </c>
      <c r="G218" s="6">
        <f>IF(SUM(C218:F218)=0,0,SUMIFS(allorders!Q:Q,allorders!L:L,A218,allorders!AG:AG,"&lt;="&amp;日期!$B$5,allorders!AG:AG,"&gt;="&amp;日期!$B$12,allorders!N:N,"Shipped")/SUM(C218:F218))</f>
        <v>22.98</v>
      </c>
      <c r="H218">
        <f t="shared" si="6"/>
        <v>3</v>
      </c>
      <c r="I218">
        <f t="shared" si="7"/>
        <v>68.94</v>
      </c>
    </row>
    <row r="219" ht="15" spans="1:9">
      <c r="A219" s="4" t="s">
        <v>2129</v>
      </c>
      <c r="B219" t="str">
        <f>VLOOKUP(A219,'[1]子sku-父sku'!$A:$B,2,0)</f>
        <v>CS-SB166</v>
      </c>
      <c r="C219" s="5">
        <f>SUMIFS(allorders!O:O,allorders!L:L,$A219,allorders!AG:AG,"&lt;="&amp;日期!$B$5,allorders!AG:AG,"&gt;="&amp;日期!$B$6,allorders!$Q:$Q,"&lt;&gt;"&amp;"",allorders!E:E,"Shipped")</f>
        <v>1</v>
      </c>
      <c r="D219" s="5">
        <f>SUMIFS(allorders!$O:$O,allorders!$L:$L,$A219,allorders!$AG:$AG,"&lt;="&amp;日期!$B$7,allorders!$AG:$AG,"&gt;="&amp;日期!$B$8,allorders!Q:Q,"&lt;&gt;"&amp;"",allorders!E:E,"Shipped")</f>
        <v>0</v>
      </c>
      <c r="E219" s="5">
        <f>SUMIFS(allorders!$O:$O,allorders!$L:$L,$A219,allorders!$AG:$AG,"&lt;="&amp;日期!$B$9,allorders!$AG:$AG,"&gt;="&amp;日期!$B$10,allorders!Q:Q,"&lt;&gt;"&amp;"",allorders!E:E,"Shipped")</f>
        <v>2</v>
      </c>
      <c r="F219" s="5">
        <f>SUMIFS(allorders!$O:$O,allorders!$L:$L,$A219,allorders!$AG:$AG,"&lt;="&amp;日期!$B$11,allorders!$AG:$AG,"&gt;="&amp;日期!$B$12,allorders!Q:Q,"&lt;&gt;"&amp;"",allorders!E:E,"Shipped")</f>
        <v>1</v>
      </c>
      <c r="G219" s="6">
        <f>IF(SUM(C219:F219)=0,0,SUMIFS(allorders!Q:Q,allorders!L:L,A219,allorders!AG:AG,"&lt;="&amp;日期!$B$5,allorders!AG:AG,"&gt;="&amp;日期!$B$12,allorders!N:N,"Shipped")/SUM(C219:F219))</f>
        <v>25.98</v>
      </c>
      <c r="H219">
        <f t="shared" si="6"/>
        <v>4</v>
      </c>
      <c r="I219">
        <f t="shared" si="7"/>
        <v>103.92</v>
      </c>
    </row>
    <row r="220" ht="15" spans="1:9">
      <c r="A220" s="4" t="s">
        <v>2141</v>
      </c>
      <c r="B220" t="str">
        <f>VLOOKUP(A220,'[1]子sku-父sku'!$A:$B,2,0)</f>
        <v>MTX-IULHY-M188</v>
      </c>
      <c r="C220" s="5">
        <f>SUMIFS(allorders!O:O,allorders!L:L,$A220,allorders!AG:AG,"&lt;="&amp;日期!$B$5,allorders!AG:AG,"&gt;="&amp;日期!$B$6,allorders!$Q:$Q,"&lt;&gt;"&amp;"",allorders!E:E,"Shipped")</f>
        <v>0</v>
      </c>
      <c r="D220" s="5">
        <f>SUMIFS(allorders!$O:$O,allorders!$L:$L,$A220,allorders!$AG:$AG,"&lt;="&amp;日期!$B$7,allorders!$AG:$AG,"&gt;="&amp;日期!$B$8,allorders!Q:Q,"&lt;&gt;"&amp;"",allorders!E:E,"Shipped")</f>
        <v>1</v>
      </c>
      <c r="E220" s="5">
        <f>SUMIFS(allorders!$O:$O,allorders!$L:$L,$A220,allorders!$AG:$AG,"&lt;="&amp;日期!$B$9,allorders!$AG:$AG,"&gt;="&amp;日期!$B$10,allorders!Q:Q,"&lt;&gt;"&amp;"",allorders!E:E,"Shipped")</f>
        <v>0</v>
      </c>
      <c r="F220" s="5">
        <f>SUMIFS(allorders!$O:$O,allorders!$L:$L,$A220,allorders!$AG:$AG,"&lt;="&amp;日期!$B$11,allorders!$AG:$AG,"&gt;="&amp;日期!$B$12,allorders!Q:Q,"&lt;&gt;"&amp;"",allorders!E:E,"Shipped")</f>
        <v>1</v>
      </c>
      <c r="G220" s="6">
        <f>IF(SUM(C220:F220)=0,0,SUMIFS(allorders!Q:Q,allorders!L:L,A220,allorders!AG:AG,"&lt;="&amp;日期!$B$5,allorders!AG:AG,"&gt;="&amp;日期!$B$12,allorders!N:N,"Shipped")/SUM(C220:F220))</f>
        <v>16.99</v>
      </c>
      <c r="H220">
        <f t="shared" si="6"/>
        <v>2</v>
      </c>
      <c r="I220">
        <f t="shared" si="7"/>
        <v>33.98</v>
      </c>
    </row>
    <row r="221" ht="15" spans="1:9">
      <c r="A221" s="4" t="s">
        <v>2158</v>
      </c>
      <c r="B221" t="str">
        <f>VLOOKUP(A221,'[1]子sku-父sku'!$A:$B,2,0)</f>
        <v>CS-LHY032</v>
      </c>
      <c r="C221" s="5">
        <f>SUMIFS(allorders!O:O,allorders!L:L,$A221,allorders!AG:AG,"&lt;="&amp;日期!$B$5,allorders!AG:AG,"&gt;="&amp;日期!$B$6,allorders!$Q:$Q,"&lt;&gt;"&amp;"",allorders!E:E,"Shipped")</f>
        <v>0</v>
      </c>
      <c r="D221" s="5">
        <f>SUMIFS(allorders!$O:$O,allorders!$L:$L,$A221,allorders!$AG:$AG,"&lt;="&amp;日期!$B$7,allorders!$AG:$AG,"&gt;="&amp;日期!$B$8,allorders!Q:Q,"&lt;&gt;"&amp;"",allorders!E:E,"Shipped")</f>
        <v>6</v>
      </c>
      <c r="E221" s="5">
        <f>SUMIFS(allorders!$O:$O,allorders!$L:$L,$A221,allorders!$AG:$AG,"&lt;="&amp;日期!$B$9,allorders!$AG:$AG,"&gt;="&amp;日期!$B$10,allorders!Q:Q,"&lt;&gt;"&amp;"",allorders!E:E,"Shipped")</f>
        <v>7</v>
      </c>
      <c r="F221" s="5">
        <f>SUMIFS(allorders!$O:$O,allorders!$L:$L,$A221,allorders!$AG:$AG,"&lt;="&amp;日期!$B$11,allorders!$AG:$AG,"&gt;="&amp;日期!$B$12,allorders!Q:Q,"&lt;&gt;"&amp;"",allorders!E:E,"Shipped")</f>
        <v>2</v>
      </c>
      <c r="G221" s="6">
        <f>IF(SUM(C221:F221)=0,0,SUMIFS(allorders!Q:Q,allorders!L:L,A221,allorders!AG:AG,"&lt;="&amp;日期!$B$5,allorders!AG:AG,"&gt;="&amp;日期!$B$12,allorders!N:N,"Shipped")/SUM(C221:F221))</f>
        <v>22.98</v>
      </c>
      <c r="H221">
        <f t="shared" si="6"/>
        <v>15</v>
      </c>
      <c r="I221">
        <f t="shared" si="7"/>
        <v>344.7</v>
      </c>
    </row>
    <row r="222" ht="15" spans="1:9">
      <c r="A222" s="4" t="s">
        <v>2166</v>
      </c>
      <c r="B222" t="str">
        <f>VLOOKUP(A222,'[1]子sku-父sku'!$A:$B,2,0)</f>
        <v>CS-BBS030</v>
      </c>
      <c r="C222" s="5">
        <f>SUMIFS(allorders!O:O,allorders!L:L,$A222,allorders!AG:AG,"&lt;="&amp;日期!$B$5,allorders!AG:AG,"&gt;="&amp;日期!$B$6,allorders!$Q:$Q,"&lt;&gt;"&amp;"",allorders!E:E,"Shipped")</f>
        <v>4</v>
      </c>
      <c r="D222" s="5">
        <f>SUMIFS(allorders!$O:$O,allorders!$L:$L,$A222,allorders!$AG:$AG,"&lt;="&amp;日期!$B$7,allorders!$AG:$AG,"&gt;="&amp;日期!$B$8,allorders!Q:Q,"&lt;&gt;"&amp;"",allorders!E:E,"Shipped")</f>
        <v>7</v>
      </c>
      <c r="E222" s="5">
        <f>SUMIFS(allorders!$O:$O,allorders!$L:$L,$A222,allorders!$AG:$AG,"&lt;="&amp;日期!$B$9,allorders!$AG:$AG,"&gt;="&amp;日期!$B$10,allorders!Q:Q,"&lt;&gt;"&amp;"",allorders!E:E,"Shipped")</f>
        <v>8</v>
      </c>
      <c r="F222" s="5">
        <f>SUMIFS(allorders!$O:$O,allorders!$L:$L,$A222,allorders!$AG:$AG,"&lt;="&amp;日期!$B$11,allorders!$AG:$AG,"&gt;="&amp;日期!$B$12,allorders!Q:Q,"&lt;&gt;"&amp;"",allorders!E:E,"Shipped")</f>
        <v>5</v>
      </c>
      <c r="G222" s="6">
        <f>IF(SUM(C222:F222)=0,0,SUMIFS(allorders!Q:Q,allorders!L:L,A222,allorders!AG:AG,"&lt;="&amp;日期!$B$5,allorders!AG:AG,"&gt;="&amp;日期!$B$12,allorders!N:N,"Shipped")/SUM(C222:F222))</f>
        <v>22.98</v>
      </c>
      <c r="H222">
        <f t="shared" si="6"/>
        <v>24</v>
      </c>
      <c r="I222">
        <f t="shared" si="7"/>
        <v>551.52</v>
      </c>
    </row>
    <row r="223" ht="15" spans="1:9">
      <c r="A223" s="4" t="s">
        <v>2188</v>
      </c>
      <c r="B223" t="str">
        <f>VLOOKUP(A223,'[1]子sku-父sku'!$A:$B,2,0)</f>
        <v>CS-SB003</v>
      </c>
      <c r="C223" s="5">
        <f>SUMIFS(allorders!O:O,allorders!L:L,$A223,allorders!AG:AG,"&lt;="&amp;日期!$B$5,allorders!AG:AG,"&gt;="&amp;日期!$B$6,allorders!$Q:$Q,"&lt;&gt;"&amp;"",allorders!E:E,"Shipped")</f>
        <v>0</v>
      </c>
      <c r="D223" s="5">
        <f>SUMIFS(allorders!$O:$O,allorders!$L:$L,$A223,allorders!$AG:$AG,"&lt;="&amp;日期!$B$7,allorders!$AG:$AG,"&gt;="&amp;日期!$B$8,allorders!Q:Q,"&lt;&gt;"&amp;"",allorders!E:E,"Shipped")</f>
        <v>2</v>
      </c>
      <c r="E223" s="5">
        <f>SUMIFS(allorders!$O:$O,allorders!$L:$L,$A223,allorders!$AG:$AG,"&lt;="&amp;日期!$B$9,allorders!$AG:$AG,"&gt;="&amp;日期!$B$10,allorders!Q:Q,"&lt;&gt;"&amp;"",allorders!E:E,"Shipped")</f>
        <v>1</v>
      </c>
      <c r="F223" s="5">
        <f>SUMIFS(allorders!$O:$O,allorders!$L:$L,$A223,allorders!$AG:$AG,"&lt;="&amp;日期!$B$11,allorders!$AG:$AG,"&gt;="&amp;日期!$B$12,allorders!Q:Q,"&lt;&gt;"&amp;"",allorders!E:E,"Shipped")</f>
        <v>2</v>
      </c>
      <c r="G223" s="6">
        <f>IF(SUM(C223:F223)=0,0,SUMIFS(allorders!Q:Q,allorders!L:L,A223,allorders!AG:AG,"&lt;="&amp;日期!$B$5,allorders!AG:AG,"&gt;="&amp;日期!$B$12,allorders!N:N,"Shipped")/SUM(C223:F223))</f>
        <v>19</v>
      </c>
      <c r="H223">
        <f t="shared" si="6"/>
        <v>5</v>
      </c>
      <c r="I223">
        <f t="shared" si="7"/>
        <v>95</v>
      </c>
    </row>
    <row r="224" ht="15" spans="1:9">
      <c r="A224" s="4" t="s">
        <v>2195</v>
      </c>
      <c r="B224" t="str">
        <f>VLOOKUP(A224,'[1]子sku-父sku'!$A:$B,2,0)</f>
        <v>CS-SB030</v>
      </c>
      <c r="C224" s="5">
        <f>SUMIFS(allorders!O:O,allorders!L:L,$A224,allorders!AG:AG,"&lt;="&amp;日期!$B$5,allorders!AG:AG,"&gt;="&amp;日期!$B$6,allorders!$Q:$Q,"&lt;&gt;"&amp;"",allorders!E:E,"Shipped")</f>
        <v>0</v>
      </c>
      <c r="D224" s="5">
        <f>SUMIFS(allorders!$O:$O,allorders!$L:$L,$A224,allorders!$AG:$AG,"&lt;="&amp;日期!$B$7,allorders!$AG:$AG,"&gt;="&amp;日期!$B$8,allorders!Q:Q,"&lt;&gt;"&amp;"",allorders!E:E,"Shipped")</f>
        <v>0</v>
      </c>
      <c r="E224" s="5">
        <f>SUMIFS(allorders!$O:$O,allorders!$L:$L,$A224,allorders!$AG:$AG,"&lt;="&amp;日期!$B$9,allorders!$AG:$AG,"&gt;="&amp;日期!$B$10,allorders!Q:Q,"&lt;&gt;"&amp;"",allorders!E:E,"Shipped")</f>
        <v>0</v>
      </c>
      <c r="F224" s="5">
        <f>SUMIFS(allorders!$O:$O,allorders!$L:$L,$A224,allorders!$AG:$AG,"&lt;="&amp;日期!$B$11,allorders!$AG:$AG,"&gt;="&amp;日期!$B$12,allorders!Q:Q,"&lt;&gt;"&amp;"",allorders!E:E,"Shipped")</f>
        <v>1</v>
      </c>
      <c r="G224" s="6">
        <f>IF(SUM(C224:F224)=0,0,SUMIFS(allorders!Q:Q,allorders!L:L,A224,allorders!AG:AG,"&lt;="&amp;日期!$B$5,allorders!AG:AG,"&gt;="&amp;日期!$B$12,allorders!N:N,"Shipped")/SUM(C224:F224))</f>
        <v>23.98</v>
      </c>
      <c r="H224">
        <f t="shared" si="6"/>
        <v>1</v>
      </c>
      <c r="I224">
        <f t="shared" si="7"/>
        <v>23.98</v>
      </c>
    </row>
    <row r="225" ht="15" spans="1:9">
      <c r="A225" s="4" t="s">
        <v>2214</v>
      </c>
      <c r="B225" t="str">
        <f>VLOOKUP(A225,'[1]子sku-父sku'!$A:$B,2,0)</f>
        <v>CS-SB009</v>
      </c>
      <c r="C225" s="5">
        <f>SUMIFS(allorders!O:O,allorders!L:L,$A225,allorders!AG:AG,"&lt;="&amp;日期!$B$5,allorders!AG:AG,"&gt;="&amp;日期!$B$6,allorders!$Q:$Q,"&lt;&gt;"&amp;"",allorders!E:E,"Shipped")</f>
        <v>1</v>
      </c>
      <c r="D225" s="5">
        <f>SUMIFS(allorders!$O:$O,allorders!$L:$L,$A225,allorders!$AG:$AG,"&lt;="&amp;日期!$B$7,allorders!$AG:$AG,"&gt;="&amp;日期!$B$8,allorders!Q:Q,"&lt;&gt;"&amp;"",allorders!E:E,"Shipped")</f>
        <v>2</v>
      </c>
      <c r="E225" s="5">
        <f>SUMIFS(allorders!$O:$O,allorders!$L:$L,$A225,allorders!$AG:$AG,"&lt;="&amp;日期!$B$9,allorders!$AG:$AG,"&gt;="&amp;日期!$B$10,allorders!Q:Q,"&lt;&gt;"&amp;"",allorders!E:E,"Shipped")</f>
        <v>4</v>
      </c>
      <c r="F225" s="5">
        <f>SUMIFS(allorders!$O:$O,allorders!$L:$L,$A225,allorders!$AG:$AG,"&lt;="&amp;日期!$B$11,allorders!$AG:$AG,"&gt;="&amp;日期!$B$12,allorders!Q:Q,"&lt;&gt;"&amp;"",allorders!E:E,"Shipped")</f>
        <v>3</v>
      </c>
      <c r="G225" s="6">
        <f>IF(SUM(C225:F225)=0,0,SUMIFS(allorders!Q:Q,allorders!L:L,A225,allorders!AG:AG,"&lt;="&amp;日期!$B$5,allorders!AG:AG,"&gt;="&amp;日期!$B$12,allorders!N:N,"Shipped")/SUM(C225:F225))</f>
        <v>22.98</v>
      </c>
      <c r="H225">
        <f t="shared" si="6"/>
        <v>10</v>
      </c>
      <c r="I225">
        <f t="shared" si="7"/>
        <v>229.8</v>
      </c>
    </row>
    <row r="226" ht="15" spans="1:9">
      <c r="A226" s="4" t="s">
        <v>2248</v>
      </c>
      <c r="B226" t="str">
        <f>VLOOKUP(A226,'[1]子sku-父sku'!$A:$B,2,0)</f>
        <v>CS-SB009</v>
      </c>
      <c r="C226" s="5">
        <f>SUMIFS(allorders!O:O,allorders!L:L,$A226,allorders!AG:AG,"&lt;="&amp;日期!$B$5,allorders!AG:AG,"&gt;="&amp;日期!$B$6,allorders!$Q:$Q,"&lt;&gt;"&amp;"",allorders!E:E,"Shipped")</f>
        <v>1</v>
      </c>
      <c r="D226" s="5">
        <f>SUMIFS(allorders!$O:$O,allorders!$L:$L,$A226,allorders!$AG:$AG,"&lt;="&amp;日期!$B$7,allorders!$AG:$AG,"&gt;="&amp;日期!$B$8,allorders!Q:Q,"&lt;&gt;"&amp;"",allorders!E:E,"Shipped")</f>
        <v>2</v>
      </c>
      <c r="E226" s="5">
        <f>SUMIFS(allorders!$O:$O,allorders!$L:$L,$A226,allorders!$AG:$AG,"&lt;="&amp;日期!$B$9,allorders!$AG:$AG,"&gt;="&amp;日期!$B$10,allorders!Q:Q,"&lt;&gt;"&amp;"",allorders!E:E,"Shipped")</f>
        <v>9</v>
      </c>
      <c r="F226" s="5">
        <f>SUMIFS(allorders!$O:$O,allorders!$L:$L,$A226,allorders!$AG:$AG,"&lt;="&amp;日期!$B$11,allorders!$AG:$AG,"&gt;="&amp;日期!$B$12,allorders!Q:Q,"&lt;&gt;"&amp;"",allorders!E:E,"Shipped")</f>
        <v>4</v>
      </c>
      <c r="G226" s="6">
        <f>IF(SUM(C226:F226)=0,0,SUMIFS(allorders!Q:Q,allorders!L:L,A226,allorders!AG:AG,"&lt;="&amp;日期!$B$5,allorders!AG:AG,"&gt;="&amp;日期!$B$12,allorders!N:N,"Shipped")/SUM(C226:F226))</f>
        <v>21.98</v>
      </c>
      <c r="H226">
        <f t="shared" si="6"/>
        <v>16</v>
      </c>
      <c r="I226">
        <f t="shared" si="7"/>
        <v>351.68</v>
      </c>
    </row>
    <row r="227" ht="15" spans="1:9">
      <c r="A227" s="4" t="s">
        <v>2265</v>
      </c>
      <c r="B227" t="str">
        <f>VLOOKUP(A227,'[1]子sku-父sku'!$A:$B,2,0)</f>
        <v>WQS-BN-1503</v>
      </c>
      <c r="C227" s="5">
        <f>SUMIFS(allorders!O:O,allorders!L:L,$A227,allorders!AG:AG,"&lt;="&amp;日期!$B$5,allorders!AG:AG,"&gt;="&amp;日期!$B$6,allorders!$Q:$Q,"&lt;&gt;"&amp;"",allorders!E:E,"Shipped")</f>
        <v>1</v>
      </c>
      <c r="D227" s="5">
        <f>SUMIFS(allorders!$O:$O,allorders!$L:$L,$A227,allorders!$AG:$AG,"&lt;="&amp;日期!$B$7,allorders!$AG:$AG,"&gt;="&amp;日期!$B$8,allorders!Q:Q,"&lt;&gt;"&amp;"",allorders!E:E,"Shipped")</f>
        <v>1</v>
      </c>
      <c r="E227" s="5">
        <f>SUMIFS(allorders!$O:$O,allorders!$L:$L,$A227,allorders!$AG:$AG,"&lt;="&amp;日期!$B$9,allorders!$AG:$AG,"&gt;="&amp;日期!$B$10,allorders!Q:Q,"&lt;&gt;"&amp;"",allorders!E:E,"Shipped")</f>
        <v>0</v>
      </c>
      <c r="F227" s="5">
        <f>SUMIFS(allorders!$O:$O,allorders!$L:$L,$A227,allorders!$AG:$AG,"&lt;="&amp;日期!$B$11,allorders!$AG:$AG,"&gt;="&amp;日期!$B$12,allorders!Q:Q,"&lt;&gt;"&amp;"",allorders!E:E,"Shipped")</f>
        <v>4</v>
      </c>
      <c r="G227" s="6">
        <f>IF(SUM(C227:F227)=0,0,SUMIFS(allorders!Q:Q,allorders!L:L,A227,allorders!AG:AG,"&lt;="&amp;日期!$B$5,allorders!AG:AG,"&gt;="&amp;日期!$B$12,allorders!N:N,"Shipped")/SUM(C227:F227))</f>
        <v>22.98</v>
      </c>
      <c r="H227">
        <f t="shared" si="6"/>
        <v>6</v>
      </c>
      <c r="I227">
        <f t="shared" si="7"/>
        <v>137.88</v>
      </c>
    </row>
    <row r="228" ht="15" spans="1:9">
      <c r="A228" s="4" t="s">
        <v>2277</v>
      </c>
      <c r="B228" t="str">
        <f>VLOOKUP(A228,'[1]子sku-父sku'!$A:$B,2,0)</f>
        <v>CS-SB030</v>
      </c>
      <c r="C228" s="5">
        <f>SUMIFS(allorders!O:O,allorders!L:L,$A228,allorders!AG:AG,"&lt;="&amp;日期!$B$5,allorders!AG:AG,"&gt;="&amp;日期!$B$6,allorders!$Q:$Q,"&lt;&gt;"&amp;"",allorders!E:E,"Shipped")</f>
        <v>0</v>
      </c>
      <c r="D228" s="5">
        <f>SUMIFS(allorders!$O:$O,allorders!$L:$L,$A228,allorders!$AG:$AG,"&lt;="&amp;日期!$B$7,allorders!$AG:$AG,"&gt;="&amp;日期!$B$8,allorders!Q:Q,"&lt;&gt;"&amp;"",allorders!E:E,"Shipped")</f>
        <v>0</v>
      </c>
      <c r="E228" s="5">
        <f>SUMIFS(allorders!$O:$O,allorders!$L:$L,$A228,allorders!$AG:$AG,"&lt;="&amp;日期!$B$9,allorders!$AG:$AG,"&gt;="&amp;日期!$B$10,allorders!Q:Q,"&lt;&gt;"&amp;"",allorders!E:E,"Shipped")</f>
        <v>0</v>
      </c>
      <c r="F228" s="5">
        <f>SUMIFS(allorders!$O:$O,allorders!$L:$L,$A228,allorders!$AG:$AG,"&lt;="&amp;日期!$B$11,allorders!$AG:$AG,"&gt;="&amp;日期!$B$12,allorders!Q:Q,"&lt;&gt;"&amp;"",allorders!E:E,"Shipped")</f>
        <v>1</v>
      </c>
      <c r="G228" s="6">
        <f>IF(SUM(C228:F228)=0,0,SUMIFS(allorders!Q:Q,allorders!L:L,A228,allorders!AG:AG,"&lt;="&amp;日期!$B$5,allorders!AG:AG,"&gt;="&amp;日期!$B$12,allorders!N:N,"Shipped")/SUM(C228:F228))</f>
        <v>22.98</v>
      </c>
      <c r="H228">
        <f t="shared" si="6"/>
        <v>1</v>
      </c>
      <c r="I228">
        <f t="shared" si="7"/>
        <v>22.98</v>
      </c>
    </row>
    <row r="229" ht="15" spans="1:9">
      <c r="A229" s="4" t="s">
        <v>2299</v>
      </c>
      <c r="B229" t="str">
        <f>VLOOKUP(A229,'[1]子sku-父sku'!$A:$B,2,0)</f>
        <v>CS-LHY009</v>
      </c>
      <c r="C229" s="5">
        <f>SUMIFS(allorders!O:O,allorders!L:L,$A229,allorders!AG:AG,"&lt;="&amp;日期!$B$5,allorders!AG:AG,"&gt;="&amp;日期!$B$6,allorders!$Q:$Q,"&lt;&gt;"&amp;"",allorders!E:E,"Shipped")</f>
        <v>4</v>
      </c>
      <c r="D229" s="5">
        <f>SUMIFS(allorders!$O:$O,allorders!$L:$L,$A229,allorders!$AG:$AG,"&lt;="&amp;日期!$B$7,allorders!$AG:$AG,"&gt;="&amp;日期!$B$8,allorders!Q:Q,"&lt;&gt;"&amp;"",allorders!E:E,"Shipped")</f>
        <v>5</v>
      </c>
      <c r="E229" s="5">
        <f>SUMIFS(allorders!$O:$O,allorders!$L:$L,$A229,allorders!$AG:$AG,"&lt;="&amp;日期!$B$9,allorders!$AG:$AG,"&gt;="&amp;日期!$B$10,allorders!Q:Q,"&lt;&gt;"&amp;"",allorders!E:E,"Shipped")</f>
        <v>1</v>
      </c>
      <c r="F229" s="5">
        <f>SUMIFS(allorders!$O:$O,allorders!$L:$L,$A229,allorders!$AG:$AG,"&lt;="&amp;日期!$B$11,allorders!$AG:$AG,"&gt;="&amp;日期!$B$12,allorders!Q:Q,"&lt;&gt;"&amp;"",allorders!E:E,"Shipped")</f>
        <v>2</v>
      </c>
      <c r="G229" s="6">
        <f>IF(SUM(C229:F229)=0,0,SUMIFS(allorders!Q:Q,allorders!L:L,A229,allorders!AG:AG,"&lt;="&amp;日期!$B$5,allorders!AG:AG,"&gt;="&amp;日期!$B$12,allorders!N:N,"Shipped")/SUM(C229:F229))</f>
        <v>21.98</v>
      </c>
      <c r="H229">
        <f t="shared" si="6"/>
        <v>12</v>
      </c>
      <c r="I229">
        <f t="shared" si="7"/>
        <v>263.76</v>
      </c>
    </row>
    <row r="230" ht="15" spans="1:9">
      <c r="A230" s="4" t="s">
        <v>2312</v>
      </c>
      <c r="B230" t="str">
        <f>VLOOKUP(A230,'[1]子sku-父sku'!$A:$B,2,0)</f>
        <v>MY-SB027</v>
      </c>
      <c r="C230" s="5">
        <f>SUMIFS(allorders!O:O,allorders!L:L,$A230,allorders!AG:AG,"&lt;="&amp;日期!$B$5,allorders!AG:AG,"&gt;="&amp;日期!$B$6,allorders!$Q:$Q,"&lt;&gt;"&amp;"",allorders!E:E,"Shipped")</f>
        <v>0</v>
      </c>
      <c r="D230" s="5">
        <f>SUMIFS(allorders!$O:$O,allorders!$L:$L,$A230,allorders!$AG:$AG,"&lt;="&amp;日期!$B$7,allorders!$AG:$AG,"&gt;="&amp;日期!$B$8,allorders!Q:Q,"&lt;&gt;"&amp;"",allorders!E:E,"Shipped")</f>
        <v>0</v>
      </c>
      <c r="E230" s="5">
        <f>SUMIFS(allorders!$O:$O,allorders!$L:$L,$A230,allorders!$AG:$AG,"&lt;="&amp;日期!$B$9,allorders!$AG:$AG,"&gt;="&amp;日期!$B$10,allorders!Q:Q,"&lt;&gt;"&amp;"",allorders!E:E,"Shipped")</f>
        <v>0</v>
      </c>
      <c r="F230" s="5">
        <f>SUMIFS(allorders!$O:$O,allorders!$L:$L,$A230,allorders!$AG:$AG,"&lt;="&amp;日期!$B$11,allorders!$AG:$AG,"&gt;="&amp;日期!$B$12,allorders!Q:Q,"&lt;&gt;"&amp;"",allorders!E:E,"Shipped")</f>
        <v>1</v>
      </c>
      <c r="G230" s="6">
        <f>IF(SUM(C230:F230)=0,0,SUMIFS(allorders!Q:Q,allorders!L:L,A230,allorders!AG:AG,"&lt;="&amp;日期!$B$5,allorders!AG:AG,"&gt;="&amp;日期!$B$12,allorders!N:N,"Shipped")/SUM(C230:F230))</f>
        <v>20.98</v>
      </c>
      <c r="H230">
        <f t="shared" si="6"/>
        <v>1</v>
      </c>
      <c r="I230">
        <f t="shared" si="7"/>
        <v>20.98</v>
      </c>
    </row>
    <row r="231" ht="15" spans="1:9">
      <c r="A231" s="4" t="s">
        <v>2323</v>
      </c>
      <c r="B231" t="str">
        <f>VLOOKUP(A231,'[1]子sku-父sku'!$A:$B,2,0)</f>
        <v>CS-SB030</v>
      </c>
      <c r="C231" s="5">
        <f>SUMIFS(allorders!O:O,allorders!L:L,$A231,allorders!AG:AG,"&lt;="&amp;日期!$B$5,allorders!AG:AG,"&gt;="&amp;日期!$B$6,allorders!$Q:$Q,"&lt;&gt;"&amp;"",allorders!E:E,"Shipped")</f>
        <v>2</v>
      </c>
      <c r="D231" s="5">
        <f>SUMIFS(allorders!$O:$O,allorders!$L:$L,$A231,allorders!$AG:$AG,"&lt;="&amp;日期!$B$7,allorders!$AG:$AG,"&gt;="&amp;日期!$B$8,allorders!Q:Q,"&lt;&gt;"&amp;"",allorders!E:E,"Shipped")</f>
        <v>1</v>
      </c>
      <c r="E231" s="5">
        <f>SUMIFS(allorders!$O:$O,allorders!$L:$L,$A231,allorders!$AG:$AG,"&lt;="&amp;日期!$B$9,allorders!$AG:$AG,"&gt;="&amp;日期!$B$10,allorders!Q:Q,"&lt;&gt;"&amp;"",allorders!E:E,"Shipped")</f>
        <v>6</v>
      </c>
      <c r="F231" s="5">
        <f>SUMIFS(allorders!$O:$O,allorders!$L:$L,$A231,allorders!$AG:$AG,"&lt;="&amp;日期!$B$11,allorders!$AG:$AG,"&gt;="&amp;日期!$B$12,allorders!Q:Q,"&lt;&gt;"&amp;"",allorders!E:E,"Shipped")</f>
        <v>7</v>
      </c>
      <c r="G231" s="6">
        <f>IF(SUM(C231:F231)=0,0,SUMIFS(allorders!Q:Q,allorders!L:L,A231,allorders!AG:AG,"&lt;="&amp;日期!$B$5,allorders!AG:AG,"&gt;="&amp;日期!$B$12,allorders!N:N,"Shipped")/SUM(C231:F231))</f>
        <v>23.98</v>
      </c>
      <c r="H231">
        <f t="shared" si="6"/>
        <v>16</v>
      </c>
      <c r="I231">
        <f t="shared" si="7"/>
        <v>383.68</v>
      </c>
    </row>
    <row r="232" ht="15" spans="1:9">
      <c r="A232" s="4" t="s">
        <v>2336</v>
      </c>
      <c r="B232" t="str">
        <f>VLOOKUP(A232,'[1]子sku-父sku'!$A:$B,2,0)</f>
        <v>CS-CA170</v>
      </c>
      <c r="C232" s="5">
        <f>SUMIFS(allorders!O:O,allorders!L:L,$A232,allorders!AG:AG,"&lt;="&amp;日期!$B$5,allorders!AG:AG,"&gt;="&amp;日期!$B$6,allorders!$Q:$Q,"&lt;&gt;"&amp;"",allorders!E:E,"Shipped")</f>
        <v>0</v>
      </c>
      <c r="D232" s="5">
        <f>SUMIFS(allorders!$O:$O,allorders!$L:$L,$A232,allorders!$AG:$AG,"&lt;="&amp;日期!$B$7,allorders!$AG:$AG,"&gt;="&amp;日期!$B$8,allorders!Q:Q,"&lt;&gt;"&amp;"",allorders!E:E,"Shipped")</f>
        <v>1</v>
      </c>
      <c r="E232" s="5">
        <f>SUMIFS(allorders!$O:$O,allorders!$L:$L,$A232,allorders!$AG:$AG,"&lt;="&amp;日期!$B$9,allorders!$AG:$AG,"&gt;="&amp;日期!$B$10,allorders!Q:Q,"&lt;&gt;"&amp;"",allorders!E:E,"Shipped")</f>
        <v>3</v>
      </c>
      <c r="F232" s="5">
        <f>SUMIFS(allorders!$O:$O,allorders!$L:$L,$A232,allorders!$AG:$AG,"&lt;="&amp;日期!$B$11,allorders!$AG:$AG,"&gt;="&amp;日期!$B$12,allorders!Q:Q,"&lt;&gt;"&amp;"",allorders!E:E,"Shipped")</f>
        <v>2</v>
      </c>
      <c r="G232" s="6">
        <f>IF(SUM(C232:F232)=0,0,SUMIFS(allorders!Q:Q,allorders!L:L,A232,allorders!AG:AG,"&lt;="&amp;日期!$B$5,allorders!AG:AG,"&gt;="&amp;日期!$B$12,allorders!N:N,"Shipped")/SUM(C232:F232))</f>
        <v>31.6633333333333</v>
      </c>
      <c r="H232">
        <f t="shared" si="6"/>
        <v>6</v>
      </c>
      <c r="I232">
        <f t="shared" si="7"/>
        <v>189.98</v>
      </c>
    </row>
    <row r="233" ht="15" spans="1:9">
      <c r="A233" s="4" t="s">
        <v>2345</v>
      </c>
      <c r="B233" t="str">
        <f>VLOOKUP(A233,'[1]子sku-父sku'!$A:$B,2,0)</f>
        <v>CS-CA181</v>
      </c>
      <c r="C233" s="5">
        <f>SUMIFS(allorders!O:O,allorders!L:L,$A233,allorders!AG:AG,"&lt;="&amp;日期!$B$5,allorders!AG:AG,"&gt;="&amp;日期!$B$6,allorders!$Q:$Q,"&lt;&gt;"&amp;"",allorders!E:E,"Shipped")</f>
        <v>1</v>
      </c>
      <c r="D233" s="5">
        <f>SUMIFS(allorders!$O:$O,allorders!$L:$L,$A233,allorders!$AG:$AG,"&lt;="&amp;日期!$B$7,allorders!$AG:$AG,"&gt;="&amp;日期!$B$8,allorders!Q:Q,"&lt;&gt;"&amp;"",allorders!E:E,"Shipped")</f>
        <v>0</v>
      </c>
      <c r="E233" s="5">
        <f>SUMIFS(allorders!$O:$O,allorders!$L:$L,$A233,allorders!$AG:$AG,"&lt;="&amp;日期!$B$9,allorders!$AG:$AG,"&gt;="&amp;日期!$B$10,allorders!Q:Q,"&lt;&gt;"&amp;"",allorders!E:E,"Shipped")</f>
        <v>1</v>
      </c>
      <c r="F233" s="5">
        <f>SUMIFS(allorders!$O:$O,allorders!$L:$L,$A233,allorders!$AG:$AG,"&lt;="&amp;日期!$B$11,allorders!$AG:$AG,"&gt;="&amp;日期!$B$12,allorders!Q:Q,"&lt;&gt;"&amp;"",allorders!E:E,"Shipped")</f>
        <v>1</v>
      </c>
      <c r="G233" s="6">
        <f>IF(SUM(C233:F233)=0,0,SUMIFS(allorders!Q:Q,allorders!L:L,A233,allorders!AG:AG,"&lt;="&amp;日期!$B$5,allorders!AG:AG,"&gt;="&amp;日期!$B$12,allorders!N:N,"Shipped")/SUM(C233:F233))</f>
        <v>28.3266666666667</v>
      </c>
      <c r="H233">
        <f t="shared" si="6"/>
        <v>3</v>
      </c>
      <c r="I233">
        <f t="shared" si="7"/>
        <v>84.98</v>
      </c>
    </row>
    <row r="234" ht="15" spans="1:9">
      <c r="A234" s="4" t="s">
        <v>2353</v>
      </c>
      <c r="B234" t="str">
        <f>VLOOKUP(A234,'[1]子sku-父sku'!$A:$B,2,0)</f>
        <v>CA084</v>
      </c>
      <c r="C234" s="5">
        <f>SUMIFS(allorders!O:O,allorders!L:L,$A234,allorders!AG:AG,"&lt;="&amp;日期!$B$5,allorders!AG:AG,"&gt;="&amp;日期!$B$6,allorders!$Q:$Q,"&lt;&gt;"&amp;"",allorders!E:E,"Shipped")</f>
        <v>0</v>
      </c>
      <c r="D234" s="5">
        <f>SUMIFS(allorders!$O:$O,allorders!$L:$L,$A234,allorders!$AG:$AG,"&lt;="&amp;日期!$B$7,allorders!$AG:$AG,"&gt;="&amp;日期!$B$8,allorders!Q:Q,"&lt;&gt;"&amp;"",allorders!E:E,"Shipped")</f>
        <v>1</v>
      </c>
      <c r="E234" s="5">
        <f>SUMIFS(allorders!$O:$O,allorders!$L:$L,$A234,allorders!$AG:$AG,"&lt;="&amp;日期!$B$9,allorders!$AG:$AG,"&gt;="&amp;日期!$B$10,allorders!Q:Q,"&lt;&gt;"&amp;"",allorders!E:E,"Shipped")</f>
        <v>0</v>
      </c>
      <c r="F234" s="5">
        <f>SUMIFS(allorders!$O:$O,allorders!$L:$L,$A234,allorders!$AG:$AG,"&lt;="&amp;日期!$B$11,allorders!$AG:$AG,"&gt;="&amp;日期!$B$12,allorders!Q:Q,"&lt;&gt;"&amp;"",allorders!E:E,"Shipped")</f>
        <v>0</v>
      </c>
      <c r="G234" s="6">
        <f>IF(SUM(C234:F234)=0,0,SUMIFS(allorders!Q:Q,allorders!L:L,A234,allorders!AG:AG,"&lt;="&amp;日期!$B$5,allorders!AG:AG,"&gt;="&amp;日期!$B$12,allorders!N:N,"Shipped")/SUM(C234:F234))</f>
        <v>24.99</v>
      </c>
      <c r="H234">
        <f t="shared" si="6"/>
        <v>1</v>
      </c>
      <c r="I234">
        <f t="shared" si="7"/>
        <v>24.99</v>
      </c>
    </row>
    <row r="235" ht="15" spans="1:9">
      <c r="A235" s="4" t="s">
        <v>2363</v>
      </c>
      <c r="B235" t="str">
        <f>VLOOKUP(A235,'[1]子sku-父sku'!$A:$B,2,0)</f>
        <v>CS-CA170</v>
      </c>
      <c r="C235" s="5">
        <f>SUMIFS(allorders!O:O,allorders!L:L,$A235,allorders!AG:AG,"&lt;="&amp;日期!$B$5,allorders!AG:AG,"&gt;="&amp;日期!$B$6,allorders!$Q:$Q,"&lt;&gt;"&amp;"",allorders!E:E,"Shipped")</f>
        <v>0</v>
      </c>
      <c r="D235" s="5">
        <f>SUMIFS(allorders!$O:$O,allorders!$L:$L,$A235,allorders!$AG:$AG,"&lt;="&amp;日期!$B$7,allorders!$AG:$AG,"&gt;="&amp;日期!$B$8,allorders!Q:Q,"&lt;&gt;"&amp;"",allorders!E:E,"Shipped")</f>
        <v>3</v>
      </c>
      <c r="E235" s="5">
        <f>SUMIFS(allorders!$O:$O,allorders!$L:$L,$A235,allorders!$AG:$AG,"&lt;="&amp;日期!$B$9,allorders!$AG:$AG,"&gt;="&amp;日期!$B$10,allorders!Q:Q,"&lt;&gt;"&amp;"",allorders!E:E,"Shipped")</f>
        <v>1</v>
      </c>
      <c r="F235" s="5">
        <f>SUMIFS(allorders!$O:$O,allorders!$L:$L,$A235,allorders!$AG:$AG,"&lt;="&amp;日期!$B$11,allorders!$AG:$AG,"&gt;="&amp;日期!$B$12,allorders!Q:Q,"&lt;&gt;"&amp;"",allorders!E:E,"Shipped")</f>
        <v>1</v>
      </c>
      <c r="G235" s="6">
        <f>IF(SUM(C235:F235)=0,0,SUMIFS(allorders!Q:Q,allorders!L:L,A235,allorders!AG:AG,"&lt;="&amp;日期!$B$5,allorders!AG:AG,"&gt;="&amp;日期!$B$12,allorders!N:N,"Shipped")/SUM(C235:F235))</f>
        <v>26.992</v>
      </c>
      <c r="H235">
        <f t="shared" si="6"/>
        <v>5</v>
      </c>
      <c r="I235">
        <f t="shared" si="7"/>
        <v>134.96</v>
      </c>
    </row>
    <row r="236" ht="15" spans="1:9">
      <c r="A236" s="4" t="s">
        <v>2370</v>
      </c>
      <c r="B236" t="str">
        <f>VLOOKUP(A236,'[1]子sku-父sku'!$A:$B,2,0)</f>
        <v>CS-LY166</v>
      </c>
      <c r="C236" s="5">
        <f>SUMIFS(allorders!O:O,allorders!L:L,$A236,allorders!AG:AG,"&lt;="&amp;日期!$B$5,allorders!AG:AG,"&gt;="&amp;日期!$B$6,allorders!$Q:$Q,"&lt;&gt;"&amp;"",allorders!E:E,"Shipped")</f>
        <v>0</v>
      </c>
      <c r="D236" s="5">
        <f>SUMIFS(allorders!$O:$O,allorders!$L:$L,$A236,allorders!$AG:$AG,"&lt;="&amp;日期!$B$7,allorders!$AG:$AG,"&gt;="&amp;日期!$B$8,allorders!Q:Q,"&lt;&gt;"&amp;"",allorders!E:E,"Shipped")</f>
        <v>0</v>
      </c>
      <c r="E236" s="5">
        <f>SUMIFS(allorders!$O:$O,allorders!$L:$L,$A236,allorders!$AG:$AG,"&lt;="&amp;日期!$B$9,allorders!$AG:$AG,"&gt;="&amp;日期!$B$10,allorders!Q:Q,"&lt;&gt;"&amp;"",allorders!E:E,"Shipped")</f>
        <v>0</v>
      </c>
      <c r="F236" s="5">
        <f>SUMIFS(allorders!$O:$O,allorders!$L:$L,$A236,allorders!$AG:$AG,"&lt;="&amp;日期!$B$11,allorders!$AG:$AG,"&gt;="&amp;日期!$B$12,allorders!Q:Q,"&lt;&gt;"&amp;"",allorders!E:E,"Shipped")</f>
        <v>0</v>
      </c>
      <c r="G236" s="6">
        <f>IF(SUM(C236:F236)=0,0,SUMIFS(allorders!Q:Q,allorders!L:L,A236,allorders!AG:AG,"&lt;="&amp;日期!$B$5,allorders!AG:AG,"&gt;="&amp;日期!$B$12,allorders!N:N,"Shipped")/SUM(C236:F236))</f>
        <v>0</v>
      </c>
      <c r="H236">
        <f t="shared" si="6"/>
        <v>0</v>
      </c>
      <c r="I236">
        <f t="shared" si="7"/>
        <v>0</v>
      </c>
    </row>
    <row r="237" ht="15" spans="1:9">
      <c r="A237" s="4" t="s">
        <v>2388</v>
      </c>
      <c r="B237" t="str">
        <f>VLOOKUP(A237,'[1]子sku-父sku'!$A:$B,2,0)</f>
        <v>CS-SB009</v>
      </c>
      <c r="C237" s="5">
        <f>SUMIFS(allorders!O:O,allorders!L:L,$A237,allorders!AG:AG,"&lt;="&amp;日期!$B$5,allorders!AG:AG,"&gt;="&amp;日期!$B$6,allorders!$Q:$Q,"&lt;&gt;"&amp;"",allorders!E:E,"Shipped")</f>
        <v>0</v>
      </c>
      <c r="D237" s="5">
        <f>SUMIFS(allorders!$O:$O,allorders!$L:$L,$A237,allorders!$AG:$AG,"&lt;="&amp;日期!$B$7,allorders!$AG:$AG,"&gt;="&amp;日期!$B$8,allorders!Q:Q,"&lt;&gt;"&amp;"",allorders!E:E,"Shipped")</f>
        <v>0</v>
      </c>
      <c r="E237" s="5">
        <f>SUMIFS(allorders!$O:$O,allorders!$L:$L,$A237,allorders!$AG:$AG,"&lt;="&amp;日期!$B$9,allorders!$AG:$AG,"&gt;="&amp;日期!$B$10,allorders!Q:Q,"&lt;&gt;"&amp;"",allorders!E:E,"Shipped")</f>
        <v>0</v>
      </c>
      <c r="F237" s="5">
        <f>SUMIFS(allorders!$O:$O,allorders!$L:$L,$A237,allorders!$AG:$AG,"&lt;="&amp;日期!$B$11,allorders!$AG:$AG,"&gt;="&amp;日期!$B$12,allorders!Q:Q,"&lt;&gt;"&amp;"",allorders!E:E,"Shipped")</f>
        <v>2</v>
      </c>
      <c r="G237" s="6">
        <f>IF(SUM(C237:F237)=0,0,SUMIFS(allorders!Q:Q,allorders!L:L,A237,allorders!AG:AG,"&lt;="&amp;日期!$B$5,allorders!AG:AG,"&gt;="&amp;日期!$B$12,allorders!N:N,"Shipped")/SUM(C237:F237))</f>
        <v>21.98</v>
      </c>
      <c r="H237">
        <f t="shared" si="6"/>
        <v>2</v>
      </c>
      <c r="I237">
        <f t="shared" si="7"/>
        <v>43.96</v>
      </c>
    </row>
    <row r="238" ht="15" spans="1:9">
      <c r="A238" s="4" t="s">
        <v>2399</v>
      </c>
      <c r="B238" t="str">
        <f>VLOOKUP(A238,'[1]子sku-父sku'!$A:$B,2,0)</f>
        <v>CS-SB170</v>
      </c>
      <c r="C238" s="5">
        <f>SUMIFS(allorders!O:O,allorders!L:L,$A238,allorders!AG:AG,"&lt;="&amp;日期!$B$5,allorders!AG:AG,"&gt;="&amp;日期!$B$6,allorders!$Q:$Q,"&lt;&gt;"&amp;"",allorders!E:E,"Shipped")</f>
        <v>1</v>
      </c>
      <c r="D238" s="5">
        <f>SUMIFS(allorders!$O:$O,allorders!$L:$L,$A238,allorders!$AG:$AG,"&lt;="&amp;日期!$B$7,allorders!$AG:$AG,"&gt;="&amp;日期!$B$8,allorders!Q:Q,"&lt;&gt;"&amp;"",allorders!E:E,"Shipped")</f>
        <v>1</v>
      </c>
      <c r="E238" s="5">
        <f>SUMIFS(allorders!$O:$O,allorders!$L:$L,$A238,allorders!$AG:$AG,"&lt;="&amp;日期!$B$9,allorders!$AG:$AG,"&gt;="&amp;日期!$B$10,allorders!Q:Q,"&lt;&gt;"&amp;"",allorders!E:E,"Shipped")</f>
        <v>1</v>
      </c>
      <c r="F238" s="5">
        <f>SUMIFS(allorders!$O:$O,allorders!$L:$L,$A238,allorders!$AG:$AG,"&lt;="&amp;日期!$B$11,allorders!$AG:$AG,"&gt;="&amp;日期!$B$12,allorders!Q:Q,"&lt;&gt;"&amp;"",allorders!E:E,"Shipped")</f>
        <v>3</v>
      </c>
      <c r="G238" s="6">
        <f>IF(SUM(C238:F238)=0,0,SUMIFS(allorders!Q:Q,allorders!L:L,A238,allorders!AG:AG,"&lt;="&amp;日期!$B$5,allorders!AG:AG,"&gt;="&amp;日期!$B$12,allorders!N:N,"Shipped")/SUM(C238:F238))</f>
        <v>22.98</v>
      </c>
      <c r="H238">
        <f t="shared" si="6"/>
        <v>6</v>
      </c>
      <c r="I238">
        <f t="shared" si="7"/>
        <v>137.88</v>
      </c>
    </row>
    <row r="239" ht="15" spans="1:9">
      <c r="A239" s="4" t="s">
        <v>2414</v>
      </c>
      <c r="B239" t="str">
        <f>VLOOKUP(A239,'[1]子sku-父sku'!$A:$B,2,0)</f>
        <v>MTX-IULHY-M1798</v>
      </c>
      <c r="C239" s="5">
        <f>SUMIFS(allorders!O:O,allorders!L:L,$A239,allorders!AG:AG,"&lt;="&amp;日期!$B$5,allorders!AG:AG,"&gt;="&amp;日期!$B$6,allorders!$Q:$Q,"&lt;&gt;"&amp;"",allorders!E:E,"Shipped")</f>
        <v>0</v>
      </c>
      <c r="D239" s="5">
        <f>SUMIFS(allorders!$O:$O,allorders!$L:$L,$A239,allorders!$AG:$AG,"&lt;="&amp;日期!$B$7,allorders!$AG:$AG,"&gt;="&amp;日期!$B$8,allorders!Q:Q,"&lt;&gt;"&amp;"",allorders!E:E,"Shipped")</f>
        <v>0</v>
      </c>
      <c r="E239" s="5">
        <f>SUMIFS(allorders!$O:$O,allorders!$L:$L,$A239,allorders!$AG:$AG,"&lt;="&amp;日期!$B$9,allorders!$AG:$AG,"&gt;="&amp;日期!$B$10,allorders!Q:Q,"&lt;&gt;"&amp;"",allorders!E:E,"Shipped")</f>
        <v>3</v>
      </c>
      <c r="F239" s="5">
        <f>SUMIFS(allorders!$O:$O,allorders!$L:$L,$A239,allorders!$AG:$AG,"&lt;="&amp;日期!$B$11,allorders!$AG:$AG,"&gt;="&amp;日期!$B$12,allorders!Q:Q,"&lt;&gt;"&amp;"",allorders!E:E,"Shipped")</f>
        <v>2</v>
      </c>
      <c r="G239" s="6">
        <f>IF(SUM(C239:F239)=0,0,SUMIFS(allorders!Q:Q,allorders!L:L,A239,allorders!AG:AG,"&lt;="&amp;日期!$B$5,allorders!AG:AG,"&gt;="&amp;日期!$B$12,allorders!N:N,"Shipped")/SUM(C239:F239))</f>
        <v>17.99</v>
      </c>
      <c r="H239">
        <f t="shared" si="6"/>
        <v>5</v>
      </c>
      <c r="I239">
        <f t="shared" si="7"/>
        <v>89.95</v>
      </c>
    </row>
    <row r="240" ht="15" spans="1:9">
      <c r="A240" s="4" t="s">
        <v>2434</v>
      </c>
      <c r="B240" t="str">
        <f>VLOOKUP(A240,'[1]子sku-父sku'!$A:$B,2,0)</f>
        <v>CS-SB005</v>
      </c>
      <c r="C240" s="5">
        <f>SUMIFS(allorders!O:O,allorders!L:L,$A240,allorders!AG:AG,"&lt;="&amp;日期!$B$5,allorders!AG:AG,"&gt;="&amp;日期!$B$6,allorders!$Q:$Q,"&lt;&gt;"&amp;"",allorders!E:E,"Shipped")</f>
        <v>0</v>
      </c>
      <c r="D240" s="5">
        <f>SUMIFS(allorders!$O:$O,allorders!$L:$L,$A240,allorders!$AG:$AG,"&lt;="&amp;日期!$B$7,allorders!$AG:$AG,"&gt;="&amp;日期!$B$8,allorders!Q:Q,"&lt;&gt;"&amp;"",allorders!E:E,"Shipped")</f>
        <v>1</v>
      </c>
      <c r="E240" s="5">
        <f>SUMIFS(allorders!$O:$O,allorders!$L:$L,$A240,allorders!$AG:$AG,"&lt;="&amp;日期!$B$9,allorders!$AG:$AG,"&gt;="&amp;日期!$B$10,allorders!Q:Q,"&lt;&gt;"&amp;"",allorders!E:E,"Shipped")</f>
        <v>3</v>
      </c>
      <c r="F240" s="5">
        <f>SUMIFS(allorders!$O:$O,allorders!$L:$L,$A240,allorders!$AG:$AG,"&lt;="&amp;日期!$B$11,allorders!$AG:$AG,"&gt;="&amp;日期!$B$12,allorders!Q:Q,"&lt;&gt;"&amp;"",allorders!E:E,"Shipped")</f>
        <v>1</v>
      </c>
      <c r="G240" s="6">
        <f>IF(SUM(C240:F240)=0,0,SUMIFS(allorders!Q:Q,allorders!L:L,A240,allorders!AG:AG,"&lt;="&amp;日期!$B$5,allorders!AG:AG,"&gt;="&amp;日期!$B$12,allorders!N:N,"Shipped")/SUM(C240:F240))</f>
        <v>27.576</v>
      </c>
      <c r="H240">
        <f t="shared" si="6"/>
        <v>5</v>
      </c>
      <c r="I240">
        <f t="shared" si="7"/>
        <v>137.88</v>
      </c>
    </row>
    <row r="241" ht="15" spans="1:9">
      <c r="A241" s="4" t="s">
        <v>2439</v>
      </c>
      <c r="B241" t="str">
        <f>VLOOKUP(A241,'[1]子sku-父sku'!$A:$B,2,0)</f>
        <v>CS-SB005</v>
      </c>
      <c r="C241" s="5">
        <f>SUMIFS(allorders!O:O,allorders!L:L,$A241,allorders!AG:AG,"&lt;="&amp;日期!$B$5,allorders!AG:AG,"&gt;="&amp;日期!$B$6,allorders!$Q:$Q,"&lt;&gt;"&amp;"",allorders!E:E,"Shipped")</f>
        <v>0</v>
      </c>
      <c r="D241" s="5">
        <f>SUMIFS(allorders!$O:$O,allorders!$L:$L,$A241,allorders!$AG:$AG,"&lt;="&amp;日期!$B$7,allorders!$AG:$AG,"&gt;="&amp;日期!$B$8,allorders!Q:Q,"&lt;&gt;"&amp;"",allorders!E:E,"Shipped")</f>
        <v>3</v>
      </c>
      <c r="E241" s="5">
        <f>SUMIFS(allorders!$O:$O,allorders!$L:$L,$A241,allorders!$AG:$AG,"&lt;="&amp;日期!$B$9,allorders!$AG:$AG,"&gt;="&amp;日期!$B$10,allorders!Q:Q,"&lt;&gt;"&amp;"",allorders!E:E,"Shipped")</f>
        <v>2</v>
      </c>
      <c r="F241" s="5">
        <f>SUMIFS(allorders!$O:$O,allorders!$L:$L,$A241,allorders!$AG:$AG,"&lt;="&amp;日期!$B$11,allorders!$AG:$AG,"&gt;="&amp;日期!$B$12,allorders!Q:Q,"&lt;&gt;"&amp;"",allorders!E:E,"Shipped")</f>
        <v>1</v>
      </c>
      <c r="G241" s="6">
        <f>IF(SUM(C241:F241)=0,0,SUMIFS(allorders!Q:Q,allorders!L:L,A241,allorders!AG:AG,"&lt;="&amp;日期!$B$5,allorders!AG:AG,"&gt;="&amp;日期!$B$12,allorders!N:N,"Shipped")/SUM(C241:F241))</f>
        <v>22.98</v>
      </c>
      <c r="H241">
        <f t="shared" si="6"/>
        <v>6</v>
      </c>
      <c r="I241">
        <f t="shared" si="7"/>
        <v>137.88</v>
      </c>
    </row>
    <row r="242" ht="15" spans="1:9">
      <c r="A242" s="4" t="s">
        <v>2442</v>
      </c>
      <c r="B242" t="str">
        <f>VLOOKUP(A242,'[1]子sku-父sku'!$A:$B,2,0)</f>
        <v>CS-SB005</v>
      </c>
      <c r="C242" s="5">
        <f>SUMIFS(allorders!O:O,allorders!L:L,$A242,allorders!AG:AG,"&lt;="&amp;日期!$B$5,allorders!AG:AG,"&gt;="&amp;日期!$B$6,allorders!$Q:$Q,"&lt;&gt;"&amp;"",allorders!E:E,"Shipped")</f>
        <v>2</v>
      </c>
      <c r="D242" s="5">
        <f>SUMIFS(allorders!$O:$O,allorders!$L:$L,$A242,allorders!$AG:$AG,"&lt;="&amp;日期!$B$7,allorders!$AG:$AG,"&gt;="&amp;日期!$B$8,allorders!Q:Q,"&lt;&gt;"&amp;"",allorders!E:E,"Shipped")</f>
        <v>1</v>
      </c>
      <c r="E242" s="5">
        <f>SUMIFS(allorders!$O:$O,allorders!$L:$L,$A242,allorders!$AG:$AG,"&lt;="&amp;日期!$B$9,allorders!$AG:$AG,"&gt;="&amp;日期!$B$10,allorders!Q:Q,"&lt;&gt;"&amp;"",allorders!E:E,"Shipped")</f>
        <v>2</v>
      </c>
      <c r="F242" s="5">
        <f>SUMIFS(allorders!$O:$O,allorders!$L:$L,$A242,allorders!$AG:$AG,"&lt;="&amp;日期!$B$11,allorders!$AG:$AG,"&gt;="&amp;日期!$B$12,allorders!Q:Q,"&lt;&gt;"&amp;"",allorders!E:E,"Shipped")</f>
        <v>3</v>
      </c>
      <c r="G242" s="6">
        <f>IF(SUM(C242:F242)=0,0,SUMIFS(allorders!Q:Q,allorders!L:L,A242,allorders!AG:AG,"&lt;="&amp;日期!$B$5,allorders!AG:AG,"&gt;="&amp;日期!$B$12,allorders!N:N,"Shipped")/SUM(C242:F242))</f>
        <v>25.8525</v>
      </c>
      <c r="H242">
        <f t="shared" si="6"/>
        <v>8</v>
      </c>
      <c r="I242">
        <f t="shared" si="7"/>
        <v>206.82</v>
      </c>
    </row>
    <row r="243" ht="15" spans="1:9">
      <c r="A243" s="4" t="s">
        <v>2454</v>
      </c>
      <c r="B243" t="str">
        <f>VLOOKUP(A243,'[1]子sku-父sku'!$A:$B,2,0)</f>
        <v>CS-LY086</v>
      </c>
      <c r="C243" s="5">
        <f>SUMIFS(allorders!O:O,allorders!L:L,$A243,allorders!AG:AG,"&lt;="&amp;日期!$B$5,allorders!AG:AG,"&gt;="&amp;日期!$B$6,allorders!$Q:$Q,"&lt;&gt;"&amp;"",allorders!E:E,"Shipped")</f>
        <v>0</v>
      </c>
      <c r="D243" s="5">
        <f>SUMIFS(allorders!$O:$O,allorders!$L:$L,$A243,allorders!$AG:$AG,"&lt;="&amp;日期!$B$7,allorders!$AG:$AG,"&gt;="&amp;日期!$B$8,allorders!Q:Q,"&lt;&gt;"&amp;"",allorders!E:E,"Shipped")</f>
        <v>0</v>
      </c>
      <c r="E243" s="5">
        <f>SUMIFS(allorders!$O:$O,allorders!$L:$L,$A243,allorders!$AG:$AG,"&lt;="&amp;日期!$B$9,allorders!$AG:$AG,"&gt;="&amp;日期!$B$10,allorders!Q:Q,"&lt;&gt;"&amp;"",allorders!E:E,"Shipped")</f>
        <v>2</v>
      </c>
      <c r="F243" s="5">
        <f>SUMIFS(allorders!$O:$O,allorders!$L:$L,$A243,allorders!$AG:$AG,"&lt;="&amp;日期!$B$11,allorders!$AG:$AG,"&gt;="&amp;日期!$B$12,allorders!Q:Q,"&lt;&gt;"&amp;"",allorders!E:E,"Shipped")</f>
        <v>8</v>
      </c>
      <c r="G243" s="6">
        <f>IF(SUM(C243:F243)=0,0,SUMIFS(allorders!Q:Q,allorders!L:L,A243,allorders!AG:AG,"&lt;="&amp;日期!$B$5,allorders!AG:AG,"&gt;="&amp;日期!$B$12,allorders!N:N,"Shipped")/SUM(C243:F243))</f>
        <v>10.98</v>
      </c>
      <c r="H243">
        <f t="shared" si="6"/>
        <v>10</v>
      </c>
      <c r="I243">
        <f t="shared" si="7"/>
        <v>109.8</v>
      </c>
    </row>
    <row r="244" ht="15" spans="1:9">
      <c r="A244" s="4" t="s">
        <v>2457</v>
      </c>
      <c r="B244" t="str">
        <f>VLOOKUP(A244,'[1]子sku-父sku'!$A:$B,2,0)</f>
        <v>CS-LY086</v>
      </c>
      <c r="C244" s="5">
        <f>SUMIFS(allorders!O:O,allorders!L:L,$A244,allorders!AG:AG,"&lt;="&amp;日期!$B$5,allorders!AG:AG,"&gt;="&amp;日期!$B$6,allorders!$Q:$Q,"&lt;&gt;"&amp;"",allorders!E:E,"Shipped")</f>
        <v>0</v>
      </c>
      <c r="D244" s="5">
        <f>SUMIFS(allorders!$O:$O,allorders!$L:$L,$A244,allorders!$AG:$AG,"&lt;="&amp;日期!$B$7,allorders!$AG:$AG,"&gt;="&amp;日期!$B$8,allorders!Q:Q,"&lt;&gt;"&amp;"",allorders!E:E,"Shipped")</f>
        <v>0</v>
      </c>
      <c r="E244" s="5">
        <f>SUMIFS(allorders!$O:$O,allorders!$L:$L,$A244,allorders!$AG:$AG,"&lt;="&amp;日期!$B$9,allorders!$AG:$AG,"&gt;="&amp;日期!$B$10,allorders!Q:Q,"&lt;&gt;"&amp;"",allorders!E:E,"Shipped")</f>
        <v>0</v>
      </c>
      <c r="F244" s="5">
        <f>SUMIFS(allorders!$O:$O,allorders!$L:$L,$A244,allorders!$AG:$AG,"&lt;="&amp;日期!$B$11,allorders!$AG:$AG,"&gt;="&amp;日期!$B$12,allorders!Q:Q,"&lt;&gt;"&amp;"",allorders!E:E,"Shipped")</f>
        <v>5</v>
      </c>
      <c r="G244" s="6">
        <f>IF(SUM(C244:F244)=0,0,SUMIFS(allorders!Q:Q,allorders!L:L,A244,allorders!AG:AG,"&lt;="&amp;日期!$B$5,allorders!AG:AG,"&gt;="&amp;日期!$B$12,allorders!N:N,"Shipped")/SUM(C244:F244))</f>
        <v>14.98</v>
      </c>
      <c r="H244">
        <f t="shared" si="6"/>
        <v>5</v>
      </c>
      <c r="I244">
        <f t="shared" si="7"/>
        <v>74.9</v>
      </c>
    </row>
    <row r="245" ht="15" spans="1:9">
      <c r="A245" s="4" t="s">
        <v>2483</v>
      </c>
      <c r="B245" t="str">
        <f>VLOOKUP(A245,'[1]子sku-父sku'!$A:$B,2,0)</f>
        <v>CS-SB181</v>
      </c>
      <c r="C245" s="5">
        <f>SUMIFS(allorders!O:O,allorders!L:L,$A245,allorders!AG:AG,"&lt;="&amp;日期!$B$5,allorders!AG:AG,"&gt;="&amp;日期!$B$6,allorders!$Q:$Q,"&lt;&gt;"&amp;"",allorders!E:E,"Shipped")</f>
        <v>4</v>
      </c>
      <c r="D245" s="5">
        <f>SUMIFS(allorders!$O:$O,allorders!$L:$L,$A245,allorders!$AG:$AG,"&lt;="&amp;日期!$B$7,allorders!$AG:$AG,"&gt;="&amp;日期!$B$8,allorders!Q:Q,"&lt;&gt;"&amp;"",allorders!E:E,"Shipped")</f>
        <v>5</v>
      </c>
      <c r="E245" s="5">
        <f>SUMIFS(allorders!$O:$O,allorders!$L:$L,$A245,allorders!$AG:$AG,"&lt;="&amp;日期!$B$9,allorders!$AG:$AG,"&gt;="&amp;日期!$B$10,allorders!Q:Q,"&lt;&gt;"&amp;"",allorders!E:E,"Shipped")</f>
        <v>3</v>
      </c>
      <c r="F245" s="5">
        <f>SUMIFS(allorders!$O:$O,allorders!$L:$L,$A245,allorders!$AG:$AG,"&lt;="&amp;日期!$B$11,allorders!$AG:$AG,"&gt;="&amp;日期!$B$12,allorders!Q:Q,"&lt;&gt;"&amp;"",allorders!E:E,"Shipped")</f>
        <v>2</v>
      </c>
      <c r="G245" s="6">
        <f>IF(SUM(C245:F245)=0,0,SUMIFS(allorders!Q:Q,allorders!L:L,A245,allorders!AG:AG,"&lt;="&amp;日期!$B$5,allorders!AG:AG,"&gt;="&amp;日期!$B$12,allorders!N:N,"Shipped")/SUM(C245:F245))</f>
        <v>23.99</v>
      </c>
      <c r="H245">
        <f t="shared" si="6"/>
        <v>14</v>
      </c>
      <c r="I245">
        <f t="shared" si="7"/>
        <v>335.86</v>
      </c>
    </row>
    <row r="246" ht="15" spans="1:9">
      <c r="A246" s="4" t="s">
        <v>2493</v>
      </c>
      <c r="B246" t="str">
        <f>VLOOKUP(A246,'[1]子sku-父sku'!$A:$B,2,0)</f>
        <v>POLO-1503</v>
      </c>
      <c r="C246" s="5">
        <f>SUMIFS(allorders!O:O,allorders!L:L,$A246,allorders!AG:AG,"&lt;="&amp;日期!$B$5,allorders!AG:AG,"&gt;="&amp;日期!$B$6,allorders!$Q:$Q,"&lt;&gt;"&amp;"",allorders!E:E,"Shipped")</f>
        <v>1</v>
      </c>
      <c r="D246" s="5">
        <f>SUMIFS(allorders!$O:$O,allorders!$L:$L,$A246,allorders!$AG:$AG,"&lt;="&amp;日期!$B$7,allorders!$AG:$AG,"&gt;="&amp;日期!$B$8,allorders!Q:Q,"&lt;&gt;"&amp;"",allorders!E:E,"Shipped")</f>
        <v>3</v>
      </c>
      <c r="E246" s="5">
        <f>SUMIFS(allorders!$O:$O,allorders!$L:$L,$A246,allorders!$AG:$AG,"&lt;="&amp;日期!$B$9,allorders!$AG:$AG,"&gt;="&amp;日期!$B$10,allorders!Q:Q,"&lt;&gt;"&amp;"",allorders!E:E,"Shipped")</f>
        <v>4</v>
      </c>
      <c r="F246" s="5">
        <f>SUMIFS(allorders!$O:$O,allorders!$L:$L,$A246,allorders!$AG:$AG,"&lt;="&amp;日期!$B$11,allorders!$AG:$AG,"&gt;="&amp;日期!$B$12,allorders!Q:Q,"&lt;&gt;"&amp;"",allorders!E:E,"Shipped")</f>
        <v>1</v>
      </c>
      <c r="G246" s="6">
        <f>IF(SUM(C246:F246)=0,0,SUMIFS(allorders!Q:Q,allorders!L:L,A246,allorders!AG:AG,"&lt;="&amp;日期!$B$5,allorders!AG:AG,"&gt;="&amp;日期!$B$12,allorders!N:N,"Shipped")/SUM(C246:F246))</f>
        <v>22.98</v>
      </c>
      <c r="H246">
        <f t="shared" si="6"/>
        <v>9</v>
      </c>
      <c r="I246">
        <f t="shared" si="7"/>
        <v>206.82</v>
      </c>
    </row>
    <row r="247" ht="15" spans="1:9">
      <c r="A247" s="4" t="s">
        <v>2498</v>
      </c>
      <c r="B247" t="str">
        <f>VLOOKUP(A247,'[1]子sku-父sku'!$A:$B,2,0)</f>
        <v>WQS-BN-1503</v>
      </c>
      <c r="C247" s="5">
        <f>SUMIFS(allorders!O:O,allorders!L:L,$A247,allorders!AG:AG,"&lt;="&amp;日期!$B$5,allorders!AG:AG,"&gt;="&amp;日期!$B$6,allorders!$Q:$Q,"&lt;&gt;"&amp;"",allorders!E:E,"Shipped")</f>
        <v>0</v>
      </c>
      <c r="D247" s="5">
        <f>SUMIFS(allorders!$O:$O,allorders!$L:$L,$A247,allorders!$AG:$AG,"&lt;="&amp;日期!$B$7,allorders!$AG:$AG,"&gt;="&amp;日期!$B$8,allorders!Q:Q,"&lt;&gt;"&amp;"",allorders!E:E,"Shipped")</f>
        <v>0</v>
      </c>
      <c r="E247" s="5">
        <f>SUMIFS(allorders!$O:$O,allorders!$L:$L,$A247,allorders!$AG:$AG,"&lt;="&amp;日期!$B$9,allorders!$AG:$AG,"&gt;="&amp;日期!$B$10,allorders!Q:Q,"&lt;&gt;"&amp;"",allorders!E:E,"Shipped")</f>
        <v>1</v>
      </c>
      <c r="F247" s="5">
        <f>SUMIFS(allorders!$O:$O,allorders!$L:$L,$A247,allorders!$AG:$AG,"&lt;="&amp;日期!$B$11,allorders!$AG:$AG,"&gt;="&amp;日期!$B$12,allorders!Q:Q,"&lt;&gt;"&amp;"",allorders!E:E,"Shipped")</f>
        <v>3</v>
      </c>
      <c r="G247" s="6">
        <f>IF(SUM(C247:F247)=0,0,SUMIFS(allorders!Q:Q,allorders!L:L,A247,allorders!AG:AG,"&lt;="&amp;日期!$B$5,allorders!AG:AG,"&gt;="&amp;日期!$B$12,allorders!N:N,"Shipped")/SUM(C247:F247))</f>
        <v>22.98</v>
      </c>
      <c r="H247">
        <f t="shared" si="6"/>
        <v>4</v>
      </c>
      <c r="I247">
        <f t="shared" si="7"/>
        <v>91.92</v>
      </c>
    </row>
    <row r="248" ht="15" spans="1:9">
      <c r="A248" s="4" t="s">
        <v>2501</v>
      </c>
      <c r="B248" t="str">
        <f>VLOOKUP(A248,'[1]子sku-父sku'!$A:$B,2,0)</f>
        <v>WQS-BN-1503</v>
      </c>
      <c r="C248" s="5">
        <f>SUMIFS(allorders!O:O,allorders!L:L,$A248,allorders!AG:AG,"&lt;="&amp;日期!$B$5,allorders!AG:AG,"&gt;="&amp;日期!$B$6,allorders!$Q:$Q,"&lt;&gt;"&amp;"",allorders!E:E,"Shipped")</f>
        <v>0</v>
      </c>
      <c r="D248" s="5">
        <f>SUMIFS(allorders!$O:$O,allorders!$L:$L,$A248,allorders!$AG:$AG,"&lt;="&amp;日期!$B$7,allorders!$AG:$AG,"&gt;="&amp;日期!$B$8,allorders!Q:Q,"&lt;&gt;"&amp;"",allorders!E:E,"Shipped")</f>
        <v>5</v>
      </c>
      <c r="E248" s="5">
        <f>SUMIFS(allorders!$O:$O,allorders!$L:$L,$A248,allorders!$AG:$AG,"&lt;="&amp;日期!$B$9,allorders!$AG:$AG,"&gt;="&amp;日期!$B$10,allorders!Q:Q,"&lt;&gt;"&amp;"",allorders!E:E,"Shipped")</f>
        <v>5</v>
      </c>
      <c r="F248" s="5">
        <f>SUMIFS(allorders!$O:$O,allorders!$L:$L,$A248,allorders!$AG:$AG,"&lt;="&amp;日期!$B$11,allorders!$AG:$AG,"&gt;="&amp;日期!$B$12,allorders!Q:Q,"&lt;&gt;"&amp;"",allorders!E:E,"Shipped")</f>
        <v>3</v>
      </c>
      <c r="G248" s="6">
        <f>IF(SUM(C248:F248)=0,0,SUMIFS(allorders!Q:Q,allorders!L:L,A248,allorders!AG:AG,"&lt;="&amp;日期!$B$5,allorders!AG:AG,"&gt;="&amp;日期!$B$12,allorders!N:N,"Shipped")/SUM(C248:F248))</f>
        <v>22.98</v>
      </c>
      <c r="H248">
        <f t="shared" si="6"/>
        <v>13</v>
      </c>
      <c r="I248">
        <f t="shared" si="7"/>
        <v>298.74</v>
      </c>
    </row>
    <row r="249" ht="15" spans="1:9">
      <c r="A249" s="4" t="s">
        <v>2507</v>
      </c>
      <c r="B249" t="str">
        <f>VLOOKUP(A249,'[1]子sku-父sku'!$A:$B,2,0)</f>
        <v>CS-SB086</v>
      </c>
      <c r="C249" s="5">
        <f>SUMIFS(allorders!O:O,allorders!L:L,$A249,allorders!AG:AG,"&lt;="&amp;日期!$B$5,allorders!AG:AG,"&gt;="&amp;日期!$B$6,allorders!$Q:$Q,"&lt;&gt;"&amp;"",allorders!E:E,"Shipped")</f>
        <v>0</v>
      </c>
      <c r="D249" s="5">
        <f>SUMIFS(allorders!$O:$O,allorders!$L:$L,$A249,allorders!$AG:$AG,"&lt;="&amp;日期!$B$7,allorders!$AG:$AG,"&gt;="&amp;日期!$B$8,allorders!Q:Q,"&lt;&gt;"&amp;"",allorders!E:E,"Shipped")</f>
        <v>1</v>
      </c>
      <c r="E249" s="5">
        <f>SUMIFS(allorders!$O:$O,allorders!$L:$L,$A249,allorders!$AG:$AG,"&lt;="&amp;日期!$B$9,allorders!$AG:$AG,"&gt;="&amp;日期!$B$10,allorders!Q:Q,"&lt;&gt;"&amp;"",allorders!E:E,"Shipped")</f>
        <v>0</v>
      </c>
      <c r="F249" s="5">
        <f>SUMIFS(allorders!$O:$O,allorders!$L:$L,$A249,allorders!$AG:$AG,"&lt;="&amp;日期!$B$11,allorders!$AG:$AG,"&gt;="&amp;日期!$B$12,allorders!Q:Q,"&lt;&gt;"&amp;"",allorders!E:E,"Shipped")</f>
        <v>3</v>
      </c>
      <c r="G249" s="6">
        <f>IF(SUM(C249:F249)=0,0,SUMIFS(allorders!Q:Q,allorders!L:L,A249,allorders!AG:AG,"&lt;="&amp;日期!$B$5,allorders!AG:AG,"&gt;="&amp;日期!$B$12,allorders!N:N,"Shipped")/SUM(C249:F249))</f>
        <v>18.98</v>
      </c>
      <c r="H249">
        <f t="shared" si="6"/>
        <v>4</v>
      </c>
      <c r="I249">
        <f t="shared" si="7"/>
        <v>75.92</v>
      </c>
    </row>
    <row r="250" ht="15" spans="1:9">
      <c r="A250" s="4" t="s">
        <v>2515</v>
      </c>
      <c r="B250" t="str">
        <f>VLOOKUP(A250,'[1]子sku-父sku'!$A:$B,2,0)</f>
        <v>CS-LHY009</v>
      </c>
      <c r="C250" s="5">
        <f>SUMIFS(allorders!O:O,allorders!L:L,$A250,allorders!AG:AG,"&lt;="&amp;日期!$B$5,allorders!AG:AG,"&gt;="&amp;日期!$B$6,allorders!$Q:$Q,"&lt;&gt;"&amp;"",allorders!E:E,"Shipped")</f>
        <v>0</v>
      </c>
      <c r="D250" s="5">
        <f>SUMIFS(allorders!$O:$O,allorders!$L:$L,$A250,allorders!$AG:$AG,"&lt;="&amp;日期!$B$7,allorders!$AG:$AG,"&gt;="&amp;日期!$B$8,allorders!Q:Q,"&lt;&gt;"&amp;"",allorders!E:E,"Shipped")</f>
        <v>0</v>
      </c>
      <c r="E250" s="5">
        <f>SUMIFS(allorders!$O:$O,allorders!$L:$L,$A250,allorders!$AG:$AG,"&lt;="&amp;日期!$B$9,allorders!$AG:$AG,"&gt;="&amp;日期!$B$10,allorders!Q:Q,"&lt;&gt;"&amp;"",allorders!E:E,"Shipped")</f>
        <v>0</v>
      </c>
      <c r="F250" s="5">
        <f>SUMIFS(allorders!$O:$O,allorders!$L:$L,$A250,allorders!$AG:$AG,"&lt;="&amp;日期!$B$11,allorders!$AG:$AG,"&gt;="&amp;日期!$B$12,allorders!Q:Q,"&lt;&gt;"&amp;"",allorders!E:E,"Shipped")</f>
        <v>4</v>
      </c>
      <c r="G250" s="6">
        <f>IF(SUM(C250:F250)=0,0,SUMIFS(allorders!Q:Q,allorders!L:L,A250,allorders!AG:AG,"&lt;="&amp;日期!$B$5,allorders!AG:AG,"&gt;="&amp;日期!$B$12,allorders!N:N,"Shipped")/SUM(C250:F250))</f>
        <v>22.98</v>
      </c>
      <c r="H250">
        <f t="shared" si="6"/>
        <v>4</v>
      </c>
      <c r="I250">
        <f t="shared" si="7"/>
        <v>91.92</v>
      </c>
    </row>
    <row r="251" ht="15" spans="1:9">
      <c r="A251" s="4" t="s">
        <v>2534</v>
      </c>
      <c r="B251" t="str">
        <f>VLOOKUP(A251,'[1]子sku-父sku'!$A:$B,2,0)</f>
        <v>MTX-IULHY-M1798</v>
      </c>
      <c r="C251" s="5">
        <f>SUMIFS(allorders!O:O,allorders!L:L,$A251,allorders!AG:AG,"&lt;="&amp;日期!$B$5,allorders!AG:AG,"&gt;="&amp;日期!$B$6,allorders!$Q:$Q,"&lt;&gt;"&amp;"",allorders!E:E,"Shipped")</f>
        <v>0</v>
      </c>
      <c r="D251" s="5">
        <f>SUMIFS(allorders!$O:$O,allorders!$L:$L,$A251,allorders!$AG:$AG,"&lt;="&amp;日期!$B$7,allorders!$AG:$AG,"&gt;="&amp;日期!$B$8,allorders!Q:Q,"&lt;&gt;"&amp;"",allorders!E:E,"Shipped")</f>
        <v>1</v>
      </c>
      <c r="E251" s="5">
        <f>SUMIFS(allorders!$O:$O,allorders!$L:$L,$A251,allorders!$AG:$AG,"&lt;="&amp;日期!$B$9,allorders!$AG:$AG,"&gt;="&amp;日期!$B$10,allorders!Q:Q,"&lt;&gt;"&amp;"",allorders!E:E,"Shipped")</f>
        <v>2</v>
      </c>
      <c r="F251" s="5">
        <f>SUMIFS(allorders!$O:$O,allorders!$L:$L,$A251,allorders!$AG:$AG,"&lt;="&amp;日期!$B$11,allorders!$AG:$AG,"&gt;="&amp;日期!$B$12,allorders!Q:Q,"&lt;&gt;"&amp;"",allorders!E:E,"Shipped")</f>
        <v>4</v>
      </c>
      <c r="G251" s="6">
        <f>IF(SUM(C251:F251)=0,0,SUMIFS(allorders!Q:Q,allorders!L:L,A251,allorders!AG:AG,"&lt;="&amp;日期!$B$5,allorders!AG:AG,"&gt;="&amp;日期!$B$12,allorders!N:N,"Shipped")/SUM(C251:F251))</f>
        <v>18.7028571428571</v>
      </c>
      <c r="H251">
        <f t="shared" si="6"/>
        <v>7</v>
      </c>
      <c r="I251">
        <f t="shared" si="7"/>
        <v>130.92</v>
      </c>
    </row>
    <row r="252" ht="15" spans="1:9">
      <c r="A252" s="4" t="s">
        <v>2552</v>
      </c>
      <c r="B252" t="str">
        <f>VLOOKUP(A252,'[1]子sku-父sku'!$A:$B,2,0)</f>
        <v>MY-BS011</v>
      </c>
      <c r="C252" s="5">
        <f>SUMIFS(allorders!O:O,allorders!L:L,$A252,allorders!AG:AG,"&lt;="&amp;日期!$B$5,allorders!AG:AG,"&gt;="&amp;日期!$B$6,allorders!$Q:$Q,"&lt;&gt;"&amp;"",allorders!E:E,"Shipped")</f>
        <v>0</v>
      </c>
      <c r="D252" s="5">
        <f>SUMIFS(allorders!$O:$O,allorders!$L:$L,$A252,allorders!$AG:$AG,"&lt;="&amp;日期!$B$7,allorders!$AG:$AG,"&gt;="&amp;日期!$B$8,allorders!Q:Q,"&lt;&gt;"&amp;"",allorders!E:E,"Shipped")</f>
        <v>0</v>
      </c>
      <c r="E252" s="5">
        <f>SUMIFS(allorders!$O:$O,allorders!$L:$L,$A252,allorders!$AG:$AG,"&lt;="&amp;日期!$B$9,allorders!$AG:$AG,"&gt;="&amp;日期!$B$10,allorders!Q:Q,"&lt;&gt;"&amp;"",allorders!E:E,"Shipped")</f>
        <v>0</v>
      </c>
      <c r="F252" s="5">
        <f>SUMIFS(allorders!$O:$O,allorders!$L:$L,$A252,allorders!$AG:$AG,"&lt;="&amp;日期!$B$11,allorders!$AG:$AG,"&gt;="&amp;日期!$B$12,allorders!Q:Q,"&lt;&gt;"&amp;"",allorders!E:E,"Shipped")</f>
        <v>1</v>
      </c>
      <c r="G252" s="6">
        <f>IF(SUM(C252:F252)=0,0,SUMIFS(allorders!Q:Q,allorders!L:L,A252,allorders!AG:AG,"&lt;="&amp;日期!$B$5,allorders!AG:AG,"&gt;="&amp;日期!$B$12,allorders!N:N,"Shipped")/SUM(C252:F252))</f>
        <v>22.98</v>
      </c>
      <c r="H252">
        <f t="shared" si="6"/>
        <v>1</v>
      </c>
      <c r="I252">
        <f t="shared" si="7"/>
        <v>22.98</v>
      </c>
    </row>
    <row r="253" ht="15" spans="1:9">
      <c r="A253" s="4" t="s">
        <v>2559</v>
      </c>
      <c r="B253" t="str">
        <f>VLOOKUP(A253,'[1]子sku-父sku'!$A:$B,2,0)</f>
        <v>MY-SB026</v>
      </c>
      <c r="C253" s="5">
        <f>SUMIFS(allorders!O:O,allorders!L:L,$A253,allorders!AG:AG,"&lt;="&amp;日期!$B$5,allorders!AG:AG,"&gt;="&amp;日期!$B$6,allorders!$Q:$Q,"&lt;&gt;"&amp;"",allorders!E:E,"Shipped")</f>
        <v>1</v>
      </c>
      <c r="D253" s="5">
        <f>SUMIFS(allorders!$O:$O,allorders!$L:$L,$A253,allorders!$AG:$AG,"&lt;="&amp;日期!$B$7,allorders!$AG:$AG,"&gt;="&amp;日期!$B$8,allorders!Q:Q,"&lt;&gt;"&amp;"",allorders!E:E,"Shipped")</f>
        <v>1</v>
      </c>
      <c r="E253" s="5">
        <f>SUMIFS(allorders!$O:$O,allorders!$L:$L,$A253,allorders!$AG:$AG,"&lt;="&amp;日期!$B$9,allorders!$AG:$AG,"&gt;="&amp;日期!$B$10,allorders!Q:Q,"&lt;&gt;"&amp;"",allorders!E:E,"Shipped")</f>
        <v>3</v>
      </c>
      <c r="F253" s="5">
        <f>SUMIFS(allorders!$O:$O,allorders!$L:$L,$A253,allorders!$AG:$AG,"&lt;="&amp;日期!$B$11,allorders!$AG:$AG,"&gt;="&amp;日期!$B$12,allorders!Q:Q,"&lt;&gt;"&amp;"",allorders!E:E,"Shipped")</f>
        <v>4</v>
      </c>
      <c r="G253" s="6">
        <f>IF(SUM(C253:F253)=0,0,SUMIFS(allorders!Q:Q,allorders!L:L,A253,allorders!AG:AG,"&lt;="&amp;日期!$B$5,allorders!AG:AG,"&gt;="&amp;日期!$B$12,allorders!N:N,"Shipped")/SUM(C253:F253))</f>
        <v>26.98</v>
      </c>
      <c r="H253">
        <f t="shared" si="6"/>
        <v>9</v>
      </c>
      <c r="I253">
        <f t="shared" si="7"/>
        <v>242.82</v>
      </c>
    </row>
    <row r="254" ht="15" spans="1:9">
      <c r="A254" s="4" t="s">
        <v>2570</v>
      </c>
      <c r="B254" t="str">
        <f>VLOOKUP(A254,'[1]子sku-父sku'!$A:$B,2,0)</f>
        <v>KZ-LHY001</v>
      </c>
      <c r="C254" s="5">
        <f>SUMIFS(allorders!O:O,allorders!L:L,$A254,allorders!AG:AG,"&lt;="&amp;日期!$B$5,allorders!AG:AG,"&gt;="&amp;日期!$B$6,allorders!$Q:$Q,"&lt;&gt;"&amp;"",allorders!E:E,"Shipped")</f>
        <v>1</v>
      </c>
      <c r="D254" s="5">
        <f>SUMIFS(allorders!$O:$O,allorders!$L:$L,$A254,allorders!$AG:$AG,"&lt;="&amp;日期!$B$7,allorders!$AG:$AG,"&gt;="&amp;日期!$B$8,allorders!Q:Q,"&lt;&gt;"&amp;"",allorders!E:E,"Shipped")</f>
        <v>0</v>
      </c>
      <c r="E254" s="5">
        <f>SUMIFS(allorders!$O:$O,allorders!$L:$L,$A254,allorders!$AG:$AG,"&lt;="&amp;日期!$B$9,allorders!$AG:$AG,"&gt;="&amp;日期!$B$10,allorders!Q:Q,"&lt;&gt;"&amp;"",allorders!E:E,"Shipped")</f>
        <v>3</v>
      </c>
      <c r="F254" s="5">
        <f>SUMIFS(allorders!$O:$O,allorders!$L:$L,$A254,allorders!$AG:$AG,"&lt;="&amp;日期!$B$11,allorders!$AG:$AG,"&gt;="&amp;日期!$B$12,allorders!Q:Q,"&lt;&gt;"&amp;"",allorders!E:E,"Shipped")</f>
        <v>4</v>
      </c>
      <c r="G254" s="6">
        <f>IF(SUM(C254:F254)=0,0,SUMIFS(allorders!Q:Q,allorders!L:L,A254,allorders!AG:AG,"&lt;="&amp;日期!$B$5,allorders!AG:AG,"&gt;="&amp;日期!$B$12,allorders!N:N,"Shipped")/SUM(C254:F254))</f>
        <v>24.98</v>
      </c>
      <c r="H254">
        <f t="shared" si="6"/>
        <v>8</v>
      </c>
      <c r="I254">
        <f t="shared" si="7"/>
        <v>199.84</v>
      </c>
    </row>
    <row r="255" ht="15" spans="1:9">
      <c r="A255" s="4" t="s">
        <v>2576</v>
      </c>
      <c r="B255" t="str">
        <f>VLOOKUP(A255,'[1]子sku-父sku'!$A:$B,2,0)</f>
        <v>CS-SB009</v>
      </c>
      <c r="C255" s="5">
        <f>SUMIFS(allorders!O:O,allorders!L:L,$A255,allorders!AG:AG,"&lt;="&amp;日期!$B$5,allorders!AG:AG,"&gt;="&amp;日期!$B$6,allorders!$Q:$Q,"&lt;&gt;"&amp;"",allorders!E:E,"Shipped")</f>
        <v>4</v>
      </c>
      <c r="D255" s="5">
        <f>SUMIFS(allorders!$O:$O,allorders!$L:$L,$A255,allorders!$AG:$AG,"&lt;="&amp;日期!$B$7,allorders!$AG:$AG,"&gt;="&amp;日期!$B$8,allorders!Q:Q,"&lt;&gt;"&amp;"",allorders!E:E,"Shipped")</f>
        <v>3</v>
      </c>
      <c r="E255" s="5">
        <f>SUMIFS(allorders!$O:$O,allorders!$L:$L,$A255,allorders!$AG:$AG,"&lt;="&amp;日期!$B$9,allorders!$AG:$AG,"&gt;="&amp;日期!$B$10,allorders!Q:Q,"&lt;&gt;"&amp;"",allorders!E:E,"Shipped")</f>
        <v>4</v>
      </c>
      <c r="F255" s="5">
        <f>SUMIFS(allorders!$O:$O,allorders!$L:$L,$A255,allorders!$AG:$AG,"&lt;="&amp;日期!$B$11,allorders!$AG:$AG,"&gt;="&amp;日期!$B$12,allorders!Q:Q,"&lt;&gt;"&amp;"",allorders!E:E,"Shipped")</f>
        <v>3</v>
      </c>
      <c r="G255" s="6">
        <f>IF(SUM(C255:F255)=0,0,SUMIFS(allorders!Q:Q,allorders!L:L,A255,allorders!AG:AG,"&lt;="&amp;日期!$B$5,allorders!AG:AG,"&gt;="&amp;日期!$B$12,allorders!N:N,"Shipped")/SUM(C255:F255))</f>
        <v>22.98</v>
      </c>
      <c r="H255">
        <f t="shared" si="6"/>
        <v>14</v>
      </c>
      <c r="I255">
        <f t="shared" si="7"/>
        <v>321.72</v>
      </c>
    </row>
    <row r="256" ht="15" spans="1:9">
      <c r="A256" s="4" t="s">
        <v>2605</v>
      </c>
      <c r="B256" t="str">
        <f>VLOOKUP(A256,'[1]子sku-父sku'!$A:$B,2,0)</f>
        <v>CS-BBS030</v>
      </c>
      <c r="C256" s="5">
        <f>SUMIFS(allorders!O:O,allorders!L:L,$A256,allorders!AG:AG,"&lt;="&amp;日期!$B$5,allorders!AG:AG,"&gt;="&amp;日期!$B$6,allorders!$Q:$Q,"&lt;&gt;"&amp;"",allorders!E:E,"Shipped")</f>
        <v>9</v>
      </c>
      <c r="D256" s="5">
        <f>SUMIFS(allorders!$O:$O,allorders!$L:$L,$A256,allorders!$AG:$AG,"&lt;="&amp;日期!$B$7,allorders!$AG:$AG,"&gt;="&amp;日期!$B$8,allorders!Q:Q,"&lt;&gt;"&amp;"",allorders!E:E,"Shipped")</f>
        <v>3</v>
      </c>
      <c r="E256" s="5">
        <f>SUMIFS(allorders!$O:$O,allorders!$L:$L,$A256,allorders!$AG:$AG,"&lt;="&amp;日期!$B$9,allorders!$AG:$AG,"&gt;="&amp;日期!$B$10,allorders!Q:Q,"&lt;&gt;"&amp;"",allorders!E:E,"Shipped")</f>
        <v>12</v>
      </c>
      <c r="F256" s="5">
        <f>SUMIFS(allorders!$O:$O,allorders!$L:$L,$A256,allorders!$AG:$AG,"&lt;="&amp;日期!$B$11,allorders!$AG:$AG,"&gt;="&amp;日期!$B$12,allorders!Q:Q,"&lt;&gt;"&amp;"",allorders!E:E,"Shipped")</f>
        <v>3</v>
      </c>
      <c r="G256" s="6">
        <f>IF(SUM(C256:F256)=0,0,SUMIFS(allorders!Q:Q,allorders!L:L,A256,allorders!AG:AG,"&lt;="&amp;日期!$B$5,allorders!AG:AG,"&gt;="&amp;日期!$B$12,allorders!N:N,"Shipped")/SUM(C256:F256))</f>
        <v>22.98</v>
      </c>
      <c r="H256">
        <f t="shared" si="6"/>
        <v>27</v>
      </c>
      <c r="I256">
        <f t="shared" si="7"/>
        <v>620.46</v>
      </c>
    </row>
    <row r="257" ht="15" spans="1:9">
      <c r="A257" s="4" t="s">
        <v>2650</v>
      </c>
      <c r="B257" t="str">
        <f>VLOOKUP(A257,'[1]子sku-父sku'!$A:$B,2,0)</f>
        <v>CS-LY171</v>
      </c>
      <c r="C257" s="5">
        <f>SUMIFS(allorders!O:O,allorders!L:L,$A257,allorders!AG:AG,"&lt;="&amp;日期!$B$5,allorders!AG:AG,"&gt;="&amp;日期!$B$6,allorders!$Q:$Q,"&lt;&gt;"&amp;"",allorders!E:E,"Shipped")</f>
        <v>0</v>
      </c>
      <c r="D257" s="5">
        <f>SUMIFS(allorders!$O:$O,allorders!$L:$L,$A257,allorders!$AG:$AG,"&lt;="&amp;日期!$B$7,allorders!$AG:$AG,"&gt;="&amp;日期!$B$8,allorders!Q:Q,"&lt;&gt;"&amp;"",allorders!E:E,"Shipped")</f>
        <v>0</v>
      </c>
      <c r="E257" s="5">
        <f>SUMIFS(allorders!$O:$O,allorders!$L:$L,$A257,allorders!$AG:$AG,"&lt;="&amp;日期!$B$9,allorders!$AG:$AG,"&gt;="&amp;日期!$B$10,allorders!Q:Q,"&lt;&gt;"&amp;"",allorders!E:E,"Shipped")</f>
        <v>0</v>
      </c>
      <c r="F257" s="5">
        <f>SUMIFS(allorders!$O:$O,allorders!$L:$L,$A257,allorders!$AG:$AG,"&lt;="&amp;日期!$B$11,allorders!$AG:$AG,"&gt;="&amp;日期!$B$12,allorders!Q:Q,"&lt;&gt;"&amp;"",allorders!E:E,"Shipped")</f>
        <v>1</v>
      </c>
      <c r="G257" s="6">
        <f>IF(SUM(C257:F257)=0,0,SUMIFS(allorders!Q:Q,allorders!L:L,A257,allorders!AG:AG,"&lt;="&amp;日期!$B$5,allorders!AG:AG,"&gt;="&amp;日期!$B$12,allorders!N:N,"Shipped")/SUM(C257:F257))</f>
        <v>14.98</v>
      </c>
      <c r="H257">
        <f t="shared" si="6"/>
        <v>1</v>
      </c>
      <c r="I257">
        <f t="shared" si="7"/>
        <v>14.98</v>
      </c>
    </row>
    <row r="258" ht="15" spans="1:9">
      <c r="A258" s="4" t="s">
        <v>2658</v>
      </c>
      <c r="B258" t="str">
        <f>VLOOKUP(A258,'[1]子sku-父sku'!$A:$B,2,0)</f>
        <v>CS-SB171</v>
      </c>
      <c r="C258" s="5">
        <f>SUMIFS(allorders!O:O,allorders!L:L,$A258,allorders!AG:AG,"&lt;="&amp;日期!$B$5,allorders!AG:AG,"&gt;="&amp;日期!$B$6,allorders!$Q:$Q,"&lt;&gt;"&amp;"",allorders!E:E,"Shipped")</f>
        <v>1</v>
      </c>
      <c r="D258" s="5">
        <f>SUMIFS(allorders!$O:$O,allorders!$L:$L,$A258,allorders!$AG:$AG,"&lt;="&amp;日期!$B$7,allorders!$AG:$AG,"&gt;="&amp;日期!$B$8,allorders!Q:Q,"&lt;&gt;"&amp;"",allorders!E:E,"Shipped")</f>
        <v>4</v>
      </c>
      <c r="E258" s="5">
        <f>SUMIFS(allorders!$O:$O,allorders!$L:$L,$A258,allorders!$AG:$AG,"&lt;="&amp;日期!$B$9,allorders!$AG:$AG,"&gt;="&amp;日期!$B$10,allorders!Q:Q,"&lt;&gt;"&amp;"",allorders!E:E,"Shipped")</f>
        <v>3</v>
      </c>
      <c r="F258" s="5">
        <f>SUMIFS(allorders!$O:$O,allorders!$L:$L,$A258,allorders!$AG:$AG,"&lt;="&amp;日期!$B$11,allorders!$AG:$AG,"&gt;="&amp;日期!$B$12,allorders!Q:Q,"&lt;&gt;"&amp;"",allorders!E:E,"Shipped")</f>
        <v>3</v>
      </c>
      <c r="G258" s="6">
        <f>IF(SUM(C258:F258)=0,0,SUMIFS(allorders!Q:Q,allorders!L:L,A258,allorders!AG:AG,"&lt;="&amp;日期!$B$5,allorders!AG:AG,"&gt;="&amp;日期!$B$12,allorders!N:N,"Shipped")/SUM(C258:F258))</f>
        <v>23.98</v>
      </c>
      <c r="H258">
        <f t="shared" si="6"/>
        <v>11</v>
      </c>
      <c r="I258">
        <f t="shared" si="7"/>
        <v>263.78</v>
      </c>
    </row>
    <row r="259" ht="15" spans="1:9">
      <c r="A259" s="4" t="s">
        <v>2677</v>
      </c>
      <c r="B259" t="str">
        <f>VLOOKUP(A259,'[1]子sku-父sku'!$A:$B,2,0)</f>
        <v>CS-LY085</v>
      </c>
      <c r="C259" s="5">
        <f>SUMIFS(allorders!O:O,allorders!L:L,$A259,allorders!AG:AG,"&lt;="&amp;日期!$B$5,allorders!AG:AG,"&gt;="&amp;日期!$B$6,allorders!$Q:$Q,"&lt;&gt;"&amp;"",allorders!E:E,"Shipped")</f>
        <v>0</v>
      </c>
      <c r="D259" s="5">
        <f>SUMIFS(allorders!$O:$O,allorders!$L:$L,$A259,allorders!$AG:$AG,"&lt;="&amp;日期!$B$7,allorders!$AG:$AG,"&gt;="&amp;日期!$B$8,allorders!Q:Q,"&lt;&gt;"&amp;"",allorders!E:E,"Shipped")</f>
        <v>0</v>
      </c>
      <c r="E259" s="5">
        <f>SUMIFS(allorders!$O:$O,allorders!$L:$L,$A259,allorders!$AG:$AG,"&lt;="&amp;日期!$B$9,allorders!$AG:$AG,"&gt;="&amp;日期!$B$10,allorders!Q:Q,"&lt;&gt;"&amp;"",allorders!E:E,"Shipped")</f>
        <v>1</v>
      </c>
      <c r="F259" s="5">
        <f>SUMIFS(allorders!$O:$O,allorders!$L:$L,$A259,allorders!$AG:$AG,"&lt;="&amp;日期!$B$11,allorders!$AG:$AG,"&gt;="&amp;日期!$B$12,allorders!Q:Q,"&lt;&gt;"&amp;"",allorders!E:E,"Shipped")</f>
        <v>1</v>
      </c>
      <c r="G259" s="6">
        <f>IF(SUM(C259:F259)=0,0,SUMIFS(allorders!Q:Q,allorders!L:L,A259,allorders!AG:AG,"&lt;="&amp;日期!$B$5,allorders!AG:AG,"&gt;="&amp;日期!$B$12,allorders!N:N,"Shipped")/SUM(C259:F259))</f>
        <v>14.98</v>
      </c>
      <c r="H259">
        <f t="shared" ref="H259:H322" si="8">SUM(C259:F259)</f>
        <v>2</v>
      </c>
      <c r="I259">
        <f t="shared" ref="I259:I322" si="9">IF(H259=0,0,H259*G259)</f>
        <v>29.96</v>
      </c>
    </row>
    <row r="260" ht="15" spans="1:9">
      <c r="A260" s="4" t="s">
        <v>2685</v>
      </c>
      <c r="B260" t="str">
        <f>VLOOKUP(A260,'[1]子sku-父sku'!$A:$B,2,0)</f>
        <v>MY-SB026</v>
      </c>
      <c r="C260" s="5">
        <f>SUMIFS(allorders!O:O,allorders!L:L,$A260,allorders!AG:AG,"&lt;="&amp;日期!$B$5,allorders!AG:AG,"&gt;="&amp;日期!$B$6,allorders!$Q:$Q,"&lt;&gt;"&amp;"",allorders!E:E,"Shipped")</f>
        <v>3</v>
      </c>
      <c r="D260" s="5">
        <f>SUMIFS(allorders!$O:$O,allorders!$L:$L,$A260,allorders!$AG:$AG,"&lt;="&amp;日期!$B$7,allorders!$AG:$AG,"&gt;="&amp;日期!$B$8,allorders!Q:Q,"&lt;&gt;"&amp;"",allorders!E:E,"Shipped")</f>
        <v>0</v>
      </c>
      <c r="E260" s="5">
        <f>SUMIFS(allorders!$O:$O,allorders!$L:$L,$A260,allorders!$AG:$AG,"&lt;="&amp;日期!$B$9,allorders!$AG:$AG,"&gt;="&amp;日期!$B$10,allorders!Q:Q,"&lt;&gt;"&amp;"",allorders!E:E,"Shipped")</f>
        <v>4</v>
      </c>
      <c r="F260" s="5">
        <f>SUMIFS(allorders!$O:$O,allorders!$L:$L,$A260,allorders!$AG:$AG,"&lt;="&amp;日期!$B$11,allorders!$AG:$AG,"&gt;="&amp;日期!$B$12,allorders!Q:Q,"&lt;&gt;"&amp;"",allorders!E:E,"Shipped")</f>
        <v>1</v>
      </c>
      <c r="G260" s="6">
        <f>IF(SUM(C260:F260)=0,0,SUMIFS(allorders!Q:Q,allorders!L:L,A260,allorders!AG:AG,"&lt;="&amp;日期!$B$5,allorders!AG:AG,"&gt;="&amp;日期!$B$12,allorders!N:N,"Shipped")/SUM(C260:F260))</f>
        <v>26.98</v>
      </c>
      <c r="H260">
        <f t="shared" si="8"/>
        <v>8</v>
      </c>
      <c r="I260">
        <f t="shared" si="9"/>
        <v>215.84</v>
      </c>
    </row>
    <row r="261" ht="15" spans="1:9">
      <c r="A261" s="4" t="s">
        <v>2689</v>
      </c>
      <c r="B261" t="str">
        <f>VLOOKUP(A261,'[1]子sku-父sku'!$A:$B,2,0)</f>
        <v>MY-SB026</v>
      </c>
      <c r="C261" s="5">
        <f>SUMIFS(allorders!O:O,allorders!L:L,$A261,allorders!AG:AG,"&lt;="&amp;日期!$B$5,allorders!AG:AG,"&gt;="&amp;日期!$B$6,allorders!$Q:$Q,"&lt;&gt;"&amp;"",allorders!E:E,"Shipped")</f>
        <v>1</v>
      </c>
      <c r="D261" s="5">
        <f>SUMIFS(allorders!$O:$O,allorders!$L:$L,$A261,allorders!$AG:$AG,"&lt;="&amp;日期!$B$7,allorders!$AG:$AG,"&gt;="&amp;日期!$B$8,allorders!Q:Q,"&lt;&gt;"&amp;"",allorders!E:E,"Shipped")</f>
        <v>2</v>
      </c>
      <c r="E261" s="5">
        <f>SUMIFS(allorders!$O:$O,allorders!$L:$L,$A261,allorders!$AG:$AG,"&lt;="&amp;日期!$B$9,allorders!$AG:$AG,"&gt;="&amp;日期!$B$10,allorders!Q:Q,"&lt;&gt;"&amp;"",allorders!E:E,"Shipped")</f>
        <v>3</v>
      </c>
      <c r="F261" s="5">
        <f>SUMIFS(allorders!$O:$O,allorders!$L:$L,$A261,allorders!$AG:$AG,"&lt;="&amp;日期!$B$11,allorders!$AG:$AG,"&gt;="&amp;日期!$B$12,allorders!Q:Q,"&lt;&gt;"&amp;"",allorders!E:E,"Shipped")</f>
        <v>1</v>
      </c>
      <c r="G261" s="6">
        <f>IF(SUM(C261:F261)=0,0,SUMIFS(allorders!Q:Q,allorders!L:L,A261,allorders!AG:AG,"&lt;="&amp;日期!$B$5,allorders!AG:AG,"&gt;="&amp;日期!$B$12,allorders!N:N,"Shipped")/SUM(C261:F261))</f>
        <v>26.98</v>
      </c>
      <c r="H261">
        <f t="shared" si="8"/>
        <v>7</v>
      </c>
      <c r="I261">
        <f t="shared" si="9"/>
        <v>188.86</v>
      </c>
    </row>
    <row r="262" ht="15" spans="1:9">
      <c r="A262" s="4" t="s">
        <v>2695</v>
      </c>
      <c r="B262" t="str">
        <f>VLOOKUP(A262,'[1]子sku-父sku'!$A:$B,2,0)</f>
        <v>CS-SB009</v>
      </c>
      <c r="C262" s="5">
        <f>SUMIFS(allorders!O:O,allorders!L:L,$A262,allorders!AG:AG,"&lt;="&amp;日期!$B$5,allorders!AG:AG,"&gt;="&amp;日期!$B$6,allorders!$Q:$Q,"&lt;&gt;"&amp;"",allorders!E:E,"Shipped")</f>
        <v>0</v>
      </c>
      <c r="D262" s="5">
        <f>SUMIFS(allorders!$O:$O,allorders!$L:$L,$A262,allorders!$AG:$AG,"&lt;="&amp;日期!$B$7,allorders!$AG:$AG,"&gt;="&amp;日期!$B$8,allorders!Q:Q,"&lt;&gt;"&amp;"",allorders!E:E,"Shipped")</f>
        <v>0</v>
      </c>
      <c r="E262" s="5">
        <f>SUMIFS(allorders!$O:$O,allorders!$L:$L,$A262,allorders!$AG:$AG,"&lt;="&amp;日期!$B$9,allorders!$AG:$AG,"&gt;="&amp;日期!$B$10,allorders!Q:Q,"&lt;&gt;"&amp;"",allorders!E:E,"Shipped")</f>
        <v>0</v>
      </c>
      <c r="F262" s="5">
        <f>SUMIFS(allorders!$O:$O,allorders!$L:$L,$A262,allorders!$AG:$AG,"&lt;="&amp;日期!$B$11,allorders!$AG:$AG,"&gt;="&amp;日期!$B$12,allorders!Q:Q,"&lt;&gt;"&amp;"",allorders!E:E,"Shipped")</f>
        <v>1</v>
      </c>
      <c r="G262" s="6">
        <f>IF(SUM(C262:F262)=0,0,SUMIFS(allorders!Q:Q,allorders!L:L,A262,allorders!AG:AG,"&lt;="&amp;日期!$B$5,allorders!AG:AG,"&gt;="&amp;日期!$B$12,allorders!N:N,"Shipped")/SUM(C262:F262))</f>
        <v>19.98</v>
      </c>
      <c r="H262">
        <f t="shared" si="8"/>
        <v>1</v>
      </c>
      <c r="I262">
        <f t="shared" si="9"/>
        <v>19.98</v>
      </c>
    </row>
    <row r="263" ht="15" spans="1:9">
      <c r="A263" s="4" t="s">
        <v>2700</v>
      </c>
      <c r="B263" t="str">
        <f>VLOOKUP(A263,'[1]子sku-父sku'!$A:$B,2,0)</f>
        <v>CS-SB009</v>
      </c>
      <c r="C263" s="5">
        <f>SUMIFS(allorders!O:O,allorders!L:L,$A263,allorders!AG:AG,"&lt;="&amp;日期!$B$5,allorders!AG:AG,"&gt;="&amp;日期!$B$6,allorders!$Q:$Q,"&lt;&gt;"&amp;"",allorders!E:E,"Shipped")</f>
        <v>0</v>
      </c>
      <c r="D263" s="5">
        <f>SUMIFS(allorders!$O:$O,allorders!$L:$L,$A263,allorders!$AG:$AG,"&lt;="&amp;日期!$B$7,allorders!$AG:$AG,"&gt;="&amp;日期!$B$8,allorders!Q:Q,"&lt;&gt;"&amp;"",allorders!E:E,"Shipped")</f>
        <v>3</v>
      </c>
      <c r="E263" s="5">
        <f>SUMIFS(allorders!$O:$O,allorders!$L:$L,$A263,allorders!$AG:$AG,"&lt;="&amp;日期!$B$9,allorders!$AG:$AG,"&gt;="&amp;日期!$B$10,allorders!Q:Q,"&lt;&gt;"&amp;"",allorders!E:E,"Shipped")</f>
        <v>2</v>
      </c>
      <c r="F263" s="5">
        <f>SUMIFS(allorders!$O:$O,allorders!$L:$L,$A263,allorders!$AG:$AG,"&lt;="&amp;日期!$B$11,allorders!$AG:$AG,"&gt;="&amp;日期!$B$12,allorders!Q:Q,"&lt;&gt;"&amp;"",allorders!E:E,"Shipped")</f>
        <v>1</v>
      </c>
      <c r="G263" s="6">
        <f>IF(SUM(C263:F263)=0,0,SUMIFS(allorders!Q:Q,allorders!L:L,A263,allorders!AG:AG,"&lt;="&amp;日期!$B$5,allorders!AG:AG,"&gt;="&amp;日期!$B$12,allorders!N:N,"Shipped")/SUM(C263:F263))</f>
        <v>19.98</v>
      </c>
      <c r="H263">
        <f t="shared" si="8"/>
        <v>6</v>
      </c>
      <c r="I263">
        <f t="shared" si="9"/>
        <v>119.88</v>
      </c>
    </row>
    <row r="264" ht="15" spans="1:9">
      <c r="A264" s="4" t="s">
        <v>2717</v>
      </c>
      <c r="B264" t="str">
        <f>VLOOKUP(A264,'[1]子sku-父sku'!$A:$B,2,0)</f>
        <v>MY-SB026</v>
      </c>
      <c r="C264" s="5">
        <f>SUMIFS(allorders!O:O,allorders!L:L,$A264,allorders!AG:AG,"&lt;="&amp;日期!$B$5,allorders!AG:AG,"&gt;="&amp;日期!$B$6,allorders!$Q:$Q,"&lt;&gt;"&amp;"",allorders!E:E,"Shipped")</f>
        <v>2</v>
      </c>
      <c r="D264" s="5">
        <f>SUMIFS(allorders!$O:$O,allorders!$L:$L,$A264,allorders!$AG:$AG,"&lt;="&amp;日期!$B$7,allorders!$AG:$AG,"&gt;="&amp;日期!$B$8,allorders!Q:Q,"&lt;&gt;"&amp;"",allorders!E:E,"Shipped")</f>
        <v>0</v>
      </c>
      <c r="E264" s="5">
        <f>SUMIFS(allorders!$O:$O,allorders!$L:$L,$A264,allorders!$AG:$AG,"&lt;="&amp;日期!$B$9,allorders!$AG:$AG,"&gt;="&amp;日期!$B$10,allorders!Q:Q,"&lt;&gt;"&amp;"",allorders!E:E,"Shipped")</f>
        <v>2</v>
      </c>
      <c r="F264" s="5">
        <f>SUMIFS(allorders!$O:$O,allorders!$L:$L,$A264,allorders!$AG:$AG,"&lt;="&amp;日期!$B$11,allorders!$AG:$AG,"&gt;="&amp;日期!$B$12,allorders!Q:Q,"&lt;&gt;"&amp;"",allorders!E:E,"Shipped")</f>
        <v>3</v>
      </c>
      <c r="G264" s="6">
        <f>IF(SUM(C264:F264)=0,0,SUMIFS(allorders!Q:Q,allorders!L:L,A264,allorders!AG:AG,"&lt;="&amp;日期!$B$5,allorders!AG:AG,"&gt;="&amp;日期!$B$12,allorders!N:N,"Shipped")/SUM(C264:F264))</f>
        <v>26.98</v>
      </c>
      <c r="H264">
        <f t="shared" si="8"/>
        <v>7</v>
      </c>
      <c r="I264">
        <f t="shared" si="9"/>
        <v>188.86</v>
      </c>
    </row>
    <row r="265" ht="15" spans="1:9">
      <c r="A265" s="4" t="s">
        <v>2727</v>
      </c>
      <c r="B265" t="str">
        <f>VLOOKUP(A265,'[1]子sku-父sku'!$A:$B,2,0)</f>
        <v>CS-LY085</v>
      </c>
      <c r="C265" s="5">
        <f>SUMIFS(allorders!O:O,allorders!L:L,$A265,allorders!AG:AG,"&lt;="&amp;日期!$B$5,allorders!AG:AG,"&gt;="&amp;日期!$B$6,allorders!$Q:$Q,"&lt;&gt;"&amp;"",allorders!E:E,"Shipped")</f>
        <v>0</v>
      </c>
      <c r="D265" s="5">
        <f>SUMIFS(allorders!$O:$O,allorders!$L:$L,$A265,allorders!$AG:$AG,"&lt;="&amp;日期!$B$7,allorders!$AG:$AG,"&gt;="&amp;日期!$B$8,allorders!Q:Q,"&lt;&gt;"&amp;"",allorders!E:E,"Shipped")</f>
        <v>1</v>
      </c>
      <c r="E265" s="5">
        <f>SUMIFS(allorders!$O:$O,allorders!$L:$L,$A265,allorders!$AG:$AG,"&lt;="&amp;日期!$B$9,allorders!$AG:$AG,"&gt;="&amp;日期!$B$10,allorders!Q:Q,"&lt;&gt;"&amp;"",allorders!E:E,"Shipped")</f>
        <v>1</v>
      </c>
      <c r="F265" s="5">
        <f>SUMIFS(allorders!$O:$O,allorders!$L:$L,$A265,allorders!$AG:$AG,"&lt;="&amp;日期!$B$11,allorders!$AG:$AG,"&gt;="&amp;日期!$B$12,allorders!Q:Q,"&lt;&gt;"&amp;"",allorders!E:E,"Shipped")</f>
        <v>8</v>
      </c>
      <c r="G265" s="6">
        <f>IF(SUM(C265:F265)=0,0,SUMIFS(allorders!Q:Q,allorders!L:L,A265,allorders!AG:AG,"&lt;="&amp;日期!$B$5,allorders!AG:AG,"&gt;="&amp;日期!$B$12,allorders!N:N,"Shipped")/SUM(C265:F265))</f>
        <v>14.98</v>
      </c>
      <c r="H265">
        <f t="shared" si="8"/>
        <v>10</v>
      </c>
      <c r="I265">
        <f t="shared" si="9"/>
        <v>149.8</v>
      </c>
    </row>
    <row r="266" ht="15" spans="1:9">
      <c r="A266" s="4" t="s">
        <v>2744</v>
      </c>
      <c r="B266" t="str">
        <f>VLOOKUP(A266,'[1]子sku-父sku'!$A:$B,2,0)</f>
        <v>CS-SB030</v>
      </c>
      <c r="C266" s="5">
        <f>SUMIFS(allorders!O:O,allorders!L:L,$A266,allorders!AG:AG,"&lt;="&amp;日期!$B$5,allorders!AG:AG,"&gt;="&amp;日期!$B$6,allorders!$Q:$Q,"&lt;&gt;"&amp;"",allorders!E:E,"Shipped")</f>
        <v>0</v>
      </c>
      <c r="D266" s="5">
        <f>SUMIFS(allorders!$O:$O,allorders!$L:$L,$A266,allorders!$AG:$AG,"&lt;="&amp;日期!$B$7,allorders!$AG:$AG,"&gt;="&amp;日期!$B$8,allorders!Q:Q,"&lt;&gt;"&amp;"",allorders!E:E,"Shipped")</f>
        <v>2</v>
      </c>
      <c r="E266" s="5">
        <f>SUMIFS(allorders!$O:$O,allorders!$L:$L,$A266,allorders!$AG:$AG,"&lt;="&amp;日期!$B$9,allorders!$AG:$AG,"&gt;="&amp;日期!$B$10,allorders!Q:Q,"&lt;&gt;"&amp;"",allorders!E:E,"Shipped")</f>
        <v>9</v>
      </c>
      <c r="F266" s="5">
        <f>SUMIFS(allorders!$O:$O,allorders!$L:$L,$A266,allorders!$AG:$AG,"&lt;="&amp;日期!$B$11,allorders!$AG:$AG,"&gt;="&amp;日期!$B$12,allorders!Q:Q,"&lt;&gt;"&amp;"",allorders!E:E,"Shipped")</f>
        <v>1</v>
      </c>
      <c r="G266" s="6">
        <f>IF(SUM(C266:F266)=0,0,SUMIFS(allorders!Q:Q,allorders!L:L,A266,allorders!AG:AG,"&lt;="&amp;日期!$B$5,allorders!AG:AG,"&gt;="&amp;日期!$B$12,allorders!N:N,"Shipped")/SUM(C266:F266))</f>
        <v>18.98</v>
      </c>
      <c r="H266">
        <f t="shared" si="8"/>
        <v>12</v>
      </c>
      <c r="I266">
        <f t="shared" si="9"/>
        <v>227.76</v>
      </c>
    </row>
    <row r="267" ht="15" spans="1:9">
      <c r="A267" s="4" t="s">
        <v>2757</v>
      </c>
      <c r="B267" t="str">
        <f>VLOOKUP(A267,'[1]子sku-父sku'!$A:$B,2,0)</f>
        <v>CS-SB086</v>
      </c>
      <c r="C267" s="5">
        <f>SUMIFS(allorders!O:O,allorders!L:L,$A267,allorders!AG:AG,"&lt;="&amp;日期!$B$5,allorders!AG:AG,"&gt;="&amp;日期!$B$6,allorders!$Q:$Q,"&lt;&gt;"&amp;"",allorders!E:E,"Shipped")</f>
        <v>2</v>
      </c>
      <c r="D267" s="5">
        <f>SUMIFS(allorders!$O:$O,allorders!$L:$L,$A267,allorders!$AG:$AG,"&lt;="&amp;日期!$B$7,allorders!$AG:$AG,"&gt;="&amp;日期!$B$8,allorders!Q:Q,"&lt;&gt;"&amp;"",allorders!E:E,"Shipped")</f>
        <v>0</v>
      </c>
      <c r="E267" s="5">
        <f>SUMIFS(allorders!$O:$O,allorders!$L:$L,$A267,allorders!$AG:$AG,"&lt;="&amp;日期!$B$9,allorders!$AG:$AG,"&gt;="&amp;日期!$B$10,allorders!Q:Q,"&lt;&gt;"&amp;"",allorders!E:E,"Shipped")</f>
        <v>2</v>
      </c>
      <c r="F267" s="5">
        <f>SUMIFS(allorders!$O:$O,allorders!$L:$L,$A267,allorders!$AG:$AG,"&lt;="&amp;日期!$B$11,allorders!$AG:$AG,"&gt;="&amp;日期!$B$12,allorders!Q:Q,"&lt;&gt;"&amp;"",allorders!E:E,"Shipped")</f>
        <v>1</v>
      </c>
      <c r="G267" s="6">
        <f>IF(SUM(C267:F267)=0,0,SUMIFS(allorders!Q:Q,allorders!L:L,A267,allorders!AG:AG,"&lt;="&amp;日期!$B$5,allorders!AG:AG,"&gt;="&amp;日期!$B$12,allorders!N:N,"Shipped")/SUM(C267:F267))</f>
        <v>18.98</v>
      </c>
      <c r="H267">
        <f t="shared" si="8"/>
        <v>5</v>
      </c>
      <c r="I267">
        <f t="shared" si="9"/>
        <v>94.9</v>
      </c>
    </row>
    <row r="268" ht="15" spans="1:9">
      <c r="A268" s="4" t="s">
        <v>2785</v>
      </c>
      <c r="B268" t="str">
        <f>VLOOKUP(A268,'[1]子sku-父sku'!$A:$B,2,0)</f>
        <v>CS-SB170</v>
      </c>
      <c r="C268" s="5">
        <f>SUMIFS(allorders!O:O,allorders!L:L,$A268,allorders!AG:AG,"&lt;="&amp;日期!$B$5,allorders!AG:AG,"&gt;="&amp;日期!$B$6,allorders!$Q:$Q,"&lt;&gt;"&amp;"",allorders!E:E,"Shipped")</f>
        <v>1</v>
      </c>
      <c r="D268" s="5">
        <f>SUMIFS(allorders!$O:$O,allorders!$L:$L,$A268,allorders!$AG:$AG,"&lt;="&amp;日期!$B$7,allorders!$AG:$AG,"&gt;="&amp;日期!$B$8,allorders!Q:Q,"&lt;&gt;"&amp;"",allorders!E:E,"Shipped")</f>
        <v>4</v>
      </c>
      <c r="E268" s="5">
        <f>SUMIFS(allorders!$O:$O,allorders!$L:$L,$A268,allorders!$AG:$AG,"&lt;="&amp;日期!$B$9,allorders!$AG:$AG,"&gt;="&amp;日期!$B$10,allorders!Q:Q,"&lt;&gt;"&amp;"",allorders!E:E,"Shipped")</f>
        <v>4</v>
      </c>
      <c r="F268" s="5">
        <f>SUMIFS(allorders!$O:$O,allorders!$L:$L,$A268,allorders!$AG:$AG,"&lt;="&amp;日期!$B$11,allorders!$AG:$AG,"&gt;="&amp;日期!$B$12,allorders!Q:Q,"&lt;&gt;"&amp;"",allorders!E:E,"Shipped")</f>
        <v>4</v>
      </c>
      <c r="G268" s="6">
        <f>IF(SUM(C268:F268)=0,0,SUMIFS(allorders!Q:Q,allorders!L:L,A268,allorders!AG:AG,"&lt;="&amp;日期!$B$5,allorders!AG:AG,"&gt;="&amp;日期!$B$12,allorders!N:N,"Shipped")/SUM(C268:F268))</f>
        <v>22.98</v>
      </c>
      <c r="H268">
        <f t="shared" si="8"/>
        <v>13</v>
      </c>
      <c r="I268">
        <f t="shared" si="9"/>
        <v>298.74</v>
      </c>
    </row>
    <row r="269" ht="15" spans="1:9">
      <c r="A269" s="4" t="s">
        <v>2812</v>
      </c>
      <c r="B269" t="str">
        <f>VLOOKUP(A269,'[1]子sku-父sku'!$A:$B,2,0)</f>
        <v>CS-SB181</v>
      </c>
      <c r="C269" s="5">
        <f>SUMIFS(allorders!O:O,allorders!L:L,$A269,allorders!AG:AG,"&lt;="&amp;日期!$B$5,allorders!AG:AG,"&gt;="&amp;日期!$B$6,allorders!$Q:$Q,"&lt;&gt;"&amp;"",allorders!E:E,"Shipped")</f>
        <v>5</v>
      </c>
      <c r="D269" s="5">
        <f>SUMIFS(allorders!$O:$O,allorders!$L:$L,$A269,allorders!$AG:$AG,"&lt;="&amp;日期!$B$7,allorders!$AG:$AG,"&gt;="&amp;日期!$B$8,allorders!Q:Q,"&lt;&gt;"&amp;"",allorders!E:E,"Shipped")</f>
        <v>6</v>
      </c>
      <c r="E269" s="5">
        <f>SUMIFS(allorders!$O:$O,allorders!$L:$L,$A269,allorders!$AG:$AG,"&lt;="&amp;日期!$B$9,allorders!$AG:$AG,"&gt;="&amp;日期!$B$10,allorders!Q:Q,"&lt;&gt;"&amp;"",allorders!E:E,"Shipped")</f>
        <v>9</v>
      </c>
      <c r="F269" s="5">
        <f>SUMIFS(allorders!$O:$O,allorders!$L:$L,$A269,allorders!$AG:$AG,"&lt;="&amp;日期!$B$11,allorders!$AG:$AG,"&gt;="&amp;日期!$B$12,allorders!Q:Q,"&lt;&gt;"&amp;"",allorders!E:E,"Shipped")</f>
        <v>2</v>
      </c>
      <c r="G269" s="6">
        <f>IF(SUM(C269:F269)=0,0,SUMIFS(allorders!Q:Q,allorders!L:L,A269,allorders!AG:AG,"&lt;="&amp;日期!$B$5,allorders!AG:AG,"&gt;="&amp;日期!$B$12,allorders!N:N,"Shipped")/SUM(C269:F269))</f>
        <v>23.98</v>
      </c>
      <c r="H269">
        <f t="shared" si="8"/>
        <v>22</v>
      </c>
      <c r="I269">
        <f t="shared" si="9"/>
        <v>527.56</v>
      </c>
    </row>
    <row r="270" ht="15" spans="1:9">
      <c r="A270" s="4" t="s">
        <v>2816</v>
      </c>
      <c r="B270" t="str">
        <f>VLOOKUP(A270,'[1]子sku-父sku'!$A:$B,2,0)</f>
        <v>MY-LYRound020</v>
      </c>
      <c r="C270" s="5">
        <f>SUMIFS(allorders!O:O,allorders!L:L,$A270,allorders!AG:AG,"&lt;="&amp;日期!$B$5,allorders!AG:AG,"&gt;="&amp;日期!$B$6,allorders!$Q:$Q,"&lt;&gt;"&amp;"",allorders!E:E,"Shipped")</f>
        <v>1</v>
      </c>
      <c r="D270" s="5">
        <f>SUMIFS(allorders!$O:$O,allorders!$L:$L,$A270,allorders!$AG:$AG,"&lt;="&amp;日期!$B$7,allorders!$AG:$AG,"&gt;="&amp;日期!$B$8,allorders!Q:Q,"&lt;&gt;"&amp;"",allorders!E:E,"Shipped")</f>
        <v>1</v>
      </c>
      <c r="E270" s="5">
        <f>SUMIFS(allorders!$O:$O,allorders!$L:$L,$A270,allorders!$AG:$AG,"&lt;="&amp;日期!$B$9,allorders!$AG:$AG,"&gt;="&amp;日期!$B$10,allorders!Q:Q,"&lt;&gt;"&amp;"",allorders!E:E,"Shipped")</f>
        <v>0</v>
      </c>
      <c r="F270" s="5">
        <f>SUMIFS(allorders!$O:$O,allorders!$L:$L,$A270,allorders!$AG:$AG,"&lt;="&amp;日期!$B$11,allorders!$AG:$AG,"&gt;="&amp;日期!$B$12,allorders!Q:Q,"&lt;&gt;"&amp;"",allorders!E:E,"Shipped")</f>
        <v>3</v>
      </c>
      <c r="G270" s="6">
        <f>IF(SUM(C270:F270)=0,0,SUMIFS(allorders!Q:Q,allorders!L:L,A270,allorders!AG:AG,"&lt;="&amp;日期!$B$5,allorders!AG:AG,"&gt;="&amp;日期!$B$12,allorders!N:N,"Shipped")/SUM(C270:F270))</f>
        <v>23.98</v>
      </c>
      <c r="H270">
        <f t="shared" si="8"/>
        <v>5</v>
      </c>
      <c r="I270">
        <f t="shared" si="9"/>
        <v>119.9</v>
      </c>
    </row>
    <row r="271" ht="15" spans="1:9">
      <c r="A271" s="4" t="s">
        <v>2822</v>
      </c>
      <c r="B271" t="str">
        <f>VLOOKUP(A271,'[1]子sku-父sku'!$A:$B,2,0)</f>
        <v>POLO-SB014</v>
      </c>
      <c r="C271" s="5">
        <f>SUMIFS(allorders!O:O,allorders!L:L,$A271,allorders!AG:AG,"&lt;="&amp;日期!$B$5,allorders!AG:AG,"&gt;="&amp;日期!$B$6,allorders!$Q:$Q,"&lt;&gt;"&amp;"",allorders!E:E,"Shipped")</f>
        <v>0</v>
      </c>
      <c r="D271" s="5">
        <f>SUMIFS(allorders!$O:$O,allorders!$L:$L,$A271,allorders!$AG:$AG,"&lt;="&amp;日期!$B$7,allorders!$AG:$AG,"&gt;="&amp;日期!$B$8,allorders!Q:Q,"&lt;&gt;"&amp;"",allorders!E:E,"Shipped")</f>
        <v>0</v>
      </c>
      <c r="E271" s="5">
        <f>SUMIFS(allorders!$O:$O,allorders!$L:$L,$A271,allorders!$AG:$AG,"&lt;="&amp;日期!$B$9,allorders!$AG:$AG,"&gt;="&amp;日期!$B$10,allorders!Q:Q,"&lt;&gt;"&amp;"",allorders!E:E,"Shipped")</f>
        <v>0</v>
      </c>
      <c r="F271" s="5">
        <f>SUMIFS(allorders!$O:$O,allorders!$L:$L,$A271,allorders!$AG:$AG,"&lt;="&amp;日期!$B$11,allorders!$AG:$AG,"&gt;="&amp;日期!$B$12,allorders!Q:Q,"&lt;&gt;"&amp;"",allorders!E:E,"Shipped")</f>
        <v>2</v>
      </c>
      <c r="G271" s="6">
        <f>IF(SUM(C271:F271)=0,0,SUMIFS(allorders!Q:Q,allorders!L:L,A271,allorders!AG:AG,"&lt;="&amp;日期!$B$5,allorders!AG:AG,"&gt;="&amp;日期!$B$12,allorders!N:N,"Shipped")/SUM(C271:F271))</f>
        <v>12</v>
      </c>
      <c r="H271">
        <f t="shared" si="8"/>
        <v>2</v>
      </c>
      <c r="I271">
        <f t="shared" si="9"/>
        <v>24</v>
      </c>
    </row>
    <row r="272" ht="15" spans="1:9">
      <c r="A272" s="4" t="s">
        <v>2840</v>
      </c>
      <c r="B272" t="str">
        <f>VLOOKUP(A272,'[1]子sku-父sku'!$A:$B,2,0)</f>
        <v>CS-SB181</v>
      </c>
      <c r="C272" s="5">
        <f>SUMIFS(allorders!O:O,allorders!L:L,$A272,allorders!AG:AG,"&lt;="&amp;日期!$B$5,allorders!AG:AG,"&gt;="&amp;日期!$B$6,allorders!$Q:$Q,"&lt;&gt;"&amp;"",allorders!E:E,"Shipped")</f>
        <v>5</v>
      </c>
      <c r="D272" s="5">
        <f>SUMIFS(allorders!$O:$O,allorders!$L:$L,$A272,allorders!$AG:$AG,"&lt;="&amp;日期!$B$7,allorders!$AG:$AG,"&gt;="&amp;日期!$B$8,allorders!Q:Q,"&lt;&gt;"&amp;"",allorders!E:E,"Shipped")</f>
        <v>3</v>
      </c>
      <c r="E272" s="5">
        <f>SUMIFS(allorders!$O:$O,allorders!$L:$L,$A272,allorders!$AG:$AG,"&lt;="&amp;日期!$B$9,allorders!$AG:$AG,"&gt;="&amp;日期!$B$10,allorders!Q:Q,"&lt;&gt;"&amp;"",allorders!E:E,"Shipped")</f>
        <v>4</v>
      </c>
      <c r="F272" s="5">
        <f>SUMIFS(allorders!$O:$O,allorders!$L:$L,$A272,allorders!$AG:$AG,"&lt;="&amp;日期!$B$11,allorders!$AG:$AG,"&gt;="&amp;日期!$B$12,allorders!Q:Q,"&lt;&gt;"&amp;"",allorders!E:E,"Shipped")</f>
        <v>3</v>
      </c>
      <c r="G272" s="6">
        <f>IF(SUM(C272:F272)=0,0,SUMIFS(allorders!Q:Q,allorders!L:L,A272,allorders!AG:AG,"&lt;="&amp;日期!$B$5,allorders!AG:AG,"&gt;="&amp;日期!$B$12,allorders!N:N,"Shipped")/SUM(C272:F272))</f>
        <v>23.98</v>
      </c>
      <c r="H272">
        <f t="shared" si="8"/>
        <v>15</v>
      </c>
      <c r="I272">
        <f t="shared" si="9"/>
        <v>359.7</v>
      </c>
    </row>
    <row r="273" ht="15" spans="1:9">
      <c r="A273" s="4" t="s">
        <v>2860</v>
      </c>
      <c r="B273" t="str">
        <f>VLOOKUP(A273,'[1]子sku-父sku'!$A:$B,2,0)</f>
        <v>CS-LY084</v>
      </c>
      <c r="C273" s="5">
        <f>SUMIFS(allorders!O:O,allorders!L:L,$A273,allorders!AG:AG,"&lt;="&amp;日期!$B$5,allorders!AG:AG,"&gt;="&amp;日期!$B$6,allorders!$Q:$Q,"&lt;&gt;"&amp;"",allorders!E:E,"Shipped")</f>
        <v>0</v>
      </c>
      <c r="D273" s="5">
        <f>SUMIFS(allorders!$O:$O,allorders!$L:$L,$A273,allorders!$AG:$AG,"&lt;="&amp;日期!$B$7,allorders!$AG:$AG,"&gt;="&amp;日期!$B$8,allorders!Q:Q,"&lt;&gt;"&amp;"",allorders!E:E,"Shipped")</f>
        <v>1</v>
      </c>
      <c r="E273" s="5">
        <f>SUMIFS(allorders!$O:$O,allorders!$L:$L,$A273,allorders!$AG:$AG,"&lt;="&amp;日期!$B$9,allorders!$AG:$AG,"&gt;="&amp;日期!$B$10,allorders!Q:Q,"&lt;&gt;"&amp;"",allorders!E:E,"Shipped")</f>
        <v>0</v>
      </c>
      <c r="F273" s="5">
        <f>SUMIFS(allorders!$O:$O,allorders!$L:$L,$A273,allorders!$AG:$AG,"&lt;="&amp;日期!$B$11,allorders!$AG:$AG,"&gt;="&amp;日期!$B$12,allorders!Q:Q,"&lt;&gt;"&amp;"",allorders!E:E,"Shipped")</f>
        <v>4</v>
      </c>
      <c r="G273" s="6">
        <f>IF(SUM(C273:F273)=0,0,SUMIFS(allorders!Q:Q,allorders!L:L,A273,allorders!AG:AG,"&lt;="&amp;日期!$B$5,allorders!AG:AG,"&gt;="&amp;日期!$B$12,allorders!N:N,"Shipped")/SUM(C273:F273))</f>
        <v>16.98</v>
      </c>
      <c r="H273">
        <f t="shared" si="8"/>
        <v>5</v>
      </c>
      <c r="I273">
        <f t="shared" si="9"/>
        <v>84.9</v>
      </c>
    </row>
    <row r="274" ht="15" spans="1:9">
      <c r="A274" s="4" t="s">
        <v>2870</v>
      </c>
      <c r="B274" t="str">
        <f>VLOOKUP(A274,'[1]子sku-父sku'!$A:$B,2,0)</f>
        <v>CS-BUSB032</v>
      </c>
      <c r="C274" s="5">
        <f>SUMIFS(allorders!O:O,allorders!L:L,$A274,allorders!AG:AG,"&lt;="&amp;日期!$B$5,allorders!AG:AG,"&gt;="&amp;日期!$B$6,allorders!$Q:$Q,"&lt;&gt;"&amp;"",allorders!E:E,"Shipped")</f>
        <v>0</v>
      </c>
      <c r="D274" s="5">
        <f>SUMIFS(allorders!$O:$O,allorders!$L:$L,$A274,allorders!$AG:$AG,"&lt;="&amp;日期!$B$7,allorders!$AG:$AG,"&gt;="&amp;日期!$B$8,allorders!Q:Q,"&lt;&gt;"&amp;"",allorders!E:E,"Shipped")</f>
        <v>0</v>
      </c>
      <c r="E274" s="5">
        <f>SUMIFS(allorders!$O:$O,allorders!$L:$L,$A274,allorders!$AG:$AG,"&lt;="&amp;日期!$B$9,allorders!$AG:$AG,"&gt;="&amp;日期!$B$10,allorders!Q:Q,"&lt;&gt;"&amp;"",allorders!E:E,"Shipped")</f>
        <v>1</v>
      </c>
      <c r="F274" s="5">
        <f>SUMIFS(allorders!$O:$O,allorders!$L:$L,$A274,allorders!$AG:$AG,"&lt;="&amp;日期!$B$11,allorders!$AG:$AG,"&gt;="&amp;日期!$B$12,allorders!Q:Q,"&lt;&gt;"&amp;"",allorders!E:E,"Shipped")</f>
        <v>2</v>
      </c>
      <c r="G274" s="6">
        <f>IF(SUM(C274:F274)=0,0,SUMIFS(allorders!Q:Q,allorders!L:L,A274,allorders!AG:AG,"&lt;="&amp;日期!$B$5,allorders!AG:AG,"&gt;="&amp;日期!$B$12,allorders!N:N,"Shipped")/SUM(C274:F274))</f>
        <v>22.98</v>
      </c>
      <c r="H274">
        <f t="shared" si="8"/>
        <v>3</v>
      </c>
      <c r="I274">
        <f t="shared" si="9"/>
        <v>68.94</v>
      </c>
    </row>
    <row r="275" ht="15" spans="1:9">
      <c r="A275" s="4" t="s">
        <v>2883</v>
      </c>
      <c r="B275" t="str">
        <f>VLOOKUP(A275,'[1]子sku-父sku'!$A:$B,2,0)</f>
        <v>CS-BUSB031</v>
      </c>
      <c r="C275" s="5">
        <f>SUMIFS(allorders!O:O,allorders!L:L,$A275,allorders!AG:AG,"&lt;="&amp;日期!$B$5,allorders!AG:AG,"&gt;="&amp;日期!$B$6,allorders!$Q:$Q,"&lt;&gt;"&amp;"",allorders!E:E,"Shipped")</f>
        <v>0</v>
      </c>
      <c r="D275" s="5">
        <f>SUMIFS(allorders!$O:$O,allorders!$L:$L,$A275,allorders!$AG:$AG,"&lt;="&amp;日期!$B$7,allorders!$AG:$AG,"&gt;="&amp;日期!$B$8,allorders!Q:Q,"&lt;&gt;"&amp;"",allorders!E:E,"Shipped")</f>
        <v>0</v>
      </c>
      <c r="E275" s="5">
        <f>SUMIFS(allorders!$O:$O,allorders!$L:$L,$A275,allorders!$AG:$AG,"&lt;="&amp;日期!$B$9,allorders!$AG:$AG,"&gt;="&amp;日期!$B$10,allorders!Q:Q,"&lt;&gt;"&amp;"",allorders!E:E,"Shipped")</f>
        <v>1</v>
      </c>
      <c r="F275" s="5">
        <f>SUMIFS(allorders!$O:$O,allorders!$L:$L,$A275,allorders!$AG:$AG,"&lt;="&amp;日期!$B$11,allorders!$AG:$AG,"&gt;="&amp;日期!$B$12,allorders!Q:Q,"&lt;&gt;"&amp;"",allorders!E:E,"Shipped")</f>
        <v>2</v>
      </c>
      <c r="G275" s="6">
        <f>IF(SUM(C275:F275)=0,0,SUMIFS(allorders!Q:Q,allorders!L:L,A275,allorders!AG:AG,"&lt;="&amp;日期!$B$5,allorders!AG:AG,"&gt;="&amp;日期!$B$12,allorders!N:N,"Shipped")/SUM(C275:F275))</f>
        <v>27.98</v>
      </c>
      <c r="H275">
        <f t="shared" si="8"/>
        <v>3</v>
      </c>
      <c r="I275">
        <f t="shared" si="9"/>
        <v>83.94</v>
      </c>
    </row>
    <row r="276" ht="15" spans="1:9">
      <c r="A276" s="4" t="s">
        <v>2891</v>
      </c>
      <c r="B276" t="str">
        <f>VLOOKUP(A276,'[1]子sku-父sku'!$A:$B,2,0)</f>
        <v>CS-LY181</v>
      </c>
      <c r="C276" s="5">
        <f>SUMIFS(allorders!O:O,allorders!L:L,$A276,allorders!AG:AG,"&lt;="&amp;日期!$B$5,allorders!AG:AG,"&gt;="&amp;日期!$B$6,allorders!$Q:$Q,"&lt;&gt;"&amp;"",allorders!E:E,"Shipped")</f>
        <v>1</v>
      </c>
      <c r="D276" s="5">
        <f>SUMIFS(allorders!$O:$O,allorders!$L:$L,$A276,allorders!$AG:$AG,"&lt;="&amp;日期!$B$7,allorders!$AG:$AG,"&gt;="&amp;日期!$B$8,allorders!Q:Q,"&lt;&gt;"&amp;"",allorders!E:E,"Shipped")</f>
        <v>0</v>
      </c>
      <c r="E276" s="5">
        <f>SUMIFS(allorders!$O:$O,allorders!$L:$L,$A276,allorders!$AG:$AG,"&lt;="&amp;日期!$B$9,allorders!$AG:$AG,"&gt;="&amp;日期!$B$10,allorders!Q:Q,"&lt;&gt;"&amp;"",allorders!E:E,"Shipped")</f>
        <v>3</v>
      </c>
      <c r="F276" s="5">
        <f>SUMIFS(allorders!$O:$O,allorders!$L:$L,$A276,allorders!$AG:$AG,"&lt;="&amp;日期!$B$11,allorders!$AG:$AG,"&gt;="&amp;日期!$B$12,allorders!Q:Q,"&lt;&gt;"&amp;"",allorders!E:E,"Shipped")</f>
        <v>2</v>
      </c>
      <c r="G276" s="6">
        <f>IF(SUM(C276:F276)=0,0,SUMIFS(allorders!Q:Q,allorders!L:L,A276,allorders!AG:AG,"&lt;="&amp;日期!$B$5,allorders!AG:AG,"&gt;="&amp;日期!$B$12,allorders!N:N,"Shipped")/SUM(C276:F276))</f>
        <v>12.98</v>
      </c>
      <c r="H276">
        <f t="shared" si="8"/>
        <v>6</v>
      </c>
      <c r="I276">
        <f t="shared" si="9"/>
        <v>77.88</v>
      </c>
    </row>
    <row r="277" ht="15" spans="1:9">
      <c r="A277" s="4" t="s">
        <v>2900</v>
      </c>
      <c r="B277" t="str">
        <f>VLOOKUP(A277,'[1]子sku-父sku'!$A:$B,2,0)</f>
        <v>KZ-LHY001</v>
      </c>
      <c r="C277" s="5">
        <f>SUMIFS(allorders!O:O,allorders!L:L,$A277,allorders!AG:AG,"&lt;="&amp;日期!$B$5,allorders!AG:AG,"&gt;="&amp;日期!$B$6,allorders!$Q:$Q,"&lt;&gt;"&amp;"",allorders!E:E,"Shipped")</f>
        <v>5</v>
      </c>
      <c r="D277" s="5">
        <f>SUMIFS(allorders!$O:$O,allorders!$L:$L,$A277,allorders!$AG:$AG,"&lt;="&amp;日期!$B$7,allorders!$AG:$AG,"&gt;="&amp;日期!$B$8,allorders!Q:Q,"&lt;&gt;"&amp;"",allorders!E:E,"Shipped")</f>
        <v>4</v>
      </c>
      <c r="E277" s="5">
        <f>SUMIFS(allorders!$O:$O,allorders!$L:$L,$A277,allorders!$AG:$AG,"&lt;="&amp;日期!$B$9,allorders!$AG:$AG,"&gt;="&amp;日期!$B$10,allorders!Q:Q,"&lt;&gt;"&amp;"",allorders!E:E,"Shipped")</f>
        <v>9</v>
      </c>
      <c r="F277" s="5">
        <f>SUMIFS(allorders!$O:$O,allorders!$L:$L,$A277,allorders!$AG:$AG,"&lt;="&amp;日期!$B$11,allorders!$AG:$AG,"&gt;="&amp;日期!$B$12,allorders!Q:Q,"&lt;&gt;"&amp;"",allorders!E:E,"Shipped")</f>
        <v>7</v>
      </c>
      <c r="G277" s="6">
        <f>IF(SUM(C277:F277)=0,0,SUMIFS(allorders!Q:Q,allorders!L:L,A277,allorders!AG:AG,"&lt;="&amp;日期!$B$5,allorders!AG:AG,"&gt;="&amp;日期!$B$12,allorders!N:N,"Shipped")/SUM(C277:F277))</f>
        <v>22.98</v>
      </c>
      <c r="H277">
        <f t="shared" si="8"/>
        <v>25</v>
      </c>
      <c r="I277">
        <f t="shared" si="9"/>
        <v>574.5</v>
      </c>
    </row>
    <row r="278" ht="15" spans="1:9">
      <c r="A278" s="4" t="s">
        <v>2920</v>
      </c>
      <c r="B278" t="str">
        <f>VLOOKUP(A278,'[1]子sku-父sku'!$A:$B,2,0)</f>
        <v>CS-SB170</v>
      </c>
      <c r="C278" s="5">
        <f>SUMIFS(allorders!O:O,allorders!L:L,$A278,allorders!AG:AG,"&lt;="&amp;日期!$B$5,allorders!AG:AG,"&gt;="&amp;日期!$B$6,allorders!$Q:$Q,"&lt;&gt;"&amp;"",allorders!E:E,"Shipped")</f>
        <v>5</v>
      </c>
      <c r="D278" s="5">
        <f>SUMIFS(allorders!$O:$O,allorders!$L:$L,$A278,allorders!$AG:$AG,"&lt;="&amp;日期!$B$7,allorders!$AG:$AG,"&gt;="&amp;日期!$B$8,allorders!Q:Q,"&lt;&gt;"&amp;"",allorders!E:E,"Shipped")</f>
        <v>7</v>
      </c>
      <c r="E278" s="5">
        <f>SUMIFS(allorders!$O:$O,allorders!$L:$L,$A278,allorders!$AG:$AG,"&lt;="&amp;日期!$B$9,allorders!$AG:$AG,"&gt;="&amp;日期!$B$10,allorders!Q:Q,"&lt;&gt;"&amp;"",allorders!E:E,"Shipped")</f>
        <v>3</v>
      </c>
      <c r="F278" s="5">
        <f>SUMIFS(allorders!$O:$O,allorders!$L:$L,$A278,allorders!$AG:$AG,"&lt;="&amp;日期!$B$11,allorders!$AG:$AG,"&gt;="&amp;日期!$B$12,allorders!Q:Q,"&lt;&gt;"&amp;"",allorders!E:E,"Shipped")</f>
        <v>3</v>
      </c>
      <c r="G278" s="6">
        <f>IF(SUM(C278:F278)=0,0,SUMIFS(allorders!Q:Q,allorders!L:L,A278,allorders!AG:AG,"&lt;="&amp;日期!$B$5,allorders!AG:AG,"&gt;="&amp;日期!$B$12,allorders!N:N,"Shipped")/SUM(C278:F278))</f>
        <v>21.98</v>
      </c>
      <c r="H278">
        <f t="shared" si="8"/>
        <v>18</v>
      </c>
      <c r="I278">
        <f t="shared" si="9"/>
        <v>395.64</v>
      </c>
    </row>
    <row r="279" ht="15" spans="1:9">
      <c r="A279" s="4" t="s">
        <v>2947</v>
      </c>
      <c r="B279" t="str">
        <f>VLOOKUP(A279,'[1]子sku-父sku'!$A:$B,2,0)</f>
        <v>WQS-BN-1503</v>
      </c>
      <c r="C279" s="5">
        <f>SUMIFS(allorders!O:O,allorders!L:L,$A279,allorders!AG:AG,"&lt;="&amp;日期!$B$5,allorders!AG:AG,"&gt;="&amp;日期!$B$6,allorders!$Q:$Q,"&lt;&gt;"&amp;"",allorders!E:E,"Shipped")</f>
        <v>0</v>
      </c>
      <c r="D279" s="5">
        <f>SUMIFS(allorders!$O:$O,allorders!$L:$L,$A279,allorders!$AG:$AG,"&lt;="&amp;日期!$B$7,allorders!$AG:$AG,"&gt;="&amp;日期!$B$8,allorders!Q:Q,"&lt;&gt;"&amp;"",allorders!E:E,"Shipped")</f>
        <v>1</v>
      </c>
      <c r="E279" s="5">
        <f>SUMIFS(allorders!$O:$O,allorders!$L:$L,$A279,allorders!$AG:$AG,"&lt;="&amp;日期!$B$9,allorders!$AG:$AG,"&gt;="&amp;日期!$B$10,allorders!Q:Q,"&lt;&gt;"&amp;"",allorders!E:E,"Shipped")</f>
        <v>0</v>
      </c>
      <c r="F279" s="5">
        <f>SUMIFS(allorders!$O:$O,allorders!$L:$L,$A279,allorders!$AG:$AG,"&lt;="&amp;日期!$B$11,allorders!$AG:$AG,"&gt;="&amp;日期!$B$12,allorders!Q:Q,"&lt;&gt;"&amp;"",allorders!E:E,"Shipped")</f>
        <v>1</v>
      </c>
      <c r="G279" s="6">
        <f>IF(SUM(C279:F279)=0,0,SUMIFS(allorders!Q:Q,allorders!L:L,A279,allorders!AG:AG,"&lt;="&amp;日期!$B$5,allorders!AG:AG,"&gt;="&amp;日期!$B$12,allorders!N:N,"Shipped")/SUM(C279:F279))</f>
        <v>22.98</v>
      </c>
      <c r="H279">
        <f t="shared" si="8"/>
        <v>2</v>
      </c>
      <c r="I279">
        <f t="shared" si="9"/>
        <v>45.96</v>
      </c>
    </row>
    <row r="280" ht="15" spans="1:9">
      <c r="A280" s="4" t="s">
        <v>2954</v>
      </c>
      <c r="B280" t="str">
        <f>VLOOKUP(A280,'[1]子sku-父sku'!$A:$B,2,0)</f>
        <v>CS-SB171</v>
      </c>
      <c r="C280" s="5">
        <f>SUMIFS(allorders!O:O,allorders!L:L,$A280,allorders!AG:AG,"&lt;="&amp;日期!$B$5,allorders!AG:AG,"&gt;="&amp;日期!$B$6,allorders!$Q:$Q,"&lt;&gt;"&amp;"",allorders!E:E,"Shipped")</f>
        <v>0</v>
      </c>
      <c r="D280" s="5">
        <f>SUMIFS(allorders!$O:$O,allorders!$L:$L,$A280,allorders!$AG:$AG,"&lt;="&amp;日期!$B$7,allorders!$AG:$AG,"&gt;="&amp;日期!$B$8,allorders!Q:Q,"&lt;&gt;"&amp;"",allorders!E:E,"Shipped")</f>
        <v>0</v>
      </c>
      <c r="E280" s="5">
        <f>SUMIFS(allorders!$O:$O,allorders!$L:$L,$A280,allorders!$AG:$AG,"&lt;="&amp;日期!$B$9,allorders!$AG:$AG,"&gt;="&amp;日期!$B$10,allorders!Q:Q,"&lt;&gt;"&amp;"",allorders!E:E,"Shipped")</f>
        <v>0</v>
      </c>
      <c r="F280" s="5">
        <f>SUMIFS(allorders!$O:$O,allorders!$L:$L,$A280,allorders!$AG:$AG,"&lt;="&amp;日期!$B$11,allorders!$AG:$AG,"&gt;="&amp;日期!$B$12,allorders!Q:Q,"&lt;&gt;"&amp;"",allorders!E:E,"Shipped")</f>
        <v>2</v>
      </c>
      <c r="G280" s="6">
        <f>IF(SUM(C280:F280)=0,0,SUMIFS(allorders!Q:Q,allorders!L:L,A280,allorders!AG:AG,"&lt;="&amp;日期!$B$5,allorders!AG:AG,"&gt;="&amp;日期!$B$12,allorders!N:N,"Shipped")/SUM(C280:F280))</f>
        <v>21.98</v>
      </c>
      <c r="H280">
        <f t="shared" si="8"/>
        <v>2</v>
      </c>
      <c r="I280">
        <f t="shared" si="9"/>
        <v>43.96</v>
      </c>
    </row>
    <row r="281" ht="15" spans="1:9">
      <c r="A281" s="4" t="s">
        <v>2970</v>
      </c>
      <c r="B281" t="str">
        <f>VLOOKUP(A281,'[1]子sku-父sku'!$A:$B,2,0)</f>
        <v>CS-LHY032</v>
      </c>
      <c r="C281" s="5">
        <f>SUMIFS(allorders!O:O,allorders!L:L,$A281,allorders!AG:AG,"&lt;="&amp;日期!$B$5,allorders!AG:AG,"&gt;="&amp;日期!$B$6,allorders!$Q:$Q,"&lt;&gt;"&amp;"",allorders!E:E,"Shipped")</f>
        <v>1</v>
      </c>
      <c r="D281" s="5">
        <f>SUMIFS(allorders!$O:$O,allorders!$L:$L,$A281,allorders!$AG:$AG,"&lt;="&amp;日期!$B$7,allorders!$AG:$AG,"&gt;="&amp;日期!$B$8,allorders!Q:Q,"&lt;&gt;"&amp;"",allorders!E:E,"Shipped")</f>
        <v>3</v>
      </c>
      <c r="E281" s="5">
        <f>SUMIFS(allorders!$O:$O,allorders!$L:$L,$A281,allorders!$AG:$AG,"&lt;="&amp;日期!$B$9,allorders!$AG:$AG,"&gt;="&amp;日期!$B$10,allorders!Q:Q,"&lt;&gt;"&amp;"",allorders!E:E,"Shipped")</f>
        <v>7</v>
      </c>
      <c r="F281" s="5">
        <f>SUMIFS(allorders!$O:$O,allorders!$L:$L,$A281,allorders!$AG:$AG,"&lt;="&amp;日期!$B$11,allorders!$AG:$AG,"&gt;="&amp;日期!$B$12,allorders!Q:Q,"&lt;&gt;"&amp;"",allorders!E:E,"Shipped")</f>
        <v>6</v>
      </c>
      <c r="G281" s="6">
        <f>IF(SUM(C281:F281)=0,0,SUMIFS(allorders!Q:Q,allorders!L:L,A281,allorders!AG:AG,"&lt;="&amp;日期!$B$5,allorders!AG:AG,"&gt;="&amp;日期!$B$12,allorders!N:N,"Shipped")/SUM(C281:F281))</f>
        <v>22.98</v>
      </c>
      <c r="H281">
        <f t="shared" si="8"/>
        <v>17</v>
      </c>
      <c r="I281">
        <f t="shared" si="9"/>
        <v>390.66</v>
      </c>
    </row>
    <row r="282" ht="15" spans="1:9">
      <c r="A282" s="4" t="s">
        <v>2987</v>
      </c>
      <c r="B282" t="str">
        <f>VLOOKUP(A282,'[1]子sku-父sku'!$A:$B,2,0)</f>
        <v>CS-LY084</v>
      </c>
      <c r="C282" s="5">
        <f>SUMIFS(allorders!O:O,allorders!L:L,$A282,allorders!AG:AG,"&lt;="&amp;日期!$B$5,allorders!AG:AG,"&gt;="&amp;日期!$B$6,allorders!$Q:$Q,"&lt;&gt;"&amp;"",allorders!E:E,"Shipped")</f>
        <v>0</v>
      </c>
      <c r="D282" s="5">
        <f>SUMIFS(allorders!$O:$O,allorders!$L:$L,$A282,allorders!$AG:$AG,"&lt;="&amp;日期!$B$7,allorders!$AG:$AG,"&gt;="&amp;日期!$B$8,allorders!Q:Q,"&lt;&gt;"&amp;"",allorders!E:E,"Shipped")</f>
        <v>0</v>
      </c>
      <c r="E282" s="5">
        <f>SUMIFS(allorders!$O:$O,allorders!$L:$L,$A282,allorders!$AG:$AG,"&lt;="&amp;日期!$B$9,allorders!$AG:$AG,"&gt;="&amp;日期!$B$10,allorders!Q:Q,"&lt;&gt;"&amp;"",allorders!E:E,"Shipped")</f>
        <v>1</v>
      </c>
      <c r="F282" s="5">
        <f>SUMIFS(allorders!$O:$O,allorders!$L:$L,$A282,allorders!$AG:$AG,"&lt;="&amp;日期!$B$11,allorders!$AG:$AG,"&gt;="&amp;日期!$B$12,allorders!Q:Q,"&lt;&gt;"&amp;"",allorders!E:E,"Shipped")</f>
        <v>2</v>
      </c>
      <c r="G282" s="6">
        <f>IF(SUM(C282:F282)=0,0,SUMIFS(allorders!Q:Q,allorders!L:L,A282,allorders!AG:AG,"&lt;="&amp;日期!$B$5,allorders!AG:AG,"&gt;="&amp;日期!$B$12,allorders!N:N,"Shipped")/SUM(C282:F282))</f>
        <v>18.98</v>
      </c>
      <c r="H282">
        <f t="shared" si="8"/>
        <v>3</v>
      </c>
      <c r="I282">
        <f t="shared" si="9"/>
        <v>56.94</v>
      </c>
    </row>
    <row r="283" ht="15" spans="1:9">
      <c r="A283" s="4" t="s">
        <v>2990</v>
      </c>
      <c r="B283" t="str">
        <f>VLOOKUP(A283,'[1]子sku-父sku'!$A:$B,2,0)</f>
        <v>CS-LY084</v>
      </c>
      <c r="C283" s="5">
        <f>SUMIFS(allorders!O:O,allorders!L:L,$A283,allorders!AG:AG,"&lt;="&amp;日期!$B$5,allorders!AG:AG,"&gt;="&amp;日期!$B$6,allorders!$Q:$Q,"&lt;&gt;"&amp;"",allorders!E:E,"Shipped")</f>
        <v>0</v>
      </c>
      <c r="D283" s="5">
        <f>SUMIFS(allorders!$O:$O,allorders!$L:$L,$A283,allorders!$AG:$AG,"&lt;="&amp;日期!$B$7,allorders!$AG:$AG,"&gt;="&amp;日期!$B$8,allorders!Q:Q,"&lt;&gt;"&amp;"",allorders!E:E,"Shipped")</f>
        <v>1</v>
      </c>
      <c r="E283" s="5">
        <f>SUMIFS(allorders!$O:$O,allorders!$L:$L,$A283,allorders!$AG:$AG,"&lt;="&amp;日期!$B$9,allorders!$AG:$AG,"&gt;="&amp;日期!$B$10,allorders!Q:Q,"&lt;&gt;"&amp;"",allorders!E:E,"Shipped")</f>
        <v>3</v>
      </c>
      <c r="F283" s="5">
        <f>SUMIFS(allorders!$O:$O,allorders!$L:$L,$A283,allorders!$AG:$AG,"&lt;="&amp;日期!$B$11,allorders!$AG:$AG,"&gt;="&amp;日期!$B$12,allorders!Q:Q,"&lt;&gt;"&amp;"",allorders!E:E,"Shipped")</f>
        <v>3</v>
      </c>
      <c r="G283" s="6">
        <f>IF(SUM(C283:F283)=0,0,SUMIFS(allorders!Q:Q,allorders!L:L,A283,allorders!AG:AG,"&lt;="&amp;日期!$B$5,allorders!AG:AG,"&gt;="&amp;日期!$B$12,allorders!N:N,"Shipped")/SUM(C283:F283))</f>
        <v>15.18</v>
      </c>
      <c r="H283">
        <f t="shared" si="8"/>
        <v>7</v>
      </c>
      <c r="I283">
        <f t="shared" si="9"/>
        <v>106.26</v>
      </c>
    </row>
    <row r="284" ht="15" spans="1:9">
      <c r="A284" s="4" t="s">
        <v>2995</v>
      </c>
      <c r="B284" t="str">
        <f>VLOOKUP(A284,'[1]子sku-父sku'!$A:$B,2,0)</f>
        <v>CS-LY084</v>
      </c>
      <c r="C284" s="5">
        <f>SUMIFS(allorders!O:O,allorders!L:L,$A284,allorders!AG:AG,"&lt;="&amp;日期!$B$5,allorders!AG:AG,"&gt;="&amp;日期!$B$6,allorders!$Q:$Q,"&lt;&gt;"&amp;"",allorders!E:E,"Shipped")</f>
        <v>0</v>
      </c>
      <c r="D284" s="5">
        <f>SUMIFS(allorders!$O:$O,allorders!$L:$L,$A284,allorders!$AG:$AG,"&lt;="&amp;日期!$B$7,allorders!$AG:$AG,"&gt;="&amp;日期!$B$8,allorders!Q:Q,"&lt;&gt;"&amp;"",allorders!E:E,"Shipped")</f>
        <v>0</v>
      </c>
      <c r="E284" s="5">
        <f>SUMIFS(allorders!$O:$O,allorders!$L:$L,$A284,allorders!$AG:$AG,"&lt;="&amp;日期!$B$9,allorders!$AG:$AG,"&gt;="&amp;日期!$B$10,allorders!Q:Q,"&lt;&gt;"&amp;"",allorders!E:E,"Shipped")</f>
        <v>0</v>
      </c>
      <c r="F284" s="5">
        <f>SUMIFS(allorders!$O:$O,allorders!$L:$L,$A284,allorders!$AG:$AG,"&lt;="&amp;日期!$B$11,allorders!$AG:$AG,"&gt;="&amp;日期!$B$12,allorders!Q:Q,"&lt;&gt;"&amp;"",allorders!E:E,"Shipped")</f>
        <v>1</v>
      </c>
      <c r="G284" s="6">
        <f>IF(SUM(C284:F284)=0,0,SUMIFS(allorders!Q:Q,allorders!L:L,A284,allorders!AG:AG,"&lt;="&amp;日期!$B$5,allorders!AG:AG,"&gt;="&amp;日期!$B$12,allorders!N:N,"Shipped")/SUM(C284:F284))</f>
        <v>18.98</v>
      </c>
      <c r="H284">
        <f t="shared" si="8"/>
        <v>1</v>
      </c>
      <c r="I284">
        <f t="shared" si="9"/>
        <v>18.98</v>
      </c>
    </row>
    <row r="285" ht="15" spans="1:9">
      <c r="A285" s="4" t="s">
        <v>3001</v>
      </c>
      <c r="B285" t="str">
        <f>VLOOKUP(A285,'[1]子sku-父sku'!$A:$B,2,0)</f>
        <v>CS-SB166</v>
      </c>
      <c r="C285" s="5">
        <f>SUMIFS(allorders!O:O,allorders!L:L,$A285,allorders!AG:AG,"&lt;="&amp;日期!$B$5,allorders!AG:AG,"&gt;="&amp;日期!$B$6,allorders!$Q:$Q,"&lt;&gt;"&amp;"",allorders!E:E,"Shipped")</f>
        <v>1</v>
      </c>
      <c r="D285" s="5">
        <f>SUMIFS(allorders!$O:$O,allorders!$L:$L,$A285,allorders!$AG:$AG,"&lt;="&amp;日期!$B$7,allorders!$AG:$AG,"&gt;="&amp;日期!$B$8,allorders!Q:Q,"&lt;&gt;"&amp;"",allorders!E:E,"Shipped")</f>
        <v>2</v>
      </c>
      <c r="E285" s="5">
        <f>SUMIFS(allorders!$O:$O,allorders!$L:$L,$A285,allorders!$AG:$AG,"&lt;="&amp;日期!$B$9,allorders!$AG:$AG,"&gt;="&amp;日期!$B$10,allorders!Q:Q,"&lt;&gt;"&amp;"",allorders!E:E,"Shipped")</f>
        <v>1</v>
      </c>
      <c r="F285" s="5">
        <f>SUMIFS(allorders!$O:$O,allorders!$L:$L,$A285,allorders!$AG:$AG,"&lt;="&amp;日期!$B$11,allorders!$AG:$AG,"&gt;="&amp;日期!$B$12,allorders!Q:Q,"&lt;&gt;"&amp;"",allorders!E:E,"Shipped")</f>
        <v>1</v>
      </c>
      <c r="G285" s="6">
        <f>IF(SUM(C285:F285)=0,0,SUMIFS(allorders!Q:Q,allorders!L:L,A285,allorders!AG:AG,"&lt;="&amp;日期!$B$5,allorders!AG:AG,"&gt;="&amp;日期!$B$12,allorders!N:N,"Shipped")/SUM(C285:F285))</f>
        <v>25.98</v>
      </c>
      <c r="H285">
        <f t="shared" si="8"/>
        <v>5</v>
      </c>
      <c r="I285">
        <f t="shared" si="9"/>
        <v>129.9</v>
      </c>
    </row>
    <row r="286" ht="15" spans="1:9">
      <c r="A286" s="4" t="s">
        <v>3018</v>
      </c>
      <c r="B286" t="str">
        <f>VLOOKUP(A286,'[1]子sku-父sku'!$A:$B,2,0)</f>
        <v>CS-SB005</v>
      </c>
      <c r="C286" s="5">
        <f>SUMIFS(allorders!O:O,allorders!L:L,$A286,allorders!AG:AG,"&lt;="&amp;日期!$B$5,allorders!AG:AG,"&gt;="&amp;日期!$B$6,allorders!$Q:$Q,"&lt;&gt;"&amp;"",allorders!E:E,"Shipped")</f>
        <v>6</v>
      </c>
      <c r="D286" s="5">
        <f>SUMIFS(allorders!$O:$O,allorders!$L:$L,$A286,allorders!$AG:$AG,"&lt;="&amp;日期!$B$7,allorders!$AG:$AG,"&gt;="&amp;日期!$B$8,allorders!Q:Q,"&lt;&gt;"&amp;"",allorders!E:E,"Shipped")</f>
        <v>6</v>
      </c>
      <c r="E286" s="5">
        <f>SUMIFS(allorders!$O:$O,allorders!$L:$L,$A286,allorders!$AG:$AG,"&lt;="&amp;日期!$B$9,allorders!$AG:$AG,"&gt;="&amp;日期!$B$10,allorders!Q:Q,"&lt;&gt;"&amp;"",allorders!E:E,"Shipped")</f>
        <v>8</v>
      </c>
      <c r="F286" s="5">
        <f>SUMIFS(allorders!$O:$O,allorders!$L:$L,$A286,allorders!$AG:$AG,"&lt;="&amp;日期!$B$11,allorders!$AG:$AG,"&gt;="&amp;日期!$B$12,allorders!Q:Q,"&lt;&gt;"&amp;"",allorders!E:E,"Shipped")</f>
        <v>4</v>
      </c>
      <c r="G286" s="6">
        <f>IF(SUM(C286:F286)=0,0,SUMIFS(allorders!Q:Q,allorders!L:L,A286,allorders!AG:AG,"&lt;="&amp;日期!$B$5,allorders!AG:AG,"&gt;="&amp;日期!$B$12,allorders!N:N,"Shipped")/SUM(C286:F286))</f>
        <v>22.98</v>
      </c>
      <c r="H286">
        <f t="shared" si="8"/>
        <v>24</v>
      </c>
      <c r="I286">
        <f t="shared" si="9"/>
        <v>551.52</v>
      </c>
    </row>
    <row r="287" ht="15" spans="1:9">
      <c r="A287" s="4" t="s">
        <v>3029</v>
      </c>
      <c r="B287" t="str">
        <f>VLOOKUP(A287,'[1]子sku-父sku'!$A:$B,2,0)</f>
        <v>CS-LHY170</v>
      </c>
      <c r="C287" s="5">
        <f>SUMIFS(allorders!O:O,allorders!L:L,$A287,allorders!AG:AG,"&lt;="&amp;日期!$B$5,allorders!AG:AG,"&gt;="&amp;日期!$B$6,allorders!$Q:$Q,"&lt;&gt;"&amp;"",allorders!E:E,"Shipped")</f>
        <v>4</v>
      </c>
      <c r="D287" s="5">
        <f>SUMIFS(allorders!$O:$O,allorders!$L:$L,$A287,allorders!$AG:$AG,"&lt;="&amp;日期!$B$7,allorders!$AG:$AG,"&gt;="&amp;日期!$B$8,allorders!Q:Q,"&lt;&gt;"&amp;"",allorders!E:E,"Shipped")</f>
        <v>2</v>
      </c>
      <c r="E287" s="5">
        <f>SUMIFS(allorders!$O:$O,allorders!$L:$L,$A287,allorders!$AG:$AG,"&lt;="&amp;日期!$B$9,allorders!$AG:$AG,"&gt;="&amp;日期!$B$10,allorders!Q:Q,"&lt;&gt;"&amp;"",allorders!E:E,"Shipped")</f>
        <v>5</v>
      </c>
      <c r="F287" s="5">
        <f>SUMIFS(allorders!$O:$O,allorders!$L:$L,$A287,allorders!$AG:$AG,"&lt;="&amp;日期!$B$11,allorders!$AG:$AG,"&gt;="&amp;日期!$B$12,allorders!Q:Q,"&lt;&gt;"&amp;"",allorders!E:E,"Shipped")</f>
        <v>8</v>
      </c>
      <c r="G287" s="6">
        <f>IF(SUM(C287:F287)=0,0,SUMIFS(allorders!Q:Q,allorders!L:L,A287,allorders!AG:AG,"&lt;="&amp;日期!$B$5,allorders!AG:AG,"&gt;="&amp;日期!$B$12,allorders!N:N,"Shipped")/SUM(C287:F287))</f>
        <v>17.98</v>
      </c>
      <c r="H287">
        <f t="shared" si="8"/>
        <v>19</v>
      </c>
      <c r="I287">
        <f t="shared" si="9"/>
        <v>341.62</v>
      </c>
    </row>
    <row r="288" ht="15" spans="1:9">
      <c r="A288" s="4" t="s">
        <v>3036</v>
      </c>
      <c r="B288" t="str">
        <f>VLOOKUP(A288,'[1]子sku-父sku'!$A:$B,2,0)</f>
        <v>MY-SB027</v>
      </c>
      <c r="C288" s="5">
        <f>SUMIFS(allorders!O:O,allorders!L:L,$A288,allorders!AG:AG,"&lt;="&amp;日期!$B$5,allorders!AG:AG,"&gt;="&amp;日期!$B$6,allorders!$Q:$Q,"&lt;&gt;"&amp;"",allorders!E:E,"Shipped")</f>
        <v>0</v>
      </c>
      <c r="D288" s="5">
        <f>SUMIFS(allorders!$O:$O,allorders!$L:$L,$A288,allorders!$AG:$AG,"&lt;="&amp;日期!$B$7,allorders!$AG:$AG,"&gt;="&amp;日期!$B$8,allorders!Q:Q,"&lt;&gt;"&amp;"",allorders!E:E,"Shipped")</f>
        <v>0</v>
      </c>
      <c r="E288" s="5">
        <f>SUMIFS(allorders!$O:$O,allorders!$L:$L,$A288,allorders!$AG:$AG,"&lt;="&amp;日期!$B$9,allorders!$AG:$AG,"&gt;="&amp;日期!$B$10,allorders!Q:Q,"&lt;&gt;"&amp;"",allorders!E:E,"Shipped")</f>
        <v>0</v>
      </c>
      <c r="F288" s="5">
        <f>SUMIFS(allorders!$O:$O,allorders!$L:$L,$A288,allorders!$AG:$AG,"&lt;="&amp;日期!$B$11,allorders!$AG:$AG,"&gt;="&amp;日期!$B$12,allorders!Q:Q,"&lt;&gt;"&amp;"",allorders!E:E,"Shipped")</f>
        <v>1</v>
      </c>
      <c r="G288" s="6">
        <f>IF(SUM(C288:F288)=0,0,SUMIFS(allorders!Q:Q,allorders!L:L,A288,allorders!AG:AG,"&lt;="&amp;日期!$B$5,allorders!AG:AG,"&gt;="&amp;日期!$B$12,allorders!N:N,"Shipped")/SUM(C288:F288))</f>
        <v>20.98</v>
      </c>
      <c r="H288">
        <f t="shared" si="8"/>
        <v>1</v>
      </c>
      <c r="I288">
        <f t="shared" si="9"/>
        <v>20.98</v>
      </c>
    </row>
    <row r="289" ht="15" spans="1:9">
      <c r="A289" s="4" t="s">
        <v>3053</v>
      </c>
      <c r="B289" t="str">
        <f>VLOOKUP(A289,'[1]子sku-父sku'!$A:$B,2,0)</f>
        <v>CS-SB170</v>
      </c>
      <c r="C289" s="5">
        <f>SUMIFS(allorders!O:O,allorders!L:L,$A289,allorders!AG:AG,"&lt;="&amp;日期!$B$5,allorders!AG:AG,"&gt;="&amp;日期!$B$6,allorders!$Q:$Q,"&lt;&gt;"&amp;"",allorders!E:E,"Shipped")</f>
        <v>0</v>
      </c>
      <c r="D289" s="5">
        <f>SUMIFS(allorders!$O:$O,allorders!$L:$L,$A289,allorders!$AG:$AG,"&lt;="&amp;日期!$B$7,allorders!$AG:$AG,"&gt;="&amp;日期!$B$8,allorders!Q:Q,"&lt;&gt;"&amp;"",allorders!E:E,"Shipped")</f>
        <v>1</v>
      </c>
      <c r="E289" s="5">
        <f>SUMIFS(allorders!$O:$O,allorders!$L:$L,$A289,allorders!$AG:$AG,"&lt;="&amp;日期!$B$9,allorders!$AG:$AG,"&gt;="&amp;日期!$B$10,allorders!Q:Q,"&lt;&gt;"&amp;"",allorders!E:E,"Shipped")</f>
        <v>1</v>
      </c>
      <c r="F289" s="5">
        <f>SUMIFS(allorders!$O:$O,allorders!$L:$L,$A289,allorders!$AG:$AG,"&lt;="&amp;日期!$B$11,allorders!$AG:$AG,"&gt;="&amp;日期!$B$12,allorders!Q:Q,"&lt;&gt;"&amp;"",allorders!E:E,"Shipped")</f>
        <v>1</v>
      </c>
      <c r="G289" s="6">
        <f>IF(SUM(C289:F289)=0,0,SUMIFS(allorders!Q:Q,allorders!L:L,A289,allorders!AG:AG,"&lt;="&amp;日期!$B$5,allorders!AG:AG,"&gt;="&amp;日期!$B$12,allorders!N:N,"Shipped")/SUM(C289:F289))</f>
        <v>24.98</v>
      </c>
      <c r="H289">
        <f t="shared" si="8"/>
        <v>3</v>
      </c>
      <c r="I289">
        <f t="shared" si="9"/>
        <v>74.94</v>
      </c>
    </row>
    <row r="290" ht="15" spans="1:9">
      <c r="A290" s="4" t="s">
        <v>3060</v>
      </c>
      <c r="B290" t="str">
        <f>VLOOKUP(A290,'[1]子sku-父sku'!$A:$B,2,0)</f>
        <v>MY-SB027</v>
      </c>
      <c r="C290" s="5">
        <f>SUMIFS(allorders!O:O,allorders!L:L,$A290,allorders!AG:AG,"&lt;="&amp;日期!$B$5,allorders!AG:AG,"&gt;="&amp;日期!$B$6,allorders!$Q:$Q,"&lt;&gt;"&amp;"",allorders!E:E,"Shipped")</f>
        <v>1</v>
      </c>
      <c r="D290" s="5">
        <f>SUMIFS(allorders!$O:$O,allorders!$L:$L,$A290,allorders!$AG:$AG,"&lt;="&amp;日期!$B$7,allorders!$AG:$AG,"&gt;="&amp;日期!$B$8,allorders!Q:Q,"&lt;&gt;"&amp;"",allorders!E:E,"Shipped")</f>
        <v>0</v>
      </c>
      <c r="E290" s="5">
        <f>SUMIFS(allorders!$O:$O,allorders!$L:$L,$A290,allorders!$AG:$AG,"&lt;="&amp;日期!$B$9,allorders!$AG:$AG,"&gt;="&amp;日期!$B$10,allorders!Q:Q,"&lt;&gt;"&amp;"",allorders!E:E,"Shipped")</f>
        <v>0</v>
      </c>
      <c r="F290" s="5">
        <f>SUMIFS(allorders!$O:$O,allorders!$L:$L,$A290,allorders!$AG:$AG,"&lt;="&amp;日期!$B$11,allorders!$AG:$AG,"&gt;="&amp;日期!$B$12,allorders!Q:Q,"&lt;&gt;"&amp;"",allorders!E:E,"Shipped")</f>
        <v>1</v>
      </c>
      <c r="G290" s="6">
        <f>IF(SUM(C290:F290)=0,0,SUMIFS(allorders!Q:Q,allorders!L:L,A290,allorders!AG:AG,"&lt;="&amp;日期!$B$5,allorders!AG:AG,"&gt;="&amp;日期!$B$12,allorders!N:N,"Shipped")/SUM(C290:F290))</f>
        <v>20.98</v>
      </c>
      <c r="H290">
        <f t="shared" si="8"/>
        <v>2</v>
      </c>
      <c r="I290">
        <f t="shared" si="9"/>
        <v>41.96</v>
      </c>
    </row>
    <row r="291" ht="15" spans="1:9">
      <c r="A291" s="4" t="s">
        <v>3072</v>
      </c>
      <c r="B291" t="str">
        <f>VLOOKUP(A291,'[1]子sku-父sku'!$A:$B,2,0)</f>
        <v>CS-SB009</v>
      </c>
      <c r="C291" s="5">
        <f>SUMIFS(allorders!O:O,allorders!L:L,$A291,allorders!AG:AG,"&lt;="&amp;日期!$B$5,allorders!AG:AG,"&gt;="&amp;日期!$B$6,allorders!$Q:$Q,"&lt;&gt;"&amp;"",allorders!E:E,"Shipped")</f>
        <v>1</v>
      </c>
      <c r="D291" s="5">
        <f>SUMIFS(allorders!$O:$O,allorders!$L:$L,$A291,allorders!$AG:$AG,"&lt;="&amp;日期!$B$7,allorders!$AG:$AG,"&gt;="&amp;日期!$B$8,allorders!Q:Q,"&lt;&gt;"&amp;"",allorders!E:E,"Shipped")</f>
        <v>0</v>
      </c>
      <c r="E291" s="5">
        <f>SUMIFS(allorders!$O:$O,allorders!$L:$L,$A291,allorders!$AG:$AG,"&lt;="&amp;日期!$B$9,allorders!$AG:$AG,"&gt;="&amp;日期!$B$10,allorders!Q:Q,"&lt;&gt;"&amp;"",allorders!E:E,"Shipped")</f>
        <v>1</v>
      </c>
      <c r="F291" s="5">
        <f>SUMIFS(allorders!$O:$O,allorders!$L:$L,$A291,allorders!$AG:$AG,"&lt;="&amp;日期!$B$11,allorders!$AG:$AG,"&gt;="&amp;日期!$B$12,allorders!Q:Q,"&lt;&gt;"&amp;"",allorders!E:E,"Shipped")</f>
        <v>7</v>
      </c>
      <c r="G291" s="6">
        <f>IF(SUM(C291:F291)=0,0,SUMIFS(allorders!Q:Q,allorders!L:L,A291,allorders!AG:AG,"&lt;="&amp;日期!$B$5,allorders!AG:AG,"&gt;="&amp;日期!$B$12,allorders!N:N,"Shipped")/SUM(C291:F291))</f>
        <v>22.98</v>
      </c>
      <c r="H291">
        <f t="shared" si="8"/>
        <v>9</v>
      </c>
      <c r="I291">
        <f t="shared" si="9"/>
        <v>206.82</v>
      </c>
    </row>
    <row r="292" ht="15" spans="1:9">
      <c r="A292" s="4" t="s">
        <v>3083</v>
      </c>
      <c r="B292" t="str">
        <f>VLOOKUP(A292,'[1]子sku-父sku'!$A:$B,2,0)</f>
        <v>CS-BBS030</v>
      </c>
      <c r="C292" s="5">
        <f>SUMIFS(allorders!O:O,allorders!L:L,$A292,allorders!AG:AG,"&lt;="&amp;日期!$B$5,allorders!AG:AG,"&gt;="&amp;日期!$B$6,allorders!$Q:$Q,"&lt;&gt;"&amp;"",allorders!E:E,"Shipped")</f>
        <v>3</v>
      </c>
      <c r="D292" s="5">
        <f>SUMIFS(allorders!$O:$O,allorders!$L:$L,$A292,allorders!$AG:$AG,"&lt;="&amp;日期!$B$7,allorders!$AG:$AG,"&gt;="&amp;日期!$B$8,allorders!Q:Q,"&lt;&gt;"&amp;"",allorders!E:E,"Shipped")</f>
        <v>3</v>
      </c>
      <c r="E292" s="5">
        <f>SUMIFS(allorders!$O:$O,allorders!$L:$L,$A292,allorders!$AG:$AG,"&lt;="&amp;日期!$B$9,allorders!$AG:$AG,"&gt;="&amp;日期!$B$10,allorders!Q:Q,"&lt;&gt;"&amp;"",allorders!E:E,"Shipped")</f>
        <v>4</v>
      </c>
      <c r="F292" s="5">
        <f>SUMIFS(allorders!$O:$O,allorders!$L:$L,$A292,allorders!$AG:$AG,"&lt;="&amp;日期!$B$11,allorders!$AG:$AG,"&gt;="&amp;日期!$B$12,allorders!Q:Q,"&lt;&gt;"&amp;"",allorders!E:E,"Shipped")</f>
        <v>2</v>
      </c>
      <c r="G292" s="6">
        <f>IF(SUM(C292:F292)=0,0,SUMIFS(allorders!Q:Q,allorders!L:L,A292,allorders!AG:AG,"&lt;="&amp;日期!$B$5,allorders!AG:AG,"&gt;="&amp;日期!$B$12,allorders!N:N,"Shipped")/SUM(C292:F292))</f>
        <v>22.98</v>
      </c>
      <c r="H292">
        <f t="shared" si="8"/>
        <v>12</v>
      </c>
      <c r="I292">
        <f t="shared" si="9"/>
        <v>275.76</v>
      </c>
    </row>
    <row r="293" ht="15" spans="1:9">
      <c r="A293" s="4" t="s">
        <v>3090</v>
      </c>
      <c r="B293" t="str">
        <f>VLOOKUP(A293,'[1]子sku-父sku'!$A:$B,2,0)</f>
        <v>CS-SB003</v>
      </c>
      <c r="C293" s="5">
        <f>SUMIFS(allorders!O:O,allorders!L:L,$A293,allorders!AG:AG,"&lt;="&amp;日期!$B$5,allorders!AG:AG,"&gt;="&amp;日期!$B$6,allorders!$Q:$Q,"&lt;&gt;"&amp;"",allorders!E:E,"Shipped")</f>
        <v>2</v>
      </c>
      <c r="D293" s="5">
        <f>SUMIFS(allorders!$O:$O,allorders!$L:$L,$A293,allorders!$AG:$AG,"&lt;="&amp;日期!$B$7,allorders!$AG:$AG,"&gt;="&amp;日期!$B$8,allorders!Q:Q,"&lt;&gt;"&amp;"",allorders!E:E,"Shipped")</f>
        <v>2</v>
      </c>
      <c r="E293" s="5">
        <f>SUMIFS(allorders!$O:$O,allorders!$L:$L,$A293,allorders!$AG:$AG,"&lt;="&amp;日期!$B$9,allorders!$AG:$AG,"&gt;="&amp;日期!$B$10,allorders!Q:Q,"&lt;&gt;"&amp;"",allorders!E:E,"Shipped")</f>
        <v>2</v>
      </c>
      <c r="F293" s="5">
        <f>SUMIFS(allorders!$O:$O,allorders!$L:$L,$A293,allorders!$AG:$AG,"&lt;="&amp;日期!$B$11,allorders!$AG:$AG,"&gt;="&amp;日期!$B$12,allorders!Q:Q,"&lt;&gt;"&amp;"",allorders!E:E,"Shipped")</f>
        <v>2</v>
      </c>
      <c r="G293" s="6">
        <f>IF(SUM(C293:F293)=0,0,SUMIFS(allorders!Q:Q,allorders!L:L,A293,allorders!AG:AG,"&lt;="&amp;日期!$B$5,allorders!AG:AG,"&gt;="&amp;日期!$B$12,allorders!N:N,"Shipped")/SUM(C293:F293))</f>
        <v>23.98</v>
      </c>
      <c r="H293">
        <f t="shared" si="8"/>
        <v>8</v>
      </c>
      <c r="I293">
        <f t="shared" si="9"/>
        <v>191.84</v>
      </c>
    </row>
    <row r="294" ht="15" spans="1:9">
      <c r="A294" s="4" t="s">
        <v>3102</v>
      </c>
      <c r="B294" t="str">
        <f>VLOOKUP(A294,'[1]子sku-父sku'!$A:$B,2,0)</f>
        <v>CS-SB009</v>
      </c>
      <c r="C294" s="5">
        <f>SUMIFS(allorders!O:O,allorders!L:L,$A294,allorders!AG:AG,"&lt;="&amp;日期!$B$5,allorders!AG:AG,"&gt;="&amp;日期!$B$6,allorders!$Q:$Q,"&lt;&gt;"&amp;"",allorders!E:E,"Shipped")</f>
        <v>2</v>
      </c>
      <c r="D294" s="5">
        <f>SUMIFS(allorders!$O:$O,allorders!$L:$L,$A294,allorders!$AG:$AG,"&lt;="&amp;日期!$B$7,allorders!$AG:$AG,"&gt;="&amp;日期!$B$8,allorders!Q:Q,"&lt;&gt;"&amp;"",allorders!E:E,"Shipped")</f>
        <v>3</v>
      </c>
      <c r="E294" s="5">
        <f>SUMIFS(allorders!$O:$O,allorders!$L:$L,$A294,allorders!$AG:$AG,"&lt;="&amp;日期!$B$9,allorders!$AG:$AG,"&gt;="&amp;日期!$B$10,allorders!Q:Q,"&lt;&gt;"&amp;"",allorders!E:E,"Shipped")</f>
        <v>2</v>
      </c>
      <c r="F294" s="5">
        <f>SUMIFS(allorders!$O:$O,allorders!$L:$L,$A294,allorders!$AG:$AG,"&lt;="&amp;日期!$B$11,allorders!$AG:$AG,"&gt;="&amp;日期!$B$12,allorders!Q:Q,"&lt;&gt;"&amp;"",allorders!E:E,"Shipped")</f>
        <v>1</v>
      </c>
      <c r="G294" s="6">
        <f>IF(SUM(C294:F294)=0,0,SUMIFS(allorders!Q:Q,allorders!L:L,A294,allorders!AG:AG,"&lt;="&amp;日期!$B$5,allorders!AG:AG,"&gt;="&amp;日期!$B$12,allorders!N:N,"Shipped")/SUM(C294:F294))</f>
        <v>22.98</v>
      </c>
      <c r="H294">
        <f t="shared" si="8"/>
        <v>8</v>
      </c>
      <c r="I294">
        <f t="shared" si="9"/>
        <v>183.84</v>
      </c>
    </row>
    <row r="295" ht="15" spans="1:9">
      <c r="A295" s="4" t="s">
        <v>3120</v>
      </c>
      <c r="B295" t="str">
        <f>VLOOKUP(A295,'[1]子sku-父sku'!$A:$B,2,0)</f>
        <v>CS-LY084</v>
      </c>
      <c r="C295" s="5">
        <f>SUMIFS(allorders!O:O,allorders!L:L,$A295,allorders!AG:AG,"&lt;="&amp;日期!$B$5,allorders!AG:AG,"&gt;="&amp;日期!$B$6,allorders!$Q:$Q,"&lt;&gt;"&amp;"",allorders!E:E,"Shipped")</f>
        <v>0</v>
      </c>
      <c r="D295" s="5">
        <f>SUMIFS(allorders!$O:$O,allorders!$L:$L,$A295,allorders!$AG:$AG,"&lt;="&amp;日期!$B$7,allorders!$AG:$AG,"&gt;="&amp;日期!$B$8,allorders!Q:Q,"&lt;&gt;"&amp;"",allorders!E:E,"Shipped")</f>
        <v>0</v>
      </c>
      <c r="E295" s="5">
        <f>SUMIFS(allorders!$O:$O,allorders!$L:$L,$A295,allorders!$AG:$AG,"&lt;="&amp;日期!$B$9,allorders!$AG:$AG,"&gt;="&amp;日期!$B$10,allorders!Q:Q,"&lt;&gt;"&amp;"",allorders!E:E,"Shipped")</f>
        <v>1</v>
      </c>
      <c r="F295" s="5">
        <f>SUMIFS(allorders!$O:$O,allorders!$L:$L,$A295,allorders!$AG:$AG,"&lt;="&amp;日期!$B$11,allorders!$AG:$AG,"&gt;="&amp;日期!$B$12,allorders!Q:Q,"&lt;&gt;"&amp;"",allorders!E:E,"Shipped")</f>
        <v>2</v>
      </c>
      <c r="G295" s="6">
        <f>IF(SUM(C295:F295)=0,0,SUMIFS(allorders!Q:Q,allorders!L:L,A295,allorders!AG:AG,"&lt;="&amp;日期!$B$5,allorders!AG:AG,"&gt;="&amp;日期!$B$12,allorders!N:N,"Shipped")/SUM(C295:F295))</f>
        <v>19.98</v>
      </c>
      <c r="H295">
        <f t="shared" si="8"/>
        <v>3</v>
      </c>
      <c r="I295">
        <f t="shared" si="9"/>
        <v>59.94</v>
      </c>
    </row>
    <row r="296" ht="15" spans="1:9">
      <c r="A296" s="4" t="s">
        <v>3123</v>
      </c>
      <c r="B296" t="str">
        <f>VLOOKUP(A296,'[1]子sku-父sku'!$A:$B,2,0)</f>
        <v>CS-LY084</v>
      </c>
      <c r="C296" s="5">
        <f>SUMIFS(allorders!O:O,allorders!L:L,$A296,allorders!AG:AG,"&lt;="&amp;日期!$B$5,allorders!AG:AG,"&gt;="&amp;日期!$B$6,allorders!$Q:$Q,"&lt;&gt;"&amp;"",allorders!E:E,"Shipped")</f>
        <v>2</v>
      </c>
      <c r="D296" s="5">
        <f>SUMIFS(allorders!$O:$O,allorders!$L:$L,$A296,allorders!$AG:$AG,"&lt;="&amp;日期!$B$7,allorders!$AG:$AG,"&gt;="&amp;日期!$B$8,allorders!Q:Q,"&lt;&gt;"&amp;"",allorders!E:E,"Shipped")</f>
        <v>3</v>
      </c>
      <c r="E296" s="5">
        <f>SUMIFS(allorders!$O:$O,allorders!$L:$L,$A296,allorders!$AG:$AG,"&lt;="&amp;日期!$B$9,allorders!$AG:$AG,"&gt;="&amp;日期!$B$10,allorders!Q:Q,"&lt;&gt;"&amp;"",allorders!E:E,"Shipped")</f>
        <v>0</v>
      </c>
      <c r="F296" s="5">
        <f>SUMIFS(allorders!$O:$O,allorders!$L:$L,$A296,allorders!$AG:$AG,"&lt;="&amp;日期!$B$11,allorders!$AG:$AG,"&gt;="&amp;日期!$B$12,allorders!Q:Q,"&lt;&gt;"&amp;"",allorders!E:E,"Shipped")</f>
        <v>1</v>
      </c>
      <c r="G296" s="6">
        <f>IF(SUM(C296:F296)=0,0,SUMIFS(allorders!Q:Q,allorders!L:L,A296,allorders!AG:AG,"&lt;="&amp;日期!$B$5,allorders!AG:AG,"&gt;="&amp;日期!$B$12,allorders!N:N,"Shipped")/SUM(C296:F296))</f>
        <v>22.9816666666667</v>
      </c>
      <c r="H296">
        <f t="shared" si="8"/>
        <v>6</v>
      </c>
      <c r="I296">
        <f t="shared" si="9"/>
        <v>137.89</v>
      </c>
    </row>
    <row r="297" ht="15" spans="1:9">
      <c r="A297" s="4" t="s">
        <v>3126</v>
      </c>
      <c r="B297" t="str">
        <f>VLOOKUP(A297,'[1]子sku-父sku'!$A:$B,2,0)</f>
        <v>CS-SB005</v>
      </c>
      <c r="C297" s="5">
        <f>SUMIFS(allorders!O:O,allorders!L:L,$A297,allorders!AG:AG,"&lt;="&amp;日期!$B$5,allorders!AG:AG,"&gt;="&amp;日期!$B$6,allorders!$Q:$Q,"&lt;&gt;"&amp;"",allorders!E:E,"Shipped")</f>
        <v>1</v>
      </c>
      <c r="D297" s="5">
        <f>SUMIFS(allorders!$O:$O,allorders!$L:$L,$A297,allorders!$AG:$AG,"&lt;="&amp;日期!$B$7,allorders!$AG:$AG,"&gt;="&amp;日期!$B$8,allorders!Q:Q,"&lt;&gt;"&amp;"",allorders!E:E,"Shipped")</f>
        <v>1</v>
      </c>
      <c r="E297" s="5">
        <f>SUMIFS(allorders!$O:$O,allorders!$L:$L,$A297,allorders!$AG:$AG,"&lt;="&amp;日期!$B$9,allorders!$AG:$AG,"&gt;="&amp;日期!$B$10,allorders!Q:Q,"&lt;&gt;"&amp;"",allorders!E:E,"Shipped")</f>
        <v>1</v>
      </c>
      <c r="F297" s="5">
        <f>SUMIFS(allorders!$O:$O,allorders!$L:$L,$A297,allorders!$AG:$AG,"&lt;="&amp;日期!$B$11,allorders!$AG:$AG,"&gt;="&amp;日期!$B$12,allorders!Q:Q,"&lt;&gt;"&amp;"",allorders!E:E,"Shipped")</f>
        <v>1</v>
      </c>
      <c r="G297" s="6">
        <f>IF(SUM(C297:F297)=0,0,SUMIFS(allorders!Q:Q,allorders!L:L,A297,allorders!AG:AG,"&lt;="&amp;日期!$B$5,allorders!AG:AG,"&gt;="&amp;日期!$B$12,allorders!N:N,"Shipped")/SUM(C297:F297))</f>
        <v>28.725</v>
      </c>
      <c r="H297">
        <f t="shared" si="8"/>
        <v>4</v>
      </c>
      <c r="I297">
        <f t="shared" si="9"/>
        <v>114.9</v>
      </c>
    </row>
    <row r="298" ht="15" spans="1:9">
      <c r="A298" s="4" t="s">
        <v>3129</v>
      </c>
      <c r="B298" t="str">
        <f>VLOOKUP(A298,'[1]子sku-父sku'!$A:$B,2,0)</f>
        <v>CS-SB005</v>
      </c>
      <c r="C298" s="5">
        <f>SUMIFS(allorders!O:O,allorders!L:L,$A298,allorders!AG:AG,"&lt;="&amp;日期!$B$5,allorders!AG:AG,"&gt;="&amp;日期!$B$6,allorders!$Q:$Q,"&lt;&gt;"&amp;"",allorders!E:E,"Shipped")</f>
        <v>0</v>
      </c>
      <c r="D298" s="5">
        <f>SUMIFS(allorders!$O:$O,allorders!$L:$L,$A298,allorders!$AG:$AG,"&lt;="&amp;日期!$B$7,allorders!$AG:$AG,"&gt;="&amp;日期!$B$8,allorders!Q:Q,"&lt;&gt;"&amp;"",allorders!E:E,"Shipped")</f>
        <v>0</v>
      </c>
      <c r="E298" s="5">
        <f>SUMIFS(allorders!$O:$O,allorders!$L:$L,$A298,allorders!$AG:$AG,"&lt;="&amp;日期!$B$9,allorders!$AG:$AG,"&gt;="&amp;日期!$B$10,allorders!Q:Q,"&lt;&gt;"&amp;"",allorders!E:E,"Shipped")</f>
        <v>0</v>
      </c>
      <c r="F298" s="5">
        <f>SUMIFS(allorders!$O:$O,allorders!$L:$L,$A298,allorders!$AG:$AG,"&lt;="&amp;日期!$B$11,allorders!$AG:$AG,"&gt;="&amp;日期!$B$12,allorders!Q:Q,"&lt;&gt;"&amp;"",allorders!E:E,"Shipped")</f>
        <v>2</v>
      </c>
      <c r="G298" s="6">
        <f>IF(SUM(C298:F298)=0,0,SUMIFS(allorders!Q:Q,allorders!L:L,A298,allorders!AG:AG,"&lt;="&amp;日期!$B$5,allorders!AG:AG,"&gt;="&amp;日期!$B$12,allorders!N:N,"Shipped")/SUM(C298:F298))</f>
        <v>22.98</v>
      </c>
      <c r="H298">
        <f t="shared" si="8"/>
        <v>2</v>
      </c>
      <c r="I298">
        <f t="shared" si="9"/>
        <v>45.96</v>
      </c>
    </row>
    <row r="299" ht="15" spans="1:9">
      <c r="A299" s="4" t="s">
        <v>3132</v>
      </c>
      <c r="B299" t="str">
        <f>VLOOKUP(A299,'[1]子sku-父sku'!$A:$B,2,0)</f>
        <v>CS-SB005</v>
      </c>
      <c r="C299" s="5">
        <f>SUMIFS(allorders!O:O,allorders!L:L,$A299,allorders!AG:AG,"&lt;="&amp;日期!$B$5,allorders!AG:AG,"&gt;="&amp;日期!$B$6,allorders!$Q:$Q,"&lt;&gt;"&amp;"",allorders!E:E,"Shipped")</f>
        <v>0</v>
      </c>
      <c r="D299" s="5">
        <f>SUMIFS(allorders!$O:$O,allorders!$L:$L,$A299,allorders!$AG:$AG,"&lt;="&amp;日期!$B$7,allorders!$AG:$AG,"&gt;="&amp;日期!$B$8,allorders!Q:Q,"&lt;&gt;"&amp;"",allorders!E:E,"Shipped")</f>
        <v>0</v>
      </c>
      <c r="E299" s="5">
        <f>SUMIFS(allorders!$O:$O,allorders!$L:$L,$A299,allorders!$AG:$AG,"&lt;="&amp;日期!$B$9,allorders!$AG:$AG,"&gt;="&amp;日期!$B$10,allorders!Q:Q,"&lt;&gt;"&amp;"",allorders!E:E,"Shipped")</f>
        <v>0</v>
      </c>
      <c r="F299" s="5">
        <f>SUMIFS(allorders!$O:$O,allorders!$L:$L,$A299,allorders!$AG:$AG,"&lt;="&amp;日期!$B$11,allorders!$AG:$AG,"&gt;="&amp;日期!$B$12,allorders!Q:Q,"&lt;&gt;"&amp;"",allorders!E:E,"Shipped")</f>
        <v>1</v>
      </c>
      <c r="G299" s="6">
        <f>IF(SUM(C299:F299)=0,0,SUMIFS(allorders!Q:Q,allorders!L:L,A299,allorders!AG:AG,"&lt;="&amp;日期!$B$5,allorders!AG:AG,"&gt;="&amp;日期!$B$12,allorders!N:N,"Shipped")/SUM(C299:F299))</f>
        <v>22.98</v>
      </c>
      <c r="H299">
        <f t="shared" si="8"/>
        <v>1</v>
      </c>
      <c r="I299">
        <f t="shared" si="9"/>
        <v>22.98</v>
      </c>
    </row>
    <row r="300" ht="15" spans="1:9">
      <c r="A300" s="4" t="s">
        <v>3147</v>
      </c>
      <c r="B300" t="str">
        <f>VLOOKUP(A300,'[1]子sku-父sku'!$A:$B,2,0)</f>
        <v>CS-SB009</v>
      </c>
      <c r="C300" s="5">
        <f>SUMIFS(allorders!O:O,allorders!L:L,$A300,allorders!AG:AG,"&lt;="&amp;日期!$B$5,allorders!AG:AG,"&gt;="&amp;日期!$B$6,allorders!$Q:$Q,"&lt;&gt;"&amp;"",allorders!E:E,"Shipped")</f>
        <v>1</v>
      </c>
      <c r="D300" s="5">
        <f>SUMIFS(allorders!$O:$O,allorders!$L:$L,$A300,allorders!$AG:$AG,"&lt;="&amp;日期!$B$7,allorders!$AG:$AG,"&gt;="&amp;日期!$B$8,allorders!Q:Q,"&lt;&gt;"&amp;"",allorders!E:E,"Shipped")</f>
        <v>0</v>
      </c>
      <c r="E300" s="5">
        <f>SUMIFS(allorders!$O:$O,allorders!$L:$L,$A300,allorders!$AG:$AG,"&lt;="&amp;日期!$B$9,allorders!$AG:$AG,"&gt;="&amp;日期!$B$10,allorders!Q:Q,"&lt;&gt;"&amp;"",allorders!E:E,"Shipped")</f>
        <v>4</v>
      </c>
      <c r="F300" s="5">
        <f>SUMIFS(allorders!$O:$O,allorders!$L:$L,$A300,allorders!$AG:$AG,"&lt;="&amp;日期!$B$11,allorders!$AG:$AG,"&gt;="&amp;日期!$B$12,allorders!Q:Q,"&lt;&gt;"&amp;"",allorders!E:E,"Shipped")</f>
        <v>2</v>
      </c>
      <c r="G300" s="6">
        <f>IF(SUM(C300:F300)=0,0,SUMIFS(allorders!Q:Q,allorders!L:L,A300,allorders!AG:AG,"&lt;="&amp;日期!$B$5,allorders!AG:AG,"&gt;="&amp;日期!$B$12,allorders!N:N,"Shipped")/SUM(C300:F300))</f>
        <v>22.98</v>
      </c>
      <c r="H300">
        <f t="shared" si="8"/>
        <v>7</v>
      </c>
      <c r="I300">
        <f t="shared" si="9"/>
        <v>160.86</v>
      </c>
    </row>
    <row r="301" ht="15" spans="1:9">
      <c r="A301" s="4" t="s">
        <v>3159</v>
      </c>
      <c r="B301" t="str">
        <f>VLOOKUP(A301,'[1]子sku-父sku'!$A:$B,2,0)</f>
        <v>MY-SB011</v>
      </c>
      <c r="C301" s="5">
        <f>SUMIFS(allorders!O:O,allorders!L:L,$A301,allorders!AG:AG,"&lt;="&amp;日期!$B$5,allorders!AG:AG,"&gt;="&amp;日期!$B$6,allorders!$Q:$Q,"&lt;&gt;"&amp;"",allorders!E:E,"Shipped")</f>
        <v>1</v>
      </c>
      <c r="D301" s="5">
        <f>SUMIFS(allorders!$O:$O,allorders!$L:$L,$A301,allorders!$AG:$AG,"&lt;="&amp;日期!$B$7,allorders!$AG:$AG,"&gt;="&amp;日期!$B$8,allorders!Q:Q,"&lt;&gt;"&amp;"",allorders!E:E,"Shipped")</f>
        <v>0</v>
      </c>
      <c r="E301" s="5">
        <f>SUMIFS(allorders!$O:$O,allorders!$L:$L,$A301,allorders!$AG:$AG,"&lt;="&amp;日期!$B$9,allorders!$AG:$AG,"&gt;="&amp;日期!$B$10,allorders!Q:Q,"&lt;&gt;"&amp;"",allorders!E:E,"Shipped")</f>
        <v>1</v>
      </c>
      <c r="F301" s="5">
        <f>SUMIFS(allorders!$O:$O,allorders!$L:$L,$A301,allorders!$AG:$AG,"&lt;="&amp;日期!$B$11,allorders!$AG:$AG,"&gt;="&amp;日期!$B$12,allorders!Q:Q,"&lt;&gt;"&amp;"",allorders!E:E,"Shipped")</f>
        <v>1</v>
      </c>
      <c r="G301" s="6">
        <f>IF(SUM(C301:F301)=0,0,SUMIFS(allorders!Q:Q,allorders!L:L,A301,allorders!AG:AG,"&lt;="&amp;日期!$B$5,allorders!AG:AG,"&gt;="&amp;日期!$B$12,allorders!N:N,"Shipped")/SUM(C301:F301))</f>
        <v>22.98</v>
      </c>
      <c r="H301">
        <f t="shared" si="8"/>
        <v>3</v>
      </c>
      <c r="I301">
        <f t="shared" si="9"/>
        <v>68.94</v>
      </c>
    </row>
    <row r="302" ht="15" spans="1:9">
      <c r="A302" s="4" t="s">
        <v>3169</v>
      </c>
      <c r="B302" t="str">
        <f>VLOOKUP(A302,'[1]子sku-父sku'!$A:$B,2,0)</f>
        <v>CS-LY084</v>
      </c>
      <c r="C302" s="5">
        <f>SUMIFS(allorders!O:O,allorders!L:L,$A302,allorders!AG:AG,"&lt;="&amp;日期!$B$5,allorders!AG:AG,"&gt;="&amp;日期!$B$6,allorders!$Q:$Q,"&lt;&gt;"&amp;"",allorders!E:E,"Shipped")</f>
        <v>1</v>
      </c>
      <c r="D302" s="5">
        <f>SUMIFS(allorders!$O:$O,allorders!$L:$L,$A302,allorders!$AG:$AG,"&lt;="&amp;日期!$B$7,allorders!$AG:$AG,"&gt;="&amp;日期!$B$8,allorders!Q:Q,"&lt;&gt;"&amp;"",allorders!E:E,"Shipped")</f>
        <v>0</v>
      </c>
      <c r="E302" s="5">
        <f>SUMIFS(allorders!$O:$O,allorders!$L:$L,$A302,allorders!$AG:$AG,"&lt;="&amp;日期!$B$9,allorders!$AG:$AG,"&gt;="&amp;日期!$B$10,allorders!Q:Q,"&lt;&gt;"&amp;"",allorders!E:E,"Shipped")</f>
        <v>0</v>
      </c>
      <c r="F302" s="5">
        <f>SUMIFS(allorders!$O:$O,allorders!$L:$L,$A302,allorders!$AG:$AG,"&lt;="&amp;日期!$B$11,allorders!$AG:$AG,"&gt;="&amp;日期!$B$12,allorders!Q:Q,"&lt;&gt;"&amp;"",allorders!E:E,"Shipped")</f>
        <v>2</v>
      </c>
      <c r="G302" s="6">
        <f>IF(SUM(C302:F302)=0,0,SUMIFS(allorders!Q:Q,allorders!L:L,A302,allorders!AG:AG,"&lt;="&amp;日期!$B$5,allorders!AG:AG,"&gt;="&amp;日期!$B$12,allorders!N:N,"Shipped")/SUM(C302:F302))</f>
        <v>22.98</v>
      </c>
      <c r="H302">
        <f t="shared" si="8"/>
        <v>3</v>
      </c>
      <c r="I302">
        <f t="shared" si="9"/>
        <v>68.94</v>
      </c>
    </row>
    <row r="303" ht="15" spans="1:9">
      <c r="A303" s="4" t="s">
        <v>3183</v>
      </c>
      <c r="B303" t="str">
        <f>VLOOKUP(A303,'[1]子sku-父sku'!$A:$B,2,0)</f>
        <v>CS-BUSB032</v>
      </c>
      <c r="C303" s="5">
        <f>SUMIFS(allorders!O:O,allorders!L:L,$A303,allorders!AG:AG,"&lt;="&amp;日期!$B$5,allorders!AG:AG,"&gt;="&amp;日期!$B$6,allorders!$Q:$Q,"&lt;&gt;"&amp;"",allorders!E:E,"Shipped")</f>
        <v>0</v>
      </c>
      <c r="D303" s="5">
        <f>SUMIFS(allorders!$O:$O,allorders!$L:$L,$A303,allorders!$AG:$AG,"&lt;="&amp;日期!$B$7,allorders!$AG:$AG,"&gt;="&amp;日期!$B$8,allorders!Q:Q,"&lt;&gt;"&amp;"",allorders!E:E,"Shipped")</f>
        <v>0</v>
      </c>
      <c r="E303" s="5">
        <f>SUMIFS(allorders!$O:$O,allorders!$L:$L,$A303,allorders!$AG:$AG,"&lt;="&amp;日期!$B$9,allorders!$AG:$AG,"&gt;="&amp;日期!$B$10,allorders!Q:Q,"&lt;&gt;"&amp;"",allorders!E:E,"Shipped")</f>
        <v>0</v>
      </c>
      <c r="F303" s="5">
        <f>SUMIFS(allorders!$O:$O,allorders!$L:$L,$A303,allorders!$AG:$AG,"&lt;="&amp;日期!$B$11,allorders!$AG:$AG,"&gt;="&amp;日期!$B$12,allorders!Q:Q,"&lt;&gt;"&amp;"",allorders!E:E,"Shipped")</f>
        <v>2</v>
      </c>
      <c r="G303" s="6">
        <f>IF(SUM(C303:F303)=0,0,SUMIFS(allorders!Q:Q,allorders!L:L,A303,allorders!AG:AG,"&lt;="&amp;日期!$B$5,allorders!AG:AG,"&gt;="&amp;日期!$B$12,allorders!N:N,"Shipped")/SUM(C303:F303))</f>
        <v>22.98</v>
      </c>
      <c r="H303">
        <f t="shared" si="8"/>
        <v>2</v>
      </c>
      <c r="I303">
        <f t="shared" si="9"/>
        <v>45.96</v>
      </c>
    </row>
    <row r="304" ht="15" spans="1:9">
      <c r="A304" s="4" t="s">
        <v>3196</v>
      </c>
      <c r="B304" t="str">
        <f>VLOOKUP(A304,'[1]子sku-父sku'!$A:$B,2,0)</f>
        <v>CS-SB181</v>
      </c>
      <c r="C304" s="5">
        <f>SUMIFS(allorders!O:O,allorders!L:L,$A304,allorders!AG:AG,"&lt;="&amp;日期!$B$5,allorders!AG:AG,"&gt;="&amp;日期!$B$6,allorders!$Q:$Q,"&lt;&gt;"&amp;"",allorders!E:E,"Shipped")</f>
        <v>4</v>
      </c>
      <c r="D304" s="5">
        <f>SUMIFS(allorders!$O:$O,allorders!$L:$L,$A304,allorders!$AG:$AG,"&lt;="&amp;日期!$B$7,allorders!$AG:$AG,"&gt;="&amp;日期!$B$8,allorders!Q:Q,"&lt;&gt;"&amp;"",allorders!E:E,"Shipped")</f>
        <v>2</v>
      </c>
      <c r="E304" s="5">
        <f>SUMIFS(allorders!$O:$O,allorders!$L:$L,$A304,allorders!$AG:$AG,"&lt;="&amp;日期!$B$9,allorders!$AG:$AG,"&gt;="&amp;日期!$B$10,allorders!Q:Q,"&lt;&gt;"&amp;"",allorders!E:E,"Shipped")</f>
        <v>3</v>
      </c>
      <c r="F304" s="5">
        <f>SUMIFS(allorders!$O:$O,allorders!$L:$L,$A304,allorders!$AG:$AG,"&lt;="&amp;日期!$B$11,allorders!$AG:$AG,"&gt;="&amp;日期!$B$12,allorders!Q:Q,"&lt;&gt;"&amp;"",allorders!E:E,"Shipped")</f>
        <v>1</v>
      </c>
      <c r="G304" s="6">
        <f>IF(SUM(C304:F304)=0,0,SUMIFS(allorders!Q:Q,allorders!L:L,A304,allorders!AG:AG,"&lt;="&amp;日期!$B$5,allorders!AG:AG,"&gt;="&amp;日期!$B$12,allorders!N:N,"Shipped")/SUM(C304:F304))</f>
        <v>23.98</v>
      </c>
      <c r="H304">
        <f t="shared" si="8"/>
        <v>10</v>
      </c>
      <c r="I304">
        <f t="shared" si="9"/>
        <v>239.8</v>
      </c>
    </row>
    <row r="305" ht="15" spans="1:9">
      <c r="A305" s="4" t="s">
        <v>3211</v>
      </c>
      <c r="B305" t="str">
        <f>VLOOKUP(A305,'[1]子sku-父sku'!$A:$B,2,0)</f>
        <v>CS-SB171</v>
      </c>
      <c r="C305" s="5">
        <f>SUMIFS(allorders!O:O,allorders!L:L,$A305,allorders!AG:AG,"&lt;="&amp;日期!$B$5,allorders!AG:AG,"&gt;="&amp;日期!$B$6,allorders!$Q:$Q,"&lt;&gt;"&amp;"",allorders!E:E,"Shipped")</f>
        <v>2</v>
      </c>
      <c r="D305" s="5">
        <f>SUMIFS(allorders!$O:$O,allorders!$L:$L,$A305,allorders!$AG:$AG,"&lt;="&amp;日期!$B$7,allorders!$AG:$AG,"&gt;="&amp;日期!$B$8,allorders!Q:Q,"&lt;&gt;"&amp;"",allorders!E:E,"Shipped")</f>
        <v>6</v>
      </c>
      <c r="E305" s="5">
        <f>SUMIFS(allorders!$O:$O,allorders!$L:$L,$A305,allorders!$AG:$AG,"&lt;="&amp;日期!$B$9,allorders!$AG:$AG,"&gt;="&amp;日期!$B$10,allorders!Q:Q,"&lt;&gt;"&amp;"",allorders!E:E,"Shipped")</f>
        <v>3</v>
      </c>
      <c r="F305" s="5">
        <f>SUMIFS(allorders!$O:$O,allorders!$L:$L,$A305,allorders!$AG:$AG,"&lt;="&amp;日期!$B$11,allorders!$AG:$AG,"&gt;="&amp;日期!$B$12,allorders!Q:Q,"&lt;&gt;"&amp;"",allorders!E:E,"Shipped")</f>
        <v>2</v>
      </c>
      <c r="G305" s="6">
        <f>IF(SUM(C305:F305)=0,0,SUMIFS(allorders!Q:Q,allorders!L:L,A305,allorders!AG:AG,"&lt;="&amp;日期!$B$5,allorders!AG:AG,"&gt;="&amp;日期!$B$12,allorders!N:N,"Shipped")/SUM(C305:F305))</f>
        <v>23.98</v>
      </c>
      <c r="H305">
        <f t="shared" si="8"/>
        <v>13</v>
      </c>
      <c r="I305">
        <f t="shared" si="9"/>
        <v>311.74</v>
      </c>
    </row>
    <row r="306" ht="15" spans="1:9">
      <c r="A306" s="4" t="s">
        <v>3241</v>
      </c>
      <c r="B306" t="str">
        <f>VLOOKUP(A306,'[1]子sku-父sku'!$A:$B,2,0)</f>
        <v>CS-LY170</v>
      </c>
      <c r="C306" s="5">
        <f>SUMIFS(allorders!O:O,allorders!L:L,$A306,allorders!AG:AG,"&lt;="&amp;日期!$B$5,allorders!AG:AG,"&gt;="&amp;日期!$B$6,allorders!$Q:$Q,"&lt;&gt;"&amp;"",allorders!E:E,"Shipped")</f>
        <v>1</v>
      </c>
      <c r="D306" s="5">
        <f>SUMIFS(allorders!$O:$O,allorders!$L:$L,$A306,allorders!$AG:$AG,"&lt;="&amp;日期!$B$7,allorders!$AG:$AG,"&gt;="&amp;日期!$B$8,allorders!Q:Q,"&lt;&gt;"&amp;"",allorders!E:E,"Shipped")</f>
        <v>1</v>
      </c>
      <c r="E306" s="5">
        <f>SUMIFS(allorders!$O:$O,allorders!$L:$L,$A306,allorders!$AG:$AG,"&lt;="&amp;日期!$B$9,allorders!$AG:$AG,"&gt;="&amp;日期!$B$10,allorders!Q:Q,"&lt;&gt;"&amp;"",allorders!E:E,"Shipped")</f>
        <v>1</v>
      </c>
      <c r="F306" s="5">
        <f>SUMIFS(allorders!$O:$O,allorders!$L:$L,$A306,allorders!$AG:$AG,"&lt;="&amp;日期!$B$11,allorders!$AG:$AG,"&gt;="&amp;日期!$B$12,allorders!Q:Q,"&lt;&gt;"&amp;"",allorders!E:E,"Shipped")</f>
        <v>1</v>
      </c>
      <c r="G306" s="6">
        <f>IF(SUM(C306:F306)=0,0,SUMIFS(allorders!Q:Q,allorders!L:L,A306,allorders!AG:AG,"&lt;="&amp;日期!$B$5,allorders!AG:AG,"&gt;="&amp;日期!$B$12,allorders!N:N,"Shipped")/SUM(C306:F306))</f>
        <v>22.4825</v>
      </c>
      <c r="H306">
        <f t="shared" si="8"/>
        <v>4</v>
      </c>
      <c r="I306">
        <f t="shared" si="9"/>
        <v>89.93</v>
      </c>
    </row>
    <row r="307" ht="15" spans="1:9">
      <c r="A307" s="4" t="s">
        <v>3248</v>
      </c>
      <c r="B307" t="str">
        <f>VLOOKUP(A307,'[1]子sku-父sku'!$A:$B,2,0)</f>
        <v>MY-SB020</v>
      </c>
      <c r="C307" s="5">
        <f>SUMIFS(allorders!O:O,allorders!L:L,$A307,allorders!AG:AG,"&lt;="&amp;日期!$B$5,allorders!AG:AG,"&gt;="&amp;日期!$B$6,allorders!$Q:$Q,"&lt;&gt;"&amp;"",allorders!E:E,"Shipped")</f>
        <v>0</v>
      </c>
      <c r="D307" s="5">
        <f>SUMIFS(allorders!$O:$O,allorders!$L:$L,$A307,allorders!$AG:$AG,"&lt;="&amp;日期!$B$7,allorders!$AG:$AG,"&gt;="&amp;日期!$B$8,allorders!Q:Q,"&lt;&gt;"&amp;"",allorders!E:E,"Shipped")</f>
        <v>0</v>
      </c>
      <c r="E307" s="5">
        <f>SUMIFS(allorders!$O:$O,allorders!$L:$L,$A307,allorders!$AG:$AG,"&lt;="&amp;日期!$B$9,allorders!$AG:$AG,"&gt;="&amp;日期!$B$10,allorders!Q:Q,"&lt;&gt;"&amp;"",allorders!E:E,"Shipped")</f>
        <v>0</v>
      </c>
      <c r="F307" s="5">
        <f>SUMIFS(allorders!$O:$O,allorders!$L:$L,$A307,allorders!$AG:$AG,"&lt;="&amp;日期!$B$11,allorders!$AG:$AG,"&gt;="&amp;日期!$B$12,allorders!Q:Q,"&lt;&gt;"&amp;"",allorders!E:E,"Shipped")</f>
        <v>1</v>
      </c>
      <c r="G307" s="6">
        <f>IF(SUM(C307:F307)=0,0,SUMIFS(allorders!Q:Q,allorders!L:L,A307,allorders!AG:AG,"&lt;="&amp;日期!$B$5,allorders!AG:AG,"&gt;="&amp;日期!$B$12,allorders!N:N,"Shipped")/SUM(C307:F307))</f>
        <v>23.98</v>
      </c>
      <c r="H307">
        <f t="shared" si="8"/>
        <v>1</v>
      </c>
      <c r="I307">
        <f t="shared" si="9"/>
        <v>23.98</v>
      </c>
    </row>
    <row r="308" ht="15" spans="1:9">
      <c r="A308" s="4" t="s">
        <v>3257</v>
      </c>
      <c r="B308" t="str">
        <f>VLOOKUP(A308,'[1]子sku-父sku'!$A:$B,2,0)</f>
        <v>MY-SB027</v>
      </c>
      <c r="C308" s="5">
        <f>SUMIFS(allorders!O:O,allorders!L:L,$A308,allorders!AG:AG,"&lt;="&amp;日期!$B$5,allorders!AG:AG,"&gt;="&amp;日期!$B$6,allorders!$Q:$Q,"&lt;&gt;"&amp;"",allorders!E:E,"Shipped")</f>
        <v>0</v>
      </c>
      <c r="D308" s="5">
        <f>SUMIFS(allorders!$O:$O,allorders!$L:$L,$A308,allorders!$AG:$AG,"&lt;="&amp;日期!$B$7,allorders!$AG:$AG,"&gt;="&amp;日期!$B$8,allorders!Q:Q,"&lt;&gt;"&amp;"",allorders!E:E,"Shipped")</f>
        <v>0</v>
      </c>
      <c r="E308" s="5">
        <f>SUMIFS(allorders!$O:$O,allorders!$L:$L,$A308,allorders!$AG:$AG,"&lt;="&amp;日期!$B$9,allorders!$AG:$AG,"&gt;="&amp;日期!$B$10,allorders!Q:Q,"&lt;&gt;"&amp;"",allorders!E:E,"Shipped")</f>
        <v>1</v>
      </c>
      <c r="F308" s="5">
        <f>SUMIFS(allorders!$O:$O,allorders!$L:$L,$A308,allorders!$AG:$AG,"&lt;="&amp;日期!$B$11,allorders!$AG:$AG,"&gt;="&amp;日期!$B$12,allorders!Q:Q,"&lt;&gt;"&amp;"",allorders!E:E,"Shipped")</f>
        <v>2</v>
      </c>
      <c r="G308" s="6">
        <f>IF(SUM(C308:F308)=0,0,SUMIFS(allorders!Q:Q,allorders!L:L,A308,allorders!AG:AG,"&lt;="&amp;日期!$B$5,allorders!AG:AG,"&gt;="&amp;日期!$B$12,allorders!N:N,"Shipped")/SUM(C308:F308))</f>
        <v>20.98</v>
      </c>
      <c r="H308">
        <f t="shared" si="8"/>
        <v>3</v>
      </c>
      <c r="I308">
        <f t="shared" si="9"/>
        <v>62.94</v>
      </c>
    </row>
    <row r="309" ht="15" spans="1:9">
      <c r="A309" s="4" t="s">
        <v>3265</v>
      </c>
      <c r="B309" t="str">
        <f>VLOOKUP(A309,'[1]子sku-父sku'!$A:$B,2,0)</f>
        <v>CS-LHY032</v>
      </c>
      <c r="C309" s="5">
        <f>SUMIFS(allorders!O:O,allorders!L:L,$A309,allorders!AG:AG,"&lt;="&amp;日期!$B$5,allorders!AG:AG,"&gt;="&amp;日期!$B$6,allorders!$Q:$Q,"&lt;&gt;"&amp;"",allorders!E:E,"Shipped")</f>
        <v>1</v>
      </c>
      <c r="D309" s="5">
        <f>SUMIFS(allorders!$O:$O,allorders!$L:$L,$A309,allorders!$AG:$AG,"&lt;="&amp;日期!$B$7,allorders!$AG:$AG,"&gt;="&amp;日期!$B$8,allorders!Q:Q,"&lt;&gt;"&amp;"",allorders!E:E,"Shipped")</f>
        <v>1</v>
      </c>
      <c r="E309" s="5">
        <f>SUMIFS(allorders!$O:$O,allorders!$L:$L,$A309,allorders!$AG:$AG,"&lt;="&amp;日期!$B$9,allorders!$AG:$AG,"&gt;="&amp;日期!$B$10,allorders!Q:Q,"&lt;&gt;"&amp;"",allorders!E:E,"Shipped")</f>
        <v>0</v>
      </c>
      <c r="F309" s="5">
        <f>SUMIFS(allorders!$O:$O,allorders!$L:$L,$A309,allorders!$AG:$AG,"&lt;="&amp;日期!$B$11,allorders!$AG:$AG,"&gt;="&amp;日期!$B$12,allorders!Q:Q,"&lt;&gt;"&amp;"",allorders!E:E,"Shipped")</f>
        <v>1</v>
      </c>
      <c r="G309" s="6">
        <f>IF(SUM(C309:F309)=0,0,SUMIFS(allorders!Q:Q,allorders!L:L,A309,allorders!AG:AG,"&lt;="&amp;日期!$B$5,allorders!AG:AG,"&gt;="&amp;日期!$B$12,allorders!N:N,"Shipped")/SUM(C309:F309))</f>
        <v>22.98</v>
      </c>
      <c r="H309">
        <f t="shared" si="8"/>
        <v>3</v>
      </c>
      <c r="I309">
        <f t="shared" si="9"/>
        <v>68.94</v>
      </c>
    </row>
    <row r="310" ht="15" spans="1:9">
      <c r="A310" s="4" t="s">
        <v>3269</v>
      </c>
      <c r="B310" t="str">
        <f>VLOOKUP(A310,'[1]子sku-父sku'!$A:$B,2,0)</f>
        <v>CS-LHY032</v>
      </c>
      <c r="C310" s="5">
        <f>SUMIFS(allorders!O:O,allorders!L:L,$A310,allorders!AG:AG,"&lt;="&amp;日期!$B$5,allorders!AG:AG,"&gt;="&amp;日期!$B$6,allorders!$Q:$Q,"&lt;&gt;"&amp;"",allorders!E:E,"Shipped")</f>
        <v>0</v>
      </c>
      <c r="D310" s="5">
        <f>SUMIFS(allorders!$O:$O,allorders!$L:$L,$A310,allorders!$AG:$AG,"&lt;="&amp;日期!$B$7,allorders!$AG:$AG,"&gt;="&amp;日期!$B$8,allorders!Q:Q,"&lt;&gt;"&amp;"",allorders!E:E,"Shipped")</f>
        <v>0</v>
      </c>
      <c r="E310" s="5">
        <f>SUMIFS(allorders!$O:$O,allorders!$L:$L,$A310,allorders!$AG:$AG,"&lt;="&amp;日期!$B$9,allorders!$AG:$AG,"&gt;="&amp;日期!$B$10,allorders!Q:Q,"&lt;&gt;"&amp;"",allorders!E:E,"Shipped")</f>
        <v>1</v>
      </c>
      <c r="F310" s="5">
        <f>SUMIFS(allorders!$O:$O,allorders!$L:$L,$A310,allorders!$AG:$AG,"&lt;="&amp;日期!$B$11,allorders!$AG:$AG,"&gt;="&amp;日期!$B$12,allorders!Q:Q,"&lt;&gt;"&amp;"",allorders!E:E,"Shipped")</f>
        <v>1</v>
      </c>
      <c r="G310" s="6">
        <f>IF(SUM(C310:F310)=0,0,SUMIFS(allorders!Q:Q,allorders!L:L,A310,allorders!AG:AG,"&lt;="&amp;日期!$B$5,allorders!AG:AG,"&gt;="&amp;日期!$B$12,allorders!N:N,"Shipped")/SUM(C310:F310))</f>
        <v>22.98</v>
      </c>
      <c r="H310">
        <f t="shared" si="8"/>
        <v>2</v>
      </c>
      <c r="I310">
        <f t="shared" si="9"/>
        <v>45.96</v>
      </c>
    </row>
    <row r="311" ht="15" spans="1:9">
      <c r="A311" s="4" t="s">
        <v>3275</v>
      </c>
      <c r="B311" t="str">
        <f>VLOOKUP(A311,'[1]子sku-父sku'!$A:$B,2,0)</f>
        <v>CS-SB009</v>
      </c>
      <c r="C311" s="5">
        <f>SUMIFS(allorders!O:O,allorders!L:L,$A311,allorders!AG:AG,"&lt;="&amp;日期!$B$5,allorders!AG:AG,"&gt;="&amp;日期!$B$6,allorders!$Q:$Q,"&lt;&gt;"&amp;"",allorders!E:E,"Shipped")</f>
        <v>2</v>
      </c>
      <c r="D311" s="5">
        <f>SUMIFS(allorders!$O:$O,allorders!$L:$L,$A311,allorders!$AG:$AG,"&lt;="&amp;日期!$B$7,allorders!$AG:$AG,"&gt;="&amp;日期!$B$8,allorders!Q:Q,"&lt;&gt;"&amp;"",allorders!E:E,"Shipped")</f>
        <v>7</v>
      </c>
      <c r="E311" s="5">
        <f>SUMIFS(allorders!$O:$O,allorders!$L:$L,$A311,allorders!$AG:$AG,"&lt;="&amp;日期!$B$9,allorders!$AG:$AG,"&gt;="&amp;日期!$B$10,allorders!Q:Q,"&lt;&gt;"&amp;"",allorders!E:E,"Shipped")</f>
        <v>0</v>
      </c>
      <c r="F311" s="5">
        <f>SUMIFS(allorders!$O:$O,allorders!$L:$L,$A311,allorders!$AG:$AG,"&lt;="&amp;日期!$B$11,allorders!$AG:$AG,"&gt;="&amp;日期!$B$12,allorders!Q:Q,"&lt;&gt;"&amp;"",allorders!E:E,"Shipped")</f>
        <v>3</v>
      </c>
      <c r="G311" s="6">
        <f>IF(SUM(C311:F311)=0,0,SUMIFS(allorders!Q:Q,allorders!L:L,A311,allorders!AG:AG,"&lt;="&amp;日期!$B$5,allorders!AG:AG,"&gt;="&amp;日期!$B$12,allorders!N:N,"Shipped")/SUM(C311:F311))</f>
        <v>22.98</v>
      </c>
      <c r="H311">
        <f t="shared" si="8"/>
        <v>12</v>
      </c>
      <c r="I311">
        <f t="shared" si="9"/>
        <v>275.76</v>
      </c>
    </row>
    <row r="312" ht="15" spans="1:9">
      <c r="A312" s="4" t="s">
        <v>3283</v>
      </c>
      <c r="B312" t="str">
        <f>VLOOKUP(A312,'[1]子sku-父sku'!$A:$B,2,0)</f>
        <v>MY-SB026</v>
      </c>
      <c r="C312" s="5">
        <f>SUMIFS(allorders!O:O,allorders!L:L,$A312,allorders!AG:AG,"&lt;="&amp;日期!$B$5,allorders!AG:AG,"&gt;="&amp;日期!$B$6,allorders!$Q:$Q,"&lt;&gt;"&amp;"",allorders!E:E,"Shipped")</f>
        <v>0</v>
      </c>
      <c r="D312" s="5">
        <f>SUMIFS(allorders!$O:$O,allorders!$L:$L,$A312,allorders!$AG:$AG,"&lt;="&amp;日期!$B$7,allorders!$AG:$AG,"&gt;="&amp;日期!$B$8,allorders!Q:Q,"&lt;&gt;"&amp;"",allorders!E:E,"Shipped")</f>
        <v>0</v>
      </c>
      <c r="E312" s="5">
        <f>SUMIFS(allorders!$O:$O,allorders!$L:$L,$A312,allorders!$AG:$AG,"&lt;="&amp;日期!$B$9,allorders!$AG:$AG,"&gt;="&amp;日期!$B$10,allorders!Q:Q,"&lt;&gt;"&amp;"",allorders!E:E,"Shipped")</f>
        <v>0</v>
      </c>
      <c r="F312" s="5">
        <f>SUMIFS(allorders!$O:$O,allorders!$L:$L,$A312,allorders!$AG:$AG,"&lt;="&amp;日期!$B$11,allorders!$AG:$AG,"&gt;="&amp;日期!$B$12,allorders!Q:Q,"&lt;&gt;"&amp;"",allorders!E:E,"Shipped")</f>
        <v>3</v>
      </c>
      <c r="G312" s="6">
        <f>IF(SUM(C312:F312)=0,0,SUMIFS(allorders!Q:Q,allorders!L:L,A312,allorders!AG:AG,"&lt;="&amp;日期!$B$5,allorders!AG:AG,"&gt;="&amp;日期!$B$12,allorders!N:N,"Shipped")/SUM(C312:F312))</f>
        <v>26.98</v>
      </c>
      <c r="H312">
        <f t="shared" si="8"/>
        <v>3</v>
      </c>
      <c r="I312">
        <f t="shared" si="9"/>
        <v>80.94</v>
      </c>
    </row>
    <row r="313" ht="15" spans="1:9">
      <c r="A313" s="4" t="s">
        <v>3310</v>
      </c>
      <c r="B313" t="str">
        <f>VLOOKUP(A313,'[1]子sku-父sku'!$A:$B,2,0)</f>
        <v>CS-LY171</v>
      </c>
      <c r="C313" s="5">
        <f>SUMIFS(allorders!O:O,allorders!L:L,$A313,allorders!AG:AG,"&lt;="&amp;日期!$B$5,allorders!AG:AG,"&gt;="&amp;日期!$B$6,allorders!$Q:$Q,"&lt;&gt;"&amp;"",allorders!E:E,"Shipped")</f>
        <v>0</v>
      </c>
      <c r="D313" s="5">
        <f>SUMIFS(allorders!$O:$O,allorders!$L:$L,$A313,allorders!$AG:$AG,"&lt;="&amp;日期!$B$7,allorders!$AG:$AG,"&gt;="&amp;日期!$B$8,allorders!Q:Q,"&lt;&gt;"&amp;"",allorders!E:E,"Shipped")</f>
        <v>1</v>
      </c>
      <c r="E313" s="5">
        <f>SUMIFS(allorders!$O:$O,allorders!$L:$L,$A313,allorders!$AG:$AG,"&lt;="&amp;日期!$B$9,allorders!$AG:$AG,"&gt;="&amp;日期!$B$10,allorders!Q:Q,"&lt;&gt;"&amp;"",allorders!E:E,"Shipped")</f>
        <v>0</v>
      </c>
      <c r="F313" s="5">
        <f>SUMIFS(allorders!$O:$O,allorders!$L:$L,$A313,allorders!$AG:$AG,"&lt;="&amp;日期!$B$11,allorders!$AG:$AG,"&gt;="&amp;日期!$B$12,allorders!Q:Q,"&lt;&gt;"&amp;"",allorders!E:E,"Shipped")</f>
        <v>1</v>
      </c>
      <c r="G313" s="6">
        <f>IF(SUM(C313:F313)=0,0,SUMIFS(allorders!Q:Q,allorders!L:L,A313,allorders!AG:AG,"&lt;="&amp;日期!$B$5,allorders!AG:AG,"&gt;="&amp;日期!$B$12,allorders!N:N,"Shipped")/SUM(C313:F313))</f>
        <v>18.98</v>
      </c>
      <c r="H313">
        <f t="shared" si="8"/>
        <v>2</v>
      </c>
      <c r="I313">
        <f t="shared" si="9"/>
        <v>37.96</v>
      </c>
    </row>
    <row r="314" ht="15" spans="1:9">
      <c r="A314" s="4" t="s">
        <v>3349</v>
      </c>
      <c r="B314" t="str">
        <f>VLOOKUP(A314,'[1]子sku-父sku'!$A:$B,2,0)</f>
        <v>CS-LY086</v>
      </c>
      <c r="C314" s="5">
        <f>SUMIFS(allorders!O:O,allorders!L:L,$A314,allorders!AG:AG,"&lt;="&amp;日期!$B$5,allorders!AG:AG,"&gt;="&amp;日期!$B$6,allorders!$Q:$Q,"&lt;&gt;"&amp;"",allorders!E:E,"Shipped")</f>
        <v>0</v>
      </c>
      <c r="D314" s="5">
        <f>SUMIFS(allorders!$O:$O,allorders!$L:$L,$A314,allorders!$AG:$AG,"&lt;="&amp;日期!$B$7,allorders!$AG:$AG,"&gt;="&amp;日期!$B$8,allorders!Q:Q,"&lt;&gt;"&amp;"",allorders!E:E,"Shipped")</f>
        <v>0</v>
      </c>
      <c r="E314" s="5">
        <f>SUMIFS(allorders!$O:$O,allorders!$L:$L,$A314,allorders!$AG:$AG,"&lt;="&amp;日期!$B$9,allorders!$AG:$AG,"&gt;="&amp;日期!$B$10,allorders!Q:Q,"&lt;&gt;"&amp;"",allorders!E:E,"Shipped")</f>
        <v>0</v>
      </c>
      <c r="F314" s="5">
        <f>SUMIFS(allorders!$O:$O,allorders!$L:$L,$A314,allorders!$AG:$AG,"&lt;="&amp;日期!$B$11,allorders!$AG:$AG,"&gt;="&amp;日期!$B$12,allorders!Q:Q,"&lt;&gt;"&amp;"",allorders!E:E,"Shipped")</f>
        <v>1</v>
      </c>
      <c r="G314" s="6">
        <f>IF(SUM(C314:F314)=0,0,SUMIFS(allorders!Q:Q,allorders!L:L,A314,allorders!AG:AG,"&lt;="&amp;日期!$B$5,allorders!AG:AG,"&gt;="&amp;日期!$B$12,allorders!N:N,"Shipped")/SUM(C314:F314))</f>
        <v>14.98</v>
      </c>
      <c r="H314">
        <f t="shared" si="8"/>
        <v>1</v>
      </c>
      <c r="I314">
        <f t="shared" si="9"/>
        <v>14.98</v>
      </c>
    </row>
    <row r="315" ht="15" spans="1:9">
      <c r="A315" s="4" t="s">
        <v>3362</v>
      </c>
      <c r="B315" t="str">
        <f>VLOOKUP(A315,'[1]子sku-父sku'!$A:$B,2,0)</f>
        <v>MY-SB019</v>
      </c>
      <c r="C315" s="5">
        <f>SUMIFS(allorders!O:O,allorders!L:L,$A315,allorders!AG:AG,"&lt;="&amp;日期!$B$5,allorders!AG:AG,"&gt;="&amp;日期!$B$6,allorders!$Q:$Q,"&lt;&gt;"&amp;"",allorders!E:E,"Shipped")</f>
        <v>1</v>
      </c>
      <c r="D315" s="5">
        <f>SUMIFS(allorders!$O:$O,allorders!$L:$L,$A315,allorders!$AG:$AG,"&lt;="&amp;日期!$B$7,allorders!$AG:$AG,"&gt;="&amp;日期!$B$8,allorders!Q:Q,"&lt;&gt;"&amp;"",allorders!E:E,"Shipped")</f>
        <v>1</v>
      </c>
      <c r="E315" s="5">
        <f>SUMIFS(allorders!$O:$O,allorders!$L:$L,$A315,allorders!$AG:$AG,"&lt;="&amp;日期!$B$9,allorders!$AG:$AG,"&gt;="&amp;日期!$B$10,allorders!Q:Q,"&lt;&gt;"&amp;"",allorders!E:E,"Shipped")</f>
        <v>0</v>
      </c>
      <c r="F315" s="5">
        <f>SUMIFS(allorders!$O:$O,allorders!$L:$L,$A315,allorders!$AG:$AG,"&lt;="&amp;日期!$B$11,allorders!$AG:$AG,"&gt;="&amp;日期!$B$12,allorders!Q:Q,"&lt;&gt;"&amp;"",allorders!E:E,"Shipped")</f>
        <v>1</v>
      </c>
      <c r="G315" s="6">
        <f>IF(SUM(C315:F315)=0,0,SUMIFS(allorders!Q:Q,allorders!L:L,A315,allorders!AG:AG,"&lt;="&amp;日期!$B$5,allorders!AG:AG,"&gt;="&amp;日期!$B$12,allorders!N:N,"Shipped")/SUM(C315:F315))</f>
        <v>23.98</v>
      </c>
      <c r="H315">
        <f t="shared" si="8"/>
        <v>3</v>
      </c>
      <c r="I315">
        <f t="shared" si="9"/>
        <v>71.94</v>
      </c>
    </row>
    <row r="316" ht="15" spans="1:9">
      <c r="A316" s="4" t="s">
        <v>3387</v>
      </c>
      <c r="B316" t="str">
        <f>VLOOKUP(A316,'[1]子sku-父sku'!$A:$B,2,0)</f>
        <v>CS-SB171</v>
      </c>
      <c r="C316" s="5">
        <f>SUMIFS(allorders!O:O,allorders!L:L,$A316,allorders!AG:AG,"&lt;="&amp;日期!$B$5,allorders!AG:AG,"&gt;="&amp;日期!$B$6,allorders!$Q:$Q,"&lt;&gt;"&amp;"",allorders!E:E,"Shipped")</f>
        <v>3</v>
      </c>
      <c r="D316" s="5">
        <f>SUMIFS(allorders!$O:$O,allorders!$L:$L,$A316,allorders!$AG:$AG,"&lt;="&amp;日期!$B$7,allorders!$AG:$AG,"&gt;="&amp;日期!$B$8,allorders!Q:Q,"&lt;&gt;"&amp;"",allorders!E:E,"Shipped")</f>
        <v>2</v>
      </c>
      <c r="E316" s="5">
        <f>SUMIFS(allorders!$O:$O,allorders!$L:$L,$A316,allorders!$AG:$AG,"&lt;="&amp;日期!$B$9,allorders!$AG:$AG,"&gt;="&amp;日期!$B$10,allorders!Q:Q,"&lt;&gt;"&amp;"",allorders!E:E,"Shipped")</f>
        <v>3</v>
      </c>
      <c r="F316" s="5">
        <f>SUMIFS(allorders!$O:$O,allorders!$L:$L,$A316,allorders!$AG:$AG,"&lt;="&amp;日期!$B$11,allorders!$AG:$AG,"&gt;="&amp;日期!$B$12,allorders!Q:Q,"&lt;&gt;"&amp;"",allorders!E:E,"Shipped")</f>
        <v>2</v>
      </c>
      <c r="G316" s="6">
        <f>IF(SUM(C316:F316)=0,0,SUMIFS(allorders!Q:Q,allorders!L:L,A316,allorders!AG:AG,"&lt;="&amp;日期!$B$5,allorders!AG:AG,"&gt;="&amp;日期!$B$12,allorders!N:N,"Shipped")/SUM(C316:F316))</f>
        <v>23.98</v>
      </c>
      <c r="H316">
        <f t="shared" si="8"/>
        <v>10</v>
      </c>
      <c r="I316">
        <f t="shared" si="9"/>
        <v>239.8</v>
      </c>
    </row>
    <row r="317" ht="15" spans="1:9">
      <c r="A317" s="4" t="s">
        <v>3408</v>
      </c>
      <c r="B317" t="str">
        <f>VLOOKUP(A317,'[1]子sku-父sku'!$A:$B,2,0)</f>
        <v>CS-SB007</v>
      </c>
      <c r="C317" s="5">
        <f>SUMIFS(allorders!O:O,allorders!L:L,$A317,allorders!AG:AG,"&lt;="&amp;日期!$B$5,allorders!AG:AG,"&gt;="&amp;日期!$B$6,allorders!$Q:$Q,"&lt;&gt;"&amp;"",allorders!E:E,"Shipped")</f>
        <v>4</v>
      </c>
      <c r="D317" s="5">
        <f>SUMIFS(allorders!$O:$O,allorders!$L:$L,$A317,allorders!$AG:$AG,"&lt;="&amp;日期!$B$7,allorders!$AG:$AG,"&gt;="&amp;日期!$B$8,allorders!Q:Q,"&lt;&gt;"&amp;"",allorders!E:E,"Shipped")</f>
        <v>1</v>
      </c>
      <c r="E317" s="5">
        <f>SUMIFS(allorders!$O:$O,allorders!$L:$L,$A317,allorders!$AG:$AG,"&lt;="&amp;日期!$B$9,allorders!$AG:$AG,"&gt;="&amp;日期!$B$10,allorders!Q:Q,"&lt;&gt;"&amp;"",allorders!E:E,"Shipped")</f>
        <v>0</v>
      </c>
      <c r="F317" s="5">
        <f>SUMIFS(allorders!$O:$O,allorders!$L:$L,$A317,allorders!$AG:$AG,"&lt;="&amp;日期!$B$11,allorders!$AG:$AG,"&gt;="&amp;日期!$B$12,allorders!Q:Q,"&lt;&gt;"&amp;"",allorders!E:E,"Shipped")</f>
        <v>2</v>
      </c>
      <c r="G317" s="6">
        <f>IF(SUM(C317:F317)=0,0,SUMIFS(allorders!Q:Q,allorders!L:L,A317,allorders!AG:AG,"&lt;="&amp;日期!$B$5,allorders!AG:AG,"&gt;="&amp;日期!$B$12,allorders!N:N,"Shipped")/SUM(C317:F317))</f>
        <v>16.98</v>
      </c>
      <c r="H317">
        <f t="shared" si="8"/>
        <v>7</v>
      </c>
      <c r="I317">
        <f t="shared" si="9"/>
        <v>118.86</v>
      </c>
    </row>
    <row r="318" ht="15" spans="1:9">
      <c r="A318" s="4" t="s">
        <v>3413</v>
      </c>
      <c r="B318" t="str">
        <f>VLOOKUP(A318,'[1]子sku-父sku'!$A:$B,2,0)</f>
        <v>CS-SB007</v>
      </c>
      <c r="C318" s="5">
        <f>SUMIFS(allorders!O:O,allorders!L:L,$A318,allorders!AG:AG,"&lt;="&amp;日期!$B$5,allorders!AG:AG,"&gt;="&amp;日期!$B$6,allorders!$Q:$Q,"&lt;&gt;"&amp;"",allorders!E:E,"Shipped")</f>
        <v>3</v>
      </c>
      <c r="D318" s="5">
        <f>SUMIFS(allorders!$O:$O,allorders!$L:$L,$A318,allorders!$AG:$AG,"&lt;="&amp;日期!$B$7,allorders!$AG:$AG,"&gt;="&amp;日期!$B$8,allorders!Q:Q,"&lt;&gt;"&amp;"",allorders!E:E,"Shipped")</f>
        <v>4</v>
      </c>
      <c r="E318" s="5">
        <f>SUMIFS(allorders!$O:$O,allorders!$L:$L,$A318,allorders!$AG:$AG,"&lt;="&amp;日期!$B$9,allorders!$AG:$AG,"&gt;="&amp;日期!$B$10,allorders!Q:Q,"&lt;&gt;"&amp;"",allorders!E:E,"Shipped")</f>
        <v>0</v>
      </c>
      <c r="F318" s="5">
        <f>SUMIFS(allorders!$O:$O,allorders!$L:$L,$A318,allorders!$AG:$AG,"&lt;="&amp;日期!$B$11,allorders!$AG:$AG,"&gt;="&amp;日期!$B$12,allorders!Q:Q,"&lt;&gt;"&amp;"",allorders!E:E,"Shipped")</f>
        <v>1</v>
      </c>
      <c r="G318" s="6">
        <f>IF(SUM(C318:F318)=0,0,SUMIFS(allorders!Q:Q,allorders!L:L,A318,allorders!AG:AG,"&lt;="&amp;日期!$B$5,allorders!AG:AG,"&gt;="&amp;日期!$B$12,allorders!N:N,"Shipped")/SUM(C318:F318))</f>
        <v>21.98625</v>
      </c>
      <c r="H318">
        <f t="shared" si="8"/>
        <v>8</v>
      </c>
      <c r="I318">
        <f t="shared" si="9"/>
        <v>175.89</v>
      </c>
    </row>
    <row r="319" ht="15" spans="1:9">
      <c r="A319" s="4" t="s">
        <v>3434</v>
      </c>
      <c r="B319" t="str">
        <f>VLOOKUP(A319,'[1]子sku-父sku'!$A:$B,2,0)</f>
        <v>CS-SB030</v>
      </c>
      <c r="C319" s="5">
        <f>SUMIFS(allorders!O:O,allorders!L:L,$A319,allorders!AG:AG,"&lt;="&amp;日期!$B$5,allorders!AG:AG,"&gt;="&amp;日期!$B$6,allorders!$Q:$Q,"&lt;&gt;"&amp;"",allorders!E:E,"Shipped")</f>
        <v>0</v>
      </c>
      <c r="D319" s="5">
        <f>SUMIFS(allorders!$O:$O,allorders!$L:$L,$A319,allorders!$AG:$AG,"&lt;="&amp;日期!$B$7,allorders!$AG:$AG,"&gt;="&amp;日期!$B$8,allorders!Q:Q,"&lt;&gt;"&amp;"",allorders!E:E,"Shipped")</f>
        <v>2</v>
      </c>
      <c r="E319" s="5">
        <f>SUMIFS(allorders!$O:$O,allorders!$L:$L,$A319,allorders!$AG:$AG,"&lt;="&amp;日期!$B$9,allorders!$AG:$AG,"&gt;="&amp;日期!$B$10,allorders!Q:Q,"&lt;&gt;"&amp;"",allorders!E:E,"Shipped")</f>
        <v>1</v>
      </c>
      <c r="F319" s="5">
        <f>SUMIFS(allorders!$O:$O,allorders!$L:$L,$A319,allorders!$AG:$AG,"&lt;="&amp;日期!$B$11,allorders!$AG:$AG,"&gt;="&amp;日期!$B$12,allorders!Q:Q,"&lt;&gt;"&amp;"",allorders!E:E,"Shipped")</f>
        <v>1</v>
      </c>
      <c r="G319" s="6">
        <f>IF(SUM(C319:F319)=0,0,SUMIFS(allorders!Q:Q,allorders!L:L,A319,allorders!AG:AG,"&lt;="&amp;日期!$B$5,allorders!AG:AG,"&gt;="&amp;日期!$B$12,allorders!N:N,"Shipped")/SUM(C319:F319))</f>
        <v>21.98</v>
      </c>
      <c r="H319">
        <f t="shared" si="8"/>
        <v>4</v>
      </c>
      <c r="I319">
        <f t="shared" si="9"/>
        <v>87.92</v>
      </c>
    </row>
    <row r="320" ht="15" spans="1:9">
      <c r="A320" s="4" t="s">
        <v>3443</v>
      </c>
      <c r="B320" t="str">
        <f>VLOOKUP(A320,'[1]子sku-父sku'!$A:$B,2,0)</f>
        <v>CS-SB030</v>
      </c>
      <c r="C320" s="5">
        <f>SUMIFS(allorders!O:O,allorders!L:L,$A320,allorders!AG:AG,"&lt;="&amp;日期!$B$5,allorders!AG:AG,"&gt;="&amp;日期!$B$6,allorders!$Q:$Q,"&lt;&gt;"&amp;"",allorders!E:E,"Shipped")</f>
        <v>0</v>
      </c>
      <c r="D320" s="5">
        <f>SUMIFS(allorders!$O:$O,allorders!$L:$L,$A320,allorders!$AG:$AG,"&lt;="&amp;日期!$B$7,allorders!$AG:$AG,"&gt;="&amp;日期!$B$8,allorders!Q:Q,"&lt;&gt;"&amp;"",allorders!E:E,"Shipped")</f>
        <v>2</v>
      </c>
      <c r="E320" s="5">
        <f>SUMIFS(allorders!$O:$O,allorders!$L:$L,$A320,allorders!$AG:$AG,"&lt;="&amp;日期!$B$9,allorders!$AG:$AG,"&gt;="&amp;日期!$B$10,allorders!Q:Q,"&lt;&gt;"&amp;"",allorders!E:E,"Shipped")</f>
        <v>4</v>
      </c>
      <c r="F320" s="5">
        <f>SUMIFS(allorders!$O:$O,allorders!$L:$L,$A320,allorders!$AG:$AG,"&lt;="&amp;日期!$B$11,allorders!$AG:$AG,"&gt;="&amp;日期!$B$12,allorders!Q:Q,"&lt;&gt;"&amp;"",allorders!E:E,"Shipped")</f>
        <v>1</v>
      </c>
      <c r="G320" s="6">
        <f>IF(SUM(C320:F320)=0,0,SUMIFS(allorders!Q:Q,allorders!L:L,A320,allorders!AG:AG,"&lt;="&amp;日期!$B$5,allorders!AG:AG,"&gt;="&amp;日期!$B$12,allorders!N:N,"Shipped")/SUM(C320:F320))</f>
        <v>22.98</v>
      </c>
      <c r="H320">
        <f t="shared" si="8"/>
        <v>7</v>
      </c>
      <c r="I320">
        <f t="shared" si="9"/>
        <v>160.86</v>
      </c>
    </row>
    <row r="321" ht="15" spans="1:9">
      <c r="A321" s="4" t="s">
        <v>3452</v>
      </c>
      <c r="B321" t="str">
        <f>VLOOKUP(A321,'[1]子sku-父sku'!$A:$B,2,0)</f>
        <v>MY-LYPoint021</v>
      </c>
      <c r="C321" s="5">
        <f>SUMIFS(allorders!O:O,allorders!L:L,$A321,allorders!AG:AG,"&lt;="&amp;日期!$B$5,allorders!AG:AG,"&gt;="&amp;日期!$B$6,allorders!$Q:$Q,"&lt;&gt;"&amp;"",allorders!E:E,"Shipped")</f>
        <v>0</v>
      </c>
      <c r="D321" s="5">
        <f>SUMIFS(allorders!$O:$O,allorders!$L:$L,$A321,allorders!$AG:$AG,"&lt;="&amp;日期!$B$7,allorders!$AG:$AG,"&gt;="&amp;日期!$B$8,allorders!Q:Q,"&lt;&gt;"&amp;"",allorders!E:E,"Shipped")</f>
        <v>0</v>
      </c>
      <c r="E321" s="5">
        <f>SUMIFS(allorders!$O:$O,allorders!$L:$L,$A321,allorders!$AG:$AG,"&lt;="&amp;日期!$B$9,allorders!$AG:$AG,"&gt;="&amp;日期!$B$10,allorders!Q:Q,"&lt;&gt;"&amp;"",allorders!E:E,"Shipped")</f>
        <v>1</v>
      </c>
      <c r="F321" s="5">
        <f>SUMIFS(allorders!$O:$O,allorders!$L:$L,$A321,allorders!$AG:$AG,"&lt;="&amp;日期!$B$11,allorders!$AG:$AG,"&gt;="&amp;日期!$B$12,allorders!Q:Q,"&lt;&gt;"&amp;"",allorders!E:E,"Shipped")</f>
        <v>3</v>
      </c>
      <c r="G321" s="6">
        <f>IF(SUM(C321:F321)=0,0,SUMIFS(allorders!Q:Q,allorders!L:L,A321,allorders!AG:AG,"&lt;="&amp;日期!$B$5,allorders!AG:AG,"&gt;="&amp;日期!$B$12,allorders!N:N,"Shipped")/SUM(C321:F321))</f>
        <v>22.98</v>
      </c>
      <c r="H321">
        <f t="shared" si="8"/>
        <v>4</v>
      </c>
      <c r="I321">
        <f t="shared" si="9"/>
        <v>91.92</v>
      </c>
    </row>
    <row r="322" ht="15" spans="1:9">
      <c r="A322" s="4" t="s">
        <v>3459</v>
      </c>
      <c r="B322" t="str">
        <f>VLOOKUP(A322,'[1]子sku-父sku'!$A:$B,2,0)</f>
        <v>CS-LY084</v>
      </c>
      <c r="C322" s="5">
        <f>SUMIFS(allorders!O:O,allorders!L:L,$A322,allorders!AG:AG,"&lt;="&amp;日期!$B$5,allorders!AG:AG,"&gt;="&amp;日期!$B$6,allorders!$Q:$Q,"&lt;&gt;"&amp;"",allorders!E:E,"Shipped")</f>
        <v>2</v>
      </c>
      <c r="D322" s="5">
        <f>SUMIFS(allorders!$O:$O,allorders!$L:$L,$A322,allorders!$AG:$AG,"&lt;="&amp;日期!$B$7,allorders!$AG:$AG,"&gt;="&amp;日期!$B$8,allorders!Q:Q,"&lt;&gt;"&amp;"",allorders!E:E,"Shipped")</f>
        <v>3</v>
      </c>
      <c r="E322" s="5">
        <f>SUMIFS(allorders!$O:$O,allorders!$L:$L,$A322,allorders!$AG:$AG,"&lt;="&amp;日期!$B$9,allorders!$AG:$AG,"&gt;="&amp;日期!$B$10,allorders!Q:Q,"&lt;&gt;"&amp;"",allorders!E:E,"Shipped")</f>
        <v>1</v>
      </c>
      <c r="F322" s="5">
        <f>SUMIFS(allorders!$O:$O,allorders!$L:$L,$A322,allorders!$AG:$AG,"&lt;="&amp;日期!$B$11,allorders!$AG:$AG,"&gt;="&amp;日期!$B$12,allorders!Q:Q,"&lt;&gt;"&amp;"",allorders!E:E,"Shipped")</f>
        <v>1</v>
      </c>
      <c r="G322" s="6">
        <f>IF(SUM(C322:F322)=0,0,SUMIFS(allorders!Q:Q,allorders!L:L,A322,allorders!AG:AG,"&lt;="&amp;日期!$B$5,allorders!AG:AG,"&gt;="&amp;日期!$B$12,allorders!N:N,"Shipped")/SUM(C322:F322))</f>
        <v>22.98</v>
      </c>
      <c r="H322">
        <f t="shared" si="8"/>
        <v>7</v>
      </c>
      <c r="I322">
        <f t="shared" si="9"/>
        <v>160.86</v>
      </c>
    </row>
    <row r="323" ht="15" spans="1:9">
      <c r="A323" s="4" t="s">
        <v>3475</v>
      </c>
      <c r="B323" t="str">
        <f>VLOOKUP(A323,'[1]子sku-父sku'!$A:$B,2,0)</f>
        <v>CS-BBS030</v>
      </c>
      <c r="C323" s="5">
        <f>SUMIFS(allorders!O:O,allorders!L:L,$A323,allorders!AG:AG,"&lt;="&amp;日期!$B$5,allorders!AG:AG,"&gt;="&amp;日期!$B$6,allorders!$Q:$Q,"&lt;&gt;"&amp;"",allorders!E:E,"Shipped")</f>
        <v>6</v>
      </c>
      <c r="D323" s="5">
        <f>SUMIFS(allorders!$O:$O,allorders!$L:$L,$A323,allorders!$AG:$AG,"&lt;="&amp;日期!$B$7,allorders!$AG:$AG,"&gt;="&amp;日期!$B$8,allorders!Q:Q,"&lt;&gt;"&amp;"",allorders!E:E,"Shipped")</f>
        <v>4</v>
      </c>
      <c r="E323" s="5">
        <f>SUMIFS(allorders!$O:$O,allorders!$L:$L,$A323,allorders!$AG:$AG,"&lt;="&amp;日期!$B$9,allorders!$AG:$AG,"&gt;="&amp;日期!$B$10,allorders!Q:Q,"&lt;&gt;"&amp;"",allorders!E:E,"Shipped")</f>
        <v>11</v>
      </c>
      <c r="F323" s="5">
        <f>SUMIFS(allorders!$O:$O,allorders!$L:$L,$A323,allorders!$AG:$AG,"&lt;="&amp;日期!$B$11,allorders!$AG:$AG,"&gt;="&amp;日期!$B$12,allorders!Q:Q,"&lt;&gt;"&amp;"",allorders!E:E,"Shipped")</f>
        <v>2</v>
      </c>
      <c r="G323" s="6">
        <f>IF(SUM(C323:F323)=0,0,SUMIFS(allorders!Q:Q,allorders!L:L,A323,allorders!AG:AG,"&lt;="&amp;日期!$B$5,allorders!AG:AG,"&gt;="&amp;日期!$B$12,allorders!N:N,"Shipped")/SUM(C323:F323))</f>
        <v>23.98</v>
      </c>
      <c r="H323">
        <f t="shared" ref="H323:H386" si="10">SUM(C323:F323)</f>
        <v>23</v>
      </c>
      <c r="I323">
        <f t="shared" ref="I323:I386" si="11">IF(H323=0,0,H323*G323)</f>
        <v>551.54</v>
      </c>
    </row>
    <row r="324" ht="15" spans="1:9">
      <c r="A324" s="4" t="s">
        <v>3488</v>
      </c>
      <c r="B324" t="str">
        <f>VLOOKUP(A324,'[1]子sku-父sku'!$A:$B,2,0)</f>
        <v>MY-SB018</v>
      </c>
      <c r="C324" s="5">
        <f>SUMIFS(allorders!O:O,allorders!L:L,$A324,allorders!AG:AG,"&lt;="&amp;日期!$B$5,allorders!AG:AG,"&gt;="&amp;日期!$B$6,allorders!$Q:$Q,"&lt;&gt;"&amp;"",allorders!E:E,"Shipped")</f>
        <v>0</v>
      </c>
      <c r="D324" s="5">
        <f>SUMIFS(allorders!$O:$O,allorders!$L:$L,$A324,allorders!$AG:$AG,"&lt;="&amp;日期!$B$7,allorders!$AG:$AG,"&gt;="&amp;日期!$B$8,allorders!Q:Q,"&lt;&gt;"&amp;"",allorders!E:E,"Shipped")</f>
        <v>0</v>
      </c>
      <c r="E324" s="5">
        <f>SUMIFS(allorders!$O:$O,allorders!$L:$L,$A324,allorders!$AG:$AG,"&lt;="&amp;日期!$B$9,allorders!$AG:$AG,"&gt;="&amp;日期!$B$10,allorders!Q:Q,"&lt;&gt;"&amp;"",allorders!E:E,"Shipped")</f>
        <v>0</v>
      </c>
      <c r="F324" s="5">
        <f>SUMIFS(allorders!$O:$O,allorders!$L:$L,$A324,allorders!$AG:$AG,"&lt;="&amp;日期!$B$11,allorders!$AG:$AG,"&gt;="&amp;日期!$B$12,allorders!Q:Q,"&lt;&gt;"&amp;"",allorders!E:E,"Shipped")</f>
        <v>1</v>
      </c>
      <c r="G324" s="6">
        <f>IF(SUM(C324:F324)=0,0,SUMIFS(allorders!Q:Q,allorders!L:L,A324,allorders!AG:AG,"&lt;="&amp;日期!$B$5,allorders!AG:AG,"&gt;="&amp;日期!$B$12,allorders!N:N,"Shipped")/SUM(C324:F324))</f>
        <v>23.98</v>
      </c>
      <c r="H324">
        <f t="shared" si="10"/>
        <v>1</v>
      </c>
      <c r="I324">
        <f t="shared" si="11"/>
        <v>23.98</v>
      </c>
    </row>
    <row r="325" ht="15" spans="1:9">
      <c r="A325" s="4" t="s">
        <v>3527</v>
      </c>
      <c r="B325" t="str">
        <f>VLOOKUP(A325,'[1]子sku-父sku'!$A:$B,2,0)</f>
        <v>CS-SB006</v>
      </c>
      <c r="C325" s="5">
        <f>SUMIFS(allorders!O:O,allorders!L:L,$A325,allorders!AG:AG,"&lt;="&amp;日期!$B$5,allorders!AG:AG,"&gt;="&amp;日期!$B$6,allorders!$Q:$Q,"&lt;&gt;"&amp;"",allorders!E:E,"Shipped")</f>
        <v>0</v>
      </c>
      <c r="D325" s="5">
        <f>SUMIFS(allorders!$O:$O,allorders!$L:$L,$A325,allorders!$AG:$AG,"&lt;="&amp;日期!$B$7,allorders!$AG:$AG,"&gt;="&amp;日期!$B$8,allorders!Q:Q,"&lt;&gt;"&amp;"",allorders!E:E,"Shipped")</f>
        <v>0</v>
      </c>
      <c r="E325" s="5">
        <f>SUMIFS(allorders!$O:$O,allorders!$L:$L,$A325,allorders!$AG:$AG,"&lt;="&amp;日期!$B$9,allorders!$AG:$AG,"&gt;="&amp;日期!$B$10,allorders!Q:Q,"&lt;&gt;"&amp;"",allorders!E:E,"Shipped")</f>
        <v>0</v>
      </c>
      <c r="F325" s="5">
        <f>SUMIFS(allorders!$O:$O,allorders!$L:$L,$A325,allorders!$AG:$AG,"&lt;="&amp;日期!$B$11,allorders!$AG:$AG,"&gt;="&amp;日期!$B$12,allorders!Q:Q,"&lt;&gt;"&amp;"",allorders!E:E,"Shipped")</f>
        <v>1</v>
      </c>
      <c r="G325" s="6">
        <f>IF(SUM(C325:F325)=0,0,SUMIFS(allorders!Q:Q,allorders!L:L,A325,allorders!AG:AG,"&lt;="&amp;日期!$B$5,allorders!AG:AG,"&gt;="&amp;日期!$B$12,allorders!N:N,"Shipped")/SUM(C325:F325))</f>
        <v>22.98</v>
      </c>
      <c r="H325">
        <f t="shared" si="10"/>
        <v>1</v>
      </c>
      <c r="I325">
        <f t="shared" si="11"/>
        <v>22.98</v>
      </c>
    </row>
    <row r="326" ht="15" spans="1:9">
      <c r="A326" s="4" t="s">
        <v>3558</v>
      </c>
      <c r="B326" t="str">
        <f>VLOOKUP(A326,'[1]子sku-父sku'!$A:$B,2,0)</f>
        <v>MY-LYPoint021</v>
      </c>
      <c r="C326" s="5">
        <f>SUMIFS(allorders!O:O,allorders!L:L,$A326,allorders!AG:AG,"&lt;="&amp;日期!$B$5,allorders!AG:AG,"&gt;="&amp;日期!$B$6,allorders!$Q:$Q,"&lt;&gt;"&amp;"",allorders!E:E,"Shipped")</f>
        <v>1</v>
      </c>
      <c r="D326" s="5">
        <f>SUMIFS(allorders!$O:$O,allorders!$L:$L,$A326,allorders!$AG:$AG,"&lt;="&amp;日期!$B$7,allorders!$AG:$AG,"&gt;="&amp;日期!$B$8,allorders!Q:Q,"&lt;&gt;"&amp;"",allorders!E:E,"Shipped")</f>
        <v>0</v>
      </c>
      <c r="E326" s="5">
        <f>SUMIFS(allorders!$O:$O,allorders!$L:$L,$A326,allorders!$AG:$AG,"&lt;="&amp;日期!$B$9,allorders!$AG:$AG,"&gt;="&amp;日期!$B$10,allorders!Q:Q,"&lt;&gt;"&amp;"",allorders!E:E,"Shipped")</f>
        <v>1</v>
      </c>
      <c r="F326" s="5">
        <f>SUMIFS(allorders!$O:$O,allorders!$L:$L,$A326,allorders!$AG:$AG,"&lt;="&amp;日期!$B$11,allorders!$AG:$AG,"&gt;="&amp;日期!$B$12,allorders!Q:Q,"&lt;&gt;"&amp;"",allorders!E:E,"Shipped")</f>
        <v>1</v>
      </c>
      <c r="G326" s="6">
        <f>IF(SUM(C326:F326)=0,0,SUMIFS(allorders!Q:Q,allorders!L:L,A326,allorders!AG:AG,"&lt;="&amp;日期!$B$5,allorders!AG:AG,"&gt;="&amp;日期!$B$12,allorders!N:N,"Shipped")/SUM(C326:F326))</f>
        <v>22.98</v>
      </c>
      <c r="H326">
        <f t="shared" si="10"/>
        <v>3</v>
      </c>
      <c r="I326">
        <f t="shared" si="11"/>
        <v>68.94</v>
      </c>
    </row>
    <row r="327" ht="15" spans="1:9">
      <c r="A327" s="4" t="s">
        <v>3578</v>
      </c>
      <c r="B327" t="str">
        <f>VLOOKUP(A327,'[1]子sku-父sku'!$A:$B,2,0)</f>
        <v>CS-SB171</v>
      </c>
      <c r="C327" s="5">
        <f>SUMIFS(allorders!O:O,allorders!L:L,$A327,allorders!AG:AG,"&lt;="&amp;日期!$B$5,allorders!AG:AG,"&gt;="&amp;日期!$B$6,allorders!$Q:$Q,"&lt;&gt;"&amp;"",allorders!E:E,"Shipped")</f>
        <v>0</v>
      </c>
      <c r="D327" s="5">
        <f>SUMIFS(allorders!$O:$O,allorders!$L:$L,$A327,allorders!$AG:$AG,"&lt;="&amp;日期!$B$7,allorders!$AG:$AG,"&gt;="&amp;日期!$B$8,allorders!Q:Q,"&lt;&gt;"&amp;"",allorders!E:E,"Shipped")</f>
        <v>4</v>
      </c>
      <c r="E327" s="5">
        <f>SUMIFS(allorders!$O:$O,allorders!$L:$L,$A327,allorders!$AG:$AG,"&lt;="&amp;日期!$B$9,allorders!$AG:$AG,"&gt;="&amp;日期!$B$10,allorders!Q:Q,"&lt;&gt;"&amp;"",allorders!E:E,"Shipped")</f>
        <v>3</v>
      </c>
      <c r="F327" s="5">
        <f>SUMIFS(allorders!$O:$O,allorders!$L:$L,$A327,allorders!$AG:$AG,"&lt;="&amp;日期!$B$11,allorders!$AG:$AG,"&gt;="&amp;日期!$B$12,allorders!Q:Q,"&lt;&gt;"&amp;"",allorders!E:E,"Shipped")</f>
        <v>2</v>
      </c>
      <c r="G327" s="6">
        <f>IF(SUM(C327:F327)=0,0,SUMIFS(allorders!Q:Q,allorders!L:L,A327,allorders!AG:AG,"&lt;="&amp;日期!$B$5,allorders!AG:AG,"&gt;="&amp;日期!$B$12,allorders!N:N,"Shipped")/SUM(C327:F327))</f>
        <v>23.98</v>
      </c>
      <c r="H327">
        <f t="shared" si="10"/>
        <v>9</v>
      </c>
      <c r="I327">
        <f t="shared" si="11"/>
        <v>215.82</v>
      </c>
    </row>
    <row r="328" ht="15" spans="1:9">
      <c r="A328" s="4" t="s">
        <v>3598</v>
      </c>
      <c r="B328" t="str">
        <f>VLOOKUP(A328,'[1]子sku-父sku'!$A:$B,2,0)</f>
        <v>CA084</v>
      </c>
      <c r="C328" s="5">
        <f>SUMIFS(allorders!O:O,allorders!L:L,$A328,allorders!AG:AG,"&lt;="&amp;日期!$B$5,allorders!AG:AG,"&gt;="&amp;日期!$B$6,allorders!$Q:$Q,"&lt;&gt;"&amp;"",allorders!E:E,"Shipped")</f>
        <v>1</v>
      </c>
      <c r="D328" s="5">
        <f>SUMIFS(allorders!$O:$O,allorders!$L:$L,$A328,allorders!$AG:$AG,"&lt;="&amp;日期!$B$7,allorders!$AG:$AG,"&gt;="&amp;日期!$B$8,allorders!Q:Q,"&lt;&gt;"&amp;"",allorders!E:E,"Shipped")</f>
        <v>0</v>
      </c>
      <c r="E328" s="5">
        <f>SUMIFS(allorders!$O:$O,allorders!$L:$L,$A328,allorders!$AG:$AG,"&lt;="&amp;日期!$B$9,allorders!$AG:$AG,"&gt;="&amp;日期!$B$10,allorders!Q:Q,"&lt;&gt;"&amp;"",allorders!E:E,"Shipped")</f>
        <v>1</v>
      </c>
      <c r="F328" s="5">
        <f>SUMIFS(allorders!$O:$O,allorders!$L:$L,$A328,allorders!$AG:$AG,"&lt;="&amp;日期!$B$11,allorders!$AG:$AG,"&gt;="&amp;日期!$B$12,allorders!Q:Q,"&lt;&gt;"&amp;"",allorders!E:E,"Shipped")</f>
        <v>1</v>
      </c>
      <c r="G328" s="6">
        <f>IF(SUM(C328:F328)=0,0,SUMIFS(allorders!Q:Q,allorders!L:L,A328,allorders!AG:AG,"&lt;="&amp;日期!$B$5,allorders!AG:AG,"&gt;="&amp;日期!$B$12,allorders!N:N,"Shipped")/SUM(C328:F328))</f>
        <v>28.3266666666667</v>
      </c>
      <c r="H328">
        <f t="shared" si="10"/>
        <v>3</v>
      </c>
      <c r="I328">
        <f t="shared" si="11"/>
        <v>84.98</v>
      </c>
    </row>
    <row r="329" ht="15" spans="1:9">
      <c r="A329" s="4" t="s">
        <v>3602</v>
      </c>
      <c r="B329" t="str">
        <f>VLOOKUP(A329,'[1]子sku-父sku'!$A:$B,2,0)</f>
        <v>CS-CA170</v>
      </c>
      <c r="C329" s="5">
        <f>SUMIFS(allorders!O:O,allorders!L:L,$A329,allorders!AG:AG,"&lt;="&amp;日期!$B$5,allorders!AG:AG,"&gt;="&amp;日期!$B$6,allorders!$Q:$Q,"&lt;&gt;"&amp;"",allorders!E:E,"Shipped")</f>
        <v>0</v>
      </c>
      <c r="D329" s="5">
        <f>SUMIFS(allorders!$O:$O,allorders!$L:$L,$A329,allorders!$AG:$AG,"&lt;="&amp;日期!$B$7,allorders!$AG:$AG,"&gt;="&amp;日期!$B$8,allorders!Q:Q,"&lt;&gt;"&amp;"",allorders!E:E,"Shipped")</f>
        <v>1</v>
      </c>
      <c r="E329" s="5">
        <f>SUMIFS(allorders!$O:$O,allorders!$L:$L,$A329,allorders!$AG:$AG,"&lt;="&amp;日期!$B$9,allorders!$AG:$AG,"&gt;="&amp;日期!$B$10,allorders!Q:Q,"&lt;&gt;"&amp;"",allorders!E:E,"Shipped")</f>
        <v>1</v>
      </c>
      <c r="F329" s="5">
        <f>SUMIFS(allorders!$O:$O,allorders!$L:$L,$A329,allorders!$AG:$AG,"&lt;="&amp;日期!$B$11,allorders!$AG:$AG,"&gt;="&amp;日期!$B$12,allorders!Q:Q,"&lt;&gt;"&amp;"",allorders!E:E,"Shipped")</f>
        <v>1</v>
      </c>
      <c r="G329" s="6">
        <f>IF(SUM(C329:F329)=0,0,SUMIFS(allorders!Q:Q,allorders!L:L,A329,allorders!AG:AG,"&lt;="&amp;日期!$B$5,allorders!AG:AG,"&gt;="&amp;日期!$B$12,allorders!N:N,"Shipped")/SUM(C329:F329))</f>
        <v>28.3266666666667</v>
      </c>
      <c r="H329">
        <f t="shared" si="10"/>
        <v>3</v>
      </c>
      <c r="I329">
        <f t="shared" si="11"/>
        <v>84.98</v>
      </c>
    </row>
    <row r="330" ht="15" spans="1:9">
      <c r="A330" s="4" t="s">
        <v>3615</v>
      </c>
      <c r="B330" t="str">
        <f>VLOOKUP(A330,'[1]子sku-父sku'!$A:$B,2,0)</f>
        <v>CS-CA170</v>
      </c>
      <c r="C330" s="5">
        <f>SUMIFS(allorders!O:O,allorders!L:L,$A330,allorders!AG:AG,"&lt;="&amp;日期!$B$5,allorders!AG:AG,"&gt;="&amp;日期!$B$6,allorders!$Q:$Q,"&lt;&gt;"&amp;"",allorders!E:E,"Shipped")</f>
        <v>0</v>
      </c>
      <c r="D330" s="5">
        <f>SUMIFS(allorders!$O:$O,allorders!$L:$L,$A330,allorders!$AG:$AG,"&lt;="&amp;日期!$B$7,allorders!$AG:$AG,"&gt;="&amp;日期!$B$8,allorders!Q:Q,"&lt;&gt;"&amp;"",allorders!E:E,"Shipped")</f>
        <v>2</v>
      </c>
      <c r="E330" s="5">
        <f>SUMIFS(allorders!$O:$O,allorders!$L:$L,$A330,allorders!$AG:$AG,"&lt;="&amp;日期!$B$9,allorders!$AG:$AG,"&gt;="&amp;日期!$B$10,allorders!Q:Q,"&lt;&gt;"&amp;"",allorders!E:E,"Shipped")</f>
        <v>3</v>
      </c>
      <c r="F330" s="5">
        <f>SUMIFS(allorders!$O:$O,allorders!$L:$L,$A330,allorders!$AG:$AG,"&lt;="&amp;日期!$B$11,allorders!$AG:$AG,"&gt;="&amp;日期!$B$12,allorders!Q:Q,"&lt;&gt;"&amp;"",allorders!E:E,"Shipped")</f>
        <v>2</v>
      </c>
      <c r="G330" s="6">
        <f>IF(SUM(C330:F330)=0,0,SUMIFS(allorders!Q:Q,allorders!L:L,A330,allorders!AG:AG,"&lt;="&amp;日期!$B$5,allorders!AG:AG,"&gt;="&amp;日期!$B$12,allorders!N:N,"Shipped")/SUM(C330:F330))</f>
        <v>27.85</v>
      </c>
      <c r="H330">
        <f t="shared" si="10"/>
        <v>7</v>
      </c>
      <c r="I330">
        <f t="shared" si="11"/>
        <v>194.95</v>
      </c>
    </row>
    <row r="331" ht="15" spans="1:9">
      <c r="A331" s="4" t="s">
        <v>3623</v>
      </c>
      <c r="B331" t="str">
        <f>VLOOKUP(A331,'[1]子sku-父sku'!$A:$B,2,0)</f>
        <v>CS-CA170</v>
      </c>
      <c r="C331" s="5">
        <f>SUMIFS(allorders!O:O,allorders!L:L,$A331,allorders!AG:AG,"&lt;="&amp;日期!$B$5,allorders!AG:AG,"&gt;="&amp;日期!$B$6,allorders!$Q:$Q,"&lt;&gt;"&amp;"",allorders!E:E,"Shipped")</f>
        <v>1</v>
      </c>
      <c r="D331" s="5">
        <f>SUMIFS(allorders!$O:$O,allorders!$L:$L,$A331,allorders!$AG:$AG,"&lt;="&amp;日期!$B$7,allorders!$AG:$AG,"&gt;="&amp;日期!$B$8,allorders!Q:Q,"&lt;&gt;"&amp;"",allorders!E:E,"Shipped")</f>
        <v>2</v>
      </c>
      <c r="E331" s="5">
        <f>SUMIFS(allorders!$O:$O,allorders!$L:$L,$A331,allorders!$AG:$AG,"&lt;="&amp;日期!$B$9,allorders!$AG:$AG,"&gt;="&amp;日期!$B$10,allorders!Q:Q,"&lt;&gt;"&amp;"",allorders!E:E,"Shipped")</f>
        <v>2</v>
      </c>
      <c r="F331" s="5">
        <f>SUMIFS(allorders!$O:$O,allorders!$L:$L,$A331,allorders!$AG:$AG,"&lt;="&amp;日期!$B$11,allorders!$AG:$AG,"&gt;="&amp;日期!$B$12,allorders!Q:Q,"&lt;&gt;"&amp;"",allorders!E:E,"Shipped")</f>
        <v>1</v>
      </c>
      <c r="G331" s="6">
        <f>IF(SUM(C331:F331)=0,0,SUMIFS(allorders!Q:Q,allorders!L:L,A331,allorders!AG:AG,"&lt;="&amp;日期!$B$5,allorders!AG:AG,"&gt;="&amp;日期!$B$12,allorders!N:N,"Shipped")/SUM(C331:F331))</f>
        <v>26.6583333333333</v>
      </c>
      <c r="H331">
        <f t="shared" si="10"/>
        <v>6</v>
      </c>
      <c r="I331">
        <f t="shared" si="11"/>
        <v>159.95</v>
      </c>
    </row>
    <row r="332" ht="15" spans="1:9">
      <c r="A332" s="4" t="s">
        <v>3630</v>
      </c>
      <c r="B332" t="str">
        <f>VLOOKUP(A332,'[1]子sku-父sku'!$A:$B,2,0)</f>
        <v>CS-CA170</v>
      </c>
      <c r="C332" s="5">
        <f>SUMIFS(allorders!O:O,allorders!L:L,$A332,allorders!AG:AG,"&lt;="&amp;日期!$B$5,allorders!AG:AG,"&gt;="&amp;日期!$B$6,allorders!$Q:$Q,"&lt;&gt;"&amp;"",allorders!E:E,"Shipped")</f>
        <v>0</v>
      </c>
      <c r="D332" s="5">
        <f>SUMIFS(allorders!$O:$O,allorders!$L:$L,$A332,allorders!$AG:$AG,"&lt;="&amp;日期!$B$7,allorders!$AG:$AG,"&gt;="&amp;日期!$B$8,allorders!Q:Q,"&lt;&gt;"&amp;"",allorders!E:E,"Shipped")</f>
        <v>0</v>
      </c>
      <c r="E332" s="5">
        <f>SUMIFS(allorders!$O:$O,allorders!$L:$L,$A332,allorders!$AG:$AG,"&lt;="&amp;日期!$B$9,allorders!$AG:$AG,"&gt;="&amp;日期!$B$10,allorders!Q:Q,"&lt;&gt;"&amp;"",allorders!E:E,"Shipped")</f>
        <v>1</v>
      </c>
      <c r="F332" s="5">
        <f>SUMIFS(allorders!$O:$O,allorders!$L:$L,$A332,allorders!$AG:$AG,"&lt;="&amp;日期!$B$11,allorders!$AG:$AG,"&gt;="&amp;日期!$B$12,allorders!Q:Q,"&lt;&gt;"&amp;"",allorders!E:E,"Shipped")</f>
        <v>3</v>
      </c>
      <c r="G332" s="6">
        <f>IF(SUM(C332:F332)=0,0,SUMIFS(allorders!Q:Q,allorders!L:L,A332,allorders!AG:AG,"&lt;="&amp;日期!$B$5,allorders!AG:AG,"&gt;="&amp;日期!$B$12,allorders!N:N,"Shipped")/SUM(C332:F332))</f>
        <v>35</v>
      </c>
      <c r="H332">
        <f t="shared" si="10"/>
        <v>4</v>
      </c>
      <c r="I332">
        <f t="shared" si="11"/>
        <v>140</v>
      </c>
    </row>
    <row r="333" ht="15" spans="1:9">
      <c r="A333" s="4" t="s">
        <v>3638</v>
      </c>
      <c r="B333" t="str">
        <f>VLOOKUP(A333,'[1]子sku-父sku'!$A:$B,2,0)</f>
        <v>CS-CA170</v>
      </c>
      <c r="C333" s="5">
        <f>SUMIFS(allorders!O:O,allorders!L:L,$A333,allorders!AG:AG,"&lt;="&amp;日期!$B$5,allorders!AG:AG,"&gt;="&amp;日期!$B$6,allorders!$Q:$Q,"&lt;&gt;"&amp;"",allorders!E:E,"Shipped")</f>
        <v>0</v>
      </c>
      <c r="D333" s="5">
        <f>SUMIFS(allorders!$O:$O,allorders!$L:$L,$A333,allorders!$AG:$AG,"&lt;="&amp;日期!$B$7,allorders!$AG:$AG,"&gt;="&amp;日期!$B$8,allorders!Q:Q,"&lt;&gt;"&amp;"",allorders!E:E,"Shipped")</f>
        <v>0</v>
      </c>
      <c r="E333" s="5">
        <f>SUMIFS(allorders!$O:$O,allorders!$L:$L,$A333,allorders!$AG:$AG,"&lt;="&amp;日期!$B$9,allorders!$AG:$AG,"&gt;="&amp;日期!$B$10,allorders!Q:Q,"&lt;&gt;"&amp;"",allorders!E:E,"Shipped")</f>
        <v>1</v>
      </c>
      <c r="F333" s="5">
        <f>SUMIFS(allorders!$O:$O,allorders!$L:$L,$A333,allorders!$AG:$AG,"&lt;="&amp;日期!$B$11,allorders!$AG:$AG,"&gt;="&amp;日期!$B$12,allorders!Q:Q,"&lt;&gt;"&amp;"",allorders!E:E,"Shipped")</f>
        <v>1</v>
      </c>
      <c r="G333" s="6">
        <f>IF(SUM(C333:F333)=0,0,SUMIFS(allorders!Q:Q,allorders!L:L,A333,allorders!AG:AG,"&lt;="&amp;日期!$B$5,allorders!AG:AG,"&gt;="&amp;日期!$B$12,allorders!N:N,"Shipped")/SUM(C333:F333))</f>
        <v>29.995</v>
      </c>
      <c r="H333">
        <f t="shared" si="10"/>
        <v>2</v>
      </c>
      <c r="I333">
        <f t="shared" si="11"/>
        <v>59.99</v>
      </c>
    </row>
    <row r="334" ht="15" spans="1:9">
      <c r="A334" s="4" t="s">
        <v>3644</v>
      </c>
      <c r="B334" t="str">
        <f>VLOOKUP(A334,'[1]子sku-父sku'!$A:$B,2,0)</f>
        <v>CA084</v>
      </c>
      <c r="C334" s="5">
        <f>SUMIFS(allorders!O:O,allorders!L:L,$A334,allorders!AG:AG,"&lt;="&amp;日期!$B$5,allorders!AG:AG,"&gt;="&amp;日期!$B$6,allorders!$Q:$Q,"&lt;&gt;"&amp;"",allorders!E:E,"Shipped")</f>
        <v>0</v>
      </c>
      <c r="D334" s="5">
        <f>SUMIFS(allorders!$O:$O,allorders!$L:$L,$A334,allorders!$AG:$AG,"&lt;="&amp;日期!$B$7,allorders!$AG:$AG,"&gt;="&amp;日期!$B$8,allorders!Q:Q,"&lt;&gt;"&amp;"",allorders!E:E,"Shipped")</f>
        <v>0</v>
      </c>
      <c r="E334" s="5">
        <f>SUMIFS(allorders!$O:$O,allorders!$L:$L,$A334,allorders!$AG:$AG,"&lt;="&amp;日期!$B$9,allorders!$AG:$AG,"&gt;="&amp;日期!$B$10,allorders!Q:Q,"&lt;&gt;"&amp;"",allorders!E:E,"Shipped")</f>
        <v>2</v>
      </c>
      <c r="F334" s="5">
        <f>SUMIFS(allorders!$O:$O,allorders!$L:$L,$A334,allorders!$AG:$AG,"&lt;="&amp;日期!$B$11,allorders!$AG:$AG,"&gt;="&amp;日期!$B$12,allorders!Q:Q,"&lt;&gt;"&amp;"",allorders!E:E,"Shipped")</f>
        <v>1</v>
      </c>
      <c r="G334" s="6">
        <f>IF(SUM(C334:F334)=0,0,SUMIFS(allorders!Q:Q,allorders!L:L,A334,allorders!AG:AG,"&lt;="&amp;日期!$B$5,allorders!AG:AG,"&gt;="&amp;日期!$B$12,allorders!N:N,"Shipped")/SUM(C334:F334))</f>
        <v>28.3266666666667</v>
      </c>
      <c r="H334">
        <f t="shared" si="10"/>
        <v>3</v>
      </c>
      <c r="I334">
        <f t="shared" si="11"/>
        <v>84.98</v>
      </c>
    </row>
    <row r="335" ht="15" spans="1:9">
      <c r="A335" s="4" t="s">
        <v>3661</v>
      </c>
      <c r="B335" t="str">
        <f>VLOOKUP(A335,'[1]子sku-父sku'!$A:$B,2,0)</f>
        <v>MY-SB027</v>
      </c>
      <c r="C335" s="5">
        <f>SUMIFS(allorders!O:O,allorders!L:L,$A335,allorders!AG:AG,"&lt;="&amp;日期!$B$5,allorders!AG:AG,"&gt;="&amp;日期!$B$6,allorders!$Q:$Q,"&lt;&gt;"&amp;"",allorders!E:E,"Shipped")</f>
        <v>0</v>
      </c>
      <c r="D335" s="5">
        <f>SUMIFS(allorders!$O:$O,allorders!$L:$L,$A335,allorders!$AG:$AG,"&lt;="&amp;日期!$B$7,allorders!$AG:$AG,"&gt;="&amp;日期!$B$8,allorders!Q:Q,"&lt;&gt;"&amp;"",allorders!E:E,"Shipped")</f>
        <v>0</v>
      </c>
      <c r="E335" s="5">
        <f>SUMIFS(allorders!$O:$O,allorders!$L:$L,$A335,allorders!$AG:$AG,"&lt;="&amp;日期!$B$9,allorders!$AG:$AG,"&gt;="&amp;日期!$B$10,allorders!Q:Q,"&lt;&gt;"&amp;"",allorders!E:E,"Shipped")</f>
        <v>0</v>
      </c>
      <c r="F335" s="5">
        <f>SUMIFS(allorders!$O:$O,allorders!$L:$L,$A335,allorders!$AG:$AG,"&lt;="&amp;日期!$B$11,allorders!$AG:$AG,"&gt;="&amp;日期!$B$12,allorders!Q:Q,"&lt;&gt;"&amp;"",allorders!E:E,"Shipped")</f>
        <v>1</v>
      </c>
      <c r="G335" s="6">
        <f>IF(SUM(C335:F335)=0,0,SUMIFS(allorders!Q:Q,allorders!L:L,A335,allorders!AG:AG,"&lt;="&amp;日期!$B$5,allorders!AG:AG,"&gt;="&amp;日期!$B$12,allorders!N:N,"Shipped")/SUM(C335:F335))</f>
        <v>20.98</v>
      </c>
      <c r="H335">
        <f t="shared" si="10"/>
        <v>1</v>
      </c>
      <c r="I335">
        <f t="shared" si="11"/>
        <v>20.98</v>
      </c>
    </row>
    <row r="336" ht="15" spans="1:9">
      <c r="A336" s="4" t="s">
        <v>3674</v>
      </c>
      <c r="B336" t="str">
        <f>VLOOKUP(A336,'[1]子sku-父sku'!$A:$B,2,0)</f>
        <v>CS-BUSB031</v>
      </c>
      <c r="C336" s="5">
        <f>SUMIFS(allorders!O:O,allorders!L:L,$A336,allorders!AG:AG,"&lt;="&amp;日期!$B$5,allorders!AG:AG,"&gt;="&amp;日期!$B$6,allorders!$Q:$Q,"&lt;&gt;"&amp;"",allorders!E:E,"Shipped")</f>
        <v>0</v>
      </c>
      <c r="D336" s="5">
        <f>SUMIFS(allorders!$O:$O,allorders!$L:$L,$A336,allorders!$AG:$AG,"&lt;="&amp;日期!$B$7,allorders!$AG:$AG,"&gt;="&amp;日期!$B$8,allorders!Q:Q,"&lt;&gt;"&amp;"",allorders!E:E,"Shipped")</f>
        <v>0</v>
      </c>
      <c r="E336" s="5">
        <f>SUMIFS(allorders!$O:$O,allorders!$L:$L,$A336,allorders!$AG:$AG,"&lt;="&amp;日期!$B$9,allorders!$AG:$AG,"&gt;="&amp;日期!$B$10,allorders!Q:Q,"&lt;&gt;"&amp;"",allorders!E:E,"Shipped")</f>
        <v>1</v>
      </c>
      <c r="F336" s="5">
        <f>SUMIFS(allorders!$O:$O,allorders!$L:$L,$A336,allorders!$AG:$AG,"&lt;="&amp;日期!$B$11,allorders!$AG:$AG,"&gt;="&amp;日期!$B$12,allorders!Q:Q,"&lt;&gt;"&amp;"",allorders!E:E,"Shipped")</f>
        <v>4</v>
      </c>
      <c r="G336" s="6">
        <f>IF(SUM(C336:F336)=0,0,SUMIFS(allorders!Q:Q,allorders!L:L,A336,allorders!AG:AG,"&lt;="&amp;日期!$B$5,allorders!AG:AG,"&gt;="&amp;日期!$B$12,allorders!N:N,"Shipped")/SUM(C336:F336))</f>
        <v>27.98</v>
      </c>
      <c r="H336">
        <f t="shared" si="10"/>
        <v>5</v>
      </c>
      <c r="I336">
        <f t="shared" si="11"/>
        <v>139.9</v>
      </c>
    </row>
    <row r="337" ht="15" spans="1:9">
      <c r="A337" s="4" t="s">
        <v>3681</v>
      </c>
      <c r="B337" t="str">
        <f>VLOOKUP(A337,'[1]子sku-父sku'!$A:$B,2,0)</f>
        <v>CS-LHY032</v>
      </c>
      <c r="C337" s="5">
        <f>SUMIFS(allorders!O:O,allorders!L:L,$A337,allorders!AG:AG,"&lt;="&amp;日期!$B$5,allorders!AG:AG,"&gt;="&amp;日期!$B$6,allorders!$Q:$Q,"&lt;&gt;"&amp;"",allorders!E:E,"Shipped")</f>
        <v>0</v>
      </c>
      <c r="D337" s="5">
        <f>SUMIFS(allorders!$O:$O,allorders!$L:$L,$A337,allorders!$AG:$AG,"&lt;="&amp;日期!$B$7,allorders!$AG:$AG,"&gt;="&amp;日期!$B$8,allorders!Q:Q,"&lt;&gt;"&amp;"",allorders!E:E,"Shipped")</f>
        <v>1</v>
      </c>
      <c r="E337" s="5">
        <f>SUMIFS(allorders!$O:$O,allorders!$L:$L,$A337,allorders!$AG:$AG,"&lt;="&amp;日期!$B$9,allorders!$AG:$AG,"&gt;="&amp;日期!$B$10,allorders!Q:Q,"&lt;&gt;"&amp;"",allorders!E:E,"Shipped")</f>
        <v>0</v>
      </c>
      <c r="F337" s="5">
        <f>SUMIFS(allorders!$O:$O,allorders!$L:$L,$A337,allorders!$AG:$AG,"&lt;="&amp;日期!$B$11,allorders!$AG:$AG,"&gt;="&amp;日期!$B$12,allorders!Q:Q,"&lt;&gt;"&amp;"",allorders!E:E,"Shipped")</f>
        <v>2</v>
      </c>
      <c r="G337" s="6">
        <f>IF(SUM(C337:F337)=0,0,SUMIFS(allorders!Q:Q,allorders!L:L,A337,allorders!AG:AG,"&lt;="&amp;日期!$B$5,allorders!AG:AG,"&gt;="&amp;日期!$B$12,allorders!N:N,"Shipped")/SUM(C337:F337))</f>
        <v>22.98</v>
      </c>
      <c r="H337">
        <f t="shared" si="10"/>
        <v>3</v>
      </c>
      <c r="I337">
        <f t="shared" si="11"/>
        <v>68.94</v>
      </c>
    </row>
    <row r="338" ht="15" spans="1:9">
      <c r="A338" s="4" t="s">
        <v>3689</v>
      </c>
      <c r="B338" t="str">
        <f>VLOOKUP(A338,'[1]子sku-父sku'!$A:$B,2,0)</f>
        <v>CS-BUSB032</v>
      </c>
      <c r="C338" s="5">
        <f>SUMIFS(allorders!O:O,allorders!L:L,$A338,allorders!AG:AG,"&lt;="&amp;日期!$B$5,allorders!AG:AG,"&gt;="&amp;日期!$B$6,allorders!$Q:$Q,"&lt;&gt;"&amp;"",allorders!E:E,"Shipped")</f>
        <v>0</v>
      </c>
      <c r="D338" s="5">
        <f>SUMIFS(allorders!$O:$O,allorders!$L:$L,$A338,allorders!$AG:$AG,"&lt;="&amp;日期!$B$7,allorders!$AG:$AG,"&gt;="&amp;日期!$B$8,allorders!Q:Q,"&lt;&gt;"&amp;"",allorders!E:E,"Shipped")</f>
        <v>0</v>
      </c>
      <c r="E338" s="5">
        <f>SUMIFS(allorders!$O:$O,allorders!$L:$L,$A338,allorders!$AG:$AG,"&lt;="&amp;日期!$B$9,allorders!$AG:$AG,"&gt;="&amp;日期!$B$10,allorders!Q:Q,"&lt;&gt;"&amp;"",allorders!E:E,"Shipped")</f>
        <v>0</v>
      </c>
      <c r="F338" s="5">
        <f>SUMIFS(allorders!$O:$O,allorders!$L:$L,$A338,allorders!$AG:$AG,"&lt;="&amp;日期!$B$11,allorders!$AG:$AG,"&gt;="&amp;日期!$B$12,allorders!Q:Q,"&lt;&gt;"&amp;"",allorders!E:E,"Shipped")</f>
        <v>1</v>
      </c>
      <c r="G338" s="6">
        <f>IF(SUM(C338:F338)=0,0,SUMIFS(allorders!Q:Q,allorders!L:L,A338,allorders!AG:AG,"&lt;="&amp;日期!$B$5,allorders!AG:AG,"&gt;="&amp;日期!$B$12,allorders!N:N,"Shipped")/SUM(C338:F338))</f>
        <v>22.98</v>
      </c>
      <c r="H338">
        <f t="shared" si="10"/>
        <v>1</v>
      </c>
      <c r="I338">
        <f t="shared" si="11"/>
        <v>22.98</v>
      </c>
    </row>
    <row r="339" ht="15" spans="1:9">
      <c r="A339" s="4" t="s">
        <v>3723</v>
      </c>
      <c r="B339" t="str">
        <f>VLOOKUP(A339,'[1]子sku-父sku'!$A:$B,2,0)</f>
        <v>CS-SB170</v>
      </c>
      <c r="C339" s="5">
        <f>SUMIFS(allorders!O:O,allorders!L:L,$A339,allorders!AG:AG,"&lt;="&amp;日期!$B$5,allorders!AG:AG,"&gt;="&amp;日期!$B$6,allorders!$Q:$Q,"&lt;&gt;"&amp;"",allorders!E:E,"Shipped")</f>
        <v>3</v>
      </c>
      <c r="D339" s="5">
        <f>SUMIFS(allorders!$O:$O,allorders!$L:$L,$A339,allorders!$AG:$AG,"&lt;="&amp;日期!$B$7,allorders!$AG:$AG,"&gt;="&amp;日期!$B$8,allorders!Q:Q,"&lt;&gt;"&amp;"",allorders!E:E,"Shipped")</f>
        <v>8</v>
      </c>
      <c r="E339" s="5">
        <f>SUMIFS(allorders!$O:$O,allorders!$L:$L,$A339,allorders!$AG:$AG,"&lt;="&amp;日期!$B$9,allorders!$AG:$AG,"&gt;="&amp;日期!$B$10,allorders!Q:Q,"&lt;&gt;"&amp;"",allorders!E:E,"Shipped")</f>
        <v>8</v>
      </c>
      <c r="F339" s="5">
        <f>SUMIFS(allorders!$O:$O,allorders!$L:$L,$A339,allorders!$AG:$AG,"&lt;="&amp;日期!$B$11,allorders!$AG:$AG,"&gt;="&amp;日期!$B$12,allorders!Q:Q,"&lt;&gt;"&amp;"",allorders!E:E,"Shipped")</f>
        <v>4</v>
      </c>
      <c r="G339" s="6">
        <f>IF(SUM(C339:F339)=0,0,SUMIFS(allorders!Q:Q,allorders!L:L,A339,allorders!AG:AG,"&lt;="&amp;日期!$B$5,allorders!AG:AG,"&gt;="&amp;日期!$B$12,allorders!N:N,"Shipped")/SUM(C339:F339))</f>
        <v>21.98</v>
      </c>
      <c r="H339">
        <f t="shared" si="10"/>
        <v>23</v>
      </c>
      <c r="I339">
        <f t="shared" si="11"/>
        <v>505.54</v>
      </c>
    </row>
    <row r="340" ht="15" spans="1:9">
      <c r="A340" s="4" t="s">
        <v>3736</v>
      </c>
      <c r="B340" t="str">
        <f>VLOOKUP(A340,'[1]子sku-父sku'!$A:$B,2,0)</f>
        <v>CS-SB166</v>
      </c>
      <c r="C340" s="5">
        <f>SUMIFS(allorders!O:O,allorders!L:L,$A340,allorders!AG:AG,"&lt;="&amp;日期!$B$5,allorders!AG:AG,"&gt;="&amp;日期!$B$6,allorders!$Q:$Q,"&lt;&gt;"&amp;"",allorders!E:E,"Shipped")</f>
        <v>1</v>
      </c>
      <c r="D340" s="5">
        <f>SUMIFS(allorders!$O:$O,allorders!$L:$L,$A340,allorders!$AG:$AG,"&lt;="&amp;日期!$B$7,allorders!$AG:$AG,"&gt;="&amp;日期!$B$8,allorders!Q:Q,"&lt;&gt;"&amp;"",allorders!E:E,"Shipped")</f>
        <v>0</v>
      </c>
      <c r="E340" s="5">
        <f>SUMIFS(allorders!$O:$O,allorders!$L:$L,$A340,allorders!$AG:$AG,"&lt;="&amp;日期!$B$9,allorders!$AG:$AG,"&gt;="&amp;日期!$B$10,allorders!Q:Q,"&lt;&gt;"&amp;"",allorders!E:E,"Shipped")</f>
        <v>0</v>
      </c>
      <c r="F340" s="5">
        <f>SUMIFS(allorders!$O:$O,allorders!$L:$L,$A340,allorders!$AG:$AG,"&lt;="&amp;日期!$B$11,allorders!$AG:$AG,"&gt;="&amp;日期!$B$12,allorders!Q:Q,"&lt;&gt;"&amp;"",allorders!E:E,"Shipped")</f>
        <v>1</v>
      </c>
      <c r="G340" s="6">
        <f>IF(SUM(C340:F340)=0,0,SUMIFS(allorders!Q:Q,allorders!L:L,A340,allorders!AG:AG,"&lt;="&amp;日期!$B$5,allorders!AG:AG,"&gt;="&amp;日期!$B$12,allorders!N:N,"Shipped")/SUM(C340:F340))</f>
        <v>25.98</v>
      </c>
      <c r="H340">
        <f t="shared" si="10"/>
        <v>2</v>
      </c>
      <c r="I340">
        <f t="shared" si="11"/>
        <v>51.96</v>
      </c>
    </row>
    <row r="341" ht="15" spans="1:9">
      <c r="A341" s="4" t="s">
        <v>3749</v>
      </c>
      <c r="B341" t="str">
        <f>VLOOKUP(A341,'[1]子sku-父sku'!$A:$B,2,0)</f>
        <v>CS-LY181</v>
      </c>
      <c r="C341" s="5">
        <f>SUMIFS(allorders!O:O,allorders!L:L,$A341,allorders!AG:AG,"&lt;="&amp;日期!$B$5,allorders!AG:AG,"&gt;="&amp;日期!$B$6,allorders!$Q:$Q,"&lt;&gt;"&amp;"",allorders!E:E,"Shipped")</f>
        <v>0</v>
      </c>
      <c r="D341" s="5">
        <f>SUMIFS(allorders!$O:$O,allorders!$L:$L,$A341,allorders!$AG:$AG,"&lt;="&amp;日期!$B$7,allorders!$AG:$AG,"&gt;="&amp;日期!$B$8,allorders!Q:Q,"&lt;&gt;"&amp;"",allorders!E:E,"Shipped")</f>
        <v>0</v>
      </c>
      <c r="E341" s="5">
        <f>SUMIFS(allorders!$O:$O,allorders!$L:$L,$A341,allorders!$AG:$AG,"&lt;="&amp;日期!$B$9,allorders!$AG:$AG,"&gt;="&amp;日期!$B$10,allorders!Q:Q,"&lt;&gt;"&amp;"",allorders!E:E,"Shipped")</f>
        <v>0</v>
      </c>
      <c r="F341" s="5">
        <f>SUMIFS(allorders!$O:$O,allorders!$L:$L,$A341,allorders!$AG:$AG,"&lt;="&amp;日期!$B$11,allorders!$AG:$AG,"&gt;="&amp;日期!$B$12,allorders!Q:Q,"&lt;&gt;"&amp;"",allorders!E:E,"Shipped")</f>
        <v>9</v>
      </c>
      <c r="G341" s="6">
        <f>IF(SUM(C341:F341)=0,0,SUMIFS(allorders!Q:Q,allorders!L:L,A341,allorders!AG:AG,"&lt;="&amp;日期!$B$5,allorders!AG:AG,"&gt;="&amp;日期!$B$12,allorders!N:N,"Shipped")/SUM(C341:F341))</f>
        <v>23.98</v>
      </c>
      <c r="H341">
        <f t="shared" si="10"/>
        <v>9</v>
      </c>
      <c r="I341">
        <f t="shared" si="11"/>
        <v>215.82</v>
      </c>
    </row>
    <row r="342" ht="15" spans="1:9">
      <c r="A342" s="4" t="s">
        <v>3761</v>
      </c>
      <c r="B342" t="str">
        <f>VLOOKUP(A342,'[1]子sku-父sku'!$A:$B,2,0)</f>
        <v>MY-LYRound020</v>
      </c>
      <c r="C342" s="5">
        <f>SUMIFS(allorders!O:O,allorders!L:L,$A342,allorders!AG:AG,"&lt;="&amp;日期!$B$5,allorders!AG:AG,"&gt;="&amp;日期!$B$6,allorders!$Q:$Q,"&lt;&gt;"&amp;"",allorders!E:E,"Shipped")</f>
        <v>2</v>
      </c>
      <c r="D342" s="5">
        <f>SUMIFS(allorders!$O:$O,allorders!$L:$L,$A342,allorders!$AG:$AG,"&lt;="&amp;日期!$B$7,allorders!$AG:$AG,"&gt;="&amp;日期!$B$8,allorders!Q:Q,"&lt;&gt;"&amp;"",allorders!E:E,"Shipped")</f>
        <v>1</v>
      </c>
      <c r="E342" s="5">
        <f>SUMIFS(allorders!$O:$O,allorders!$L:$L,$A342,allorders!$AG:$AG,"&lt;="&amp;日期!$B$9,allorders!$AG:$AG,"&gt;="&amp;日期!$B$10,allorders!Q:Q,"&lt;&gt;"&amp;"",allorders!E:E,"Shipped")</f>
        <v>1</v>
      </c>
      <c r="F342" s="5">
        <f>SUMIFS(allorders!$O:$O,allorders!$L:$L,$A342,allorders!$AG:$AG,"&lt;="&amp;日期!$B$11,allorders!$AG:$AG,"&gt;="&amp;日期!$B$12,allorders!Q:Q,"&lt;&gt;"&amp;"",allorders!E:E,"Shipped")</f>
        <v>1</v>
      </c>
      <c r="G342" s="6">
        <f>IF(SUM(C342:F342)=0,0,SUMIFS(allorders!Q:Q,allorders!L:L,A342,allorders!AG:AG,"&lt;="&amp;日期!$B$5,allorders!AG:AG,"&gt;="&amp;日期!$B$12,allorders!N:N,"Shipped")/SUM(C342:F342))</f>
        <v>23.98</v>
      </c>
      <c r="H342">
        <f t="shared" si="10"/>
        <v>5</v>
      </c>
      <c r="I342">
        <f t="shared" si="11"/>
        <v>119.9</v>
      </c>
    </row>
    <row r="343" ht="15" spans="1:9">
      <c r="A343" s="4" t="s">
        <v>3764</v>
      </c>
      <c r="B343" t="str">
        <f>VLOOKUP(A343,'[1]子sku-父sku'!$A:$B,2,0)</f>
        <v>MY-LYRound020</v>
      </c>
      <c r="C343" s="5">
        <f>SUMIFS(allorders!O:O,allorders!L:L,$A343,allorders!AG:AG,"&lt;="&amp;日期!$B$5,allorders!AG:AG,"&gt;="&amp;日期!$B$6,allorders!$Q:$Q,"&lt;&gt;"&amp;"",allorders!E:E,"Shipped")</f>
        <v>0</v>
      </c>
      <c r="D343" s="5">
        <f>SUMIFS(allorders!$O:$O,allorders!$L:$L,$A343,allorders!$AG:$AG,"&lt;="&amp;日期!$B$7,allorders!$AG:$AG,"&gt;="&amp;日期!$B$8,allorders!Q:Q,"&lt;&gt;"&amp;"",allorders!E:E,"Shipped")</f>
        <v>9</v>
      </c>
      <c r="E343" s="5">
        <f>SUMIFS(allorders!$O:$O,allorders!$L:$L,$A343,allorders!$AG:$AG,"&lt;="&amp;日期!$B$9,allorders!$AG:$AG,"&gt;="&amp;日期!$B$10,allorders!Q:Q,"&lt;&gt;"&amp;"",allorders!E:E,"Shipped")</f>
        <v>4</v>
      </c>
      <c r="F343" s="5">
        <f>SUMIFS(allorders!$O:$O,allorders!$L:$L,$A343,allorders!$AG:$AG,"&lt;="&amp;日期!$B$11,allorders!$AG:$AG,"&gt;="&amp;日期!$B$12,allorders!Q:Q,"&lt;&gt;"&amp;"",allorders!E:E,"Shipped")</f>
        <v>1</v>
      </c>
      <c r="G343" s="6">
        <f>IF(SUM(C343:F343)=0,0,SUMIFS(allorders!Q:Q,allorders!L:L,A343,allorders!AG:AG,"&lt;="&amp;日期!$B$5,allorders!AG:AG,"&gt;="&amp;日期!$B$12,allorders!N:N,"Shipped")/SUM(C343:F343))</f>
        <v>23.98</v>
      </c>
      <c r="H343">
        <f t="shared" si="10"/>
        <v>14</v>
      </c>
      <c r="I343">
        <f t="shared" si="11"/>
        <v>335.72</v>
      </c>
    </row>
    <row r="344" ht="15" spans="1:9">
      <c r="A344" s="4" t="s">
        <v>3788</v>
      </c>
      <c r="B344" t="str">
        <f>VLOOKUP(A344,'[1]子sku-父sku'!$A:$B,2,0)</f>
        <v>CS-SB170</v>
      </c>
      <c r="C344" s="5">
        <f>SUMIFS(allorders!O:O,allorders!L:L,$A344,allorders!AG:AG,"&lt;="&amp;日期!$B$5,allorders!AG:AG,"&gt;="&amp;日期!$B$6,allorders!$Q:$Q,"&lt;&gt;"&amp;"",allorders!E:E,"Shipped")</f>
        <v>0</v>
      </c>
      <c r="D344" s="5">
        <f>SUMIFS(allorders!$O:$O,allorders!$L:$L,$A344,allorders!$AG:$AG,"&lt;="&amp;日期!$B$7,allorders!$AG:$AG,"&gt;="&amp;日期!$B$8,allorders!Q:Q,"&lt;&gt;"&amp;"",allorders!E:E,"Shipped")</f>
        <v>0</v>
      </c>
      <c r="E344" s="5">
        <f>SUMIFS(allorders!$O:$O,allorders!$L:$L,$A344,allorders!$AG:$AG,"&lt;="&amp;日期!$B$9,allorders!$AG:$AG,"&gt;="&amp;日期!$B$10,allorders!Q:Q,"&lt;&gt;"&amp;"",allorders!E:E,"Shipped")</f>
        <v>0</v>
      </c>
      <c r="F344" s="5">
        <f>SUMIFS(allorders!$O:$O,allorders!$L:$L,$A344,allorders!$AG:$AG,"&lt;="&amp;日期!$B$11,allorders!$AG:$AG,"&gt;="&amp;日期!$B$12,allorders!Q:Q,"&lt;&gt;"&amp;"",allorders!E:E,"Shipped")</f>
        <v>1</v>
      </c>
      <c r="G344" s="6">
        <f>IF(SUM(C344:F344)=0,0,SUMIFS(allorders!Q:Q,allorders!L:L,A344,allorders!AG:AG,"&lt;="&amp;日期!$B$5,allorders!AG:AG,"&gt;="&amp;日期!$B$12,allorders!N:N,"Shipped")/SUM(C344:F344))</f>
        <v>22.98</v>
      </c>
      <c r="H344">
        <f t="shared" si="10"/>
        <v>1</v>
      </c>
      <c r="I344">
        <f t="shared" si="11"/>
        <v>22.98</v>
      </c>
    </row>
    <row r="345" ht="15" spans="1:9">
      <c r="A345" s="4" t="s">
        <v>3806</v>
      </c>
      <c r="B345" t="str">
        <f>VLOOKUP(A345,'[1]子sku-父sku'!$A:$B,2,0)</f>
        <v>MY-SB015</v>
      </c>
      <c r="C345" s="5">
        <f>SUMIFS(allorders!O:O,allorders!L:L,$A345,allorders!AG:AG,"&lt;="&amp;日期!$B$5,allorders!AG:AG,"&gt;="&amp;日期!$B$6,allorders!$Q:$Q,"&lt;&gt;"&amp;"",allorders!E:E,"Shipped")</f>
        <v>0</v>
      </c>
      <c r="D345" s="5">
        <f>SUMIFS(allorders!$O:$O,allorders!$L:$L,$A345,allorders!$AG:$AG,"&lt;="&amp;日期!$B$7,allorders!$AG:$AG,"&gt;="&amp;日期!$B$8,allorders!Q:Q,"&lt;&gt;"&amp;"",allorders!E:E,"Shipped")</f>
        <v>0</v>
      </c>
      <c r="E345" s="5">
        <f>SUMIFS(allorders!$O:$O,allorders!$L:$L,$A345,allorders!$AG:$AG,"&lt;="&amp;日期!$B$9,allorders!$AG:$AG,"&gt;="&amp;日期!$B$10,allorders!Q:Q,"&lt;&gt;"&amp;"",allorders!E:E,"Shipped")</f>
        <v>1</v>
      </c>
      <c r="F345" s="5">
        <f>SUMIFS(allorders!$O:$O,allorders!$L:$L,$A345,allorders!$AG:$AG,"&lt;="&amp;日期!$B$11,allorders!$AG:$AG,"&gt;="&amp;日期!$B$12,allorders!Q:Q,"&lt;&gt;"&amp;"",allorders!E:E,"Shipped")</f>
        <v>1</v>
      </c>
      <c r="G345" s="6">
        <f>IF(SUM(C345:F345)=0,0,SUMIFS(allorders!Q:Q,allorders!L:L,A345,allorders!AG:AG,"&lt;="&amp;日期!$B$5,allorders!AG:AG,"&gt;="&amp;日期!$B$12,allorders!N:N,"Shipped")/SUM(C345:F345))</f>
        <v>10</v>
      </c>
      <c r="H345">
        <f t="shared" si="10"/>
        <v>2</v>
      </c>
      <c r="I345">
        <f t="shared" si="11"/>
        <v>20</v>
      </c>
    </row>
    <row r="346" ht="15" spans="1:9">
      <c r="A346" s="4" t="s">
        <v>3814</v>
      </c>
      <c r="B346" t="str">
        <f>VLOOKUP(A346,'[1]子sku-父sku'!$A:$B,2,0)</f>
        <v>CS-BUSB032</v>
      </c>
      <c r="C346" s="5">
        <f>SUMIFS(allorders!O:O,allorders!L:L,$A346,allorders!AG:AG,"&lt;="&amp;日期!$B$5,allorders!AG:AG,"&gt;="&amp;日期!$B$6,allorders!$Q:$Q,"&lt;&gt;"&amp;"",allorders!E:E,"Shipped")</f>
        <v>0</v>
      </c>
      <c r="D346" s="5">
        <f>SUMIFS(allorders!$O:$O,allorders!$L:$L,$A346,allorders!$AG:$AG,"&lt;="&amp;日期!$B$7,allorders!$AG:$AG,"&gt;="&amp;日期!$B$8,allorders!Q:Q,"&lt;&gt;"&amp;"",allorders!E:E,"Shipped")</f>
        <v>1</v>
      </c>
      <c r="E346" s="5">
        <f>SUMIFS(allorders!$O:$O,allorders!$L:$L,$A346,allorders!$AG:$AG,"&lt;="&amp;日期!$B$9,allorders!$AG:$AG,"&gt;="&amp;日期!$B$10,allorders!Q:Q,"&lt;&gt;"&amp;"",allorders!E:E,"Shipped")</f>
        <v>0</v>
      </c>
      <c r="F346" s="5">
        <f>SUMIFS(allorders!$O:$O,allorders!$L:$L,$A346,allorders!$AG:$AG,"&lt;="&amp;日期!$B$11,allorders!$AG:$AG,"&gt;="&amp;日期!$B$12,allorders!Q:Q,"&lt;&gt;"&amp;"",allorders!E:E,"Shipped")</f>
        <v>3</v>
      </c>
      <c r="G346" s="6">
        <f>IF(SUM(C346:F346)=0,0,SUMIFS(allorders!Q:Q,allorders!L:L,A346,allorders!AG:AG,"&lt;="&amp;日期!$B$5,allorders!AG:AG,"&gt;="&amp;日期!$B$12,allorders!N:N,"Shipped")/SUM(C346:F346))</f>
        <v>22.98</v>
      </c>
      <c r="H346">
        <f t="shared" si="10"/>
        <v>4</v>
      </c>
      <c r="I346">
        <f t="shared" si="11"/>
        <v>91.92</v>
      </c>
    </row>
    <row r="347" ht="15" spans="1:9">
      <c r="A347" s="4" t="s">
        <v>3831</v>
      </c>
      <c r="B347" t="str">
        <f>VLOOKUP(A347,'[1]子sku-父sku'!$A:$B,2,0)</f>
        <v>CS-SB171</v>
      </c>
      <c r="C347" s="5">
        <f>SUMIFS(allorders!O:O,allorders!L:L,$A347,allorders!AG:AG,"&lt;="&amp;日期!$B$5,allorders!AG:AG,"&gt;="&amp;日期!$B$6,allorders!$Q:$Q,"&lt;&gt;"&amp;"",allorders!E:E,"Shipped")</f>
        <v>3</v>
      </c>
      <c r="D347" s="5">
        <f>SUMIFS(allorders!$O:$O,allorders!$L:$L,$A347,allorders!$AG:$AG,"&lt;="&amp;日期!$B$7,allorders!$AG:$AG,"&gt;="&amp;日期!$B$8,allorders!Q:Q,"&lt;&gt;"&amp;"",allorders!E:E,"Shipped")</f>
        <v>5</v>
      </c>
      <c r="E347" s="5">
        <f>SUMIFS(allorders!$O:$O,allorders!$L:$L,$A347,allorders!$AG:$AG,"&lt;="&amp;日期!$B$9,allorders!$AG:$AG,"&gt;="&amp;日期!$B$10,allorders!Q:Q,"&lt;&gt;"&amp;"",allorders!E:E,"Shipped")</f>
        <v>6</v>
      </c>
      <c r="F347" s="5">
        <f>SUMIFS(allorders!$O:$O,allorders!$L:$L,$A347,allorders!$AG:$AG,"&lt;="&amp;日期!$B$11,allorders!$AG:$AG,"&gt;="&amp;日期!$B$12,allorders!Q:Q,"&lt;&gt;"&amp;"",allorders!E:E,"Shipped")</f>
        <v>1</v>
      </c>
      <c r="G347" s="6">
        <f>IF(SUM(C347:F347)=0,0,SUMIFS(allorders!Q:Q,allorders!L:L,A347,allorders!AG:AG,"&lt;="&amp;日期!$B$5,allorders!AG:AG,"&gt;="&amp;日期!$B$12,allorders!N:N,"Shipped")/SUM(C347:F347))</f>
        <v>23.98</v>
      </c>
      <c r="H347">
        <f t="shared" si="10"/>
        <v>15</v>
      </c>
      <c r="I347">
        <f t="shared" si="11"/>
        <v>359.7</v>
      </c>
    </row>
    <row r="348" ht="15" spans="1:9">
      <c r="A348" s="4" t="s">
        <v>3858</v>
      </c>
      <c r="B348" t="str">
        <f>VLOOKUP(A348,'[1]子sku-父sku'!$A:$B,2,0)</f>
        <v>MY-LYRound020</v>
      </c>
      <c r="C348" s="5">
        <f>SUMIFS(allorders!O:O,allorders!L:L,$A348,allorders!AG:AG,"&lt;="&amp;日期!$B$5,allorders!AG:AG,"&gt;="&amp;日期!$B$6,allorders!$Q:$Q,"&lt;&gt;"&amp;"",allorders!E:E,"Shipped")</f>
        <v>1</v>
      </c>
      <c r="D348" s="5">
        <f>SUMIFS(allorders!$O:$O,allorders!$L:$L,$A348,allorders!$AG:$AG,"&lt;="&amp;日期!$B$7,allorders!$AG:$AG,"&gt;="&amp;日期!$B$8,allorders!Q:Q,"&lt;&gt;"&amp;"",allorders!E:E,"Shipped")</f>
        <v>1</v>
      </c>
      <c r="E348" s="5">
        <f>SUMIFS(allorders!$O:$O,allorders!$L:$L,$A348,allorders!$AG:$AG,"&lt;="&amp;日期!$B$9,allorders!$AG:$AG,"&gt;="&amp;日期!$B$10,allorders!Q:Q,"&lt;&gt;"&amp;"",allorders!E:E,"Shipped")</f>
        <v>2</v>
      </c>
      <c r="F348" s="5">
        <f>SUMIFS(allorders!$O:$O,allorders!$L:$L,$A348,allorders!$AG:$AG,"&lt;="&amp;日期!$B$11,allorders!$AG:$AG,"&gt;="&amp;日期!$B$12,allorders!Q:Q,"&lt;&gt;"&amp;"",allorders!E:E,"Shipped")</f>
        <v>1</v>
      </c>
      <c r="G348" s="6">
        <f>IF(SUM(C348:F348)=0,0,SUMIFS(allorders!Q:Q,allorders!L:L,A348,allorders!AG:AG,"&lt;="&amp;日期!$B$5,allorders!AG:AG,"&gt;="&amp;日期!$B$12,allorders!N:N,"Shipped")/SUM(C348:F348))</f>
        <v>23.98</v>
      </c>
      <c r="H348">
        <f t="shared" si="10"/>
        <v>5</v>
      </c>
      <c r="I348">
        <f t="shared" si="11"/>
        <v>119.9</v>
      </c>
    </row>
    <row r="349" ht="15" spans="1:9">
      <c r="A349" s="4" t="s">
        <v>3865</v>
      </c>
      <c r="B349" t="str">
        <f>VLOOKUP(A349,'[1]子sku-父sku'!$A:$B,2,0)</f>
        <v>MY-LYPoint021</v>
      </c>
      <c r="C349" s="5">
        <f>SUMIFS(allorders!O:O,allorders!L:L,$A349,allorders!AG:AG,"&lt;="&amp;日期!$B$5,allorders!AG:AG,"&gt;="&amp;日期!$B$6,allorders!$Q:$Q,"&lt;&gt;"&amp;"",allorders!E:E,"Shipped")</f>
        <v>1</v>
      </c>
      <c r="D349" s="5">
        <f>SUMIFS(allorders!$O:$O,allorders!$L:$L,$A349,allorders!$AG:$AG,"&lt;="&amp;日期!$B$7,allorders!$AG:$AG,"&gt;="&amp;日期!$B$8,allorders!Q:Q,"&lt;&gt;"&amp;"",allorders!E:E,"Shipped")</f>
        <v>0</v>
      </c>
      <c r="E349" s="5">
        <f>SUMIFS(allorders!$O:$O,allorders!$L:$L,$A349,allorders!$AG:$AG,"&lt;="&amp;日期!$B$9,allorders!$AG:$AG,"&gt;="&amp;日期!$B$10,allorders!Q:Q,"&lt;&gt;"&amp;"",allorders!E:E,"Shipped")</f>
        <v>1</v>
      </c>
      <c r="F349" s="5">
        <f>SUMIFS(allorders!$O:$O,allorders!$L:$L,$A349,allorders!$AG:$AG,"&lt;="&amp;日期!$B$11,allorders!$AG:$AG,"&gt;="&amp;日期!$B$12,allorders!Q:Q,"&lt;&gt;"&amp;"",allorders!E:E,"Shipped")</f>
        <v>1</v>
      </c>
      <c r="G349" s="6">
        <f>IF(SUM(C349:F349)=0,0,SUMIFS(allorders!Q:Q,allorders!L:L,A349,allorders!AG:AG,"&lt;="&amp;日期!$B$5,allorders!AG:AG,"&gt;="&amp;日期!$B$12,allorders!N:N,"Shipped")/SUM(C349:F349))</f>
        <v>22.98</v>
      </c>
      <c r="H349">
        <f t="shared" si="10"/>
        <v>3</v>
      </c>
      <c r="I349">
        <f t="shared" si="11"/>
        <v>68.94</v>
      </c>
    </row>
    <row r="350" ht="15" spans="1:9">
      <c r="A350" s="4" t="s">
        <v>3872</v>
      </c>
      <c r="B350" t="str">
        <f>VLOOKUP(A350,'[1]子sku-父sku'!$A:$B,2,0)</f>
        <v>CS-LHY032</v>
      </c>
      <c r="C350" s="5">
        <f>SUMIFS(allorders!O:O,allorders!L:L,$A350,allorders!AG:AG,"&lt;="&amp;日期!$B$5,allorders!AG:AG,"&gt;="&amp;日期!$B$6,allorders!$Q:$Q,"&lt;&gt;"&amp;"",allorders!E:E,"Shipped")</f>
        <v>0</v>
      </c>
      <c r="D350" s="5">
        <f>SUMIFS(allorders!$O:$O,allorders!$L:$L,$A350,allorders!$AG:$AG,"&lt;="&amp;日期!$B$7,allorders!$AG:$AG,"&gt;="&amp;日期!$B$8,allorders!Q:Q,"&lt;&gt;"&amp;"",allorders!E:E,"Shipped")</f>
        <v>3</v>
      </c>
      <c r="E350" s="5">
        <f>SUMIFS(allorders!$O:$O,allorders!$L:$L,$A350,allorders!$AG:$AG,"&lt;="&amp;日期!$B$9,allorders!$AG:$AG,"&gt;="&amp;日期!$B$10,allorders!Q:Q,"&lt;&gt;"&amp;"",allorders!E:E,"Shipped")</f>
        <v>1</v>
      </c>
      <c r="F350" s="5">
        <f>SUMIFS(allorders!$O:$O,allorders!$L:$L,$A350,allorders!$AG:$AG,"&lt;="&amp;日期!$B$11,allorders!$AG:$AG,"&gt;="&amp;日期!$B$12,allorders!Q:Q,"&lt;&gt;"&amp;"",allorders!E:E,"Shipped")</f>
        <v>1</v>
      </c>
      <c r="G350" s="6">
        <f>IF(SUM(C350:F350)=0,0,SUMIFS(allorders!Q:Q,allorders!L:L,A350,allorders!AG:AG,"&lt;="&amp;日期!$B$5,allorders!AG:AG,"&gt;="&amp;日期!$B$12,allorders!N:N,"Shipped")/SUM(C350:F350))</f>
        <v>22.98</v>
      </c>
      <c r="H350">
        <f t="shared" si="10"/>
        <v>5</v>
      </c>
      <c r="I350">
        <f t="shared" si="11"/>
        <v>114.9</v>
      </c>
    </row>
    <row r="351" ht="15" spans="1:9">
      <c r="A351" s="4" t="s">
        <v>3879</v>
      </c>
      <c r="B351" t="str">
        <f>VLOOKUP(A351,'[1]子sku-父sku'!$A:$B,2,0)</f>
        <v>CS-SB181</v>
      </c>
      <c r="C351" s="5">
        <f>SUMIFS(allorders!O:O,allorders!L:L,$A351,allorders!AG:AG,"&lt;="&amp;日期!$B$5,allorders!AG:AG,"&gt;="&amp;日期!$B$6,allorders!$Q:$Q,"&lt;&gt;"&amp;"",allorders!E:E,"Shipped")</f>
        <v>0</v>
      </c>
      <c r="D351" s="5">
        <f>SUMIFS(allorders!$O:$O,allorders!$L:$L,$A351,allorders!$AG:$AG,"&lt;="&amp;日期!$B$7,allorders!$AG:$AG,"&gt;="&amp;日期!$B$8,allorders!Q:Q,"&lt;&gt;"&amp;"",allorders!E:E,"Shipped")</f>
        <v>1</v>
      </c>
      <c r="E351" s="5">
        <f>SUMIFS(allorders!$O:$O,allorders!$L:$L,$A351,allorders!$AG:$AG,"&lt;="&amp;日期!$B$9,allorders!$AG:$AG,"&gt;="&amp;日期!$B$10,allorders!Q:Q,"&lt;&gt;"&amp;"",allorders!E:E,"Shipped")</f>
        <v>0</v>
      </c>
      <c r="F351" s="5">
        <f>SUMIFS(allorders!$O:$O,allorders!$L:$L,$A351,allorders!$AG:$AG,"&lt;="&amp;日期!$B$11,allorders!$AG:$AG,"&gt;="&amp;日期!$B$12,allorders!Q:Q,"&lt;&gt;"&amp;"",allorders!E:E,"Shipped")</f>
        <v>3</v>
      </c>
      <c r="G351" s="6">
        <f>IF(SUM(C351:F351)=0,0,SUMIFS(allorders!Q:Q,allorders!L:L,A351,allorders!AG:AG,"&lt;="&amp;日期!$B$5,allorders!AG:AG,"&gt;="&amp;日期!$B$12,allorders!N:N,"Shipped")/SUM(C351:F351))</f>
        <v>23.98</v>
      </c>
      <c r="H351">
        <f t="shared" si="10"/>
        <v>4</v>
      </c>
      <c r="I351">
        <f t="shared" si="11"/>
        <v>95.92</v>
      </c>
    </row>
    <row r="352" ht="15" spans="1:9">
      <c r="A352" s="4" t="s">
        <v>3891</v>
      </c>
      <c r="B352" t="str">
        <f>VLOOKUP(A352,'[1]子sku-父sku'!$A:$B,2,0)</f>
        <v>WQS-BN-1503</v>
      </c>
      <c r="C352" s="5">
        <f>SUMIFS(allorders!O:O,allorders!L:L,$A352,allorders!AG:AG,"&lt;="&amp;日期!$B$5,allorders!AG:AG,"&gt;="&amp;日期!$B$6,allorders!$Q:$Q,"&lt;&gt;"&amp;"",allorders!E:E,"Shipped")</f>
        <v>0</v>
      </c>
      <c r="D352" s="5">
        <f>SUMIFS(allorders!$O:$O,allorders!$L:$L,$A352,allorders!$AG:$AG,"&lt;="&amp;日期!$B$7,allorders!$AG:$AG,"&gt;="&amp;日期!$B$8,allorders!Q:Q,"&lt;&gt;"&amp;"",allorders!E:E,"Shipped")</f>
        <v>3</v>
      </c>
      <c r="E352" s="5">
        <f>SUMIFS(allorders!$O:$O,allorders!$L:$L,$A352,allorders!$AG:$AG,"&lt;="&amp;日期!$B$9,allorders!$AG:$AG,"&gt;="&amp;日期!$B$10,allorders!Q:Q,"&lt;&gt;"&amp;"",allorders!E:E,"Shipped")</f>
        <v>0</v>
      </c>
      <c r="F352" s="5">
        <f>SUMIFS(allorders!$O:$O,allorders!$L:$L,$A352,allorders!$AG:$AG,"&lt;="&amp;日期!$B$11,allorders!$AG:$AG,"&gt;="&amp;日期!$B$12,allorders!Q:Q,"&lt;&gt;"&amp;"",allorders!E:E,"Shipped")</f>
        <v>1</v>
      </c>
      <c r="G352" s="6">
        <f>IF(SUM(C352:F352)=0,0,SUMIFS(allorders!Q:Q,allorders!L:L,A352,allorders!AG:AG,"&lt;="&amp;日期!$B$5,allorders!AG:AG,"&gt;="&amp;日期!$B$12,allorders!N:N,"Shipped")/SUM(C352:F352))</f>
        <v>22.98</v>
      </c>
      <c r="H352">
        <f t="shared" si="10"/>
        <v>4</v>
      </c>
      <c r="I352">
        <f t="shared" si="11"/>
        <v>91.92</v>
      </c>
    </row>
    <row r="353" ht="15" spans="1:9">
      <c r="A353" s="4" t="s">
        <v>3929</v>
      </c>
      <c r="B353" t="str">
        <f>VLOOKUP(A353,'[1]子sku-父sku'!$A:$B,2,0)</f>
        <v>CS-LHY009</v>
      </c>
      <c r="C353" s="5">
        <f>SUMIFS(allorders!O:O,allorders!L:L,$A353,allorders!AG:AG,"&lt;="&amp;日期!$B$5,allorders!AG:AG,"&gt;="&amp;日期!$B$6,allorders!$Q:$Q,"&lt;&gt;"&amp;"",allorders!E:E,"Shipped")</f>
        <v>2</v>
      </c>
      <c r="D353" s="5">
        <f>SUMIFS(allorders!$O:$O,allorders!$L:$L,$A353,allorders!$AG:$AG,"&lt;="&amp;日期!$B$7,allorders!$AG:$AG,"&gt;="&amp;日期!$B$8,allorders!Q:Q,"&lt;&gt;"&amp;"",allorders!E:E,"Shipped")</f>
        <v>1</v>
      </c>
      <c r="E353" s="5">
        <f>SUMIFS(allorders!$O:$O,allorders!$L:$L,$A353,allorders!$AG:$AG,"&lt;="&amp;日期!$B$9,allorders!$AG:$AG,"&gt;="&amp;日期!$B$10,allorders!Q:Q,"&lt;&gt;"&amp;"",allorders!E:E,"Shipped")</f>
        <v>3</v>
      </c>
      <c r="F353" s="5">
        <f>SUMIFS(allorders!$O:$O,allorders!$L:$L,$A353,allorders!$AG:$AG,"&lt;="&amp;日期!$B$11,allorders!$AG:$AG,"&gt;="&amp;日期!$B$12,allorders!Q:Q,"&lt;&gt;"&amp;"",allorders!E:E,"Shipped")</f>
        <v>3</v>
      </c>
      <c r="G353" s="6">
        <f>IF(SUM(C353:F353)=0,0,SUMIFS(allorders!Q:Q,allorders!L:L,A353,allorders!AG:AG,"&lt;="&amp;日期!$B$5,allorders!AG:AG,"&gt;="&amp;日期!$B$12,allorders!N:N,"Shipped")/SUM(C353:F353))</f>
        <v>22.98</v>
      </c>
      <c r="H353">
        <f t="shared" si="10"/>
        <v>9</v>
      </c>
      <c r="I353">
        <f t="shared" si="11"/>
        <v>206.82</v>
      </c>
    </row>
    <row r="354" ht="15" spans="1:9">
      <c r="A354" s="4" t="s">
        <v>3936</v>
      </c>
      <c r="B354" t="str">
        <f>VLOOKUP(A354,'[1]子sku-父sku'!$A:$B,2,0)</f>
        <v>CS-SB003</v>
      </c>
      <c r="C354" s="5">
        <f>SUMIFS(allorders!O:O,allorders!L:L,$A354,allorders!AG:AG,"&lt;="&amp;日期!$B$5,allorders!AG:AG,"&gt;="&amp;日期!$B$6,allorders!$Q:$Q,"&lt;&gt;"&amp;"",allorders!E:E,"Shipped")</f>
        <v>0</v>
      </c>
      <c r="D354" s="5">
        <f>SUMIFS(allorders!$O:$O,allorders!$L:$L,$A354,allorders!$AG:$AG,"&lt;="&amp;日期!$B$7,allorders!$AG:$AG,"&gt;="&amp;日期!$B$8,allorders!Q:Q,"&lt;&gt;"&amp;"",allorders!E:E,"Shipped")</f>
        <v>1</v>
      </c>
      <c r="E354" s="5">
        <f>SUMIFS(allorders!$O:$O,allorders!$L:$L,$A354,allorders!$AG:$AG,"&lt;="&amp;日期!$B$9,allorders!$AG:$AG,"&gt;="&amp;日期!$B$10,allorders!Q:Q,"&lt;&gt;"&amp;"",allorders!E:E,"Shipped")</f>
        <v>5</v>
      </c>
      <c r="F354" s="5">
        <f>SUMIFS(allorders!$O:$O,allorders!$L:$L,$A354,allorders!$AG:$AG,"&lt;="&amp;日期!$B$11,allorders!$AG:$AG,"&gt;="&amp;日期!$B$12,allorders!Q:Q,"&lt;&gt;"&amp;"",allorders!E:E,"Shipped")</f>
        <v>1</v>
      </c>
      <c r="G354" s="6">
        <f>IF(SUM(C354:F354)=0,0,SUMIFS(allorders!Q:Q,allorders!L:L,A354,allorders!AG:AG,"&lt;="&amp;日期!$B$5,allorders!AG:AG,"&gt;="&amp;日期!$B$12,allorders!N:N,"Shipped")/SUM(C354:F354))</f>
        <v>23.98</v>
      </c>
      <c r="H354">
        <f t="shared" si="10"/>
        <v>7</v>
      </c>
      <c r="I354">
        <f t="shared" si="11"/>
        <v>167.86</v>
      </c>
    </row>
    <row r="355" ht="15" spans="1:9">
      <c r="A355" s="4" t="s">
        <v>3956</v>
      </c>
      <c r="B355" t="str">
        <f>VLOOKUP(A355,'[1]子sku-父sku'!$A:$B,2,0)</f>
        <v>CS-BUSB032</v>
      </c>
      <c r="C355" s="5">
        <f>SUMIFS(allorders!O:O,allorders!L:L,$A355,allorders!AG:AG,"&lt;="&amp;日期!$B$5,allorders!AG:AG,"&gt;="&amp;日期!$B$6,allorders!$Q:$Q,"&lt;&gt;"&amp;"",allorders!E:E,"Shipped")</f>
        <v>1</v>
      </c>
      <c r="D355" s="5">
        <f>SUMIFS(allorders!$O:$O,allorders!$L:$L,$A355,allorders!$AG:$AG,"&lt;="&amp;日期!$B$7,allorders!$AG:$AG,"&gt;="&amp;日期!$B$8,allorders!Q:Q,"&lt;&gt;"&amp;"",allorders!E:E,"Shipped")</f>
        <v>1</v>
      </c>
      <c r="E355" s="5">
        <f>SUMIFS(allorders!$O:$O,allorders!$L:$L,$A355,allorders!$AG:$AG,"&lt;="&amp;日期!$B$9,allorders!$AG:$AG,"&gt;="&amp;日期!$B$10,allorders!Q:Q,"&lt;&gt;"&amp;"",allorders!E:E,"Shipped")</f>
        <v>0</v>
      </c>
      <c r="F355" s="5">
        <f>SUMIFS(allorders!$O:$O,allorders!$L:$L,$A355,allorders!$AG:$AG,"&lt;="&amp;日期!$B$11,allorders!$AG:$AG,"&gt;="&amp;日期!$B$12,allorders!Q:Q,"&lt;&gt;"&amp;"",allorders!E:E,"Shipped")</f>
        <v>2</v>
      </c>
      <c r="G355" s="6">
        <f>IF(SUM(C355:F355)=0,0,SUMIFS(allorders!Q:Q,allorders!L:L,A355,allorders!AG:AG,"&lt;="&amp;日期!$B$5,allorders!AG:AG,"&gt;="&amp;日期!$B$12,allorders!N:N,"Shipped")/SUM(C355:F355))</f>
        <v>22.98</v>
      </c>
      <c r="H355">
        <f t="shared" si="10"/>
        <v>4</v>
      </c>
      <c r="I355">
        <f t="shared" si="11"/>
        <v>91.92</v>
      </c>
    </row>
    <row r="356" ht="15" spans="1:9">
      <c r="A356" s="4" t="s">
        <v>3982</v>
      </c>
      <c r="B356" t="str">
        <f>VLOOKUP(A356,'[1]子sku-父sku'!$A:$B,2,0)</f>
        <v>MY-SB026</v>
      </c>
      <c r="C356" s="5">
        <f>SUMIFS(allorders!O:O,allorders!L:L,$A356,allorders!AG:AG,"&lt;="&amp;日期!$B$5,allorders!AG:AG,"&gt;="&amp;日期!$B$6,allorders!$Q:$Q,"&lt;&gt;"&amp;"",allorders!E:E,"Shipped")</f>
        <v>1</v>
      </c>
      <c r="D356" s="5">
        <f>SUMIFS(allorders!$O:$O,allorders!$L:$L,$A356,allorders!$AG:$AG,"&lt;="&amp;日期!$B$7,allorders!$AG:$AG,"&gt;="&amp;日期!$B$8,allorders!Q:Q,"&lt;&gt;"&amp;"",allorders!E:E,"Shipped")</f>
        <v>5</v>
      </c>
      <c r="E356" s="5">
        <f>SUMIFS(allorders!$O:$O,allorders!$L:$L,$A356,allorders!$AG:$AG,"&lt;="&amp;日期!$B$9,allorders!$AG:$AG,"&gt;="&amp;日期!$B$10,allorders!Q:Q,"&lt;&gt;"&amp;"",allorders!E:E,"Shipped")</f>
        <v>0</v>
      </c>
      <c r="F356" s="5">
        <f>SUMIFS(allorders!$O:$O,allorders!$L:$L,$A356,allorders!$AG:$AG,"&lt;="&amp;日期!$B$11,allorders!$AG:$AG,"&gt;="&amp;日期!$B$12,allorders!Q:Q,"&lt;&gt;"&amp;"",allorders!E:E,"Shipped")</f>
        <v>2</v>
      </c>
      <c r="G356" s="6">
        <f>IF(SUM(C356:F356)=0,0,SUMIFS(allorders!Q:Q,allorders!L:L,A356,allorders!AG:AG,"&lt;="&amp;日期!$B$5,allorders!AG:AG,"&gt;="&amp;日期!$B$12,allorders!N:N,"Shipped")/SUM(C356:F356))</f>
        <v>26.98</v>
      </c>
      <c r="H356">
        <f t="shared" si="10"/>
        <v>8</v>
      </c>
      <c r="I356">
        <f t="shared" si="11"/>
        <v>215.84</v>
      </c>
    </row>
    <row r="357" ht="15" spans="1:9">
      <c r="A357" s="4" t="s">
        <v>4001</v>
      </c>
      <c r="B357" t="str">
        <f>VLOOKUP(A357,'[1]子sku-父sku'!$A:$B,2,0)</f>
        <v>CS-LY181</v>
      </c>
      <c r="C357" s="5">
        <f>SUMIFS(allorders!O:O,allorders!L:L,$A357,allorders!AG:AG,"&lt;="&amp;日期!$B$5,allorders!AG:AG,"&gt;="&amp;日期!$B$6,allorders!$Q:$Q,"&lt;&gt;"&amp;"",allorders!E:E,"Shipped")</f>
        <v>5</v>
      </c>
      <c r="D357" s="5">
        <f>SUMIFS(allorders!$O:$O,allorders!$L:$L,$A357,allorders!$AG:$AG,"&lt;="&amp;日期!$B$7,allorders!$AG:$AG,"&gt;="&amp;日期!$B$8,allorders!Q:Q,"&lt;&gt;"&amp;"",allorders!E:E,"Shipped")</f>
        <v>0</v>
      </c>
      <c r="E357" s="5">
        <f>SUMIFS(allorders!$O:$O,allorders!$L:$L,$A357,allorders!$AG:$AG,"&lt;="&amp;日期!$B$9,allorders!$AG:$AG,"&gt;="&amp;日期!$B$10,allorders!Q:Q,"&lt;&gt;"&amp;"",allorders!E:E,"Shipped")</f>
        <v>3</v>
      </c>
      <c r="F357" s="5">
        <f>SUMIFS(allorders!$O:$O,allorders!$L:$L,$A357,allorders!$AG:$AG,"&lt;="&amp;日期!$B$11,allorders!$AG:$AG,"&gt;="&amp;日期!$B$12,allorders!Q:Q,"&lt;&gt;"&amp;"",allorders!E:E,"Shipped")</f>
        <v>2</v>
      </c>
      <c r="G357" s="6">
        <f>IF(SUM(C357:F357)=0,0,SUMIFS(allorders!Q:Q,allorders!L:L,A357,allorders!AG:AG,"&lt;="&amp;日期!$B$5,allorders!AG:AG,"&gt;="&amp;日期!$B$12,allorders!N:N,"Shipped")/SUM(C357:F357))</f>
        <v>23.98</v>
      </c>
      <c r="H357">
        <f t="shared" si="10"/>
        <v>10</v>
      </c>
      <c r="I357">
        <f t="shared" si="11"/>
        <v>239.8</v>
      </c>
    </row>
    <row r="358" ht="15" spans="1:9">
      <c r="A358" s="4" t="s">
        <v>4007</v>
      </c>
      <c r="B358" t="str">
        <f>VLOOKUP(A358,'[1]子sku-父sku'!$A:$B,2,0)</f>
        <v>CS-SB166</v>
      </c>
      <c r="C358" s="5">
        <f>SUMIFS(allorders!O:O,allorders!L:L,$A358,allorders!AG:AG,"&lt;="&amp;日期!$B$5,allorders!AG:AG,"&gt;="&amp;日期!$B$6,allorders!$Q:$Q,"&lt;&gt;"&amp;"",allorders!E:E,"Shipped")</f>
        <v>1</v>
      </c>
      <c r="D358" s="5">
        <f>SUMIFS(allorders!$O:$O,allorders!$L:$L,$A358,allorders!$AG:$AG,"&lt;="&amp;日期!$B$7,allorders!$AG:$AG,"&gt;="&amp;日期!$B$8,allorders!Q:Q,"&lt;&gt;"&amp;"",allorders!E:E,"Shipped")</f>
        <v>0</v>
      </c>
      <c r="E358" s="5">
        <f>SUMIFS(allorders!$O:$O,allorders!$L:$L,$A358,allorders!$AG:$AG,"&lt;="&amp;日期!$B$9,allorders!$AG:$AG,"&gt;="&amp;日期!$B$10,allorders!Q:Q,"&lt;&gt;"&amp;"",allorders!E:E,"Shipped")</f>
        <v>0</v>
      </c>
      <c r="F358" s="5">
        <f>SUMIFS(allorders!$O:$O,allorders!$L:$L,$A358,allorders!$AG:$AG,"&lt;="&amp;日期!$B$11,allorders!$AG:$AG,"&gt;="&amp;日期!$B$12,allorders!Q:Q,"&lt;&gt;"&amp;"",allorders!E:E,"Shipped")</f>
        <v>2</v>
      </c>
      <c r="G358" s="6">
        <f>IF(SUM(C358:F358)=0,0,SUMIFS(allorders!Q:Q,allorders!L:L,A358,allorders!AG:AG,"&lt;="&amp;日期!$B$5,allorders!AG:AG,"&gt;="&amp;日期!$B$12,allorders!N:N,"Shipped")/SUM(C358:F358))</f>
        <v>22.02</v>
      </c>
      <c r="H358">
        <f t="shared" si="10"/>
        <v>3</v>
      </c>
      <c r="I358">
        <f t="shared" si="11"/>
        <v>66.06</v>
      </c>
    </row>
    <row r="359" ht="15" spans="1:9">
      <c r="A359" s="4" t="s">
        <v>4023</v>
      </c>
      <c r="B359" t="str">
        <f>VLOOKUP(A359,'[1]子sku-父sku'!$A:$B,2,0)</f>
        <v>CS-SB170</v>
      </c>
      <c r="C359" s="5">
        <f>SUMIFS(allorders!O:O,allorders!L:L,$A359,allorders!AG:AG,"&lt;="&amp;日期!$B$5,allorders!AG:AG,"&gt;="&amp;日期!$B$6,allorders!$Q:$Q,"&lt;&gt;"&amp;"",allorders!E:E,"Shipped")</f>
        <v>0</v>
      </c>
      <c r="D359" s="5">
        <f>SUMIFS(allorders!$O:$O,allorders!$L:$L,$A359,allorders!$AG:$AG,"&lt;="&amp;日期!$B$7,allorders!$AG:$AG,"&gt;="&amp;日期!$B$8,allorders!Q:Q,"&lt;&gt;"&amp;"",allorders!E:E,"Shipped")</f>
        <v>0</v>
      </c>
      <c r="E359" s="5">
        <f>SUMIFS(allorders!$O:$O,allorders!$L:$L,$A359,allorders!$AG:$AG,"&lt;="&amp;日期!$B$9,allorders!$AG:$AG,"&gt;="&amp;日期!$B$10,allorders!Q:Q,"&lt;&gt;"&amp;"",allorders!E:E,"Shipped")</f>
        <v>1</v>
      </c>
      <c r="F359" s="5">
        <f>SUMIFS(allorders!$O:$O,allorders!$L:$L,$A359,allorders!$AG:$AG,"&lt;="&amp;日期!$B$11,allorders!$AG:$AG,"&gt;="&amp;日期!$B$12,allorders!Q:Q,"&lt;&gt;"&amp;"",allorders!E:E,"Shipped")</f>
        <v>1</v>
      </c>
      <c r="G359" s="6">
        <f>IF(SUM(C359:F359)=0,0,SUMIFS(allorders!Q:Q,allorders!L:L,A359,allorders!AG:AG,"&lt;="&amp;日期!$B$5,allorders!AG:AG,"&gt;="&amp;日期!$B$12,allorders!N:N,"Shipped")/SUM(C359:F359))</f>
        <v>22.98</v>
      </c>
      <c r="H359">
        <f t="shared" si="10"/>
        <v>2</v>
      </c>
      <c r="I359">
        <f t="shared" si="11"/>
        <v>45.96</v>
      </c>
    </row>
    <row r="360" ht="15" spans="1:9">
      <c r="A360" s="4" t="s">
        <v>4030</v>
      </c>
      <c r="B360" t="str">
        <f>VLOOKUP(A360,'[1]子sku-父sku'!$A:$B,2,0)</f>
        <v>CS-BUSB032</v>
      </c>
      <c r="C360" s="5">
        <f>SUMIFS(allorders!O:O,allorders!L:L,$A360,allorders!AG:AG,"&lt;="&amp;日期!$B$5,allorders!AG:AG,"&gt;="&amp;日期!$B$6,allorders!$Q:$Q,"&lt;&gt;"&amp;"",allorders!E:E,"Shipped")</f>
        <v>0</v>
      </c>
      <c r="D360" s="5">
        <f>SUMIFS(allorders!$O:$O,allorders!$L:$L,$A360,allorders!$AG:$AG,"&lt;="&amp;日期!$B$7,allorders!$AG:$AG,"&gt;="&amp;日期!$B$8,allorders!Q:Q,"&lt;&gt;"&amp;"",allorders!E:E,"Shipped")</f>
        <v>0</v>
      </c>
      <c r="E360" s="5">
        <f>SUMIFS(allorders!$O:$O,allorders!$L:$L,$A360,allorders!$AG:$AG,"&lt;="&amp;日期!$B$9,allorders!$AG:$AG,"&gt;="&amp;日期!$B$10,allorders!Q:Q,"&lt;&gt;"&amp;"",allorders!E:E,"Shipped")</f>
        <v>2</v>
      </c>
      <c r="F360" s="5">
        <f>SUMIFS(allorders!$O:$O,allorders!$L:$L,$A360,allorders!$AG:$AG,"&lt;="&amp;日期!$B$11,allorders!$AG:$AG,"&gt;="&amp;日期!$B$12,allorders!Q:Q,"&lt;&gt;"&amp;"",allorders!E:E,"Shipped")</f>
        <v>1</v>
      </c>
      <c r="G360" s="6">
        <f>IF(SUM(C360:F360)=0,0,SUMIFS(allorders!Q:Q,allorders!L:L,A360,allorders!AG:AG,"&lt;="&amp;日期!$B$5,allorders!AG:AG,"&gt;="&amp;日期!$B$12,allorders!N:N,"Shipped")/SUM(C360:F360))</f>
        <v>22.98</v>
      </c>
      <c r="H360">
        <f t="shared" si="10"/>
        <v>3</v>
      </c>
      <c r="I360">
        <f t="shared" si="11"/>
        <v>68.94</v>
      </c>
    </row>
    <row r="361" ht="15" spans="1:9">
      <c r="A361" s="4" t="s">
        <v>4036</v>
      </c>
      <c r="B361" t="str">
        <f>VLOOKUP(A361,'[1]子sku-父sku'!$A:$B,2,0)</f>
        <v>MY-SBPoint021</v>
      </c>
      <c r="C361" s="5">
        <f>SUMIFS(allorders!O:O,allorders!L:L,$A361,allorders!AG:AG,"&lt;="&amp;日期!$B$5,allorders!AG:AG,"&gt;="&amp;日期!$B$6,allorders!$Q:$Q,"&lt;&gt;"&amp;"",allorders!E:E,"Shipped")</f>
        <v>6</v>
      </c>
      <c r="D361" s="5">
        <f>SUMIFS(allorders!$O:$O,allorders!$L:$L,$A361,allorders!$AG:$AG,"&lt;="&amp;日期!$B$7,allorders!$AG:$AG,"&gt;="&amp;日期!$B$8,allorders!Q:Q,"&lt;&gt;"&amp;"",allorders!E:E,"Shipped")</f>
        <v>5</v>
      </c>
      <c r="E361" s="5">
        <f>SUMIFS(allorders!$O:$O,allorders!$L:$L,$A361,allorders!$AG:$AG,"&lt;="&amp;日期!$B$9,allorders!$AG:$AG,"&gt;="&amp;日期!$B$10,allorders!Q:Q,"&lt;&gt;"&amp;"",allorders!E:E,"Shipped")</f>
        <v>0</v>
      </c>
      <c r="F361" s="5">
        <f>SUMIFS(allorders!$O:$O,allorders!$L:$L,$A361,allorders!$AG:$AG,"&lt;="&amp;日期!$B$11,allorders!$AG:$AG,"&gt;="&amp;日期!$B$12,allorders!Q:Q,"&lt;&gt;"&amp;"",allorders!E:E,"Shipped")</f>
        <v>1</v>
      </c>
      <c r="G361" s="6">
        <f>IF(SUM(C361:F361)=0,0,SUMIFS(allorders!Q:Q,allorders!L:L,A361,allorders!AG:AG,"&lt;="&amp;日期!$B$5,allorders!AG:AG,"&gt;="&amp;日期!$B$12,allorders!N:N,"Shipped")/SUM(C361:F361))</f>
        <v>22.98</v>
      </c>
      <c r="H361">
        <f t="shared" si="10"/>
        <v>12</v>
      </c>
      <c r="I361">
        <f t="shared" si="11"/>
        <v>275.76</v>
      </c>
    </row>
    <row r="362" ht="15" spans="1:9">
      <c r="A362" s="4" t="s">
        <v>4075</v>
      </c>
      <c r="B362" t="str">
        <f>VLOOKUP(A362,'[1]子sku-父sku'!$A:$B,2,0)</f>
        <v>CS-LHY003</v>
      </c>
      <c r="C362" s="5">
        <f>SUMIFS(allorders!O:O,allorders!L:L,$A362,allorders!AG:AG,"&lt;="&amp;日期!$B$5,allorders!AG:AG,"&gt;="&amp;日期!$B$6,allorders!$Q:$Q,"&lt;&gt;"&amp;"",allorders!E:E,"Shipped")</f>
        <v>0</v>
      </c>
      <c r="D362" s="5">
        <f>SUMIFS(allorders!$O:$O,allorders!$L:$L,$A362,allorders!$AG:$AG,"&lt;="&amp;日期!$B$7,allorders!$AG:$AG,"&gt;="&amp;日期!$B$8,allorders!Q:Q,"&lt;&gt;"&amp;"",allorders!E:E,"Shipped")</f>
        <v>0</v>
      </c>
      <c r="E362" s="5">
        <f>SUMIFS(allorders!$O:$O,allorders!$L:$L,$A362,allorders!$AG:$AG,"&lt;="&amp;日期!$B$9,allorders!$AG:$AG,"&gt;="&amp;日期!$B$10,allorders!Q:Q,"&lt;&gt;"&amp;"",allorders!E:E,"Shipped")</f>
        <v>2</v>
      </c>
      <c r="F362" s="5">
        <f>SUMIFS(allorders!$O:$O,allorders!$L:$L,$A362,allorders!$AG:$AG,"&lt;="&amp;日期!$B$11,allorders!$AG:$AG,"&gt;="&amp;日期!$B$12,allorders!Q:Q,"&lt;&gt;"&amp;"",allorders!E:E,"Shipped")</f>
        <v>4</v>
      </c>
      <c r="G362" s="6">
        <f>IF(SUM(C362:F362)=0,0,SUMIFS(allorders!Q:Q,allorders!L:L,A362,allorders!AG:AG,"&lt;="&amp;日期!$B$5,allorders!AG:AG,"&gt;="&amp;日期!$B$12,allorders!N:N,"Shipped")/SUM(C362:F362))</f>
        <v>24.98</v>
      </c>
      <c r="H362">
        <f t="shared" si="10"/>
        <v>6</v>
      </c>
      <c r="I362">
        <f t="shared" si="11"/>
        <v>149.88</v>
      </c>
    </row>
    <row r="363" ht="15" spans="1:9">
      <c r="A363" s="4" t="s">
        <v>4082</v>
      </c>
      <c r="B363" t="str">
        <f>VLOOKUP(A363,'[1]子sku-父sku'!$A:$B,2,0)</f>
        <v>CS-SB006</v>
      </c>
      <c r="C363" s="5">
        <f>SUMIFS(allorders!O:O,allorders!L:L,$A363,allorders!AG:AG,"&lt;="&amp;日期!$B$5,allorders!AG:AG,"&gt;="&amp;日期!$B$6,allorders!$Q:$Q,"&lt;&gt;"&amp;"",allorders!E:E,"Shipped")</f>
        <v>2</v>
      </c>
      <c r="D363" s="5">
        <f>SUMIFS(allorders!$O:$O,allorders!$L:$L,$A363,allorders!$AG:$AG,"&lt;="&amp;日期!$B$7,allorders!$AG:$AG,"&gt;="&amp;日期!$B$8,allorders!Q:Q,"&lt;&gt;"&amp;"",allorders!E:E,"Shipped")</f>
        <v>1</v>
      </c>
      <c r="E363" s="5">
        <f>SUMIFS(allorders!$O:$O,allorders!$L:$L,$A363,allorders!$AG:$AG,"&lt;="&amp;日期!$B$9,allorders!$AG:$AG,"&gt;="&amp;日期!$B$10,allorders!Q:Q,"&lt;&gt;"&amp;"",allorders!E:E,"Shipped")</f>
        <v>1</v>
      </c>
      <c r="F363" s="5">
        <f>SUMIFS(allorders!$O:$O,allorders!$L:$L,$A363,allorders!$AG:$AG,"&lt;="&amp;日期!$B$11,allorders!$AG:$AG,"&gt;="&amp;日期!$B$12,allorders!Q:Q,"&lt;&gt;"&amp;"",allorders!E:E,"Shipped")</f>
        <v>1</v>
      </c>
      <c r="G363" s="6">
        <f>IF(SUM(C363:F363)=0,0,SUMIFS(allorders!Q:Q,allorders!L:L,A363,allorders!AG:AG,"&lt;="&amp;日期!$B$5,allorders!AG:AG,"&gt;="&amp;日期!$B$12,allorders!N:N,"Shipped")/SUM(C363:F363))</f>
        <v>22.982</v>
      </c>
      <c r="H363">
        <f t="shared" si="10"/>
        <v>5</v>
      </c>
      <c r="I363">
        <f t="shared" si="11"/>
        <v>114.91</v>
      </c>
    </row>
    <row r="364" ht="15" spans="1:9">
      <c r="A364" s="4" t="s">
        <v>4090</v>
      </c>
      <c r="B364" t="str">
        <f>VLOOKUP(A364,'[1]子sku-父sku'!$A:$B,2,0)</f>
        <v>CS-SB006</v>
      </c>
      <c r="C364" s="5">
        <f>SUMIFS(allorders!O:O,allorders!L:L,$A364,allorders!AG:AG,"&lt;="&amp;日期!$B$5,allorders!AG:AG,"&gt;="&amp;日期!$B$6,allorders!$Q:$Q,"&lt;&gt;"&amp;"",allorders!E:E,"Shipped")</f>
        <v>2</v>
      </c>
      <c r="D364" s="5">
        <f>SUMIFS(allorders!$O:$O,allorders!$L:$L,$A364,allorders!$AG:$AG,"&lt;="&amp;日期!$B$7,allorders!$AG:$AG,"&gt;="&amp;日期!$B$8,allorders!Q:Q,"&lt;&gt;"&amp;"",allorders!E:E,"Shipped")</f>
        <v>0</v>
      </c>
      <c r="E364" s="5">
        <f>SUMIFS(allorders!$O:$O,allorders!$L:$L,$A364,allorders!$AG:$AG,"&lt;="&amp;日期!$B$9,allorders!$AG:$AG,"&gt;="&amp;日期!$B$10,allorders!Q:Q,"&lt;&gt;"&amp;"",allorders!E:E,"Shipped")</f>
        <v>0</v>
      </c>
      <c r="F364" s="5">
        <f>SUMIFS(allorders!$O:$O,allorders!$L:$L,$A364,allorders!$AG:$AG,"&lt;="&amp;日期!$B$11,allorders!$AG:$AG,"&gt;="&amp;日期!$B$12,allorders!Q:Q,"&lt;&gt;"&amp;"",allorders!E:E,"Shipped")</f>
        <v>1</v>
      </c>
      <c r="G364" s="6">
        <f>IF(SUM(C364:F364)=0,0,SUMIFS(allorders!Q:Q,allorders!L:L,A364,allorders!AG:AG,"&lt;="&amp;日期!$B$5,allorders!AG:AG,"&gt;="&amp;日期!$B$12,allorders!N:N,"Shipped")/SUM(C364:F364))</f>
        <v>22.9833333333333</v>
      </c>
      <c r="H364">
        <f t="shared" si="10"/>
        <v>3</v>
      </c>
      <c r="I364">
        <f t="shared" si="11"/>
        <v>68.95</v>
      </c>
    </row>
    <row r="365" ht="15" spans="1:9">
      <c r="A365" s="4" t="s">
        <v>4102</v>
      </c>
      <c r="B365" t="str">
        <f>VLOOKUP(A365,'[1]子sku-父sku'!$A:$B,2,0)</f>
        <v>CS-LHY032</v>
      </c>
      <c r="C365" s="5">
        <f>SUMIFS(allorders!O:O,allorders!L:L,$A365,allorders!AG:AG,"&lt;="&amp;日期!$B$5,allorders!AG:AG,"&gt;="&amp;日期!$B$6,allorders!$Q:$Q,"&lt;&gt;"&amp;"",allorders!E:E,"Shipped")</f>
        <v>0</v>
      </c>
      <c r="D365" s="5">
        <f>SUMIFS(allorders!$O:$O,allorders!$L:$L,$A365,allorders!$AG:$AG,"&lt;="&amp;日期!$B$7,allorders!$AG:$AG,"&gt;="&amp;日期!$B$8,allorders!Q:Q,"&lt;&gt;"&amp;"",allorders!E:E,"Shipped")</f>
        <v>0</v>
      </c>
      <c r="E365" s="5">
        <f>SUMIFS(allorders!$O:$O,allorders!$L:$L,$A365,allorders!$AG:$AG,"&lt;="&amp;日期!$B$9,allorders!$AG:$AG,"&gt;="&amp;日期!$B$10,allorders!Q:Q,"&lt;&gt;"&amp;"",allorders!E:E,"Shipped")</f>
        <v>0</v>
      </c>
      <c r="F365" s="5">
        <f>SUMIFS(allorders!$O:$O,allorders!$L:$L,$A365,allorders!$AG:$AG,"&lt;="&amp;日期!$B$11,allorders!$AG:$AG,"&gt;="&amp;日期!$B$12,allorders!Q:Q,"&lt;&gt;"&amp;"",allorders!E:E,"Shipped")</f>
        <v>1</v>
      </c>
      <c r="G365" s="6">
        <f>IF(SUM(C365:F365)=0,0,SUMIFS(allorders!Q:Q,allorders!L:L,A365,allorders!AG:AG,"&lt;="&amp;日期!$B$5,allorders!AG:AG,"&gt;="&amp;日期!$B$12,allorders!N:N,"Shipped")/SUM(C365:F365))</f>
        <v>22.98</v>
      </c>
      <c r="H365">
        <f t="shared" si="10"/>
        <v>1</v>
      </c>
      <c r="I365">
        <f t="shared" si="11"/>
        <v>22.98</v>
      </c>
    </row>
    <row r="366" ht="15" spans="1:9">
      <c r="A366" s="4" t="s">
        <v>4125</v>
      </c>
      <c r="B366" t="str">
        <f>VLOOKUP(A366,'[1]子sku-父sku'!$A:$B,2,0)</f>
        <v>CS-SB181</v>
      </c>
      <c r="C366" s="5">
        <f>SUMIFS(allorders!O:O,allorders!L:L,$A366,allorders!AG:AG,"&lt;="&amp;日期!$B$5,allorders!AG:AG,"&gt;="&amp;日期!$B$6,allorders!$Q:$Q,"&lt;&gt;"&amp;"",allorders!E:E,"Shipped")</f>
        <v>1</v>
      </c>
      <c r="D366" s="5">
        <f>SUMIFS(allorders!$O:$O,allorders!$L:$L,$A366,allorders!$AG:$AG,"&lt;="&amp;日期!$B$7,allorders!$AG:$AG,"&gt;="&amp;日期!$B$8,allorders!Q:Q,"&lt;&gt;"&amp;"",allorders!E:E,"Shipped")</f>
        <v>3</v>
      </c>
      <c r="E366" s="5">
        <f>SUMIFS(allorders!$O:$O,allorders!$L:$L,$A366,allorders!$AG:$AG,"&lt;="&amp;日期!$B$9,allorders!$AG:$AG,"&gt;="&amp;日期!$B$10,allorders!Q:Q,"&lt;&gt;"&amp;"",allorders!E:E,"Shipped")</f>
        <v>1</v>
      </c>
      <c r="F366" s="5">
        <f>SUMIFS(allorders!$O:$O,allorders!$L:$L,$A366,allorders!$AG:$AG,"&lt;="&amp;日期!$B$11,allorders!$AG:$AG,"&gt;="&amp;日期!$B$12,allorders!Q:Q,"&lt;&gt;"&amp;"",allorders!E:E,"Shipped")</f>
        <v>3</v>
      </c>
      <c r="G366" s="6">
        <f>IF(SUM(C366:F366)=0,0,SUMIFS(allorders!Q:Q,allorders!L:L,A366,allorders!AG:AG,"&lt;="&amp;日期!$B$5,allorders!AG:AG,"&gt;="&amp;日期!$B$12,allorders!N:N,"Shipped")/SUM(C366:F366))</f>
        <v>22.98</v>
      </c>
      <c r="H366">
        <f t="shared" si="10"/>
        <v>8</v>
      </c>
      <c r="I366">
        <f t="shared" si="11"/>
        <v>183.84</v>
      </c>
    </row>
    <row r="367" ht="15" spans="1:9">
      <c r="A367" s="4" t="s">
        <v>4133</v>
      </c>
      <c r="B367" t="str">
        <f>VLOOKUP(A367,'[1]子sku-父sku'!$A:$B,2,0)</f>
        <v>CS-LY166</v>
      </c>
      <c r="C367" s="5">
        <f>SUMIFS(allorders!O:O,allorders!L:L,$A367,allorders!AG:AG,"&lt;="&amp;日期!$B$5,allorders!AG:AG,"&gt;="&amp;日期!$B$6,allorders!$Q:$Q,"&lt;&gt;"&amp;"",allorders!E:E,"Shipped")</f>
        <v>3</v>
      </c>
      <c r="D367" s="5">
        <f>SUMIFS(allorders!$O:$O,allorders!$L:$L,$A367,allorders!$AG:$AG,"&lt;="&amp;日期!$B$7,allorders!$AG:$AG,"&gt;="&amp;日期!$B$8,allorders!Q:Q,"&lt;&gt;"&amp;"",allorders!E:E,"Shipped")</f>
        <v>0</v>
      </c>
      <c r="E367" s="5">
        <f>SUMIFS(allorders!$O:$O,allorders!$L:$L,$A367,allorders!$AG:$AG,"&lt;="&amp;日期!$B$9,allorders!$AG:$AG,"&gt;="&amp;日期!$B$10,allorders!Q:Q,"&lt;&gt;"&amp;"",allorders!E:E,"Shipped")</f>
        <v>0</v>
      </c>
      <c r="F367" s="5">
        <f>SUMIFS(allorders!$O:$O,allorders!$L:$L,$A367,allorders!$AG:$AG,"&lt;="&amp;日期!$B$11,allorders!$AG:$AG,"&gt;="&amp;日期!$B$12,allorders!Q:Q,"&lt;&gt;"&amp;"",allorders!E:E,"Shipped")</f>
        <v>1</v>
      </c>
      <c r="G367" s="6">
        <f>IF(SUM(C367:F367)=0,0,SUMIFS(allorders!Q:Q,allorders!L:L,A367,allorders!AG:AG,"&lt;="&amp;日期!$B$5,allorders!AG:AG,"&gt;="&amp;日期!$B$12,allorders!N:N,"Shipped")/SUM(C367:F367))</f>
        <v>25.98</v>
      </c>
      <c r="H367">
        <f t="shared" si="10"/>
        <v>4</v>
      </c>
      <c r="I367">
        <f t="shared" si="11"/>
        <v>103.92</v>
      </c>
    </row>
    <row r="368" ht="15" spans="1:9">
      <c r="A368" s="4" t="s">
        <v>4145</v>
      </c>
      <c r="B368" t="str">
        <f>VLOOKUP(A368,'[1]子sku-父sku'!$A:$B,2,0)</f>
        <v>CS-BUSB031</v>
      </c>
      <c r="C368" s="5">
        <f>SUMIFS(allorders!O:O,allorders!L:L,$A368,allorders!AG:AG,"&lt;="&amp;日期!$B$5,allorders!AG:AG,"&gt;="&amp;日期!$B$6,allorders!$Q:$Q,"&lt;&gt;"&amp;"",allorders!E:E,"Shipped")</f>
        <v>0</v>
      </c>
      <c r="D368" s="5">
        <f>SUMIFS(allorders!$O:$O,allorders!$L:$L,$A368,allorders!$AG:$AG,"&lt;="&amp;日期!$B$7,allorders!$AG:$AG,"&gt;="&amp;日期!$B$8,allorders!Q:Q,"&lt;&gt;"&amp;"",allorders!E:E,"Shipped")</f>
        <v>1</v>
      </c>
      <c r="E368" s="5">
        <f>SUMIFS(allorders!$O:$O,allorders!$L:$L,$A368,allorders!$AG:$AG,"&lt;="&amp;日期!$B$9,allorders!$AG:$AG,"&gt;="&amp;日期!$B$10,allorders!Q:Q,"&lt;&gt;"&amp;"",allorders!E:E,"Shipped")</f>
        <v>0</v>
      </c>
      <c r="F368" s="5">
        <f>SUMIFS(allorders!$O:$O,allorders!$L:$L,$A368,allorders!$AG:$AG,"&lt;="&amp;日期!$B$11,allorders!$AG:$AG,"&gt;="&amp;日期!$B$12,allorders!Q:Q,"&lt;&gt;"&amp;"",allorders!E:E,"Shipped")</f>
        <v>1</v>
      </c>
      <c r="G368" s="6">
        <f>IF(SUM(C368:F368)=0,0,SUMIFS(allorders!Q:Q,allorders!L:L,A368,allorders!AG:AG,"&lt;="&amp;日期!$B$5,allorders!AG:AG,"&gt;="&amp;日期!$B$12,allorders!N:N,"Shipped")/SUM(C368:F368))</f>
        <v>27.98</v>
      </c>
      <c r="H368">
        <f t="shared" si="10"/>
        <v>2</v>
      </c>
      <c r="I368">
        <f t="shared" si="11"/>
        <v>55.96</v>
      </c>
    </row>
    <row r="369" ht="15" spans="1:9">
      <c r="A369" s="4" t="s">
        <v>4168</v>
      </c>
      <c r="B369" t="str">
        <f>VLOOKUP(A369,'[1]子sku-父sku'!$A:$B,2,0)</f>
        <v>MY-LYRound020</v>
      </c>
      <c r="C369" s="5">
        <f>SUMIFS(allorders!O:O,allorders!L:L,$A369,allorders!AG:AG,"&lt;="&amp;日期!$B$5,allorders!AG:AG,"&gt;="&amp;日期!$B$6,allorders!$Q:$Q,"&lt;&gt;"&amp;"",allorders!E:E,"Shipped")</f>
        <v>1</v>
      </c>
      <c r="D369" s="5">
        <f>SUMIFS(allorders!$O:$O,allorders!$L:$L,$A369,allorders!$AG:$AG,"&lt;="&amp;日期!$B$7,allorders!$AG:$AG,"&gt;="&amp;日期!$B$8,allorders!Q:Q,"&lt;&gt;"&amp;"",allorders!E:E,"Shipped")</f>
        <v>0</v>
      </c>
      <c r="E369" s="5">
        <f>SUMIFS(allorders!$O:$O,allorders!$L:$L,$A369,allorders!$AG:$AG,"&lt;="&amp;日期!$B$9,allorders!$AG:$AG,"&gt;="&amp;日期!$B$10,allorders!Q:Q,"&lt;&gt;"&amp;"",allorders!E:E,"Shipped")</f>
        <v>0</v>
      </c>
      <c r="F369" s="5">
        <f>SUMIFS(allorders!$O:$O,allorders!$L:$L,$A369,allorders!$AG:$AG,"&lt;="&amp;日期!$B$11,allorders!$AG:$AG,"&gt;="&amp;日期!$B$12,allorders!Q:Q,"&lt;&gt;"&amp;"",allorders!E:E,"Shipped")</f>
        <v>1</v>
      </c>
      <c r="G369" s="6">
        <f>IF(SUM(C369:F369)=0,0,SUMIFS(allorders!Q:Q,allorders!L:L,A369,allorders!AG:AG,"&lt;="&amp;日期!$B$5,allorders!AG:AG,"&gt;="&amp;日期!$B$12,allorders!N:N,"Shipped")/SUM(C369:F369))</f>
        <v>23.98</v>
      </c>
      <c r="H369">
        <f t="shared" si="10"/>
        <v>2</v>
      </c>
      <c r="I369">
        <f t="shared" si="11"/>
        <v>47.96</v>
      </c>
    </row>
    <row r="370" ht="15" spans="1:9">
      <c r="A370" s="4" t="s">
        <v>4181</v>
      </c>
      <c r="B370" t="str">
        <f>VLOOKUP(A370,'[1]子sku-父sku'!$A:$B,2,0)</f>
        <v>CS-SB009</v>
      </c>
      <c r="C370" s="5">
        <f>SUMIFS(allorders!O:O,allorders!L:L,$A370,allorders!AG:AG,"&lt;="&amp;日期!$B$5,allorders!AG:AG,"&gt;="&amp;日期!$B$6,allorders!$Q:$Q,"&lt;&gt;"&amp;"",allorders!E:E,"Shipped")</f>
        <v>0</v>
      </c>
      <c r="D370" s="5">
        <f>SUMIFS(allorders!$O:$O,allorders!$L:$L,$A370,allorders!$AG:$AG,"&lt;="&amp;日期!$B$7,allorders!$AG:$AG,"&gt;="&amp;日期!$B$8,allorders!Q:Q,"&lt;&gt;"&amp;"",allorders!E:E,"Shipped")</f>
        <v>1</v>
      </c>
      <c r="E370" s="5">
        <f>SUMIFS(allorders!$O:$O,allorders!$L:$L,$A370,allorders!$AG:$AG,"&lt;="&amp;日期!$B$9,allorders!$AG:$AG,"&gt;="&amp;日期!$B$10,allorders!Q:Q,"&lt;&gt;"&amp;"",allorders!E:E,"Shipped")</f>
        <v>3</v>
      </c>
      <c r="F370" s="5">
        <f>SUMIFS(allorders!$O:$O,allorders!$L:$L,$A370,allorders!$AG:$AG,"&lt;="&amp;日期!$B$11,allorders!$AG:$AG,"&gt;="&amp;日期!$B$12,allorders!Q:Q,"&lt;&gt;"&amp;"",allorders!E:E,"Shipped")</f>
        <v>2</v>
      </c>
      <c r="G370" s="6">
        <f>IF(SUM(C370:F370)=0,0,SUMIFS(allorders!Q:Q,allorders!L:L,A370,allorders!AG:AG,"&lt;="&amp;日期!$B$5,allorders!AG:AG,"&gt;="&amp;日期!$B$12,allorders!N:N,"Shipped")/SUM(C370:F370))</f>
        <v>16.36</v>
      </c>
      <c r="H370">
        <f t="shared" si="10"/>
        <v>6</v>
      </c>
      <c r="I370">
        <f t="shared" si="11"/>
        <v>98.16</v>
      </c>
    </row>
    <row r="371" ht="15" spans="1:9">
      <c r="A371" s="4" t="s">
        <v>4189</v>
      </c>
      <c r="B371" t="str">
        <f>VLOOKUP(A371,'[1]子sku-父sku'!$A:$B,2,0)</f>
        <v>CS-SB009</v>
      </c>
      <c r="C371" s="5">
        <f>SUMIFS(allorders!O:O,allorders!L:L,$A371,allorders!AG:AG,"&lt;="&amp;日期!$B$5,allorders!AG:AG,"&gt;="&amp;日期!$B$6,allorders!$Q:$Q,"&lt;&gt;"&amp;"",allorders!E:E,"Shipped")</f>
        <v>2</v>
      </c>
      <c r="D371" s="5">
        <f>SUMIFS(allorders!$O:$O,allorders!$L:$L,$A371,allorders!$AG:$AG,"&lt;="&amp;日期!$B$7,allorders!$AG:$AG,"&gt;="&amp;日期!$B$8,allorders!Q:Q,"&lt;&gt;"&amp;"",allorders!E:E,"Shipped")</f>
        <v>1</v>
      </c>
      <c r="E371" s="5">
        <f>SUMIFS(allorders!$O:$O,allorders!$L:$L,$A371,allorders!$AG:$AG,"&lt;="&amp;日期!$B$9,allorders!$AG:$AG,"&gt;="&amp;日期!$B$10,allorders!Q:Q,"&lt;&gt;"&amp;"",allorders!E:E,"Shipped")</f>
        <v>1</v>
      </c>
      <c r="F371" s="5">
        <f>SUMIFS(allorders!$O:$O,allorders!$L:$L,$A371,allorders!$AG:$AG,"&lt;="&amp;日期!$B$11,allorders!$AG:$AG,"&gt;="&amp;日期!$B$12,allorders!Q:Q,"&lt;&gt;"&amp;"",allorders!E:E,"Shipped")</f>
        <v>1</v>
      </c>
      <c r="G371" s="6">
        <f>IF(SUM(C371:F371)=0,0,SUMIFS(allorders!Q:Q,allorders!L:L,A371,allorders!AG:AG,"&lt;="&amp;日期!$B$5,allorders!AG:AG,"&gt;="&amp;日期!$B$12,allorders!N:N,"Shipped")/SUM(C371:F371))</f>
        <v>21.98</v>
      </c>
      <c r="H371">
        <f t="shared" si="10"/>
        <v>5</v>
      </c>
      <c r="I371">
        <f t="shared" si="11"/>
        <v>109.9</v>
      </c>
    </row>
    <row r="372" ht="15" spans="1:9">
      <c r="A372" s="4" t="s">
        <v>4216</v>
      </c>
      <c r="B372" t="str">
        <f>VLOOKUP(A372,'[1]子sku-父sku'!$A:$B,2,0)</f>
        <v>MY-LYPoint021</v>
      </c>
      <c r="C372" s="5">
        <f>SUMIFS(allorders!O:O,allorders!L:L,$A372,allorders!AG:AG,"&lt;="&amp;日期!$B$5,allorders!AG:AG,"&gt;="&amp;日期!$B$6,allorders!$Q:$Q,"&lt;&gt;"&amp;"",allorders!E:E,"Shipped")</f>
        <v>3</v>
      </c>
      <c r="D372" s="5">
        <f>SUMIFS(allorders!$O:$O,allorders!$L:$L,$A372,allorders!$AG:$AG,"&lt;="&amp;日期!$B$7,allorders!$AG:$AG,"&gt;="&amp;日期!$B$8,allorders!Q:Q,"&lt;&gt;"&amp;"",allorders!E:E,"Shipped")</f>
        <v>2</v>
      </c>
      <c r="E372" s="5">
        <f>SUMIFS(allorders!$O:$O,allorders!$L:$L,$A372,allorders!$AG:$AG,"&lt;="&amp;日期!$B$9,allorders!$AG:$AG,"&gt;="&amp;日期!$B$10,allorders!Q:Q,"&lt;&gt;"&amp;"",allorders!E:E,"Shipped")</f>
        <v>2</v>
      </c>
      <c r="F372" s="5">
        <f>SUMIFS(allorders!$O:$O,allorders!$L:$L,$A372,allorders!$AG:$AG,"&lt;="&amp;日期!$B$11,allorders!$AG:$AG,"&gt;="&amp;日期!$B$12,allorders!Q:Q,"&lt;&gt;"&amp;"",allorders!E:E,"Shipped")</f>
        <v>2</v>
      </c>
      <c r="G372" s="6">
        <f>IF(SUM(C372:F372)=0,0,SUMIFS(allorders!Q:Q,allorders!L:L,A372,allorders!AG:AG,"&lt;="&amp;日期!$B$5,allorders!AG:AG,"&gt;="&amp;日期!$B$12,allorders!N:N,"Shipped")/SUM(C372:F372))</f>
        <v>22.98</v>
      </c>
      <c r="H372">
        <f t="shared" si="10"/>
        <v>9</v>
      </c>
      <c r="I372">
        <f t="shared" si="11"/>
        <v>206.82</v>
      </c>
    </row>
    <row r="373" ht="15" spans="1:9">
      <c r="A373" s="4" t="s">
        <v>4219</v>
      </c>
      <c r="B373" t="str">
        <f>VLOOKUP(A373,'[1]子sku-父sku'!$A:$B,2,0)</f>
        <v>MY-LYPoint021</v>
      </c>
      <c r="C373" s="5">
        <f>SUMIFS(allorders!O:O,allorders!L:L,$A373,allorders!AG:AG,"&lt;="&amp;日期!$B$5,allorders!AG:AG,"&gt;="&amp;日期!$B$6,allorders!$Q:$Q,"&lt;&gt;"&amp;"",allorders!E:E,"Shipped")</f>
        <v>2</v>
      </c>
      <c r="D373" s="5">
        <f>SUMIFS(allorders!$O:$O,allorders!$L:$L,$A373,allorders!$AG:$AG,"&lt;="&amp;日期!$B$7,allorders!$AG:$AG,"&gt;="&amp;日期!$B$8,allorders!Q:Q,"&lt;&gt;"&amp;"",allorders!E:E,"Shipped")</f>
        <v>2</v>
      </c>
      <c r="E373" s="5">
        <f>SUMIFS(allorders!$O:$O,allorders!$L:$L,$A373,allorders!$AG:$AG,"&lt;="&amp;日期!$B$9,allorders!$AG:$AG,"&gt;="&amp;日期!$B$10,allorders!Q:Q,"&lt;&gt;"&amp;"",allorders!E:E,"Shipped")</f>
        <v>2</v>
      </c>
      <c r="F373" s="5">
        <f>SUMIFS(allorders!$O:$O,allorders!$L:$L,$A373,allorders!$AG:$AG,"&lt;="&amp;日期!$B$11,allorders!$AG:$AG,"&gt;="&amp;日期!$B$12,allorders!Q:Q,"&lt;&gt;"&amp;"",allorders!E:E,"Shipped")</f>
        <v>1</v>
      </c>
      <c r="G373" s="6">
        <f>IF(SUM(C373:F373)=0,0,SUMIFS(allorders!Q:Q,allorders!L:L,A373,allorders!AG:AG,"&lt;="&amp;日期!$B$5,allorders!AG:AG,"&gt;="&amp;日期!$B$12,allorders!N:N,"Shipped")/SUM(C373:F373))</f>
        <v>22.98</v>
      </c>
      <c r="H373">
        <f t="shared" si="10"/>
        <v>7</v>
      </c>
      <c r="I373">
        <f t="shared" si="11"/>
        <v>160.86</v>
      </c>
    </row>
    <row r="374" ht="15" spans="1:9">
      <c r="A374" s="4" t="s">
        <v>4225</v>
      </c>
      <c r="B374" t="str">
        <f>VLOOKUP(A374,'[1]子sku-父sku'!$A:$B,2,0)</f>
        <v>MY-LYPoint021</v>
      </c>
      <c r="C374" s="5">
        <f>SUMIFS(allorders!O:O,allorders!L:L,$A374,allorders!AG:AG,"&lt;="&amp;日期!$B$5,allorders!AG:AG,"&gt;="&amp;日期!$B$6,allorders!$Q:$Q,"&lt;&gt;"&amp;"",allorders!E:E,"Shipped")</f>
        <v>0</v>
      </c>
      <c r="D374" s="5">
        <f>SUMIFS(allorders!$O:$O,allorders!$L:$L,$A374,allorders!$AG:$AG,"&lt;="&amp;日期!$B$7,allorders!$AG:$AG,"&gt;="&amp;日期!$B$8,allorders!Q:Q,"&lt;&gt;"&amp;"",allorders!E:E,"Shipped")</f>
        <v>0</v>
      </c>
      <c r="E374" s="5">
        <f>SUMIFS(allorders!$O:$O,allorders!$L:$L,$A374,allorders!$AG:$AG,"&lt;="&amp;日期!$B$9,allorders!$AG:$AG,"&gt;="&amp;日期!$B$10,allorders!Q:Q,"&lt;&gt;"&amp;"",allorders!E:E,"Shipped")</f>
        <v>0</v>
      </c>
      <c r="F374" s="5">
        <f>SUMIFS(allorders!$O:$O,allorders!$L:$L,$A374,allorders!$AG:$AG,"&lt;="&amp;日期!$B$11,allorders!$AG:$AG,"&gt;="&amp;日期!$B$12,allorders!Q:Q,"&lt;&gt;"&amp;"",allorders!E:E,"Shipped")</f>
        <v>1</v>
      </c>
      <c r="G374" s="6">
        <f>IF(SUM(C374:F374)=0,0,SUMIFS(allorders!Q:Q,allorders!L:L,A374,allorders!AG:AG,"&lt;="&amp;日期!$B$5,allorders!AG:AG,"&gt;="&amp;日期!$B$12,allorders!N:N,"Shipped")/SUM(C374:F374))</f>
        <v>22.98</v>
      </c>
      <c r="H374">
        <f t="shared" si="10"/>
        <v>1</v>
      </c>
      <c r="I374">
        <f t="shared" si="11"/>
        <v>22.98</v>
      </c>
    </row>
    <row r="375" ht="15" spans="1:9">
      <c r="A375" s="4" t="s">
        <v>4229</v>
      </c>
      <c r="B375" t="str">
        <f>VLOOKUP(A375,'[1]子sku-父sku'!$A:$B,2,0)</f>
        <v>MY-SBPoint021</v>
      </c>
      <c r="C375" s="5">
        <f>SUMIFS(allorders!O:O,allorders!L:L,$A375,allorders!AG:AG,"&lt;="&amp;日期!$B$5,allorders!AG:AG,"&gt;="&amp;日期!$B$6,allorders!$Q:$Q,"&lt;&gt;"&amp;"",allorders!E:E,"Shipped")</f>
        <v>0</v>
      </c>
      <c r="D375" s="5">
        <f>SUMIFS(allorders!$O:$O,allorders!$L:$L,$A375,allorders!$AG:$AG,"&lt;="&amp;日期!$B$7,allorders!$AG:$AG,"&gt;="&amp;日期!$B$8,allorders!Q:Q,"&lt;&gt;"&amp;"",allorders!E:E,"Shipped")</f>
        <v>0</v>
      </c>
      <c r="E375" s="5">
        <f>SUMIFS(allorders!$O:$O,allorders!$L:$L,$A375,allorders!$AG:$AG,"&lt;="&amp;日期!$B$9,allorders!$AG:$AG,"&gt;="&amp;日期!$B$10,allorders!Q:Q,"&lt;&gt;"&amp;"",allorders!E:E,"Shipped")</f>
        <v>0</v>
      </c>
      <c r="F375" s="5">
        <f>SUMIFS(allorders!$O:$O,allorders!$L:$L,$A375,allorders!$AG:$AG,"&lt;="&amp;日期!$B$11,allorders!$AG:$AG,"&gt;="&amp;日期!$B$12,allorders!Q:Q,"&lt;&gt;"&amp;"",allorders!E:E,"Shipped")</f>
        <v>1</v>
      </c>
      <c r="G375" s="6">
        <f>IF(SUM(C375:F375)=0,0,SUMIFS(allorders!Q:Q,allorders!L:L,A375,allorders!AG:AG,"&lt;="&amp;日期!$B$5,allorders!AG:AG,"&gt;="&amp;日期!$B$12,allorders!N:N,"Shipped")/SUM(C375:F375))</f>
        <v>22.98</v>
      </c>
      <c r="H375">
        <f t="shared" si="10"/>
        <v>1</v>
      </c>
      <c r="I375">
        <f t="shared" si="11"/>
        <v>22.98</v>
      </c>
    </row>
    <row r="376" ht="15" spans="1:9">
      <c r="A376" s="4" t="s">
        <v>4232</v>
      </c>
      <c r="B376" t="str">
        <f>VLOOKUP(A376,'[1]子sku-父sku'!$A:$B,2,0)</f>
        <v>MY-LYPoint021</v>
      </c>
      <c r="C376" s="5">
        <f>SUMIFS(allorders!O:O,allorders!L:L,$A376,allorders!AG:AG,"&lt;="&amp;日期!$B$5,allorders!AG:AG,"&gt;="&amp;日期!$B$6,allorders!$Q:$Q,"&lt;&gt;"&amp;"",allorders!E:E,"Shipped")</f>
        <v>0</v>
      </c>
      <c r="D376" s="5">
        <f>SUMIFS(allorders!$O:$O,allorders!$L:$L,$A376,allorders!$AG:$AG,"&lt;="&amp;日期!$B$7,allorders!$AG:$AG,"&gt;="&amp;日期!$B$8,allorders!Q:Q,"&lt;&gt;"&amp;"",allorders!E:E,"Shipped")</f>
        <v>0</v>
      </c>
      <c r="E376" s="5">
        <f>SUMIFS(allorders!$O:$O,allorders!$L:$L,$A376,allorders!$AG:$AG,"&lt;="&amp;日期!$B$9,allorders!$AG:$AG,"&gt;="&amp;日期!$B$10,allorders!Q:Q,"&lt;&gt;"&amp;"",allorders!E:E,"Shipped")</f>
        <v>0</v>
      </c>
      <c r="F376" s="5">
        <f>SUMIFS(allorders!$O:$O,allorders!$L:$L,$A376,allorders!$AG:$AG,"&lt;="&amp;日期!$B$11,allorders!$AG:$AG,"&gt;="&amp;日期!$B$12,allorders!Q:Q,"&lt;&gt;"&amp;"",allorders!E:E,"Shipped")</f>
        <v>2</v>
      </c>
      <c r="G376" s="6">
        <f>IF(SUM(C376:F376)=0,0,SUMIFS(allorders!Q:Q,allorders!L:L,A376,allorders!AG:AG,"&lt;="&amp;日期!$B$5,allorders!AG:AG,"&gt;="&amp;日期!$B$12,allorders!N:N,"Shipped")/SUM(C376:F376))</f>
        <v>22.98</v>
      </c>
      <c r="H376">
        <f t="shared" si="10"/>
        <v>2</v>
      </c>
      <c r="I376">
        <f t="shared" si="11"/>
        <v>45.96</v>
      </c>
    </row>
    <row r="377" ht="15" spans="1:9">
      <c r="A377" s="4" t="s">
        <v>4242</v>
      </c>
      <c r="B377" t="str">
        <f>VLOOKUP(A377,'[1]子sku-父sku'!$A:$B,2,0)</f>
        <v>CS-BBS030</v>
      </c>
      <c r="C377" s="5">
        <f>SUMIFS(allorders!O:O,allorders!L:L,$A377,allorders!AG:AG,"&lt;="&amp;日期!$B$5,allorders!AG:AG,"&gt;="&amp;日期!$B$6,allorders!$Q:$Q,"&lt;&gt;"&amp;"",allorders!E:E,"Shipped")</f>
        <v>0</v>
      </c>
      <c r="D377" s="5">
        <f>SUMIFS(allorders!$O:$O,allorders!$L:$L,$A377,allorders!$AG:$AG,"&lt;="&amp;日期!$B$7,allorders!$AG:$AG,"&gt;="&amp;日期!$B$8,allorders!Q:Q,"&lt;&gt;"&amp;"",allorders!E:E,"Shipped")</f>
        <v>0</v>
      </c>
      <c r="E377" s="5">
        <f>SUMIFS(allorders!$O:$O,allorders!$L:$L,$A377,allorders!$AG:$AG,"&lt;="&amp;日期!$B$9,allorders!$AG:$AG,"&gt;="&amp;日期!$B$10,allorders!Q:Q,"&lt;&gt;"&amp;"",allorders!E:E,"Shipped")</f>
        <v>6</v>
      </c>
      <c r="F377" s="5">
        <f>SUMIFS(allorders!$O:$O,allorders!$L:$L,$A377,allorders!$AG:$AG,"&lt;="&amp;日期!$B$11,allorders!$AG:$AG,"&gt;="&amp;日期!$B$12,allorders!Q:Q,"&lt;&gt;"&amp;"",allorders!E:E,"Shipped")</f>
        <v>2</v>
      </c>
      <c r="G377" s="6">
        <f>IF(SUM(C377:F377)=0,0,SUMIFS(allorders!Q:Q,allorders!L:L,A377,allorders!AG:AG,"&lt;="&amp;日期!$B$5,allorders!AG:AG,"&gt;="&amp;日期!$B$12,allorders!N:N,"Shipped")/SUM(C377:F377))</f>
        <v>22.98</v>
      </c>
      <c r="H377">
        <f t="shared" si="10"/>
        <v>8</v>
      </c>
      <c r="I377">
        <f t="shared" si="11"/>
        <v>183.84</v>
      </c>
    </row>
    <row r="378" ht="15" spans="1:9">
      <c r="A378" s="4" t="s">
        <v>4286</v>
      </c>
      <c r="B378" t="str">
        <f>VLOOKUP(A378,'[1]子sku-父sku'!$A:$B,2,0)</f>
        <v>CS-BS002</v>
      </c>
      <c r="C378" s="5">
        <f>SUMIFS(allorders!O:O,allorders!L:L,$A378,allorders!AG:AG,"&lt;="&amp;日期!$B$5,allorders!AG:AG,"&gt;="&amp;日期!$B$6,allorders!$Q:$Q,"&lt;&gt;"&amp;"",allorders!E:E,"Shipped")</f>
        <v>0</v>
      </c>
      <c r="D378" s="5">
        <f>SUMIFS(allorders!$O:$O,allorders!$L:$L,$A378,allorders!$AG:$AG,"&lt;="&amp;日期!$B$7,allorders!$AG:$AG,"&gt;="&amp;日期!$B$8,allorders!Q:Q,"&lt;&gt;"&amp;"",allorders!E:E,"Shipped")</f>
        <v>0</v>
      </c>
      <c r="E378" s="5">
        <f>SUMIFS(allorders!$O:$O,allorders!$L:$L,$A378,allorders!$AG:$AG,"&lt;="&amp;日期!$B$9,allorders!$AG:$AG,"&gt;="&amp;日期!$B$10,allorders!Q:Q,"&lt;&gt;"&amp;"",allorders!E:E,"Shipped")</f>
        <v>0</v>
      </c>
      <c r="F378" s="5">
        <f>SUMIFS(allorders!$O:$O,allorders!$L:$L,$A378,allorders!$AG:$AG,"&lt;="&amp;日期!$B$11,allorders!$AG:$AG,"&gt;="&amp;日期!$B$12,allorders!Q:Q,"&lt;&gt;"&amp;"",allorders!E:E,"Shipped")</f>
        <v>1</v>
      </c>
      <c r="G378" s="6">
        <f>IF(SUM(C378:F378)=0,0,SUMIFS(allorders!Q:Q,allorders!L:L,A378,allorders!AG:AG,"&lt;="&amp;日期!$B$5,allorders!AG:AG,"&gt;="&amp;日期!$B$12,allorders!N:N,"Shipped")/SUM(C378:F378))</f>
        <v>24.98</v>
      </c>
      <c r="H378">
        <f t="shared" si="10"/>
        <v>1</v>
      </c>
      <c r="I378">
        <f t="shared" si="11"/>
        <v>24.98</v>
      </c>
    </row>
    <row r="379" ht="15" spans="1:9">
      <c r="A379" s="4" t="s">
        <v>4307</v>
      </c>
      <c r="B379" t="str">
        <f>VLOOKUP(A379,'[1]子sku-父sku'!$A:$B,2,0)</f>
        <v>MY-SB027</v>
      </c>
      <c r="C379" s="5">
        <f>SUMIFS(allorders!O:O,allorders!L:L,$A379,allorders!AG:AG,"&lt;="&amp;日期!$B$5,allorders!AG:AG,"&gt;="&amp;日期!$B$6,allorders!$Q:$Q,"&lt;&gt;"&amp;"",allorders!E:E,"Shipped")</f>
        <v>0</v>
      </c>
      <c r="D379" s="5">
        <f>SUMIFS(allorders!$O:$O,allorders!$L:$L,$A379,allorders!$AG:$AG,"&lt;="&amp;日期!$B$7,allorders!$AG:$AG,"&gt;="&amp;日期!$B$8,allorders!Q:Q,"&lt;&gt;"&amp;"",allorders!E:E,"Shipped")</f>
        <v>0</v>
      </c>
      <c r="E379" s="5">
        <f>SUMIFS(allorders!$O:$O,allorders!$L:$L,$A379,allorders!$AG:$AG,"&lt;="&amp;日期!$B$9,allorders!$AG:$AG,"&gt;="&amp;日期!$B$10,allorders!Q:Q,"&lt;&gt;"&amp;"",allorders!E:E,"Shipped")</f>
        <v>0</v>
      </c>
      <c r="F379" s="5">
        <f>SUMIFS(allorders!$O:$O,allorders!$L:$L,$A379,allorders!$AG:$AG,"&lt;="&amp;日期!$B$11,allorders!$AG:$AG,"&gt;="&amp;日期!$B$12,allorders!Q:Q,"&lt;&gt;"&amp;"",allorders!E:E,"Shipped")</f>
        <v>3</v>
      </c>
      <c r="G379" s="6">
        <f>IF(SUM(C379:F379)=0,0,SUMIFS(allorders!Q:Q,allorders!L:L,A379,allorders!AG:AG,"&lt;="&amp;日期!$B$5,allorders!AG:AG,"&gt;="&amp;日期!$B$12,allorders!N:N,"Shipped")/SUM(C379:F379))</f>
        <v>20.98</v>
      </c>
      <c r="H379">
        <f t="shared" si="10"/>
        <v>3</v>
      </c>
      <c r="I379">
        <f t="shared" si="11"/>
        <v>62.94</v>
      </c>
    </row>
    <row r="380" ht="15" spans="1:9">
      <c r="A380" s="4" t="s">
        <v>4327</v>
      </c>
      <c r="B380" t="str">
        <f>VLOOKUP(A380,'[1]子sku-父sku'!$A:$B,2,0)</f>
        <v>CS-LY085</v>
      </c>
      <c r="C380" s="5">
        <f>SUMIFS(allorders!O:O,allorders!L:L,$A380,allorders!AG:AG,"&lt;="&amp;日期!$B$5,allorders!AG:AG,"&gt;="&amp;日期!$B$6,allorders!$Q:$Q,"&lt;&gt;"&amp;"",allorders!E:E,"Shipped")</f>
        <v>0</v>
      </c>
      <c r="D380" s="5">
        <f>SUMIFS(allorders!$O:$O,allorders!$L:$L,$A380,allorders!$AG:$AG,"&lt;="&amp;日期!$B$7,allorders!$AG:$AG,"&gt;="&amp;日期!$B$8,allorders!Q:Q,"&lt;&gt;"&amp;"",allorders!E:E,"Shipped")</f>
        <v>0</v>
      </c>
      <c r="E380" s="5">
        <f>SUMIFS(allorders!$O:$O,allorders!$L:$L,$A380,allorders!$AG:$AG,"&lt;="&amp;日期!$B$9,allorders!$AG:$AG,"&gt;="&amp;日期!$B$10,allorders!Q:Q,"&lt;&gt;"&amp;"",allorders!E:E,"Shipped")</f>
        <v>0</v>
      </c>
      <c r="F380" s="5">
        <f>SUMIFS(allorders!$O:$O,allorders!$L:$L,$A380,allorders!$AG:$AG,"&lt;="&amp;日期!$B$11,allorders!$AG:$AG,"&gt;="&amp;日期!$B$12,allorders!Q:Q,"&lt;&gt;"&amp;"",allorders!E:E,"Shipped")</f>
        <v>1</v>
      </c>
      <c r="G380" s="6">
        <f>IF(SUM(C380:F380)=0,0,SUMIFS(allorders!Q:Q,allorders!L:L,A380,allorders!AG:AG,"&lt;="&amp;日期!$B$5,allorders!AG:AG,"&gt;="&amp;日期!$B$12,allorders!N:N,"Shipped")/SUM(C380:F380))</f>
        <v>14.98</v>
      </c>
      <c r="H380">
        <f t="shared" si="10"/>
        <v>1</v>
      </c>
      <c r="I380">
        <f t="shared" si="11"/>
        <v>14.98</v>
      </c>
    </row>
    <row r="381" ht="15" spans="1:9">
      <c r="A381" s="4" t="s">
        <v>4361</v>
      </c>
      <c r="B381" t="str">
        <f>VLOOKUP(A381,'[1]子sku-父sku'!$A:$B,2,0)</f>
        <v>CS-LY084</v>
      </c>
      <c r="C381" s="5">
        <f>SUMIFS(allorders!O:O,allorders!L:L,$A381,allorders!AG:AG,"&lt;="&amp;日期!$B$5,allorders!AG:AG,"&gt;="&amp;日期!$B$6,allorders!$Q:$Q,"&lt;&gt;"&amp;"",allorders!E:E,"Shipped")</f>
        <v>0</v>
      </c>
      <c r="D381" s="5">
        <f>SUMIFS(allorders!$O:$O,allorders!$L:$L,$A381,allorders!$AG:$AG,"&lt;="&amp;日期!$B$7,allorders!$AG:$AG,"&gt;="&amp;日期!$B$8,allorders!Q:Q,"&lt;&gt;"&amp;"",allorders!E:E,"Shipped")</f>
        <v>2</v>
      </c>
      <c r="E381" s="5">
        <f>SUMIFS(allorders!$O:$O,allorders!$L:$L,$A381,allorders!$AG:$AG,"&lt;="&amp;日期!$B$9,allorders!$AG:$AG,"&gt;="&amp;日期!$B$10,allorders!Q:Q,"&lt;&gt;"&amp;"",allorders!E:E,"Shipped")</f>
        <v>1</v>
      </c>
      <c r="F381" s="5">
        <f>SUMIFS(allorders!$O:$O,allorders!$L:$L,$A381,allorders!$AG:$AG,"&lt;="&amp;日期!$B$11,allorders!$AG:$AG,"&gt;="&amp;日期!$B$12,allorders!Q:Q,"&lt;&gt;"&amp;"",allorders!E:E,"Shipped")</f>
        <v>1</v>
      </c>
      <c r="G381" s="6">
        <f>IF(SUM(C381:F381)=0,0,SUMIFS(allorders!Q:Q,allorders!L:L,A381,allorders!AG:AG,"&lt;="&amp;日期!$B$5,allorders!AG:AG,"&gt;="&amp;日期!$B$12,allorders!N:N,"Shipped")/SUM(C381:F381))</f>
        <v>22.98</v>
      </c>
      <c r="H381">
        <f t="shared" si="10"/>
        <v>4</v>
      </c>
      <c r="I381">
        <f t="shared" si="11"/>
        <v>91.92</v>
      </c>
    </row>
    <row r="382" ht="15" spans="1:9">
      <c r="A382" s="4" t="s">
        <v>4373</v>
      </c>
      <c r="B382" t="str">
        <f>VLOOKUP(A382,'[1]子sku-父sku'!$A:$B,2,0)</f>
        <v>MY-LYPoint021</v>
      </c>
      <c r="C382" s="5">
        <f>SUMIFS(allorders!O:O,allorders!L:L,$A382,allorders!AG:AG,"&lt;="&amp;日期!$B$5,allorders!AG:AG,"&gt;="&amp;日期!$B$6,allorders!$Q:$Q,"&lt;&gt;"&amp;"",allorders!E:E,"Shipped")</f>
        <v>1</v>
      </c>
      <c r="D382" s="5">
        <f>SUMIFS(allorders!$O:$O,allorders!$L:$L,$A382,allorders!$AG:$AG,"&lt;="&amp;日期!$B$7,allorders!$AG:$AG,"&gt;="&amp;日期!$B$8,allorders!Q:Q,"&lt;&gt;"&amp;"",allorders!E:E,"Shipped")</f>
        <v>1</v>
      </c>
      <c r="E382" s="5">
        <f>SUMIFS(allorders!$O:$O,allorders!$L:$L,$A382,allorders!$AG:$AG,"&lt;="&amp;日期!$B$9,allorders!$AG:$AG,"&gt;="&amp;日期!$B$10,allorders!Q:Q,"&lt;&gt;"&amp;"",allorders!E:E,"Shipped")</f>
        <v>1</v>
      </c>
      <c r="F382" s="5">
        <f>SUMIFS(allorders!$O:$O,allorders!$L:$L,$A382,allorders!$AG:$AG,"&lt;="&amp;日期!$B$11,allorders!$AG:$AG,"&gt;="&amp;日期!$B$12,allorders!Q:Q,"&lt;&gt;"&amp;"",allorders!E:E,"Shipped")</f>
        <v>0</v>
      </c>
      <c r="G382" s="6">
        <f>IF(SUM(C382:F382)=0,0,SUMIFS(allorders!Q:Q,allorders!L:L,A382,allorders!AG:AG,"&lt;="&amp;日期!$B$5,allorders!AG:AG,"&gt;="&amp;日期!$B$12,allorders!N:N,"Shipped")/SUM(C382:F382))</f>
        <v>22.98</v>
      </c>
      <c r="H382">
        <f t="shared" si="10"/>
        <v>3</v>
      </c>
      <c r="I382">
        <f t="shared" si="11"/>
        <v>68.94</v>
      </c>
    </row>
    <row r="383" ht="15" spans="1:9">
      <c r="A383" s="4" t="s">
        <v>4394</v>
      </c>
      <c r="B383" t="str">
        <f>VLOOKUP(A383,'[1]子sku-父sku'!$A:$B,2,0)</f>
        <v>CS-SB002</v>
      </c>
      <c r="C383" s="5">
        <f>SUMIFS(allorders!O:O,allorders!L:L,$A383,allorders!AG:AG,"&lt;="&amp;日期!$B$5,allorders!AG:AG,"&gt;="&amp;日期!$B$6,allorders!$Q:$Q,"&lt;&gt;"&amp;"",allorders!E:E,"Shipped")</f>
        <v>1</v>
      </c>
      <c r="D383" s="5">
        <f>SUMIFS(allorders!$O:$O,allorders!$L:$L,$A383,allorders!$AG:$AG,"&lt;="&amp;日期!$B$7,allorders!$AG:$AG,"&gt;="&amp;日期!$B$8,allorders!Q:Q,"&lt;&gt;"&amp;"",allorders!E:E,"Shipped")</f>
        <v>0</v>
      </c>
      <c r="E383" s="5">
        <f>SUMIFS(allorders!$O:$O,allorders!$L:$L,$A383,allorders!$AG:$AG,"&lt;="&amp;日期!$B$9,allorders!$AG:$AG,"&gt;="&amp;日期!$B$10,allorders!Q:Q,"&lt;&gt;"&amp;"",allorders!E:E,"Shipped")</f>
        <v>0</v>
      </c>
      <c r="F383" s="5">
        <f>SUMIFS(allorders!$O:$O,allorders!$L:$L,$A383,allorders!$AG:$AG,"&lt;="&amp;日期!$B$11,allorders!$AG:$AG,"&gt;="&amp;日期!$B$12,allorders!Q:Q,"&lt;&gt;"&amp;"",allorders!E:E,"Shipped")</f>
        <v>1</v>
      </c>
      <c r="G383" s="6">
        <f>IF(SUM(C383:F383)=0,0,SUMIFS(allorders!Q:Q,allorders!L:L,A383,allorders!AG:AG,"&lt;="&amp;日期!$B$5,allorders!AG:AG,"&gt;="&amp;日期!$B$12,allorders!N:N,"Shipped")/SUM(C383:F383))</f>
        <v>22.98</v>
      </c>
      <c r="H383">
        <f t="shared" si="10"/>
        <v>2</v>
      </c>
      <c r="I383">
        <f t="shared" si="11"/>
        <v>45.96</v>
      </c>
    </row>
    <row r="384" ht="15" spans="1:9">
      <c r="A384" s="4" t="s">
        <v>4417</v>
      </c>
      <c r="B384" t="str">
        <f>VLOOKUP(A384,'[1]子sku-父sku'!$A:$B,2,0)</f>
        <v>WQS-BN-1503</v>
      </c>
      <c r="C384" s="5">
        <f>SUMIFS(allorders!O:O,allorders!L:L,$A384,allorders!AG:AG,"&lt;="&amp;日期!$B$5,allorders!AG:AG,"&gt;="&amp;日期!$B$6,allorders!$Q:$Q,"&lt;&gt;"&amp;"",allorders!E:E,"Shipped")</f>
        <v>2</v>
      </c>
      <c r="D384" s="5">
        <f>SUMIFS(allorders!$O:$O,allorders!$L:$L,$A384,allorders!$AG:$AG,"&lt;="&amp;日期!$B$7,allorders!$AG:$AG,"&gt;="&amp;日期!$B$8,allorders!Q:Q,"&lt;&gt;"&amp;"",allorders!E:E,"Shipped")</f>
        <v>2</v>
      </c>
      <c r="E384" s="5">
        <f>SUMIFS(allorders!$O:$O,allorders!$L:$L,$A384,allorders!$AG:$AG,"&lt;="&amp;日期!$B$9,allorders!$AG:$AG,"&gt;="&amp;日期!$B$10,allorders!Q:Q,"&lt;&gt;"&amp;"",allorders!E:E,"Shipped")</f>
        <v>3</v>
      </c>
      <c r="F384" s="5">
        <f>SUMIFS(allorders!$O:$O,allorders!$L:$L,$A384,allorders!$AG:$AG,"&lt;="&amp;日期!$B$11,allorders!$AG:$AG,"&gt;="&amp;日期!$B$12,allorders!Q:Q,"&lt;&gt;"&amp;"",allorders!E:E,"Shipped")</f>
        <v>1</v>
      </c>
      <c r="G384" s="6">
        <f>IF(SUM(C384:F384)=0,0,SUMIFS(allorders!Q:Q,allorders!L:L,A384,allorders!AG:AG,"&lt;="&amp;日期!$B$5,allorders!AG:AG,"&gt;="&amp;日期!$B$12,allorders!N:N,"Shipped")/SUM(C384:F384))</f>
        <v>22.98</v>
      </c>
      <c r="H384">
        <f t="shared" si="10"/>
        <v>8</v>
      </c>
      <c r="I384">
        <f t="shared" si="11"/>
        <v>183.84</v>
      </c>
    </row>
    <row r="385" ht="15" spans="1:9">
      <c r="A385" s="4" t="s">
        <v>4440</v>
      </c>
      <c r="B385" t="str">
        <f>VLOOKUP(A385,'[1]子sku-父sku'!$A:$B,2,0)</f>
        <v>CS-LY085</v>
      </c>
      <c r="C385" s="5">
        <f>SUMIFS(allorders!O:O,allorders!L:L,$A385,allorders!AG:AG,"&lt;="&amp;日期!$B$5,allorders!AG:AG,"&gt;="&amp;日期!$B$6,allorders!$Q:$Q,"&lt;&gt;"&amp;"",allorders!E:E,"Shipped")</f>
        <v>0</v>
      </c>
      <c r="D385" s="5">
        <f>SUMIFS(allorders!$O:$O,allorders!$L:$L,$A385,allorders!$AG:$AG,"&lt;="&amp;日期!$B$7,allorders!$AG:$AG,"&gt;="&amp;日期!$B$8,allorders!Q:Q,"&lt;&gt;"&amp;"",allorders!E:E,"Shipped")</f>
        <v>0</v>
      </c>
      <c r="E385" s="5">
        <f>SUMIFS(allorders!$O:$O,allorders!$L:$L,$A385,allorders!$AG:$AG,"&lt;="&amp;日期!$B$9,allorders!$AG:$AG,"&gt;="&amp;日期!$B$10,allorders!Q:Q,"&lt;&gt;"&amp;"",allorders!E:E,"Shipped")</f>
        <v>0</v>
      </c>
      <c r="F385" s="5">
        <f>SUMIFS(allorders!$O:$O,allorders!$L:$L,$A385,allorders!$AG:$AG,"&lt;="&amp;日期!$B$11,allorders!$AG:$AG,"&gt;="&amp;日期!$B$12,allorders!Q:Q,"&lt;&gt;"&amp;"",allorders!E:E,"Shipped")</f>
        <v>1</v>
      </c>
      <c r="G385" s="6">
        <f>IF(SUM(C385:F385)=0,0,SUMIFS(allorders!Q:Q,allorders!L:L,A385,allorders!AG:AG,"&lt;="&amp;日期!$B$5,allorders!AG:AG,"&gt;="&amp;日期!$B$12,allorders!N:N,"Shipped")/SUM(C385:F385))</f>
        <v>14.98</v>
      </c>
      <c r="H385">
        <f t="shared" si="10"/>
        <v>1</v>
      </c>
      <c r="I385">
        <f t="shared" si="11"/>
        <v>14.98</v>
      </c>
    </row>
    <row r="386" ht="15" spans="1:9">
      <c r="A386" s="4" t="s">
        <v>4446</v>
      </c>
      <c r="B386" t="str">
        <f>VLOOKUP(A386,'[1]子sku-父sku'!$A:$B,2,0)</f>
        <v>CS-LY085</v>
      </c>
      <c r="C386" s="5">
        <f>SUMIFS(allorders!O:O,allorders!L:L,$A386,allorders!AG:AG,"&lt;="&amp;日期!$B$5,allorders!AG:AG,"&gt;="&amp;日期!$B$6,allorders!$Q:$Q,"&lt;&gt;"&amp;"",allorders!E:E,"Shipped")</f>
        <v>1</v>
      </c>
      <c r="D386" s="5">
        <f>SUMIFS(allorders!$O:$O,allorders!$L:$L,$A386,allorders!$AG:$AG,"&lt;="&amp;日期!$B$7,allorders!$AG:$AG,"&gt;="&amp;日期!$B$8,allorders!Q:Q,"&lt;&gt;"&amp;"",allorders!E:E,"Shipped")</f>
        <v>1</v>
      </c>
      <c r="E386" s="5">
        <f>SUMIFS(allorders!$O:$O,allorders!$L:$L,$A386,allorders!$AG:$AG,"&lt;="&amp;日期!$B$9,allorders!$AG:$AG,"&gt;="&amp;日期!$B$10,allorders!Q:Q,"&lt;&gt;"&amp;"",allorders!E:E,"Shipped")</f>
        <v>1</v>
      </c>
      <c r="F386" s="5">
        <f>SUMIFS(allorders!$O:$O,allorders!$L:$L,$A386,allorders!$AG:$AG,"&lt;="&amp;日期!$B$11,allorders!$AG:$AG,"&gt;="&amp;日期!$B$12,allorders!Q:Q,"&lt;&gt;"&amp;"",allorders!E:E,"Shipped")</f>
        <v>3</v>
      </c>
      <c r="G386" s="6">
        <f>IF(SUM(C386:F386)=0,0,SUMIFS(allorders!Q:Q,allorders!L:L,A386,allorders!AG:AG,"&lt;="&amp;日期!$B$5,allorders!AG:AG,"&gt;="&amp;日期!$B$12,allorders!N:N,"Shipped")/SUM(C386:F386))</f>
        <v>17.65</v>
      </c>
      <c r="H386">
        <f t="shared" si="10"/>
        <v>6</v>
      </c>
      <c r="I386">
        <f t="shared" si="11"/>
        <v>105.9</v>
      </c>
    </row>
    <row r="387" ht="15" spans="1:9">
      <c r="A387" s="4" t="s">
        <v>4452</v>
      </c>
      <c r="B387" t="str">
        <f>VLOOKUP(A387,'[1]子sku-父sku'!$A:$B,2,0)</f>
        <v>CS-SB005</v>
      </c>
      <c r="C387" s="5">
        <f>SUMIFS(allorders!O:O,allorders!L:L,$A387,allorders!AG:AG,"&lt;="&amp;日期!$B$5,allorders!AG:AG,"&gt;="&amp;日期!$B$6,allorders!$Q:$Q,"&lt;&gt;"&amp;"",allorders!E:E,"Shipped")</f>
        <v>3</v>
      </c>
      <c r="D387" s="5">
        <f>SUMIFS(allorders!$O:$O,allorders!$L:$L,$A387,allorders!$AG:$AG,"&lt;="&amp;日期!$B$7,allorders!$AG:$AG,"&gt;="&amp;日期!$B$8,allorders!Q:Q,"&lt;&gt;"&amp;"",allorders!E:E,"Shipped")</f>
        <v>2</v>
      </c>
      <c r="E387" s="5">
        <f>SUMIFS(allorders!$O:$O,allorders!$L:$L,$A387,allorders!$AG:$AG,"&lt;="&amp;日期!$B$9,allorders!$AG:$AG,"&gt;="&amp;日期!$B$10,allorders!Q:Q,"&lt;&gt;"&amp;"",allorders!E:E,"Shipped")</f>
        <v>3</v>
      </c>
      <c r="F387" s="5">
        <f>SUMIFS(allorders!$O:$O,allorders!$L:$L,$A387,allorders!$AG:$AG,"&lt;="&amp;日期!$B$11,allorders!$AG:$AG,"&gt;="&amp;日期!$B$12,allorders!Q:Q,"&lt;&gt;"&amp;"",allorders!E:E,"Shipped")</f>
        <v>2</v>
      </c>
      <c r="G387" s="6">
        <f>IF(SUM(C387:F387)=0,0,SUMIFS(allorders!Q:Q,allorders!L:L,A387,allorders!AG:AG,"&lt;="&amp;日期!$B$5,allorders!AG:AG,"&gt;="&amp;日期!$B$12,allorders!N:N,"Shipped")/SUM(C387:F387))</f>
        <v>22.98</v>
      </c>
      <c r="H387">
        <f t="shared" ref="H387:H450" si="12">SUM(C387:F387)</f>
        <v>10</v>
      </c>
      <c r="I387">
        <f t="shared" ref="I387:I450" si="13">IF(H387=0,0,H387*G387)</f>
        <v>229.8</v>
      </c>
    </row>
    <row r="388" ht="15" spans="1:9">
      <c r="A388" s="4" t="s">
        <v>4497</v>
      </c>
      <c r="B388" t="str">
        <f>VLOOKUP(A388,'[1]子sku-父sku'!$A:$B,2,0)</f>
        <v>CS-SB171</v>
      </c>
      <c r="C388" s="5">
        <f>SUMIFS(allorders!O:O,allorders!L:L,$A388,allorders!AG:AG,"&lt;="&amp;日期!$B$5,allorders!AG:AG,"&gt;="&amp;日期!$B$6,allorders!$Q:$Q,"&lt;&gt;"&amp;"",allorders!E:E,"Shipped")</f>
        <v>0</v>
      </c>
      <c r="D388" s="5">
        <f>SUMIFS(allorders!$O:$O,allorders!$L:$L,$A388,allorders!$AG:$AG,"&lt;="&amp;日期!$B$7,allorders!$AG:$AG,"&gt;="&amp;日期!$B$8,allorders!Q:Q,"&lt;&gt;"&amp;"",allorders!E:E,"Shipped")</f>
        <v>2</v>
      </c>
      <c r="E388" s="5">
        <f>SUMIFS(allorders!$O:$O,allorders!$L:$L,$A388,allorders!$AG:$AG,"&lt;="&amp;日期!$B$9,allorders!$AG:$AG,"&gt;="&amp;日期!$B$10,allorders!Q:Q,"&lt;&gt;"&amp;"",allorders!E:E,"Shipped")</f>
        <v>2</v>
      </c>
      <c r="F388" s="5">
        <f>SUMIFS(allorders!$O:$O,allorders!$L:$L,$A388,allorders!$AG:$AG,"&lt;="&amp;日期!$B$11,allorders!$AG:$AG,"&gt;="&amp;日期!$B$12,allorders!Q:Q,"&lt;&gt;"&amp;"",allorders!E:E,"Shipped")</f>
        <v>2</v>
      </c>
      <c r="G388" s="6">
        <f>IF(SUM(C388:F388)=0,0,SUMIFS(allorders!Q:Q,allorders!L:L,A388,allorders!AG:AG,"&lt;="&amp;日期!$B$5,allorders!AG:AG,"&gt;="&amp;日期!$B$12,allorders!N:N,"Shipped")/SUM(C388:F388))</f>
        <v>23.98</v>
      </c>
      <c r="H388">
        <f t="shared" si="12"/>
        <v>6</v>
      </c>
      <c r="I388">
        <f t="shared" si="13"/>
        <v>143.88</v>
      </c>
    </row>
    <row r="389" ht="15" spans="1:9">
      <c r="A389" s="4" t="s">
        <v>4512</v>
      </c>
      <c r="B389" t="str">
        <f>VLOOKUP(A389,'[1]子sku-父sku'!$A:$B,2,0)</f>
        <v>CS-LHY009</v>
      </c>
      <c r="C389" s="5">
        <f>SUMIFS(allorders!O:O,allorders!L:L,$A389,allorders!AG:AG,"&lt;="&amp;日期!$B$5,allorders!AG:AG,"&gt;="&amp;日期!$B$6,allorders!$Q:$Q,"&lt;&gt;"&amp;"",allorders!E:E,"Shipped")</f>
        <v>0</v>
      </c>
      <c r="D389" s="5">
        <f>SUMIFS(allorders!$O:$O,allorders!$L:$L,$A389,allorders!$AG:$AG,"&lt;="&amp;日期!$B$7,allorders!$AG:$AG,"&gt;="&amp;日期!$B$8,allorders!Q:Q,"&lt;&gt;"&amp;"",allorders!E:E,"Shipped")</f>
        <v>1</v>
      </c>
      <c r="E389" s="5">
        <f>SUMIFS(allorders!$O:$O,allorders!$L:$L,$A389,allorders!$AG:$AG,"&lt;="&amp;日期!$B$9,allorders!$AG:$AG,"&gt;="&amp;日期!$B$10,allorders!Q:Q,"&lt;&gt;"&amp;"",allorders!E:E,"Shipped")</f>
        <v>4</v>
      </c>
      <c r="F389" s="5">
        <f>SUMIFS(allorders!$O:$O,allorders!$L:$L,$A389,allorders!$AG:$AG,"&lt;="&amp;日期!$B$11,allorders!$AG:$AG,"&gt;="&amp;日期!$B$12,allorders!Q:Q,"&lt;&gt;"&amp;"",allorders!E:E,"Shipped")</f>
        <v>2</v>
      </c>
      <c r="G389" s="6">
        <f>IF(SUM(C389:F389)=0,0,SUMIFS(allorders!Q:Q,allorders!L:L,A389,allorders!AG:AG,"&lt;="&amp;日期!$B$5,allorders!AG:AG,"&gt;="&amp;日期!$B$12,allorders!N:N,"Shipped")/SUM(C389:F389))</f>
        <v>21.98</v>
      </c>
      <c r="H389">
        <f t="shared" si="12"/>
        <v>7</v>
      </c>
      <c r="I389">
        <f t="shared" si="13"/>
        <v>153.86</v>
      </c>
    </row>
    <row r="390" ht="15" spans="1:9">
      <c r="A390" s="4" t="s">
        <v>4549</v>
      </c>
      <c r="B390" t="str">
        <f>VLOOKUP(A390,'[1]子sku-父sku'!$A:$B,2,0)</f>
        <v>CS-SB009</v>
      </c>
      <c r="C390" s="5">
        <f>SUMIFS(allorders!O:O,allorders!L:L,$A390,allorders!AG:AG,"&lt;="&amp;日期!$B$5,allorders!AG:AG,"&gt;="&amp;日期!$B$6,allorders!$Q:$Q,"&lt;&gt;"&amp;"",allorders!E:E,"Shipped")</f>
        <v>2</v>
      </c>
      <c r="D390" s="5">
        <f>SUMIFS(allorders!$O:$O,allorders!$L:$L,$A390,allorders!$AG:$AG,"&lt;="&amp;日期!$B$7,allorders!$AG:$AG,"&gt;="&amp;日期!$B$8,allorders!Q:Q,"&lt;&gt;"&amp;"",allorders!E:E,"Shipped")</f>
        <v>3</v>
      </c>
      <c r="E390" s="5">
        <f>SUMIFS(allorders!$O:$O,allorders!$L:$L,$A390,allorders!$AG:$AG,"&lt;="&amp;日期!$B$9,allorders!$AG:$AG,"&gt;="&amp;日期!$B$10,allorders!Q:Q,"&lt;&gt;"&amp;"",allorders!E:E,"Shipped")</f>
        <v>6</v>
      </c>
      <c r="F390" s="5">
        <f>SUMIFS(allorders!$O:$O,allorders!$L:$L,$A390,allorders!$AG:$AG,"&lt;="&amp;日期!$B$11,allorders!$AG:$AG,"&gt;="&amp;日期!$B$12,allorders!Q:Q,"&lt;&gt;"&amp;"",allorders!E:E,"Shipped")</f>
        <v>1</v>
      </c>
      <c r="G390" s="6">
        <f>IF(SUM(C390:F390)=0,0,SUMIFS(allorders!Q:Q,allorders!L:L,A390,allorders!AG:AG,"&lt;="&amp;日期!$B$5,allorders!AG:AG,"&gt;="&amp;日期!$B$12,allorders!N:N,"Shipped")/SUM(C390:F390))</f>
        <v>21.98</v>
      </c>
      <c r="H390">
        <f t="shared" si="12"/>
        <v>12</v>
      </c>
      <c r="I390">
        <f t="shared" si="13"/>
        <v>263.76</v>
      </c>
    </row>
    <row r="391" ht="15" spans="1:9">
      <c r="A391" s="4" t="s">
        <v>4569</v>
      </c>
      <c r="B391" t="str">
        <f>VLOOKUP(A391,'[1]子sku-父sku'!$A:$B,2,0)</f>
        <v>DK-LY-K518</v>
      </c>
      <c r="C391" s="5">
        <f>SUMIFS(allorders!O:O,allorders!L:L,$A391,allorders!AG:AG,"&lt;="&amp;日期!$B$5,allorders!AG:AG,"&gt;="&amp;日期!$B$6,allorders!$Q:$Q,"&lt;&gt;"&amp;"",allorders!E:E,"Shipped")</f>
        <v>0</v>
      </c>
      <c r="D391" s="5">
        <f>SUMIFS(allorders!$O:$O,allorders!$L:$L,$A391,allorders!$AG:$AG,"&lt;="&amp;日期!$B$7,allorders!$AG:$AG,"&gt;="&amp;日期!$B$8,allorders!Q:Q,"&lt;&gt;"&amp;"",allorders!E:E,"Shipped")</f>
        <v>0</v>
      </c>
      <c r="E391" s="5">
        <f>SUMIFS(allorders!$O:$O,allorders!$L:$L,$A391,allorders!$AG:$AG,"&lt;="&amp;日期!$B$9,allorders!$AG:$AG,"&gt;="&amp;日期!$B$10,allorders!Q:Q,"&lt;&gt;"&amp;"",allorders!E:E,"Shipped")</f>
        <v>0</v>
      </c>
      <c r="F391" s="5">
        <f>SUMIFS(allorders!$O:$O,allorders!$L:$L,$A391,allorders!$AG:$AG,"&lt;="&amp;日期!$B$11,allorders!$AG:$AG,"&gt;="&amp;日期!$B$12,allorders!Q:Q,"&lt;&gt;"&amp;"",allorders!E:E,"Shipped")</f>
        <v>3</v>
      </c>
      <c r="G391" s="6">
        <f>IF(SUM(C391:F391)=0,0,SUMIFS(allorders!Q:Q,allorders!L:L,A391,allorders!AG:AG,"&lt;="&amp;日期!$B$5,allorders!AG:AG,"&gt;="&amp;日期!$B$12,allorders!N:N,"Shipped")/SUM(C391:F391))</f>
        <v>10.98</v>
      </c>
      <c r="H391">
        <f t="shared" si="12"/>
        <v>3</v>
      </c>
      <c r="I391">
        <f t="shared" si="13"/>
        <v>32.94</v>
      </c>
    </row>
    <row r="392" ht="15" spans="1:9">
      <c r="A392" s="4" t="s">
        <v>4580</v>
      </c>
      <c r="B392" t="str">
        <f>VLOOKUP(A392,'[1]子sku-父sku'!$A:$B,2,0)</f>
        <v>CA084</v>
      </c>
      <c r="C392" s="5">
        <f>SUMIFS(allorders!O:O,allorders!L:L,$A392,allorders!AG:AG,"&lt;="&amp;日期!$B$5,allorders!AG:AG,"&gt;="&amp;日期!$B$6,allorders!$Q:$Q,"&lt;&gt;"&amp;"",allorders!E:E,"Shipped")</f>
        <v>0</v>
      </c>
      <c r="D392" s="5">
        <f>SUMIFS(allorders!$O:$O,allorders!$L:$L,$A392,allorders!$AG:$AG,"&lt;="&amp;日期!$B$7,allorders!$AG:$AG,"&gt;="&amp;日期!$B$8,allorders!Q:Q,"&lt;&gt;"&amp;"",allorders!E:E,"Shipped")</f>
        <v>4</v>
      </c>
      <c r="E392" s="5">
        <f>SUMIFS(allorders!$O:$O,allorders!$L:$L,$A392,allorders!$AG:$AG,"&lt;="&amp;日期!$B$9,allorders!$AG:$AG,"&gt;="&amp;日期!$B$10,allorders!Q:Q,"&lt;&gt;"&amp;"",allorders!E:E,"Shipped")</f>
        <v>0</v>
      </c>
      <c r="F392" s="5">
        <f>SUMIFS(allorders!$O:$O,allorders!$L:$L,$A392,allorders!$AG:$AG,"&lt;="&amp;日期!$B$11,allorders!$AG:$AG,"&gt;="&amp;日期!$B$12,allorders!Q:Q,"&lt;&gt;"&amp;"",allorders!E:E,"Shipped")</f>
        <v>1</v>
      </c>
      <c r="G392" s="6">
        <f>IF(SUM(C392:F392)=0,0,SUMIFS(allorders!Q:Q,allorders!L:L,A392,allorders!AG:AG,"&lt;="&amp;日期!$B$5,allorders!AG:AG,"&gt;="&amp;日期!$B$12,allorders!N:N,"Shipped")/SUM(C392:F392))</f>
        <v>26.992</v>
      </c>
      <c r="H392">
        <f t="shared" si="12"/>
        <v>5</v>
      </c>
      <c r="I392">
        <f t="shared" si="13"/>
        <v>134.96</v>
      </c>
    </row>
    <row r="393" ht="15" spans="1:9">
      <c r="A393" s="4" t="s">
        <v>4596</v>
      </c>
      <c r="B393" t="str">
        <f>VLOOKUP(A393,'[1]子sku-父sku'!$A:$B,2,0)</f>
        <v>CS-CA181</v>
      </c>
      <c r="C393" s="5">
        <f>SUMIFS(allorders!O:O,allorders!L:L,$A393,allorders!AG:AG,"&lt;="&amp;日期!$B$5,allorders!AG:AG,"&gt;="&amp;日期!$B$6,allorders!$Q:$Q,"&lt;&gt;"&amp;"",allorders!E:E,"Shipped")</f>
        <v>0</v>
      </c>
      <c r="D393" s="5">
        <f>SUMIFS(allorders!$O:$O,allorders!$L:$L,$A393,allorders!$AG:$AG,"&lt;="&amp;日期!$B$7,allorders!$AG:$AG,"&gt;="&amp;日期!$B$8,allorders!Q:Q,"&lt;&gt;"&amp;"",allorders!E:E,"Shipped")</f>
        <v>1</v>
      </c>
      <c r="E393" s="5">
        <f>SUMIFS(allorders!$O:$O,allorders!$L:$L,$A393,allorders!$AG:$AG,"&lt;="&amp;日期!$B$9,allorders!$AG:$AG,"&gt;="&amp;日期!$B$10,allorders!Q:Q,"&lt;&gt;"&amp;"",allorders!E:E,"Shipped")</f>
        <v>1</v>
      </c>
      <c r="F393" s="5">
        <f>SUMIFS(allorders!$O:$O,allorders!$L:$L,$A393,allorders!$AG:$AG,"&lt;="&amp;日期!$B$11,allorders!$AG:$AG,"&gt;="&amp;日期!$B$12,allorders!Q:Q,"&lt;&gt;"&amp;"",allorders!E:E,"Shipped")</f>
        <v>1</v>
      </c>
      <c r="G393" s="6">
        <f>IF(SUM(C393:F393)=0,0,SUMIFS(allorders!Q:Q,allorders!L:L,A393,allorders!AG:AG,"&lt;="&amp;日期!$B$5,allorders!AG:AG,"&gt;="&amp;日期!$B$12,allorders!N:N,"Shipped")/SUM(C393:F393))</f>
        <v>28.3266666666667</v>
      </c>
      <c r="H393">
        <f t="shared" si="12"/>
        <v>3</v>
      </c>
      <c r="I393">
        <f t="shared" si="13"/>
        <v>84.98</v>
      </c>
    </row>
    <row r="394" ht="15" spans="1:9">
      <c r="A394" s="4" t="s">
        <v>4601</v>
      </c>
      <c r="B394" t="str">
        <f>VLOOKUP(A394,'[1]子sku-父sku'!$A:$B,2,0)</f>
        <v>CS-CA181</v>
      </c>
      <c r="C394" s="5">
        <f>SUMIFS(allorders!O:O,allorders!L:L,$A394,allorders!AG:AG,"&lt;="&amp;日期!$B$5,allorders!AG:AG,"&gt;="&amp;日期!$B$6,allorders!$Q:$Q,"&lt;&gt;"&amp;"",allorders!E:E,"Shipped")</f>
        <v>3</v>
      </c>
      <c r="D394" s="5">
        <f>SUMIFS(allorders!$O:$O,allorders!$L:$L,$A394,allorders!$AG:$AG,"&lt;="&amp;日期!$B$7,allorders!$AG:$AG,"&gt;="&amp;日期!$B$8,allorders!Q:Q,"&lt;&gt;"&amp;"",allorders!E:E,"Shipped")</f>
        <v>1</v>
      </c>
      <c r="E394" s="5">
        <f>SUMIFS(allorders!$O:$O,allorders!$L:$L,$A394,allorders!$AG:$AG,"&lt;="&amp;日期!$B$9,allorders!$AG:$AG,"&gt;="&amp;日期!$B$10,allorders!Q:Q,"&lt;&gt;"&amp;"",allorders!E:E,"Shipped")</f>
        <v>0</v>
      </c>
      <c r="F394" s="5">
        <f>SUMIFS(allorders!$O:$O,allorders!$L:$L,$A394,allorders!$AG:$AG,"&lt;="&amp;日期!$B$11,allorders!$AG:$AG,"&gt;="&amp;日期!$B$12,allorders!Q:Q,"&lt;&gt;"&amp;"",allorders!E:E,"Shipped")</f>
        <v>1</v>
      </c>
      <c r="G394" s="6">
        <f>IF(SUM(C394:F394)=0,0,SUMIFS(allorders!Q:Q,allorders!L:L,A394,allorders!AG:AG,"&lt;="&amp;日期!$B$5,allorders!AG:AG,"&gt;="&amp;日期!$B$12,allorders!N:N,"Shipped")/SUM(C394:F394))</f>
        <v>26.992</v>
      </c>
      <c r="H394">
        <f t="shared" si="12"/>
        <v>5</v>
      </c>
      <c r="I394">
        <f t="shared" si="13"/>
        <v>134.96</v>
      </c>
    </row>
    <row r="395" ht="15" spans="1:9">
      <c r="A395" s="4" t="s">
        <v>4646</v>
      </c>
      <c r="B395" t="str">
        <f>VLOOKUP(A395,'[1]子sku-父sku'!$A:$B,2,0)</f>
        <v>MY-SBPoint021</v>
      </c>
      <c r="C395" s="5">
        <f>SUMIFS(allorders!O:O,allorders!L:L,$A395,allorders!AG:AG,"&lt;="&amp;日期!$B$5,allorders!AG:AG,"&gt;="&amp;日期!$B$6,allorders!$Q:$Q,"&lt;&gt;"&amp;"",allorders!E:E,"Shipped")</f>
        <v>2</v>
      </c>
      <c r="D395" s="5">
        <f>SUMIFS(allorders!$O:$O,allorders!$L:$L,$A395,allorders!$AG:$AG,"&lt;="&amp;日期!$B$7,allorders!$AG:$AG,"&gt;="&amp;日期!$B$8,allorders!Q:Q,"&lt;&gt;"&amp;"",allorders!E:E,"Shipped")</f>
        <v>1</v>
      </c>
      <c r="E395" s="5">
        <f>SUMIFS(allorders!$O:$O,allorders!$L:$L,$A395,allorders!$AG:$AG,"&lt;="&amp;日期!$B$9,allorders!$AG:$AG,"&gt;="&amp;日期!$B$10,allorders!Q:Q,"&lt;&gt;"&amp;"",allorders!E:E,"Shipped")</f>
        <v>4</v>
      </c>
      <c r="F395" s="5">
        <f>SUMIFS(allorders!$O:$O,allorders!$L:$L,$A395,allorders!$AG:$AG,"&lt;="&amp;日期!$B$11,allorders!$AG:$AG,"&gt;="&amp;日期!$B$12,allorders!Q:Q,"&lt;&gt;"&amp;"",allorders!E:E,"Shipped")</f>
        <v>2</v>
      </c>
      <c r="G395" s="6">
        <f>IF(SUM(C395:F395)=0,0,SUMIFS(allorders!Q:Q,allorders!L:L,A395,allorders!AG:AG,"&lt;="&amp;日期!$B$5,allorders!AG:AG,"&gt;="&amp;日期!$B$12,allorders!N:N,"Shipped")/SUM(C395:F395))</f>
        <v>22.98</v>
      </c>
      <c r="H395">
        <f t="shared" si="12"/>
        <v>9</v>
      </c>
      <c r="I395">
        <f t="shared" si="13"/>
        <v>206.82</v>
      </c>
    </row>
    <row r="396" ht="15" spans="1:9">
      <c r="A396" s="4" t="s">
        <v>4663</v>
      </c>
      <c r="B396" t="str">
        <f>VLOOKUP(A396,'[1]子sku-父sku'!$A:$B,2,0)</f>
        <v>CS-LHY032</v>
      </c>
      <c r="C396" s="5">
        <f>SUMIFS(allorders!O:O,allorders!L:L,$A396,allorders!AG:AG,"&lt;="&amp;日期!$B$5,allorders!AG:AG,"&gt;="&amp;日期!$B$6,allorders!$Q:$Q,"&lt;&gt;"&amp;"",allorders!E:E,"Shipped")</f>
        <v>2</v>
      </c>
      <c r="D396" s="5">
        <f>SUMIFS(allorders!$O:$O,allorders!$L:$L,$A396,allorders!$AG:$AG,"&lt;="&amp;日期!$B$7,allorders!$AG:$AG,"&gt;="&amp;日期!$B$8,allorders!Q:Q,"&lt;&gt;"&amp;"",allorders!E:E,"Shipped")</f>
        <v>3</v>
      </c>
      <c r="E396" s="5">
        <f>SUMIFS(allorders!$O:$O,allorders!$L:$L,$A396,allorders!$AG:$AG,"&lt;="&amp;日期!$B$9,allorders!$AG:$AG,"&gt;="&amp;日期!$B$10,allorders!Q:Q,"&lt;&gt;"&amp;"",allorders!E:E,"Shipped")</f>
        <v>3</v>
      </c>
      <c r="F396" s="5">
        <f>SUMIFS(allorders!$O:$O,allorders!$L:$L,$A396,allorders!$AG:$AG,"&lt;="&amp;日期!$B$11,allorders!$AG:$AG,"&gt;="&amp;日期!$B$12,allorders!Q:Q,"&lt;&gt;"&amp;"",allorders!E:E,"Shipped")</f>
        <v>2</v>
      </c>
      <c r="G396" s="6">
        <f>IF(SUM(C396:F396)=0,0,SUMIFS(allorders!Q:Q,allorders!L:L,A396,allorders!AG:AG,"&lt;="&amp;日期!$B$5,allorders!AG:AG,"&gt;="&amp;日期!$B$12,allorders!N:N,"Shipped")/SUM(C396:F396))</f>
        <v>19.98</v>
      </c>
      <c r="H396">
        <f t="shared" si="12"/>
        <v>10</v>
      </c>
      <c r="I396">
        <f t="shared" si="13"/>
        <v>199.8</v>
      </c>
    </row>
    <row r="397" ht="15" spans="1:9">
      <c r="A397" s="4" t="s">
        <v>4690</v>
      </c>
      <c r="B397" t="str">
        <f>VLOOKUP(A397,'[1]子sku-父sku'!$A:$B,2,0)</f>
        <v>CS-SB002</v>
      </c>
      <c r="C397" s="5">
        <f>SUMIFS(allorders!O:O,allorders!L:L,$A397,allorders!AG:AG,"&lt;="&amp;日期!$B$5,allorders!AG:AG,"&gt;="&amp;日期!$B$6,allorders!$Q:$Q,"&lt;&gt;"&amp;"",allorders!E:E,"Shipped")</f>
        <v>1</v>
      </c>
      <c r="D397" s="5">
        <f>SUMIFS(allorders!$O:$O,allorders!$L:$L,$A397,allorders!$AG:$AG,"&lt;="&amp;日期!$B$7,allorders!$AG:$AG,"&gt;="&amp;日期!$B$8,allorders!Q:Q,"&lt;&gt;"&amp;"",allorders!E:E,"Shipped")</f>
        <v>1</v>
      </c>
      <c r="E397" s="5">
        <f>SUMIFS(allorders!$O:$O,allorders!$L:$L,$A397,allorders!$AG:$AG,"&lt;="&amp;日期!$B$9,allorders!$AG:$AG,"&gt;="&amp;日期!$B$10,allorders!Q:Q,"&lt;&gt;"&amp;"",allorders!E:E,"Shipped")</f>
        <v>2</v>
      </c>
      <c r="F397" s="5">
        <f>SUMIFS(allorders!$O:$O,allorders!$L:$L,$A397,allorders!$AG:$AG,"&lt;="&amp;日期!$B$11,allorders!$AG:$AG,"&gt;="&amp;日期!$B$12,allorders!Q:Q,"&lt;&gt;"&amp;"",allorders!E:E,"Shipped")</f>
        <v>2</v>
      </c>
      <c r="G397" s="6">
        <f>IF(SUM(C397:F397)=0,0,SUMIFS(allorders!Q:Q,allorders!L:L,A397,allorders!AG:AG,"&lt;="&amp;日期!$B$5,allorders!AG:AG,"&gt;="&amp;日期!$B$12,allorders!N:N,"Shipped")/SUM(C397:F397))</f>
        <v>22.98</v>
      </c>
      <c r="H397">
        <f t="shared" si="12"/>
        <v>6</v>
      </c>
      <c r="I397">
        <f t="shared" si="13"/>
        <v>137.88</v>
      </c>
    </row>
    <row r="398" ht="15" spans="1:9">
      <c r="A398" s="4" t="s">
        <v>4719</v>
      </c>
      <c r="B398" t="str">
        <f>VLOOKUP(A398,'[1]子sku-父sku'!$A:$B,2,0)</f>
        <v>CS-BUSB032</v>
      </c>
      <c r="C398" s="5">
        <f>SUMIFS(allorders!O:O,allorders!L:L,$A398,allorders!AG:AG,"&lt;="&amp;日期!$B$5,allorders!AG:AG,"&gt;="&amp;日期!$B$6,allorders!$Q:$Q,"&lt;&gt;"&amp;"",allorders!E:E,"Shipped")</f>
        <v>0</v>
      </c>
      <c r="D398" s="5">
        <f>SUMIFS(allorders!$O:$O,allorders!$L:$L,$A398,allorders!$AG:$AG,"&lt;="&amp;日期!$B$7,allorders!$AG:$AG,"&gt;="&amp;日期!$B$8,allorders!Q:Q,"&lt;&gt;"&amp;"",allorders!E:E,"Shipped")</f>
        <v>0</v>
      </c>
      <c r="E398" s="5">
        <f>SUMIFS(allorders!$O:$O,allorders!$L:$L,$A398,allorders!$AG:$AG,"&lt;="&amp;日期!$B$9,allorders!$AG:$AG,"&gt;="&amp;日期!$B$10,allorders!Q:Q,"&lt;&gt;"&amp;"",allorders!E:E,"Shipped")</f>
        <v>0</v>
      </c>
      <c r="F398" s="5">
        <f>SUMIFS(allorders!$O:$O,allorders!$L:$L,$A398,allorders!$AG:$AG,"&lt;="&amp;日期!$B$11,allorders!$AG:$AG,"&gt;="&amp;日期!$B$12,allorders!Q:Q,"&lt;&gt;"&amp;"",allorders!E:E,"Shipped")</f>
        <v>1</v>
      </c>
      <c r="G398" s="6">
        <f>IF(SUM(C398:F398)=0,0,SUMIFS(allorders!Q:Q,allorders!L:L,A398,allorders!AG:AG,"&lt;="&amp;日期!$B$5,allorders!AG:AG,"&gt;="&amp;日期!$B$12,allorders!N:N,"Shipped")/SUM(C398:F398))</f>
        <v>22.98</v>
      </c>
      <c r="H398">
        <f t="shared" si="12"/>
        <v>1</v>
      </c>
      <c r="I398">
        <f t="shared" si="13"/>
        <v>22.98</v>
      </c>
    </row>
    <row r="399" ht="15" spans="1:9">
      <c r="A399" s="4" t="s">
        <v>4721</v>
      </c>
      <c r="B399" t="str">
        <f>VLOOKUP(A399,'[1]子sku-父sku'!$A:$B,2,0)</f>
        <v>CS-LHY032</v>
      </c>
      <c r="C399" s="5">
        <f>SUMIFS(allorders!O:O,allorders!L:L,$A399,allorders!AG:AG,"&lt;="&amp;日期!$B$5,allorders!AG:AG,"&gt;="&amp;日期!$B$6,allorders!$Q:$Q,"&lt;&gt;"&amp;"",allorders!E:E,"Shipped")</f>
        <v>0</v>
      </c>
      <c r="D399" s="5">
        <f>SUMIFS(allorders!$O:$O,allorders!$L:$L,$A399,allorders!$AG:$AG,"&lt;="&amp;日期!$B$7,allorders!$AG:$AG,"&gt;="&amp;日期!$B$8,allorders!Q:Q,"&lt;&gt;"&amp;"",allorders!E:E,"Shipped")</f>
        <v>0</v>
      </c>
      <c r="E399" s="5">
        <f>SUMIFS(allorders!$O:$O,allorders!$L:$L,$A399,allorders!$AG:$AG,"&lt;="&amp;日期!$B$9,allorders!$AG:$AG,"&gt;="&amp;日期!$B$10,allorders!Q:Q,"&lt;&gt;"&amp;"",allorders!E:E,"Shipped")</f>
        <v>0</v>
      </c>
      <c r="F399" s="5">
        <f>SUMIFS(allorders!$O:$O,allorders!$L:$L,$A399,allorders!$AG:$AG,"&lt;="&amp;日期!$B$11,allorders!$AG:$AG,"&gt;="&amp;日期!$B$12,allorders!Q:Q,"&lt;&gt;"&amp;"",allorders!E:E,"Shipped")</f>
        <v>2</v>
      </c>
      <c r="G399" s="6">
        <f>IF(SUM(C399:F399)=0,0,SUMIFS(allorders!Q:Q,allorders!L:L,A399,allorders!AG:AG,"&lt;="&amp;日期!$B$5,allorders!AG:AG,"&gt;="&amp;日期!$B$12,allorders!N:N,"Shipped")/SUM(C399:F399))</f>
        <v>22.98</v>
      </c>
      <c r="H399">
        <f t="shared" si="12"/>
        <v>2</v>
      </c>
      <c r="I399">
        <f t="shared" si="13"/>
        <v>45.96</v>
      </c>
    </row>
    <row r="400" ht="15" spans="1:9">
      <c r="A400" s="4" t="s">
        <v>4726</v>
      </c>
      <c r="B400" t="str">
        <f>VLOOKUP(A400,'[1]子sku-父sku'!$A:$B,2,0)</f>
        <v>CS-LY084</v>
      </c>
      <c r="C400" s="5">
        <f>SUMIFS(allorders!O:O,allorders!L:L,$A400,allorders!AG:AG,"&lt;="&amp;日期!$B$5,allorders!AG:AG,"&gt;="&amp;日期!$B$6,allorders!$Q:$Q,"&lt;&gt;"&amp;"",allorders!E:E,"Shipped")</f>
        <v>1</v>
      </c>
      <c r="D400" s="5">
        <f>SUMIFS(allorders!$O:$O,allorders!$L:$L,$A400,allorders!$AG:$AG,"&lt;="&amp;日期!$B$7,allorders!$AG:$AG,"&gt;="&amp;日期!$B$8,allorders!Q:Q,"&lt;&gt;"&amp;"",allorders!E:E,"Shipped")</f>
        <v>1</v>
      </c>
      <c r="E400" s="5">
        <f>SUMIFS(allorders!$O:$O,allorders!$L:$L,$A400,allorders!$AG:$AG,"&lt;="&amp;日期!$B$9,allorders!$AG:$AG,"&gt;="&amp;日期!$B$10,allorders!Q:Q,"&lt;&gt;"&amp;"",allorders!E:E,"Shipped")</f>
        <v>6</v>
      </c>
      <c r="F400" s="5">
        <f>SUMIFS(allorders!$O:$O,allorders!$L:$L,$A400,allorders!$AG:$AG,"&lt;="&amp;日期!$B$11,allorders!$AG:$AG,"&gt;="&amp;日期!$B$12,allorders!Q:Q,"&lt;&gt;"&amp;"",allorders!E:E,"Shipped")</f>
        <v>1</v>
      </c>
      <c r="G400" s="6">
        <f>IF(SUM(C400:F400)=0,0,SUMIFS(allorders!Q:Q,allorders!L:L,A400,allorders!AG:AG,"&lt;="&amp;日期!$B$5,allorders!AG:AG,"&gt;="&amp;日期!$B$12,allorders!N:N,"Shipped")/SUM(C400:F400))</f>
        <v>22.98</v>
      </c>
      <c r="H400">
        <f t="shared" si="12"/>
        <v>9</v>
      </c>
      <c r="I400">
        <f t="shared" si="13"/>
        <v>206.82</v>
      </c>
    </row>
    <row r="401" ht="15" spans="1:9">
      <c r="A401" s="4" t="s">
        <v>4765</v>
      </c>
      <c r="B401" t="str">
        <f>VLOOKUP(A401,'[1]子sku-父sku'!$A:$B,2,0)</f>
        <v>MY-SB011</v>
      </c>
      <c r="C401" s="5">
        <f>SUMIFS(allorders!O:O,allorders!L:L,$A401,allorders!AG:AG,"&lt;="&amp;日期!$B$5,allorders!AG:AG,"&gt;="&amp;日期!$B$6,allorders!$Q:$Q,"&lt;&gt;"&amp;"",allorders!E:E,"Shipped")</f>
        <v>0</v>
      </c>
      <c r="D401" s="5">
        <f>SUMIFS(allorders!$O:$O,allorders!$L:$L,$A401,allorders!$AG:$AG,"&lt;="&amp;日期!$B$7,allorders!$AG:$AG,"&gt;="&amp;日期!$B$8,allorders!Q:Q,"&lt;&gt;"&amp;"",allorders!E:E,"Shipped")</f>
        <v>0</v>
      </c>
      <c r="E401" s="5">
        <f>SUMIFS(allorders!$O:$O,allorders!$L:$L,$A401,allorders!$AG:$AG,"&lt;="&amp;日期!$B$9,allorders!$AG:$AG,"&gt;="&amp;日期!$B$10,allorders!Q:Q,"&lt;&gt;"&amp;"",allorders!E:E,"Shipped")</f>
        <v>0</v>
      </c>
      <c r="F401" s="5">
        <f>SUMIFS(allorders!$O:$O,allorders!$L:$L,$A401,allorders!$AG:$AG,"&lt;="&amp;日期!$B$11,allorders!$AG:$AG,"&gt;="&amp;日期!$B$12,allorders!Q:Q,"&lt;&gt;"&amp;"",allorders!E:E,"Shipped")</f>
        <v>1</v>
      </c>
      <c r="G401" s="6">
        <f>IF(SUM(C401:F401)=0,0,SUMIFS(allorders!Q:Q,allorders!L:L,A401,allorders!AG:AG,"&lt;="&amp;日期!$B$5,allorders!AG:AG,"&gt;="&amp;日期!$B$12,allorders!N:N,"Shipped")/SUM(C401:F401))</f>
        <v>24.98</v>
      </c>
      <c r="H401">
        <f t="shared" si="12"/>
        <v>1</v>
      </c>
      <c r="I401">
        <f t="shared" si="13"/>
        <v>24.98</v>
      </c>
    </row>
    <row r="402" ht="15" spans="1:9">
      <c r="A402" s="4" t="s">
        <v>4773</v>
      </c>
      <c r="B402" t="str">
        <f>VLOOKUP(A402,'[1]子sku-父sku'!$A:$B,2,0)</f>
        <v>CS-SB005</v>
      </c>
      <c r="C402" s="5">
        <f>SUMIFS(allorders!O:O,allorders!L:L,$A402,allorders!AG:AG,"&lt;="&amp;日期!$B$5,allorders!AG:AG,"&gt;="&amp;日期!$B$6,allorders!$Q:$Q,"&lt;&gt;"&amp;"",allorders!E:E,"Shipped")</f>
        <v>1</v>
      </c>
      <c r="D402" s="5">
        <f>SUMIFS(allorders!$O:$O,allorders!$L:$L,$A402,allorders!$AG:$AG,"&lt;="&amp;日期!$B$7,allorders!$AG:$AG,"&gt;="&amp;日期!$B$8,allorders!Q:Q,"&lt;&gt;"&amp;"",allorders!E:E,"Shipped")</f>
        <v>2</v>
      </c>
      <c r="E402" s="5">
        <f>SUMIFS(allorders!$O:$O,allorders!$L:$L,$A402,allorders!$AG:$AG,"&lt;="&amp;日期!$B$9,allorders!$AG:$AG,"&gt;="&amp;日期!$B$10,allorders!Q:Q,"&lt;&gt;"&amp;"",allorders!E:E,"Shipped")</f>
        <v>2</v>
      </c>
      <c r="F402" s="5">
        <f>SUMIFS(allorders!$O:$O,allorders!$L:$L,$A402,allorders!$AG:$AG,"&lt;="&amp;日期!$B$11,allorders!$AG:$AG,"&gt;="&amp;日期!$B$12,allorders!Q:Q,"&lt;&gt;"&amp;"",allorders!E:E,"Shipped")</f>
        <v>2</v>
      </c>
      <c r="G402" s="6">
        <f>IF(SUM(C402:F402)=0,0,SUMIFS(allorders!Q:Q,allorders!L:L,A402,allorders!AG:AG,"&lt;="&amp;日期!$B$5,allorders!AG:AG,"&gt;="&amp;日期!$B$12,allorders!N:N,"Shipped")/SUM(C402:F402))</f>
        <v>22.98</v>
      </c>
      <c r="H402">
        <f t="shared" si="12"/>
        <v>7</v>
      </c>
      <c r="I402">
        <f t="shared" si="13"/>
        <v>160.86</v>
      </c>
    </row>
    <row r="403" ht="15" spans="1:9">
      <c r="A403" s="4" t="s">
        <v>4791</v>
      </c>
      <c r="B403" t="str">
        <f>VLOOKUP(A403,'[1]子sku-父sku'!$A:$B,2,0)</f>
        <v>CS-SB166</v>
      </c>
      <c r="C403" s="5">
        <f>SUMIFS(allorders!O:O,allorders!L:L,$A403,allorders!AG:AG,"&lt;="&amp;日期!$B$5,allorders!AG:AG,"&gt;="&amp;日期!$B$6,allorders!$Q:$Q,"&lt;&gt;"&amp;"",allorders!E:E,"Shipped")</f>
        <v>0</v>
      </c>
      <c r="D403" s="5">
        <f>SUMIFS(allorders!$O:$O,allorders!$L:$L,$A403,allorders!$AG:$AG,"&lt;="&amp;日期!$B$7,allorders!$AG:$AG,"&gt;="&amp;日期!$B$8,allorders!Q:Q,"&lt;&gt;"&amp;"",allorders!E:E,"Shipped")</f>
        <v>0</v>
      </c>
      <c r="E403" s="5">
        <f>SUMIFS(allorders!$O:$O,allorders!$L:$L,$A403,allorders!$AG:$AG,"&lt;="&amp;日期!$B$9,allorders!$AG:$AG,"&gt;="&amp;日期!$B$10,allorders!Q:Q,"&lt;&gt;"&amp;"",allorders!E:E,"Shipped")</f>
        <v>0</v>
      </c>
      <c r="F403" s="5">
        <f>SUMIFS(allorders!$O:$O,allorders!$L:$L,$A403,allorders!$AG:$AG,"&lt;="&amp;日期!$B$11,allorders!$AG:$AG,"&gt;="&amp;日期!$B$12,allorders!Q:Q,"&lt;&gt;"&amp;"",allorders!E:E,"Shipped")</f>
        <v>1</v>
      </c>
      <c r="G403" s="6">
        <f>IF(SUM(C403:F403)=0,0,SUMIFS(allorders!Q:Q,allorders!L:L,A403,allorders!AG:AG,"&lt;="&amp;日期!$B$5,allorders!AG:AG,"&gt;="&amp;日期!$B$12,allorders!N:N,"Shipped")/SUM(C403:F403))</f>
        <v>25.98</v>
      </c>
      <c r="H403">
        <f t="shared" si="12"/>
        <v>1</v>
      </c>
      <c r="I403">
        <f t="shared" si="13"/>
        <v>25.98</v>
      </c>
    </row>
    <row r="404" ht="15" spans="1:9">
      <c r="A404" s="4" t="s">
        <v>4797</v>
      </c>
      <c r="B404" t="str">
        <f>VLOOKUP(A404,'[1]子sku-父sku'!$A:$B,2,0)</f>
        <v>CS-SB030</v>
      </c>
      <c r="C404" s="5">
        <f>SUMIFS(allorders!O:O,allorders!L:L,$A404,allorders!AG:AG,"&lt;="&amp;日期!$B$5,allorders!AG:AG,"&gt;="&amp;日期!$B$6,allorders!$Q:$Q,"&lt;&gt;"&amp;"",allorders!E:E,"Shipped")</f>
        <v>0</v>
      </c>
      <c r="D404" s="5">
        <f>SUMIFS(allorders!$O:$O,allorders!$L:$L,$A404,allorders!$AG:$AG,"&lt;="&amp;日期!$B$7,allorders!$AG:$AG,"&gt;="&amp;日期!$B$8,allorders!Q:Q,"&lt;&gt;"&amp;"",allorders!E:E,"Shipped")</f>
        <v>0</v>
      </c>
      <c r="E404" s="5">
        <f>SUMIFS(allorders!$O:$O,allorders!$L:$L,$A404,allorders!$AG:$AG,"&lt;="&amp;日期!$B$9,allorders!$AG:$AG,"&gt;="&amp;日期!$B$10,allorders!Q:Q,"&lt;&gt;"&amp;"",allorders!E:E,"Shipped")</f>
        <v>1</v>
      </c>
      <c r="F404" s="5">
        <f>SUMIFS(allorders!$O:$O,allorders!$L:$L,$A404,allorders!$AG:$AG,"&lt;="&amp;日期!$B$11,allorders!$AG:$AG,"&gt;="&amp;日期!$B$12,allorders!Q:Q,"&lt;&gt;"&amp;"",allorders!E:E,"Shipped")</f>
        <v>0</v>
      </c>
      <c r="G404" s="6">
        <f>IF(SUM(C404:F404)=0,0,SUMIFS(allorders!Q:Q,allorders!L:L,A404,allorders!AG:AG,"&lt;="&amp;日期!$B$5,allorders!AG:AG,"&gt;="&amp;日期!$B$12,allorders!N:N,"Shipped")/SUM(C404:F404))</f>
        <v>22.98</v>
      </c>
      <c r="H404">
        <f t="shared" si="12"/>
        <v>1</v>
      </c>
      <c r="I404">
        <f t="shared" si="13"/>
        <v>22.98</v>
      </c>
    </row>
    <row r="405" ht="15" spans="1:9">
      <c r="A405" s="4" t="s">
        <v>4802</v>
      </c>
      <c r="B405" t="str">
        <f>VLOOKUP(A405,'[1]子sku-父sku'!$A:$B,2,0)</f>
        <v>CS-BS003</v>
      </c>
      <c r="C405" s="5">
        <f>SUMIFS(allorders!O:O,allorders!L:L,$A405,allorders!AG:AG,"&lt;="&amp;日期!$B$5,allorders!AG:AG,"&gt;="&amp;日期!$B$6,allorders!$Q:$Q,"&lt;&gt;"&amp;"",allorders!E:E,"Shipped")</f>
        <v>0</v>
      </c>
      <c r="D405" s="5">
        <f>SUMIFS(allorders!$O:$O,allorders!$L:$L,$A405,allorders!$AG:$AG,"&lt;="&amp;日期!$B$7,allorders!$AG:$AG,"&gt;="&amp;日期!$B$8,allorders!Q:Q,"&lt;&gt;"&amp;"",allorders!E:E,"Shipped")</f>
        <v>0</v>
      </c>
      <c r="E405" s="5">
        <f>SUMIFS(allorders!$O:$O,allorders!$L:$L,$A405,allorders!$AG:$AG,"&lt;="&amp;日期!$B$9,allorders!$AG:$AG,"&gt;="&amp;日期!$B$10,allorders!Q:Q,"&lt;&gt;"&amp;"",allorders!E:E,"Shipped")</f>
        <v>0</v>
      </c>
      <c r="F405" s="5">
        <f>SUMIFS(allorders!$O:$O,allorders!$L:$L,$A405,allorders!$AG:$AG,"&lt;="&amp;日期!$B$11,allorders!$AG:$AG,"&gt;="&amp;日期!$B$12,allorders!Q:Q,"&lt;&gt;"&amp;"",allorders!E:E,"Shipped")</f>
        <v>1</v>
      </c>
      <c r="G405" s="6">
        <f>IF(SUM(C405:F405)=0,0,SUMIFS(allorders!Q:Q,allorders!L:L,A405,allorders!AG:AG,"&lt;="&amp;日期!$B$5,allorders!AG:AG,"&gt;="&amp;日期!$B$12,allorders!N:N,"Shipped")/SUM(C405:F405))</f>
        <v>24.98</v>
      </c>
      <c r="H405">
        <f t="shared" si="12"/>
        <v>1</v>
      </c>
      <c r="I405">
        <f t="shared" si="13"/>
        <v>24.98</v>
      </c>
    </row>
    <row r="406" ht="15" spans="1:9">
      <c r="A406" s="4" t="s">
        <v>4806</v>
      </c>
      <c r="B406" t="str">
        <f>VLOOKUP(A406,'[1]子sku-父sku'!$A:$B,2,0)</f>
        <v>CS-BS003</v>
      </c>
      <c r="C406" s="5">
        <f>SUMIFS(allorders!O:O,allorders!L:L,$A406,allorders!AG:AG,"&lt;="&amp;日期!$B$5,allorders!AG:AG,"&gt;="&amp;日期!$B$6,allorders!$Q:$Q,"&lt;&gt;"&amp;"",allorders!E:E,"Shipped")</f>
        <v>1</v>
      </c>
      <c r="D406" s="5">
        <f>SUMIFS(allorders!$O:$O,allorders!$L:$L,$A406,allorders!$AG:$AG,"&lt;="&amp;日期!$B$7,allorders!$AG:$AG,"&gt;="&amp;日期!$B$8,allorders!Q:Q,"&lt;&gt;"&amp;"",allorders!E:E,"Shipped")</f>
        <v>0</v>
      </c>
      <c r="E406" s="5">
        <f>SUMIFS(allorders!$O:$O,allorders!$L:$L,$A406,allorders!$AG:$AG,"&lt;="&amp;日期!$B$9,allorders!$AG:$AG,"&gt;="&amp;日期!$B$10,allorders!Q:Q,"&lt;&gt;"&amp;"",allorders!E:E,"Shipped")</f>
        <v>0</v>
      </c>
      <c r="F406" s="5">
        <f>SUMIFS(allorders!$O:$O,allorders!$L:$L,$A406,allorders!$AG:$AG,"&lt;="&amp;日期!$B$11,allorders!$AG:$AG,"&gt;="&amp;日期!$B$12,allorders!Q:Q,"&lt;&gt;"&amp;"",allorders!E:E,"Shipped")</f>
        <v>1</v>
      </c>
      <c r="G406" s="6">
        <f>IF(SUM(C406:F406)=0,0,SUMIFS(allorders!Q:Q,allorders!L:L,A406,allorders!AG:AG,"&lt;="&amp;日期!$B$5,allorders!AG:AG,"&gt;="&amp;日期!$B$12,allorders!N:N,"Shipped")/SUM(C406:F406))</f>
        <v>22.98</v>
      </c>
      <c r="H406">
        <f t="shared" si="12"/>
        <v>2</v>
      </c>
      <c r="I406">
        <f t="shared" si="13"/>
        <v>45.96</v>
      </c>
    </row>
    <row r="407" ht="15" spans="1:9">
      <c r="A407" s="4" t="s">
        <v>4812</v>
      </c>
      <c r="B407" t="str">
        <f>VLOOKUP(A407,'[1]子sku-父sku'!$A:$B,2,0)</f>
        <v>CS-LY085</v>
      </c>
      <c r="C407" s="5">
        <f>SUMIFS(allorders!O:O,allorders!L:L,$A407,allorders!AG:AG,"&lt;="&amp;日期!$B$5,allorders!AG:AG,"&gt;="&amp;日期!$B$6,allorders!$Q:$Q,"&lt;&gt;"&amp;"",allorders!E:E,"Shipped")</f>
        <v>2</v>
      </c>
      <c r="D407" s="5">
        <f>SUMIFS(allorders!$O:$O,allorders!$L:$L,$A407,allorders!$AG:$AG,"&lt;="&amp;日期!$B$7,allorders!$AG:$AG,"&gt;="&amp;日期!$B$8,allorders!Q:Q,"&lt;&gt;"&amp;"",allorders!E:E,"Shipped")</f>
        <v>1</v>
      </c>
      <c r="E407" s="5">
        <f>SUMIFS(allorders!$O:$O,allorders!$L:$L,$A407,allorders!$AG:$AG,"&lt;="&amp;日期!$B$9,allorders!$AG:$AG,"&gt;="&amp;日期!$B$10,allorders!Q:Q,"&lt;&gt;"&amp;"",allorders!E:E,"Shipped")</f>
        <v>3</v>
      </c>
      <c r="F407" s="5">
        <f>SUMIFS(allorders!$O:$O,allorders!$L:$L,$A407,allorders!$AG:$AG,"&lt;="&amp;日期!$B$11,allorders!$AG:$AG,"&gt;="&amp;日期!$B$12,allorders!Q:Q,"&lt;&gt;"&amp;"",allorders!E:E,"Shipped")</f>
        <v>1</v>
      </c>
      <c r="G407" s="6">
        <f>IF(SUM(C407:F407)=0,0,SUMIFS(allorders!Q:Q,allorders!L:L,A407,allorders!AG:AG,"&lt;="&amp;日期!$B$5,allorders!AG:AG,"&gt;="&amp;日期!$B$12,allorders!N:N,"Shipped")/SUM(C407:F407))</f>
        <v>17.2685714285714</v>
      </c>
      <c r="H407">
        <f t="shared" si="12"/>
        <v>7</v>
      </c>
      <c r="I407">
        <f t="shared" si="13"/>
        <v>120.88</v>
      </c>
    </row>
    <row r="408" ht="15" spans="1:9">
      <c r="A408" s="4" t="s">
        <v>4819</v>
      </c>
      <c r="B408" t="str">
        <f>VLOOKUP(A408,'[1]子sku-父sku'!$A:$B,2,0)</f>
        <v>CS-LY181</v>
      </c>
      <c r="C408" s="5">
        <f>SUMIFS(allorders!O:O,allorders!L:L,$A408,allorders!AG:AG,"&lt;="&amp;日期!$B$5,allorders!AG:AG,"&gt;="&amp;日期!$B$6,allorders!$Q:$Q,"&lt;&gt;"&amp;"",allorders!E:E,"Shipped")</f>
        <v>1</v>
      </c>
      <c r="D408" s="5">
        <f>SUMIFS(allorders!$O:$O,allorders!$L:$L,$A408,allorders!$AG:$AG,"&lt;="&amp;日期!$B$7,allorders!$AG:$AG,"&gt;="&amp;日期!$B$8,allorders!Q:Q,"&lt;&gt;"&amp;"",allorders!E:E,"Shipped")</f>
        <v>0</v>
      </c>
      <c r="E408" s="5">
        <f>SUMIFS(allorders!$O:$O,allorders!$L:$L,$A408,allorders!$AG:$AG,"&lt;="&amp;日期!$B$9,allorders!$AG:$AG,"&gt;="&amp;日期!$B$10,allorders!Q:Q,"&lt;&gt;"&amp;"",allorders!E:E,"Shipped")</f>
        <v>0</v>
      </c>
      <c r="F408" s="5">
        <f>SUMIFS(allorders!$O:$O,allorders!$L:$L,$A408,allorders!$AG:$AG,"&lt;="&amp;日期!$B$11,allorders!$AG:$AG,"&gt;="&amp;日期!$B$12,allorders!Q:Q,"&lt;&gt;"&amp;"",allorders!E:E,"Shipped")</f>
        <v>1</v>
      </c>
      <c r="G408" s="6">
        <f>IF(SUM(C408:F408)=0,0,SUMIFS(allorders!Q:Q,allorders!L:L,A408,allorders!AG:AG,"&lt;="&amp;日期!$B$5,allorders!AG:AG,"&gt;="&amp;日期!$B$12,allorders!N:N,"Shipped")/SUM(C408:F408))</f>
        <v>23.98</v>
      </c>
      <c r="H408">
        <f t="shared" si="12"/>
        <v>2</v>
      </c>
      <c r="I408">
        <f t="shared" si="13"/>
        <v>47.96</v>
      </c>
    </row>
    <row r="409" ht="15" spans="1:9">
      <c r="A409" s="4" t="s">
        <v>4835</v>
      </c>
      <c r="B409" t="str">
        <f>VLOOKUP(A409,'[1]子sku-父sku'!$A:$B,2,0)</f>
        <v>CS-SB009</v>
      </c>
      <c r="C409" s="5">
        <f>SUMIFS(allorders!O:O,allorders!L:L,$A409,allorders!AG:AG,"&lt;="&amp;日期!$B$5,allorders!AG:AG,"&gt;="&amp;日期!$B$6,allorders!$Q:$Q,"&lt;&gt;"&amp;"",allorders!E:E,"Shipped")</f>
        <v>0</v>
      </c>
      <c r="D409" s="5">
        <f>SUMIFS(allorders!$O:$O,allorders!$L:$L,$A409,allorders!$AG:$AG,"&lt;="&amp;日期!$B$7,allorders!$AG:$AG,"&gt;="&amp;日期!$B$8,allorders!Q:Q,"&lt;&gt;"&amp;"",allorders!E:E,"Shipped")</f>
        <v>2</v>
      </c>
      <c r="E409" s="5">
        <f>SUMIFS(allorders!$O:$O,allorders!$L:$L,$A409,allorders!$AG:$AG,"&lt;="&amp;日期!$B$9,allorders!$AG:$AG,"&gt;="&amp;日期!$B$10,allorders!Q:Q,"&lt;&gt;"&amp;"",allorders!E:E,"Shipped")</f>
        <v>0</v>
      </c>
      <c r="F409" s="5">
        <f>SUMIFS(allorders!$O:$O,allorders!$L:$L,$A409,allorders!$AG:$AG,"&lt;="&amp;日期!$B$11,allorders!$AG:$AG,"&gt;="&amp;日期!$B$12,allorders!Q:Q,"&lt;&gt;"&amp;"",allorders!E:E,"Shipped")</f>
        <v>1</v>
      </c>
      <c r="G409" s="6">
        <f>IF(SUM(C409:F409)=0,0,SUMIFS(allorders!Q:Q,allorders!L:L,A409,allorders!AG:AG,"&lt;="&amp;日期!$B$5,allorders!AG:AG,"&gt;="&amp;日期!$B$12,allorders!N:N,"Shipped")/SUM(C409:F409))</f>
        <v>19.98</v>
      </c>
      <c r="H409">
        <f t="shared" si="12"/>
        <v>3</v>
      </c>
      <c r="I409">
        <f t="shared" si="13"/>
        <v>59.94</v>
      </c>
    </row>
    <row r="410" ht="15" spans="1:9">
      <c r="A410" s="4" t="s">
        <v>4842</v>
      </c>
      <c r="B410" t="str">
        <f>VLOOKUP(A410,'[1]子sku-父sku'!$A:$B,2,0)</f>
        <v>CS-SB009</v>
      </c>
      <c r="C410" s="5">
        <f>SUMIFS(allorders!O:O,allorders!L:L,$A410,allorders!AG:AG,"&lt;="&amp;日期!$B$5,allorders!AG:AG,"&gt;="&amp;日期!$B$6,allorders!$Q:$Q,"&lt;&gt;"&amp;"",allorders!E:E,"Shipped")</f>
        <v>2</v>
      </c>
      <c r="D410" s="5">
        <f>SUMIFS(allorders!$O:$O,allorders!$L:$L,$A410,allorders!$AG:$AG,"&lt;="&amp;日期!$B$7,allorders!$AG:$AG,"&gt;="&amp;日期!$B$8,allorders!Q:Q,"&lt;&gt;"&amp;"",allorders!E:E,"Shipped")</f>
        <v>4</v>
      </c>
      <c r="E410" s="5">
        <f>SUMIFS(allorders!$O:$O,allorders!$L:$L,$A410,allorders!$AG:$AG,"&lt;="&amp;日期!$B$9,allorders!$AG:$AG,"&gt;="&amp;日期!$B$10,allorders!Q:Q,"&lt;&gt;"&amp;"",allorders!E:E,"Shipped")</f>
        <v>2</v>
      </c>
      <c r="F410" s="5">
        <f>SUMIFS(allorders!$O:$O,allorders!$L:$L,$A410,allorders!$AG:$AG,"&lt;="&amp;日期!$B$11,allorders!$AG:$AG,"&gt;="&amp;日期!$B$12,allorders!Q:Q,"&lt;&gt;"&amp;"",allorders!E:E,"Shipped")</f>
        <v>1</v>
      </c>
      <c r="G410" s="6">
        <f>IF(SUM(C410:F410)=0,0,SUMIFS(allorders!Q:Q,allorders!L:L,A410,allorders!AG:AG,"&lt;="&amp;日期!$B$5,allorders!AG:AG,"&gt;="&amp;日期!$B$12,allorders!N:N,"Shipped")/SUM(C410:F410))</f>
        <v>21.98</v>
      </c>
      <c r="H410">
        <f t="shared" si="12"/>
        <v>9</v>
      </c>
      <c r="I410">
        <f t="shared" si="13"/>
        <v>197.82</v>
      </c>
    </row>
    <row r="411" ht="15" spans="1:9">
      <c r="A411" s="4" t="s">
        <v>4892</v>
      </c>
      <c r="B411" t="str">
        <f>VLOOKUP(A411,'[1]子sku-父sku'!$A:$B,2,0)</f>
        <v>CS-SB166</v>
      </c>
      <c r="C411" s="5">
        <f>SUMIFS(allorders!O:O,allorders!L:L,$A411,allorders!AG:AG,"&lt;="&amp;日期!$B$5,allorders!AG:AG,"&gt;="&amp;日期!$B$6,allorders!$Q:$Q,"&lt;&gt;"&amp;"",allorders!E:E,"Shipped")</f>
        <v>1</v>
      </c>
      <c r="D411" s="5">
        <f>SUMIFS(allorders!$O:$O,allorders!$L:$L,$A411,allorders!$AG:$AG,"&lt;="&amp;日期!$B$7,allorders!$AG:$AG,"&gt;="&amp;日期!$B$8,allorders!Q:Q,"&lt;&gt;"&amp;"",allorders!E:E,"Shipped")</f>
        <v>0</v>
      </c>
      <c r="E411" s="5">
        <f>SUMIFS(allorders!$O:$O,allorders!$L:$L,$A411,allorders!$AG:$AG,"&lt;="&amp;日期!$B$9,allorders!$AG:$AG,"&gt;="&amp;日期!$B$10,allorders!Q:Q,"&lt;&gt;"&amp;"",allorders!E:E,"Shipped")</f>
        <v>0</v>
      </c>
      <c r="F411" s="5">
        <f>SUMIFS(allorders!$O:$O,allorders!$L:$L,$A411,allorders!$AG:$AG,"&lt;="&amp;日期!$B$11,allorders!$AG:$AG,"&gt;="&amp;日期!$B$12,allorders!Q:Q,"&lt;&gt;"&amp;"",allorders!E:E,"Shipped")</f>
        <v>1</v>
      </c>
      <c r="G411" s="6">
        <f>IF(SUM(C411:F411)=0,0,SUMIFS(allorders!Q:Q,allorders!L:L,A411,allorders!AG:AG,"&lt;="&amp;日期!$B$5,allorders!AG:AG,"&gt;="&amp;日期!$B$12,allorders!N:N,"Shipped")/SUM(C411:F411))</f>
        <v>27.98</v>
      </c>
      <c r="H411">
        <f t="shared" si="12"/>
        <v>2</v>
      </c>
      <c r="I411">
        <f t="shared" si="13"/>
        <v>55.96</v>
      </c>
    </row>
    <row r="412" ht="15" spans="1:9">
      <c r="A412" s="4" t="s">
        <v>4896</v>
      </c>
      <c r="B412" t="str">
        <f>VLOOKUP(A412,'[1]子sku-父sku'!$A:$B,2,0)</f>
        <v>CS-LY166</v>
      </c>
      <c r="C412" s="5">
        <f>SUMIFS(allorders!O:O,allorders!L:L,$A412,allorders!AG:AG,"&lt;="&amp;日期!$B$5,allorders!AG:AG,"&gt;="&amp;日期!$B$6,allorders!$Q:$Q,"&lt;&gt;"&amp;"",allorders!E:E,"Shipped")</f>
        <v>0</v>
      </c>
      <c r="D412" s="5">
        <f>SUMIFS(allorders!$O:$O,allorders!$L:$L,$A412,allorders!$AG:$AG,"&lt;="&amp;日期!$B$7,allorders!$AG:$AG,"&gt;="&amp;日期!$B$8,allorders!Q:Q,"&lt;&gt;"&amp;"",allorders!E:E,"Shipped")</f>
        <v>0</v>
      </c>
      <c r="E412" s="5">
        <f>SUMIFS(allorders!$O:$O,allorders!$L:$L,$A412,allorders!$AG:$AG,"&lt;="&amp;日期!$B$9,allorders!$AG:$AG,"&gt;="&amp;日期!$B$10,allorders!Q:Q,"&lt;&gt;"&amp;"",allorders!E:E,"Shipped")</f>
        <v>0</v>
      </c>
      <c r="F412" s="5">
        <f>SUMIFS(allorders!$O:$O,allorders!$L:$L,$A412,allorders!$AG:$AG,"&lt;="&amp;日期!$B$11,allorders!$AG:$AG,"&gt;="&amp;日期!$B$12,allorders!Q:Q,"&lt;&gt;"&amp;"",allorders!E:E,"Shipped")</f>
        <v>1</v>
      </c>
      <c r="G412" s="6">
        <f>IF(SUM(C412:F412)=0,0,SUMIFS(allorders!Q:Q,allorders!L:L,A412,allorders!AG:AG,"&lt;="&amp;日期!$B$5,allorders!AG:AG,"&gt;="&amp;日期!$B$12,allorders!N:N,"Shipped")/SUM(C412:F412))</f>
        <v>27.98</v>
      </c>
      <c r="H412">
        <f t="shared" si="12"/>
        <v>1</v>
      </c>
      <c r="I412">
        <f t="shared" si="13"/>
        <v>27.98</v>
      </c>
    </row>
    <row r="413" ht="15" spans="1:9">
      <c r="A413" s="4" t="s">
        <v>4899</v>
      </c>
      <c r="B413" t="str">
        <f>VLOOKUP(A413,'[1]子sku-父sku'!$A:$B,2,0)</f>
        <v>CS-LY166</v>
      </c>
      <c r="C413" s="5">
        <f>SUMIFS(allorders!O:O,allorders!L:L,$A413,allorders!AG:AG,"&lt;="&amp;日期!$B$5,allorders!AG:AG,"&gt;="&amp;日期!$B$6,allorders!$Q:$Q,"&lt;&gt;"&amp;"",allorders!E:E,"Shipped")</f>
        <v>0</v>
      </c>
      <c r="D413" s="5">
        <f>SUMIFS(allorders!$O:$O,allorders!$L:$L,$A413,allorders!$AG:$AG,"&lt;="&amp;日期!$B$7,allorders!$AG:$AG,"&gt;="&amp;日期!$B$8,allorders!Q:Q,"&lt;&gt;"&amp;"",allorders!E:E,"Shipped")</f>
        <v>0</v>
      </c>
      <c r="E413" s="5">
        <f>SUMIFS(allorders!$O:$O,allorders!$L:$L,$A413,allorders!$AG:$AG,"&lt;="&amp;日期!$B$9,allorders!$AG:$AG,"&gt;="&amp;日期!$B$10,allorders!Q:Q,"&lt;&gt;"&amp;"",allorders!E:E,"Shipped")</f>
        <v>0</v>
      </c>
      <c r="F413" s="5">
        <f>SUMIFS(allorders!$O:$O,allorders!$L:$L,$A413,allorders!$AG:$AG,"&lt;="&amp;日期!$B$11,allorders!$AG:$AG,"&gt;="&amp;日期!$B$12,allorders!Q:Q,"&lt;&gt;"&amp;"",allorders!E:E,"Shipped")</f>
        <v>1</v>
      </c>
      <c r="G413" s="6">
        <f>IF(SUM(C413:F413)=0,0,SUMIFS(allorders!Q:Q,allorders!L:L,A413,allorders!AG:AG,"&lt;="&amp;日期!$B$5,allorders!AG:AG,"&gt;="&amp;日期!$B$12,allorders!N:N,"Shipped")/SUM(C413:F413))</f>
        <v>25.98</v>
      </c>
      <c r="H413">
        <f t="shared" si="12"/>
        <v>1</v>
      </c>
      <c r="I413">
        <f t="shared" si="13"/>
        <v>25.98</v>
      </c>
    </row>
    <row r="414" ht="15" spans="1:9">
      <c r="A414" s="4" t="s">
        <v>4997</v>
      </c>
      <c r="B414" t="str">
        <f>VLOOKUP(A414,'[1]子sku-父sku'!$A:$B,2,0)</f>
        <v>CS-SB170</v>
      </c>
      <c r="C414" s="5">
        <f>SUMIFS(allorders!O:O,allorders!L:L,$A414,allorders!AG:AG,"&lt;="&amp;日期!$B$5,allorders!AG:AG,"&gt;="&amp;日期!$B$6,allorders!$Q:$Q,"&lt;&gt;"&amp;"",allorders!E:E,"Shipped")</f>
        <v>0</v>
      </c>
      <c r="D414" s="5">
        <f>SUMIFS(allorders!$O:$O,allorders!$L:$L,$A414,allorders!$AG:$AG,"&lt;="&amp;日期!$B$7,allorders!$AG:$AG,"&gt;="&amp;日期!$B$8,allorders!Q:Q,"&lt;&gt;"&amp;"",allorders!E:E,"Shipped")</f>
        <v>0</v>
      </c>
      <c r="E414" s="5">
        <f>SUMIFS(allorders!$O:$O,allorders!$L:$L,$A414,allorders!$AG:$AG,"&lt;="&amp;日期!$B$9,allorders!$AG:$AG,"&gt;="&amp;日期!$B$10,allorders!Q:Q,"&lt;&gt;"&amp;"",allorders!E:E,"Shipped")</f>
        <v>0</v>
      </c>
      <c r="F414" s="5">
        <f>SUMIFS(allorders!$O:$O,allorders!$L:$L,$A414,allorders!$AG:$AG,"&lt;="&amp;日期!$B$11,allorders!$AG:$AG,"&gt;="&amp;日期!$B$12,allorders!Q:Q,"&lt;&gt;"&amp;"",allorders!E:E,"Shipped")</f>
        <v>4</v>
      </c>
      <c r="G414" s="6">
        <f>IF(SUM(C414:F414)=0,0,SUMIFS(allorders!Q:Q,allorders!L:L,A414,allorders!AG:AG,"&lt;="&amp;日期!$B$5,allorders!AG:AG,"&gt;="&amp;日期!$B$12,allorders!N:N,"Shipped")/SUM(C414:F414))</f>
        <v>24.98</v>
      </c>
      <c r="H414">
        <f t="shared" si="12"/>
        <v>4</v>
      </c>
      <c r="I414">
        <f t="shared" si="13"/>
        <v>99.92</v>
      </c>
    </row>
    <row r="415" ht="15" spans="1:9">
      <c r="A415" s="4" t="s">
        <v>5031</v>
      </c>
      <c r="B415" t="str">
        <f>VLOOKUP(A415,'[1]子sku-父sku'!$A:$B,2,0)</f>
        <v>MY-SB027</v>
      </c>
      <c r="C415" s="5">
        <f>SUMIFS(allorders!O:O,allorders!L:L,$A415,allorders!AG:AG,"&lt;="&amp;日期!$B$5,allorders!AG:AG,"&gt;="&amp;日期!$B$6,allorders!$Q:$Q,"&lt;&gt;"&amp;"",allorders!E:E,"Shipped")</f>
        <v>2</v>
      </c>
      <c r="D415" s="5">
        <f>SUMIFS(allorders!$O:$O,allorders!$L:$L,$A415,allorders!$AG:$AG,"&lt;="&amp;日期!$B$7,allorders!$AG:$AG,"&gt;="&amp;日期!$B$8,allorders!Q:Q,"&lt;&gt;"&amp;"",allorders!E:E,"Shipped")</f>
        <v>0</v>
      </c>
      <c r="E415" s="5">
        <f>SUMIFS(allorders!$O:$O,allorders!$L:$L,$A415,allorders!$AG:$AG,"&lt;="&amp;日期!$B$9,allorders!$AG:$AG,"&gt;="&amp;日期!$B$10,allorders!Q:Q,"&lt;&gt;"&amp;"",allorders!E:E,"Shipped")</f>
        <v>0</v>
      </c>
      <c r="F415" s="5">
        <f>SUMIFS(allorders!$O:$O,allorders!$L:$L,$A415,allorders!$AG:$AG,"&lt;="&amp;日期!$B$11,allorders!$AG:$AG,"&gt;="&amp;日期!$B$12,allorders!Q:Q,"&lt;&gt;"&amp;"",allorders!E:E,"Shipped")</f>
        <v>1</v>
      </c>
      <c r="G415" s="6">
        <f>IF(SUM(C415:F415)=0,0,SUMIFS(allorders!Q:Q,allorders!L:L,A415,allorders!AG:AG,"&lt;="&amp;日期!$B$5,allorders!AG:AG,"&gt;="&amp;日期!$B$12,allorders!N:N,"Shipped")/SUM(C415:F415))</f>
        <v>20.98</v>
      </c>
      <c r="H415">
        <f t="shared" si="12"/>
        <v>3</v>
      </c>
      <c r="I415">
        <f t="shared" si="13"/>
        <v>62.94</v>
      </c>
    </row>
    <row r="416" ht="15" spans="1:9">
      <c r="A416" s="4" t="s">
        <v>5043</v>
      </c>
      <c r="B416" t="str">
        <f>VLOOKUP(A416,'[1]子sku-父sku'!$A:$B,2,0)</f>
        <v>MY-SB011</v>
      </c>
      <c r="C416" s="5">
        <f>SUMIFS(allorders!O:O,allorders!L:L,$A416,allorders!AG:AG,"&lt;="&amp;日期!$B$5,allorders!AG:AG,"&gt;="&amp;日期!$B$6,allorders!$Q:$Q,"&lt;&gt;"&amp;"",allorders!E:E,"Shipped")</f>
        <v>1</v>
      </c>
      <c r="D416" s="5">
        <f>SUMIFS(allorders!$O:$O,allorders!$L:$L,$A416,allorders!$AG:$AG,"&lt;="&amp;日期!$B$7,allorders!$AG:$AG,"&gt;="&amp;日期!$B$8,allorders!Q:Q,"&lt;&gt;"&amp;"",allorders!E:E,"Shipped")</f>
        <v>1</v>
      </c>
      <c r="E416" s="5">
        <f>SUMIFS(allorders!$O:$O,allorders!$L:$L,$A416,allorders!$AG:$AG,"&lt;="&amp;日期!$B$9,allorders!$AG:$AG,"&gt;="&amp;日期!$B$10,allorders!Q:Q,"&lt;&gt;"&amp;"",allorders!E:E,"Shipped")</f>
        <v>1</v>
      </c>
      <c r="F416" s="5">
        <f>SUMIFS(allorders!$O:$O,allorders!$L:$L,$A416,allorders!$AG:$AG,"&lt;="&amp;日期!$B$11,allorders!$AG:$AG,"&gt;="&amp;日期!$B$12,allorders!Q:Q,"&lt;&gt;"&amp;"",allorders!E:E,"Shipped")</f>
        <v>1</v>
      </c>
      <c r="G416" s="6">
        <f>IF(SUM(C416:F416)=0,0,SUMIFS(allorders!Q:Q,allorders!L:L,A416,allorders!AG:AG,"&lt;="&amp;日期!$B$5,allorders!AG:AG,"&gt;="&amp;日期!$B$12,allorders!N:N,"Shipped")/SUM(C416:F416))</f>
        <v>22.98</v>
      </c>
      <c r="H416">
        <f t="shared" si="12"/>
        <v>4</v>
      </c>
      <c r="I416">
        <f t="shared" si="13"/>
        <v>91.92</v>
      </c>
    </row>
    <row r="417" ht="15" spans="1:9">
      <c r="A417" s="4" t="s">
        <v>5081</v>
      </c>
      <c r="B417" t="str">
        <f>VLOOKUP(A417,'[1]子sku-父sku'!$A:$B,2,0)</f>
        <v>CS-SB086</v>
      </c>
      <c r="C417" s="5">
        <f>SUMIFS(allorders!O:O,allorders!L:L,$A417,allorders!AG:AG,"&lt;="&amp;日期!$B$5,allorders!AG:AG,"&gt;="&amp;日期!$B$6,allorders!$Q:$Q,"&lt;&gt;"&amp;"",allorders!E:E,"Shipped")</f>
        <v>2</v>
      </c>
      <c r="D417" s="5">
        <f>SUMIFS(allorders!$O:$O,allorders!$L:$L,$A417,allorders!$AG:$AG,"&lt;="&amp;日期!$B$7,allorders!$AG:$AG,"&gt;="&amp;日期!$B$8,allorders!Q:Q,"&lt;&gt;"&amp;"",allorders!E:E,"Shipped")</f>
        <v>3</v>
      </c>
      <c r="E417" s="5">
        <f>SUMIFS(allorders!$O:$O,allorders!$L:$L,$A417,allorders!$AG:$AG,"&lt;="&amp;日期!$B$9,allorders!$AG:$AG,"&gt;="&amp;日期!$B$10,allorders!Q:Q,"&lt;&gt;"&amp;"",allorders!E:E,"Shipped")</f>
        <v>5</v>
      </c>
      <c r="F417" s="5">
        <f>SUMIFS(allorders!$O:$O,allorders!$L:$L,$A417,allorders!$AG:$AG,"&lt;="&amp;日期!$B$11,allorders!$AG:$AG,"&gt;="&amp;日期!$B$12,allorders!Q:Q,"&lt;&gt;"&amp;"",allorders!E:E,"Shipped")</f>
        <v>2</v>
      </c>
      <c r="G417" s="6">
        <f>IF(SUM(C417:F417)=0,0,SUMIFS(allorders!Q:Q,allorders!L:L,A417,allorders!AG:AG,"&lt;="&amp;日期!$B$5,allorders!AG:AG,"&gt;="&amp;日期!$B$12,allorders!N:N,"Shipped")/SUM(C417:F417))</f>
        <v>18.98</v>
      </c>
      <c r="H417">
        <f t="shared" si="12"/>
        <v>12</v>
      </c>
      <c r="I417">
        <f t="shared" si="13"/>
        <v>227.76</v>
      </c>
    </row>
    <row r="418" ht="15" spans="1:9">
      <c r="A418" s="4" t="s">
        <v>5117</v>
      </c>
      <c r="B418" t="str">
        <f>VLOOKUP(A418,'[1]子sku-父sku'!$A:$B,2,0)</f>
        <v>CS-SB181</v>
      </c>
      <c r="C418" s="5">
        <f>SUMIFS(allorders!O:O,allorders!L:L,$A418,allorders!AG:AG,"&lt;="&amp;日期!$B$5,allorders!AG:AG,"&gt;="&amp;日期!$B$6,allorders!$Q:$Q,"&lt;&gt;"&amp;"",allorders!E:E,"Shipped")</f>
        <v>0</v>
      </c>
      <c r="D418" s="5">
        <f>SUMIFS(allorders!$O:$O,allorders!$L:$L,$A418,allorders!$AG:$AG,"&lt;="&amp;日期!$B$7,allorders!$AG:$AG,"&gt;="&amp;日期!$B$8,allorders!Q:Q,"&lt;&gt;"&amp;"",allorders!E:E,"Shipped")</f>
        <v>1</v>
      </c>
      <c r="E418" s="5">
        <f>SUMIFS(allorders!$O:$O,allorders!$L:$L,$A418,allorders!$AG:$AG,"&lt;="&amp;日期!$B$9,allorders!$AG:$AG,"&gt;="&amp;日期!$B$10,allorders!Q:Q,"&lt;&gt;"&amp;"",allorders!E:E,"Shipped")</f>
        <v>2</v>
      </c>
      <c r="F418" s="5">
        <f>SUMIFS(allorders!$O:$O,allorders!$L:$L,$A418,allorders!$AG:$AG,"&lt;="&amp;日期!$B$11,allorders!$AG:$AG,"&gt;="&amp;日期!$B$12,allorders!Q:Q,"&lt;&gt;"&amp;"",allorders!E:E,"Shipped")</f>
        <v>4</v>
      </c>
      <c r="G418" s="6">
        <f>IF(SUM(C418:F418)=0,0,SUMIFS(allorders!Q:Q,allorders!L:L,A418,allorders!AG:AG,"&lt;="&amp;日期!$B$5,allorders!AG:AG,"&gt;="&amp;日期!$B$12,allorders!N:N,"Shipped")/SUM(C418:F418))</f>
        <v>23.98</v>
      </c>
      <c r="H418">
        <f t="shared" si="12"/>
        <v>7</v>
      </c>
      <c r="I418">
        <f t="shared" si="13"/>
        <v>167.86</v>
      </c>
    </row>
    <row r="419" ht="15" spans="1:9">
      <c r="A419" s="4" t="s">
        <v>5150</v>
      </c>
      <c r="B419" t="str">
        <f>VLOOKUP(A419,'[1]子sku-父sku'!$A:$B,2,0)</f>
        <v>MY-SB026</v>
      </c>
      <c r="C419" s="5">
        <f>SUMIFS(allorders!O:O,allorders!L:L,$A419,allorders!AG:AG,"&lt;="&amp;日期!$B$5,allorders!AG:AG,"&gt;="&amp;日期!$B$6,allorders!$Q:$Q,"&lt;&gt;"&amp;"",allorders!E:E,"Shipped")</f>
        <v>1</v>
      </c>
      <c r="D419" s="5">
        <f>SUMIFS(allorders!$O:$O,allorders!$L:$L,$A419,allorders!$AG:$AG,"&lt;="&amp;日期!$B$7,allorders!$AG:$AG,"&gt;="&amp;日期!$B$8,allorders!Q:Q,"&lt;&gt;"&amp;"",allorders!E:E,"Shipped")</f>
        <v>0</v>
      </c>
      <c r="E419" s="5">
        <f>SUMIFS(allorders!$O:$O,allorders!$L:$L,$A419,allorders!$AG:$AG,"&lt;="&amp;日期!$B$9,allorders!$AG:$AG,"&gt;="&amp;日期!$B$10,allorders!Q:Q,"&lt;&gt;"&amp;"",allorders!E:E,"Shipped")</f>
        <v>1</v>
      </c>
      <c r="F419" s="5">
        <f>SUMIFS(allorders!$O:$O,allorders!$L:$L,$A419,allorders!$AG:$AG,"&lt;="&amp;日期!$B$11,allorders!$AG:$AG,"&gt;="&amp;日期!$B$12,allorders!Q:Q,"&lt;&gt;"&amp;"",allorders!E:E,"Shipped")</f>
        <v>1</v>
      </c>
      <c r="G419" s="6">
        <f>IF(SUM(C419:F419)=0,0,SUMIFS(allorders!Q:Q,allorders!L:L,A419,allorders!AG:AG,"&lt;="&amp;日期!$B$5,allorders!AG:AG,"&gt;="&amp;日期!$B$12,allorders!N:N,"Shipped")/SUM(C419:F419))</f>
        <v>26.98</v>
      </c>
      <c r="H419">
        <f t="shared" si="12"/>
        <v>3</v>
      </c>
      <c r="I419">
        <f t="shared" si="13"/>
        <v>80.94</v>
      </c>
    </row>
    <row r="420" ht="15" spans="1:9">
      <c r="A420" s="4" t="s">
        <v>5163</v>
      </c>
      <c r="B420" t="str">
        <f>VLOOKUP(A420,'[1]子sku-父sku'!$A:$B,2,0)</f>
        <v>CFY-W1798</v>
      </c>
      <c r="C420" s="5">
        <f>SUMIFS(allorders!O:O,allorders!L:L,$A420,allorders!AG:AG,"&lt;="&amp;日期!$B$5,allorders!AG:AG,"&gt;="&amp;日期!$B$6,allorders!$Q:$Q,"&lt;&gt;"&amp;"",allorders!E:E,"Shipped")</f>
        <v>0</v>
      </c>
      <c r="D420" s="5">
        <f>SUMIFS(allorders!$O:$O,allorders!$L:$L,$A420,allorders!$AG:$AG,"&lt;="&amp;日期!$B$7,allorders!$AG:$AG,"&gt;="&amp;日期!$B$8,allorders!Q:Q,"&lt;&gt;"&amp;"",allorders!E:E,"Shipped")</f>
        <v>0</v>
      </c>
      <c r="E420" s="5">
        <f>SUMIFS(allorders!$O:$O,allorders!$L:$L,$A420,allorders!$AG:$AG,"&lt;="&amp;日期!$B$9,allorders!$AG:$AG,"&gt;="&amp;日期!$B$10,allorders!Q:Q,"&lt;&gt;"&amp;"",allorders!E:E,"Shipped")</f>
        <v>0</v>
      </c>
      <c r="F420" s="5">
        <f>SUMIFS(allorders!$O:$O,allorders!$L:$L,$A420,allorders!$AG:$AG,"&lt;="&amp;日期!$B$11,allorders!$AG:$AG,"&gt;="&amp;日期!$B$12,allorders!Q:Q,"&lt;&gt;"&amp;"",allorders!E:E,"Shipped")</f>
        <v>1</v>
      </c>
      <c r="G420" s="6">
        <f>IF(SUM(C420:F420)=0,0,SUMIFS(allorders!Q:Q,allorders!L:L,A420,allorders!AG:AG,"&lt;="&amp;日期!$B$5,allorders!AG:AG,"&gt;="&amp;日期!$B$12,allorders!N:N,"Shipped")/SUM(C420:F420))</f>
        <v>65.98</v>
      </c>
      <c r="H420">
        <f t="shared" si="12"/>
        <v>1</v>
      </c>
      <c r="I420">
        <f t="shared" si="13"/>
        <v>65.98</v>
      </c>
    </row>
    <row r="421" ht="15" spans="1:9">
      <c r="A421" s="4" t="s">
        <v>5175</v>
      </c>
      <c r="B421" t="str">
        <f>VLOOKUP(A421,'[1]子sku-父sku'!$A:$B,2,0)</f>
        <v>CS-LHY032</v>
      </c>
      <c r="C421" s="5">
        <f>SUMIFS(allorders!O:O,allorders!L:L,$A421,allorders!AG:AG,"&lt;="&amp;日期!$B$5,allorders!AG:AG,"&gt;="&amp;日期!$B$6,allorders!$Q:$Q,"&lt;&gt;"&amp;"",allorders!E:E,"Shipped")</f>
        <v>0</v>
      </c>
      <c r="D421" s="5">
        <f>SUMIFS(allorders!$O:$O,allorders!$L:$L,$A421,allorders!$AG:$AG,"&lt;="&amp;日期!$B$7,allorders!$AG:$AG,"&gt;="&amp;日期!$B$8,allorders!Q:Q,"&lt;&gt;"&amp;"",allorders!E:E,"Shipped")</f>
        <v>1</v>
      </c>
      <c r="E421" s="5">
        <f>SUMIFS(allorders!$O:$O,allorders!$L:$L,$A421,allorders!$AG:$AG,"&lt;="&amp;日期!$B$9,allorders!$AG:$AG,"&gt;="&amp;日期!$B$10,allorders!Q:Q,"&lt;&gt;"&amp;"",allorders!E:E,"Shipped")</f>
        <v>1</v>
      </c>
      <c r="F421" s="5">
        <f>SUMIFS(allorders!$O:$O,allorders!$L:$L,$A421,allorders!$AG:$AG,"&lt;="&amp;日期!$B$11,allorders!$AG:$AG,"&gt;="&amp;日期!$B$12,allorders!Q:Q,"&lt;&gt;"&amp;"",allorders!E:E,"Shipped")</f>
        <v>3</v>
      </c>
      <c r="G421" s="6">
        <f>IF(SUM(C421:F421)=0,0,SUMIFS(allorders!Q:Q,allorders!L:L,A421,allorders!AG:AG,"&lt;="&amp;日期!$B$5,allorders!AG:AG,"&gt;="&amp;日期!$B$12,allorders!N:N,"Shipped")/SUM(C421:F421))</f>
        <v>19.98</v>
      </c>
      <c r="H421">
        <f t="shared" si="12"/>
        <v>5</v>
      </c>
      <c r="I421">
        <f t="shared" si="13"/>
        <v>99.9</v>
      </c>
    </row>
    <row r="422" ht="15" spans="1:9">
      <c r="A422" s="4" t="s">
        <v>5183</v>
      </c>
      <c r="B422" t="str">
        <f>VLOOKUP(A422,'[1]子sku-父sku'!$A:$B,2,0)</f>
        <v>CS-SB171</v>
      </c>
      <c r="C422" s="5">
        <f>SUMIFS(allorders!O:O,allorders!L:L,$A422,allorders!AG:AG,"&lt;="&amp;日期!$B$5,allorders!AG:AG,"&gt;="&amp;日期!$B$6,allorders!$Q:$Q,"&lt;&gt;"&amp;"",allorders!E:E,"Shipped")</f>
        <v>0</v>
      </c>
      <c r="D422" s="5">
        <f>SUMIFS(allorders!$O:$O,allorders!$L:$L,$A422,allorders!$AG:$AG,"&lt;="&amp;日期!$B$7,allorders!$AG:$AG,"&gt;="&amp;日期!$B$8,allorders!Q:Q,"&lt;&gt;"&amp;"",allorders!E:E,"Shipped")</f>
        <v>0</v>
      </c>
      <c r="E422" s="5">
        <f>SUMIFS(allorders!$O:$O,allorders!$L:$L,$A422,allorders!$AG:$AG,"&lt;="&amp;日期!$B$9,allorders!$AG:$AG,"&gt;="&amp;日期!$B$10,allorders!Q:Q,"&lt;&gt;"&amp;"",allorders!E:E,"Shipped")</f>
        <v>5</v>
      </c>
      <c r="F422" s="5">
        <f>SUMIFS(allorders!$O:$O,allorders!$L:$L,$A422,allorders!$AG:$AG,"&lt;="&amp;日期!$B$11,allorders!$AG:$AG,"&gt;="&amp;日期!$B$12,allorders!Q:Q,"&lt;&gt;"&amp;"",allorders!E:E,"Shipped")</f>
        <v>1</v>
      </c>
      <c r="G422" s="6">
        <f>IF(SUM(C422:F422)=0,0,SUMIFS(allorders!Q:Q,allorders!L:L,A422,allorders!AG:AG,"&lt;="&amp;日期!$B$5,allorders!AG:AG,"&gt;="&amp;日期!$B$12,allorders!N:N,"Shipped")/SUM(C422:F422))</f>
        <v>23.98</v>
      </c>
      <c r="H422">
        <f t="shared" si="12"/>
        <v>6</v>
      </c>
      <c r="I422">
        <f t="shared" si="13"/>
        <v>143.88</v>
      </c>
    </row>
    <row r="423" ht="15" spans="1:9">
      <c r="A423" s="4" t="s">
        <v>5208</v>
      </c>
      <c r="B423" t="str">
        <f>VLOOKUP(A423,'[1]子sku-父sku'!$A:$B,2,0)</f>
        <v>WQS-BN-1503</v>
      </c>
      <c r="C423" s="5">
        <f>SUMIFS(allorders!O:O,allorders!L:L,$A423,allorders!AG:AG,"&lt;="&amp;日期!$B$5,allorders!AG:AG,"&gt;="&amp;日期!$B$6,allorders!$Q:$Q,"&lt;&gt;"&amp;"",allorders!E:E,"Shipped")</f>
        <v>0</v>
      </c>
      <c r="D423" s="5">
        <f>SUMIFS(allorders!$O:$O,allorders!$L:$L,$A423,allorders!$AG:$AG,"&lt;="&amp;日期!$B$7,allorders!$AG:$AG,"&gt;="&amp;日期!$B$8,allorders!Q:Q,"&lt;&gt;"&amp;"",allorders!E:E,"Shipped")</f>
        <v>0</v>
      </c>
      <c r="E423" s="5">
        <f>SUMIFS(allorders!$O:$O,allorders!$L:$L,$A423,allorders!$AG:$AG,"&lt;="&amp;日期!$B$9,allorders!$AG:$AG,"&gt;="&amp;日期!$B$10,allorders!Q:Q,"&lt;&gt;"&amp;"",allorders!E:E,"Shipped")</f>
        <v>3</v>
      </c>
      <c r="F423" s="5">
        <f>SUMIFS(allorders!$O:$O,allorders!$L:$L,$A423,allorders!$AG:$AG,"&lt;="&amp;日期!$B$11,allorders!$AG:$AG,"&gt;="&amp;日期!$B$12,allorders!Q:Q,"&lt;&gt;"&amp;"",allorders!E:E,"Shipped")</f>
        <v>1</v>
      </c>
      <c r="G423" s="6">
        <f>IF(SUM(C423:F423)=0,0,SUMIFS(allorders!Q:Q,allorders!L:L,A423,allorders!AG:AG,"&lt;="&amp;日期!$B$5,allorders!AG:AG,"&gt;="&amp;日期!$B$12,allorders!N:N,"Shipped")/SUM(C423:F423))</f>
        <v>22.98</v>
      </c>
      <c r="H423">
        <f t="shared" si="12"/>
        <v>4</v>
      </c>
      <c r="I423">
        <f t="shared" si="13"/>
        <v>91.92</v>
      </c>
    </row>
    <row r="424" ht="15" spans="1:9">
      <c r="A424" s="4" t="s">
        <v>5225</v>
      </c>
      <c r="B424" t="str">
        <f>VLOOKUP(A424,'[1]子sku-父sku'!$A:$B,2,0)</f>
        <v>MY-LYRound020</v>
      </c>
      <c r="C424" s="5">
        <f>SUMIFS(allorders!O:O,allorders!L:L,$A424,allorders!AG:AG,"&lt;="&amp;日期!$B$5,allorders!AG:AG,"&gt;="&amp;日期!$B$6,allorders!$Q:$Q,"&lt;&gt;"&amp;"",allorders!E:E,"Shipped")</f>
        <v>0</v>
      </c>
      <c r="D424" s="5">
        <f>SUMIFS(allorders!$O:$O,allorders!$L:$L,$A424,allorders!$AG:$AG,"&lt;="&amp;日期!$B$7,allorders!$AG:$AG,"&gt;="&amp;日期!$B$8,allorders!Q:Q,"&lt;&gt;"&amp;"",allorders!E:E,"Shipped")</f>
        <v>0</v>
      </c>
      <c r="E424" s="5">
        <f>SUMIFS(allorders!$O:$O,allorders!$L:$L,$A424,allorders!$AG:$AG,"&lt;="&amp;日期!$B$9,allorders!$AG:$AG,"&gt;="&amp;日期!$B$10,allorders!Q:Q,"&lt;&gt;"&amp;"",allorders!E:E,"Shipped")</f>
        <v>0</v>
      </c>
      <c r="F424" s="5">
        <f>SUMIFS(allorders!$O:$O,allorders!$L:$L,$A424,allorders!$AG:$AG,"&lt;="&amp;日期!$B$11,allorders!$AG:$AG,"&gt;="&amp;日期!$B$12,allorders!Q:Q,"&lt;&gt;"&amp;"",allorders!E:E,"Shipped")</f>
        <v>2</v>
      </c>
      <c r="G424" s="6">
        <f>IF(SUM(C424:F424)=0,0,SUMIFS(allorders!Q:Q,allorders!L:L,A424,allorders!AG:AG,"&lt;="&amp;日期!$B$5,allorders!AG:AG,"&gt;="&amp;日期!$B$12,allorders!N:N,"Shipped")/SUM(C424:F424))</f>
        <v>23.98</v>
      </c>
      <c r="H424">
        <f t="shared" si="12"/>
        <v>2</v>
      </c>
      <c r="I424">
        <f t="shared" si="13"/>
        <v>47.96</v>
      </c>
    </row>
    <row r="425" ht="15" spans="1:9">
      <c r="A425" s="4" t="s">
        <v>5250</v>
      </c>
      <c r="B425" t="str">
        <f>VLOOKUP(A425,'[1]子sku-父sku'!$A:$B,2,0)</f>
        <v>CS-LHY009</v>
      </c>
      <c r="C425" s="5">
        <f>SUMIFS(allorders!O:O,allorders!L:L,$A425,allorders!AG:AG,"&lt;="&amp;日期!$B$5,allorders!AG:AG,"&gt;="&amp;日期!$B$6,allorders!$Q:$Q,"&lt;&gt;"&amp;"",allorders!E:E,"Shipped")</f>
        <v>3</v>
      </c>
      <c r="D425" s="5">
        <f>SUMIFS(allorders!$O:$O,allorders!$L:$L,$A425,allorders!$AG:$AG,"&lt;="&amp;日期!$B$7,allorders!$AG:$AG,"&gt;="&amp;日期!$B$8,allorders!Q:Q,"&lt;&gt;"&amp;"",allorders!E:E,"Shipped")</f>
        <v>0</v>
      </c>
      <c r="E425" s="5">
        <f>SUMIFS(allorders!$O:$O,allorders!$L:$L,$A425,allorders!$AG:$AG,"&lt;="&amp;日期!$B$9,allorders!$AG:$AG,"&gt;="&amp;日期!$B$10,allorders!Q:Q,"&lt;&gt;"&amp;"",allorders!E:E,"Shipped")</f>
        <v>3</v>
      </c>
      <c r="F425" s="5">
        <f>SUMIFS(allorders!$O:$O,allorders!$L:$L,$A425,allorders!$AG:$AG,"&lt;="&amp;日期!$B$11,allorders!$AG:$AG,"&gt;="&amp;日期!$B$12,allorders!Q:Q,"&lt;&gt;"&amp;"",allorders!E:E,"Shipped")</f>
        <v>1</v>
      </c>
      <c r="G425" s="6">
        <f>IF(SUM(C425:F425)=0,0,SUMIFS(allorders!Q:Q,allorders!L:L,A425,allorders!AG:AG,"&lt;="&amp;日期!$B$5,allorders!AG:AG,"&gt;="&amp;日期!$B$12,allorders!N:N,"Shipped")/SUM(C425:F425))</f>
        <v>22.98</v>
      </c>
      <c r="H425">
        <f t="shared" si="12"/>
        <v>7</v>
      </c>
      <c r="I425">
        <f t="shared" si="13"/>
        <v>160.86</v>
      </c>
    </row>
    <row r="426" ht="15" spans="1:9">
      <c r="A426" s="4" t="s">
        <v>5270</v>
      </c>
      <c r="B426" t="str">
        <f>VLOOKUP(A426,'[1]子sku-父sku'!$A:$B,2,0)</f>
        <v>CS-LY085</v>
      </c>
      <c r="C426" s="5">
        <f>SUMIFS(allorders!O:O,allorders!L:L,$A426,allorders!AG:AG,"&lt;="&amp;日期!$B$5,allorders!AG:AG,"&gt;="&amp;日期!$B$6,allorders!$Q:$Q,"&lt;&gt;"&amp;"",allorders!E:E,"Shipped")</f>
        <v>0</v>
      </c>
      <c r="D426" s="5">
        <f>SUMIFS(allorders!$O:$O,allorders!$L:$L,$A426,allorders!$AG:$AG,"&lt;="&amp;日期!$B$7,allorders!$AG:$AG,"&gt;="&amp;日期!$B$8,allorders!Q:Q,"&lt;&gt;"&amp;"",allorders!E:E,"Shipped")</f>
        <v>2</v>
      </c>
      <c r="E426" s="5">
        <f>SUMIFS(allorders!$O:$O,allorders!$L:$L,$A426,allorders!$AG:$AG,"&lt;="&amp;日期!$B$9,allorders!$AG:$AG,"&gt;="&amp;日期!$B$10,allorders!Q:Q,"&lt;&gt;"&amp;"",allorders!E:E,"Shipped")</f>
        <v>0</v>
      </c>
      <c r="F426" s="5">
        <f>SUMIFS(allorders!$O:$O,allorders!$L:$L,$A426,allorders!$AG:$AG,"&lt;="&amp;日期!$B$11,allorders!$AG:$AG,"&gt;="&amp;日期!$B$12,allorders!Q:Q,"&lt;&gt;"&amp;"",allorders!E:E,"Shipped")</f>
        <v>2</v>
      </c>
      <c r="G426" s="6">
        <f>IF(SUM(C426:F426)=0,0,SUMIFS(allorders!Q:Q,allorders!L:L,A426,allorders!AG:AG,"&lt;="&amp;日期!$B$5,allorders!AG:AG,"&gt;="&amp;日期!$B$12,allorders!N:N,"Shipped")/SUM(C426:F426))</f>
        <v>18.98</v>
      </c>
      <c r="H426">
        <f t="shared" si="12"/>
        <v>4</v>
      </c>
      <c r="I426">
        <f t="shared" si="13"/>
        <v>75.92</v>
      </c>
    </row>
    <row r="427" ht="15" spans="1:9">
      <c r="A427" s="4" t="s">
        <v>5278</v>
      </c>
      <c r="B427" t="str">
        <f>VLOOKUP(A427,'[1]子sku-父sku'!$A:$B,2,0)</f>
        <v>CS-SB171</v>
      </c>
      <c r="C427" s="5">
        <f>SUMIFS(allorders!O:O,allorders!L:L,$A427,allorders!AG:AG,"&lt;="&amp;日期!$B$5,allorders!AG:AG,"&gt;="&amp;日期!$B$6,allorders!$Q:$Q,"&lt;&gt;"&amp;"",allorders!E:E,"Shipped")</f>
        <v>1</v>
      </c>
      <c r="D427" s="5">
        <f>SUMIFS(allorders!$O:$O,allorders!$L:$L,$A427,allorders!$AG:$AG,"&lt;="&amp;日期!$B$7,allorders!$AG:$AG,"&gt;="&amp;日期!$B$8,allorders!Q:Q,"&lt;&gt;"&amp;"",allorders!E:E,"Shipped")</f>
        <v>3</v>
      </c>
      <c r="E427" s="5">
        <f>SUMIFS(allorders!$O:$O,allorders!$L:$L,$A427,allorders!$AG:$AG,"&lt;="&amp;日期!$B$9,allorders!$AG:$AG,"&gt;="&amp;日期!$B$10,allorders!Q:Q,"&lt;&gt;"&amp;"",allorders!E:E,"Shipped")</f>
        <v>0</v>
      </c>
      <c r="F427" s="5">
        <f>SUMIFS(allorders!$O:$O,allorders!$L:$L,$A427,allorders!$AG:$AG,"&lt;="&amp;日期!$B$11,allorders!$AG:$AG,"&gt;="&amp;日期!$B$12,allorders!Q:Q,"&lt;&gt;"&amp;"",allorders!E:E,"Shipped")</f>
        <v>1</v>
      </c>
      <c r="G427" s="6">
        <f>IF(SUM(C427:F427)=0,0,SUMIFS(allorders!Q:Q,allorders!L:L,A427,allorders!AG:AG,"&lt;="&amp;日期!$B$5,allorders!AG:AG,"&gt;="&amp;日期!$B$12,allorders!N:N,"Shipped")/SUM(C427:F427))</f>
        <v>23.98</v>
      </c>
      <c r="H427">
        <f t="shared" si="12"/>
        <v>5</v>
      </c>
      <c r="I427">
        <f t="shared" si="13"/>
        <v>119.9</v>
      </c>
    </row>
    <row r="428" ht="15" spans="1:9">
      <c r="A428" s="4" t="s">
        <v>5284</v>
      </c>
      <c r="B428" t="str">
        <f>VLOOKUP(A428,'[1]子sku-父sku'!$A:$B,2,0)</f>
        <v>CS-LY181</v>
      </c>
      <c r="C428" s="5">
        <f>SUMIFS(allorders!O:O,allorders!L:L,$A428,allorders!AG:AG,"&lt;="&amp;日期!$B$5,allorders!AG:AG,"&gt;="&amp;日期!$B$6,allorders!$Q:$Q,"&lt;&gt;"&amp;"",allorders!E:E,"Shipped")</f>
        <v>3</v>
      </c>
      <c r="D428" s="5">
        <f>SUMIFS(allorders!$O:$O,allorders!$L:$L,$A428,allorders!$AG:$AG,"&lt;="&amp;日期!$B$7,allorders!$AG:$AG,"&gt;="&amp;日期!$B$8,allorders!Q:Q,"&lt;&gt;"&amp;"",allorders!E:E,"Shipped")</f>
        <v>2</v>
      </c>
      <c r="E428" s="5">
        <f>SUMIFS(allorders!$O:$O,allorders!$L:$L,$A428,allorders!$AG:$AG,"&lt;="&amp;日期!$B$9,allorders!$AG:$AG,"&gt;="&amp;日期!$B$10,allorders!Q:Q,"&lt;&gt;"&amp;"",allorders!E:E,"Shipped")</f>
        <v>1</v>
      </c>
      <c r="F428" s="5">
        <f>SUMIFS(allorders!$O:$O,allorders!$L:$L,$A428,allorders!$AG:$AG,"&lt;="&amp;日期!$B$11,allorders!$AG:$AG,"&gt;="&amp;日期!$B$12,allorders!Q:Q,"&lt;&gt;"&amp;"",allorders!E:E,"Shipped")</f>
        <v>2</v>
      </c>
      <c r="G428" s="6">
        <f>IF(SUM(C428:F428)=0,0,SUMIFS(allorders!Q:Q,allorders!L:L,A428,allorders!AG:AG,"&lt;="&amp;日期!$B$5,allorders!AG:AG,"&gt;="&amp;日期!$B$12,allorders!N:N,"Shipped")/SUM(C428:F428))</f>
        <v>23.98</v>
      </c>
      <c r="H428">
        <f t="shared" si="12"/>
        <v>8</v>
      </c>
      <c r="I428">
        <f t="shared" si="13"/>
        <v>191.84</v>
      </c>
    </row>
    <row r="429" ht="15" spans="1:9">
      <c r="A429" s="4" t="s">
        <v>5302</v>
      </c>
      <c r="B429" t="str">
        <f>VLOOKUP(A429,'[1]子sku-父sku'!$A:$B,2,0)</f>
        <v>CS-SB171</v>
      </c>
      <c r="C429" s="5">
        <f>SUMIFS(allorders!O:O,allorders!L:L,$A429,allorders!AG:AG,"&lt;="&amp;日期!$B$5,allorders!AG:AG,"&gt;="&amp;日期!$B$6,allorders!$Q:$Q,"&lt;&gt;"&amp;"",allorders!E:E,"Shipped")</f>
        <v>0</v>
      </c>
      <c r="D429" s="5">
        <f>SUMIFS(allorders!$O:$O,allorders!$L:$L,$A429,allorders!$AG:$AG,"&lt;="&amp;日期!$B$7,allorders!$AG:$AG,"&gt;="&amp;日期!$B$8,allorders!Q:Q,"&lt;&gt;"&amp;"",allorders!E:E,"Shipped")</f>
        <v>2</v>
      </c>
      <c r="E429" s="5">
        <f>SUMIFS(allorders!$O:$O,allorders!$L:$L,$A429,allorders!$AG:$AG,"&lt;="&amp;日期!$B$9,allorders!$AG:$AG,"&gt;="&amp;日期!$B$10,allorders!Q:Q,"&lt;&gt;"&amp;"",allorders!E:E,"Shipped")</f>
        <v>1</v>
      </c>
      <c r="F429" s="5">
        <f>SUMIFS(allorders!$O:$O,allorders!$L:$L,$A429,allorders!$AG:$AG,"&lt;="&amp;日期!$B$11,allorders!$AG:$AG,"&gt;="&amp;日期!$B$12,allorders!Q:Q,"&lt;&gt;"&amp;"",allorders!E:E,"Shipped")</f>
        <v>2</v>
      </c>
      <c r="G429" s="6">
        <f>IF(SUM(C429:F429)=0,0,SUMIFS(allorders!Q:Q,allorders!L:L,A429,allorders!AG:AG,"&lt;="&amp;日期!$B$5,allorders!AG:AG,"&gt;="&amp;日期!$B$12,allorders!N:N,"Shipped")/SUM(C429:F429))</f>
        <v>23.98</v>
      </c>
      <c r="H429">
        <f t="shared" si="12"/>
        <v>5</v>
      </c>
      <c r="I429">
        <f t="shared" si="13"/>
        <v>119.9</v>
      </c>
    </row>
    <row r="430" ht="15" spans="1:9">
      <c r="A430" s="4" t="s">
        <v>5321</v>
      </c>
      <c r="B430" t="str">
        <f>VLOOKUP(A430,'[1]子sku-父sku'!$A:$B,2,0)</f>
        <v>MY-SBPoint021</v>
      </c>
      <c r="C430" s="5">
        <f>SUMIFS(allorders!O:O,allorders!L:L,$A430,allorders!AG:AG,"&lt;="&amp;日期!$B$5,allorders!AG:AG,"&gt;="&amp;日期!$B$6,allorders!$Q:$Q,"&lt;&gt;"&amp;"",allorders!E:E,"Shipped")</f>
        <v>2</v>
      </c>
      <c r="D430" s="5">
        <f>SUMIFS(allorders!$O:$O,allorders!$L:$L,$A430,allorders!$AG:$AG,"&lt;="&amp;日期!$B$7,allorders!$AG:$AG,"&gt;="&amp;日期!$B$8,allorders!Q:Q,"&lt;&gt;"&amp;"",allorders!E:E,"Shipped")</f>
        <v>0</v>
      </c>
      <c r="E430" s="5">
        <f>SUMIFS(allorders!$O:$O,allorders!$L:$L,$A430,allorders!$AG:$AG,"&lt;="&amp;日期!$B$9,allorders!$AG:$AG,"&gt;="&amp;日期!$B$10,allorders!Q:Q,"&lt;&gt;"&amp;"",allorders!E:E,"Shipped")</f>
        <v>0</v>
      </c>
      <c r="F430" s="5">
        <f>SUMIFS(allorders!$O:$O,allorders!$L:$L,$A430,allorders!$AG:$AG,"&lt;="&amp;日期!$B$11,allorders!$AG:$AG,"&gt;="&amp;日期!$B$12,allorders!Q:Q,"&lt;&gt;"&amp;"",allorders!E:E,"Shipped")</f>
        <v>1</v>
      </c>
      <c r="G430" s="6">
        <f>IF(SUM(C430:F430)=0,0,SUMIFS(allorders!Q:Q,allorders!L:L,A430,allorders!AG:AG,"&lt;="&amp;日期!$B$5,allorders!AG:AG,"&gt;="&amp;日期!$B$12,allorders!N:N,"Shipped")/SUM(C430:F430))</f>
        <v>22.98</v>
      </c>
      <c r="H430">
        <f t="shared" si="12"/>
        <v>3</v>
      </c>
      <c r="I430">
        <f t="shared" si="13"/>
        <v>68.94</v>
      </c>
    </row>
    <row r="431" ht="15" spans="1:9">
      <c r="A431" s="4" t="s">
        <v>5356</v>
      </c>
      <c r="B431" t="str">
        <f>VLOOKUP(A431,'[1]子sku-父sku'!$A:$B,2,0)</f>
        <v>MY-LYRound020</v>
      </c>
      <c r="C431" s="5">
        <f>SUMIFS(allorders!O:O,allorders!L:L,$A431,allorders!AG:AG,"&lt;="&amp;日期!$B$5,allorders!AG:AG,"&gt;="&amp;日期!$B$6,allorders!$Q:$Q,"&lt;&gt;"&amp;"",allorders!E:E,"Shipped")</f>
        <v>0</v>
      </c>
      <c r="D431" s="5">
        <f>SUMIFS(allorders!$O:$O,allorders!$L:$L,$A431,allorders!$AG:$AG,"&lt;="&amp;日期!$B$7,allorders!$AG:$AG,"&gt;="&amp;日期!$B$8,allorders!Q:Q,"&lt;&gt;"&amp;"",allorders!E:E,"Shipped")</f>
        <v>1</v>
      </c>
      <c r="E431" s="5">
        <f>SUMIFS(allorders!$O:$O,allorders!$L:$L,$A431,allorders!$AG:$AG,"&lt;="&amp;日期!$B$9,allorders!$AG:$AG,"&gt;="&amp;日期!$B$10,allorders!Q:Q,"&lt;&gt;"&amp;"",allorders!E:E,"Shipped")</f>
        <v>1</v>
      </c>
      <c r="F431" s="5">
        <f>SUMIFS(allorders!$O:$O,allorders!$L:$L,$A431,allorders!$AG:$AG,"&lt;="&amp;日期!$B$11,allorders!$AG:$AG,"&gt;="&amp;日期!$B$12,allorders!Q:Q,"&lt;&gt;"&amp;"",allorders!E:E,"Shipped")</f>
        <v>1</v>
      </c>
      <c r="G431" s="6">
        <f>IF(SUM(C431:F431)=0,0,SUMIFS(allorders!Q:Q,allorders!L:L,A431,allorders!AG:AG,"&lt;="&amp;日期!$B$5,allorders!AG:AG,"&gt;="&amp;日期!$B$12,allorders!N:N,"Shipped")/SUM(C431:F431))</f>
        <v>23.98</v>
      </c>
      <c r="H431">
        <f t="shared" si="12"/>
        <v>3</v>
      </c>
      <c r="I431">
        <f t="shared" si="13"/>
        <v>71.94</v>
      </c>
    </row>
    <row r="432" ht="15" spans="1:9">
      <c r="A432" s="4" t="s">
        <v>5361</v>
      </c>
      <c r="B432" t="str">
        <f>VLOOKUP(A432,'[1]子sku-父sku'!$A:$B,2,0)</f>
        <v>MY-LYRound020</v>
      </c>
      <c r="C432" s="5">
        <f>SUMIFS(allorders!O:O,allorders!L:L,$A432,allorders!AG:AG,"&lt;="&amp;日期!$B$5,allorders!AG:AG,"&gt;="&amp;日期!$B$6,allorders!$Q:$Q,"&lt;&gt;"&amp;"",allorders!E:E,"Shipped")</f>
        <v>0</v>
      </c>
      <c r="D432" s="5">
        <f>SUMIFS(allorders!$O:$O,allorders!$L:$L,$A432,allorders!$AG:$AG,"&lt;="&amp;日期!$B$7,allorders!$AG:$AG,"&gt;="&amp;日期!$B$8,allorders!Q:Q,"&lt;&gt;"&amp;"",allorders!E:E,"Shipped")</f>
        <v>0</v>
      </c>
      <c r="E432" s="5">
        <f>SUMIFS(allorders!$O:$O,allorders!$L:$L,$A432,allorders!$AG:$AG,"&lt;="&amp;日期!$B$9,allorders!$AG:$AG,"&gt;="&amp;日期!$B$10,allorders!Q:Q,"&lt;&gt;"&amp;"",allorders!E:E,"Shipped")</f>
        <v>0</v>
      </c>
      <c r="F432" s="5">
        <f>SUMIFS(allorders!$O:$O,allorders!$L:$L,$A432,allorders!$AG:$AG,"&lt;="&amp;日期!$B$11,allorders!$AG:$AG,"&gt;="&amp;日期!$B$12,allorders!Q:Q,"&lt;&gt;"&amp;"",allorders!E:E,"Shipped")</f>
        <v>1</v>
      </c>
      <c r="G432" s="6">
        <f>IF(SUM(C432:F432)=0,0,SUMIFS(allorders!Q:Q,allorders!L:L,A432,allorders!AG:AG,"&lt;="&amp;日期!$B$5,allorders!AG:AG,"&gt;="&amp;日期!$B$12,allorders!N:N,"Shipped")/SUM(C432:F432))</f>
        <v>23.98</v>
      </c>
      <c r="H432">
        <f t="shared" si="12"/>
        <v>1</v>
      </c>
      <c r="I432">
        <f t="shared" si="13"/>
        <v>23.98</v>
      </c>
    </row>
    <row r="433" ht="15" spans="1:9">
      <c r="A433" s="4" t="s">
        <v>5364</v>
      </c>
      <c r="B433" t="str">
        <f>VLOOKUP(A433,'[1]子sku-父sku'!$A:$B,2,0)</f>
        <v>MY-SBRound020</v>
      </c>
      <c r="C433" s="5">
        <f>SUMIFS(allorders!O:O,allorders!L:L,$A433,allorders!AG:AG,"&lt;="&amp;日期!$B$5,allorders!AG:AG,"&gt;="&amp;日期!$B$6,allorders!$Q:$Q,"&lt;&gt;"&amp;"",allorders!E:E,"Shipped")</f>
        <v>0</v>
      </c>
      <c r="D433" s="5">
        <f>SUMIFS(allorders!$O:$O,allorders!$L:$L,$A433,allorders!$AG:$AG,"&lt;="&amp;日期!$B$7,allorders!$AG:$AG,"&gt;="&amp;日期!$B$8,allorders!Q:Q,"&lt;&gt;"&amp;"",allorders!E:E,"Shipped")</f>
        <v>3</v>
      </c>
      <c r="E433" s="5">
        <f>SUMIFS(allorders!$O:$O,allorders!$L:$L,$A433,allorders!$AG:$AG,"&lt;="&amp;日期!$B$9,allorders!$AG:$AG,"&gt;="&amp;日期!$B$10,allorders!Q:Q,"&lt;&gt;"&amp;"",allorders!E:E,"Shipped")</f>
        <v>0</v>
      </c>
      <c r="F433" s="5">
        <f>SUMIFS(allorders!$O:$O,allorders!$L:$L,$A433,allorders!$AG:$AG,"&lt;="&amp;日期!$B$11,allorders!$AG:$AG,"&gt;="&amp;日期!$B$12,allorders!Q:Q,"&lt;&gt;"&amp;"",allorders!E:E,"Shipped")</f>
        <v>1</v>
      </c>
      <c r="G433" s="6">
        <f>IF(SUM(C433:F433)=0,0,SUMIFS(allorders!Q:Q,allorders!L:L,A433,allorders!AG:AG,"&lt;="&amp;日期!$B$5,allorders!AG:AG,"&gt;="&amp;日期!$B$12,allorders!N:N,"Shipped")/SUM(C433:F433))</f>
        <v>23.98</v>
      </c>
      <c r="H433">
        <f t="shared" si="12"/>
        <v>4</v>
      </c>
      <c r="I433">
        <f t="shared" si="13"/>
        <v>95.92</v>
      </c>
    </row>
    <row r="434" ht="15" spans="1:9">
      <c r="A434" s="4" t="s">
        <v>5374</v>
      </c>
      <c r="B434" t="str">
        <f>VLOOKUP(A434,'[1]子sku-父sku'!$A:$B,2,0)</f>
        <v>CS-LHY032</v>
      </c>
      <c r="C434" s="5">
        <f>SUMIFS(allorders!O:O,allorders!L:L,$A434,allorders!AG:AG,"&lt;="&amp;日期!$B$5,allorders!AG:AG,"&gt;="&amp;日期!$B$6,allorders!$Q:$Q,"&lt;&gt;"&amp;"",allorders!E:E,"Shipped")</f>
        <v>1</v>
      </c>
      <c r="D434" s="5">
        <f>SUMIFS(allorders!$O:$O,allorders!$L:$L,$A434,allorders!$AG:$AG,"&lt;="&amp;日期!$B$7,allorders!$AG:$AG,"&gt;="&amp;日期!$B$8,allorders!Q:Q,"&lt;&gt;"&amp;"",allorders!E:E,"Shipped")</f>
        <v>1</v>
      </c>
      <c r="E434" s="5">
        <f>SUMIFS(allorders!$O:$O,allorders!$L:$L,$A434,allorders!$AG:$AG,"&lt;="&amp;日期!$B$9,allorders!$AG:$AG,"&gt;="&amp;日期!$B$10,allorders!Q:Q,"&lt;&gt;"&amp;"",allorders!E:E,"Shipped")</f>
        <v>0</v>
      </c>
      <c r="F434" s="5">
        <f>SUMIFS(allorders!$O:$O,allorders!$L:$L,$A434,allorders!$AG:$AG,"&lt;="&amp;日期!$B$11,allorders!$AG:$AG,"&gt;="&amp;日期!$B$12,allorders!Q:Q,"&lt;&gt;"&amp;"",allorders!E:E,"Shipped")</f>
        <v>1</v>
      </c>
      <c r="G434" s="6">
        <f>IF(SUM(C434:F434)=0,0,SUMIFS(allorders!Q:Q,allorders!L:L,A434,allorders!AG:AG,"&lt;="&amp;日期!$B$5,allorders!AG:AG,"&gt;="&amp;日期!$B$12,allorders!N:N,"Shipped")/SUM(C434:F434))</f>
        <v>19.98</v>
      </c>
      <c r="H434">
        <f t="shared" si="12"/>
        <v>3</v>
      </c>
      <c r="I434">
        <f t="shared" si="13"/>
        <v>59.94</v>
      </c>
    </row>
    <row r="435" ht="15" spans="1:9">
      <c r="A435" s="4" t="s">
        <v>5381</v>
      </c>
      <c r="B435" t="str">
        <f>VLOOKUP(A435,'[1]子sku-父sku'!$A:$B,2,0)</f>
        <v>MY-LYPoint021</v>
      </c>
      <c r="C435" s="5">
        <f>SUMIFS(allorders!O:O,allorders!L:L,$A435,allorders!AG:AG,"&lt;="&amp;日期!$B$5,allorders!AG:AG,"&gt;="&amp;日期!$B$6,allorders!$Q:$Q,"&lt;&gt;"&amp;"",allorders!E:E,"Shipped")</f>
        <v>0</v>
      </c>
      <c r="D435" s="5">
        <f>SUMIFS(allorders!$O:$O,allorders!$L:$L,$A435,allorders!$AG:$AG,"&lt;="&amp;日期!$B$7,allorders!$AG:$AG,"&gt;="&amp;日期!$B$8,allorders!Q:Q,"&lt;&gt;"&amp;"",allorders!E:E,"Shipped")</f>
        <v>0</v>
      </c>
      <c r="E435" s="5">
        <f>SUMIFS(allorders!$O:$O,allorders!$L:$L,$A435,allorders!$AG:$AG,"&lt;="&amp;日期!$B$9,allorders!$AG:$AG,"&gt;="&amp;日期!$B$10,allorders!Q:Q,"&lt;&gt;"&amp;"",allorders!E:E,"Shipped")</f>
        <v>0</v>
      </c>
      <c r="F435" s="5">
        <f>SUMIFS(allorders!$O:$O,allorders!$L:$L,$A435,allorders!$AG:$AG,"&lt;="&amp;日期!$B$11,allorders!$AG:$AG,"&gt;="&amp;日期!$B$12,allorders!Q:Q,"&lt;&gt;"&amp;"",allorders!E:E,"Shipped")</f>
        <v>1</v>
      </c>
      <c r="G435" s="6">
        <f>IF(SUM(C435:F435)=0,0,SUMIFS(allorders!Q:Q,allorders!L:L,A435,allorders!AG:AG,"&lt;="&amp;日期!$B$5,allorders!AG:AG,"&gt;="&amp;日期!$B$12,allorders!N:N,"Shipped")/SUM(C435:F435))</f>
        <v>22.98</v>
      </c>
      <c r="H435">
        <f t="shared" si="12"/>
        <v>1</v>
      </c>
      <c r="I435">
        <f t="shared" si="13"/>
        <v>22.98</v>
      </c>
    </row>
    <row r="436" ht="15" spans="1:9">
      <c r="A436" s="4" t="s">
        <v>5391</v>
      </c>
      <c r="B436" t="str">
        <f>VLOOKUP(A436,'[1]子sku-父sku'!$A:$B,2,0)</f>
        <v>POLO-SB1503</v>
      </c>
      <c r="C436" s="5">
        <f>SUMIFS(allorders!O:O,allorders!L:L,$A436,allorders!AG:AG,"&lt;="&amp;日期!$B$5,allorders!AG:AG,"&gt;="&amp;日期!$B$6,allorders!$Q:$Q,"&lt;&gt;"&amp;"",allorders!E:E,"Shipped")</f>
        <v>0</v>
      </c>
      <c r="D436" s="5">
        <f>SUMIFS(allorders!$O:$O,allorders!$L:$L,$A436,allorders!$AG:$AG,"&lt;="&amp;日期!$B$7,allorders!$AG:$AG,"&gt;="&amp;日期!$B$8,allorders!Q:Q,"&lt;&gt;"&amp;"",allorders!E:E,"Shipped")</f>
        <v>1</v>
      </c>
      <c r="E436" s="5">
        <f>SUMIFS(allorders!$O:$O,allorders!$L:$L,$A436,allorders!$AG:$AG,"&lt;="&amp;日期!$B$9,allorders!$AG:$AG,"&gt;="&amp;日期!$B$10,allorders!Q:Q,"&lt;&gt;"&amp;"",allorders!E:E,"Shipped")</f>
        <v>1</v>
      </c>
      <c r="F436" s="5">
        <f>SUMIFS(allorders!$O:$O,allorders!$L:$L,$A436,allorders!$AG:$AG,"&lt;="&amp;日期!$B$11,allorders!$AG:$AG,"&gt;="&amp;日期!$B$12,allorders!Q:Q,"&lt;&gt;"&amp;"",allorders!E:E,"Shipped")</f>
        <v>1</v>
      </c>
      <c r="G436" s="6">
        <f>IF(SUM(C436:F436)=0,0,SUMIFS(allorders!Q:Q,allorders!L:L,A436,allorders!AG:AG,"&lt;="&amp;日期!$B$5,allorders!AG:AG,"&gt;="&amp;日期!$B$12,allorders!N:N,"Shipped")/SUM(C436:F436))</f>
        <v>21.98</v>
      </c>
      <c r="H436">
        <f t="shared" si="12"/>
        <v>3</v>
      </c>
      <c r="I436">
        <f t="shared" si="13"/>
        <v>65.94</v>
      </c>
    </row>
    <row r="437" ht="15" spans="1:9">
      <c r="A437" s="4" t="s">
        <v>5432</v>
      </c>
      <c r="B437" t="str">
        <f>VLOOKUP(A437,'[1]子sku-父sku'!$A:$B,2,0)</f>
        <v>CS-LY181</v>
      </c>
      <c r="C437" s="5">
        <f>SUMIFS(allorders!O:O,allorders!L:L,$A437,allorders!AG:AG,"&lt;="&amp;日期!$B$5,allorders!AG:AG,"&gt;="&amp;日期!$B$6,allorders!$Q:$Q,"&lt;&gt;"&amp;"",allorders!E:E,"Shipped")</f>
        <v>0</v>
      </c>
      <c r="D437" s="5">
        <f>SUMIFS(allorders!$O:$O,allorders!$L:$L,$A437,allorders!$AG:$AG,"&lt;="&amp;日期!$B$7,allorders!$AG:$AG,"&gt;="&amp;日期!$B$8,allorders!Q:Q,"&lt;&gt;"&amp;"",allorders!E:E,"Shipped")</f>
        <v>0</v>
      </c>
      <c r="E437" s="5">
        <f>SUMIFS(allorders!$O:$O,allorders!$L:$L,$A437,allorders!$AG:$AG,"&lt;="&amp;日期!$B$9,allorders!$AG:$AG,"&gt;="&amp;日期!$B$10,allorders!Q:Q,"&lt;&gt;"&amp;"",allorders!E:E,"Shipped")</f>
        <v>0</v>
      </c>
      <c r="F437" s="5">
        <f>SUMIFS(allorders!$O:$O,allorders!$L:$L,$A437,allorders!$AG:$AG,"&lt;="&amp;日期!$B$11,allorders!$AG:$AG,"&gt;="&amp;日期!$B$12,allorders!Q:Q,"&lt;&gt;"&amp;"",allorders!E:E,"Shipped")</f>
        <v>1</v>
      </c>
      <c r="G437" s="6">
        <f>IF(SUM(C437:F437)=0,0,SUMIFS(allorders!Q:Q,allorders!L:L,A437,allorders!AG:AG,"&lt;="&amp;日期!$B$5,allorders!AG:AG,"&gt;="&amp;日期!$B$12,allorders!N:N,"Shipped")/SUM(C437:F437))</f>
        <v>23.98</v>
      </c>
      <c r="H437">
        <f t="shared" si="12"/>
        <v>1</v>
      </c>
      <c r="I437">
        <f t="shared" si="13"/>
        <v>23.98</v>
      </c>
    </row>
    <row r="438" ht="15" spans="1:9">
      <c r="A438" s="4" t="s">
        <v>5439</v>
      </c>
      <c r="B438" t="str">
        <f>VLOOKUP(A438,'[1]子sku-父sku'!$A:$B,2,0)</f>
        <v>CS-CA170</v>
      </c>
      <c r="C438" s="5">
        <f>SUMIFS(allorders!O:O,allorders!L:L,$A438,allorders!AG:AG,"&lt;="&amp;日期!$B$5,allorders!AG:AG,"&gt;="&amp;日期!$B$6,allorders!$Q:$Q,"&lt;&gt;"&amp;"",allorders!E:E,"Shipped")</f>
        <v>0</v>
      </c>
      <c r="D438" s="5">
        <f>SUMIFS(allorders!$O:$O,allorders!$L:$L,$A438,allorders!$AG:$AG,"&lt;="&amp;日期!$B$7,allorders!$AG:$AG,"&gt;="&amp;日期!$B$8,allorders!Q:Q,"&lt;&gt;"&amp;"",allorders!E:E,"Shipped")</f>
        <v>0</v>
      </c>
      <c r="E438" s="5">
        <f>SUMIFS(allorders!$O:$O,allorders!$L:$L,$A438,allorders!$AG:$AG,"&lt;="&amp;日期!$B$9,allorders!$AG:$AG,"&gt;="&amp;日期!$B$10,allorders!Q:Q,"&lt;&gt;"&amp;"",allorders!E:E,"Shipped")</f>
        <v>1</v>
      </c>
      <c r="F438" s="5">
        <f>SUMIFS(allorders!$O:$O,allorders!$L:$L,$A438,allorders!$AG:$AG,"&lt;="&amp;日期!$B$11,allorders!$AG:$AG,"&gt;="&amp;日期!$B$12,allorders!Q:Q,"&lt;&gt;"&amp;"",allorders!E:E,"Shipped")</f>
        <v>1</v>
      </c>
      <c r="G438" s="6">
        <f>IF(SUM(C438:F438)=0,0,SUMIFS(allorders!Q:Q,allorders!L:L,A438,allorders!AG:AG,"&lt;="&amp;日期!$B$5,allorders!AG:AG,"&gt;="&amp;日期!$B$12,allorders!N:N,"Shipped")/SUM(C438:F438))</f>
        <v>29.995</v>
      </c>
      <c r="H438">
        <f t="shared" si="12"/>
        <v>2</v>
      </c>
      <c r="I438">
        <f t="shared" si="13"/>
        <v>59.99</v>
      </c>
    </row>
    <row r="439" ht="15" spans="1:9">
      <c r="A439" s="4" t="s">
        <v>5464</v>
      </c>
      <c r="B439" t="str">
        <f>VLOOKUP(A439,'[1]子sku-父sku'!$A:$B,2,0)</f>
        <v>CS-SB170</v>
      </c>
      <c r="C439" s="5">
        <f>SUMIFS(allorders!O:O,allorders!L:L,$A439,allorders!AG:AG,"&lt;="&amp;日期!$B$5,allorders!AG:AG,"&gt;="&amp;日期!$B$6,allorders!$Q:$Q,"&lt;&gt;"&amp;"",allorders!E:E,"Shipped")</f>
        <v>2</v>
      </c>
      <c r="D439" s="5">
        <f>SUMIFS(allorders!$O:$O,allorders!$L:$L,$A439,allorders!$AG:$AG,"&lt;="&amp;日期!$B$7,allorders!$AG:$AG,"&gt;="&amp;日期!$B$8,allorders!Q:Q,"&lt;&gt;"&amp;"",allorders!E:E,"Shipped")</f>
        <v>0</v>
      </c>
      <c r="E439" s="5">
        <f>SUMIFS(allorders!$O:$O,allorders!$L:$L,$A439,allorders!$AG:$AG,"&lt;="&amp;日期!$B$9,allorders!$AG:$AG,"&gt;="&amp;日期!$B$10,allorders!Q:Q,"&lt;&gt;"&amp;"",allorders!E:E,"Shipped")</f>
        <v>1</v>
      </c>
      <c r="F439" s="5">
        <f>SUMIFS(allorders!$O:$O,allorders!$L:$L,$A439,allorders!$AG:$AG,"&lt;="&amp;日期!$B$11,allorders!$AG:$AG,"&gt;="&amp;日期!$B$12,allorders!Q:Q,"&lt;&gt;"&amp;"",allorders!E:E,"Shipped")</f>
        <v>1</v>
      </c>
      <c r="G439" s="6">
        <f>IF(SUM(C439:F439)=0,0,SUMIFS(allorders!Q:Q,allorders!L:L,A439,allorders!AG:AG,"&lt;="&amp;日期!$B$5,allorders!AG:AG,"&gt;="&amp;日期!$B$12,allorders!N:N,"Shipped")/SUM(C439:F439))</f>
        <v>24.98</v>
      </c>
      <c r="H439">
        <f t="shared" si="12"/>
        <v>4</v>
      </c>
      <c r="I439">
        <f t="shared" si="13"/>
        <v>99.92</v>
      </c>
    </row>
    <row r="440" ht="15" spans="1:9">
      <c r="A440" s="4" t="s">
        <v>5497</v>
      </c>
      <c r="B440" t="str">
        <f>VLOOKUP(A440,'[1]子sku-父sku'!$A:$B,2,0)</f>
        <v>CS-LY085</v>
      </c>
      <c r="C440" s="5">
        <f>SUMIFS(allorders!O:O,allorders!L:L,$A440,allorders!AG:AG,"&lt;="&amp;日期!$B$5,allorders!AG:AG,"&gt;="&amp;日期!$B$6,allorders!$Q:$Q,"&lt;&gt;"&amp;"",allorders!E:E,"Shipped")</f>
        <v>1</v>
      </c>
      <c r="D440" s="5">
        <f>SUMIFS(allorders!$O:$O,allorders!$L:$L,$A440,allorders!$AG:$AG,"&lt;="&amp;日期!$B$7,allorders!$AG:$AG,"&gt;="&amp;日期!$B$8,allorders!Q:Q,"&lt;&gt;"&amp;"",allorders!E:E,"Shipped")</f>
        <v>2</v>
      </c>
      <c r="E440" s="5">
        <f>SUMIFS(allorders!$O:$O,allorders!$L:$L,$A440,allorders!$AG:$AG,"&lt;="&amp;日期!$B$9,allorders!$AG:$AG,"&gt;="&amp;日期!$B$10,allorders!Q:Q,"&lt;&gt;"&amp;"",allorders!E:E,"Shipped")</f>
        <v>2</v>
      </c>
      <c r="F440" s="5">
        <f>SUMIFS(allorders!$O:$O,allorders!$L:$L,$A440,allorders!$AG:$AG,"&lt;="&amp;日期!$B$11,allorders!$AG:$AG,"&gt;="&amp;日期!$B$12,allorders!Q:Q,"&lt;&gt;"&amp;"",allorders!E:E,"Shipped")</f>
        <v>1</v>
      </c>
      <c r="G440" s="6">
        <f>IF(SUM(C440:F440)=0,0,SUMIFS(allorders!Q:Q,allorders!L:L,A440,allorders!AG:AG,"&lt;="&amp;日期!$B$5,allorders!AG:AG,"&gt;="&amp;日期!$B$12,allorders!N:N,"Shipped")/SUM(C440:F440))</f>
        <v>15.815</v>
      </c>
      <c r="H440">
        <f t="shared" si="12"/>
        <v>6</v>
      </c>
      <c r="I440">
        <f t="shared" si="13"/>
        <v>94.89</v>
      </c>
    </row>
    <row r="441" ht="15" spans="1:9">
      <c r="A441" s="4" t="s">
        <v>5504</v>
      </c>
      <c r="B441" t="str">
        <f>VLOOKUP(A441,'[1]子sku-父sku'!$A:$B,2,0)</f>
        <v>MY-SB019</v>
      </c>
      <c r="C441" s="5">
        <f>SUMIFS(allorders!O:O,allorders!L:L,$A441,allorders!AG:AG,"&lt;="&amp;日期!$B$5,allorders!AG:AG,"&gt;="&amp;日期!$B$6,allorders!$Q:$Q,"&lt;&gt;"&amp;"",allorders!E:E,"Shipped")</f>
        <v>1</v>
      </c>
      <c r="D441" s="5">
        <f>SUMIFS(allorders!$O:$O,allorders!$L:$L,$A441,allorders!$AG:$AG,"&lt;="&amp;日期!$B$7,allorders!$AG:$AG,"&gt;="&amp;日期!$B$8,allorders!Q:Q,"&lt;&gt;"&amp;"",allorders!E:E,"Shipped")</f>
        <v>0</v>
      </c>
      <c r="E441" s="5">
        <f>SUMIFS(allorders!$O:$O,allorders!$L:$L,$A441,allorders!$AG:$AG,"&lt;="&amp;日期!$B$9,allorders!$AG:$AG,"&gt;="&amp;日期!$B$10,allorders!Q:Q,"&lt;&gt;"&amp;"",allorders!E:E,"Shipped")</f>
        <v>0</v>
      </c>
      <c r="F441" s="5">
        <f>SUMIFS(allorders!$O:$O,allorders!$L:$L,$A441,allorders!$AG:$AG,"&lt;="&amp;日期!$B$11,allorders!$AG:$AG,"&gt;="&amp;日期!$B$12,allorders!Q:Q,"&lt;&gt;"&amp;"",allorders!E:E,"Shipped")</f>
        <v>1</v>
      </c>
      <c r="G441" s="6">
        <f>IF(SUM(C441:F441)=0,0,SUMIFS(allorders!Q:Q,allorders!L:L,A441,allorders!AG:AG,"&lt;="&amp;日期!$B$5,allorders!AG:AG,"&gt;="&amp;日期!$B$12,allorders!N:N,"Shipped")/SUM(C441:F441))</f>
        <v>23.98</v>
      </c>
      <c r="H441">
        <f t="shared" si="12"/>
        <v>2</v>
      </c>
      <c r="I441">
        <f t="shared" si="13"/>
        <v>47.96</v>
      </c>
    </row>
    <row r="442" ht="15" spans="1:9">
      <c r="A442" s="4" t="s">
        <v>5520</v>
      </c>
      <c r="B442" t="str">
        <f>VLOOKUP(A442,'[1]子sku-父sku'!$A:$B,2,0)</f>
        <v>CS-SB016</v>
      </c>
      <c r="C442" s="5">
        <f>SUMIFS(allorders!O:O,allorders!L:L,$A442,allorders!AG:AG,"&lt;="&amp;日期!$B$5,allorders!AG:AG,"&gt;="&amp;日期!$B$6,allorders!$Q:$Q,"&lt;&gt;"&amp;"",allorders!E:E,"Shipped")</f>
        <v>0</v>
      </c>
      <c r="D442" s="5">
        <f>SUMIFS(allorders!$O:$O,allorders!$L:$L,$A442,allorders!$AG:$AG,"&lt;="&amp;日期!$B$7,allorders!$AG:$AG,"&gt;="&amp;日期!$B$8,allorders!Q:Q,"&lt;&gt;"&amp;"",allorders!E:E,"Shipped")</f>
        <v>0</v>
      </c>
      <c r="E442" s="5">
        <f>SUMIFS(allorders!$O:$O,allorders!$L:$L,$A442,allorders!$AG:$AG,"&lt;="&amp;日期!$B$9,allorders!$AG:$AG,"&gt;="&amp;日期!$B$10,allorders!Q:Q,"&lt;&gt;"&amp;"",allorders!E:E,"Shipped")</f>
        <v>0</v>
      </c>
      <c r="F442" s="5">
        <f>SUMIFS(allorders!$O:$O,allorders!$L:$L,$A442,allorders!$AG:$AG,"&lt;="&amp;日期!$B$11,allorders!$AG:$AG,"&gt;="&amp;日期!$B$12,allorders!Q:Q,"&lt;&gt;"&amp;"",allorders!E:E,"Shipped")</f>
        <v>1</v>
      </c>
      <c r="G442" s="6">
        <f>IF(SUM(C442:F442)=0,0,SUMIFS(allorders!Q:Q,allorders!L:L,A442,allorders!AG:AG,"&lt;="&amp;日期!$B$5,allorders!AG:AG,"&gt;="&amp;日期!$B$12,allorders!N:N,"Shipped")/SUM(C442:F442))</f>
        <v>26.98</v>
      </c>
      <c r="H442">
        <f t="shared" si="12"/>
        <v>1</v>
      </c>
      <c r="I442">
        <f t="shared" si="13"/>
        <v>26.98</v>
      </c>
    </row>
    <row r="443" ht="15" spans="1:9">
      <c r="A443" s="4" t="s">
        <v>5526</v>
      </c>
      <c r="B443" t="str">
        <f>VLOOKUP(A443,'[1]子sku-父sku'!$A:$B,2,0)</f>
        <v>MY-LYPoint021</v>
      </c>
      <c r="C443" s="5">
        <f>SUMIFS(allorders!O:O,allorders!L:L,$A443,allorders!AG:AG,"&lt;="&amp;日期!$B$5,allorders!AG:AG,"&gt;="&amp;日期!$B$6,allorders!$Q:$Q,"&lt;&gt;"&amp;"",allorders!E:E,"Shipped")</f>
        <v>0</v>
      </c>
      <c r="D443" s="5">
        <f>SUMIFS(allorders!$O:$O,allorders!$L:$L,$A443,allorders!$AG:$AG,"&lt;="&amp;日期!$B$7,allorders!$AG:$AG,"&gt;="&amp;日期!$B$8,allorders!Q:Q,"&lt;&gt;"&amp;"",allorders!E:E,"Shipped")</f>
        <v>0</v>
      </c>
      <c r="E443" s="5">
        <f>SUMIFS(allorders!$O:$O,allorders!$L:$L,$A443,allorders!$AG:$AG,"&lt;="&amp;日期!$B$9,allorders!$AG:$AG,"&gt;="&amp;日期!$B$10,allorders!Q:Q,"&lt;&gt;"&amp;"",allorders!E:E,"Shipped")</f>
        <v>1</v>
      </c>
      <c r="F443" s="5">
        <f>SUMIFS(allorders!$O:$O,allorders!$L:$L,$A443,allorders!$AG:$AG,"&lt;="&amp;日期!$B$11,allorders!$AG:$AG,"&gt;="&amp;日期!$B$12,allorders!Q:Q,"&lt;&gt;"&amp;"",allorders!E:E,"Shipped")</f>
        <v>1</v>
      </c>
      <c r="G443" s="6">
        <f>IF(SUM(C443:F443)=0,0,SUMIFS(allorders!Q:Q,allorders!L:L,A443,allorders!AG:AG,"&lt;="&amp;日期!$B$5,allorders!AG:AG,"&gt;="&amp;日期!$B$12,allorders!N:N,"Shipped")/SUM(C443:F443))</f>
        <v>22.98</v>
      </c>
      <c r="H443">
        <f t="shared" si="12"/>
        <v>2</v>
      </c>
      <c r="I443">
        <f t="shared" si="13"/>
        <v>45.96</v>
      </c>
    </row>
    <row r="444" ht="15" spans="1:9">
      <c r="A444" s="4" t="s">
        <v>5556</v>
      </c>
      <c r="B444" t="str">
        <f>VLOOKUP(A444,'[1]子sku-父sku'!$A:$B,2,0)</f>
        <v>CS-LY166</v>
      </c>
      <c r="C444" s="5">
        <f>SUMIFS(allorders!O:O,allorders!L:L,$A444,allorders!AG:AG,"&lt;="&amp;日期!$B$5,allorders!AG:AG,"&gt;="&amp;日期!$B$6,allorders!$Q:$Q,"&lt;&gt;"&amp;"",allorders!E:E,"Shipped")</f>
        <v>0</v>
      </c>
      <c r="D444" s="5">
        <f>SUMIFS(allorders!$O:$O,allorders!$L:$L,$A444,allorders!$AG:$AG,"&lt;="&amp;日期!$B$7,allorders!$AG:$AG,"&gt;="&amp;日期!$B$8,allorders!Q:Q,"&lt;&gt;"&amp;"",allorders!E:E,"Shipped")</f>
        <v>2</v>
      </c>
      <c r="E444" s="5">
        <f>SUMIFS(allorders!$O:$O,allorders!$L:$L,$A444,allorders!$AG:$AG,"&lt;="&amp;日期!$B$9,allorders!$AG:$AG,"&gt;="&amp;日期!$B$10,allorders!Q:Q,"&lt;&gt;"&amp;"",allorders!E:E,"Shipped")</f>
        <v>2</v>
      </c>
      <c r="F444" s="5">
        <f>SUMIFS(allorders!$O:$O,allorders!$L:$L,$A444,allorders!$AG:$AG,"&lt;="&amp;日期!$B$11,allorders!$AG:$AG,"&gt;="&amp;日期!$B$12,allorders!Q:Q,"&lt;&gt;"&amp;"",allorders!E:E,"Shipped")</f>
        <v>1</v>
      </c>
      <c r="G444" s="6">
        <f>IF(SUM(C444:F444)=0,0,SUMIFS(allorders!Q:Q,allorders!L:L,A444,allorders!AG:AG,"&lt;="&amp;日期!$B$5,allorders!AG:AG,"&gt;="&amp;日期!$B$12,allorders!N:N,"Shipped")/SUM(C444:F444))</f>
        <v>25.98</v>
      </c>
      <c r="H444">
        <f t="shared" si="12"/>
        <v>5</v>
      </c>
      <c r="I444">
        <f t="shared" si="13"/>
        <v>129.9</v>
      </c>
    </row>
    <row r="445" ht="15" spans="1:9">
      <c r="A445" s="4" t="s">
        <v>5594</v>
      </c>
      <c r="B445" t="str">
        <f>VLOOKUP(A445,'[1]子sku-父sku'!$A:$B,2,0)</f>
        <v>CS-LHY009</v>
      </c>
      <c r="C445" s="5">
        <f>SUMIFS(allorders!O:O,allorders!L:L,$A445,allorders!AG:AG,"&lt;="&amp;日期!$B$5,allorders!AG:AG,"&gt;="&amp;日期!$B$6,allorders!$Q:$Q,"&lt;&gt;"&amp;"",allorders!E:E,"Shipped")</f>
        <v>0</v>
      </c>
      <c r="D445" s="5">
        <f>SUMIFS(allorders!$O:$O,allorders!$L:$L,$A445,allorders!$AG:$AG,"&lt;="&amp;日期!$B$7,allorders!$AG:$AG,"&gt;="&amp;日期!$B$8,allorders!Q:Q,"&lt;&gt;"&amp;"",allorders!E:E,"Shipped")</f>
        <v>2</v>
      </c>
      <c r="E445" s="5">
        <f>SUMIFS(allorders!$O:$O,allorders!$L:$L,$A445,allorders!$AG:$AG,"&lt;="&amp;日期!$B$9,allorders!$AG:$AG,"&gt;="&amp;日期!$B$10,allorders!Q:Q,"&lt;&gt;"&amp;"",allorders!E:E,"Shipped")</f>
        <v>1</v>
      </c>
      <c r="F445" s="5">
        <f>SUMIFS(allorders!$O:$O,allorders!$L:$L,$A445,allorders!$AG:$AG,"&lt;="&amp;日期!$B$11,allorders!$AG:$AG,"&gt;="&amp;日期!$B$12,allorders!Q:Q,"&lt;&gt;"&amp;"",allorders!E:E,"Shipped")</f>
        <v>1</v>
      </c>
      <c r="G445" s="6">
        <f>IF(SUM(C445:F445)=0,0,SUMIFS(allorders!Q:Q,allorders!L:L,A445,allorders!AG:AG,"&lt;="&amp;日期!$B$5,allorders!AG:AG,"&gt;="&amp;日期!$B$12,allorders!N:N,"Shipped")/SUM(C445:F445))</f>
        <v>21.98</v>
      </c>
      <c r="H445">
        <f t="shared" si="12"/>
        <v>4</v>
      </c>
      <c r="I445">
        <f t="shared" si="13"/>
        <v>87.92</v>
      </c>
    </row>
    <row r="446" ht="15" spans="1:9">
      <c r="A446" s="4" t="s">
        <v>5617</v>
      </c>
      <c r="B446" t="str">
        <f>VLOOKUP(A446,'[1]子sku-父sku'!$A:$B,2,0)</f>
        <v>CS-SB005</v>
      </c>
      <c r="C446" s="5">
        <f>SUMIFS(allorders!O:O,allorders!L:L,$A446,allorders!AG:AG,"&lt;="&amp;日期!$B$5,allorders!AG:AG,"&gt;="&amp;日期!$B$6,allorders!$Q:$Q,"&lt;&gt;"&amp;"",allorders!E:E,"Shipped")</f>
        <v>3</v>
      </c>
      <c r="D446" s="5">
        <f>SUMIFS(allorders!$O:$O,allorders!$L:$L,$A446,allorders!$AG:$AG,"&lt;="&amp;日期!$B$7,allorders!$AG:$AG,"&gt;="&amp;日期!$B$8,allorders!Q:Q,"&lt;&gt;"&amp;"",allorders!E:E,"Shipped")</f>
        <v>1</v>
      </c>
      <c r="E446" s="5">
        <f>SUMIFS(allorders!$O:$O,allorders!$L:$L,$A446,allorders!$AG:$AG,"&lt;="&amp;日期!$B$9,allorders!$AG:$AG,"&gt;="&amp;日期!$B$10,allorders!Q:Q,"&lt;&gt;"&amp;"",allorders!E:E,"Shipped")</f>
        <v>0</v>
      </c>
      <c r="F446" s="5">
        <f>SUMIFS(allorders!$O:$O,allorders!$L:$L,$A446,allorders!$AG:$AG,"&lt;="&amp;日期!$B$11,allorders!$AG:$AG,"&gt;="&amp;日期!$B$12,allorders!Q:Q,"&lt;&gt;"&amp;"",allorders!E:E,"Shipped")</f>
        <v>1</v>
      </c>
      <c r="G446" s="6">
        <f>IF(SUM(C446:F446)=0,0,SUMIFS(allorders!Q:Q,allorders!L:L,A446,allorders!AG:AG,"&lt;="&amp;日期!$B$5,allorders!AG:AG,"&gt;="&amp;日期!$B$12,allorders!N:N,"Shipped")/SUM(C446:F446))</f>
        <v>27.576</v>
      </c>
      <c r="H446">
        <f t="shared" si="12"/>
        <v>5</v>
      </c>
      <c r="I446">
        <f t="shared" si="13"/>
        <v>137.88</v>
      </c>
    </row>
    <row r="447" ht="15" spans="1:9">
      <c r="A447" s="4" t="s">
        <v>5620</v>
      </c>
      <c r="B447" t="str">
        <f>VLOOKUP(A447,'[1]子sku-父sku'!$A:$B,2,0)</f>
        <v>CS-SB005</v>
      </c>
      <c r="C447" s="5">
        <f>SUMIFS(allorders!O:O,allorders!L:L,$A447,allorders!AG:AG,"&lt;="&amp;日期!$B$5,allorders!AG:AG,"&gt;="&amp;日期!$B$6,allorders!$Q:$Q,"&lt;&gt;"&amp;"",allorders!E:E,"Shipped")</f>
        <v>0</v>
      </c>
      <c r="D447" s="5">
        <f>SUMIFS(allorders!$O:$O,allorders!$L:$L,$A447,allorders!$AG:$AG,"&lt;="&amp;日期!$B$7,allorders!$AG:$AG,"&gt;="&amp;日期!$B$8,allorders!Q:Q,"&lt;&gt;"&amp;"",allorders!E:E,"Shipped")</f>
        <v>2</v>
      </c>
      <c r="E447" s="5">
        <f>SUMIFS(allorders!$O:$O,allorders!$L:$L,$A447,allorders!$AG:$AG,"&lt;="&amp;日期!$B$9,allorders!$AG:$AG,"&gt;="&amp;日期!$B$10,allorders!Q:Q,"&lt;&gt;"&amp;"",allorders!E:E,"Shipped")</f>
        <v>1</v>
      </c>
      <c r="F447" s="5">
        <f>SUMIFS(allorders!$O:$O,allorders!$L:$L,$A447,allorders!$AG:$AG,"&lt;="&amp;日期!$B$11,allorders!$AG:$AG,"&gt;="&amp;日期!$B$12,allorders!Q:Q,"&lt;&gt;"&amp;"",allorders!E:E,"Shipped")</f>
        <v>1</v>
      </c>
      <c r="G447" s="6">
        <f>IF(SUM(C447:F447)=0,0,SUMIFS(allorders!Q:Q,allorders!L:L,A447,allorders!AG:AG,"&lt;="&amp;日期!$B$5,allorders!AG:AG,"&gt;="&amp;日期!$B$12,allorders!N:N,"Shipped")/SUM(C447:F447))</f>
        <v>22.98</v>
      </c>
      <c r="H447">
        <f t="shared" si="12"/>
        <v>4</v>
      </c>
      <c r="I447">
        <f t="shared" si="13"/>
        <v>91.92</v>
      </c>
    </row>
    <row r="448" ht="15" spans="1:9">
      <c r="A448" s="4" t="s">
        <v>5627</v>
      </c>
      <c r="B448" t="str">
        <f>VLOOKUP(A448,'[1]子sku-父sku'!$A:$B,2,0)</f>
        <v>CS-SB030</v>
      </c>
      <c r="C448" s="5">
        <f>SUMIFS(allorders!O:O,allorders!L:L,$A448,allorders!AG:AG,"&lt;="&amp;日期!$B$5,allorders!AG:AG,"&gt;="&amp;日期!$B$6,allorders!$Q:$Q,"&lt;&gt;"&amp;"",allorders!E:E,"Shipped")</f>
        <v>2</v>
      </c>
      <c r="D448" s="5">
        <f>SUMIFS(allorders!$O:$O,allorders!$L:$L,$A448,allorders!$AG:$AG,"&lt;="&amp;日期!$B$7,allorders!$AG:$AG,"&gt;="&amp;日期!$B$8,allorders!Q:Q,"&lt;&gt;"&amp;"",allorders!E:E,"Shipped")</f>
        <v>1</v>
      </c>
      <c r="E448" s="5">
        <f>SUMIFS(allorders!$O:$O,allorders!$L:$L,$A448,allorders!$AG:$AG,"&lt;="&amp;日期!$B$9,allorders!$AG:$AG,"&gt;="&amp;日期!$B$10,allorders!Q:Q,"&lt;&gt;"&amp;"",allorders!E:E,"Shipped")</f>
        <v>0</v>
      </c>
      <c r="F448" s="5">
        <f>SUMIFS(allorders!$O:$O,allorders!$L:$L,$A448,allorders!$AG:$AG,"&lt;="&amp;日期!$B$11,allorders!$AG:$AG,"&gt;="&amp;日期!$B$12,allorders!Q:Q,"&lt;&gt;"&amp;"",allorders!E:E,"Shipped")</f>
        <v>1</v>
      </c>
      <c r="G448" s="6">
        <f>IF(SUM(C448:F448)=0,0,SUMIFS(allorders!Q:Q,allorders!L:L,A448,allorders!AG:AG,"&lt;="&amp;日期!$B$5,allorders!AG:AG,"&gt;="&amp;日期!$B$12,allorders!N:N,"Shipped")/SUM(C448:F448))</f>
        <v>12.985</v>
      </c>
      <c r="H448">
        <f t="shared" si="12"/>
        <v>4</v>
      </c>
      <c r="I448">
        <f t="shared" si="13"/>
        <v>51.94</v>
      </c>
    </row>
    <row r="449" ht="15" spans="1:9">
      <c r="A449" s="4" t="s">
        <v>5639</v>
      </c>
      <c r="B449" t="str">
        <f>VLOOKUP(A449,'[1]子sku-父sku'!$A:$B,2,0)</f>
        <v>MY-SB021</v>
      </c>
      <c r="C449" s="5">
        <f>SUMIFS(allorders!O:O,allorders!L:L,$A449,allorders!AG:AG,"&lt;="&amp;日期!$B$5,allorders!AG:AG,"&gt;="&amp;日期!$B$6,allorders!$Q:$Q,"&lt;&gt;"&amp;"",allorders!E:E,"Shipped")</f>
        <v>1</v>
      </c>
      <c r="D449" s="5">
        <f>SUMIFS(allorders!$O:$O,allorders!$L:$L,$A449,allorders!$AG:$AG,"&lt;="&amp;日期!$B$7,allorders!$AG:$AG,"&gt;="&amp;日期!$B$8,allorders!Q:Q,"&lt;&gt;"&amp;"",allorders!E:E,"Shipped")</f>
        <v>0</v>
      </c>
      <c r="E449" s="5">
        <f>SUMIFS(allorders!$O:$O,allorders!$L:$L,$A449,allorders!$AG:$AG,"&lt;="&amp;日期!$B$9,allorders!$AG:$AG,"&gt;="&amp;日期!$B$10,allorders!Q:Q,"&lt;&gt;"&amp;"",allorders!E:E,"Shipped")</f>
        <v>0</v>
      </c>
      <c r="F449" s="5">
        <f>SUMIFS(allorders!$O:$O,allorders!$L:$L,$A449,allorders!$AG:$AG,"&lt;="&amp;日期!$B$11,allorders!$AG:$AG,"&gt;="&amp;日期!$B$12,allorders!Q:Q,"&lt;&gt;"&amp;"",allorders!E:E,"Shipped")</f>
        <v>1</v>
      </c>
      <c r="G449" s="6">
        <f>IF(SUM(C449:F449)=0,0,SUMIFS(allorders!Q:Q,allorders!L:L,A449,allorders!AG:AG,"&lt;="&amp;日期!$B$5,allorders!AG:AG,"&gt;="&amp;日期!$B$12,allorders!N:N,"Shipped")/SUM(C449:F449))</f>
        <v>22.98</v>
      </c>
      <c r="H449">
        <f t="shared" si="12"/>
        <v>2</v>
      </c>
      <c r="I449">
        <f t="shared" si="13"/>
        <v>45.96</v>
      </c>
    </row>
    <row r="450" ht="15" spans="1:9">
      <c r="A450" s="4" t="s">
        <v>5660</v>
      </c>
      <c r="B450" t="str">
        <f>VLOOKUP(A450,'[1]子sku-父sku'!$A:$B,2,0)</f>
        <v>WQS-BN-1503</v>
      </c>
      <c r="C450" s="5">
        <f>SUMIFS(allorders!O:O,allorders!L:L,$A450,allorders!AG:AG,"&lt;="&amp;日期!$B$5,allorders!AG:AG,"&gt;="&amp;日期!$B$6,allorders!$Q:$Q,"&lt;&gt;"&amp;"",allorders!E:E,"Shipped")</f>
        <v>1</v>
      </c>
      <c r="D450" s="5">
        <f>SUMIFS(allorders!$O:$O,allorders!$L:$L,$A450,allorders!$AG:$AG,"&lt;="&amp;日期!$B$7,allorders!$AG:$AG,"&gt;="&amp;日期!$B$8,allorders!Q:Q,"&lt;&gt;"&amp;"",allorders!E:E,"Shipped")</f>
        <v>1</v>
      </c>
      <c r="E450" s="5">
        <f>SUMIFS(allorders!$O:$O,allorders!$L:$L,$A450,allorders!$AG:$AG,"&lt;="&amp;日期!$B$9,allorders!$AG:$AG,"&gt;="&amp;日期!$B$10,allorders!Q:Q,"&lt;&gt;"&amp;"",allorders!E:E,"Shipped")</f>
        <v>0</v>
      </c>
      <c r="F450" s="5">
        <f>SUMIFS(allorders!$O:$O,allorders!$L:$L,$A450,allorders!$AG:$AG,"&lt;="&amp;日期!$B$11,allorders!$AG:$AG,"&gt;="&amp;日期!$B$12,allorders!Q:Q,"&lt;&gt;"&amp;"",allorders!E:E,"Shipped")</f>
        <v>1</v>
      </c>
      <c r="G450" s="6">
        <f>IF(SUM(C450:F450)=0,0,SUMIFS(allorders!Q:Q,allorders!L:L,A450,allorders!AG:AG,"&lt;="&amp;日期!$B$5,allorders!AG:AG,"&gt;="&amp;日期!$B$12,allorders!N:N,"Shipped")/SUM(C450:F450))</f>
        <v>22.98</v>
      </c>
      <c r="H450">
        <f t="shared" si="12"/>
        <v>3</v>
      </c>
      <c r="I450">
        <f t="shared" si="13"/>
        <v>68.94</v>
      </c>
    </row>
    <row r="451" ht="15" spans="1:9">
      <c r="A451" s="4" t="s">
        <v>5674</v>
      </c>
      <c r="B451" t="str">
        <f>VLOOKUP(A451,'[1]子sku-父sku'!$A:$B,2,0)</f>
        <v>CS-LY166</v>
      </c>
      <c r="C451" s="5">
        <f>SUMIFS(allorders!O:O,allorders!L:L,$A451,allorders!AG:AG,"&lt;="&amp;日期!$B$5,allorders!AG:AG,"&gt;="&amp;日期!$B$6,allorders!$Q:$Q,"&lt;&gt;"&amp;"",allorders!E:E,"Shipped")</f>
        <v>0</v>
      </c>
      <c r="D451" s="5">
        <f>SUMIFS(allorders!$O:$O,allorders!$L:$L,$A451,allorders!$AG:$AG,"&lt;="&amp;日期!$B$7,allorders!$AG:$AG,"&gt;="&amp;日期!$B$8,allorders!Q:Q,"&lt;&gt;"&amp;"",allorders!E:E,"Shipped")</f>
        <v>0</v>
      </c>
      <c r="E451" s="5">
        <f>SUMIFS(allorders!$O:$O,allorders!$L:$L,$A451,allorders!$AG:$AG,"&lt;="&amp;日期!$B$9,allorders!$AG:$AG,"&gt;="&amp;日期!$B$10,allorders!Q:Q,"&lt;&gt;"&amp;"",allorders!E:E,"Shipped")</f>
        <v>1</v>
      </c>
      <c r="F451" s="5">
        <f>SUMIFS(allorders!$O:$O,allorders!$L:$L,$A451,allorders!$AG:$AG,"&lt;="&amp;日期!$B$11,allorders!$AG:$AG,"&gt;="&amp;日期!$B$12,allorders!Q:Q,"&lt;&gt;"&amp;"",allorders!E:E,"Shipped")</f>
        <v>1</v>
      </c>
      <c r="G451" s="6">
        <f>IF(SUM(C451:F451)=0,0,SUMIFS(allorders!Q:Q,allorders!L:L,A451,allorders!AG:AG,"&lt;="&amp;日期!$B$5,allorders!AG:AG,"&gt;="&amp;日期!$B$12,allorders!N:N,"Shipped")/SUM(C451:F451))</f>
        <v>25.98</v>
      </c>
      <c r="H451">
        <f t="shared" ref="H451:H514" si="14">SUM(C451:F451)</f>
        <v>2</v>
      </c>
      <c r="I451">
        <f t="shared" ref="I451:I514" si="15">IF(H451=0,0,H451*G451)</f>
        <v>51.96</v>
      </c>
    </row>
    <row r="452" ht="15" spans="1:9">
      <c r="A452" s="4" t="s">
        <v>5714</v>
      </c>
      <c r="B452" t="str">
        <f>VLOOKUP(A452,'[1]子sku-父sku'!$A:$B,2,0)</f>
        <v>CS-SB030</v>
      </c>
      <c r="C452" s="5">
        <f>SUMIFS(allorders!O:O,allorders!L:L,$A452,allorders!AG:AG,"&lt;="&amp;日期!$B$5,allorders!AG:AG,"&gt;="&amp;日期!$B$6,allorders!$Q:$Q,"&lt;&gt;"&amp;"",allorders!E:E,"Shipped")</f>
        <v>7</v>
      </c>
      <c r="D452" s="5">
        <f>SUMIFS(allorders!$O:$O,allorders!$L:$L,$A452,allorders!$AG:$AG,"&lt;="&amp;日期!$B$7,allorders!$AG:$AG,"&gt;="&amp;日期!$B$8,allorders!Q:Q,"&lt;&gt;"&amp;"",allorders!E:E,"Shipped")</f>
        <v>7</v>
      </c>
      <c r="E452" s="5">
        <f>SUMIFS(allorders!$O:$O,allorders!$L:$L,$A452,allorders!$AG:$AG,"&lt;="&amp;日期!$B$9,allorders!$AG:$AG,"&gt;="&amp;日期!$B$10,allorders!Q:Q,"&lt;&gt;"&amp;"",allorders!E:E,"Shipped")</f>
        <v>6</v>
      </c>
      <c r="F452" s="5">
        <f>SUMIFS(allorders!$O:$O,allorders!$L:$L,$A452,allorders!$AG:$AG,"&lt;="&amp;日期!$B$11,allorders!$AG:$AG,"&gt;="&amp;日期!$B$12,allorders!Q:Q,"&lt;&gt;"&amp;"",allorders!E:E,"Shipped")</f>
        <v>4</v>
      </c>
      <c r="G452" s="6">
        <f>IF(SUM(C452:F452)=0,0,SUMIFS(allorders!Q:Q,allorders!L:L,A452,allorders!AG:AG,"&lt;="&amp;日期!$B$5,allorders!AG:AG,"&gt;="&amp;日期!$B$12,allorders!N:N,"Shipped")/SUM(C452:F452))</f>
        <v>22.98</v>
      </c>
      <c r="H452">
        <f t="shared" si="14"/>
        <v>24</v>
      </c>
      <c r="I452">
        <f t="shared" si="15"/>
        <v>551.52</v>
      </c>
    </row>
    <row r="453" ht="15" spans="1:9">
      <c r="A453" s="4" t="s">
        <v>5724</v>
      </c>
      <c r="B453" t="str">
        <f>VLOOKUP(A453,'[1]子sku-父sku'!$A:$B,2,0)</f>
        <v>CS-BUSB032</v>
      </c>
      <c r="C453" s="5">
        <f>SUMIFS(allorders!O:O,allorders!L:L,$A453,allorders!AG:AG,"&lt;="&amp;日期!$B$5,allorders!AG:AG,"&gt;="&amp;日期!$B$6,allorders!$Q:$Q,"&lt;&gt;"&amp;"",allorders!E:E,"Shipped")</f>
        <v>0</v>
      </c>
      <c r="D453" s="5">
        <f>SUMIFS(allorders!$O:$O,allorders!$L:$L,$A453,allorders!$AG:$AG,"&lt;="&amp;日期!$B$7,allorders!$AG:$AG,"&gt;="&amp;日期!$B$8,allorders!Q:Q,"&lt;&gt;"&amp;"",allorders!E:E,"Shipped")</f>
        <v>0</v>
      </c>
      <c r="E453" s="5">
        <f>SUMIFS(allorders!$O:$O,allorders!$L:$L,$A453,allorders!$AG:$AG,"&lt;="&amp;日期!$B$9,allorders!$AG:$AG,"&gt;="&amp;日期!$B$10,allorders!Q:Q,"&lt;&gt;"&amp;"",allorders!E:E,"Shipped")</f>
        <v>0</v>
      </c>
      <c r="F453" s="5">
        <f>SUMIFS(allorders!$O:$O,allorders!$L:$L,$A453,allorders!$AG:$AG,"&lt;="&amp;日期!$B$11,allorders!$AG:$AG,"&gt;="&amp;日期!$B$12,allorders!Q:Q,"&lt;&gt;"&amp;"",allorders!E:E,"Shipped")</f>
        <v>1</v>
      </c>
      <c r="G453" s="6">
        <f>IF(SUM(C453:F453)=0,0,SUMIFS(allorders!Q:Q,allorders!L:L,A453,allorders!AG:AG,"&lt;="&amp;日期!$B$5,allorders!AG:AG,"&gt;="&amp;日期!$B$12,allorders!N:N,"Shipped")/SUM(C453:F453))</f>
        <v>22.98</v>
      </c>
      <c r="H453">
        <f t="shared" si="14"/>
        <v>1</v>
      </c>
      <c r="I453">
        <f t="shared" si="15"/>
        <v>22.98</v>
      </c>
    </row>
    <row r="454" ht="15" spans="1:9">
      <c r="A454" s="4" t="s">
        <v>5744</v>
      </c>
      <c r="B454" t="str">
        <f>VLOOKUP(A454,'[1]子sku-父sku'!$A:$B,2,0)</f>
        <v>POLO-1503</v>
      </c>
      <c r="C454" s="5">
        <f>SUMIFS(allorders!O:O,allorders!L:L,$A454,allorders!AG:AG,"&lt;="&amp;日期!$B$5,allorders!AG:AG,"&gt;="&amp;日期!$B$6,allorders!$Q:$Q,"&lt;&gt;"&amp;"",allorders!E:E,"Shipped")</f>
        <v>1</v>
      </c>
      <c r="D454" s="5">
        <f>SUMIFS(allorders!$O:$O,allorders!$L:$L,$A454,allorders!$AG:$AG,"&lt;="&amp;日期!$B$7,allorders!$AG:$AG,"&gt;="&amp;日期!$B$8,allorders!Q:Q,"&lt;&gt;"&amp;"",allorders!E:E,"Shipped")</f>
        <v>5</v>
      </c>
      <c r="E454" s="5">
        <f>SUMIFS(allorders!$O:$O,allorders!$L:$L,$A454,allorders!$AG:$AG,"&lt;="&amp;日期!$B$9,allorders!$AG:$AG,"&gt;="&amp;日期!$B$10,allorders!Q:Q,"&lt;&gt;"&amp;"",allorders!E:E,"Shipped")</f>
        <v>0</v>
      </c>
      <c r="F454" s="5">
        <f>SUMIFS(allorders!$O:$O,allorders!$L:$L,$A454,allorders!$AG:$AG,"&lt;="&amp;日期!$B$11,allorders!$AG:$AG,"&gt;="&amp;日期!$B$12,allorders!Q:Q,"&lt;&gt;"&amp;"",allorders!E:E,"Shipped")</f>
        <v>2</v>
      </c>
      <c r="G454" s="6">
        <f>IF(SUM(C454:F454)=0,0,SUMIFS(allorders!Q:Q,allorders!L:L,A454,allorders!AG:AG,"&lt;="&amp;日期!$B$5,allorders!AG:AG,"&gt;="&amp;日期!$B$12,allorders!N:N,"Shipped")/SUM(C454:F454))</f>
        <v>21.98</v>
      </c>
      <c r="H454">
        <f t="shared" si="14"/>
        <v>8</v>
      </c>
      <c r="I454">
        <f t="shared" si="15"/>
        <v>175.84</v>
      </c>
    </row>
    <row r="455" ht="15" spans="1:9">
      <c r="A455" s="4" t="s">
        <v>5753</v>
      </c>
      <c r="B455" t="str">
        <f>VLOOKUP(A455,'[1]子sku-父sku'!$A:$B,2,0)</f>
        <v>CS-LHY009</v>
      </c>
      <c r="C455" s="5">
        <f>SUMIFS(allorders!O:O,allorders!L:L,$A455,allorders!AG:AG,"&lt;="&amp;日期!$B$5,allorders!AG:AG,"&gt;="&amp;日期!$B$6,allorders!$Q:$Q,"&lt;&gt;"&amp;"",allorders!E:E,"Shipped")</f>
        <v>0</v>
      </c>
      <c r="D455" s="5">
        <f>SUMIFS(allorders!$O:$O,allorders!$L:$L,$A455,allorders!$AG:$AG,"&lt;="&amp;日期!$B$7,allorders!$AG:$AG,"&gt;="&amp;日期!$B$8,allorders!Q:Q,"&lt;&gt;"&amp;"",allorders!E:E,"Shipped")</f>
        <v>2</v>
      </c>
      <c r="E455" s="5">
        <f>SUMIFS(allorders!$O:$O,allorders!$L:$L,$A455,allorders!$AG:$AG,"&lt;="&amp;日期!$B$9,allorders!$AG:$AG,"&gt;="&amp;日期!$B$10,allorders!Q:Q,"&lt;&gt;"&amp;"",allorders!E:E,"Shipped")</f>
        <v>0</v>
      </c>
      <c r="F455" s="5">
        <f>SUMIFS(allorders!$O:$O,allorders!$L:$L,$A455,allorders!$AG:$AG,"&lt;="&amp;日期!$B$11,allorders!$AG:$AG,"&gt;="&amp;日期!$B$12,allorders!Q:Q,"&lt;&gt;"&amp;"",allorders!E:E,"Shipped")</f>
        <v>1</v>
      </c>
      <c r="G455" s="6">
        <f>IF(SUM(C455:F455)=0,0,SUMIFS(allorders!Q:Q,allorders!L:L,A455,allorders!AG:AG,"&lt;="&amp;日期!$B$5,allorders!AG:AG,"&gt;="&amp;日期!$B$12,allorders!N:N,"Shipped")/SUM(C455:F455))</f>
        <v>22.98</v>
      </c>
      <c r="H455">
        <f t="shared" si="14"/>
        <v>3</v>
      </c>
      <c r="I455">
        <f t="shared" si="15"/>
        <v>68.94</v>
      </c>
    </row>
    <row r="456" ht="15" spans="1:9">
      <c r="A456" s="4" t="s">
        <v>5762</v>
      </c>
      <c r="B456" t="str">
        <f>VLOOKUP(A456,'[1]子sku-父sku'!$A:$B,2,0)</f>
        <v>KZ-LHY001</v>
      </c>
      <c r="C456" s="5">
        <f>SUMIFS(allorders!O:O,allorders!L:L,$A456,allorders!AG:AG,"&lt;="&amp;日期!$B$5,allorders!AG:AG,"&gt;="&amp;日期!$B$6,allorders!$Q:$Q,"&lt;&gt;"&amp;"",allorders!E:E,"Shipped")</f>
        <v>1</v>
      </c>
      <c r="D456" s="5">
        <f>SUMIFS(allorders!$O:$O,allorders!$L:$L,$A456,allorders!$AG:$AG,"&lt;="&amp;日期!$B$7,allorders!$AG:$AG,"&gt;="&amp;日期!$B$8,allorders!Q:Q,"&lt;&gt;"&amp;"",allorders!E:E,"Shipped")</f>
        <v>2</v>
      </c>
      <c r="E456" s="5">
        <f>SUMIFS(allorders!$O:$O,allorders!$L:$L,$A456,allorders!$AG:$AG,"&lt;="&amp;日期!$B$9,allorders!$AG:$AG,"&gt;="&amp;日期!$B$10,allorders!Q:Q,"&lt;&gt;"&amp;"",allorders!E:E,"Shipped")</f>
        <v>2</v>
      </c>
      <c r="F456" s="5">
        <f>SUMIFS(allorders!$O:$O,allorders!$L:$L,$A456,allorders!$AG:$AG,"&lt;="&amp;日期!$B$11,allorders!$AG:$AG,"&gt;="&amp;日期!$B$12,allorders!Q:Q,"&lt;&gt;"&amp;"",allorders!E:E,"Shipped")</f>
        <v>1</v>
      </c>
      <c r="G456" s="6">
        <f>IF(SUM(C456:F456)=0,0,SUMIFS(allorders!Q:Q,allorders!L:L,A456,allorders!AG:AG,"&lt;="&amp;日期!$B$5,allorders!AG:AG,"&gt;="&amp;日期!$B$12,allorders!N:N,"Shipped")/SUM(C456:F456))</f>
        <v>25.98</v>
      </c>
      <c r="H456">
        <f t="shared" si="14"/>
        <v>6</v>
      </c>
      <c r="I456">
        <f t="shared" si="15"/>
        <v>155.88</v>
      </c>
    </row>
    <row r="457" ht="15" spans="1:9">
      <c r="A457" s="4" t="s">
        <v>5792</v>
      </c>
      <c r="B457" t="str">
        <f>VLOOKUP(A457,'[1]子sku-父sku'!$A:$B,2,0)</f>
        <v>CS-LY181</v>
      </c>
      <c r="C457" s="5">
        <f>SUMIFS(allorders!O:O,allorders!L:L,$A457,allorders!AG:AG,"&lt;="&amp;日期!$B$5,allorders!AG:AG,"&gt;="&amp;日期!$B$6,allorders!$Q:$Q,"&lt;&gt;"&amp;"",allorders!E:E,"Shipped")</f>
        <v>0</v>
      </c>
      <c r="D457" s="5">
        <f>SUMIFS(allorders!$O:$O,allorders!$L:$L,$A457,allorders!$AG:$AG,"&lt;="&amp;日期!$B$7,allorders!$AG:$AG,"&gt;="&amp;日期!$B$8,allorders!Q:Q,"&lt;&gt;"&amp;"",allorders!E:E,"Shipped")</f>
        <v>0</v>
      </c>
      <c r="E457" s="5">
        <f>SUMIFS(allorders!$O:$O,allorders!$L:$L,$A457,allorders!$AG:$AG,"&lt;="&amp;日期!$B$9,allorders!$AG:$AG,"&gt;="&amp;日期!$B$10,allorders!Q:Q,"&lt;&gt;"&amp;"",allorders!E:E,"Shipped")</f>
        <v>0</v>
      </c>
      <c r="F457" s="5">
        <f>SUMIFS(allorders!$O:$O,allorders!$L:$L,$A457,allorders!$AG:$AG,"&lt;="&amp;日期!$B$11,allorders!$AG:$AG,"&gt;="&amp;日期!$B$12,allorders!Q:Q,"&lt;&gt;"&amp;"",allorders!E:E,"Shipped")</f>
        <v>1</v>
      </c>
      <c r="G457" s="6">
        <f>IF(SUM(C457:F457)=0,0,SUMIFS(allorders!Q:Q,allorders!L:L,A457,allorders!AG:AG,"&lt;="&amp;日期!$B$5,allorders!AG:AG,"&gt;="&amp;日期!$B$12,allorders!N:N,"Shipped")/SUM(C457:F457))</f>
        <v>22.98</v>
      </c>
      <c r="H457">
        <f t="shared" si="14"/>
        <v>1</v>
      </c>
      <c r="I457">
        <f t="shared" si="15"/>
        <v>22.98</v>
      </c>
    </row>
    <row r="458" ht="15" spans="1:9">
      <c r="A458" s="4" t="s">
        <v>5823</v>
      </c>
      <c r="B458" t="str">
        <f>VLOOKUP(A458,'[1]子sku-父sku'!$A:$B,2,0)</f>
        <v>CS-SB030</v>
      </c>
      <c r="C458" s="5">
        <f>SUMIFS(allorders!O:O,allorders!L:L,$A458,allorders!AG:AG,"&lt;="&amp;日期!$B$5,allorders!AG:AG,"&gt;="&amp;日期!$B$6,allorders!$Q:$Q,"&lt;&gt;"&amp;"",allorders!E:E,"Shipped")</f>
        <v>2</v>
      </c>
      <c r="D458" s="5">
        <f>SUMIFS(allorders!$O:$O,allorders!$L:$L,$A458,allorders!$AG:$AG,"&lt;="&amp;日期!$B$7,allorders!$AG:$AG,"&gt;="&amp;日期!$B$8,allorders!Q:Q,"&lt;&gt;"&amp;"",allorders!E:E,"Shipped")</f>
        <v>1</v>
      </c>
      <c r="E458" s="5">
        <f>SUMIFS(allorders!$O:$O,allorders!$L:$L,$A458,allorders!$AG:$AG,"&lt;="&amp;日期!$B$9,allorders!$AG:$AG,"&gt;="&amp;日期!$B$10,allorders!Q:Q,"&lt;&gt;"&amp;"",allorders!E:E,"Shipped")</f>
        <v>4</v>
      </c>
      <c r="F458" s="5">
        <f>SUMIFS(allorders!$O:$O,allorders!$L:$L,$A458,allorders!$AG:$AG,"&lt;="&amp;日期!$B$11,allorders!$AG:$AG,"&gt;="&amp;日期!$B$12,allorders!Q:Q,"&lt;&gt;"&amp;"",allorders!E:E,"Shipped")</f>
        <v>1</v>
      </c>
      <c r="G458" s="6">
        <f>IF(SUM(C458:F458)=0,0,SUMIFS(allorders!Q:Q,allorders!L:L,A458,allorders!AG:AG,"&lt;="&amp;日期!$B$5,allorders!AG:AG,"&gt;="&amp;日期!$B$12,allorders!N:N,"Shipped")/SUM(C458:F458))</f>
        <v>22.98</v>
      </c>
      <c r="H458">
        <f t="shared" si="14"/>
        <v>8</v>
      </c>
      <c r="I458">
        <f t="shared" si="15"/>
        <v>183.84</v>
      </c>
    </row>
    <row r="459" ht="15" spans="1:9">
      <c r="A459" s="4" t="s">
        <v>5867</v>
      </c>
      <c r="B459" t="str">
        <f>VLOOKUP(A459,'[1]子sku-父sku'!$A:$B,2,0)</f>
        <v>MTX-IULHY-M1798</v>
      </c>
      <c r="C459" s="5">
        <f>SUMIFS(allorders!O:O,allorders!L:L,$A459,allorders!AG:AG,"&lt;="&amp;日期!$B$5,allorders!AG:AG,"&gt;="&amp;日期!$B$6,allorders!$Q:$Q,"&lt;&gt;"&amp;"",allorders!E:E,"Shipped")</f>
        <v>1</v>
      </c>
      <c r="D459" s="5">
        <f>SUMIFS(allorders!$O:$O,allorders!$L:$L,$A459,allorders!$AG:$AG,"&lt;="&amp;日期!$B$7,allorders!$AG:$AG,"&gt;="&amp;日期!$B$8,allorders!Q:Q,"&lt;&gt;"&amp;"",allorders!E:E,"Shipped")</f>
        <v>1</v>
      </c>
      <c r="E459" s="5">
        <f>SUMIFS(allorders!$O:$O,allorders!$L:$L,$A459,allorders!$AG:$AG,"&lt;="&amp;日期!$B$9,allorders!$AG:$AG,"&gt;="&amp;日期!$B$10,allorders!Q:Q,"&lt;&gt;"&amp;"",allorders!E:E,"Shipped")</f>
        <v>1</v>
      </c>
      <c r="F459" s="5">
        <f>SUMIFS(allorders!$O:$O,allorders!$L:$L,$A459,allorders!$AG:$AG,"&lt;="&amp;日期!$B$11,allorders!$AG:$AG,"&gt;="&amp;日期!$B$12,allorders!Q:Q,"&lt;&gt;"&amp;"",allorders!E:E,"Shipped")</f>
        <v>2</v>
      </c>
      <c r="G459" s="6">
        <f>IF(SUM(C459:F459)=0,0,SUMIFS(allorders!Q:Q,allorders!L:L,A459,allorders!AG:AG,"&lt;="&amp;日期!$B$5,allorders!AG:AG,"&gt;="&amp;日期!$B$12,allorders!N:N,"Shipped")/SUM(C459:F459))</f>
        <v>19.188</v>
      </c>
      <c r="H459">
        <f t="shared" si="14"/>
        <v>5</v>
      </c>
      <c r="I459">
        <f t="shared" si="15"/>
        <v>95.94</v>
      </c>
    </row>
    <row r="460" ht="15" spans="1:9">
      <c r="A460" s="4" t="s">
        <v>5879</v>
      </c>
      <c r="B460" t="str">
        <f>VLOOKUP(A460,'[1]子sku-父sku'!$A:$B,2,0)</f>
        <v>CS-LY181</v>
      </c>
      <c r="C460" s="5">
        <f>SUMIFS(allorders!O:O,allorders!L:L,$A460,allorders!AG:AG,"&lt;="&amp;日期!$B$5,allorders!AG:AG,"&gt;="&amp;日期!$B$6,allorders!$Q:$Q,"&lt;&gt;"&amp;"",allorders!E:E,"Shipped")</f>
        <v>2</v>
      </c>
      <c r="D460" s="5">
        <f>SUMIFS(allorders!$O:$O,allorders!$L:$L,$A460,allorders!$AG:$AG,"&lt;="&amp;日期!$B$7,allorders!$AG:$AG,"&gt;="&amp;日期!$B$8,allorders!Q:Q,"&lt;&gt;"&amp;"",allorders!E:E,"Shipped")</f>
        <v>2</v>
      </c>
      <c r="E460" s="5">
        <f>SUMIFS(allorders!$O:$O,allorders!$L:$L,$A460,allorders!$AG:$AG,"&lt;="&amp;日期!$B$9,allorders!$AG:$AG,"&gt;="&amp;日期!$B$10,allorders!Q:Q,"&lt;&gt;"&amp;"",allorders!E:E,"Shipped")</f>
        <v>0</v>
      </c>
      <c r="F460" s="5">
        <f>SUMIFS(allorders!$O:$O,allorders!$L:$L,$A460,allorders!$AG:$AG,"&lt;="&amp;日期!$B$11,allorders!$AG:$AG,"&gt;="&amp;日期!$B$12,allorders!Q:Q,"&lt;&gt;"&amp;"",allorders!E:E,"Shipped")</f>
        <v>1</v>
      </c>
      <c r="G460" s="6">
        <f>IF(SUM(C460:F460)=0,0,SUMIFS(allorders!Q:Q,allorders!L:L,A460,allorders!AG:AG,"&lt;="&amp;日期!$B$5,allorders!AG:AG,"&gt;="&amp;日期!$B$12,allorders!N:N,"Shipped")/SUM(C460:F460))</f>
        <v>23.98</v>
      </c>
      <c r="H460">
        <f t="shared" si="14"/>
        <v>5</v>
      </c>
      <c r="I460">
        <f t="shared" si="15"/>
        <v>119.9</v>
      </c>
    </row>
    <row r="461" ht="15" spans="1:9">
      <c r="A461" s="4" t="s">
        <v>5883</v>
      </c>
      <c r="B461" t="str">
        <f>VLOOKUP(A461,'[1]子sku-父sku'!$A:$B,2,0)</f>
        <v>CS-SB181</v>
      </c>
      <c r="C461" s="5">
        <f>SUMIFS(allorders!O:O,allorders!L:L,$A461,allorders!AG:AG,"&lt;="&amp;日期!$B$5,allorders!AG:AG,"&gt;="&amp;日期!$B$6,allorders!$Q:$Q,"&lt;&gt;"&amp;"",allorders!E:E,"Shipped")</f>
        <v>0</v>
      </c>
      <c r="D461" s="5">
        <f>SUMIFS(allorders!$O:$O,allorders!$L:$L,$A461,allorders!$AG:$AG,"&lt;="&amp;日期!$B$7,allorders!$AG:$AG,"&gt;="&amp;日期!$B$8,allorders!Q:Q,"&lt;&gt;"&amp;"",allorders!E:E,"Shipped")</f>
        <v>0</v>
      </c>
      <c r="E461" s="5">
        <f>SUMIFS(allorders!$O:$O,allorders!$L:$L,$A461,allorders!$AG:$AG,"&lt;="&amp;日期!$B$9,allorders!$AG:$AG,"&gt;="&amp;日期!$B$10,allorders!Q:Q,"&lt;&gt;"&amp;"",allorders!E:E,"Shipped")</f>
        <v>0</v>
      </c>
      <c r="F461" s="5">
        <f>SUMIFS(allorders!$O:$O,allorders!$L:$L,$A461,allorders!$AG:$AG,"&lt;="&amp;日期!$B$11,allorders!$AG:$AG,"&gt;="&amp;日期!$B$12,allorders!Q:Q,"&lt;&gt;"&amp;"",allorders!E:E,"Shipped")</f>
        <v>1</v>
      </c>
      <c r="G461" s="6">
        <f>IF(SUM(C461:F461)=0,0,SUMIFS(allorders!Q:Q,allorders!L:L,A461,allorders!AG:AG,"&lt;="&amp;日期!$B$5,allorders!AG:AG,"&gt;="&amp;日期!$B$12,allorders!N:N,"Shipped")/SUM(C461:F461))</f>
        <v>23.98</v>
      </c>
      <c r="H461">
        <f t="shared" si="14"/>
        <v>1</v>
      </c>
      <c r="I461">
        <f t="shared" si="15"/>
        <v>23.98</v>
      </c>
    </row>
    <row r="462" ht="15" spans="1:9">
      <c r="A462" s="4" t="s">
        <v>5903</v>
      </c>
      <c r="B462" t="str">
        <f>VLOOKUP(A462,'[1]子sku-父sku'!$A:$B,2,0)</f>
        <v>CS-LHY009</v>
      </c>
      <c r="C462" s="5">
        <f>SUMIFS(allorders!O:O,allorders!L:L,$A462,allorders!AG:AG,"&lt;="&amp;日期!$B$5,allorders!AG:AG,"&gt;="&amp;日期!$B$6,allorders!$Q:$Q,"&lt;&gt;"&amp;"",allorders!E:E,"Shipped")</f>
        <v>0</v>
      </c>
      <c r="D462" s="5">
        <f>SUMIFS(allorders!$O:$O,allorders!$L:$L,$A462,allorders!$AG:$AG,"&lt;="&amp;日期!$B$7,allorders!$AG:$AG,"&gt;="&amp;日期!$B$8,allorders!Q:Q,"&lt;&gt;"&amp;"",allorders!E:E,"Shipped")</f>
        <v>1</v>
      </c>
      <c r="E462" s="5">
        <f>SUMIFS(allorders!$O:$O,allorders!$L:$L,$A462,allorders!$AG:$AG,"&lt;="&amp;日期!$B$9,allorders!$AG:$AG,"&gt;="&amp;日期!$B$10,allorders!Q:Q,"&lt;&gt;"&amp;"",allorders!E:E,"Shipped")</f>
        <v>1</v>
      </c>
      <c r="F462" s="5">
        <f>SUMIFS(allorders!$O:$O,allorders!$L:$L,$A462,allorders!$AG:$AG,"&lt;="&amp;日期!$B$11,allorders!$AG:$AG,"&gt;="&amp;日期!$B$12,allorders!Q:Q,"&lt;&gt;"&amp;"",allorders!E:E,"Shipped")</f>
        <v>1</v>
      </c>
      <c r="G462" s="6">
        <f>IF(SUM(C462:F462)=0,0,SUMIFS(allorders!Q:Q,allorders!L:L,A462,allorders!AG:AG,"&lt;="&amp;日期!$B$5,allorders!AG:AG,"&gt;="&amp;日期!$B$12,allorders!N:N,"Shipped")/SUM(C462:F462))</f>
        <v>22.98</v>
      </c>
      <c r="H462">
        <f t="shared" si="14"/>
        <v>3</v>
      </c>
      <c r="I462">
        <f t="shared" si="15"/>
        <v>68.94</v>
      </c>
    </row>
    <row r="463" ht="15" spans="1:9">
      <c r="A463" s="4" t="s">
        <v>5908</v>
      </c>
      <c r="B463" t="str">
        <f>VLOOKUP(A463,'[1]子sku-父sku'!$A:$B,2,0)</f>
        <v>CS-SB007</v>
      </c>
      <c r="C463" s="5">
        <f>SUMIFS(allorders!O:O,allorders!L:L,$A463,allorders!AG:AG,"&lt;="&amp;日期!$B$5,allorders!AG:AG,"&gt;="&amp;日期!$B$6,allorders!$Q:$Q,"&lt;&gt;"&amp;"",allorders!E:E,"Shipped")</f>
        <v>0</v>
      </c>
      <c r="D463" s="5">
        <f>SUMIFS(allorders!$O:$O,allorders!$L:$L,$A463,allorders!$AG:$AG,"&lt;="&amp;日期!$B$7,allorders!$AG:$AG,"&gt;="&amp;日期!$B$8,allorders!Q:Q,"&lt;&gt;"&amp;"",allorders!E:E,"Shipped")</f>
        <v>1</v>
      </c>
      <c r="E463" s="5">
        <f>SUMIFS(allorders!$O:$O,allorders!$L:$L,$A463,allorders!$AG:$AG,"&lt;="&amp;日期!$B$9,allorders!$AG:$AG,"&gt;="&amp;日期!$B$10,allorders!Q:Q,"&lt;&gt;"&amp;"",allorders!E:E,"Shipped")</f>
        <v>0</v>
      </c>
      <c r="F463" s="5">
        <f>SUMIFS(allorders!$O:$O,allorders!$L:$L,$A463,allorders!$AG:$AG,"&lt;="&amp;日期!$B$11,allorders!$AG:$AG,"&gt;="&amp;日期!$B$12,allorders!Q:Q,"&lt;&gt;"&amp;"",allorders!E:E,"Shipped")</f>
        <v>1</v>
      </c>
      <c r="G463" s="6">
        <f>IF(SUM(C463:F463)=0,0,SUMIFS(allorders!Q:Q,allorders!L:L,A463,allorders!AG:AG,"&lt;="&amp;日期!$B$5,allorders!AG:AG,"&gt;="&amp;日期!$B$12,allorders!N:N,"Shipped")/SUM(C463:F463))</f>
        <v>16.98</v>
      </c>
      <c r="H463">
        <f t="shared" si="14"/>
        <v>2</v>
      </c>
      <c r="I463">
        <f t="shared" si="15"/>
        <v>33.96</v>
      </c>
    </row>
    <row r="464" ht="15" spans="1:9">
      <c r="A464" s="4" t="s">
        <v>5913</v>
      </c>
      <c r="B464" t="str">
        <f>VLOOKUP(A464,'[1]子sku-父sku'!$A:$B,2,0)</f>
        <v>CS-SB007</v>
      </c>
      <c r="C464" s="5">
        <f>SUMIFS(allorders!O:O,allorders!L:L,$A464,allorders!AG:AG,"&lt;="&amp;日期!$B$5,allorders!AG:AG,"&gt;="&amp;日期!$B$6,allorders!$Q:$Q,"&lt;&gt;"&amp;"",allorders!E:E,"Shipped")</f>
        <v>6</v>
      </c>
      <c r="D464" s="5">
        <f>SUMIFS(allorders!$O:$O,allorders!$L:$L,$A464,allorders!$AG:$AG,"&lt;="&amp;日期!$B$7,allorders!$AG:$AG,"&gt;="&amp;日期!$B$8,allorders!Q:Q,"&lt;&gt;"&amp;"",allorders!E:E,"Shipped")</f>
        <v>0</v>
      </c>
      <c r="E464" s="5">
        <f>SUMIFS(allorders!$O:$O,allorders!$L:$L,$A464,allorders!$AG:$AG,"&lt;="&amp;日期!$B$9,allorders!$AG:$AG,"&gt;="&amp;日期!$B$10,allorders!Q:Q,"&lt;&gt;"&amp;"",allorders!E:E,"Shipped")</f>
        <v>1</v>
      </c>
      <c r="F464" s="5">
        <f>SUMIFS(allorders!$O:$O,allorders!$L:$L,$A464,allorders!$AG:$AG,"&lt;="&amp;日期!$B$11,allorders!$AG:$AG,"&gt;="&amp;日期!$B$12,allorders!Q:Q,"&lt;&gt;"&amp;"",allorders!E:E,"Shipped")</f>
        <v>1</v>
      </c>
      <c r="G464" s="6">
        <f>IF(SUM(C464:F464)=0,0,SUMIFS(allorders!Q:Q,allorders!L:L,A464,allorders!AG:AG,"&lt;="&amp;日期!$B$5,allorders!AG:AG,"&gt;="&amp;日期!$B$12,allorders!N:N,"Shipped")/SUM(C464:F464))</f>
        <v>22.2375</v>
      </c>
      <c r="H464">
        <f t="shared" si="14"/>
        <v>8</v>
      </c>
      <c r="I464">
        <f t="shared" si="15"/>
        <v>177.9</v>
      </c>
    </row>
    <row r="465" ht="15" spans="1:9">
      <c r="A465" s="4" t="s">
        <v>5916</v>
      </c>
      <c r="B465" t="str">
        <f>VLOOKUP(A465,'[1]子sku-父sku'!$A:$B,2,0)</f>
        <v>CS-SB007</v>
      </c>
      <c r="C465" s="5">
        <f>SUMIFS(allorders!O:O,allorders!L:L,$A465,allorders!AG:AG,"&lt;="&amp;日期!$B$5,allorders!AG:AG,"&gt;="&amp;日期!$B$6,allorders!$Q:$Q,"&lt;&gt;"&amp;"",allorders!E:E,"Shipped")</f>
        <v>0</v>
      </c>
      <c r="D465" s="5">
        <f>SUMIFS(allorders!$O:$O,allorders!$L:$L,$A465,allorders!$AG:$AG,"&lt;="&amp;日期!$B$7,allorders!$AG:$AG,"&gt;="&amp;日期!$B$8,allorders!Q:Q,"&lt;&gt;"&amp;"",allorders!E:E,"Shipped")</f>
        <v>1</v>
      </c>
      <c r="E465" s="5">
        <f>SUMIFS(allorders!$O:$O,allorders!$L:$L,$A465,allorders!$AG:$AG,"&lt;="&amp;日期!$B$9,allorders!$AG:$AG,"&gt;="&amp;日期!$B$10,allorders!Q:Q,"&lt;&gt;"&amp;"",allorders!E:E,"Shipped")</f>
        <v>1</v>
      </c>
      <c r="F465" s="5">
        <f>SUMIFS(allorders!$O:$O,allorders!$L:$L,$A465,allorders!$AG:$AG,"&lt;="&amp;日期!$B$11,allorders!$AG:$AG,"&gt;="&amp;日期!$B$12,allorders!Q:Q,"&lt;&gt;"&amp;"",allorders!E:E,"Shipped")</f>
        <v>1</v>
      </c>
      <c r="G465" s="6">
        <f>IF(SUM(C465:F465)=0,0,SUMIFS(allorders!Q:Q,allorders!L:L,A465,allorders!AG:AG,"&lt;="&amp;日期!$B$5,allorders!AG:AG,"&gt;="&amp;日期!$B$12,allorders!N:N,"Shipped")/SUM(C465:F465))</f>
        <v>16.98</v>
      </c>
      <c r="H465">
        <f t="shared" si="14"/>
        <v>3</v>
      </c>
      <c r="I465">
        <f t="shared" si="15"/>
        <v>50.94</v>
      </c>
    </row>
    <row r="466" ht="15" spans="1:9">
      <c r="A466" s="4" t="s">
        <v>5922</v>
      </c>
      <c r="B466" t="str">
        <f>VLOOKUP(A466,'[1]子sku-父sku'!$A:$B,2,0)</f>
        <v>MY-SB027</v>
      </c>
      <c r="C466" s="5">
        <f>SUMIFS(allorders!O:O,allorders!L:L,$A466,allorders!AG:AG,"&lt;="&amp;日期!$B$5,allorders!AG:AG,"&gt;="&amp;日期!$B$6,allorders!$Q:$Q,"&lt;&gt;"&amp;"",allorders!E:E,"Shipped")</f>
        <v>0</v>
      </c>
      <c r="D466" s="5">
        <f>SUMIFS(allorders!$O:$O,allorders!$L:$L,$A466,allorders!$AG:$AG,"&lt;="&amp;日期!$B$7,allorders!$AG:$AG,"&gt;="&amp;日期!$B$8,allorders!Q:Q,"&lt;&gt;"&amp;"",allorders!E:E,"Shipped")</f>
        <v>0</v>
      </c>
      <c r="E466" s="5">
        <f>SUMIFS(allorders!$O:$O,allorders!$L:$L,$A466,allorders!$AG:$AG,"&lt;="&amp;日期!$B$9,allorders!$AG:$AG,"&gt;="&amp;日期!$B$10,allorders!Q:Q,"&lt;&gt;"&amp;"",allorders!E:E,"Shipped")</f>
        <v>1</v>
      </c>
      <c r="F466" s="5">
        <f>SUMIFS(allorders!$O:$O,allorders!$L:$L,$A466,allorders!$AG:$AG,"&lt;="&amp;日期!$B$11,allorders!$AG:$AG,"&gt;="&amp;日期!$B$12,allorders!Q:Q,"&lt;&gt;"&amp;"",allorders!E:E,"Shipped")</f>
        <v>1</v>
      </c>
      <c r="G466" s="6">
        <f>IF(SUM(C466:F466)=0,0,SUMIFS(allorders!Q:Q,allorders!L:L,A466,allorders!AG:AG,"&lt;="&amp;日期!$B$5,allorders!AG:AG,"&gt;="&amp;日期!$B$12,allorders!N:N,"Shipped")/SUM(C466:F466))</f>
        <v>20.98</v>
      </c>
      <c r="H466">
        <f t="shared" si="14"/>
        <v>2</v>
      </c>
      <c r="I466">
        <f t="shared" si="15"/>
        <v>41.96</v>
      </c>
    </row>
    <row r="467" ht="15" spans="1:9">
      <c r="A467" s="4" t="s">
        <v>5962</v>
      </c>
      <c r="B467" t="str">
        <f>VLOOKUP(A467,'[1]子sku-父sku'!$A:$B,2,0)</f>
        <v>MY-SB027</v>
      </c>
      <c r="C467" s="5">
        <f>SUMIFS(allorders!O:O,allorders!L:L,$A467,allorders!AG:AG,"&lt;="&amp;日期!$B$5,allorders!AG:AG,"&gt;="&amp;日期!$B$6,allorders!$Q:$Q,"&lt;&gt;"&amp;"",allorders!E:E,"Shipped")</f>
        <v>0</v>
      </c>
      <c r="D467" s="5">
        <f>SUMIFS(allorders!$O:$O,allorders!$L:$L,$A467,allorders!$AG:$AG,"&lt;="&amp;日期!$B$7,allorders!$AG:$AG,"&gt;="&amp;日期!$B$8,allorders!Q:Q,"&lt;&gt;"&amp;"",allorders!E:E,"Shipped")</f>
        <v>5</v>
      </c>
      <c r="E467" s="5">
        <f>SUMIFS(allorders!$O:$O,allorders!$L:$L,$A467,allorders!$AG:$AG,"&lt;="&amp;日期!$B$9,allorders!$AG:$AG,"&gt;="&amp;日期!$B$10,allorders!Q:Q,"&lt;&gt;"&amp;"",allorders!E:E,"Shipped")</f>
        <v>0</v>
      </c>
      <c r="F467" s="5">
        <f>SUMIFS(allorders!$O:$O,allorders!$L:$L,$A467,allorders!$AG:$AG,"&lt;="&amp;日期!$B$11,allorders!$AG:$AG,"&gt;="&amp;日期!$B$12,allorders!Q:Q,"&lt;&gt;"&amp;"",allorders!E:E,"Shipped")</f>
        <v>1</v>
      </c>
      <c r="G467" s="6">
        <f>IF(SUM(C467:F467)=0,0,SUMIFS(allorders!Q:Q,allorders!L:L,A467,allorders!AG:AG,"&lt;="&amp;日期!$B$5,allorders!AG:AG,"&gt;="&amp;日期!$B$12,allorders!N:N,"Shipped")/SUM(C467:F467))</f>
        <v>20.98</v>
      </c>
      <c r="H467">
        <f t="shared" si="14"/>
        <v>6</v>
      </c>
      <c r="I467">
        <f t="shared" si="15"/>
        <v>125.88</v>
      </c>
    </row>
    <row r="468" ht="15" spans="1:9">
      <c r="A468" s="4" t="s">
        <v>5979</v>
      </c>
      <c r="B468" t="str">
        <f>VLOOKUP(A468,'[1]子sku-父sku'!$A:$B,2,0)</f>
        <v>MY-LYRound020</v>
      </c>
      <c r="C468" s="5">
        <f>SUMIFS(allorders!O:O,allorders!L:L,$A468,allorders!AG:AG,"&lt;="&amp;日期!$B$5,allorders!AG:AG,"&gt;="&amp;日期!$B$6,allorders!$Q:$Q,"&lt;&gt;"&amp;"",allorders!E:E,"Shipped")</f>
        <v>0</v>
      </c>
      <c r="D468" s="5">
        <f>SUMIFS(allorders!$O:$O,allorders!$L:$L,$A468,allorders!$AG:$AG,"&lt;="&amp;日期!$B$7,allorders!$AG:$AG,"&gt;="&amp;日期!$B$8,allorders!Q:Q,"&lt;&gt;"&amp;"",allorders!E:E,"Shipped")</f>
        <v>0</v>
      </c>
      <c r="E468" s="5">
        <f>SUMIFS(allorders!$O:$O,allorders!$L:$L,$A468,allorders!$AG:$AG,"&lt;="&amp;日期!$B$9,allorders!$AG:$AG,"&gt;="&amp;日期!$B$10,allorders!Q:Q,"&lt;&gt;"&amp;"",allorders!E:E,"Shipped")</f>
        <v>0</v>
      </c>
      <c r="F468" s="5">
        <f>SUMIFS(allorders!$O:$O,allorders!$L:$L,$A468,allorders!$AG:$AG,"&lt;="&amp;日期!$B$11,allorders!$AG:$AG,"&gt;="&amp;日期!$B$12,allorders!Q:Q,"&lt;&gt;"&amp;"",allorders!E:E,"Shipped")</f>
        <v>1</v>
      </c>
      <c r="G468" s="6">
        <f>IF(SUM(C468:F468)=0,0,SUMIFS(allorders!Q:Q,allorders!L:L,A468,allorders!AG:AG,"&lt;="&amp;日期!$B$5,allorders!AG:AG,"&gt;="&amp;日期!$B$12,allorders!N:N,"Shipped")/SUM(C468:F468))</f>
        <v>23.98</v>
      </c>
      <c r="H468">
        <f t="shared" si="14"/>
        <v>1</v>
      </c>
      <c r="I468">
        <f t="shared" si="15"/>
        <v>23.98</v>
      </c>
    </row>
    <row r="469" ht="15" spans="1:9">
      <c r="A469" s="4" t="s">
        <v>5982</v>
      </c>
      <c r="B469" t="str">
        <f>VLOOKUP(A469,'[1]子sku-父sku'!$A:$B,2,0)</f>
        <v>MY-LYRound020</v>
      </c>
      <c r="C469" s="5">
        <f>SUMIFS(allorders!O:O,allorders!L:L,$A469,allorders!AG:AG,"&lt;="&amp;日期!$B$5,allorders!AG:AG,"&gt;="&amp;日期!$B$6,allorders!$Q:$Q,"&lt;&gt;"&amp;"",allorders!E:E,"Shipped")</f>
        <v>0</v>
      </c>
      <c r="D469" s="5">
        <f>SUMIFS(allorders!$O:$O,allorders!$L:$L,$A469,allorders!$AG:$AG,"&lt;="&amp;日期!$B$7,allorders!$AG:$AG,"&gt;="&amp;日期!$B$8,allorders!Q:Q,"&lt;&gt;"&amp;"",allorders!E:E,"Shipped")</f>
        <v>8</v>
      </c>
      <c r="E469" s="5">
        <f>SUMIFS(allorders!$O:$O,allorders!$L:$L,$A469,allorders!$AG:$AG,"&lt;="&amp;日期!$B$9,allorders!$AG:$AG,"&gt;="&amp;日期!$B$10,allorders!Q:Q,"&lt;&gt;"&amp;"",allorders!E:E,"Shipped")</f>
        <v>4</v>
      </c>
      <c r="F469" s="5">
        <f>SUMIFS(allorders!$O:$O,allorders!$L:$L,$A469,allorders!$AG:$AG,"&lt;="&amp;日期!$B$11,allorders!$AG:$AG,"&gt;="&amp;日期!$B$12,allorders!Q:Q,"&lt;&gt;"&amp;"",allorders!E:E,"Shipped")</f>
        <v>1</v>
      </c>
      <c r="G469" s="6">
        <f>IF(SUM(C469:F469)=0,0,SUMIFS(allorders!Q:Q,allorders!L:L,A469,allorders!AG:AG,"&lt;="&amp;日期!$B$5,allorders!AG:AG,"&gt;="&amp;日期!$B$12,allorders!N:N,"Shipped")/SUM(C469:F469))</f>
        <v>23.98</v>
      </c>
      <c r="H469">
        <f t="shared" si="14"/>
        <v>13</v>
      </c>
      <c r="I469">
        <f t="shared" si="15"/>
        <v>311.74</v>
      </c>
    </row>
    <row r="470" ht="15" spans="1:9">
      <c r="A470" s="4" t="s">
        <v>5992</v>
      </c>
      <c r="B470" t="str">
        <f>VLOOKUP(A470,'[1]子sku-父sku'!$A:$B,2,0)</f>
        <v>CS-SB005</v>
      </c>
      <c r="C470" s="5">
        <f>SUMIFS(allorders!O:O,allorders!L:L,$A470,allorders!AG:AG,"&lt;="&amp;日期!$B$5,allorders!AG:AG,"&gt;="&amp;日期!$B$6,allorders!$Q:$Q,"&lt;&gt;"&amp;"",allorders!E:E,"Shipped")</f>
        <v>2</v>
      </c>
      <c r="D470" s="5">
        <f>SUMIFS(allorders!$O:$O,allorders!$L:$L,$A470,allorders!$AG:$AG,"&lt;="&amp;日期!$B$7,allorders!$AG:$AG,"&gt;="&amp;日期!$B$8,allorders!Q:Q,"&lt;&gt;"&amp;"",allorders!E:E,"Shipped")</f>
        <v>2</v>
      </c>
      <c r="E470" s="5">
        <f>SUMIFS(allorders!$O:$O,allorders!$L:$L,$A470,allorders!$AG:$AG,"&lt;="&amp;日期!$B$9,allorders!$AG:$AG,"&gt;="&amp;日期!$B$10,allorders!Q:Q,"&lt;&gt;"&amp;"",allorders!E:E,"Shipped")</f>
        <v>0</v>
      </c>
      <c r="F470" s="5">
        <f>SUMIFS(allorders!$O:$O,allorders!$L:$L,$A470,allorders!$AG:$AG,"&lt;="&amp;日期!$B$11,allorders!$AG:$AG,"&gt;="&amp;日期!$B$12,allorders!Q:Q,"&lt;&gt;"&amp;"",allorders!E:E,"Shipped")</f>
        <v>1</v>
      </c>
      <c r="G470" s="6">
        <f>IF(SUM(C470:F470)=0,0,SUMIFS(allorders!Q:Q,allorders!L:L,A470,allorders!AG:AG,"&lt;="&amp;日期!$B$5,allorders!AG:AG,"&gt;="&amp;日期!$B$12,allorders!N:N,"Shipped")/SUM(C470:F470))</f>
        <v>14.99</v>
      </c>
      <c r="H470">
        <f t="shared" si="14"/>
        <v>5</v>
      </c>
      <c r="I470">
        <f t="shared" si="15"/>
        <v>74.95</v>
      </c>
    </row>
    <row r="471" ht="15" spans="1:9">
      <c r="A471" s="4" t="s">
        <v>6017</v>
      </c>
      <c r="B471" t="str">
        <f>VLOOKUP(A471,'[1]子sku-父sku'!$A:$B,2,0)</f>
        <v>MY-SB011</v>
      </c>
      <c r="C471" s="5">
        <f>SUMIFS(allorders!O:O,allorders!L:L,$A471,allorders!AG:AG,"&lt;="&amp;日期!$B$5,allorders!AG:AG,"&gt;="&amp;日期!$B$6,allorders!$Q:$Q,"&lt;&gt;"&amp;"",allorders!E:E,"Shipped")</f>
        <v>0</v>
      </c>
      <c r="D471" s="5">
        <f>SUMIFS(allorders!$O:$O,allorders!$L:$L,$A471,allorders!$AG:$AG,"&lt;="&amp;日期!$B$7,allorders!$AG:$AG,"&gt;="&amp;日期!$B$8,allorders!Q:Q,"&lt;&gt;"&amp;"",allorders!E:E,"Shipped")</f>
        <v>0</v>
      </c>
      <c r="E471" s="5">
        <f>SUMIFS(allorders!$O:$O,allorders!$L:$L,$A471,allorders!$AG:$AG,"&lt;="&amp;日期!$B$9,allorders!$AG:$AG,"&gt;="&amp;日期!$B$10,allorders!Q:Q,"&lt;&gt;"&amp;"",allorders!E:E,"Shipped")</f>
        <v>1</v>
      </c>
      <c r="F471" s="5">
        <f>SUMIFS(allorders!$O:$O,allorders!$L:$L,$A471,allorders!$AG:$AG,"&lt;="&amp;日期!$B$11,allorders!$AG:$AG,"&gt;="&amp;日期!$B$12,allorders!Q:Q,"&lt;&gt;"&amp;"",allorders!E:E,"Shipped")</f>
        <v>1</v>
      </c>
      <c r="G471" s="6">
        <f>IF(SUM(C471:F471)=0,0,SUMIFS(allorders!Q:Q,allorders!L:L,A471,allorders!AG:AG,"&lt;="&amp;日期!$B$5,allorders!AG:AG,"&gt;="&amp;日期!$B$12,allorders!N:N,"Shipped")/SUM(C471:F471))</f>
        <v>24.98</v>
      </c>
      <c r="H471">
        <f t="shared" si="14"/>
        <v>2</v>
      </c>
      <c r="I471">
        <f t="shared" si="15"/>
        <v>49.96</v>
      </c>
    </row>
    <row r="472" ht="15" spans="1:9">
      <c r="A472" s="4" t="s">
        <v>6040</v>
      </c>
      <c r="B472" t="str">
        <f>VLOOKUP(A472,'[1]子sku-父sku'!$A:$B,2,0)</f>
        <v>CS-LY085</v>
      </c>
      <c r="C472" s="5">
        <f>SUMIFS(allorders!O:O,allorders!L:L,$A472,allorders!AG:AG,"&lt;="&amp;日期!$B$5,allorders!AG:AG,"&gt;="&amp;日期!$B$6,allorders!$Q:$Q,"&lt;&gt;"&amp;"",allorders!E:E,"Shipped")</f>
        <v>2</v>
      </c>
      <c r="D472" s="5">
        <f>SUMIFS(allorders!$O:$O,allorders!$L:$L,$A472,allorders!$AG:$AG,"&lt;="&amp;日期!$B$7,allorders!$AG:$AG,"&gt;="&amp;日期!$B$8,allorders!Q:Q,"&lt;&gt;"&amp;"",allorders!E:E,"Shipped")</f>
        <v>2</v>
      </c>
      <c r="E472" s="5">
        <f>SUMIFS(allorders!$O:$O,allorders!$L:$L,$A472,allorders!$AG:$AG,"&lt;="&amp;日期!$B$9,allorders!$AG:$AG,"&gt;="&amp;日期!$B$10,allorders!Q:Q,"&lt;&gt;"&amp;"",allorders!E:E,"Shipped")</f>
        <v>0</v>
      </c>
      <c r="F472" s="5">
        <f>SUMIFS(allorders!$O:$O,allorders!$L:$L,$A472,allorders!$AG:$AG,"&lt;="&amp;日期!$B$11,allorders!$AG:$AG,"&gt;="&amp;日期!$B$12,allorders!Q:Q,"&lt;&gt;"&amp;"",allorders!E:E,"Shipped")</f>
        <v>3</v>
      </c>
      <c r="G472" s="6">
        <f>IF(SUM(C472:F472)=0,0,SUMIFS(allorders!Q:Q,allorders!L:L,A472,allorders!AG:AG,"&lt;="&amp;日期!$B$5,allorders!AG:AG,"&gt;="&amp;日期!$B$12,allorders!N:N,"Shipped")/SUM(C472:F472))</f>
        <v>17.2685714285714</v>
      </c>
      <c r="H472">
        <f t="shared" si="14"/>
        <v>7</v>
      </c>
      <c r="I472">
        <f t="shared" si="15"/>
        <v>120.88</v>
      </c>
    </row>
    <row r="473" ht="15" spans="1:9">
      <c r="A473" s="4" t="s">
        <v>6058</v>
      </c>
      <c r="B473" t="str">
        <f>VLOOKUP(A473,'[1]子sku-父sku'!$A:$B,2,0)</f>
        <v>CS-LY181</v>
      </c>
      <c r="C473" s="5">
        <f>SUMIFS(allorders!O:O,allorders!L:L,$A473,allorders!AG:AG,"&lt;="&amp;日期!$B$5,allorders!AG:AG,"&gt;="&amp;日期!$B$6,allorders!$Q:$Q,"&lt;&gt;"&amp;"",allorders!E:E,"Shipped")</f>
        <v>0</v>
      </c>
      <c r="D473" s="5">
        <f>SUMIFS(allorders!$O:$O,allorders!$L:$L,$A473,allorders!$AG:$AG,"&lt;="&amp;日期!$B$7,allorders!$AG:$AG,"&gt;="&amp;日期!$B$8,allorders!Q:Q,"&lt;&gt;"&amp;"",allorders!E:E,"Shipped")</f>
        <v>0</v>
      </c>
      <c r="E473" s="5">
        <f>SUMIFS(allorders!$O:$O,allorders!$L:$L,$A473,allorders!$AG:$AG,"&lt;="&amp;日期!$B$9,allorders!$AG:$AG,"&gt;="&amp;日期!$B$10,allorders!Q:Q,"&lt;&gt;"&amp;"",allorders!E:E,"Shipped")</f>
        <v>0</v>
      </c>
      <c r="F473" s="5">
        <f>SUMIFS(allorders!$O:$O,allorders!$L:$L,$A473,allorders!$AG:$AG,"&lt;="&amp;日期!$B$11,allorders!$AG:$AG,"&gt;="&amp;日期!$B$12,allorders!Q:Q,"&lt;&gt;"&amp;"",allorders!E:E,"Shipped")</f>
        <v>1</v>
      </c>
      <c r="G473" s="6">
        <f>IF(SUM(C473:F473)=0,0,SUMIFS(allorders!Q:Q,allorders!L:L,A473,allorders!AG:AG,"&lt;="&amp;日期!$B$5,allorders!AG:AG,"&gt;="&amp;日期!$B$12,allorders!N:N,"Shipped")/SUM(C473:F473))</f>
        <v>23.98</v>
      </c>
      <c r="H473">
        <f t="shared" si="14"/>
        <v>1</v>
      </c>
      <c r="I473">
        <f t="shared" si="15"/>
        <v>23.98</v>
      </c>
    </row>
    <row r="474" ht="15" spans="1:9">
      <c r="A474" s="4" t="s">
        <v>6076</v>
      </c>
      <c r="B474" t="str">
        <f>VLOOKUP(A474,'[1]子sku-父sku'!$A:$B,2,0)</f>
        <v>MY-SB026</v>
      </c>
      <c r="C474" s="5">
        <f>SUMIFS(allorders!O:O,allorders!L:L,$A474,allorders!AG:AG,"&lt;="&amp;日期!$B$5,allorders!AG:AG,"&gt;="&amp;日期!$B$6,allorders!$Q:$Q,"&lt;&gt;"&amp;"",allorders!E:E,"Shipped")</f>
        <v>2</v>
      </c>
      <c r="D474" s="5">
        <f>SUMIFS(allorders!$O:$O,allorders!$L:$L,$A474,allorders!$AG:$AG,"&lt;="&amp;日期!$B$7,allorders!$AG:$AG,"&gt;="&amp;日期!$B$8,allorders!Q:Q,"&lt;&gt;"&amp;"",allorders!E:E,"Shipped")</f>
        <v>1</v>
      </c>
      <c r="E474" s="5">
        <f>SUMIFS(allorders!$O:$O,allorders!$L:$L,$A474,allorders!$AG:$AG,"&lt;="&amp;日期!$B$9,allorders!$AG:$AG,"&gt;="&amp;日期!$B$10,allorders!Q:Q,"&lt;&gt;"&amp;"",allorders!E:E,"Shipped")</f>
        <v>2</v>
      </c>
      <c r="F474" s="5">
        <f>SUMIFS(allorders!$O:$O,allorders!$L:$L,$A474,allorders!$AG:$AG,"&lt;="&amp;日期!$B$11,allorders!$AG:$AG,"&gt;="&amp;日期!$B$12,allorders!Q:Q,"&lt;&gt;"&amp;"",allorders!E:E,"Shipped")</f>
        <v>1</v>
      </c>
      <c r="G474" s="6">
        <f>IF(SUM(C474:F474)=0,0,SUMIFS(allorders!Q:Q,allorders!L:L,A474,allorders!AG:AG,"&lt;="&amp;日期!$B$5,allorders!AG:AG,"&gt;="&amp;日期!$B$12,allorders!N:N,"Shipped")/SUM(C474:F474))</f>
        <v>26.98</v>
      </c>
      <c r="H474">
        <f t="shared" si="14"/>
        <v>6</v>
      </c>
      <c r="I474">
        <f t="shared" si="15"/>
        <v>161.88</v>
      </c>
    </row>
    <row r="475" ht="15" spans="1:9">
      <c r="A475" s="4" t="s">
        <v>6114</v>
      </c>
      <c r="B475" t="str">
        <f>VLOOKUP(A475,'[1]子sku-父sku'!$A:$B,2,0)</f>
        <v>CS-BUSB031</v>
      </c>
      <c r="C475" s="5">
        <f>SUMIFS(allorders!O:O,allorders!L:L,$A475,allorders!AG:AG,"&lt;="&amp;日期!$B$5,allorders!AG:AG,"&gt;="&amp;日期!$B$6,allorders!$Q:$Q,"&lt;&gt;"&amp;"",allorders!E:E,"Shipped")</f>
        <v>0</v>
      </c>
      <c r="D475" s="5">
        <f>SUMIFS(allorders!$O:$O,allorders!$L:$L,$A475,allorders!$AG:$AG,"&lt;="&amp;日期!$B$7,allorders!$AG:$AG,"&gt;="&amp;日期!$B$8,allorders!Q:Q,"&lt;&gt;"&amp;"",allorders!E:E,"Shipped")</f>
        <v>0</v>
      </c>
      <c r="E475" s="5">
        <f>SUMIFS(allorders!$O:$O,allorders!$L:$L,$A475,allorders!$AG:$AG,"&lt;="&amp;日期!$B$9,allorders!$AG:$AG,"&gt;="&amp;日期!$B$10,allorders!Q:Q,"&lt;&gt;"&amp;"",allorders!E:E,"Shipped")</f>
        <v>1</v>
      </c>
      <c r="F475" s="5">
        <f>SUMIFS(allorders!$O:$O,allorders!$L:$L,$A475,allorders!$AG:$AG,"&lt;="&amp;日期!$B$11,allorders!$AG:$AG,"&gt;="&amp;日期!$B$12,allorders!Q:Q,"&lt;&gt;"&amp;"",allorders!E:E,"Shipped")</f>
        <v>1</v>
      </c>
      <c r="G475" s="6">
        <f>IF(SUM(C475:F475)=0,0,SUMIFS(allorders!Q:Q,allorders!L:L,A475,allorders!AG:AG,"&lt;="&amp;日期!$B$5,allorders!AG:AG,"&gt;="&amp;日期!$B$12,allorders!N:N,"Shipped")/SUM(C475:F475))</f>
        <v>27.98</v>
      </c>
      <c r="H475">
        <f t="shared" si="14"/>
        <v>2</v>
      </c>
      <c r="I475">
        <f t="shared" si="15"/>
        <v>55.96</v>
      </c>
    </row>
    <row r="476" ht="15" spans="1:9">
      <c r="A476" s="4" t="s">
        <v>6125</v>
      </c>
      <c r="B476" t="str">
        <f>VLOOKUP(A476,'[1]子sku-父sku'!$A:$B,2,0)</f>
        <v>MY-LYRound020</v>
      </c>
      <c r="C476" s="5">
        <f>SUMIFS(allorders!O:O,allorders!L:L,$A476,allorders!AG:AG,"&lt;="&amp;日期!$B$5,allorders!AG:AG,"&gt;="&amp;日期!$B$6,allorders!$Q:$Q,"&lt;&gt;"&amp;"",allorders!E:E,"Shipped")</f>
        <v>1</v>
      </c>
      <c r="D476" s="5">
        <f>SUMIFS(allorders!$O:$O,allorders!$L:$L,$A476,allorders!$AG:$AG,"&lt;="&amp;日期!$B$7,allorders!$AG:$AG,"&gt;="&amp;日期!$B$8,allorders!Q:Q,"&lt;&gt;"&amp;"",allorders!E:E,"Shipped")</f>
        <v>1</v>
      </c>
      <c r="E476" s="5">
        <f>SUMIFS(allorders!$O:$O,allorders!$L:$L,$A476,allorders!$AG:$AG,"&lt;="&amp;日期!$B$9,allorders!$AG:$AG,"&gt;="&amp;日期!$B$10,allorders!Q:Q,"&lt;&gt;"&amp;"",allorders!E:E,"Shipped")</f>
        <v>4</v>
      </c>
      <c r="F476" s="5">
        <f>SUMIFS(allorders!$O:$O,allorders!$L:$L,$A476,allorders!$AG:$AG,"&lt;="&amp;日期!$B$11,allorders!$AG:$AG,"&gt;="&amp;日期!$B$12,allorders!Q:Q,"&lt;&gt;"&amp;"",allorders!E:E,"Shipped")</f>
        <v>1</v>
      </c>
      <c r="G476" s="6">
        <f>IF(SUM(C476:F476)=0,0,SUMIFS(allorders!Q:Q,allorders!L:L,A476,allorders!AG:AG,"&lt;="&amp;日期!$B$5,allorders!AG:AG,"&gt;="&amp;日期!$B$12,allorders!N:N,"Shipped")/SUM(C476:F476))</f>
        <v>23.98</v>
      </c>
      <c r="H476">
        <f t="shared" si="14"/>
        <v>7</v>
      </c>
      <c r="I476">
        <f t="shared" si="15"/>
        <v>167.86</v>
      </c>
    </row>
    <row r="477" ht="15" spans="1:9">
      <c r="A477" s="4" t="s">
        <v>6182</v>
      </c>
      <c r="B477" t="str">
        <f>VLOOKUP(A477,'[1]子sku-父sku'!$A:$B,2,0)</f>
        <v>MY-BS027</v>
      </c>
      <c r="C477" s="5">
        <f>SUMIFS(allorders!O:O,allorders!L:L,$A477,allorders!AG:AG,"&lt;="&amp;日期!$B$5,allorders!AG:AG,"&gt;="&amp;日期!$B$6,allorders!$Q:$Q,"&lt;&gt;"&amp;"",allorders!E:E,"Shipped")</f>
        <v>0</v>
      </c>
      <c r="D477" s="5">
        <f>SUMIFS(allorders!$O:$O,allorders!$L:$L,$A477,allorders!$AG:$AG,"&lt;="&amp;日期!$B$7,allorders!$AG:$AG,"&gt;="&amp;日期!$B$8,allorders!Q:Q,"&lt;&gt;"&amp;"",allorders!E:E,"Shipped")</f>
        <v>0</v>
      </c>
      <c r="E477" s="5">
        <f>SUMIFS(allorders!$O:$O,allorders!$L:$L,$A477,allorders!$AG:$AG,"&lt;="&amp;日期!$B$9,allorders!$AG:$AG,"&gt;="&amp;日期!$B$10,allorders!Q:Q,"&lt;&gt;"&amp;"",allorders!E:E,"Shipped")</f>
        <v>0</v>
      </c>
      <c r="F477" s="5">
        <f>SUMIFS(allorders!$O:$O,allorders!$L:$L,$A477,allorders!$AG:$AG,"&lt;="&amp;日期!$B$11,allorders!$AG:$AG,"&gt;="&amp;日期!$B$12,allorders!Q:Q,"&lt;&gt;"&amp;"",allorders!E:E,"Shipped")</f>
        <v>1</v>
      </c>
      <c r="G477" s="6">
        <f>IF(SUM(C477:F477)=0,0,SUMIFS(allorders!Q:Q,allorders!L:L,A477,allorders!AG:AG,"&lt;="&amp;日期!$B$5,allorders!AG:AG,"&gt;="&amp;日期!$B$12,allorders!N:N,"Shipped")/SUM(C477:F477))</f>
        <v>20.98</v>
      </c>
      <c r="H477">
        <f t="shared" si="14"/>
        <v>1</v>
      </c>
      <c r="I477">
        <f t="shared" si="15"/>
        <v>20.98</v>
      </c>
    </row>
    <row r="478" ht="15" spans="1:9">
      <c r="A478" s="4" t="s">
        <v>6215</v>
      </c>
      <c r="B478" t="str">
        <f>VLOOKUP(A478,'[1]子sku-父sku'!$A:$B,2,0)</f>
        <v>CS-SB005</v>
      </c>
      <c r="C478" s="5">
        <f>SUMIFS(allorders!O:O,allorders!L:L,$A478,allorders!AG:AG,"&lt;="&amp;日期!$B$5,allorders!AG:AG,"&gt;="&amp;日期!$B$6,allorders!$Q:$Q,"&lt;&gt;"&amp;"",allorders!E:E,"Shipped")</f>
        <v>1</v>
      </c>
      <c r="D478" s="5">
        <f>SUMIFS(allorders!$O:$O,allorders!$L:$L,$A478,allorders!$AG:$AG,"&lt;="&amp;日期!$B$7,allorders!$AG:$AG,"&gt;="&amp;日期!$B$8,allorders!Q:Q,"&lt;&gt;"&amp;"",allorders!E:E,"Shipped")</f>
        <v>0</v>
      </c>
      <c r="E478" s="5">
        <f>SUMIFS(allorders!$O:$O,allorders!$L:$L,$A478,allorders!$AG:$AG,"&lt;="&amp;日期!$B$9,allorders!$AG:$AG,"&gt;="&amp;日期!$B$10,allorders!Q:Q,"&lt;&gt;"&amp;"",allorders!E:E,"Shipped")</f>
        <v>0</v>
      </c>
      <c r="F478" s="5">
        <f>SUMIFS(allorders!$O:$O,allorders!$L:$L,$A478,allorders!$AG:$AG,"&lt;="&amp;日期!$B$11,allorders!$AG:$AG,"&gt;="&amp;日期!$B$12,allorders!Q:Q,"&lt;&gt;"&amp;"",allorders!E:E,"Shipped")</f>
        <v>1</v>
      </c>
      <c r="G478" s="6">
        <f>IF(SUM(C478:F478)=0,0,SUMIFS(allorders!Q:Q,allorders!L:L,A478,allorders!AG:AG,"&lt;="&amp;日期!$B$5,allorders!AG:AG,"&gt;="&amp;日期!$B$12,allorders!N:N,"Shipped")/SUM(C478:F478))</f>
        <v>34.47</v>
      </c>
      <c r="H478">
        <f t="shared" si="14"/>
        <v>2</v>
      </c>
      <c r="I478">
        <f t="shared" si="15"/>
        <v>68.94</v>
      </c>
    </row>
    <row r="479" ht="15" spans="1:9">
      <c r="A479" s="4" t="s">
        <v>6222</v>
      </c>
      <c r="B479" t="str">
        <f>VLOOKUP(A479,'[1]子sku-父sku'!$A:$B,2,0)</f>
        <v>CS-SB005</v>
      </c>
      <c r="C479" s="5">
        <f>SUMIFS(allorders!O:O,allorders!L:L,$A479,allorders!AG:AG,"&lt;="&amp;日期!$B$5,allorders!AG:AG,"&gt;="&amp;日期!$B$6,allorders!$Q:$Q,"&lt;&gt;"&amp;"",allorders!E:E,"Shipped")</f>
        <v>0</v>
      </c>
      <c r="D479" s="5">
        <f>SUMIFS(allorders!$O:$O,allorders!$L:$L,$A479,allorders!$AG:$AG,"&lt;="&amp;日期!$B$7,allorders!$AG:$AG,"&gt;="&amp;日期!$B$8,allorders!Q:Q,"&lt;&gt;"&amp;"",allorders!E:E,"Shipped")</f>
        <v>1</v>
      </c>
      <c r="E479" s="5">
        <f>SUMIFS(allorders!$O:$O,allorders!$L:$L,$A479,allorders!$AG:$AG,"&lt;="&amp;日期!$B$9,allorders!$AG:$AG,"&gt;="&amp;日期!$B$10,allorders!Q:Q,"&lt;&gt;"&amp;"",allorders!E:E,"Shipped")</f>
        <v>0</v>
      </c>
      <c r="F479" s="5">
        <f>SUMIFS(allorders!$O:$O,allorders!$L:$L,$A479,allorders!$AG:$AG,"&lt;="&amp;日期!$B$11,allorders!$AG:$AG,"&gt;="&amp;日期!$B$12,allorders!Q:Q,"&lt;&gt;"&amp;"",allorders!E:E,"Shipped")</f>
        <v>1</v>
      </c>
      <c r="G479" s="6">
        <f>IF(SUM(C479:F479)=0,0,SUMIFS(allorders!Q:Q,allorders!L:L,A479,allorders!AG:AG,"&lt;="&amp;日期!$B$5,allorders!AG:AG,"&gt;="&amp;日期!$B$12,allorders!N:N,"Shipped")/SUM(C479:F479))</f>
        <v>22.98</v>
      </c>
      <c r="H479">
        <f t="shared" si="14"/>
        <v>2</v>
      </c>
      <c r="I479">
        <f t="shared" si="15"/>
        <v>45.96</v>
      </c>
    </row>
    <row r="480" ht="15" spans="1:9">
      <c r="A480" s="4" t="s">
        <v>6246</v>
      </c>
      <c r="B480" t="str">
        <f>VLOOKUP(A480,'[1]子sku-父sku'!$A:$B,2,0)</f>
        <v>CS-CA181</v>
      </c>
      <c r="C480" s="5">
        <f>SUMIFS(allorders!O:O,allorders!L:L,$A480,allorders!AG:AG,"&lt;="&amp;日期!$B$5,allorders!AG:AG,"&gt;="&amp;日期!$B$6,allorders!$Q:$Q,"&lt;&gt;"&amp;"",allorders!E:E,"Shipped")</f>
        <v>1</v>
      </c>
      <c r="D480" s="5">
        <f>SUMIFS(allorders!$O:$O,allorders!$L:$L,$A480,allorders!$AG:$AG,"&lt;="&amp;日期!$B$7,allorders!$AG:$AG,"&gt;="&amp;日期!$B$8,allorders!Q:Q,"&lt;&gt;"&amp;"",allorders!E:E,"Shipped")</f>
        <v>2</v>
      </c>
      <c r="E480" s="5">
        <f>SUMIFS(allorders!$O:$O,allorders!$L:$L,$A480,allorders!$AG:$AG,"&lt;="&amp;日期!$B$9,allorders!$AG:$AG,"&gt;="&amp;日期!$B$10,allorders!Q:Q,"&lt;&gt;"&amp;"",allorders!E:E,"Shipped")</f>
        <v>0</v>
      </c>
      <c r="F480" s="5">
        <f>SUMIFS(allorders!$O:$O,allorders!$L:$L,$A480,allorders!$AG:$AG,"&lt;="&amp;日期!$B$11,allorders!$AG:$AG,"&gt;="&amp;日期!$B$12,allorders!Q:Q,"&lt;&gt;"&amp;"",allorders!E:E,"Shipped")</f>
        <v>1</v>
      </c>
      <c r="G480" s="6">
        <f>IF(SUM(C480:F480)=0,0,SUMIFS(allorders!Q:Q,allorders!L:L,A480,allorders!AG:AG,"&lt;="&amp;日期!$B$5,allorders!AG:AG,"&gt;="&amp;日期!$B$12,allorders!N:N,"Shipped")/SUM(C480:F480))</f>
        <v>27.4925</v>
      </c>
      <c r="H480">
        <f t="shared" si="14"/>
        <v>4</v>
      </c>
      <c r="I480">
        <f t="shared" si="15"/>
        <v>109.97</v>
      </c>
    </row>
    <row r="481" ht="15" spans="1:9">
      <c r="A481" s="4" t="s">
        <v>6252</v>
      </c>
      <c r="B481" t="str">
        <f>VLOOKUP(A481,'[1]子sku-父sku'!$A:$B,2,0)</f>
        <v>CS-CA170</v>
      </c>
      <c r="C481" s="5">
        <f>SUMIFS(allorders!O:O,allorders!L:L,$A481,allorders!AG:AG,"&lt;="&amp;日期!$B$5,allorders!AG:AG,"&gt;="&amp;日期!$B$6,allorders!$Q:$Q,"&lt;&gt;"&amp;"",allorders!E:E,"Shipped")</f>
        <v>0</v>
      </c>
      <c r="D481" s="5">
        <f>SUMIFS(allorders!$O:$O,allorders!$L:$L,$A481,allorders!$AG:$AG,"&lt;="&amp;日期!$B$7,allorders!$AG:$AG,"&gt;="&amp;日期!$B$8,allorders!Q:Q,"&lt;&gt;"&amp;"",allorders!E:E,"Shipped")</f>
        <v>2</v>
      </c>
      <c r="E481" s="5">
        <f>SUMIFS(allorders!$O:$O,allorders!$L:$L,$A481,allorders!$AG:$AG,"&lt;="&amp;日期!$B$9,allorders!$AG:$AG,"&gt;="&amp;日期!$B$10,allorders!Q:Q,"&lt;&gt;"&amp;"",allorders!E:E,"Shipped")</f>
        <v>1</v>
      </c>
      <c r="F481" s="5">
        <f>SUMIFS(allorders!$O:$O,allorders!$L:$L,$A481,allorders!$AG:$AG,"&lt;="&amp;日期!$B$11,allorders!$AG:$AG,"&gt;="&amp;日期!$B$12,allorders!Q:Q,"&lt;&gt;"&amp;"",allorders!E:E,"Shipped")</f>
        <v>1</v>
      </c>
      <c r="G481" s="6">
        <f>IF(SUM(C481:F481)=0,0,SUMIFS(allorders!Q:Q,allorders!L:L,A481,allorders!AG:AG,"&lt;="&amp;日期!$B$5,allorders!AG:AG,"&gt;="&amp;日期!$B$12,allorders!N:N,"Shipped")/SUM(C481:F481))</f>
        <v>27.4925</v>
      </c>
      <c r="H481">
        <f t="shared" si="14"/>
        <v>4</v>
      </c>
      <c r="I481">
        <f t="shared" si="15"/>
        <v>109.97</v>
      </c>
    </row>
    <row r="482" ht="15" spans="1:9">
      <c r="A482" s="4" t="s">
        <v>6260</v>
      </c>
      <c r="B482" t="str">
        <f>VLOOKUP(A482,'[1]子sku-父sku'!$A:$B,2,0)</f>
        <v>CS-CA170</v>
      </c>
      <c r="C482" s="5">
        <f>SUMIFS(allorders!O:O,allorders!L:L,$A482,allorders!AG:AG,"&lt;="&amp;日期!$B$5,allorders!AG:AG,"&gt;="&amp;日期!$B$6,allorders!$Q:$Q,"&lt;&gt;"&amp;"",allorders!E:E,"Shipped")</f>
        <v>1</v>
      </c>
      <c r="D482" s="5">
        <f>SUMIFS(allorders!$O:$O,allorders!$L:$L,$A482,allorders!$AG:$AG,"&lt;="&amp;日期!$B$7,allorders!$AG:$AG,"&gt;="&amp;日期!$B$8,allorders!Q:Q,"&lt;&gt;"&amp;"",allorders!E:E,"Shipped")</f>
        <v>1</v>
      </c>
      <c r="E482" s="5">
        <f>SUMIFS(allorders!$O:$O,allorders!$L:$L,$A482,allorders!$AG:$AG,"&lt;="&amp;日期!$B$9,allorders!$AG:$AG,"&gt;="&amp;日期!$B$10,allorders!Q:Q,"&lt;&gt;"&amp;"",allorders!E:E,"Shipped")</f>
        <v>0</v>
      </c>
      <c r="F482" s="5">
        <f>SUMIFS(allorders!$O:$O,allorders!$L:$L,$A482,allorders!$AG:$AG,"&lt;="&amp;日期!$B$11,allorders!$AG:$AG,"&gt;="&amp;日期!$B$12,allorders!Q:Q,"&lt;&gt;"&amp;"",allorders!E:E,"Shipped")</f>
        <v>1</v>
      </c>
      <c r="G482" s="6">
        <f>IF(SUM(C482:F482)=0,0,SUMIFS(allorders!Q:Q,allorders!L:L,A482,allorders!AG:AG,"&lt;="&amp;日期!$B$5,allorders!AG:AG,"&gt;="&amp;日期!$B$12,allorders!N:N,"Shipped")/SUM(C482:F482))</f>
        <v>28.3266666666667</v>
      </c>
      <c r="H482">
        <f t="shared" si="14"/>
        <v>3</v>
      </c>
      <c r="I482">
        <f t="shared" si="15"/>
        <v>84.98</v>
      </c>
    </row>
    <row r="483" ht="15" spans="1:9">
      <c r="A483" s="4" t="s">
        <v>6272</v>
      </c>
      <c r="B483" t="str">
        <f>VLOOKUP(A483,'[1]子sku-父sku'!$A:$B,2,0)</f>
        <v>CS-LY085</v>
      </c>
      <c r="C483" s="5">
        <f>SUMIFS(allorders!O:O,allorders!L:L,$A483,allorders!AG:AG,"&lt;="&amp;日期!$B$5,allorders!AG:AG,"&gt;="&amp;日期!$B$6,allorders!$Q:$Q,"&lt;&gt;"&amp;"",allorders!E:E,"Shipped")</f>
        <v>0</v>
      </c>
      <c r="D483" s="5">
        <f>SUMIFS(allorders!$O:$O,allorders!$L:$L,$A483,allorders!$AG:$AG,"&lt;="&amp;日期!$B$7,allorders!$AG:$AG,"&gt;="&amp;日期!$B$8,allorders!Q:Q,"&lt;&gt;"&amp;"",allorders!E:E,"Shipped")</f>
        <v>0</v>
      </c>
      <c r="E483" s="5">
        <f>SUMIFS(allorders!$O:$O,allorders!$L:$L,$A483,allorders!$AG:$AG,"&lt;="&amp;日期!$B$9,allorders!$AG:$AG,"&gt;="&amp;日期!$B$10,allorders!Q:Q,"&lt;&gt;"&amp;"",allorders!E:E,"Shipped")</f>
        <v>2</v>
      </c>
      <c r="F483" s="5">
        <f>SUMIFS(allorders!$O:$O,allorders!$L:$L,$A483,allorders!$AG:$AG,"&lt;="&amp;日期!$B$11,allorders!$AG:$AG,"&gt;="&amp;日期!$B$12,allorders!Q:Q,"&lt;&gt;"&amp;"",allorders!E:E,"Shipped")</f>
        <v>1</v>
      </c>
      <c r="G483" s="6">
        <f>IF(SUM(C483:F483)=0,0,SUMIFS(allorders!Q:Q,allorders!L:L,A483,allorders!AG:AG,"&lt;="&amp;日期!$B$5,allorders!AG:AG,"&gt;="&amp;日期!$B$12,allorders!N:N,"Shipped")/SUM(C483:F483))</f>
        <v>14.98</v>
      </c>
      <c r="H483">
        <f t="shared" si="14"/>
        <v>3</v>
      </c>
      <c r="I483">
        <f t="shared" si="15"/>
        <v>44.94</v>
      </c>
    </row>
    <row r="484" ht="15" spans="1:9">
      <c r="A484" s="4" t="s">
        <v>6281</v>
      </c>
      <c r="B484" t="str">
        <f>VLOOKUP(A484,'[1]子sku-父sku'!$A:$B,2,0)</f>
        <v>CS-SB170</v>
      </c>
      <c r="C484" s="5">
        <f>SUMIFS(allorders!O:O,allorders!L:L,$A484,allorders!AG:AG,"&lt;="&amp;日期!$B$5,allorders!AG:AG,"&gt;="&amp;日期!$B$6,allorders!$Q:$Q,"&lt;&gt;"&amp;"",allorders!E:E,"Shipped")</f>
        <v>0</v>
      </c>
      <c r="D484" s="5">
        <f>SUMIFS(allorders!$O:$O,allorders!$L:$L,$A484,allorders!$AG:$AG,"&lt;="&amp;日期!$B$7,allorders!$AG:$AG,"&gt;="&amp;日期!$B$8,allorders!Q:Q,"&lt;&gt;"&amp;"",allorders!E:E,"Shipped")</f>
        <v>10</v>
      </c>
      <c r="E484" s="5">
        <f>SUMIFS(allorders!$O:$O,allorders!$L:$L,$A484,allorders!$AG:$AG,"&lt;="&amp;日期!$B$9,allorders!$AG:$AG,"&gt;="&amp;日期!$B$10,allorders!Q:Q,"&lt;&gt;"&amp;"",allorders!E:E,"Shipped")</f>
        <v>3</v>
      </c>
      <c r="F484" s="5">
        <f>SUMIFS(allorders!$O:$O,allorders!$L:$L,$A484,allorders!$AG:$AG,"&lt;="&amp;日期!$B$11,allorders!$AG:$AG,"&gt;="&amp;日期!$B$12,allorders!Q:Q,"&lt;&gt;"&amp;"",allorders!E:E,"Shipped")</f>
        <v>1</v>
      </c>
      <c r="G484" s="6">
        <f>IF(SUM(C484:F484)=0,0,SUMIFS(allorders!Q:Q,allorders!L:L,A484,allorders!AG:AG,"&lt;="&amp;日期!$B$5,allorders!AG:AG,"&gt;="&amp;日期!$B$12,allorders!N:N,"Shipped")/SUM(C484:F484))</f>
        <v>24.98</v>
      </c>
      <c r="H484">
        <f t="shared" si="14"/>
        <v>14</v>
      </c>
      <c r="I484">
        <f t="shared" si="15"/>
        <v>349.72</v>
      </c>
    </row>
    <row r="485" ht="15" spans="1:9">
      <c r="A485" s="4" t="s">
        <v>6314</v>
      </c>
      <c r="B485" t="str">
        <f>VLOOKUP(A485,'[1]子sku-父sku'!$A:$B,2,0)</f>
        <v>MY-LYPoint021</v>
      </c>
      <c r="C485" s="5">
        <f>SUMIFS(allorders!O:O,allorders!L:L,$A485,allorders!AG:AG,"&lt;="&amp;日期!$B$5,allorders!AG:AG,"&gt;="&amp;日期!$B$6,allorders!$Q:$Q,"&lt;&gt;"&amp;"",allorders!E:E,"Shipped")</f>
        <v>0</v>
      </c>
      <c r="D485" s="5">
        <f>SUMIFS(allorders!$O:$O,allorders!$L:$L,$A485,allorders!$AG:$AG,"&lt;="&amp;日期!$B$7,allorders!$AG:$AG,"&gt;="&amp;日期!$B$8,allorders!Q:Q,"&lt;&gt;"&amp;"",allorders!E:E,"Shipped")</f>
        <v>0</v>
      </c>
      <c r="E485" s="5">
        <f>SUMIFS(allorders!$O:$O,allorders!$L:$L,$A485,allorders!$AG:$AG,"&lt;="&amp;日期!$B$9,allorders!$AG:$AG,"&gt;="&amp;日期!$B$10,allorders!Q:Q,"&lt;&gt;"&amp;"",allorders!E:E,"Shipped")</f>
        <v>1</v>
      </c>
      <c r="F485" s="5">
        <f>SUMIFS(allorders!$O:$O,allorders!$L:$L,$A485,allorders!$AG:$AG,"&lt;="&amp;日期!$B$11,allorders!$AG:$AG,"&gt;="&amp;日期!$B$12,allorders!Q:Q,"&lt;&gt;"&amp;"",allorders!E:E,"Shipped")</f>
        <v>1</v>
      </c>
      <c r="G485" s="6">
        <f>IF(SUM(C485:F485)=0,0,SUMIFS(allorders!Q:Q,allorders!L:L,A485,allorders!AG:AG,"&lt;="&amp;日期!$B$5,allorders!AG:AG,"&gt;="&amp;日期!$B$12,allorders!N:N,"Shipped")/SUM(C485:F485))</f>
        <v>22.98</v>
      </c>
      <c r="H485">
        <f t="shared" si="14"/>
        <v>2</v>
      </c>
      <c r="I485">
        <f t="shared" si="15"/>
        <v>45.96</v>
      </c>
    </row>
    <row r="486" ht="15" spans="1:9">
      <c r="A486" s="4" t="s">
        <v>6329</v>
      </c>
      <c r="B486" t="str">
        <f>VLOOKUP(A486,'[1]子sku-父sku'!$A:$B,2,0)</f>
        <v>CS-LY084</v>
      </c>
      <c r="C486" s="5">
        <f>SUMIFS(allorders!O:O,allorders!L:L,$A486,allorders!AG:AG,"&lt;="&amp;日期!$B$5,allorders!AG:AG,"&gt;="&amp;日期!$B$6,allorders!$Q:$Q,"&lt;&gt;"&amp;"",allorders!E:E,"Shipped")</f>
        <v>0</v>
      </c>
      <c r="D486" s="5">
        <f>SUMIFS(allorders!$O:$O,allorders!$L:$L,$A486,allorders!$AG:$AG,"&lt;="&amp;日期!$B$7,allorders!$AG:$AG,"&gt;="&amp;日期!$B$8,allorders!Q:Q,"&lt;&gt;"&amp;"",allorders!E:E,"Shipped")</f>
        <v>1</v>
      </c>
      <c r="E486" s="5">
        <f>SUMIFS(allorders!$O:$O,allorders!$L:$L,$A486,allorders!$AG:$AG,"&lt;="&amp;日期!$B$9,allorders!$AG:$AG,"&gt;="&amp;日期!$B$10,allorders!Q:Q,"&lt;&gt;"&amp;"",allorders!E:E,"Shipped")</f>
        <v>2</v>
      </c>
      <c r="F486" s="5">
        <f>SUMIFS(allorders!$O:$O,allorders!$L:$L,$A486,allorders!$AG:$AG,"&lt;="&amp;日期!$B$11,allorders!$AG:$AG,"&gt;="&amp;日期!$B$12,allorders!Q:Q,"&lt;&gt;"&amp;"",allorders!E:E,"Shipped")</f>
        <v>2</v>
      </c>
      <c r="G486" s="6">
        <f>IF(SUM(C486:F486)=0,0,SUMIFS(allorders!Q:Q,allorders!L:L,A486,allorders!AG:AG,"&lt;="&amp;日期!$B$5,allorders!AG:AG,"&gt;="&amp;日期!$B$12,allorders!N:N,"Shipped")/SUM(C486:F486))</f>
        <v>22.98</v>
      </c>
      <c r="H486">
        <f t="shared" si="14"/>
        <v>5</v>
      </c>
      <c r="I486">
        <f t="shared" si="15"/>
        <v>114.9</v>
      </c>
    </row>
    <row r="487" ht="15" spans="1:9">
      <c r="A487" s="4" t="s">
        <v>6339</v>
      </c>
      <c r="B487" t="str">
        <f>VLOOKUP(A487,'[1]子sku-父sku'!$A:$B,2,0)</f>
        <v>MY-SB027</v>
      </c>
      <c r="C487" s="5">
        <f>SUMIFS(allorders!O:O,allorders!L:L,$A487,allorders!AG:AG,"&lt;="&amp;日期!$B$5,allorders!AG:AG,"&gt;="&amp;日期!$B$6,allorders!$Q:$Q,"&lt;&gt;"&amp;"",allorders!E:E,"Shipped")</f>
        <v>0</v>
      </c>
      <c r="D487" s="5">
        <f>SUMIFS(allorders!$O:$O,allorders!$L:$L,$A487,allorders!$AG:$AG,"&lt;="&amp;日期!$B$7,allorders!$AG:$AG,"&gt;="&amp;日期!$B$8,allorders!Q:Q,"&lt;&gt;"&amp;"",allorders!E:E,"Shipped")</f>
        <v>1</v>
      </c>
      <c r="E487" s="5">
        <f>SUMIFS(allorders!$O:$O,allorders!$L:$L,$A487,allorders!$AG:$AG,"&lt;="&amp;日期!$B$9,allorders!$AG:$AG,"&gt;="&amp;日期!$B$10,allorders!Q:Q,"&lt;&gt;"&amp;"",allorders!E:E,"Shipped")</f>
        <v>1</v>
      </c>
      <c r="F487" s="5">
        <f>SUMIFS(allorders!$O:$O,allorders!$L:$L,$A487,allorders!$AG:$AG,"&lt;="&amp;日期!$B$11,allorders!$AG:$AG,"&gt;="&amp;日期!$B$12,allorders!Q:Q,"&lt;&gt;"&amp;"",allorders!E:E,"Shipped")</f>
        <v>1</v>
      </c>
      <c r="G487" s="6">
        <f>IF(SUM(C487:F487)=0,0,SUMIFS(allorders!Q:Q,allorders!L:L,A487,allorders!AG:AG,"&lt;="&amp;日期!$B$5,allorders!AG:AG,"&gt;="&amp;日期!$B$12,allorders!N:N,"Shipped")/SUM(C487:F487))</f>
        <v>20.98</v>
      </c>
      <c r="H487">
        <f t="shared" si="14"/>
        <v>3</v>
      </c>
      <c r="I487">
        <f t="shared" si="15"/>
        <v>62.94</v>
      </c>
    </row>
    <row r="488" ht="15" spans="1:9">
      <c r="A488" s="4" t="s">
        <v>6343</v>
      </c>
      <c r="B488" t="str">
        <f>VLOOKUP(A488,'[1]子sku-父sku'!$A:$B,2,0)</f>
        <v>MY-SB027</v>
      </c>
      <c r="C488" s="5">
        <f>SUMIFS(allorders!O:O,allorders!L:L,$A488,allorders!AG:AG,"&lt;="&amp;日期!$B$5,allorders!AG:AG,"&gt;="&amp;日期!$B$6,allorders!$Q:$Q,"&lt;&gt;"&amp;"",allorders!E:E,"Shipped")</f>
        <v>1</v>
      </c>
      <c r="D488" s="5">
        <f>SUMIFS(allorders!$O:$O,allorders!$L:$L,$A488,allorders!$AG:$AG,"&lt;="&amp;日期!$B$7,allorders!$AG:$AG,"&gt;="&amp;日期!$B$8,allorders!Q:Q,"&lt;&gt;"&amp;"",allorders!E:E,"Shipped")</f>
        <v>0</v>
      </c>
      <c r="E488" s="5">
        <f>SUMIFS(allorders!$O:$O,allorders!$L:$L,$A488,allorders!$AG:$AG,"&lt;="&amp;日期!$B$9,allorders!$AG:$AG,"&gt;="&amp;日期!$B$10,allorders!Q:Q,"&lt;&gt;"&amp;"",allorders!E:E,"Shipped")</f>
        <v>0</v>
      </c>
      <c r="F488" s="5">
        <f>SUMIFS(allorders!$O:$O,allorders!$L:$L,$A488,allorders!$AG:$AG,"&lt;="&amp;日期!$B$11,allorders!$AG:$AG,"&gt;="&amp;日期!$B$12,allorders!Q:Q,"&lt;&gt;"&amp;"",allorders!E:E,"Shipped")</f>
        <v>1</v>
      </c>
      <c r="G488" s="6">
        <f>IF(SUM(C488:F488)=0,0,SUMIFS(allorders!Q:Q,allorders!L:L,A488,allorders!AG:AG,"&lt;="&amp;日期!$B$5,allorders!AG:AG,"&gt;="&amp;日期!$B$12,allorders!N:N,"Shipped")/SUM(C488:F488))</f>
        <v>20.98</v>
      </c>
      <c r="H488">
        <f t="shared" si="14"/>
        <v>2</v>
      </c>
      <c r="I488">
        <f t="shared" si="15"/>
        <v>41.96</v>
      </c>
    </row>
    <row r="489" ht="15" spans="1:9">
      <c r="A489" s="4" t="s">
        <v>6358</v>
      </c>
      <c r="B489" t="str">
        <f>VLOOKUP(A489,'[1]子sku-父sku'!$A:$B,2,0)</f>
        <v>MY-SB026</v>
      </c>
      <c r="C489" s="5">
        <f>SUMIFS(allorders!O:O,allorders!L:L,$A489,allorders!AG:AG,"&lt;="&amp;日期!$B$5,allorders!AG:AG,"&gt;="&amp;日期!$B$6,allorders!$Q:$Q,"&lt;&gt;"&amp;"",allorders!E:E,"Shipped")</f>
        <v>4</v>
      </c>
      <c r="D489" s="5">
        <f>SUMIFS(allorders!$O:$O,allorders!$L:$L,$A489,allorders!$AG:$AG,"&lt;="&amp;日期!$B$7,allorders!$AG:$AG,"&gt;="&amp;日期!$B$8,allorders!Q:Q,"&lt;&gt;"&amp;"",allorders!E:E,"Shipped")</f>
        <v>0</v>
      </c>
      <c r="E489" s="5">
        <f>SUMIFS(allorders!$O:$O,allorders!$L:$L,$A489,allorders!$AG:$AG,"&lt;="&amp;日期!$B$9,allorders!$AG:$AG,"&gt;="&amp;日期!$B$10,allorders!Q:Q,"&lt;&gt;"&amp;"",allorders!E:E,"Shipped")</f>
        <v>1</v>
      </c>
      <c r="F489" s="5">
        <f>SUMIFS(allorders!$O:$O,allorders!$L:$L,$A489,allorders!$AG:$AG,"&lt;="&amp;日期!$B$11,allorders!$AG:$AG,"&gt;="&amp;日期!$B$12,allorders!Q:Q,"&lt;&gt;"&amp;"",allorders!E:E,"Shipped")</f>
        <v>0</v>
      </c>
      <c r="G489" s="6">
        <f>IF(SUM(C489:F489)=0,0,SUMIFS(allorders!Q:Q,allorders!L:L,A489,allorders!AG:AG,"&lt;="&amp;日期!$B$5,allorders!AG:AG,"&gt;="&amp;日期!$B$12,allorders!N:N,"Shipped")/SUM(C489:F489))</f>
        <v>26.98</v>
      </c>
      <c r="H489">
        <f t="shared" si="14"/>
        <v>5</v>
      </c>
      <c r="I489">
        <f t="shared" si="15"/>
        <v>134.9</v>
      </c>
    </row>
    <row r="490" ht="15" spans="1:9">
      <c r="A490" s="4" t="s">
        <v>6376</v>
      </c>
      <c r="B490" t="str">
        <f>VLOOKUP(A490,'[1]子sku-父sku'!$A:$B,2,0)</f>
        <v>CS-SB006</v>
      </c>
      <c r="C490" s="5">
        <f>SUMIFS(allorders!O:O,allorders!L:L,$A490,allorders!AG:AG,"&lt;="&amp;日期!$B$5,allorders!AG:AG,"&gt;="&amp;日期!$B$6,allorders!$Q:$Q,"&lt;&gt;"&amp;"",allorders!E:E,"Shipped")</f>
        <v>6</v>
      </c>
      <c r="D490" s="5">
        <f>SUMIFS(allorders!$O:$O,allorders!$L:$L,$A490,allorders!$AG:$AG,"&lt;="&amp;日期!$B$7,allorders!$AG:$AG,"&gt;="&amp;日期!$B$8,allorders!Q:Q,"&lt;&gt;"&amp;"",allorders!E:E,"Shipped")</f>
        <v>2</v>
      </c>
      <c r="E490" s="5">
        <f>SUMIFS(allorders!$O:$O,allorders!$L:$L,$A490,allorders!$AG:$AG,"&lt;="&amp;日期!$B$9,allorders!$AG:$AG,"&gt;="&amp;日期!$B$10,allorders!Q:Q,"&lt;&gt;"&amp;"",allorders!E:E,"Shipped")</f>
        <v>1</v>
      </c>
      <c r="F490" s="5">
        <f>SUMIFS(allorders!$O:$O,allorders!$L:$L,$A490,allorders!$AG:$AG,"&lt;="&amp;日期!$B$11,allorders!$AG:$AG,"&gt;="&amp;日期!$B$12,allorders!Q:Q,"&lt;&gt;"&amp;"",allorders!E:E,"Shipped")</f>
        <v>1</v>
      </c>
      <c r="G490" s="6">
        <f>IF(SUM(C490:F490)=0,0,SUMIFS(allorders!Q:Q,allorders!L:L,A490,allorders!AG:AG,"&lt;="&amp;日期!$B$5,allorders!AG:AG,"&gt;="&amp;日期!$B$12,allorders!N:N,"Shipped")/SUM(C490:F490))</f>
        <v>22.981</v>
      </c>
      <c r="H490">
        <f t="shared" si="14"/>
        <v>10</v>
      </c>
      <c r="I490">
        <f t="shared" si="15"/>
        <v>229.81</v>
      </c>
    </row>
    <row r="491" ht="15" spans="1:9">
      <c r="A491" s="4" t="s">
        <v>6382</v>
      </c>
      <c r="B491" t="str">
        <f>VLOOKUP(A491,'[1]子sku-父sku'!$A:$B,2,0)</f>
        <v>MY-LYRound020</v>
      </c>
      <c r="C491" s="5">
        <f>SUMIFS(allorders!O:O,allorders!L:L,$A491,allorders!AG:AG,"&lt;="&amp;日期!$B$5,allorders!AG:AG,"&gt;="&amp;日期!$B$6,allorders!$Q:$Q,"&lt;&gt;"&amp;"",allorders!E:E,"Shipped")</f>
        <v>2</v>
      </c>
      <c r="D491" s="5">
        <f>SUMIFS(allorders!$O:$O,allorders!$L:$L,$A491,allorders!$AG:$AG,"&lt;="&amp;日期!$B$7,allorders!$AG:$AG,"&gt;="&amp;日期!$B$8,allorders!Q:Q,"&lt;&gt;"&amp;"",allorders!E:E,"Shipped")</f>
        <v>3</v>
      </c>
      <c r="E491" s="5">
        <f>SUMIFS(allorders!$O:$O,allorders!$L:$L,$A491,allorders!$AG:$AG,"&lt;="&amp;日期!$B$9,allorders!$AG:$AG,"&gt;="&amp;日期!$B$10,allorders!Q:Q,"&lt;&gt;"&amp;"",allorders!E:E,"Shipped")</f>
        <v>3</v>
      </c>
      <c r="F491" s="5">
        <f>SUMIFS(allorders!$O:$O,allorders!$L:$L,$A491,allorders!$AG:$AG,"&lt;="&amp;日期!$B$11,allorders!$AG:$AG,"&gt;="&amp;日期!$B$12,allorders!Q:Q,"&lt;&gt;"&amp;"",allorders!E:E,"Shipped")</f>
        <v>1</v>
      </c>
      <c r="G491" s="6">
        <f>IF(SUM(C491:F491)=0,0,SUMIFS(allorders!Q:Q,allorders!L:L,A491,allorders!AG:AG,"&lt;="&amp;日期!$B$5,allorders!AG:AG,"&gt;="&amp;日期!$B$12,allorders!N:N,"Shipped")/SUM(C491:F491))</f>
        <v>23.98</v>
      </c>
      <c r="H491">
        <f t="shared" si="14"/>
        <v>9</v>
      </c>
      <c r="I491">
        <f t="shared" si="15"/>
        <v>215.82</v>
      </c>
    </row>
    <row r="492" ht="15" spans="1:9">
      <c r="A492" s="4" t="s">
        <v>6403</v>
      </c>
      <c r="B492" t="str">
        <f>VLOOKUP(A492,'[1]子sku-父sku'!$A:$B,2,0)</f>
        <v>POLO-SB014</v>
      </c>
      <c r="C492" s="5">
        <f>SUMIFS(allorders!O:O,allorders!L:L,$A492,allorders!AG:AG,"&lt;="&amp;日期!$B$5,allorders!AG:AG,"&gt;="&amp;日期!$B$6,allorders!$Q:$Q,"&lt;&gt;"&amp;"",allorders!E:E,"Shipped")</f>
        <v>0</v>
      </c>
      <c r="D492" s="5">
        <f>SUMIFS(allorders!$O:$O,allorders!$L:$L,$A492,allorders!$AG:$AG,"&lt;="&amp;日期!$B$7,allorders!$AG:$AG,"&gt;="&amp;日期!$B$8,allorders!Q:Q,"&lt;&gt;"&amp;"",allorders!E:E,"Shipped")</f>
        <v>0</v>
      </c>
      <c r="E492" s="5">
        <f>SUMIFS(allorders!$O:$O,allorders!$L:$L,$A492,allorders!$AG:$AG,"&lt;="&amp;日期!$B$9,allorders!$AG:$AG,"&gt;="&amp;日期!$B$10,allorders!Q:Q,"&lt;&gt;"&amp;"",allorders!E:E,"Shipped")</f>
        <v>1</v>
      </c>
      <c r="F492" s="5">
        <f>SUMIFS(allorders!$O:$O,allorders!$L:$L,$A492,allorders!$AG:$AG,"&lt;="&amp;日期!$B$11,allorders!$AG:$AG,"&gt;="&amp;日期!$B$12,allorders!Q:Q,"&lt;&gt;"&amp;"",allorders!E:E,"Shipped")</f>
        <v>1</v>
      </c>
      <c r="G492" s="6">
        <f>IF(SUM(C492:F492)=0,0,SUMIFS(allorders!Q:Q,allorders!L:L,A492,allorders!AG:AG,"&lt;="&amp;日期!$B$5,allorders!AG:AG,"&gt;="&amp;日期!$B$12,allorders!N:N,"Shipped")/SUM(C492:F492))</f>
        <v>15</v>
      </c>
      <c r="H492">
        <f t="shared" si="14"/>
        <v>2</v>
      </c>
      <c r="I492">
        <f t="shared" si="15"/>
        <v>30</v>
      </c>
    </row>
    <row r="493" ht="15" spans="1:9">
      <c r="A493" s="4" t="s">
        <v>6451</v>
      </c>
      <c r="B493" t="str">
        <f>VLOOKUP(A493,'[1]子sku-父sku'!$A:$B,2,0)</f>
        <v>CS-SB005</v>
      </c>
      <c r="C493" s="5">
        <f>SUMIFS(allorders!O:O,allorders!L:L,$A493,allorders!AG:AG,"&lt;="&amp;日期!$B$5,allorders!AG:AG,"&gt;="&amp;日期!$B$6,allorders!$Q:$Q,"&lt;&gt;"&amp;"",allorders!E:E,"Shipped")</f>
        <v>0</v>
      </c>
      <c r="D493" s="5">
        <f>SUMIFS(allorders!$O:$O,allorders!$L:$L,$A493,allorders!$AG:$AG,"&lt;="&amp;日期!$B$7,allorders!$AG:$AG,"&gt;="&amp;日期!$B$8,allorders!Q:Q,"&lt;&gt;"&amp;"",allorders!E:E,"Shipped")</f>
        <v>1</v>
      </c>
      <c r="E493" s="5">
        <f>SUMIFS(allorders!$O:$O,allorders!$L:$L,$A493,allorders!$AG:$AG,"&lt;="&amp;日期!$B$9,allorders!$AG:$AG,"&gt;="&amp;日期!$B$10,allorders!Q:Q,"&lt;&gt;"&amp;"",allorders!E:E,"Shipped")</f>
        <v>1</v>
      </c>
      <c r="F493" s="5">
        <f>SUMIFS(allorders!$O:$O,allorders!$L:$L,$A493,allorders!$AG:$AG,"&lt;="&amp;日期!$B$11,allorders!$AG:$AG,"&gt;="&amp;日期!$B$12,allorders!Q:Q,"&lt;&gt;"&amp;"",allorders!E:E,"Shipped")</f>
        <v>1</v>
      </c>
      <c r="G493" s="6">
        <f>IF(SUM(C493:F493)=0,0,SUMIFS(allorders!Q:Q,allorders!L:L,A493,allorders!AG:AG,"&lt;="&amp;日期!$B$5,allorders!AG:AG,"&gt;="&amp;日期!$B$12,allorders!N:N,"Shipped")/SUM(C493:F493))</f>
        <v>22.98</v>
      </c>
      <c r="H493">
        <f t="shared" si="14"/>
        <v>3</v>
      </c>
      <c r="I493">
        <f t="shared" si="15"/>
        <v>68.94</v>
      </c>
    </row>
    <row r="494" ht="15" spans="1:9">
      <c r="A494" s="4" t="s">
        <v>6479</v>
      </c>
      <c r="B494" t="str">
        <f>VLOOKUP(A494,'[1]子sku-父sku'!$A:$B,2,0)</f>
        <v>CS-SB171</v>
      </c>
      <c r="C494" s="5">
        <f>SUMIFS(allorders!O:O,allorders!L:L,$A494,allorders!AG:AG,"&lt;="&amp;日期!$B$5,allorders!AG:AG,"&gt;="&amp;日期!$B$6,allorders!$Q:$Q,"&lt;&gt;"&amp;"",allorders!E:E,"Shipped")</f>
        <v>1</v>
      </c>
      <c r="D494" s="5">
        <f>SUMIFS(allorders!$O:$O,allorders!$L:$L,$A494,allorders!$AG:$AG,"&lt;="&amp;日期!$B$7,allorders!$AG:$AG,"&gt;="&amp;日期!$B$8,allorders!Q:Q,"&lt;&gt;"&amp;"",allorders!E:E,"Shipped")</f>
        <v>4</v>
      </c>
      <c r="E494" s="5">
        <f>SUMIFS(allorders!$O:$O,allorders!$L:$L,$A494,allorders!$AG:$AG,"&lt;="&amp;日期!$B$9,allorders!$AG:$AG,"&gt;="&amp;日期!$B$10,allorders!Q:Q,"&lt;&gt;"&amp;"",allorders!E:E,"Shipped")</f>
        <v>4</v>
      </c>
      <c r="F494" s="5">
        <f>SUMIFS(allorders!$O:$O,allorders!$L:$L,$A494,allorders!$AG:$AG,"&lt;="&amp;日期!$B$11,allorders!$AG:$AG,"&gt;="&amp;日期!$B$12,allorders!Q:Q,"&lt;&gt;"&amp;"",allorders!E:E,"Shipped")</f>
        <v>1</v>
      </c>
      <c r="G494" s="6">
        <f>IF(SUM(C494:F494)=0,0,SUMIFS(allorders!Q:Q,allorders!L:L,A494,allorders!AG:AG,"&lt;="&amp;日期!$B$5,allorders!AG:AG,"&gt;="&amp;日期!$B$12,allorders!N:N,"Shipped")/SUM(C494:F494))</f>
        <v>23.98</v>
      </c>
      <c r="H494">
        <f t="shared" si="14"/>
        <v>10</v>
      </c>
      <c r="I494">
        <f t="shared" si="15"/>
        <v>239.8</v>
      </c>
    </row>
    <row r="495" ht="15" spans="1:9">
      <c r="A495" s="4" t="s">
        <v>6494</v>
      </c>
      <c r="B495" t="str">
        <f>VLOOKUP(A495,'[1]子sku-父sku'!$A:$B,2,0)</f>
        <v>CS-SB007</v>
      </c>
      <c r="C495" s="5">
        <f>SUMIFS(allorders!O:O,allorders!L:L,$A495,allorders!AG:AG,"&lt;="&amp;日期!$B$5,allorders!AG:AG,"&gt;="&amp;日期!$B$6,allorders!$Q:$Q,"&lt;&gt;"&amp;"",allorders!E:E,"Shipped")</f>
        <v>1</v>
      </c>
      <c r="D495" s="5">
        <f>SUMIFS(allorders!$O:$O,allorders!$L:$L,$A495,allorders!$AG:$AG,"&lt;="&amp;日期!$B$7,allorders!$AG:$AG,"&gt;="&amp;日期!$B$8,allorders!Q:Q,"&lt;&gt;"&amp;"",allorders!E:E,"Shipped")</f>
        <v>2</v>
      </c>
      <c r="E495" s="5">
        <f>SUMIFS(allorders!$O:$O,allorders!$L:$L,$A495,allorders!$AG:$AG,"&lt;="&amp;日期!$B$9,allorders!$AG:$AG,"&gt;="&amp;日期!$B$10,allorders!Q:Q,"&lt;&gt;"&amp;"",allorders!E:E,"Shipped")</f>
        <v>1</v>
      </c>
      <c r="F495" s="5">
        <f>SUMIFS(allorders!$O:$O,allorders!$L:$L,$A495,allorders!$AG:$AG,"&lt;="&amp;日期!$B$11,allorders!$AG:$AG,"&gt;="&amp;日期!$B$12,allorders!Q:Q,"&lt;&gt;"&amp;"",allorders!E:E,"Shipped")</f>
        <v>1</v>
      </c>
      <c r="G495" s="6">
        <f>IF(SUM(C495:F495)=0,0,SUMIFS(allorders!Q:Q,allorders!L:L,A495,allorders!AG:AG,"&lt;="&amp;日期!$B$5,allorders!AG:AG,"&gt;="&amp;日期!$B$12,allorders!N:N,"Shipped")/SUM(C495:F495))</f>
        <v>18.582</v>
      </c>
      <c r="H495">
        <f t="shared" si="14"/>
        <v>5</v>
      </c>
      <c r="I495">
        <f t="shared" si="15"/>
        <v>92.91</v>
      </c>
    </row>
    <row r="496" ht="15" spans="1:9">
      <c r="A496" s="4" t="s">
        <v>6506</v>
      </c>
      <c r="B496" t="str">
        <f>VLOOKUP(A496,'[1]子sku-父sku'!$A:$B,2,0)</f>
        <v>CS-LHY032</v>
      </c>
      <c r="C496" s="5">
        <f>SUMIFS(allorders!O:O,allorders!L:L,$A496,allorders!AG:AG,"&lt;="&amp;日期!$B$5,allorders!AG:AG,"&gt;="&amp;日期!$B$6,allorders!$Q:$Q,"&lt;&gt;"&amp;"",allorders!E:E,"Shipped")</f>
        <v>4</v>
      </c>
      <c r="D496" s="5">
        <f>SUMIFS(allorders!$O:$O,allorders!$L:$L,$A496,allorders!$AG:$AG,"&lt;="&amp;日期!$B$7,allorders!$AG:$AG,"&gt;="&amp;日期!$B$8,allorders!Q:Q,"&lt;&gt;"&amp;"",allorders!E:E,"Shipped")</f>
        <v>1</v>
      </c>
      <c r="E496" s="5">
        <f>SUMIFS(allorders!$O:$O,allorders!$L:$L,$A496,allorders!$AG:$AG,"&lt;="&amp;日期!$B$9,allorders!$AG:$AG,"&gt;="&amp;日期!$B$10,allorders!Q:Q,"&lt;&gt;"&amp;"",allorders!E:E,"Shipped")</f>
        <v>1</v>
      </c>
      <c r="F496" s="5">
        <f>SUMIFS(allorders!$O:$O,allorders!$L:$L,$A496,allorders!$AG:$AG,"&lt;="&amp;日期!$B$11,allorders!$AG:$AG,"&gt;="&amp;日期!$B$12,allorders!Q:Q,"&lt;&gt;"&amp;"",allorders!E:E,"Shipped")</f>
        <v>1</v>
      </c>
      <c r="G496" s="6">
        <f>IF(SUM(C496:F496)=0,0,SUMIFS(allorders!Q:Q,allorders!L:L,A496,allorders!AG:AG,"&lt;="&amp;日期!$B$5,allorders!AG:AG,"&gt;="&amp;日期!$B$12,allorders!N:N,"Shipped")/SUM(C496:F496))</f>
        <v>22.98</v>
      </c>
      <c r="H496">
        <f t="shared" si="14"/>
        <v>7</v>
      </c>
      <c r="I496">
        <f t="shared" si="15"/>
        <v>160.86</v>
      </c>
    </row>
    <row r="497" ht="15" spans="1:9">
      <c r="A497" s="4" t="s">
        <v>6520</v>
      </c>
      <c r="B497" t="str">
        <f>VLOOKUP(A497,'[1]子sku-父sku'!$A:$B,2,0)</f>
        <v>CS-LHY009</v>
      </c>
      <c r="C497" s="5">
        <f>SUMIFS(allorders!O:O,allorders!L:L,$A497,allorders!AG:AG,"&lt;="&amp;日期!$B$5,allorders!AG:AG,"&gt;="&amp;日期!$B$6,allorders!$Q:$Q,"&lt;&gt;"&amp;"",allorders!E:E,"Shipped")</f>
        <v>0</v>
      </c>
      <c r="D497" s="5">
        <f>SUMIFS(allorders!$O:$O,allorders!$L:$L,$A497,allorders!$AG:$AG,"&lt;="&amp;日期!$B$7,allorders!$AG:$AG,"&gt;="&amp;日期!$B$8,allorders!Q:Q,"&lt;&gt;"&amp;"",allorders!E:E,"Shipped")</f>
        <v>1</v>
      </c>
      <c r="E497" s="5">
        <f>SUMIFS(allorders!$O:$O,allorders!$L:$L,$A497,allorders!$AG:$AG,"&lt;="&amp;日期!$B$9,allorders!$AG:$AG,"&gt;="&amp;日期!$B$10,allorders!Q:Q,"&lt;&gt;"&amp;"",allorders!E:E,"Shipped")</f>
        <v>1</v>
      </c>
      <c r="F497" s="5">
        <f>SUMIFS(allorders!$O:$O,allorders!$L:$L,$A497,allorders!$AG:$AG,"&lt;="&amp;日期!$B$11,allorders!$AG:$AG,"&gt;="&amp;日期!$B$12,allorders!Q:Q,"&lt;&gt;"&amp;"",allorders!E:E,"Shipped")</f>
        <v>1</v>
      </c>
      <c r="G497" s="6">
        <f>IF(SUM(C497:F497)=0,0,SUMIFS(allorders!Q:Q,allorders!L:L,A497,allorders!AG:AG,"&lt;="&amp;日期!$B$5,allorders!AG:AG,"&gt;="&amp;日期!$B$12,allorders!N:N,"Shipped")/SUM(C497:F497))</f>
        <v>22.98</v>
      </c>
      <c r="H497">
        <f t="shared" si="14"/>
        <v>3</v>
      </c>
      <c r="I497">
        <f t="shared" si="15"/>
        <v>68.94</v>
      </c>
    </row>
    <row r="498" ht="15" spans="1:9">
      <c r="A498" s="4" t="s">
        <v>6524</v>
      </c>
      <c r="B498" t="str">
        <f>VLOOKUP(A498,'[1]子sku-父sku'!$A:$B,2,0)</f>
        <v>CS-SB030</v>
      </c>
      <c r="C498" s="5">
        <f>SUMIFS(allorders!O:O,allorders!L:L,$A498,allorders!AG:AG,"&lt;="&amp;日期!$B$5,allorders!AG:AG,"&gt;="&amp;日期!$B$6,allorders!$Q:$Q,"&lt;&gt;"&amp;"",allorders!E:E,"Shipped")</f>
        <v>0</v>
      </c>
      <c r="D498" s="5">
        <f>SUMIFS(allorders!$O:$O,allorders!$L:$L,$A498,allorders!$AG:$AG,"&lt;="&amp;日期!$B$7,allorders!$AG:$AG,"&gt;="&amp;日期!$B$8,allorders!Q:Q,"&lt;&gt;"&amp;"",allorders!E:E,"Shipped")</f>
        <v>0</v>
      </c>
      <c r="E498" s="5">
        <f>SUMIFS(allorders!$O:$O,allorders!$L:$L,$A498,allorders!$AG:$AG,"&lt;="&amp;日期!$B$9,allorders!$AG:$AG,"&gt;="&amp;日期!$B$10,allorders!Q:Q,"&lt;&gt;"&amp;"",allorders!E:E,"Shipped")</f>
        <v>0</v>
      </c>
      <c r="F498" s="5">
        <f>SUMIFS(allorders!$O:$O,allorders!$L:$L,$A498,allorders!$AG:$AG,"&lt;="&amp;日期!$B$11,allorders!$AG:$AG,"&gt;="&amp;日期!$B$12,allorders!Q:Q,"&lt;&gt;"&amp;"",allorders!E:E,"Shipped")</f>
        <v>1</v>
      </c>
      <c r="G498" s="6">
        <f>IF(SUM(C498:F498)=0,0,SUMIFS(allorders!Q:Q,allorders!L:L,A498,allorders!AG:AG,"&lt;="&amp;日期!$B$5,allorders!AG:AG,"&gt;="&amp;日期!$B$12,allorders!N:N,"Shipped")/SUM(C498:F498))</f>
        <v>23.98</v>
      </c>
      <c r="H498">
        <f t="shared" si="14"/>
        <v>1</v>
      </c>
      <c r="I498">
        <f t="shared" si="15"/>
        <v>23.98</v>
      </c>
    </row>
    <row r="499" ht="15" spans="1:9">
      <c r="A499" s="4" t="s">
        <v>6541</v>
      </c>
      <c r="B499" t="str">
        <f>VLOOKUP(A499,'[1]子sku-父sku'!$A:$B,2,0)</f>
        <v>CS-LY171</v>
      </c>
      <c r="C499" s="5">
        <f>SUMIFS(allorders!O:O,allorders!L:L,$A499,allorders!AG:AG,"&lt;="&amp;日期!$B$5,allorders!AG:AG,"&gt;="&amp;日期!$B$6,allorders!$Q:$Q,"&lt;&gt;"&amp;"",allorders!E:E,"Shipped")</f>
        <v>0</v>
      </c>
      <c r="D499" s="5">
        <f>SUMIFS(allorders!$O:$O,allorders!$L:$L,$A499,allorders!$AG:$AG,"&lt;="&amp;日期!$B$7,allorders!$AG:$AG,"&gt;="&amp;日期!$B$8,allorders!Q:Q,"&lt;&gt;"&amp;"",allorders!E:E,"Shipped")</f>
        <v>2</v>
      </c>
      <c r="E499" s="5">
        <f>SUMIFS(allorders!$O:$O,allorders!$L:$L,$A499,allorders!$AG:$AG,"&lt;="&amp;日期!$B$9,allorders!$AG:$AG,"&gt;="&amp;日期!$B$10,allorders!Q:Q,"&lt;&gt;"&amp;"",allorders!E:E,"Shipped")</f>
        <v>3</v>
      </c>
      <c r="F499" s="5">
        <f>SUMIFS(allorders!$O:$O,allorders!$L:$L,$A499,allorders!$AG:$AG,"&lt;="&amp;日期!$B$11,allorders!$AG:$AG,"&gt;="&amp;日期!$B$12,allorders!Q:Q,"&lt;&gt;"&amp;"",allorders!E:E,"Shipped")</f>
        <v>1</v>
      </c>
      <c r="G499" s="6">
        <f>IF(SUM(C499:F499)=0,0,SUMIFS(allorders!Q:Q,allorders!L:L,A499,allorders!AG:AG,"&lt;="&amp;日期!$B$5,allorders!AG:AG,"&gt;="&amp;日期!$B$12,allorders!N:N,"Shipped")/SUM(C499:F499))</f>
        <v>15.315</v>
      </c>
      <c r="H499">
        <f t="shared" si="14"/>
        <v>6</v>
      </c>
      <c r="I499">
        <f t="shared" si="15"/>
        <v>91.89</v>
      </c>
    </row>
    <row r="500" ht="15" spans="1:9">
      <c r="A500" s="4" t="s">
        <v>6553</v>
      </c>
      <c r="B500" t="str">
        <f>VLOOKUP(A500,'[1]子sku-父sku'!$A:$B,2,0)</f>
        <v>MTX-IULHY-M188</v>
      </c>
      <c r="C500" s="5">
        <f>SUMIFS(allorders!O:O,allorders!L:L,$A500,allorders!AG:AG,"&lt;="&amp;日期!$B$5,allorders!AG:AG,"&gt;="&amp;日期!$B$6,allorders!$Q:$Q,"&lt;&gt;"&amp;"",allorders!E:E,"Shipped")</f>
        <v>0</v>
      </c>
      <c r="D500" s="5">
        <f>SUMIFS(allorders!$O:$O,allorders!$L:$L,$A500,allorders!$AG:$AG,"&lt;="&amp;日期!$B$7,allorders!$AG:$AG,"&gt;="&amp;日期!$B$8,allorders!Q:Q,"&lt;&gt;"&amp;"",allorders!E:E,"Shipped")</f>
        <v>0</v>
      </c>
      <c r="E500" s="5">
        <f>SUMIFS(allorders!$O:$O,allorders!$L:$L,$A500,allorders!$AG:$AG,"&lt;="&amp;日期!$B$9,allorders!$AG:$AG,"&gt;="&amp;日期!$B$10,allorders!Q:Q,"&lt;&gt;"&amp;"",allorders!E:E,"Shipped")</f>
        <v>2</v>
      </c>
      <c r="F500" s="5">
        <f>SUMIFS(allorders!$O:$O,allorders!$L:$L,$A500,allorders!$AG:$AG,"&lt;="&amp;日期!$B$11,allorders!$AG:$AG,"&gt;="&amp;日期!$B$12,allorders!Q:Q,"&lt;&gt;"&amp;"",allorders!E:E,"Shipped")</f>
        <v>1</v>
      </c>
      <c r="G500" s="6">
        <f>IF(SUM(C500:F500)=0,0,SUMIFS(allorders!Q:Q,allorders!L:L,A500,allorders!AG:AG,"&lt;="&amp;日期!$B$5,allorders!AG:AG,"&gt;="&amp;日期!$B$12,allorders!N:N,"Shipped")/SUM(C500:F500))</f>
        <v>16.99</v>
      </c>
      <c r="H500">
        <f t="shared" si="14"/>
        <v>3</v>
      </c>
      <c r="I500">
        <f t="shared" si="15"/>
        <v>50.97</v>
      </c>
    </row>
    <row r="501" ht="15" spans="1:9">
      <c r="A501" s="4" t="s">
        <v>6606</v>
      </c>
      <c r="B501" t="str">
        <f>VLOOKUP(A501,'[1]子sku-父sku'!$A:$B,2,0)</f>
        <v>CS-SB009</v>
      </c>
      <c r="C501" s="5">
        <f>SUMIFS(allorders!O:O,allorders!L:L,$A501,allorders!AG:AG,"&lt;="&amp;日期!$B$5,allorders!AG:AG,"&gt;="&amp;日期!$B$6,allorders!$Q:$Q,"&lt;&gt;"&amp;"",allorders!E:E,"Shipped")</f>
        <v>3</v>
      </c>
      <c r="D501" s="5">
        <f>SUMIFS(allorders!$O:$O,allorders!$L:$L,$A501,allorders!$AG:$AG,"&lt;="&amp;日期!$B$7,allorders!$AG:$AG,"&gt;="&amp;日期!$B$8,allorders!Q:Q,"&lt;&gt;"&amp;"",allorders!E:E,"Shipped")</f>
        <v>2</v>
      </c>
      <c r="E501" s="5">
        <f>SUMIFS(allorders!$O:$O,allorders!$L:$L,$A501,allorders!$AG:$AG,"&lt;="&amp;日期!$B$9,allorders!$AG:$AG,"&gt;="&amp;日期!$B$10,allorders!Q:Q,"&lt;&gt;"&amp;"",allorders!E:E,"Shipped")</f>
        <v>3</v>
      </c>
      <c r="F501" s="5">
        <f>SUMIFS(allorders!$O:$O,allorders!$L:$L,$A501,allorders!$AG:$AG,"&lt;="&amp;日期!$B$11,allorders!$AG:$AG,"&gt;="&amp;日期!$B$12,allorders!Q:Q,"&lt;&gt;"&amp;"",allorders!E:E,"Shipped")</f>
        <v>2</v>
      </c>
      <c r="G501" s="6">
        <f>IF(SUM(C501:F501)=0,0,SUMIFS(allorders!Q:Q,allorders!L:L,A501,allorders!AG:AG,"&lt;="&amp;日期!$B$5,allorders!AG:AG,"&gt;="&amp;日期!$B$12,allorders!N:N,"Shipped")/SUM(C501:F501))</f>
        <v>21.98</v>
      </c>
      <c r="H501">
        <f t="shared" si="14"/>
        <v>10</v>
      </c>
      <c r="I501">
        <f t="shared" si="15"/>
        <v>219.8</v>
      </c>
    </row>
    <row r="502" ht="15" spans="1:9">
      <c r="A502" s="4" t="s">
        <v>6619</v>
      </c>
      <c r="B502" t="str">
        <f>VLOOKUP(A502,'[1]子sku-父sku'!$A:$B,2,0)</f>
        <v>CS-SB171</v>
      </c>
      <c r="C502" s="5">
        <f>SUMIFS(allorders!O:O,allorders!L:L,$A502,allorders!AG:AG,"&lt;="&amp;日期!$B$5,allorders!AG:AG,"&gt;="&amp;日期!$B$6,allorders!$Q:$Q,"&lt;&gt;"&amp;"",allorders!E:E,"Shipped")</f>
        <v>4</v>
      </c>
      <c r="D502" s="5">
        <f>SUMIFS(allorders!$O:$O,allorders!$L:$L,$A502,allorders!$AG:$AG,"&lt;="&amp;日期!$B$7,allorders!$AG:$AG,"&gt;="&amp;日期!$B$8,allorders!Q:Q,"&lt;&gt;"&amp;"",allorders!E:E,"Shipped")</f>
        <v>3</v>
      </c>
      <c r="E502" s="5">
        <f>SUMIFS(allorders!$O:$O,allorders!$L:$L,$A502,allorders!$AG:$AG,"&lt;="&amp;日期!$B$9,allorders!$AG:$AG,"&gt;="&amp;日期!$B$10,allorders!Q:Q,"&lt;&gt;"&amp;"",allorders!E:E,"Shipped")</f>
        <v>5</v>
      </c>
      <c r="F502" s="5">
        <f>SUMIFS(allorders!$O:$O,allorders!$L:$L,$A502,allorders!$AG:$AG,"&lt;="&amp;日期!$B$11,allorders!$AG:$AG,"&gt;="&amp;日期!$B$12,allorders!Q:Q,"&lt;&gt;"&amp;"",allorders!E:E,"Shipped")</f>
        <v>1</v>
      </c>
      <c r="G502" s="6">
        <f>IF(SUM(C502:F502)=0,0,SUMIFS(allorders!Q:Q,allorders!L:L,A502,allorders!AG:AG,"&lt;="&amp;日期!$B$5,allorders!AG:AG,"&gt;="&amp;日期!$B$12,allorders!N:N,"Shipped")/SUM(C502:F502))</f>
        <v>23.98</v>
      </c>
      <c r="H502">
        <f t="shared" si="14"/>
        <v>13</v>
      </c>
      <c r="I502">
        <f t="shared" si="15"/>
        <v>311.74</v>
      </c>
    </row>
    <row r="503" ht="15" spans="1:9">
      <c r="A503" s="4" t="s">
        <v>6659</v>
      </c>
      <c r="B503" t="str">
        <f>VLOOKUP(A503,'[1]子sku-父sku'!$A:$B,2,0)</f>
        <v>MY-LYPoint021</v>
      </c>
      <c r="C503" s="5">
        <f>SUMIFS(allorders!O:O,allorders!L:L,$A503,allorders!AG:AG,"&lt;="&amp;日期!$B$5,allorders!AG:AG,"&gt;="&amp;日期!$B$6,allorders!$Q:$Q,"&lt;&gt;"&amp;"",allorders!E:E,"Shipped")</f>
        <v>0</v>
      </c>
      <c r="D503" s="5">
        <f>SUMIFS(allorders!$O:$O,allorders!$L:$L,$A503,allorders!$AG:$AG,"&lt;="&amp;日期!$B$7,allorders!$AG:$AG,"&gt;="&amp;日期!$B$8,allorders!Q:Q,"&lt;&gt;"&amp;"",allorders!E:E,"Shipped")</f>
        <v>1</v>
      </c>
      <c r="E503" s="5">
        <f>SUMIFS(allorders!$O:$O,allorders!$L:$L,$A503,allorders!$AG:$AG,"&lt;="&amp;日期!$B$9,allorders!$AG:$AG,"&gt;="&amp;日期!$B$10,allorders!Q:Q,"&lt;&gt;"&amp;"",allorders!E:E,"Shipped")</f>
        <v>1</v>
      </c>
      <c r="F503" s="5">
        <f>SUMIFS(allorders!$O:$O,allorders!$L:$L,$A503,allorders!$AG:$AG,"&lt;="&amp;日期!$B$11,allorders!$AG:$AG,"&gt;="&amp;日期!$B$12,allorders!Q:Q,"&lt;&gt;"&amp;"",allorders!E:E,"Shipped")</f>
        <v>1</v>
      </c>
      <c r="G503" s="6">
        <f>IF(SUM(C503:F503)=0,0,SUMIFS(allorders!Q:Q,allorders!L:L,A503,allorders!AG:AG,"&lt;="&amp;日期!$B$5,allorders!AG:AG,"&gt;="&amp;日期!$B$12,allorders!N:N,"Shipped")/SUM(C503:F503))</f>
        <v>22.98</v>
      </c>
      <c r="H503">
        <f t="shared" si="14"/>
        <v>3</v>
      </c>
      <c r="I503">
        <f t="shared" si="15"/>
        <v>68.94</v>
      </c>
    </row>
    <row r="504" ht="15" spans="1:9">
      <c r="A504" s="4" t="s">
        <v>6667</v>
      </c>
      <c r="B504" t="str">
        <f>VLOOKUP(A504,'[1]子sku-父sku'!$A:$B,2,0)</f>
        <v>CS-SB007</v>
      </c>
      <c r="C504" s="5">
        <f>SUMIFS(allorders!O:O,allorders!L:L,$A504,allorders!AG:AG,"&lt;="&amp;日期!$B$5,allorders!AG:AG,"&gt;="&amp;日期!$B$6,allorders!$Q:$Q,"&lt;&gt;"&amp;"",allorders!E:E,"Shipped")</f>
        <v>0</v>
      </c>
      <c r="D504" s="5">
        <f>SUMIFS(allorders!$O:$O,allorders!$L:$L,$A504,allorders!$AG:$AG,"&lt;="&amp;日期!$B$7,allorders!$AG:$AG,"&gt;="&amp;日期!$B$8,allorders!Q:Q,"&lt;&gt;"&amp;"",allorders!E:E,"Shipped")</f>
        <v>0</v>
      </c>
      <c r="E504" s="5">
        <f>SUMIFS(allorders!$O:$O,allorders!$L:$L,$A504,allorders!$AG:$AG,"&lt;="&amp;日期!$B$9,allorders!$AG:$AG,"&gt;="&amp;日期!$B$10,allorders!Q:Q,"&lt;&gt;"&amp;"",allorders!E:E,"Shipped")</f>
        <v>0</v>
      </c>
      <c r="F504" s="5">
        <f>SUMIFS(allorders!$O:$O,allorders!$L:$L,$A504,allorders!$AG:$AG,"&lt;="&amp;日期!$B$11,allorders!$AG:$AG,"&gt;="&amp;日期!$B$12,allorders!Q:Q,"&lt;&gt;"&amp;"",allorders!E:E,"Shipped")</f>
        <v>1</v>
      </c>
      <c r="G504" s="6">
        <f>IF(SUM(C504:F504)=0,0,SUMIFS(allorders!Q:Q,allorders!L:L,A504,allorders!AG:AG,"&lt;="&amp;日期!$B$5,allorders!AG:AG,"&gt;="&amp;日期!$B$12,allorders!N:N,"Shipped")/SUM(C504:F504))</f>
        <v>16.98</v>
      </c>
      <c r="H504">
        <f t="shared" si="14"/>
        <v>1</v>
      </c>
      <c r="I504">
        <f t="shared" si="15"/>
        <v>16.98</v>
      </c>
    </row>
    <row r="505" ht="15" spans="1:9">
      <c r="A505" s="4" t="s">
        <v>6679</v>
      </c>
      <c r="B505" t="str">
        <f>VLOOKUP(A505,'[1]子sku-父sku'!$A:$B,2,0)</f>
        <v>CS-SB181</v>
      </c>
      <c r="C505" s="5">
        <f>SUMIFS(allorders!O:O,allorders!L:L,$A505,allorders!AG:AG,"&lt;="&amp;日期!$B$5,allorders!AG:AG,"&gt;="&amp;日期!$B$6,allorders!$Q:$Q,"&lt;&gt;"&amp;"",allorders!E:E,"Shipped")</f>
        <v>1</v>
      </c>
      <c r="D505" s="5">
        <f>SUMIFS(allorders!$O:$O,allorders!$L:$L,$A505,allorders!$AG:$AG,"&lt;="&amp;日期!$B$7,allorders!$AG:$AG,"&gt;="&amp;日期!$B$8,allorders!Q:Q,"&lt;&gt;"&amp;"",allorders!E:E,"Shipped")</f>
        <v>0</v>
      </c>
      <c r="E505" s="5">
        <f>SUMIFS(allorders!$O:$O,allorders!$L:$L,$A505,allorders!$AG:$AG,"&lt;="&amp;日期!$B$9,allorders!$AG:$AG,"&gt;="&amp;日期!$B$10,allorders!Q:Q,"&lt;&gt;"&amp;"",allorders!E:E,"Shipped")</f>
        <v>0</v>
      </c>
      <c r="F505" s="5">
        <f>SUMIFS(allorders!$O:$O,allorders!$L:$L,$A505,allorders!$AG:$AG,"&lt;="&amp;日期!$B$11,allorders!$AG:$AG,"&gt;="&amp;日期!$B$12,allorders!Q:Q,"&lt;&gt;"&amp;"",allorders!E:E,"Shipped")</f>
        <v>1</v>
      </c>
      <c r="G505" s="6">
        <f>IF(SUM(C505:F505)=0,0,SUMIFS(allorders!Q:Q,allorders!L:L,A505,allorders!AG:AG,"&lt;="&amp;日期!$B$5,allorders!AG:AG,"&gt;="&amp;日期!$B$12,allorders!N:N,"Shipped")/SUM(C505:F505))</f>
        <v>19.98</v>
      </c>
      <c r="H505">
        <f t="shared" si="14"/>
        <v>2</v>
      </c>
      <c r="I505">
        <f t="shared" si="15"/>
        <v>39.96</v>
      </c>
    </row>
    <row r="506" ht="15" spans="1:9">
      <c r="A506" s="4" t="s">
        <v>6700</v>
      </c>
      <c r="B506" t="str">
        <f>VLOOKUP(A506,'[1]子sku-父sku'!$A:$B,2,0)</f>
        <v>CS-LHY032</v>
      </c>
      <c r="C506" s="5">
        <f>SUMIFS(allorders!O:O,allorders!L:L,$A506,allorders!AG:AG,"&lt;="&amp;日期!$B$5,allorders!AG:AG,"&gt;="&amp;日期!$B$6,allorders!$Q:$Q,"&lt;&gt;"&amp;"",allorders!E:E,"Shipped")</f>
        <v>0</v>
      </c>
      <c r="D506" s="5">
        <f>SUMIFS(allorders!$O:$O,allorders!$L:$L,$A506,allorders!$AG:$AG,"&lt;="&amp;日期!$B$7,allorders!$AG:$AG,"&gt;="&amp;日期!$B$8,allorders!Q:Q,"&lt;&gt;"&amp;"",allorders!E:E,"Shipped")</f>
        <v>1</v>
      </c>
      <c r="E506" s="5">
        <f>SUMIFS(allorders!$O:$O,allorders!$L:$L,$A506,allorders!$AG:$AG,"&lt;="&amp;日期!$B$9,allorders!$AG:$AG,"&gt;="&amp;日期!$B$10,allorders!Q:Q,"&lt;&gt;"&amp;"",allorders!E:E,"Shipped")</f>
        <v>0</v>
      </c>
      <c r="F506" s="5">
        <f>SUMIFS(allorders!$O:$O,allorders!$L:$L,$A506,allorders!$AG:$AG,"&lt;="&amp;日期!$B$11,allorders!$AG:$AG,"&gt;="&amp;日期!$B$12,allorders!Q:Q,"&lt;&gt;"&amp;"",allorders!E:E,"Shipped")</f>
        <v>1</v>
      </c>
      <c r="G506" s="6">
        <f>IF(SUM(C506:F506)=0,0,SUMIFS(allorders!Q:Q,allorders!L:L,A506,allorders!AG:AG,"&lt;="&amp;日期!$B$5,allorders!AG:AG,"&gt;="&amp;日期!$B$12,allorders!N:N,"Shipped")/SUM(C506:F506))</f>
        <v>19.98</v>
      </c>
      <c r="H506">
        <f t="shared" si="14"/>
        <v>2</v>
      </c>
      <c r="I506">
        <f t="shared" si="15"/>
        <v>39.96</v>
      </c>
    </row>
    <row r="507" ht="15" spans="1:9">
      <c r="A507" s="4" t="s">
        <v>6745</v>
      </c>
      <c r="B507" t="str">
        <f>VLOOKUP(A507,'[1]子sku-父sku'!$A:$B,2,0)</f>
        <v>CS-LY085</v>
      </c>
      <c r="C507" s="5">
        <f>SUMIFS(allorders!O:O,allorders!L:L,$A507,allorders!AG:AG,"&lt;="&amp;日期!$B$5,allorders!AG:AG,"&gt;="&amp;日期!$B$6,allorders!$Q:$Q,"&lt;&gt;"&amp;"",allorders!E:E,"Shipped")</f>
        <v>0</v>
      </c>
      <c r="D507" s="5">
        <f>SUMIFS(allorders!$O:$O,allorders!$L:$L,$A507,allorders!$AG:$AG,"&lt;="&amp;日期!$B$7,allorders!$AG:$AG,"&gt;="&amp;日期!$B$8,allorders!Q:Q,"&lt;&gt;"&amp;"",allorders!E:E,"Shipped")</f>
        <v>0</v>
      </c>
      <c r="E507" s="5">
        <f>SUMIFS(allorders!$O:$O,allorders!$L:$L,$A507,allorders!$AG:$AG,"&lt;="&amp;日期!$B$9,allorders!$AG:$AG,"&gt;="&amp;日期!$B$10,allorders!Q:Q,"&lt;&gt;"&amp;"",allorders!E:E,"Shipped")</f>
        <v>1</v>
      </c>
      <c r="F507" s="5">
        <f>SUMIFS(allorders!$O:$O,allorders!$L:$L,$A507,allorders!$AG:$AG,"&lt;="&amp;日期!$B$11,allorders!$AG:$AG,"&gt;="&amp;日期!$B$12,allorders!Q:Q,"&lt;&gt;"&amp;"",allorders!E:E,"Shipped")</f>
        <v>1</v>
      </c>
      <c r="G507" s="6">
        <f>IF(SUM(C507:F507)=0,0,SUMIFS(allorders!Q:Q,allorders!L:L,A507,allorders!AG:AG,"&lt;="&amp;日期!$B$5,allorders!AG:AG,"&gt;="&amp;日期!$B$12,allorders!N:N,"Shipped")/SUM(C507:F507))</f>
        <v>14.98</v>
      </c>
      <c r="H507">
        <f t="shared" si="14"/>
        <v>2</v>
      </c>
      <c r="I507">
        <f t="shared" si="15"/>
        <v>29.96</v>
      </c>
    </row>
    <row r="508" ht="15" spans="1:9">
      <c r="A508" s="4" t="s">
        <v>6752</v>
      </c>
      <c r="B508" t="str">
        <f>VLOOKUP(A508,'[1]子sku-父sku'!$A:$B,2,0)</f>
        <v>MTX-IULHY-M1798</v>
      </c>
      <c r="C508" s="5">
        <f>SUMIFS(allorders!O:O,allorders!L:L,$A508,allorders!AG:AG,"&lt;="&amp;日期!$B$5,allorders!AG:AG,"&gt;="&amp;日期!$B$6,allorders!$Q:$Q,"&lt;&gt;"&amp;"",allorders!E:E,"Shipped")</f>
        <v>0</v>
      </c>
      <c r="D508" s="5">
        <f>SUMIFS(allorders!$O:$O,allorders!$L:$L,$A508,allorders!$AG:$AG,"&lt;="&amp;日期!$B$7,allorders!$AG:$AG,"&gt;="&amp;日期!$B$8,allorders!Q:Q,"&lt;&gt;"&amp;"",allorders!E:E,"Shipped")</f>
        <v>2</v>
      </c>
      <c r="E508" s="5">
        <f>SUMIFS(allorders!$O:$O,allorders!$L:$L,$A508,allorders!$AG:$AG,"&lt;="&amp;日期!$B$9,allorders!$AG:$AG,"&gt;="&amp;日期!$B$10,allorders!Q:Q,"&lt;&gt;"&amp;"",allorders!E:E,"Shipped")</f>
        <v>3</v>
      </c>
      <c r="F508" s="5">
        <f>SUMIFS(allorders!$O:$O,allorders!$L:$L,$A508,allorders!$AG:$AG,"&lt;="&amp;日期!$B$11,allorders!$AG:$AG,"&gt;="&amp;日期!$B$12,allorders!Q:Q,"&lt;&gt;"&amp;"",allorders!E:E,"Shipped")</f>
        <v>2</v>
      </c>
      <c r="G508" s="6">
        <f>IF(SUM(C508:F508)=0,0,SUMIFS(allorders!Q:Q,allorders!L:L,A508,allorders!AG:AG,"&lt;="&amp;日期!$B$5,allorders!AG:AG,"&gt;="&amp;日期!$B$12,allorders!N:N,"Shipped")/SUM(C508:F508))</f>
        <v>18.8457142857143</v>
      </c>
      <c r="H508">
        <f t="shared" si="14"/>
        <v>7</v>
      </c>
      <c r="I508">
        <f t="shared" si="15"/>
        <v>131.92</v>
      </c>
    </row>
    <row r="509" ht="15" spans="1:9">
      <c r="A509" s="4" t="s">
        <v>6762</v>
      </c>
      <c r="B509" t="str">
        <f>VLOOKUP(A509,'[1]子sku-父sku'!$A:$B,2,0)</f>
        <v>CS-SB170</v>
      </c>
      <c r="C509" s="5">
        <f>SUMIFS(allorders!O:O,allorders!L:L,$A509,allorders!AG:AG,"&lt;="&amp;日期!$B$5,allorders!AG:AG,"&gt;="&amp;日期!$B$6,allorders!$Q:$Q,"&lt;&gt;"&amp;"",allorders!E:E,"Shipped")</f>
        <v>0</v>
      </c>
      <c r="D509" s="5">
        <f>SUMIFS(allorders!$O:$O,allorders!$L:$L,$A509,allorders!$AG:$AG,"&lt;="&amp;日期!$B$7,allorders!$AG:$AG,"&gt;="&amp;日期!$B$8,allorders!Q:Q,"&lt;&gt;"&amp;"",allorders!E:E,"Shipped")</f>
        <v>0</v>
      </c>
      <c r="E509" s="5">
        <f>SUMIFS(allorders!$O:$O,allorders!$L:$L,$A509,allorders!$AG:$AG,"&lt;="&amp;日期!$B$9,allorders!$AG:$AG,"&gt;="&amp;日期!$B$10,allorders!Q:Q,"&lt;&gt;"&amp;"",allorders!E:E,"Shipped")</f>
        <v>0</v>
      </c>
      <c r="F509" s="5">
        <f>SUMIFS(allorders!$O:$O,allorders!$L:$L,$A509,allorders!$AG:$AG,"&lt;="&amp;日期!$B$11,allorders!$AG:$AG,"&gt;="&amp;日期!$B$12,allorders!Q:Q,"&lt;&gt;"&amp;"",allorders!E:E,"Shipped")</f>
        <v>1</v>
      </c>
      <c r="G509" s="6">
        <f>IF(SUM(C509:F509)=0,0,SUMIFS(allorders!Q:Q,allorders!L:L,A509,allorders!AG:AG,"&lt;="&amp;日期!$B$5,allorders!AG:AG,"&gt;="&amp;日期!$B$12,allorders!N:N,"Shipped")/SUM(C509:F509))</f>
        <v>23.98</v>
      </c>
      <c r="H509">
        <f t="shared" si="14"/>
        <v>1</v>
      </c>
      <c r="I509">
        <f t="shared" si="15"/>
        <v>23.98</v>
      </c>
    </row>
    <row r="510" ht="15" spans="1:9">
      <c r="A510" s="4" t="s">
        <v>6794</v>
      </c>
      <c r="B510" t="str">
        <f>VLOOKUP(A510,'[1]子sku-父sku'!$A:$B,2,0)</f>
        <v>CFY-M1798</v>
      </c>
      <c r="C510" s="5">
        <f>SUMIFS(allorders!O:O,allorders!L:L,$A510,allorders!AG:AG,"&lt;="&amp;日期!$B$5,allorders!AG:AG,"&gt;="&amp;日期!$B$6,allorders!$Q:$Q,"&lt;&gt;"&amp;"",allorders!E:E,"Shipped")</f>
        <v>0</v>
      </c>
      <c r="D510" s="5">
        <f>SUMIFS(allorders!$O:$O,allorders!$L:$L,$A510,allorders!$AG:$AG,"&lt;="&amp;日期!$B$7,allorders!$AG:$AG,"&gt;="&amp;日期!$B$8,allorders!Q:Q,"&lt;&gt;"&amp;"",allorders!E:E,"Shipped")</f>
        <v>0</v>
      </c>
      <c r="E510" s="5">
        <f>SUMIFS(allorders!$O:$O,allorders!$L:$L,$A510,allorders!$AG:$AG,"&lt;="&amp;日期!$B$9,allorders!$AG:$AG,"&gt;="&amp;日期!$B$10,allorders!Q:Q,"&lt;&gt;"&amp;"",allorders!E:E,"Shipped")</f>
        <v>0</v>
      </c>
      <c r="F510" s="5">
        <f>SUMIFS(allorders!$O:$O,allorders!$L:$L,$A510,allorders!$AG:$AG,"&lt;="&amp;日期!$B$11,allorders!$AG:$AG,"&gt;="&amp;日期!$B$12,allorders!Q:Q,"&lt;&gt;"&amp;"",allorders!E:E,"Shipped")</f>
        <v>1</v>
      </c>
      <c r="G510" s="6">
        <f>IF(SUM(C510:F510)=0,0,SUMIFS(allorders!Q:Q,allorders!L:L,A510,allorders!AG:AG,"&lt;="&amp;日期!$B$5,allorders!AG:AG,"&gt;="&amp;日期!$B$12,allorders!N:N,"Shipped")/SUM(C510:F510))</f>
        <v>60.98</v>
      </c>
      <c r="H510">
        <f t="shared" si="14"/>
        <v>1</v>
      </c>
      <c r="I510">
        <f t="shared" si="15"/>
        <v>60.98</v>
      </c>
    </row>
    <row r="511" ht="15" spans="1:9">
      <c r="A511" s="4" t="s">
        <v>6806</v>
      </c>
      <c r="B511" t="str">
        <f>VLOOKUP(A511,'[1]子sku-父sku'!$A:$B,2,0)</f>
        <v>CS-LY084</v>
      </c>
      <c r="C511" s="5">
        <f>SUMIFS(allorders!O:O,allorders!L:L,$A511,allorders!AG:AG,"&lt;="&amp;日期!$B$5,allorders!AG:AG,"&gt;="&amp;日期!$B$6,allorders!$Q:$Q,"&lt;&gt;"&amp;"",allorders!E:E,"Shipped")</f>
        <v>0</v>
      </c>
      <c r="D511" s="5">
        <f>SUMIFS(allorders!$O:$O,allorders!$L:$L,$A511,allorders!$AG:$AG,"&lt;="&amp;日期!$B$7,allorders!$AG:$AG,"&gt;="&amp;日期!$B$8,allorders!Q:Q,"&lt;&gt;"&amp;"",allorders!E:E,"Shipped")</f>
        <v>1</v>
      </c>
      <c r="E511" s="5">
        <f>SUMIFS(allorders!$O:$O,allorders!$L:$L,$A511,allorders!$AG:$AG,"&lt;="&amp;日期!$B$9,allorders!$AG:$AG,"&gt;="&amp;日期!$B$10,allorders!Q:Q,"&lt;&gt;"&amp;"",allorders!E:E,"Shipped")</f>
        <v>0</v>
      </c>
      <c r="F511" s="5">
        <f>SUMIFS(allorders!$O:$O,allorders!$L:$L,$A511,allorders!$AG:$AG,"&lt;="&amp;日期!$B$11,allorders!$AG:$AG,"&gt;="&amp;日期!$B$12,allorders!Q:Q,"&lt;&gt;"&amp;"",allorders!E:E,"Shipped")</f>
        <v>1</v>
      </c>
      <c r="G511" s="6">
        <f>IF(SUM(C511:F511)=0,0,SUMIFS(allorders!Q:Q,allorders!L:L,A511,allorders!AG:AG,"&lt;="&amp;日期!$B$5,allorders!AG:AG,"&gt;="&amp;日期!$B$12,allorders!N:N,"Shipped")/SUM(C511:F511))</f>
        <v>22.98</v>
      </c>
      <c r="H511">
        <f t="shared" si="14"/>
        <v>2</v>
      </c>
      <c r="I511">
        <f t="shared" si="15"/>
        <v>45.96</v>
      </c>
    </row>
    <row r="512" ht="15" spans="1:9">
      <c r="A512" s="4" t="s">
        <v>6842</v>
      </c>
      <c r="B512" t="str">
        <f>VLOOKUP(A512,'[1]子sku-父sku'!$A:$B,2,0)</f>
        <v>POLO-SB014</v>
      </c>
      <c r="C512" s="5">
        <f>SUMIFS(allorders!O:O,allorders!L:L,$A512,allorders!AG:AG,"&lt;="&amp;日期!$B$5,allorders!AG:AG,"&gt;="&amp;日期!$B$6,allorders!$Q:$Q,"&lt;&gt;"&amp;"",allorders!E:E,"Shipped")</f>
        <v>0</v>
      </c>
      <c r="D512" s="5">
        <f>SUMIFS(allorders!$O:$O,allorders!$L:$L,$A512,allorders!$AG:$AG,"&lt;="&amp;日期!$B$7,allorders!$AG:$AG,"&gt;="&amp;日期!$B$8,allorders!Q:Q,"&lt;&gt;"&amp;"",allorders!E:E,"Shipped")</f>
        <v>0</v>
      </c>
      <c r="E512" s="5">
        <f>SUMIFS(allorders!$O:$O,allorders!$L:$L,$A512,allorders!$AG:$AG,"&lt;="&amp;日期!$B$9,allorders!$AG:$AG,"&gt;="&amp;日期!$B$10,allorders!Q:Q,"&lt;&gt;"&amp;"",allorders!E:E,"Shipped")</f>
        <v>1</v>
      </c>
      <c r="F512" s="5">
        <f>SUMIFS(allorders!$O:$O,allorders!$L:$L,$A512,allorders!$AG:$AG,"&lt;="&amp;日期!$B$11,allorders!$AG:$AG,"&gt;="&amp;日期!$B$12,allorders!Q:Q,"&lt;&gt;"&amp;"",allorders!E:E,"Shipped")</f>
        <v>1</v>
      </c>
      <c r="G512" s="6">
        <f>IF(SUM(C512:F512)=0,0,SUMIFS(allorders!Q:Q,allorders!L:L,A512,allorders!AG:AG,"&lt;="&amp;日期!$B$5,allorders!AG:AG,"&gt;="&amp;日期!$B$12,allorders!N:N,"Shipped")/SUM(C512:F512))</f>
        <v>15</v>
      </c>
      <c r="H512">
        <f t="shared" si="14"/>
        <v>2</v>
      </c>
      <c r="I512">
        <f t="shared" si="15"/>
        <v>30</v>
      </c>
    </row>
    <row r="513" ht="15" spans="1:9">
      <c r="A513" s="4" t="s">
        <v>6850</v>
      </c>
      <c r="B513" t="str">
        <f>VLOOKUP(A513,'[1]子sku-父sku'!$A:$B,2,0)</f>
        <v>CS-SB010</v>
      </c>
      <c r="C513" s="5">
        <f>SUMIFS(allorders!O:O,allorders!L:L,$A513,allorders!AG:AG,"&lt;="&amp;日期!$B$5,allorders!AG:AG,"&gt;="&amp;日期!$B$6,allorders!$Q:$Q,"&lt;&gt;"&amp;"",allorders!E:E,"Shipped")</f>
        <v>0</v>
      </c>
      <c r="D513" s="5">
        <f>SUMIFS(allorders!$O:$O,allorders!$L:$L,$A513,allorders!$AG:$AG,"&lt;="&amp;日期!$B$7,allorders!$AG:$AG,"&gt;="&amp;日期!$B$8,allorders!Q:Q,"&lt;&gt;"&amp;"",allorders!E:E,"Shipped")</f>
        <v>0</v>
      </c>
      <c r="E513" s="5">
        <f>SUMIFS(allorders!$O:$O,allorders!$L:$L,$A513,allorders!$AG:$AG,"&lt;="&amp;日期!$B$9,allorders!$AG:$AG,"&gt;="&amp;日期!$B$10,allorders!Q:Q,"&lt;&gt;"&amp;"",allorders!E:E,"Shipped")</f>
        <v>2</v>
      </c>
      <c r="F513" s="5">
        <f>SUMIFS(allorders!$O:$O,allorders!$L:$L,$A513,allorders!$AG:$AG,"&lt;="&amp;日期!$B$11,allorders!$AG:$AG,"&gt;="&amp;日期!$B$12,allorders!Q:Q,"&lt;&gt;"&amp;"",allorders!E:E,"Shipped")</f>
        <v>1</v>
      </c>
      <c r="G513" s="6">
        <f>IF(SUM(C513:F513)=0,0,SUMIFS(allorders!Q:Q,allorders!L:L,A513,allorders!AG:AG,"&lt;="&amp;日期!$B$5,allorders!AG:AG,"&gt;="&amp;日期!$B$12,allorders!N:N,"Shipped")/SUM(C513:F513))</f>
        <v>18.98</v>
      </c>
      <c r="H513">
        <f t="shared" si="14"/>
        <v>3</v>
      </c>
      <c r="I513">
        <f t="shared" si="15"/>
        <v>56.94</v>
      </c>
    </row>
    <row r="514" ht="15" spans="1:9">
      <c r="A514" s="4" t="s">
        <v>6889</v>
      </c>
      <c r="B514" t="str">
        <f>VLOOKUP(A514,'[1]子sku-父sku'!$A:$B,2,0)</f>
        <v>POLO-SB1503</v>
      </c>
      <c r="C514" s="5">
        <f>SUMIFS(allorders!O:O,allorders!L:L,$A514,allorders!AG:AG,"&lt;="&amp;日期!$B$5,allorders!AG:AG,"&gt;="&amp;日期!$B$6,allorders!$Q:$Q,"&lt;&gt;"&amp;"",allorders!E:E,"Shipped")</f>
        <v>0</v>
      </c>
      <c r="D514" s="5">
        <f>SUMIFS(allorders!$O:$O,allorders!$L:$L,$A514,allorders!$AG:$AG,"&lt;="&amp;日期!$B$7,allorders!$AG:$AG,"&gt;="&amp;日期!$B$8,allorders!Q:Q,"&lt;&gt;"&amp;"",allorders!E:E,"Shipped")</f>
        <v>1</v>
      </c>
      <c r="E514" s="5">
        <f>SUMIFS(allorders!$O:$O,allorders!$L:$L,$A514,allorders!$AG:$AG,"&lt;="&amp;日期!$B$9,allorders!$AG:$AG,"&gt;="&amp;日期!$B$10,allorders!Q:Q,"&lt;&gt;"&amp;"",allorders!E:E,"Shipped")</f>
        <v>4</v>
      </c>
      <c r="F514" s="5">
        <f>SUMIFS(allorders!$O:$O,allorders!$L:$L,$A514,allorders!$AG:$AG,"&lt;="&amp;日期!$B$11,allorders!$AG:$AG,"&gt;="&amp;日期!$B$12,allorders!Q:Q,"&lt;&gt;"&amp;"",allorders!E:E,"Shipped")</f>
        <v>1</v>
      </c>
      <c r="G514" s="6">
        <f>IF(SUM(C514:F514)=0,0,SUMIFS(allorders!Q:Q,allorders!L:L,A514,allorders!AG:AG,"&lt;="&amp;日期!$B$5,allorders!AG:AG,"&gt;="&amp;日期!$B$12,allorders!N:N,"Shipped")/SUM(C514:F514))</f>
        <v>22.98</v>
      </c>
      <c r="H514">
        <f t="shared" si="14"/>
        <v>6</v>
      </c>
      <c r="I514">
        <f t="shared" si="15"/>
        <v>137.88</v>
      </c>
    </row>
    <row r="515" ht="15" spans="1:9">
      <c r="A515" s="4" t="s">
        <v>6892</v>
      </c>
      <c r="B515" t="str">
        <f>VLOOKUP(A515,'[1]子sku-父sku'!$A:$B,2,0)</f>
        <v>WQS-BN-1503</v>
      </c>
      <c r="C515" s="5">
        <f>SUMIFS(allorders!O:O,allorders!L:L,$A515,allorders!AG:AG,"&lt;="&amp;日期!$B$5,allorders!AG:AG,"&gt;="&amp;日期!$B$6,allorders!$Q:$Q,"&lt;&gt;"&amp;"",allorders!E:E,"Shipped")</f>
        <v>1</v>
      </c>
      <c r="D515" s="5">
        <f>SUMIFS(allorders!$O:$O,allorders!$L:$L,$A515,allorders!$AG:$AG,"&lt;="&amp;日期!$B$7,allorders!$AG:$AG,"&gt;="&amp;日期!$B$8,allorders!Q:Q,"&lt;&gt;"&amp;"",allorders!E:E,"Shipped")</f>
        <v>3</v>
      </c>
      <c r="E515" s="5">
        <f>SUMIFS(allorders!$O:$O,allorders!$L:$L,$A515,allorders!$AG:$AG,"&lt;="&amp;日期!$B$9,allorders!$AG:$AG,"&gt;="&amp;日期!$B$10,allorders!Q:Q,"&lt;&gt;"&amp;"",allorders!E:E,"Shipped")</f>
        <v>0</v>
      </c>
      <c r="F515" s="5">
        <f>SUMIFS(allorders!$O:$O,allorders!$L:$L,$A515,allorders!$AG:$AG,"&lt;="&amp;日期!$B$11,allorders!$AG:$AG,"&gt;="&amp;日期!$B$12,allorders!Q:Q,"&lt;&gt;"&amp;"",allorders!E:E,"Shipped")</f>
        <v>1</v>
      </c>
      <c r="G515" s="6">
        <f>IF(SUM(C515:F515)=0,0,SUMIFS(allorders!Q:Q,allorders!L:L,A515,allorders!AG:AG,"&lt;="&amp;日期!$B$5,allorders!AG:AG,"&gt;="&amp;日期!$B$12,allorders!N:N,"Shipped")/SUM(C515:F515))</f>
        <v>22.98</v>
      </c>
      <c r="H515">
        <f t="shared" ref="H515:H578" si="16">SUM(C515:F515)</f>
        <v>5</v>
      </c>
      <c r="I515">
        <f t="shared" ref="I515:I578" si="17">IF(H515=0,0,H515*G515)</f>
        <v>114.9</v>
      </c>
    </row>
    <row r="516" ht="15" spans="1:9">
      <c r="A516" s="4" t="s">
        <v>6898</v>
      </c>
      <c r="B516" t="str">
        <f>VLOOKUP(A516,'[1]子sku-父sku'!$A:$B,2,0)</f>
        <v>MY-SB011</v>
      </c>
      <c r="C516" s="5">
        <f>SUMIFS(allorders!O:O,allorders!L:L,$A516,allorders!AG:AG,"&lt;="&amp;日期!$B$5,allorders!AG:AG,"&gt;="&amp;日期!$B$6,allorders!$Q:$Q,"&lt;&gt;"&amp;"",allorders!E:E,"Shipped")</f>
        <v>0</v>
      </c>
      <c r="D516" s="5">
        <f>SUMIFS(allorders!$O:$O,allorders!$L:$L,$A516,allorders!$AG:$AG,"&lt;="&amp;日期!$B$7,allorders!$AG:$AG,"&gt;="&amp;日期!$B$8,allorders!Q:Q,"&lt;&gt;"&amp;"",allorders!E:E,"Shipped")</f>
        <v>0</v>
      </c>
      <c r="E516" s="5">
        <f>SUMIFS(allorders!$O:$O,allorders!$L:$L,$A516,allorders!$AG:$AG,"&lt;="&amp;日期!$B$9,allorders!$AG:$AG,"&gt;="&amp;日期!$B$10,allorders!Q:Q,"&lt;&gt;"&amp;"",allorders!E:E,"Shipped")</f>
        <v>1</v>
      </c>
      <c r="F516" s="5">
        <f>SUMIFS(allorders!$O:$O,allorders!$L:$L,$A516,allorders!$AG:$AG,"&lt;="&amp;日期!$B$11,allorders!$AG:$AG,"&gt;="&amp;日期!$B$12,allorders!Q:Q,"&lt;&gt;"&amp;"",allorders!E:E,"Shipped")</f>
        <v>1</v>
      </c>
      <c r="G516" s="6">
        <f>IF(SUM(C516:F516)=0,0,SUMIFS(allorders!Q:Q,allorders!L:L,A516,allorders!AG:AG,"&lt;="&amp;日期!$B$5,allorders!AG:AG,"&gt;="&amp;日期!$B$12,allorders!N:N,"Shipped")/SUM(C516:F516))</f>
        <v>22.98</v>
      </c>
      <c r="H516">
        <f t="shared" si="16"/>
        <v>2</v>
      </c>
      <c r="I516">
        <f t="shared" si="17"/>
        <v>45.96</v>
      </c>
    </row>
    <row r="517" ht="15" spans="1:9">
      <c r="A517" s="4" t="s">
        <v>6910</v>
      </c>
      <c r="B517" t="str">
        <f>VLOOKUP(A517,'[1]子sku-父sku'!$A:$B,2,0)</f>
        <v>MY-LYPoint021</v>
      </c>
      <c r="C517" s="5">
        <f>SUMIFS(allorders!O:O,allorders!L:L,$A517,allorders!AG:AG,"&lt;="&amp;日期!$B$5,allorders!AG:AG,"&gt;="&amp;日期!$B$6,allorders!$Q:$Q,"&lt;&gt;"&amp;"",allorders!E:E,"Shipped")</f>
        <v>0</v>
      </c>
      <c r="D517" s="5">
        <f>SUMIFS(allorders!$O:$O,allorders!$L:$L,$A517,allorders!$AG:$AG,"&lt;="&amp;日期!$B$7,allorders!$AG:$AG,"&gt;="&amp;日期!$B$8,allorders!Q:Q,"&lt;&gt;"&amp;"",allorders!E:E,"Shipped")</f>
        <v>0</v>
      </c>
      <c r="E517" s="5">
        <f>SUMIFS(allorders!$O:$O,allorders!$L:$L,$A517,allorders!$AG:$AG,"&lt;="&amp;日期!$B$9,allorders!$AG:$AG,"&gt;="&amp;日期!$B$10,allorders!Q:Q,"&lt;&gt;"&amp;"",allorders!E:E,"Shipped")</f>
        <v>0</v>
      </c>
      <c r="F517" s="5">
        <f>SUMIFS(allorders!$O:$O,allorders!$L:$L,$A517,allorders!$AG:$AG,"&lt;="&amp;日期!$B$11,allorders!$AG:$AG,"&gt;="&amp;日期!$B$12,allorders!Q:Q,"&lt;&gt;"&amp;"",allorders!E:E,"Shipped")</f>
        <v>1</v>
      </c>
      <c r="G517" s="6">
        <f>IF(SUM(C517:F517)=0,0,SUMIFS(allorders!Q:Q,allorders!L:L,A517,allorders!AG:AG,"&lt;="&amp;日期!$B$5,allorders!AG:AG,"&gt;="&amp;日期!$B$12,allorders!N:N,"Shipped")/SUM(C517:F517))</f>
        <v>22.98</v>
      </c>
      <c r="H517">
        <f t="shared" si="16"/>
        <v>1</v>
      </c>
      <c r="I517">
        <f t="shared" si="17"/>
        <v>22.98</v>
      </c>
    </row>
    <row r="518" ht="15" spans="1:9">
      <c r="A518" s="4" t="s">
        <v>6914</v>
      </c>
      <c r="B518" t="str">
        <f>VLOOKUP(A518,'[1]子sku-父sku'!$A:$B,2,0)</f>
        <v>MY-LYPoint021</v>
      </c>
      <c r="C518" s="5">
        <f>SUMIFS(allorders!O:O,allorders!L:L,$A518,allorders!AG:AG,"&lt;="&amp;日期!$B$5,allorders!AG:AG,"&gt;="&amp;日期!$B$6,allorders!$Q:$Q,"&lt;&gt;"&amp;"",allorders!E:E,"Shipped")</f>
        <v>2</v>
      </c>
      <c r="D518" s="5">
        <f>SUMIFS(allorders!$O:$O,allorders!$L:$L,$A518,allorders!$AG:$AG,"&lt;="&amp;日期!$B$7,allorders!$AG:$AG,"&gt;="&amp;日期!$B$8,allorders!Q:Q,"&lt;&gt;"&amp;"",allorders!E:E,"Shipped")</f>
        <v>1</v>
      </c>
      <c r="E518" s="5">
        <f>SUMIFS(allorders!$O:$O,allorders!$L:$L,$A518,allorders!$AG:$AG,"&lt;="&amp;日期!$B$9,allorders!$AG:$AG,"&gt;="&amp;日期!$B$10,allorders!Q:Q,"&lt;&gt;"&amp;"",allorders!E:E,"Shipped")</f>
        <v>0</v>
      </c>
      <c r="F518" s="5">
        <f>SUMIFS(allorders!$O:$O,allorders!$L:$L,$A518,allorders!$AG:$AG,"&lt;="&amp;日期!$B$11,allorders!$AG:$AG,"&gt;="&amp;日期!$B$12,allorders!Q:Q,"&lt;&gt;"&amp;"",allorders!E:E,"Shipped")</f>
        <v>3</v>
      </c>
      <c r="G518" s="6">
        <f>IF(SUM(C518:F518)=0,0,SUMIFS(allorders!Q:Q,allorders!L:L,A518,allorders!AG:AG,"&lt;="&amp;日期!$B$5,allorders!AG:AG,"&gt;="&amp;日期!$B$12,allorders!N:N,"Shipped")/SUM(C518:F518))</f>
        <v>22.98</v>
      </c>
      <c r="H518">
        <f t="shared" si="16"/>
        <v>6</v>
      </c>
      <c r="I518">
        <f t="shared" si="17"/>
        <v>137.88</v>
      </c>
    </row>
    <row r="519" ht="15" spans="1:9">
      <c r="A519" s="4" t="s">
        <v>6943</v>
      </c>
      <c r="B519" t="str">
        <f>VLOOKUP(A519,'[1]子sku-父sku'!$A:$B,2,0)</f>
        <v>CS-LY181</v>
      </c>
      <c r="C519" s="5">
        <f>SUMIFS(allorders!O:O,allorders!L:L,$A519,allorders!AG:AG,"&lt;="&amp;日期!$B$5,allorders!AG:AG,"&gt;="&amp;日期!$B$6,allorders!$Q:$Q,"&lt;&gt;"&amp;"",allorders!E:E,"Shipped")</f>
        <v>4</v>
      </c>
      <c r="D519" s="5">
        <f>SUMIFS(allorders!$O:$O,allorders!$L:$L,$A519,allorders!$AG:$AG,"&lt;="&amp;日期!$B$7,allorders!$AG:$AG,"&gt;="&amp;日期!$B$8,allorders!Q:Q,"&lt;&gt;"&amp;"",allorders!E:E,"Shipped")</f>
        <v>1</v>
      </c>
      <c r="E519" s="5">
        <f>SUMIFS(allorders!$O:$O,allorders!$L:$L,$A519,allorders!$AG:$AG,"&lt;="&amp;日期!$B$9,allorders!$AG:$AG,"&gt;="&amp;日期!$B$10,allorders!Q:Q,"&lt;&gt;"&amp;"",allorders!E:E,"Shipped")</f>
        <v>5</v>
      </c>
      <c r="F519" s="5">
        <f>SUMIFS(allorders!$O:$O,allorders!$L:$L,$A519,allorders!$AG:$AG,"&lt;="&amp;日期!$B$11,allorders!$AG:$AG,"&gt;="&amp;日期!$B$12,allorders!Q:Q,"&lt;&gt;"&amp;"",allorders!E:E,"Shipped")</f>
        <v>1</v>
      </c>
      <c r="G519" s="6">
        <f>IF(SUM(C519:F519)=0,0,SUMIFS(allorders!Q:Q,allorders!L:L,A519,allorders!AG:AG,"&lt;="&amp;日期!$B$5,allorders!AG:AG,"&gt;="&amp;日期!$B$12,allorders!N:N,"Shipped")/SUM(C519:F519))</f>
        <v>23.98</v>
      </c>
      <c r="H519">
        <f t="shared" si="16"/>
        <v>11</v>
      </c>
      <c r="I519">
        <f t="shared" si="17"/>
        <v>263.78</v>
      </c>
    </row>
    <row r="520" ht="15" spans="1:9">
      <c r="A520" s="4" t="s">
        <v>6956</v>
      </c>
      <c r="B520" t="str">
        <f>VLOOKUP(A520,'[1]子sku-父sku'!$A:$B,2,0)</f>
        <v>CS-LY166</v>
      </c>
      <c r="C520" s="5">
        <f>SUMIFS(allorders!O:O,allorders!L:L,$A520,allorders!AG:AG,"&lt;="&amp;日期!$B$5,allorders!AG:AG,"&gt;="&amp;日期!$B$6,allorders!$Q:$Q,"&lt;&gt;"&amp;"",allorders!E:E,"Shipped")</f>
        <v>0</v>
      </c>
      <c r="D520" s="5">
        <f>SUMIFS(allorders!$O:$O,allorders!$L:$L,$A520,allorders!$AG:$AG,"&lt;="&amp;日期!$B$7,allorders!$AG:$AG,"&gt;="&amp;日期!$B$8,allorders!Q:Q,"&lt;&gt;"&amp;"",allorders!E:E,"Shipped")</f>
        <v>0</v>
      </c>
      <c r="E520" s="5">
        <f>SUMIFS(allorders!$O:$O,allorders!$L:$L,$A520,allorders!$AG:$AG,"&lt;="&amp;日期!$B$9,allorders!$AG:$AG,"&gt;="&amp;日期!$B$10,allorders!Q:Q,"&lt;&gt;"&amp;"",allorders!E:E,"Shipped")</f>
        <v>0</v>
      </c>
      <c r="F520" s="5">
        <f>SUMIFS(allorders!$O:$O,allorders!$L:$L,$A520,allorders!$AG:$AG,"&lt;="&amp;日期!$B$11,allorders!$AG:$AG,"&gt;="&amp;日期!$B$12,allorders!Q:Q,"&lt;&gt;"&amp;"",allorders!E:E,"Shipped")</f>
        <v>1</v>
      </c>
      <c r="G520" s="6">
        <f>IF(SUM(C520:F520)=0,0,SUMIFS(allorders!Q:Q,allorders!L:L,A520,allorders!AG:AG,"&lt;="&amp;日期!$B$5,allorders!AG:AG,"&gt;="&amp;日期!$B$12,allorders!N:N,"Shipped")/SUM(C520:F520))</f>
        <v>25.98</v>
      </c>
      <c r="H520">
        <f t="shared" si="16"/>
        <v>1</v>
      </c>
      <c r="I520">
        <f t="shared" si="17"/>
        <v>25.98</v>
      </c>
    </row>
    <row r="521" ht="15" spans="1:9">
      <c r="A521" s="4" t="s">
        <v>6976</v>
      </c>
      <c r="B521" t="str">
        <f>VLOOKUP(A521,'[1]子sku-父sku'!$A:$B,2,0)</f>
        <v>WQS-BN-1503</v>
      </c>
      <c r="C521" s="5">
        <f>SUMIFS(allorders!O:O,allorders!L:L,$A521,allorders!AG:AG,"&lt;="&amp;日期!$B$5,allorders!AG:AG,"&gt;="&amp;日期!$B$6,allorders!$Q:$Q,"&lt;&gt;"&amp;"",allorders!E:E,"Shipped")</f>
        <v>0</v>
      </c>
      <c r="D521" s="5">
        <f>SUMIFS(allorders!$O:$O,allorders!$L:$L,$A521,allorders!$AG:$AG,"&lt;="&amp;日期!$B$7,allorders!$AG:$AG,"&gt;="&amp;日期!$B$8,allorders!Q:Q,"&lt;&gt;"&amp;"",allorders!E:E,"Shipped")</f>
        <v>0</v>
      </c>
      <c r="E521" s="5">
        <f>SUMIFS(allorders!$O:$O,allorders!$L:$L,$A521,allorders!$AG:$AG,"&lt;="&amp;日期!$B$9,allorders!$AG:$AG,"&gt;="&amp;日期!$B$10,allorders!Q:Q,"&lt;&gt;"&amp;"",allorders!E:E,"Shipped")</f>
        <v>2</v>
      </c>
      <c r="F521" s="5">
        <f>SUMIFS(allorders!$O:$O,allorders!$L:$L,$A521,allorders!$AG:$AG,"&lt;="&amp;日期!$B$11,allorders!$AG:$AG,"&gt;="&amp;日期!$B$12,allorders!Q:Q,"&lt;&gt;"&amp;"",allorders!E:E,"Shipped")</f>
        <v>1</v>
      </c>
      <c r="G521" s="6">
        <f>IF(SUM(C521:F521)=0,0,SUMIFS(allorders!Q:Q,allorders!L:L,A521,allorders!AG:AG,"&lt;="&amp;日期!$B$5,allorders!AG:AG,"&gt;="&amp;日期!$B$12,allorders!N:N,"Shipped")/SUM(C521:F521))</f>
        <v>22.98</v>
      </c>
      <c r="H521">
        <f t="shared" si="16"/>
        <v>3</v>
      </c>
      <c r="I521">
        <f t="shared" si="17"/>
        <v>68.94</v>
      </c>
    </row>
    <row r="522" ht="15" spans="1:9">
      <c r="A522" s="4" t="s">
        <v>6983</v>
      </c>
      <c r="B522" t="str">
        <f>VLOOKUP(A522,'[1]子sku-父sku'!$A:$B,2,0)</f>
        <v>CS-BUSB032</v>
      </c>
      <c r="C522" s="5">
        <f>SUMIFS(allorders!O:O,allorders!L:L,$A522,allorders!AG:AG,"&lt;="&amp;日期!$B$5,allorders!AG:AG,"&gt;="&amp;日期!$B$6,allorders!$Q:$Q,"&lt;&gt;"&amp;"",allorders!E:E,"Shipped")</f>
        <v>0</v>
      </c>
      <c r="D522" s="5">
        <f>SUMIFS(allorders!$O:$O,allorders!$L:$L,$A522,allorders!$AG:$AG,"&lt;="&amp;日期!$B$7,allorders!$AG:$AG,"&gt;="&amp;日期!$B$8,allorders!Q:Q,"&lt;&gt;"&amp;"",allorders!E:E,"Shipped")</f>
        <v>0</v>
      </c>
      <c r="E522" s="5">
        <f>SUMIFS(allorders!$O:$O,allorders!$L:$L,$A522,allorders!$AG:$AG,"&lt;="&amp;日期!$B$9,allorders!$AG:$AG,"&gt;="&amp;日期!$B$10,allorders!Q:Q,"&lt;&gt;"&amp;"",allorders!E:E,"Shipped")</f>
        <v>0</v>
      </c>
      <c r="F522" s="5">
        <f>SUMIFS(allorders!$O:$O,allorders!$L:$L,$A522,allorders!$AG:$AG,"&lt;="&amp;日期!$B$11,allorders!$AG:$AG,"&gt;="&amp;日期!$B$12,allorders!Q:Q,"&lt;&gt;"&amp;"",allorders!E:E,"Shipped")</f>
        <v>1</v>
      </c>
      <c r="G522" s="6">
        <f>IF(SUM(C522:F522)=0,0,SUMIFS(allorders!Q:Q,allorders!L:L,A522,allorders!AG:AG,"&lt;="&amp;日期!$B$5,allorders!AG:AG,"&gt;="&amp;日期!$B$12,allorders!N:N,"Shipped")/SUM(C522:F522))</f>
        <v>22.98</v>
      </c>
      <c r="H522">
        <f t="shared" si="16"/>
        <v>1</v>
      </c>
      <c r="I522">
        <f t="shared" si="17"/>
        <v>22.98</v>
      </c>
    </row>
    <row r="523" ht="15" spans="1:9">
      <c r="A523" s="4" t="s">
        <v>7059</v>
      </c>
      <c r="B523" t="str">
        <f>VLOOKUP(A523,'[1]子sku-父sku'!$A:$B,2,0)</f>
        <v>CS-LY170</v>
      </c>
      <c r="C523" s="5">
        <f>SUMIFS(allorders!O:O,allorders!L:L,$A523,allorders!AG:AG,"&lt;="&amp;日期!$B$5,allorders!AG:AG,"&gt;="&amp;日期!$B$6,allorders!$Q:$Q,"&lt;&gt;"&amp;"",allorders!E:E,"Shipped")</f>
        <v>0</v>
      </c>
      <c r="D523" s="5">
        <f>SUMIFS(allorders!$O:$O,allorders!$L:$L,$A523,allorders!$AG:$AG,"&lt;="&amp;日期!$B$7,allorders!$AG:$AG,"&gt;="&amp;日期!$B$8,allorders!Q:Q,"&lt;&gt;"&amp;"",allorders!E:E,"Shipped")</f>
        <v>0</v>
      </c>
      <c r="E523" s="5">
        <f>SUMIFS(allorders!$O:$O,allorders!$L:$L,$A523,allorders!$AG:$AG,"&lt;="&amp;日期!$B$9,allorders!$AG:$AG,"&gt;="&amp;日期!$B$10,allorders!Q:Q,"&lt;&gt;"&amp;"",allorders!E:E,"Shipped")</f>
        <v>1</v>
      </c>
      <c r="F523" s="5">
        <f>SUMIFS(allorders!$O:$O,allorders!$L:$L,$A523,allorders!$AG:$AG,"&lt;="&amp;日期!$B$11,allorders!$AG:$AG,"&gt;="&amp;日期!$B$12,allorders!Q:Q,"&lt;&gt;"&amp;"",allorders!E:E,"Shipped")</f>
        <v>1</v>
      </c>
      <c r="G523" s="6">
        <f>IF(SUM(C523:F523)=0,0,SUMIFS(allorders!Q:Q,allorders!L:L,A523,allorders!AG:AG,"&lt;="&amp;日期!$B$5,allorders!AG:AG,"&gt;="&amp;日期!$B$12,allorders!N:N,"Shipped")/SUM(C523:F523))</f>
        <v>19.98</v>
      </c>
      <c r="H523">
        <f t="shared" si="16"/>
        <v>2</v>
      </c>
      <c r="I523">
        <f t="shared" si="17"/>
        <v>39.96</v>
      </c>
    </row>
    <row r="524" ht="15" spans="1:9">
      <c r="A524" s="4" t="s">
        <v>7063</v>
      </c>
      <c r="B524" t="str">
        <f>VLOOKUP(A524,'[1]子sku-父sku'!$A:$B,2,0)</f>
        <v>CS-LHY032</v>
      </c>
      <c r="C524" s="5">
        <f>SUMIFS(allorders!O:O,allorders!L:L,$A524,allorders!AG:AG,"&lt;="&amp;日期!$B$5,allorders!AG:AG,"&gt;="&amp;日期!$B$6,allorders!$Q:$Q,"&lt;&gt;"&amp;"",allorders!E:E,"Shipped")</f>
        <v>0</v>
      </c>
      <c r="D524" s="5">
        <f>SUMIFS(allorders!$O:$O,allorders!$L:$L,$A524,allorders!$AG:$AG,"&lt;="&amp;日期!$B$7,allorders!$AG:$AG,"&gt;="&amp;日期!$B$8,allorders!Q:Q,"&lt;&gt;"&amp;"",allorders!E:E,"Shipped")</f>
        <v>0</v>
      </c>
      <c r="E524" s="5">
        <f>SUMIFS(allorders!$O:$O,allorders!$L:$L,$A524,allorders!$AG:$AG,"&lt;="&amp;日期!$B$9,allorders!$AG:$AG,"&gt;="&amp;日期!$B$10,allorders!Q:Q,"&lt;&gt;"&amp;"",allorders!E:E,"Shipped")</f>
        <v>1</v>
      </c>
      <c r="F524" s="5">
        <f>SUMIFS(allorders!$O:$O,allorders!$L:$L,$A524,allorders!$AG:$AG,"&lt;="&amp;日期!$B$11,allorders!$AG:$AG,"&gt;="&amp;日期!$B$12,allorders!Q:Q,"&lt;&gt;"&amp;"",allorders!E:E,"Shipped")</f>
        <v>1</v>
      </c>
      <c r="G524" s="6">
        <f>IF(SUM(C524:F524)=0,0,SUMIFS(allorders!Q:Q,allorders!L:L,A524,allorders!AG:AG,"&lt;="&amp;日期!$B$5,allorders!AG:AG,"&gt;="&amp;日期!$B$12,allorders!N:N,"Shipped")/SUM(C524:F524))</f>
        <v>19.98</v>
      </c>
      <c r="H524">
        <f t="shared" si="16"/>
        <v>2</v>
      </c>
      <c r="I524">
        <f t="shared" si="17"/>
        <v>39.96</v>
      </c>
    </row>
    <row r="525" ht="15" spans="1:9">
      <c r="A525" s="4" t="s">
        <v>7074</v>
      </c>
      <c r="B525" t="str">
        <f>VLOOKUP(A525,'[1]子sku-父sku'!$A:$B,2,0)</f>
        <v>CS-LY181</v>
      </c>
      <c r="C525" s="5">
        <f>SUMIFS(allorders!O:O,allorders!L:L,$A525,allorders!AG:AG,"&lt;="&amp;日期!$B$5,allorders!AG:AG,"&gt;="&amp;日期!$B$6,allorders!$Q:$Q,"&lt;&gt;"&amp;"",allorders!E:E,"Shipped")</f>
        <v>1</v>
      </c>
      <c r="D525" s="5">
        <f>SUMIFS(allorders!$O:$O,allorders!$L:$L,$A525,allorders!$AG:$AG,"&lt;="&amp;日期!$B$7,allorders!$AG:$AG,"&gt;="&amp;日期!$B$8,allorders!Q:Q,"&lt;&gt;"&amp;"",allorders!E:E,"Shipped")</f>
        <v>0</v>
      </c>
      <c r="E525" s="5">
        <f>SUMIFS(allorders!$O:$O,allorders!$L:$L,$A525,allorders!$AG:$AG,"&lt;="&amp;日期!$B$9,allorders!$AG:$AG,"&gt;="&amp;日期!$B$10,allorders!Q:Q,"&lt;&gt;"&amp;"",allorders!E:E,"Shipped")</f>
        <v>1</v>
      </c>
      <c r="F525" s="5">
        <f>SUMIFS(allorders!$O:$O,allorders!$L:$L,$A525,allorders!$AG:$AG,"&lt;="&amp;日期!$B$11,allorders!$AG:$AG,"&gt;="&amp;日期!$B$12,allorders!Q:Q,"&lt;&gt;"&amp;"",allorders!E:E,"Shipped")</f>
        <v>1</v>
      </c>
      <c r="G525" s="6">
        <f>IF(SUM(C525:F525)=0,0,SUMIFS(allorders!Q:Q,allorders!L:L,A525,allorders!AG:AG,"&lt;="&amp;日期!$B$5,allorders!AG:AG,"&gt;="&amp;日期!$B$12,allorders!N:N,"Shipped")/SUM(C525:F525))</f>
        <v>23.98</v>
      </c>
      <c r="H525">
        <f t="shared" si="16"/>
        <v>3</v>
      </c>
      <c r="I525">
        <f t="shared" si="17"/>
        <v>71.94</v>
      </c>
    </row>
    <row r="526" ht="15" spans="1:9">
      <c r="A526" s="4" t="s">
        <v>7094</v>
      </c>
      <c r="B526" t="str">
        <f>VLOOKUP(A526,'[1]子sku-父sku'!$A:$B,2,0)</f>
        <v>CS-LY166</v>
      </c>
      <c r="C526" s="5">
        <f>SUMIFS(allorders!O:O,allorders!L:L,$A526,allorders!AG:AG,"&lt;="&amp;日期!$B$5,allorders!AG:AG,"&gt;="&amp;日期!$B$6,allorders!$Q:$Q,"&lt;&gt;"&amp;"",allorders!E:E,"Shipped")</f>
        <v>0</v>
      </c>
      <c r="D526" s="5">
        <f>SUMIFS(allorders!$O:$O,allorders!$L:$L,$A526,allorders!$AG:$AG,"&lt;="&amp;日期!$B$7,allorders!$AG:$AG,"&gt;="&amp;日期!$B$8,allorders!Q:Q,"&lt;&gt;"&amp;"",allorders!E:E,"Shipped")</f>
        <v>0</v>
      </c>
      <c r="E526" s="5">
        <f>SUMIFS(allorders!$O:$O,allorders!$L:$L,$A526,allorders!$AG:$AG,"&lt;="&amp;日期!$B$9,allorders!$AG:$AG,"&gt;="&amp;日期!$B$10,allorders!Q:Q,"&lt;&gt;"&amp;"",allorders!E:E,"Shipped")</f>
        <v>1</v>
      </c>
      <c r="F526" s="5">
        <f>SUMIFS(allorders!$O:$O,allorders!$L:$L,$A526,allorders!$AG:$AG,"&lt;="&amp;日期!$B$11,allorders!$AG:$AG,"&gt;="&amp;日期!$B$12,allorders!Q:Q,"&lt;&gt;"&amp;"",allorders!E:E,"Shipped")</f>
        <v>1</v>
      </c>
      <c r="G526" s="6">
        <f>IF(SUM(C526:F526)=0,0,SUMIFS(allorders!Q:Q,allorders!L:L,A526,allorders!AG:AG,"&lt;="&amp;日期!$B$5,allorders!AG:AG,"&gt;="&amp;日期!$B$12,allorders!N:N,"Shipped")/SUM(C526:F526))</f>
        <v>25.98</v>
      </c>
      <c r="H526">
        <f t="shared" si="16"/>
        <v>2</v>
      </c>
      <c r="I526">
        <f t="shared" si="17"/>
        <v>51.96</v>
      </c>
    </row>
    <row r="527" ht="15" spans="1:9">
      <c r="A527" s="4" t="s">
        <v>7106</v>
      </c>
      <c r="B527" t="str">
        <f>VLOOKUP(A527,'[1]子sku-父sku'!$A:$B,2,0)</f>
        <v>CS-SB009</v>
      </c>
      <c r="C527" s="5">
        <f>SUMIFS(allorders!O:O,allorders!L:L,$A527,allorders!AG:AG,"&lt;="&amp;日期!$B$5,allorders!AG:AG,"&gt;="&amp;日期!$B$6,allorders!$Q:$Q,"&lt;&gt;"&amp;"",allorders!E:E,"Shipped")</f>
        <v>4</v>
      </c>
      <c r="D527" s="5">
        <f>SUMIFS(allorders!$O:$O,allorders!$L:$L,$A527,allorders!$AG:$AG,"&lt;="&amp;日期!$B$7,allorders!$AG:$AG,"&gt;="&amp;日期!$B$8,allorders!Q:Q,"&lt;&gt;"&amp;"",allorders!E:E,"Shipped")</f>
        <v>3</v>
      </c>
      <c r="E527" s="5">
        <f>SUMIFS(allorders!$O:$O,allorders!$L:$L,$A527,allorders!$AG:$AG,"&lt;="&amp;日期!$B$9,allorders!$AG:$AG,"&gt;="&amp;日期!$B$10,allorders!Q:Q,"&lt;&gt;"&amp;"",allorders!E:E,"Shipped")</f>
        <v>2</v>
      </c>
      <c r="F527" s="5">
        <f>SUMIFS(allorders!$O:$O,allorders!$L:$L,$A527,allorders!$AG:$AG,"&lt;="&amp;日期!$B$11,allorders!$AG:$AG,"&gt;="&amp;日期!$B$12,allorders!Q:Q,"&lt;&gt;"&amp;"",allorders!E:E,"Shipped")</f>
        <v>1</v>
      </c>
      <c r="G527" s="6">
        <f>IF(SUM(C527:F527)=0,0,SUMIFS(allorders!Q:Q,allorders!L:L,A527,allorders!AG:AG,"&lt;="&amp;日期!$B$5,allorders!AG:AG,"&gt;="&amp;日期!$B$12,allorders!N:N,"Shipped")/SUM(C527:F527))</f>
        <v>21.98</v>
      </c>
      <c r="H527">
        <f t="shared" si="16"/>
        <v>10</v>
      </c>
      <c r="I527">
        <f t="shared" si="17"/>
        <v>219.8</v>
      </c>
    </row>
    <row r="528" ht="15" spans="1:9">
      <c r="A528" s="4" t="s">
        <v>7125</v>
      </c>
      <c r="B528" t="str">
        <f>VLOOKUP(A528,'[1]子sku-父sku'!$A:$B,2,0)</f>
        <v>CS-LY171</v>
      </c>
      <c r="C528" s="5">
        <f>SUMIFS(allorders!O:O,allorders!L:L,$A528,allorders!AG:AG,"&lt;="&amp;日期!$B$5,allorders!AG:AG,"&gt;="&amp;日期!$B$6,allorders!$Q:$Q,"&lt;&gt;"&amp;"",allorders!E:E,"Shipped")</f>
        <v>0</v>
      </c>
      <c r="D528" s="5">
        <f>SUMIFS(allorders!$O:$O,allorders!$L:$L,$A528,allorders!$AG:$AG,"&lt;="&amp;日期!$B$7,allorders!$AG:$AG,"&gt;="&amp;日期!$B$8,allorders!Q:Q,"&lt;&gt;"&amp;"",allorders!E:E,"Shipped")</f>
        <v>1</v>
      </c>
      <c r="E528" s="5">
        <f>SUMIFS(allorders!$O:$O,allorders!$L:$L,$A528,allorders!$AG:$AG,"&lt;="&amp;日期!$B$9,allorders!$AG:$AG,"&gt;="&amp;日期!$B$10,allorders!Q:Q,"&lt;&gt;"&amp;"",allorders!E:E,"Shipped")</f>
        <v>2</v>
      </c>
      <c r="F528" s="5">
        <f>SUMIFS(allorders!$O:$O,allorders!$L:$L,$A528,allorders!$AG:$AG,"&lt;="&amp;日期!$B$11,allorders!$AG:$AG,"&gt;="&amp;日期!$B$12,allorders!Q:Q,"&lt;&gt;"&amp;"",allorders!E:E,"Shipped")</f>
        <v>1</v>
      </c>
      <c r="G528" s="6">
        <f>IF(SUM(C528:F528)=0,0,SUMIFS(allorders!Q:Q,allorders!L:L,A528,allorders!AG:AG,"&lt;="&amp;日期!$B$5,allorders!AG:AG,"&gt;="&amp;日期!$B$12,allorders!N:N,"Shipped")/SUM(C528:F528))</f>
        <v>16.9825</v>
      </c>
      <c r="H528">
        <f t="shared" si="16"/>
        <v>4</v>
      </c>
      <c r="I528">
        <f t="shared" si="17"/>
        <v>67.93</v>
      </c>
    </row>
    <row r="529" ht="15" spans="1:9">
      <c r="A529" s="4" t="s">
        <v>7135</v>
      </c>
      <c r="B529" t="str">
        <f>VLOOKUP(A529,'[1]子sku-父sku'!$A:$B,2,0)</f>
        <v>CS-SB006</v>
      </c>
      <c r="C529" s="5">
        <f>SUMIFS(allorders!O:O,allorders!L:L,$A529,allorders!AG:AG,"&lt;="&amp;日期!$B$5,allorders!AG:AG,"&gt;="&amp;日期!$B$6,allorders!$Q:$Q,"&lt;&gt;"&amp;"",allorders!E:E,"Shipped")</f>
        <v>0</v>
      </c>
      <c r="D529" s="5">
        <f>SUMIFS(allorders!$O:$O,allorders!$L:$L,$A529,allorders!$AG:$AG,"&lt;="&amp;日期!$B$7,allorders!$AG:$AG,"&gt;="&amp;日期!$B$8,allorders!Q:Q,"&lt;&gt;"&amp;"",allorders!E:E,"Shipped")</f>
        <v>0</v>
      </c>
      <c r="E529" s="5">
        <f>SUMIFS(allorders!$O:$O,allorders!$L:$L,$A529,allorders!$AG:$AG,"&lt;="&amp;日期!$B$9,allorders!$AG:$AG,"&gt;="&amp;日期!$B$10,allorders!Q:Q,"&lt;&gt;"&amp;"",allorders!E:E,"Shipped")</f>
        <v>1</v>
      </c>
      <c r="F529" s="5">
        <f>SUMIFS(allorders!$O:$O,allorders!$L:$L,$A529,allorders!$AG:$AG,"&lt;="&amp;日期!$B$11,allorders!$AG:$AG,"&gt;="&amp;日期!$B$12,allorders!Q:Q,"&lt;&gt;"&amp;"",allorders!E:E,"Shipped")</f>
        <v>1</v>
      </c>
      <c r="G529" s="6">
        <f>IF(SUM(C529:F529)=0,0,SUMIFS(allorders!Q:Q,allorders!L:L,A529,allorders!AG:AG,"&lt;="&amp;日期!$B$5,allorders!AG:AG,"&gt;="&amp;日期!$B$12,allorders!N:N,"Shipped")/SUM(C529:F529))</f>
        <v>22.98</v>
      </c>
      <c r="H529">
        <f t="shared" si="16"/>
        <v>2</v>
      </c>
      <c r="I529">
        <f t="shared" si="17"/>
        <v>45.96</v>
      </c>
    </row>
    <row r="530" ht="15" spans="1:9">
      <c r="A530" s="4" t="s">
        <v>7142</v>
      </c>
      <c r="B530" t="str">
        <f>VLOOKUP(A530,'[1]子sku-父sku'!$A:$B,2,0)</f>
        <v>CS-SB002</v>
      </c>
      <c r="C530" s="5">
        <f>SUMIFS(allorders!O:O,allorders!L:L,$A530,allorders!AG:AG,"&lt;="&amp;日期!$B$5,allorders!AG:AG,"&gt;="&amp;日期!$B$6,allorders!$Q:$Q,"&lt;&gt;"&amp;"",allorders!E:E,"Shipped")</f>
        <v>1</v>
      </c>
      <c r="D530" s="5">
        <f>SUMIFS(allorders!$O:$O,allorders!$L:$L,$A530,allorders!$AG:$AG,"&lt;="&amp;日期!$B$7,allorders!$AG:$AG,"&gt;="&amp;日期!$B$8,allorders!Q:Q,"&lt;&gt;"&amp;"",allorders!E:E,"Shipped")</f>
        <v>0</v>
      </c>
      <c r="E530" s="5">
        <f>SUMIFS(allorders!$O:$O,allorders!$L:$L,$A530,allorders!$AG:$AG,"&lt;="&amp;日期!$B$9,allorders!$AG:$AG,"&gt;="&amp;日期!$B$10,allorders!Q:Q,"&lt;&gt;"&amp;"",allorders!E:E,"Shipped")</f>
        <v>0</v>
      </c>
      <c r="F530" s="5">
        <f>SUMIFS(allorders!$O:$O,allorders!$L:$L,$A530,allorders!$AG:$AG,"&lt;="&amp;日期!$B$11,allorders!$AG:$AG,"&gt;="&amp;日期!$B$12,allorders!Q:Q,"&lt;&gt;"&amp;"",allorders!E:E,"Shipped")</f>
        <v>1</v>
      </c>
      <c r="G530" s="6">
        <f>IF(SUM(C530:F530)=0,0,SUMIFS(allorders!Q:Q,allorders!L:L,A530,allorders!AG:AG,"&lt;="&amp;日期!$B$5,allorders!AG:AG,"&gt;="&amp;日期!$B$12,allorders!N:N,"Shipped")/SUM(C530:F530))</f>
        <v>22.98</v>
      </c>
      <c r="H530">
        <f t="shared" si="16"/>
        <v>2</v>
      </c>
      <c r="I530">
        <f t="shared" si="17"/>
        <v>45.96</v>
      </c>
    </row>
    <row r="531" ht="15" spans="1:9">
      <c r="A531" s="4" t="s">
        <v>7147</v>
      </c>
      <c r="B531" t="str">
        <f>VLOOKUP(A531,'[1]子sku-父sku'!$A:$B,2,0)</f>
        <v>CS-BUSB032</v>
      </c>
      <c r="C531" s="5">
        <f>SUMIFS(allorders!O:O,allorders!L:L,$A531,allorders!AG:AG,"&lt;="&amp;日期!$B$5,allorders!AG:AG,"&gt;="&amp;日期!$B$6,allorders!$Q:$Q,"&lt;&gt;"&amp;"",allorders!E:E,"Shipped")</f>
        <v>0</v>
      </c>
      <c r="D531" s="5">
        <f>SUMIFS(allorders!$O:$O,allorders!$L:$L,$A531,allorders!$AG:$AG,"&lt;="&amp;日期!$B$7,allorders!$AG:$AG,"&gt;="&amp;日期!$B$8,allorders!Q:Q,"&lt;&gt;"&amp;"",allorders!E:E,"Shipped")</f>
        <v>1</v>
      </c>
      <c r="E531" s="5">
        <f>SUMIFS(allorders!$O:$O,allorders!$L:$L,$A531,allorders!$AG:$AG,"&lt;="&amp;日期!$B$9,allorders!$AG:$AG,"&gt;="&amp;日期!$B$10,allorders!Q:Q,"&lt;&gt;"&amp;"",allorders!E:E,"Shipped")</f>
        <v>0</v>
      </c>
      <c r="F531" s="5">
        <f>SUMIFS(allorders!$O:$O,allorders!$L:$L,$A531,allorders!$AG:$AG,"&lt;="&amp;日期!$B$11,allorders!$AG:$AG,"&gt;="&amp;日期!$B$12,allorders!Q:Q,"&lt;&gt;"&amp;"",allorders!E:E,"Shipped")</f>
        <v>1</v>
      </c>
      <c r="G531" s="6">
        <f>IF(SUM(C531:F531)=0,0,SUMIFS(allorders!Q:Q,allorders!L:L,A531,allorders!AG:AG,"&lt;="&amp;日期!$B$5,allorders!AG:AG,"&gt;="&amp;日期!$B$12,allorders!N:N,"Shipped")/SUM(C531:F531))</f>
        <v>22.98</v>
      </c>
      <c r="H531">
        <f t="shared" si="16"/>
        <v>2</v>
      </c>
      <c r="I531">
        <f t="shared" si="17"/>
        <v>45.96</v>
      </c>
    </row>
    <row r="532" ht="15" spans="1:9">
      <c r="A532" s="4" t="s">
        <v>7150</v>
      </c>
      <c r="B532" t="str">
        <f>VLOOKUP(A532,'[1]子sku-父sku'!$A:$B,2,0)</f>
        <v>CS-BUSB032</v>
      </c>
      <c r="C532" s="5">
        <f>SUMIFS(allorders!O:O,allorders!L:L,$A532,allorders!AG:AG,"&lt;="&amp;日期!$B$5,allorders!AG:AG,"&gt;="&amp;日期!$B$6,allorders!$Q:$Q,"&lt;&gt;"&amp;"",allorders!E:E,"Shipped")</f>
        <v>0</v>
      </c>
      <c r="D532" s="5">
        <f>SUMIFS(allorders!$O:$O,allorders!$L:$L,$A532,allorders!$AG:$AG,"&lt;="&amp;日期!$B$7,allorders!$AG:$AG,"&gt;="&amp;日期!$B$8,allorders!Q:Q,"&lt;&gt;"&amp;"",allorders!E:E,"Shipped")</f>
        <v>0</v>
      </c>
      <c r="E532" s="5">
        <f>SUMIFS(allorders!$O:$O,allorders!$L:$L,$A532,allorders!$AG:$AG,"&lt;="&amp;日期!$B$9,allorders!$AG:$AG,"&gt;="&amp;日期!$B$10,allorders!Q:Q,"&lt;&gt;"&amp;"",allorders!E:E,"Shipped")</f>
        <v>0</v>
      </c>
      <c r="F532" s="5">
        <f>SUMIFS(allorders!$O:$O,allorders!$L:$L,$A532,allorders!$AG:$AG,"&lt;="&amp;日期!$B$11,allorders!$AG:$AG,"&gt;="&amp;日期!$B$12,allorders!Q:Q,"&lt;&gt;"&amp;"",allorders!E:E,"Shipped")</f>
        <v>1</v>
      </c>
      <c r="G532" s="6">
        <f>IF(SUM(C532:F532)=0,0,SUMIFS(allorders!Q:Q,allorders!L:L,A532,allorders!AG:AG,"&lt;="&amp;日期!$B$5,allorders!AG:AG,"&gt;="&amp;日期!$B$12,allorders!N:N,"Shipped")/SUM(C532:F532))</f>
        <v>22.98</v>
      </c>
      <c r="H532">
        <f t="shared" si="16"/>
        <v>1</v>
      </c>
      <c r="I532">
        <f t="shared" si="17"/>
        <v>22.98</v>
      </c>
    </row>
    <row r="533" ht="15" spans="1:9">
      <c r="A533" s="4" t="s">
        <v>7177</v>
      </c>
      <c r="B533" t="str">
        <f>VLOOKUP(A533,'[1]子sku-父sku'!$A:$B,2,0)</f>
        <v>CS-CA170</v>
      </c>
      <c r="C533" s="5">
        <f>SUMIFS(allorders!O:O,allorders!L:L,$A533,allorders!AG:AG,"&lt;="&amp;日期!$B$5,allorders!AG:AG,"&gt;="&amp;日期!$B$6,allorders!$Q:$Q,"&lt;&gt;"&amp;"",allorders!E:E,"Shipped")</f>
        <v>1</v>
      </c>
      <c r="D533" s="5">
        <f>SUMIFS(allorders!$O:$O,allorders!$L:$L,$A533,allorders!$AG:$AG,"&lt;="&amp;日期!$B$7,allorders!$AG:$AG,"&gt;="&amp;日期!$B$8,allorders!Q:Q,"&lt;&gt;"&amp;"",allorders!E:E,"Shipped")</f>
        <v>1</v>
      </c>
      <c r="E533" s="5">
        <f>SUMIFS(allorders!$O:$O,allorders!$L:$L,$A533,allorders!$AG:$AG,"&lt;="&amp;日期!$B$9,allorders!$AG:$AG,"&gt;="&amp;日期!$B$10,allorders!Q:Q,"&lt;&gt;"&amp;"",allorders!E:E,"Shipped")</f>
        <v>3</v>
      </c>
      <c r="F533" s="5">
        <f>SUMIFS(allorders!$O:$O,allorders!$L:$L,$A533,allorders!$AG:$AG,"&lt;="&amp;日期!$B$11,allorders!$AG:$AG,"&gt;="&amp;日期!$B$12,allorders!Q:Q,"&lt;&gt;"&amp;"",allorders!E:E,"Shipped")</f>
        <v>0</v>
      </c>
      <c r="G533" s="6">
        <f>IF(SUM(C533:F533)=0,0,SUMIFS(allorders!Q:Q,allorders!L:L,A533,allorders!AG:AG,"&lt;="&amp;日期!$B$5,allorders!AG:AG,"&gt;="&amp;日期!$B$12,allorders!N:N,"Shipped")/SUM(C533:F533))</f>
        <v>26.992</v>
      </c>
      <c r="H533">
        <f t="shared" si="16"/>
        <v>5</v>
      </c>
      <c r="I533">
        <f t="shared" si="17"/>
        <v>134.96</v>
      </c>
    </row>
    <row r="534" ht="15" spans="1:9">
      <c r="A534" s="4" t="s">
        <v>7189</v>
      </c>
      <c r="B534" t="str">
        <f>VLOOKUP(A534,'[1]子sku-父sku'!$A:$B,2,0)</f>
        <v>CS-CA170</v>
      </c>
      <c r="C534" s="5">
        <f>SUMIFS(allorders!O:O,allorders!L:L,$A534,allorders!AG:AG,"&lt;="&amp;日期!$B$5,allorders!AG:AG,"&gt;="&amp;日期!$B$6,allorders!$Q:$Q,"&lt;&gt;"&amp;"",allorders!E:E,"Shipped")</f>
        <v>1</v>
      </c>
      <c r="D534" s="5">
        <f>SUMIFS(allorders!$O:$O,allorders!$L:$L,$A534,allorders!$AG:$AG,"&lt;="&amp;日期!$B$7,allorders!$AG:$AG,"&gt;="&amp;日期!$B$8,allorders!Q:Q,"&lt;&gt;"&amp;"",allorders!E:E,"Shipped")</f>
        <v>1</v>
      </c>
      <c r="E534" s="5">
        <f>SUMIFS(allorders!$O:$O,allorders!$L:$L,$A534,allorders!$AG:$AG,"&lt;="&amp;日期!$B$9,allorders!$AG:$AG,"&gt;="&amp;日期!$B$10,allorders!Q:Q,"&lt;&gt;"&amp;"",allorders!E:E,"Shipped")</f>
        <v>1</v>
      </c>
      <c r="F534" s="5">
        <f>SUMIFS(allorders!$O:$O,allorders!$L:$L,$A534,allorders!$AG:$AG,"&lt;="&amp;日期!$B$11,allorders!$AG:$AG,"&gt;="&amp;日期!$B$12,allorders!Q:Q,"&lt;&gt;"&amp;"",allorders!E:E,"Shipped")</f>
        <v>0</v>
      </c>
      <c r="G534" s="6">
        <f>IF(SUM(C534:F534)=0,0,SUMIFS(allorders!Q:Q,allorders!L:L,A534,allorders!AG:AG,"&lt;="&amp;日期!$B$5,allorders!AG:AG,"&gt;="&amp;日期!$B$12,allorders!N:N,"Shipped")/SUM(C534:F534))</f>
        <v>28.3266666666667</v>
      </c>
      <c r="H534">
        <f t="shared" si="16"/>
        <v>3</v>
      </c>
      <c r="I534">
        <f t="shared" si="17"/>
        <v>84.98</v>
      </c>
    </row>
    <row r="535" ht="15" spans="1:9">
      <c r="A535" s="4" t="s">
        <v>7220</v>
      </c>
      <c r="B535" t="str">
        <f>VLOOKUP(A535,'[1]子sku-父sku'!$A:$B,2,0)</f>
        <v>CS-LHY032</v>
      </c>
      <c r="C535" s="5">
        <f>SUMIFS(allorders!O:O,allorders!L:L,$A535,allorders!AG:AG,"&lt;="&amp;日期!$B$5,allorders!AG:AG,"&gt;="&amp;日期!$B$6,allorders!$Q:$Q,"&lt;&gt;"&amp;"",allorders!E:E,"Shipped")</f>
        <v>2</v>
      </c>
      <c r="D535" s="5">
        <f>SUMIFS(allorders!$O:$O,allorders!$L:$L,$A535,allorders!$AG:$AG,"&lt;="&amp;日期!$B$7,allorders!$AG:$AG,"&gt;="&amp;日期!$B$8,allorders!Q:Q,"&lt;&gt;"&amp;"",allorders!E:E,"Shipped")</f>
        <v>3</v>
      </c>
      <c r="E535" s="5">
        <f>SUMIFS(allorders!$O:$O,allorders!$L:$L,$A535,allorders!$AG:$AG,"&lt;="&amp;日期!$B$9,allorders!$AG:$AG,"&gt;="&amp;日期!$B$10,allorders!Q:Q,"&lt;&gt;"&amp;"",allorders!E:E,"Shipped")</f>
        <v>6</v>
      </c>
      <c r="F535" s="5">
        <f>SUMIFS(allorders!$O:$O,allorders!$L:$L,$A535,allorders!$AG:$AG,"&lt;="&amp;日期!$B$11,allorders!$AG:$AG,"&gt;="&amp;日期!$B$12,allorders!Q:Q,"&lt;&gt;"&amp;"",allorders!E:E,"Shipped")</f>
        <v>0</v>
      </c>
      <c r="G535" s="6">
        <f>IF(SUM(C535:F535)=0,0,SUMIFS(allorders!Q:Q,allorders!L:L,A535,allorders!AG:AG,"&lt;="&amp;日期!$B$5,allorders!AG:AG,"&gt;="&amp;日期!$B$12,allorders!N:N,"Shipped")/SUM(C535:F535))</f>
        <v>22.98</v>
      </c>
      <c r="H535">
        <f t="shared" si="16"/>
        <v>11</v>
      </c>
      <c r="I535">
        <f t="shared" si="17"/>
        <v>252.78</v>
      </c>
    </row>
    <row r="536" ht="15" spans="1:9">
      <c r="A536" s="4" t="s">
        <v>7228</v>
      </c>
      <c r="B536" t="str">
        <f>VLOOKUP(A536,'[1]子sku-父sku'!$A:$B,2,0)</f>
        <v>CS-SB002</v>
      </c>
      <c r="C536" s="5">
        <f>SUMIFS(allorders!O:O,allorders!L:L,$A536,allorders!AG:AG,"&lt;="&amp;日期!$B$5,allorders!AG:AG,"&gt;="&amp;日期!$B$6,allorders!$Q:$Q,"&lt;&gt;"&amp;"",allorders!E:E,"Shipped")</f>
        <v>1</v>
      </c>
      <c r="D536" s="5">
        <f>SUMIFS(allorders!$O:$O,allorders!$L:$L,$A536,allorders!$AG:$AG,"&lt;="&amp;日期!$B$7,allorders!$AG:$AG,"&gt;="&amp;日期!$B$8,allorders!Q:Q,"&lt;&gt;"&amp;"",allorders!E:E,"Shipped")</f>
        <v>1</v>
      </c>
      <c r="E536" s="5">
        <f>SUMIFS(allorders!$O:$O,allorders!$L:$L,$A536,allorders!$AG:$AG,"&lt;="&amp;日期!$B$9,allorders!$AG:$AG,"&gt;="&amp;日期!$B$10,allorders!Q:Q,"&lt;&gt;"&amp;"",allorders!E:E,"Shipped")</f>
        <v>3</v>
      </c>
      <c r="F536" s="5">
        <f>SUMIFS(allorders!$O:$O,allorders!$L:$L,$A536,allorders!$AG:$AG,"&lt;="&amp;日期!$B$11,allorders!$AG:$AG,"&gt;="&amp;日期!$B$12,allorders!Q:Q,"&lt;&gt;"&amp;"",allorders!E:E,"Shipped")</f>
        <v>0</v>
      </c>
      <c r="G536" s="6">
        <f>IF(SUM(C536:F536)=0,0,SUMIFS(allorders!Q:Q,allorders!L:L,A536,allorders!AG:AG,"&lt;="&amp;日期!$B$5,allorders!AG:AG,"&gt;="&amp;日期!$B$12,allorders!N:N,"Shipped")/SUM(C536:F536))</f>
        <v>22.98</v>
      </c>
      <c r="H536">
        <f t="shared" si="16"/>
        <v>5</v>
      </c>
      <c r="I536">
        <f t="shared" si="17"/>
        <v>114.9</v>
      </c>
    </row>
    <row r="537" ht="15" spans="1:9">
      <c r="A537" s="4" t="s">
        <v>7244</v>
      </c>
      <c r="B537" t="str">
        <f>VLOOKUP(A537,'[1]子sku-父sku'!$A:$B,2,0)</f>
        <v>MY-LYRound020</v>
      </c>
      <c r="C537" s="5">
        <f>SUMIFS(allorders!O:O,allorders!L:L,$A537,allorders!AG:AG,"&lt;="&amp;日期!$B$5,allorders!AG:AG,"&gt;="&amp;日期!$B$6,allorders!$Q:$Q,"&lt;&gt;"&amp;"",allorders!E:E,"Shipped")</f>
        <v>0</v>
      </c>
      <c r="D537" s="5">
        <f>SUMIFS(allorders!$O:$O,allorders!$L:$L,$A537,allorders!$AG:$AG,"&lt;="&amp;日期!$B$7,allorders!$AG:$AG,"&gt;="&amp;日期!$B$8,allorders!Q:Q,"&lt;&gt;"&amp;"",allorders!E:E,"Shipped")</f>
        <v>1</v>
      </c>
      <c r="E537" s="5">
        <f>SUMIFS(allorders!$O:$O,allorders!$L:$L,$A537,allorders!$AG:$AG,"&lt;="&amp;日期!$B$9,allorders!$AG:$AG,"&gt;="&amp;日期!$B$10,allorders!Q:Q,"&lt;&gt;"&amp;"",allorders!E:E,"Shipped")</f>
        <v>3</v>
      </c>
      <c r="F537" s="5">
        <f>SUMIFS(allorders!$O:$O,allorders!$L:$L,$A537,allorders!$AG:$AG,"&lt;="&amp;日期!$B$11,allorders!$AG:$AG,"&gt;="&amp;日期!$B$12,allorders!Q:Q,"&lt;&gt;"&amp;"",allorders!E:E,"Shipped")</f>
        <v>0</v>
      </c>
      <c r="G537" s="6">
        <f>IF(SUM(C537:F537)=0,0,SUMIFS(allorders!Q:Q,allorders!L:L,A537,allorders!AG:AG,"&lt;="&amp;日期!$B$5,allorders!AG:AG,"&gt;="&amp;日期!$B$12,allorders!N:N,"Shipped")/SUM(C537:F537))</f>
        <v>23.98</v>
      </c>
      <c r="H537">
        <f t="shared" si="16"/>
        <v>4</v>
      </c>
      <c r="I537">
        <f t="shared" si="17"/>
        <v>95.92</v>
      </c>
    </row>
    <row r="538" ht="15" spans="1:9">
      <c r="A538" s="4" t="s">
        <v>7285</v>
      </c>
      <c r="B538" t="str">
        <f>VLOOKUP(A538,'[1]子sku-父sku'!$A:$B,2,0)</f>
        <v>KZ-LHY001</v>
      </c>
      <c r="C538" s="5">
        <f>SUMIFS(allorders!O:O,allorders!L:L,$A538,allorders!AG:AG,"&lt;="&amp;日期!$B$5,allorders!AG:AG,"&gt;="&amp;日期!$B$6,allorders!$Q:$Q,"&lt;&gt;"&amp;"",allorders!E:E,"Shipped")</f>
        <v>1</v>
      </c>
      <c r="D538" s="5">
        <f>SUMIFS(allorders!$O:$O,allorders!$L:$L,$A538,allorders!$AG:$AG,"&lt;="&amp;日期!$B$7,allorders!$AG:$AG,"&gt;="&amp;日期!$B$8,allorders!Q:Q,"&lt;&gt;"&amp;"",allorders!E:E,"Shipped")</f>
        <v>2</v>
      </c>
      <c r="E538" s="5">
        <f>SUMIFS(allorders!$O:$O,allorders!$L:$L,$A538,allorders!$AG:$AG,"&lt;="&amp;日期!$B$9,allorders!$AG:$AG,"&gt;="&amp;日期!$B$10,allorders!Q:Q,"&lt;&gt;"&amp;"",allorders!E:E,"Shipped")</f>
        <v>1</v>
      </c>
      <c r="F538" s="5">
        <f>SUMIFS(allorders!$O:$O,allorders!$L:$L,$A538,allorders!$AG:$AG,"&lt;="&amp;日期!$B$11,allorders!$AG:$AG,"&gt;="&amp;日期!$B$12,allorders!Q:Q,"&lt;&gt;"&amp;"",allorders!E:E,"Shipped")</f>
        <v>0</v>
      </c>
      <c r="G538" s="6">
        <f>IF(SUM(C538:F538)=0,0,SUMIFS(allorders!Q:Q,allorders!L:L,A538,allorders!AG:AG,"&lt;="&amp;日期!$B$5,allorders!AG:AG,"&gt;="&amp;日期!$B$12,allorders!N:N,"Shipped")/SUM(C538:F538))</f>
        <v>25.98</v>
      </c>
      <c r="H538">
        <f t="shared" si="16"/>
        <v>4</v>
      </c>
      <c r="I538">
        <f t="shared" si="17"/>
        <v>103.92</v>
      </c>
    </row>
    <row r="539" ht="15" spans="1:9">
      <c r="A539" s="4" t="s">
        <v>7290</v>
      </c>
      <c r="B539" t="str">
        <f>VLOOKUP(A539,'[1]子sku-父sku'!$A:$B,2,0)</f>
        <v>CS-LHY084</v>
      </c>
      <c r="C539" s="5">
        <f>SUMIFS(allorders!O:O,allorders!L:L,$A539,allorders!AG:AG,"&lt;="&amp;日期!$B$5,allorders!AG:AG,"&gt;="&amp;日期!$B$6,allorders!$Q:$Q,"&lt;&gt;"&amp;"",allorders!E:E,"Shipped")</f>
        <v>0</v>
      </c>
      <c r="D539" s="5">
        <f>SUMIFS(allorders!$O:$O,allorders!$L:$L,$A539,allorders!$AG:$AG,"&lt;="&amp;日期!$B$7,allorders!$AG:$AG,"&gt;="&amp;日期!$B$8,allorders!Q:Q,"&lt;&gt;"&amp;"",allorders!E:E,"Shipped")</f>
        <v>0</v>
      </c>
      <c r="E539" s="5">
        <f>SUMIFS(allorders!$O:$O,allorders!$L:$L,$A539,allorders!$AG:$AG,"&lt;="&amp;日期!$B$9,allorders!$AG:$AG,"&gt;="&amp;日期!$B$10,allorders!Q:Q,"&lt;&gt;"&amp;"",allorders!E:E,"Shipped")</f>
        <v>3</v>
      </c>
      <c r="F539" s="5">
        <f>SUMIFS(allorders!$O:$O,allorders!$L:$L,$A539,allorders!$AG:$AG,"&lt;="&amp;日期!$B$11,allorders!$AG:$AG,"&gt;="&amp;日期!$B$12,allorders!Q:Q,"&lt;&gt;"&amp;"",allorders!E:E,"Shipped")</f>
        <v>0</v>
      </c>
      <c r="G539" s="6">
        <f>IF(SUM(C539:F539)=0,0,SUMIFS(allorders!Q:Q,allorders!L:L,A539,allorders!AG:AG,"&lt;="&amp;日期!$B$5,allorders!AG:AG,"&gt;="&amp;日期!$B$12,allorders!N:N,"Shipped")/SUM(C539:F539))</f>
        <v>22.98</v>
      </c>
      <c r="H539">
        <f t="shared" si="16"/>
        <v>3</v>
      </c>
      <c r="I539">
        <f t="shared" si="17"/>
        <v>68.94</v>
      </c>
    </row>
    <row r="540" ht="15" spans="1:9">
      <c r="A540" s="4" t="s">
        <v>7362</v>
      </c>
      <c r="B540" t="str">
        <f>VLOOKUP(A540,'[1]子sku-父sku'!$A:$B,2,0)</f>
        <v>CS-LY170</v>
      </c>
      <c r="C540" s="5">
        <f>SUMIFS(allorders!O:O,allorders!L:L,$A540,allorders!AG:AG,"&lt;="&amp;日期!$B$5,allorders!AG:AG,"&gt;="&amp;日期!$B$6,allorders!$Q:$Q,"&lt;&gt;"&amp;"",allorders!E:E,"Shipped")</f>
        <v>0</v>
      </c>
      <c r="D540" s="5">
        <f>SUMIFS(allorders!$O:$O,allorders!$L:$L,$A540,allorders!$AG:$AG,"&lt;="&amp;日期!$B$7,allorders!$AG:$AG,"&gt;="&amp;日期!$B$8,allorders!Q:Q,"&lt;&gt;"&amp;"",allorders!E:E,"Shipped")</f>
        <v>0</v>
      </c>
      <c r="E540" s="5">
        <f>SUMIFS(allorders!$O:$O,allorders!$L:$L,$A540,allorders!$AG:$AG,"&lt;="&amp;日期!$B$9,allorders!$AG:$AG,"&gt;="&amp;日期!$B$10,allorders!Q:Q,"&lt;&gt;"&amp;"",allorders!E:E,"Shipped")</f>
        <v>4</v>
      </c>
      <c r="F540" s="5">
        <f>SUMIFS(allorders!$O:$O,allorders!$L:$L,$A540,allorders!$AG:$AG,"&lt;="&amp;日期!$B$11,allorders!$AG:$AG,"&gt;="&amp;日期!$B$12,allorders!Q:Q,"&lt;&gt;"&amp;"",allorders!E:E,"Shipped")</f>
        <v>0</v>
      </c>
      <c r="G540" s="6">
        <f>IF(SUM(C540:F540)=0,0,SUMIFS(allorders!Q:Q,allorders!L:L,A540,allorders!AG:AG,"&lt;="&amp;日期!$B$5,allorders!AG:AG,"&gt;="&amp;日期!$B$12,allorders!N:N,"Shipped")/SUM(C540:F540))</f>
        <v>22.98</v>
      </c>
      <c r="H540">
        <f t="shared" si="16"/>
        <v>4</v>
      </c>
      <c r="I540">
        <f t="shared" si="17"/>
        <v>91.92</v>
      </c>
    </row>
    <row r="541" ht="15" spans="1:9">
      <c r="A541" s="4" t="s">
        <v>7410</v>
      </c>
      <c r="B541" t="str">
        <f>VLOOKUP(A541,'[1]子sku-父sku'!$A:$B,2,0)</f>
        <v>CS-LY084</v>
      </c>
      <c r="C541" s="5">
        <f>SUMIFS(allorders!O:O,allorders!L:L,$A541,allorders!AG:AG,"&lt;="&amp;日期!$B$5,allorders!AG:AG,"&gt;="&amp;日期!$B$6,allorders!$Q:$Q,"&lt;&gt;"&amp;"",allorders!E:E,"Shipped")</f>
        <v>1</v>
      </c>
      <c r="D541" s="5">
        <f>SUMIFS(allorders!$O:$O,allorders!$L:$L,$A541,allorders!$AG:$AG,"&lt;="&amp;日期!$B$7,allorders!$AG:$AG,"&gt;="&amp;日期!$B$8,allorders!Q:Q,"&lt;&gt;"&amp;"",allorders!E:E,"Shipped")</f>
        <v>4</v>
      </c>
      <c r="E541" s="5">
        <f>SUMIFS(allorders!$O:$O,allorders!$L:$L,$A541,allorders!$AG:$AG,"&lt;="&amp;日期!$B$9,allorders!$AG:$AG,"&gt;="&amp;日期!$B$10,allorders!Q:Q,"&lt;&gt;"&amp;"",allorders!E:E,"Shipped")</f>
        <v>1</v>
      </c>
      <c r="F541" s="5">
        <f>SUMIFS(allorders!$O:$O,allorders!$L:$L,$A541,allorders!$AG:$AG,"&lt;="&amp;日期!$B$11,allorders!$AG:$AG,"&gt;="&amp;日期!$B$12,allorders!Q:Q,"&lt;&gt;"&amp;"",allorders!E:E,"Shipped")</f>
        <v>0</v>
      </c>
      <c r="G541" s="6">
        <f>IF(SUM(C541:F541)=0,0,SUMIFS(allorders!Q:Q,allorders!L:L,A541,allorders!AG:AG,"&lt;="&amp;日期!$B$5,allorders!AG:AG,"&gt;="&amp;日期!$B$12,allorders!N:N,"Shipped")/SUM(C541:F541))</f>
        <v>22.98</v>
      </c>
      <c r="H541">
        <f t="shared" si="16"/>
        <v>6</v>
      </c>
      <c r="I541">
        <f t="shared" si="17"/>
        <v>137.88</v>
      </c>
    </row>
    <row r="542" ht="15" spans="1:9">
      <c r="A542" s="4" t="s">
        <v>7414</v>
      </c>
      <c r="B542" t="str">
        <f>VLOOKUP(A542,'[1]子sku-父sku'!$A:$B,2,0)</f>
        <v>CS-LY084</v>
      </c>
      <c r="C542" s="5">
        <f>SUMIFS(allorders!O:O,allorders!L:L,$A542,allorders!AG:AG,"&lt;="&amp;日期!$B$5,allorders!AG:AG,"&gt;="&amp;日期!$B$6,allorders!$Q:$Q,"&lt;&gt;"&amp;"",allorders!E:E,"Shipped")</f>
        <v>0</v>
      </c>
      <c r="D542" s="5">
        <f>SUMIFS(allorders!$O:$O,allorders!$L:$L,$A542,allorders!$AG:$AG,"&lt;="&amp;日期!$B$7,allorders!$AG:$AG,"&gt;="&amp;日期!$B$8,allorders!Q:Q,"&lt;&gt;"&amp;"",allorders!E:E,"Shipped")</f>
        <v>0</v>
      </c>
      <c r="E542" s="5">
        <f>SUMIFS(allorders!$O:$O,allorders!$L:$L,$A542,allorders!$AG:$AG,"&lt;="&amp;日期!$B$9,allorders!$AG:$AG,"&gt;="&amp;日期!$B$10,allorders!Q:Q,"&lt;&gt;"&amp;"",allorders!E:E,"Shipped")</f>
        <v>3</v>
      </c>
      <c r="F542" s="5">
        <f>SUMIFS(allorders!$O:$O,allorders!$L:$L,$A542,allorders!$AG:$AG,"&lt;="&amp;日期!$B$11,allorders!$AG:$AG,"&gt;="&amp;日期!$B$12,allorders!Q:Q,"&lt;&gt;"&amp;"",allorders!E:E,"Shipped")</f>
        <v>0</v>
      </c>
      <c r="G542" s="6">
        <f>IF(SUM(C542:F542)=0,0,SUMIFS(allorders!Q:Q,allorders!L:L,A542,allorders!AG:AG,"&lt;="&amp;日期!$B$5,allorders!AG:AG,"&gt;="&amp;日期!$B$12,allorders!N:N,"Shipped")/SUM(C542:F542))</f>
        <v>14.43</v>
      </c>
      <c r="H542">
        <f t="shared" si="16"/>
        <v>3</v>
      </c>
      <c r="I542">
        <f t="shared" si="17"/>
        <v>43.29</v>
      </c>
    </row>
    <row r="543" ht="15" spans="1:9">
      <c r="A543" s="4" t="s">
        <v>7448</v>
      </c>
      <c r="B543" t="str">
        <f>VLOOKUP(A543,'[1]子sku-父sku'!$A:$B,2,0)</f>
        <v>MY-SB018</v>
      </c>
      <c r="C543" s="5">
        <f>SUMIFS(allorders!O:O,allorders!L:L,$A543,allorders!AG:AG,"&lt;="&amp;日期!$B$5,allorders!AG:AG,"&gt;="&amp;日期!$B$6,allorders!$Q:$Q,"&lt;&gt;"&amp;"",allorders!E:E,"Shipped")</f>
        <v>0</v>
      </c>
      <c r="D543" s="5">
        <f>SUMIFS(allorders!$O:$O,allorders!$L:$L,$A543,allorders!$AG:$AG,"&lt;="&amp;日期!$B$7,allorders!$AG:$AG,"&gt;="&amp;日期!$B$8,allorders!Q:Q,"&lt;&gt;"&amp;"",allorders!E:E,"Shipped")</f>
        <v>0</v>
      </c>
      <c r="E543" s="5">
        <f>SUMIFS(allorders!$O:$O,allorders!$L:$L,$A543,allorders!$AG:$AG,"&lt;="&amp;日期!$B$9,allorders!$AG:$AG,"&gt;="&amp;日期!$B$10,allorders!Q:Q,"&lt;&gt;"&amp;"",allorders!E:E,"Shipped")</f>
        <v>1</v>
      </c>
      <c r="F543" s="5">
        <f>SUMIFS(allorders!$O:$O,allorders!$L:$L,$A543,allorders!$AG:$AG,"&lt;="&amp;日期!$B$11,allorders!$AG:$AG,"&gt;="&amp;日期!$B$12,allorders!Q:Q,"&lt;&gt;"&amp;"",allorders!E:E,"Shipped")</f>
        <v>0</v>
      </c>
      <c r="G543" s="6">
        <f>IF(SUM(C543:F543)=0,0,SUMIFS(allorders!Q:Q,allorders!L:L,A543,allorders!AG:AG,"&lt;="&amp;日期!$B$5,allorders!AG:AG,"&gt;="&amp;日期!$B$12,allorders!N:N,"Shipped")/SUM(C543:F543))</f>
        <v>23.98</v>
      </c>
      <c r="H543">
        <f t="shared" si="16"/>
        <v>1</v>
      </c>
      <c r="I543">
        <f t="shared" si="17"/>
        <v>23.98</v>
      </c>
    </row>
    <row r="544" ht="15" spans="1:9">
      <c r="A544" s="4" t="s">
        <v>7468</v>
      </c>
      <c r="B544" t="str">
        <f>VLOOKUP(A544,'[1]子sku-父sku'!$A:$B,2,0)</f>
        <v>WQS-BN-1503</v>
      </c>
      <c r="C544" s="5">
        <f>SUMIFS(allorders!O:O,allorders!L:L,$A544,allorders!AG:AG,"&lt;="&amp;日期!$B$5,allorders!AG:AG,"&gt;="&amp;日期!$B$6,allorders!$Q:$Q,"&lt;&gt;"&amp;"",allorders!E:E,"Shipped")</f>
        <v>0</v>
      </c>
      <c r="D544" s="5">
        <f>SUMIFS(allorders!$O:$O,allorders!$L:$L,$A544,allorders!$AG:$AG,"&lt;="&amp;日期!$B$7,allorders!$AG:$AG,"&gt;="&amp;日期!$B$8,allorders!Q:Q,"&lt;&gt;"&amp;"",allorders!E:E,"Shipped")</f>
        <v>0</v>
      </c>
      <c r="E544" s="5">
        <f>SUMIFS(allorders!$O:$O,allorders!$L:$L,$A544,allorders!$AG:$AG,"&lt;="&amp;日期!$B$9,allorders!$AG:$AG,"&gt;="&amp;日期!$B$10,allorders!Q:Q,"&lt;&gt;"&amp;"",allorders!E:E,"Shipped")</f>
        <v>1</v>
      </c>
      <c r="F544" s="5">
        <f>SUMIFS(allorders!$O:$O,allorders!$L:$L,$A544,allorders!$AG:$AG,"&lt;="&amp;日期!$B$11,allorders!$AG:$AG,"&gt;="&amp;日期!$B$12,allorders!Q:Q,"&lt;&gt;"&amp;"",allorders!E:E,"Shipped")</f>
        <v>0</v>
      </c>
      <c r="G544" s="6">
        <f>IF(SUM(C544:F544)=0,0,SUMIFS(allorders!Q:Q,allorders!L:L,A544,allorders!AG:AG,"&lt;="&amp;日期!$B$5,allorders!AG:AG,"&gt;="&amp;日期!$B$12,allorders!N:N,"Shipped")/SUM(C544:F544))</f>
        <v>22.98</v>
      </c>
      <c r="H544">
        <f t="shared" si="16"/>
        <v>1</v>
      </c>
      <c r="I544">
        <f t="shared" si="17"/>
        <v>22.98</v>
      </c>
    </row>
    <row r="545" ht="15" spans="1:9">
      <c r="A545" s="4" t="s">
        <v>7479</v>
      </c>
      <c r="B545" t="str">
        <f>VLOOKUP(A545,'[1]子sku-父sku'!$A:$B,2,0)</f>
        <v>CS-SB007</v>
      </c>
      <c r="C545" s="5">
        <f>SUMIFS(allorders!O:O,allorders!L:L,$A545,allorders!AG:AG,"&lt;="&amp;日期!$B$5,allorders!AG:AG,"&gt;="&amp;日期!$B$6,allorders!$Q:$Q,"&lt;&gt;"&amp;"",allorders!E:E,"Shipped")</f>
        <v>0</v>
      </c>
      <c r="D545" s="5">
        <f>SUMIFS(allorders!$O:$O,allorders!$L:$L,$A545,allorders!$AG:$AG,"&lt;="&amp;日期!$B$7,allorders!$AG:$AG,"&gt;="&amp;日期!$B$8,allorders!Q:Q,"&lt;&gt;"&amp;"",allorders!E:E,"Shipped")</f>
        <v>0</v>
      </c>
      <c r="E545" s="5">
        <f>SUMIFS(allorders!$O:$O,allorders!$L:$L,$A545,allorders!$AG:$AG,"&lt;="&amp;日期!$B$9,allorders!$AG:$AG,"&gt;="&amp;日期!$B$10,allorders!Q:Q,"&lt;&gt;"&amp;"",allorders!E:E,"Shipped")</f>
        <v>1</v>
      </c>
      <c r="F545" s="5">
        <f>SUMIFS(allorders!$O:$O,allorders!$L:$L,$A545,allorders!$AG:$AG,"&lt;="&amp;日期!$B$11,allorders!$AG:$AG,"&gt;="&amp;日期!$B$12,allorders!Q:Q,"&lt;&gt;"&amp;"",allorders!E:E,"Shipped")</f>
        <v>0</v>
      </c>
      <c r="G545" s="6">
        <f>IF(SUM(C545:F545)=0,0,SUMIFS(allorders!Q:Q,allorders!L:L,A545,allorders!AG:AG,"&lt;="&amp;日期!$B$5,allorders!AG:AG,"&gt;="&amp;日期!$B$12,allorders!N:N,"Shipped")/SUM(C545:F545))</f>
        <v>16.98</v>
      </c>
      <c r="H545">
        <f t="shared" si="16"/>
        <v>1</v>
      </c>
      <c r="I545">
        <f t="shared" si="17"/>
        <v>16.98</v>
      </c>
    </row>
    <row r="546" ht="15" spans="1:9">
      <c r="A546" s="4" t="s">
        <v>7490</v>
      </c>
      <c r="B546" t="str">
        <f>VLOOKUP(A546,'[1]子sku-父sku'!$A:$B,2,0)</f>
        <v>MY-LYRound020</v>
      </c>
      <c r="C546" s="5">
        <f>SUMIFS(allorders!O:O,allorders!L:L,$A546,allorders!AG:AG,"&lt;="&amp;日期!$B$5,allorders!AG:AG,"&gt;="&amp;日期!$B$6,allorders!$Q:$Q,"&lt;&gt;"&amp;"",allorders!E:E,"Shipped")</f>
        <v>1</v>
      </c>
      <c r="D546" s="5">
        <f>SUMIFS(allorders!$O:$O,allorders!$L:$L,$A546,allorders!$AG:$AG,"&lt;="&amp;日期!$B$7,allorders!$AG:$AG,"&gt;="&amp;日期!$B$8,allorders!Q:Q,"&lt;&gt;"&amp;"",allorders!E:E,"Shipped")</f>
        <v>0</v>
      </c>
      <c r="E546" s="5">
        <f>SUMIFS(allorders!$O:$O,allorders!$L:$L,$A546,allorders!$AG:$AG,"&lt;="&amp;日期!$B$9,allorders!$AG:$AG,"&gt;="&amp;日期!$B$10,allorders!Q:Q,"&lt;&gt;"&amp;"",allorders!E:E,"Shipped")</f>
        <v>1</v>
      </c>
      <c r="F546" s="5">
        <f>SUMIFS(allorders!$O:$O,allorders!$L:$L,$A546,allorders!$AG:$AG,"&lt;="&amp;日期!$B$11,allorders!$AG:$AG,"&gt;="&amp;日期!$B$12,allorders!Q:Q,"&lt;&gt;"&amp;"",allorders!E:E,"Shipped")</f>
        <v>0</v>
      </c>
      <c r="G546" s="6">
        <f>IF(SUM(C546:F546)=0,0,SUMIFS(allorders!Q:Q,allorders!L:L,A546,allorders!AG:AG,"&lt;="&amp;日期!$B$5,allorders!AG:AG,"&gt;="&amp;日期!$B$12,allorders!N:N,"Shipped")/SUM(C546:F546))</f>
        <v>23.98</v>
      </c>
      <c r="H546">
        <f t="shared" si="16"/>
        <v>2</v>
      </c>
      <c r="I546">
        <f t="shared" si="17"/>
        <v>47.96</v>
      </c>
    </row>
    <row r="547" ht="15" spans="1:9">
      <c r="A547" s="4" t="s">
        <v>7496</v>
      </c>
      <c r="B547" t="str">
        <f>VLOOKUP(A547,'[1]子sku-父sku'!$A:$B,2,0)</f>
        <v>MY-BS027</v>
      </c>
      <c r="C547" s="5">
        <f>SUMIFS(allorders!O:O,allorders!L:L,$A547,allorders!AG:AG,"&lt;="&amp;日期!$B$5,allorders!AG:AG,"&gt;="&amp;日期!$B$6,allorders!$Q:$Q,"&lt;&gt;"&amp;"",allorders!E:E,"Shipped")</f>
        <v>0</v>
      </c>
      <c r="D547" s="5">
        <f>SUMIFS(allorders!$O:$O,allorders!$L:$L,$A547,allorders!$AG:$AG,"&lt;="&amp;日期!$B$7,allorders!$AG:$AG,"&gt;="&amp;日期!$B$8,allorders!Q:Q,"&lt;&gt;"&amp;"",allorders!E:E,"Shipped")</f>
        <v>0</v>
      </c>
      <c r="E547" s="5">
        <f>SUMIFS(allorders!$O:$O,allorders!$L:$L,$A547,allorders!$AG:$AG,"&lt;="&amp;日期!$B$9,allorders!$AG:$AG,"&gt;="&amp;日期!$B$10,allorders!Q:Q,"&lt;&gt;"&amp;"",allorders!E:E,"Shipped")</f>
        <v>1</v>
      </c>
      <c r="F547" s="5">
        <f>SUMIFS(allorders!$O:$O,allorders!$L:$L,$A547,allorders!$AG:$AG,"&lt;="&amp;日期!$B$11,allorders!$AG:$AG,"&gt;="&amp;日期!$B$12,allorders!Q:Q,"&lt;&gt;"&amp;"",allorders!E:E,"Shipped")</f>
        <v>0</v>
      </c>
      <c r="G547" s="6">
        <f>IF(SUM(C547:F547)=0,0,SUMIFS(allorders!Q:Q,allorders!L:L,A547,allorders!AG:AG,"&lt;="&amp;日期!$B$5,allorders!AG:AG,"&gt;="&amp;日期!$B$12,allorders!N:N,"Shipped")/SUM(C547:F547))</f>
        <v>20.98</v>
      </c>
      <c r="H547">
        <f t="shared" si="16"/>
        <v>1</v>
      </c>
      <c r="I547">
        <f t="shared" si="17"/>
        <v>20.98</v>
      </c>
    </row>
    <row r="548" ht="15" spans="1:9">
      <c r="A548" s="4" t="s">
        <v>7507</v>
      </c>
      <c r="B548" t="str">
        <f>VLOOKUP(A548,'[1]子sku-父sku'!$A:$B,2,0)</f>
        <v>MY-BS027</v>
      </c>
      <c r="C548" s="5">
        <f>SUMIFS(allorders!O:O,allorders!L:L,$A548,allorders!AG:AG,"&lt;="&amp;日期!$B$5,allorders!AG:AG,"&gt;="&amp;日期!$B$6,allorders!$Q:$Q,"&lt;&gt;"&amp;"",allorders!E:E,"Shipped")</f>
        <v>0</v>
      </c>
      <c r="D548" s="5">
        <f>SUMIFS(allorders!$O:$O,allorders!$L:$L,$A548,allorders!$AG:$AG,"&lt;="&amp;日期!$B$7,allorders!$AG:$AG,"&gt;="&amp;日期!$B$8,allorders!Q:Q,"&lt;&gt;"&amp;"",allorders!E:E,"Shipped")</f>
        <v>0</v>
      </c>
      <c r="E548" s="5">
        <f>SUMIFS(allorders!$O:$O,allorders!$L:$L,$A548,allorders!$AG:$AG,"&lt;="&amp;日期!$B$9,allorders!$AG:$AG,"&gt;="&amp;日期!$B$10,allorders!Q:Q,"&lt;&gt;"&amp;"",allorders!E:E,"Shipped")</f>
        <v>1</v>
      </c>
      <c r="F548" s="5">
        <f>SUMIFS(allorders!$O:$O,allorders!$L:$L,$A548,allorders!$AG:$AG,"&lt;="&amp;日期!$B$11,allorders!$AG:$AG,"&gt;="&amp;日期!$B$12,allorders!Q:Q,"&lt;&gt;"&amp;"",allorders!E:E,"Shipped")</f>
        <v>0</v>
      </c>
      <c r="G548" s="6">
        <f>IF(SUM(C548:F548)=0,0,SUMIFS(allorders!Q:Q,allorders!L:L,A548,allorders!AG:AG,"&lt;="&amp;日期!$B$5,allorders!AG:AG,"&gt;="&amp;日期!$B$12,allorders!N:N,"Shipped")/SUM(C548:F548))</f>
        <v>20.98</v>
      </c>
      <c r="H548">
        <f t="shared" si="16"/>
        <v>1</v>
      </c>
      <c r="I548">
        <f t="shared" si="17"/>
        <v>20.98</v>
      </c>
    </row>
    <row r="549" ht="15" spans="1:9">
      <c r="A549" s="4" t="s">
        <v>7518</v>
      </c>
      <c r="B549" t="str">
        <f>VLOOKUP(A549,'[1]子sku-父sku'!$A:$B,2,0)</f>
        <v>CS-SB003</v>
      </c>
      <c r="C549" s="5">
        <f>SUMIFS(allorders!O:O,allorders!L:L,$A549,allorders!AG:AG,"&lt;="&amp;日期!$B$5,allorders!AG:AG,"&gt;="&amp;日期!$B$6,allorders!$Q:$Q,"&lt;&gt;"&amp;"",allorders!E:E,"Shipped")</f>
        <v>1</v>
      </c>
      <c r="D549" s="5">
        <f>SUMIFS(allorders!$O:$O,allorders!$L:$L,$A549,allorders!$AG:$AG,"&lt;="&amp;日期!$B$7,allorders!$AG:$AG,"&gt;="&amp;日期!$B$8,allorders!Q:Q,"&lt;&gt;"&amp;"",allorders!E:E,"Shipped")</f>
        <v>0</v>
      </c>
      <c r="E549" s="5">
        <f>SUMIFS(allorders!$O:$O,allorders!$L:$L,$A549,allorders!$AG:$AG,"&lt;="&amp;日期!$B$9,allorders!$AG:$AG,"&gt;="&amp;日期!$B$10,allorders!Q:Q,"&lt;&gt;"&amp;"",allorders!E:E,"Shipped")</f>
        <v>1</v>
      </c>
      <c r="F549" s="5">
        <f>SUMIFS(allorders!$O:$O,allorders!$L:$L,$A549,allorders!$AG:$AG,"&lt;="&amp;日期!$B$11,allorders!$AG:$AG,"&gt;="&amp;日期!$B$12,allorders!Q:Q,"&lt;&gt;"&amp;"",allorders!E:E,"Shipped")</f>
        <v>0</v>
      </c>
      <c r="G549" s="6">
        <f>IF(SUM(C549:F549)=0,0,SUMIFS(allorders!Q:Q,allorders!L:L,A549,allorders!AG:AG,"&lt;="&amp;日期!$B$5,allorders!AG:AG,"&gt;="&amp;日期!$B$12,allorders!N:N,"Shipped")/SUM(C549:F549))</f>
        <v>20.98</v>
      </c>
      <c r="H549">
        <f t="shared" si="16"/>
        <v>2</v>
      </c>
      <c r="I549">
        <f t="shared" si="17"/>
        <v>41.96</v>
      </c>
    </row>
    <row r="550" ht="15" spans="1:9">
      <c r="A550" s="4" t="s">
        <v>7577</v>
      </c>
      <c r="B550" t="str">
        <f>VLOOKUP(A550,'[1]子sku-父sku'!$A:$B,2,0)</f>
        <v>CS-LY166</v>
      </c>
      <c r="C550" s="5">
        <f>SUMIFS(allorders!O:O,allorders!L:L,$A550,allorders!AG:AG,"&lt;="&amp;日期!$B$5,allorders!AG:AG,"&gt;="&amp;日期!$B$6,allorders!$Q:$Q,"&lt;&gt;"&amp;"",allorders!E:E,"Shipped")</f>
        <v>0</v>
      </c>
      <c r="D550" s="5">
        <f>SUMIFS(allorders!$O:$O,allorders!$L:$L,$A550,allorders!$AG:$AG,"&lt;="&amp;日期!$B$7,allorders!$AG:$AG,"&gt;="&amp;日期!$B$8,allorders!Q:Q,"&lt;&gt;"&amp;"",allorders!E:E,"Shipped")</f>
        <v>0</v>
      </c>
      <c r="E550" s="5">
        <f>SUMIFS(allorders!$O:$O,allorders!$L:$L,$A550,allorders!$AG:$AG,"&lt;="&amp;日期!$B$9,allorders!$AG:$AG,"&gt;="&amp;日期!$B$10,allorders!Q:Q,"&lt;&gt;"&amp;"",allorders!E:E,"Shipped")</f>
        <v>1</v>
      </c>
      <c r="F550" s="5">
        <f>SUMIFS(allorders!$O:$O,allorders!$L:$L,$A550,allorders!$AG:$AG,"&lt;="&amp;日期!$B$11,allorders!$AG:$AG,"&gt;="&amp;日期!$B$12,allorders!Q:Q,"&lt;&gt;"&amp;"",allorders!E:E,"Shipped")</f>
        <v>0</v>
      </c>
      <c r="G550" s="6">
        <f>IF(SUM(C550:F550)=0,0,SUMIFS(allorders!Q:Q,allorders!L:L,A550,allorders!AG:AG,"&lt;="&amp;日期!$B$5,allorders!AG:AG,"&gt;="&amp;日期!$B$12,allorders!N:N,"Shipped")/SUM(C550:F550))</f>
        <v>25.98</v>
      </c>
      <c r="H550">
        <f t="shared" si="16"/>
        <v>1</v>
      </c>
      <c r="I550">
        <f t="shared" si="17"/>
        <v>25.98</v>
      </c>
    </row>
    <row r="551" ht="15" spans="1:9">
      <c r="A551" s="4" t="s">
        <v>7624</v>
      </c>
      <c r="B551" t="str">
        <f>VLOOKUP(A551,'[1]子sku-父sku'!$A:$B,2,0)</f>
        <v>MY-SBRound020</v>
      </c>
      <c r="C551" s="5">
        <f>SUMIFS(allorders!O:O,allorders!L:L,$A551,allorders!AG:AG,"&lt;="&amp;日期!$B$5,allorders!AG:AG,"&gt;="&amp;日期!$B$6,allorders!$Q:$Q,"&lt;&gt;"&amp;"",allorders!E:E,"Shipped")</f>
        <v>0</v>
      </c>
      <c r="D551" s="5">
        <f>SUMIFS(allorders!$O:$O,allorders!$L:$L,$A551,allorders!$AG:$AG,"&lt;="&amp;日期!$B$7,allorders!$AG:$AG,"&gt;="&amp;日期!$B$8,allorders!Q:Q,"&lt;&gt;"&amp;"",allorders!E:E,"Shipped")</f>
        <v>2</v>
      </c>
      <c r="E551" s="5">
        <f>SUMIFS(allorders!$O:$O,allorders!$L:$L,$A551,allorders!$AG:$AG,"&lt;="&amp;日期!$B$9,allorders!$AG:$AG,"&gt;="&amp;日期!$B$10,allorders!Q:Q,"&lt;&gt;"&amp;"",allorders!E:E,"Shipped")</f>
        <v>3</v>
      </c>
      <c r="F551" s="5">
        <f>SUMIFS(allorders!$O:$O,allorders!$L:$L,$A551,allorders!$AG:$AG,"&lt;="&amp;日期!$B$11,allorders!$AG:$AG,"&gt;="&amp;日期!$B$12,allorders!Q:Q,"&lt;&gt;"&amp;"",allorders!E:E,"Shipped")</f>
        <v>0</v>
      </c>
      <c r="G551" s="6">
        <f>IF(SUM(C551:F551)=0,0,SUMIFS(allorders!Q:Q,allorders!L:L,A551,allorders!AG:AG,"&lt;="&amp;日期!$B$5,allorders!AG:AG,"&gt;="&amp;日期!$B$12,allorders!N:N,"Shipped")/SUM(C551:F551))</f>
        <v>23.98</v>
      </c>
      <c r="H551">
        <f t="shared" si="16"/>
        <v>5</v>
      </c>
      <c r="I551">
        <f t="shared" si="17"/>
        <v>119.9</v>
      </c>
    </row>
    <row r="552" ht="15" spans="1:9">
      <c r="A552" s="4" t="s">
        <v>7629</v>
      </c>
      <c r="B552" t="str">
        <f>VLOOKUP(A552,'[1]子sku-父sku'!$A:$B,2,0)</f>
        <v>MY-SB027</v>
      </c>
      <c r="C552" s="5">
        <f>SUMIFS(allorders!O:O,allorders!L:L,$A552,allorders!AG:AG,"&lt;="&amp;日期!$B$5,allorders!AG:AG,"&gt;="&amp;日期!$B$6,allorders!$Q:$Q,"&lt;&gt;"&amp;"",allorders!E:E,"Shipped")</f>
        <v>0</v>
      </c>
      <c r="D552" s="5">
        <f>SUMIFS(allorders!$O:$O,allorders!$L:$L,$A552,allorders!$AG:$AG,"&lt;="&amp;日期!$B$7,allorders!$AG:$AG,"&gt;="&amp;日期!$B$8,allorders!Q:Q,"&lt;&gt;"&amp;"",allorders!E:E,"Shipped")</f>
        <v>0</v>
      </c>
      <c r="E552" s="5">
        <f>SUMIFS(allorders!$O:$O,allorders!$L:$L,$A552,allorders!$AG:$AG,"&lt;="&amp;日期!$B$9,allorders!$AG:$AG,"&gt;="&amp;日期!$B$10,allorders!Q:Q,"&lt;&gt;"&amp;"",allorders!E:E,"Shipped")</f>
        <v>1</v>
      </c>
      <c r="F552" s="5">
        <f>SUMIFS(allorders!$O:$O,allorders!$L:$L,$A552,allorders!$AG:$AG,"&lt;="&amp;日期!$B$11,allorders!$AG:$AG,"&gt;="&amp;日期!$B$12,allorders!Q:Q,"&lt;&gt;"&amp;"",allorders!E:E,"Shipped")</f>
        <v>0</v>
      </c>
      <c r="G552" s="6">
        <f>IF(SUM(C552:F552)=0,0,SUMIFS(allorders!Q:Q,allorders!L:L,A552,allorders!AG:AG,"&lt;="&amp;日期!$B$5,allorders!AG:AG,"&gt;="&amp;日期!$B$12,allorders!N:N,"Shipped")/SUM(C552:F552))</f>
        <v>20.98</v>
      </c>
      <c r="H552">
        <f t="shared" si="16"/>
        <v>1</v>
      </c>
      <c r="I552">
        <f t="shared" si="17"/>
        <v>20.98</v>
      </c>
    </row>
    <row r="553" ht="15" spans="1:9">
      <c r="A553" s="4" t="s">
        <v>7637</v>
      </c>
      <c r="B553" t="str">
        <f>VLOOKUP(A553,'[1]子sku-父sku'!$A:$B,2,0)</f>
        <v>CS-SB016</v>
      </c>
      <c r="C553" s="5">
        <f>SUMIFS(allorders!O:O,allorders!L:L,$A553,allorders!AG:AG,"&lt;="&amp;日期!$B$5,allorders!AG:AG,"&gt;="&amp;日期!$B$6,allorders!$Q:$Q,"&lt;&gt;"&amp;"",allorders!E:E,"Shipped")</f>
        <v>0</v>
      </c>
      <c r="D553" s="5">
        <f>SUMIFS(allorders!$O:$O,allorders!$L:$L,$A553,allorders!$AG:$AG,"&lt;="&amp;日期!$B$7,allorders!$AG:$AG,"&gt;="&amp;日期!$B$8,allorders!Q:Q,"&lt;&gt;"&amp;"",allorders!E:E,"Shipped")</f>
        <v>0</v>
      </c>
      <c r="E553" s="5">
        <f>SUMIFS(allorders!$O:$O,allorders!$L:$L,$A553,allorders!$AG:$AG,"&lt;="&amp;日期!$B$9,allorders!$AG:$AG,"&gt;="&amp;日期!$B$10,allorders!Q:Q,"&lt;&gt;"&amp;"",allorders!E:E,"Shipped")</f>
        <v>1</v>
      </c>
      <c r="F553" s="5">
        <f>SUMIFS(allorders!$O:$O,allorders!$L:$L,$A553,allorders!$AG:$AG,"&lt;="&amp;日期!$B$11,allorders!$AG:$AG,"&gt;="&amp;日期!$B$12,allorders!Q:Q,"&lt;&gt;"&amp;"",allorders!E:E,"Shipped")</f>
        <v>0</v>
      </c>
      <c r="G553" s="6">
        <f>IF(SUM(C553:F553)=0,0,SUMIFS(allorders!Q:Q,allorders!L:L,A553,allorders!AG:AG,"&lt;="&amp;日期!$B$5,allorders!AG:AG,"&gt;="&amp;日期!$B$12,allorders!N:N,"Shipped")/SUM(C553:F553))</f>
        <v>26.98</v>
      </c>
      <c r="H553">
        <f t="shared" si="16"/>
        <v>1</v>
      </c>
      <c r="I553">
        <f t="shared" si="17"/>
        <v>26.98</v>
      </c>
    </row>
    <row r="554" ht="15" spans="1:9">
      <c r="A554" s="4" t="s">
        <v>7686</v>
      </c>
      <c r="B554" t="str">
        <f>VLOOKUP(A554,'[1]子sku-父sku'!$A:$B,2,0)</f>
        <v>CS-BUSB031</v>
      </c>
      <c r="C554" s="5">
        <f>SUMIFS(allorders!O:O,allorders!L:L,$A554,allorders!AG:AG,"&lt;="&amp;日期!$B$5,allorders!AG:AG,"&gt;="&amp;日期!$B$6,allorders!$Q:$Q,"&lt;&gt;"&amp;"",allorders!E:E,"Shipped")</f>
        <v>0</v>
      </c>
      <c r="D554" s="5">
        <f>SUMIFS(allorders!$O:$O,allorders!$L:$L,$A554,allorders!$AG:$AG,"&lt;="&amp;日期!$B$7,allorders!$AG:$AG,"&gt;="&amp;日期!$B$8,allorders!Q:Q,"&lt;&gt;"&amp;"",allorders!E:E,"Shipped")</f>
        <v>0</v>
      </c>
      <c r="E554" s="5">
        <f>SUMIFS(allorders!$O:$O,allorders!$L:$L,$A554,allorders!$AG:$AG,"&lt;="&amp;日期!$B$9,allorders!$AG:$AG,"&gt;="&amp;日期!$B$10,allorders!Q:Q,"&lt;&gt;"&amp;"",allorders!E:E,"Shipped")</f>
        <v>4</v>
      </c>
      <c r="F554" s="5">
        <f>SUMIFS(allorders!$O:$O,allorders!$L:$L,$A554,allorders!$AG:$AG,"&lt;="&amp;日期!$B$11,allorders!$AG:$AG,"&gt;="&amp;日期!$B$12,allorders!Q:Q,"&lt;&gt;"&amp;"",allorders!E:E,"Shipped")</f>
        <v>0</v>
      </c>
      <c r="G554" s="6">
        <f>IF(SUM(C554:F554)=0,0,SUMIFS(allorders!Q:Q,allorders!L:L,A554,allorders!AG:AG,"&lt;="&amp;日期!$B$5,allorders!AG:AG,"&gt;="&amp;日期!$B$12,allorders!N:N,"Shipped")/SUM(C554:F554))</f>
        <v>27.98</v>
      </c>
      <c r="H554">
        <f t="shared" si="16"/>
        <v>4</v>
      </c>
      <c r="I554">
        <f t="shared" si="17"/>
        <v>111.92</v>
      </c>
    </row>
    <row r="555" ht="15" spans="1:9">
      <c r="A555" s="4" t="s">
        <v>7710</v>
      </c>
      <c r="B555" t="str">
        <f>VLOOKUP(A555,'[1]子sku-父sku'!$A:$B,2,0)</f>
        <v>CS-BUSB031</v>
      </c>
      <c r="C555" s="5">
        <f>SUMIFS(allorders!O:O,allorders!L:L,$A555,allorders!AG:AG,"&lt;="&amp;日期!$B$5,allorders!AG:AG,"&gt;="&amp;日期!$B$6,allorders!$Q:$Q,"&lt;&gt;"&amp;"",allorders!E:E,"Shipped")</f>
        <v>0</v>
      </c>
      <c r="D555" s="5">
        <f>SUMIFS(allorders!$O:$O,allorders!$L:$L,$A555,allorders!$AG:$AG,"&lt;="&amp;日期!$B$7,allorders!$AG:$AG,"&gt;="&amp;日期!$B$8,allorders!Q:Q,"&lt;&gt;"&amp;"",allorders!E:E,"Shipped")</f>
        <v>0</v>
      </c>
      <c r="E555" s="5">
        <f>SUMIFS(allorders!$O:$O,allorders!$L:$L,$A555,allorders!$AG:$AG,"&lt;="&amp;日期!$B$9,allorders!$AG:$AG,"&gt;="&amp;日期!$B$10,allorders!Q:Q,"&lt;&gt;"&amp;"",allorders!E:E,"Shipped")</f>
        <v>2</v>
      </c>
      <c r="F555" s="5">
        <f>SUMIFS(allorders!$O:$O,allorders!$L:$L,$A555,allorders!$AG:$AG,"&lt;="&amp;日期!$B$11,allorders!$AG:$AG,"&gt;="&amp;日期!$B$12,allorders!Q:Q,"&lt;&gt;"&amp;"",allorders!E:E,"Shipped")</f>
        <v>0</v>
      </c>
      <c r="G555" s="6">
        <f>IF(SUM(C555:F555)=0,0,SUMIFS(allorders!Q:Q,allorders!L:L,A555,allorders!AG:AG,"&lt;="&amp;日期!$B$5,allorders!AG:AG,"&gt;="&amp;日期!$B$12,allorders!N:N,"Shipped")/SUM(C555:F555))</f>
        <v>27.98</v>
      </c>
      <c r="H555">
        <f t="shared" si="16"/>
        <v>2</v>
      </c>
      <c r="I555">
        <f t="shared" si="17"/>
        <v>55.96</v>
      </c>
    </row>
    <row r="556" ht="15" spans="1:9">
      <c r="A556" s="4" t="s">
        <v>7731</v>
      </c>
      <c r="B556" t="str">
        <f>VLOOKUP(A556,'[1]子sku-父sku'!$A:$B,2,0)</f>
        <v>MY-LYPoint021</v>
      </c>
      <c r="C556" s="5">
        <f>SUMIFS(allorders!O:O,allorders!L:L,$A556,allorders!AG:AG,"&lt;="&amp;日期!$B$5,allorders!AG:AG,"&gt;="&amp;日期!$B$6,allorders!$Q:$Q,"&lt;&gt;"&amp;"",allorders!E:E,"Shipped")</f>
        <v>1</v>
      </c>
      <c r="D556" s="5">
        <f>SUMIFS(allorders!$O:$O,allorders!$L:$L,$A556,allorders!$AG:$AG,"&lt;="&amp;日期!$B$7,allorders!$AG:$AG,"&gt;="&amp;日期!$B$8,allorders!Q:Q,"&lt;&gt;"&amp;"",allorders!E:E,"Shipped")</f>
        <v>1</v>
      </c>
      <c r="E556" s="5">
        <f>SUMIFS(allorders!$O:$O,allorders!$L:$L,$A556,allorders!$AG:$AG,"&lt;="&amp;日期!$B$9,allorders!$AG:$AG,"&gt;="&amp;日期!$B$10,allorders!Q:Q,"&lt;&gt;"&amp;"",allorders!E:E,"Shipped")</f>
        <v>1</v>
      </c>
      <c r="F556" s="5">
        <f>SUMIFS(allorders!$O:$O,allorders!$L:$L,$A556,allorders!$AG:$AG,"&lt;="&amp;日期!$B$11,allorders!$AG:$AG,"&gt;="&amp;日期!$B$12,allorders!Q:Q,"&lt;&gt;"&amp;"",allorders!E:E,"Shipped")</f>
        <v>0</v>
      </c>
      <c r="G556" s="6">
        <f>IF(SUM(C556:F556)=0,0,SUMIFS(allorders!Q:Q,allorders!L:L,A556,allorders!AG:AG,"&lt;="&amp;日期!$B$5,allorders!AG:AG,"&gt;="&amp;日期!$B$12,allorders!N:N,"Shipped")/SUM(C556:F556))</f>
        <v>22.98</v>
      </c>
      <c r="H556">
        <f t="shared" si="16"/>
        <v>3</v>
      </c>
      <c r="I556">
        <f t="shared" si="17"/>
        <v>68.94</v>
      </c>
    </row>
    <row r="557" ht="15" spans="1:9">
      <c r="A557" s="4" t="s">
        <v>7787</v>
      </c>
      <c r="B557" t="str">
        <f>VLOOKUP(A557,'[1]子sku-父sku'!$A:$B,2,0)</f>
        <v>CS-BUSB031</v>
      </c>
      <c r="C557" s="5">
        <f>SUMIFS(allorders!O:O,allorders!L:L,$A557,allorders!AG:AG,"&lt;="&amp;日期!$B$5,allorders!AG:AG,"&gt;="&amp;日期!$B$6,allorders!$Q:$Q,"&lt;&gt;"&amp;"",allorders!E:E,"Shipped")</f>
        <v>0</v>
      </c>
      <c r="D557" s="5">
        <f>SUMIFS(allorders!$O:$O,allorders!$L:$L,$A557,allorders!$AG:$AG,"&lt;="&amp;日期!$B$7,allorders!$AG:$AG,"&gt;="&amp;日期!$B$8,allorders!Q:Q,"&lt;&gt;"&amp;"",allorders!E:E,"Shipped")</f>
        <v>1</v>
      </c>
      <c r="E557" s="5">
        <f>SUMIFS(allorders!$O:$O,allorders!$L:$L,$A557,allorders!$AG:$AG,"&lt;="&amp;日期!$B$9,allorders!$AG:$AG,"&gt;="&amp;日期!$B$10,allorders!Q:Q,"&lt;&gt;"&amp;"",allorders!E:E,"Shipped")</f>
        <v>1</v>
      </c>
      <c r="F557" s="5">
        <f>SUMIFS(allorders!$O:$O,allorders!$L:$L,$A557,allorders!$AG:$AG,"&lt;="&amp;日期!$B$11,allorders!$AG:$AG,"&gt;="&amp;日期!$B$12,allorders!Q:Q,"&lt;&gt;"&amp;"",allorders!E:E,"Shipped")</f>
        <v>0</v>
      </c>
      <c r="G557" s="6">
        <f>IF(SUM(C557:F557)=0,0,SUMIFS(allorders!Q:Q,allorders!L:L,A557,allorders!AG:AG,"&lt;="&amp;日期!$B$5,allorders!AG:AG,"&gt;="&amp;日期!$B$12,allorders!N:N,"Shipped")/SUM(C557:F557))</f>
        <v>27.98</v>
      </c>
      <c r="H557">
        <f t="shared" si="16"/>
        <v>2</v>
      </c>
      <c r="I557">
        <f t="shared" si="17"/>
        <v>55.96</v>
      </c>
    </row>
    <row r="558" ht="15" spans="1:9">
      <c r="A558" s="4" t="s">
        <v>7792</v>
      </c>
      <c r="B558" t="str">
        <f>VLOOKUP(A558,'[1]子sku-父sku'!$A:$B,2,0)</f>
        <v>CS-BUSB031</v>
      </c>
      <c r="C558" s="5">
        <f>SUMIFS(allorders!O:O,allorders!L:L,$A558,allorders!AG:AG,"&lt;="&amp;日期!$B$5,allorders!AG:AG,"&gt;="&amp;日期!$B$6,allorders!$Q:$Q,"&lt;&gt;"&amp;"",allorders!E:E,"Shipped")</f>
        <v>1</v>
      </c>
      <c r="D558" s="5">
        <f>SUMIFS(allorders!$O:$O,allorders!$L:$L,$A558,allorders!$AG:$AG,"&lt;="&amp;日期!$B$7,allorders!$AG:$AG,"&gt;="&amp;日期!$B$8,allorders!Q:Q,"&lt;&gt;"&amp;"",allorders!E:E,"Shipped")</f>
        <v>4</v>
      </c>
      <c r="E558" s="5">
        <f>SUMIFS(allorders!$O:$O,allorders!$L:$L,$A558,allorders!$AG:$AG,"&lt;="&amp;日期!$B$9,allorders!$AG:$AG,"&gt;="&amp;日期!$B$10,allorders!Q:Q,"&lt;&gt;"&amp;"",allorders!E:E,"Shipped")</f>
        <v>1</v>
      </c>
      <c r="F558" s="5">
        <f>SUMIFS(allorders!$O:$O,allorders!$L:$L,$A558,allorders!$AG:$AG,"&lt;="&amp;日期!$B$11,allorders!$AG:$AG,"&gt;="&amp;日期!$B$12,allorders!Q:Q,"&lt;&gt;"&amp;"",allorders!E:E,"Shipped")</f>
        <v>0</v>
      </c>
      <c r="G558" s="6">
        <f>IF(SUM(C558:F558)=0,0,SUMIFS(allorders!Q:Q,allorders!L:L,A558,allorders!AG:AG,"&lt;="&amp;日期!$B$5,allorders!AG:AG,"&gt;="&amp;日期!$B$12,allorders!N:N,"Shipped")/SUM(C558:F558))</f>
        <v>27.98</v>
      </c>
      <c r="H558">
        <f t="shared" si="16"/>
        <v>6</v>
      </c>
      <c r="I558">
        <f t="shared" si="17"/>
        <v>167.88</v>
      </c>
    </row>
    <row r="559" ht="15" spans="1:9">
      <c r="A559" s="4" t="s">
        <v>7798</v>
      </c>
      <c r="B559" t="str">
        <f>VLOOKUP(A559,'[1]子sku-父sku'!$A:$B,2,0)</f>
        <v>CS-BUSB031</v>
      </c>
      <c r="C559" s="5">
        <f>SUMIFS(allorders!O:O,allorders!L:L,$A559,allorders!AG:AG,"&lt;="&amp;日期!$B$5,allorders!AG:AG,"&gt;="&amp;日期!$B$6,allorders!$Q:$Q,"&lt;&gt;"&amp;"",allorders!E:E,"Shipped")</f>
        <v>0</v>
      </c>
      <c r="D559" s="5">
        <f>SUMIFS(allorders!$O:$O,allorders!$L:$L,$A559,allorders!$AG:$AG,"&lt;="&amp;日期!$B$7,allorders!$AG:$AG,"&gt;="&amp;日期!$B$8,allorders!Q:Q,"&lt;&gt;"&amp;"",allorders!E:E,"Shipped")</f>
        <v>0</v>
      </c>
      <c r="E559" s="5">
        <f>SUMIFS(allorders!$O:$O,allorders!$L:$L,$A559,allorders!$AG:$AG,"&lt;="&amp;日期!$B$9,allorders!$AG:$AG,"&gt;="&amp;日期!$B$10,allorders!Q:Q,"&lt;&gt;"&amp;"",allorders!E:E,"Shipped")</f>
        <v>1</v>
      </c>
      <c r="F559" s="5">
        <f>SUMIFS(allorders!$O:$O,allorders!$L:$L,$A559,allorders!$AG:$AG,"&lt;="&amp;日期!$B$11,allorders!$AG:$AG,"&gt;="&amp;日期!$B$12,allorders!Q:Q,"&lt;&gt;"&amp;"",allorders!E:E,"Shipped")</f>
        <v>0</v>
      </c>
      <c r="G559" s="6">
        <f>IF(SUM(C559:F559)=0,0,SUMIFS(allorders!Q:Q,allorders!L:L,A559,allorders!AG:AG,"&lt;="&amp;日期!$B$5,allorders!AG:AG,"&gt;="&amp;日期!$B$12,allorders!N:N,"Shipped")/SUM(C559:F559))</f>
        <v>27.98</v>
      </c>
      <c r="H559">
        <f t="shared" si="16"/>
        <v>1</v>
      </c>
      <c r="I559">
        <f t="shared" si="17"/>
        <v>27.98</v>
      </c>
    </row>
    <row r="560" ht="15" spans="1:9">
      <c r="A560" s="4" t="s">
        <v>7808</v>
      </c>
      <c r="B560" t="str">
        <f>VLOOKUP(A560,'[1]子sku-父sku'!$A:$B,2,0)</f>
        <v>CS-SB030</v>
      </c>
      <c r="C560" s="5">
        <f>SUMIFS(allorders!O:O,allorders!L:L,$A560,allorders!AG:AG,"&lt;="&amp;日期!$B$5,allorders!AG:AG,"&gt;="&amp;日期!$B$6,allorders!$Q:$Q,"&lt;&gt;"&amp;"",allorders!E:E,"Shipped")</f>
        <v>0</v>
      </c>
      <c r="D560" s="5">
        <f>SUMIFS(allorders!$O:$O,allorders!$L:$L,$A560,allorders!$AG:$AG,"&lt;="&amp;日期!$B$7,allorders!$AG:$AG,"&gt;="&amp;日期!$B$8,allorders!Q:Q,"&lt;&gt;"&amp;"",allorders!E:E,"Shipped")</f>
        <v>0</v>
      </c>
      <c r="E560" s="5">
        <f>SUMIFS(allorders!$O:$O,allorders!$L:$L,$A560,allorders!$AG:$AG,"&lt;="&amp;日期!$B$9,allorders!$AG:$AG,"&gt;="&amp;日期!$B$10,allorders!Q:Q,"&lt;&gt;"&amp;"",allorders!E:E,"Shipped")</f>
        <v>2</v>
      </c>
      <c r="F560" s="5">
        <f>SUMIFS(allorders!$O:$O,allorders!$L:$L,$A560,allorders!$AG:$AG,"&lt;="&amp;日期!$B$11,allorders!$AG:$AG,"&gt;="&amp;日期!$B$12,allorders!Q:Q,"&lt;&gt;"&amp;"",allorders!E:E,"Shipped")</f>
        <v>0</v>
      </c>
      <c r="G560" s="6">
        <f>IF(SUM(C560:F560)=0,0,SUMIFS(allorders!Q:Q,allorders!L:L,A560,allorders!AG:AG,"&lt;="&amp;日期!$B$5,allorders!AG:AG,"&gt;="&amp;日期!$B$12,allorders!N:N,"Shipped")/SUM(C560:F560))</f>
        <v>23.98</v>
      </c>
      <c r="H560">
        <f t="shared" si="16"/>
        <v>2</v>
      </c>
      <c r="I560">
        <f t="shared" si="17"/>
        <v>47.96</v>
      </c>
    </row>
    <row r="561" ht="15" spans="1:9">
      <c r="A561" s="4" t="s">
        <v>7817</v>
      </c>
      <c r="B561" t="str">
        <f>VLOOKUP(A561,'[1]子sku-父sku'!$A:$B,2,0)</f>
        <v>CS-SB030</v>
      </c>
      <c r="C561" s="5">
        <f>SUMIFS(allorders!O:O,allorders!L:L,$A561,allorders!AG:AG,"&lt;="&amp;日期!$B$5,allorders!AG:AG,"&gt;="&amp;日期!$B$6,allorders!$Q:$Q,"&lt;&gt;"&amp;"",allorders!E:E,"Shipped")</f>
        <v>2</v>
      </c>
      <c r="D561" s="5">
        <f>SUMIFS(allorders!$O:$O,allorders!$L:$L,$A561,allorders!$AG:$AG,"&lt;="&amp;日期!$B$7,allorders!$AG:$AG,"&gt;="&amp;日期!$B$8,allorders!Q:Q,"&lt;&gt;"&amp;"",allorders!E:E,"Shipped")</f>
        <v>0</v>
      </c>
      <c r="E561" s="5">
        <f>SUMIFS(allorders!$O:$O,allorders!$L:$L,$A561,allorders!$AG:$AG,"&lt;="&amp;日期!$B$9,allorders!$AG:$AG,"&gt;="&amp;日期!$B$10,allorders!Q:Q,"&lt;&gt;"&amp;"",allorders!E:E,"Shipped")</f>
        <v>3</v>
      </c>
      <c r="F561" s="5">
        <f>SUMIFS(allorders!$O:$O,allorders!$L:$L,$A561,allorders!$AG:$AG,"&lt;="&amp;日期!$B$11,allorders!$AG:$AG,"&gt;="&amp;日期!$B$12,allorders!Q:Q,"&lt;&gt;"&amp;"",allorders!E:E,"Shipped")</f>
        <v>0</v>
      </c>
      <c r="G561" s="6">
        <f>IF(SUM(C561:F561)=0,0,SUMIFS(allorders!Q:Q,allorders!L:L,A561,allorders!AG:AG,"&lt;="&amp;日期!$B$5,allorders!AG:AG,"&gt;="&amp;日期!$B$12,allorders!N:N,"Shipped")/SUM(C561:F561))</f>
        <v>19.98</v>
      </c>
      <c r="H561">
        <f t="shared" si="16"/>
        <v>5</v>
      </c>
      <c r="I561">
        <f t="shared" si="17"/>
        <v>99.9</v>
      </c>
    </row>
    <row r="562" ht="15" spans="1:9">
      <c r="A562" s="4" t="s">
        <v>7882</v>
      </c>
      <c r="B562" t="str">
        <f>VLOOKUP(A562,'[1]子sku-父sku'!$A:$B,2,0)</f>
        <v>CS-BUSB032</v>
      </c>
      <c r="C562" s="5">
        <f>SUMIFS(allorders!O:O,allorders!L:L,$A562,allorders!AG:AG,"&lt;="&amp;日期!$B$5,allorders!AG:AG,"&gt;="&amp;日期!$B$6,allorders!$Q:$Q,"&lt;&gt;"&amp;"",allorders!E:E,"Shipped")</f>
        <v>0</v>
      </c>
      <c r="D562" s="5">
        <f>SUMIFS(allorders!$O:$O,allorders!$L:$L,$A562,allorders!$AG:$AG,"&lt;="&amp;日期!$B$7,allorders!$AG:$AG,"&gt;="&amp;日期!$B$8,allorders!Q:Q,"&lt;&gt;"&amp;"",allorders!E:E,"Shipped")</f>
        <v>0</v>
      </c>
      <c r="E562" s="5">
        <f>SUMIFS(allorders!$O:$O,allorders!$L:$L,$A562,allorders!$AG:$AG,"&lt;="&amp;日期!$B$9,allorders!$AG:$AG,"&gt;="&amp;日期!$B$10,allorders!Q:Q,"&lt;&gt;"&amp;"",allorders!E:E,"Shipped")</f>
        <v>1</v>
      </c>
      <c r="F562" s="5">
        <f>SUMIFS(allorders!$O:$O,allorders!$L:$L,$A562,allorders!$AG:$AG,"&lt;="&amp;日期!$B$11,allorders!$AG:$AG,"&gt;="&amp;日期!$B$12,allorders!Q:Q,"&lt;&gt;"&amp;"",allorders!E:E,"Shipped")</f>
        <v>0</v>
      </c>
      <c r="G562" s="6">
        <f>IF(SUM(C562:F562)=0,0,SUMIFS(allorders!Q:Q,allorders!L:L,A562,allorders!AG:AG,"&lt;="&amp;日期!$B$5,allorders!AG:AG,"&gt;="&amp;日期!$B$12,allorders!N:N,"Shipped")/SUM(C562:F562))</f>
        <v>22.98</v>
      </c>
      <c r="H562">
        <f t="shared" si="16"/>
        <v>1</v>
      </c>
      <c r="I562">
        <f t="shared" si="17"/>
        <v>22.98</v>
      </c>
    </row>
    <row r="563" ht="15" spans="1:9">
      <c r="A563" s="4" t="s">
        <v>7911</v>
      </c>
      <c r="B563" t="str">
        <f>VLOOKUP(A563,'[1]子sku-父sku'!$A:$B,2,0)</f>
        <v>MY-LYRound020</v>
      </c>
      <c r="C563" s="5">
        <f>SUMIFS(allorders!O:O,allorders!L:L,$A563,allorders!AG:AG,"&lt;="&amp;日期!$B$5,allorders!AG:AG,"&gt;="&amp;日期!$B$6,allorders!$Q:$Q,"&lt;&gt;"&amp;"",allorders!E:E,"Shipped")</f>
        <v>0</v>
      </c>
      <c r="D563" s="5">
        <f>SUMIFS(allorders!$O:$O,allorders!$L:$L,$A563,allorders!$AG:$AG,"&lt;="&amp;日期!$B$7,allorders!$AG:$AG,"&gt;="&amp;日期!$B$8,allorders!Q:Q,"&lt;&gt;"&amp;"",allorders!E:E,"Shipped")</f>
        <v>1</v>
      </c>
      <c r="E563" s="5">
        <f>SUMIFS(allorders!$O:$O,allorders!$L:$L,$A563,allorders!$AG:$AG,"&lt;="&amp;日期!$B$9,allorders!$AG:$AG,"&gt;="&amp;日期!$B$10,allorders!Q:Q,"&lt;&gt;"&amp;"",allorders!E:E,"Shipped")</f>
        <v>1</v>
      </c>
      <c r="F563" s="5">
        <f>SUMIFS(allorders!$O:$O,allorders!$L:$L,$A563,allorders!$AG:$AG,"&lt;="&amp;日期!$B$11,allorders!$AG:$AG,"&gt;="&amp;日期!$B$12,allorders!Q:Q,"&lt;&gt;"&amp;"",allorders!E:E,"Shipped")</f>
        <v>0</v>
      </c>
      <c r="G563" s="6">
        <f>IF(SUM(C563:F563)=0,0,SUMIFS(allorders!Q:Q,allorders!L:L,A563,allorders!AG:AG,"&lt;="&amp;日期!$B$5,allorders!AG:AG,"&gt;="&amp;日期!$B$12,allorders!N:N,"Shipped")/SUM(C563:F563))</f>
        <v>23.98</v>
      </c>
      <c r="H563">
        <f t="shared" si="16"/>
        <v>2</v>
      </c>
      <c r="I563">
        <f t="shared" si="17"/>
        <v>47.96</v>
      </c>
    </row>
    <row r="564" ht="15" spans="1:9">
      <c r="A564" s="4" t="s">
        <v>7931</v>
      </c>
      <c r="B564" t="str">
        <f>VLOOKUP(A564,'[1]子sku-父sku'!$A:$B,2,0)</f>
        <v>CS-SB002</v>
      </c>
      <c r="C564" s="5">
        <f>SUMIFS(allorders!O:O,allorders!L:L,$A564,allorders!AG:AG,"&lt;="&amp;日期!$B$5,allorders!AG:AG,"&gt;="&amp;日期!$B$6,allorders!$Q:$Q,"&lt;&gt;"&amp;"",allorders!E:E,"Shipped")</f>
        <v>2</v>
      </c>
      <c r="D564" s="5">
        <f>SUMIFS(allorders!$O:$O,allorders!$L:$L,$A564,allorders!$AG:$AG,"&lt;="&amp;日期!$B$7,allorders!$AG:$AG,"&gt;="&amp;日期!$B$8,allorders!Q:Q,"&lt;&gt;"&amp;"",allorders!E:E,"Shipped")</f>
        <v>2</v>
      </c>
      <c r="E564" s="5">
        <f>SUMIFS(allorders!$O:$O,allorders!$L:$L,$A564,allorders!$AG:$AG,"&lt;="&amp;日期!$B$9,allorders!$AG:$AG,"&gt;="&amp;日期!$B$10,allorders!Q:Q,"&lt;&gt;"&amp;"",allorders!E:E,"Shipped")</f>
        <v>3</v>
      </c>
      <c r="F564" s="5">
        <f>SUMIFS(allorders!$O:$O,allorders!$L:$L,$A564,allorders!$AG:$AG,"&lt;="&amp;日期!$B$11,allorders!$AG:$AG,"&gt;="&amp;日期!$B$12,allorders!Q:Q,"&lt;&gt;"&amp;"",allorders!E:E,"Shipped")</f>
        <v>0</v>
      </c>
      <c r="G564" s="6">
        <f>IF(SUM(C564:F564)=0,0,SUMIFS(allorders!Q:Q,allorders!L:L,A564,allorders!AG:AG,"&lt;="&amp;日期!$B$5,allorders!AG:AG,"&gt;="&amp;日期!$B$12,allorders!N:N,"Shipped")/SUM(C564:F564))</f>
        <v>26.2628571428571</v>
      </c>
      <c r="H564">
        <f t="shared" si="16"/>
        <v>7</v>
      </c>
      <c r="I564">
        <f t="shared" si="17"/>
        <v>183.84</v>
      </c>
    </row>
    <row r="565" ht="15" spans="1:9">
      <c r="A565" s="4" t="s">
        <v>7938</v>
      </c>
      <c r="B565" t="str">
        <f>VLOOKUP(A565,'[1]子sku-父sku'!$A:$B,2,0)</f>
        <v>CS-LY085</v>
      </c>
      <c r="C565" s="5">
        <f>SUMIFS(allorders!O:O,allorders!L:L,$A565,allorders!AG:AG,"&lt;="&amp;日期!$B$5,allorders!AG:AG,"&gt;="&amp;日期!$B$6,allorders!$Q:$Q,"&lt;&gt;"&amp;"",allorders!E:E,"Shipped")</f>
        <v>0</v>
      </c>
      <c r="D565" s="5">
        <f>SUMIFS(allorders!$O:$O,allorders!$L:$L,$A565,allorders!$AG:$AG,"&lt;="&amp;日期!$B$7,allorders!$AG:$AG,"&gt;="&amp;日期!$B$8,allorders!Q:Q,"&lt;&gt;"&amp;"",allorders!E:E,"Shipped")</f>
        <v>0</v>
      </c>
      <c r="E565" s="5">
        <f>SUMIFS(allorders!$O:$O,allorders!$L:$L,$A565,allorders!$AG:$AG,"&lt;="&amp;日期!$B$9,allorders!$AG:$AG,"&gt;="&amp;日期!$B$10,allorders!Q:Q,"&lt;&gt;"&amp;"",allorders!E:E,"Shipped")</f>
        <v>1</v>
      </c>
      <c r="F565" s="5">
        <f>SUMIFS(allorders!$O:$O,allorders!$L:$L,$A565,allorders!$AG:$AG,"&lt;="&amp;日期!$B$11,allorders!$AG:$AG,"&gt;="&amp;日期!$B$12,allorders!Q:Q,"&lt;&gt;"&amp;"",allorders!E:E,"Shipped")</f>
        <v>0</v>
      </c>
      <c r="G565" s="6">
        <f>IF(SUM(C565:F565)=0,0,SUMIFS(allorders!Q:Q,allorders!L:L,A565,allorders!AG:AG,"&lt;="&amp;日期!$B$5,allorders!AG:AG,"&gt;="&amp;日期!$B$12,allorders!N:N,"Shipped")/SUM(C565:F565))</f>
        <v>14.98</v>
      </c>
      <c r="H565">
        <f t="shared" si="16"/>
        <v>1</v>
      </c>
      <c r="I565">
        <f t="shared" si="17"/>
        <v>14.98</v>
      </c>
    </row>
    <row r="566" ht="15" spans="1:9">
      <c r="A566" s="4" t="s">
        <v>7954</v>
      </c>
      <c r="B566" t="str">
        <f>VLOOKUP(A566,'[1]子sku-父sku'!$A:$B,2,0)</f>
        <v>CS-LY171</v>
      </c>
      <c r="C566" s="5">
        <f>SUMIFS(allorders!O:O,allorders!L:L,$A566,allorders!AG:AG,"&lt;="&amp;日期!$B$5,allorders!AG:AG,"&gt;="&amp;日期!$B$6,allorders!$Q:$Q,"&lt;&gt;"&amp;"",allorders!E:E,"Shipped")</f>
        <v>2</v>
      </c>
      <c r="D566" s="5">
        <f>SUMIFS(allorders!$O:$O,allorders!$L:$L,$A566,allorders!$AG:$AG,"&lt;="&amp;日期!$B$7,allorders!$AG:$AG,"&gt;="&amp;日期!$B$8,allorders!Q:Q,"&lt;&gt;"&amp;"",allorders!E:E,"Shipped")</f>
        <v>0</v>
      </c>
      <c r="E566" s="5">
        <f>SUMIFS(allorders!$O:$O,allorders!$L:$L,$A566,allorders!$AG:$AG,"&lt;="&amp;日期!$B$9,allorders!$AG:$AG,"&gt;="&amp;日期!$B$10,allorders!Q:Q,"&lt;&gt;"&amp;"",allorders!E:E,"Shipped")</f>
        <v>3</v>
      </c>
      <c r="F566" s="5">
        <f>SUMIFS(allorders!$O:$O,allorders!$L:$L,$A566,allorders!$AG:$AG,"&lt;="&amp;日期!$B$11,allorders!$AG:$AG,"&gt;="&amp;日期!$B$12,allorders!Q:Q,"&lt;&gt;"&amp;"",allorders!E:E,"Shipped")</f>
        <v>0</v>
      </c>
      <c r="G566" s="6">
        <f>IF(SUM(C566:F566)=0,0,SUMIFS(allorders!Q:Q,allorders!L:L,A566,allorders!AG:AG,"&lt;="&amp;日期!$B$5,allorders!AG:AG,"&gt;="&amp;日期!$B$12,allorders!N:N,"Shipped")/SUM(C566:F566))</f>
        <v>18.98</v>
      </c>
      <c r="H566">
        <f t="shared" si="16"/>
        <v>5</v>
      </c>
      <c r="I566">
        <f t="shared" si="17"/>
        <v>94.9</v>
      </c>
    </row>
    <row r="567" ht="15" spans="1:9">
      <c r="A567" s="4" t="s">
        <v>7973</v>
      </c>
      <c r="B567" t="str">
        <f>VLOOKUP(A567,'[1]子sku-父sku'!$A:$B,2,0)</f>
        <v>CS-LY171</v>
      </c>
      <c r="C567" s="5">
        <f>SUMIFS(allorders!O:O,allorders!L:L,$A567,allorders!AG:AG,"&lt;="&amp;日期!$B$5,allorders!AG:AG,"&gt;="&amp;日期!$B$6,allorders!$Q:$Q,"&lt;&gt;"&amp;"",allorders!E:E,"Shipped")</f>
        <v>0</v>
      </c>
      <c r="D567" s="5">
        <f>SUMIFS(allorders!$O:$O,allorders!$L:$L,$A567,allorders!$AG:$AG,"&lt;="&amp;日期!$B$7,allorders!$AG:$AG,"&gt;="&amp;日期!$B$8,allorders!Q:Q,"&lt;&gt;"&amp;"",allorders!E:E,"Shipped")</f>
        <v>1</v>
      </c>
      <c r="E567" s="5">
        <f>SUMIFS(allorders!$O:$O,allorders!$L:$L,$A567,allorders!$AG:$AG,"&lt;="&amp;日期!$B$9,allorders!$AG:$AG,"&gt;="&amp;日期!$B$10,allorders!Q:Q,"&lt;&gt;"&amp;"",allorders!E:E,"Shipped")</f>
        <v>1</v>
      </c>
      <c r="F567" s="5">
        <f>SUMIFS(allorders!$O:$O,allorders!$L:$L,$A567,allorders!$AG:$AG,"&lt;="&amp;日期!$B$11,allorders!$AG:$AG,"&gt;="&amp;日期!$B$12,allorders!Q:Q,"&lt;&gt;"&amp;"",allorders!E:E,"Shipped")</f>
        <v>0</v>
      </c>
      <c r="G567" s="6">
        <f>IF(SUM(C567:F567)=0,0,SUMIFS(allorders!Q:Q,allorders!L:L,A567,allorders!AG:AG,"&lt;="&amp;日期!$B$5,allorders!AG:AG,"&gt;="&amp;日期!$B$12,allorders!N:N,"Shipped")/SUM(C567:F567))</f>
        <v>14.98</v>
      </c>
      <c r="H567">
        <f t="shared" si="16"/>
        <v>2</v>
      </c>
      <c r="I567">
        <f t="shared" si="17"/>
        <v>29.96</v>
      </c>
    </row>
    <row r="568" ht="15" spans="1:9">
      <c r="A568" s="4" t="s">
        <v>8081</v>
      </c>
      <c r="B568" t="str">
        <f>VLOOKUP(A568,'[1]子sku-父sku'!$A:$B,2,0)</f>
        <v>SB-YL003</v>
      </c>
      <c r="C568" s="5">
        <f>SUMIFS(allorders!O:O,allorders!L:L,$A568,allorders!AG:AG,"&lt;="&amp;日期!$B$5,allorders!AG:AG,"&gt;="&amp;日期!$B$6,allorders!$Q:$Q,"&lt;&gt;"&amp;"",allorders!E:E,"Shipped")</f>
        <v>0</v>
      </c>
      <c r="D568" s="5">
        <f>SUMIFS(allorders!$O:$O,allorders!$L:$L,$A568,allorders!$AG:$AG,"&lt;="&amp;日期!$B$7,allorders!$AG:$AG,"&gt;="&amp;日期!$B$8,allorders!Q:Q,"&lt;&gt;"&amp;"",allorders!E:E,"Shipped")</f>
        <v>0</v>
      </c>
      <c r="E568" s="5">
        <f>SUMIFS(allorders!$O:$O,allorders!$L:$L,$A568,allorders!$AG:$AG,"&lt;="&amp;日期!$B$9,allorders!$AG:$AG,"&gt;="&amp;日期!$B$10,allorders!Q:Q,"&lt;&gt;"&amp;"",allorders!E:E,"Shipped")</f>
        <v>1</v>
      </c>
      <c r="F568" s="5">
        <f>SUMIFS(allorders!$O:$O,allorders!$L:$L,$A568,allorders!$AG:$AG,"&lt;="&amp;日期!$B$11,allorders!$AG:$AG,"&gt;="&amp;日期!$B$12,allorders!Q:Q,"&lt;&gt;"&amp;"",allorders!E:E,"Shipped")</f>
        <v>0</v>
      </c>
      <c r="G568" s="6">
        <f>IF(SUM(C568:F568)=0,0,SUMIFS(allorders!Q:Q,allorders!L:L,A568,allorders!AG:AG,"&lt;="&amp;日期!$B$5,allorders!AG:AG,"&gt;="&amp;日期!$B$12,allorders!N:N,"Shipped")/SUM(C568:F568))</f>
        <v>25</v>
      </c>
      <c r="H568">
        <f t="shared" si="16"/>
        <v>1</v>
      </c>
      <c r="I568">
        <f t="shared" si="17"/>
        <v>25</v>
      </c>
    </row>
    <row r="569" ht="15" spans="1:9">
      <c r="A569" s="4" t="s">
        <v>8150</v>
      </c>
      <c r="B569" t="str">
        <f>VLOOKUP(A569,'[1]子sku-父sku'!$A:$B,2,0)</f>
        <v>MY-SBRound020</v>
      </c>
      <c r="C569" s="5">
        <f>SUMIFS(allorders!O:O,allorders!L:L,$A569,allorders!AG:AG,"&lt;="&amp;日期!$B$5,allorders!AG:AG,"&gt;="&amp;日期!$B$6,allorders!$Q:$Q,"&lt;&gt;"&amp;"",allorders!E:E,"Shipped")</f>
        <v>1</v>
      </c>
      <c r="D569" s="5">
        <f>SUMIFS(allorders!$O:$O,allorders!$L:$L,$A569,allorders!$AG:$AG,"&lt;="&amp;日期!$B$7,allorders!$AG:$AG,"&gt;="&amp;日期!$B$8,allorders!Q:Q,"&lt;&gt;"&amp;"",allorders!E:E,"Shipped")</f>
        <v>2</v>
      </c>
      <c r="E569" s="5">
        <f>SUMIFS(allorders!$O:$O,allorders!$L:$L,$A569,allorders!$AG:$AG,"&lt;="&amp;日期!$B$9,allorders!$AG:$AG,"&gt;="&amp;日期!$B$10,allorders!Q:Q,"&lt;&gt;"&amp;"",allorders!E:E,"Shipped")</f>
        <v>2</v>
      </c>
      <c r="F569" s="5">
        <f>SUMIFS(allorders!$O:$O,allorders!$L:$L,$A569,allorders!$AG:$AG,"&lt;="&amp;日期!$B$11,allorders!$AG:$AG,"&gt;="&amp;日期!$B$12,allorders!Q:Q,"&lt;&gt;"&amp;"",allorders!E:E,"Shipped")</f>
        <v>0</v>
      </c>
      <c r="G569" s="6">
        <f>IF(SUM(C569:F569)=0,0,SUMIFS(allorders!Q:Q,allorders!L:L,A569,allorders!AG:AG,"&lt;="&amp;日期!$B$5,allorders!AG:AG,"&gt;="&amp;日期!$B$12,allorders!N:N,"Shipped")/SUM(C569:F569))</f>
        <v>23.98</v>
      </c>
      <c r="H569">
        <f t="shared" si="16"/>
        <v>5</v>
      </c>
      <c r="I569">
        <f t="shared" si="17"/>
        <v>119.9</v>
      </c>
    </row>
    <row r="570" ht="15" spans="1:9">
      <c r="A570" s="4" t="s">
        <v>8154</v>
      </c>
      <c r="B570" t="str">
        <f>VLOOKUP(A570,'[1]子sku-父sku'!$A:$B,2,0)</f>
        <v>MY-LYRound020</v>
      </c>
      <c r="C570" s="5">
        <f>SUMIFS(allorders!O:O,allorders!L:L,$A570,allorders!AG:AG,"&lt;="&amp;日期!$B$5,allorders!AG:AG,"&gt;="&amp;日期!$B$6,allorders!$Q:$Q,"&lt;&gt;"&amp;"",allorders!E:E,"Shipped")</f>
        <v>0</v>
      </c>
      <c r="D570" s="5">
        <f>SUMIFS(allorders!$O:$O,allorders!$L:$L,$A570,allorders!$AG:$AG,"&lt;="&amp;日期!$B$7,allorders!$AG:$AG,"&gt;="&amp;日期!$B$8,allorders!Q:Q,"&lt;&gt;"&amp;"",allorders!E:E,"Shipped")</f>
        <v>0</v>
      </c>
      <c r="E570" s="5">
        <f>SUMIFS(allorders!$O:$O,allorders!$L:$L,$A570,allorders!$AG:$AG,"&lt;="&amp;日期!$B$9,allorders!$AG:$AG,"&gt;="&amp;日期!$B$10,allorders!Q:Q,"&lt;&gt;"&amp;"",allorders!E:E,"Shipped")</f>
        <v>1</v>
      </c>
      <c r="F570" s="5">
        <f>SUMIFS(allorders!$O:$O,allorders!$L:$L,$A570,allorders!$AG:$AG,"&lt;="&amp;日期!$B$11,allorders!$AG:$AG,"&gt;="&amp;日期!$B$12,allorders!Q:Q,"&lt;&gt;"&amp;"",allorders!E:E,"Shipped")</f>
        <v>0</v>
      </c>
      <c r="G570" s="6">
        <f>IF(SUM(C570:F570)=0,0,SUMIFS(allorders!Q:Q,allorders!L:L,A570,allorders!AG:AG,"&lt;="&amp;日期!$B$5,allorders!AG:AG,"&gt;="&amp;日期!$B$12,allorders!N:N,"Shipped")/SUM(C570:F570))</f>
        <v>23.98</v>
      </c>
      <c r="H570">
        <f t="shared" si="16"/>
        <v>1</v>
      </c>
      <c r="I570">
        <f t="shared" si="17"/>
        <v>23.98</v>
      </c>
    </row>
    <row r="571" ht="15" spans="1:9">
      <c r="A571" s="4" t="s">
        <v>8164</v>
      </c>
      <c r="B571" t="str">
        <f>VLOOKUP(A571,'[1]子sku-父sku'!$A:$B,2,0)</f>
        <v>CS-SB170</v>
      </c>
      <c r="C571" s="5">
        <f>SUMIFS(allorders!O:O,allorders!L:L,$A571,allorders!AG:AG,"&lt;="&amp;日期!$B$5,allorders!AG:AG,"&gt;="&amp;日期!$B$6,allorders!$Q:$Q,"&lt;&gt;"&amp;"",allorders!E:E,"Shipped")</f>
        <v>2</v>
      </c>
      <c r="D571" s="5">
        <f>SUMIFS(allorders!$O:$O,allorders!$L:$L,$A571,allorders!$AG:$AG,"&lt;="&amp;日期!$B$7,allorders!$AG:$AG,"&gt;="&amp;日期!$B$8,allorders!Q:Q,"&lt;&gt;"&amp;"",allorders!E:E,"Shipped")</f>
        <v>1</v>
      </c>
      <c r="E571" s="5">
        <f>SUMIFS(allorders!$O:$O,allorders!$L:$L,$A571,allorders!$AG:$AG,"&lt;="&amp;日期!$B$9,allorders!$AG:$AG,"&gt;="&amp;日期!$B$10,allorders!Q:Q,"&lt;&gt;"&amp;"",allorders!E:E,"Shipped")</f>
        <v>0</v>
      </c>
      <c r="F571" s="5">
        <f>SUMIFS(allorders!$O:$O,allorders!$L:$L,$A571,allorders!$AG:$AG,"&lt;="&amp;日期!$B$11,allorders!$AG:$AG,"&gt;="&amp;日期!$B$12,allorders!Q:Q,"&lt;&gt;"&amp;"",allorders!E:E,"Shipped")</f>
        <v>0</v>
      </c>
      <c r="G571" s="6">
        <f>IF(SUM(C571:F571)=0,0,SUMIFS(allorders!Q:Q,allorders!L:L,A571,allorders!AG:AG,"&lt;="&amp;日期!$B$5,allorders!AG:AG,"&gt;="&amp;日期!$B$12,allorders!N:N,"Shipped")/SUM(C571:F571))</f>
        <v>28.6466666666667</v>
      </c>
      <c r="H571">
        <f t="shared" si="16"/>
        <v>3</v>
      </c>
      <c r="I571">
        <f t="shared" si="17"/>
        <v>85.94</v>
      </c>
    </row>
    <row r="572" ht="15" spans="1:9">
      <c r="A572" s="4" t="s">
        <v>8219</v>
      </c>
      <c r="B572" t="str">
        <f>VLOOKUP(A572,'[1]子sku-父sku'!$A:$B,2,0)</f>
        <v>CA084</v>
      </c>
      <c r="C572" s="5">
        <f>SUMIFS(allorders!O:O,allorders!L:L,$A572,allorders!AG:AG,"&lt;="&amp;日期!$B$5,allorders!AG:AG,"&gt;="&amp;日期!$B$6,allorders!$Q:$Q,"&lt;&gt;"&amp;"",allorders!E:E,"Shipped")</f>
        <v>0</v>
      </c>
      <c r="D572" s="5">
        <f>SUMIFS(allorders!$O:$O,allorders!$L:$L,$A572,allorders!$AG:$AG,"&lt;="&amp;日期!$B$7,allorders!$AG:$AG,"&gt;="&amp;日期!$B$8,allorders!Q:Q,"&lt;&gt;"&amp;"",allorders!E:E,"Shipped")</f>
        <v>0</v>
      </c>
      <c r="E572" s="5">
        <f>SUMIFS(allorders!$O:$O,allorders!$L:$L,$A572,allorders!$AG:$AG,"&lt;="&amp;日期!$B$9,allorders!$AG:$AG,"&gt;="&amp;日期!$B$10,allorders!Q:Q,"&lt;&gt;"&amp;"",allorders!E:E,"Shipped")</f>
        <v>1</v>
      </c>
      <c r="F572" s="5">
        <f>SUMIFS(allorders!$O:$O,allorders!$L:$L,$A572,allorders!$AG:$AG,"&lt;="&amp;日期!$B$11,allorders!$AG:$AG,"&gt;="&amp;日期!$B$12,allorders!Q:Q,"&lt;&gt;"&amp;"",allorders!E:E,"Shipped")</f>
        <v>0</v>
      </c>
      <c r="G572" s="6">
        <f>IF(SUM(C572:F572)=0,0,SUMIFS(allorders!Q:Q,allorders!L:L,A572,allorders!AG:AG,"&lt;="&amp;日期!$B$5,allorders!AG:AG,"&gt;="&amp;日期!$B$12,allorders!N:N,"Shipped")/SUM(C572:F572))</f>
        <v>35</v>
      </c>
      <c r="H572">
        <f t="shared" si="16"/>
        <v>1</v>
      </c>
      <c r="I572">
        <f t="shared" si="17"/>
        <v>35</v>
      </c>
    </row>
    <row r="573" ht="15" spans="1:9">
      <c r="A573" s="4" t="s">
        <v>8226</v>
      </c>
      <c r="B573" t="str">
        <f>VLOOKUP(A573,'[1]子sku-父sku'!$A:$B,2,0)</f>
        <v>CS-CA181</v>
      </c>
      <c r="C573" s="5">
        <f>SUMIFS(allorders!O:O,allorders!L:L,$A573,allorders!AG:AG,"&lt;="&amp;日期!$B$5,allorders!AG:AG,"&gt;="&amp;日期!$B$6,allorders!$Q:$Q,"&lt;&gt;"&amp;"",allorders!E:E,"Shipped")</f>
        <v>0</v>
      </c>
      <c r="D573" s="5">
        <f>SUMIFS(allorders!$O:$O,allorders!$L:$L,$A573,allorders!$AG:$AG,"&lt;="&amp;日期!$B$7,allorders!$AG:$AG,"&gt;="&amp;日期!$B$8,allorders!Q:Q,"&lt;&gt;"&amp;"",allorders!E:E,"Shipped")</f>
        <v>0</v>
      </c>
      <c r="E573" s="5">
        <f>SUMIFS(allorders!$O:$O,allorders!$L:$L,$A573,allorders!$AG:$AG,"&lt;="&amp;日期!$B$9,allorders!$AG:$AG,"&gt;="&amp;日期!$B$10,allorders!Q:Q,"&lt;&gt;"&amp;"",allorders!E:E,"Shipped")</f>
        <v>1</v>
      </c>
      <c r="F573" s="5">
        <f>SUMIFS(allorders!$O:$O,allorders!$L:$L,$A573,allorders!$AG:$AG,"&lt;="&amp;日期!$B$11,allorders!$AG:$AG,"&gt;="&amp;日期!$B$12,allorders!Q:Q,"&lt;&gt;"&amp;"",allorders!E:E,"Shipped")</f>
        <v>0</v>
      </c>
      <c r="G573" s="6">
        <f>IF(SUM(C573:F573)=0,0,SUMIFS(allorders!Q:Q,allorders!L:L,A573,allorders!AG:AG,"&lt;="&amp;日期!$B$5,allorders!AG:AG,"&gt;="&amp;日期!$B$12,allorders!N:N,"Shipped")/SUM(C573:F573))</f>
        <v>35</v>
      </c>
      <c r="H573">
        <f t="shared" si="16"/>
        <v>1</v>
      </c>
      <c r="I573">
        <f t="shared" si="17"/>
        <v>35</v>
      </c>
    </row>
    <row r="574" ht="15" spans="1:9">
      <c r="A574" s="4" t="s">
        <v>8260</v>
      </c>
      <c r="B574" t="str">
        <f>VLOOKUP(A574,'[1]子sku-父sku'!$A:$B,2,0)</f>
        <v>CS-BS003</v>
      </c>
      <c r="C574" s="5">
        <f>SUMIFS(allorders!O:O,allorders!L:L,$A574,allorders!AG:AG,"&lt;="&amp;日期!$B$5,allorders!AG:AG,"&gt;="&amp;日期!$B$6,allorders!$Q:$Q,"&lt;&gt;"&amp;"",allorders!E:E,"Shipped")</f>
        <v>0</v>
      </c>
      <c r="D574" s="5">
        <f>SUMIFS(allorders!$O:$O,allorders!$L:$L,$A574,allorders!$AG:$AG,"&lt;="&amp;日期!$B$7,allorders!$AG:$AG,"&gt;="&amp;日期!$B$8,allorders!Q:Q,"&lt;&gt;"&amp;"",allorders!E:E,"Shipped")</f>
        <v>1</v>
      </c>
      <c r="E574" s="5">
        <f>SUMIFS(allorders!$O:$O,allorders!$L:$L,$A574,allorders!$AG:$AG,"&lt;="&amp;日期!$B$9,allorders!$AG:$AG,"&gt;="&amp;日期!$B$10,allorders!Q:Q,"&lt;&gt;"&amp;"",allorders!E:E,"Shipped")</f>
        <v>5</v>
      </c>
      <c r="F574" s="5">
        <f>SUMIFS(allorders!$O:$O,allorders!$L:$L,$A574,allorders!$AG:$AG,"&lt;="&amp;日期!$B$11,allorders!$AG:$AG,"&gt;="&amp;日期!$B$12,allorders!Q:Q,"&lt;&gt;"&amp;"",allorders!E:E,"Shipped")</f>
        <v>0</v>
      </c>
      <c r="G574" s="6">
        <f>IF(SUM(C574:F574)=0,0,SUMIFS(allorders!Q:Q,allorders!L:L,A574,allorders!AG:AG,"&lt;="&amp;日期!$B$5,allorders!AG:AG,"&gt;="&amp;日期!$B$12,allorders!N:N,"Shipped")/SUM(C574:F574))</f>
        <v>24.98</v>
      </c>
      <c r="H574">
        <f t="shared" si="16"/>
        <v>6</v>
      </c>
      <c r="I574">
        <f t="shared" si="17"/>
        <v>149.88</v>
      </c>
    </row>
    <row r="575" ht="15" spans="1:9">
      <c r="A575" s="4" t="s">
        <v>8308</v>
      </c>
      <c r="B575" t="str">
        <f>VLOOKUP(A575,'[1]子sku-父sku'!$A:$B,2,0)</f>
        <v>CS-LHY009</v>
      </c>
      <c r="C575" s="5">
        <f>SUMIFS(allorders!O:O,allorders!L:L,$A575,allorders!AG:AG,"&lt;="&amp;日期!$B$5,allorders!AG:AG,"&gt;="&amp;日期!$B$6,allorders!$Q:$Q,"&lt;&gt;"&amp;"",allorders!E:E,"Shipped")</f>
        <v>0</v>
      </c>
      <c r="D575" s="5">
        <f>SUMIFS(allorders!$O:$O,allorders!$L:$L,$A575,allorders!$AG:$AG,"&lt;="&amp;日期!$B$7,allorders!$AG:$AG,"&gt;="&amp;日期!$B$8,allorders!Q:Q,"&lt;&gt;"&amp;"",allorders!E:E,"Shipped")</f>
        <v>1</v>
      </c>
      <c r="E575" s="5">
        <f>SUMIFS(allorders!$O:$O,allorders!$L:$L,$A575,allorders!$AG:$AG,"&lt;="&amp;日期!$B$9,allorders!$AG:$AG,"&gt;="&amp;日期!$B$10,allorders!Q:Q,"&lt;&gt;"&amp;"",allorders!E:E,"Shipped")</f>
        <v>2</v>
      </c>
      <c r="F575" s="5">
        <f>SUMIFS(allorders!$O:$O,allorders!$L:$L,$A575,allorders!$AG:$AG,"&lt;="&amp;日期!$B$11,allorders!$AG:$AG,"&gt;="&amp;日期!$B$12,allorders!Q:Q,"&lt;&gt;"&amp;"",allorders!E:E,"Shipped")</f>
        <v>0</v>
      </c>
      <c r="G575" s="6">
        <f>IF(SUM(C575:F575)=0,0,SUMIFS(allorders!Q:Q,allorders!L:L,A575,allorders!AG:AG,"&lt;="&amp;日期!$B$5,allorders!AG:AG,"&gt;="&amp;日期!$B$12,allorders!N:N,"Shipped")/SUM(C575:F575))</f>
        <v>21.98</v>
      </c>
      <c r="H575">
        <f t="shared" si="16"/>
        <v>3</v>
      </c>
      <c r="I575">
        <f t="shared" si="17"/>
        <v>65.94</v>
      </c>
    </row>
    <row r="576" ht="15" spans="1:9">
      <c r="A576" s="4" t="s">
        <v>8314</v>
      </c>
      <c r="B576" t="str">
        <f>VLOOKUP(A576,'[1]子sku-父sku'!$A:$B,2,0)</f>
        <v>MY-BS027</v>
      </c>
      <c r="C576" s="5">
        <f>SUMIFS(allorders!O:O,allorders!L:L,$A576,allorders!AG:AG,"&lt;="&amp;日期!$B$5,allorders!AG:AG,"&gt;="&amp;日期!$B$6,allorders!$Q:$Q,"&lt;&gt;"&amp;"",allorders!E:E,"Shipped")</f>
        <v>1</v>
      </c>
      <c r="D576" s="5">
        <f>SUMIFS(allorders!$O:$O,allorders!$L:$L,$A576,allorders!$AG:$AG,"&lt;="&amp;日期!$B$7,allorders!$AG:$AG,"&gt;="&amp;日期!$B$8,allorders!Q:Q,"&lt;&gt;"&amp;"",allorders!E:E,"Shipped")</f>
        <v>1</v>
      </c>
      <c r="E576" s="5">
        <f>SUMIFS(allorders!$O:$O,allorders!$L:$L,$A576,allorders!$AG:$AG,"&lt;="&amp;日期!$B$9,allorders!$AG:$AG,"&gt;="&amp;日期!$B$10,allorders!Q:Q,"&lt;&gt;"&amp;"",allorders!E:E,"Shipped")</f>
        <v>2</v>
      </c>
      <c r="F576" s="5">
        <f>SUMIFS(allorders!$O:$O,allorders!$L:$L,$A576,allorders!$AG:$AG,"&lt;="&amp;日期!$B$11,allorders!$AG:$AG,"&gt;="&amp;日期!$B$12,allorders!Q:Q,"&lt;&gt;"&amp;"",allorders!E:E,"Shipped")</f>
        <v>0</v>
      </c>
      <c r="G576" s="6">
        <f>IF(SUM(C576:F576)=0,0,SUMIFS(allorders!Q:Q,allorders!L:L,A576,allorders!AG:AG,"&lt;="&amp;日期!$B$5,allorders!AG:AG,"&gt;="&amp;日期!$B$12,allorders!N:N,"Shipped")/SUM(C576:F576))</f>
        <v>20.98</v>
      </c>
      <c r="H576">
        <f t="shared" si="16"/>
        <v>4</v>
      </c>
      <c r="I576">
        <f t="shared" si="17"/>
        <v>83.92</v>
      </c>
    </row>
    <row r="577" ht="15" spans="1:9">
      <c r="A577" s="4" t="s">
        <v>8348</v>
      </c>
      <c r="B577" t="str">
        <f>VLOOKUP(A577,'[1]子sku-父sku'!$A:$B,2,0)</f>
        <v>MY-SB020</v>
      </c>
      <c r="C577" s="5">
        <f>SUMIFS(allorders!O:O,allorders!L:L,$A577,allorders!AG:AG,"&lt;="&amp;日期!$B$5,allorders!AG:AG,"&gt;="&amp;日期!$B$6,allorders!$Q:$Q,"&lt;&gt;"&amp;"",allorders!E:E,"Shipped")</f>
        <v>0</v>
      </c>
      <c r="D577" s="5">
        <f>SUMIFS(allorders!$O:$O,allorders!$L:$L,$A577,allorders!$AG:$AG,"&lt;="&amp;日期!$B$7,allorders!$AG:$AG,"&gt;="&amp;日期!$B$8,allorders!Q:Q,"&lt;&gt;"&amp;"",allorders!E:E,"Shipped")</f>
        <v>1</v>
      </c>
      <c r="E577" s="5">
        <f>SUMIFS(allorders!$O:$O,allorders!$L:$L,$A577,allorders!$AG:$AG,"&lt;="&amp;日期!$B$9,allorders!$AG:$AG,"&gt;="&amp;日期!$B$10,allorders!Q:Q,"&lt;&gt;"&amp;"",allorders!E:E,"Shipped")</f>
        <v>1</v>
      </c>
      <c r="F577" s="5">
        <f>SUMIFS(allorders!$O:$O,allorders!$L:$L,$A577,allorders!$AG:$AG,"&lt;="&amp;日期!$B$11,allorders!$AG:$AG,"&gt;="&amp;日期!$B$12,allorders!Q:Q,"&lt;&gt;"&amp;"",allorders!E:E,"Shipped")</f>
        <v>0</v>
      </c>
      <c r="G577" s="6">
        <f>IF(SUM(C577:F577)=0,0,SUMIFS(allorders!Q:Q,allorders!L:L,A577,allorders!AG:AG,"&lt;="&amp;日期!$B$5,allorders!AG:AG,"&gt;="&amp;日期!$B$12,allorders!N:N,"Shipped")/SUM(C577:F577))</f>
        <v>23.98</v>
      </c>
      <c r="H577">
        <f t="shared" si="16"/>
        <v>2</v>
      </c>
      <c r="I577">
        <f t="shared" si="17"/>
        <v>47.96</v>
      </c>
    </row>
    <row r="578" ht="15" spans="1:9">
      <c r="A578" s="4" t="s">
        <v>8362</v>
      </c>
      <c r="B578" t="str">
        <f>VLOOKUP(A578,'[1]子sku-父sku'!$A:$B,2,0)</f>
        <v>CS-SB009</v>
      </c>
      <c r="C578" s="5">
        <f>SUMIFS(allorders!O:O,allorders!L:L,$A578,allorders!AG:AG,"&lt;="&amp;日期!$B$5,allorders!AG:AG,"&gt;="&amp;日期!$B$6,allorders!$Q:$Q,"&lt;&gt;"&amp;"",allorders!E:E,"Shipped")</f>
        <v>0</v>
      </c>
      <c r="D578" s="5">
        <f>SUMIFS(allorders!$O:$O,allorders!$L:$L,$A578,allorders!$AG:$AG,"&lt;="&amp;日期!$B$7,allorders!$AG:$AG,"&gt;="&amp;日期!$B$8,allorders!Q:Q,"&lt;&gt;"&amp;"",allorders!E:E,"Shipped")</f>
        <v>2</v>
      </c>
      <c r="E578" s="5">
        <f>SUMIFS(allorders!$O:$O,allorders!$L:$L,$A578,allorders!$AG:$AG,"&lt;="&amp;日期!$B$9,allorders!$AG:$AG,"&gt;="&amp;日期!$B$10,allorders!Q:Q,"&lt;&gt;"&amp;"",allorders!E:E,"Shipped")</f>
        <v>3</v>
      </c>
      <c r="F578" s="5">
        <f>SUMIFS(allorders!$O:$O,allorders!$L:$L,$A578,allorders!$AG:$AG,"&lt;="&amp;日期!$B$11,allorders!$AG:$AG,"&gt;="&amp;日期!$B$12,allorders!Q:Q,"&lt;&gt;"&amp;"",allorders!E:E,"Shipped")</f>
        <v>0</v>
      </c>
      <c r="G578" s="6">
        <f>IF(SUM(C578:F578)=0,0,SUMIFS(allorders!Q:Q,allorders!L:L,A578,allorders!AG:AG,"&lt;="&amp;日期!$B$5,allorders!AG:AG,"&gt;="&amp;日期!$B$12,allorders!N:N,"Shipped")/SUM(C578:F578))</f>
        <v>21.98</v>
      </c>
      <c r="H578">
        <f t="shared" si="16"/>
        <v>5</v>
      </c>
      <c r="I578">
        <f t="shared" si="17"/>
        <v>109.9</v>
      </c>
    </row>
    <row r="579" ht="15" spans="1:9">
      <c r="A579" s="4" t="s">
        <v>8370</v>
      </c>
      <c r="B579" t="str">
        <f>VLOOKUP(A579,'[1]子sku-父sku'!$A:$B,2,0)</f>
        <v>CS-SB005</v>
      </c>
      <c r="C579" s="5">
        <f>SUMIFS(allorders!O:O,allorders!L:L,$A579,allorders!AG:AG,"&lt;="&amp;日期!$B$5,allorders!AG:AG,"&gt;="&amp;日期!$B$6,allorders!$Q:$Q,"&lt;&gt;"&amp;"",allorders!E:E,"Shipped")</f>
        <v>0</v>
      </c>
      <c r="D579" s="5">
        <f>SUMIFS(allorders!$O:$O,allorders!$L:$L,$A579,allorders!$AG:$AG,"&lt;="&amp;日期!$B$7,allorders!$AG:$AG,"&gt;="&amp;日期!$B$8,allorders!Q:Q,"&lt;&gt;"&amp;"",allorders!E:E,"Shipped")</f>
        <v>0</v>
      </c>
      <c r="E579" s="5">
        <f>SUMIFS(allorders!$O:$O,allorders!$L:$L,$A579,allorders!$AG:$AG,"&lt;="&amp;日期!$B$9,allorders!$AG:$AG,"&gt;="&amp;日期!$B$10,allorders!Q:Q,"&lt;&gt;"&amp;"",allorders!E:E,"Shipped")</f>
        <v>2</v>
      </c>
      <c r="F579" s="5">
        <f>SUMIFS(allorders!$O:$O,allorders!$L:$L,$A579,allorders!$AG:$AG,"&lt;="&amp;日期!$B$11,allorders!$AG:$AG,"&gt;="&amp;日期!$B$12,allorders!Q:Q,"&lt;&gt;"&amp;"",allorders!E:E,"Shipped")</f>
        <v>0</v>
      </c>
      <c r="G579" s="6">
        <f>IF(SUM(C579:F579)=0,0,SUMIFS(allorders!Q:Q,allorders!L:L,A579,allorders!AG:AG,"&lt;="&amp;日期!$B$5,allorders!AG:AG,"&gt;="&amp;日期!$B$12,allorders!N:N,"Shipped")/SUM(C579:F579))</f>
        <v>22.98</v>
      </c>
      <c r="H579">
        <f t="shared" ref="H579:H642" si="18">SUM(C579:F579)</f>
        <v>2</v>
      </c>
      <c r="I579">
        <f t="shared" ref="I579:I642" si="19">IF(H579=0,0,H579*G579)</f>
        <v>45.96</v>
      </c>
    </row>
    <row r="580" ht="15" spans="1:9">
      <c r="A580" s="4" t="s">
        <v>8385</v>
      </c>
      <c r="B580" t="str">
        <f>VLOOKUP(A580,'[1]子sku-父sku'!$A:$B,2,0)</f>
        <v>POLO-SB014</v>
      </c>
      <c r="C580" s="5">
        <f>SUMIFS(allorders!O:O,allorders!L:L,$A580,allorders!AG:AG,"&lt;="&amp;日期!$B$5,allorders!AG:AG,"&gt;="&amp;日期!$B$6,allorders!$Q:$Q,"&lt;&gt;"&amp;"",allorders!E:E,"Shipped")</f>
        <v>0</v>
      </c>
      <c r="D580" s="5">
        <f>SUMIFS(allorders!$O:$O,allorders!$L:$L,$A580,allorders!$AG:$AG,"&lt;="&amp;日期!$B$7,allorders!$AG:$AG,"&gt;="&amp;日期!$B$8,allorders!Q:Q,"&lt;&gt;"&amp;"",allorders!E:E,"Shipped")</f>
        <v>0</v>
      </c>
      <c r="E580" s="5">
        <f>SUMIFS(allorders!$O:$O,allorders!$L:$L,$A580,allorders!$AG:$AG,"&lt;="&amp;日期!$B$9,allorders!$AG:$AG,"&gt;="&amp;日期!$B$10,allorders!Q:Q,"&lt;&gt;"&amp;"",allorders!E:E,"Shipped")</f>
        <v>1</v>
      </c>
      <c r="F580" s="5">
        <f>SUMIFS(allorders!$O:$O,allorders!$L:$L,$A580,allorders!$AG:$AG,"&lt;="&amp;日期!$B$11,allorders!$AG:$AG,"&gt;="&amp;日期!$B$12,allorders!Q:Q,"&lt;&gt;"&amp;"",allorders!E:E,"Shipped")</f>
        <v>0</v>
      </c>
      <c r="G580" s="6">
        <f>IF(SUM(C580:F580)=0,0,SUMIFS(allorders!Q:Q,allorders!L:L,A580,allorders!AG:AG,"&lt;="&amp;日期!$B$5,allorders!AG:AG,"&gt;="&amp;日期!$B$12,allorders!N:N,"Shipped")/SUM(C580:F580))</f>
        <v>12</v>
      </c>
      <c r="H580">
        <f t="shared" si="18"/>
        <v>1</v>
      </c>
      <c r="I580">
        <f t="shared" si="19"/>
        <v>12</v>
      </c>
    </row>
    <row r="581" ht="15" spans="1:9">
      <c r="A581" s="4" t="s">
        <v>8388</v>
      </c>
      <c r="B581" t="str">
        <f>VLOOKUP(A581,'[1]子sku-父sku'!$A:$B,2,0)</f>
        <v>POLO-SB014</v>
      </c>
      <c r="C581" s="5">
        <f>SUMIFS(allorders!O:O,allorders!L:L,$A581,allorders!AG:AG,"&lt;="&amp;日期!$B$5,allorders!AG:AG,"&gt;="&amp;日期!$B$6,allorders!$Q:$Q,"&lt;&gt;"&amp;"",allorders!E:E,"Shipped")</f>
        <v>0</v>
      </c>
      <c r="D581" s="5">
        <f>SUMIFS(allorders!$O:$O,allorders!$L:$L,$A581,allorders!$AG:$AG,"&lt;="&amp;日期!$B$7,allorders!$AG:$AG,"&gt;="&amp;日期!$B$8,allorders!Q:Q,"&lt;&gt;"&amp;"",allorders!E:E,"Shipped")</f>
        <v>0</v>
      </c>
      <c r="E581" s="5">
        <f>SUMIFS(allorders!$O:$O,allorders!$L:$L,$A581,allorders!$AG:$AG,"&lt;="&amp;日期!$B$9,allorders!$AG:$AG,"&gt;="&amp;日期!$B$10,allorders!Q:Q,"&lt;&gt;"&amp;"",allorders!E:E,"Shipped")</f>
        <v>1</v>
      </c>
      <c r="F581" s="5">
        <f>SUMIFS(allorders!$O:$O,allorders!$L:$L,$A581,allorders!$AG:$AG,"&lt;="&amp;日期!$B$11,allorders!$AG:$AG,"&gt;="&amp;日期!$B$12,allorders!Q:Q,"&lt;&gt;"&amp;"",allorders!E:E,"Shipped")</f>
        <v>0</v>
      </c>
      <c r="G581" s="6">
        <f>IF(SUM(C581:F581)=0,0,SUMIFS(allorders!Q:Q,allorders!L:L,A581,allorders!AG:AG,"&lt;="&amp;日期!$B$5,allorders!AG:AG,"&gt;="&amp;日期!$B$12,allorders!N:N,"Shipped")/SUM(C581:F581))</f>
        <v>12</v>
      </c>
      <c r="H581">
        <f t="shared" si="18"/>
        <v>1</v>
      </c>
      <c r="I581">
        <f t="shared" si="19"/>
        <v>12</v>
      </c>
    </row>
    <row r="582" ht="15" spans="1:9">
      <c r="A582" s="4" t="s">
        <v>8429</v>
      </c>
      <c r="B582" t="str">
        <f>VLOOKUP(A582,'[1]子sku-父sku'!$A:$B,2,0)</f>
        <v>CS-BS003</v>
      </c>
      <c r="C582" s="5">
        <f>SUMIFS(allorders!O:O,allorders!L:L,$A582,allorders!AG:AG,"&lt;="&amp;日期!$B$5,allorders!AG:AG,"&gt;="&amp;日期!$B$6,allorders!$Q:$Q,"&lt;&gt;"&amp;"",allorders!E:E,"Shipped")</f>
        <v>0</v>
      </c>
      <c r="D582" s="5">
        <f>SUMIFS(allorders!$O:$O,allorders!$L:$L,$A582,allorders!$AG:$AG,"&lt;="&amp;日期!$B$7,allorders!$AG:$AG,"&gt;="&amp;日期!$B$8,allorders!Q:Q,"&lt;&gt;"&amp;"",allorders!E:E,"Shipped")</f>
        <v>1</v>
      </c>
      <c r="E582" s="5">
        <f>SUMIFS(allorders!$O:$O,allorders!$L:$L,$A582,allorders!$AG:$AG,"&lt;="&amp;日期!$B$9,allorders!$AG:$AG,"&gt;="&amp;日期!$B$10,allorders!Q:Q,"&lt;&gt;"&amp;"",allorders!E:E,"Shipped")</f>
        <v>1</v>
      </c>
      <c r="F582" s="5">
        <f>SUMIFS(allorders!$O:$O,allorders!$L:$L,$A582,allorders!$AG:$AG,"&lt;="&amp;日期!$B$11,allorders!$AG:$AG,"&gt;="&amp;日期!$B$12,allorders!Q:Q,"&lt;&gt;"&amp;"",allorders!E:E,"Shipped")</f>
        <v>0</v>
      </c>
      <c r="G582" s="6">
        <f>IF(SUM(C582:F582)=0,0,SUMIFS(allorders!Q:Q,allorders!L:L,A582,allorders!AG:AG,"&lt;="&amp;日期!$B$5,allorders!AG:AG,"&gt;="&amp;日期!$B$12,allorders!N:N,"Shipped")/SUM(C582:F582))</f>
        <v>24.98</v>
      </c>
      <c r="H582">
        <f t="shared" si="18"/>
        <v>2</v>
      </c>
      <c r="I582">
        <f t="shared" si="19"/>
        <v>49.96</v>
      </c>
    </row>
    <row r="583" ht="15" spans="1:9">
      <c r="A583" s="4" t="s">
        <v>8437</v>
      </c>
      <c r="B583" t="str">
        <f>VLOOKUP(A583,'[1]子sku-父sku'!$A:$B,2,0)</f>
        <v>CS-LY085</v>
      </c>
      <c r="C583" s="5">
        <f>SUMIFS(allorders!O:O,allorders!L:L,$A583,allorders!AG:AG,"&lt;="&amp;日期!$B$5,allorders!AG:AG,"&gt;="&amp;日期!$B$6,allorders!$Q:$Q,"&lt;&gt;"&amp;"",allorders!E:E,"Shipped")</f>
        <v>2</v>
      </c>
      <c r="D583" s="5">
        <f>SUMIFS(allorders!$O:$O,allorders!$L:$L,$A583,allorders!$AG:$AG,"&lt;="&amp;日期!$B$7,allorders!$AG:$AG,"&gt;="&amp;日期!$B$8,allorders!Q:Q,"&lt;&gt;"&amp;"",allorders!E:E,"Shipped")</f>
        <v>1</v>
      </c>
      <c r="E583" s="5">
        <f>SUMIFS(allorders!$O:$O,allorders!$L:$L,$A583,allorders!$AG:$AG,"&lt;="&amp;日期!$B$9,allorders!$AG:$AG,"&gt;="&amp;日期!$B$10,allorders!Q:Q,"&lt;&gt;"&amp;"",allorders!E:E,"Shipped")</f>
        <v>3</v>
      </c>
      <c r="F583" s="5">
        <f>SUMIFS(allorders!$O:$O,allorders!$L:$L,$A583,allorders!$AG:$AG,"&lt;="&amp;日期!$B$11,allorders!$AG:$AG,"&gt;="&amp;日期!$B$12,allorders!Q:Q,"&lt;&gt;"&amp;"",allorders!E:E,"Shipped")</f>
        <v>0</v>
      </c>
      <c r="G583" s="6">
        <f>IF(SUM(C583:F583)=0,0,SUMIFS(allorders!Q:Q,allorders!L:L,A583,allorders!AG:AG,"&lt;="&amp;日期!$B$5,allorders!AG:AG,"&gt;="&amp;日期!$B$12,allorders!N:N,"Shipped")/SUM(C583:F583))</f>
        <v>17.6466666666667</v>
      </c>
      <c r="H583">
        <f t="shared" si="18"/>
        <v>6</v>
      </c>
      <c r="I583">
        <f t="shared" si="19"/>
        <v>105.88</v>
      </c>
    </row>
    <row r="584" ht="15" spans="1:9">
      <c r="A584" s="4" t="s">
        <v>8452</v>
      </c>
      <c r="B584" t="str">
        <f>VLOOKUP(A584,'[1]子sku-父sku'!$A:$B,2,0)</f>
        <v>CS-SB005</v>
      </c>
      <c r="C584" s="5">
        <f>SUMIFS(allorders!O:O,allorders!L:L,$A584,allorders!AG:AG,"&lt;="&amp;日期!$B$5,allorders!AG:AG,"&gt;="&amp;日期!$B$6,allorders!$Q:$Q,"&lt;&gt;"&amp;"",allorders!E:E,"Shipped")</f>
        <v>2</v>
      </c>
      <c r="D584" s="5">
        <f>SUMIFS(allorders!$O:$O,allorders!$L:$L,$A584,allorders!$AG:$AG,"&lt;="&amp;日期!$B$7,allorders!$AG:$AG,"&gt;="&amp;日期!$B$8,allorders!Q:Q,"&lt;&gt;"&amp;"",allorders!E:E,"Shipped")</f>
        <v>1</v>
      </c>
      <c r="E584" s="5">
        <f>SUMIFS(allorders!$O:$O,allorders!$L:$L,$A584,allorders!$AG:$AG,"&lt;="&amp;日期!$B$9,allorders!$AG:$AG,"&gt;="&amp;日期!$B$10,allorders!Q:Q,"&lt;&gt;"&amp;"",allorders!E:E,"Shipped")</f>
        <v>2</v>
      </c>
      <c r="F584" s="5">
        <f>SUMIFS(allorders!$O:$O,allorders!$L:$L,$A584,allorders!$AG:$AG,"&lt;="&amp;日期!$B$11,allorders!$AG:$AG,"&gt;="&amp;日期!$B$12,allorders!Q:Q,"&lt;&gt;"&amp;"",allorders!E:E,"Shipped")</f>
        <v>0</v>
      </c>
      <c r="G584" s="6">
        <f>IF(SUM(C584:F584)=0,0,SUMIFS(allorders!Q:Q,allorders!L:L,A584,allorders!AG:AG,"&lt;="&amp;日期!$B$5,allorders!AG:AG,"&gt;="&amp;日期!$B$12,allorders!N:N,"Shipped")/SUM(C584:F584))</f>
        <v>27.576</v>
      </c>
      <c r="H584">
        <f t="shared" si="18"/>
        <v>5</v>
      </c>
      <c r="I584">
        <f t="shared" si="19"/>
        <v>137.88</v>
      </c>
    </row>
    <row r="585" ht="15" spans="1:9">
      <c r="A585" s="4" t="s">
        <v>8472</v>
      </c>
      <c r="B585" t="str">
        <f>VLOOKUP(A585,'[1]子sku-父sku'!$A:$B,2,0)</f>
        <v>MY-SB027</v>
      </c>
      <c r="C585" s="5">
        <f>SUMIFS(allorders!O:O,allorders!L:L,$A585,allorders!AG:AG,"&lt;="&amp;日期!$B$5,allorders!AG:AG,"&gt;="&amp;日期!$B$6,allorders!$Q:$Q,"&lt;&gt;"&amp;"",allorders!E:E,"Shipped")</f>
        <v>0</v>
      </c>
      <c r="D585" s="5">
        <f>SUMIFS(allorders!$O:$O,allorders!$L:$L,$A585,allorders!$AG:$AG,"&lt;="&amp;日期!$B$7,allorders!$AG:$AG,"&gt;="&amp;日期!$B$8,allorders!Q:Q,"&lt;&gt;"&amp;"",allorders!E:E,"Shipped")</f>
        <v>0</v>
      </c>
      <c r="E585" s="5">
        <f>SUMIFS(allorders!$O:$O,allorders!$L:$L,$A585,allorders!$AG:$AG,"&lt;="&amp;日期!$B$9,allorders!$AG:$AG,"&gt;="&amp;日期!$B$10,allorders!Q:Q,"&lt;&gt;"&amp;"",allorders!E:E,"Shipped")</f>
        <v>1</v>
      </c>
      <c r="F585" s="5">
        <f>SUMIFS(allorders!$O:$O,allorders!$L:$L,$A585,allorders!$AG:$AG,"&lt;="&amp;日期!$B$11,allorders!$AG:$AG,"&gt;="&amp;日期!$B$12,allorders!Q:Q,"&lt;&gt;"&amp;"",allorders!E:E,"Shipped")</f>
        <v>0</v>
      </c>
      <c r="G585" s="6">
        <f>IF(SUM(C585:F585)=0,0,SUMIFS(allorders!Q:Q,allorders!L:L,A585,allorders!AG:AG,"&lt;="&amp;日期!$B$5,allorders!AG:AG,"&gt;="&amp;日期!$B$12,allorders!N:N,"Shipped")/SUM(C585:F585))</f>
        <v>20.98</v>
      </c>
      <c r="H585">
        <f t="shared" si="18"/>
        <v>1</v>
      </c>
      <c r="I585">
        <f t="shared" si="19"/>
        <v>20.98</v>
      </c>
    </row>
    <row r="586" ht="15" spans="1:9">
      <c r="A586" s="4" t="s">
        <v>8510</v>
      </c>
      <c r="B586" t="str">
        <f>VLOOKUP(A586,'[1]子sku-父sku'!$A:$B,2,0)</f>
        <v>CS-SB007</v>
      </c>
      <c r="C586" s="5">
        <f>SUMIFS(allorders!O:O,allorders!L:L,$A586,allorders!AG:AG,"&lt;="&amp;日期!$B$5,allorders!AG:AG,"&gt;="&amp;日期!$B$6,allorders!$Q:$Q,"&lt;&gt;"&amp;"",allorders!E:E,"Shipped")</f>
        <v>1</v>
      </c>
      <c r="D586" s="5">
        <f>SUMIFS(allorders!$O:$O,allorders!$L:$L,$A586,allorders!$AG:$AG,"&lt;="&amp;日期!$B$7,allorders!$AG:$AG,"&gt;="&amp;日期!$B$8,allorders!Q:Q,"&lt;&gt;"&amp;"",allorders!E:E,"Shipped")</f>
        <v>2</v>
      </c>
      <c r="E586" s="5">
        <f>SUMIFS(allorders!$O:$O,allorders!$L:$L,$A586,allorders!$AG:$AG,"&lt;="&amp;日期!$B$9,allorders!$AG:$AG,"&gt;="&amp;日期!$B$10,allorders!Q:Q,"&lt;&gt;"&amp;"",allorders!E:E,"Shipped")</f>
        <v>2</v>
      </c>
      <c r="F586" s="5">
        <f>SUMIFS(allorders!$O:$O,allorders!$L:$L,$A586,allorders!$AG:$AG,"&lt;="&amp;日期!$B$11,allorders!$AG:$AG,"&gt;="&amp;日期!$B$12,allorders!Q:Q,"&lt;&gt;"&amp;"",allorders!E:E,"Shipped")</f>
        <v>0</v>
      </c>
      <c r="G586" s="6">
        <f>IF(SUM(C586:F586)=0,0,SUMIFS(allorders!Q:Q,allorders!L:L,A586,allorders!AG:AG,"&lt;="&amp;日期!$B$5,allorders!AG:AG,"&gt;="&amp;日期!$B$12,allorders!N:N,"Shipped")/SUM(C586:F586))</f>
        <v>16.98</v>
      </c>
      <c r="H586">
        <f t="shared" si="18"/>
        <v>5</v>
      </c>
      <c r="I586">
        <f t="shared" si="19"/>
        <v>84.9</v>
      </c>
    </row>
    <row r="587" ht="15" spans="1:9">
      <c r="A587" s="4" t="s">
        <v>8544</v>
      </c>
      <c r="B587" t="str">
        <f>VLOOKUP(A587,'[1]子sku-父sku'!$A:$B,2,0)</f>
        <v>CS-BS016</v>
      </c>
      <c r="C587" s="5">
        <f>SUMIFS(allorders!O:O,allorders!L:L,$A587,allorders!AG:AG,"&lt;="&amp;日期!$B$5,allorders!AG:AG,"&gt;="&amp;日期!$B$6,allorders!$Q:$Q,"&lt;&gt;"&amp;"",allorders!E:E,"Shipped")</f>
        <v>0</v>
      </c>
      <c r="D587" s="5">
        <f>SUMIFS(allorders!$O:$O,allorders!$L:$L,$A587,allorders!$AG:$AG,"&lt;="&amp;日期!$B$7,allorders!$AG:$AG,"&gt;="&amp;日期!$B$8,allorders!Q:Q,"&lt;&gt;"&amp;"",allorders!E:E,"Shipped")</f>
        <v>1</v>
      </c>
      <c r="E587" s="5">
        <f>SUMIFS(allorders!$O:$O,allorders!$L:$L,$A587,allorders!$AG:$AG,"&lt;="&amp;日期!$B$9,allorders!$AG:$AG,"&gt;="&amp;日期!$B$10,allorders!Q:Q,"&lt;&gt;"&amp;"",allorders!E:E,"Shipped")</f>
        <v>1</v>
      </c>
      <c r="F587" s="5">
        <f>SUMIFS(allorders!$O:$O,allorders!$L:$L,$A587,allorders!$AG:$AG,"&lt;="&amp;日期!$B$11,allorders!$AG:$AG,"&gt;="&amp;日期!$B$12,allorders!Q:Q,"&lt;&gt;"&amp;"",allorders!E:E,"Shipped")</f>
        <v>0</v>
      </c>
      <c r="G587" s="6">
        <f>IF(SUM(C587:F587)=0,0,SUMIFS(allorders!Q:Q,allorders!L:L,A587,allorders!AG:AG,"&lt;="&amp;日期!$B$5,allorders!AG:AG,"&gt;="&amp;日期!$B$12,allorders!N:N,"Shipped")/SUM(C587:F587))</f>
        <v>26.98</v>
      </c>
      <c r="H587">
        <f t="shared" si="18"/>
        <v>2</v>
      </c>
      <c r="I587">
        <f t="shared" si="19"/>
        <v>53.96</v>
      </c>
    </row>
    <row r="588" ht="15" spans="1:9">
      <c r="A588" s="4" t="s">
        <v>8606</v>
      </c>
      <c r="B588" t="str">
        <f>VLOOKUP(A588,'[1]子sku-父sku'!$A:$B,2,0)</f>
        <v>CS-LY171</v>
      </c>
      <c r="C588" s="5">
        <f>SUMIFS(allorders!O:O,allorders!L:L,$A588,allorders!AG:AG,"&lt;="&amp;日期!$B$5,allorders!AG:AG,"&gt;="&amp;日期!$B$6,allorders!$Q:$Q,"&lt;&gt;"&amp;"",allorders!E:E,"Shipped")</f>
        <v>0</v>
      </c>
      <c r="D588" s="5">
        <f>SUMIFS(allorders!$O:$O,allorders!$L:$L,$A588,allorders!$AG:$AG,"&lt;="&amp;日期!$B$7,allorders!$AG:$AG,"&gt;="&amp;日期!$B$8,allorders!Q:Q,"&lt;&gt;"&amp;"",allorders!E:E,"Shipped")</f>
        <v>3</v>
      </c>
      <c r="E588" s="5">
        <f>SUMIFS(allorders!$O:$O,allorders!$L:$L,$A588,allorders!$AG:$AG,"&lt;="&amp;日期!$B$9,allorders!$AG:$AG,"&gt;="&amp;日期!$B$10,allorders!Q:Q,"&lt;&gt;"&amp;"",allorders!E:E,"Shipped")</f>
        <v>9</v>
      </c>
      <c r="F588" s="5">
        <f>SUMIFS(allorders!$O:$O,allorders!$L:$L,$A588,allorders!$AG:$AG,"&lt;="&amp;日期!$B$11,allorders!$AG:$AG,"&gt;="&amp;日期!$B$12,allorders!Q:Q,"&lt;&gt;"&amp;"",allorders!E:E,"Shipped")</f>
        <v>0</v>
      </c>
      <c r="G588" s="6">
        <f>IF(SUM(C588:F588)=0,0,SUMIFS(allorders!Q:Q,allorders!L:L,A588,allorders!AG:AG,"&lt;="&amp;日期!$B$5,allorders!AG:AG,"&gt;="&amp;日期!$B$12,allorders!N:N,"Shipped")/SUM(C588:F588))</f>
        <v>14.98</v>
      </c>
      <c r="H588">
        <f t="shared" si="18"/>
        <v>12</v>
      </c>
      <c r="I588">
        <f t="shared" si="19"/>
        <v>179.76</v>
      </c>
    </row>
    <row r="589" ht="15" spans="1:9">
      <c r="A589" s="4" t="s">
        <v>8673</v>
      </c>
      <c r="B589" t="str">
        <f>VLOOKUP(A589,'[1]子sku-父sku'!$A:$B,2,0)</f>
        <v>MY-SB026</v>
      </c>
      <c r="C589" s="5">
        <f>SUMIFS(allorders!O:O,allorders!L:L,$A589,allorders!AG:AG,"&lt;="&amp;日期!$B$5,allorders!AG:AG,"&gt;="&amp;日期!$B$6,allorders!$Q:$Q,"&lt;&gt;"&amp;"",allorders!E:E,"Shipped")</f>
        <v>0</v>
      </c>
      <c r="D589" s="5">
        <f>SUMIFS(allorders!$O:$O,allorders!$L:$L,$A589,allorders!$AG:$AG,"&lt;="&amp;日期!$B$7,allorders!$AG:$AG,"&gt;="&amp;日期!$B$8,allorders!Q:Q,"&lt;&gt;"&amp;"",allorders!E:E,"Shipped")</f>
        <v>0</v>
      </c>
      <c r="E589" s="5">
        <f>SUMIFS(allorders!$O:$O,allorders!$L:$L,$A589,allorders!$AG:$AG,"&lt;="&amp;日期!$B$9,allorders!$AG:$AG,"&gt;="&amp;日期!$B$10,allorders!Q:Q,"&lt;&gt;"&amp;"",allorders!E:E,"Shipped")</f>
        <v>1</v>
      </c>
      <c r="F589" s="5">
        <f>SUMIFS(allorders!$O:$O,allorders!$L:$L,$A589,allorders!$AG:$AG,"&lt;="&amp;日期!$B$11,allorders!$AG:$AG,"&gt;="&amp;日期!$B$12,allorders!Q:Q,"&lt;&gt;"&amp;"",allorders!E:E,"Shipped")</f>
        <v>0</v>
      </c>
      <c r="G589" s="6">
        <f>IF(SUM(C589:F589)=0,0,SUMIFS(allorders!Q:Q,allorders!L:L,A589,allorders!AG:AG,"&lt;="&amp;日期!$B$5,allorders!AG:AG,"&gt;="&amp;日期!$B$12,allorders!N:N,"Shipped")/SUM(C589:F589))</f>
        <v>26.98</v>
      </c>
      <c r="H589">
        <f t="shared" si="18"/>
        <v>1</v>
      </c>
      <c r="I589">
        <f t="shared" si="19"/>
        <v>26.98</v>
      </c>
    </row>
    <row r="590" ht="15" spans="1:9">
      <c r="A590" s="4" t="s">
        <v>8687</v>
      </c>
      <c r="B590" t="str">
        <f>VLOOKUP(A590,'[1]子sku-父sku'!$A:$B,2,0)</f>
        <v>POLO-SB1503</v>
      </c>
      <c r="C590" s="5">
        <f>SUMIFS(allorders!O:O,allorders!L:L,$A590,allorders!AG:AG,"&lt;="&amp;日期!$B$5,allorders!AG:AG,"&gt;="&amp;日期!$B$6,allorders!$Q:$Q,"&lt;&gt;"&amp;"",allorders!E:E,"Shipped")</f>
        <v>1</v>
      </c>
      <c r="D590" s="5">
        <f>SUMIFS(allorders!$O:$O,allorders!$L:$L,$A590,allorders!$AG:$AG,"&lt;="&amp;日期!$B$7,allorders!$AG:$AG,"&gt;="&amp;日期!$B$8,allorders!Q:Q,"&lt;&gt;"&amp;"",allorders!E:E,"Shipped")</f>
        <v>0</v>
      </c>
      <c r="E590" s="5">
        <f>SUMIFS(allorders!$O:$O,allorders!$L:$L,$A590,allorders!$AG:$AG,"&lt;="&amp;日期!$B$9,allorders!$AG:$AG,"&gt;="&amp;日期!$B$10,allorders!Q:Q,"&lt;&gt;"&amp;"",allorders!E:E,"Shipped")</f>
        <v>1</v>
      </c>
      <c r="F590" s="5">
        <f>SUMIFS(allorders!$O:$O,allorders!$L:$L,$A590,allorders!$AG:$AG,"&lt;="&amp;日期!$B$11,allorders!$AG:$AG,"&gt;="&amp;日期!$B$12,allorders!Q:Q,"&lt;&gt;"&amp;"",allorders!E:E,"Shipped")</f>
        <v>0</v>
      </c>
      <c r="G590" s="6">
        <f>IF(SUM(C590:F590)=0,0,SUMIFS(allorders!Q:Q,allorders!L:L,A590,allorders!AG:AG,"&lt;="&amp;日期!$B$5,allorders!AG:AG,"&gt;="&amp;日期!$B$12,allorders!N:N,"Shipped")/SUM(C590:F590))</f>
        <v>22.98</v>
      </c>
      <c r="H590">
        <f t="shared" si="18"/>
        <v>2</v>
      </c>
      <c r="I590">
        <f t="shared" si="19"/>
        <v>45.96</v>
      </c>
    </row>
    <row r="591" ht="15" spans="1:9">
      <c r="A591" s="4" t="s">
        <v>8691</v>
      </c>
      <c r="B591" t="str">
        <f>VLOOKUP(A591,'[1]子sku-父sku'!$A:$B,2,0)</f>
        <v>CS-SB084</v>
      </c>
      <c r="C591" s="5">
        <f>SUMIFS(allorders!O:O,allorders!L:L,$A591,allorders!AG:AG,"&lt;="&amp;日期!$B$5,allorders!AG:AG,"&gt;="&amp;日期!$B$6,allorders!$Q:$Q,"&lt;&gt;"&amp;"",allorders!E:E,"Shipped")</f>
        <v>1</v>
      </c>
      <c r="D591" s="5">
        <f>SUMIFS(allorders!$O:$O,allorders!$L:$L,$A591,allorders!$AG:$AG,"&lt;="&amp;日期!$B$7,allorders!$AG:$AG,"&gt;="&amp;日期!$B$8,allorders!Q:Q,"&lt;&gt;"&amp;"",allorders!E:E,"Shipped")</f>
        <v>1</v>
      </c>
      <c r="E591" s="5">
        <f>SUMIFS(allorders!$O:$O,allorders!$L:$L,$A591,allorders!$AG:$AG,"&lt;="&amp;日期!$B$9,allorders!$AG:$AG,"&gt;="&amp;日期!$B$10,allorders!Q:Q,"&lt;&gt;"&amp;"",allorders!E:E,"Shipped")</f>
        <v>1</v>
      </c>
      <c r="F591" s="5">
        <f>SUMIFS(allorders!$O:$O,allorders!$L:$L,$A591,allorders!$AG:$AG,"&lt;="&amp;日期!$B$11,allorders!$AG:$AG,"&gt;="&amp;日期!$B$12,allorders!Q:Q,"&lt;&gt;"&amp;"",allorders!E:E,"Shipped")</f>
        <v>0</v>
      </c>
      <c r="G591" s="6">
        <f>IF(SUM(C591:F591)=0,0,SUMIFS(allorders!Q:Q,allorders!L:L,A591,allorders!AG:AG,"&lt;="&amp;日期!$B$5,allorders!AG:AG,"&gt;="&amp;日期!$B$12,allorders!N:N,"Shipped")/SUM(C591:F591))</f>
        <v>19.53</v>
      </c>
      <c r="H591">
        <f t="shared" si="18"/>
        <v>3</v>
      </c>
      <c r="I591">
        <f t="shared" si="19"/>
        <v>58.59</v>
      </c>
    </row>
    <row r="592" ht="15" spans="1:9">
      <c r="A592" s="4" t="s">
        <v>8741</v>
      </c>
      <c r="B592" t="str">
        <f>VLOOKUP(A592,'[1]子sku-父sku'!$A:$B,2,0)</f>
        <v>MY-SB011</v>
      </c>
      <c r="C592" s="5">
        <f>SUMIFS(allorders!O:O,allorders!L:L,$A592,allorders!AG:AG,"&lt;="&amp;日期!$B$5,allorders!AG:AG,"&gt;="&amp;日期!$B$6,allorders!$Q:$Q,"&lt;&gt;"&amp;"",allorders!E:E,"Shipped")</f>
        <v>0</v>
      </c>
      <c r="D592" s="5">
        <f>SUMIFS(allorders!$O:$O,allorders!$L:$L,$A592,allorders!$AG:$AG,"&lt;="&amp;日期!$B$7,allorders!$AG:$AG,"&gt;="&amp;日期!$B$8,allorders!Q:Q,"&lt;&gt;"&amp;"",allorders!E:E,"Shipped")</f>
        <v>0</v>
      </c>
      <c r="E592" s="5">
        <f>SUMIFS(allorders!$O:$O,allorders!$L:$L,$A592,allorders!$AG:$AG,"&lt;="&amp;日期!$B$9,allorders!$AG:$AG,"&gt;="&amp;日期!$B$10,allorders!Q:Q,"&lt;&gt;"&amp;"",allorders!E:E,"Shipped")</f>
        <v>1</v>
      </c>
      <c r="F592" s="5">
        <f>SUMIFS(allorders!$O:$O,allorders!$L:$L,$A592,allorders!$AG:$AG,"&lt;="&amp;日期!$B$11,allorders!$AG:$AG,"&gt;="&amp;日期!$B$12,allorders!Q:Q,"&lt;&gt;"&amp;"",allorders!E:E,"Shipped")</f>
        <v>0</v>
      </c>
      <c r="G592" s="6">
        <f>IF(SUM(C592:F592)=0,0,SUMIFS(allorders!Q:Q,allorders!L:L,A592,allorders!AG:AG,"&lt;="&amp;日期!$B$5,allorders!AG:AG,"&gt;="&amp;日期!$B$12,allorders!N:N,"Shipped")/SUM(C592:F592))</f>
        <v>22.98</v>
      </c>
      <c r="H592">
        <f t="shared" si="18"/>
        <v>1</v>
      </c>
      <c r="I592">
        <f t="shared" si="19"/>
        <v>22.98</v>
      </c>
    </row>
    <row r="593" ht="15" spans="1:9">
      <c r="A593" s="4" t="s">
        <v>8770</v>
      </c>
      <c r="B593" t="str">
        <f>VLOOKUP(A593,'[1]子sku-父sku'!$A:$B,2,0)</f>
        <v>CS-SB007</v>
      </c>
      <c r="C593" s="5">
        <f>SUMIFS(allorders!O:O,allorders!L:L,$A593,allorders!AG:AG,"&lt;="&amp;日期!$B$5,allorders!AG:AG,"&gt;="&amp;日期!$B$6,allorders!$Q:$Q,"&lt;&gt;"&amp;"",allorders!E:E,"Shipped")</f>
        <v>3</v>
      </c>
      <c r="D593" s="5">
        <f>SUMIFS(allorders!$O:$O,allorders!$L:$L,$A593,allorders!$AG:$AG,"&lt;="&amp;日期!$B$7,allorders!$AG:$AG,"&gt;="&amp;日期!$B$8,allorders!Q:Q,"&lt;&gt;"&amp;"",allorders!E:E,"Shipped")</f>
        <v>2</v>
      </c>
      <c r="E593" s="5">
        <f>SUMIFS(allorders!$O:$O,allorders!$L:$L,$A593,allorders!$AG:$AG,"&lt;="&amp;日期!$B$9,allorders!$AG:$AG,"&gt;="&amp;日期!$B$10,allorders!Q:Q,"&lt;&gt;"&amp;"",allorders!E:E,"Shipped")</f>
        <v>4</v>
      </c>
      <c r="F593" s="5">
        <f>SUMIFS(allorders!$O:$O,allorders!$L:$L,$A593,allorders!$AG:$AG,"&lt;="&amp;日期!$B$11,allorders!$AG:$AG,"&gt;="&amp;日期!$B$12,allorders!Q:Q,"&lt;&gt;"&amp;"",allorders!E:E,"Shipped")</f>
        <v>0</v>
      </c>
      <c r="G593" s="6">
        <f>IF(SUM(C593:F593)=0,0,SUMIFS(allorders!Q:Q,allorders!L:L,A593,allorders!AG:AG,"&lt;="&amp;日期!$B$5,allorders!AG:AG,"&gt;="&amp;日期!$B$12,allorders!N:N,"Shipped")/SUM(C593:F593))</f>
        <v>19.3133333333333</v>
      </c>
      <c r="H593">
        <f t="shared" si="18"/>
        <v>9</v>
      </c>
      <c r="I593">
        <f t="shared" si="19"/>
        <v>173.82</v>
      </c>
    </row>
    <row r="594" ht="15" spans="1:9">
      <c r="A594" s="4" t="s">
        <v>8775</v>
      </c>
      <c r="B594" t="str">
        <f>VLOOKUP(A594,'[1]子sku-父sku'!$A:$B,2,0)</f>
        <v>CS-BUSB032</v>
      </c>
      <c r="C594" s="5">
        <f>SUMIFS(allorders!O:O,allorders!L:L,$A594,allorders!AG:AG,"&lt;="&amp;日期!$B$5,allorders!AG:AG,"&gt;="&amp;日期!$B$6,allorders!$Q:$Q,"&lt;&gt;"&amp;"",allorders!E:E,"Shipped")</f>
        <v>0</v>
      </c>
      <c r="D594" s="5">
        <f>SUMIFS(allorders!$O:$O,allorders!$L:$L,$A594,allorders!$AG:$AG,"&lt;="&amp;日期!$B$7,allorders!$AG:$AG,"&gt;="&amp;日期!$B$8,allorders!Q:Q,"&lt;&gt;"&amp;"",allorders!E:E,"Shipped")</f>
        <v>0</v>
      </c>
      <c r="E594" s="5">
        <f>SUMIFS(allorders!$O:$O,allorders!$L:$L,$A594,allorders!$AG:$AG,"&lt;="&amp;日期!$B$9,allorders!$AG:$AG,"&gt;="&amp;日期!$B$10,allorders!Q:Q,"&lt;&gt;"&amp;"",allorders!E:E,"Shipped")</f>
        <v>2</v>
      </c>
      <c r="F594" s="5">
        <f>SUMIFS(allorders!$O:$O,allorders!$L:$L,$A594,allorders!$AG:$AG,"&lt;="&amp;日期!$B$11,allorders!$AG:$AG,"&gt;="&amp;日期!$B$12,allorders!Q:Q,"&lt;&gt;"&amp;"",allorders!E:E,"Shipped")</f>
        <v>0</v>
      </c>
      <c r="G594" s="6">
        <f>IF(SUM(C594:F594)=0,0,SUMIFS(allorders!Q:Q,allorders!L:L,A594,allorders!AG:AG,"&lt;="&amp;日期!$B$5,allorders!AG:AG,"&gt;="&amp;日期!$B$12,allorders!N:N,"Shipped")/SUM(C594:F594))</f>
        <v>22.98</v>
      </c>
      <c r="H594">
        <f t="shared" si="18"/>
        <v>2</v>
      </c>
      <c r="I594">
        <f t="shared" si="19"/>
        <v>45.96</v>
      </c>
    </row>
    <row r="595" ht="15" spans="1:9">
      <c r="A595" s="4" t="s">
        <v>8789</v>
      </c>
      <c r="B595" t="str">
        <f>VLOOKUP(A595,'[1]子sku-父sku'!$A:$B,2,0)</f>
        <v>CS-LHY009</v>
      </c>
      <c r="C595" s="5">
        <f>SUMIFS(allorders!O:O,allorders!L:L,$A595,allorders!AG:AG,"&lt;="&amp;日期!$B$5,allorders!AG:AG,"&gt;="&amp;日期!$B$6,allorders!$Q:$Q,"&lt;&gt;"&amp;"",allorders!E:E,"Shipped")</f>
        <v>2</v>
      </c>
      <c r="D595" s="5">
        <f>SUMIFS(allorders!$O:$O,allorders!$L:$L,$A595,allorders!$AG:$AG,"&lt;="&amp;日期!$B$7,allorders!$AG:$AG,"&gt;="&amp;日期!$B$8,allorders!Q:Q,"&lt;&gt;"&amp;"",allorders!E:E,"Shipped")</f>
        <v>1</v>
      </c>
      <c r="E595" s="5">
        <f>SUMIFS(allorders!$O:$O,allorders!$L:$L,$A595,allorders!$AG:$AG,"&lt;="&amp;日期!$B$9,allorders!$AG:$AG,"&gt;="&amp;日期!$B$10,allorders!Q:Q,"&lt;&gt;"&amp;"",allorders!E:E,"Shipped")</f>
        <v>3</v>
      </c>
      <c r="F595" s="5">
        <f>SUMIFS(allorders!$O:$O,allorders!$L:$L,$A595,allorders!$AG:$AG,"&lt;="&amp;日期!$B$11,allorders!$AG:$AG,"&gt;="&amp;日期!$B$12,allorders!Q:Q,"&lt;&gt;"&amp;"",allorders!E:E,"Shipped")</f>
        <v>0</v>
      </c>
      <c r="G595" s="6">
        <f>IF(SUM(C595:F595)=0,0,SUMIFS(allorders!Q:Q,allorders!L:L,A595,allorders!AG:AG,"&lt;="&amp;日期!$B$5,allorders!AG:AG,"&gt;="&amp;日期!$B$12,allorders!N:N,"Shipped")/SUM(C595:F595))</f>
        <v>21.98</v>
      </c>
      <c r="H595">
        <f t="shared" si="18"/>
        <v>6</v>
      </c>
      <c r="I595">
        <f t="shared" si="19"/>
        <v>131.88</v>
      </c>
    </row>
    <row r="596" ht="15" spans="1:9">
      <c r="A596" s="4" t="s">
        <v>8795</v>
      </c>
      <c r="B596" t="str">
        <f>VLOOKUP(A596,'[1]子sku-父sku'!$A:$B,2,0)</f>
        <v>CS-SB002</v>
      </c>
      <c r="C596" s="5">
        <f>SUMIFS(allorders!O:O,allorders!L:L,$A596,allorders!AG:AG,"&lt;="&amp;日期!$B$5,allorders!AG:AG,"&gt;="&amp;日期!$B$6,allorders!$Q:$Q,"&lt;&gt;"&amp;"",allorders!E:E,"Shipped")</f>
        <v>0</v>
      </c>
      <c r="D596" s="5">
        <f>SUMIFS(allorders!$O:$O,allorders!$L:$L,$A596,allorders!$AG:$AG,"&lt;="&amp;日期!$B$7,allorders!$AG:$AG,"&gt;="&amp;日期!$B$8,allorders!Q:Q,"&lt;&gt;"&amp;"",allorders!E:E,"Shipped")</f>
        <v>0</v>
      </c>
      <c r="E596" s="5">
        <f>SUMIFS(allorders!$O:$O,allorders!$L:$L,$A596,allorders!$AG:$AG,"&lt;="&amp;日期!$B$9,allorders!$AG:$AG,"&gt;="&amp;日期!$B$10,allorders!Q:Q,"&lt;&gt;"&amp;"",allorders!E:E,"Shipped")</f>
        <v>2</v>
      </c>
      <c r="F596" s="5">
        <f>SUMIFS(allorders!$O:$O,allorders!$L:$L,$A596,allorders!$AG:$AG,"&lt;="&amp;日期!$B$11,allorders!$AG:$AG,"&gt;="&amp;日期!$B$12,allorders!Q:Q,"&lt;&gt;"&amp;"",allorders!E:E,"Shipped")</f>
        <v>0</v>
      </c>
      <c r="G596" s="6">
        <f>IF(SUM(C596:F596)=0,0,SUMIFS(allorders!Q:Q,allorders!L:L,A596,allorders!AG:AG,"&lt;="&amp;日期!$B$5,allorders!AG:AG,"&gt;="&amp;日期!$B$12,allorders!N:N,"Shipped")/SUM(C596:F596))</f>
        <v>22.98</v>
      </c>
      <c r="H596">
        <f t="shared" si="18"/>
        <v>2</v>
      </c>
      <c r="I596">
        <f t="shared" si="19"/>
        <v>45.96</v>
      </c>
    </row>
    <row r="597" ht="15" spans="1:9">
      <c r="A597" s="4" t="s">
        <v>8802</v>
      </c>
      <c r="B597" t="str">
        <f>VLOOKUP(A597,'[1]子sku-父sku'!$A:$B,2,0)</f>
        <v>CS-BUSB031</v>
      </c>
      <c r="C597" s="5">
        <f>SUMIFS(allorders!O:O,allorders!L:L,$A597,allorders!AG:AG,"&lt;="&amp;日期!$B$5,allorders!AG:AG,"&gt;="&amp;日期!$B$6,allorders!$Q:$Q,"&lt;&gt;"&amp;"",allorders!E:E,"Shipped")</f>
        <v>0</v>
      </c>
      <c r="D597" s="5">
        <f>SUMIFS(allorders!$O:$O,allorders!$L:$L,$A597,allorders!$AG:$AG,"&lt;="&amp;日期!$B$7,allorders!$AG:$AG,"&gt;="&amp;日期!$B$8,allorders!Q:Q,"&lt;&gt;"&amp;"",allorders!E:E,"Shipped")</f>
        <v>0</v>
      </c>
      <c r="E597" s="5">
        <f>SUMIFS(allorders!$O:$O,allorders!$L:$L,$A597,allorders!$AG:$AG,"&lt;="&amp;日期!$B$9,allorders!$AG:$AG,"&gt;="&amp;日期!$B$10,allorders!Q:Q,"&lt;&gt;"&amp;"",allorders!E:E,"Shipped")</f>
        <v>1</v>
      </c>
      <c r="F597" s="5">
        <f>SUMIFS(allorders!$O:$O,allorders!$L:$L,$A597,allorders!$AG:$AG,"&lt;="&amp;日期!$B$11,allorders!$AG:$AG,"&gt;="&amp;日期!$B$12,allorders!Q:Q,"&lt;&gt;"&amp;"",allorders!E:E,"Shipped")</f>
        <v>0</v>
      </c>
      <c r="G597" s="6">
        <f>IF(SUM(C597:F597)=0,0,SUMIFS(allorders!Q:Q,allorders!L:L,A597,allorders!AG:AG,"&lt;="&amp;日期!$B$5,allorders!AG:AG,"&gt;="&amp;日期!$B$12,allorders!N:N,"Shipped")/SUM(C597:F597))</f>
        <v>27.98</v>
      </c>
      <c r="H597">
        <f t="shared" si="18"/>
        <v>1</v>
      </c>
      <c r="I597">
        <f t="shared" si="19"/>
        <v>27.98</v>
      </c>
    </row>
    <row r="598" ht="15" spans="1:9">
      <c r="A598" s="4" t="s">
        <v>8815</v>
      </c>
      <c r="B598" t="str">
        <f>VLOOKUP(A598,'[1]子sku-父sku'!$A:$B,2,0)</f>
        <v>CS-LHY032</v>
      </c>
      <c r="C598" s="5">
        <f>SUMIFS(allorders!O:O,allorders!L:L,$A598,allorders!AG:AG,"&lt;="&amp;日期!$B$5,allorders!AG:AG,"&gt;="&amp;日期!$B$6,allorders!$Q:$Q,"&lt;&gt;"&amp;"",allorders!E:E,"Shipped")</f>
        <v>0</v>
      </c>
      <c r="D598" s="5">
        <f>SUMIFS(allorders!$O:$O,allorders!$L:$L,$A598,allorders!$AG:$AG,"&lt;="&amp;日期!$B$7,allorders!$AG:$AG,"&gt;="&amp;日期!$B$8,allorders!Q:Q,"&lt;&gt;"&amp;"",allorders!E:E,"Shipped")</f>
        <v>0</v>
      </c>
      <c r="E598" s="5">
        <f>SUMIFS(allorders!$O:$O,allorders!$L:$L,$A598,allorders!$AG:$AG,"&lt;="&amp;日期!$B$9,allorders!$AG:$AG,"&gt;="&amp;日期!$B$10,allorders!Q:Q,"&lt;&gt;"&amp;"",allorders!E:E,"Shipped")</f>
        <v>1</v>
      </c>
      <c r="F598" s="5">
        <f>SUMIFS(allorders!$O:$O,allorders!$L:$L,$A598,allorders!$AG:$AG,"&lt;="&amp;日期!$B$11,allorders!$AG:$AG,"&gt;="&amp;日期!$B$12,allorders!Q:Q,"&lt;&gt;"&amp;"",allorders!E:E,"Shipped")</f>
        <v>0</v>
      </c>
      <c r="G598" s="6">
        <f>IF(SUM(C598:F598)=0,0,SUMIFS(allorders!Q:Q,allorders!L:L,A598,allorders!AG:AG,"&lt;="&amp;日期!$B$5,allorders!AG:AG,"&gt;="&amp;日期!$B$12,allorders!N:N,"Shipped")/SUM(C598:F598))</f>
        <v>22.98</v>
      </c>
      <c r="H598">
        <f t="shared" si="18"/>
        <v>1</v>
      </c>
      <c r="I598">
        <f t="shared" si="19"/>
        <v>22.98</v>
      </c>
    </row>
    <row r="599" ht="15" spans="1:9">
      <c r="A599" s="4" t="s">
        <v>8831</v>
      </c>
      <c r="B599" t="str">
        <f>VLOOKUP(A599,'[1]子sku-父sku'!$A:$B,2,0)</f>
        <v>CS-BUSB031</v>
      </c>
      <c r="C599" s="5">
        <f>SUMIFS(allorders!O:O,allorders!L:L,$A599,allorders!AG:AG,"&lt;="&amp;日期!$B$5,allorders!AG:AG,"&gt;="&amp;日期!$B$6,allorders!$Q:$Q,"&lt;&gt;"&amp;"",allorders!E:E,"Shipped")</f>
        <v>0</v>
      </c>
      <c r="D599" s="5">
        <f>SUMIFS(allorders!$O:$O,allorders!$L:$L,$A599,allorders!$AG:$AG,"&lt;="&amp;日期!$B$7,allorders!$AG:$AG,"&gt;="&amp;日期!$B$8,allorders!Q:Q,"&lt;&gt;"&amp;"",allorders!E:E,"Shipped")</f>
        <v>0</v>
      </c>
      <c r="E599" s="5">
        <f>SUMIFS(allorders!$O:$O,allorders!$L:$L,$A599,allorders!$AG:$AG,"&lt;="&amp;日期!$B$9,allorders!$AG:$AG,"&gt;="&amp;日期!$B$10,allorders!Q:Q,"&lt;&gt;"&amp;"",allorders!E:E,"Shipped")</f>
        <v>1</v>
      </c>
      <c r="F599" s="5">
        <f>SUMIFS(allorders!$O:$O,allorders!$L:$L,$A599,allorders!$AG:$AG,"&lt;="&amp;日期!$B$11,allorders!$AG:$AG,"&gt;="&amp;日期!$B$12,allorders!Q:Q,"&lt;&gt;"&amp;"",allorders!E:E,"Shipped")</f>
        <v>0</v>
      </c>
      <c r="G599" s="6">
        <f>IF(SUM(C599:F599)=0,0,SUMIFS(allorders!Q:Q,allorders!L:L,A599,allorders!AG:AG,"&lt;="&amp;日期!$B$5,allorders!AG:AG,"&gt;="&amp;日期!$B$12,allorders!N:N,"Shipped")/SUM(C599:F599))</f>
        <v>27.98</v>
      </c>
      <c r="H599">
        <f t="shared" si="18"/>
        <v>1</v>
      </c>
      <c r="I599">
        <f t="shared" si="19"/>
        <v>27.98</v>
      </c>
    </row>
    <row r="600" ht="15" spans="1:9">
      <c r="A600" s="4" t="s">
        <v>8851</v>
      </c>
      <c r="B600" t="str">
        <f>VLOOKUP(A600,'[1]子sku-父sku'!$A:$B,2,0)</f>
        <v>CS-LHY032</v>
      </c>
      <c r="C600" s="5">
        <f>SUMIFS(allorders!O:O,allorders!L:L,$A600,allorders!AG:AG,"&lt;="&amp;日期!$B$5,allorders!AG:AG,"&gt;="&amp;日期!$B$6,allorders!$Q:$Q,"&lt;&gt;"&amp;"",allorders!E:E,"Shipped")</f>
        <v>0</v>
      </c>
      <c r="D600" s="5">
        <f>SUMIFS(allorders!$O:$O,allorders!$L:$L,$A600,allorders!$AG:$AG,"&lt;="&amp;日期!$B$7,allorders!$AG:$AG,"&gt;="&amp;日期!$B$8,allorders!Q:Q,"&lt;&gt;"&amp;"",allorders!E:E,"Shipped")</f>
        <v>4</v>
      </c>
      <c r="E600" s="5">
        <f>SUMIFS(allorders!$O:$O,allorders!$L:$L,$A600,allorders!$AG:$AG,"&lt;="&amp;日期!$B$9,allorders!$AG:$AG,"&gt;="&amp;日期!$B$10,allorders!Q:Q,"&lt;&gt;"&amp;"",allorders!E:E,"Shipped")</f>
        <v>1</v>
      </c>
      <c r="F600" s="5">
        <f>SUMIFS(allorders!$O:$O,allorders!$L:$L,$A600,allorders!$AG:$AG,"&lt;="&amp;日期!$B$11,allorders!$AG:$AG,"&gt;="&amp;日期!$B$12,allorders!Q:Q,"&lt;&gt;"&amp;"",allorders!E:E,"Shipped")</f>
        <v>0</v>
      </c>
      <c r="G600" s="6">
        <f>IF(SUM(C600:F600)=0,0,SUMIFS(allorders!Q:Q,allorders!L:L,A600,allorders!AG:AG,"&lt;="&amp;日期!$B$5,allorders!AG:AG,"&gt;="&amp;日期!$B$12,allorders!N:N,"Shipped")/SUM(C600:F600))</f>
        <v>22.98</v>
      </c>
      <c r="H600">
        <f t="shared" si="18"/>
        <v>5</v>
      </c>
      <c r="I600">
        <f t="shared" si="19"/>
        <v>114.9</v>
      </c>
    </row>
    <row r="601" ht="15" spans="1:9">
      <c r="A601" s="4" t="s">
        <v>8869</v>
      </c>
      <c r="B601" t="str">
        <f>VLOOKUP(A601,'[1]子sku-父sku'!$A:$B,2,0)</f>
        <v>CS-SB003</v>
      </c>
      <c r="C601" s="5">
        <f>SUMIFS(allorders!O:O,allorders!L:L,$A601,allorders!AG:AG,"&lt;="&amp;日期!$B$5,allorders!AG:AG,"&gt;="&amp;日期!$B$6,allorders!$Q:$Q,"&lt;&gt;"&amp;"",allorders!E:E,"Shipped")</f>
        <v>0</v>
      </c>
      <c r="D601" s="5">
        <f>SUMIFS(allorders!$O:$O,allorders!$L:$L,$A601,allorders!$AG:$AG,"&lt;="&amp;日期!$B$7,allorders!$AG:$AG,"&gt;="&amp;日期!$B$8,allorders!Q:Q,"&lt;&gt;"&amp;"",allorders!E:E,"Shipped")</f>
        <v>1</v>
      </c>
      <c r="E601" s="5">
        <f>SUMIFS(allorders!$O:$O,allorders!$L:$L,$A601,allorders!$AG:$AG,"&lt;="&amp;日期!$B$9,allorders!$AG:$AG,"&gt;="&amp;日期!$B$10,allorders!Q:Q,"&lt;&gt;"&amp;"",allorders!E:E,"Shipped")</f>
        <v>3</v>
      </c>
      <c r="F601" s="5">
        <f>SUMIFS(allorders!$O:$O,allorders!$L:$L,$A601,allorders!$AG:$AG,"&lt;="&amp;日期!$B$11,allorders!$AG:$AG,"&gt;="&amp;日期!$B$12,allorders!Q:Q,"&lt;&gt;"&amp;"",allorders!E:E,"Shipped")</f>
        <v>0</v>
      </c>
      <c r="G601" s="6">
        <f>IF(SUM(C601:F601)=0,0,SUMIFS(allorders!Q:Q,allorders!L:L,A601,allorders!AG:AG,"&lt;="&amp;日期!$B$5,allorders!AG:AG,"&gt;="&amp;日期!$B$12,allorders!N:N,"Shipped")/SUM(C601:F601))</f>
        <v>22.98</v>
      </c>
      <c r="H601">
        <f t="shared" si="18"/>
        <v>4</v>
      </c>
      <c r="I601">
        <f t="shared" si="19"/>
        <v>91.92</v>
      </c>
    </row>
    <row r="602" ht="15" spans="1:9">
      <c r="A602" s="4" t="s">
        <v>8902</v>
      </c>
      <c r="B602" t="str">
        <f>VLOOKUP(A602,'[1]子sku-父sku'!$A:$B,2,0)</f>
        <v>MY-SB027</v>
      </c>
      <c r="C602" s="5">
        <f>SUMIFS(allorders!O:O,allorders!L:L,$A602,allorders!AG:AG,"&lt;="&amp;日期!$B$5,allorders!AG:AG,"&gt;="&amp;日期!$B$6,allorders!$Q:$Q,"&lt;&gt;"&amp;"",allorders!E:E,"Shipped")</f>
        <v>0</v>
      </c>
      <c r="D602" s="5">
        <f>SUMIFS(allorders!$O:$O,allorders!$L:$L,$A602,allorders!$AG:$AG,"&lt;="&amp;日期!$B$7,allorders!$AG:$AG,"&gt;="&amp;日期!$B$8,allorders!Q:Q,"&lt;&gt;"&amp;"",allorders!E:E,"Shipped")</f>
        <v>0</v>
      </c>
      <c r="E602" s="5">
        <f>SUMIFS(allorders!$O:$O,allorders!$L:$L,$A602,allorders!$AG:$AG,"&lt;="&amp;日期!$B$9,allorders!$AG:$AG,"&gt;="&amp;日期!$B$10,allorders!Q:Q,"&lt;&gt;"&amp;"",allorders!E:E,"Shipped")</f>
        <v>1</v>
      </c>
      <c r="F602" s="5">
        <f>SUMIFS(allorders!$O:$O,allorders!$L:$L,$A602,allorders!$AG:$AG,"&lt;="&amp;日期!$B$11,allorders!$AG:$AG,"&gt;="&amp;日期!$B$12,allorders!Q:Q,"&lt;&gt;"&amp;"",allorders!E:E,"Shipped")</f>
        <v>0</v>
      </c>
      <c r="G602" s="6">
        <f>IF(SUM(C602:F602)=0,0,SUMIFS(allorders!Q:Q,allorders!L:L,A602,allorders!AG:AG,"&lt;="&amp;日期!$B$5,allorders!AG:AG,"&gt;="&amp;日期!$B$12,allorders!N:N,"Shipped")/SUM(C602:F602))</f>
        <v>20.98</v>
      </c>
      <c r="H602">
        <f t="shared" si="18"/>
        <v>1</v>
      </c>
      <c r="I602">
        <f t="shared" si="19"/>
        <v>20.98</v>
      </c>
    </row>
    <row r="603" ht="15" spans="1:9">
      <c r="A603" s="4" t="s">
        <v>8905</v>
      </c>
      <c r="B603" t="str">
        <f>VLOOKUP(A603,'[1]子sku-父sku'!$A:$B,2,0)</f>
        <v>MY-SB027</v>
      </c>
      <c r="C603" s="5">
        <f>SUMIFS(allorders!O:O,allorders!L:L,$A603,allorders!AG:AG,"&lt;="&amp;日期!$B$5,allorders!AG:AG,"&gt;="&amp;日期!$B$6,allorders!$Q:$Q,"&lt;&gt;"&amp;"",allorders!E:E,"Shipped")</f>
        <v>0</v>
      </c>
      <c r="D603" s="5">
        <f>SUMIFS(allorders!$O:$O,allorders!$L:$L,$A603,allorders!$AG:$AG,"&lt;="&amp;日期!$B$7,allorders!$AG:$AG,"&gt;="&amp;日期!$B$8,allorders!Q:Q,"&lt;&gt;"&amp;"",allorders!E:E,"Shipped")</f>
        <v>0</v>
      </c>
      <c r="E603" s="5">
        <f>SUMIFS(allorders!$O:$O,allorders!$L:$L,$A603,allorders!$AG:$AG,"&lt;="&amp;日期!$B$9,allorders!$AG:$AG,"&gt;="&amp;日期!$B$10,allorders!Q:Q,"&lt;&gt;"&amp;"",allorders!E:E,"Shipped")</f>
        <v>1</v>
      </c>
      <c r="F603" s="5">
        <f>SUMIFS(allorders!$O:$O,allorders!$L:$L,$A603,allorders!$AG:$AG,"&lt;="&amp;日期!$B$11,allorders!$AG:$AG,"&gt;="&amp;日期!$B$12,allorders!Q:Q,"&lt;&gt;"&amp;"",allorders!E:E,"Shipped")</f>
        <v>0</v>
      </c>
      <c r="G603" s="6">
        <f>IF(SUM(C603:F603)=0,0,SUMIFS(allorders!Q:Q,allorders!L:L,A603,allorders!AG:AG,"&lt;="&amp;日期!$B$5,allorders!AG:AG,"&gt;="&amp;日期!$B$12,allorders!N:N,"Shipped")/SUM(C603:F603))</f>
        <v>20.98</v>
      </c>
      <c r="H603">
        <f t="shared" si="18"/>
        <v>1</v>
      </c>
      <c r="I603">
        <f t="shared" si="19"/>
        <v>20.98</v>
      </c>
    </row>
    <row r="604" ht="15" spans="1:9">
      <c r="A604" s="4" t="s">
        <v>8939</v>
      </c>
      <c r="B604" t="str">
        <f>VLOOKUP(A604,'[1]子sku-父sku'!$A:$B,2,0)</f>
        <v>CS-SB006</v>
      </c>
      <c r="C604" s="5">
        <f>SUMIFS(allorders!O:O,allorders!L:L,$A604,allorders!AG:AG,"&lt;="&amp;日期!$B$5,allorders!AG:AG,"&gt;="&amp;日期!$B$6,allorders!$Q:$Q,"&lt;&gt;"&amp;"",allorders!E:E,"Shipped")</f>
        <v>0</v>
      </c>
      <c r="D604" s="5">
        <f>SUMIFS(allorders!$O:$O,allorders!$L:$L,$A604,allorders!$AG:$AG,"&lt;="&amp;日期!$B$7,allorders!$AG:$AG,"&gt;="&amp;日期!$B$8,allorders!Q:Q,"&lt;&gt;"&amp;"",allorders!E:E,"Shipped")</f>
        <v>0</v>
      </c>
      <c r="E604" s="5">
        <f>SUMIFS(allorders!$O:$O,allorders!$L:$L,$A604,allorders!$AG:$AG,"&lt;="&amp;日期!$B$9,allorders!$AG:$AG,"&gt;="&amp;日期!$B$10,allorders!Q:Q,"&lt;&gt;"&amp;"",allorders!E:E,"Shipped")</f>
        <v>1</v>
      </c>
      <c r="F604" s="5">
        <f>SUMIFS(allorders!$O:$O,allorders!$L:$L,$A604,allorders!$AG:$AG,"&lt;="&amp;日期!$B$11,allorders!$AG:$AG,"&gt;="&amp;日期!$B$12,allorders!Q:Q,"&lt;&gt;"&amp;"",allorders!E:E,"Shipped")</f>
        <v>0</v>
      </c>
      <c r="G604" s="6">
        <f>IF(SUM(C604:F604)=0,0,SUMIFS(allorders!Q:Q,allorders!L:L,A604,allorders!AG:AG,"&lt;="&amp;日期!$B$5,allorders!AG:AG,"&gt;="&amp;日期!$B$12,allorders!N:N,"Shipped")/SUM(C604:F604))</f>
        <v>15.98</v>
      </c>
      <c r="H604">
        <f t="shared" si="18"/>
        <v>1</v>
      </c>
      <c r="I604">
        <f t="shared" si="19"/>
        <v>15.98</v>
      </c>
    </row>
    <row r="605" ht="15" spans="1:9">
      <c r="A605" s="4" t="s">
        <v>8947</v>
      </c>
      <c r="B605" t="str">
        <f>VLOOKUP(A605,'[1]子sku-父sku'!$A:$B,2,0)</f>
        <v>CS-LY181</v>
      </c>
      <c r="C605" s="5">
        <f>SUMIFS(allorders!O:O,allorders!L:L,$A605,allorders!AG:AG,"&lt;="&amp;日期!$B$5,allorders!AG:AG,"&gt;="&amp;日期!$B$6,allorders!$Q:$Q,"&lt;&gt;"&amp;"",allorders!E:E,"Shipped")</f>
        <v>1</v>
      </c>
      <c r="D605" s="5">
        <f>SUMIFS(allorders!$O:$O,allorders!$L:$L,$A605,allorders!$AG:$AG,"&lt;="&amp;日期!$B$7,allorders!$AG:$AG,"&gt;="&amp;日期!$B$8,allorders!Q:Q,"&lt;&gt;"&amp;"",allorders!E:E,"Shipped")</f>
        <v>0</v>
      </c>
      <c r="E605" s="5">
        <f>SUMIFS(allorders!$O:$O,allorders!$L:$L,$A605,allorders!$AG:$AG,"&lt;="&amp;日期!$B$9,allorders!$AG:$AG,"&gt;="&amp;日期!$B$10,allorders!Q:Q,"&lt;&gt;"&amp;"",allorders!E:E,"Shipped")</f>
        <v>1</v>
      </c>
      <c r="F605" s="5">
        <f>SUMIFS(allorders!$O:$O,allorders!$L:$L,$A605,allorders!$AG:$AG,"&lt;="&amp;日期!$B$11,allorders!$AG:$AG,"&gt;="&amp;日期!$B$12,allorders!Q:Q,"&lt;&gt;"&amp;"",allorders!E:E,"Shipped")</f>
        <v>0</v>
      </c>
      <c r="G605" s="6">
        <f>IF(SUM(C605:F605)=0,0,SUMIFS(allorders!Q:Q,allorders!L:L,A605,allorders!AG:AG,"&lt;="&amp;日期!$B$5,allorders!AG:AG,"&gt;="&amp;日期!$B$12,allorders!N:N,"Shipped")/SUM(C605:F605))</f>
        <v>23.98</v>
      </c>
      <c r="H605">
        <f t="shared" si="18"/>
        <v>2</v>
      </c>
      <c r="I605">
        <f t="shared" si="19"/>
        <v>47.96</v>
      </c>
    </row>
    <row r="606" ht="15" spans="1:9">
      <c r="A606" s="4" t="s">
        <v>8983</v>
      </c>
      <c r="B606" t="str">
        <f>VLOOKUP(A606,'[1]子sku-父sku'!$A:$B,2,0)</f>
        <v>CS-SB005</v>
      </c>
      <c r="C606" s="5">
        <f>SUMIFS(allorders!O:O,allorders!L:L,$A606,allorders!AG:AG,"&lt;="&amp;日期!$B$5,allorders!AG:AG,"&gt;="&amp;日期!$B$6,allorders!$Q:$Q,"&lt;&gt;"&amp;"",allorders!E:E,"Shipped")</f>
        <v>0</v>
      </c>
      <c r="D606" s="5">
        <f>SUMIFS(allorders!$O:$O,allorders!$L:$L,$A606,allorders!$AG:$AG,"&lt;="&amp;日期!$B$7,allorders!$AG:$AG,"&gt;="&amp;日期!$B$8,allorders!Q:Q,"&lt;&gt;"&amp;"",allorders!E:E,"Shipped")</f>
        <v>2</v>
      </c>
      <c r="E606" s="5">
        <f>SUMIFS(allorders!$O:$O,allorders!$L:$L,$A606,allorders!$AG:$AG,"&lt;="&amp;日期!$B$9,allorders!$AG:$AG,"&gt;="&amp;日期!$B$10,allorders!Q:Q,"&lt;&gt;"&amp;"",allorders!E:E,"Shipped")</f>
        <v>2</v>
      </c>
      <c r="F606" s="5">
        <f>SUMIFS(allorders!$O:$O,allorders!$L:$L,$A606,allorders!$AG:$AG,"&lt;="&amp;日期!$B$11,allorders!$AG:$AG,"&gt;="&amp;日期!$B$12,allorders!Q:Q,"&lt;&gt;"&amp;"",allorders!E:E,"Shipped")</f>
        <v>0</v>
      </c>
      <c r="G606" s="6">
        <f>IF(SUM(C606:F606)=0,0,SUMIFS(allorders!Q:Q,allorders!L:L,A606,allorders!AG:AG,"&lt;="&amp;日期!$B$5,allorders!AG:AG,"&gt;="&amp;日期!$B$12,allorders!N:N,"Shipped")/SUM(C606:F606))</f>
        <v>14.98</v>
      </c>
      <c r="H606">
        <f t="shared" si="18"/>
        <v>4</v>
      </c>
      <c r="I606">
        <f t="shared" si="19"/>
        <v>59.92</v>
      </c>
    </row>
    <row r="607" ht="15" spans="1:9">
      <c r="A607" s="4" t="s">
        <v>9002</v>
      </c>
      <c r="B607" t="str">
        <f>VLOOKUP(A607,'[1]子sku-父sku'!$A:$B,2,0)</f>
        <v>CS-BS016</v>
      </c>
      <c r="C607" s="5">
        <f>SUMIFS(allorders!O:O,allorders!L:L,$A607,allorders!AG:AG,"&lt;="&amp;日期!$B$5,allorders!AG:AG,"&gt;="&amp;日期!$B$6,allorders!$Q:$Q,"&lt;&gt;"&amp;"",allorders!E:E,"Shipped")</f>
        <v>0</v>
      </c>
      <c r="D607" s="5">
        <f>SUMIFS(allorders!$O:$O,allorders!$L:$L,$A607,allorders!$AG:$AG,"&lt;="&amp;日期!$B$7,allorders!$AG:$AG,"&gt;="&amp;日期!$B$8,allorders!Q:Q,"&lt;&gt;"&amp;"",allorders!E:E,"Shipped")</f>
        <v>0</v>
      </c>
      <c r="E607" s="5">
        <f>SUMIFS(allorders!$O:$O,allorders!$L:$L,$A607,allorders!$AG:$AG,"&lt;="&amp;日期!$B$9,allorders!$AG:$AG,"&gt;="&amp;日期!$B$10,allorders!Q:Q,"&lt;&gt;"&amp;"",allorders!E:E,"Shipped")</f>
        <v>3</v>
      </c>
      <c r="F607" s="5">
        <f>SUMIFS(allorders!$O:$O,allorders!$L:$L,$A607,allorders!$AG:$AG,"&lt;="&amp;日期!$B$11,allorders!$AG:$AG,"&gt;="&amp;日期!$B$12,allorders!Q:Q,"&lt;&gt;"&amp;"",allorders!E:E,"Shipped")</f>
        <v>0</v>
      </c>
      <c r="G607" s="6">
        <f>IF(SUM(C607:F607)=0,0,SUMIFS(allorders!Q:Q,allorders!L:L,A607,allorders!AG:AG,"&lt;="&amp;日期!$B$5,allorders!AG:AG,"&gt;="&amp;日期!$B$12,allorders!N:N,"Shipped")/SUM(C607:F607))</f>
        <v>26.98</v>
      </c>
      <c r="H607">
        <f t="shared" si="18"/>
        <v>3</v>
      </c>
      <c r="I607">
        <f t="shared" si="19"/>
        <v>80.94</v>
      </c>
    </row>
    <row r="608" ht="15" spans="1:9">
      <c r="A608" s="4" t="s">
        <v>9058</v>
      </c>
      <c r="B608" t="str">
        <f>VLOOKUP(A608,'[1]子sku-父sku'!$A:$B,2,0)</f>
        <v>CS-LHY007</v>
      </c>
      <c r="C608" s="5">
        <f>SUMIFS(allorders!O:O,allorders!L:L,$A608,allorders!AG:AG,"&lt;="&amp;日期!$B$5,allorders!AG:AG,"&gt;="&amp;日期!$B$6,allorders!$Q:$Q,"&lt;&gt;"&amp;"",allorders!E:E,"Shipped")</f>
        <v>0</v>
      </c>
      <c r="D608" s="5">
        <f>SUMIFS(allorders!$O:$O,allorders!$L:$L,$A608,allorders!$AG:$AG,"&lt;="&amp;日期!$B$7,allorders!$AG:$AG,"&gt;="&amp;日期!$B$8,allorders!Q:Q,"&lt;&gt;"&amp;"",allorders!E:E,"Shipped")</f>
        <v>0</v>
      </c>
      <c r="E608" s="5">
        <f>SUMIFS(allorders!$O:$O,allorders!$L:$L,$A608,allorders!$AG:$AG,"&lt;="&amp;日期!$B$9,allorders!$AG:$AG,"&gt;="&amp;日期!$B$10,allorders!Q:Q,"&lt;&gt;"&amp;"",allorders!E:E,"Shipped")</f>
        <v>1</v>
      </c>
      <c r="F608" s="5">
        <f>SUMIFS(allorders!$O:$O,allorders!$L:$L,$A608,allorders!$AG:$AG,"&lt;="&amp;日期!$B$11,allorders!$AG:$AG,"&gt;="&amp;日期!$B$12,allorders!Q:Q,"&lt;&gt;"&amp;"",allorders!E:E,"Shipped")</f>
        <v>0</v>
      </c>
      <c r="G608" s="6">
        <f>IF(SUM(C608:F608)=0,0,SUMIFS(allorders!Q:Q,allorders!L:L,A608,allorders!AG:AG,"&lt;="&amp;日期!$B$5,allorders!AG:AG,"&gt;="&amp;日期!$B$12,allorders!N:N,"Shipped")/SUM(C608:F608))</f>
        <v>24.98</v>
      </c>
      <c r="H608">
        <f t="shared" si="18"/>
        <v>1</v>
      </c>
      <c r="I608">
        <f t="shared" si="19"/>
        <v>24.98</v>
      </c>
    </row>
    <row r="609" ht="15" spans="1:9">
      <c r="A609" s="4" t="s">
        <v>9065</v>
      </c>
      <c r="B609" t="str">
        <f>VLOOKUP(A609,'[1]子sku-父sku'!$A:$B,2,0)</f>
        <v>MY-SB011</v>
      </c>
      <c r="C609" s="5">
        <f>SUMIFS(allorders!O:O,allorders!L:L,$A609,allorders!AG:AG,"&lt;="&amp;日期!$B$5,allorders!AG:AG,"&gt;="&amp;日期!$B$6,allorders!$Q:$Q,"&lt;&gt;"&amp;"",allorders!E:E,"Shipped")</f>
        <v>0</v>
      </c>
      <c r="D609" s="5">
        <f>SUMIFS(allorders!$O:$O,allorders!$L:$L,$A609,allorders!$AG:$AG,"&lt;="&amp;日期!$B$7,allorders!$AG:$AG,"&gt;="&amp;日期!$B$8,allorders!Q:Q,"&lt;&gt;"&amp;"",allorders!E:E,"Shipped")</f>
        <v>1</v>
      </c>
      <c r="E609" s="5">
        <f>SUMIFS(allorders!$O:$O,allorders!$L:$L,$A609,allorders!$AG:$AG,"&lt;="&amp;日期!$B$9,allorders!$AG:$AG,"&gt;="&amp;日期!$B$10,allorders!Q:Q,"&lt;&gt;"&amp;"",allorders!E:E,"Shipped")</f>
        <v>1</v>
      </c>
      <c r="F609" s="5">
        <f>SUMIFS(allorders!$O:$O,allorders!$L:$L,$A609,allorders!$AG:$AG,"&lt;="&amp;日期!$B$11,allorders!$AG:$AG,"&gt;="&amp;日期!$B$12,allorders!Q:Q,"&lt;&gt;"&amp;"",allorders!E:E,"Shipped")</f>
        <v>0</v>
      </c>
      <c r="G609" s="6">
        <f>IF(SUM(C609:F609)=0,0,SUMIFS(allorders!Q:Q,allorders!L:L,A609,allorders!AG:AG,"&lt;="&amp;日期!$B$5,allorders!AG:AG,"&gt;="&amp;日期!$B$12,allorders!N:N,"Shipped")/SUM(C609:F609))</f>
        <v>22.98</v>
      </c>
      <c r="H609">
        <f t="shared" si="18"/>
        <v>2</v>
      </c>
      <c r="I609">
        <f t="shared" si="19"/>
        <v>45.96</v>
      </c>
    </row>
    <row r="610" ht="15" spans="1:9">
      <c r="A610" s="4" t="s">
        <v>9072</v>
      </c>
      <c r="B610" t="str">
        <f>VLOOKUP(A610,'[1]子sku-父sku'!$A:$B,2,0)</f>
        <v>MY-SB011</v>
      </c>
      <c r="C610" s="5">
        <f>SUMIFS(allorders!O:O,allorders!L:L,$A610,allorders!AG:AG,"&lt;="&amp;日期!$B$5,allorders!AG:AG,"&gt;="&amp;日期!$B$6,allorders!$Q:$Q,"&lt;&gt;"&amp;"",allorders!E:E,"Shipped")</f>
        <v>0</v>
      </c>
      <c r="D610" s="5">
        <f>SUMIFS(allorders!$O:$O,allorders!$L:$L,$A610,allorders!$AG:$AG,"&lt;="&amp;日期!$B$7,allorders!$AG:$AG,"&gt;="&amp;日期!$B$8,allorders!Q:Q,"&lt;&gt;"&amp;"",allorders!E:E,"Shipped")</f>
        <v>0</v>
      </c>
      <c r="E610" s="5">
        <f>SUMIFS(allorders!$O:$O,allorders!$L:$L,$A610,allorders!$AG:$AG,"&lt;="&amp;日期!$B$9,allorders!$AG:$AG,"&gt;="&amp;日期!$B$10,allorders!Q:Q,"&lt;&gt;"&amp;"",allorders!E:E,"Shipped")</f>
        <v>1</v>
      </c>
      <c r="F610" s="5">
        <f>SUMIFS(allorders!$O:$O,allorders!$L:$L,$A610,allorders!$AG:$AG,"&lt;="&amp;日期!$B$11,allorders!$AG:$AG,"&gt;="&amp;日期!$B$12,allorders!Q:Q,"&lt;&gt;"&amp;"",allorders!E:E,"Shipped")</f>
        <v>0</v>
      </c>
      <c r="G610" s="6">
        <f>IF(SUM(C610:F610)=0,0,SUMIFS(allorders!Q:Q,allorders!L:L,A610,allorders!AG:AG,"&lt;="&amp;日期!$B$5,allorders!AG:AG,"&gt;="&amp;日期!$B$12,allorders!N:N,"Shipped")/SUM(C610:F610))</f>
        <v>22.98</v>
      </c>
      <c r="H610">
        <f t="shared" si="18"/>
        <v>1</v>
      </c>
      <c r="I610">
        <f t="shared" si="19"/>
        <v>22.98</v>
      </c>
    </row>
    <row r="611" ht="15" spans="1:9">
      <c r="A611" s="4" t="s">
        <v>9077</v>
      </c>
      <c r="B611" t="str">
        <f>VLOOKUP(A611,'[1]子sku-父sku'!$A:$B,2,0)</f>
        <v>CS-SB007</v>
      </c>
      <c r="C611" s="5">
        <f>SUMIFS(allorders!O:O,allorders!L:L,$A611,allorders!AG:AG,"&lt;="&amp;日期!$B$5,allorders!AG:AG,"&gt;="&amp;日期!$B$6,allorders!$Q:$Q,"&lt;&gt;"&amp;"",allorders!E:E,"Shipped")</f>
        <v>0</v>
      </c>
      <c r="D611" s="5">
        <f>SUMIFS(allorders!$O:$O,allorders!$L:$L,$A611,allorders!$AG:$AG,"&lt;="&amp;日期!$B$7,allorders!$AG:$AG,"&gt;="&amp;日期!$B$8,allorders!Q:Q,"&lt;&gt;"&amp;"",allorders!E:E,"Shipped")</f>
        <v>0</v>
      </c>
      <c r="E611" s="5">
        <f>SUMIFS(allorders!$O:$O,allorders!$L:$L,$A611,allorders!$AG:$AG,"&lt;="&amp;日期!$B$9,allorders!$AG:$AG,"&gt;="&amp;日期!$B$10,allorders!Q:Q,"&lt;&gt;"&amp;"",allorders!E:E,"Shipped")</f>
        <v>1</v>
      </c>
      <c r="F611" s="5">
        <f>SUMIFS(allorders!$O:$O,allorders!$L:$L,$A611,allorders!$AG:$AG,"&lt;="&amp;日期!$B$11,allorders!$AG:$AG,"&gt;="&amp;日期!$B$12,allorders!Q:Q,"&lt;&gt;"&amp;"",allorders!E:E,"Shipped")</f>
        <v>0</v>
      </c>
      <c r="G611" s="6">
        <f>IF(SUM(C611:F611)=0,0,SUMIFS(allorders!Q:Q,allorders!L:L,A611,allorders!AG:AG,"&lt;="&amp;日期!$B$5,allorders!AG:AG,"&gt;="&amp;日期!$B$12,allorders!N:N,"Shipped")/SUM(C611:F611))</f>
        <v>16.98</v>
      </c>
      <c r="H611">
        <f t="shared" si="18"/>
        <v>1</v>
      </c>
      <c r="I611">
        <f t="shared" si="19"/>
        <v>16.98</v>
      </c>
    </row>
    <row r="612" ht="15" spans="1:9">
      <c r="A612" s="4" t="s">
        <v>9100</v>
      </c>
      <c r="B612" t="str">
        <f>VLOOKUP(A612,'[1]子sku-父sku'!$A:$B,2,0)</f>
        <v>CS-SB002</v>
      </c>
      <c r="C612" s="5">
        <f>SUMIFS(allorders!O:O,allorders!L:L,$A612,allorders!AG:AG,"&lt;="&amp;日期!$B$5,allorders!AG:AG,"&gt;="&amp;日期!$B$6,allorders!$Q:$Q,"&lt;&gt;"&amp;"",allorders!E:E,"Shipped")</f>
        <v>0</v>
      </c>
      <c r="D612" s="5">
        <f>SUMIFS(allorders!$O:$O,allorders!$L:$L,$A612,allorders!$AG:$AG,"&lt;="&amp;日期!$B$7,allorders!$AG:$AG,"&gt;="&amp;日期!$B$8,allorders!Q:Q,"&lt;&gt;"&amp;"",allorders!E:E,"Shipped")</f>
        <v>0</v>
      </c>
      <c r="E612" s="5">
        <f>SUMIFS(allorders!$O:$O,allorders!$L:$L,$A612,allorders!$AG:$AG,"&lt;="&amp;日期!$B$9,allorders!$AG:$AG,"&gt;="&amp;日期!$B$10,allorders!Q:Q,"&lt;&gt;"&amp;"",allorders!E:E,"Shipped")</f>
        <v>1</v>
      </c>
      <c r="F612" s="5">
        <f>SUMIFS(allorders!$O:$O,allorders!$L:$L,$A612,allorders!$AG:$AG,"&lt;="&amp;日期!$B$11,allorders!$AG:$AG,"&gt;="&amp;日期!$B$12,allorders!Q:Q,"&lt;&gt;"&amp;"",allorders!E:E,"Shipped")</f>
        <v>0</v>
      </c>
      <c r="G612" s="6">
        <f>IF(SUM(C612:F612)=0,0,SUMIFS(allorders!Q:Q,allorders!L:L,A612,allorders!AG:AG,"&lt;="&amp;日期!$B$5,allorders!AG:AG,"&gt;="&amp;日期!$B$12,allorders!N:N,"Shipped")/SUM(C612:F612))</f>
        <v>22.98</v>
      </c>
      <c r="H612">
        <f t="shared" si="18"/>
        <v>1</v>
      </c>
      <c r="I612">
        <f t="shared" si="19"/>
        <v>22.98</v>
      </c>
    </row>
    <row r="613" ht="15" spans="1:9">
      <c r="A613" s="4" t="s">
        <v>9148</v>
      </c>
      <c r="B613" t="str">
        <f>VLOOKUP(A613,'[1]子sku-父sku'!$A:$B,2,0)</f>
        <v>WQS-BN-1503</v>
      </c>
      <c r="C613" s="5">
        <f>SUMIFS(allorders!O:O,allorders!L:L,$A613,allorders!AG:AG,"&lt;="&amp;日期!$B$5,allorders!AG:AG,"&gt;="&amp;日期!$B$6,allorders!$Q:$Q,"&lt;&gt;"&amp;"",allorders!E:E,"Shipped")</f>
        <v>2</v>
      </c>
      <c r="D613" s="5">
        <f>SUMIFS(allorders!$O:$O,allorders!$L:$L,$A613,allorders!$AG:$AG,"&lt;="&amp;日期!$B$7,allorders!$AG:$AG,"&gt;="&amp;日期!$B$8,allorders!Q:Q,"&lt;&gt;"&amp;"",allorders!E:E,"Shipped")</f>
        <v>6</v>
      </c>
      <c r="E613" s="5">
        <f>SUMIFS(allorders!$O:$O,allorders!$L:$L,$A613,allorders!$AG:$AG,"&lt;="&amp;日期!$B$9,allorders!$AG:$AG,"&gt;="&amp;日期!$B$10,allorders!Q:Q,"&lt;&gt;"&amp;"",allorders!E:E,"Shipped")</f>
        <v>1</v>
      </c>
      <c r="F613" s="5">
        <f>SUMIFS(allorders!$O:$O,allorders!$L:$L,$A613,allorders!$AG:$AG,"&lt;="&amp;日期!$B$11,allorders!$AG:$AG,"&gt;="&amp;日期!$B$12,allorders!Q:Q,"&lt;&gt;"&amp;"",allorders!E:E,"Shipped")</f>
        <v>0</v>
      </c>
      <c r="G613" s="6">
        <f>IF(SUM(C613:F613)=0,0,SUMIFS(allorders!Q:Q,allorders!L:L,A613,allorders!AG:AG,"&lt;="&amp;日期!$B$5,allorders!AG:AG,"&gt;="&amp;日期!$B$12,allorders!N:N,"Shipped")/SUM(C613:F613))</f>
        <v>22.98</v>
      </c>
      <c r="H613">
        <f t="shared" si="18"/>
        <v>9</v>
      </c>
      <c r="I613">
        <f t="shared" si="19"/>
        <v>206.82</v>
      </c>
    </row>
    <row r="614" ht="15" spans="1:9">
      <c r="A614" s="4" t="s">
        <v>9158</v>
      </c>
      <c r="B614" t="str">
        <f>VLOOKUP(A614,'[1]子sku-父sku'!$A:$B,2,0)</f>
        <v>CS-CA170</v>
      </c>
      <c r="C614" s="5">
        <f>SUMIFS(allorders!O:O,allorders!L:L,$A614,allorders!AG:AG,"&lt;="&amp;日期!$B$5,allorders!AG:AG,"&gt;="&amp;日期!$B$6,allorders!$Q:$Q,"&lt;&gt;"&amp;"",allorders!E:E,"Shipped")</f>
        <v>1</v>
      </c>
      <c r="D614" s="5">
        <f>SUMIFS(allorders!$O:$O,allorders!$L:$L,$A614,allorders!$AG:$AG,"&lt;="&amp;日期!$B$7,allorders!$AG:$AG,"&gt;="&amp;日期!$B$8,allorders!Q:Q,"&lt;&gt;"&amp;"",allorders!E:E,"Shipped")</f>
        <v>1</v>
      </c>
      <c r="E614" s="5">
        <f>SUMIFS(allorders!$O:$O,allorders!$L:$L,$A614,allorders!$AG:$AG,"&lt;="&amp;日期!$B$9,allorders!$AG:$AG,"&gt;="&amp;日期!$B$10,allorders!Q:Q,"&lt;&gt;"&amp;"",allorders!E:E,"Shipped")</f>
        <v>6</v>
      </c>
      <c r="F614" s="5">
        <f>SUMIFS(allorders!$O:$O,allorders!$L:$L,$A614,allorders!$AG:$AG,"&lt;="&amp;日期!$B$11,allorders!$AG:$AG,"&gt;="&amp;日期!$B$12,allorders!Q:Q,"&lt;&gt;"&amp;"",allorders!E:E,"Shipped")</f>
        <v>0</v>
      </c>
      <c r="G614" s="6">
        <f>IF(SUM(C614:F614)=0,0,SUMIFS(allorders!Q:Q,allorders!L:L,A614,allorders!AG:AG,"&lt;="&amp;日期!$B$5,allorders!AG:AG,"&gt;="&amp;日期!$B$12,allorders!N:N,"Shipped")/SUM(C614:F614))</f>
        <v>24.99</v>
      </c>
      <c r="H614">
        <f t="shared" si="18"/>
        <v>8</v>
      </c>
      <c r="I614">
        <f t="shared" si="19"/>
        <v>199.92</v>
      </c>
    </row>
    <row r="615" ht="15" spans="1:9">
      <c r="A615" s="4" t="s">
        <v>9167</v>
      </c>
      <c r="B615" t="str">
        <f>VLOOKUP(A615,'[1]子sku-父sku'!$A:$B,2,0)</f>
        <v>CA084</v>
      </c>
      <c r="C615" s="5">
        <f>SUMIFS(allorders!O:O,allorders!L:L,$A615,allorders!AG:AG,"&lt;="&amp;日期!$B$5,allorders!AG:AG,"&gt;="&amp;日期!$B$6,allorders!$Q:$Q,"&lt;&gt;"&amp;"",allorders!E:E,"Shipped")</f>
        <v>0</v>
      </c>
      <c r="D615" s="5">
        <f>SUMIFS(allorders!$O:$O,allorders!$L:$L,$A615,allorders!$AG:$AG,"&lt;="&amp;日期!$B$7,allorders!$AG:$AG,"&gt;="&amp;日期!$B$8,allorders!Q:Q,"&lt;&gt;"&amp;"",allorders!E:E,"Shipped")</f>
        <v>1</v>
      </c>
      <c r="E615" s="5">
        <f>SUMIFS(allorders!$O:$O,allorders!$L:$L,$A615,allorders!$AG:$AG,"&lt;="&amp;日期!$B$9,allorders!$AG:$AG,"&gt;="&amp;日期!$B$10,allorders!Q:Q,"&lt;&gt;"&amp;"",allorders!E:E,"Shipped")</f>
        <v>3</v>
      </c>
      <c r="F615" s="5">
        <f>SUMIFS(allorders!$O:$O,allorders!$L:$L,$A615,allorders!$AG:$AG,"&lt;="&amp;日期!$B$11,allorders!$AG:$AG,"&gt;="&amp;日期!$B$12,allorders!Q:Q,"&lt;&gt;"&amp;"",allorders!E:E,"Shipped")</f>
        <v>0</v>
      </c>
      <c r="G615" s="6">
        <f>IF(SUM(C615:F615)=0,0,SUMIFS(allorders!Q:Q,allorders!L:L,A615,allorders!AG:AG,"&lt;="&amp;日期!$B$5,allorders!AG:AG,"&gt;="&amp;日期!$B$12,allorders!N:N,"Shipped")/SUM(C615:F615))</f>
        <v>24.99</v>
      </c>
      <c r="H615">
        <f t="shared" si="18"/>
        <v>4</v>
      </c>
      <c r="I615">
        <f t="shared" si="19"/>
        <v>99.96</v>
      </c>
    </row>
    <row r="616" ht="15" spans="1:9">
      <c r="A616" s="4" t="s">
        <v>9179</v>
      </c>
      <c r="B616" t="str">
        <f>VLOOKUP(A616,'[1]子sku-父sku'!$A:$B,2,0)</f>
        <v>CS-CA170</v>
      </c>
      <c r="C616" s="5">
        <f>SUMIFS(allorders!O:O,allorders!L:L,$A616,allorders!AG:AG,"&lt;="&amp;日期!$B$5,allorders!AG:AG,"&gt;="&amp;日期!$B$6,allorders!$Q:$Q,"&lt;&gt;"&amp;"",allorders!E:E,"Shipped")</f>
        <v>0</v>
      </c>
      <c r="D616" s="5">
        <f>SUMIFS(allorders!$O:$O,allorders!$L:$L,$A616,allorders!$AG:$AG,"&lt;="&amp;日期!$B$7,allorders!$AG:$AG,"&gt;="&amp;日期!$B$8,allorders!Q:Q,"&lt;&gt;"&amp;"",allorders!E:E,"Shipped")</f>
        <v>1</v>
      </c>
      <c r="E616" s="5">
        <f>SUMIFS(allorders!$O:$O,allorders!$L:$L,$A616,allorders!$AG:$AG,"&lt;="&amp;日期!$B$9,allorders!$AG:$AG,"&gt;="&amp;日期!$B$10,allorders!Q:Q,"&lt;&gt;"&amp;"",allorders!E:E,"Shipped")</f>
        <v>4</v>
      </c>
      <c r="F616" s="5">
        <f>SUMIFS(allorders!$O:$O,allorders!$L:$L,$A616,allorders!$AG:$AG,"&lt;="&amp;日期!$B$11,allorders!$AG:$AG,"&gt;="&amp;日期!$B$12,allorders!Q:Q,"&lt;&gt;"&amp;"",allorders!E:E,"Shipped")</f>
        <v>0</v>
      </c>
      <c r="G616" s="6">
        <f>IF(SUM(C616:F616)=0,0,SUMIFS(allorders!Q:Q,allorders!L:L,A616,allorders!AG:AG,"&lt;="&amp;日期!$B$5,allorders!AG:AG,"&gt;="&amp;日期!$B$12,allorders!N:N,"Shipped")/SUM(C616:F616))</f>
        <v>26.992</v>
      </c>
      <c r="H616">
        <f t="shared" si="18"/>
        <v>5</v>
      </c>
      <c r="I616">
        <f t="shared" si="19"/>
        <v>134.96</v>
      </c>
    </row>
    <row r="617" ht="15" spans="1:9">
      <c r="A617" s="4" t="s">
        <v>9220</v>
      </c>
      <c r="B617" t="str">
        <f>VLOOKUP(A617,'[1]子sku-父sku'!$A:$B,2,0)</f>
        <v>CS-LY084</v>
      </c>
      <c r="C617" s="5">
        <f>SUMIFS(allorders!O:O,allorders!L:L,$A617,allorders!AG:AG,"&lt;="&amp;日期!$B$5,allorders!AG:AG,"&gt;="&amp;日期!$B$6,allorders!$Q:$Q,"&lt;&gt;"&amp;"",allorders!E:E,"Shipped")</f>
        <v>0</v>
      </c>
      <c r="D617" s="5">
        <f>SUMIFS(allorders!$O:$O,allorders!$L:$L,$A617,allorders!$AG:$AG,"&lt;="&amp;日期!$B$7,allorders!$AG:$AG,"&gt;="&amp;日期!$B$8,allorders!Q:Q,"&lt;&gt;"&amp;"",allorders!E:E,"Shipped")</f>
        <v>0</v>
      </c>
      <c r="E617" s="5">
        <f>SUMIFS(allorders!$O:$O,allorders!$L:$L,$A617,allorders!$AG:$AG,"&lt;="&amp;日期!$B$9,allorders!$AG:$AG,"&gt;="&amp;日期!$B$10,allorders!Q:Q,"&lt;&gt;"&amp;"",allorders!E:E,"Shipped")</f>
        <v>1</v>
      </c>
      <c r="F617" s="5">
        <f>SUMIFS(allorders!$O:$O,allorders!$L:$L,$A617,allorders!$AG:$AG,"&lt;="&amp;日期!$B$11,allorders!$AG:$AG,"&gt;="&amp;日期!$B$12,allorders!Q:Q,"&lt;&gt;"&amp;"",allorders!E:E,"Shipped")</f>
        <v>0</v>
      </c>
      <c r="G617" s="6">
        <f>IF(SUM(C617:F617)=0,0,SUMIFS(allorders!Q:Q,allorders!L:L,A617,allorders!AG:AG,"&lt;="&amp;日期!$B$5,allorders!AG:AG,"&gt;="&amp;日期!$B$12,allorders!N:N,"Shipped")/SUM(C617:F617))</f>
        <v>22.98</v>
      </c>
      <c r="H617">
        <f t="shared" si="18"/>
        <v>1</v>
      </c>
      <c r="I617">
        <f t="shared" si="19"/>
        <v>22.98</v>
      </c>
    </row>
    <row r="618" ht="15" spans="1:9">
      <c r="A618" s="4" t="s">
        <v>9228</v>
      </c>
      <c r="B618" t="str">
        <f>VLOOKUP(A618,'[1]子sku-父sku'!$A:$B,2,0)</f>
        <v>CS-LHY166</v>
      </c>
      <c r="C618" s="5">
        <f>SUMIFS(allorders!O:O,allorders!L:L,$A618,allorders!AG:AG,"&lt;="&amp;日期!$B$5,allorders!AG:AG,"&gt;="&amp;日期!$B$6,allorders!$Q:$Q,"&lt;&gt;"&amp;"",allorders!E:E,"Shipped")</f>
        <v>3</v>
      </c>
      <c r="D618" s="5">
        <f>SUMIFS(allorders!$O:$O,allorders!$L:$L,$A618,allorders!$AG:$AG,"&lt;="&amp;日期!$B$7,allorders!$AG:$AG,"&gt;="&amp;日期!$B$8,allorders!Q:Q,"&lt;&gt;"&amp;"",allorders!E:E,"Shipped")</f>
        <v>0</v>
      </c>
      <c r="E618" s="5">
        <f>SUMIFS(allorders!$O:$O,allorders!$L:$L,$A618,allorders!$AG:$AG,"&lt;="&amp;日期!$B$9,allorders!$AG:$AG,"&gt;="&amp;日期!$B$10,allorders!Q:Q,"&lt;&gt;"&amp;"",allorders!E:E,"Shipped")</f>
        <v>2</v>
      </c>
      <c r="F618" s="5">
        <f>SUMIFS(allorders!$O:$O,allorders!$L:$L,$A618,allorders!$AG:$AG,"&lt;="&amp;日期!$B$11,allorders!$AG:$AG,"&gt;="&amp;日期!$B$12,allorders!Q:Q,"&lt;&gt;"&amp;"",allorders!E:E,"Shipped")</f>
        <v>0</v>
      </c>
      <c r="G618" s="6">
        <f>IF(SUM(C618:F618)=0,0,SUMIFS(allorders!Q:Q,allorders!L:L,A618,allorders!AG:AG,"&lt;="&amp;日期!$B$5,allorders!AG:AG,"&gt;="&amp;日期!$B$12,allorders!N:N,"Shipped")/SUM(C618:F618))</f>
        <v>27.98</v>
      </c>
      <c r="H618">
        <f t="shared" si="18"/>
        <v>5</v>
      </c>
      <c r="I618">
        <f t="shared" si="19"/>
        <v>139.9</v>
      </c>
    </row>
    <row r="619" ht="15" spans="1:9">
      <c r="A619" s="4" t="s">
        <v>9243</v>
      </c>
      <c r="B619" t="str">
        <f>VLOOKUP(A619,'[1]子sku-父sku'!$A:$B,2,0)</f>
        <v>CS-SB007</v>
      </c>
      <c r="C619" s="5">
        <f>SUMIFS(allorders!O:O,allorders!L:L,$A619,allorders!AG:AG,"&lt;="&amp;日期!$B$5,allorders!AG:AG,"&gt;="&amp;日期!$B$6,allorders!$Q:$Q,"&lt;&gt;"&amp;"",allorders!E:E,"Shipped")</f>
        <v>2</v>
      </c>
      <c r="D619" s="5">
        <f>SUMIFS(allorders!$O:$O,allorders!$L:$L,$A619,allorders!$AG:$AG,"&lt;="&amp;日期!$B$7,allorders!$AG:$AG,"&gt;="&amp;日期!$B$8,allorders!Q:Q,"&lt;&gt;"&amp;"",allorders!E:E,"Shipped")</f>
        <v>0</v>
      </c>
      <c r="E619" s="5">
        <f>SUMIFS(allorders!$O:$O,allorders!$L:$L,$A619,allorders!$AG:$AG,"&lt;="&amp;日期!$B$9,allorders!$AG:$AG,"&gt;="&amp;日期!$B$10,allorders!Q:Q,"&lt;&gt;"&amp;"",allorders!E:E,"Shipped")</f>
        <v>2</v>
      </c>
      <c r="F619" s="5">
        <f>SUMIFS(allorders!$O:$O,allorders!$L:$L,$A619,allorders!$AG:$AG,"&lt;="&amp;日期!$B$11,allorders!$AG:$AG,"&gt;="&amp;日期!$B$12,allorders!Q:Q,"&lt;&gt;"&amp;"",allorders!E:E,"Shipped")</f>
        <v>0</v>
      </c>
      <c r="G619" s="6">
        <f>IF(SUM(C619:F619)=0,0,SUMIFS(allorders!Q:Q,allorders!L:L,A619,allorders!AG:AG,"&lt;="&amp;日期!$B$5,allorders!AG:AG,"&gt;="&amp;日期!$B$12,allorders!N:N,"Shipped")/SUM(C619:F619))</f>
        <v>20.48</v>
      </c>
      <c r="H619">
        <f t="shared" si="18"/>
        <v>4</v>
      </c>
      <c r="I619">
        <f t="shared" si="19"/>
        <v>81.92</v>
      </c>
    </row>
    <row r="620" ht="15" spans="1:9">
      <c r="A620" s="4" t="s">
        <v>9251</v>
      </c>
      <c r="B620" t="str">
        <f>VLOOKUP(A620,'[1]子sku-父sku'!$A:$B,2,0)</f>
        <v>CS-BUSB031</v>
      </c>
      <c r="C620" s="5">
        <f>SUMIFS(allorders!O:O,allorders!L:L,$A620,allorders!AG:AG,"&lt;="&amp;日期!$B$5,allorders!AG:AG,"&gt;="&amp;日期!$B$6,allorders!$Q:$Q,"&lt;&gt;"&amp;"",allorders!E:E,"Shipped")</f>
        <v>1</v>
      </c>
      <c r="D620" s="5">
        <f>SUMIFS(allorders!$O:$O,allorders!$L:$L,$A620,allorders!$AG:$AG,"&lt;="&amp;日期!$B$7,allorders!$AG:$AG,"&gt;="&amp;日期!$B$8,allorders!Q:Q,"&lt;&gt;"&amp;"",allorders!E:E,"Shipped")</f>
        <v>0</v>
      </c>
      <c r="E620" s="5">
        <f>SUMIFS(allorders!$O:$O,allorders!$L:$L,$A620,allorders!$AG:$AG,"&lt;="&amp;日期!$B$9,allorders!$AG:$AG,"&gt;="&amp;日期!$B$10,allorders!Q:Q,"&lt;&gt;"&amp;"",allorders!E:E,"Shipped")</f>
        <v>1</v>
      </c>
      <c r="F620" s="5">
        <f>SUMIFS(allorders!$O:$O,allorders!$L:$L,$A620,allorders!$AG:$AG,"&lt;="&amp;日期!$B$11,allorders!$AG:$AG,"&gt;="&amp;日期!$B$12,allorders!Q:Q,"&lt;&gt;"&amp;"",allorders!E:E,"Shipped")</f>
        <v>0</v>
      </c>
      <c r="G620" s="6">
        <f>IF(SUM(C620:F620)=0,0,SUMIFS(allorders!Q:Q,allorders!L:L,A620,allorders!AG:AG,"&lt;="&amp;日期!$B$5,allorders!AG:AG,"&gt;="&amp;日期!$B$12,allorders!N:N,"Shipped")/SUM(C620:F620))</f>
        <v>27.98</v>
      </c>
      <c r="H620">
        <f t="shared" si="18"/>
        <v>2</v>
      </c>
      <c r="I620">
        <f t="shared" si="19"/>
        <v>55.96</v>
      </c>
    </row>
    <row r="621" ht="15" spans="1:9">
      <c r="A621" s="4" t="s">
        <v>9303</v>
      </c>
      <c r="B621" t="str">
        <f>VLOOKUP(A621,'[1]子sku-父sku'!$A:$B,2,0)</f>
        <v>CS-LHY009</v>
      </c>
      <c r="C621" s="5">
        <f>SUMIFS(allorders!O:O,allorders!L:L,$A621,allorders!AG:AG,"&lt;="&amp;日期!$B$5,allorders!AG:AG,"&gt;="&amp;日期!$B$6,allorders!$Q:$Q,"&lt;&gt;"&amp;"",allorders!E:E,"Shipped")</f>
        <v>0</v>
      </c>
      <c r="D621" s="5">
        <f>SUMIFS(allorders!$O:$O,allorders!$L:$L,$A621,allorders!$AG:$AG,"&lt;="&amp;日期!$B$7,allorders!$AG:$AG,"&gt;="&amp;日期!$B$8,allorders!Q:Q,"&lt;&gt;"&amp;"",allorders!E:E,"Shipped")</f>
        <v>0</v>
      </c>
      <c r="E621" s="5">
        <f>SUMIFS(allorders!$O:$O,allorders!$L:$L,$A621,allorders!$AG:$AG,"&lt;="&amp;日期!$B$9,allorders!$AG:$AG,"&gt;="&amp;日期!$B$10,allorders!Q:Q,"&lt;&gt;"&amp;"",allorders!E:E,"Shipped")</f>
        <v>1</v>
      </c>
      <c r="F621" s="5">
        <f>SUMIFS(allorders!$O:$O,allorders!$L:$L,$A621,allorders!$AG:$AG,"&lt;="&amp;日期!$B$11,allorders!$AG:$AG,"&gt;="&amp;日期!$B$12,allorders!Q:Q,"&lt;&gt;"&amp;"",allorders!E:E,"Shipped")</f>
        <v>0</v>
      </c>
      <c r="G621" s="6">
        <f>IF(SUM(C621:F621)=0,0,SUMIFS(allorders!Q:Q,allorders!L:L,A621,allorders!AG:AG,"&lt;="&amp;日期!$B$5,allorders!AG:AG,"&gt;="&amp;日期!$B$12,allorders!N:N,"Shipped")/SUM(C621:F621))</f>
        <v>16.36</v>
      </c>
      <c r="H621">
        <f t="shared" si="18"/>
        <v>1</v>
      </c>
      <c r="I621">
        <f t="shared" si="19"/>
        <v>16.36</v>
      </c>
    </row>
    <row r="622" ht="15" spans="1:9">
      <c r="A622" s="4" t="s">
        <v>9313</v>
      </c>
      <c r="B622" t="str">
        <f>VLOOKUP(A622,'[1]子sku-父sku'!$A:$B,2,0)</f>
        <v>CS-LHY032</v>
      </c>
      <c r="C622" s="5">
        <f>SUMIFS(allorders!O:O,allorders!L:L,$A622,allorders!AG:AG,"&lt;="&amp;日期!$B$5,allorders!AG:AG,"&gt;="&amp;日期!$B$6,allorders!$Q:$Q,"&lt;&gt;"&amp;"",allorders!E:E,"Shipped")</f>
        <v>2</v>
      </c>
      <c r="D622" s="5">
        <f>SUMIFS(allorders!$O:$O,allorders!$L:$L,$A622,allorders!$AG:$AG,"&lt;="&amp;日期!$B$7,allorders!$AG:$AG,"&gt;="&amp;日期!$B$8,allorders!Q:Q,"&lt;&gt;"&amp;"",allorders!E:E,"Shipped")</f>
        <v>2</v>
      </c>
      <c r="E622" s="5">
        <f>SUMIFS(allorders!$O:$O,allorders!$L:$L,$A622,allorders!$AG:$AG,"&lt;="&amp;日期!$B$9,allorders!$AG:$AG,"&gt;="&amp;日期!$B$10,allorders!Q:Q,"&lt;&gt;"&amp;"",allorders!E:E,"Shipped")</f>
        <v>1</v>
      </c>
      <c r="F622" s="5">
        <f>SUMIFS(allorders!$O:$O,allorders!$L:$L,$A622,allorders!$AG:$AG,"&lt;="&amp;日期!$B$11,allorders!$AG:$AG,"&gt;="&amp;日期!$B$12,allorders!Q:Q,"&lt;&gt;"&amp;"",allorders!E:E,"Shipped")</f>
        <v>0</v>
      </c>
      <c r="G622" s="6">
        <f>IF(SUM(C622:F622)=0,0,SUMIFS(allorders!Q:Q,allorders!L:L,A622,allorders!AG:AG,"&lt;="&amp;日期!$B$5,allorders!AG:AG,"&gt;="&amp;日期!$B$12,allorders!N:N,"Shipped")/SUM(C622:F622))</f>
        <v>22.98</v>
      </c>
      <c r="H622">
        <f t="shared" si="18"/>
        <v>5</v>
      </c>
      <c r="I622">
        <f t="shared" si="19"/>
        <v>114.9</v>
      </c>
    </row>
    <row r="623" ht="15" spans="1:9">
      <c r="A623" s="4" t="s">
        <v>9369</v>
      </c>
      <c r="B623" t="str">
        <f>VLOOKUP(A623,'[1]子sku-父sku'!$A:$B,2,0)</f>
        <v>CS-SB170</v>
      </c>
      <c r="C623" s="5">
        <f>SUMIFS(allorders!O:O,allorders!L:L,$A623,allorders!AG:AG,"&lt;="&amp;日期!$B$5,allorders!AG:AG,"&gt;="&amp;日期!$B$6,allorders!$Q:$Q,"&lt;&gt;"&amp;"",allorders!E:E,"Shipped")</f>
        <v>0</v>
      </c>
      <c r="D623" s="5">
        <f>SUMIFS(allorders!$O:$O,allorders!$L:$L,$A623,allorders!$AG:$AG,"&lt;="&amp;日期!$B$7,allorders!$AG:$AG,"&gt;="&amp;日期!$B$8,allorders!Q:Q,"&lt;&gt;"&amp;"",allorders!E:E,"Shipped")</f>
        <v>2</v>
      </c>
      <c r="E623" s="5">
        <f>SUMIFS(allorders!$O:$O,allorders!$L:$L,$A623,allorders!$AG:$AG,"&lt;="&amp;日期!$B$9,allorders!$AG:$AG,"&gt;="&amp;日期!$B$10,allorders!Q:Q,"&lt;&gt;"&amp;"",allorders!E:E,"Shipped")</f>
        <v>3</v>
      </c>
      <c r="F623" s="5">
        <f>SUMIFS(allorders!$O:$O,allorders!$L:$L,$A623,allorders!$AG:$AG,"&lt;="&amp;日期!$B$11,allorders!$AG:$AG,"&gt;="&amp;日期!$B$12,allorders!Q:Q,"&lt;&gt;"&amp;"",allorders!E:E,"Shipped")</f>
        <v>0</v>
      </c>
      <c r="G623" s="6">
        <f>IF(SUM(C623:F623)=0,0,SUMIFS(allorders!Q:Q,allorders!L:L,A623,allorders!AG:AG,"&lt;="&amp;日期!$B$5,allorders!AG:AG,"&gt;="&amp;日期!$B$12,allorders!N:N,"Shipped")/SUM(C623:F623))</f>
        <v>23.98</v>
      </c>
      <c r="H623">
        <f t="shared" si="18"/>
        <v>5</v>
      </c>
      <c r="I623">
        <f t="shared" si="19"/>
        <v>119.9</v>
      </c>
    </row>
    <row r="624" ht="15" spans="1:9">
      <c r="A624" s="4" t="s">
        <v>9395</v>
      </c>
      <c r="B624" t="str">
        <f>VLOOKUP(A624,'[1]子sku-父sku'!$A:$B,2,0)</f>
        <v>CS-BS030</v>
      </c>
      <c r="C624" s="5">
        <f>SUMIFS(allorders!O:O,allorders!L:L,$A624,allorders!AG:AG,"&lt;="&amp;日期!$B$5,allorders!AG:AG,"&gt;="&amp;日期!$B$6,allorders!$Q:$Q,"&lt;&gt;"&amp;"",allorders!E:E,"Shipped")</f>
        <v>0</v>
      </c>
      <c r="D624" s="5">
        <f>SUMIFS(allorders!$O:$O,allorders!$L:$L,$A624,allorders!$AG:$AG,"&lt;="&amp;日期!$B$7,allorders!$AG:$AG,"&gt;="&amp;日期!$B$8,allorders!Q:Q,"&lt;&gt;"&amp;"",allorders!E:E,"Shipped")</f>
        <v>0</v>
      </c>
      <c r="E624" s="5">
        <f>SUMIFS(allorders!$O:$O,allorders!$L:$L,$A624,allorders!$AG:$AG,"&lt;="&amp;日期!$B$9,allorders!$AG:$AG,"&gt;="&amp;日期!$B$10,allorders!Q:Q,"&lt;&gt;"&amp;"",allorders!E:E,"Shipped")</f>
        <v>5</v>
      </c>
      <c r="F624" s="5">
        <f>SUMIFS(allorders!$O:$O,allorders!$L:$L,$A624,allorders!$AG:$AG,"&lt;="&amp;日期!$B$11,allorders!$AG:$AG,"&gt;="&amp;日期!$B$12,allorders!Q:Q,"&lt;&gt;"&amp;"",allorders!E:E,"Shipped")</f>
        <v>0</v>
      </c>
      <c r="G624" s="6">
        <f>IF(SUM(C624:F624)=0,0,SUMIFS(allorders!Q:Q,allorders!L:L,A624,allorders!AG:AG,"&lt;="&amp;日期!$B$5,allorders!AG:AG,"&gt;="&amp;日期!$B$12,allorders!N:N,"Shipped")/SUM(C624:F624))</f>
        <v>23.98</v>
      </c>
      <c r="H624">
        <f t="shared" si="18"/>
        <v>5</v>
      </c>
      <c r="I624">
        <f t="shared" si="19"/>
        <v>119.9</v>
      </c>
    </row>
    <row r="625" ht="15" spans="1:9">
      <c r="A625" s="4" t="s">
        <v>9418</v>
      </c>
      <c r="B625" t="str">
        <f>VLOOKUP(A625,'[1]子sku-父sku'!$A:$B,2,0)</f>
        <v>MY-021</v>
      </c>
      <c r="C625" s="5">
        <f>SUMIFS(allorders!O:O,allorders!L:L,$A625,allorders!AG:AG,"&lt;="&amp;日期!$B$5,allorders!AG:AG,"&gt;="&amp;日期!$B$6,allorders!$Q:$Q,"&lt;&gt;"&amp;"",allorders!E:E,"Shipped")</f>
        <v>3</v>
      </c>
      <c r="D625" s="5">
        <f>SUMIFS(allorders!$O:$O,allorders!$L:$L,$A625,allorders!$AG:$AG,"&lt;="&amp;日期!$B$7,allorders!$AG:$AG,"&gt;="&amp;日期!$B$8,allorders!Q:Q,"&lt;&gt;"&amp;"",allorders!E:E,"Shipped")</f>
        <v>0</v>
      </c>
      <c r="E625" s="5">
        <f>SUMIFS(allorders!$O:$O,allorders!$L:$L,$A625,allorders!$AG:$AG,"&lt;="&amp;日期!$B$9,allorders!$AG:$AG,"&gt;="&amp;日期!$B$10,allorders!Q:Q,"&lt;&gt;"&amp;"",allorders!E:E,"Shipped")</f>
        <v>1</v>
      </c>
      <c r="F625" s="5">
        <f>SUMIFS(allorders!$O:$O,allorders!$L:$L,$A625,allorders!$AG:$AG,"&lt;="&amp;日期!$B$11,allorders!$AG:$AG,"&gt;="&amp;日期!$B$12,allorders!Q:Q,"&lt;&gt;"&amp;"",allorders!E:E,"Shipped")</f>
        <v>0</v>
      </c>
      <c r="G625" s="6">
        <f>IF(SUM(C625:F625)=0,0,SUMIFS(allorders!Q:Q,allorders!L:L,A625,allorders!AG:AG,"&lt;="&amp;日期!$B$5,allorders!AG:AG,"&gt;="&amp;日期!$B$12,allorders!N:N,"Shipped")/SUM(C625:F625))</f>
        <v>22.98</v>
      </c>
      <c r="H625">
        <f t="shared" si="18"/>
        <v>4</v>
      </c>
      <c r="I625">
        <f t="shared" si="19"/>
        <v>91.92</v>
      </c>
    </row>
    <row r="626" ht="15" spans="1:9">
      <c r="A626" s="4" t="s">
        <v>9460</v>
      </c>
      <c r="B626" t="str">
        <f>VLOOKUP(A626,'[1]子sku-父sku'!$A:$B,2,0)</f>
        <v>CS-SB009</v>
      </c>
      <c r="C626" s="5">
        <f>SUMIFS(allorders!O:O,allorders!L:L,$A626,allorders!AG:AG,"&lt;="&amp;日期!$B$5,allorders!AG:AG,"&gt;="&amp;日期!$B$6,allorders!$Q:$Q,"&lt;&gt;"&amp;"",allorders!E:E,"Shipped")</f>
        <v>1</v>
      </c>
      <c r="D626" s="5">
        <f>SUMIFS(allorders!$O:$O,allorders!$L:$L,$A626,allorders!$AG:$AG,"&lt;="&amp;日期!$B$7,allorders!$AG:$AG,"&gt;="&amp;日期!$B$8,allorders!Q:Q,"&lt;&gt;"&amp;"",allorders!E:E,"Shipped")</f>
        <v>1</v>
      </c>
      <c r="E626" s="5">
        <f>SUMIFS(allorders!$O:$O,allorders!$L:$L,$A626,allorders!$AG:$AG,"&lt;="&amp;日期!$B$9,allorders!$AG:$AG,"&gt;="&amp;日期!$B$10,allorders!Q:Q,"&lt;&gt;"&amp;"",allorders!E:E,"Shipped")</f>
        <v>1</v>
      </c>
      <c r="F626" s="5">
        <f>SUMIFS(allorders!$O:$O,allorders!$L:$L,$A626,allorders!$AG:$AG,"&lt;="&amp;日期!$B$11,allorders!$AG:$AG,"&gt;="&amp;日期!$B$12,allorders!Q:Q,"&lt;&gt;"&amp;"",allorders!E:E,"Shipped")</f>
        <v>0</v>
      </c>
      <c r="G626" s="6">
        <f>IF(SUM(C626:F626)=0,0,SUMIFS(allorders!Q:Q,allorders!L:L,A626,allorders!AG:AG,"&lt;="&amp;日期!$B$5,allorders!AG:AG,"&gt;="&amp;日期!$B$12,allorders!N:N,"Shipped")/SUM(C626:F626))</f>
        <v>14.98</v>
      </c>
      <c r="H626">
        <f t="shared" si="18"/>
        <v>3</v>
      </c>
      <c r="I626">
        <f t="shared" si="19"/>
        <v>44.94</v>
      </c>
    </row>
    <row r="627" ht="15" spans="1:9">
      <c r="A627" s="4" t="s">
        <v>9468</v>
      </c>
      <c r="B627" t="str">
        <f>VLOOKUP(A627,'[1]子sku-父sku'!$A:$B,2,0)</f>
        <v>CS-LY171</v>
      </c>
      <c r="C627" s="5">
        <f>SUMIFS(allorders!O:O,allorders!L:L,$A627,allorders!AG:AG,"&lt;="&amp;日期!$B$5,allorders!AG:AG,"&gt;="&amp;日期!$B$6,allorders!$Q:$Q,"&lt;&gt;"&amp;"",allorders!E:E,"Shipped")</f>
        <v>0</v>
      </c>
      <c r="D627" s="5">
        <f>SUMIFS(allorders!$O:$O,allorders!$L:$L,$A627,allorders!$AG:$AG,"&lt;="&amp;日期!$B$7,allorders!$AG:$AG,"&gt;="&amp;日期!$B$8,allorders!Q:Q,"&lt;&gt;"&amp;"",allorders!E:E,"Shipped")</f>
        <v>1</v>
      </c>
      <c r="E627" s="5">
        <f>SUMIFS(allorders!$O:$O,allorders!$L:$L,$A627,allorders!$AG:$AG,"&lt;="&amp;日期!$B$9,allorders!$AG:$AG,"&gt;="&amp;日期!$B$10,allorders!Q:Q,"&lt;&gt;"&amp;"",allorders!E:E,"Shipped")</f>
        <v>1</v>
      </c>
      <c r="F627" s="5">
        <f>SUMIFS(allorders!$O:$O,allorders!$L:$L,$A627,allorders!$AG:$AG,"&lt;="&amp;日期!$B$11,allorders!$AG:$AG,"&gt;="&amp;日期!$B$12,allorders!Q:Q,"&lt;&gt;"&amp;"",allorders!E:E,"Shipped")</f>
        <v>0</v>
      </c>
      <c r="G627" s="6">
        <f>IF(SUM(C627:F627)=0,0,SUMIFS(allorders!Q:Q,allorders!L:L,A627,allorders!AG:AG,"&lt;="&amp;日期!$B$5,allorders!AG:AG,"&gt;="&amp;日期!$B$12,allorders!N:N,"Shipped")/SUM(C627:F627))</f>
        <v>18.35</v>
      </c>
      <c r="H627">
        <f t="shared" si="18"/>
        <v>2</v>
      </c>
      <c r="I627">
        <f t="shared" si="19"/>
        <v>36.7</v>
      </c>
    </row>
    <row r="628" ht="15" spans="1:9">
      <c r="A628" s="4" t="s">
        <v>9489</v>
      </c>
      <c r="B628" t="str">
        <f>VLOOKUP(A628,'[1]子sku-父sku'!$A:$B,2,0)</f>
        <v>MY-SB011</v>
      </c>
      <c r="C628" s="5">
        <f>SUMIFS(allorders!O:O,allorders!L:L,$A628,allorders!AG:AG,"&lt;="&amp;日期!$B$5,allorders!AG:AG,"&gt;="&amp;日期!$B$6,allorders!$Q:$Q,"&lt;&gt;"&amp;"",allorders!E:E,"Shipped")</f>
        <v>1</v>
      </c>
      <c r="D628" s="5">
        <f>SUMIFS(allorders!$O:$O,allorders!$L:$L,$A628,allorders!$AG:$AG,"&lt;="&amp;日期!$B$7,allorders!$AG:$AG,"&gt;="&amp;日期!$B$8,allorders!Q:Q,"&lt;&gt;"&amp;"",allorders!E:E,"Shipped")</f>
        <v>0</v>
      </c>
      <c r="E628" s="5">
        <f>SUMIFS(allorders!$O:$O,allorders!$L:$L,$A628,allorders!$AG:$AG,"&lt;="&amp;日期!$B$9,allorders!$AG:$AG,"&gt;="&amp;日期!$B$10,allorders!Q:Q,"&lt;&gt;"&amp;"",allorders!E:E,"Shipped")</f>
        <v>2</v>
      </c>
      <c r="F628" s="5">
        <f>SUMIFS(allorders!$O:$O,allorders!$L:$L,$A628,allorders!$AG:$AG,"&lt;="&amp;日期!$B$11,allorders!$AG:$AG,"&gt;="&amp;日期!$B$12,allorders!Q:Q,"&lt;&gt;"&amp;"",allorders!E:E,"Shipped")</f>
        <v>0</v>
      </c>
      <c r="G628" s="6">
        <f>IF(SUM(C628:F628)=0,0,SUMIFS(allorders!Q:Q,allorders!L:L,A628,allorders!AG:AG,"&lt;="&amp;日期!$B$5,allorders!AG:AG,"&gt;="&amp;日期!$B$12,allorders!N:N,"Shipped")/SUM(C628:F628))</f>
        <v>22.98</v>
      </c>
      <c r="H628">
        <f t="shared" si="18"/>
        <v>3</v>
      </c>
      <c r="I628">
        <f t="shared" si="19"/>
        <v>68.94</v>
      </c>
    </row>
    <row r="629" ht="15" spans="1:9">
      <c r="A629" s="4" t="s">
        <v>9507</v>
      </c>
      <c r="B629" t="str">
        <f>VLOOKUP(A629,'[1]子sku-父sku'!$A:$B,2,0)</f>
        <v>CS-SB171</v>
      </c>
      <c r="C629" s="5">
        <f>SUMIFS(allorders!O:O,allorders!L:L,$A629,allorders!AG:AG,"&lt;="&amp;日期!$B$5,allorders!AG:AG,"&gt;="&amp;日期!$B$6,allorders!$Q:$Q,"&lt;&gt;"&amp;"",allorders!E:E,"Shipped")</f>
        <v>0</v>
      </c>
      <c r="D629" s="5">
        <f>SUMIFS(allorders!$O:$O,allorders!$L:$L,$A629,allorders!$AG:$AG,"&lt;="&amp;日期!$B$7,allorders!$AG:$AG,"&gt;="&amp;日期!$B$8,allorders!Q:Q,"&lt;&gt;"&amp;"",allorders!E:E,"Shipped")</f>
        <v>1</v>
      </c>
      <c r="E629" s="5">
        <f>SUMIFS(allorders!$O:$O,allorders!$L:$L,$A629,allorders!$AG:$AG,"&lt;="&amp;日期!$B$9,allorders!$AG:$AG,"&gt;="&amp;日期!$B$10,allorders!Q:Q,"&lt;&gt;"&amp;"",allorders!E:E,"Shipped")</f>
        <v>1</v>
      </c>
      <c r="F629" s="5">
        <f>SUMIFS(allorders!$O:$O,allorders!$L:$L,$A629,allorders!$AG:$AG,"&lt;="&amp;日期!$B$11,allorders!$AG:$AG,"&gt;="&amp;日期!$B$12,allorders!Q:Q,"&lt;&gt;"&amp;"",allorders!E:E,"Shipped")</f>
        <v>0</v>
      </c>
      <c r="G629" s="6">
        <f>IF(SUM(C629:F629)=0,0,SUMIFS(allorders!Q:Q,allorders!L:L,A629,allorders!AG:AG,"&lt;="&amp;日期!$B$5,allorders!AG:AG,"&gt;="&amp;日期!$B$12,allorders!N:N,"Shipped")/SUM(C629:F629))</f>
        <v>21.98</v>
      </c>
      <c r="H629">
        <f t="shared" si="18"/>
        <v>2</v>
      </c>
      <c r="I629">
        <f t="shared" si="19"/>
        <v>43.96</v>
      </c>
    </row>
    <row r="630" ht="15" spans="1:9">
      <c r="A630" s="4" t="s">
        <v>9513</v>
      </c>
      <c r="B630" t="str">
        <f>VLOOKUP(A630,'[1]子sku-父sku'!$A:$B,2,0)</f>
        <v>MY-LYRound020</v>
      </c>
      <c r="C630" s="5">
        <f>SUMIFS(allorders!O:O,allorders!L:L,$A630,allorders!AG:AG,"&lt;="&amp;日期!$B$5,allorders!AG:AG,"&gt;="&amp;日期!$B$6,allorders!$Q:$Q,"&lt;&gt;"&amp;"",allorders!E:E,"Shipped")</f>
        <v>1</v>
      </c>
      <c r="D630" s="5">
        <f>SUMIFS(allorders!$O:$O,allorders!$L:$L,$A630,allorders!$AG:$AG,"&lt;="&amp;日期!$B$7,allorders!$AG:$AG,"&gt;="&amp;日期!$B$8,allorders!Q:Q,"&lt;&gt;"&amp;"",allorders!E:E,"Shipped")</f>
        <v>4</v>
      </c>
      <c r="E630" s="5">
        <f>SUMIFS(allorders!$O:$O,allorders!$L:$L,$A630,allorders!$AG:$AG,"&lt;="&amp;日期!$B$9,allorders!$AG:$AG,"&gt;="&amp;日期!$B$10,allorders!Q:Q,"&lt;&gt;"&amp;"",allorders!E:E,"Shipped")</f>
        <v>1</v>
      </c>
      <c r="F630" s="5">
        <f>SUMIFS(allorders!$O:$O,allorders!$L:$L,$A630,allorders!$AG:$AG,"&lt;="&amp;日期!$B$11,allorders!$AG:$AG,"&gt;="&amp;日期!$B$12,allorders!Q:Q,"&lt;&gt;"&amp;"",allorders!E:E,"Shipped")</f>
        <v>0</v>
      </c>
      <c r="G630" s="6">
        <f>IF(SUM(C630:F630)=0,0,SUMIFS(allorders!Q:Q,allorders!L:L,A630,allorders!AG:AG,"&lt;="&amp;日期!$B$5,allorders!AG:AG,"&gt;="&amp;日期!$B$12,allorders!N:N,"Shipped")/SUM(C630:F630))</f>
        <v>23.98</v>
      </c>
      <c r="H630">
        <f t="shared" si="18"/>
        <v>6</v>
      </c>
      <c r="I630">
        <f t="shared" si="19"/>
        <v>143.88</v>
      </c>
    </row>
    <row r="631" ht="15" spans="1:9">
      <c r="A631" s="4" t="s">
        <v>9525</v>
      </c>
      <c r="B631" t="str">
        <f>VLOOKUP(A631,'[1]子sku-父sku'!$A:$B,2,0)</f>
        <v>WQS-BN-1503</v>
      </c>
      <c r="C631" s="5">
        <f>SUMIFS(allorders!O:O,allorders!L:L,$A631,allorders!AG:AG,"&lt;="&amp;日期!$B$5,allorders!AG:AG,"&gt;="&amp;日期!$B$6,allorders!$Q:$Q,"&lt;&gt;"&amp;"",allorders!E:E,"Shipped")</f>
        <v>0</v>
      </c>
      <c r="D631" s="5">
        <f>SUMIFS(allorders!$O:$O,allorders!$L:$L,$A631,allorders!$AG:$AG,"&lt;="&amp;日期!$B$7,allorders!$AG:$AG,"&gt;="&amp;日期!$B$8,allorders!Q:Q,"&lt;&gt;"&amp;"",allorders!E:E,"Shipped")</f>
        <v>0</v>
      </c>
      <c r="E631" s="5">
        <f>SUMIFS(allorders!$O:$O,allorders!$L:$L,$A631,allorders!$AG:$AG,"&lt;="&amp;日期!$B$9,allorders!$AG:$AG,"&gt;="&amp;日期!$B$10,allorders!Q:Q,"&lt;&gt;"&amp;"",allorders!E:E,"Shipped")</f>
        <v>1</v>
      </c>
      <c r="F631" s="5">
        <f>SUMIFS(allorders!$O:$O,allorders!$L:$L,$A631,allorders!$AG:$AG,"&lt;="&amp;日期!$B$11,allorders!$AG:$AG,"&gt;="&amp;日期!$B$12,allorders!Q:Q,"&lt;&gt;"&amp;"",allorders!E:E,"Shipped")</f>
        <v>0</v>
      </c>
      <c r="G631" s="6">
        <f>IF(SUM(C631:F631)=0,0,SUMIFS(allorders!Q:Q,allorders!L:L,A631,allorders!AG:AG,"&lt;="&amp;日期!$B$5,allorders!AG:AG,"&gt;="&amp;日期!$B$12,allorders!N:N,"Shipped")/SUM(C631:F631))</f>
        <v>22.98</v>
      </c>
      <c r="H631">
        <f t="shared" si="18"/>
        <v>1</v>
      </c>
      <c r="I631">
        <f t="shared" si="19"/>
        <v>22.98</v>
      </c>
    </row>
    <row r="632" ht="15" spans="1:9">
      <c r="A632" s="4" t="s">
        <v>9544</v>
      </c>
      <c r="B632" t="str">
        <f>VLOOKUP(A632,'[1]子sku-父sku'!$A:$B,2,0)</f>
        <v>CS-BUSB031</v>
      </c>
      <c r="C632" s="5">
        <f>SUMIFS(allorders!O:O,allorders!L:L,$A632,allorders!AG:AG,"&lt;="&amp;日期!$B$5,allorders!AG:AG,"&gt;="&amp;日期!$B$6,allorders!$Q:$Q,"&lt;&gt;"&amp;"",allorders!E:E,"Shipped")</f>
        <v>0</v>
      </c>
      <c r="D632" s="5">
        <f>SUMIFS(allorders!$O:$O,allorders!$L:$L,$A632,allorders!$AG:$AG,"&lt;="&amp;日期!$B$7,allorders!$AG:$AG,"&gt;="&amp;日期!$B$8,allorders!Q:Q,"&lt;&gt;"&amp;"",allorders!E:E,"Shipped")</f>
        <v>1</v>
      </c>
      <c r="E632" s="5">
        <f>SUMIFS(allorders!$O:$O,allorders!$L:$L,$A632,allorders!$AG:$AG,"&lt;="&amp;日期!$B$9,allorders!$AG:$AG,"&gt;="&amp;日期!$B$10,allorders!Q:Q,"&lt;&gt;"&amp;"",allorders!E:E,"Shipped")</f>
        <v>1</v>
      </c>
      <c r="F632" s="5">
        <f>SUMIFS(allorders!$O:$O,allorders!$L:$L,$A632,allorders!$AG:$AG,"&lt;="&amp;日期!$B$11,allorders!$AG:$AG,"&gt;="&amp;日期!$B$12,allorders!Q:Q,"&lt;&gt;"&amp;"",allorders!E:E,"Shipped")</f>
        <v>0</v>
      </c>
      <c r="G632" s="6">
        <f>IF(SUM(C632:F632)=0,0,SUMIFS(allorders!Q:Q,allorders!L:L,A632,allorders!AG:AG,"&lt;="&amp;日期!$B$5,allorders!AG:AG,"&gt;="&amp;日期!$B$12,allorders!N:N,"Shipped")/SUM(C632:F632))</f>
        <v>27.98</v>
      </c>
      <c r="H632">
        <f t="shared" si="18"/>
        <v>2</v>
      </c>
      <c r="I632">
        <f t="shared" si="19"/>
        <v>55.96</v>
      </c>
    </row>
    <row r="633" ht="15" spans="1:9">
      <c r="A633" s="4" t="s">
        <v>9557</v>
      </c>
      <c r="B633" t="str">
        <f>VLOOKUP(A633,'[1]子sku-父sku'!$A:$B,2,0)</f>
        <v>CS-LY181</v>
      </c>
      <c r="C633" s="5">
        <f>SUMIFS(allorders!O:O,allorders!L:L,$A633,allorders!AG:AG,"&lt;="&amp;日期!$B$5,allorders!AG:AG,"&gt;="&amp;日期!$B$6,allorders!$Q:$Q,"&lt;&gt;"&amp;"",allorders!E:E,"Shipped")</f>
        <v>1</v>
      </c>
      <c r="D633" s="5">
        <f>SUMIFS(allorders!$O:$O,allorders!$L:$L,$A633,allorders!$AG:$AG,"&lt;="&amp;日期!$B$7,allorders!$AG:$AG,"&gt;="&amp;日期!$B$8,allorders!Q:Q,"&lt;&gt;"&amp;"",allorders!E:E,"Shipped")</f>
        <v>0</v>
      </c>
      <c r="E633" s="5">
        <f>SUMIFS(allorders!$O:$O,allorders!$L:$L,$A633,allorders!$AG:$AG,"&lt;="&amp;日期!$B$9,allorders!$AG:$AG,"&gt;="&amp;日期!$B$10,allorders!Q:Q,"&lt;&gt;"&amp;"",allorders!E:E,"Shipped")</f>
        <v>4</v>
      </c>
      <c r="F633" s="5">
        <f>SUMIFS(allorders!$O:$O,allorders!$L:$L,$A633,allorders!$AG:$AG,"&lt;="&amp;日期!$B$11,allorders!$AG:$AG,"&gt;="&amp;日期!$B$12,allorders!Q:Q,"&lt;&gt;"&amp;"",allorders!E:E,"Shipped")</f>
        <v>0</v>
      </c>
      <c r="G633" s="6">
        <f>IF(SUM(C633:F633)=0,0,SUMIFS(allorders!Q:Q,allorders!L:L,A633,allorders!AG:AG,"&lt;="&amp;日期!$B$5,allorders!AG:AG,"&gt;="&amp;日期!$B$12,allorders!N:N,"Shipped")/SUM(C633:F633))</f>
        <v>23.98</v>
      </c>
      <c r="H633">
        <f t="shared" si="18"/>
        <v>5</v>
      </c>
      <c r="I633">
        <f t="shared" si="19"/>
        <v>119.9</v>
      </c>
    </row>
    <row r="634" ht="15" spans="1:9">
      <c r="A634" s="4" t="s">
        <v>9619</v>
      </c>
      <c r="B634" t="str">
        <f>VLOOKUP(A634,'[1]子sku-父sku'!$A:$B,2,0)</f>
        <v>CS-SB009</v>
      </c>
      <c r="C634" s="5">
        <f>SUMIFS(allorders!O:O,allorders!L:L,$A634,allorders!AG:AG,"&lt;="&amp;日期!$B$5,allorders!AG:AG,"&gt;="&amp;日期!$B$6,allorders!$Q:$Q,"&lt;&gt;"&amp;"",allorders!E:E,"Shipped")</f>
        <v>1</v>
      </c>
      <c r="D634" s="5">
        <f>SUMIFS(allorders!$O:$O,allorders!$L:$L,$A634,allorders!$AG:$AG,"&lt;="&amp;日期!$B$7,allorders!$AG:$AG,"&gt;="&amp;日期!$B$8,allorders!Q:Q,"&lt;&gt;"&amp;"",allorders!E:E,"Shipped")</f>
        <v>0</v>
      </c>
      <c r="E634" s="5">
        <f>SUMIFS(allorders!$O:$O,allorders!$L:$L,$A634,allorders!$AG:$AG,"&lt;="&amp;日期!$B$9,allorders!$AG:$AG,"&gt;="&amp;日期!$B$10,allorders!Q:Q,"&lt;&gt;"&amp;"",allorders!E:E,"Shipped")</f>
        <v>2</v>
      </c>
      <c r="F634" s="5">
        <f>SUMIFS(allorders!$O:$O,allorders!$L:$L,$A634,allorders!$AG:$AG,"&lt;="&amp;日期!$B$11,allorders!$AG:$AG,"&gt;="&amp;日期!$B$12,allorders!Q:Q,"&lt;&gt;"&amp;"",allorders!E:E,"Shipped")</f>
        <v>0</v>
      </c>
      <c r="G634" s="6">
        <f>IF(SUM(C634:F634)=0,0,SUMIFS(allorders!Q:Q,allorders!L:L,A634,allorders!AG:AG,"&lt;="&amp;日期!$B$5,allorders!AG:AG,"&gt;="&amp;日期!$B$12,allorders!N:N,"Shipped")/SUM(C634:F634))</f>
        <v>21.98</v>
      </c>
      <c r="H634">
        <f t="shared" si="18"/>
        <v>3</v>
      </c>
      <c r="I634">
        <f t="shared" si="19"/>
        <v>65.94</v>
      </c>
    </row>
    <row r="635" ht="15" spans="1:9">
      <c r="A635" s="4" t="s">
        <v>9647</v>
      </c>
      <c r="B635" t="str">
        <f>VLOOKUP(A635,'[1]子sku-父sku'!$A:$B,2,0)</f>
        <v>CS-SB006</v>
      </c>
      <c r="C635" s="5">
        <f>SUMIFS(allorders!O:O,allorders!L:L,$A635,allorders!AG:AG,"&lt;="&amp;日期!$B$5,allorders!AG:AG,"&gt;="&amp;日期!$B$6,allorders!$Q:$Q,"&lt;&gt;"&amp;"",allorders!E:E,"Shipped")</f>
        <v>5</v>
      </c>
      <c r="D635" s="5">
        <f>SUMIFS(allorders!$O:$O,allorders!$L:$L,$A635,allorders!$AG:$AG,"&lt;="&amp;日期!$B$7,allorders!$AG:$AG,"&gt;="&amp;日期!$B$8,allorders!Q:Q,"&lt;&gt;"&amp;"",allorders!E:E,"Shipped")</f>
        <v>1</v>
      </c>
      <c r="E635" s="5">
        <f>SUMIFS(allorders!$O:$O,allorders!$L:$L,$A635,allorders!$AG:$AG,"&lt;="&amp;日期!$B$9,allorders!$AG:$AG,"&gt;="&amp;日期!$B$10,allorders!Q:Q,"&lt;&gt;"&amp;"",allorders!E:E,"Shipped")</f>
        <v>1</v>
      </c>
      <c r="F635" s="5">
        <f>SUMIFS(allorders!$O:$O,allorders!$L:$L,$A635,allorders!$AG:$AG,"&lt;="&amp;日期!$B$11,allorders!$AG:$AG,"&gt;="&amp;日期!$B$12,allorders!Q:Q,"&lt;&gt;"&amp;"",allorders!E:E,"Shipped")</f>
        <v>0</v>
      </c>
      <c r="G635" s="6">
        <f>IF(SUM(C635:F635)=0,0,SUMIFS(allorders!Q:Q,allorders!L:L,A635,allorders!AG:AG,"&lt;="&amp;日期!$B$5,allorders!AG:AG,"&gt;="&amp;日期!$B$12,allorders!N:N,"Shipped")/SUM(C635:F635))</f>
        <v>22.9814285714286</v>
      </c>
      <c r="H635">
        <f t="shared" si="18"/>
        <v>7</v>
      </c>
      <c r="I635">
        <f t="shared" si="19"/>
        <v>160.87</v>
      </c>
    </row>
    <row r="636" ht="15" spans="1:9">
      <c r="A636" s="4" t="s">
        <v>9692</v>
      </c>
      <c r="B636" t="str">
        <f>VLOOKUP(A636,'[1]子sku-父sku'!$A:$B,2,0)</f>
        <v>CS-SB166</v>
      </c>
      <c r="C636" s="5">
        <f>SUMIFS(allorders!O:O,allorders!L:L,$A636,allorders!AG:AG,"&lt;="&amp;日期!$B$5,allorders!AG:AG,"&gt;="&amp;日期!$B$6,allorders!$Q:$Q,"&lt;&gt;"&amp;"",allorders!E:E,"Shipped")</f>
        <v>1</v>
      </c>
      <c r="D636" s="5">
        <f>SUMIFS(allorders!$O:$O,allorders!$L:$L,$A636,allorders!$AG:$AG,"&lt;="&amp;日期!$B$7,allorders!$AG:$AG,"&gt;="&amp;日期!$B$8,allorders!Q:Q,"&lt;&gt;"&amp;"",allorders!E:E,"Shipped")</f>
        <v>0</v>
      </c>
      <c r="E636" s="5">
        <f>SUMIFS(allorders!$O:$O,allorders!$L:$L,$A636,allorders!$AG:$AG,"&lt;="&amp;日期!$B$9,allorders!$AG:$AG,"&gt;="&amp;日期!$B$10,allorders!Q:Q,"&lt;&gt;"&amp;"",allorders!E:E,"Shipped")</f>
        <v>1</v>
      </c>
      <c r="F636" s="5">
        <f>SUMIFS(allorders!$O:$O,allorders!$L:$L,$A636,allorders!$AG:$AG,"&lt;="&amp;日期!$B$11,allorders!$AG:$AG,"&gt;="&amp;日期!$B$12,allorders!Q:Q,"&lt;&gt;"&amp;"",allorders!E:E,"Shipped")</f>
        <v>0</v>
      </c>
      <c r="G636" s="6">
        <f>IF(SUM(C636:F636)=0,0,SUMIFS(allorders!Q:Q,allorders!L:L,A636,allorders!AG:AG,"&lt;="&amp;日期!$B$5,allorders!AG:AG,"&gt;="&amp;日期!$B$12,allorders!N:N,"Shipped")/SUM(C636:F636))</f>
        <v>25.98</v>
      </c>
      <c r="H636">
        <f t="shared" si="18"/>
        <v>2</v>
      </c>
      <c r="I636">
        <f t="shared" si="19"/>
        <v>51.96</v>
      </c>
    </row>
    <row r="637" ht="15" spans="1:9">
      <c r="A637" s="4" t="s">
        <v>9726</v>
      </c>
      <c r="B637" t="str">
        <f>VLOOKUP(A637,'[1]子sku-父sku'!$A:$B,2,0)</f>
        <v>CS-SB007</v>
      </c>
      <c r="C637" s="5">
        <f>SUMIFS(allorders!O:O,allorders!L:L,$A637,allorders!AG:AG,"&lt;="&amp;日期!$B$5,allorders!AG:AG,"&gt;="&amp;日期!$B$6,allorders!$Q:$Q,"&lt;&gt;"&amp;"",allorders!E:E,"Shipped")</f>
        <v>0</v>
      </c>
      <c r="D637" s="5">
        <f>SUMIFS(allorders!$O:$O,allorders!$L:$L,$A637,allorders!$AG:$AG,"&lt;="&amp;日期!$B$7,allorders!$AG:$AG,"&gt;="&amp;日期!$B$8,allorders!Q:Q,"&lt;&gt;"&amp;"",allorders!E:E,"Shipped")</f>
        <v>0</v>
      </c>
      <c r="E637" s="5">
        <f>SUMIFS(allorders!$O:$O,allorders!$L:$L,$A637,allorders!$AG:$AG,"&lt;="&amp;日期!$B$9,allorders!$AG:$AG,"&gt;="&amp;日期!$B$10,allorders!Q:Q,"&lt;&gt;"&amp;"",allorders!E:E,"Shipped")</f>
        <v>1</v>
      </c>
      <c r="F637" s="5">
        <f>SUMIFS(allorders!$O:$O,allorders!$L:$L,$A637,allorders!$AG:$AG,"&lt;="&amp;日期!$B$11,allorders!$AG:$AG,"&gt;="&amp;日期!$B$12,allorders!Q:Q,"&lt;&gt;"&amp;"",allorders!E:E,"Shipped")</f>
        <v>0</v>
      </c>
      <c r="G637" s="6">
        <f>IF(SUM(C637:F637)=0,0,SUMIFS(allorders!Q:Q,allorders!L:L,A637,allorders!AG:AG,"&lt;="&amp;日期!$B$5,allorders!AG:AG,"&gt;="&amp;日期!$B$12,allorders!N:N,"Shipped")/SUM(C637:F637))</f>
        <v>16.98</v>
      </c>
      <c r="H637">
        <f t="shared" si="18"/>
        <v>1</v>
      </c>
      <c r="I637">
        <f t="shared" si="19"/>
        <v>16.98</v>
      </c>
    </row>
    <row r="638" ht="15" spans="1:9">
      <c r="A638" s="4" t="s">
        <v>9757</v>
      </c>
      <c r="B638" t="str">
        <f>VLOOKUP(A638,'[1]子sku-父sku'!$A:$B,2,0)</f>
        <v>CS-LY166</v>
      </c>
      <c r="C638" s="5">
        <f>SUMIFS(allorders!O:O,allorders!L:L,$A638,allorders!AG:AG,"&lt;="&amp;日期!$B$5,allorders!AG:AG,"&gt;="&amp;日期!$B$6,allorders!$Q:$Q,"&lt;&gt;"&amp;"",allorders!E:E,"Shipped")</f>
        <v>0</v>
      </c>
      <c r="D638" s="5">
        <f>SUMIFS(allorders!$O:$O,allorders!$L:$L,$A638,allorders!$AG:$AG,"&lt;="&amp;日期!$B$7,allorders!$AG:$AG,"&gt;="&amp;日期!$B$8,allorders!Q:Q,"&lt;&gt;"&amp;"",allorders!E:E,"Shipped")</f>
        <v>1</v>
      </c>
      <c r="E638" s="5">
        <f>SUMIFS(allorders!$O:$O,allorders!$L:$L,$A638,allorders!$AG:$AG,"&lt;="&amp;日期!$B$9,allorders!$AG:$AG,"&gt;="&amp;日期!$B$10,allorders!Q:Q,"&lt;&gt;"&amp;"",allorders!E:E,"Shipped")</f>
        <v>2</v>
      </c>
      <c r="F638" s="5">
        <f>SUMIFS(allorders!$O:$O,allorders!$L:$L,$A638,allorders!$AG:$AG,"&lt;="&amp;日期!$B$11,allorders!$AG:$AG,"&gt;="&amp;日期!$B$12,allorders!Q:Q,"&lt;&gt;"&amp;"",allorders!E:E,"Shipped")</f>
        <v>0</v>
      </c>
      <c r="G638" s="6">
        <f>IF(SUM(C638:F638)=0,0,SUMIFS(allorders!Q:Q,allorders!L:L,A638,allorders!AG:AG,"&lt;="&amp;日期!$B$5,allorders!AG:AG,"&gt;="&amp;日期!$B$12,allorders!N:N,"Shipped")/SUM(C638:F638))</f>
        <v>25.98</v>
      </c>
      <c r="H638">
        <f t="shared" si="18"/>
        <v>3</v>
      </c>
      <c r="I638">
        <f t="shared" si="19"/>
        <v>77.94</v>
      </c>
    </row>
    <row r="639" ht="15" spans="1:9">
      <c r="A639" s="4" t="s">
        <v>9773</v>
      </c>
      <c r="B639" t="str">
        <f>VLOOKUP(A639,'[1]子sku-父sku'!$A:$B,2,0)</f>
        <v>CS-LY085</v>
      </c>
      <c r="C639" s="5">
        <f>SUMIFS(allorders!O:O,allorders!L:L,$A639,allorders!AG:AG,"&lt;="&amp;日期!$B$5,allorders!AG:AG,"&gt;="&amp;日期!$B$6,allorders!$Q:$Q,"&lt;&gt;"&amp;"",allorders!E:E,"Shipped")</f>
        <v>1</v>
      </c>
      <c r="D639" s="5">
        <f>SUMIFS(allorders!$O:$O,allorders!$L:$L,$A639,allorders!$AG:$AG,"&lt;="&amp;日期!$B$7,allorders!$AG:$AG,"&gt;="&amp;日期!$B$8,allorders!Q:Q,"&lt;&gt;"&amp;"",allorders!E:E,"Shipped")</f>
        <v>0</v>
      </c>
      <c r="E639" s="5">
        <f>SUMIFS(allorders!$O:$O,allorders!$L:$L,$A639,allorders!$AG:$AG,"&lt;="&amp;日期!$B$9,allorders!$AG:$AG,"&gt;="&amp;日期!$B$10,allorders!Q:Q,"&lt;&gt;"&amp;"",allorders!E:E,"Shipped")</f>
        <v>1</v>
      </c>
      <c r="F639" s="5">
        <f>SUMIFS(allorders!$O:$O,allorders!$L:$L,$A639,allorders!$AG:$AG,"&lt;="&amp;日期!$B$11,allorders!$AG:$AG,"&gt;="&amp;日期!$B$12,allorders!Q:Q,"&lt;&gt;"&amp;"",allorders!E:E,"Shipped")</f>
        <v>0</v>
      </c>
      <c r="G639" s="6">
        <f>IF(SUM(C639:F639)=0,0,SUMIFS(allorders!Q:Q,allorders!L:L,A639,allorders!AG:AG,"&lt;="&amp;日期!$B$5,allorders!AG:AG,"&gt;="&amp;日期!$B$12,allorders!N:N,"Shipped")/SUM(C639:F639))</f>
        <v>18.985</v>
      </c>
      <c r="H639">
        <f t="shared" si="18"/>
        <v>2</v>
      </c>
      <c r="I639">
        <f t="shared" si="19"/>
        <v>37.97</v>
      </c>
    </row>
    <row r="640" ht="15" spans="1:9">
      <c r="A640" s="4" t="s">
        <v>9818</v>
      </c>
      <c r="B640" t="str">
        <f>VLOOKUP(A640,'[1]子sku-父sku'!$A:$B,2,0)</f>
        <v>CS-LY170</v>
      </c>
      <c r="C640" s="5">
        <f>SUMIFS(allorders!O:O,allorders!L:L,$A640,allorders!AG:AG,"&lt;="&amp;日期!$B$5,allorders!AG:AG,"&gt;="&amp;日期!$B$6,allorders!$Q:$Q,"&lt;&gt;"&amp;"",allorders!E:E,"Shipped")</f>
        <v>0</v>
      </c>
      <c r="D640" s="5">
        <f>SUMIFS(allorders!$O:$O,allorders!$L:$L,$A640,allorders!$AG:$AG,"&lt;="&amp;日期!$B$7,allorders!$AG:$AG,"&gt;="&amp;日期!$B$8,allorders!Q:Q,"&lt;&gt;"&amp;"",allorders!E:E,"Shipped")</f>
        <v>0</v>
      </c>
      <c r="E640" s="5">
        <f>SUMIFS(allorders!$O:$O,allorders!$L:$L,$A640,allorders!$AG:$AG,"&lt;="&amp;日期!$B$9,allorders!$AG:$AG,"&gt;="&amp;日期!$B$10,allorders!Q:Q,"&lt;&gt;"&amp;"",allorders!E:E,"Shipped")</f>
        <v>1</v>
      </c>
      <c r="F640" s="5">
        <f>SUMIFS(allorders!$O:$O,allorders!$L:$L,$A640,allorders!$AG:$AG,"&lt;="&amp;日期!$B$11,allorders!$AG:$AG,"&gt;="&amp;日期!$B$12,allorders!Q:Q,"&lt;&gt;"&amp;"",allorders!E:E,"Shipped")</f>
        <v>0</v>
      </c>
      <c r="G640" s="6">
        <f>IF(SUM(C640:F640)=0,0,SUMIFS(allorders!Q:Q,allorders!L:L,A640,allorders!AG:AG,"&lt;="&amp;日期!$B$5,allorders!AG:AG,"&gt;="&amp;日期!$B$12,allorders!N:N,"Shipped")/SUM(C640:F640))</f>
        <v>23.98</v>
      </c>
      <c r="H640">
        <f t="shared" si="18"/>
        <v>1</v>
      </c>
      <c r="I640">
        <f t="shared" si="19"/>
        <v>23.98</v>
      </c>
    </row>
    <row r="641" ht="15" spans="1:9">
      <c r="A641" s="4" t="s">
        <v>9903</v>
      </c>
      <c r="B641" t="str">
        <f>VLOOKUP(A641,'[1]子sku-父sku'!$A:$B,2,0)</f>
        <v>DK-LY-K518</v>
      </c>
      <c r="C641" s="5">
        <f>SUMIFS(allorders!O:O,allorders!L:L,$A641,allorders!AG:AG,"&lt;="&amp;日期!$B$5,allorders!AG:AG,"&gt;="&amp;日期!$B$6,allorders!$Q:$Q,"&lt;&gt;"&amp;"",allorders!E:E,"Shipped")</f>
        <v>0</v>
      </c>
      <c r="D641" s="5">
        <f>SUMIFS(allorders!$O:$O,allorders!$L:$L,$A641,allorders!$AG:$AG,"&lt;="&amp;日期!$B$7,allorders!$AG:$AG,"&gt;="&amp;日期!$B$8,allorders!Q:Q,"&lt;&gt;"&amp;"",allorders!E:E,"Shipped")</f>
        <v>0</v>
      </c>
      <c r="E641" s="5">
        <f>SUMIFS(allorders!$O:$O,allorders!$L:$L,$A641,allorders!$AG:$AG,"&lt;="&amp;日期!$B$9,allorders!$AG:$AG,"&gt;="&amp;日期!$B$10,allorders!Q:Q,"&lt;&gt;"&amp;"",allorders!E:E,"Shipped")</f>
        <v>2</v>
      </c>
      <c r="F641" s="5">
        <f>SUMIFS(allorders!$O:$O,allorders!$L:$L,$A641,allorders!$AG:$AG,"&lt;="&amp;日期!$B$11,allorders!$AG:$AG,"&gt;="&amp;日期!$B$12,allorders!Q:Q,"&lt;&gt;"&amp;"",allorders!E:E,"Shipped")</f>
        <v>0</v>
      </c>
      <c r="G641" s="6">
        <f>IF(SUM(C641:F641)=0,0,SUMIFS(allorders!Q:Q,allorders!L:L,A641,allorders!AG:AG,"&lt;="&amp;日期!$B$5,allorders!AG:AG,"&gt;="&amp;日期!$B$12,allorders!N:N,"Shipped")/SUM(C641:F641))</f>
        <v>10.98</v>
      </c>
      <c r="H641">
        <f t="shared" si="18"/>
        <v>2</v>
      </c>
      <c r="I641">
        <f t="shared" si="19"/>
        <v>21.96</v>
      </c>
    </row>
    <row r="642" ht="15" spans="1:9">
      <c r="A642" s="4" t="s">
        <v>9954</v>
      </c>
      <c r="B642" t="str">
        <f>VLOOKUP(A642,'[1]子sku-父sku'!$A:$B,2,0)</f>
        <v>CS-CA181</v>
      </c>
      <c r="C642" s="5">
        <f>SUMIFS(allorders!O:O,allorders!L:L,$A642,allorders!AG:AG,"&lt;="&amp;日期!$B$5,allorders!AG:AG,"&gt;="&amp;日期!$B$6,allorders!$Q:$Q,"&lt;&gt;"&amp;"",allorders!E:E,"Shipped")</f>
        <v>1</v>
      </c>
      <c r="D642" s="5">
        <f>SUMIFS(allorders!$O:$O,allorders!$L:$L,$A642,allorders!$AG:$AG,"&lt;="&amp;日期!$B$7,allorders!$AG:$AG,"&gt;="&amp;日期!$B$8,allorders!Q:Q,"&lt;&gt;"&amp;"",allorders!E:E,"Shipped")</f>
        <v>2</v>
      </c>
      <c r="E642" s="5">
        <f>SUMIFS(allorders!$O:$O,allorders!$L:$L,$A642,allorders!$AG:$AG,"&lt;="&amp;日期!$B$9,allorders!$AG:$AG,"&gt;="&amp;日期!$B$10,allorders!Q:Q,"&lt;&gt;"&amp;"",allorders!E:E,"Shipped")</f>
        <v>2</v>
      </c>
      <c r="F642" s="5">
        <f>SUMIFS(allorders!$O:$O,allorders!$L:$L,$A642,allorders!$AG:$AG,"&lt;="&amp;日期!$B$11,allorders!$AG:$AG,"&gt;="&amp;日期!$B$12,allorders!Q:Q,"&lt;&gt;"&amp;"",allorders!E:E,"Shipped")</f>
        <v>0</v>
      </c>
      <c r="G642" s="6">
        <f>IF(SUM(C642:F642)=0,0,SUMIFS(allorders!Q:Q,allorders!L:L,A642,allorders!AG:AG,"&lt;="&amp;日期!$B$5,allorders!AG:AG,"&gt;="&amp;日期!$B$12,allorders!N:N,"Shipped")/SUM(C642:F642))</f>
        <v>24.99</v>
      </c>
      <c r="H642">
        <f t="shared" si="18"/>
        <v>5</v>
      </c>
      <c r="I642">
        <f t="shared" si="19"/>
        <v>124.95</v>
      </c>
    </row>
    <row r="643" ht="15" spans="1:9">
      <c r="A643" s="4" t="s">
        <v>9969</v>
      </c>
      <c r="B643" t="str">
        <f>VLOOKUP(A643,'[1]子sku-父sku'!$A:$B,2,0)</f>
        <v>CS-CA181</v>
      </c>
      <c r="C643" s="5">
        <f>SUMIFS(allorders!O:O,allorders!L:L,$A643,allorders!AG:AG,"&lt;="&amp;日期!$B$5,allorders!AG:AG,"&gt;="&amp;日期!$B$6,allorders!$Q:$Q,"&lt;&gt;"&amp;"",allorders!E:E,"Shipped")</f>
        <v>1</v>
      </c>
      <c r="D643" s="5">
        <f>SUMIFS(allorders!$O:$O,allorders!$L:$L,$A643,allorders!$AG:$AG,"&lt;="&amp;日期!$B$7,allorders!$AG:$AG,"&gt;="&amp;日期!$B$8,allorders!Q:Q,"&lt;&gt;"&amp;"",allorders!E:E,"Shipped")</f>
        <v>1</v>
      </c>
      <c r="E643" s="5">
        <f>SUMIFS(allorders!$O:$O,allorders!$L:$L,$A643,allorders!$AG:$AG,"&lt;="&amp;日期!$B$9,allorders!$AG:$AG,"&gt;="&amp;日期!$B$10,allorders!Q:Q,"&lt;&gt;"&amp;"",allorders!E:E,"Shipped")</f>
        <v>1</v>
      </c>
      <c r="F643" s="5">
        <f>SUMIFS(allorders!$O:$O,allorders!$L:$L,$A643,allorders!$AG:$AG,"&lt;="&amp;日期!$B$11,allorders!$AG:$AG,"&gt;="&amp;日期!$B$12,allorders!Q:Q,"&lt;&gt;"&amp;"",allorders!E:E,"Shipped")</f>
        <v>0</v>
      </c>
      <c r="G643" s="6">
        <f>IF(SUM(C643:F643)=0,0,SUMIFS(allorders!Q:Q,allorders!L:L,A643,allorders!AG:AG,"&lt;="&amp;日期!$B$5,allorders!AG:AG,"&gt;="&amp;日期!$B$12,allorders!N:N,"Shipped")/SUM(C643:F643))</f>
        <v>24.99</v>
      </c>
      <c r="H643">
        <f t="shared" ref="H643:H706" si="20">SUM(C643:F643)</f>
        <v>3</v>
      </c>
      <c r="I643">
        <f t="shared" ref="I643:I706" si="21">IF(H643=0,0,H643*G643)</f>
        <v>74.97</v>
      </c>
    </row>
    <row r="644" ht="15" spans="1:9">
      <c r="A644" s="4" t="s">
        <v>9987</v>
      </c>
      <c r="B644" t="str">
        <f>VLOOKUP(A644,'[1]子sku-父sku'!$A:$B,2,0)</f>
        <v>CS-CA170</v>
      </c>
      <c r="C644" s="5">
        <f>SUMIFS(allorders!O:O,allorders!L:L,$A644,allorders!AG:AG,"&lt;="&amp;日期!$B$5,allorders!AG:AG,"&gt;="&amp;日期!$B$6,allorders!$Q:$Q,"&lt;&gt;"&amp;"",allorders!E:E,"Shipped")</f>
        <v>0</v>
      </c>
      <c r="D644" s="5">
        <f>SUMIFS(allorders!$O:$O,allorders!$L:$L,$A644,allorders!$AG:$AG,"&lt;="&amp;日期!$B$7,allorders!$AG:$AG,"&gt;="&amp;日期!$B$8,allorders!Q:Q,"&lt;&gt;"&amp;"",allorders!E:E,"Shipped")</f>
        <v>1</v>
      </c>
      <c r="E644" s="5">
        <f>SUMIFS(allorders!$O:$O,allorders!$L:$L,$A644,allorders!$AG:$AG,"&lt;="&amp;日期!$B$9,allorders!$AG:$AG,"&gt;="&amp;日期!$B$10,allorders!Q:Q,"&lt;&gt;"&amp;"",allorders!E:E,"Shipped")</f>
        <v>2</v>
      </c>
      <c r="F644" s="5">
        <f>SUMIFS(allorders!$O:$O,allorders!$L:$L,$A644,allorders!$AG:$AG,"&lt;="&amp;日期!$B$11,allorders!$AG:$AG,"&gt;="&amp;日期!$B$12,allorders!Q:Q,"&lt;&gt;"&amp;"",allorders!E:E,"Shipped")</f>
        <v>0</v>
      </c>
      <c r="G644" s="6">
        <f>IF(SUM(C644:F644)=0,0,SUMIFS(allorders!Q:Q,allorders!L:L,A644,allorders!AG:AG,"&lt;="&amp;日期!$B$5,allorders!AG:AG,"&gt;="&amp;日期!$B$12,allorders!N:N,"Shipped")/SUM(C644:F644))</f>
        <v>24.99</v>
      </c>
      <c r="H644">
        <f t="shared" si="20"/>
        <v>3</v>
      </c>
      <c r="I644">
        <f t="shared" si="21"/>
        <v>74.97</v>
      </c>
    </row>
    <row r="645" ht="15" spans="1:9">
      <c r="A645" s="4" t="s">
        <v>10004</v>
      </c>
      <c r="B645" t="str">
        <f>VLOOKUP(A645,'[1]子sku-父sku'!$A:$B,2,0)</f>
        <v>CA084</v>
      </c>
      <c r="C645" s="5">
        <f>SUMIFS(allorders!O:O,allorders!L:L,$A645,allorders!AG:AG,"&lt;="&amp;日期!$B$5,allorders!AG:AG,"&gt;="&amp;日期!$B$6,allorders!$Q:$Q,"&lt;&gt;"&amp;"",allorders!E:E,"Shipped")</f>
        <v>0</v>
      </c>
      <c r="D645" s="5">
        <f>SUMIFS(allorders!$O:$O,allorders!$L:$L,$A645,allorders!$AG:$AG,"&lt;="&amp;日期!$B$7,allorders!$AG:$AG,"&gt;="&amp;日期!$B$8,allorders!Q:Q,"&lt;&gt;"&amp;"",allorders!E:E,"Shipped")</f>
        <v>0</v>
      </c>
      <c r="E645" s="5">
        <f>SUMIFS(allorders!$O:$O,allorders!$L:$L,$A645,allorders!$AG:$AG,"&lt;="&amp;日期!$B$9,allorders!$AG:$AG,"&gt;="&amp;日期!$B$10,allorders!Q:Q,"&lt;&gt;"&amp;"",allorders!E:E,"Shipped")</f>
        <v>1</v>
      </c>
      <c r="F645" s="5">
        <f>SUMIFS(allorders!$O:$O,allorders!$L:$L,$A645,allorders!$AG:$AG,"&lt;="&amp;日期!$B$11,allorders!$AG:$AG,"&gt;="&amp;日期!$B$12,allorders!Q:Q,"&lt;&gt;"&amp;"",allorders!E:E,"Shipped")</f>
        <v>0</v>
      </c>
      <c r="G645" s="6">
        <f>IF(SUM(C645:F645)=0,0,SUMIFS(allorders!Q:Q,allorders!L:L,A645,allorders!AG:AG,"&lt;="&amp;日期!$B$5,allorders!AG:AG,"&gt;="&amp;日期!$B$12,allorders!N:N,"Shipped")/SUM(C645:F645))</f>
        <v>24.99</v>
      </c>
      <c r="H645">
        <f t="shared" si="20"/>
        <v>1</v>
      </c>
      <c r="I645">
        <f t="shared" si="21"/>
        <v>24.99</v>
      </c>
    </row>
    <row r="646" ht="15" spans="1:9">
      <c r="A646" s="4" t="s">
        <v>10011</v>
      </c>
      <c r="B646" t="str">
        <f>VLOOKUP(A646,'[1]子sku-父sku'!$A:$B,2,0)</f>
        <v>CS-SB010</v>
      </c>
      <c r="C646" s="5">
        <f>SUMIFS(allorders!O:O,allorders!L:L,$A646,allorders!AG:AG,"&lt;="&amp;日期!$B$5,allorders!AG:AG,"&gt;="&amp;日期!$B$6,allorders!$Q:$Q,"&lt;&gt;"&amp;"",allorders!E:E,"Shipped")</f>
        <v>0</v>
      </c>
      <c r="D646" s="5">
        <f>SUMIFS(allorders!$O:$O,allorders!$L:$L,$A646,allorders!$AG:$AG,"&lt;="&amp;日期!$B$7,allorders!$AG:$AG,"&gt;="&amp;日期!$B$8,allorders!Q:Q,"&lt;&gt;"&amp;"",allorders!E:E,"Shipped")</f>
        <v>0</v>
      </c>
      <c r="E646" s="5">
        <f>SUMIFS(allorders!$O:$O,allorders!$L:$L,$A646,allorders!$AG:$AG,"&lt;="&amp;日期!$B$9,allorders!$AG:$AG,"&gt;="&amp;日期!$B$10,allorders!Q:Q,"&lt;&gt;"&amp;"",allorders!E:E,"Shipped")</f>
        <v>1</v>
      </c>
      <c r="F646" s="5">
        <f>SUMIFS(allorders!$O:$O,allorders!$L:$L,$A646,allorders!$AG:$AG,"&lt;="&amp;日期!$B$11,allorders!$AG:$AG,"&gt;="&amp;日期!$B$12,allorders!Q:Q,"&lt;&gt;"&amp;"",allorders!E:E,"Shipped")</f>
        <v>0</v>
      </c>
      <c r="G646" s="6">
        <f>IF(SUM(C646:F646)=0,0,SUMIFS(allorders!Q:Q,allorders!L:L,A646,allorders!AG:AG,"&lt;="&amp;日期!$B$5,allorders!AG:AG,"&gt;="&amp;日期!$B$12,allorders!N:N,"Shipped")/SUM(C646:F646))</f>
        <v>18.98</v>
      </c>
      <c r="H646">
        <f t="shared" si="20"/>
        <v>1</v>
      </c>
      <c r="I646">
        <f t="shared" si="21"/>
        <v>18.98</v>
      </c>
    </row>
    <row r="647" ht="15" spans="1:9">
      <c r="A647" s="4" t="s">
        <v>10016</v>
      </c>
      <c r="B647" t="str">
        <f>VLOOKUP(A647,'[1]子sku-父sku'!$A:$B,2,0)</f>
        <v>CS-LHY170</v>
      </c>
      <c r="C647" s="5">
        <f>SUMIFS(allorders!O:O,allorders!L:L,$A647,allorders!AG:AG,"&lt;="&amp;日期!$B$5,allorders!AG:AG,"&gt;="&amp;日期!$B$6,allorders!$Q:$Q,"&lt;&gt;"&amp;"",allorders!E:E,"Shipped")</f>
        <v>15</v>
      </c>
      <c r="D647" s="5">
        <f>SUMIFS(allorders!$O:$O,allorders!$L:$L,$A647,allorders!$AG:$AG,"&lt;="&amp;日期!$B$7,allorders!$AG:$AG,"&gt;="&amp;日期!$B$8,allorders!Q:Q,"&lt;&gt;"&amp;"",allorders!E:E,"Shipped")</f>
        <v>14</v>
      </c>
      <c r="E647" s="5">
        <f>SUMIFS(allorders!$O:$O,allorders!$L:$L,$A647,allorders!$AG:$AG,"&lt;="&amp;日期!$B$9,allorders!$AG:$AG,"&gt;="&amp;日期!$B$10,allorders!Q:Q,"&lt;&gt;"&amp;"",allorders!E:E,"Shipped")</f>
        <v>8</v>
      </c>
      <c r="F647" s="5">
        <f>SUMIFS(allorders!$O:$O,allorders!$L:$L,$A647,allorders!$AG:$AG,"&lt;="&amp;日期!$B$11,allorders!$AG:$AG,"&gt;="&amp;日期!$B$12,allorders!Q:Q,"&lt;&gt;"&amp;"",allorders!E:E,"Shipped")</f>
        <v>0</v>
      </c>
      <c r="G647" s="6">
        <f>IF(SUM(C647:F647)=0,0,SUMIFS(allorders!Q:Q,allorders!L:L,A647,allorders!AG:AG,"&lt;="&amp;日期!$B$5,allorders!AG:AG,"&gt;="&amp;日期!$B$12,allorders!N:N,"Shipped")/SUM(C647:F647))</f>
        <v>23.98</v>
      </c>
      <c r="H647">
        <f t="shared" si="20"/>
        <v>37</v>
      </c>
      <c r="I647">
        <f t="shared" si="21"/>
        <v>887.26</v>
      </c>
    </row>
    <row r="648" ht="15" spans="1:9">
      <c r="A648" s="4" t="s">
        <v>10076</v>
      </c>
      <c r="B648" t="str">
        <f>VLOOKUP(A648,'[1]子sku-父sku'!$A:$B,2,0)</f>
        <v>CS-LHY003</v>
      </c>
      <c r="C648" s="5">
        <f>SUMIFS(allorders!O:O,allorders!L:L,$A648,allorders!AG:AG,"&lt;="&amp;日期!$B$5,allorders!AG:AG,"&gt;="&amp;日期!$B$6,allorders!$Q:$Q,"&lt;&gt;"&amp;"",allorders!E:E,"Shipped")</f>
        <v>0</v>
      </c>
      <c r="D648" s="5">
        <f>SUMIFS(allorders!$O:$O,allorders!$L:$L,$A648,allorders!$AG:$AG,"&lt;="&amp;日期!$B$7,allorders!$AG:$AG,"&gt;="&amp;日期!$B$8,allorders!Q:Q,"&lt;&gt;"&amp;"",allorders!E:E,"Shipped")</f>
        <v>1</v>
      </c>
      <c r="E648" s="5">
        <f>SUMIFS(allorders!$O:$O,allorders!$L:$L,$A648,allorders!$AG:$AG,"&lt;="&amp;日期!$B$9,allorders!$AG:$AG,"&gt;="&amp;日期!$B$10,allorders!Q:Q,"&lt;&gt;"&amp;"",allorders!E:E,"Shipped")</f>
        <v>1</v>
      </c>
      <c r="F648" s="5">
        <f>SUMIFS(allorders!$O:$O,allorders!$L:$L,$A648,allorders!$AG:$AG,"&lt;="&amp;日期!$B$11,allorders!$AG:$AG,"&gt;="&amp;日期!$B$12,allorders!Q:Q,"&lt;&gt;"&amp;"",allorders!E:E,"Shipped")</f>
        <v>0</v>
      </c>
      <c r="G648" s="6">
        <f>IF(SUM(C648:F648)=0,0,SUMIFS(allorders!Q:Q,allorders!L:L,A648,allorders!AG:AG,"&lt;="&amp;日期!$B$5,allorders!AG:AG,"&gt;="&amp;日期!$B$12,allorders!N:N,"Shipped")/SUM(C648:F648))</f>
        <v>24.98</v>
      </c>
      <c r="H648">
        <f t="shared" si="20"/>
        <v>2</v>
      </c>
      <c r="I648">
        <f t="shared" si="21"/>
        <v>49.96</v>
      </c>
    </row>
    <row r="649" ht="15" spans="1:9">
      <c r="A649" s="4" t="s">
        <v>10087</v>
      </c>
      <c r="B649" t="str">
        <f>VLOOKUP(A649,'[1]子sku-父sku'!$A:$B,2,0)</f>
        <v>CS-LY170</v>
      </c>
      <c r="C649" s="5">
        <f>SUMIFS(allorders!O:O,allorders!L:L,$A649,allorders!AG:AG,"&lt;="&amp;日期!$B$5,allorders!AG:AG,"&gt;="&amp;日期!$B$6,allorders!$Q:$Q,"&lt;&gt;"&amp;"",allorders!E:E,"Shipped")</f>
        <v>0</v>
      </c>
      <c r="D649" s="5">
        <f>SUMIFS(allorders!$O:$O,allorders!$L:$L,$A649,allorders!$AG:$AG,"&lt;="&amp;日期!$B$7,allorders!$AG:$AG,"&gt;="&amp;日期!$B$8,allorders!Q:Q,"&lt;&gt;"&amp;"",allorders!E:E,"Shipped")</f>
        <v>2</v>
      </c>
      <c r="E649" s="5">
        <f>SUMIFS(allorders!$O:$O,allorders!$L:$L,$A649,allorders!$AG:$AG,"&lt;="&amp;日期!$B$9,allorders!$AG:$AG,"&gt;="&amp;日期!$B$10,allorders!Q:Q,"&lt;&gt;"&amp;"",allorders!E:E,"Shipped")</f>
        <v>7</v>
      </c>
      <c r="F649" s="5">
        <f>SUMIFS(allorders!$O:$O,allorders!$L:$L,$A649,allorders!$AG:$AG,"&lt;="&amp;日期!$B$11,allorders!$AG:$AG,"&gt;="&amp;日期!$B$12,allorders!Q:Q,"&lt;&gt;"&amp;"",allorders!E:E,"Shipped")</f>
        <v>0</v>
      </c>
      <c r="G649" s="6">
        <f>IF(SUM(C649:F649)=0,0,SUMIFS(allorders!Q:Q,allorders!L:L,A649,allorders!AG:AG,"&lt;="&amp;日期!$B$5,allorders!AG:AG,"&gt;="&amp;日期!$B$12,allorders!N:N,"Shipped")/SUM(C649:F649))</f>
        <v>23.98</v>
      </c>
      <c r="H649">
        <f t="shared" si="20"/>
        <v>9</v>
      </c>
      <c r="I649">
        <f t="shared" si="21"/>
        <v>215.82</v>
      </c>
    </row>
    <row r="650" ht="15" spans="1:9">
      <c r="A650" s="4" t="s">
        <v>10111</v>
      </c>
      <c r="B650" t="str">
        <f>VLOOKUP(A650,'[1]子sku-父sku'!$A:$B,2,0)</f>
        <v>CS-LHY003</v>
      </c>
      <c r="C650" s="5">
        <f>SUMIFS(allorders!O:O,allorders!L:L,$A650,allorders!AG:AG,"&lt;="&amp;日期!$B$5,allorders!AG:AG,"&gt;="&amp;日期!$B$6,allorders!$Q:$Q,"&lt;&gt;"&amp;"",allorders!E:E,"Shipped")</f>
        <v>0</v>
      </c>
      <c r="D650" s="5">
        <f>SUMIFS(allorders!$O:$O,allorders!$L:$L,$A650,allorders!$AG:$AG,"&lt;="&amp;日期!$B$7,allorders!$AG:$AG,"&gt;="&amp;日期!$B$8,allorders!Q:Q,"&lt;&gt;"&amp;"",allorders!E:E,"Shipped")</f>
        <v>0</v>
      </c>
      <c r="E650" s="5">
        <f>SUMIFS(allorders!$O:$O,allorders!$L:$L,$A650,allorders!$AG:$AG,"&lt;="&amp;日期!$B$9,allorders!$AG:$AG,"&gt;="&amp;日期!$B$10,allorders!Q:Q,"&lt;&gt;"&amp;"",allorders!E:E,"Shipped")</f>
        <v>2</v>
      </c>
      <c r="F650" s="5">
        <f>SUMIFS(allorders!$O:$O,allorders!$L:$L,$A650,allorders!$AG:$AG,"&lt;="&amp;日期!$B$11,allorders!$AG:$AG,"&gt;="&amp;日期!$B$12,allorders!Q:Q,"&lt;&gt;"&amp;"",allorders!E:E,"Shipped")</f>
        <v>0</v>
      </c>
      <c r="G650" s="6">
        <f>IF(SUM(C650:F650)=0,0,SUMIFS(allorders!Q:Q,allorders!L:L,A650,allorders!AG:AG,"&lt;="&amp;日期!$B$5,allorders!AG:AG,"&gt;="&amp;日期!$B$12,allorders!N:N,"Shipped")/SUM(C650:F650))</f>
        <v>24.98</v>
      </c>
      <c r="H650">
        <f t="shared" si="20"/>
        <v>2</v>
      </c>
      <c r="I650">
        <f t="shared" si="21"/>
        <v>49.96</v>
      </c>
    </row>
    <row r="651" ht="15" spans="1:9">
      <c r="A651" s="4" t="s">
        <v>10172</v>
      </c>
      <c r="B651" t="str">
        <f>VLOOKUP(A651,'[1]子sku-父sku'!$A:$B,2,0)</f>
        <v>CS-LY084</v>
      </c>
      <c r="C651" s="5">
        <f>SUMIFS(allorders!O:O,allorders!L:L,$A651,allorders!AG:AG,"&lt;="&amp;日期!$B$5,allorders!AG:AG,"&gt;="&amp;日期!$B$6,allorders!$Q:$Q,"&lt;&gt;"&amp;"",allorders!E:E,"Shipped")</f>
        <v>2</v>
      </c>
      <c r="D651" s="5">
        <f>SUMIFS(allorders!$O:$O,allorders!$L:$L,$A651,allorders!$AG:$AG,"&lt;="&amp;日期!$B$7,allorders!$AG:$AG,"&gt;="&amp;日期!$B$8,allorders!Q:Q,"&lt;&gt;"&amp;"",allorders!E:E,"Shipped")</f>
        <v>0</v>
      </c>
      <c r="E651" s="5">
        <f>SUMIFS(allorders!$O:$O,allorders!$L:$L,$A651,allorders!$AG:$AG,"&lt;="&amp;日期!$B$9,allorders!$AG:$AG,"&gt;="&amp;日期!$B$10,allorders!Q:Q,"&lt;&gt;"&amp;"",allorders!E:E,"Shipped")</f>
        <v>2</v>
      </c>
      <c r="F651" s="5">
        <f>SUMIFS(allorders!$O:$O,allorders!$L:$L,$A651,allorders!$AG:$AG,"&lt;="&amp;日期!$B$11,allorders!$AG:$AG,"&gt;="&amp;日期!$B$12,allorders!Q:Q,"&lt;&gt;"&amp;"",allorders!E:E,"Shipped")</f>
        <v>0</v>
      </c>
      <c r="G651" s="6">
        <f>IF(SUM(C651:F651)=0,0,SUMIFS(allorders!Q:Q,allorders!L:L,A651,allorders!AG:AG,"&lt;="&amp;日期!$B$5,allorders!AG:AG,"&gt;="&amp;日期!$B$12,allorders!N:N,"Shipped")/SUM(C651:F651))</f>
        <v>22.9825</v>
      </c>
      <c r="H651">
        <f t="shared" si="20"/>
        <v>4</v>
      </c>
      <c r="I651">
        <f t="shared" si="21"/>
        <v>91.93</v>
      </c>
    </row>
    <row r="652" ht="15" spans="1:9">
      <c r="A652" s="4" t="s">
        <v>10187</v>
      </c>
      <c r="B652" t="str">
        <f>VLOOKUP(A652,'[1]子sku-父sku'!$A:$B,2,0)</f>
        <v>MY-SBPoint021</v>
      </c>
      <c r="C652" s="5">
        <f>SUMIFS(allorders!O:O,allorders!L:L,$A652,allorders!AG:AG,"&lt;="&amp;日期!$B$5,allorders!AG:AG,"&gt;="&amp;日期!$B$6,allorders!$Q:$Q,"&lt;&gt;"&amp;"",allorders!E:E,"Shipped")</f>
        <v>0</v>
      </c>
      <c r="D652" s="5">
        <f>SUMIFS(allorders!$O:$O,allorders!$L:$L,$A652,allorders!$AG:$AG,"&lt;="&amp;日期!$B$7,allorders!$AG:$AG,"&gt;="&amp;日期!$B$8,allorders!Q:Q,"&lt;&gt;"&amp;"",allorders!E:E,"Shipped")</f>
        <v>0</v>
      </c>
      <c r="E652" s="5">
        <f>SUMIFS(allorders!$O:$O,allorders!$L:$L,$A652,allorders!$AG:$AG,"&lt;="&amp;日期!$B$9,allorders!$AG:$AG,"&gt;="&amp;日期!$B$10,allorders!Q:Q,"&lt;&gt;"&amp;"",allorders!E:E,"Shipped")</f>
        <v>2</v>
      </c>
      <c r="F652" s="5">
        <f>SUMIFS(allorders!$O:$O,allorders!$L:$L,$A652,allorders!$AG:$AG,"&lt;="&amp;日期!$B$11,allorders!$AG:$AG,"&gt;="&amp;日期!$B$12,allorders!Q:Q,"&lt;&gt;"&amp;"",allorders!E:E,"Shipped")</f>
        <v>0</v>
      </c>
      <c r="G652" s="6">
        <f>IF(SUM(C652:F652)=0,0,SUMIFS(allorders!Q:Q,allorders!L:L,A652,allorders!AG:AG,"&lt;="&amp;日期!$B$5,allorders!AG:AG,"&gt;="&amp;日期!$B$12,allorders!N:N,"Shipped")/SUM(C652:F652))</f>
        <v>22.98</v>
      </c>
      <c r="H652">
        <f t="shared" si="20"/>
        <v>2</v>
      </c>
      <c r="I652">
        <f t="shared" si="21"/>
        <v>45.96</v>
      </c>
    </row>
    <row r="653" ht="15" spans="1:9">
      <c r="A653" s="4" t="s">
        <v>10211</v>
      </c>
      <c r="B653" t="str">
        <f>VLOOKUP(A653,'[1]子sku-父sku'!$A:$B,2,0)</f>
        <v>CS-SB016</v>
      </c>
      <c r="C653" s="5">
        <f>SUMIFS(allorders!O:O,allorders!L:L,$A653,allorders!AG:AG,"&lt;="&amp;日期!$B$5,allorders!AG:AG,"&gt;="&amp;日期!$B$6,allorders!$Q:$Q,"&lt;&gt;"&amp;"",allorders!E:E,"Shipped")</f>
        <v>0</v>
      </c>
      <c r="D653" s="5">
        <f>SUMIFS(allorders!$O:$O,allorders!$L:$L,$A653,allorders!$AG:$AG,"&lt;="&amp;日期!$B$7,allorders!$AG:$AG,"&gt;="&amp;日期!$B$8,allorders!Q:Q,"&lt;&gt;"&amp;"",allorders!E:E,"Shipped")</f>
        <v>0</v>
      </c>
      <c r="E653" s="5">
        <f>SUMIFS(allorders!$O:$O,allorders!$L:$L,$A653,allorders!$AG:$AG,"&lt;="&amp;日期!$B$9,allorders!$AG:$AG,"&gt;="&amp;日期!$B$10,allorders!Q:Q,"&lt;&gt;"&amp;"",allorders!E:E,"Shipped")</f>
        <v>1</v>
      </c>
      <c r="F653" s="5">
        <f>SUMIFS(allorders!$O:$O,allorders!$L:$L,$A653,allorders!$AG:$AG,"&lt;="&amp;日期!$B$11,allorders!$AG:$AG,"&gt;="&amp;日期!$B$12,allorders!Q:Q,"&lt;&gt;"&amp;"",allorders!E:E,"Shipped")</f>
        <v>0</v>
      </c>
      <c r="G653" s="6">
        <f>IF(SUM(C653:F653)=0,0,SUMIFS(allorders!Q:Q,allorders!L:L,A653,allorders!AG:AG,"&lt;="&amp;日期!$B$5,allorders!AG:AG,"&gt;="&amp;日期!$B$12,allorders!N:N,"Shipped")/SUM(C653:F653))</f>
        <v>26.98</v>
      </c>
      <c r="H653">
        <f t="shared" si="20"/>
        <v>1</v>
      </c>
      <c r="I653">
        <f t="shared" si="21"/>
        <v>26.98</v>
      </c>
    </row>
    <row r="654" ht="15" spans="1:9">
      <c r="A654" s="4" t="s">
        <v>10237</v>
      </c>
      <c r="B654" t="str">
        <f>VLOOKUP(A654,'[1]子sku-父sku'!$A:$B,2,0)</f>
        <v>DK-LY-K559</v>
      </c>
      <c r="C654" s="5">
        <f>SUMIFS(allorders!O:O,allorders!L:L,$A654,allorders!AG:AG,"&lt;="&amp;日期!$B$5,allorders!AG:AG,"&gt;="&amp;日期!$B$6,allorders!$Q:$Q,"&lt;&gt;"&amp;"",allorders!E:E,"Shipped")</f>
        <v>0</v>
      </c>
      <c r="D654" s="5">
        <f>SUMIFS(allorders!$O:$O,allorders!$L:$L,$A654,allorders!$AG:$AG,"&lt;="&amp;日期!$B$7,allorders!$AG:$AG,"&gt;="&amp;日期!$B$8,allorders!Q:Q,"&lt;&gt;"&amp;"",allorders!E:E,"Shipped")</f>
        <v>1</v>
      </c>
      <c r="E654" s="5">
        <f>SUMIFS(allorders!$O:$O,allorders!$L:$L,$A654,allorders!$AG:$AG,"&lt;="&amp;日期!$B$9,allorders!$AG:$AG,"&gt;="&amp;日期!$B$10,allorders!Q:Q,"&lt;&gt;"&amp;"",allorders!E:E,"Shipped")</f>
        <v>1</v>
      </c>
      <c r="F654" s="5">
        <f>SUMIFS(allorders!$O:$O,allorders!$L:$L,$A654,allorders!$AG:$AG,"&lt;="&amp;日期!$B$11,allorders!$AG:$AG,"&gt;="&amp;日期!$B$12,allorders!Q:Q,"&lt;&gt;"&amp;"",allorders!E:E,"Shipped")</f>
        <v>0</v>
      </c>
      <c r="G654" s="6">
        <f>IF(SUM(C654:F654)=0,0,SUMIFS(allorders!Q:Q,allorders!L:L,A654,allorders!AG:AG,"&lt;="&amp;日期!$B$5,allorders!AG:AG,"&gt;="&amp;日期!$B$12,allorders!N:N,"Shipped")/SUM(C654:F654))</f>
        <v>10.98</v>
      </c>
      <c r="H654">
        <f t="shared" si="20"/>
        <v>2</v>
      </c>
      <c r="I654">
        <f t="shared" si="21"/>
        <v>21.96</v>
      </c>
    </row>
    <row r="655" ht="15" spans="1:9">
      <c r="A655" s="4" t="s">
        <v>10257</v>
      </c>
      <c r="B655" t="str">
        <f>VLOOKUP(A655,'[1]子sku-父sku'!$A:$B,2,0)</f>
        <v>CS-SB002</v>
      </c>
      <c r="C655" s="5">
        <f>SUMIFS(allorders!O:O,allorders!L:L,$A655,allorders!AG:AG,"&lt;="&amp;日期!$B$5,allorders!AG:AG,"&gt;="&amp;日期!$B$6,allorders!$Q:$Q,"&lt;&gt;"&amp;"",allorders!E:E,"Shipped")</f>
        <v>2</v>
      </c>
      <c r="D655" s="5">
        <f>SUMIFS(allorders!$O:$O,allorders!$L:$L,$A655,allorders!$AG:$AG,"&lt;="&amp;日期!$B$7,allorders!$AG:$AG,"&gt;="&amp;日期!$B$8,allorders!Q:Q,"&lt;&gt;"&amp;"",allorders!E:E,"Shipped")</f>
        <v>0</v>
      </c>
      <c r="E655" s="5">
        <f>SUMIFS(allorders!$O:$O,allorders!$L:$L,$A655,allorders!$AG:$AG,"&lt;="&amp;日期!$B$9,allorders!$AG:$AG,"&gt;="&amp;日期!$B$10,allorders!Q:Q,"&lt;&gt;"&amp;"",allorders!E:E,"Shipped")</f>
        <v>1</v>
      </c>
      <c r="F655" s="5">
        <f>SUMIFS(allorders!$O:$O,allorders!$L:$L,$A655,allorders!$AG:$AG,"&lt;="&amp;日期!$B$11,allorders!$AG:$AG,"&gt;="&amp;日期!$B$12,allorders!Q:Q,"&lt;&gt;"&amp;"",allorders!E:E,"Shipped")</f>
        <v>0</v>
      </c>
      <c r="G655" s="6">
        <f>IF(SUM(C655:F655)=0,0,SUMIFS(allorders!Q:Q,allorders!L:L,A655,allorders!AG:AG,"&lt;="&amp;日期!$B$5,allorders!AG:AG,"&gt;="&amp;日期!$B$12,allorders!N:N,"Shipped")/SUM(C655:F655))</f>
        <v>22.98</v>
      </c>
      <c r="H655">
        <f t="shared" si="20"/>
        <v>3</v>
      </c>
      <c r="I655">
        <f t="shared" si="21"/>
        <v>68.94</v>
      </c>
    </row>
    <row r="656" ht="15" spans="1:9">
      <c r="A656" s="4" t="s">
        <v>10296</v>
      </c>
      <c r="B656" t="str">
        <f>VLOOKUP(A656,'[1]子sku-父sku'!$A:$B,2,0)</f>
        <v>CS-LHY032</v>
      </c>
      <c r="C656" s="5">
        <f>SUMIFS(allorders!O:O,allorders!L:L,$A656,allorders!AG:AG,"&lt;="&amp;日期!$B$5,allorders!AG:AG,"&gt;="&amp;日期!$B$6,allorders!$Q:$Q,"&lt;&gt;"&amp;"",allorders!E:E,"Shipped")</f>
        <v>0</v>
      </c>
      <c r="D656" s="5">
        <f>SUMIFS(allorders!$O:$O,allorders!$L:$L,$A656,allorders!$AG:$AG,"&lt;="&amp;日期!$B$7,allorders!$AG:$AG,"&gt;="&amp;日期!$B$8,allorders!Q:Q,"&lt;&gt;"&amp;"",allorders!E:E,"Shipped")</f>
        <v>2</v>
      </c>
      <c r="E656" s="5">
        <f>SUMIFS(allorders!$O:$O,allorders!$L:$L,$A656,allorders!$AG:$AG,"&lt;="&amp;日期!$B$9,allorders!$AG:$AG,"&gt;="&amp;日期!$B$10,allorders!Q:Q,"&lt;&gt;"&amp;"",allorders!E:E,"Shipped")</f>
        <v>3</v>
      </c>
      <c r="F656" s="5">
        <f>SUMIFS(allorders!$O:$O,allorders!$L:$L,$A656,allorders!$AG:$AG,"&lt;="&amp;日期!$B$11,allorders!$AG:$AG,"&gt;="&amp;日期!$B$12,allorders!Q:Q,"&lt;&gt;"&amp;"",allorders!E:E,"Shipped")</f>
        <v>0</v>
      </c>
      <c r="G656" s="6">
        <f>IF(SUM(C656:F656)=0,0,SUMIFS(allorders!Q:Q,allorders!L:L,A656,allorders!AG:AG,"&lt;="&amp;日期!$B$5,allorders!AG:AG,"&gt;="&amp;日期!$B$12,allorders!N:N,"Shipped")/SUM(C656:F656))</f>
        <v>22.98</v>
      </c>
      <c r="H656">
        <f t="shared" si="20"/>
        <v>5</v>
      </c>
      <c r="I656">
        <f t="shared" si="21"/>
        <v>114.9</v>
      </c>
    </row>
    <row r="657" ht="15" spans="1:9">
      <c r="A657" s="4" t="s">
        <v>10310</v>
      </c>
      <c r="B657" t="str">
        <f>VLOOKUP(A657,'[1]子sku-父sku'!$A:$B,2,0)</f>
        <v>CS-SB007</v>
      </c>
      <c r="C657" s="5">
        <f>SUMIFS(allorders!O:O,allorders!L:L,$A657,allorders!AG:AG,"&lt;="&amp;日期!$B$5,allorders!AG:AG,"&gt;="&amp;日期!$B$6,allorders!$Q:$Q,"&lt;&gt;"&amp;"",allorders!E:E,"Shipped")</f>
        <v>0</v>
      </c>
      <c r="D657" s="5">
        <f>SUMIFS(allorders!$O:$O,allorders!$L:$L,$A657,allorders!$AG:$AG,"&lt;="&amp;日期!$B$7,allorders!$AG:$AG,"&gt;="&amp;日期!$B$8,allorders!Q:Q,"&lt;&gt;"&amp;"",allorders!E:E,"Shipped")</f>
        <v>2</v>
      </c>
      <c r="E657" s="5">
        <f>SUMIFS(allorders!$O:$O,allorders!$L:$L,$A657,allorders!$AG:$AG,"&lt;="&amp;日期!$B$9,allorders!$AG:$AG,"&gt;="&amp;日期!$B$10,allorders!Q:Q,"&lt;&gt;"&amp;"",allorders!E:E,"Shipped")</f>
        <v>1</v>
      </c>
      <c r="F657" s="5">
        <f>SUMIFS(allorders!$O:$O,allorders!$L:$L,$A657,allorders!$AG:$AG,"&lt;="&amp;日期!$B$11,allorders!$AG:$AG,"&gt;="&amp;日期!$B$12,allorders!Q:Q,"&lt;&gt;"&amp;"",allorders!E:E,"Shipped")</f>
        <v>0</v>
      </c>
      <c r="G657" s="6">
        <f>IF(SUM(C657:F657)=0,0,SUMIFS(allorders!Q:Q,allorders!L:L,A657,allorders!AG:AG,"&lt;="&amp;日期!$B$5,allorders!AG:AG,"&gt;="&amp;日期!$B$12,allorders!N:N,"Shipped")/SUM(C657:F657))</f>
        <v>16.98</v>
      </c>
      <c r="H657">
        <f t="shared" si="20"/>
        <v>3</v>
      </c>
      <c r="I657">
        <f t="shared" si="21"/>
        <v>50.94</v>
      </c>
    </row>
    <row r="658" ht="15" spans="1:9">
      <c r="A658" s="4" t="s">
        <v>10388</v>
      </c>
      <c r="B658" t="str">
        <f>VLOOKUP(A658,'[1]子sku-父sku'!$A:$B,2,0)</f>
        <v>MY-SB011</v>
      </c>
      <c r="C658" s="5">
        <f>SUMIFS(allorders!O:O,allorders!L:L,$A658,allorders!AG:AG,"&lt;="&amp;日期!$B$5,allorders!AG:AG,"&gt;="&amp;日期!$B$6,allorders!$Q:$Q,"&lt;&gt;"&amp;"",allorders!E:E,"Shipped")</f>
        <v>0</v>
      </c>
      <c r="D658" s="5">
        <f>SUMIFS(allorders!$O:$O,allorders!$L:$L,$A658,allorders!$AG:$AG,"&lt;="&amp;日期!$B$7,allorders!$AG:$AG,"&gt;="&amp;日期!$B$8,allorders!Q:Q,"&lt;&gt;"&amp;"",allorders!E:E,"Shipped")</f>
        <v>0</v>
      </c>
      <c r="E658" s="5">
        <f>SUMIFS(allorders!$O:$O,allorders!$L:$L,$A658,allorders!$AG:$AG,"&lt;="&amp;日期!$B$9,allorders!$AG:$AG,"&gt;="&amp;日期!$B$10,allorders!Q:Q,"&lt;&gt;"&amp;"",allorders!E:E,"Shipped")</f>
        <v>1</v>
      </c>
      <c r="F658" s="5">
        <f>SUMIFS(allorders!$O:$O,allorders!$L:$L,$A658,allorders!$AG:$AG,"&lt;="&amp;日期!$B$11,allorders!$AG:$AG,"&gt;="&amp;日期!$B$12,allorders!Q:Q,"&lt;&gt;"&amp;"",allorders!E:E,"Shipped")</f>
        <v>0</v>
      </c>
      <c r="G658" s="6">
        <f>IF(SUM(C658:F658)=0,0,SUMIFS(allorders!Q:Q,allorders!L:L,A658,allorders!AG:AG,"&lt;="&amp;日期!$B$5,allorders!AG:AG,"&gt;="&amp;日期!$B$12,allorders!N:N,"Shipped")/SUM(C658:F658))</f>
        <v>24.98</v>
      </c>
      <c r="H658">
        <f t="shared" si="20"/>
        <v>1</v>
      </c>
      <c r="I658">
        <f t="shared" si="21"/>
        <v>24.98</v>
      </c>
    </row>
    <row r="659" ht="15" spans="1:9">
      <c r="A659" s="4" t="s">
        <v>10392</v>
      </c>
      <c r="B659" t="str">
        <f>VLOOKUP(A659,'[1]子sku-父sku'!$A:$B,2,0)</f>
        <v>MY-SB011</v>
      </c>
      <c r="C659" s="5">
        <f>SUMIFS(allorders!O:O,allorders!L:L,$A659,allorders!AG:AG,"&lt;="&amp;日期!$B$5,allorders!AG:AG,"&gt;="&amp;日期!$B$6,allorders!$Q:$Q,"&lt;&gt;"&amp;"",allorders!E:E,"Shipped")</f>
        <v>0</v>
      </c>
      <c r="D659" s="5">
        <f>SUMIFS(allorders!$O:$O,allorders!$L:$L,$A659,allorders!$AG:$AG,"&lt;="&amp;日期!$B$7,allorders!$AG:$AG,"&gt;="&amp;日期!$B$8,allorders!Q:Q,"&lt;&gt;"&amp;"",allorders!E:E,"Shipped")</f>
        <v>0</v>
      </c>
      <c r="E659" s="5">
        <f>SUMIFS(allorders!$O:$O,allorders!$L:$L,$A659,allorders!$AG:$AG,"&lt;="&amp;日期!$B$9,allorders!$AG:$AG,"&gt;="&amp;日期!$B$10,allorders!Q:Q,"&lt;&gt;"&amp;"",allorders!E:E,"Shipped")</f>
        <v>1</v>
      </c>
      <c r="F659" s="5">
        <f>SUMIFS(allorders!$O:$O,allorders!$L:$L,$A659,allorders!$AG:$AG,"&lt;="&amp;日期!$B$11,allorders!$AG:$AG,"&gt;="&amp;日期!$B$12,allorders!Q:Q,"&lt;&gt;"&amp;"",allorders!E:E,"Shipped")</f>
        <v>0</v>
      </c>
      <c r="G659" s="6">
        <f>IF(SUM(C659:F659)=0,0,SUMIFS(allorders!Q:Q,allorders!L:L,A659,allorders!AG:AG,"&lt;="&amp;日期!$B$5,allorders!AG:AG,"&gt;="&amp;日期!$B$12,allorders!N:N,"Shipped")/SUM(C659:F659))</f>
        <v>24.98</v>
      </c>
      <c r="H659">
        <f t="shared" si="20"/>
        <v>1</v>
      </c>
      <c r="I659">
        <f t="shared" si="21"/>
        <v>24.98</v>
      </c>
    </row>
    <row r="660" ht="15" spans="1:9">
      <c r="A660" s="4" t="s">
        <v>10398</v>
      </c>
      <c r="B660" t="str">
        <f>VLOOKUP(A660,'[1]子sku-父sku'!$A:$B,2,0)</f>
        <v>CS-LY084</v>
      </c>
      <c r="C660" s="5">
        <f>SUMIFS(allorders!O:O,allorders!L:L,$A660,allorders!AG:AG,"&lt;="&amp;日期!$B$5,allorders!AG:AG,"&gt;="&amp;日期!$B$6,allorders!$Q:$Q,"&lt;&gt;"&amp;"",allorders!E:E,"Shipped")</f>
        <v>0</v>
      </c>
      <c r="D660" s="5">
        <f>SUMIFS(allorders!$O:$O,allorders!$L:$L,$A660,allorders!$AG:$AG,"&lt;="&amp;日期!$B$7,allorders!$AG:$AG,"&gt;="&amp;日期!$B$8,allorders!Q:Q,"&lt;&gt;"&amp;"",allorders!E:E,"Shipped")</f>
        <v>1</v>
      </c>
      <c r="E660" s="5">
        <f>SUMIFS(allorders!$O:$O,allorders!$L:$L,$A660,allorders!$AG:$AG,"&lt;="&amp;日期!$B$9,allorders!$AG:$AG,"&gt;="&amp;日期!$B$10,allorders!Q:Q,"&lt;&gt;"&amp;"",allorders!E:E,"Shipped")</f>
        <v>2</v>
      </c>
      <c r="F660" s="5">
        <f>SUMIFS(allorders!$O:$O,allorders!$L:$L,$A660,allorders!$AG:$AG,"&lt;="&amp;日期!$B$11,allorders!$AG:$AG,"&gt;="&amp;日期!$B$12,allorders!Q:Q,"&lt;&gt;"&amp;"",allorders!E:E,"Shipped")</f>
        <v>0</v>
      </c>
      <c r="G660" s="6">
        <f>IF(SUM(C660:F660)=0,0,SUMIFS(allorders!Q:Q,allorders!L:L,A660,allorders!AG:AG,"&lt;="&amp;日期!$B$5,allorders!AG:AG,"&gt;="&amp;日期!$B$12,allorders!N:N,"Shipped")/SUM(C660:F660))</f>
        <v>22.98</v>
      </c>
      <c r="H660">
        <f t="shared" si="20"/>
        <v>3</v>
      </c>
      <c r="I660">
        <f t="shared" si="21"/>
        <v>68.94</v>
      </c>
    </row>
    <row r="661" ht="15" spans="1:9">
      <c r="A661" s="4" t="s">
        <v>10422</v>
      </c>
      <c r="B661" t="str">
        <f>VLOOKUP(A661,'[1]子sku-父sku'!$A:$B,2,0)</f>
        <v>CS-LHY009</v>
      </c>
      <c r="C661" s="5">
        <f>SUMIFS(allorders!O:O,allorders!L:L,$A661,allorders!AG:AG,"&lt;="&amp;日期!$B$5,allorders!AG:AG,"&gt;="&amp;日期!$B$6,allorders!$Q:$Q,"&lt;&gt;"&amp;"",allorders!E:E,"Shipped")</f>
        <v>2</v>
      </c>
      <c r="D661" s="5">
        <f>SUMIFS(allorders!$O:$O,allorders!$L:$L,$A661,allorders!$AG:$AG,"&lt;="&amp;日期!$B$7,allorders!$AG:$AG,"&gt;="&amp;日期!$B$8,allorders!Q:Q,"&lt;&gt;"&amp;"",allorders!E:E,"Shipped")</f>
        <v>6</v>
      </c>
      <c r="E661" s="5">
        <f>SUMIFS(allorders!$O:$O,allorders!$L:$L,$A661,allorders!$AG:$AG,"&lt;="&amp;日期!$B$9,allorders!$AG:$AG,"&gt;="&amp;日期!$B$10,allorders!Q:Q,"&lt;&gt;"&amp;"",allorders!E:E,"Shipped")</f>
        <v>1</v>
      </c>
      <c r="F661" s="5">
        <f>SUMIFS(allorders!$O:$O,allorders!$L:$L,$A661,allorders!$AG:$AG,"&lt;="&amp;日期!$B$11,allorders!$AG:$AG,"&gt;="&amp;日期!$B$12,allorders!Q:Q,"&lt;&gt;"&amp;"",allorders!E:E,"Shipped")</f>
        <v>0</v>
      </c>
      <c r="G661" s="6">
        <f>IF(SUM(C661:F661)=0,0,SUMIFS(allorders!Q:Q,allorders!L:L,A661,allorders!AG:AG,"&lt;="&amp;日期!$B$5,allorders!AG:AG,"&gt;="&amp;日期!$B$12,allorders!N:N,"Shipped")/SUM(C661:F661))</f>
        <v>16.36</v>
      </c>
      <c r="H661">
        <f t="shared" si="20"/>
        <v>9</v>
      </c>
      <c r="I661">
        <f t="shared" si="21"/>
        <v>147.24</v>
      </c>
    </row>
    <row r="662" ht="15" spans="1:9">
      <c r="A662" s="4" t="s">
        <v>10425</v>
      </c>
      <c r="B662" t="str">
        <f>VLOOKUP(A662,'[1]子sku-父sku'!$A:$B,2,0)</f>
        <v>CS-LHY009</v>
      </c>
      <c r="C662" s="5">
        <f>SUMIFS(allorders!O:O,allorders!L:L,$A662,allorders!AG:AG,"&lt;="&amp;日期!$B$5,allorders!AG:AG,"&gt;="&amp;日期!$B$6,allorders!$Q:$Q,"&lt;&gt;"&amp;"",allorders!E:E,"Shipped")</f>
        <v>6</v>
      </c>
      <c r="D662" s="5">
        <f>SUMIFS(allorders!$O:$O,allorders!$L:$L,$A662,allorders!$AG:$AG,"&lt;="&amp;日期!$B$7,allorders!$AG:$AG,"&gt;="&amp;日期!$B$8,allorders!Q:Q,"&lt;&gt;"&amp;"",allorders!E:E,"Shipped")</f>
        <v>1</v>
      </c>
      <c r="E662" s="5">
        <f>SUMIFS(allorders!$O:$O,allorders!$L:$L,$A662,allorders!$AG:$AG,"&lt;="&amp;日期!$B$9,allorders!$AG:$AG,"&gt;="&amp;日期!$B$10,allorders!Q:Q,"&lt;&gt;"&amp;"",allorders!E:E,"Shipped")</f>
        <v>1</v>
      </c>
      <c r="F662" s="5">
        <f>SUMIFS(allorders!$O:$O,allorders!$L:$L,$A662,allorders!$AG:$AG,"&lt;="&amp;日期!$B$11,allorders!$AG:$AG,"&gt;="&amp;日期!$B$12,allorders!Q:Q,"&lt;&gt;"&amp;"",allorders!E:E,"Shipped")</f>
        <v>0</v>
      </c>
      <c r="G662" s="6">
        <f>IF(SUM(C662:F662)=0,0,SUMIFS(allorders!Q:Q,allorders!L:L,A662,allorders!AG:AG,"&lt;="&amp;日期!$B$5,allorders!AG:AG,"&gt;="&amp;日期!$B$12,allorders!N:N,"Shipped")/SUM(C662:F662))</f>
        <v>16.36</v>
      </c>
      <c r="H662">
        <f t="shared" si="20"/>
        <v>8</v>
      </c>
      <c r="I662">
        <f t="shared" si="21"/>
        <v>130.88</v>
      </c>
    </row>
    <row r="663" ht="15" spans="1:9">
      <c r="A663" s="4" t="s">
        <v>10445</v>
      </c>
      <c r="B663" t="str">
        <f>VLOOKUP(A663,'[1]子sku-父sku'!$A:$B,2,0)</f>
        <v>CS-SB002</v>
      </c>
      <c r="C663" s="5">
        <f>SUMIFS(allorders!O:O,allorders!L:L,$A663,allorders!AG:AG,"&lt;="&amp;日期!$B$5,allorders!AG:AG,"&gt;="&amp;日期!$B$6,allorders!$Q:$Q,"&lt;&gt;"&amp;"",allorders!E:E,"Shipped")</f>
        <v>1</v>
      </c>
      <c r="D663" s="5">
        <f>SUMIFS(allorders!$O:$O,allorders!$L:$L,$A663,allorders!$AG:$AG,"&lt;="&amp;日期!$B$7,allorders!$AG:$AG,"&gt;="&amp;日期!$B$8,allorders!Q:Q,"&lt;&gt;"&amp;"",allorders!E:E,"Shipped")</f>
        <v>1</v>
      </c>
      <c r="E663" s="5">
        <f>SUMIFS(allorders!$O:$O,allorders!$L:$L,$A663,allorders!$AG:$AG,"&lt;="&amp;日期!$B$9,allorders!$AG:$AG,"&gt;="&amp;日期!$B$10,allorders!Q:Q,"&lt;&gt;"&amp;"",allorders!E:E,"Shipped")</f>
        <v>1</v>
      </c>
      <c r="F663" s="5">
        <f>SUMIFS(allorders!$O:$O,allorders!$L:$L,$A663,allorders!$AG:$AG,"&lt;="&amp;日期!$B$11,allorders!$AG:$AG,"&gt;="&amp;日期!$B$12,allorders!Q:Q,"&lt;&gt;"&amp;"",allorders!E:E,"Shipped")</f>
        <v>0</v>
      </c>
      <c r="G663" s="6">
        <f>IF(SUM(C663:F663)=0,0,SUMIFS(allorders!Q:Q,allorders!L:L,A663,allorders!AG:AG,"&lt;="&amp;日期!$B$5,allorders!AG:AG,"&gt;="&amp;日期!$B$12,allorders!N:N,"Shipped")/SUM(C663:F663))</f>
        <v>12.98</v>
      </c>
      <c r="H663">
        <f t="shared" si="20"/>
        <v>3</v>
      </c>
      <c r="I663">
        <f t="shared" si="21"/>
        <v>38.94</v>
      </c>
    </row>
    <row r="664" ht="15" spans="1:9">
      <c r="A664" s="4" t="s">
        <v>10448</v>
      </c>
      <c r="B664" t="str">
        <f>VLOOKUP(A664,'[1]子sku-父sku'!$A:$B,2,0)</f>
        <v>CS-SB005</v>
      </c>
      <c r="C664" s="5">
        <f>SUMIFS(allorders!O:O,allorders!L:L,$A664,allorders!AG:AG,"&lt;="&amp;日期!$B$5,allorders!AG:AG,"&gt;="&amp;日期!$B$6,allorders!$Q:$Q,"&lt;&gt;"&amp;"",allorders!E:E,"Shipped")</f>
        <v>0</v>
      </c>
      <c r="D664" s="5">
        <f>SUMIFS(allorders!$O:$O,allorders!$L:$L,$A664,allorders!$AG:$AG,"&lt;="&amp;日期!$B$7,allorders!$AG:$AG,"&gt;="&amp;日期!$B$8,allorders!Q:Q,"&lt;&gt;"&amp;"",allorders!E:E,"Shipped")</f>
        <v>0</v>
      </c>
      <c r="E664" s="5">
        <f>SUMIFS(allorders!$O:$O,allorders!$L:$L,$A664,allorders!$AG:$AG,"&lt;="&amp;日期!$B$9,allorders!$AG:$AG,"&gt;="&amp;日期!$B$10,allorders!Q:Q,"&lt;&gt;"&amp;"",allorders!E:E,"Shipped")</f>
        <v>1</v>
      </c>
      <c r="F664" s="5">
        <f>SUMIFS(allorders!$O:$O,allorders!$L:$L,$A664,allorders!$AG:$AG,"&lt;="&amp;日期!$B$11,allorders!$AG:$AG,"&gt;="&amp;日期!$B$12,allorders!Q:Q,"&lt;&gt;"&amp;"",allorders!E:E,"Shipped")</f>
        <v>0</v>
      </c>
      <c r="G664" s="6">
        <f>IF(SUM(C664:F664)=0,0,SUMIFS(allorders!Q:Q,allorders!L:L,A664,allorders!AG:AG,"&lt;="&amp;日期!$B$5,allorders!AG:AG,"&gt;="&amp;日期!$B$12,allorders!N:N,"Shipped")/SUM(C664:F664))</f>
        <v>22.98</v>
      </c>
      <c r="H664">
        <f t="shared" si="20"/>
        <v>1</v>
      </c>
      <c r="I664">
        <f t="shared" si="21"/>
        <v>22.98</v>
      </c>
    </row>
    <row r="665" ht="15" spans="1:9">
      <c r="A665" s="4" t="s">
        <v>10461</v>
      </c>
      <c r="B665" t="str">
        <f>VLOOKUP(A665,'[1]子sku-父sku'!$A:$B,2,0)</f>
        <v>CS-SB002</v>
      </c>
      <c r="C665" s="5">
        <f>SUMIFS(allorders!O:O,allorders!L:L,$A665,allorders!AG:AG,"&lt;="&amp;日期!$B$5,allorders!AG:AG,"&gt;="&amp;日期!$B$6,allorders!$Q:$Q,"&lt;&gt;"&amp;"",allorders!E:E,"Shipped")</f>
        <v>0</v>
      </c>
      <c r="D665" s="5">
        <f>SUMIFS(allorders!$O:$O,allorders!$L:$L,$A665,allorders!$AG:$AG,"&lt;="&amp;日期!$B$7,allorders!$AG:$AG,"&gt;="&amp;日期!$B$8,allorders!Q:Q,"&lt;&gt;"&amp;"",allorders!E:E,"Shipped")</f>
        <v>1</v>
      </c>
      <c r="E665" s="5">
        <f>SUMIFS(allorders!$O:$O,allorders!$L:$L,$A665,allorders!$AG:$AG,"&lt;="&amp;日期!$B$9,allorders!$AG:$AG,"&gt;="&amp;日期!$B$10,allorders!Q:Q,"&lt;&gt;"&amp;"",allorders!E:E,"Shipped")</f>
        <v>2</v>
      </c>
      <c r="F665" s="5">
        <f>SUMIFS(allorders!$O:$O,allorders!$L:$L,$A665,allorders!$AG:$AG,"&lt;="&amp;日期!$B$11,allorders!$AG:$AG,"&gt;="&amp;日期!$B$12,allorders!Q:Q,"&lt;&gt;"&amp;"",allorders!E:E,"Shipped")</f>
        <v>0</v>
      </c>
      <c r="G665" s="6">
        <f>IF(SUM(C665:F665)=0,0,SUMIFS(allorders!Q:Q,allorders!L:L,A665,allorders!AG:AG,"&lt;="&amp;日期!$B$5,allorders!AG:AG,"&gt;="&amp;日期!$B$12,allorders!N:N,"Shipped")/SUM(C665:F665))</f>
        <v>22.98</v>
      </c>
      <c r="H665">
        <f t="shared" si="20"/>
        <v>3</v>
      </c>
      <c r="I665">
        <f t="shared" si="21"/>
        <v>68.94</v>
      </c>
    </row>
    <row r="666" ht="15" spans="1:9">
      <c r="A666" s="4" t="s">
        <v>10477</v>
      </c>
      <c r="B666" t="str">
        <f>VLOOKUP(A666,'[1]子sku-父sku'!$A:$B,2,0)</f>
        <v>CS-SB166</v>
      </c>
      <c r="C666" s="5">
        <f>SUMIFS(allorders!O:O,allorders!L:L,$A666,allorders!AG:AG,"&lt;="&amp;日期!$B$5,allorders!AG:AG,"&gt;="&amp;日期!$B$6,allorders!$Q:$Q,"&lt;&gt;"&amp;"",allorders!E:E,"Shipped")</f>
        <v>1</v>
      </c>
      <c r="D666" s="5">
        <f>SUMIFS(allorders!$O:$O,allorders!$L:$L,$A666,allorders!$AG:$AG,"&lt;="&amp;日期!$B$7,allorders!$AG:$AG,"&gt;="&amp;日期!$B$8,allorders!Q:Q,"&lt;&gt;"&amp;"",allorders!E:E,"Shipped")</f>
        <v>1</v>
      </c>
      <c r="E666" s="5">
        <f>SUMIFS(allorders!$O:$O,allorders!$L:$L,$A666,allorders!$AG:$AG,"&lt;="&amp;日期!$B$9,allorders!$AG:$AG,"&gt;="&amp;日期!$B$10,allorders!Q:Q,"&lt;&gt;"&amp;"",allorders!E:E,"Shipped")</f>
        <v>0</v>
      </c>
      <c r="F666" s="5">
        <f>SUMIFS(allorders!$O:$O,allorders!$L:$L,$A666,allorders!$AG:$AG,"&lt;="&amp;日期!$B$11,allorders!$AG:$AG,"&gt;="&amp;日期!$B$12,allorders!Q:Q,"&lt;&gt;"&amp;"",allorders!E:E,"Shipped")</f>
        <v>0</v>
      </c>
      <c r="G666" s="6">
        <f>IF(SUM(C666:F666)=0,0,SUMIFS(allorders!Q:Q,allorders!L:L,A666,allorders!AG:AG,"&lt;="&amp;日期!$B$5,allorders!AG:AG,"&gt;="&amp;日期!$B$12,allorders!N:N,"Shipped")/SUM(C666:F666))</f>
        <v>27.98</v>
      </c>
      <c r="H666">
        <f t="shared" si="20"/>
        <v>2</v>
      </c>
      <c r="I666">
        <f t="shared" si="21"/>
        <v>55.96</v>
      </c>
    </row>
    <row r="667" ht="15" spans="1:9">
      <c r="A667" s="4" t="s">
        <v>10500</v>
      </c>
      <c r="B667" t="str">
        <f>VLOOKUP(A667,'[1]子sku-父sku'!$A:$B,2,0)</f>
        <v>CS-SB002</v>
      </c>
      <c r="C667" s="5">
        <f>SUMIFS(allorders!O:O,allorders!L:L,$A667,allorders!AG:AG,"&lt;="&amp;日期!$B$5,allorders!AG:AG,"&gt;="&amp;日期!$B$6,allorders!$Q:$Q,"&lt;&gt;"&amp;"",allorders!E:E,"Shipped")</f>
        <v>1</v>
      </c>
      <c r="D667" s="5">
        <f>SUMIFS(allorders!$O:$O,allorders!$L:$L,$A667,allorders!$AG:$AG,"&lt;="&amp;日期!$B$7,allorders!$AG:$AG,"&gt;="&amp;日期!$B$8,allorders!Q:Q,"&lt;&gt;"&amp;"",allorders!E:E,"Shipped")</f>
        <v>2</v>
      </c>
      <c r="E667" s="5">
        <f>SUMIFS(allorders!$O:$O,allorders!$L:$L,$A667,allorders!$AG:$AG,"&lt;="&amp;日期!$B$9,allorders!$AG:$AG,"&gt;="&amp;日期!$B$10,allorders!Q:Q,"&lt;&gt;"&amp;"",allorders!E:E,"Shipped")</f>
        <v>1</v>
      </c>
      <c r="F667" s="5">
        <f>SUMIFS(allorders!$O:$O,allorders!$L:$L,$A667,allorders!$AG:$AG,"&lt;="&amp;日期!$B$11,allorders!$AG:$AG,"&gt;="&amp;日期!$B$12,allorders!Q:Q,"&lt;&gt;"&amp;"",allorders!E:E,"Shipped")</f>
        <v>0</v>
      </c>
      <c r="G667" s="6">
        <f>IF(SUM(C667:F667)=0,0,SUMIFS(allorders!Q:Q,allorders!L:L,A667,allorders!AG:AG,"&lt;="&amp;日期!$B$5,allorders!AG:AG,"&gt;="&amp;日期!$B$12,allorders!N:N,"Shipped")/SUM(C667:F667))</f>
        <v>22.98</v>
      </c>
      <c r="H667">
        <f t="shared" si="20"/>
        <v>4</v>
      </c>
      <c r="I667">
        <f t="shared" si="21"/>
        <v>91.92</v>
      </c>
    </row>
    <row r="668" ht="15" spans="1:9">
      <c r="A668" s="4" t="s">
        <v>10609</v>
      </c>
      <c r="B668" t="str">
        <f>VLOOKUP(A668,'[1]子sku-父sku'!$A:$B,2,0)</f>
        <v>CS-BUSB032</v>
      </c>
      <c r="C668" s="5">
        <f>SUMIFS(allorders!O:O,allorders!L:L,$A668,allorders!AG:AG,"&lt;="&amp;日期!$B$5,allorders!AG:AG,"&gt;="&amp;日期!$B$6,allorders!$Q:$Q,"&lt;&gt;"&amp;"",allorders!E:E,"Shipped")</f>
        <v>0</v>
      </c>
      <c r="D668" s="5">
        <f>SUMIFS(allorders!$O:$O,allorders!$L:$L,$A668,allorders!$AG:$AG,"&lt;="&amp;日期!$B$7,allorders!$AG:$AG,"&gt;="&amp;日期!$B$8,allorders!Q:Q,"&lt;&gt;"&amp;"",allorders!E:E,"Shipped")</f>
        <v>0</v>
      </c>
      <c r="E668" s="5">
        <f>SUMIFS(allorders!$O:$O,allorders!$L:$L,$A668,allorders!$AG:$AG,"&lt;="&amp;日期!$B$9,allorders!$AG:$AG,"&gt;="&amp;日期!$B$10,allorders!Q:Q,"&lt;&gt;"&amp;"",allorders!E:E,"Shipped")</f>
        <v>1</v>
      </c>
      <c r="F668" s="5">
        <f>SUMIFS(allorders!$O:$O,allorders!$L:$L,$A668,allorders!$AG:$AG,"&lt;="&amp;日期!$B$11,allorders!$AG:$AG,"&gt;="&amp;日期!$B$12,allorders!Q:Q,"&lt;&gt;"&amp;"",allorders!E:E,"Shipped")</f>
        <v>0</v>
      </c>
      <c r="G668" s="6">
        <f>IF(SUM(C668:F668)=0,0,SUMIFS(allorders!Q:Q,allorders!L:L,A668,allorders!AG:AG,"&lt;="&amp;日期!$B$5,allorders!AG:AG,"&gt;="&amp;日期!$B$12,allorders!N:N,"Shipped")/SUM(C668:F668))</f>
        <v>22.98</v>
      </c>
      <c r="H668">
        <f t="shared" si="20"/>
        <v>1</v>
      </c>
      <c r="I668">
        <f t="shared" si="21"/>
        <v>22.98</v>
      </c>
    </row>
    <row r="669" ht="15" spans="1:9">
      <c r="A669" s="4" t="s">
        <v>10622</v>
      </c>
      <c r="B669" t="str">
        <f>VLOOKUP(A669,'[1]子sku-父sku'!$A:$B,2,0)</f>
        <v>CS-SB006</v>
      </c>
      <c r="C669" s="5">
        <f>SUMIFS(allorders!O:O,allorders!L:L,$A669,allorders!AG:AG,"&lt;="&amp;日期!$B$5,allorders!AG:AG,"&gt;="&amp;日期!$B$6,allorders!$Q:$Q,"&lt;&gt;"&amp;"",allorders!E:E,"Shipped")</f>
        <v>2</v>
      </c>
      <c r="D669" s="5">
        <f>SUMIFS(allorders!$O:$O,allorders!$L:$L,$A669,allorders!$AG:$AG,"&lt;="&amp;日期!$B$7,allorders!$AG:$AG,"&gt;="&amp;日期!$B$8,allorders!Q:Q,"&lt;&gt;"&amp;"",allorders!E:E,"Shipped")</f>
        <v>0</v>
      </c>
      <c r="E669" s="5">
        <f>SUMIFS(allorders!$O:$O,allorders!$L:$L,$A669,allorders!$AG:$AG,"&lt;="&amp;日期!$B$9,allorders!$AG:$AG,"&gt;="&amp;日期!$B$10,allorders!Q:Q,"&lt;&gt;"&amp;"",allorders!E:E,"Shipped")</f>
        <v>1</v>
      </c>
      <c r="F669" s="5">
        <f>SUMIFS(allorders!$O:$O,allorders!$L:$L,$A669,allorders!$AG:$AG,"&lt;="&amp;日期!$B$11,allorders!$AG:$AG,"&gt;="&amp;日期!$B$12,allorders!Q:Q,"&lt;&gt;"&amp;"",allorders!E:E,"Shipped")</f>
        <v>0</v>
      </c>
      <c r="G669" s="6">
        <f>IF(SUM(C669:F669)=0,0,SUMIFS(allorders!Q:Q,allorders!L:L,A669,allorders!AG:AG,"&lt;="&amp;日期!$B$5,allorders!AG:AG,"&gt;="&amp;日期!$B$12,allorders!N:N,"Shipped")/SUM(C669:F669))</f>
        <v>22.98</v>
      </c>
      <c r="H669">
        <f t="shared" si="20"/>
        <v>3</v>
      </c>
      <c r="I669">
        <f t="shared" si="21"/>
        <v>68.94</v>
      </c>
    </row>
    <row r="670" ht="15" spans="1:9">
      <c r="A670" s="4" t="s">
        <v>10634</v>
      </c>
      <c r="B670" t="str">
        <f>VLOOKUP(A670,'[1]子sku-父sku'!$A:$B,2,0)</f>
        <v>CS-LY085</v>
      </c>
      <c r="C670" s="5">
        <f>SUMIFS(allorders!O:O,allorders!L:L,$A670,allorders!AG:AG,"&lt;="&amp;日期!$B$5,allorders!AG:AG,"&gt;="&amp;日期!$B$6,allorders!$Q:$Q,"&lt;&gt;"&amp;"",allorders!E:E,"Shipped")</f>
        <v>0</v>
      </c>
      <c r="D670" s="5">
        <f>SUMIFS(allorders!$O:$O,allorders!$L:$L,$A670,allorders!$AG:$AG,"&lt;="&amp;日期!$B$7,allorders!$AG:$AG,"&gt;="&amp;日期!$B$8,allorders!Q:Q,"&lt;&gt;"&amp;"",allorders!E:E,"Shipped")</f>
        <v>0</v>
      </c>
      <c r="E670" s="5">
        <f>SUMIFS(allorders!$O:$O,allorders!$L:$L,$A670,allorders!$AG:$AG,"&lt;="&amp;日期!$B$9,allorders!$AG:$AG,"&gt;="&amp;日期!$B$10,allorders!Q:Q,"&lt;&gt;"&amp;"",allorders!E:E,"Shipped")</f>
        <v>2</v>
      </c>
      <c r="F670" s="5">
        <f>SUMIFS(allorders!$O:$O,allorders!$L:$L,$A670,allorders!$AG:$AG,"&lt;="&amp;日期!$B$11,allorders!$AG:$AG,"&gt;="&amp;日期!$B$12,allorders!Q:Q,"&lt;&gt;"&amp;"",allorders!E:E,"Shipped")</f>
        <v>0</v>
      </c>
      <c r="G670" s="6">
        <f>IF(SUM(C670:F670)=0,0,SUMIFS(allorders!Q:Q,allorders!L:L,A670,allorders!AG:AG,"&lt;="&amp;日期!$B$5,allorders!AG:AG,"&gt;="&amp;日期!$B$12,allorders!N:N,"Shipped")/SUM(C670:F670))</f>
        <v>14.98</v>
      </c>
      <c r="H670">
        <f t="shared" si="20"/>
        <v>2</v>
      </c>
      <c r="I670">
        <f t="shared" si="21"/>
        <v>29.96</v>
      </c>
    </row>
    <row r="671" ht="15" spans="1:9">
      <c r="A671" s="4" t="s">
        <v>10663</v>
      </c>
      <c r="B671" t="str">
        <f>VLOOKUP(A671,'[1]子sku-父sku'!$A:$B,2,0)</f>
        <v>POLO-SB014</v>
      </c>
      <c r="C671" s="5">
        <f>SUMIFS(allorders!O:O,allorders!L:L,$A671,allorders!AG:AG,"&lt;="&amp;日期!$B$5,allorders!AG:AG,"&gt;="&amp;日期!$B$6,allorders!$Q:$Q,"&lt;&gt;"&amp;"",allorders!E:E,"Shipped")</f>
        <v>1</v>
      </c>
      <c r="D671" s="5">
        <f>SUMIFS(allorders!$O:$O,allorders!$L:$L,$A671,allorders!$AG:$AG,"&lt;="&amp;日期!$B$7,allorders!$AG:$AG,"&gt;="&amp;日期!$B$8,allorders!Q:Q,"&lt;&gt;"&amp;"",allorders!E:E,"Shipped")</f>
        <v>1</v>
      </c>
      <c r="E671" s="5">
        <f>SUMIFS(allorders!$O:$O,allorders!$L:$L,$A671,allorders!$AG:$AG,"&lt;="&amp;日期!$B$9,allorders!$AG:$AG,"&gt;="&amp;日期!$B$10,allorders!Q:Q,"&lt;&gt;"&amp;"",allorders!E:E,"Shipped")</f>
        <v>1</v>
      </c>
      <c r="F671" s="5">
        <f>SUMIFS(allorders!$O:$O,allorders!$L:$L,$A671,allorders!$AG:$AG,"&lt;="&amp;日期!$B$11,allorders!$AG:$AG,"&gt;="&amp;日期!$B$12,allorders!Q:Q,"&lt;&gt;"&amp;"",allorders!E:E,"Shipped")</f>
        <v>0</v>
      </c>
      <c r="G671" s="6">
        <f>IF(SUM(C671:F671)=0,0,SUMIFS(allorders!Q:Q,allorders!L:L,A671,allorders!AG:AG,"&lt;="&amp;日期!$B$5,allorders!AG:AG,"&gt;="&amp;日期!$B$12,allorders!N:N,"Shipped")/SUM(C671:F671))</f>
        <v>15</v>
      </c>
      <c r="H671">
        <f t="shared" si="20"/>
        <v>3</v>
      </c>
      <c r="I671">
        <f t="shared" si="21"/>
        <v>45</v>
      </c>
    </row>
    <row r="672" ht="15" spans="1:9">
      <c r="A672" s="4" t="s">
        <v>10696</v>
      </c>
      <c r="B672" t="str">
        <f>VLOOKUP(A672,'[1]子sku-父sku'!$A:$B,2,0)</f>
        <v>CS-LHY032</v>
      </c>
      <c r="C672" s="5">
        <f>SUMIFS(allorders!O:O,allorders!L:L,$A672,allorders!AG:AG,"&lt;="&amp;日期!$B$5,allorders!AG:AG,"&gt;="&amp;日期!$B$6,allorders!$Q:$Q,"&lt;&gt;"&amp;"",allorders!E:E,"Shipped")</f>
        <v>1</v>
      </c>
      <c r="D672" s="5">
        <f>SUMIFS(allorders!$O:$O,allorders!$L:$L,$A672,allorders!$AG:$AG,"&lt;="&amp;日期!$B$7,allorders!$AG:$AG,"&gt;="&amp;日期!$B$8,allorders!Q:Q,"&lt;&gt;"&amp;"",allorders!E:E,"Shipped")</f>
        <v>0</v>
      </c>
      <c r="E672" s="5">
        <f>SUMIFS(allorders!$O:$O,allorders!$L:$L,$A672,allorders!$AG:$AG,"&lt;="&amp;日期!$B$9,allorders!$AG:$AG,"&gt;="&amp;日期!$B$10,allorders!Q:Q,"&lt;&gt;"&amp;"",allorders!E:E,"Shipped")</f>
        <v>1</v>
      </c>
      <c r="F672" s="5">
        <f>SUMIFS(allorders!$O:$O,allorders!$L:$L,$A672,allorders!$AG:$AG,"&lt;="&amp;日期!$B$11,allorders!$AG:$AG,"&gt;="&amp;日期!$B$12,allorders!Q:Q,"&lt;&gt;"&amp;"",allorders!E:E,"Shipped")</f>
        <v>0</v>
      </c>
      <c r="G672" s="6">
        <f>IF(SUM(C672:F672)=0,0,SUMIFS(allorders!Q:Q,allorders!L:L,A672,allorders!AG:AG,"&lt;="&amp;日期!$B$5,allorders!AG:AG,"&gt;="&amp;日期!$B$12,allorders!N:N,"Shipped")/SUM(C672:F672))</f>
        <v>22.98</v>
      </c>
      <c r="H672">
        <f t="shared" si="20"/>
        <v>2</v>
      </c>
      <c r="I672">
        <f t="shared" si="21"/>
        <v>45.96</v>
      </c>
    </row>
    <row r="673" ht="15" spans="1:9">
      <c r="A673" s="4" t="s">
        <v>10737</v>
      </c>
      <c r="B673" t="str">
        <f>VLOOKUP(A673,'[1]子sku-父sku'!$A:$B,2,0)</f>
        <v>CS-SB007</v>
      </c>
      <c r="C673" s="5">
        <f>SUMIFS(allorders!O:O,allorders!L:L,$A673,allorders!AG:AG,"&lt;="&amp;日期!$B$5,allorders!AG:AG,"&gt;="&amp;日期!$B$6,allorders!$Q:$Q,"&lt;&gt;"&amp;"",allorders!E:E,"Shipped")</f>
        <v>0</v>
      </c>
      <c r="D673" s="5">
        <f>SUMIFS(allorders!$O:$O,allorders!$L:$L,$A673,allorders!$AG:$AG,"&lt;="&amp;日期!$B$7,allorders!$AG:$AG,"&gt;="&amp;日期!$B$8,allorders!Q:Q,"&lt;&gt;"&amp;"",allorders!E:E,"Shipped")</f>
        <v>1</v>
      </c>
      <c r="E673" s="5">
        <f>SUMIFS(allorders!$O:$O,allorders!$L:$L,$A673,allorders!$AG:$AG,"&lt;="&amp;日期!$B$9,allorders!$AG:$AG,"&gt;="&amp;日期!$B$10,allorders!Q:Q,"&lt;&gt;"&amp;"",allorders!E:E,"Shipped")</f>
        <v>1</v>
      </c>
      <c r="F673" s="5">
        <f>SUMIFS(allorders!$O:$O,allorders!$L:$L,$A673,allorders!$AG:$AG,"&lt;="&amp;日期!$B$11,allorders!$AG:$AG,"&gt;="&amp;日期!$B$12,allorders!Q:Q,"&lt;&gt;"&amp;"",allorders!E:E,"Shipped")</f>
        <v>0</v>
      </c>
      <c r="G673" s="6">
        <f>IF(SUM(C673:F673)=0,0,SUMIFS(allorders!Q:Q,allorders!L:L,A673,allorders!AG:AG,"&lt;="&amp;日期!$B$5,allorders!AG:AG,"&gt;="&amp;日期!$B$12,allorders!N:N,"Shipped")/SUM(C673:F673))</f>
        <v>16.98</v>
      </c>
      <c r="H673">
        <f t="shared" si="20"/>
        <v>2</v>
      </c>
      <c r="I673">
        <f t="shared" si="21"/>
        <v>33.96</v>
      </c>
    </row>
    <row r="674" ht="15" spans="1:9">
      <c r="A674" s="4" t="s">
        <v>10744</v>
      </c>
      <c r="B674" t="str">
        <f>VLOOKUP(A674,'[1]子sku-父sku'!$A:$B,2,0)</f>
        <v>CS-LY166</v>
      </c>
      <c r="C674" s="5">
        <f>SUMIFS(allorders!O:O,allorders!L:L,$A674,allorders!AG:AG,"&lt;="&amp;日期!$B$5,allorders!AG:AG,"&gt;="&amp;日期!$B$6,allorders!$Q:$Q,"&lt;&gt;"&amp;"",allorders!E:E,"Shipped")</f>
        <v>0</v>
      </c>
      <c r="D674" s="5">
        <f>SUMIFS(allorders!$O:$O,allorders!$L:$L,$A674,allorders!$AG:$AG,"&lt;="&amp;日期!$B$7,allorders!$AG:$AG,"&gt;="&amp;日期!$B$8,allorders!Q:Q,"&lt;&gt;"&amp;"",allorders!E:E,"Shipped")</f>
        <v>0</v>
      </c>
      <c r="E674" s="5">
        <f>SUMIFS(allorders!$O:$O,allorders!$L:$L,$A674,allorders!$AG:$AG,"&lt;="&amp;日期!$B$9,allorders!$AG:$AG,"&gt;="&amp;日期!$B$10,allorders!Q:Q,"&lt;&gt;"&amp;"",allorders!E:E,"Shipped")</f>
        <v>1</v>
      </c>
      <c r="F674" s="5">
        <f>SUMIFS(allorders!$O:$O,allorders!$L:$L,$A674,allorders!$AG:$AG,"&lt;="&amp;日期!$B$11,allorders!$AG:$AG,"&gt;="&amp;日期!$B$12,allorders!Q:Q,"&lt;&gt;"&amp;"",allorders!E:E,"Shipped")</f>
        <v>0</v>
      </c>
      <c r="G674" s="6">
        <f>IF(SUM(C674:F674)=0,0,SUMIFS(allorders!Q:Q,allorders!L:L,A674,allorders!AG:AG,"&lt;="&amp;日期!$B$5,allorders!AG:AG,"&gt;="&amp;日期!$B$12,allorders!N:N,"Shipped")/SUM(C674:F674))</f>
        <v>27.98</v>
      </c>
      <c r="H674">
        <f t="shared" si="20"/>
        <v>1</v>
      </c>
      <c r="I674">
        <f t="shared" si="21"/>
        <v>27.98</v>
      </c>
    </row>
    <row r="675" ht="15" spans="1:9">
      <c r="A675" s="4" t="s">
        <v>10818</v>
      </c>
      <c r="B675" t="str">
        <f>VLOOKUP(A675,'[1]子sku-父sku'!$A:$B,2,0)</f>
        <v>MY-BBS011</v>
      </c>
      <c r="C675" s="5">
        <f>SUMIFS(allorders!O:O,allorders!L:L,$A675,allorders!AG:AG,"&lt;="&amp;日期!$B$5,allorders!AG:AG,"&gt;="&amp;日期!$B$6,allorders!$Q:$Q,"&lt;&gt;"&amp;"",allorders!E:E,"Shipped")</f>
        <v>0</v>
      </c>
      <c r="D675" s="5">
        <f>SUMIFS(allorders!$O:$O,allorders!$L:$L,$A675,allorders!$AG:$AG,"&lt;="&amp;日期!$B$7,allorders!$AG:$AG,"&gt;="&amp;日期!$B$8,allorders!Q:Q,"&lt;&gt;"&amp;"",allorders!E:E,"Shipped")</f>
        <v>0</v>
      </c>
      <c r="E675" s="5">
        <f>SUMIFS(allorders!$O:$O,allorders!$L:$L,$A675,allorders!$AG:$AG,"&lt;="&amp;日期!$B$9,allorders!$AG:$AG,"&gt;="&amp;日期!$B$10,allorders!Q:Q,"&lt;&gt;"&amp;"",allorders!E:E,"Shipped")</f>
        <v>1</v>
      </c>
      <c r="F675" s="5">
        <f>SUMIFS(allorders!$O:$O,allorders!$L:$L,$A675,allorders!$AG:$AG,"&lt;="&amp;日期!$B$11,allorders!$AG:$AG,"&gt;="&amp;日期!$B$12,allorders!Q:Q,"&lt;&gt;"&amp;"",allorders!E:E,"Shipped")</f>
        <v>0</v>
      </c>
      <c r="G675" s="6">
        <f>IF(SUM(C675:F675)=0,0,SUMIFS(allorders!Q:Q,allorders!L:L,A675,allorders!AG:AG,"&lt;="&amp;日期!$B$5,allorders!AG:AG,"&gt;="&amp;日期!$B$12,allorders!N:N,"Shipped")/SUM(C675:F675))</f>
        <v>22.98</v>
      </c>
      <c r="H675">
        <f t="shared" si="20"/>
        <v>1</v>
      </c>
      <c r="I675">
        <f t="shared" si="21"/>
        <v>22.98</v>
      </c>
    </row>
    <row r="676" ht="15" spans="1:9">
      <c r="A676" s="4" t="s">
        <v>10902</v>
      </c>
      <c r="B676" t="str">
        <f>VLOOKUP(A676,'[1]子sku-父sku'!$A:$B,2,0)</f>
        <v>CS-CA170</v>
      </c>
      <c r="C676" s="5">
        <f>SUMIFS(allorders!O:O,allorders!L:L,$A676,allorders!AG:AG,"&lt;="&amp;日期!$B$5,allorders!AG:AG,"&gt;="&amp;日期!$B$6,allorders!$Q:$Q,"&lt;&gt;"&amp;"",allorders!E:E,"Shipped")</f>
        <v>0</v>
      </c>
      <c r="D676" s="5">
        <f>SUMIFS(allorders!$O:$O,allorders!$L:$L,$A676,allorders!$AG:$AG,"&lt;="&amp;日期!$B$7,allorders!$AG:$AG,"&gt;="&amp;日期!$B$8,allorders!Q:Q,"&lt;&gt;"&amp;"",allorders!E:E,"Shipped")</f>
        <v>2</v>
      </c>
      <c r="E676" s="5">
        <f>SUMIFS(allorders!$O:$O,allorders!$L:$L,$A676,allorders!$AG:$AG,"&lt;="&amp;日期!$B$9,allorders!$AG:$AG,"&gt;="&amp;日期!$B$10,allorders!Q:Q,"&lt;&gt;"&amp;"",allorders!E:E,"Shipped")</f>
        <v>1</v>
      </c>
      <c r="F676" s="5">
        <f>SUMIFS(allorders!$O:$O,allorders!$L:$L,$A676,allorders!$AG:$AG,"&lt;="&amp;日期!$B$11,allorders!$AG:$AG,"&gt;="&amp;日期!$B$12,allorders!Q:Q,"&lt;&gt;"&amp;"",allorders!E:E,"Shipped")</f>
        <v>0</v>
      </c>
      <c r="G676" s="6">
        <f>IF(SUM(C676:F676)=0,0,SUMIFS(allorders!Q:Q,allorders!L:L,A676,allorders!AG:AG,"&lt;="&amp;日期!$B$5,allorders!AG:AG,"&gt;="&amp;日期!$B$12,allorders!N:N,"Shipped")/SUM(C676:F676))</f>
        <v>24.99</v>
      </c>
      <c r="H676">
        <f t="shared" si="20"/>
        <v>3</v>
      </c>
      <c r="I676">
        <f t="shared" si="21"/>
        <v>74.97</v>
      </c>
    </row>
    <row r="677" ht="15" spans="1:9">
      <c r="A677" s="4" t="s">
        <v>10922</v>
      </c>
      <c r="B677" t="str">
        <f>VLOOKUP(A677,'[1]子sku-父sku'!$A:$B,2,0)</f>
        <v>CA084</v>
      </c>
      <c r="C677" s="5">
        <f>SUMIFS(allorders!O:O,allorders!L:L,$A677,allorders!AG:AG,"&lt;="&amp;日期!$B$5,allorders!AG:AG,"&gt;="&amp;日期!$B$6,allorders!$Q:$Q,"&lt;&gt;"&amp;"",allorders!E:E,"Shipped")</f>
        <v>0</v>
      </c>
      <c r="D677" s="5">
        <f>SUMIFS(allorders!$O:$O,allorders!$L:$L,$A677,allorders!$AG:$AG,"&lt;="&amp;日期!$B$7,allorders!$AG:$AG,"&gt;="&amp;日期!$B$8,allorders!Q:Q,"&lt;&gt;"&amp;"",allorders!E:E,"Shipped")</f>
        <v>1</v>
      </c>
      <c r="E677" s="5">
        <f>SUMIFS(allorders!$O:$O,allorders!$L:$L,$A677,allorders!$AG:$AG,"&lt;="&amp;日期!$B$9,allorders!$AG:$AG,"&gt;="&amp;日期!$B$10,allorders!Q:Q,"&lt;&gt;"&amp;"",allorders!E:E,"Shipped")</f>
        <v>1</v>
      </c>
      <c r="F677" s="5">
        <f>SUMIFS(allorders!$O:$O,allorders!$L:$L,$A677,allorders!$AG:$AG,"&lt;="&amp;日期!$B$11,allorders!$AG:$AG,"&gt;="&amp;日期!$B$12,allorders!Q:Q,"&lt;&gt;"&amp;"",allorders!E:E,"Shipped")</f>
        <v>0</v>
      </c>
      <c r="G677" s="6">
        <f>IF(SUM(C677:F677)=0,0,SUMIFS(allorders!Q:Q,allorders!L:L,A677,allorders!AG:AG,"&lt;="&amp;日期!$B$5,allorders!AG:AG,"&gt;="&amp;日期!$B$12,allorders!N:N,"Shipped")/SUM(C677:F677))</f>
        <v>24.99</v>
      </c>
      <c r="H677">
        <f t="shared" si="20"/>
        <v>2</v>
      </c>
      <c r="I677">
        <f t="shared" si="21"/>
        <v>49.98</v>
      </c>
    </row>
    <row r="678" ht="15" spans="1:9">
      <c r="A678" s="4" t="s">
        <v>10925</v>
      </c>
      <c r="B678" t="str">
        <f>VLOOKUP(A678,'[1]子sku-父sku'!$A:$B,2,0)</f>
        <v>CA084</v>
      </c>
      <c r="C678" s="5">
        <f>SUMIFS(allorders!O:O,allorders!L:L,$A678,allorders!AG:AG,"&lt;="&amp;日期!$B$5,allorders!AG:AG,"&gt;="&amp;日期!$B$6,allorders!$Q:$Q,"&lt;&gt;"&amp;"",allorders!E:E,"Shipped")</f>
        <v>0</v>
      </c>
      <c r="D678" s="5">
        <f>SUMIFS(allorders!$O:$O,allorders!$L:$L,$A678,allorders!$AG:$AG,"&lt;="&amp;日期!$B$7,allorders!$AG:$AG,"&gt;="&amp;日期!$B$8,allorders!Q:Q,"&lt;&gt;"&amp;"",allorders!E:E,"Shipped")</f>
        <v>0</v>
      </c>
      <c r="E678" s="5">
        <f>SUMIFS(allorders!$O:$O,allorders!$L:$L,$A678,allorders!$AG:$AG,"&lt;="&amp;日期!$B$9,allorders!$AG:$AG,"&gt;="&amp;日期!$B$10,allorders!Q:Q,"&lt;&gt;"&amp;"",allorders!E:E,"Shipped")</f>
        <v>1</v>
      </c>
      <c r="F678" s="5">
        <f>SUMIFS(allorders!$O:$O,allorders!$L:$L,$A678,allorders!$AG:$AG,"&lt;="&amp;日期!$B$11,allorders!$AG:$AG,"&gt;="&amp;日期!$B$12,allorders!Q:Q,"&lt;&gt;"&amp;"",allorders!E:E,"Shipped")</f>
        <v>0</v>
      </c>
      <c r="G678" s="6">
        <f>IF(SUM(C678:F678)=0,0,SUMIFS(allorders!Q:Q,allorders!L:L,A678,allorders!AG:AG,"&lt;="&amp;日期!$B$5,allorders!AG:AG,"&gt;="&amp;日期!$B$12,allorders!N:N,"Shipped")/SUM(C678:F678))</f>
        <v>24.99</v>
      </c>
      <c r="H678">
        <f t="shared" si="20"/>
        <v>1</v>
      </c>
      <c r="I678">
        <f t="shared" si="21"/>
        <v>24.99</v>
      </c>
    </row>
    <row r="679" ht="15" spans="1:9">
      <c r="A679" s="4" t="s">
        <v>10934</v>
      </c>
      <c r="B679" t="str">
        <f>VLOOKUP(A679,'[1]子sku-父sku'!$A:$B,2,0)</f>
        <v>WQS-BN-1503</v>
      </c>
      <c r="C679" s="5">
        <f>SUMIFS(allorders!O:O,allorders!L:L,$A679,allorders!AG:AG,"&lt;="&amp;日期!$B$5,allorders!AG:AG,"&gt;="&amp;日期!$B$6,allorders!$Q:$Q,"&lt;&gt;"&amp;"",allorders!E:E,"Shipped")</f>
        <v>0</v>
      </c>
      <c r="D679" s="5">
        <f>SUMIFS(allorders!$O:$O,allorders!$L:$L,$A679,allorders!$AG:$AG,"&lt;="&amp;日期!$B$7,allorders!$AG:$AG,"&gt;="&amp;日期!$B$8,allorders!Q:Q,"&lt;&gt;"&amp;"",allorders!E:E,"Shipped")</f>
        <v>1</v>
      </c>
      <c r="E679" s="5">
        <f>SUMIFS(allorders!$O:$O,allorders!$L:$L,$A679,allorders!$AG:$AG,"&lt;="&amp;日期!$B$9,allorders!$AG:$AG,"&gt;="&amp;日期!$B$10,allorders!Q:Q,"&lt;&gt;"&amp;"",allorders!E:E,"Shipped")</f>
        <v>1</v>
      </c>
      <c r="F679" s="5">
        <f>SUMIFS(allorders!$O:$O,allorders!$L:$L,$A679,allorders!$AG:$AG,"&lt;="&amp;日期!$B$11,allorders!$AG:$AG,"&gt;="&amp;日期!$B$12,allorders!Q:Q,"&lt;&gt;"&amp;"",allorders!E:E,"Shipped")</f>
        <v>0</v>
      </c>
      <c r="G679" s="6">
        <f>IF(SUM(C679:F679)=0,0,SUMIFS(allorders!Q:Q,allorders!L:L,A679,allorders!AG:AG,"&lt;="&amp;日期!$B$5,allorders!AG:AG,"&gt;="&amp;日期!$B$12,allorders!N:N,"Shipped")/SUM(C679:F679))</f>
        <v>22.98</v>
      </c>
      <c r="H679">
        <f t="shared" si="20"/>
        <v>2</v>
      </c>
      <c r="I679">
        <f t="shared" si="21"/>
        <v>45.96</v>
      </c>
    </row>
    <row r="680" ht="15" spans="1:9">
      <c r="A680" s="4" t="s">
        <v>10986</v>
      </c>
      <c r="B680" t="str">
        <f>VLOOKUP(A680,'[1]子sku-父sku'!$A:$B,2,0)</f>
        <v>CS-LY171</v>
      </c>
      <c r="C680" s="5">
        <f>SUMIFS(allorders!O:O,allorders!L:L,$A680,allorders!AG:AG,"&lt;="&amp;日期!$B$5,allorders!AG:AG,"&gt;="&amp;日期!$B$6,allorders!$Q:$Q,"&lt;&gt;"&amp;"",allorders!E:E,"Shipped")</f>
        <v>0</v>
      </c>
      <c r="D680" s="5">
        <f>SUMIFS(allorders!$O:$O,allorders!$L:$L,$A680,allorders!$AG:$AG,"&lt;="&amp;日期!$B$7,allorders!$AG:$AG,"&gt;="&amp;日期!$B$8,allorders!Q:Q,"&lt;&gt;"&amp;"",allorders!E:E,"Shipped")</f>
        <v>1</v>
      </c>
      <c r="E680" s="5">
        <f>SUMIFS(allorders!$O:$O,allorders!$L:$L,$A680,allorders!$AG:$AG,"&lt;="&amp;日期!$B$9,allorders!$AG:$AG,"&gt;="&amp;日期!$B$10,allorders!Q:Q,"&lt;&gt;"&amp;"",allorders!E:E,"Shipped")</f>
        <v>1</v>
      </c>
      <c r="F680" s="5">
        <f>SUMIFS(allorders!$O:$O,allorders!$L:$L,$A680,allorders!$AG:$AG,"&lt;="&amp;日期!$B$11,allorders!$AG:$AG,"&gt;="&amp;日期!$B$12,allorders!Q:Q,"&lt;&gt;"&amp;"",allorders!E:E,"Shipped")</f>
        <v>0</v>
      </c>
      <c r="G680" s="6">
        <f>IF(SUM(C680:F680)=0,0,SUMIFS(allorders!Q:Q,allorders!L:L,A680,allorders!AG:AG,"&lt;="&amp;日期!$B$5,allorders!AG:AG,"&gt;="&amp;日期!$B$12,allorders!N:N,"Shipped")/SUM(C680:F680))</f>
        <v>20.98</v>
      </c>
      <c r="H680">
        <f t="shared" si="20"/>
        <v>2</v>
      </c>
      <c r="I680">
        <f t="shared" si="21"/>
        <v>41.96</v>
      </c>
    </row>
    <row r="681" ht="15" spans="1:9">
      <c r="A681" s="4" t="s">
        <v>11062</v>
      </c>
      <c r="B681" t="str">
        <f>VLOOKUP(A681,'[1]子sku-父sku'!$A:$B,2,0)</f>
        <v>CS-BS016</v>
      </c>
      <c r="C681" s="5">
        <f>SUMIFS(allorders!O:O,allorders!L:L,$A681,allorders!AG:AG,"&lt;="&amp;日期!$B$5,allorders!AG:AG,"&gt;="&amp;日期!$B$6,allorders!$Q:$Q,"&lt;&gt;"&amp;"",allorders!E:E,"Shipped")</f>
        <v>0</v>
      </c>
      <c r="D681" s="5">
        <f>SUMIFS(allorders!$O:$O,allorders!$L:$L,$A681,allorders!$AG:$AG,"&lt;="&amp;日期!$B$7,allorders!$AG:$AG,"&gt;="&amp;日期!$B$8,allorders!Q:Q,"&lt;&gt;"&amp;"",allorders!E:E,"Shipped")</f>
        <v>0</v>
      </c>
      <c r="E681" s="5">
        <f>SUMIFS(allorders!$O:$O,allorders!$L:$L,$A681,allorders!$AG:$AG,"&lt;="&amp;日期!$B$9,allorders!$AG:$AG,"&gt;="&amp;日期!$B$10,allorders!Q:Q,"&lt;&gt;"&amp;"",allorders!E:E,"Shipped")</f>
        <v>1</v>
      </c>
      <c r="F681" s="5">
        <f>SUMIFS(allorders!$O:$O,allorders!$L:$L,$A681,allorders!$AG:$AG,"&lt;="&amp;日期!$B$11,allorders!$AG:$AG,"&gt;="&amp;日期!$B$12,allorders!Q:Q,"&lt;&gt;"&amp;"",allorders!E:E,"Shipped")</f>
        <v>0</v>
      </c>
      <c r="G681" s="6">
        <f>IF(SUM(C681:F681)=0,0,SUMIFS(allorders!Q:Q,allorders!L:L,A681,allorders!AG:AG,"&lt;="&amp;日期!$B$5,allorders!AG:AG,"&gt;="&amp;日期!$B$12,allorders!N:N,"Shipped")/SUM(C681:F681))</f>
        <v>26.98</v>
      </c>
      <c r="H681">
        <f t="shared" si="20"/>
        <v>1</v>
      </c>
      <c r="I681">
        <f t="shared" si="21"/>
        <v>26.98</v>
      </c>
    </row>
    <row r="682" ht="15" spans="1:9">
      <c r="A682" s="4" t="s">
        <v>11084</v>
      </c>
      <c r="B682" t="str">
        <f>VLOOKUP(A682,'[1]子sku-父sku'!$A:$B,2,0)</f>
        <v>CS-SB166</v>
      </c>
      <c r="C682" s="5">
        <f>SUMIFS(allorders!O:O,allorders!L:L,$A682,allorders!AG:AG,"&lt;="&amp;日期!$B$5,allorders!AG:AG,"&gt;="&amp;日期!$B$6,allorders!$Q:$Q,"&lt;&gt;"&amp;"",allorders!E:E,"Shipped")</f>
        <v>1</v>
      </c>
      <c r="D682" s="5">
        <f>SUMIFS(allorders!$O:$O,allorders!$L:$L,$A682,allorders!$AG:$AG,"&lt;="&amp;日期!$B$7,allorders!$AG:$AG,"&gt;="&amp;日期!$B$8,allorders!Q:Q,"&lt;&gt;"&amp;"",allorders!E:E,"Shipped")</f>
        <v>1</v>
      </c>
      <c r="E682" s="5">
        <f>SUMIFS(allorders!$O:$O,allorders!$L:$L,$A682,allorders!$AG:$AG,"&lt;="&amp;日期!$B$9,allorders!$AG:$AG,"&gt;="&amp;日期!$B$10,allorders!Q:Q,"&lt;&gt;"&amp;"",allorders!E:E,"Shipped")</f>
        <v>1</v>
      </c>
      <c r="F682" s="5">
        <f>SUMIFS(allorders!$O:$O,allorders!$L:$L,$A682,allorders!$AG:$AG,"&lt;="&amp;日期!$B$11,allorders!$AG:$AG,"&gt;="&amp;日期!$B$12,allorders!Q:Q,"&lt;&gt;"&amp;"",allorders!E:E,"Shipped")</f>
        <v>0</v>
      </c>
      <c r="G682" s="6">
        <f>IF(SUM(C682:F682)=0,0,SUMIFS(allorders!Q:Q,allorders!L:L,A682,allorders!AG:AG,"&lt;="&amp;日期!$B$5,allorders!AG:AG,"&gt;="&amp;日期!$B$12,allorders!N:N,"Shipped")/SUM(C682:F682))</f>
        <v>27.98</v>
      </c>
      <c r="H682">
        <f t="shared" si="20"/>
        <v>3</v>
      </c>
      <c r="I682">
        <f t="shared" si="21"/>
        <v>83.94</v>
      </c>
    </row>
    <row r="683" ht="15" spans="1:9">
      <c r="A683" s="4" t="s">
        <v>11088</v>
      </c>
      <c r="B683" t="str">
        <f>VLOOKUP(A683,'[1]子sku-父sku'!$A:$B,2,0)</f>
        <v>CS-LY085</v>
      </c>
      <c r="C683" s="5">
        <f>SUMIFS(allorders!O:O,allorders!L:L,$A683,allorders!AG:AG,"&lt;="&amp;日期!$B$5,allorders!AG:AG,"&gt;="&amp;日期!$B$6,allorders!$Q:$Q,"&lt;&gt;"&amp;"",allorders!E:E,"Shipped")</f>
        <v>0</v>
      </c>
      <c r="D683" s="5">
        <f>SUMIFS(allorders!$O:$O,allorders!$L:$L,$A683,allorders!$AG:$AG,"&lt;="&amp;日期!$B$7,allorders!$AG:$AG,"&gt;="&amp;日期!$B$8,allorders!Q:Q,"&lt;&gt;"&amp;"",allorders!E:E,"Shipped")</f>
        <v>0</v>
      </c>
      <c r="E683" s="5">
        <f>SUMIFS(allorders!$O:$O,allorders!$L:$L,$A683,allorders!$AG:$AG,"&lt;="&amp;日期!$B$9,allorders!$AG:$AG,"&gt;="&amp;日期!$B$10,allorders!Q:Q,"&lt;&gt;"&amp;"",allorders!E:E,"Shipped")</f>
        <v>1</v>
      </c>
      <c r="F683" s="5">
        <f>SUMIFS(allorders!$O:$O,allorders!$L:$L,$A683,allorders!$AG:$AG,"&lt;="&amp;日期!$B$11,allorders!$AG:$AG,"&gt;="&amp;日期!$B$12,allorders!Q:Q,"&lt;&gt;"&amp;"",allorders!E:E,"Shipped")</f>
        <v>0</v>
      </c>
      <c r="G683" s="6">
        <f>IF(SUM(C683:F683)=0,0,SUMIFS(allorders!Q:Q,allorders!L:L,A683,allorders!AG:AG,"&lt;="&amp;日期!$B$5,allorders!AG:AG,"&gt;="&amp;日期!$B$12,allorders!N:N,"Shipped")/SUM(C683:F683))</f>
        <v>14.98</v>
      </c>
      <c r="H683">
        <f t="shared" si="20"/>
        <v>1</v>
      </c>
      <c r="I683">
        <f t="shared" si="21"/>
        <v>14.98</v>
      </c>
    </row>
    <row r="684" ht="15" spans="1:9">
      <c r="A684" s="4" t="s">
        <v>11113</v>
      </c>
      <c r="B684" t="str">
        <f>VLOOKUP(A684,'[1]子sku-父sku'!$A:$B,2,0)</f>
        <v>CS-SB006</v>
      </c>
      <c r="C684" s="5">
        <f>SUMIFS(allorders!O:O,allorders!L:L,$A684,allorders!AG:AG,"&lt;="&amp;日期!$B$5,allorders!AG:AG,"&gt;="&amp;日期!$B$6,allorders!$Q:$Q,"&lt;&gt;"&amp;"",allorders!E:E,"Shipped")</f>
        <v>0</v>
      </c>
      <c r="D684" s="5">
        <f>SUMIFS(allorders!$O:$O,allorders!$L:$L,$A684,allorders!$AG:$AG,"&lt;="&amp;日期!$B$7,allorders!$AG:$AG,"&gt;="&amp;日期!$B$8,allorders!Q:Q,"&lt;&gt;"&amp;"",allorders!E:E,"Shipped")</f>
        <v>1</v>
      </c>
      <c r="E684" s="5">
        <f>SUMIFS(allorders!$O:$O,allorders!$L:$L,$A684,allorders!$AG:$AG,"&lt;="&amp;日期!$B$9,allorders!$AG:$AG,"&gt;="&amp;日期!$B$10,allorders!Q:Q,"&lt;&gt;"&amp;"",allorders!E:E,"Shipped")</f>
        <v>1</v>
      </c>
      <c r="F684" s="5">
        <f>SUMIFS(allorders!$O:$O,allorders!$L:$L,$A684,allorders!$AG:$AG,"&lt;="&amp;日期!$B$11,allorders!$AG:$AG,"&gt;="&amp;日期!$B$12,allorders!Q:Q,"&lt;&gt;"&amp;"",allorders!E:E,"Shipped")</f>
        <v>0</v>
      </c>
      <c r="G684" s="6">
        <f>IF(SUM(C684:F684)=0,0,SUMIFS(allorders!Q:Q,allorders!L:L,A684,allorders!AG:AG,"&lt;="&amp;日期!$B$5,allorders!AG:AG,"&gt;="&amp;日期!$B$12,allorders!N:N,"Shipped")/SUM(C684:F684))</f>
        <v>22.98</v>
      </c>
      <c r="H684">
        <f t="shared" si="20"/>
        <v>2</v>
      </c>
      <c r="I684">
        <f t="shared" si="21"/>
        <v>45.96</v>
      </c>
    </row>
    <row r="685" ht="15" spans="1:9">
      <c r="A685" s="4" t="s">
        <v>11133</v>
      </c>
      <c r="B685" t="str">
        <f>VLOOKUP(A685,'[1]子sku-父sku'!$A:$B,2,0)</f>
        <v>CS-BUSB032</v>
      </c>
      <c r="C685" s="5">
        <f>SUMIFS(allorders!O:O,allorders!L:L,$A685,allorders!AG:AG,"&lt;="&amp;日期!$B$5,allorders!AG:AG,"&gt;="&amp;日期!$B$6,allorders!$Q:$Q,"&lt;&gt;"&amp;"",allorders!E:E,"Shipped")</f>
        <v>0</v>
      </c>
      <c r="D685" s="5">
        <f>SUMIFS(allorders!$O:$O,allorders!$L:$L,$A685,allorders!$AG:$AG,"&lt;="&amp;日期!$B$7,allorders!$AG:$AG,"&gt;="&amp;日期!$B$8,allorders!Q:Q,"&lt;&gt;"&amp;"",allorders!E:E,"Shipped")</f>
        <v>0</v>
      </c>
      <c r="E685" s="5">
        <f>SUMIFS(allorders!$O:$O,allorders!$L:$L,$A685,allorders!$AG:$AG,"&lt;="&amp;日期!$B$9,allorders!$AG:$AG,"&gt;="&amp;日期!$B$10,allorders!Q:Q,"&lt;&gt;"&amp;"",allorders!E:E,"Shipped")</f>
        <v>2</v>
      </c>
      <c r="F685" s="5">
        <f>SUMIFS(allorders!$O:$O,allorders!$L:$L,$A685,allorders!$AG:$AG,"&lt;="&amp;日期!$B$11,allorders!$AG:$AG,"&gt;="&amp;日期!$B$12,allorders!Q:Q,"&lt;&gt;"&amp;"",allorders!E:E,"Shipped")</f>
        <v>0</v>
      </c>
      <c r="G685" s="6">
        <f>IF(SUM(C685:F685)=0,0,SUMIFS(allorders!Q:Q,allorders!L:L,A685,allorders!AG:AG,"&lt;="&amp;日期!$B$5,allorders!AG:AG,"&gt;="&amp;日期!$B$12,allorders!N:N,"Shipped")/SUM(C685:F685))</f>
        <v>22.98</v>
      </c>
      <c r="H685">
        <f t="shared" si="20"/>
        <v>2</v>
      </c>
      <c r="I685">
        <f t="shared" si="21"/>
        <v>45.96</v>
      </c>
    </row>
    <row r="686" ht="15" spans="1:9">
      <c r="A686" s="4" t="s">
        <v>11210</v>
      </c>
      <c r="B686" t="str">
        <f>VLOOKUP(A686,'[1]子sku-父sku'!$A:$B,2,0)</f>
        <v>MY-LYPoint021</v>
      </c>
      <c r="C686" s="5">
        <f>SUMIFS(allorders!O:O,allorders!L:L,$A686,allorders!AG:AG,"&lt;="&amp;日期!$B$5,allorders!AG:AG,"&gt;="&amp;日期!$B$6,allorders!$Q:$Q,"&lt;&gt;"&amp;"",allorders!E:E,"Shipped")</f>
        <v>1</v>
      </c>
      <c r="D686" s="5">
        <f>SUMIFS(allorders!$O:$O,allorders!$L:$L,$A686,allorders!$AG:$AG,"&lt;="&amp;日期!$B$7,allorders!$AG:$AG,"&gt;="&amp;日期!$B$8,allorders!Q:Q,"&lt;&gt;"&amp;"",allorders!E:E,"Shipped")</f>
        <v>3</v>
      </c>
      <c r="E686" s="5">
        <f>SUMIFS(allorders!$O:$O,allorders!$L:$L,$A686,allorders!$AG:$AG,"&lt;="&amp;日期!$B$9,allorders!$AG:$AG,"&gt;="&amp;日期!$B$10,allorders!Q:Q,"&lt;&gt;"&amp;"",allorders!E:E,"Shipped")</f>
        <v>1</v>
      </c>
      <c r="F686" s="5">
        <f>SUMIFS(allorders!$O:$O,allorders!$L:$L,$A686,allorders!$AG:$AG,"&lt;="&amp;日期!$B$11,allorders!$AG:$AG,"&gt;="&amp;日期!$B$12,allorders!Q:Q,"&lt;&gt;"&amp;"",allorders!E:E,"Shipped")</f>
        <v>0</v>
      </c>
      <c r="G686" s="6">
        <f>IF(SUM(C686:F686)=0,0,SUMIFS(allorders!Q:Q,allorders!L:L,A686,allorders!AG:AG,"&lt;="&amp;日期!$B$5,allorders!AG:AG,"&gt;="&amp;日期!$B$12,allorders!N:N,"Shipped")/SUM(C686:F686))</f>
        <v>22.98</v>
      </c>
      <c r="H686">
        <f t="shared" si="20"/>
        <v>5</v>
      </c>
      <c r="I686">
        <f t="shared" si="21"/>
        <v>114.9</v>
      </c>
    </row>
    <row r="687" ht="15" spans="1:9">
      <c r="A687" s="4" t="s">
        <v>11232</v>
      </c>
      <c r="B687" t="str">
        <f>VLOOKUP(A687,'[1]子sku-父sku'!$A:$B,2,0)</f>
        <v>CS-LY085</v>
      </c>
      <c r="C687" s="5">
        <f>SUMIFS(allorders!O:O,allorders!L:L,$A687,allorders!AG:AG,"&lt;="&amp;日期!$B$5,allorders!AG:AG,"&gt;="&amp;日期!$B$6,allorders!$Q:$Q,"&lt;&gt;"&amp;"",allorders!E:E,"Shipped")</f>
        <v>0</v>
      </c>
      <c r="D687" s="5">
        <f>SUMIFS(allorders!$O:$O,allorders!$L:$L,$A687,allorders!$AG:$AG,"&lt;="&amp;日期!$B$7,allorders!$AG:$AG,"&gt;="&amp;日期!$B$8,allorders!Q:Q,"&lt;&gt;"&amp;"",allorders!E:E,"Shipped")</f>
        <v>3</v>
      </c>
      <c r="E687" s="5">
        <f>SUMIFS(allorders!$O:$O,allorders!$L:$L,$A687,allorders!$AG:$AG,"&lt;="&amp;日期!$B$9,allorders!$AG:$AG,"&gt;="&amp;日期!$B$10,allorders!Q:Q,"&lt;&gt;"&amp;"",allorders!E:E,"Shipped")</f>
        <v>3</v>
      </c>
      <c r="F687" s="5">
        <f>SUMIFS(allorders!$O:$O,allorders!$L:$L,$A687,allorders!$AG:$AG,"&lt;="&amp;日期!$B$11,allorders!$AG:$AG,"&gt;="&amp;日期!$B$12,allorders!Q:Q,"&lt;&gt;"&amp;"",allorders!E:E,"Shipped")</f>
        <v>0</v>
      </c>
      <c r="G687" s="6">
        <f>IF(SUM(C687:F687)=0,0,SUMIFS(allorders!Q:Q,allorders!L:L,A687,allorders!AG:AG,"&lt;="&amp;日期!$B$5,allorders!AG:AG,"&gt;="&amp;日期!$B$12,allorders!N:N,"Shipped")/SUM(C687:F687))</f>
        <v>14.98</v>
      </c>
      <c r="H687">
        <f t="shared" si="20"/>
        <v>6</v>
      </c>
      <c r="I687">
        <f t="shared" si="21"/>
        <v>89.88</v>
      </c>
    </row>
    <row r="688" ht="15" spans="1:9">
      <c r="A688" s="4" t="s">
        <v>11256</v>
      </c>
      <c r="B688" t="str">
        <f>VLOOKUP(A688,'[1]子sku-父sku'!$A:$B,2,0)</f>
        <v>MY-LYRound020</v>
      </c>
      <c r="C688" s="5">
        <f>SUMIFS(allorders!O:O,allorders!L:L,$A688,allorders!AG:AG,"&lt;="&amp;日期!$B$5,allorders!AG:AG,"&gt;="&amp;日期!$B$6,allorders!$Q:$Q,"&lt;&gt;"&amp;"",allorders!E:E,"Shipped")</f>
        <v>12</v>
      </c>
      <c r="D688" s="5">
        <f>SUMIFS(allorders!$O:$O,allorders!$L:$L,$A688,allorders!$AG:$AG,"&lt;="&amp;日期!$B$7,allorders!$AG:$AG,"&gt;="&amp;日期!$B$8,allorders!Q:Q,"&lt;&gt;"&amp;"",allorders!E:E,"Shipped")</f>
        <v>1</v>
      </c>
      <c r="E688" s="5">
        <f>SUMIFS(allorders!$O:$O,allorders!$L:$L,$A688,allorders!$AG:$AG,"&lt;="&amp;日期!$B$9,allorders!$AG:$AG,"&gt;="&amp;日期!$B$10,allorders!Q:Q,"&lt;&gt;"&amp;"",allorders!E:E,"Shipped")</f>
        <v>4</v>
      </c>
      <c r="F688" s="5">
        <f>SUMIFS(allorders!$O:$O,allorders!$L:$L,$A688,allorders!$AG:$AG,"&lt;="&amp;日期!$B$11,allorders!$AG:$AG,"&gt;="&amp;日期!$B$12,allorders!Q:Q,"&lt;&gt;"&amp;"",allorders!E:E,"Shipped")</f>
        <v>0</v>
      </c>
      <c r="G688" s="6">
        <f>IF(SUM(C688:F688)=0,0,SUMIFS(allorders!Q:Q,allorders!L:L,A688,allorders!AG:AG,"&lt;="&amp;日期!$B$5,allorders!AG:AG,"&gt;="&amp;日期!$B$12,allorders!N:N,"Shipped")/SUM(C688:F688))</f>
        <v>23.98</v>
      </c>
      <c r="H688">
        <f t="shared" si="20"/>
        <v>17</v>
      </c>
      <c r="I688">
        <f t="shared" si="21"/>
        <v>407.66</v>
      </c>
    </row>
    <row r="689" ht="15" spans="1:9">
      <c r="A689" s="4" t="s">
        <v>11260</v>
      </c>
      <c r="B689" t="str">
        <f>VLOOKUP(A689,'[1]子sku-父sku'!$A:$B,2,0)</f>
        <v>MY-LYRound020</v>
      </c>
      <c r="C689" s="5">
        <f>SUMIFS(allorders!O:O,allorders!L:L,$A689,allorders!AG:AG,"&lt;="&amp;日期!$B$5,allorders!AG:AG,"&gt;="&amp;日期!$B$6,allorders!$Q:$Q,"&lt;&gt;"&amp;"",allorders!E:E,"Shipped")</f>
        <v>0</v>
      </c>
      <c r="D689" s="5">
        <f>SUMIFS(allorders!$O:$O,allorders!$L:$L,$A689,allorders!$AG:$AG,"&lt;="&amp;日期!$B$7,allorders!$AG:$AG,"&gt;="&amp;日期!$B$8,allorders!Q:Q,"&lt;&gt;"&amp;"",allorders!E:E,"Shipped")</f>
        <v>1</v>
      </c>
      <c r="E689" s="5">
        <f>SUMIFS(allorders!$O:$O,allorders!$L:$L,$A689,allorders!$AG:$AG,"&lt;="&amp;日期!$B$9,allorders!$AG:$AG,"&gt;="&amp;日期!$B$10,allorders!Q:Q,"&lt;&gt;"&amp;"",allorders!E:E,"Shipped")</f>
        <v>1</v>
      </c>
      <c r="F689" s="5">
        <f>SUMIFS(allorders!$O:$O,allorders!$L:$L,$A689,allorders!$AG:$AG,"&lt;="&amp;日期!$B$11,allorders!$AG:$AG,"&gt;="&amp;日期!$B$12,allorders!Q:Q,"&lt;&gt;"&amp;"",allorders!E:E,"Shipped")</f>
        <v>0</v>
      </c>
      <c r="G689" s="6">
        <f>IF(SUM(C689:F689)=0,0,SUMIFS(allorders!Q:Q,allorders!L:L,A689,allorders!AG:AG,"&lt;="&amp;日期!$B$5,allorders!AG:AG,"&gt;="&amp;日期!$B$12,allorders!N:N,"Shipped")/SUM(C689:F689))</f>
        <v>23.98</v>
      </c>
      <c r="H689">
        <f t="shared" si="20"/>
        <v>2</v>
      </c>
      <c r="I689">
        <f t="shared" si="21"/>
        <v>47.96</v>
      </c>
    </row>
    <row r="690" ht="15" spans="1:9">
      <c r="A690" s="4" t="s">
        <v>11326</v>
      </c>
      <c r="B690" t="str">
        <f>VLOOKUP(A690,'[1]子sku-父sku'!$A:$B,2,0)</f>
        <v>CS-SB009</v>
      </c>
      <c r="C690" s="5">
        <f>SUMIFS(allorders!O:O,allorders!L:L,$A690,allorders!AG:AG,"&lt;="&amp;日期!$B$5,allorders!AG:AG,"&gt;="&amp;日期!$B$6,allorders!$Q:$Q,"&lt;&gt;"&amp;"",allorders!E:E,"Shipped")</f>
        <v>0</v>
      </c>
      <c r="D690" s="5">
        <f>SUMIFS(allorders!$O:$O,allorders!$L:$L,$A690,allorders!$AG:$AG,"&lt;="&amp;日期!$B$7,allorders!$AG:$AG,"&gt;="&amp;日期!$B$8,allorders!Q:Q,"&lt;&gt;"&amp;"",allorders!E:E,"Shipped")</f>
        <v>0</v>
      </c>
      <c r="E690" s="5">
        <f>SUMIFS(allorders!$O:$O,allorders!$L:$L,$A690,allorders!$AG:$AG,"&lt;="&amp;日期!$B$9,allorders!$AG:$AG,"&gt;="&amp;日期!$B$10,allorders!Q:Q,"&lt;&gt;"&amp;"",allorders!E:E,"Shipped")</f>
        <v>1</v>
      </c>
      <c r="F690" s="5">
        <f>SUMIFS(allorders!$O:$O,allorders!$L:$L,$A690,allorders!$AG:$AG,"&lt;="&amp;日期!$B$11,allorders!$AG:$AG,"&gt;="&amp;日期!$B$12,allorders!Q:Q,"&lt;&gt;"&amp;"",allorders!E:E,"Shipped")</f>
        <v>0</v>
      </c>
      <c r="G690" s="6">
        <f>IF(SUM(C690:F690)=0,0,SUMIFS(allorders!Q:Q,allorders!L:L,A690,allorders!AG:AG,"&lt;="&amp;日期!$B$5,allorders!AG:AG,"&gt;="&amp;日期!$B$12,allorders!N:N,"Shipped")/SUM(C690:F690))</f>
        <v>19.98</v>
      </c>
      <c r="H690">
        <f t="shared" si="20"/>
        <v>1</v>
      </c>
      <c r="I690">
        <f t="shared" si="21"/>
        <v>19.98</v>
      </c>
    </row>
    <row r="691" ht="15" spans="1:9">
      <c r="A691" s="4" t="s">
        <v>11379</v>
      </c>
      <c r="B691" t="str">
        <f>VLOOKUP(A691,'[1]子sku-父sku'!$A:$B,2,0)</f>
        <v>CS-LHY003</v>
      </c>
      <c r="C691" s="5">
        <f>SUMIFS(allorders!O:O,allorders!L:L,$A691,allorders!AG:AG,"&lt;="&amp;日期!$B$5,allorders!AG:AG,"&gt;="&amp;日期!$B$6,allorders!$Q:$Q,"&lt;&gt;"&amp;"",allorders!E:E,"Shipped")</f>
        <v>1</v>
      </c>
      <c r="D691" s="5">
        <f>SUMIFS(allorders!$O:$O,allorders!$L:$L,$A691,allorders!$AG:$AG,"&lt;="&amp;日期!$B$7,allorders!$AG:$AG,"&gt;="&amp;日期!$B$8,allorders!Q:Q,"&lt;&gt;"&amp;"",allorders!E:E,"Shipped")</f>
        <v>1</v>
      </c>
      <c r="E691" s="5">
        <f>SUMIFS(allorders!$O:$O,allorders!$L:$L,$A691,allorders!$AG:$AG,"&lt;="&amp;日期!$B$9,allorders!$AG:$AG,"&gt;="&amp;日期!$B$10,allorders!Q:Q,"&lt;&gt;"&amp;"",allorders!E:E,"Shipped")</f>
        <v>2</v>
      </c>
      <c r="F691" s="5">
        <f>SUMIFS(allorders!$O:$O,allorders!$L:$L,$A691,allorders!$AG:$AG,"&lt;="&amp;日期!$B$11,allorders!$AG:$AG,"&gt;="&amp;日期!$B$12,allorders!Q:Q,"&lt;&gt;"&amp;"",allorders!E:E,"Shipped")</f>
        <v>0</v>
      </c>
      <c r="G691" s="6">
        <f>IF(SUM(C691:F691)=0,0,SUMIFS(allorders!Q:Q,allorders!L:L,A691,allorders!AG:AG,"&lt;="&amp;日期!$B$5,allorders!AG:AG,"&gt;="&amp;日期!$B$12,allorders!N:N,"Shipped")/SUM(C691:F691))</f>
        <v>23.98</v>
      </c>
      <c r="H691">
        <f t="shared" si="20"/>
        <v>4</v>
      </c>
      <c r="I691">
        <f t="shared" si="21"/>
        <v>95.92</v>
      </c>
    </row>
    <row r="692" ht="15" spans="1:9">
      <c r="A692" s="4" t="s">
        <v>11385</v>
      </c>
      <c r="B692" t="str">
        <f>VLOOKUP(A692,'[1]子sku-父sku'!$A:$B,2,0)</f>
        <v>CS-LY085</v>
      </c>
      <c r="C692" s="5">
        <f>SUMIFS(allorders!O:O,allorders!L:L,$A692,allorders!AG:AG,"&lt;="&amp;日期!$B$5,allorders!AG:AG,"&gt;="&amp;日期!$B$6,allorders!$Q:$Q,"&lt;&gt;"&amp;"",allorders!E:E,"Shipped")</f>
        <v>0</v>
      </c>
      <c r="D692" s="5">
        <f>SUMIFS(allorders!$O:$O,allorders!$L:$L,$A692,allorders!$AG:$AG,"&lt;="&amp;日期!$B$7,allorders!$AG:$AG,"&gt;="&amp;日期!$B$8,allorders!Q:Q,"&lt;&gt;"&amp;"",allorders!E:E,"Shipped")</f>
        <v>0</v>
      </c>
      <c r="E692" s="5">
        <f>SUMIFS(allorders!$O:$O,allorders!$L:$L,$A692,allorders!$AG:$AG,"&lt;="&amp;日期!$B$9,allorders!$AG:$AG,"&gt;="&amp;日期!$B$10,allorders!Q:Q,"&lt;&gt;"&amp;"",allorders!E:E,"Shipped")</f>
        <v>2</v>
      </c>
      <c r="F692" s="5">
        <f>SUMIFS(allorders!$O:$O,allorders!$L:$L,$A692,allorders!$AG:$AG,"&lt;="&amp;日期!$B$11,allorders!$AG:$AG,"&gt;="&amp;日期!$B$12,allorders!Q:Q,"&lt;&gt;"&amp;"",allorders!E:E,"Shipped")</f>
        <v>0</v>
      </c>
      <c r="G692" s="6">
        <f>IF(SUM(C692:F692)=0,0,SUMIFS(allorders!Q:Q,allorders!L:L,A692,allorders!AG:AG,"&lt;="&amp;日期!$B$5,allorders!AG:AG,"&gt;="&amp;日期!$B$12,allorders!N:N,"Shipped")/SUM(C692:F692))</f>
        <v>14.98</v>
      </c>
      <c r="H692">
        <f t="shared" si="20"/>
        <v>2</v>
      </c>
      <c r="I692">
        <f t="shared" si="21"/>
        <v>29.96</v>
      </c>
    </row>
    <row r="693" ht="15" spans="1:9">
      <c r="A693" s="4" t="s">
        <v>11391</v>
      </c>
      <c r="B693" t="str">
        <f>VLOOKUP(A693,'[1]子sku-父sku'!$A:$B,2,0)</f>
        <v>MY-SB026</v>
      </c>
      <c r="C693" s="5">
        <f>SUMIFS(allorders!O:O,allorders!L:L,$A693,allorders!AG:AG,"&lt;="&amp;日期!$B$5,allorders!AG:AG,"&gt;="&amp;日期!$B$6,allorders!$Q:$Q,"&lt;&gt;"&amp;"",allorders!E:E,"Shipped")</f>
        <v>0</v>
      </c>
      <c r="D693" s="5">
        <f>SUMIFS(allorders!$O:$O,allorders!$L:$L,$A693,allorders!$AG:$AG,"&lt;="&amp;日期!$B$7,allorders!$AG:$AG,"&gt;="&amp;日期!$B$8,allorders!Q:Q,"&lt;&gt;"&amp;"",allorders!E:E,"Shipped")</f>
        <v>0</v>
      </c>
      <c r="E693" s="5">
        <f>SUMIFS(allorders!$O:$O,allorders!$L:$L,$A693,allorders!$AG:$AG,"&lt;="&amp;日期!$B$9,allorders!$AG:$AG,"&gt;="&amp;日期!$B$10,allorders!Q:Q,"&lt;&gt;"&amp;"",allorders!E:E,"Shipped")</f>
        <v>1</v>
      </c>
      <c r="F693" s="5">
        <f>SUMIFS(allorders!$O:$O,allorders!$L:$L,$A693,allorders!$AG:$AG,"&lt;="&amp;日期!$B$11,allorders!$AG:$AG,"&gt;="&amp;日期!$B$12,allorders!Q:Q,"&lt;&gt;"&amp;"",allorders!E:E,"Shipped")</f>
        <v>0</v>
      </c>
      <c r="G693" s="6">
        <f>IF(SUM(C693:F693)=0,0,SUMIFS(allorders!Q:Q,allorders!L:L,A693,allorders!AG:AG,"&lt;="&amp;日期!$B$5,allorders!AG:AG,"&gt;="&amp;日期!$B$12,allorders!N:N,"Shipped")/SUM(C693:F693))</f>
        <v>26.98</v>
      </c>
      <c r="H693">
        <f t="shared" si="20"/>
        <v>1</v>
      </c>
      <c r="I693">
        <f t="shared" si="21"/>
        <v>26.98</v>
      </c>
    </row>
    <row r="694" ht="15" spans="1:9">
      <c r="A694" s="4" t="s">
        <v>11450</v>
      </c>
      <c r="B694" t="str">
        <f>VLOOKUP(A694,'[1]子sku-父sku'!$A:$B,2,0)</f>
        <v>CS-SB166</v>
      </c>
      <c r="C694" s="5">
        <f>SUMIFS(allorders!O:O,allorders!L:L,$A694,allorders!AG:AG,"&lt;="&amp;日期!$B$5,allorders!AG:AG,"&gt;="&amp;日期!$B$6,allorders!$Q:$Q,"&lt;&gt;"&amp;"",allorders!E:E,"Shipped")</f>
        <v>0</v>
      </c>
      <c r="D694" s="5">
        <f>SUMIFS(allorders!$O:$O,allorders!$L:$L,$A694,allorders!$AG:$AG,"&lt;="&amp;日期!$B$7,allorders!$AG:$AG,"&gt;="&amp;日期!$B$8,allorders!Q:Q,"&lt;&gt;"&amp;"",allorders!E:E,"Shipped")</f>
        <v>0</v>
      </c>
      <c r="E694" s="5">
        <f>SUMIFS(allorders!$O:$O,allorders!$L:$L,$A694,allorders!$AG:$AG,"&lt;="&amp;日期!$B$9,allorders!$AG:$AG,"&gt;="&amp;日期!$B$10,allorders!Q:Q,"&lt;&gt;"&amp;"",allorders!E:E,"Shipped")</f>
        <v>2</v>
      </c>
      <c r="F694" s="5">
        <f>SUMIFS(allorders!$O:$O,allorders!$L:$L,$A694,allorders!$AG:$AG,"&lt;="&amp;日期!$B$11,allorders!$AG:$AG,"&gt;="&amp;日期!$B$12,allorders!Q:Q,"&lt;&gt;"&amp;"",allorders!E:E,"Shipped")</f>
        <v>0</v>
      </c>
      <c r="G694" s="6">
        <f>IF(SUM(C694:F694)=0,0,SUMIFS(allorders!Q:Q,allorders!L:L,A694,allorders!AG:AG,"&lt;="&amp;日期!$B$5,allorders!AG:AG,"&gt;="&amp;日期!$B$12,allorders!N:N,"Shipped")/SUM(C694:F694))</f>
        <v>25.98</v>
      </c>
      <c r="H694">
        <f t="shared" si="20"/>
        <v>2</v>
      </c>
      <c r="I694">
        <f t="shared" si="21"/>
        <v>51.96</v>
      </c>
    </row>
    <row r="695" ht="15" spans="1:9">
      <c r="A695" s="4" t="s">
        <v>11474</v>
      </c>
      <c r="B695" t="str">
        <f>VLOOKUP(A695,'[1]子sku-父sku'!$A:$B,2,0)</f>
        <v>CS-SB005</v>
      </c>
      <c r="C695" s="5">
        <f>SUMIFS(allorders!O:O,allorders!L:L,$A695,allorders!AG:AG,"&lt;="&amp;日期!$B$5,allorders!AG:AG,"&gt;="&amp;日期!$B$6,allorders!$Q:$Q,"&lt;&gt;"&amp;"",allorders!E:E,"Shipped")</f>
        <v>0</v>
      </c>
      <c r="D695" s="5">
        <f>SUMIFS(allorders!$O:$O,allorders!$L:$L,$A695,allorders!$AG:$AG,"&lt;="&amp;日期!$B$7,allorders!$AG:$AG,"&gt;="&amp;日期!$B$8,allorders!Q:Q,"&lt;&gt;"&amp;"",allorders!E:E,"Shipped")</f>
        <v>1</v>
      </c>
      <c r="E695" s="5">
        <f>SUMIFS(allorders!$O:$O,allorders!$L:$L,$A695,allorders!$AG:$AG,"&lt;="&amp;日期!$B$9,allorders!$AG:$AG,"&gt;="&amp;日期!$B$10,allorders!Q:Q,"&lt;&gt;"&amp;"",allorders!E:E,"Shipped")</f>
        <v>1</v>
      </c>
      <c r="F695" s="5">
        <f>SUMIFS(allorders!$O:$O,allorders!$L:$L,$A695,allorders!$AG:$AG,"&lt;="&amp;日期!$B$11,allorders!$AG:$AG,"&gt;="&amp;日期!$B$12,allorders!Q:Q,"&lt;&gt;"&amp;"",allorders!E:E,"Shipped")</f>
        <v>0</v>
      </c>
      <c r="G695" s="6">
        <f>IF(SUM(C695:F695)=0,0,SUMIFS(allorders!Q:Q,allorders!L:L,A695,allorders!AG:AG,"&lt;="&amp;日期!$B$5,allorders!AG:AG,"&gt;="&amp;日期!$B$12,allorders!N:N,"Shipped")/SUM(C695:F695))</f>
        <v>22.98</v>
      </c>
      <c r="H695">
        <f t="shared" si="20"/>
        <v>2</v>
      </c>
      <c r="I695">
        <f t="shared" si="21"/>
        <v>45.96</v>
      </c>
    </row>
    <row r="696" ht="15" spans="1:9">
      <c r="A696" s="4" t="s">
        <v>11492</v>
      </c>
      <c r="B696" t="str">
        <f>VLOOKUP(A696,'[1]子sku-父sku'!$A:$B,2,0)</f>
        <v>MY-SB011</v>
      </c>
      <c r="C696" s="5">
        <f>SUMIFS(allorders!O:O,allorders!L:L,$A696,allorders!AG:AG,"&lt;="&amp;日期!$B$5,allorders!AG:AG,"&gt;="&amp;日期!$B$6,allorders!$Q:$Q,"&lt;&gt;"&amp;"",allorders!E:E,"Shipped")</f>
        <v>2</v>
      </c>
      <c r="D696" s="5">
        <f>SUMIFS(allorders!$O:$O,allorders!$L:$L,$A696,allorders!$AG:$AG,"&lt;="&amp;日期!$B$7,allorders!$AG:$AG,"&gt;="&amp;日期!$B$8,allorders!Q:Q,"&lt;&gt;"&amp;"",allorders!E:E,"Shipped")</f>
        <v>0</v>
      </c>
      <c r="E696" s="5">
        <f>SUMIFS(allorders!$O:$O,allorders!$L:$L,$A696,allorders!$AG:$AG,"&lt;="&amp;日期!$B$9,allorders!$AG:$AG,"&gt;="&amp;日期!$B$10,allorders!Q:Q,"&lt;&gt;"&amp;"",allorders!E:E,"Shipped")</f>
        <v>1</v>
      </c>
      <c r="F696" s="5">
        <f>SUMIFS(allorders!$O:$O,allorders!$L:$L,$A696,allorders!$AG:$AG,"&lt;="&amp;日期!$B$11,allorders!$AG:$AG,"&gt;="&amp;日期!$B$12,allorders!Q:Q,"&lt;&gt;"&amp;"",allorders!E:E,"Shipped")</f>
        <v>0</v>
      </c>
      <c r="G696" s="6">
        <f>IF(SUM(C696:F696)=0,0,SUMIFS(allorders!Q:Q,allorders!L:L,A696,allorders!AG:AG,"&lt;="&amp;日期!$B$5,allorders!AG:AG,"&gt;="&amp;日期!$B$12,allorders!N:N,"Shipped")/SUM(C696:F696))</f>
        <v>22.98</v>
      </c>
      <c r="H696">
        <f t="shared" si="20"/>
        <v>3</v>
      </c>
      <c r="I696">
        <f t="shared" si="21"/>
        <v>68.94</v>
      </c>
    </row>
    <row r="697" ht="15" spans="1:9">
      <c r="A697" s="4" t="s">
        <v>11574</v>
      </c>
      <c r="B697" t="str">
        <f>VLOOKUP(A697,'[1]子sku-父sku'!$A:$B,2,0)</f>
        <v>MY-SB027</v>
      </c>
      <c r="C697" s="5">
        <f>SUMIFS(allorders!O:O,allorders!L:L,$A697,allorders!AG:AG,"&lt;="&amp;日期!$B$5,allorders!AG:AG,"&gt;="&amp;日期!$B$6,allorders!$Q:$Q,"&lt;&gt;"&amp;"",allorders!E:E,"Shipped")</f>
        <v>0</v>
      </c>
      <c r="D697" s="5">
        <f>SUMIFS(allorders!$O:$O,allorders!$L:$L,$A697,allorders!$AG:$AG,"&lt;="&amp;日期!$B$7,allorders!$AG:$AG,"&gt;="&amp;日期!$B$8,allorders!Q:Q,"&lt;&gt;"&amp;"",allorders!E:E,"Shipped")</f>
        <v>0</v>
      </c>
      <c r="E697" s="5">
        <f>SUMIFS(allorders!$O:$O,allorders!$L:$L,$A697,allorders!$AG:$AG,"&lt;="&amp;日期!$B$9,allorders!$AG:$AG,"&gt;="&amp;日期!$B$10,allorders!Q:Q,"&lt;&gt;"&amp;"",allorders!E:E,"Shipped")</f>
        <v>1</v>
      </c>
      <c r="F697" s="5">
        <f>SUMIFS(allorders!$O:$O,allorders!$L:$L,$A697,allorders!$AG:$AG,"&lt;="&amp;日期!$B$11,allorders!$AG:$AG,"&gt;="&amp;日期!$B$12,allorders!Q:Q,"&lt;&gt;"&amp;"",allorders!E:E,"Shipped")</f>
        <v>0</v>
      </c>
      <c r="G697" s="6">
        <f>IF(SUM(C697:F697)=0,0,SUMIFS(allorders!Q:Q,allorders!L:L,A697,allorders!AG:AG,"&lt;="&amp;日期!$B$5,allorders!AG:AG,"&gt;="&amp;日期!$B$12,allorders!N:N,"Shipped")/SUM(C697:F697))</f>
        <v>20.98</v>
      </c>
      <c r="H697">
        <f t="shared" si="20"/>
        <v>1</v>
      </c>
      <c r="I697">
        <f t="shared" si="21"/>
        <v>20.98</v>
      </c>
    </row>
    <row r="698" ht="15" spans="1:9">
      <c r="A698" s="4" t="s">
        <v>11631</v>
      </c>
      <c r="B698" t="str">
        <f>VLOOKUP(A698,'[1]子sku-父sku'!$A:$B,2,0)</f>
        <v>CS-SB009</v>
      </c>
      <c r="C698" s="5">
        <f>SUMIFS(allorders!O:O,allorders!L:L,$A698,allorders!AG:AG,"&lt;="&amp;日期!$B$5,allorders!AG:AG,"&gt;="&amp;日期!$B$6,allorders!$Q:$Q,"&lt;&gt;"&amp;"",allorders!E:E,"Shipped")</f>
        <v>1</v>
      </c>
      <c r="D698" s="5">
        <f>SUMIFS(allorders!$O:$O,allorders!$L:$L,$A698,allorders!$AG:$AG,"&lt;="&amp;日期!$B$7,allorders!$AG:$AG,"&gt;="&amp;日期!$B$8,allorders!Q:Q,"&lt;&gt;"&amp;"",allorders!E:E,"Shipped")</f>
        <v>3</v>
      </c>
      <c r="E698" s="5">
        <f>SUMIFS(allorders!$O:$O,allorders!$L:$L,$A698,allorders!$AG:$AG,"&lt;="&amp;日期!$B$9,allorders!$AG:$AG,"&gt;="&amp;日期!$B$10,allorders!Q:Q,"&lt;&gt;"&amp;"",allorders!E:E,"Shipped")</f>
        <v>1</v>
      </c>
      <c r="F698" s="5">
        <f>SUMIFS(allorders!$O:$O,allorders!$L:$L,$A698,allorders!$AG:$AG,"&lt;="&amp;日期!$B$11,allorders!$AG:$AG,"&gt;="&amp;日期!$B$12,allorders!Q:Q,"&lt;&gt;"&amp;"",allorders!E:E,"Shipped")</f>
        <v>0</v>
      </c>
      <c r="G698" s="6">
        <f>IF(SUM(C698:F698)=0,0,SUMIFS(allorders!Q:Q,allorders!L:L,A698,allorders!AG:AG,"&lt;="&amp;日期!$B$5,allorders!AG:AG,"&gt;="&amp;日期!$B$12,allorders!N:N,"Shipped")/SUM(C698:F698))</f>
        <v>21.98</v>
      </c>
      <c r="H698">
        <f t="shared" si="20"/>
        <v>5</v>
      </c>
      <c r="I698">
        <f t="shared" si="21"/>
        <v>109.9</v>
      </c>
    </row>
    <row r="699" ht="15" spans="1:9">
      <c r="A699" s="4" t="s">
        <v>11662</v>
      </c>
      <c r="B699" t="str">
        <f>VLOOKUP(A699,'[1]子sku-父sku'!$A:$B,2,0)</f>
        <v>MY-LYPoint021</v>
      </c>
      <c r="C699" s="5">
        <f>SUMIFS(allorders!O:O,allorders!L:L,$A699,allorders!AG:AG,"&lt;="&amp;日期!$B$5,allorders!AG:AG,"&gt;="&amp;日期!$B$6,allorders!$Q:$Q,"&lt;&gt;"&amp;"",allorders!E:E,"Shipped")</f>
        <v>0</v>
      </c>
      <c r="D699" s="5">
        <f>SUMIFS(allorders!$O:$O,allorders!$L:$L,$A699,allorders!$AG:$AG,"&lt;="&amp;日期!$B$7,allorders!$AG:$AG,"&gt;="&amp;日期!$B$8,allorders!Q:Q,"&lt;&gt;"&amp;"",allorders!E:E,"Shipped")</f>
        <v>0</v>
      </c>
      <c r="E699" s="5">
        <f>SUMIFS(allorders!$O:$O,allorders!$L:$L,$A699,allorders!$AG:$AG,"&lt;="&amp;日期!$B$9,allorders!$AG:$AG,"&gt;="&amp;日期!$B$10,allorders!Q:Q,"&lt;&gt;"&amp;"",allorders!E:E,"Shipped")</f>
        <v>1</v>
      </c>
      <c r="F699" s="5">
        <f>SUMIFS(allorders!$O:$O,allorders!$L:$L,$A699,allorders!$AG:$AG,"&lt;="&amp;日期!$B$11,allorders!$AG:$AG,"&gt;="&amp;日期!$B$12,allorders!Q:Q,"&lt;&gt;"&amp;"",allorders!E:E,"Shipped")</f>
        <v>0</v>
      </c>
      <c r="G699" s="6">
        <f>IF(SUM(C699:F699)=0,0,SUMIFS(allorders!Q:Q,allorders!L:L,A699,allorders!AG:AG,"&lt;="&amp;日期!$B$5,allorders!AG:AG,"&gt;="&amp;日期!$B$12,allorders!N:N,"Shipped")/SUM(C699:F699))</f>
        <v>22.98</v>
      </c>
      <c r="H699">
        <f t="shared" si="20"/>
        <v>1</v>
      </c>
      <c r="I699">
        <f t="shared" si="21"/>
        <v>22.98</v>
      </c>
    </row>
    <row r="700" ht="15" spans="1:9">
      <c r="A700" s="4" t="s">
        <v>11699</v>
      </c>
      <c r="B700" t="str">
        <f>VLOOKUP(A700,'[1]子sku-父sku'!$A:$B,2,0)</f>
        <v>CS-CA170</v>
      </c>
      <c r="C700" s="5">
        <f>SUMIFS(allorders!O:O,allorders!L:L,$A700,allorders!AG:AG,"&lt;="&amp;日期!$B$5,allorders!AG:AG,"&gt;="&amp;日期!$B$6,allorders!$Q:$Q,"&lt;&gt;"&amp;"",allorders!E:E,"Shipped")</f>
        <v>1</v>
      </c>
      <c r="D700" s="5">
        <f>SUMIFS(allorders!$O:$O,allorders!$L:$L,$A700,allorders!$AG:$AG,"&lt;="&amp;日期!$B$7,allorders!$AG:$AG,"&gt;="&amp;日期!$B$8,allorders!Q:Q,"&lt;&gt;"&amp;"",allorders!E:E,"Shipped")</f>
        <v>1</v>
      </c>
      <c r="E700" s="5">
        <f>SUMIFS(allorders!$O:$O,allorders!$L:$L,$A700,allorders!$AG:$AG,"&lt;="&amp;日期!$B$9,allorders!$AG:$AG,"&gt;="&amp;日期!$B$10,allorders!Q:Q,"&lt;&gt;"&amp;"",allorders!E:E,"Shipped")</f>
        <v>1</v>
      </c>
      <c r="F700" s="5">
        <f>SUMIFS(allorders!$O:$O,allorders!$L:$L,$A700,allorders!$AG:$AG,"&lt;="&amp;日期!$B$11,allorders!$AG:$AG,"&gt;="&amp;日期!$B$12,allorders!Q:Q,"&lt;&gt;"&amp;"",allorders!E:E,"Shipped")</f>
        <v>0</v>
      </c>
      <c r="G700" s="6">
        <f>IF(SUM(C700:F700)=0,0,SUMIFS(allorders!Q:Q,allorders!L:L,A700,allorders!AG:AG,"&lt;="&amp;日期!$B$5,allorders!AG:AG,"&gt;="&amp;日期!$B$12,allorders!N:N,"Shipped")/SUM(C700:F700))</f>
        <v>24.99</v>
      </c>
      <c r="H700">
        <f t="shared" si="20"/>
        <v>3</v>
      </c>
      <c r="I700">
        <f t="shared" si="21"/>
        <v>74.97</v>
      </c>
    </row>
    <row r="701" ht="15" spans="1:9">
      <c r="A701" s="4" t="s">
        <v>11714</v>
      </c>
      <c r="B701" t="str">
        <f>VLOOKUP(A701,'[1]子sku-父sku'!$A:$B,2,0)</f>
        <v>CS-CA181</v>
      </c>
      <c r="C701" s="5">
        <f>SUMIFS(allorders!O:O,allorders!L:L,$A701,allorders!AG:AG,"&lt;="&amp;日期!$B$5,allorders!AG:AG,"&gt;="&amp;日期!$B$6,allorders!$Q:$Q,"&lt;&gt;"&amp;"",allorders!E:E,"Shipped")</f>
        <v>0</v>
      </c>
      <c r="D701" s="5">
        <f>SUMIFS(allorders!$O:$O,allorders!$L:$L,$A701,allorders!$AG:$AG,"&lt;="&amp;日期!$B$7,allorders!$AG:$AG,"&gt;="&amp;日期!$B$8,allorders!Q:Q,"&lt;&gt;"&amp;"",allorders!E:E,"Shipped")</f>
        <v>1</v>
      </c>
      <c r="E701" s="5">
        <f>SUMIFS(allorders!$O:$O,allorders!$L:$L,$A701,allorders!$AG:$AG,"&lt;="&amp;日期!$B$9,allorders!$AG:$AG,"&gt;="&amp;日期!$B$10,allorders!Q:Q,"&lt;&gt;"&amp;"",allorders!E:E,"Shipped")</f>
        <v>1</v>
      </c>
      <c r="F701" s="5">
        <f>SUMIFS(allorders!$O:$O,allorders!$L:$L,$A701,allorders!$AG:$AG,"&lt;="&amp;日期!$B$11,allorders!$AG:$AG,"&gt;="&amp;日期!$B$12,allorders!Q:Q,"&lt;&gt;"&amp;"",allorders!E:E,"Shipped")</f>
        <v>0</v>
      </c>
      <c r="G701" s="6">
        <f>IF(SUM(C701:F701)=0,0,SUMIFS(allorders!Q:Q,allorders!L:L,A701,allorders!AG:AG,"&lt;="&amp;日期!$B$5,allorders!AG:AG,"&gt;="&amp;日期!$B$12,allorders!N:N,"Shipped")/SUM(C701:F701))</f>
        <v>24.99</v>
      </c>
      <c r="H701">
        <f t="shared" si="20"/>
        <v>2</v>
      </c>
      <c r="I701">
        <f t="shared" si="21"/>
        <v>49.98</v>
      </c>
    </row>
    <row r="702" ht="15" spans="1:9">
      <c r="A702" s="4" t="s">
        <v>11750</v>
      </c>
      <c r="B702" t="str">
        <f>VLOOKUP(A702,'[1]子sku-父sku'!$A:$B,2,0)</f>
        <v>CS-SB007</v>
      </c>
      <c r="C702" s="5">
        <f>SUMIFS(allorders!O:O,allorders!L:L,$A702,allorders!AG:AG,"&lt;="&amp;日期!$B$5,allorders!AG:AG,"&gt;="&amp;日期!$B$6,allorders!$Q:$Q,"&lt;&gt;"&amp;"",allorders!E:E,"Shipped")</f>
        <v>6</v>
      </c>
      <c r="D702" s="5">
        <f>SUMIFS(allorders!$O:$O,allorders!$L:$L,$A702,allorders!$AG:$AG,"&lt;="&amp;日期!$B$7,allorders!$AG:$AG,"&gt;="&amp;日期!$B$8,allorders!Q:Q,"&lt;&gt;"&amp;"",allorders!E:E,"Shipped")</f>
        <v>0</v>
      </c>
      <c r="E702" s="5">
        <f>SUMIFS(allorders!$O:$O,allorders!$L:$L,$A702,allorders!$AG:$AG,"&lt;="&amp;日期!$B$9,allorders!$AG:$AG,"&gt;="&amp;日期!$B$10,allorders!Q:Q,"&lt;&gt;"&amp;"",allorders!E:E,"Shipped")</f>
        <v>1</v>
      </c>
      <c r="F702" s="5">
        <f>SUMIFS(allorders!$O:$O,allorders!$L:$L,$A702,allorders!$AG:$AG,"&lt;="&amp;日期!$B$11,allorders!$AG:$AG,"&gt;="&amp;日期!$B$12,allorders!Q:Q,"&lt;&gt;"&amp;"",allorders!E:E,"Shipped")</f>
        <v>0</v>
      </c>
      <c r="G702" s="6">
        <f>IF(SUM(C702:F702)=0,0,SUMIFS(allorders!Q:Q,allorders!L:L,A702,allorders!AG:AG,"&lt;="&amp;日期!$B$5,allorders!AG:AG,"&gt;="&amp;日期!$B$12,allorders!N:N,"Shipped")/SUM(C702:F702))</f>
        <v>20.9857142857143</v>
      </c>
      <c r="H702">
        <f t="shared" si="20"/>
        <v>7</v>
      </c>
      <c r="I702">
        <f t="shared" si="21"/>
        <v>146.9</v>
      </c>
    </row>
    <row r="703" ht="15" spans="1:9">
      <c r="A703" s="4" t="s">
        <v>11797</v>
      </c>
      <c r="B703" t="str">
        <f>VLOOKUP(A703,'[1]子sku-父sku'!$A:$B,2,0)</f>
        <v>CS-BS016</v>
      </c>
      <c r="C703" s="5">
        <f>SUMIFS(allorders!O:O,allorders!L:L,$A703,allorders!AG:AG,"&lt;="&amp;日期!$B$5,allorders!AG:AG,"&gt;="&amp;日期!$B$6,allorders!$Q:$Q,"&lt;&gt;"&amp;"",allorders!E:E,"Shipped")</f>
        <v>0</v>
      </c>
      <c r="D703" s="5">
        <f>SUMIFS(allorders!$O:$O,allorders!$L:$L,$A703,allorders!$AG:$AG,"&lt;="&amp;日期!$B$7,allorders!$AG:$AG,"&gt;="&amp;日期!$B$8,allorders!Q:Q,"&lt;&gt;"&amp;"",allorders!E:E,"Shipped")</f>
        <v>0</v>
      </c>
      <c r="E703" s="5">
        <f>SUMIFS(allorders!$O:$O,allorders!$L:$L,$A703,allorders!$AG:$AG,"&lt;="&amp;日期!$B$9,allorders!$AG:$AG,"&gt;="&amp;日期!$B$10,allorders!Q:Q,"&lt;&gt;"&amp;"",allorders!E:E,"Shipped")</f>
        <v>1</v>
      </c>
      <c r="F703" s="5">
        <f>SUMIFS(allorders!$O:$O,allorders!$L:$L,$A703,allorders!$AG:$AG,"&lt;="&amp;日期!$B$11,allorders!$AG:$AG,"&gt;="&amp;日期!$B$12,allorders!Q:Q,"&lt;&gt;"&amp;"",allorders!E:E,"Shipped")</f>
        <v>0</v>
      </c>
      <c r="G703" s="6">
        <f>IF(SUM(C703:F703)=0,0,SUMIFS(allorders!Q:Q,allorders!L:L,A703,allorders!AG:AG,"&lt;="&amp;日期!$B$5,allorders!AG:AG,"&gt;="&amp;日期!$B$12,allorders!N:N,"Shipped")/SUM(C703:F703))</f>
        <v>26.98</v>
      </c>
      <c r="H703">
        <f t="shared" si="20"/>
        <v>1</v>
      </c>
      <c r="I703">
        <f t="shared" si="21"/>
        <v>26.98</v>
      </c>
    </row>
    <row r="704" ht="15" spans="1:9">
      <c r="A704" s="4" t="s">
        <v>11827</v>
      </c>
      <c r="B704" t="str">
        <f>VLOOKUP(A704,'[1]子sku-父sku'!$A:$B,2,0)</f>
        <v>CS-BS016</v>
      </c>
      <c r="C704" s="5">
        <f>SUMIFS(allorders!O:O,allorders!L:L,$A704,allorders!AG:AG,"&lt;="&amp;日期!$B$5,allorders!AG:AG,"&gt;="&amp;日期!$B$6,allorders!$Q:$Q,"&lt;&gt;"&amp;"",allorders!E:E,"Shipped")</f>
        <v>1</v>
      </c>
      <c r="D704" s="5">
        <f>SUMIFS(allorders!$O:$O,allorders!$L:$L,$A704,allorders!$AG:$AG,"&lt;="&amp;日期!$B$7,allorders!$AG:$AG,"&gt;="&amp;日期!$B$8,allorders!Q:Q,"&lt;&gt;"&amp;"",allorders!E:E,"Shipped")</f>
        <v>0</v>
      </c>
      <c r="E704" s="5">
        <f>SUMIFS(allorders!$O:$O,allorders!$L:$L,$A704,allorders!$AG:$AG,"&lt;="&amp;日期!$B$9,allorders!$AG:$AG,"&gt;="&amp;日期!$B$10,allorders!Q:Q,"&lt;&gt;"&amp;"",allorders!E:E,"Shipped")</f>
        <v>1</v>
      </c>
      <c r="F704" s="5">
        <f>SUMIFS(allorders!$O:$O,allorders!$L:$L,$A704,allorders!$AG:$AG,"&lt;="&amp;日期!$B$11,allorders!$AG:$AG,"&gt;="&amp;日期!$B$12,allorders!Q:Q,"&lt;&gt;"&amp;"",allorders!E:E,"Shipped")</f>
        <v>0</v>
      </c>
      <c r="G704" s="6">
        <f>IF(SUM(C704:F704)=0,0,SUMIFS(allorders!Q:Q,allorders!L:L,A704,allorders!AG:AG,"&lt;="&amp;日期!$B$5,allorders!AG:AG,"&gt;="&amp;日期!$B$12,allorders!N:N,"Shipped")/SUM(C704:F704))</f>
        <v>26.98</v>
      </c>
      <c r="H704">
        <f t="shared" si="20"/>
        <v>2</v>
      </c>
      <c r="I704">
        <f t="shared" si="21"/>
        <v>53.96</v>
      </c>
    </row>
    <row r="705" ht="15" spans="1:9">
      <c r="A705" s="4" t="s">
        <v>11935</v>
      </c>
      <c r="B705" t="str">
        <f>VLOOKUP(A705,'[1]子sku-父sku'!$A:$B,2,0)</f>
        <v>CS-LHY170</v>
      </c>
      <c r="C705" s="5">
        <f>SUMIFS(allorders!O:O,allorders!L:L,$A705,allorders!AG:AG,"&lt;="&amp;日期!$B$5,allorders!AG:AG,"&gt;="&amp;日期!$B$6,allorders!$Q:$Q,"&lt;&gt;"&amp;"",allorders!E:E,"Shipped")</f>
        <v>4</v>
      </c>
      <c r="D705" s="5">
        <f>SUMIFS(allorders!$O:$O,allorders!$L:$L,$A705,allorders!$AG:$AG,"&lt;="&amp;日期!$B$7,allorders!$AG:$AG,"&gt;="&amp;日期!$B$8,allorders!Q:Q,"&lt;&gt;"&amp;"",allorders!E:E,"Shipped")</f>
        <v>3</v>
      </c>
      <c r="E705" s="5">
        <f>SUMIFS(allorders!$O:$O,allorders!$L:$L,$A705,allorders!$AG:$AG,"&lt;="&amp;日期!$B$9,allorders!$AG:$AG,"&gt;="&amp;日期!$B$10,allorders!Q:Q,"&lt;&gt;"&amp;"",allorders!E:E,"Shipped")</f>
        <v>1</v>
      </c>
      <c r="F705" s="5">
        <f>SUMIFS(allorders!$O:$O,allorders!$L:$L,$A705,allorders!$AG:$AG,"&lt;="&amp;日期!$B$11,allorders!$AG:$AG,"&gt;="&amp;日期!$B$12,allorders!Q:Q,"&lt;&gt;"&amp;"",allorders!E:E,"Shipped")</f>
        <v>0</v>
      </c>
      <c r="G705" s="6">
        <f>IF(SUM(C705:F705)=0,0,SUMIFS(allorders!Q:Q,allorders!L:L,A705,allorders!AG:AG,"&lt;="&amp;日期!$B$5,allorders!AG:AG,"&gt;="&amp;日期!$B$12,allorders!N:N,"Shipped")/SUM(C705:F705))</f>
        <v>23.98</v>
      </c>
      <c r="H705">
        <f t="shared" si="20"/>
        <v>8</v>
      </c>
      <c r="I705">
        <f t="shared" si="21"/>
        <v>191.84</v>
      </c>
    </row>
    <row r="706" ht="15" spans="1:9">
      <c r="A706" s="4" t="s">
        <v>11985</v>
      </c>
      <c r="B706" t="str">
        <f>VLOOKUP(A706,'[1]子sku-父sku'!$A:$B,2,0)</f>
        <v>CS-SB007</v>
      </c>
      <c r="C706" s="5">
        <f>SUMIFS(allorders!O:O,allorders!L:L,$A706,allorders!AG:AG,"&lt;="&amp;日期!$B$5,allorders!AG:AG,"&gt;="&amp;日期!$B$6,allorders!$Q:$Q,"&lt;&gt;"&amp;"",allorders!E:E,"Shipped")</f>
        <v>2</v>
      </c>
      <c r="D706" s="5">
        <f>SUMIFS(allorders!$O:$O,allorders!$L:$L,$A706,allorders!$AG:$AG,"&lt;="&amp;日期!$B$7,allorders!$AG:$AG,"&gt;="&amp;日期!$B$8,allorders!Q:Q,"&lt;&gt;"&amp;"",allorders!E:E,"Shipped")</f>
        <v>0</v>
      </c>
      <c r="E706" s="5">
        <f>SUMIFS(allorders!$O:$O,allorders!$L:$L,$A706,allorders!$AG:$AG,"&lt;="&amp;日期!$B$9,allorders!$AG:$AG,"&gt;="&amp;日期!$B$10,allorders!Q:Q,"&lt;&gt;"&amp;"",allorders!E:E,"Shipped")</f>
        <v>2</v>
      </c>
      <c r="F706" s="5">
        <f>SUMIFS(allorders!$O:$O,allorders!$L:$L,$A706,allorders!$AG:$AG,"&lt;="&amp;日期!$B$11,allorders!$AG:$AG,"&gt;="&amp;日期!$B$12,allorders!Q:Q,"&lt;&gt;"&amp;"",allorders!E:E,"Shipped")</f>
        <v>0</v>
      </c>
      <c r="G706" s="6">
        <f>IF(SUM(C706:F706)=0,0,SUMIFS(allorders!Q:Q,allorders!L:L,A706,allorders!AG:AG,"&lt;="&amp;日期!$B$5,allorders!AG:AG,"&gt;="&amp;日期!$B$12,allorders!N:N,"Shipped")/SUM(C706:F706))</f>
        <v>20.48</v>
      </c>
      <c r="H706">
        <f t="shared" si="20"/>
        <v>4</v>
      </c>
      <c r="I706">
        <f t="shared" si="21"/>
        <v>81.92</v>
      </c>
    </row>
    <row r="707" ht="15" spans="1:9">
      <c r="A707" s="4" t="s">
        <v>12024</v>
      </c>
      <c r="B707" t="str">
        <f>VLOOKUP(A707,'[1]子sku-父sku'!$A:$B,2,0)</f>
        <v>MY-SB011</v>
      </c>
      <c r="C707" s="5">
        <f>SUMIFS(allorders!O:O,allorders!L:L,$A707,allorders!AG:AG,"&lt;="&amp;日期!$B$5,allorders!AG:AG,"&gt;="&amp;日期!$B$6,allorders!$Q:$Q,"&lt;&gt;"&amp;"",allorders!E:E,"Shipped")</f>
        <v>0</v>
      </c>
      <c r="D707" s="5">
        <f>SUMIFS(allorders!$O:$O,allorders!$L:$L,$A707,allorders!$AG:$AG,"&lt;="&amp;日期!$B$7,allorders!$AG:$AG,"&gt;="&amp;日期!$B$8,allorders!Q:Q,"&lt;&gt;"&amp;"",allorders!E:E,"Shipped")</f>
        <v>0</v>
      </c>
      <c r="E707" s="5">
        <f>SUMIFS(allorders!$O:$O,allorders!$L:$L,$A707,allorders!$AG:$AG,"&lt;="&amp;日期!$B$9,allorders!$AG:$AG,"&gt;="&amp;日期!$B$10,allorders!Q:Q,"&lt;&gt;"&amp;"",allorders!E:E,"Shipped")</f>
        <v>1</v>
      </c>
      <c r="F707" s="5">
        <f>SUMIFS(allorders!$O:$O,allorders!$L:$L,$A707,allorders!$AG:$AG,"&lt;="&amp;日期!$B$11,allorders!$AG:$AG,"&gt;="&amp;日期!$B$12,allorders!Q:Q,"&lt;&gt;"&amp;"",allorders!E:E,"Shipped")</f>
        <v>0</v>
      </c>
      <c r="G707" s="6">
        <f>IF(SUM(C707:F707)=0,0,SUMIFS(allorders!Q:Q,allorders!L:L,A707,allorders!AG:AG,"&lt;="&amp;日期!$B$5,allorders!AG:AG,"&gt;="&amp;日期!$B$12,allorders!N:N,"Shipped")/SUM(C707:F707))</f>
        <v>22.98</v>
      </c>
      <c r="H707">
        <f t="shared" ref="H707:H770" si="22">SUM(C707:F707)</f>
        <v>1</v>
      </c>
      <c r="I707">
        <f t="shared" ref="I707:I770" si="23">IF(H707=0,0,H707*G707)</f>
        <v>22.98</v>
      </c>
    </row>
    <row r="708" ht="15" spans="1:9">
      <c r="A708" s="4" t="s">
        <v>12051</v>
      </c>
      <c r="B708" t="str">
        <f>VLOOKUP(A708,'[1]子sku-父sku'!$A:$B,2,0)</f>
        <v>CS-SB009</v>
      </c>
      <c r="C708" s="5">
        <f>SUMIFS(allorders!O:O,allorders!L:L,$A708,allorders!AG:AG,"&lt;="&amp;日期!$B$5,allorders!AG:AG,"&gt;="&amp;日期!$B$6,allorders!$Q:$Q,"&lt;&gt;"&amp;"",allorders!E:E,"Shipped")</f>
        <v>0</v>
      </c>
      <c r="D708" s="5">
        <f>SUMIFS(allorders!$O:$O,allorders!$L:$L,$A708,allorders!$AG:$AG,"&lt;="&amp;日期!$B$7,allorders!$AG:$AG,"&gt;="&amp;日期!$B$8,allorders!Q:Q,"&lt;&gt;"&amp;"",allorders!E:E,"Shipped")</f>
        <v>3</v>
      </c>
      <c r="E708" s="5">
        <f>SUMIFS(allorders!$O:$O,allorders!$L:$L,$A708,allorders!$AG:$AG,"&lt;="&amp;日期!$B$9,allorders!$AG:$AG,"&gt;="&amp;日期!$B$10,allorders!Q:Q,"&lt;&gt;"&amp;"",allorders!E:E,"Shipped")</f>
        <v>1</v>
      </c>
      <c r="F708" s="5">
        <f>SUMIFS(allorders!$O:$O,allorders!$L:$L,$A708,allorders!$AG:$AG,"&lt;="&amp;日期!$B$11,allorders!$AG:$AG,"&gt;="&amp;日期!$B$12,allorders!Q:Q,"&lt;&gt;"&amp;"",allorders!E:E,"Shipped")</f>
        <v>0</v>
      </c>
      <c r="G708" s="6">
        <f>IF(SUM(C708:F708)=0,0,SUMIFS(allorders!Q:Q,allorders!L:L,A708,allorders!AG:AG,"&lt;="&amp;日期!$B$5,allorders!AG:AG,"&gt;="&amp;日期!$B$12,allorders!N:N,"Shipped")/SUM(C708:F708))</f>
        <v>21.98</v>
      </c>
      <c r="H708">
        <f t="shared" si="22"/>
        <v>4</v>
      </c>
      <c r="I708">
        <f t="shared" si="23"/>
        <v>87.92</v>
      </c>
    </row>
    <row r="709" ht="15" spans="1:9">
      <c r="A709" s="4" t="s">
        <v>12056</v>
      </c>
      <c r="B709" t="str">
        <f>VLOOKUP(A709,'[1]子sku-父sku'!$A:$B,2,0)</f>
        <v>CS-LHY009</v>
      </c>
      <c r="C709" s="5">
        <f>SUMIFS(allorders!O:O,allorders!L:L,$A709,allorders!AG:AG,"&lt;="&amp;日期!$B$5,allorders!AG:AG,"&gt;="&amp;日期!$B$6,allorders!$Q:$Q,"&lt;&gt;"&amp;"",allorders!E:E,"Shipped")</f>
        <v>1</v>
      </c>
      <c r="D709" s="5">
        <f>SUMIFS(allorders!$O:$O,allorders!$L:$L,$A709,allorders!$AG:$AG,"&lt;="&amp;日期!$B$7,allorders!$AG:$AG,"&gt;="&amp;日期!$B$8,allorders!Q:Q,"&lt;&gt;"&amp;"",allorders!E:E,"Shipped")</f>
        <v>0</v>
      </c>
      <c r="E709" s="5">
        <f>SUMIFS(allorders!$O:$O,allorders!$L:$L,$A709,allorders!$AG:$AG,"&lt;="&amp;日期!$B$9,allorders!$AG:$AG,"&gt;="&amp;日期!$B$10,allorders!Q:Q,"&lt;&gt;"&amp;"",allorders!E:E,"Shipped")</f>
        <v>2</v>
      </c>
      <c r="F709" s="5">
        <f>SUMIFS(allorders!$O:$O,allorders!$L:$L,$A709,allorders!$AG:$AG,"&lt;="&amp;日期!$B$11,allorders!$AG:$AG,"&gt;="&amp;日期!$B$12,allorders!Q:Q,"&lt;&gt;"&amp;"",allorders!E:E,"Shipped")</f>
        <v>0</v>
      </c>
      <c r="G709" s="6">
        <f>IF(SUM(C709:F709)=0,0,SUMIFS(allorders!Q:Q,allorders!L:L,A709,allorders!AG:AG,"&lt;="&amp;日期!$B$5,allorders!AG:AG,"&gt;="&amp;日期!$B$12,allorders!N:N,"Shipped")/SUM(C709:F709))</f>
        <v>22.98</v>
      </c>
      <c r="H709">
        <f t="shared" si="22"/>
        <v>3</v>
      </c>
      <c r="I709">
        <f t="shared" si="23"/>
        <v>68.94</v>
      </c>
    </row>
    <row r="710" ht="15" spans="1:9">
      <c r="A710" s="4" t="s">
        <v>12086</v>
      </c>
      <c r="B710" t="str">
        <f>VLOOKUP(A710,'[1]子sku-父sku'!$A:$B,2,0)</f>
        <v>CS-LHY170</v>
      </c>
      <c r="C710" s="5">
        <f>SUMIFS(allorders!O:O,allorders!L:L,$A710,allorders!AG:AG,"&lt;="&amp;日期!$B$5,allorders!AG:AG,"&gt;="&amp;日期!$B$6,allorders!$Q:$Q,"&lt;&gt;"&amp;"",allorders!E:E,"Shipped")</f>
        <v>0</v>
      </c>
      <c r="D710" s="5">
        <f>SUMIFS(allorders!$O:$O,allorders!$L:$L,$A710,allorders!$AG:$AG,"&lt;="&amp;日期!$B$7,allorders!$AG:$AG,"&gt;="&amp;日期!$B$8,allorders!Q:Q,"&lt;&gt;"&amp;"",allorders!E:E,"Shipped")</f>
        <v>9</v>
      </c>
      <c r="E710" s="5">
        <f>SUMIFS(allorders!$O:$O,allorders!$L:$L,$A710,allorders!$AG:$AG,"&lt;="&amp;日期!$B$9,allorders!$AG:$AG,"&gt;="&amp;日期!$B$10,allorders!Q:Q,"&lt;&gt;"&amp;"",allorders!E:E,"Shipped")</f>
        <v>3</v>
      </c>
      <c r="F710" s="5">
        <f>SUMIFS(allorders!$O:$O,allorders!$L:$L,$A710,allorders!$AG:$AG,"&lt;="&amp;日期!$B$11,allorders!$AG:$AG,"&gt;="&amp;日期!$B$12,allorders!Q:Q,"&lt;&gt;"&amp;"",allorders!E:E,"Shipped")</f>
        <v>0</v>
      </c>
      <c r="G710" s="6">
        <f>IF(SUM(C710:F710)=0,0,SUMIFS(allorders!Q:Q,allorders!L:L,A710,allorders!AG:AG,"&lt;="&amp;日期!$B$5,allorders!AG:AG,"&gt;="&amp;日期!$B$12,allorders!N:N,"Shipped")/SUM(C710:F710))</f>
        <v>23.98</v>
      </c>
      <c r="H710">
        <f t="shared" si="22"/>
        <v>12</v>
      </c>
      <c r="I710">
        <f t="shared" si="23"/>
        <v>287.76</v>
      </c>
    </row>
    <row r="711" ht="15" spans="1:9">
      <c r="A711" s="4" t="s">
        <v>12101</v>
      </c>
      <c r="B711" t="str">
        <f>VLOOKUP(A711,'[1]子sku-父sku'!$A:$B,2,0)</f>
        <v>CS-LHY170</v>
      </c>
      <c r="C711" s="5">
        <f>SUMIFS(allorders!O:O,allorders!L:L,$A711,allorders!AG:AG,"&lt;="&amp;日期!$B$5,allorders!AG:AG,"&gt;="&amp;日期!$B$6,allorders!$Q:$Q,"&lt;&gt;"&amp;"",allorders!E:E,"Shipped")</f>
        <v>4</v>
      </c>
      <c r="D711" s="5">
        <f>SUMIFS(allorders!$O:$O,allorders!$L:$L,$A711,allorders!$AG:$AG,"&lt;="&amp;日期!$B$7,allorders!$AG:$AG,"&gt;="&amp;日期!$B$8,allorders!Q:Q,"&lt;&gt;"&amp;"",allorders!E:E,"Shipped")</f>
        <v>1</v>
      </c>
      <c r="E711" s="5">
        <f>SUMIFS(allorders!$O:$O,allorders!$L:$L,$A711,allorders!$AG:$AG,"&lt;="&amp;日期!$B$9,allorders!$AG:$AG,"&gt;="&amp;日期!$B$10,allorders!Q:Q,"&lt;&gt;"&amp;"",allorders!E:E,"Shipped")</f>
        <v>1</v>
      </c>
      <c r="F711" s="5">
        <f>SUMIFS(allorders!$O:$O,allorders!$L:$L,$A711,allorders!$AG:$AG,"&lt;="&amp;日期!$B$11,allorders!$AG:$AG,"&gt;="&amp;日期!$B$12,allorders!Q:Q,"&lt;&gt;"&amp;"",allorders!E:E,"Shipped")</f>
        <v>0</v>
      </c>
      <c r="G711" s="6">
        <f>IF(SUM(C711:F711)=0,0,SUMIFS(allorders!Q:Q,allorders!L:L,A711,allorders!AG:AG,"&lt;="&amp;日期!$B$5,allorders!AG:AG,"&gt;="&amp;日期!$B$12,allorders!N:N,"Shipped")/SUM(C711:F711))</f>
        <v>22.98</v>
      </c>
      <c r="H711">
        <f t="shared" si="22"/>
        <v>6</v>
      </c>
      <c r="I711">
        <f t="shared" si="23"/>
        <v>137.88</v>
      </c>
    </row>
    <row r="712" ht="15" spans="1:9">
      <c r="A712" s="4" t="s">
        <v>12193</v>
      </c>
      <c r="B712" t="str">
        <f>VLOOKUP(A712,'[1]子sku-父sku'!$A:$B,2,0)</f>
        <v>WQS-BN-1503</v>
      </c>
      <c r="C712" s="5">
        <f>SUMIFS(allorders!O:O,allorders!L:L,$A712,allorders!AG:AG,"&lt;="&amp;日期!$B$5,allorders!AG:AG,"&gt;="&amp;日期!$B$6,allorders!$Q:$Q,"&lt;&gt;"&amp;"",allorders!E:E,"Shipped")</f>
        <v>0</v>
      </c>
      <c r="D712" s="5">
        <f>SUMIFS(allorders!$O:$O,allorders!$L:$L,$A712,allorders!$AG:$AG,"&lt;="&amp;日期!$B$7,allorders!$AG:$AG,"&gt;="&amp;日期!$B$8,allorders!Q:Q,"&lt;&gt;"&amp;"",allorders!E:E,"Shipped")</f>
        <v>1</v>
      </c>
      <c r="E712" s="5">
        <f>SUMIFS(allorders!$O:$O,allorders!$L:$L,$A712,allorders!$AG:$AG,"&lt;="&amp;日期!$B$9,allorders!$AG:$AG,"&gt;="&amp;日期!$B$10,allorders!Q:Q,"&lt;&gt;"&amp;"",allorders!E:E,"Shipped")</f>
        <v>1</v>
      </c>
      <c r="F712" s="5">
        <f>SUMIFS(allorders!$O:$O,allorders!$L:$L,$A712,allorders!$AG:$AG,"&lt;="&amp;日期!$B$11,allorders!$AG:$AG,"&gt;="&amp;日期!$B$12,allorders!Q:Q,"&lt;&gt;"&amp;"",allorders!E:E,"Shipped")</f>
        <v>0</v>
      </c>
      <c r="G712" s="6">
        <f>IF(SUM(C712:F712)=0,0,SUMIFS(allorders!Q:Q,allorders!L:L,A712,allorders!AG:AG,"&lt;="&amp;日期!$B$5,allorders!AG:AG,"&gt;="&amp;日期!$B$12,allorders!N:N,"Shipped")/SUM(C712:F712))</f>
        <v>22.98</v>
      </c>
      <c r="H712">
        <f t="shared" si="22"/>
        <v>2</v>
      </c>
      <c r="I712">
        <f t="shared" si="23"/>
        <v>45.96</v>
      </c>
    </row>
    <row r="713" ht="15" spans="1:9">
      <c r="A713" s="4" t="s">
        <v>12234</v>
      </c>
      <c r="B713" t="str">
        <f>VLOOKUP(A713,'[1]子sku-父sku'!$A:$B,2,0)</f>
        <v>CS-SB007</v>
      </c>
      <c r="C713" s="5">
        <f>SUMIFS(allorders!O:O,allorders!L:L,$A713,allorders!AG:AG,"&lt;="&amp;日期!$B$5,allorders!AG:AG,"&gt;="&amp;日期!$B$6,allorders!$Q:$Q,"&lt;&gt;"&amp;"",allorders!E:E,"Shipped")</f>
        <v>1</v>
      </c>
      <c r="D713" s="5">
        <f>SUMIFS(allorders!$O:$O,allorders!$L:$L,$A713,allorders!$AG:$AG,"&lt;="&amp;日期!$B$7,allorders!$AG:$AG,"&gt;="&amp;日期!$B$8,allorders!Q:Q,"&lt;&gt;"&amp;"",allorders!E:E,"Shipped")</f>
        <v>0</v>
      </c>
      <c r="E713" s="5">
        <f>SUMIFS(allorders!$O:$O,allorders!$L:$L,$A713,allorders!$AG:$AG,"&lt;="&amp;日期!$B$9,allorders!$AG:$AG,"&gt;="&amp;日期!$B$10,allorders!Q:Q,"&lt;&gt;"&amp;"",allorders!E:E,"Shipped")</f>
        <v>1</v>
      </c>
      <c r="F713" s="5">
        <f>SUMIFS(allorders!$O:$O,allorders!$L:$L,$A713,allorders!$AG:$AG,"&lt;="&amp;日期!$B$11,allorders!$AG:$AG,"&gt;="&amp;日期!$B$12,allorders!Q:Q,"&lt;&gt;"&amp;"",allorders!E:E,"Shipped")</f>
        <v>0</v>
      </c>
      <c r="G713" s="6">
        <f>IF(SUM(C713:F713)=0,0,SUMIFS(allorders!Q:Q,allorders!L:L,A713,allorders!AG:AG,"&lt;="&amp;日期!$B$5,allorders!AG:AG,"&gt;="&amp;日期!$B$12,allorders!N:N,"Shipped")/SUM(C713:F713))</f>
        <v>16.98</v>
      </c>
      <c r="H713">
        <f t="shared" si="22"/>
        <v>2</v>
      </c>
      <c r="I713">
        <f t="shared" si="23"/>
        <v>33.96</v>
      </c>
    </row>
    <row r="714" ht="15" spans="1:9">
      <c r="A714" s="4" t="s">
        <v>12317</v>
      </c>
      <c r="B714" t="str">
        <f>VLOOKUP(A714,'[1]子sku-父sku'!$A:$B,2,0)</f>
        <v>MY-SB027</v>
      </c>
      <c r="C714" s="5">
        <f>SUMIFS(allorders!O:O,allorders!L:L,$A714,allorders!AG:AG,"&lt;="&amp;日期!$B$5,allorders!AG:AG,"&gt;="&amp;日期!$B$6,allorders!$Q:$Q,"&lt;&gt;"&amp;"",allorders!E:E,"Shipped")</f>
        <v>0</v>
      </c>
      <c r="D714" s="5">
        <f>SUMIFS(allorders!$O:$O,allorders!$L:$L,$A714,allorders!$AG:$AG,"&lt;="&amp;日期!$B$7,allorders!$AG:$AG,"&gt;="&amp;日期!$B$8,allorders!Q:Q,"&lt;&gt;"&amp;"",allorders!E:E,"Shipped")</f>
        <v>1</v>
      </c>
      <c r="E714" s="5">
        <f>SUMIFS(allorders!$O:$O,allorders!$L:$L,$A714,allorders!$AG:$AG,"&lt;="&amp;日期!$B$9,allorders!$AG:$AG,"&gt;="&amp;日期!$B$10,allorders!Q:Q,"&lt;&gt;"&amp;"",allorders!E:E,"Shipped")</f>
        <v>1</v>
      </c>
      <c r="F714" s="5">
        <f>SUMIFS(allorders!$O:$O,allorders!$L:$L,$A714,allorders!$AG:$AG,"&lt;="&amp;日期!$B$11,allorders!$AG:$AG,"&gt;="&amp;日期!$B$12,allorders!Q:Q,"&lt;&gt;"&amp;"",allorders!E:E,"Shipped")</f>
        <v>0</v>
      </c>
      <c r="G714" s="6">
        <f>IF(SUM(C714:F714)=0,0,SUMIFS(allorders!Q:Q,allorders!L:L,A714,allorders!AG:AG,"&lt;="&amp;日期!$B$5,allorders!AG:AG,"&gt;="&amp;日期!$B$12,allorders!N:N,"Shipped")/SUM(C714:F714))</f>
        <v>20.98</v>
      </c>
      <c r="H714">
        <f t="shared" si="22"/>
        <v>2</v>
      </c>
      <c r="I714">
        <f t="shared" si="23"/>
        <v>41.96</v>
      </c>
    </row>
    <row r="715" ht="15" spans="1:9">
      <c r="A715" s="4" t="s">
        <v>12373</v>
      </c>
      <c r="B715" t="str">
        <f>VLOOKUP(A715,'[1]子sku-父sku'!$A:$B,2,0)</f>
        <v>MTX-IULHY-M1798</v>
      </c>
      <c r="C715" s="5">
        <f>SUMIFS(allorders!O:O,allorders!L:L,$A715,allorders!AG:AG,"&lt;="&amp;日期!$B$5,allorders!AG:AG,"&gt;="&amp;日期!$B$6,allorders!$Q:$Q,"&lt;&gt;"&amp;"",allorders!E:E,"Shipped")</f>
        <v>1</v>
      </c>
      <c r="D715" s="5">
        <f>SUMIFS(allorders!$O:$O,allorders!$L:$L,$A715,allorders!$AG:$AG,"&lt;="&amp;日期!$B$7,allorders!$AG:$AG,"&gt;="&amp;日期!$B$8,allorders!Q:Q,"&lt;&gt;"&amp;"",allorders!E:E,"Shipped")</f>
        <v>1</v>
      </c>
      <c r="E715" s="5">
        <f>SUMIFS(allorders!$O:$O,allorders!$L:$L,$A715,allorders!$AG:$AG,"&lt;="&amp;日期!$B$9,allorders!$AG:$AG,"&gt;="&amp;日期!$B$10,allorders!Q:Q,"&lt;&gt;"&amp;"",allorders!E:E,"Shipped")</f>
        <v>2</v>
      </c>
      <c r="F715" s="5">
        <f>SUMIFS(allorders!$O:$O,allorders!$L:$L,$A715,allorders!$AG:$AG,"&lt;="&amp;日期!$B$11,allorders!$AG:$AG,"&gt;="&amp;日期!$B$12,allorders!Q:Q,"&lt;&gt;"&amp;"",allorders!E:E,"Shipped")</f>
        <v>0</v>
      </c>
      <c r="G715" s="6">
        <f>IF(SUM(C715:F715)=0,0,SUMIFS(allorders!Q:Q,allorders!L:L,A715,allorders!AG:AG,"&lt;="&amp;日期!$B$5,allorders!AG:AG,"&gt;="&amp;日期!$B$12,allorders!N:N,"Shipped")/SUM(C715:F715))</f>
        <v>18.49</v>
      </c>
      <c r="H715">
        <f t="shared" si="22"/>
        <v>4</v>
      </c>
      <c r="I715">
        <f t="shared" si="23"/>
        <v>73.96</v>
      </c>
    </row>
    <row r="716" ht="15" spans="1:9">
      <c r="A716" s="4" t="s">
        <v>12381</v>
      </c>
      <c r="B716" t="str">
        <f>VLOOKUP(A716,'[1]子sku-父sku'!$A:$B,2,0)</f>
        <v>CS-LY084</v>
      </c>
      <c r="C716" s="5">
        <f>SUMIFS(allorders!O:O,allorders!L:L,$A716,allorders!AG:AG,"&lt;="&amp;日期!$B$5,allorders!AG:AG,"&gt;="&amp;日期!$B$6,allorders!$Q:$Q,"&lt;&gt;"&amp;"",allorders!E:E,"Shipped")</f>
        <v>1</v>
      </c>
      <c r="D716" s="5">
        <f>SUMIFS(allorders!$O:$O,allorders!$L:$L,$A716,allorders!$AG:$AG,"&lt;="&amp;日期!$B$7,allorders!$AG:$AG,"&gt;="&amp;日期!$B$8,allorders!Q:Q,"&lt;&gt;"&amp;"",allorders!E:E,"Shipped")</f>
        <v>0</v>
      </c>
      <c r="E716" s="5">
        <f>SUMIFS(allorders!$O:$O,allorders!$L:$L,$A716,allorders!$AG:$AG,"&lt;="&amp;日期!$B$9,allorders!$AG:$AG,"&gt;="&amp;日期!$B$10,allorders!Q:Q,"&lt;&gt;"&amp;"",allorders!E:E,"Shipped")</f>
        <v>1</v>
      </c>
      <c r="F716" s="5">
        <f>SUMIFS(allorders!$O:$O,allorders!$L:$L,$A716,allorders!$AG:$AG,"&lt;="&amp;日期!$B$11,allorders!$AG:$AG,"&gt;="&amp;日期!$B$12,allorders!Q:Q,"&lt;&gt;"&amp;"",allorders!E:E,"Shipped")</f>
        <v>0</v>
      </c>
      <c r="G716" s="6">
        <f>IF(SUM(C716:F716)=0,0,SUMIFS(allorders!Q:Q,allorders!L:L,A716,allorders!AG:AG,"&lt;="&amp;日期!$B$5,allorders!AG:AG,"&gt;="&amp;日期!$B$12,allorders!N:N,"Shipped")/SUM(C716:F716))</f>
        <v>22.985</v>
      </c>
      <c r="H716">
        <f t="shared" si="22"/>
        <v>2</v>
      </c>
      <c r="I716">
        <f t="shared" si="23"/>
        <v>45.97</v>
      </c>
    </row>
    <row r="717" ht="15" spans="1:9">
      <c r="A717" s="4" t="s">
        <v>12524</v>
      </c>
      <c r="B717" t="str">
        <f>VLOOKUP(A717,'[1]子sku-父sku'!$A:$B,2,0)</f>
        <v>CS-CA170</v>
      </c>
      <c r="C717" s="5">
        <f>SUMIFS(allorders!O:O,allorders!L:L,$A717,allorders!AG:AG,"&lt;="&amp;日期!$B$5,allorders!AG:AG,"&gt;="&amp;日期!$B$6,allorders!$Q:$Q,"&lt;&gt;"&amp;"",allorders!E:E,"Shipped")</f>
        <v>3</v>
      </c>
      <c r="D717" s="5">
        <f>SUMIFS(allorders!$O:$O,allorders!$L:$L,$A717,allorders!$AG:$AG,"&lt;="&amp;日期!$B$7,allorders!$AG:$AG,"&gt;="&amp;日期!$B$8,allorders!Q:Q,"&lt;&gt;"&amp;"",allorders!E:E,"Shipped")</f>
        <v>1</v>
      </c>
      <c r="E717" s="5">
        <f>SUMIFS(allorders!$O:$O,allorders!$L:$L,$A717,allorders!$AG:$AG,"&lt;="&amp;日期!$B$9,allorders!$AG:$AG,"&gt;="&amp;日期!$B$10,allorders!Q:Q,"&lt;&gt;"&amp;"",allorders!E:E,"Shipped")</f>
        <v>1</v>
      </c>
      <c r="F717" s="5">
        <f>SUMIFS(allorders!$O:$O,allorders!$L:$L,$A717,allorders!$AG:$AG,"&lt;="&amp;日期!$B$11,allorders!$AG:$AG,"&gt;="&amp;日期!$B$12,allorders!Q:Q,"&lt;&gt;"&amp;"",allorders!E:E,"Shipped")</f>
        <v>0</v>
      </c>
      <c r="G717" s="6">
        <f>IF(SUM(C717:F717)=0,0,SUMIFS(allorders!Q:Q,allorders!L:L,A717,allorders!AG:AG,"&lt;="&amp;日期!$B$5,allorders!AG:AG,"&gt;="&amp;日期!$B$12,allorders!N:N,"Shipped")/SUM(C717:F717))</f>
        <v>24.99</v>
      </c>
      <c r="H717">
        <f t="shared" si="22"/>
        <v>5</v>
      </c>
      <c r="I717">
        <f t="shared" si="23"/>
        <v>124.95</v>
      </c>
    </row>
    <row r="718" ht="15" spans="1:9">
      <c r="A718" s="4" t="s">
        <v>12536</v>
      </c>
      <c r="B718" t="str">
        <f>VLOOKUP(A718,'[1]子sku-父sku'!$A:$B,2,0)</f>
        <v>CS-CA170</v>
      </c>
      <c r="C718" s="5">
        <f>SUMIFS(allorders!O:O,allorders!L:L,$A718,allorders!AG:AG,"&lt;="&amp;日期!$B$5,allorders!AG:AG,"&gt;="&amp;日期!$B$6,allorders!$Q:$Q,"&lt;&gt;"&amp;"",allorders!E:E,"Shipped")</f>
        <v>1</v>
      </c>
      <c r="D718" s="5">
        <f>SUMIFS(allorders!$O:$O,allorders!$L:$L,$A718,allorders!$AG:$AG,"&lt;="&amp;日期!$B$7,allorders!$AG:$AG,"&gt;="&amp;日期!$B$8,allorders!Q:Q,"&lt;&gt;"&amp;"",allorders!E:E,"Shipped")</f>
        <v>2</v>
      </c>
      <c r="E718" s="5">
        <f>SUMIFS(allorders!$O:$O,allorders!$L:$L,$A718,allorders!$AG:$AG,"&lt;="&amp;日期!$B$9,allorders!$AG:$AG,"&gt;="&amp;日期!$B$10,allorders!Q:Q,"&lt;&gt;"&amp;"",allorders!E:E,"Shipped")</f>
        <v>1</v>
      </c>
      <c r="F718" s="5">
        <f>SUMIFS(allorders!$O:$O,allorders!$L:$L,$A718,allorders!$AG:$AG,"&lt;="&amp;日期!$B$11,allorders!$AG:$AG,"&gt;="&amp;日期!$B$12,allorders!Q:Q,"&lt;&gt;"&amp;"",allorders!E:E,"Shipped")</f>
        <v>0</v>
      </c>
      <c r="G718" s="6">
        <f>IF(SUM(C718:F718)=0,0,SUMIFS(allorders!Q:Q,allorders!L:L,A718,allorders!AG:AG,"&lt;="&amp;日期!$B$5,allorders!AG:AG,"&gt;="&amp;日期!$B$12,allorders!N:N,"Shipped")/SUM(C718:F718))</f>
        <v>24.99</v>
      </c>
      <c r="H718">
        <f t="shared" si="22"/>
        <v>4</v>
      </c>
      <c r="I718">
        <f t="shared" si="23"/>
        <v>99.96</v>
      </c>
    </row>
    <row r="719" ht="15" spans="1:9">
      <c r="A719" s="4" t="s">
        <v>12554</v>
      </c>
      <c r="B719" t="str">
        <f>VLOOKUP(A719,'[1]子sku-父sku'!$A:$B,2,0)</f>
        <v>CS-CA170</v>
      </c>
      <c r="C719" s="5">
        <f>SUMIFS(allorders!O:O,allorders!L:L,$A719,allorders!AG:AG,"&lt;="&amp;日期!$B$5,allorders!AG:AG,"&gt;="&amp;日期!$B$6,allorders!$Q:$Q,"&lt;&gt;"&amp;"",allorders!E:E,"Shipped")</f>
        <v>0</v>
      </c>
      <c r="D719" s="5">
        <f>SUMIFS(allorders!$O:$O,allorders!$L:$L,$A719,allorders!$AG:$AG,"&lt;="&amp;日期!$B$7,allorders!$AG:$AG,"&gt;="&amp;日期!$B$8,allorders!Q:Q,"&lt;&gt;"&amp;"",allorders!E:E,"Shipped")</f>
        <v>4</v>
      </c>
      <c r="E719" s="5">
        <f>SUMIFS(allorders!$O:$O,allorders!$L:$L,$A719,allorders!$AG:$AG,"&lt;="&amp;日期!$B$9,allorders!$AG:$AG,"&gt;="&amp;日期!$B$10,allorders!Q:Q,"&lt;&gt;"&amp;"",allorders!E:E,"Shipped")</f>
        <v>1</v>
      </c>
      <c r="F719" s="5">
        <f>SUMIFS(allorders!$O:$O,allorders!$L:$L,$A719,allorders!$AG:$AG,"&lt;="&amp;日期!$B$11,allorders!$AG:$AG,"&gt;="&amp;日期!$B$12,allorders!Q:Q,"&lt;&gt;"&amp;"",allorders!E:E,"Shipped")</f>
        <v>0</v>
      </c>
      <c r="G719" s="6">
        <f>IF(SUM(C719:F719)=0,0,SUMIFS(allorders!Q:Q,allorders!L:L,A719,allorders!AG:AG,"&lt;="&amp;日期!$B$5,allorders!AG:AG,"&gt;="&amp;日期!$B$12,allorders!N:N,"Shipped")/SUM(C719:F719))</f>
        <v>24.99</v>
      </c>
      <c r="H719">
        <f t="shared" si="22"/>
        <v>5</v>
      </c>
      <c r="I719">
        <f t="shared" si="23"/>
        <v>124.95</v>
      </c>
    </row>
    <row r="720" ht="15" spans="1:9">
      <c r="A720" s="4" t="s">
        <v>12567</v>
      </c>
      <c r="B720" t="str">
        <f>VLOOKUP(A720,'[1]子sku-父sku'!$A:$B,2,0)</f>
        <v>CS-CA170</v>
      </c>
      <c r="C720" s="5">
        <f>SUMIFS(allorders!O:O,allorders!L:L,$A720,allorders!AG:AG,"&lt;="&amp;日期!$B$5,allorders!AG:AG,"&gt;="&amp;日期!$B$6,allorders!$Q:$Q,"&lt;&gt;"&amp;"",allorders!E:E,"Shipped")</f>
        <v>1</v>
      </c>
      <c r="D720" s="5">
        <f>SUMIFS(allorders!$O:$O,allorders!$L:$L,$A720,allorders!$AG:$AG,"&lt;="&amp;日期!$B$7,allorders!$AG:$AG,"&gt;="&amp;日期!$B$8,allorders!Q:Q,"&lt;&gt;"&amp;"",allorders!E:E,"Shipped")</f>
        <v>1</v>
      </c>
      <c r="E720" s="5">
        <f>SUMIFS(allorders!$O:$O,allorders!$L:$L,$A720,allorders!$AG:$AG,"&lt;="&amp;日期!$B$9,allorders!$AG:$AG,"&gt;="&amp;日期!$B$10,allorders!Q:Q,"&lt;&gt;"&amp;"",allorders!E:E,"Shipped")</f>
        <v>1</v>
      </c>
      <c r="F720" s="5">
        <f>SUMIFS(allorders!$O:$O,allorders!$L:$L,$A720,allorders!$AG:$AG,"&lt;="&amp;日期!$B$11,allorders!$AG:$AG,"&gt;="&amp;日期!$B$12,allorders!Q:Q,"&lt;&gt;"&amp;"",allorders!E:E,"Shipped")</f>
        <v>0</v>
      </c>
      <c r="G720" s="6">
        <f>IF(SUM(C720:F720)=0,0,SUMIFS(allorders!Q:Q,allorders!L:L,A720,allorders!AG:AG,"&lt;="&amp;日期!$B$5,allorders!AG:AG,"&gt;="&amp;日期!$B$12,allorders!N:N,"Shipped")/SUM(C720:F720))</f>
        <v>24.99</v>
      </c>
      <c r="H720">
        <f t="shared" si="22"/>
        <v>3</v>
      </c>
      <c r="I720">
        <f t="shared" si="23"/>
        <v>74.97</v>
      </c>
    </row>
    <row r="721" ht="15" spans="1:9">
      <c r="A721" s="4" t="s">
        <v>12617</v>
      </c>
      <c r="B721" t="str">
        <f>VLOOKUP(A721,'[1]子sku-父sku'!$A:$B,2,0)</f>
        <v>CA171</v>
      </c>
      <c r="C721" s="5">
        <f>SUMIFS(allorders!O:O,allorders!L:L,$A721,allorders!AG:AG,"&lt;="&amp;日期!$B$5,allorders!AG:AG,"&gt;="&amp;日期!$B$6,allorders!$Q:$Q,"&lt;&gt;"&amp;"",allorders!E:E,"Shipped")</f>
        <v>0</v>
      </c>
      <c r="D721" s="5">
        <f>SUMIFS(allorders!$O:$O,allorders!$L:$L,$A721,allorders!$AG:$AG,"&lt;="&amp;日期!$B$7,allorders!$AG:$AG,"&gt;="&amp;日期!$B$8,allorders!Q:Q,"&lt;&gt;"&amp;"",allorders!E:E,"Shipped")</f>
        <v>2</v>
      </c>
      <c r="E721" s="5">
        <f>SUMIFS(allorders!$O:$O,allorders!$L:$L,$A721,allorders!$AG:$AG,"&lt;="&amp;日期!$B$9,allorders!$AG:$AG,"&gt;="&amp;日期!$B$10,allorders!Q:Q,"&lt;&gt;"&amp;"",allorders!E:E,"Shipped")</f>
        <v>1</v>
      </c>
      <c r="F721" s="5">
        <f>SUMIFS(allorders!$O:$O,allorders!$L:$L,$A721,allorders!$AG:$AG,"&lt;="&amp;日期!$B$11,allorders!$AG:$AG,"&gt;="&amp;日期!$B$12,allorders!Q:Q,"&lt;&gt;"&amp;"",allorders!E:E,"Shipped")</f>
        <v>0</v>
      </c>
      <c r="G721" s="6">
        <f>IF(SUM(C721:F721)=0,0,SUMIFS(allorders!Q:Q,allorders!L:L,A721,allorders!AG:AG,"&lt;="&amp;日期!$B$5,allorders!AG:AG,"&gt;="&amp;日期!$B$12,allorders!N:N,"Shipped")/SUM(C721:F721))</f>
        <v>22.98</v>
      </c>
      <c r="H721">
        <f t="shared" si="22"/>
        <v>3</v>
      </c>
      <c r="I721">
        <f t="shared" si="23"/>
        <v>68.94</v>
      </c>
    </row>
    <row r="722" ht="15" spans="1:9">
      <c r="A722" s="4" t="s">
        <v>12621</v>
      </c>
      <c r="B722" t="str">
        <f>VLOOKUP(A722,'[1]子sku-父sku'!$A:$B,2,0)</f>
        <v>CS-LY181</v>
      </c>
      <c r="C722" s="5">
        <f>SUMIFS(allorders!O:O,allorders!L:L,$A722,allorders!AG:AG,"&lt;="&amp;日期!$B$5,allorders!AG:AG,"&gt;="&amp;日期!$B$6,allorders!$Q:$Q,"&lt;&gt;"&amp;"",allorders!E:E,"Shipped")</f>
        <v>2</v>
      </c>
      <c r="D722" s="5">
        <f>SUMIFS(allorders!$O:$O,allorders!$L:$L,$A722,allorders!$AG:$AG,"&lt;="&amp;日期!$B$7,allorders!$AG:$AG,"&gt;="&amp;日期!$B$8,allorders!Q:Q,"&lt;&gt;"&amp;"",allorders!E:E,"Shipped")</f>
        <v>2</v>
      </c>
      <c r="E722" s="5">
        <f>SUMIFS(allorders!$O:$O,allorders!$L:$L,$A722,allorders!$AG:$AG,"&lt;="&amp;日期!$B$9,allorders!$AG:$AG,"&gt;="&amp;日期!$B$10,allorders!Q:Q,"&lt;&gt;"&amp;"",allorders!E:E,"Shipped")</f>
        <v>2</v>
      </c>
      <c r="F722" s="5">
        <f>SUMIFS(allorders!$O:$O,allorders!$L:$L,$A722,allorders!$AG:$AG,"&lt;="&amp;日期!$B$11,allorders!$AG:$AG,"&gt;="&amp;日期!$B$12,allorders!Q:Q,"&lt;&gt;"&amp;"",allorders!E:E,"Shipped")</f>
        <v>0</v>
      </c>
      <c r="G722" s="6">
        <f>IF(SUM(C722:F722)=0,0,SUMIFS(allorders!Q:Q,allorders!L:L,A722,allorders!AG:AG,"&lt;="&amp;日期!$B$5,allorders!AG:AG,"&gt;="&amp;日期!$B$12,allorders!N:N,"Shipped")/SUM(C722:F722))</f>
        <v>23.98</v>
      </c>
      <c r="H722">
        <f t="shared" si="22"/>
        <v>6</v>
      </c>
      <c r="I722">
        <f t="shared" si="23"/>
        <v>143.88</v>
      </c>
    </row>
    <row r="723" ht="15" spans="1:9">
      <c r="A723" s="4" t="s">
        <v>12643</v>
      </c>
      <c r="B723" t="str">
        <f>VLOOKUP(A723,'[1]子sku-父sku'!$A:$B,2,0)</f>
        <v>CS-LHY016</v>
      </c>
      <c r="C723" s="5">
        <f>SUMIFS(allorders!O:O,allorders!L:L,$A723,allorders!AG:AG,"&lt;="&amp;日期!$B$5,allorders!AG:AG,"&gt;="&amp;日期!$B$6,allorders!$Q:$Q,"&lt;&gt;"&amp;"",allorders!E:E,"Shipped")</f>
        <v>0</v>
      </c>
      <c r="D723" s="5">
        <f>SUMIFS(allorders!$O:$O,allorders!$L:$L,$A723,allorders!$AG:$AG,"&lt;="&amp;日期!$B$7,allorders!$AG:$AG,"&gt;="&amp;日期!$B$8,allorders!Q:Q,"&lt;&gt;"&amp;"",allorders!E:E,"Shipped")</f>
        <v>0</v>
      </c>
      <c r="E723" s="5">
        <f>SUMIFS(allorders!$O:$O,allorders!$L:$L,$A723,allorders!$AG:$AG,"&lt;="&amp;日期!$B$9,allorders!$AG:$AG,"&gt;="&amp;日期!$B$10,allorders!Q:Q,"&lt;&gt;"&amp;"",allorders!E:E,"Shipped")</f>
        <v>1</v>
      </c>
      <c r="F723" s="5">
        <f>SUMIFS(allorders!$O:$O,allorders!$L:$L,$A723,allorders!$AG:$AG,"&lt;="&amp;日期!$B$11,allorders!$AG:$AG,"&gt;="&amp;日期!$B$12,allorders!Q:Q,"&lt;&gt;"&amp;"",allorders!E:E,"Shipped")</f>
        <v>0</v>
      </c>
      <c r="G723" s="6">
        <f>IF(SUM(C723:F723)=0,0,SUMIFS(allorders!Q:Q,allorders!L:L,A723,allorders!AG:AG,"&lt;="&amp;日期!$B$5,allorders!AG:AG,"&gt;="&amp;日期!$B$12,allorders!N:N,"Shipped")/SUM(C723:F723))</f>
        <v>26.98</v>
      </c>
      <c r="H723">
        <f t="shared" si="22"/>
        <v>1</v>
      </c>
      <c r="I723">
        <f t="shared" si="23"/>
        <v>26.98</v>
      </c>
    </row>
    <row r="724" ht="15" spans="1:9">
      <c r="A724" s="4" t="s">
        <v>12705</v>
      </c>
      <c r="B724" t="str">
        <f>VLOOKUP(A724,'[1]子sku-父sku'!$A:$B,2,0)</f>
        <v>MY-SB019</v>
      </c>
      <c r="C724" s="5">
        <f>SUMIFS(allorders!O:O,allorders!L:L,$A724,allorders!AG:AG,"&lt;="&amp;日期!$B$5,allorders!AG:AG,"&gt;="&amp;日期!$B$6,allorders!$Q:$Q,"&lt;&gt;"&amp;"",allorders!E:E,"Shipped")</f>
        <v>0</v>
      </c>
      <c r="D724" s="5">
        <f>SUMIFS(allorders!$O:$O,allorders!$L:$L,$A724,allorders!$AG:$AG,"&lt;="&amp;日期!$B$7,allorders!$AG:$AG,"&gt;="&amp;日期!$B$8,allorders!Q:Q,"&lt;&gt;"&amp;"",allorders!E:E,"Shipped")</f>
        <v>0</v>
      </c>
      <c r="E724" s="5">
        <f>SUMIFS(allorders!$O:$O,allorders!$L:$L,$A724,allorders!$AG:$AG,"&lt;="&amp;日期!$B$9,allorders!$AG:$AG,"&gt;="&amp;日期!$B$10,allorders!Q:Q,"&lt;&gt;"&amp;"",allorders!E:E,"Shipped")</f>
        <v>1</v>
      </c>
      <c r="F724" s="5">
        <f>SUMIFS(allorders!$O:$O,allorders!$L:$L,$A724,allorders!$AG:$AG,"&lt;="&amp;日期!$B$11,allorders!$AG:$AG,"&gt;="&amp;日期!$B$12,allorders!Q:Q,"&lt;&gt;"&amp;"",allorders!E:E,"Shipped")</f>
        <v>0</v>
      </c>
      <c r="G724" s="6">
        <f>IF(SUM(C724:F724)=0,0,SUMIFS(allorders!Q:Q,allorders!L:L,A724,allorders!AG:AG,"&lt;="&amp;日期!$B$5,allorders!AG:AG,"&gt;="&amp;日期!$B$12,allorders!N:N,"Shipped")/SUM(C724:F724))</f>
        <v>23.98</v>
      </c>
      <c r="H724">
        <f t="shared" si="22"/>
        <v>1</v>
      </c>
      <c r="I724">
        <f t="shared" si="23"/>
        <v>23.98</v>
      </c>
    </row>
    <row r="725" ht="15" spans="1:9">
      <c r="A725" s="4" t="s">
        <v>12734</v>
      </c>
      <c r="B725" t="str">
        <f>VLOOKUP(A725,'[1]子sku-父sku'!$A:$B,2,0)</f>
        <v>CS-LY084</v>
      </c>
      <c r="C725" s="5">
        <f>SUMIFS(allorders!O:O,allorders!L:L,$A725,allorders!AG:AG,"&lt;="&amp;日期!$B$5,allorders!AG:AG,"&gt;="&amp;日期!$B$6,allorders!$Q:$Q,"&lt;&gt;"&amp;"",allorders!E:E,"Shipped")</f>
        <v>0</v>
      </c>
      <c r="D725" s="5">
        <f>SUMIFS(allorders!$O:$O,allorders!$L:$L,$A725,allorders!$AG:$AG,"&lt;="&amp;日期!$B$7,allorders!$AG:$AG,"&gt;="&amp;日期!$B$8,allorders!Q:Q,"&lt;&gt;"&amp;"",allorders!E:E,"Shipped")</f>
        <v>2</v>
      </c>
      <c r="E725" s="5">
        <f>SUMIFS(allorders!$O:$O,allorders!$L:$L,$A725,allorders!$AG:$AG,"&lt;="&amp;日期!$B$9,allorders!$AG:$AG,"&gt;="&amp;日期!$B$10,allorders!Q:Q,"&lt;&gt;"&amp;"",allorders!E:E,"Shipped")</f>
        <v>1</v>
      </c>
      <c r="F725" s="5">
        <f>SUMIFS(allorders!$O:$O,allorders!$L:$L,$A725,allorders!$AG:$AG,"&lt;="&amp;日期!$B$11,allorders!$AG:$AG,"&gt;="&amp;日期!$B$12,allorders!Q:Q,"&lt;&gt;"&amp;"",allorders!E:E,"Shipped")</f>
        <v>0</v>
      </c>
      <c r="G725" s="6">
        <f>IF(SUM(C725:F725)=0,0,SUMIFS(allorders!Q:Q,allorders!L:L,A725,allorders!AG:AG,"&lt;="&amp;日期!$B$5,allorders!AG:AG,"&gt;="&amp;日期!$B$12,allorders!N:N,"Shipped")/SUM(C725:F725))</f>
        <v>22.98</v>
      </c>
      <c r="H725">
        <f t="shared" si="22"/>
        <v>3</v>
      </c>
      <c r="I725">
        <f t="shared" si="23"/>
        <v>68.94</v>
      </c>
    </row>
    <row r="726" ht="15" spans="1:9">
      <c r="A726" s="4" t="s">
        <v>12791</v>
      </c>
      <c r="B726" t="str">
        <f>VLOOKUP(A726,'[1]子sku-父sku'!$A:$B,2,0)</f>
        <v>POLO-1503</v>
      </c>
      <c r="C726" s="5">
        <f>SUMIFS(allorders!O:O,allorders!L:L,$A726,allorders!AG:AG,"&lt;="&amp;日期!$B$5,allorders!AG:AG,"&gt;="&amp;日期!$B$6,allorders!$Q:$Q,"&lt;&gt;"&amp;"",allorders!E:E,"Shipped")</f>
        <v>2</v>
      </c>
      <c r="D726" s="5">
        <f>SUMIFS(allorders!$O:$O,allorders!$L:$L,$A726,allorders!$AG:$AG,"&lt;="&amp;日期!$B$7,allorders!$AG:$AG,"&gt;="&amp;日期!$B$8,allorders!Q:Q,"&lt;&gt;"&amp;"",allorders!E:E,"Shipped")</f>
        <v>1</v>
      </c>
      <c r="E726" s="5">
        <f>SUMIFS(allorders!$O:$O,allorders!$L:$L,$A726,allorders!$AG:$AG,"&lt;="&amp;日期!$B$9,allorders!$AG:$AG,"&gt;="&amp;日期!$B$10,allorders!Q:Q,"&lt;&gt;"&amp;"",allorders!E:E,"Shipped")</f>
        <v>1</v>
      </c>
      <c r="F726" s="5">
        <f>SUMIFS(allorders!$O:$O,allorders!$L:$L,$A726,allorders!$AG:$AG,"&lt;="&amp;日期!$B$11,allorders!$AG:$AG,"&gt;="&amp;日期!$B$12,allorders!Q:Q,"&lt;&gt;"&amp;"",allorders!E:E,"Shipped")</f>
        <v>0</v>
      </c>
      <c r="G726" s="6">
        <f>IF(SUM(C726:F726)=0,0,SUMIFS(allorders!Q:Q,allorders!L:L,A726,allorders!AG:AG,"&lt;="&amp;日期!$B$5,allorders!AG:AG,"&gt;="&amp;日期!$B$12,allorders!N:N,"Shipped")/SUM(C726:F726))</f>
        <v>22.98</v>
      </c>
      <c r="H726">
        <f t="shared" si="22"/>
        <v>4</v>
      </c>
      <c r="I726">
        <f t="shared" si="23"/>
        <v>91.92</v>
      </c>
    </row>
    <row r="727" ht="15" spans="1:9">
      <c r="A727" s="4" t="s">
        <v>12800</v>
      </c>
      <c r="B727" t="str">
        <f>VLOOKUP(A727,'[1]子sku-父sku'!$A:$B,2,0)</f>
        <v>CS-SB007</v>
      </c>
      <c r="C727" s="5">
        <f>SUMIFS(allorders!O:O,allorders!L:L,$A727,allorders!AG:AG,"&lt;="&amp;日期!$B$5,allorders!AG:AG,"&gt;="&amp;日期!$B$6,allorders!$Q:$Q,"&lt;&gt;"&amp;"",allorders!E:E,"Shipped")</f>
        <v>0</v>
      </c>
      <c r="D727" s="5">
        <f>SUMIFS(allorders!$O:$O,allorders!$L:$L,$A727,allorders!$AG:$AG,"&lt;="&amp;日期!$B$7,allorders!$AG:$AG,"&gt;="&amp;日期!$B$8,allorders!Q:Q,"&lt;&gt;"&amp;"",allorders!E:E,"Shipped")</f>
        <v>0</v>
      </c>
      <c r="E727" s="5">
        <f>SUMIFS(allorders!$O:$O,allorders!$L:$L,$A727,allorders!$AG:$AG,"&lt;="&amp;日期!$B$9,allorders!$AG:$AG,"&gt;="&amp;日期!$B$10,allorders!Q:Q,"&lt;&gt;"&amp;"",allorders!E:E,"Shipped")</f>
        <v>1</v>
      </c>
      <c r="F727" s="5">
        <f>SUMIFS(allorders!$O:$O,allorders!$L:$L,$A727,allorders!$AG:$AG,"&lt;="&amp;日期!$B$11,allorders!$AG:$AG,"&gt;="&amp;日期!$B$12,allorders!Q:Q,"&lt;&gt;"&amp;"",allorders!E:E,"Shipped")</f>
        <v>0</v>
      </c>
      <c r="G727" s="6">
        <f>IF(SUM(C727:F727)=0,0,SUMIFS(allorders!Q:Q,allorders!L:L,A727,allorders!AG:AG,"&lt;="&amp;日期!$B$5,allorders!AG:AG,"&gt;="&amp;日期!$B$12,allorders!N:N,"Shipped")/SUM(C727:F727))</f>
        <v>16.98</v>
      </c>
      <c r="H727">
        <f t="shared" si="22"/>
        <v>1</v>
      </c>
      <c r="I727">
        <f t="shared" si="23"/>
        <v>16.98</v>
      </c>
    </row>
    <row r="728" ht="15" spans="1:9">
      <c r="A728" s="4" t="s">
        <v>12812</v>
      </c>
      <c r="B728" t="str">
        <f>VLOOKUP(A728,'[1]子sku-父sku'!$A:$B,2,0)</f>
        <v>CS-LY085</v>
      </c>
      <c r="C728" s="5">
        <f>SUMIFS(allorders!O:O,allorders!L:L,$A728,allorders!AG:AG,"&lt;="&amp;日期!$B$5,allorders!AG:AG,"&gt;="&amp;日期!$B$6,allorders!$Q:$Q,"&lt;&gt;"&amp;"",allorders!E:E,"Shipped")</f>
        <v>1</v>
      </c>
      <c r="D728" s="5">
        <f>SUMIFS(allorders!$O:$O,allorders!$L:$L,$A728,allorders!$AG:$AG,"&lt;="&amp;日期!$B$7,allorders!$AG:$AG,"&gt;="&amp;日期!$B$8,allorders!Q:Q,"&lt;&gt;"&amp;"",allorders!E:E,"Shipped")</f>
        <v>1</v>
      </c>
      <c r="E728" s="5">
        <f>SUMIFS(allorders!$O:$O,allorders!$L:$L,$A728,allorders!$AG:$AG,"&lt;="&amp;日期!$B$9,allorders!$AG:$AG,"&gt;="&amp;日期!$B$10,allorders!Q:Q,"&lt;&gt;"&amp;"",allorders!E:E,"Shipped")</f>
        <v>0</v>
      </c>
      <c r="F728" s="5">
        <f>SUMIFS(allorders!$O:$O,allorders!$L:$L,$A728,allorders!$AG:$AG,"&lt;="&amp;日期!$B$11,allorders!$AG:$AG,"&gt;="&amp;日期!$B$12,allorders!Q:Q,"&lt;&gt;"&amp;"",allorders!E:E,"Shipped")</f>
        <v>0</v>
      </c>
      <c r="G728" s="6">
        <f>IF(SUM(C728:F728)=0,0,SUMIFS(allorders!Q:Q,allorders!L:L,A728,allorders!AG:AG,"&lt;="&amp;日期!$B$5,allorders!AG:AG,"&gt;="&amp;日期!$B$12,allorders!N:N,"Shipped")/SUM(C728:F728))</f>
        <v>15.985</v>
      </c>
      <c r="H728">
        <f t="shared" si="22"/>
        <v>2</v>
      </c>
      <c r="I728">
        <f t="shared" si="23"/>
        <v>31.97</v>
      </c>
    </row>
    <row r="729" ht="15" spans="1:9">
      <c r="A729" s="4" t="s">
        <v>12845</v>
      </c>
      <c r="B729" t="str">
        <f>VLOOKUP(A729,'[1]子sku-父sku'!$A:$B,2,0)</f>
        <v>CS-SB005</v>
      </c>
      <c r="C729" s="5">
        <f>SUMIFS(allorders!O:O,allorders!L:L,$A729,allorders!AG:AG,"&lt;="&amp;日期!$B$5,allorders!AG:AG,"&gt;="&amp;日期!$B$6,allorders!$Q:$Q,"&lt;&gt;"&amp;"",allorders!E:E,"Shipped")</f>
        <v>2</v>
      </c>
      <c r="D729" s="5">
        <f>SUMIFS(allorders!$O:$O,allorders!$L:$L,$A729,allorders!$AG:$AG,"&lt;="&amp;日期!$B$7,allorders!$AG:$AG,"&gt;="&amp;日期!$B$8,allorders!Q:Q,"&lt;&gt;"&amp;"",allorders!E:E,"Shipped")</f>
        <v>0</v>
      </c>
      <c r="E729" s="5">
        <f>SUMIFS(allorders!$O:$O,allorders!$L:$L,$A729,allorders!$AG:$AG,"&lt;="&amp;日期!$B$9,allorders!$AG:$AG,"&gt;="&amp;日期!$B$10,allorders!Q:Q,"&lt;&gt;"&amp;"",allorders!E:E,"Shipped")</f>
        <v>1</v>
      </c>
      <c r="F729" s="5">
        <f>SUMIFS(allorders!$O:$O,allorders!$L:$L,$A729,allorders!$AG:$AG,"&lt;="&amp;日期!$B$11,allorders!$AG:$AG,"&gt;="&amp;日期!$B$12,allorders!Q:Q,"&lt;&gt;"&amp;"",allorders!E:E,"Shipped")</f>
        <v>0</v>
      </c>
      <c r="G729" s="6">
        <f>IF(SUM(C729:F729)=0,0,SUMIFS(allorders!Q:Q,allorders!L:L,A729,allorders!AG:AG,"&lt;="&amp;日期!$B$5,allorders!AG:AG,"&gt;="&amp;日期!$B$12,allorders!N:N,"Shipped")/SUM(C729:F729))</f>
        <v>22.98</v>
      </c>
      <c r="H729">
        <f t="shared" si="22"/>
        <v>3</v>
      </c>
      <c r="I729">
        <f t="shared" si="23"/>
        <v>68.94</v>
      </c>
    </row>
    <row r="730" ht="15" spans="1:9">
      <c r="A730" s="4" t="s">
        <v>12902</v>
      </c>
      <c r="B730" t="str">
        <f>VLOOKUP(A730,'[1]子sku-父sku'!$A:$B,2,0)</f>
        <v>CS-BUSB031</v>
      </c>
      <c r="C730" s="5">
        <f>SUMIFS(allorders!O:O,allorders!L:L,$A730,allorders!AG:AG,"&lt;="&amp;日期!$B$5,allorders!AG:AG,"&gt;="&amp;日期!$B$6,allorders!$Q:$Q,"&lt;&gt;"&amp;"",allorders!E:E,"Shipped")</f>
        <v>1</v>
      </c>
      <c r="D730" s="5">
        <f>SUMIFS(allorders!$O:$O,allorders!$L:$L,$A730,allorders!$AG:$AG,"&lt;="&amp;日期!$B$7,allorders!$AG:$AG,"&gt;="&amp;日期!$B$8,allorders!Q:Q,"&lt;&gt;"&amp;"",allorders!E:E,"Shipped")</f>
        <v>0</v>
      </c>
      <c r="E730" s="5">
        <f>SUMIFS(allorders!$O:$O,allorders!$L:$L,$A730,allorders!$AG:$AG,"&lt;="&amp;日期!$B$9,allorders!$AG:$AG,"&gt;="&amp;日期!$B$10,allorders!Q:Q,"&lt;&gt;"&amp;"",allorders!E:E,"Shipped")</f>
        <v>1</v>
      </c>
      <c r="F730" s="5">
        <f>SUMIFS(allorders!$O:$O,allorders!$L:$L,$A730,allorders!$AG:$AG,"&lt;="&amp;日期!$B$11,allorders!$AG:$AG,"&gt;="&amp;日期!$B$12,allorders!Q:Q,"&lt;&gt;"&amp;"",allorders!E:E,"Shipped")</f>
        <v>0</v>
      </c>
      <c r="G730" s="6">
        <f>IF(SUM(C730:F730)=0,0,SUMIFS(allorders!Q:Q,allorders!L:L,A730,allorders!AG:AG,"&lt;="&amp;日期!$B$5,allorders!AG:AG,"&gt;="&amp;日期!$B$12,allorders!N:N,"Shipped")/SUM(C730:F730))</f>
        <v>27.98</v>
      </c>
      <c r="H730">
        <f t="shared" si="22"/>
        <v>2</v>
      </c>
      <c r="I730">
        <f t="shared" si="23"/>
        <v>55.96</v>
      </c>
    </row>
    <row r="731" ht="15" spans="1:9">
      <c r="A731" s="4" t="s">
        <v>12931</v>
      </c>
      <c r="B731" t="str">
        <f>VLOOKUP(A731,'[1]子sku-父sku'!$A:$B,2,0)</f>
        <v>CS-BS003</v>
      </c>
      <c r="C731" s="5">
        <f>SUMIFS(allorders!O:O,allorders!L:L,$A731,allorders!AG:AG,"&lt;="&amp;日期!$B$5,allorders!AG:AG,"&gt;="&amp;日期!$B$6,allorders!$Q:$Q,"&lt;&gt;"&amp;"",allorders!E:E,"Shipped")</f>
        <v>1</v>
      </c>
      <c r="D731" s="5">
        <f>SUMIFS(allorders!$O:$O,allorders!$L:$L,$A731,allorders!$AG:$AG,"&lt;="&amp;日期!$B$7,allorders!$AG:$AG,"&gt;="&amp;日期!$B$8,allorders!Q:Q,"&lt;&gt;"&amp;"",allorders!E:E,"Shipped")</f>
        <v>0</v>
      </c>
      <c r="E731" s="5">
        <f>SUMIFS(allorders!$O:$O,allorders!$L:$L,$A731,allorders!$AG:$AG,"&lt;="&amp;日期!$B$9,allorders!$AG:$AG,"&gt;="&amp;日期!$B$10,allorders!Q:Q,"&lt;&gt;"&amp;"",allorders!E:E,"Shipped")</f>
        <v>1</v>
      </c>
      <c r="F731" s="5">
        <f>SUMIFS(allorders!$O:$O,allorders!$L:$L,$A731,allorders!$AG:$AG,"&lt;="&amp;日期!$B$11,allorders!$AG:$AG,"&gt;="&amp;日期!$B$12,allorders!Q:Q,"&lt;&gt;"&amp;"",allorders!E:E,"Shipped")</f>
        <v>0</v>
      </c>
      <c r="G731" s="6">
        <f>IF(SUM(C731:F731)=0,0,SUMIFS(allorders!Q:Q,allorders!L:L,A731,allorders!AG:AG,"&lt;="&amp;日期!$B$5,allorders!AG:AG,"&gt;="&amp;日期!$B$12,allorders!N:N,"Shipped")/SUM(C731:F731))</f>
        <v>24.98</v>
      </c>
      <c r="H731">
        <f t="shared" si="22"/>
        <v>2</v>
      </c>
      <c r="I731">
        <f t="shared" si="23"/>
        <v>49.96</v>
      </c>
    </row>
    <row r="732" ht="15" spans="1:9">
      <c r="A732" s="4" t="s">
        <v>12938</v>
      </c>
      <c r="B732" t="str">
        <f>VLOOKUP(A732,'[1]子sku-父sku'!$A:$B,2,0)</f>
        <v>WQS-BN-1503</v>
      </c>
      <c r="C732" s="5">
        <f>SUMIFS(allorders!O:O,allorders!L:L,$A732,allorders!AG:AG,"&lt;="&amp;日期!$B$5,allorders!AG:AG,"&gt;="&amp;日期!$B$6,allorders!$Q:$Q,"&lt;&gt;"&amp;"",allorders!E:E,"Shipped")</f>
        <v>0</v>
      </c>
      <c r="D732" s="5">
        <f>SUMIFS(allorders!$O:$O,allorders!$L:$L,$A732,allorders!$AG:$AG,"&lt;="&amp;日期!$B$7,allorders!$AG:$AG,"&gt;="&amp;日期!$B$8,allorders!Q:Q,"&lt;&gt;"&amp;"",allorders!E:E,"Shipped")</f>
        <v>0</v>
      </c>
      <c r="E732" s="5">
        <f>SUMIFS(allorders!$O:$O,allorders!$L:$L,$A732,allorders!$AG:$AG,"&lt;="&amp;日期!$B$9,allorders!$AG:$AG,"&gt;="&amp;日期!$B$10,allorders!Q:Q,"&lt;&gt;"&amp;"",allorders!E:E,"Shipped")</f>
        <v>1</v>
      </c>
      <c r="F732" s="5">
        <f>SUMIFS(allorders!$O:$O,allorders!$L:$L,$A732,allorders!$AG:$AG,"&lt;="&amp;日期!$B$11,allorders!$AG:$AG,"&gt;="&amp;日期!$B$12,allorders!Q:Q,"&lt;&gt;"&amp;"",allorders!E:E,"Shipped")</f>
        <v>0</v>
      </c>
      <c r="G732" s="6">
        <f>IF(SUM(C732:F732)=0,0,SUMIFS(allorders!Q:Q,allorders!L:L,A732,allorders!AG:AG,"&lt;="&amp;日期!$B$5,allorders!AG:AG,"&gt;="&amp;日期!$B$12,allorders!N:N,"Shipped")/SUM(C732:F732))</f>
        <v>22.98</v>
      </c>
      <c r="H732">
        <f t="shared" si="22"/>
        <v>1</v>
      </c>
      <c r="I732">
        <f t="shared" si="23"/>
        <v>22.98</v>
      </c>
    </row>
    <row r="733" ht="15" spans="1:9">
      <c r="A733" s="4" t="s">
        <v>12995</v>
      </c>
      <c r="B733" t="str">
        <f>VLOOKUP(A733,'[1]子sku-父sku'!$A:$B,2,0)</f>
        <v>POLO-SB014</v>
      </c>
      <c r="C733" s="5">
        <f>SUMIFS(allorders!O:O,allorders!L:L,$A733,allorders!AG:AG,"&lt;="&amp;日期!$B$5,allorders!AG:AG,"&gt;="&amp;日期!$B$6,allorders!$Q:$Q,"&lt;&gt;"&amp;"",allorders!E:E,"Shipped")</f>
        <v>1</v>
      </c>
      <c r="D733" s="5">
        <f>SUMIFS(allorders!$O:$O,allorders!$L:$L,$A733,allorders!$AG:$AG,"&lt;="&amp;日期!$B$7,allorders!$AG:$AG,"&gt;="&amp;日期!$B$8,allorders!Q:Q,"&lt;&gt;"&amp;"",allorders!E:E,"Shipped")</f>
        <v>1</v>
      </c>
      <c r="E733" s="5">
        <f>SUMIFS(allorders!$O:$O,allorders!$L:$L,$A733,allorders!$AG:$AG,"&lt;="&amp;日期!$B$9,allorders!$AG:$AG,"&gt;="&amp;日期!$B$10,allorders!Q:Q,"&lt;&gt;"&amp;"",allorders!E:E,"Shipped")</f>
        <v>1</v>
      </c>
      <c r="F733" s="5">
        <f>SUMIFS(allorders!$O:$O,allorders!$L:$L,$A733,allorders!$AG:$AG,"&lt;="&amp;日期!$B$11,allorders!$AG:$AG,"&gt;="&amp;日期!$B$12,allorders!Q:Q,"&lt;&gt;"&amp;"",allorders!E:E,"Shipped")</f>
        <v>0</v>
      </c>
      <c r="G733" s="6">
        <f>IF(SUM(C733:F733)=0,0,SUMIFS(allorders!Q:Q,allorders!L:L,A733,allorders!AG:AG,"&lt;="&amp;日期!$B$5,allorders!AG:AG,"&gt;="&amp;日期!$B$12,allorders!N:N,"Shipped")/SUM(C733:F733))</f>
        <v>10</v>
      </c>
      <c r="H733">
        <f t="shared" si="22"/>
        <v>3</v>
      </c>
      <c r="I733">
        <f t="shared" si="23"/>
        <v>30</v>
      </c>
    </row>
    <row r="734" ht="15" spans="1:9">
      <c r="A734" s="4" t="s">
        <v>13039</v>
      </c>
      <c r="B734" t="str">
        <f>VLOOKUP(A734,'[1]子sku-父sku'!$A:$B,2,0)</f>
        <v>CS-LHY009</v>
      </c>
      <c r="C734" s="5">
        <f>SUMIFS(allorders!O:O,allorders!L:L,$A734,allorders!AG:AG,"&lt;="&amp;日期!$B$5,allorders!AG:AG,"&gt;="&amp;日期!$B$6,allorders!$Q:$Q,"&lt;&gt;"&amp;"",allorders!E:E,"Shipped")</f>
        <v>0</v>
      </c>
      <c r="D734" s="5">
        <f>SUMIFS(allorders!$O:$O,allorders!$L:$L,$A734,allorders!$AG:$AG,"&lt;="&amp;日期!$B$7,allorders!$AG:$AG,"&gt;="&amp;日期!$B$8,allorders!Q:Q,"&lt;&gt;"&amp;"",allorders!E:E,"Shipped")</f>
        <v>0</v>
      </c>
      <c r="E734" s="5">
        <f>SUMIFS(allorders!$O:$O,allorders!$L:$L,$A734,allorders!$AG:$AG,"&lt;="&amp;日期!$B$9,allorders!$AG:$AG,"&gt;="&amp;日期!$B$10,allorders!Q:Q,"&lt;&gt;"&amp;"",allorders!E:E,"Shipped")</f>
        <v>1</v>
      </c>
      <c r="F734" s="5">
        <f>SUMIFS(allorders!$O:$O,allorders!$L:$L,$A734,allorders!$AG:$AG,"&lt;="&amp;日期!$B$11,allorders!$AG:$AG,"&gt;="&amp;日期!$B$12,allorders!Q:Q,"&lt;&gt;"&amp;"",allorders!E:E,"Shipped")</f>
        <v>0</v>
      </c>
      <c r="G734" s="6">
        <f>IF(SUM(C734:F734)=0,0,SUMIFS(allorders!Q:Q,allorders!L:L,A734,allorders!AG:AG,"&lt;="&amp;日期!$B$5,allorders!AG:AG,"&gt;="&amp;日期!$B$12,allorders!N:N,"Shipped")/SUM(C734:F734))</f>
        <v>21.98</v>
      </c>
      <c r="H734">
        <f t="shared" si="22"/>
        <v>1</v>
      </c>
      <c r="I734">
        <f t="shared" si="23"/>
        <v>21.98</v>
      </c>
    </row>
    <row r="735" ht="15" spans="1:9">
      <c r="A735" s="4" t="s">
        <v>13072</v>
      </c>
      <c r="B735" t="str">
        <f>VLOOKUP(A735,'[1]子sku-父sku'!$A:$B,2,0)</f>
        <v>CS-SB086</v>
      </c>
      <c r="C735" s="5">
        <f>SUMIFS(allorders!O:O,allorders!L:L,$A735,allorders!AG:AG,"&lt;="&amp;日期!$B$5,allorders!AG:AG,"&gt;="&amp;日期!$B$6,allorders!$Q:$Q,"&lt;&gt;"&amp;"",allorders!E:E,"Shipped")</f>
        <v>0</v>
      </c>
      <c r="D735" s="5">
        <f>SUMIFS(allorders!$O:$O,allorders!$L:$L,$A735,allorders!$AG:$AG,"&lt;="&amp;日期!$B$7,allorders!$AG:$AG,"&gt;="&amp;日期!$B$8,allorders!Q:Q,"&lt;&gt;"&amp;"",allorders!E:E,"Shipped")</f>
        <v>0</v>
      </c>
      <c r="E735" s="5">
        <f>SUMIFS(allorders!$O:$O,allorders!$L:$L,$A735,allorders!$AG:$AG,"&lt;="&amp;日期!$B$9,allorders!$AG:$AG,"&gt;="&amp;日期!$B$10,allorders!Q:Q,"&lt;&gt;"&amp;"",allorders!E:E,"Shipped")</f>
        <v>1</v>
      </c>
      <c r="F735" s="5">
        <f>SUMIFS(allorders!$O:$O,allorders!$L:$L,$A735,allorders!$AG:$AG,"&lt;="&amp;日期!$B$11,allorders!$AG:$AG,"&gt;="&amp;日期!$B$12,allorders!Q:Q,"&lt;&gt;"&amp;"",allorders!E:E,"Shipped")</f>
        <v>0</v>
      </c>
      <c r="G735" s="6">
        <f>IF(SUM(C735:F735)=0,0,SUMIFS(allorders!Q:Q,allorders!L:L,A735,allorders!AG:AG,"&lt;="&amp;日期!$B$5,allorders!AG:AG,"&gt;="&amp;日期!$B$12,allorders!N:N,"Shipped")/SUM(C735:F735))</f>
        <v>18.98</v>
      </c>
      <c r="H735">
        <f t="shared" si="22"/>
        <v>1</v>
      </c>
      <c r="I735">
        <f t="shared" si="23"/>
        <v>18.98</v>
      </c>
    </row>
    <row r="736" ht="15" spans="1:9">
      <c r="A736" s="4" t="s">
        <v>13177</v>
      </c>
      <c r="B736" t="str">
        <f>VLOOKUP(A736,'[1]子sku-父sku'!$A:$B,2,0)</f>
        <v>CS-SB009</v>
      </c>
      <c r="C736" s="5">
        <f>SUMIFS(allorders!O:O,allorders!L:L,$A736,allorders!AG:AG,"&lt;="&amp;日期!$B$5,allorders!AG:AG,"&gt;="&amp;日期!$B$6,allorders!$Q:$Q,"&lt;&gt;"&amp;"",allorders!E:E,"Shipped")</f>
        <v>2</v>
      </c>
      <c r="D736" s="5">
        <f>SUMIFS(allorders!$O:$O,allorders!$L:$L,$A736,allorders!$AG:$AG,"&lt;="&amp;日期!$B$7,allorders!$AG:$AG,"&gt;="&amp;日期!$B$8,allorders!Q:Q,"&lt;&gt;"&amp;"",allorders!E:E,"Shipped")</f>
        <v>2</v>
      </c>
      <c r="E736" s="5">
        <f>SUMIFS(allorders!$O:$O,allorders!$L:$L,$A736,allorders!$AG:$AG,"&lt;="&amp;日期!$B$9,allorders!$AG:$AG,"&gt;="&amp;日期!$B$10,allorders!Q:Q,"&lt;&gt;"&amp;"",allorders!E:E,"Shipped")</f>
        <v>1</v>
      </c>
      <c r="F736" s="5">
        <f>SUMIFS(allorders!$O:$O,allorders!$L:$L,$A736,allorders!$AG:$AG,"&lt;="&amp;日期!$B$11,allorders!$AG:$AG,"&gt;="&amp;日期!$B$12,allorders!Q:Q,"&lt;&gt;"&amp;"",allorders!E:E,"Shipped")</f>
        <v>0</v>
      </c>
      <c r="G736" s="6">
        <f>IF(SUM(C736:F736)=0,0,SUMIFS(allorders!Q:Q,allorders!L:L,A736,allorders!AG:AG,"&lt;="&amp;日期!$B$5,allorders!AG:AG,"&gt;="&amp;日期!$B$12,allorders!N:N,"Shipped")/SUM(C736:F736))</f>
        <v>14.98</v>
      </c>
      <c r="H736">
        <f t="shared" si="22"/>
        <v>5</v>
      </c>
      <c r="I736">
        <f t="shared" si="23"/>
        <v>74.9</v>
      </c>
    </row>
    <row r="737" ht="15" spans="1:9">
      <c r="A737" s="4" t="s">
        <v>13226</v>
      </c>
      <c r="B737" t="str">
        <f>VLOOKUP(A737,'[1]子sku-父sku'!$A:$B,2,0)</f>
        <v>POLO-SB014</v>
      </c>
      <c r="C737" s="5">
        <f>SUMIFS(allorders!O:O,allorders!L:L,$A737,allorders!AG:AG,"&lt;="&amp;日期!$B$5,allorders!AG:AG,"&gt;="&amp;日期!$B$6,allorders!$Q:$Q,"&lt;&gt;"&amp;"",allorders!E:E,"Shipped")</f>
        <v>0</v>
      </c>
      <c r="D737" s="5">
        <f>SUMIFS(allorders!$O:$O,allorders!$L:$L,$A737,allorders!$AG:$AG,"&lt;="&amp;日期!$B$7,allorders!$AG:$AG,"&gt;="&amp;日期!$B$8,allorders!Q:Q,"&lt;&gt;"&amp;"",allorders!E:E,"Shipped")</f>
        <v>0</v>
      </c>
      <c r="E737" s="5">
        <f>SUMIFS(allorders!$O:$O,allorders!$L:$L,$A737,allorders!$AG:$AG,"&lt;="&amp;日期!$B$9,allorders!$AG:$AG,"&gt;="&amp;日期!$B$10,allorders!Q:Q,"&lt;&gt;"&amp;"",allorders!E:E,"Shipped")</f>
        <v>1</v>
      </c>
      <c r="F737" s="5">
        <f>SUMIFS(allorders!$O:$O,allorders!$L:$L,$A737,allorders!$AG:$AG,"&lt;="&amp;日期!$B$11,allorders!$AG:$AG,"&gt;="&amp;日期!$B$12,allorders!Q:Q,"&lt;&gt;"&amp;"",allorders!E:E,"Shipped")</f>
        <v>0</v>
      </c>
      <c r="G737" s="6">
        <f>IF(SUM(C737:F737)=0,0,SUMIFS(allorders!Q:Q,allorders!L:L,A737,allorders!AG:AG,"&lt;="&amp;日期!$B$5,allorders!AG:AG,"&gt;="&amp;日期!$B$12,allorders!N:N,"Shipped")/SUM(C737:F737))</f>
        <v>15</v>
      </c>
      <c r="H737">
        <f t="shared" si="22"/>
        <v>1</v>
      </c>
      <c r="I737">
        <f t="shared" si="23"/>
        <v>15</v>
      </c>
    </row>
    <row r="738" ht="15" spans="1:9">
      <c r="A738" s="4" t="s">
        <v>13232</v>
      </c>
      <c r="B738" t="str">
        <f>VLOOKUP(A738,'[1]子sku-父sku'!$A:$B,2,0)</f>
        <v>CS-LY084</v>
      </c>
      <c r="C738" s="5">
        <f>SUMIFS(allorders!O:O,allorders!L:L,$A738,allorders!AG:AG,"&lt;="&amp;日期!$B$5,allorders!AG:AG,"&gt;="&amp;日期!$B$6,allorders!$Q:$Q,"&lt;&gt;"&amp;"",allorders!E:E,"Shipped")</f>
        <v>0</v>
      </c>
      <c r="D738" s="5">
        <f>SUMIFS(allorders!$O:$O,allorders!$L:$L,$A738,allorders!$AG:$AG,"&lt;="&amp;日期!$B$7,allorders!$AG:$AG,"&gt;="&amp;日期!$B$8,allorders!Q:Q,"&lt;&gt;"&amp;"",allorders!E:E,"Shipped")</f>
        <v>0</v>
      </c>
      <c r="E738" s="5">
        <f>SUMIFS(allorders!$O:$O,allorders!$L:$L,$A738,allorders!$AG:$AG,"&lt;="&amp;日期!$B$9,allorders!$AG:$AG,"&gt;="&amp;日期!$B$10,allorders!Q:Q,"&lt;&gt;"&amp;"",allorders!E:E,"Shipped")</f>
        <v>1</v>
      </c>
      <c r="F738" s="5">
        <f>SUMIFS(allorders!$O:$O,allorders!$L:$L,$A738,allorders!$AG:$AG,"&lt;="&amp;日期!$B$11,allorders!$AG:$AG,"&gt;="&amp;日期!$B$12,allorders!Q:Q,"&lt;&gt;"&amp;"",allorders!E:E,"Shipped")</f>
        <v>0</v>
      </c>
      <c r="G738" s="6">
        <f>IF(SUM(C738:F738)=0,0,SUMIFS(allorders!Q:Q,allorders!L:L,A738,allorders!AG:AG,"&lt;="&amp;日期!$B$5,allorders!AG:AG,"&gt;="&amp;日期!$B$12,allorders!N:N,"Shipped")/SUM(C738:F738))</f>
        <v>22.98</v>
      </c>
      <c r="H738">
        <f t="shared" si="22"/>
        <v>1</v>
      </c>
      <c r="I738">
        <f t="shared" si="23"/>
        <v>22.98</v>
      </c>
    </row>
    <row r="739" ht="15" spans="1:9">
      <c r="A739" s="4" t="s">
        <v>13239</v>
      </c>
      <c r="B739" t="str">
        <f>VLOOKUP(A739,'[1]子sku-父sku'!$A:$B,2,0)</f>
        <v>SB-YL004</v>
      </c>
      <c r="C739" s="5">
        <f>SUMIFS(allorders!O:O,allorders!L:L,$A739,allorders!AG:AG,"&lt;="&amp;日期!$B$5,allorders!AG:AG,"&gt;="&amp;日期!$B$6,allorders!$Q:$Q,"&lt;&gt;"&amp;"",allorders!E:E,"Shipped")</f>
        <v>0</v>
      </c>
      <c r="D739" s="5">
        <f>SUMIFS(allorders!$O:$O,allorders!$L:$L,$A739,allorders!$AG:$AG,"&lt;="&amp;日期!$B$7,allorders!$AG:$AG,"&gt;="&amp;日期!$B$8,allorders!Q:Q,"&lt;&gt;"&amp;"",allorders!E:E,"Shipped")</f>
        <v>1</v>
      </c>
      <c r="E739" s="5">
        <f>SUMIFS(allorders!$O:$O,allorders!$L:$L,$A739,allorders!$AG:$AG,"&lt;="&amp;日期!$B$9,allorders!$AG:$AG,"&gt;="&amp;日期!$B$10,allorders!Q:Q,"&lt;&gt;"&amp;"",allorders!E:E,"Shipped")</f>
        <v>1</v>
      </c>
      <c r="F739" s="5">
        <f>SUMIFS(allorders!$O:$O,allorders!$L:$L,$A739,allorders!$AG:$AG,"&lt;="&amp;日期!$B$11,allorders!$AG:$AG,"&gt;="&amp;日期!$B$12,allorders!Q:Q,"&lt;&gt;"&amp;"",allorders!E:E,"Shipped")</f>
        <v>0</v>
      </c>
      <c r="G739" s="6">
        <f>IF(SUM(C739:F739)=0,0,SUMIFS(allorders!Q:Q,allorders!L:L,A739,allorders!AG:AG,"&lt;="&amp;日期!$B$5,allorders!AG:AG,"&gt;="&amp;日期!$B$12,allorders!N:N,"Shipped")/SUM(C739:F739))</f>
        <v>15</v>
      </c>
      <c r="H739">
        <f t="shared" si="22"/>
        <v>2</v>
      </c>
      <c r="I739">
        <f t="shared" si="23"/>
        <v>30</v>
      </c>
    </row>
    <row r="740" ht="15" spans="1:9">
      <c r="A740" s="4" t="s">
        <v>13274</v>
      </c>
      <c r="B740" t="str">
        <f>VLOOKUP(A740,'[1]子sku-父sku'!$A:$B,2,0)</f>
        <v>CS-SB010</v>
      </c>
      <c r="C740" s="5">
        <f>SUMIFS(allorders!O:O,allorders!L:L,$A740,allorders!AG:AG,"&lt;="&amp;日期!$B$5,allorders!AG:AG,"&gt;="&amp;日期!$B$6,allorders!$Q:$Q,"&lt;&gt;"&amp;"",allorders!E:E,"Shipped")</f>
        <v>0</v>
      </c>
      <c r="D740" s="5">
        <f>SUMIFS(allorders!$O:$O,allorders!$L:$L,$A740,allorders!$AG:$AG,"&lt;="&amp;日期!$B$7,allorders!$AG:$AG,"&gt;="&amp;日期!$B$8,allorders!Q:Q,"&lt;&gt;"&amp;"",allorders!E:E,"Shipped")</f>
        <v>0</v>
      </c>
      <c r="E740" s="5">
        <f>SUMIFS(allorders!$O:$O,allorders!$L:$L,$A740,allorders!$AG:$AG,"&lt;="&amp;日期!$B$9,allorders!$AG:$AG,"&gt;="&amp;日期!$B$10,allorders!Q:Q,"&lt;&gt;"&amp;"",allorders!E:E,"Shipped")</f>
        <v>1</v>
      </c>
      <c r="F740" s="5">
        <f>SUMIFS(allorders!$O:$O,allorders!$L:$L,$A740,allorders!$AG:$AG,"&lt;="&amp;日期!$B$11,allorders!$AG:$AG,"&gt;="&amp;日期!$B$12,allorders!Q:Q,"&lt;&gt;"&amp;"",allorders!E:E,"Shipped")</f>
        <v>0</v>
      </c>
      <c r="G740" s="6">
        <f>IF(SUM(C740:F740)=0,0,SUMIFS(allorders!Q:Q,allorders!L:L,A740,allorders!AG:AG,"&lt;="&amp;日期!$B$5,allorders!AG:AG,"&gt;="&amp;日期!$B$12,allorders!N:N,"Shipped")/SUM(C740:F740))</f>
        <v>18.98</v>
      </c>
      <c r="H740">
        <f t="shared" si="22"/>
        <v>1</v>
      </c>
      <c r="I740">
        <f t="shared" si="23"/>
        <v>18.98</v>
      </c>
    </row>
    <row r="741" ht="15" spans="1:9">
      <c r="A741" s="4" t="s">
        <v>13299</v>
      </c>
      <c r="B741" t="str">
        <f>VLOOKUP(A741,'[1]子sku-父sku'!$A:$B,2,0)</f>
        <v>CS-LY085</v>
      </c>
      <c r="C741" s="5">
        <f>SUMIFS(allorders!O:O,allorders!L:L,$A741,allorders!AG:AG,"&lt;="&amp;日期!$B$5,allorders!AG:AG,"&gt;="&amp;日期!$B$6,allorders!$Q:$Q,"&lt;&gt;"&amp;"",allorders!E:E,"Shipped")</f>
        <v>0</v>
      </c>
      <c r="D741" s="5">
        <f>SUMIFS(allorders!$O:$O,allorders!$L:$L,$A741,allorders!$AG:$AG,"&lt;="&amp;日期!$B$7,allorders!$AG:$AG,"&gt;="&amp;日期!$B$8,allorders!Q:Q,"&lt;&gt;"&amp;"",allorders!E:E,"Shipped")</f>
        <v>0</v>
      </c>
      <c r="E741" s="5">
        <f>SUMIFS(allorders!$O:$O,allorders!$L:$L,$A741,allorders!$AG:$AG,"&lt;="&amp;日期!$B$9,allorders!$AG:$AG,"&gt;="&amp;日期!$B$10,allorders!Q:Q,"&lt;&gt;"&amp;"",allorders!E:E,"Shipped")</f>
        <v>1</v>
      </c>
      <c r="F741" s="5">
        <f>SUMIFS(allorders!$O:$O,allorders!$L:$L,$A741,allorders!$AG:$AG,"&lt;="&amp;日期!$B$11,allorders!$AG:$AG,"&gt;="&amp;日期!$B$12,allorders!Q:Q,"&lt;&gt;"&amp;"",allorders!E:E,"Shipped")</f>
        <v>0</v>
      </c>
      <c r="G741" s="6">
        <f>IF(SUM(C741:F741)=0,0,SUMIFS(allorders!Q:Q,allorders!L:L,A741,allorders!AG:AG,"&lt;="&amp;日期!$B$5,allorders!AG:AG,"&gt;="&amp;日期!$B$12,allorders!N:N,"Shipped")/SUM(C741:F741))</f>
        <v>14.98</v>
      </c>
      <c r="H741">
        <f t="shared" si="22"/>
        <v>1</v>
      </c>
      <c r="I741">
        <f t="shared" si="23"/>
        <v>14.98</v>
      </c>
    </row>
    <row r="742" ht="15" spans="1:9">
      <c r="A742" s="4" t="s">
        <v>13340</v>
      </c>
      <c r="B742" t="str">
        <f>VLOOKUP(A742,'[1]子sku-父sku'!$A:$B,2,0)</f>
        <v>CS-LY166</v>
      </c>
      <c r="C742" s="5">
        <f>SUMIFS(allorders!O:O,allorders!L:L,$A742,allorders!AG:AG,"&lt;="&amp;日期!$B$5,allorders!AG:AG,"&gt;="&amp;日期!$B$6,allorders!$Q:$Q,"&lt;&gt;"&amp;"",allorders!E:E,"Shipped")</f>
        <v>1</v>
      </c>
      <c r="D742" s="5">
        <f>SUMIFS(allorders!$O:$O,allorders!$L:$L,$A742,allorders!$AG:$AG,"&lt;="&amp;日期!$B$7,allorders!$AG:$AG,"&gt;="&amp;日期!$B$8,allorders!Q:Q,"&lt;&gt;"&amp;"",allorders!E:E,"Shipped")</f>
        <v>0</v>
      </c>
      <c r="E742" s="5">
        <f>SUMIFS(allorders!$O:$O,allorders!$L:$L,$A742,allorders!$AG:$AG,"&lt;="&amp;日期!$B$9,allorders!$AG:$AG,"&gt;="&amp;日期!$B$10,allorders!Q:Q,"&lt;&gt;"&amp;"",allorders!E:E,"Shipped")</f>
        <v>1</v>
      </c>
      <c r="F742" s="5">
        <f>SUMIFS(allorders!$O:$O,allorders!$L:$L,$A742,allorders!$AG:$AG,"&lt;="&amp;日期!$B$11,allorders!$AG:$AG,"&gt;="&amp;日期!$B$12,allorders!Q:Q,"&lt;&gt;"&amp;"",allorders!E:E,"Shipped")</f>
        <v>0</v>
      </c>
      <c r="G742" s="6">
        <f>IF(SUM(C742:F742)=0,0,SUMIFS(allorders!Q:Q,allorders!L:L,A742,allorders!AG:AG,"&lt;="&amp;日期!$B$5,allorders!AG:AG,"&gt;="&amp;日期!$B$12,allorders!N:N,"Shipped")/SUM(C742:F742))</f>
        <v>25.98</v>
      </c>
      <c r="H742">
        <f t="shared" si="22"/>
        <v>2</v>
      </c>
      <c r="I742">
        <f t="shared" si="23"/>
        <v>51.96</v>
      </c>
    </row>
    <row r="743" ht="15" spans="1:9">
      <c r="A743" s="4" t="s">
        <v>13366</v>
      </c>
      <c r="B743" t="str">
        <f>VLOOKUP(A743,'[1]子sku-父sku'!$A:$B,2,0)</f>
        <v>MY-LYRound020</v>
      </c>
      <c r="C743" s="5">
        <f>SUMIFS(allorders!O:O,allorders!L:L,$A743,allorders!AG:AG,"&lt;="&amp;日期!$B$5,allorders!AG:AG,"&gt;="&amp;日期!$B$6,allorders!$Q:$Q,"&lt;&gt;"&amp;"",allorders!E:E,"Shipped")</f>
        <v>0</v>
      </c>
      <c r="D743" s="5">
        <f>SUMIFS(allorders!$O:$O,allorders!$L:$L,$A743,allorders!$AG:$AG,"&lt;="&amp;日期!$B$7,allorders!$AG:$AG,"&gt;="&amp;日期!$B$8,allorders!Q:Q,"&lt;&gt;"&amp;"",allorders!E:E,"Shipped")</f>
        <v>0</v>
      </c>
      <c r="E743" s="5">
        <f>SUMIFS(allorders!$O:$O,allorders!$L:$L,$A743,allorders!$AG:$AG,"&lt;="&amp;日期!$B$9,allorders!$AG:$AG,"&gt;="&amp;日期!$B$10,allorders!Q:Q,"&lt;&gt;"&amp;"",allorders!E:E,"Shipped")</f>
        <v>1</v>
      </c>
      <c r="F743" s="5">
        <f>SUMIFS(allorders!$O:$O,allorders!$L:$L,$A743,allorders!$AG:$AG,"&lt;="&amp;日期!$B$11,allorders!$AG:$AG,"&gt;="&amp;日期!$B$12,allorders!Q:Q,"&lt;&gt;"&amp;"",allorders!E:E,"Shipped")</f>
        <v>0</v>
      </c>
      <c r="G743" s="6">
        <f>IF(SUM(C743:F743)=0,0,SUMIFS(allorders!Q:Q,allorders!L:L,A743,allorders!AG:AG,"&lt;="&amp;日期!$B$5,allorders!AG:AG,"&gt;="&amp;日期!$B$12,allorders!N:N,"Shipped")/SUM(C743:F743))</f>
        <v>23.98</v>
      </c>
      <c r="H743">
        <f t="shared" si="22"/>
        <v>1</v>
      </c>
      <c r="I743">
        <f t="shared" si="23"/>
        <v>23.98</v>
      </c>
    </row>
    <row r="744" ht="15" spans="1:9">
      <c r="A744" s="4" t="s">
        <v>13409</v>
      </c>
      <c r="B744" t="str">
        <f>VLOOKUP(A744,'[1]子sku-父sku'!$A:$B,2,0)</f>
        <v>CS-LHY007</v>
      </c>
      <c r="C744" s="5">
        <f>SUMIFS(allorders!O:O,allorders!L:L,$A744,allorders!AG:AG,"&lt;="&amp;日期!$B$5,allorders!AG:AG,"&gt;="&amp;日期!$B$6,allorders!$Q:$Q,"&lt;&gt;"&amp;"",allorders!E:E,"Shipped")</f>
        <v>0</v>
      </c>
      <c r="D744" s="5">
        <f>SUMIFS(allorders!$O:$O,allorders!$L:$L,$A744,allorders!$AG:$AG,"&lt;="&amp;日期!$B$7,allorders!$AG:$AG,"&gt;="&amp;日期!$B$8,allorders!Q:Q,"&lt;&gt;"&amp;"",allorders!E:E,"Shipped")</f>
        <v>1</v>
      </c>
      <c r="E744" s="5">
        <f>SUMIFS(allorders!$O:$O,allorders!$L:$L,$A744,allorders!$AG:$AG,"&lt;="&amp;日期!$B$9,allorders!$AG:$AG,"&gt;="&amp;日期!$B$10,allorders!Q:Q,"&lt;&gt;"&amp;"",allorders!E:E,"Shipped")</f>
        <v>1</v>
      </c>
      <c r="F744" s="5">
        <f>SUMIFS(allorders!$O:$O,allorders!$L:$L,$A744,allorders!$AG:$AG,"&lt;="&amp;日期!$B$11,allorders!$AG:$AG,"&gt;="&amp;日期!$B$12,allorders!Q:Q,"&lt;&gt;"&amp;"",allorders!E:E,"Shipped")</f>
        <v>0</v>
      </c>
      <c r="G744" s="6">
        <f>IF(SUM(C744:F744)=0,0,SUMIFS(allorders!Q:Q,allorders!L:L,A744,allorders!AG:AG,"&lt;="&amp;日期!$B$5,allorders!AG:AG,"&gt;="&amp;日期!$B$12,allorders!N:N,"Shipped")/SUM(C744:F744))</f>
        <v>24.98</v>
      </c>
      <c r="H744">
        <f t="shared" si="22"/>
        <v>2</v>
      </c>
      <c r="I744">
        <f t="shared" si="23"/>
        <v>49.96</v>
      </c>
    </row>
    <row r="745" ht="15" spans="1:9">
      <c r="A745" s="4" t="s">
        <v>13466</v>
      </c>
      <c r="B745" t="str">
        <f>VLOOKUP(A745,'[1]子sku-父sku'!$A:$B,2,0)</f>
        <v>CS-SB181</v>
      </c>
      <c r="C745" s="5">
        <f>SUMIFS(allorders!O:O,allorders!L:L,$A745,allorders!AG:AG,"&lt;="&amp;日期!$B$5,allorders!AG:AG,"&gt;="&amp;日期!$B$6,allorders!$Q:$Q,"&lt;&gt;"&amp;"",allorders!E:E,"Shipped")</f>
        <v>0</v>
      </c>
      <c r="D745" s="5">
        <f>SUMIFS(allorders!$O:$O,allorders!$L:$L,$A745,allorders!$AG:$AG,"&lt;="&amp;日期!$B$7,allorders!$AG:$AG,"&gt;="&amp;日期!$B$8,allorders!Q:Q,"&lt;&gt;"&amp;"",allorders!E:E,"Shipped")</f>
        <v>0</v>
      </c>
      <c r="E745" s="5">
        <f>SUMIFS(allorders!$O:$O,allorders!$L:$L,$A745,allorders!$AG:$AG,"&lt;="&amp;日期!$B$9,allorders!$AG:$AG,"&gt;="&amp;日期!$B$10,allorders!Q:Q,"&lt;&gt;"&amp;"",allorders!E:E,"Shipped")</f>
        <v>1</v>
      </c>
      <c r="F745" s="5">
        <f>SUMIFS(allorders!$O:$O,allorders!$L:$L,$A745,allorders!$AG:$AG,"&lt;="&amp;日期!$B$11,allorders!$AG:$AG,"&gt;="&amp;日期!$B$12,allorders!Q:Q,"&lt;&gt;"&amp;"",allorders!E:E,"Shipped")</f>
        <v>0</v>
      </c>
      <c r="G745" s="6">
        <f>IF(SUM(C745:F745)=0,0,SUMIFS(allorders!Q:Q,allorders!L:L,A745,allorders!AG:AG,"&lt;="&amp;日期!$B$5,allorders!AG:AG,"&gt;="&amp;日期!$B$12,allorders!N:N,"Shipped")/SUM(C745:F745))</f>
        <v>23.98</v>
      </c>
      <c r="H745">
        <f t="shared" si="22"/>
        <v>1</v>
      </c>
      <c r="I745">
        <f t="shared" si="23"/>
        <v>23.98</v>
      </c>
    </row>
    <row r="746" ht="15" spans="1:9">
      <c r="A746" s="4" t="s">
        <v>13477</v>
      </c>
      <c r="B746" t="str">
        <f>VLOOKUP(A746,'[1]子sku-父sku'!$A:$B,2,0)</f>
        <v>CS-SB030</v>
      </c>
      <c r="C746" s="5">
        <f>SUMIFS(allorders!O:O,allorders!L:L,$A746,allorders!AG:AG,"&lt;="&amp;日期!$B$5,allorders!AG:AG,"&gt;="&amp;日期!$B$6,allorders!$Q:$Q,"&lt;&gt;"&amp;"",allorders!E:E,"Shipped")</f>
        <v>0</v>
      </c>
      <c r="D746" s="5">
        <f>SUMIFS(allorders!$O:$O,allorders!$L:$L,$A746,allorders!$AG:$AG,"&lt;="&amp;日期!$B$7,allorders!$AG:$AG,"&gt;="&amp;日期!$B$8,allorders!Q:Q,"&lt;&gt;"&amp;"",allorders!E:E,"Shipped")</f>
        <v>1</v>
      </c>
      <c r="E746" s="5">
        <f>SUMIFS(allorders!$O:$O,allorders!$L:$L,$A746,allorders!$AG:$AG,"&lt;="&amp;日期!$B$9,allorders!$AG:$AG,"&gt;="&amp;日期!$B$10,allorders!Q:Q,"&lt;&gt;"&amp;"",allorders!E:E,"Shipped")</f>
        <v>1</v>
      </c>
      <c r="F746" s="5">
        <f>SUMIFS(allorders!$O:$O,allorders!$L:$L,$A746,allorders!$AG:$AG,"&lt;="&amp;日期!$B$11,allorders!$AG:$AG,"&gt;="&amp;日期!$B$12,allorders!Q:Q,"&lt;&gt;"&amp;"",allorders!E:E,"Shipped")</f>
        <v>0</v>
      </c>
      <c r="G746" s="6">
        <f>IF(SUM(C746:F746)=0,0,SUMIFS(allorders!Q:Q,allorders!L:L,A746,allorders!AG:AG,"&lt;="&amp;日期!$B$5,allorders!AG:AG,"&gt;="&amp;日期!$B$12,allorders!N:N,"Shipped")/SUM(C746:F746))</f>
        <v>23.98</v>
      </c>
      <c r="H746">
        <f t="shared" si="22"/>
        <v>2</v>
      </c>
      <c r="I746">
        <f t="shared" si="23"/>
        <v>47.96</v>
      </c>
    </row>
    <row r="747" ht="15" spans="1:9">
      <c r="A747" s="4" t="s">
        <v>13488</v>
      </c>
      <c r="B747" t="str">
        <f>VLOOKUP(A747,'[1]子sku-父sku'!$A:$B,2,0)</f>
        <v>CS-CA181</v>
      </c>
      <c r="C747" s="5">
        <f>SUMIFS(allorders!O:O,allorders!L:L,$A747,allorders!AG:AG,"&lt;="&amp;日期!$B$5,allorders!AG:AG,"&gt;="&amp;日期!$B$6,allorders!$Q:$Q,"&lt;&gt;"&amp;"",allorders!E:E,"Shipped")</f>
        <v>0</v>
      </c>
      <c r="D747" s="5">
        <f>SUMIFS(allorders!$O:$O,allorders!$L:$L,$A747,allorders!$AG:$AG,"&lt;="&amp;日期!$B$7,allorders!$AG:$AG,"&gt;="&amp;日期!$B$8,allorders!Q:Q,"&lt;&gt;"&amp;"",allorders!E:E,"Shipped")</f>
        <v>4</v>
      </c>
      <c r="E747" s="5">
        <f>SUMIFS(allorders!$O:$O,allorders!$L:$L,$A747,allorders!$AG:$AG,"&lt;="&amp;日期!$B$9,allorders!$AG:$AG,"&gt;="&amp;日期!$B$10,allorders!Q:Q,"&lt;&gt;"&amp;"",allorders!E:E,"Shipped")</f>
        <v>0</v>
      </c>
      <c r="F747" s="5">
        <f>SUMIFS(allorders!$O:$O,allorders!$L:$L,$A747,allorders!$AG:$AG,"&lt;="&amp;日期!$B$11,allorders!$AG:$AG,"&gt;="&amp;日期!$B$12,allorders!Q:Q,"&lt;&gt;"&amp;"",allorders!E:E,"Shipped")</f>
        <v>0</v>
      </c>
      <c r="G747" s="6">
        <f>IF(SUM(C747:F747)=0,0,SUMIFS(allorders!Q:Q,allorders!L:L,A747,allorders!AG:AG,"&lt;="&amp;日期!$B$5,allorders!AG:AG,"&gt;="&amp;日期!$B$12,allorders!N:N,"Shipped")/SUM(C747:F747))</f>
        <v>24.99</v>
      </c>
      <c r="H747">
        <f t="shared" si="22"/>
        <v>4</v>
      </c>
      <c r="I747">
        <f t="shared" si="23"/>
        <v>99.96</v>
      </c>
    </row>
    <row r="748" ht="15" spans="1:9">
      <c r="A748" s="4" t="s">
        <v>13496</v>
      </c>
      <c r="B748" t="str">
        <f>VLOOKUP(A748,'[1]子sku-父sku'!$A:$B,2,0)</f>
        <v>CS-CA170</v>
      </c>
      <c r="C748" s="5">
        <f>SUMIFS(allorders!O:O,allorders!L:L,$A748,allorders!AG:AG,"&lt;="&amp;日期!$B$5,allorders!AG:AG,"&gt;="&amp;日期!$B$6,allorders!$Q:$Q,"&lt;&gt;"&amp;"",allorders!E:E,"Shipped")</f>
        <v>2</v>
      </c>
      <c r="D748" s="5">
        <f>SUMIFS(allorders!$O:$O,allorders!$L:$L,$A748,allorders!$AG:$AG,"&lt;="&amp;日期!$B$7,allorders!$AG:$AG,"&gt;="&amp;日期!$B$8,allorders!Q:Q,"&lt;&gt;"&amp;"",allorders!E:E,"Shipped")</f>
        <v>2</v>
      </c>
      <c r="E748" s="5">
        <f>SUMIFS(allorders!$O:$O,allorders!$L:$L,$A748,allorders!$AG:$AG,"&lt;="&amp;日期!$B$9,allorders!$AG:$AG,"&gt;="&amp;日期!$B$10,allorders!Q:Q,"&lt;&gt;"&amp;"",allorders!E:E,"Shipped")</f>
        <v>0</v>
      </c>
      <c r="F748" s="5">
        <f>SUMIFS(allorders!$O:$O,allorders!$L:$L,$A748,allorders!$AG:$AG,"&lt;="&amp;日期!$B$11,allorders!$AG:$AG,"&gt;="&amp;日期!$B$12,allorders!Q:Q,"&lt;&gt;"&amp;"",allorders!E:E,"Shipped")</f>
        <v>0</v>
      </c>
      <c r="G748" s="6">
        <f>IF(SUM(C748:F748)=0,0,SUMIFS(allorders!Q:Q,allorders!L:L,A748,allorders!AG:AG,"&lt;="&amp;日期!$B$5,allorders!AG:AG,"&gt;="&amp;日期!$B$12,allorders!N:N,"Shipped")/SUM(C748:F748))</f>
        <v>24.99</v>
      </c>
      <c r="H748">
        <f t="shared" si="22"/>
        <v>4</v>
      </c>
      <c r="I748">
        <f t="shared" si="23"/>
        <v>99.96</v>
      </c>
    </row>
    <row r="749" ht="15" spans="1:9">
      <c r="A749" s="4" t="s">
        <v>13506</v>
      </c>
      <c r="B749" t="str">
        <f>VLOOKUP(A749,'[1]子sku-父sku'!$A:$B,2,0)</f>
        <v>CS-CA181</v>
      </c>
      <c r="C749" s="5">
        <f>SUMIFS(allorders!O:O,allorders!L:L,$A749,allorders!AG:AG,"&lt;="&amp;日期!$B$5,allorders!AG:AG,"&gt;="&amp;日期!$B$6,allorders!$Q:$Q,"&lt;&gt;"&amp;"",allorders!E:E,"Shipped")</f>
        <v>2</v>
      </c>
      <c r="D749" s="5">
        <f>SUMIFS(allorders!$O:$O,allorders!$L:$L,$A749,allorders!$AG:$AG,"&lt;="&amp;日期!$B$7,allorders!$AG:$AG,"&gt;="&amp;日期!$B$8,allorders!Q:Q,"&lt;&gt;"&amp;"",allorders!E:E,"Shipped")</f>
        <v>2</v>
      </c>
      <c r="E749" s="5">
        <f>SUMIFS(allorders!$O:$O,allorders!$L:$L,$A749,allorders!$AG:$AG,"&lt;="&amp;日期!$B$9,allorders!$AG:$AG,"&gt;="&amp;日期!$B$10,allorders!Q:Q,"&lt;&gt;"&amp;"",allorders!E:E,"Shipped")</f>
        <v>0</v>
      </c>
      <c r="F749" s="5">
        <f>SUMIFS(allorders!$O:$O,allorders!$L:$L,$A749,allorders!$AG:$AG,"&lt;="&amp;日期!$B$11,allorders!$AG:$AG,"&gt;="&amp;日期!$B$12,allorders!Q:Q,"&lt;&gt;"&amp;"",allorders!E:E,"Shipped")</f>
        <v>0</v>
      </c>
      <c r="G749" s="6">
        <f>IF(SUM(C749:F749)=0,0,SUMIFS(allorders!Q:Q,allorders!L:L,A749,allorders!AG:AG,"&lt;="&amp;日期!$B$5,allorders!AG:AG,"&gt;="&amp;日期!$B$12,allorders!N:N,"Shipped")/SUM(C749:F749))</f>
        <v>24.99</v>
      </c>
      <c r="H749">
        <f t="shared" si="22"/>
        <v>4</v>
      </c>
      <c r="I749">
        <f t="shared" si="23"/>
        <v>99.96</v>
      </c>
    </row>
    <row r="750" ht="15" spans="1:9">
      <c r="A750" s="4" t="s">
        <v>13512</v>
      </c>
      <c r="B750" t="str">
        <f>VLOOKUP(A750,'[1]子sku-父sku'!$A:$B,2,0)</f>
        <v>CS-CA170</v>
      </c>
      <c r="C750" s="5">
        <f>SUMIFS(allorders!O:O,allorders!L:L,$A750,allorders!AG:AG,"&lt;="&amp;日期!$B$5,allorders!AG:AG,"&gt;="&amp;日期!$B$6,allorders!$Q:$Q,"&lt;&gt;"&amp;"",allorders!E:E,"Shipped")</f>
        <v>0</v>
      </c>
      <c r="D750" s="5">
        <f>SUMIFS(allorders!$O:$O,allorders!$L:$L,$A750,allorders!$AG:$AG,"&lt;="&amp;日期!$B$7,allorders!$AG:$AG,"&gt;="&amp;日期!$B$8,allorders!Q:Q,"&lt;&gt;"&amp;"",allorders!E:E,"Shipped")</f>
        <v>1</v>
      </c>
      <c r="E750" s="5">
        <f>SUMIFS(allorders!$O:$O,allorders!$L:$L,$A750,allorders!$AG:$AG,"&lt;="&amp;日期!$B$9,allorders!$AG:$AG,"&gt;="&amp;日期!$B$10,allorders!Q:Q,"&lt;&gt;"&amp;"",allorders!E:E,"Shipped")</f>
        <v>0</v>
      </c>
      <c r="F750" s="5">
        <f>SUMIFS(allorders!$O:$O,allorders!$L:$L,$A750,allorders!$AG:$AG,"&lt;="&amp;日期!$B$11,allorders!$AG:$AG,"&gt;="&amp;日期!$B$12,allorders!Q:Q,"&lt;&gt;"&amp;"",allorders!E:E,"Shipped")</f>
        <v>0</v>
      </c>
      <c r="G750" s="6">
        <f>IF(SUM(C750:F750)=0,0,SUMIFS(allorders!Q:Q,allorders!L:L,A750,allorders!AG:AG,"&lt;="&amp;日期!$B$5,allorders!AG:AG,"&gt;="&amp;日期!$B$12,allorders!N:N,"Shipped")/SUM(C750:F750))</f>
        <v>24.99</v>
      </c>
      <c r="H750">
        <f t="shared" si="22"/>
        <v>1</v>
      </c>
      <c r="I750">
        <f t="shared" si="23"/>
        <v>24.99</v>
      </c>
    </row>
    <row r="751" ht="15" spans="1:9">
      <c r="A751" s="4" t="s">
        <v>13543</v>
      </c>
      <c r="B751" t="str">
        <f>VLOOKUP(A751,'[1]子sku-父sku'!$A:$B,2,0)</f>
        <v>DK-LY-K157</v>
      </c>
      <c r="C751" s="5">
        <f>SUMIFS(allorders!O:O,allorders!L:L,$A751,allorders!AG:AG,"&lt;="&amp;日期!$B$5,allorders!AG:AG,"&gt;="&amp;日期!$B$6,allorders!$Q:$Q,"&lt;&gt;"&amp;"",allorders!E:E,"Shipped")</f>
        <v>0</v>
      </c>
      <c r="D751" s="5">
        <f>SUMIFS(allorders!$O:$O,allorders!$L:$L,$A751,allorders!$AG:$AG,"&lt;="&amp;日期!$B$7,allorders!$AG:$AG,"&gt;="&amp;日期!$B$8,allorders!Q:Q,"&lt;&gt;"&amp;"",allorders!E:E,"Shipped")</f>
        <v>0</v>
      </c>
      <c r="E751" s="5">
        <f>SUMIFS(allorders!$O:$O,allorders!$L:$L,$A751,allorders!$AG:$AG,"&lt;="&amp;日期!$B$9,allorders!$AG:$AG,"&gt;="&amp;日期!$B$10,allorders!Q:Q,"&lt;&gt;"&amp;"",allorders!E:E,"Shipped")</f>
        <v>0</v>
      </c>
      <c r="F751" s="5">
        <f>SUMIFS(allorders!$O:$O,allorders!$L:$L,$A751,allorders!$AG:$AG,"&lt;="&amp;日期!$B$11,allorders!$AG:$AG,"&gt;="&amp;日期!$B$12,allorders!Q:Q,"&lt;&gt;"&amp;"",allorders!E:E,"Shipped")</f>
        <v>0</v>
      </c>
      <c r="G751" s="6">
        <f>IF(SUM(C751:F751)=0,0,SUMIFS(allorders!Q:Q,allorders!L:L,A751,allorders!AG:AG,"&lt;="&amp;日期!$B$5,allorders!AG:AG,"&gt;="&amp;日期!$B$12,allorders!N:N,"Shipped")/SUM(C751:F751))</f>
        <v>0</v>
      </c>
      <c r="H751">
        <f t="shared" si="22"/>
        <v>0</v>
      </c>
      <c r="I751">
        <f t="shared" si="23"/>
        <v>0</v>
      </c>
    </row>
    <row r="752" ht="15" spans="1:9">
      <c r="A752" s="4" t="s">
        <v>13575</v>
      </c>
      <c r="B752" t="str">
        <f>VLOOKUP(A752,'[1]子sku-父sku'!$A:$B,2,0)</f>
        <v>MTX-IULHY-DBM8022</v>
      </c>
      <c r="C752" s="5">
        <f>SUMIFS(allorders!O:O,allorders!L:L,$A752,allorders!AG:AG,"&lt;="&amp;日期!$B$5,allorders!AG:AG,"&gt;="&amp;日期!$B$6,allorders!$Q:$Q,"&lt;&gt;"&amp;"",allorders!E:E,"Shipped")</f>
        <v>0</v>
      </c>
      <c r="D752" s="5">
        <f>SUMIFS(allorders!$O:$O,allorders!$L:$L,$A752,allorders!$AG:$AG,"&lt;="&amp;日期!$B$7,allorders!$AG:$AG,"&gt;="&amp;日期!$B$8,allorders!Q:Q,"&lt;&gt;"&amp;"",allorders!E:E,"Shipped")</f>
        <v>1</v>
      </c>
      <c r="E752" s="5">
        <f>SUMIFS(allorders!$O:$O,allorders!$L:$L,$A752,allorders!$AG:$AG,"&lt;="&amp;日期!$B$9,allorders!$AG:$AG,"&gt;="&amp;日期!$B$10,allorders!Q:Q,"&lt;&gt;"&amp;"",allorders!E:E,"Shipped")</f>
        <v>0</v>
      </c>
      <c r="F752" s="5">
        <f>SUMIFS(allorders!$O:$O,allorders!$L:$L,$A752,allorders!$AG:$AG,"&lt;="&amp;日期!$B$11,allorders!$AG:$AG,"&gt;="&amp;日期!$B$12,allorders!Q:Q,"&lt;&gt;"&amp;"",allorders!E:E,"Shipped")</f>
        <v>0</v>
      </c>
      <c r="G752" s="6">
        <f>IF(SUM(C752:F752)=0,0,SUMIFS(allorders!Q:Q,allorders!L:L,A752,allorders!AG:AG,"&lt;="&amp;日期!$B$5,allorders!AG:AG,"&gt;="&amp;日期!$B$12,allorders!N:N,"Shipped")/SUM(C752:F752))</f>
        <v>22.99</v>
      </c>
      <c r="H752">
        <f t="shared" si="22"/>
        <v>1</v>
      </c>
      <c r="I752">
        <f t="shared" si="23"/>
        <v>22.99</v>
      </c>
    </row>
    <row r="753" ht="15" spans="1:9">
      <c r="A753" s="4" t="s">
        <v>13665</v>
      </c>
      <c r="B753" t="str">
        <f>VLOOKUP(A753,'[1]子sku-父sku'!$A:$B,2,0)</f>
        <v>CS-LY181</v>
      </c>
      <c r="C753" s="5">
        <f>SUMIFS(allorders!O:O,allorders!L:L,$A753,allorders!AG:AG,"&lt;="&amp;日期!$B$5,allorders!AG:AG,"&gt;="&amp;日期!$B$6,allorders!$Q:$Q,"&lt;&gt;"&amp;"",allorders!E:E,"Shipped")</f>
        <v>5</v>
      </c>
      <c r="D753" s="5">
        <f>SUMIFS(allorders!$O:$O,allorders!$L:$L,$A753,allorders!$AG:$AG,"&lt;="&amp;日期!$B$7,allorders!$AG:$AG,"&gt;="&amp;日期!$B$8,allorders!Q:Q,"&lt;&gt;"&amp;"",allorders!E:E,"Shipped")</f>
        <v>3</v>
      </c>
      <c r="E753" s="5">
        <f>SUMIFS(allorders!$O:$O,allorders!$L:$L,$A753,allorders!$AG:$AG,"&lt;="&amp;日期!$B$9,allorders!$AG:$AG,"&gt;="&amp;日期!$B$10,allorders!Q:Q,"&lt;&gt;"&amp;"",allorders!E:E,"Shipped")</f>
        <v>0</v>
      </c>
      <c r="F753" s="5">
        <f>SUMIFS(allorders!$O:$O,allorders!$L:$L,$A753,allorders!$AG:$AG,"&lt;="&amp;日期!$B$11,allorders!$AG:$AG,"&gt;="&amp;日期!$B$12,allorders!Q:Q,"&lt;&gt;"&amp;"",allorders!E:E,"Shipped")</f>
        <v>0</v>
      </c>
      <c r="G753" s="6">
        <f>IF(SUM(C753:F753)=0,0,SUMIFS(allorders!Q:Q,allorders!L:L,A753,allorders!AG:AG,"&lt;="&amp;日期!$B$5,allorders!AG:AG,"&gt;="&amp;日期!$B$12,allorders!N:N,"Shipped")/SUM(C753:F753))</f>
        <v>23.98</v>
      </c>
      <c r="H753">
        <f t="shared" si="22"/>
        <v>8</v>
      </c>
      <c r="I753">
        <f t="shared" si="23"/>
        <v>191.84</v>
      </c>
    </row>
    <row r="754" ht="15" spans="1:9">
      <c r="A754" s="4" t="s">
        <v>13678</v>
      </c>
      <c r="B754" t="str">
        <f>VLOOKUP(A754,'[1]子sku-父sku'!$A:$B,2,0)</f>
        <v>KZ-LHY001</v>
      </c>
      <c r="C754" s="5">
        <f>SUMIFS(allorders!O:O,allorders!L:L,$A754,allorders!AG:AG,"&lt;="&amp;日期!$B$5,allorders!AG:AG,"&gt;="&amp;日期!$B$6,allorders!$Q:$Q,"&lt;&gt;"&amp;"",allorders!E:E,"Shipped")</f>
        <v>1</v>
      </c>
      <c r="D754" s="5">
        <f>SUMIFS(allorders!$O:$O,allorders!$L:$L,$A754,allorders!$AG:$AG,"&lt;="&amp;日期!$B$7,allorders!$AG:$AG,"&gt;="&amp;日期!$B$8,allorders!Q:Q,"&lt;&gt;"&amp;"",allorders!E:E,"Shipped")</f>
        <v>2</v>
      </c>
      <c r="E754" s="5">
        <f>SUMIFS(allorders!$O:$O,allorders!$L:$L,$A754,allorders!$AG:$AG,"&lt;="&amp;日期!$B$9,allorders!$AG:$AG,"&gt;="&amp;日期!$B$10,allorders!Q:Q,"&lt;&gt;"&amp;"",allorders!E:E,"Shipped")</f>
        <v>0</v>
      </c>
      <c r="F754" s="5">
        <f>SUMIFS(allorders!$O:$O,allorders!$L:$L,$A754,allorders!$AG:$AG,"&lt;="&amp;日期!$B$11,allorders!$AG:$AG,"&gt;="&amp;日期!$B$12,allorders!Q:Q,"&lt;&gt;"&amp;"",allorders!E:E,"Shipped")</f>
        <v>0</v>
      </c>
      <c r="G754" s="6">
        <f>IF(SUM(C754:F754)=0,0,SUMIFS(allorders!Q:Q,allorders!L:L,A754,allorders!AG:AG,"&lt;="&amp;日期!$B$5,allorders!AG:AG,"&gt;="&amp;日期!$B$12,allorders!N:N,"Shipped")/SUM(C754:F754))</f>
        <v>25.98</v>
      </c>
      <c r="H754">
        <f t="shared" si="22"/>
        <v>3</v>
      </c>
      <c r="I754">
        <f t="shared" si="23"/>
        <v>77.94</v>
      </c>
    </row>
    <row r="755" ht="15" spans="1:9">
      <c r="A755" s="4" t="s">
        <v>13690</v>
      </c>
      <c r="B755" t="str">
        <f>VLOOKUP(A755,'[1]子sku-父sku'!$A:$B,2,0)</f>
        <v>POLO-1503</v>
      </c>
      <c r="C755" s="5">
        <f>SUMIFS(allorders!O:O,allorders!L:L,$A755,allorders!AG:AG,"&lt;="&amp;日期!$B$5,allorders!AG:AG,"&gt;="&amp;日期!$B$6,allorders!$Q:$Q,"&lt;&gt;"&amp;"",allorders!E:E,"Shipped")</f>
        <v>1</v>
      </c>
      <c r="D755" s="5">
        <f>SUMIFS(allorders!$O:$O,allorders!$L:$L,$A755,allorders!$AG:$AG,"&lt;="&amp;日期!$B$7,allorders!$AG:$AG,"&gt;="&amp;日期!$B$8,allorders!Q:Q,"&lt;&gt;"&amp;"",allorders!E:E,"Shipped")</f>
        <v>1</v>
      </c>
      <c r="E755" s="5">
        <f>SUMIFS(allorders!$O:$O,allorders!$L:$L,$A755,allorders!$AG:$AG,"&lt;="&amp;日期!$B$9,allorders!$AG:$AG,"&gt;="&amp;日期!$B$10,allorders!Q:Q,"&lt;&gt;"&amp;"",allorders!E:E,"Shipped")</f>
        <v>0</v>
      </c>
      <c r="F755" s="5">
        <f>SUMIFS(allorders!$O:$O,allorders!$L:$L,$A755,allorders!$AG:$AG,"&lt;="&amp;日期!$B$11,allorders!$AG:$AG,"&gt;="&amp;日期!$B$12,allorders!Q:Q,"&lt;&gt;"&amp;"",allorders!E:E,"Shipped")</f>
        <v>0</v>
      </c>
      <c r="G755" s="6">
        <f>IF(SUM(C755:F755)=0,0,SUMIFS(allorders!Q:Q,allorders!L:L,A755,allorders!AG:AG,"&lt;="&amp;日期!$B$5,allorders!AG:AG,"&gt;="&amp;日期!$B$12,allorders!N:N,"Shipped")/SUM(C755:F755))</f>
        <v>22.98</v>
      </c>
      <c r="H755">
        <f t="shared" si="22"/>
        <v>2</v>
      </c>
      <c r="I755">
        <f t="shared" si="23"/>
        <v>45.96</v>
      </c>
    </row>
    <row r="756" ht="15" spans="1:9">
      <c r="A756" s="4" t="s">
        <v>13701</v>
      </c>
      <c r="B756" t="str">
        <f>VLOOKUP(A756,'[1]子sku-父sku'!$A:$B,2,0)</f>
        <v>CS-LHY009</v>
      </c>
      <c r="C756" s="5">
        <f>SUMIFS(allorders!O:O,allorders!L:L,$A756,allorders!AG:AG,"&lt;="&amp;日期!$B$5,allorders!AG:AG,"&gt;="&amp;日期!$B$6,allorders!$Q:$Q,"&lt;&gt;"&amp;"",allorders!E:E,"Shipped")</f>
        <v>1</v>
      </c>
      <c r="D756" s="5">
        <f>SUMIFS(allorders!$O:$O,allorders!$L:$L,$A756,allorders!$AG:$AG,"&lt;="&amp;日期!$B$7,allorders!$AG:$AG,"&gt;="&amp;日期!$B$8,allorders!Q:Q,"&lt;&gt;"&amp;"",allorders!E:E,"Shipped")</f>
        <v>1</v>
      </c>
      <c r="E756" s="5">
        <f>SUMIFS(allorders!$O:$O,allorders!$L:$L,$A756,allorders!$AG:$AG,"&lt;="&amp;日期!$B$9,allorders!$AG:$AG,"&gt;="&amp;日期!$B$10,allorders!Q:Q,"&lt;&gt;"&amp;"",allorders!E:E,"Shipped")</f>
        <v>0</v>
      </c>
      <c r="F756" s="5">
        <f>SUMIFS(allorders!$O:$O,allorders!$L:$L,$A756,allorders!$AG:$AG,"&lt;="&amp;日期!$B$11,allorders!$AG:$AG,"&gt;="&amp;日期!$B$12,allorders!Q:Q,"&lt;&gt;"&amp;"",allorders!E:E,"Shipped")</f>
        <v>0</v>
      </c>
      <c r="G756" s="6">
        <f>IF(SUM(C756:F756)=0,0,SUMIFS(allorders!Q:Q,allorders!L:L,A756,allorders!AG:AG,"&lt;="&amp;日期!$B$5,allorders!AG:AG,"&gt;="&amp;日期!$B$12,allorders!N:N,"Shipped")/SUM(C756:F756))</f>
        <v>22.98</v>
      </c>
      <c r="H756">
        <f t="shared" si="22"/>
        <v>2</v>
      </c>
      <c r="I756">
        <f t="shared" si="23"/>
        <v>45.96</v>
      </c>
    </row>
    <row r="757" ht="15" spans="1:9">
      <c r="A757" s="4" t="s">
        <v>13760</v>
      </c>
      <c r="B757" t="str">
        <f>VLOOKUP(A757,'[1]子sku-父sku'!$A:$B,2,0)</f>
        <v>MY-LYRound020</v>
      </c>
      <c r="C757" s="5">
        <f>SUMIFS(allorders!O:O,allorders!L:L,$A757,allorders!AG:AG,"&lt;="&amp;日期!$B$5,allorders!AG:AG,"&gt;="&amp;日期!$B$6,allorders!$Q:$Q,"&lt;&gt;"&amp;"",allorders!E:E,"Shipped")</f>
        <v>1</v>
      </c>
      <c r="D757" s="5">
        <f>SUMIFS(allorders!$O:$O,allorders!$L:$L,$A757,allorders!$AG:$AG,"&lt;="&amp;日期!$B$7,allorders!$AG:$AG,"&gt;="&amp;日期!$B$8,allorders!Q:Q,"&lt;&gt;"&amp;"",allorders!E:E,"Shipped")</f>
        <v>1</v>
      </c>
      <c r="E757" s="5">
        <f>SUMIFS(allorders!$O:$O,allorders!$L:$L,$A757,allorders!$AG:$AG,"&lt;="&amp;日期!$B$9,allorders!$AG:$AG,"&gt;="&amp;日期!$B$10,allorders!Q:Q,"&lt;&gt;"&amp;"",allorders!E:E,"Shipped")</f>
        <v>0</v>
      </c>
      <c r="F757" s="5">
        <f>SUMIFS(allorders!$O:$O,allorders!$L:$L,$A757,allorders!$AG:$AG,"&lt;="&amp;日期!$B$11,allorders!$AG:$AG,"&gt;="&amp;日期!$B$12,allorders!Q:Q,"&lt;&gt;"&amp;"",allorders!E:E,"Shipped")</f>
        <v>0</v>
      </c>
      <c r="G757" s="6">
        <f>IF(SUM(C757:F757)=0,0,SUMIFS(allorders!Q:Q,allorders!L:L,A757,allorders!AG:AG,"&lt;="&amp;日期!$B$5,allorders!AG:AG,"&gt;="&amp;日期!$B$12,allorders!N:N,"Shipped")/SUM(C757:F757))</f>
        <v>23.98</v>
      </c>
      <c r="H757">
        <f t="shared" si="22"/>
        <v>2</v>
      </c>
      <c r="I757">
        <f t="shared" si="23"/>
        <v>47.96</v>
      </c>
    </row>
    <row r="758" ht="15" spans="1:9">
      <c r="A758" s="4" t="s">
        <v>13794</v>
      </c>
      <c r="B758" t="str">
        <f>VLOOKUP(A758,'[1]子sku-父sku'!$A:$B,2,0)</f>
        <v>MY-LYPoint021</v>
      </c>
      <c r="C758" s="5">
        <f>SUMIFS(allorders!O:O,allorders!L:L,$A758,allorders!AG:AG,"&lt;="&amp;日期!$B$5,allorders!AG:AG,"&gt;="&amp;日期!$B$6,allorders!$Q:$Q,"&lt;&gt;"&amp;"",allorders!E:E,"Shipped")</f>
        <v>1</v>
      </c>
      <c r="D758" s="5">
        <f>SUMIFS(allorders!$O:$O,allorders!$L:$L,$A758,allorders!$AG:$AG,"&lt;="&amp;日期!$B$7,allorders!$AG:$AG,"&gt;="&amp;日期!$B$8,allorders!Q:Q,"&lt;&gt;"&amp;"",allorders!E:E,"Shipped")</f>
        <v>1</v>
      </c>
      <c r="E758" s="5">
        <f>SUMIFS(allorders!$O:$O,allorders!$L:$L,$A758,allorders!$AG:$AG,"&lt;="&amp;日期!$B$9,allorders!$AG:$AG,"&gt;="&amp;日期!$B$10,allorders!Q:Q,"&lt;&gt;"&amp;"",allorders!E:E,"Shipped")</f>
        <v>0</v>
      </c>
      <c r="F758" s="5">
        <f>SUMIFS(allorders!$O:$O,allorders!$L:$L,$A758,allorders!$AG:$AG,"&lt;="&amp;日期!$B$11,allorders!$AG:$AG,"&gt;="&amp;日期!$B$12,allorders!Q:Q,"&lt;&gt;"&amp;"",allorders!E:E,"Shipped")</f>
        <v>0</v>
      </c>
      <c r="G758" s="6">
        <f>IF(SUM(C758:F758)=0,0,SUMIFS(allorders!Q:Q,allorders!L:L,A758,allorders!AG:AG,"&lt;="&amp;日期!$B$5,allorders!AG:AG,"&gt;="&amp;日期!$B$12,allorders!N:N,"Shipped")/SUM(C758:F758))</f>
        <v>22.98</v>
      </c>
      <c r="H758">
        <f t="shared" si="22"/>
        <v>2</v>
      </c>
      <c r="I758">
        <f t="shared" si="23"/>
        <v>45.96</v>
      </c>
    </row>
    <row r="759" ht="15" spans="1:9">
      <c r="A759" s="4" t="s">
        <v>13844</v>
      </c>
      <c r="B759" t="str">
        <f>VLOOKUP(A759,'[1]子sku-父sku'!$A:$B,2,0)</f>
        <v>CS-LY085</v>
      </c>
      <c r="C759" s="5">
        <f>SUMIFS(allorders!O:O,allorders!L:L,$A759,allorders!AG:AG,"&lt;="&amp;日期!$B$5,allorders!AG:AG,"&gt;="&amp;日期!$B$6,allorders!$Q:$Q,"&lt;&gt;"&amp;"",allorders!E:E,"Shipped")</f>
        <v>0</v>
      </c>
      <c r="D759" s="5">
        <f>SUMIFS(allorders!$O:$O,allorders!$L:$L,$A759,allorders!$AG:$AG,"&lt;="&amp;日期!$B$7,allorders!$AG:$AG,"&gt;="&amp;日期!$B$8,allorders!Q:Q,"&lt;&gt;"&amp;"",allorders!E:E,"Shipped")</f>
        <v>2</v>
      </c>
      <c r="E759" s="5">
        <f>SUMIFS(allorders!$O:$O,allorders!$L:$L,$A759,allorders!$AG:$AG,"&lt;="&amp;日期!$B$9,allorders!$AG:$AG,"&gt;="&amp;日期!$B$10,allorders!Q:Q,"&lt;&gt;"&amp;"",allorders!E:E,"Shipped")</f>
        <v>0</v>
      </c>
      <c r="F759" s="5">
        <f>SUMIFS(allorders!$O:$O,allorders!$L:$L,$A759,allorders!$AG:$AG,"&lt;="&amp;日期!$B$11,allorders!$AG:$AG,"&gt;="&amp;日期!$B$12,allorders!Q:Q,"&lt;&gt;"&amp;"",allorders!E:E,"Shipped")</f>
        <v>0</v>
      </c>
      <c r="G759" s="6">
        <f>IF(SUM(C759:F759)=0,0,SUMIFS(allorders!Q:Q,allorders!L:L,A759,allorders!AG:AG,"&lt;="&amp;日期!$B$5,allorders!AG:AG,"&gt;="&amp;日期!$B$12,allorders!N:N,"Shipped")/SUM(C759:F759))</f>
        <v>14.98</v>
      </c>
      <c r="H759">
        <f t="shared" si="22"/>
        <v>2</v>
      </c>
      <c r="I759">
        <f t="shared" si="23"/>
        <v>29.96</v>
      </c>
    </row>
    <row r="760" ht="15" spans="1:9">
      <c r="A760" s="4" t="s">
        <v>13956</v>
      </c>
      <c r="B760" t="str">
        <f>VLOOKUP(A760,'[1]子sku-父sku'!$A:$B,2,0)</f>
        <v>CS-LY181</v>
      </c>
      <c r="C760" s="5">
        <f>SUMIFS(allorders!O:O,allorders!L:L,$A760,allorders!AG:AG,"&lt;="&amp;日期!$B$5,allorders!AG:AG,"&gt;="&amp;日期!$B$6,allorders!$Q:$Q,"&lt;&gt;"&amp;"",allorders!E:E,"Shipped")</f>
        <v>0</v>
      </c>
      <c r="D760" s="5">
        <f>SUMIFS(allorders!$O:$O,allorders!$L:$L,$A760,allorders!$AG:$AG,"&lt;="&amp;日期!$B$7,allorders!$AG:$AG,"&gt;="&amp;日期!$B$8,allorders!Q:Q,"&lt;&gt;"&amp;"",allorders!E:E,"Shipped")</f>
        <v>1</v>
      </c>
      <c r="E760" s="5">
        <f>SUMIFS(allorders!$O:$O,allorders!$L:$L,$A760,allorders!$AG:$AG,"&lt;="&amp;日期!$B$9,allorders!$AG:$AG,"&gt;="&amp;日期!$B$10,allorders!Q:Q,"&lt;&gt;"&amp;"",allorders!E:E,"Shipped")</f>
        <v>0</v>
      </c>
      <c r="F760" s="5">
        <f>SUMIFS(allorders!$O:$O,allorders!$L:$L,$A760,allorders!$AG:$AG,"&lt;="&amp;日期!$B$11,allorders!$AG:$AG,"&gt;="&amp;日期!$B$12,allorders!Q:Q,"&lt;&gt;"&amp;"",allorders!E:E,"Shipped")</f>
        <v>0</v>
      </c>
      <c r="G760" s="6">
        <f>IF(SUM(C760:F760)=0,0,SUMIFS(allorders!Q:Q,allorders!L:L,A760,allorders!AG:AG,"&lt;="&amp;日期!$B$5,allorders!AG:AG,"&gt;="&amp;日期!$B$12,allorders!N:N,"Shipped")/SUM(C760:F760))</f>
        <v>23.98</v>
      </c>
      <c r="H760">
        <f t="shared" si="22"/>
        <v>1</v>
      </c>
      <c r="I760">
        <f t="shared" si="23"/>
        <v>23.98</v>
      </c>
    </row>
    <row r="761" ht="15" spans="1:9">
      <c r="A761" s="4" t="s">
        <v>13972</v>
      </c>
      <c r="B761" t="str">
        <f>VLOOKUP(A761,'[1]子sku-父sku'!$A:$B,2,0)</f>
        <v>CS-LY084</v>
      </c>
      <c r="C761" s="5">
        <f>SUMIFS(allorders!O:O,allorders!L:L,$A761,allorders!AG:AG,"&lt;="&amp;日期!$B$5,allorders!AG:AG,"&gt;="&amp;日期!$B$6,allorders!$Q:$Q,"&lt;&gt;"&amp;"",allorders!E:E,"Shipped")</f>
        <v>0</v>
      </c>
      <c r="D761" s="5">
        <f>SUMIFS(allorders!$O:$O,allorders!$L:$L,$A761,allorders!$AG:$AG,"&lt;="&amp;日期!$B$7,allorders!$AG:$AG,"&gt;="&amp;日期!$B$8,allorders!Q:Q,"&lt;&gt;"&amp;"",allorders!E:E,"Shipped")</f>
        <v>2</v>
      </c>
      <c r="E761" s="5">
        <f>SUMIFS(allorders!$O:$O,allorders!$L:$L,$A761,allorders!$AG:$AG,"&lt;="&amp;日期!$B$9,allorders!$AG:$AG,"&gt;="&amp;日期!$B$10,allorders!Q:Q,"&lt;&gt;"&amp;"",allorders!E:E,"Shipped")</f>
        <v>0</v>
      </c>
      <c r="F761" s="5">
        <f>SUMIFS(allorders!$O:$O,allorders!$L:$L,$A761,allorders!$AG:$AG,"&lt;="&amp;日期!$B$11,allorders!$AG:$AG,"&gt;="&amp;日期!$B$12,allorders!Q:Q,"&lt;&gt;"&amp;"",allorders!E:E,"Shipped")</f>
        <v>0</v>
      </c>
      <c r="G761" s="6">
        <f>IF(SUM(C761:F761)=0,0,SUMIFS(allorders!Q:Q,allorders!L:L,A761,allorders!AG:AG,"&lt;="&amp;日期!$B$5,allorders!AG:AG,"&gt;="&amp;日期!$B$12,allorders!N:N,"Shipped")/SUM(C761:F761))</f>
        <v>19.98</v>
      </c>
      <c r="H761">
        <f t="shared" si="22"/>
        <v>2</v>
      </c>
      <c r="I761">
        <f t="shared" si="23"/>
        <v>39.96</v>
      </c>
    </row>
    <row r="762" ht="15" spans="1:9">
      <c r="A762" s="4" t="s">
        <v>14060</v>
      </c>
      <c r="B762" t="str">
        <f>VLOOKUP(A762,'[1]子sku-父sku'!$A:$B,2,0)</f>
        <v>MY-LYRound020</v>
      </c>
      <c r="C762" s="5">
        <f>SUMIFS(allorders!O:O,allorders!L:L,$A762,allorders!AG:AG,"&lt;="&amp;日期!$B$5,allorders!AG:AG,"&gt;="&amp;日期!$B$6,allorders!$Q:$Q,"&lt;&gt;"&amp;"",allorders!E:E,"Shipped")</f>
        <v>0</v>
      </c>
      <c r="D762" s="5">
        <f>SUMIFS(allorders!$O:$O,allorders!$L:$L,$A762,allorders!$AG:$AG,"&lt;="&amp;日期!$B$7,allorders!$AG:$AG,"&gt;="&amp;日期!$B$8,allorders!Q:Q,"&lt;&gt;"&amp;"",allorders!E:E,"Shipped")</f>
        <v>1</v>
      </c>
      <c r="E762" s="5">
        <f>SUMIFS(allorders!$O:$O,allorders!$L:$L,$A762,allorders!$AG:$AG,"&lt;="&amp;日期!$B$9,allorders!$AG:$AG,"&gt;="&amp;日期!$B$10,allorders!Q:Q,"&lt;&gt;"&amp;"",allorders!E:E,"Shipped")</f>
        <v>0</v>
      </c>
      <c r="F762" s="5">
        <f>SUMIFS(allorders!$O:$O,allorders!$L:$L,$A762,allorders!$AG:$AG,"&lt;="&amp;日期!$B$11,allorders!$AG:$AG,"&gt;="&amp;日期!$B$12,allorders!Q:Q,"&lt;&gt;"&amp;"",allorders!E:E,"Shipped")</f>
        <v>0</v>
      </c>
      <c r="G762" s="6">
        <f>IF(SUM(C762:F762)=0,0,SUMIFS(allorders!Q:Q,allorders!L:L,A762,allorders!AG:AG,"&lt;="&amp;日期!$B$5,allorders!AG:AG,"&gt;="&amp;日期!$B$12,allorders!N:N,"Shipped")/SUM(C762:F762))</f>
        <v>23.98</v>
      </c>
      <c r="H762">
        <f t="shared" si="22"/>
        <v>1</v>
      </c>
      <c r="I762">
        <f t="shared" si="23"/>
        <v>23.98</v>
      </c>
    </row>
    <row r="763" ht="15" spans="1:9">
      <c r="A763" s="4" t="s">
        <v>14068</v>
      </c>
      <c r="B763" t="str">
        <f>VLOOKUP(A763,'[1]子sku-父sku'!$A:$B,2,0)</f>
        <v>MY-SBRound020</v>
      </c>
      <c r="C763" s="5">
        <f>SUMIFS(allorders!O:O,allorders!L:L,$A763,allorders!AG:AG,"&lt;="&amp;日期!$B$5,allorders!AG:AG,"&gt;="&amp;日期!$B$6,allorders!$Q:$Q,"&lt;&gt;"&amp;"",allorders!E:E,"Shipped")</f>
        <v>2</v>
      </c>
      <c r="D763" s="5">
        <f>SUMIFS(allorders!$O:$O,allorders!$L:$L,$A763,allorders!$AG:$AG,"&lt;="&amp;日期!$B$7,allorders!$AG:$AG,"&gt;="&amp;日期!$B$8,allorders!Q:Q,"&lt;&gt;"&amp;"",allorders!E:E,"Shipped")</f>
        <v>1</v>
      </c>
      <c r="E763" s="5">
        <f>SUMIFS(allorders!$O:$O,allorders!$L:$L,$A763,allorders!$AG:$AG,"&lt;="&amp;日期!$B$9,allorders!$AG:$AG,"&gt;="&amp;日期!$B$10,allorders!Q:Q,"&lt;&gt;"&amp;"",allorders!E:E,"Shipped")</f>
        <v>0</v>
      </c>
      <c r="F763" s="5">
        <f>SUMIFS(allorders!$O:$O,allorders!$L:$L,$A763,allorders!$AG:$AG,"&lt;="&amp;日期!$B$11,allorders!$AG:$AG,"&gt;="&amp;日期!$B$12,allorders!Q:Q,"&lt;&gt;"&amp;"",allorders!E:E,"Shipped")</f>
        <v>0</v>
      </c>
      <c r="G763" s="6">
        <f>IF(SUM(C763:F763)=0,0,SUMIFS(allorders!Q:Q,allorders!L:L,A763,allorders!AG:AG,"&lt;="&amp;日期!$B$5,allorders!AG:AG,"&gt;="&amp;日期!$B$12,allorders!N:N,"Shipped")/SUM(C763:F763))</f>
        <v>23.98</v>
      </c>
      <c r="H763">
        <f t="shared" si="22"/>
        <v>3</v>
      </c>
      <c r="I763">
        <f t="shared" si="23"/>
        <v>71.94</v>
      </c>
    </row>
    <row r="764" ht="15" spans="1:9">
      <c r="A764" s="4" t="s">
        <v>14286</v>
      </c>
      <c r="B764" t="str">
        <f>VLOOKUP(A764,'[1]子sku-父sku'!$A:$B,2,0)</f>
        <v>CS-SB016</v>
      </c>
      <c r="C764" s="5">
        <f>SUMIFS(allorders!O:O,allorders!L:L,$A764,allorders!AG:AG,"&lt;="&amp;日期!$B$5,allorders!AG:AG,"&gt;="&amp;日期!$B$6,allorders!$Q:$Q,"&lt;&gt;"&amp;"",allorders!E:E,"Shipped")</f>
        <v>0</v>
      </c>
      <c r="D764" s="5">
        <f>SUMIFS(allorders!$O:$O,allorders!$L:$L,$A764,allorders!$AG:$AG,"&lt;="&amp;日期!$B$7,allorders!$AG:$AG,"&gt;="&amp;日期!$B$8,allorders!Q:Q,"&lt;&gt;"&amp;"",allorders!E:E,"Shipped")</f>
        <v>2</v>
      </c>
      <c r="E764" s="5">
        <f>SUMIFS(allorders!$O:$O,allorders!$L:$L,$A764,allorders!$AG:$AG,"&lt;="&amp;日期!$B$9,allorders!$AG:$AG,"&gt;="&amp;日期!$B$10,allorders!Q:Q,"&lt;&gt;"&amp;"",allorders!E:E,"Shipped")</f>
        <v>0</v>
      </c>
      <c r="F764" s="5">
        <f>SUMIFS(allorders!$O:$O,allorders!$L:$L,$A764,allorders!$AG:$AG,"&lt;="&amp;日期!$B$11,allorders!$AG:$AG,"&gt;="&amp;日期!$B$12,allorders!Q:Q,"&lt;&gt;"&amp;"",allorders!E:E,"Shipped")</f>
        <v>0</v>
      </c>
      <c r="G764" s="6">
        <f>IF(SUM(C764:F764)=0,0,SUMIFS(allorders!Q:Q,allorders!L:L,A764,allorders!AG:AG,"&lt;="&amp;日期!$B$5,allorders!AG:AG,"&gt;="&amp;日期!$B$12,allorders!N:N,"Shipped")/SUM(C764:F764))</f>
        <v>26.98</v>
      </c>
      <c r="H764">
        <f t="shared" si="22"/>
        <v>2</v>
      </c>
      <c r="I764">
        <f t="shared" si="23"/>
        <v>53.96</v>
      </c>
    </row>
    <row r="765" ht="15" spans="1:9">
      <c r="A765" s="4" t="s">
        <v>14310</v>
      </c>
      <c r="B765" t="str">
        <f>VLOOKUP(A765,'[1]子sku-父sku'!$A:$B,2,0)</f>
        <v>MY-LYRound020</v>
      </c>
      <c r="C765" s="5">
        <f>SUMIFS(allorders!O:O,allorders!L:L,$A765,allorders!AG:AG,"&lt;="&amp;日期!$B$5,allorders!AG:AG,"&gt;="&amp;日期!$B$6,allorders!$Q:$Q,"&lt;&gt;"&amp;"",allorders!E:E,"Shipped")</f>
        <v>0</v>
      </c>
      <c r="D765" s="5">
        <f>SUMIFS(allorders!$O:$O,allorders!$L:$L,$A765,allorders!$AG:$AG,"&lt;="&amp;日期!$B$7,allorders!$AG:$AG,"&gt;="&amp;日期!$B$8,allorders!Q:Q,"&lt;&gt;"&amp;"",allorders!E:E,"Shipped")</f>
        <v>2</v>
      </c>
      <c r="E765" s="5">
        <f>SUMIFS(allorders!$O:$O,allorders!$L:$L,$A765,allorders!$AG:$AG,"&lt;="&amp;日期!$B$9,allorders!$AG:$AG,"&gt;="&amp;日期!$B$10,allorders!Q:Q,"&lt;&gt;"&amp;"",allorders!E:E,"Shipped")</f>
        <v>0</v>
      </c>
      <c r="F765" s="5">
        <f>SUMIFS(allorders!$O:$O,allorders!$L:$L,$A765,allorders!$AG:$AG,"&lt;="&amp;日期!$B$11,allorders!$AG:$AG,"&gt;="&amp;日期!$B$12,allorders!Q:Q,"&lt;&gt;"&amp;"",allorders!E:E,"Shipped")</f>
        <v>0</v>
      </c>
      <c r="G765" s="6">
        <f>IF(SUM(C765:F765)=0,0,SUMIFS(allorders!Q:Q,allorders!L:L,A765,allorders!AG:AG,"&lt;="&amp;日期!$B$5,allorders!AG:AG,"&gt;="&amp;日期!$B$12,allorders!N:N,"Shipped")/SUM(C765:F765))</f>
        <v>23.98</v>
      </c>
      <c r="H765">
        <f t="shared" si="22"/>
        <v>2</v>
      </c>
      <c r="I765">
        <f t="shared" si="23"/>
        <v>47.96</v>
      </c>
    </row>
    <row r="766" ht="15" spans="1:9">
      <c r="A766" s="4" t="s">
        <v>14329</v>
      </c>
      <c r="B766" t="str">
        <f>VLOOKUP(A766,'[1]子sku-父sku'!$A:$B,2,0)</f>
        <v>CA084</v>
      </c>
      <c r="C766" s="5">
        <f>SUMIFS(allorders!O:O,allorders!L:L,$A766,allorders!AG:AG,"&lt;="&amp;日期!$B$5,allorders!AG:AG,"&gt;="&amp;日期!$B$6,allorders!$Q:$Q,"&lt;&gt;"&amp;"",allorders!E:E,"Shipped")</f>
        <v>0</v>
      </c>
      <c r="D766" s="5">
        <f>SUMIFS(allorders!$O:$O,allorders!$L:$L,$A766,allorders!$AG:$AG,"&lt;="&amp;日期!$B$7,allorders!$AG:$AG,"&gt;="&amp;日期!$B$8,allorders!Q:Q,"&lt;&gt;"&amp;"",allorders!E:E,"Shipped")</f>
        <v>1</v>
      </c>
      <c r="E766" s="5">
        <f>SUMIFS(allorders!$O:$O,allorders!$L:$L,$A766,allorders!$AG:$AG,"&lt;="&amp;日期!$B$9,allorders!$AG:$AG,"&gt;="&amp;日期!$B$10,allorders!Q:Q,"&lt;&gt;"&amp;"",allorders!E:E,"Shipped")</f>
        <v>0</v>
      </c>
      <c r="F766" s="5">
        <f>SUMIFS(allorders!$O:$O,allorders!$L:$L,$A766,allorders!$AG:$AG,"&lt;="&amp;日期!$B$11,allorders!$AG:$AG,"&gt;="&amp;日期!$B$12,allorders!Q:Q,"&lt;&gt;"&amp;"",allorders!E:E,"Shipped")</f>
        <v>0</v>
      </c>
      <c r="G766" s="6">
        <f>IF(SUM(C766:F766)=0,0,SUMIFS(allorders!Q:Q,allorders!L:L,A766,allorders!AG:AG,"&lt;="&amp;日期!$B$5,allorders!AG:AG,"&gt;="&amp;日期!$B$12,allorders!N:N,"Shipped")/SUM(C766:F766))</f>
        <v>24.99</v>
      </c>
      <c r="H766">
        <f t="shared" si="22"/>
        <v>1</v>
      </c>
      <c r="I766">
        <f t="shared" si="23"/>
        <v>24.99</v>
      </c>
    </row>
    <row r="767" ht="15" spans="1:9">
      <c r="A767" s="4" t="s">
        <v>14341</v>
      </c>
      <c r="B767" t="str">
        <f>VLOOKUP(A767,'[1]子sku-父sku'!$A:$B,2,0)</f>
        <v>CS-CA181</v>
      </c>
      <c r="C767" s="5">
        <f>SUMIFS(allorders!O:O,allorders!L:L,$A767,allorders!AG:AG,"&lt;="&amp;日期!$B$5,allorders!AG:AG,"&gt;="&amp;日期!$B$6,allorders!$Q:$Q,"&lt;&gt;"&amp;"",allorders!E:E,"Shipped")</f>
        <v>0</v>
      </c>
      <c r="D767" s="5">
        <f>SUMIFS(allorders!$O:$O,allorders!$L:$L,$A767,allorders!$AG:$AG,"&lt;="&amp;日期!$B$7,allorders!$AG:$AG,"&gt;="&amp;日期!$B$8,allorders!Q:Q,"&lt;&gt;"&amp;"",allorders!E:E,"Shipped")</f>
        <v>2</v>
      </c>
      <c r="E767" s="5">
        <f>SUMIFS(allorders!$O:$O,allorders!$L:$L,$A767,allorders!$AG:$AG,"&lt;="&amp;日期!$B$9,allorders!$AG:$AG,"&gt;="&amp;日期!$B$10,allorders!Q:Q,"&lt;&gt;"&amp;"",allorders!E:E,"Shipped")</f>
        <v>0</v>
      </c>
      <c r="F767" s="5">
        <f>SUMIFS(allorders!$O:$O,allorders!$L:$L,$A767,allorders!$AG:$AG,"&lt;="&amp;日期!$B$11,allorders!$AG:$AG,"&gt;="&amp;日期!$B$12,allorders!Q:Q,"&lt;&gt;"&amp;"",allorders!E:E,"Shipped")</f>
        <v>0</v>
      </c>
      <c r="G767" s="6">
        <f>IF(SUM(C767:F767)=0,0,SUMIFS(allorders!Q:Q,allorders!L:L,A767,allorders!AG:AG,"&lt;="&amp;日期!$B$5,allorders!AG:AG,"&gt;="&amp;日期!$B$12,allorders!N:N,"Shipped")/SUM(C767:F767))</f>
        <v>24.99</v>
      </c>
      <c r="H767">
        <f t="shared" si="22"/>
        <v>2</v>
      </c>
      <c r="I767">
        <f t="shared" si="23"/>
        <v>49.98</v>
      </c>
    </row>
    <row r="768" ht="15" spans="1:9">
      <c r="A768" s="4" t="s">
        <v>14358</v>
      </c>
      <c r="B768" t="str">
        <f>VLOOKUP(A768,'[1]子sku-父sku'!$A:$B,2,0)</f>
        <v>CS-CA181</v>
      </c>
      <c r="C768" s="5">
        <f>SUMIFS(allorders!O:O,allorders!L:L,$A768,allorders!AG:AG,"&lt;="&amp;日期!$B$5,allorders!AG:AG,"&gt;="&amp;日期!$B$6,allorders!$Q:$Q,"&lt;&gt;"&amp;"",allorders!E:E,"Shipped")</f>
        <v>0</v>
      </c>
      <c r="D768" s="5">
        <f>SUMIFS(allorders!$O:$O,allorders!$L:$L,$A768,allorders!$AG:$AG,"&lt;="&amp;日期!$B$7,allorders!$AG:$AG,"&gt;="&amp;日期!$B$8,allorders!Q:Q,"&lt;&gt;"&amp;"",allorders!E:E,"Shipped")</f>
        <v>2</v>
      </c>
      <c r="E768" s="5">
        <f>SUMIFS(allorders!$O:$O,allorders!$L:$L,$A768,allorders!$AG:$AG,"&lt;="&amp;日期!$B$9,allorders!$AG:$AG,"&gt;="&amp;日期!$B$10,allorders!Q:Q,"&lt;&gt;"&amp;"",allorders!E:E,"Shipped")</f>
        <v>0</v>
      </c>
      <c r="F768" s="5">
        <f>SUMIFS(allorders!$O:$O,allorders!$L:$L,$A768,allorders!$AG:$AG,"&lt;="&amp;日期!$B$11,allorders!$AG:$AG,"&gt;="&amp;日期!$B$12,allorders!Q:Q,"&lt;&gt;"&amp;"",allorders!E:E,"Shipped")</f>
        <v>0</v>
      </c>
      <c r="G768" s="6">
        <f>IF(SUM(C768:F768)=0,0,SUMIFS(allorders!Q:Q,allorders!L:L,A768,allorders!AG:AG,"&lt;="&amp;日期!$B$5,allorders!AG:AG,"&gt;="&amp;日期!$B$12,allorders!N:N,"Shipped")/SUM(C768:F768))</f>
        <v>24.99</v>
      </c>
      <c r="H768">
        <f t="shared" si="22"/>
        <v>2</v>
      </c>
      <c r="I768">
        <f t="shared" si="23"/>
        <v>49.98</v>
      </c>
    </row>
    <row r="769" ht="15" spans="1:9">
      <c r="A769" s="4" t="s">
        <v>14392</v>
      </c>
      <c r="B769" t="str">
        <f>VLOOKUP(A769,'[1]子sku-父sku'!$A:$B,2,0)</f>
        <v>CS-CA170</v>
      </c>
      <c r="C769" s="5">
        <f>SUMIFS(allorders!O:O,allorders!L:L,$A769,allorders!AG:AG,"&lt;="&amp;日期!$B$5,allorders!AG:AG,"&gt;="&amp;日期!$B$6,allorders!$Q:$Q,"&lt;&gt;"&amp;"",allorders!E:E,"Shipped")</f>
        <v>0</v>
      </c>
      <c r="D769" s="5">
        <f>SUMIFS(allorders!$O:$O,allorders!$L:$L,$A769,allorders!$AG:$AG,"&lt;="&amp;日期!$B$7,allorders!$AG:$AG,"&gt;="&amp;日期!$B$8,allorders!Q:Q,"&lt;&gt;"&amp;"",allorders!E:E,"Shipped")</f>
        <v>1</v>
      </c>
      <c r="E769" s="5">
        <f>SUMIFS(allorders!$O:$O,allorders!$L:$L,$A769,allorders!$AG:$AG,"&lt;="&amp;日期!$B$9,allorders!$AG:$AG,"&gt;="&amp;日期!$B$10,allorders!Q:Q,"&lt;&gt;"&amp;"",allorders!E:E,"Shipped")</f>
        <v>0</v>
      </c>
      <c r="F769" s="5">
        <f>SUMIFS(allorders!$O:$O,allorders!$L:$L,$A769,allorders!$AG:$AG,"&lt;="&amp;日期!$B$11,allorders!$AG:$AG,"&gt;="&amp;日期!$B$12,allorders!Q:Q,"&lt;&gt;"&amp;"",allorders!E:E,"Shipped")</f>
        <v>0</v>
      </c>
      <c r="G769" s="6">
        <f>IF(SUM(C769:F769)=0,0,SUMIFS(allorders!Q:Q,allorders!L:L,A769,allorders!AG:AG,"&lt;="&amp;日期!$B$5,allorders!AG:AG,"&gt;="&amp;日期!$B$12,allorders!N:N,"Shipped")/SUM(C769:F769))</f>
        <v>24.99</v>
      </c>
      <c r="H769">
        <f t="shared" si="22"/>
        <v>1</v>
      </c>
      <c r="I769">
        <f t="shared" si="23"/>
        <v>24.99</v>
      </c>
    </row>
    <row r="770" ht="15" spans="1:9">
      <c r="A770" s="4" t="s">
        <v>14415</v>
      </c>
      <c r="B770" t="str">
        <f>VLOOKUP(A770,'[1]子sku-父sku'!$A:$B,2,0)</f>
        <v>CS-LY085</v>
      </c>
      <c r="C770" s="5">
        <f>SUMIFS(allorders!O:O,allorders!L:L,$A770,allorders!AG:AG,"&lt;="&amp;日期!$B$5,allorders!AG:AG,"&gt;="&amp;日期!$B$6,allorders!$Q:$Q,"&lt;&gt;"&amp;"",allorders!E:E,"Shipped")</f>
        <v>1</v>
      </c>
      <c r="D770" s="5">
        <f>SUMIFS(allorders!$O:$O,allorders!$L:$L,$A770,allorders!$AG:$AG,"&lt;="&amp;日期!$B$7,allorders!$AG:$AG,"&gt;="&amp;日期!$B$8,allorders!Q:Q,"&lt;&gt;"&amp;"",allorders!E:E,"Shipped")</f>
        <v>0</v>
      </c>
      <c r="E770" s="5">
        <f>SUMIFS(allorders!$O:$O,allorders!$L:$L,$A770,allorders!$AG:$AG,"&lt;="&amp;日期!$B$9,allorders!$AG:$AG,"&gt;="&amp;日期!$B$10,allorders!Q:Q,"&lt;&gt;"&amp;"",allorders!E:E,"Shipped")</f>
        <v>0</v>
      </c>
      <c r="F770" s="5">
        <f>SUMIFS(allorders!$O:$O,allorders!$L:$L,$A770,allorders!$AG:$AG,"&lt;="&amp;日期!$B$11,allorders!$AG:$AG,"&gt;="&amp;日期!$B$12,allorders!Q:Q,"&lt;&gt;"&amp;"",allorders!E:E,"Shipped")</f>
        <v>0</v>
      </c>
      <c r="G770" s="6">
        <f>IF(SUM(C770:F770)=0,0,SUMIFS(allorders!Q:Q,allorders!L:L,A770,allorders!AG:AG,"&lt;="&amp;日期!$B$5,allorders!AG:AG,"&gt;="&amp;日期!$B$12,allorders!N:N,"Shipped")/SUM(C770:F770))</f>
        <v>16.99</v>
      </c>
      <c r="H770">
        <f t="shared" si="22"/>
        <v>1</v>
      </c>
      <c r="I770">
        <f t="shared" si="23"/>
        <v>16.99</v>
      </c>
    </row>
    <row r="771" ht="15" spans="1:9">
      <c r="A771" s="4" t="s">
        <v>14457</v>
      </c>
      <c r="B771" t="str">
        <f>VLOOKUP(A771,'[1]子sku-父sku'!$A:$B,2,0)</f>
        <v>CS-LY086</v>
      </c>
      <c r="C771" s="5">
        <f>SUMIFS(allorders!O:O,allorders!L:L,$A771,allorders!AG:AG,"&lt;="&amp;日期!$B$5,allorders!AG:AG,"&gt;="&amp;日期!$B$6,allorders!$Q:$Q,"&lt;&gt;"&amp;"",allorders!E:E,"Shipped")</f>
        <v>0</v>
      </c>
      <c r="D771" s="5">
        <f>SUMIFS(allorders!$O:$O,allorders!$L:$L,$A771,allorders!$AG:$AG,"&lt;="&amp;日期!$B$7,allorders!$AG:$AG,"&gt;="&amp;日期!$B$8,allorders!Q:Q,"&lt;&gt;"&amp;"",allorders!E:E,"Shipped")</f>
        <v>0</v>
      </c>
      <c r="E771" s="5">
        <f>SUMIFS(allorders!$O:$O,allorders!$L:$L,$A771,allorders!$AG:$AG,"&lt;="&amp;日期!$B$9,allorders!$AG:$AG,"&gt;="&amp;日期!$B$10,allorders!Q:Q,"&lt;&gt;"&amp;"",allorders!E:E,"Shipped")</f>
        <v>0</v>
      </c>
      <c r="F771" s="5">
        <f>SUMIFS(allorders!$O:$O,allorders!$L:$L,$A771,allorders!$AG:$AG,"&lt;="&amp;日期!$B$11,allorders!$AG:$AG,"&gt;="&amp;日期!$B$12,allorders!Q:Q,"&lt;&gt;"&amp;"",allorders!E:E,"Shipped")</f>
        <v>0</v>
      </c>
      <c r="G771" s="6">
        <f>IF(SUM(C771:F771)=0,0,SUMIFS(allorders!Q:Q,allorders!L:L,A771,allorders!AG:AG,"&lt;="&amp;日期!$B$5,allorders!AG:AG,"&gt;="&amp;日期!$B$12,allorders!N:N,"Shipped")/SUM(C771:F771))</f>
        <v>0</v>
      </c>
      <c r="H771">
        <f t="shared" ref="H771:H834" si="24">SUM(C771:F771)</f>
        <v>0</v>
      </c>
      <c r="I771">
        <f t="shared" ref="I771:I834" si="25">IF(H771=0,0,H771*G771)</f>
        <v>0</v>
      </c>
    </row>
    <row r="772" ht="15" spans="1:9">
      <c r="A772" s="4" t="s">
        <v>14470</v>
      </c>
      <c r="B772" t="str">
        <f>VLOOKUP(A772,'[1]子sku-父sku'!$A:$B,2,0)</f>
        <v>CS-LY166</v>
      </c>
      <c r="C772" s="5">
        <f>SUMIFS(allorders!O:O,allorders!L:L,$A772,allorders!AG:AG,"&lt;="&amp;日期!$B$5,allorders!AG:AG,"&gt;="&amp;日期!$B$6,allorders!$Q:$Q,"&lt;&gt;"&amp;"",allorders!E:E,"Shipped")</f>
        <v>0</v>
      </c>
      <c r="D772" s="5">
        <f>SUMIFS(allorders!$O:$O,allorders!$L:$L,$A772,allorders!$AG:$AG,"&lt;="&amp;日期!$B$7,allorders!$AG:$AG,"&gt;="&amp;日期!$B$8,allorders!Q:Q,"&lt;&gt;"&amp;"",allorders!E:E,"Shipped")</f>
        <v>0</v>
      </c>
      <c r="E772" s="5">
        <f>SUMIFS(allorders!$O:$O,allorders!$L:$L,$A772,allorders!$AG:$AG,"&lt;="&amp;日期!$B$9,allorders!$AG:$AG,"&gt;="&amp;日期!$B$10,allorders!Q:Q,"&lt;&gt;"&amp;"",allorders!E:E,"Shipped")</f>
        <v>0</v>
      </c>
      <c r="F772" s="5">
        <f>SUMIFS(allorders!$O:$O,allorders!$L:$L,$A772,allorders!$AG:$AG,"&lt;="&amp;日期!$B$11,allorders!$AG:$AG,"&gt;="&amp;日期!$B$12,allorders!Q:Q,"&lt;&gt;"&amp;"",allorders!E:E,"Shipped")</f>
        <v>0</v>
      </c>
      <c r="G772" s="6">
        <f>IF(SUM(C772:F772)=0,0,SUMIFS(allorders!Q:Q,allorders!L:L,A772,allorders!AG:AG,"&lt;="&amp;日期!$B$5,allorders!AG:AG,"&gt;="&amp;日期!$B$12,allorders!N:N,"Shipped")/SUM(C772:F772))</f>
        <v>0</v>
      </c>
      <c r="H772">
        <f t="shared" si="24"/>
        <v>0</v>
      </c>
      <c r="I772">
        <f t="shared" si="25"/>
        <v>0</v>
      </c>
    </row>
    <row r="773" ht="15" spans="1:9">
      <c r="A773" s="4" t="s">
        <v>14479</v>
      </c>
      <c r="B773" t="str">
        <f>VLOOKUP(A773,'[1]子sku-父sku'!$A:$B,2,0)</f>
        <v>CS-LY166</v>
      </c>
      <c r="C773" s="5">
        <f>SUMIFS(allorders!O:O,allorders!L:L,$A773,allorders!AG:AG,"&lt;="&amp;日期!$B$5,allorders!AG:AG,"&gt;="&amp;日期!$B$6,allorders!$Q:$Q,"&lt;&gt;"&amp;"",allorders!E:E,"Shipped")</f>
        <v>0</v>
      </c>
      <c r="D773" s="5">
        <f>SUMIFS(allorders!$O:$O,allorders!$L:$L,$A773,allorders!$AG:$AG,"&lt;="&amp;日期!$B$7,allorders!$AG:$AG,"&gt;="&amp;日期!$B$8,allorders!Q:Q,"&lt;&gt;"&amp;"",allorders!E:E,"Shipped")</f>
        <v>0</v>
      </c>
      <c r="E773" s="5">
        <f>SUMIFS(allorders!$O:$O,allorders!$L:$L,$A773,allorders!$AG:$AG,"&lt;="&amp;日期!$B$9,allorders!$AG:$AG,"&gt;="&amp;日期!$B$10,allorders!Q:Q,"&lt;&gt;"&amp;"",allorders!E:E,"Shipped")</f>
        <v>0</v>
      </c>
      <c r="F773" s="5">
        <f>SUMIFS(allorders!$O:$O,allorders!$L:$L,$A773,allorders!$AG:$AG,"&lt;="&amp;日期!$B$11,allorders!$AG:$AG,"&gt;="&amp;日期!$B$12,allorders!Q:Q,"&lt;&gt;"&amp;"",allorders!E:E,"Shipped")</f>
        <v>0</v>
      </c>
      <c r="G773" s="6">
        <f>IF(SUM(C773:F773)=0,0,SUMIFS(allorders!Q:Q,allorders!L:L,A773,allorders!AG:AG,"&lt;="&amp;日期!$B$5,allorders!AG:AG,"&gt;="&amp;日期!$B$12,allorders!N:N,"Shipped")/SUM(C773:F773))</f>
        <v>0</v>
      </c>
      <c r="H773">
        <f t="shared" si="24"/>
        <v>0</v>
      </c>
      <c r="I773">
        <f t="shared" si="25"/>
        <v>0</v>
      </c>
    </row>
    <row r="774" ht="15" spans="1:9">
      <c r="A774" s="4" t="s">
        <v>14488</v>
      </c>
      <c r="B774" t="str">
        <f>VLOOKUP(A774,'[1]子sku-父sku'!$A:$B,2,0)</f>
        <v>CS-LY171</v>
      </c>
      <c r="C774" s="5">
        <f>SUMIFS(allorders!O:O,allorders!L:L,$A774,allorders!AG:AG,"&lt;="&amp;日期!$B$5,allorders!AG:AG,"&gt;="&amp;日期!$B$6,allorders!$Q:$Q,"&lt;&gt;"&amp;"",allorders!E:E,"Shipped")</f>
        <v>1</v>
      </c>
      <c r="D774" s="5">
        <f>SUMIFS(allorders!$O:$O,allorders!$L:$L,$A774,allorders!$AG:$AG,"&lt;="&amp;日期!$B$7,allorders!$AG:$AG,"&gt;="&amp;日期!$B$8,allorders!Q:Q,"&lt;&gt;"&amp;"",allorders!E:E,"Shipped")</f>
        <v>0</v>
      </c>
      <c r="E774" s="5">
        <f>SUMIFS(allorders!$O:$O,allorders!$L:$L,$A774,allorders!$AG:$AG,"&lt;="&amp;日期!$B$9,allorders!$AG:$AG,"&gt;="&amp;日期!$B$10,allorders!Q:Q,"&lt;&gt;"&amp;"",allorders!E:E,"Shipped")</f>
        <v>0</v>
      </c>
      <c r="F774" s="5">
        <f>SUMIFS(allorders!$O:$O,allorders!$L:$L,$A774,allorders!$AG:$AG,"&lt;="&amp;日期!$B$11,allorders!$AG:$AG,"&gt;="&amp;日期!$B$12,allorders!Q:Q,"&lt;&gt;"&amp;"",allorders!E:E,"Shipped")</f>
        <v>0</v>
      </c>
      <c r="G774" s="6">
        <f>IF(SUM(C774:F774)=0,0,SUMIFS(allorders!Q:Q,allorders!L:L,A774,allorders!AG:AG,"&lt;="&amp;日期!$B$5,allorders!AG:AG,"&gt;="&amp;日期!$B$12,allorders!N:N,"Shipped")/SUM(C774:F774))</f>
        <v>18.98</v>
      </c>
      <c r="H774">
        <f t="shared" si="24"/>
        <v>1</v>
      </c>
      <c r="I774">
        <f t="shared" si="25"/>
        <v>18.98</v>
      </c>
    </row>
    <row r="775" ht="15" spans="1:9">
      <c r="A775" s="4" t="s">
        <v>14494</v>
      </c>
      <c r="B775" t="str">
        <f>VLOOKUP(A775,'[1]子sku-父sku'!$A:$B,2,0)</f>
        <v>CS-LY171</v>
      </c>
      <c r="C775" s="5">
        <f>SUMIFS(allorders!O:O,allorders!L:L,$A775,allorders!AG:AG,"&lt;="&amp;日期!$B$5,allorders!AG:AG,"&gt;="&amp;日期!$B$6,allorders!$Q:$Q,"&lt;&gt;"&amp;"",allorders!E:E,"Shipped")</f>
        <v>1</v>
      </c>
      <c r="D775" s="5">
        <f>SUMIFS(allorders!$O:$O,allorders!$L:$L,$A775,allorders!$AG:$AG,"&lt;="&amp;日期!$B$7,allorders!$AG:$AG,"&gt;="&amp;日期!$B$8,allorders!Q:Q,"&lt;&gt;"&amp;"",allorders!E:E,"Shipped")</f>
        <v>2</v>
      </c>
      <c r="E775" s="5">
        <f>SUMIFS(allorders!$O:$O,allorders!$L:$L,$A775,allorders!$AG:$AG,"&lt;="&amp;日期!$B$9,allorders!$AG:$AG,"&gt;="&amp;日期!$B$10,allorders!Q:Q,"&lt;&gt;"&amp;"",allorders!E:E,"Shipped")</f>
        <v>0</v>
      </c>
      <c r="F775" s="5">
        <f>SUMIFS(allorders!$O:$O,allorders!$L:$L,$A775,allorders!$AG:$AG,"&lt;="&amp;日期!$B$11,allorders!$AG:$AG,"&gt;="&amp;日期!$B$12,allorders!Q:Q,"&lt;&gt;"&amp;"",allorders!E:E,"Shipped")</f>
        <v>0</v>
      </c>
      <c r="G775" s="6">
        <f>IF(SUM(C775:F775)=0,0,SUMIFS(allorders!Q:Q,allorders!L:L,A775,allorders!AG:AG,"&lt;="&amp;日期!$B$5,allorders!AG:AG,"&gt;="&amp;日期!$B$12,allorders!N:N,"Shipped")/SUM(C775:F775))</f>
        <v>12.98</v>
      </c>
      <c r="H775">
        <f t="shared" si="24"/>
        <v>3</v>
      </c>
      <c r="I775">
        <f t="shared" si="25"/>
        <v>38.94</v>
      </c>
    </row>
    <row r="776" ht="15" spans="1:9">
      <c r="A776" s="4" t="s">
        <v>14506</v>
      </c>
      <c r="B776" t="str">
        <f>VLOOKUP(A776,'[1]子sku-父sku'!$A:$B,2,0)</f>
        <v>CS-LY171</v>
      </c>
      <c r="C776" s="5">
        <f>SUMIFS(allorders!O:O,allorders!L:L,$A776,allorders!AG:AG,"&lt;="&amp;日期!$B$5,allorders!AG:AG,"&gt;="&amp;日期!$B$6,allorders!$Q:$Q,"&lt;&gt;"&amp;"",allorders!E:E,"Shipped")</f>
        <v>0</v>
      </c>
      <c r="D776" s="5">
        <f>SUMIFS(allorders!$O:$O,allorders!$L:$L,$A776,allorders!$AG:$AG,"&lt;="&amp;日期!$B$7,allorders!$AG:$AG,"&gt;="&amp;日期!$B$8,allorders!Q:Q,"&lt;&gt;"&amp;"",allorders!E:E,"Shipped")</f>
        <v>0</v>
      </c>
      <c r="E776" s="5">
        <f>SUMIFS(allorders!$O:$O,allorders!$L:$L,$A776,allorders!$AG:$AG,"&lt;="&amp;日期!$B$9,allorders!$AG:$AG,"&gt;="&amp;日期!$B$10,allorders!Q:Q,"&lt;&gt;"&amp;"",allorders!E:E,"Shipped")</f>
        <v>0</v>
      </c>
      <c r="F776" s="5">
        <f>SUMIFS(allorders!$O:$O,allorders!$L:$L,$A776,allorders!$AG:$AG,"&lt;="&amp;日期!$B$11,allorders!$AG:$AG,"&gt;="&amp;日期!$B$12,allorders!Q:Q,"&lt;&gt;"&amp;"",allorders!E:E,"Shipped")</f>
        <v>0</v>
      </c>
      <c r="G776" s="6">
        <f>IF(SUM(C776:F776)=0,0,SUMIFS(allorders!Q:Q,allorders!L:L,A776,allorders!AG:AG,"&lt;="&amp;日期!$B$5,allorders!AG:AG,"&gt;="&amp;日期!$B$12,allorders!N:N,"Shipped")/SUM(C776:F776))</f>
        <v>0</v>
      </c>
      <c r="H776">
        <f t="shared" si="24"/>
        <v>0</v>
      </c>
      <c r="I776">
        <f t="shared" si="25"/>
        <v>0</v>
      </c>
    </row>
    <row r="777" ht="15" spans="1:9">
      <c r="A777" s="4" t="s">
        <v>14533</v>
      </c>
      <c r="B777" t="str">
        <f>VLOOKUP(A777,'[1]子sku-父sku'!$A:$B,2,0)</f>
        <v>CS-LY181</v>
      </c>
      <c r="C777" s="5">
        <f>SUMIFS(allorders!O:O,allorders!L:L,$A777,allorders!AG:AG,"&lt;="&amp;日期!$B$5,allorders!AG:AG,"&gt;="&amp;日期!$B$6,allorders!$Q:$Q,"&lt;&gt;"&amp;"",allorders!E:E,"Shipped")</f>
        <v>3</v>
      </c>
      <c r="D777" s="5">
        <f>SUMIFS(allorders!$O:$O,allorders!$L:$L,$A777,allorders!$AG:$AG,"&lt;="&amp;日期!$B$7,allorders!$AG:$AG,"&gt;="&amp;日期!$B$8,allorders!Q:Q,"&lt;&gt;"&amp;"",allorders!E:E,"Shipped")</f>
        <v>0</v>
      </c>
      <c r="E777" s="5">
        <f>SUMIFS(allorders!$O:$O,allorders!$L:$L,$A777,allorders!$AG:$AG,"&lt;="&amp;日期!$B$9,allorders!$AG:$AG,"&gt;="&amp;日期!$B$10,allorders!Q:Q,"&lt;&gt;"&amp;"",allorders!E:E,"Shipped")</f>
        <v>0</v>
      </c>
      <c r="F777" s="5">
        <f>SUMIFS(allorders!$O:$O,allorders!$L:$L,$A777,allorders!$AG:$AG,"&lt;="&amp;日期!$B$11,allorders!$AG:$AG,"&gt;="&amp;日期!$B$12,allorders!Q:Q,"&lt;&gt;"&amp;"",allorders!E:E,"Shipped")</f>
        <v>0</v>
      </c>
      <c r="G777" s="6">
        <f>IF(SUM(C777:F777)=0,0,SUMIFS(allorders!Q:Q,allorders!L:L,A777,allorders!AG:AG,"&lt;="&amp;日期!$B$5,allorders!AG:AG,"&gt;="&amp;日期!$B$12,allorders!N:N,"Shipped")/SUM(C777:F777))</f>
        <v>23.98</v>
      </c>
      <c r="H777">
        <f t="shared" si="24"/>
        <v>3</v>
      </c>
      <c r="I777">
        <f t="shared" si="25"/>
        <v>71.94</v>
      </c>
    </row>
    <row r="778" ht="15" spans="1:9">
      <c r="A778" s="4" t="s">
        <v>14539</v>
      </c>
      <c r="B778" t="str">
        <f>VLOOKUP(A778,'[1]子sku-父sku'!$A:$B,2,0)</f>
        <v>CS-LY181</v>
      </c>
      <c r="C778" s="5">
        <f>SUMIFS(allorders!O:O,allorders!L:L,$A778,allorders!AG:AG,"&lt;="&amp;日期!$B$5,allorders!AG:AG,"&gt;="&amp;日期!$B$6,allorders!$Q:$Q,"&lt;&gt;"&amp;"",allorders!E:E,"Shipped")</f>
        <v>1</v>
      </c>
      <c r="D778" s="5">
        <f>SUMIFS(allorders!$O:$O,allorders!$L:$L,$A778,allorders!$AG:$AG,"&lt;="&amp;日期!$B$7,allorders!$AG:$AG,"&gt;="&amp;日期!$B$8,allorders!Q:Q,"&lt;&gt;"&amp;"",allorders!E:E,"Shipped")</f>
        <v>1</v>
      </c>
      <c r="E778" s="5">
        <f>SUMIFS(allorders!$O:$O,allorders!$L:$L,$A778,allorders!$AG:$AG,"&lt;="&amp;日期!$B$9,allorders!$AG:$AG,"&gt;="&amp;日期!$B$10,allorders!Q:Q,"&lt;&gt;"&amp;"",allorders!E:E,"Shipped")</f>
        <v>0</v>
      </c>
      <c r="F778" s="5">
        <f>SUMIFS(allorders!$O:$O,allorders!$L:$L,$A778,allorders!$AG:$AG,"&lt;="&amp;日期!$B$11,allorders!$AG:$AG,"&gt;="&amp;日期!$B$12,allorders!Q:Q,"&lt;&gt;"&amp;"",allorders!E:E,"Shipped")</f>
        <v>0</v>
      </c>
      <c r="G778" s="6">
        <f>IF(SUM(C778:F778)=0,0,SUMIFS(allorders!Q:Q,allorders!L:L,A778,allorders!AG:AG,"&lt;="&amp;日期!$B$5,allorders!AG:AG,"&gt;="&amp;日期!$B$12,allorders!N:N,"Shipped")/SUM(C778:F778))</f>
        <v>23.98</v>
      </c>
      <c r="H778">
        <f t="shared" si="24"/>
        <v>2</v>
      </c>
      <c r="I778">
        <f t="shared" si="25"/>
        <v>47.96</v>
      </c>
    </row>
    <row r="779" ht="15" spans="1:9">
      <c r="A779" s="4" t="s">
        <v>14554</v>
      </c>
      <c r="B779" t="str">
        <f>VLOOKUP(A779,'[1]子sku-父sku'!$A:$B,2,0)</f>
        <v>CS-SB002</v>
      </c>
      <c r="C779" s="5">
        <f>SUMIFS(allorders!O:O,allorders!L:L,$A779,allorders!AG:AG,"&lt;="&amp;日期!$B$5,allorders!AG:AG,"&gt;="&amp;日期!$B$6,allorders!$Q:$Q,"&lt;&gt;"&amp;"",allorders!E:E,"Shipped")</f>
        <v>0</v>
      </c>
      <c r="D779" s="5">
        <f>SUMIFS(allorders!$O:$O,allorders!$L:$L,$A779,allorders!$AG:$AG,"&lt;="&amp;日期!$B$7,allorders!$AG:$AG,"&gt;="&amp;日期!$B$8,allorders!Q:Q,"&lt;&gt;"&amp;"",allorders!E:E,"Shipped")</f>
        <v>0</v>
      </c>
      <c r="E779" s="5">
        <f>SUMIFS(allorders!$O:$O,allorders!$L:$L,$A779,allorders!$AG:$AG,"&lt;="&amp;日期!$B$9,allorders!$AG:$AG,"&gt;="&amp;日期!$B$10,allorders!Q:Q,"&lt;&gt;"&amp;"",allorders!E:E,"Shipped")</f>
        <v>0</v>
      </c>
      <c r="F779" s="5">
        <f>SUMIFS(allorders!$O:$O,allorders!$L:$L,$A779,allorders!$AG:$AG,"&lt;="&amp;日期!$B$11,allorders!$AG:$AG,"&gt;="&amp;日期!$B$12,allorders!Q:Q,"&lt;&gt;"&amp;"",allorders!E:E,"Shipped")</f>
        <v>0</v>
      </c>
      <c r="G779" s="6">
        <f>IF(SUM(C779:F779)=0,0,SUMIFS(allorders!Q:Q,allorders!L:L,A779,allorders!AG:AG,"&lt;="&amp;日期!$B$5,allorders!AG:AG,"&gt;="&amp;日期!$B$12,allorders!N:N,"Shipped")/SUM(C779:F779))</f>
        <v>0</v>
      </c>
      <c r="H779">
        <f t="shared" si="24"/>
        <v>0</v>
      </c>
      <c r="I779">
        <f t="shared" si="25"/>
        <v>0</v>
      </c>
    </row>
    <row r="780" ht="15" spans="1:9">
      <c r="A780" s="4" t="s">
        <v>14566</v>
      </c>
      <c r="B780" t="str">
        <f>VLOOKUP(A780,'[1]子sku-父sku'!$A:$B,2,0)</f>
        <v>CS-SB002</v>
      </c>
      <c r="C780" s="5">
        <f>SUMIFS(allorders!O:O,allorders!L:L,$A780,allorders!AG:AG,"&lt;="&amp;日期!$B$5,allorders!AG:AG,"&gt;="&amp;日期!$B$6,allorders!$Q:$Q,"&lt;&gt;"&amp;"",allorders!E:E,"Shipped")</f>
        <v>0</v>
      </c>
      <c r="D780" s="5">
        <f>SUMIFS(allorders!$O:$O,allorders!$L:$L,$A780,allorders!$AG:$AG,"&lt;="&amp;日期!$B$7,allorders!$AG:$AG,"&gt;="&amp;日期!$B$8,allorders!Q:Q,"&lt;&gt;"&amp;"",allorders!E:E,"Shipped")</f>
        <v>1</v>
      </c>
      <c r="E780" s="5">
        <f>SUMIFS(allorders!$O:$O,allorders!$L:$L,$A780,allorders!$AG:$AG,"&lt;="&amp;日期!$B$9,allorders!$AG:$AG,"&gt;="&amp;日期!$B$10,allorders!Q:Q,"&lt;&gt;"&amp;"",allorders!E:E,"Shipped")</f>
        <v>0</v>
      </c>
      <c r="F780" s="5">
        <f>SUMIFS(allorders!$O:$O,allorders!$L:$L,$A780,allorders!$AG:$AG,"&lt;="&amp;日期!$B$11,allorders!$AG:$AG,"&gt;="&amp;日期!$B$12,allorders!Q:Q,"&lt;&gt;"&amp;"",allorders!E:E,"Shipped")</f>
        <v>0</v>
      </c>
      <c r="G780" s="6">
        <f>IF(SUM(C780:F780)=0,0,SUMIFS(allorders!Q:Q,allorders!L:L,A780,allorders!AG:AG,"&lt;="&amp;日期!$B$5,allorders!AG:AG,"&gt;="&amp;日期!$B$12,allorders!N:N,"Shipped")/SUM(C780:F780))</f>
        <v>12.98</v>
      </c>
      <c r="H780">
        <f t="shared" si="24"/>
        <v>1</v>
      </c>
      <c r="I780">
        <f t="shared" si="25"/>
        <v>12.98</v>
      </c>
    </row>
    <row r="781" ht="15" spans="1:9">
      <c r="A781" s="4" t="s">
        <v>14590</v>
      </c>
      <c r="B781" t="str">
        <f>VLOOKUP(A781,'[1]子sku-父sku'!$A:$B,2,0)</f>
        <v>CS-SB005</v>
      </c>
      <c r="C781" s="5">
        <f>SUMIFS(allorders!O:O,allorders!L:L,$A781,allorders!AG:AG,"&lt;="&amp;日期!$B$5,allorders!AG:AG,"&gt;="&amp;日期!$B$6,allorders!$Q:$Q,"&lt;&gt;"&amp;"",allorders!E:E,"Shipped")</f>
        <v>1</v>
      </c>
      <c r="D781" s="5">
        <f>SUMIFS(allorders!$O:$O,allorders!$L:$L,$A781,allorders!$AG:$AG,"&lt;="&amp;日期!$B$7,allorders!$AG:$AG,"&gt;="&amp;日期!$B$8,allorders!Q:Q,"&lt;&gt;"&amp;"",allorders!E:E,"Shipped")</f>
        <v>0</v>
      </c>
      <c r="E781" s="5">
        <f>SUMIFS(allorders!$O:$O,allorders!$L:$L,$A781,allorders!$AG:$AG,"&lt;="&amp;日期!$B$9,allorders!$AG:$AG,"&gt;="&amp;日期!$B$10,allorders!Q:Q,"&lt;&gt;"&amp;"",allorders!E:E,"Shipped")</f>
        <v>0</v>
      </c>
      <c r="F781" s="5">
        <f>SUMIFS(allorders!$O:$O,allorders!$L:$L,$A781,allorders!$AG:$AG,"&lt;="&amp;日期!$B$11,allorders!$AG:$AG,"&gt;="&amp;日期!$B$12,allorders!Q:Q,"&lt;&gt;"&amp;"",allorders!E:E,"Shipped")</f>
        <v>0</v>
      </c>
      <c r="G781" s="6">
        <f>IF(SUM(C781:F781)=0,0,SUMIFS(allorders!Q:Q,allorders!L:L,A781,allorders!AG:AG,"&lt;="&amp;日期!$B$5,allorders!AG:AG,"&gt;="&amp;日期!$B$12,allorders!N:N,"Shipped")/SUM(C781:F781))</f>
        <v>22.98</v>
      </c>
      <c r="H781">
        <f t="shared" si="24"/>
        <v>1</v>
      </c>
      <c r="I781">
        <f t="shared" si="25"/>
        <v>22.98</v>
      </c>
    </row>
    <row r="782" ht="15" spans="1:9">
      <c r="A782" s="4" t="s">
        <v>14596</v>
      </c>
      <c r="B782" t="str">
        <f>VLOOKUP(A782,'[1]子sku-父sku'!$A:$B,2,0)</f>
        <v>CS-SB006</v>
      </c>
      <c r="C782" s="5">
        <f>SUMIFS(allorders!O:O,allorders!L:L,$A782,allorders!AG:AG,"&lt;="&amp;日期!$B$5,allorders!AG:AG,"&gt;="&amp;日期!$B$6,allorders!$Q:$Q,"&lt;&gt;"&amp;"",allorders!E:E,"Shipped")</f>
        <v>0</v>
      </c>
      <c r="D782" s="5">
        <f>SUMIFS(allorders!$O:$O,allorders!$L:$L,$A782,allorders!$AG:$AG,"&lt;="&amp;日期!$B$7,allorders!$AG:$AG,"&gt;="&amp;日期!$B$8,allorders!Q:Q,"&lt;&gt;"&amp;"",allorders!E:E,"Shipped")</f>
        <v>0</v>
      </c>
      <c r="E782" s="5">
        <f>SUMIFS(allorders!$O:$O,allorders!$L:$L,$A782,allorders!$AG:$AG,"&lt;="&amp;日期!$B$9,allorders!$AG:$AG,"&gt;="&amp;日期!$B$10,allorders!Q:Q,"&lt;&gt;"&amp;"",allorders!E:E,"Shipped")</f>
        <v>0</v>
      </c>
      <c r="F782" s="5">
        <f>SUMIFS(allorders!$O:$O,allorders!$L:$L,$A782,allorders!$AG:$AG,"&lt;="&amp;日期!$B$11,allorders!$AG:$AG,"&gt;="&amp;日期!$B$12,allorders!Q:Q,"&lt;&gt;"&amp;"",allorders!E:E,"Shipped")</f>
        <v>0</v>
      </c>
      <c r="G782" s="6">
        <f>IF(SUM(C782:F782)=0,0,SUMIFS(allorders!Q:Q,allorders!L:L,A782,allorders!AG:AG,"&lt;="&amp;日期!$B$5,allorders!AG:AG,"&gt;="&amp;日期!$B$12,allorders!N:N,"Shipped")/SUM(C782:F782))</f>
        <v>0</v>
      </c>
      <c r="H782">
        <f t="shared" si="24"/>
        <v>0</v>
      </c>
      <c r="I782">
        <f t="shared" si="25"/>
        <v>0</v>
      </c>
    </row>
    <row r="783" ht="15" spans="1:9">
      <c r="A783" s="4" t="s">
        <v>14608</v>
      </c>
      <c r="B783" t="str">
        <f>VLOOKUP(A783,'[1]子sku-父sku'!$A:$B,2,0)</f>
        <v>CS-SB006</v>
      </c>
      <c r="C783" s="5">
        <f>SUMIFS(allorders!O:O,allorders!L:L,$A783,allorders!AG:AG,"&lt;="&amp;日期!$B$5,allorders!AG:AG,"&gt;="&amp;日期!$B$6,allorders!$Q:$Q,"&lt;&gt;"&amp;"",allorders!E:E,"Shipped")</f>
        <v>0</v>
      </c>
      <c r="D783" s="5">
        <f>SUMIFS(allorders!$O:$O,allorders!$L:$L,$A783,allorders!$AG:$AG,"&lt;="&amp;日期!$B$7,allorders!$AG:$AG,"&gt;="&amp;日期!$B$8,allorders!Q:Q,"&lt;&gt;"&amp;"",allorders!E:E,"Shipped")</f>
        <v>1</v>
      </c>
      <c r="E783" s="5">
        <f>SUMIFS(allorders!$O:$O,allorders!$L:$L,$A783,allorders!$AG:$AG,"&lt;="&amp;日期!$B$9,allorders!$AG:$AG,"&gt;="&amp;日期!$B$10,allorders!Q:Q,"&lt;&gt;"&amp;"",allorders!E:E,"Shipped")</f>
        <v>0</v>
      </c>
      <c r="F783" s="5">
        <f>SUMIFS(allorders!$O:$O,allorders!$L:$L,$A783,allorders!$AG:$AG,"&lt;="&amp;日期!$B$11,allorders!$AG:$AG,"&gt;="&amp;日期!$B$12,allorders!Q:Q,"&lt;&gt;"&amp;"",allorders!E:E,"Shipped")</f>
        <v>0</v>
      </c>
      <c r="G783" s="6">
        <f>IF(SUM(C783:F783)=0,0,SUMIFS(allorders!Q:Q,allorders!L:L,A783,allorders!AG:AG,"&lt;="&amp;日期!$B$5,allorders!AG:AG,"&gt;="&amp;日期!$B$12,allorders!N:N,"Shipped")/SUM(C783:F783))</f>
        <v>22.98</v>
      </c>
      <c r="H783">
        <f t="shared" si="24"/>
        <v>1</v>
      </c>
      <c r="I783">
        <f t="shared" si="25"/>
        <v>22.98</v>
      </c>
    </row>
    <row r="784" ht="15" spans="1:9">
      <c r="A784" s="4" t="s">
        <v>14616</v>
      </c>
      <c r="B784" t="str">
        <f>VLOOKUP(A784,'[1]子sku-父sku'!$A:$B,2,0)</f>
        <v>CS-LY084</v>
      </c>
      <c r="C784" s="5">
        <f>SUMIFS(allorders!O:O,allorders!L:L,$A784,allorders!AG:AG,"&lt;="&amp;日期!$B$5,allorders!AG:AG,"&gt;="&amp;日期!$B$6,allorders!$Q:$Q,"&lt;&gt;"&amp;"",allorders!E:E,"Shipped")</f>
        <v>0</v>
      </c>
      <c r="D784" s="5">
        <f>SUMIFS(allorders!$O:$O,allorders!$L:$L,$A784,allorders!$AG:$AG,"&lt;="&amp;日期!$B$7,allorders!$AG:$AG,"&gt;="&amp;日期!$B$8,allorders!Q:Q,"&lt;&gt;"&amp;"",allorders!E:E,"Shipped")</f>
        <v>0</v>
      </c>
      <c r="E784" s="5">
        <f>SUMIFS(allorders!$O:$O,allorders!$L:$L,$A784,allorders!$AG:$AG,"&lt;="&amp;日期!$B$9,allorders!$AG:$AG,"&gt;="&amp;日期!$B$10,allorders!Q:Q,"&lt;&gt;"&amp;"",allorders!E:E,"Shipped")</f>
        <v>0</v>
      </c>
      <c r="F784" s="5">
        <f>SUMIFS(allorders!$O:$O,allorders!$L:$L,$A784,allorders!$AG:$AG,"&lt;="&amp;日期!$B$11,allorders!$AG:$AG,"&gt;="&amp;日期!$B$12,allorders!Q:Q,"&lt;&gt;"&amp;"",allorders!E:E,"Shipped")</f>
        <v>0</v>
      </c>
      <c r="G784" s="6">
        <f>IF(SUM(C784:F784)=0,0,SUMIFS(allorders!Q:Q,allorders!L:L,A784,allorders!AG:AG,"&lt;="&amp;日期!$B$5,allorders!AG:AG,"&gt;="&amp;日期!$B$12,allorders!N:N,"Shipped")/SUM(C784:F784))</f>
        <v>0</v>
      </c>
      <c r="H784">
        <f t="shared" si="24"/>
        <v>0</v>
      </c>
      <c r="I784">
        <f t="shared" si="25"/>
        <v>0</v>
      </c>
    </row>
    <row r="785" ht="15" spans="1:9">
      <c r="A785" s="4" t="s">
        <v>14622</v>
      </c>
      <c r="B785" t="str">
        <f>VLOOKUP(A785,'[1]子sku-父sku'!$A:$B,2,0)</f>
        <v>CS-SB006</v>
      </c>
      <c r="C785" s="5">
        <f>SUMIFS(allorders!O:O,allorders!L:L,$A785,allorders!AG:AG,"&lt;="&amp;日期!$B$5,allorders!AG:AG,"&gt;="&amp;日期!$B$6,allorders!$Q:$Q,"&lt;&gt;"&amp;"",allorders!E:E,"Shipped")</f>
        <v>0</v>
      </c>
      <c r="D785" s="5">
        <f>SUMIFS(allorders!$O:$O,allorders!$L:$L,$A785,allorders!$AG:$AG,"&lt;="&amp;日期!$B$7,allorders!$AG:$AG,"&gt;="&amp;日期!$B$8,allorders!Q:Q,"&lt;&gt;"&amp;"",allorders!E:E,"Shipped")</f>
        <v>0</v>
      </c>
      <c r="E785" s="5">
        <f>SUMIFS(allorders!$O:$O,allorders!$L:$L,$A785,allorders!$AG:$AG,"&lt;="&amp;日期!$B$9,allorders!$AG:$AG,"&gt;="&amp;日期!$B$10,allorders!Q:Q,"&lt;&gt;"&amp;"",allorders!E:E,"Shipped")</f>
        <v>0</v>
      </c>
      <c r="F785" s="5">
        <f>SUMIFS(allorders!$O:$O,allorders!$L:$L,$A785,allorders!$AG:$AG,"&lt;="&amp;日期!$B$11,allorders!$AG:$AG,"&gt;="&amp;日期!$B$12,allorders!Q:Q,"&lt;&gt;"&amp;"",allorders!E:E,"Shipped")</f>
        <v>0</v>
      </c>
      <c r="G785" s="6">
        <f>IF(SUM(C785:F785)=0,0,SUMIFS(allorders!Q:Q,allorders!L:L,A785,allorders!AG:AG,"&lt;="&amp;日期!$B$5,allorders!AG:AG,"&gt;="&amp;日期!$B$12,allorders!N:N,"Shipped")/SUM(C785:F785))</f>
        <v>0</v>
      </c>
      <c r="H785">
        <f t="shared" si="24"/>
        <v>0</v>
      </c>
      <c r="I785">
        <f t="shared" si="25"/>
        <v>0</v>
      </c>
    </row>
    <row r="786" ht="15" spans="1:9">
      <c r="A786" s="4" t="s">
        <v>14640</v>
      </c>
      <c r="B786" t="str">
        <f>VLOOKUP(A786,'[1]子sku-父sku'!$A:$B,2,0)</f>
        <v>CS-SB006</v>
      </c>
      <c r="C786" s="5">
        <f>SUMIFS(allorders!O:O,allorders!L:L,$A786,allorders!AG:AG,"&lt;="&amp;日期!$B$5,allorders!AG:AG,"&gt;="&amp;日期!$B$6,allorders!$Q:$Q,"&lt;&gt;"&amp;"",allorders!E:E,"Shipped")</f>
        <v>1</v>
      </c>
      <c r="D786" s="5">
        <f>SUMIFS(allorders!$O:$O,allorders!$L:$L,$A786,allorders!$AG:$AG,"&lt;="&amp;日期!$B$7,allorders!$AG:$AG,"&gt;="&amp;日期!$B$8,allorders!Q:Q,"&lt;&gt;"&amp;"",allorders!E:E,"Shipped")</f>
        <v>1</v>
      </c>
      <c r="E786" s="5">
        <f>SUMIFS(allorders!$O:$O,allorders!$L:$L,$A786,allorders!$AG:$AG,"&lt;="&amp;日期!$B$9,allorders!$AG:$AG,"&gt;="&amp;日期!$B$10,allorders!Q:Q,"&lt;&gt;"&amp;"",allorders!E:E,"Shipped")</f>
        <v>0</v>
      </c>
      <c r="F786" s="5">
        <f>SUMIFS(allorders!$O:$O,allorders!$L:$L,$A786,allorders!$AG:$AG,"&lt;="&amp;日期!$B$11,allorders!$AG:$AG,"&gt;="&amp;日期!$B$12,allorders!Q:Q,"&lt;&gt;"&amp;"",allorders!E:E,"Shipped")</f>
        <v>0</v>
      </c>
      <c r="G786" s="6">
        <f>IF(SUM(C786:F786)=0,0,SUMIFS(allorders!Q:Q,allorders!L:L,A786,allorders!AG:AG,"&lt;="&amp;日期!$B$5,allorders!AG:AG,"&gt;="&amp;日期!$B$12,allorders!N:N,"Shipped")/SUM(C786:F786))</f>
        <v>22.98</v>
      </c>
      <c r="H786">
        <f t="shared" si="24"/>
        <v>2</v>
      </c>
      <c r="I786">
        <f t="shared" si="25"/>
        <v>45.96</v>
      </c>
    </row>
    <row r="787" ht="15" spans="1:9">
      <c r="A787" s="4" t="s">
        <v>14646</v>
      </c>
      <c r="B787" t="str">
        <f>VLOOKUP(A787,'[1]子sku-父sku'!$A:$B,2,0)</f>
        <v>CS-LY084</v>
      </c>
      <c r="C787" s="5">
        <f>SUMIFS(allorders!O:O,allorders!L:L,$A787,allorders!AG:AG,"&lt;="&amp;日期!$B$5,allorders!AG:AG,"&gt;="&amp;日期!$B$6,allorders!$Q:$Q,"&lt;&gt;"&amp;"",allorders!E:E,"Shipped")</f>
        <v>0</v>
      </c>
      <c r="D787" s="5">
        <f>SUMIFS(allorders!$O:$O,allorders!$L:$L,$A787,allorders!$AG:$AG,"&lt;="&amp;日期!$B$7,allorders!$AG:$AG,"&gt;="&amp;日期!$B$8,allorders!Q:Q,"&lt;&gt;"&amp;"",allorders!E:E,"Shipped")</f>
        <v>0</v>
      </c>
      <c r="E787" s="5">
        <f>SUMIFS(allorders!$O:$O,allorders!$L:$L,$A787,allorders!$AG:$AG,"&lt;="&amp;日期!$B$9,allorders!$AG:$AG,"&gt;="&amp;日期!$B$10,allorders!Q:Q,"&lt;&gt;"&amp;"",allorders!E:E,"Shipped")</f>
        <v>0</v>
      </c>
      <c r="F787" s="5">
        <f>SUMIFS(allorders!$O:$O,allorders!$L:$L,$A787,allorders!$AG:$AG,"&lt;="&amp;日期!$B$11,allorders!$AG:$AG,"&gt;="&amp;日期!$B$12,allorders!Q:Q,"&lt;&gt;"&amp;"",allorders!E:E,"Shipped")</f>
        <v>0</v>
      </c>
      <c r="G787" s="6">
        <f>IF(SUM(C787:F787)=0,0,SUMIFS(allorders!Q:Q,allorders!L:L,A787,allorders!AG:AG,"&lt;="&amp;日期!$B$5,allorders!AG:AG,"&gt;="&amp;日期!$B$12,allorders!N:N,"Shipped")/SUM(C787:F787))</f>
        <v>0</v>
      </c>
      <c r="H787">
        <f t="shared" si="24"/>
        <v>0</v>
      </c>
      <c r="I787">
        <f t="shared" si="25"/>
        <v>0</v>
      </c>
    </row>
    <row r="788" ht="15" spans="1:9">
      <c r="A788" s="4" t="s">
        <v>14652</v>
      </c>
      <c r="B788" t="str">
        <f>VLOOKUP(A788,'[1]子sku-父sku'!$A:$B,2,0)</f>
        <v>CS-SB006</v>
      </c>
      <c r="C788" s="5">
        <f>SUMIFS(allorders!O:O,allorders!L:L,$A788,allorders!AG:AG,"&lt;="&amp;日期!$B$5,allorders!AG:AG,"&gt;="&amp;日期!$B$6,allorders!$Q:$Q,"&lt;&gt;"&amp;"",allorders!E:E,"Shipped")</f>
        <v>0</v>
      </c>
      <c r="D788" s="5">
        <f>SUMIFS(allorders!$O:$O,allorders!$L:$L,$A788,allorders!$AG:$AG,"&lt;="&amp;日期!$B$7,allorders!$AG:$AG,"&gt;="&amp;日期!$B$8,allorders!Q:Q,"&lt;&gt;"&amp;"",allorders!E:E,"Shipped")</f>
        <v>0</v>
      </c>
      <c r="E788" s="5">
        <f>SUMIFS(allorders!$O:$O,allorders!$L:$L,$A788,allorders!$AG:$AG,"&lt;="&amp;日期!$B$9,allorders!$AG:$AG,"&gt;="&amp;日期!$B$10,allorders!Q:Q,"&lt;&gt;"&amp;"",allorders!E:E,"Shipped")</f>
        <v>0</v>
      </c>
      <c r="F788" s="5">
        <f>SUMIFS(allorders!$O:$O,allorders!$L:$L,$A788,allorders!$AG:$AG,"&lt;="&amp;日期!$B$11,allorders!$AG:$AG,"&gt;="&amp;日期!$B$12,allorders!Q:Q,"&lt;&gt;"&amp;"",allorders!E:E,"Shipped")</f>
        <v>0</v>
      </c>
      <c r="G788" s="6">
        <f>IF(SUM(C788:F788)=0,0,SUMIFS(allorders!Q:Q,allorders!L:L,A788,allorders!AG:AG,"&lt;="&amp;日期!$B$5,allorders!AG:AG,"&gt;="&amp;日期!$B$12,allorders!N:N,"Shipped")/SUM(C788:F788))</f>
        <v>0</v>
      </c>
      <c r="H788">
        <f t="shared" si="24"/>
        <v>0</v>
      </c>
      <c r="I788">
        <f t="shared" si="25"/>
        <v>0</v>
      </c>
    </row>
    <row r="789" ht="15" spans="1:9">
      <c r="A789" s="4" t="s">
        <v>14673</v>
      </c>
      <c r="B789" t="str">
        <f>VLOOKUP(A789,'[1]子sku-父sku'!$A:$B,2,0)</f>
        <v>CS-LY084</v>
      </c>
      <c r="C789" s="5">
        <f>SUMIFS(allorders!O:O,allorders!L:L,$A789,allorders!AG:AG,"&lt;="&amp;日期!$B$5,allorders!AG:AG,"&gt;="&amp;日期!$B$6,allorders!$Q:$Q,"&lt;&gt;"&amp;"",allorders!E:E,"Shipped")</f>
        <v>1</v>
      </c>
      <c r="D789" s="5">
        <f>SUMIFS(allorders!$O:$O,allorders!$L:$L,$A789,allorders!$AG:$AG,"&lt;="&amp;日期!$B$7,allorders!$AG:$AG,"&gt;="&amp;日期!$B$8,allorders!Q:Q,"&lt;&gt;"&amp;"",allorders!E:E,"Shipped")</f>
        <v>0</v>
      </c>
      <c r="E789" s="5">
        <f>SUMIFS(allorders!$O:$O,allorders!$L:$L,$A789,allorders!$AG:$AG,"&lt;="&amp;日期!$B$9,allorders!$AG:$AG,"&gt;="&amp;日期!$B$10,allorders!Q:Q,"&lt;&gt;"&amp;"",allorders!E:E,"Shipped")</f>
        <v>0</v>
      </c>
      <c r="F789" s="5">
        <f>SUMIFS(allorders!$O:$O,allorders!$L:$L,$A789,allorders!$AG:$AG,"&lt;="&amp;日期!$B$11,allorders!$AG:$AG,"&gt;="&amp;日期!$B$12,allorders!Q:Q,"&lt;&gt;"&amp;"",allorders!E:E,"Shipped")</f>
        <v>0</v>
      </c>
      <c r="G789" s="6">
        <f>IF(SUM(C789:F789)=0,0,SUMIFS(allorders!Q:Q,allorders!L:L,A789,allorders!AG:AG,"&lt;="&amp;日期!$B$5,allorders!AG:AG,"&gt;="&amp;日期!$B$12,allorders!N:N,"Shipped")/SUM(C789:F789))</f>
        <v>22.98</v>
      </c>
      <c r="H789">
        <f t="shared" si="24"/>
        <v>1</v>
      </c>
      <c r="I789">
        <f t="shared" si="25"/>
        <v>22.98</v>
      </c>
    </row>
    <row r="790" ht="15" spans="1:9">
      <c r="A790" s="4" t="s">
        <v>14679</v>
      </c>
      <c r="B790" t="str">
        <f>VLOOKUP(A790,'[1]子sku-父sku'!$A:$B,2,0)</f>
        <v>CS-SB006</v>
      </c>
      <c r="C790" s="5">
        <f>SUMIFS(allorders!O:O,allorders!L:L,$A790,allorders!AG:AG,"&lt;="&amp;日期!$B$5,allorders!AG:AG,"&gt;="&amp;日期!$B$6,allorders!$Q:$Q,"&lt;&gt;"&amp;"",allorders!E:E,"Shipped")</f>
        <v>0</v>
      </c>
      <c r="D790" s="5">
        <f>SUMIFS(allorders!$O:$O,allorders!$L:$L,$A790,allorders!$AG:$AG,"&lt;="&amp;日期!$B$7,allorders!$AG:$AG,"&gt;="&amp;日期!$B$8,allorders!Q:Q,"&lt;&gt;"&amp;"",allorders!E:E,"Shipped")</f>
        <v>0</v>
      </c>
      <c r="E790" s="5">
        <f>SUMIFS(allorders!$O:$O,allorders!$L:$L,$A790,allorders!$AG:$AG,"&lt;="&amp;日期!$B$9,allorders!$AG:$AG,"&gt;="&amp;日期!$B$10,allorders!Q:Q,"&lt;&gt;"&amp;"",allorders!E:E,"Shipped")</f>
        <v>0</v>
      </c>
      <c r="F790" s="5">
        <f>SUMIFS(allorders!$O:$O,allorders!$L:$L,$A790,allorders!$AG:$AG,"&lt;="&amp;日期!$B$11,allorders!$AG:$AG,"&gt;="&amp;日期!$B$12,allorders!Q:Q,"&lt;&gt;"&amp;"",allorders!E:E,"Shipped")</f>
        <v>0</v>
      </c>
      <c r="G790" s="6">
        <f>IF(SUM(C790:F790)=0,0,SUMIFS(allorders!Q:Q,allorders!L:L,A790,allorders!AG:AG,"&lt;="&amp;日期!$B$5,allorders!AG:AG,"&gt;="&amp;日期!$B$12,allorders!N:N,"Shipped")/SUM(C790:F790))</f>
        <v>0</v>
      </c>
      <c r="H790">
        <f t="shared" si="24"/>
        <v>0</v>
      </c>
      <c r="I790">
        <f t="shared" si="25"/>
        <v>0</v>
      </c>
    </row>
    <row r="791" ht="15" spans="1:9">
      <c r="A791" s="4" t="s">
        <v>14685</v>
      </c>
      <c r="B791" t="str">
        <f>VLOOKUP(A791,'[1]子sku-父sku'!$A:$B,2,0)</f>
        <v>CS-SB006</v>
      </c>
      <c r="C791" s="5">
        <f>SUMIFS(allorders!O:O,allorders!L:L,$A791,allorders!AG:AG,"&lt;="&amp;日期!$B$5,allorders!AG:AG,"&gt;="&amp;日期!$B$6,allorders!$Q:$Q,"&lt;&gt;"&amp;"",allorders!E:E,"Shipped")</f>
        <v>0</v>
      </c>
      <c r="D791" s="5">
        <f>SUMIFS(allorders!$O:$O,allorders!$L:$L,$A791,allorders!$AG:$AG,"&lt;="&amp;日期!$B$7,allorders!$AG:$AG,"&gt;="&amp;日期!$B$8,allorders!Q:Q,"&lt;&gt;"&amp;"",allorders!E:E,"Shipped")</f>
        <v>0</v>
      </c>
      <c r="E791" s="5">
        <f>SUMIFS(allorders!$O:$O,allorders!$L:$L,$A791,allorders!$AG:$AG,"&lt;="&amp;日期!$B$9,allorders!$AG:$AG,"&gt;="&amp;日期!$B$10,allorders!Q:Q,"&lt;&gt;"&amp;"",allorders!E:E,"Shipped")</f>
        <v>0</v>
      </c>
      <c r="F791" s="5">
        <f>SUMIFS(allorders!$O:$O,allorders!$L:$L,$A791,allorders!$AG:$AG,"&lt;="&amp;日期!$B$11,allorders!$AG:$AG,"&gt;="&amp;日期!$B$12,allorders!Q:Q,"&lt;&gt;"&amp;"",allorders!E:E,"Shipped")</f>
        <v>0</v>
      </c>
      <c r="G791" s="6">
        <f>IF(SUM(C791:F791)=0,0,SUMIFS(allorders!Q:Q,allorders!L:L,A791,allorders!AG:AG,"&lt;="&amp;日期!$B$5,allorders!AG:AG,"&gt;="&amp;日期!$B$12,allorders!N:N,"Shipped")/SUM(C791:F791))</f>
        <v>0</v>
      </c>
      <c r="H791">
        <f t="shared" si="24"/>
        <v>0</v>
      </c>
      <c r="I791">
        <f t="shared" si="25"/>
        <v>0</v>
      </c>
    </row>
    <row r="792" ht="15" spans="1:9">
      <c r="A792" s="4" t="s">
        <v>14694</v>
      </c>
      <c r="B792" t="str">
        <f>VLOOKUP(A792,'[1]子sku-父sku'!$A:$B,2,0)</f>
        <v>CS-LY084</v>
      </c>
      <c r="C792" s="5">
        <f>SUMIFS(allorders!O:O,allorders!L:L,$A792,allorders!AG:AG,"&lt;="&amp;日期!$B$5,allorders!AG:AG,"&gt;="&amp;日期!$B$6,allorders!$Q:$Q,"&lt;&gt;"&amp;"",allorders!E:E,"Shipped")</f>
        <v>1</v>
      </c>
      <c r="D792" s="5">
        <f>SUMIFS(allorders!$O:$O,allorders!$L:$L,$A792,allorders!$AG:$AG,"&lt;="&amp;日期!$B$7,allorders!$AG:$AG,"&gt;="&amp;日期!$B$8,allorders!Q:Q,"&lt;&gt;"&amp;"",allorders!E:E,"Shipped")</f>
        <v>0</v>
      </c>
      <c r="E792" s="5">
        <f>SUMIFS(allorders!$O:$O,allorders!$L:$L,$A792,allorders!$AG:$AG,"&lt;="&amp;日期!$B$9,allorders!$AG:$AG,"&gt;="&amp;日期!$B$10,allorders!Q:Q,"&lt;&gt;"&amp;"",allorders!E:E,"Shipped")</f>
        <v>0</v>
      </c>
      <c r="F792" s="5">
        <f>SUMIFS(allorders!$O:$O,allorders!$L:$L,$A792,allorders!$AG:$AG,"&lt;="&amp;日期!$B$11,allorders!$AG:$AG,"&gt;="&amp;日期!$B$12,allorders!Q:Q,"&lt;&gt;"&amp;"",allorders!E:E,"Shipped")</f>
        <v>0</v>
      </c>
      <c r="G792" s="6">
        <f>IF(SUM(C792:F792)=0,0,SUMIFS(allorders!Q:Q,allorders!L:L,A792,allorders!AG:AG,"&lt;="&amp;日期!$B$5,allorders!AG:AG,"&gt;="&amp;日期!$B$12,allorders!N:N,"Shipped")/SUM(C792:F792))</f>
        <v>22.98</v>
      </c>
      <c r="H792">
        <f t="shared" si="24"/>
        <v>1</v>
      </c>
      <c r="I792">
        <f t="shared" si="25"/>
        <v>22.98</v>
      </c>
    </row>
    <row r="793" ht="15" spans="1:9">
      <c r="A793" s="4" t="s">
        <v>14700</v>
      </c>
      <c r="B793" t="str">
        <f>VLOOKUP(A793,'[1]子sku-父sku'!$A:$B,2,0)</f>
        <v>CS-SB006</v>
      </c>
      <c r="C793" s="5">
        <f>SUMIFS(allorders!O:O,allorders!L:L,$A793,allorders!AG:AG,"&lt;="&amp;日期!$B$5,allorders!AG:AG,"&gt;="&amp;日期!$B$6,allorders!$Q:$Q,"&lt;&gt;"&amp;"",allorders!E:E,"Shipped")</f>
        <v>1</v>
      </c>
      <c r="D793" s="5">
        <f>SUMIFS(allorders!$O:$O,allorders!$L:$L,$A793,allorders!$AG:$AG,"&lt;="&amp;日期!$B$7,allorders!$AG:$AG,"&gt;="&amp;日期!$B$8,allorders!Q:Q,"&lt;&gt;"&amp;"",allorders!E:E,"Shipped")</f>
        <v>0</v>
      </c>
      <c r="E793" s="5">
        <f>SUMIFS(allorders!$O:$O,allorders!$L:$L,$A793,allorders!$AG:$AG,"&lt;="&amp;日期!$B$9,allorders!$AG:$AG,"&gt;="&amp;日期!$B$10,allorders!Q:Q,"&lt;&gt;"&amp;"",allorders!E:E,"Shipped")</f>
        <v>0</v>
      </c>
      <c r="F793" s="5">
        <f>SUMIFS(allorders!$O:$O,allorders!$L:$L,$A793,allorders!$AG:$AG,"&lt;="&amp;日期!$B$11,allorders!$AG:$AG,"&gt;="&amp;日期!$B$12,allorders!Q:Q,"&lt;&gt;"&amp;"",allorders!E:E,"Shipped")</f>
        <v>0</v>
      </c>
      <c r="G793" s="6">
        <f>IF(SUM(C793:F793)=0,0,SUMIFS(allorders!Q:Q,allorders!L:L,A793,allorders!AG:AG,"&lt;="&amp;日期!$B$5,allorders!AG:AG,"&gt;="&amp;日期!$B$12,allorders!N:N,"Shipped")/SUM(C793:F793))</f>
        <v>22.98</v>
      </c>
      <c r="H793">
        <f t="shared" si="24"/>
        <v>1</v>
      </c>
      <c r="I793">
        <f t="shared" si="25"/>
        <v>22.98</v>
      </c>
    </row>
    <row r="794" ht="15" spans="1:9">
      <c r="A794" s="4" t="s">
        <v>14706</v>
      </c>
      <c r="B794" t="str">
        <f>VLOOKUP(A794,'[1]子sku-父sku'!$A:$B,2,0)</f>
        <v>CS-SB006</v>
      </c>
      <c r="C794" s="5">
        <f>SUMIFS(allorders!O:O,allorders!L:L,$A794,allorders!AG:AG,"&lt;="&amp;日期!$B$5,allorders!AG:AG,"&gt;="&amp;日期!$B$6,allorders!$Q:$Q,"&lt;&gt;"&amp;"",allorders!E:E,"Shipped")</f>
        <v>0</v>
      </c>
      <c r="D794" s="5">
        <f>SUMIFS(allorders!$O:$O,allorders!$L:$L,$A794,allorders!$AG:$AG,"&lt;="&amp;日期!$B$7,allorders!$AG:$AG,"&gt;="&amp;日期!$B$8,allorders!Q:Q,"&lt;&gt;"&amp;"",allorders!E:E,"Shipped")</f>
        <v>0</v>
      </c>
      <c r="E794" s="5">
        <f>SUMIFS(allorders!$O:$O,allorders!$L:$L,$A794,allorders!$AG:$AG,"&lt;="&amp;日期!$B$9,allorders!$AG:$AG,"&gt;="&amp;日期!$B$10,allorders!Q:Q,"&lt;&gt;"&amp;"",allorders!E:E,"Shipped")</f>
        <v>0</v>
      </c>
      <c r="F794" s="5">
        <f>SUMIFS(allorders!$O:$O,allorders!$L:$L,$A794,allorders!$AG:$AG,"&lt;="&amp;日期!$B$11,allorders!$AG:$AG,"&gt;="&amp;日期!$B$12,allorders!Q:Q,"&lt;&gt;"&amp;"",allorders!E:E,"Shipped")</f>
        <v>0</v>
      </c>
      <c r="G794" s="6">
        <f>IF(SUM(C794:F794)=0,0,SUMIFS(allorders!Q:Q,allorders!L:L,A794,allorders!AG:AG,"&lt;="&amp;日期!$B$5,allorders!AG:AG,"&gt;="&amp;日期!$B$12,allorders!N:N,"Shipped")/SUM(C794:F794))</f>
        <v>0</v>
      </c>
      <c r="H794">
        <f t="shared" si="24"/>
        <v>0</v>
      </c>
      <c r="I794">
        <f t="shared" si="25"/>
        <v>0</v>
      </c>
    </row>
    <row r="795" ht="15" spans="1:9">
      <c r="A795" s="4" t="s">
        <v>14712</v>
      </c>
      <c r="B795" t="str">
        <f>VLOOKUP(A795,'[1]子sku-父sku'!$A:$B,2,0)</f>
        <v>CS-SB007</v>
      </c>
      <c r="C795" s="5">
        <f>SUMIFS(allorders!O:O,allorders!L:L,$A795,allorders!AG:AG,"&lt;="&amp;日期!$B$5,allorders!AG:AG,"&gt;="&amp;日期!$B$6,allorders!$Q:$Q,"&lt;&gt;"&amp;"",allorders!E:E,"Shipped")</f>
        <v>0</v>
      </c>
      <c r="D795" s="5">
        <f>SUMIFS(allorders!$O:$O,allorders!$L:$L,$A795,allorders!$AG:$AG,"&lt;="&amp;日期!$B$7,allorders!$AG:$AG,"&gt;="&amp;日期!$B$8,allorders!Q:Q,"&lt;&gt;"&amp;"",allorders!E:E,"Shipped")</f>
        <v>0</v>
      </c>
      <c r="E795" s="5">
        <f>SUMIFS(allorders!$O:$O,allorders!$L:$L,$A795,allorders!$AG:$AG,"&lt;="&amp;日期!$B$9,allorders!$AG:$AG,"&gt;="&amp;日期!$B$10,allorders!Q:Q,"&lt;&gt;"&amp;"",allorders!E:E,"Shipped")</f>
        <v>0</v>
      </c>
      <c r="F795" s="5">
        <f>SUMIFS(allorders!$O:$O,allorders!$L:$L,$A795,allorders!$AG:$AG,"&lt;="&amp;日期!$B$11,allorders!$AG:$AG,"&gt;="&amp;日期!$B$12,allorders!Q:Q,"&lt;&gt;"&amp;"",allorders!E:E,"Shipped")</f>
        <v>0</v>
      </c>
      <c r="G795" s="6">
        <f>IF(SUM(C795:F795)=0,0,SUMIFS(allorders!Q:Q,allorders!L:L,A795,allorders!AG:AG,"&lt;="&amp;日期!$B$5,allorders!AG:AG,"&gt;="&amp;日期!$B$12,allorders!N:N,"Shipped")/SUM(C795:F795))</f>
        <v>0</v>
      </c>
      <c r="H795">
        <f t="shared" si="24"/>
        <v>0</v>
      </c>
      <c r="I795">
        <f t="shared" si="25"/>
        <v>0</v>
      </c>
    </row>
    <row r="796" ht="15" spans="1:9">
      <c r="A796" s="4" t="s">
        <v>14721</v>
      </c>
      <c r="B796" t="str">
        <f>VLOOKUP(A796,'[1]子sku-父sku'!$A:$B,2,0)</f>
        <v>CS-SB007</v>
      </c>
      <c r="C796" s="5">
        <f>SUMIFS(allorders!O:O,allorders!L:L,$A796,allorders!AG:AG,"&lt;="&amp;日期!$B$5,allorders!AG:AG,"&gt;="&amp;日期!$B$6,allorders!$Q:$Q,"&lt;&gt;"&amp;"",allorders!E:E,"Shipped")</f>
        <v>2</v>
      </c>
      <c r="D796" s="5">
        <f>SUMIFS(allorders!$O:$O,allorders!$L:$L,$A796,allorders!$AG:$AG,"&lt;="&amp;日期!$B$7,allorders!$AG:$AG,"&gt;="&amp;日期!$B$8,allorders!Q:Q,"&lt;&gt;"&amp;"",allorders!E:E,"Shipped")</f>
        <v>0</v>
      </c>
      <c r="E796" s="5">
        <f>SUMIFS(allorders!$O:$O,allorders!$L:$L,$A796,allorders!$AG:$AG,"&lt;="&amp;日期!$B$9,allorders!$AG:$AG,"&gt;="&amp;日期!$B$10,allorders!Q:Q,"&lt;&gt;"&amp;"",allorders!E:E,"Shipped")</f>
        <v>0</v>
      </c>
      <c r="F796" s="5">
        <f>SUMIFS(allorders!$O:$O,allorders!$L:$L,$A796,allorders!$AG:$AG,"&lt;="&amp;日期!$B$11,allorders!$AG:$AG,"&gt;="&amp;日期!$B$12,allorders!Q:Q,"&lt;&gt;"&amp;"",allorders!E:E,"Shipped")</f>
        <v>0</v>
      </c>
      <c r="G796" s="6">
        <f>IF(SUM(C796:F796)=0,0,SUMIFS(allorders!Q:Q,allorders!L:L,A796,allorders!AG:AG,"&lt;="&amp;日期!$B$5,allorders!AG:AG,"&gt;="&amp;日期!$B$12,allorders!N:N,"Shipped")/SUM(C796:F796))</f>
        <v>23.99</v>
      </c>
      <c r="H796">
        <f t="shared" si="24"/>
        <v>2</v>
      </c>
      <c r="I796">
        <f t="shared" si="25"/>
        <v>47.98</v>
      </c>
    </row>
    <row r="797" ht="15" spans="1:9">
      <c r="A797" s="4" t="s">
        <v>14730</v>
      </c>
      <c r="B797" t="str">
        <f>VLOOKUP(A797,'[1]子sku-父sku'!$A:$B,2,0)</f>
        <v>CS-SB007</v>
      </c>
      <c r="C797" s="5">
        <f>SUMIFS(allorders!O:O,allorders!L:L,$A797,allorders!AG:AG,"&lt;="&amp;日期!$B$5,allorders!AG:AG,"&gt;="&amp;日期!$B$6,allorders!$Q:$Q,"&lt;&gt;"&amp;"",allorders!E:E,"Shipped")</f>
        <v>0</v>
      </c>
      <c r="D797" s="5">
        <f>SUMIFS(allorders!$O:$O,allorders!$L:$L,$A797,allorders!$AG:$AG,"&lt;="&amp;日期!$B$7,allorders!$AG:$AG,"&gt;="&amp;日期!$B$8,allorders!Q:Q,"&lt;&gt;"&amp;"",allorders!E:E,"Shipped")</f>
        <v>0</v>
      </c>
      <c r="E797" s="5">
        <f>SUMIFS(allorders!$O:$O,allorders!$L:$L,$A797,allorders!$AG:$AG,"&lt;="&amp;日期!$B$9,allorders!$AG:$AG,"&gt;="&amp;日期!$B$10,allorders!Q:Q,"&lt;&gt;"&amp;"",allorders!E:E,"Shipped")</f>
        <v>0</v>
      </c>
      <c r="F797" s="5">
        <f>SUMIFS(allorders!$O:$O,allorders!$L:$L,$A797,allorders!$AG:$AG,"&lt;="&amp;日期!$B$11,allorders!$AG:$AG,"&gt;="&amp;日期!$B$12,allorders!Q:Q,"&lt;&gt;"&amp;"",allorders!E:E,"Shipped")</f>
        <v>0</v>
      </c>
      <c r="G797" s="6">
        <f>IF(SUM(C797:F797)=0,0,SUMIFS(allorders!Q:Q,allorders!L:L,A797,allorders!AG:AG,"&lt;="&amp;日期!$B$5,allorders!AG:AG,"&gt;="&amp;日期!$B$12,allorders!N:N,"Shipped")/SUM(C797:F797))</f>
        <v>0</v>
      </c>
      <c r="H797">
        <f t="shared" si="24"/>
        <v>0</v>
      </c>
      <c r="I797">
        <f t="shared" si="25"/>
        <v>0</v>
      </c>
    </row>
    <row r="798" ht="15" spans="1:9">
      <c r="A798" s="4" t="s">
        <v>14736</v>
      </c>
      <c r="B798" t="str">
        <f>VLOOKUP(A798,'[1]子sku-父sku'!$A:$B,2,0)</f>
        <v>CS-SB007</v>
      </c>
      <c r="C798" s="5">
        <f>SUMIFS(allorders!O:O,allorders!L:L,$A798,allorders!AG:AG,"&lt;="&amp;日期!$B$5,allorders!AG:AG,"&gt;="&amp;日期!$B$6,allorders!$Q:$Q,"&lt;&gt;"&amp;"",allorders!E:E,"Shipped")</f>
        <v>0</v>
      </c>
      <c r="D798" s="5">
        <f>SUMIFS(allorders!$O:$O,allorders!$L:$L,$A798,allorders!$AG:$AG,"&lt;="&amp;日期!$B$7,allorders!$AG:$AG,"&gt;="&amp;日期!$B$8,allorders!Q:Q,"&lt;&gt;"&amp;"",allorders!E:E,"Shipped")</f>
        <v>0</v>
      </c>
      <c r="E798" s="5">
        <f>SUMIFS(allorders!$O:$O,allorders!$L:$L,$A798,allorders!$AG:$AG,"&lt;="&amp;日期!$B$9,allorders!$AG:$AG,"&gt;="&amp;日期!$B$10,allorders!Q:Q,"&lt;&gt;"&amp;"",allorders!E:E,"Shipped")</f>
        <v>0</v>
      </c>
      <c r="F798" s="5">
        <f>SUMIFS(allorders!$O:$O,allorders!$L:$L,$A798,allorders!$AG:$AG,"&lt;="&amp;日期!$B$11,allorders!$AG:$AG,"&gt;="&amp;日期!$B$12,allorders!Q:Q,"&lt;&gt;"&amp;"",allorders!E:E,"Shipped")</f>
        <v>0</v>
      </c>
      <c r="G798" s="6">
        <f>IF(SUM(C798:F798)=0,0,SUMIFS(allorders!Q:Q,allorders!L:L,A798,allorders!AG:AG,"&lt;="&amp;日期!$B$5,allorders!AG:AG,"&gt;="&amp;日期!$B$12,allorders!N:N,"Shipped")/SUM(C798:F798))</f>
        <v>0</v>
      </c>
      <c r="H798">
        <f t="shared" si="24"/>
        <v>0</v>
      </c>
      <c r="I798">
        <f t="shared" si="25"/>
        <v>0</v>
      </c>
    </row>
    <row r="799" ht="15" spans="1:9">
      <c r="A799" s="4" t="s">
        <v>14745</v>
      </c>
      <c r="B799" t="str">
        <f>VLOOKUP(A799,'[1]子sku-父sku'!$A:$B,2,0)</f>
        <v>CS-SB007</v>
      </c>
      <c r="C799" s="5">
        <f>SUMIFS(allorders!O:O,allorders!L:L,$A799,allorders!AG:AG,"&lt;="&amp;日期!$B$5,allorders!AG:AG,"&gt;="&amp;日期!$B$6,allorders!$Q:$Q,"&lt;&gt;"&amp;"",allorders!E:E,"Shipped")</f>
        <v>1</v>
      </c>
      <c r="D799" s="5">
        <f>SUMIFS(allorders!$O:$O,allorders!$L:$L,$A799,allorders!$AG:$AG,"&lt;="&amp;日期!$B$7,allorders!$AG:$AG,"&gt;="&amp;日期!$B$8,allorders!Q:Q,"&lt;&gt;"&amp;"",allorders!E:E,"Shipped")</f>
        <v>0</v>
      </c>
      <c r="E799" s="5">
        <f>SUMIFS(allorders!$O:$O,allorders!$L:$L,$A799,allorders!$AG:$AG,"&lt;="&amp;日期!$B$9,allorders!$AG:$AG,"&gt;="&amp;日期!$B$10,allorders!Q:Q,"&lt;&gt;"&amp;"",allorders!E:E,"Shipped")</f>
        <v>0</v>
      </c>
      <c r="F799" s="5">
        <f>SUMIFS(allorders!$O:$O,allorders!$L:$L,$A799,allorders!$AG:$AG,"&lt;="&amp;日期!$B$11,allorders!$AG:$AG,"&gt;="&amp;日期!$B$12,allorders!Q:Q,"&lt;&gt;"&amp;"",allorders!E:E,"Shipped")</f>
        <v>0</v>
      </c>
      <c r="G799" s="6">
        <f>IF(SUM(C799:F799)=0,0,SUMIFS(allorders!Q:Q,allorders!L:L,A799,allorders!AG:AG,"&lt;="&amp;日期!$B$5,allorders!AG:AG,"&gt;="&amp;日期!$B$12,allorders!N:N,"Shipped")/SUM(C799:F799))</f>
        <v>23.99</v>
      </c>
      <c r="H799">
        <f t="shared" si="24"/>
        <v>1</v>
      </c>
      <c r="I799">
        <f t="shared" si="25"/>
        <v>23.99</v>
      </c>
    </row>
    <row r="800" ht="15" spans="1:9">
      <c r="A800" s="4" t="s">
        <v>14757</v>
      </c>
      <c r="B800" t="str">
        <f>VLOOKUP(A800,'[1]子sku-父sku'!$A:$B,2,0)</f>
        <v>CS-SB007</v>
      </c>
      <c r="C800" s="5">
        <f>SUMIFS(allorders!O:O,allorders!L:L,$A800,allorders!AG:AG,"&lt;="&amp;日期!$B$5,allorders!AG:AG,"&gt;="&amp;日期!$B$6,allorders!$Q:$Q,"&lt;&gt;"&amp;"",allorders!E:E,"Shipped")</f>
        <v>1</v>
      </c>
      <c r="D800" s="5">
        <f>SUMIFS(allorders!$O:$O,allorders!$L:$L,$A800,allorders!$AG:$AG,"&lt;="&amp;日期!$B$7,allorders!$AG:$AG,"&gt;="&amp;日期!$B$8,allorders!Q:Q,"&lt;&gt;"&amp;"",allorders!E:E,"Shipped")</f>
        <v>0</v>
      </c>
      <c r="E800" s="5">
        <f>SUMIFS(allorders!$O:$O,allorders!$L:$L,$A800,allorders!$AG:$AG,"&lt;="&amp;日期!$B$9,allorders!$AG:$AG,"&gt;="&amp;日期!$B$10,allorders!Q:Q,"&lt;&gt;"&amp;"",allorders!E:E,"Shipped")</f>
        <v>0</v>
      </c>
      <c r="F800" s="5">
        <f>SUMIFS(allorders!$O:$O,allorders!$L:$L,$A800,allorders!$AG:$AG,"&lt;="&amp;日期!$B$11,allorders!$AG:$AG,"&gt;="&amp;日期!$B$12,allorders!Q:Q,"&lt;&gt;"&amp;"",allorders!E:E,"Shipped")</f>
        <v>0</v>
      </c>
      <c r="G800" s="6">
        <f>IF(SUM(C800:F800)=0,0,SUMIFS(allorders!Q:Q,allorders!L:L,A800,allorders!AG:AG,"&lt;="&amp;日期!$B$5,allorders!AG:AG,"&gt;="&amp;日期!$B$12,allorders!N:N,"Shipped")/SUM(C800:F800))</f>
        <v>16.98</v>
      </c>
      <c r="H800">
        <f t="shared" si="24"/>
        <v>1</v>
      </c>
      <c r="I800">
        <f t="shared" si="25"/>
        <v>16.98</v>
      </c>
    </row>
    <row r="801" ht="15" spans="1:9">
      <c r="A801" s="4" t="s">
        <v>14775</v>
      </c>
      <c r="B801" t="str">
        <f>VLOOKUP(A801,'[1]子sku-父sku'!$A:$B,2,0)</f>
        <v>CS-SB009</v>
      </c>
      <c r="C801" s="5">
        <f>SUMIFS(allorders!O:O,allorders!L:L,$A801,allorders!AG:AG,"&lt;="&amp;日期!$B$5,allorders!AG:AG,"&gt;="&amp;日期!$B$6,allorders!$Q:$Q,"&lt;&gt;"&amp;"",allorders!E:E,"Shipped")</f>
        <v>0</v>
      </c>
      <c r="D801" s="5">
        <f>SUMIFS(allorders!$O:$O,allorders!$L:$L,$A801,allorders!$AG:$AG,"&lt;="&amp;日期!$B$7,allorders!$AG:$AG,"&gt;="&amp;日期!$B$8,allorders!Q:Q,"&lt;&gt;"&amp;"",allorders!E:E,"Shipped")</f>
        <v>0</v>
      </c>
      <c r="E801" s="5">
        <f>SUMIFS(allorders!$O:$O,allorders!$L:$L,$A801,allorders!$AG:$AG,"&lt;="&amp;日期!$B$9,allorders!$AG:$AG,"&gt;="&amp;日期!$B$10,allorders!Q:Q,"&lt;&gt;"&amp;"",allorders!E:E,"Shipped")</f>
        <v>0</v>
      </c>
      <c r="F801" s="5">
        <f>SUMIFS(allorders!$O:$O,allorders!$L:$L,$A801,allorders!$AG:$AG,"&lt;="&amp;日期!$B$11,allorders!$AG:$AG,"&gt;="&amp;日期!$B$12,allorders!Q:Q,"&lt;&gt;"&amp;"",allorders!E:E,"Shipped")</f>
        <v>0</v>
      </c>
      <c r="G801" s="6">
        <f>IF(SUM(C801:F801)=0,0,SUMIFS(allorders!Q:Q,allorders!L:L,A801,allorders!AG:AG,"&lt;="&amp;日期!$B$5,allorders!AG:AG,"&gt;="&amp;日期!$B$12,allorders!N:N,"Shipped")/SUM(C801:F801))</f>
        <v>0</v>
      </c>
      <c r="H801">
        <f t="shared" si="24"/>
        <v>0</v>
      </c>
      <c r="I801">
        <f t="shared" si="25"/>
        <v>0</v>
      </c>
    </row>
    <row r="802" ht="15" spans="1:9">
      <c r="A802" s="4" t="s">
        <v>14790</v>
      </c>
      <c r="B802" t="str">
        <f>VLOOKUP(A802,'[1]子sku-父sku'!$A:$B,2,0)</f>
        <v>CS-SB010</v>
      </c>
      <c r="C802" s="5">
        <f>SUMIFS(allorders!O:O,allorders!L:L,$A802,allorders!AG:AG,"&lt;="&amp;日期!$B$5,allorders!AG:AG,"&gt;="&amp;日期!$B$6,allorders!$Q:$Q,"&lt;&gt;"&amp;"",allorders!E:E,"Shipped")</f>
        <v>0</v>
      </c>
      <c r="D802" s="5">
        <f>SUMIFS(allorders!$O:$O,allorders!$L:$L,$A802,allorders!$AG:$AG,"&lt;="&amp;日期!$B$7,allorders!$AG:$AG,"&gt;="&amp;日期!$B$8,allorders!Q:Q,"&lt;&gt;"&amp;"",allorders!E:E,"Shipped")</f>
        <v>0</v>
      </c>
      <c r="E802" s="5">
        <f>SUMIFS(allorders!$O:$O,allorders!$L:$L,$A802,allorders!$AG:$AG,"&lt;="&amp;日期!$B$9,allorders!$AG:$AG,"&gt;="&amp;日期!$B$10,allorders!Q:Q,"&lt;&gt;"&amp;"",allorders!E:E,"Shipped")</f>
        <v>0</v>
      </c>
      <c r="F802" s="5">
        <f>SUMIFS(allorders!$O:$O,allorders!$L:$L,$A802,allorders!$AG:$AG,"&lt;="&amp;日期!$B$11,allorders!$AG:$AG,"&gt;="&amp;日期!$B$12,allorders!Q:Q,"&lt;&gt;"&amp;"",allorders!E:E,"Shipped")</f>
        <v>0</v>
      </c>
      <c r="G802" s="6">
        <f>IF(SUM(C802:F802)=0,0,SUMIFS(allorders!Q:Q,allorders!L:L,A802,allorders!AG:AG,"&lt;="&amp;日期!$B$5,allorders!AG:AG,"&gt;="&amp;日期!$B$12,allorders!N:N,"Shipped")/SUM(C802:F802))</f>
        <v>0</v>
      </c>
      <c r="H802">
        <f t="shared" si="24"/>
        <v>0</v>
      </c>
      <c r="I802">
        <f t="shared" si="25"/>
        <v>0</v>
      </c>
    </row>
    <row r="803" ht="15" spans="1:9">
      <c r="A803" s="4" t="s">
        <v>14796</v>
      </c>
      <c r="B803" t="str">
        <f>VLOOKUP(A803,'[1]子sku-父sku'!$A:$B,2,0)</f>
        <v>CS-SB010</v>
      </c>
      <c r="C803" s="5">
        <f>SUMIFS(allorders!O:O,allorders!L:L,$A803,allorders!AG:AG,"&lt;="&amp;日期!$B$5,allorders!AG:AG,"&gt;="&amp;日期!$B$6,allorders!$Q:$Q,"&lt;&gt;"&amp;"",allorders!E:E,"Shipped")</f>
        <v>0</v>
      </c>
      <c r="D803" s="5">
        <f>SUMIFS(allorders!$O:$O,allorders!$L:$L,$A803,allorders!$AG:$AG,"&lt;="&amp;日期!$B$7,allorders!$AG:$AG,"&gt;="&amp;日期!$B$8,allorders!Q:Q,"&lt;&gt;"&amp;"",allorders!E:E,"Shipped")</f>
        <v>0</v>
      </c>
      <c r="E803" s="5">
        <f>SUMIFS(allorders!$O:$O,allorders!$L:$L,$A803,allorders!$AG:$AG,"&lt;="&amp;日期!$B$9,allorders!$AG:$AG,"&gt;="&amp;日期!$B$10,allorders!Q:Q,"&lt;&gt;"&amp;"",allorders!E:E,"Shipped")</f>
        <v>0</v>
      </c>
      <c r="F803" s="5">
        <f>SUMIFS(allorders!$O:$O,allorders!$L:$L,$A803,allorders!$AG:$AG,"&lt;="&amp;日期!$B$11,allorders!$AG:$AG,"&gt;="&amp;日期!$B$12,allorders!Q:Q,"&lt;&gt;"&amp;"",allorders!E:E,"Shipped")</f>
        <v>0</v>
      </c>
      <c r="G803" s="6">
        <f>IF(SUM(C803:F803)=0,0,SUMIFS(allorders!Q:Q,allorders!L:L,A803,allorders!AG:AG,"&lt;="&amp;日期!$B$5,allorders!AG:AG,"&gt;="&amp;日期!$B$12,allorders!N:N,"Shipped")/SUM(C803:F803))</f>
        <v>0</v>
      </c>
      <c r="H803">
        <f t="shared" si="24"/>
        <v>0</v>
      </c>
      <c r="I803">
        <f t="shared" si="25"/>
        <v>0</v>
      </c>
    </row>
    <row r="804" ht="15" spans="1:9">
      <c r="A804" s="4" t="s">
        <v>14802</v>
      </c>
      <c r="B804" t="str">
        <f>VLOOKUP(A804,'[1]子sku-父sku'!$A:$B,2,0)</f>
        <v>CS-SB010</v>
      </c>
      <c r="C804" s="5">
        <f>SUMIFS(allorders!O:O,allorders!L:L,$A804,allorders!AG:AG,"&lt;="&amp;日期!$B$5,allorders!AG:AG,"&gt;="&amp;日期!$B$6,allorders!$Q:$Q,"&lt;&gt;"&amp;"",allorders!E:E,"Shipped")</f>
        <v>0</v>
      </c>
      <c r="D804" s="5">
        <f>SUMIFS(allorders!$O:$O,allorders!$L:$L,$A804,allorders!$AG:$AG,"&lt;="&amp;日期!$B$7,allorders!$AG:$AG,"&gt;="&amp;日期!$B$8,allorders!Q:Q,"&lt;&gt;"&amp;"",allorders!E:E,"Shipped")</f>
        <v>0</v>
      </c>
      <c r="E804" s="5">
        <f>SUMIFS(allorders!$O:$O,allorders!$L:$L,$A804,allorders!$AG:$AG,"&lt;="&amp;日期!$B$9,allorders!$AG:$AG,"&gt;="&amp;日期!$B$10,allorders!Q:Q,"&lt;&gt;"&amp;"",allorders!E:E,"Shipped")</f>
        <v>0</v>
      </c>
      <c r="F804" s="5">
        <f>SUMIFS(allorders!$O:$O,allorders!$L:$L,$A804,allorders!$AG:$AG,"&lt;="&amp;日期!$B$11,allorders!$AG:$AG,"&gt;="&amp;日期!$B$12,allorders!Q:Q,"&lt;&gt;"&amp;"",allorders!E:E,"Shipped")</f>
        <v>0</v>
      </c>
      <c r="G804" s="6">
        <f>IF(SUM(C804:F804)=0,0,SUMIFS(allorders!Q:Q,allorders!L:L,A804,allorders!AG:AG,"&lt;="&amp;日期!$B$5,allorders!AG:AG,"&gt;="&amp;日期!$B$12,allorders!N:N,"Shipped")/SUM(C804:F804))</f>
        <v>0</v>
      </c>
      <c r="H804">
        <f t="shared" si="24"/>
        <v>0</v>
      </c>
      <c r="I804">
        <f t="shared" si="25"/>
        <v>0</v>
      </c>
    </row>
    <row r="805" ht="15" spans="1:9">
      <c r="A805" s="4" t="s">
        <v>14808</v>
      </c>
      <c r="B805" t="str">
        <f>VLOOKUP(A805,'[1]子sku-父sku'!$A:$B,2,0)</f>
        <v>CS-SB003</v>
      </c>
      <c r="C805" s="5">
        <f>SUMIFS(allorders!O:O,allorders!L:L,$A805,allorders!AG:AG,"&lt;="&amp;日期!$B$5,allorders!AG:AG,"&gt;="&amp;日期!$B$6,allorders!$Q:$Q,"&lt;&gt;"&amp;"",allorders!E:E,"Shipped")</f>
        <v>0</v>
      </c>
      <c r="D805" s="5">
        <f>SUMIFS(allorders!$O:$O,allorders!$L:$L,$A805,allorders!$AG:$AG,"&lt;="&amp;日期!$B$7,allorders!$AG:$AG,"&gt;="&amp;日期!$B$8,allorders!Q:Q,"&lt;&gt;"&amp;"",allorders!E:E,"Shipped")</f>
        <v>0</v>
      </c>
      <c r="E805" s="5">
        <f>SUMIFS(allorders!$O:$O,allorders!$L:$L,$A805,allorders!$AG:$AG,"&lt;="&amp;日期!$B$9,allorders!$AG:$AG,"&gt;="&amp;日期!$B$10,allorders!Q:Q,"&lt;&gt;"&amp;"",allorders!E:E,"Shipped")</f>
        <v>0</v>
      </c>
      <c r="F805" s="5">
        <f>SUMIFS(allorders!$O:$O,allorders!$L:$L,$A805,allorders!$AG:$AG,"&lt;="&amp;日期!$B$11,allorders!$AG:$AG,"&gt;="&amp;日期!$B$12,allorders!Q:Q,"&lt;&gt;"&amp;"",allorders!E:E,"Shipped")</f>
        <v>0</v>
      </c>
      <c r="G805" s="6">
        <f>IF(SUM(C805:F805)=0,0,SUMIFS(allorders!Q:Q,allorders!L:L,A805,allorders!AG:AG,"&lt;="&amp;日期!$B$5,allorders!AG:AG,"&gt;="&amp;日期!$B$12,allorders!N:N,"Shipped")/SUM(C805:F805))</f>
        <v>0</v>
      </c>
      <c r="H805">
        <f t="shared" si="24"/>
        <v>0</v>
      </c>
      <c r="I805">
        <f t="shared" si="25"/>
        <v>0</v>
      </c>
    </row>
    <row r="806" ht="15" spans="1:9">
      <c r="A806" s="4" t="s">
        <v>14813</v>
      </c>
      <c r="B806" t="str">
        <f>VLOOKUP(A806,'[1]子sku-父sku'!$A:$B,2,0)</f>
        <v>CS-SB016</v>
      </c>
      <c r="C806" s="5">
        <f>SUMIFS(allorders!O:O,allorders!L:L,$A806,allorders!AG:AG,"&lt;="&amp;日期!$B$5,allorders!AG:AG,"&gt;="&amp;日期!$B$6,allorders!$Q:$Q,"&lt;&gt;"&amp;"",allorders!E:E,"Shipped")</f>
        <v>0</v>
      </c>
      <c r="D806" s="5">
        <f>SUMIFS(allorders!$O:$O,allorders!$L:$L,$A806,allorders!$AG:$AG,"&lt;="&amp;日期!$B$7,allorders!$AG:$AG,"&gt;="&amp;日期!$B$8,allorders!Q:Q,"&lt;&gt;"&amp;"",allorders!E:E,"Shipped")</f>
        <v>0</v>
      </c>
      <c r="E806" s="5">
        <f>SUMIFS(allorders!$O:$O,allorders!$L:$L,$A806,allorders!$AG:$AG,"&lt;="&amp;日期!$B$9,allorders!$AG:$AG,"&gt;="&amp;日期!$B$10,allorders!Q:Q,"&lt;&gt;"&amp;"",allorders!E:E,"Shipped")</f>
        <v>0</v>
      </c>
      <c r="F806" s="5">
        <f>SUMIFS(allorders!$O:$O,allorders!$L:$L,$A806,allorders!$AG:$AG,"&lt;="&amp;日期!$B$11,allorders!$AG:$AG,"&gt;="&amp;日期!$B$12,allorders!Q:Q,"&lt;&gt;"&amp;"",allorders!E:E,"Shipped")</f>
        <v>0</v>
      </c>
      <c r="G806" s="6">
        <f>IF(SUM(C806:F806)=0,0,SUMIFS(allorders!Q:Q,allorders!L:L,A806,allorders!AG:AG,"&lt;="&amp;日期!$B$5,allorders!AG:AG,"&gt;="&amp;日期!$B$12,allorders!N:N,"Shipped")/SUM(C806:F806))</f>
        <v>0</v>
      </c>
      <c r="H806">
        <f t="shared" si="24"/>
        <v>0</v>
      </c>
      <c r="I806">
        <f t="shared" si="25"/>
        <v>0</v>
      </c>
    </row>
    <row r="807" ht="15" spans="1:9">
      <c r="A807" s="4" t="s">
        <v>14819</v>
      </c>
      <c r="B807" t="str">
        <f>VLOOKUP(A807,'[1]子sku-父sku'!$A:$B,2,0)</f>
        <v>CS-SB010</v>
      </c>
      <c r="C807" s="5">
        <f>SUMIFS(allorders!O:O,allorders!L:L,$A807,allorders!AG:AG,"&lt;="&amp;日期!$B$5,allorders!AG:AG,"&gt;="&amp;日期!$B$6,allorders!$Q:$Q,"&lt;&gt;"&amp;"",allorders!E:E,"Shipped")</f>
        <v>0</v>
      </c>
      <c r="D807" s="5">
        <f>SUMIFS(allorders!$O:$O,allorders!$L:$L,$A807,allorders!$AG:$AG,"&lt;="&amp;日期!$B$7,allorders!$AG:$AG,"&gt;="&amp;日期!$B$8,allorders!Q:Q,"&lt;&gt;"&amp;"",allorders!E:E,"Shipped")</f>
        <v>0</v>
      </c>
      <c r="E807" s="5">
        <f>SUMIFS(allorders!$O:$O,allorders!$L:$L,$A807,allorders!$AG:$AG,"&lt;="&amp;日期!$B$9,allorders!$AG:$AG,"&gt;="&amp;日期!$B$10,allorders!Q:Q,"&lt;&gt;"&amp;"",allorders!E:E,"Shipped")</f>
        <v>0</v>
      </c>
      <c r="F807" s="5">
        <f>SUMIFS(allorders!$O:$O,allorders!$L:$L,$A807,allorders!$AG:$AG,"&lt;="&amp;日期!$B$11,allorders!$AG:$AG,"&gt;="&amp;日期!$B$12,allorders!Q:Q,"&lt;&gt;"&amp;"",allorders!E:E,"Shipped")</f>
        <v>0</v>
      </c>
      <c r="G807" s="6">
        <f>IF(SUM(C807:F807)=0,0,SUMIFS(allorders!Q:Q,allorders!L:L,A807,allorders!AG:AG,"&lt;="&amp;日期!$B$5,allorders!AG:AG,"&gt;="&amp;日期!$B$12,allorders!N:N,"Shipped")/SUM(C807:F807))</f>
        <v>0</v>
      </c>
      <c r="H807">
        <f t="shared" si="24"/>
        <v>0</v>
      </c>
      <c r="I807">
        <f t="shared" si="25"/>
        <v>0</v>
      </c>
    </row>
    <row r="808" ht="15" spans="1:9">
      <c r="A808" s="4" t="s">
        <v>14829</v>
      </c>
      <c r="B808" t="str">
        <f>VLOOKUP(A808,'[1]子sku-父sku'!$A:$B,2,0)</f>
        <v>CS-SB016</v>
      </c>
      <c r="C808" s="5">
        <f>SUMIFS(allorders!O:O,allorders!L:L,$A808,allorders!AG:AG,"&lt;="&amp;日期!$B$5,allorders!AG:AG,"&gt;="&amp;日期!$B$6,allorders!$Q:$Q,"&lt;&gt;"&amp;"",allorders!E:E,"Shipped")</f>
        <v>0</v>
      </c>
      <c r="D808" s="5">
        <f>SUMIFS(allorders!$O:$O,allorders!$L:$L,$A808,allorders!$AG:$AG,"&lt;="&amp;日期!$B$7,allorders!$AG:$AG,"&gt;="&amp;日期!$B$8,allorders!Q:Q,"&lt;&gt;"&amp;"",allorders!E:E,"Shipped")</f>
        <v>0</v>
      </c>
      <c r="E808" s="5">
        <f>SUMIFS(allorders!$O:$O,allorders!$L:$L,$A808,allorders!$AG:$AG,"&lt;="&amp;日期!$B$9,allorders!$AG:$AG,"&gt;="&amp;日期!$B$10,allorders!Q:Q,"&lt;&gt;"&amp;"",allorders!E:E,"Shipped")</f>
        <v>0</v>
      </c>
      <c r="F808" s="5">
        <f>SUMIFS(allorders!$O:$O,allorders!$L:$L,$A808,allorders!$AG:$AG,"&lt;="&amp;日期!$B$11,allorders!$AG:$AG,"&gt;="&amp;日期!$B$12,allorders!Q:Q,"&lt;&gt;"&amp;"",allorders!E:E,"Shipped")</f>
        <v>0</v>
      </c>
      <c r="G808" s="6">
        <f>IF(SUM(C808:F808)=0,0,SUMIFS(allorders!Q:Q,allorders!L:L,A808,allorders!AG:AG,"&lt;="&amp;日期!$B$5,allorders!AG:AG,"&gt;="&amp;日期!$B$12,allorders!N:N,"Shipped")/SUM(C808:F808))</f>
        <v>0</v>
      </c>
      <c r="H808">
        <f t="shared" si="24"/>
        <v>0</v>
      </c>
      <c r="I808">
        <f t="shared" si="25"/>
        <v>0</v>
      </c>
    </row>
    <row r="809" ht="15" spans="1:9">
      <c r="A809" s="4" t="s">
        <v>14835</v>
      </c>
      <c r="B809" t="str">
        <f>VLOOKUP(A809,'[1]子sku-父sku'!$A:$B,2,0)</f>
        <v>CS-BUSB031</v>
      </c>
      <c r="C809" s="5">
        <f>SUMIFS(allorders!O:O,allorders!L:L,$A809,allorders!AG:AG,"&lt;="&amp;日期!$B$5,allorders!AG:AG,"&gt;="&amp;日期!$B$6,allorders!$Q:$Q,"&lt;&gt;"&amp;"",allorders!E:E,"Shipped")</f>
        <v>0</v>
      </c>
      <c r="D809" s="5">
        <f>SUMIFS(allorders!$O:$O,allorders!$L:$L,$A809,allorders!$AG:$AG,"&lt;="&amp;日期!$B$7,allorders!$AG:$AG,"&gt;="&amp;日期!$B$8,allorders!Q:Q,"&lt;&gt;"&amp;"",allorders!E:E,"Shipped")</f>
        <v>0</v>
      </c>
      <c r="E809" s="5">
        <f>SUMIFS(allorders!$O:$O,allorders!$L:$L,$A809,allorders!$AG:$AG,"&lt;="&amp;日期!$B$9,allorders!$AG:$AG,"&gt;="&amp;日期!$B$10,allorders!Q:Q,"&lt;&gt;"&amp;"",allorders!E:E,"Shipped")</f>
        <v>0</v>
      </c>
      <c r="F809" s="5">
        <f>SUMIFS(allorders!$O:$O,allorders!$L:$L,$A809,allorders!$AG:$AG,"&lt;="&amp;日期!$B$11,allorders!$AG:$AG,"&gt;="&amp;日期!$B$12,allorders!Q:Q,"&lt;&gt;"&amp;"",allorders!E:E,"Shipped")</f>
        <v>0</v>
      </c>
      <c r="G809" s="6">
        <f>IF(SUM(C809:F809)=0,0,SUMIFS(allorders!Q:Q,allorders!L:L,A809,allorders!AG:AG,"&lt;="&amp;日期!$B$5,allorders!AG:AG,"&gt;="&amp;日期!$B$12,allorders!N:N,"Shipped")/SUM(C809:F809))</f>
        <v>0</v>
      </c>
      <c r="H809">
        <f t="shared" si="24"/>
        <v>0</v>
      </c>
      <c r="I809">
        <f t="shared" si="25"/>
        <v>0</v>
      </c>
    </row>
    <row r="810" ht="15" spans="1:9">
      <c r="A810" s="4" t="s">
        <v>14841</v>
      </c>
      <c r="B810" t="str">
        <f>VLOOKUP(A810,'[1]子sku-父sku'!$A:$B,2,0)</f>
        <v>CS-BUSB031</v>
      </c>
      <c r="C810" s="5">
        <f>SUMIFS(allorders!O:O,allorders!L:L,$A810,allorders!AG:AG,"&lt;="&amp;日期!$B$5,allorders!AG:AG,"&gt;="&amp;日期!$B$6,allorders!$Q:$Q,"&lt;&gt;"&amp;"",allorders!E:E,"Shipped")</f>
        <v>0</v>
      </c>
      <c r="D810" s="5">
        <f>SUMIFS(allorders!$O:$O,allorders!$L:$L,$A810,allorders!$AG:$AG,"&lt;="&amp;日期!$B$7,allorders!$AG:$AG,"&gt;="&amp;日期!$B$8,allorders!Q:Q,"&lt;&gt;"&amp;"",allorders!E:E,"Shipped")</f>
        <v>0</v>
      </c>
      <c r="E810" s="5">
        <f>SUMIFS(allorders!$O:$O,allorders!$L:$L,$A810,allorders!$AG:$AG,"&lt;="&amp;日期!$B$9,allorders!$AG:$AG,"&gt;="&amp;日期!$B$10,allorders!Q:Q,"&lt;&gt;"&amp;"",allorders!E:E,"Shipped")</f>
        <v>0</v>
      </c>
      <c r="F810" s="5">
        <f>SUMIFS(allorders!$O:$O,allorders!$L:$L,$A810,allorders!$AG:$AG,"&lt;="&amp;日期!$B$11,allorders!$AG:$AG,"&gt;="&amp;日期!$B$12,allorders!Q:Q,"&lt;&gt;"&amp;"",allorders!E:E,"Shipped")</f>
        <v>0</v>
      </c>
      <c r="G810" s="6">
        <f>IF(SUM(C810:F810)=0,0,SUMIFS(allorders!Q:Q,allorders!L:L,A810,allorders!AG:AG,"&lt;="&amp;日期!$B$5,allorders!AG:AG,"&gt;="&amp;日期!$B$12,allorders!N:N,"Shipped")/SUM(C810:F810))</f>
        <v>0</v>
      </c>
      <c r="H810">
        <f t="shared" si="24"/>
        <v>0</v>
      </c>
      <c r="I810">
        <f t="shared" si="25"/>
        <v>0</v>
      </c>
    </row>
    <row r="811" ht="15" spans="1:9">
      <c r="A811" s="4" t="s">
        <v>14848</v>
      </c>
      <c r="B811" t="str">
        <f>VLOOKUP(A811,'[1]子sku-父sku'!$A:$B,2,0)</f>
        <v>CS-SB016</v>
      </c>
      <c r="C811" s="5">
        <f>SUMIFS(allorders!O:O,allorders!L:L,$A811,allorders!AG:AG,"&lt;="&amp;日期!$B$5,allorders!AG:AG,"&gt;="&amp;日期!$B$6,allorders!$Q:$Q,"&lt;&gt;"&amp;"",allorders!E:E,"Shipped")</f>
        <v>0</v>
      </c>
      <c r="D811" s="5">
        <f>SUMIFS(allorders!$O:$O,allorders!$L:$L,$A811,allorders!$AG:$AG,"&lt;="&amp;日期!$B$7,allorders!$AG:$AG,"&gt;="&amp;日期!$B$8,allorders!Q:Q,"&lt;&gt;"&amp;"",allorders!E:E,"Shipped")</f>
        <v>0</v>
      </c>
      <c r="E811" s="5">
        <f>SUMIFS(allorders!$O:$O,allorders!$L:$L,$A811,allorders!$AG:$AG,"&lt;="&amp;日期!$B$9,allorders!$AG:$AG,"&gt;="&amp;日期!$B$10,allorders!Q:Q,"&lt;&gt;"&amp;"",allorders!E:E,"Shipped")</f>
        <v>0</v>
      </c>
      <c r="F811" s="5">
        <f>SUMIFS(allorders!$O:$O,allorders!$L:$L,$A811,allorders!$AG:$AG,"&lt;="&amp;日期!$B$11,allorders!$AG:$AG,"&gt;="&amp;日期!$B$12,allorders!Q:Q,"&lt;&gt;"&amp;"",allorders!E:E,"Shipped")</f>
        <v>0</v>
      </c>
      <c r="G811" s="6">
        <f>IF(SUM(C811:F811)=0,0,SUMIFS(allorders!Q:Q,allorders!L:L,A811,allorders!AG:AG,"&lt;="&amp;日期!$B$5,allorders!AG:AG,"&gt;="&amp;日期!$B$12,allorders!N:N,"Shipped")/SUM(C811:F811))</f>
        <v>0</v>
      </c>
      <c r="H811">
        <f t="shared" si="24"/>
        <v>0</v>
      </c>
      <c r="I811">
        <f t="shared" si="25"/>
        <v>0</v>
      </c>
    </row>
    <row r="812" ht="15" spans="1:9">
      <c r="A812" s="4" t="s">
        <v>14853</v>
      </c>
      <c r="B812" t="str">
        <f>VLOOKUP(A812,'[1]子sku-父sku'!$A:$B,2,0)</f>
        <v>CS-BUSB031</v>
      </c>
      <c r="C812" s="5">
        <f>SUMIFS(allorders!O:O,allorders!L:L,$A812,allorders!AG:AG,"&lt;="&amp;日期!$B$5,allorders!AG:AG,"&gt;="&amp;日期!$B$6,allorders!$Q:$Q,"&lt;&gt;"&amp;"",allorders!E:E,"Shipped")</f>
        <v>0</v>
      </c>
      <c r="D812" s="5">
        <f>SUMIFS(allorders!$O:$O,allorders!$L:$L,$A812,allorders!$AG:$AG,"&lt;="&amp;日期!$B$7,allorders!$AG:$AG,"&gt;="&amp;日期!$B$8,allorders!Q:Q,"&lt;&gt;"&amp;"",allorders!E:E,"Shipped")</f>
        <v>1</v>
      </c>
      <c r="E812" s="5">
        <f>SUMIFS(allorders!$O:$O,allorders!$L:$L,$A812,allorders!$AG:$AG,"&lt;="&amp;日期!$B$9,allorders!$AG:$AG,"&gt;="&amp;日期!$B$10,allorders!Q:Q,"&lt;&gt;"&amp;"",allorders!E:E,"Shipped")</f>
        <v>0</v>
      </c>
      <c r="F812" s="5">
        <f>SUMIFS(allorders!$O:$O,allorders!$L:$L,$A812,allorders!$AG:$AG,"&lt;="&amp;日期!$B$11,allorders!$AG:$AG,"&gt;="&amp;日期!$B$12,allorders!Q:Q,"&lt;&gt;"&amp;"",allorders!E:E,"Shipped")</f>
        <v>0</v>
      </c>
      <c r="G812" s="6">
        <f>IF(SUM(C812:F812)=0,0,SUMIFS(allorders!Q:Q,allorders!L:L,A812,allorders!AG:AG,"&lt;="&amp;日期!$B$5,allorders!AG:AG,"&gt;="&amp;日期!$B$12,allorders!N:N,"Shipped")/SUM(C812:F812))</f>
        <v>27.98</v>
      </c>
      <c r="H812">
        <f t="shared" si="24"/>
        <v>1</v>
      </c>
      <c r="I812">
        <f t="shared" si="25"/>
        <v>27.98</v>
      </c>
    </row>
    <row r="813" ht="15" spans="1:9">
      <c r="A813" s="4" t="s">
        <v>14860</v>
      </c>
      <c r="B813" t="str">
        <f>VLOOKUP(A813,'[1]子sku-父sku'!$A:$B,2,0)</f>
        <v>CS-SB016</v>
      </c>
      <c r="C813" s="5">
        <f>SUMIFS(allorders!O:O,allorders!L:L,$A813,allorders!AG:AG,"&lt;="&amp;日期!$B$5,allorders!AG:AG,"&gt;="&amp;日期!$B$6,allorders!$Q:$Q,"&lt;&gt;"&amp;"",allorders!E:E,"Shipped")</f>
        <v>0</v>
      </c>
      <c r="D813" s="5">
        <f>SUMIFS(allorders!$O:$O,allorders!$L:$L,$A813,allorders!$AG:$AG,"&lt;="&amp;日期!$B$7,allorders!$AG:$AG,"&gt;="&amp;日期!$B$8,allorders!Q:Q,"&lt;&gt;"&amp;"",allorders!E:E,"Shipped")</f>
        <v>0</v>
      </c>
      <c r="E813" s="5">
        <f>SUMIFS(allorders!$O:$O,allorders!$L:$L,$A813,allorders!$AG:$AG,"&lt;="&amp;日期!$B$9,allorders!$AG:$AG,"&gt;="&amp;日期!$B$10,allorders!Q:Q,"&lt;&gt;"&amp;"",allorders!E:E,"Shipped")</f>
        <v>0</v>
      </c>
      <c r="F813" s="5">
        <f>SUMIFS(allorders!$O:$O,allorders!$L:$L,$A813,allorders!$AG:$AG,"&lt;="&amp;日期!$B$11,allorders!$AG:$AG,"&gt;="&amp;日期!$B$12,allorders!Q:Q,"&lt;&gt;"&amp;"",allorders!E:E,"Shipped")</f>
        <v>0</v>
      </c>
      <c r="G813" s="6">
        <f>IF(SUM(C813:F813)=0,0,SUMIFS(allorders!Q:Q,allorders!L:L,A813,allorders!AG:AG,"&lt;="&amp;日期!$B$5,allorders!AG:AG,"&gt;="&amp;日期!$B$12,allorders!N:N,"Shipped")/SUM(C813:F813))</f>
        <v>0</v>
      </c>
      <c r="H813">
        <f t="shared" si="24"/>
        <v>0</v>
      </c>
      <c r="I813">
        <f t="shared" si="25"/>
        <v>0</v>
      </c>
    </row>
    <row r="814" ht="15" spans="1:9">
      <c r="A814" s="4" t="s">
        <v>14866</v>
      </c>
      <c r="B814" t="str">
        <f>VLOOKUP(A814,'[1]子sku-父sku'!$A:$B,2,0)</f>
        <v>CS-BUSB031</v>
      </c>
      <c r="C814" s="5">
        <f>SUMIFS(allorders!O:O,allorders!L:L,$A814,allorders!AG:AG,"&lt;="&amp;日期!$B$5,allorders!AG:AG,"&gt;="&amp;日期!$B$6,allorders!$Q:$Q,"&lt;&gt;"&amp;"",allorders!E:E,"Shipped")</f>
        <v>1</v>
      </c>
      <c r="D814" s="5">
        <f>SUMIFS(allorders!$O:$O,allorders!$L:$L,$A814,allorders!$AG:$AG,"&lt;="&amp;日期!$B$7,allorders!$AG:$AG,"&gt;="&amp;日期!$B$8,allorders!Q:Q,"&lt;&gt;"&amp;"",allorders!E:E,"Shipped")</f>
        <v>0</v>
      </c>
      <c r="E814" s="5">
        <f>SUMIFS(allorders!$O:$O,allorders!$L:$L,$A814,allorders!$AG:$AG,"&lt;="&amp;日期!$B$9,allorders!$AG:$AG,"&gt;="&amp;日期!$B$10,allorders!Q:Q,"&lt;&gt;"&amp;"",allorders!E:E,"Shipped")</f>
        <v>0</v>
      </c>
      <c r="F814" s="5">
        <f>SUMIFS(allorders!$O:$O,allorders!$L:$L,$A814,allorders!$AG:$AG,"&lt;="&amp;日期!$B$11,allorders!$AG:$AG,"&gt;="&amp;日期!$B$12,allorders!Q:Q,"&lt;&gt;"&amp;"",allorders!E:E,"Shipped")</f>
        <v>0</v>
      </c>
      <c r="G814" s="6">
        <f>IF(SUM(C814:F814)=0,0,SUMIFS(allorders!Q:Q,allorders!L:L,A814,allorders!AG:AG,"&lt;="&amp;日期!$B$5,allorders!AG:AG,"&gt;="&amp;日期!$B$12,allorders!N:N,"Shipped")/SUM(C814:F814))</f>
        <v>27.98</v>
      </c>
      <c r="H814">
        <f t="shared" si="24"/>
        <v>1</v>
      </c>
      <c r="I814">
        <f t="shared" si="25"/>
        <v>27.98</v>
      </c>
    </row>
    <row r="815" ht="15" spans="1:9">
      <c r="A815" s="4" t="s">
        <v>14873</v>
      </c>
      <c r="B815" t="str">
        <f>VLOOKUP(A815,'[1]子sku-父sku'!$A:$B,2,0)</f>
        <v>CS-SB016</v>
      </c>
      <c r="C815" s="5">
        <f>SUMIFS(allorders!O:O,allorders!L:L,$A815,allorders!AG:AG,"&lt;="&amp;日期!$B$5,allorders!AG:AG,"&gt;="&amp;日期!$B$6,allorders!$Q:$Q,"&lt;&gt;"&amp;"",allorders!E:E,"Shipped")</f>
        <v>0</v>
      </c>
      <c r="D815" s="5">
        <f>SUMIFS(allorders!$O:$O,allorders!$L:$L,$A815,allorders!$AG:$AG,"&lt;="&amp;日期!$B$7,allorders!$AG:$AG,"&gt;="&amp;日期!$B$8,allorders!Q:Q,"&lt;&gt;"&amp;"",allorders!E:E,"Shipped")</f>
        <v>0</v>
      </c>
      <c r="E815" s="5">
        <f>SUMIFS(allorders!$O:$O,allorders!$L:$L,$A815,allorders!$AG:$AG,"&lt;="&amp;日期!$B$9,allorders!$AG:$AG,"&gt;="&amp;日期!$B$10,allorders!Q:Q,"&lt;&gt;"&amp;"",allorders!E:E,"Shipped")</f>
        <v>0</v>
      </c>
      <c r="F815" s="5">
        <f>SUMIFS(allorders!$O:$O,allorders!$L:$L,$A815,allorders!$AG:$AG,"&lt;="&amp;日期!$B$11,allorders!$AG:$AG,"&gt;="&amp;日期!$B$12,allorders!Q:Q,"&lt;&gt;"&amp;"",allorders!E:E,"Shipped")</f>
        <v>0</v>
      </c>
      <c r="G815" s="6">
        <f>IF(SUM(C815:F815)=0,0,SUMIFS(allorders!Q:Q,allorders!L:L,A815,allorders!AG:AG,"&lt;="&amp;日期!$B$5,allorders!AG:AG,"&gt;="&amp;日期!$B$12,allorders!N:N,"Shipped")/SUM(C815:F815))</f>
        <v>0</v>
      </c>
      <c r="H815">
        <f t="shared" si="24"/>
        <v>0</v>
      </c>
      <c r="I815">
        <f t="shared" si="25"/>
        <v>0</v>
      </c>
    </row>
    <row r="816" ht="15" spans="1:9">
      <c r="A816" s="4" t="s">
        <v>14879</v>
      </c>
      <c r="B816" t="str">
        <f>VLOOKUP(A816,'[1]子sku-父sku'!$A:$B,2,0)</f>
        <v>CS-BUSB031</v>
      </c>
      <c r="C816" s="5">
        <f>SUMIFS(allorders!O:O,allorders!L:L,$A816,allorders!AG:AG,"&lt;="&amp;日期!$B$5,allorders!AG:AG,"&gt;="&amp;日期!$B$6,allorders!$Q:$Q,"&lt;&gt;"&amp;"",allorders!E:E,"Shipped")</f>
        <v>0</v>
      </c>
      <c r="D816" s="5">
        <f>SUMIFS(allorders!$O:$O,allorders!$L:$L,$A816,allorders!$AG:$AG,"&lt;="&amp;日期!$B$7,allorders!$AG:$AG,"&gt;="&amp;日期!$B$8,allorders!Q:Q,"&lt;&gt;"&amp;"",allorders!E:E,"Shipped")</f>
        <v>0</v>
      </c>
      <c r="E816" s="5">
        <f>SUMIFS(allorders!$O:$O,allorders!$L:$L,$A816,allorders!$AG:$AG,"&lt;="&amp;日期!$B$9,allorders!$AG:$AG,"&gt;="&amp;日期!$B$10,allorders!Q:Q,"&lt;&gt;"&amp;"",allorders!E:E,"Shipped")</f>
        <v>0</v>
      </c>
      <c r="F816" s="5">
        <f>SUMIFS(allorders!$O:$O,allorders!$L:$L,$A816,allorders!$AG:$AG,"&lt;="&amp;日期!$B$11,allorders!$AG:$AG,"&gt;="&amp;日期!$B$12,allorders!Q:Q,"&lt;&gt;"&amp;"",allorders!E:E,"Shipped")</f>
        <v>0</v>
      </c>
      <c r="G816" s="6">
        <f>IF(SUM(C816:F816)=0,0,SUMIFS(allorders!Q:Q,allorders!L:L,A816,allorders!AG:AG,"&lt;="&amp;日期!$B$5,allorders!AG:AG,"&gt;="&amp;日期!$B$12,allorders!N:N,"Shipped")/SUM(C816:F816))</f>
        <v>0</v>
      </c>
      <c r="H816">
        <f t="shared" si="24"/>
        <v>0</v>
      </c>
      <c r="I816">
        <f t="shared" si="25"/>
        <v>0</v>
      </c>
    </row>
    <row r="817" ht="15" spans="1:9">
      <c r="A817" s="4" t="s">
        <v>14885</v>
      </c>
      <c r="B817" t="str">
        <f>VLOOKUP(A817,'[1]子sku-父sku'!$A:$B,2,0)</f>
        <v>CS-SB016</v>
      </c>
      <c r="C817" s="5">
        <f>SUMIFS(allorders!O:O,allorders!L:L,$A817,allorders!AG:AG,"&lt;="&amp;日期!$B$5,allorders!AG:AG,"&gt;="&amp;日期!$B$6,allorders!$Q:$Q,"&lt;&gt;"&amp;"",allorders!E:E,"Shipped")</f>
        <v>0</v>
      </c>
      <c r="D817" s="5">
        <f>SUMIFS(allorders!$O:$O,allorders!$L:$L,$A817,allorders!$AG:$AG,"&lt;="&amp;日期!$B$7,allorders!$AG:$AG,"&gt;="&amp;日期!$B$8,allorders!Q:Q,"&lt;&gt;"&amp;"",allorders!E:E,"Shipped")</f>
        <v>0</v>
      </c>
      <c r="E817" s="5">
        <f>SUMIFS(allorders!$O:$O,allorders!$L:$L,$A817,allorders!$AG:$AG,"&lt;="&amp;日期!$B$9,allorders!$AG:$AG,"&gt;="&amp;日期!$B$10,allorders!Q:Q,"&lt;&gt;"&amp;"",allorders!E:E,"Shipped")</f>
        <v>0</v>
      </c>
      <c r="F817" s="5">
        <f>SUMIFS(allorders!$O:$O,allorders!$L:$L,$A817,allorders!$AG:$AG,"&lt;="&amp;日期!$B$11,allorders!$AG:$AG,"&gt;="&amp;日期!$B$12,allorders!Q:Q,"&lt;&gt;"&amp;"",allorders!E:E,"Shipped")</f>
        <v>0</v>
      </c>
      <c r="G817" s="6">
        <f>IF(SUM(C817:F817)=0,0,SUMIFS(allorders!Q:Q,allorders!L:L,A817,allorders!AG:AG,"&lt;="&amp;日期!$B$5,allorders!AG:AG,"&gt;="&amp;日期!$B$12,allorders!N:N,"Shipped")/SUM(C817:F817))</f>
        <v>0</v>
      </c>
      <c r="H817">
        <f t="shared" si="24"/>
        <v>0</v>
      </c>
      <c r="I817">
        <f t="shared" si="25"/>
        <v>0</v>
      </c>
    </row>
    <row r="818" ht="15" spans="1:9">
      <c r="A818" s="4" t="s">
        <v>14891</v>
      </c>
      <c r="B818" t="str">
        <f>VLOOKUP(A818,'[1]子sku-父sku'!$A:$B,2,0)</f>
        <v>CS-SB016</v>
      </c>
      <c r="C818" s="5">
        <f>SUMIFS(allorders!O:O,allorders!L:L,$A818,allorders!AG:AG,"&lt;="&amp;日期!$B$5,allorders!AG:AG,"&gt;="&amp;日期!$B$6,allorders!$Q:$Q,"&lt;&gt;"&amp;"",allorders!E:E,"Shipped")</f>
        <v>0</v>
      </c>
      <c r="D818" s="5">
        <f>SUMIFS(allorders!$O:$O,allorders!$L:$L,$A818,allorders!$AG:$AG,"&lt;="&amp;日期!$B$7,allorders!$AG:$AG,"&gt;="&amp;日期!$B$8,allorders!Q:Q,"&lt;&gt;"&amp;"",allorders!E:E,"Shipped")</f>
        <v>0</v>
      </c>
      <c r="E818" s="5">
        <f>SUMIFS(allorders!$O:$O,allorders!$L:$L,$A818,allorders!$AG:$AG,"&lt;="&amp;日期!$B$9,allorders!$AG:$AG,"&gt;="&amp;日期!$B$10,allorders!Q:Q,"&lt;&gt;"&amp;"",allorders!E:E,"Shipped")</f>
        <v>0</v>
      </c>
      <c r="F818" s="5">
        <f>SUMIFS(allorders!$O:$O,allorders!$L:$L,$A818,allorders!$AG:$AG,"&lt;="&amp;日期!$B$11,allorders!$AG:$AG,"&gt;="&amp;日期!$B$12,allorders!Q:Q,"&lt;&gt;"&amp;"",allorders!E:E,"Shipped")</f>
        <v>0</v>
      </c>
      <c r="G818" s="6">
        <f>IF(SUM(C818:F818)=0,0,SUMIFS(allorders!Q:Q,allorders!L:L,A818,allorders!AG:AG,"&lt;="&amp;日期!$B$5,allorders!AG:AG,"&gt;="&amp;日期!$B$12,allorders!N:N,"Shipped")/SUM(C818:F818))</f>
        <v>0</v>
      </c>
      <c r="H818">
        <f t="shared" si="24"/>
        <v>0</v>
      </c>
      <c r="I818">
        <f t="shared" si="25"/>
        <v>0</v>
      </c>
    </row>
    <row r="819" ht="15" spans="1:9">
      <c r="A819" s="4" t="s">
        <v>14897</v>
      </c>
      <c r="B819" t="str">
        <f>VLOOKUP(A819,'[1]子sku-父sku'!$A:$B,2,0)</f>
        <v>CS-BUSB031</v>
      </c>
      <c r="C819" s="5">
        <f>SUMIFS(allorders!O:O,allorders!L:L,$A819,allorders!AG:AG,"&lt;="&amp;日期!$B$5,allorders!AG:AG,"&gt;="&amp;日期!$B$6,allorders!$Q:$Q,"&lt;&gt;"&amp;"",allorders!E:E,"Shipped")</f>
        <v>0</v>
      </c>
      <c r="D819" s="5">
        <f>SUMIFS(allorders!$O:$O,allorders!$L:$L,$A819,allorders!$AG:$AG,"&lt;="&amp;日期!$B$7,allorders!$AG:$AG,"&gt;="&amp;日期!$B$8,allorders!Q:Q,"&lt;&gt;"&amp;"",allorders!E:E,"Shipped")</f>
        <v>0</v>
      </c>
      <c r="E819" s="5">
        <f>SUMIFS(allorders!$O:$O,allorders!$L:$L,$A819,allorders!$AG:$AG,"&lt;="&amp;日期!$B$9,allorders!$AG:$AG,"&gt;="&amp;日期!$B$10,allorders!Q:Q,"&lt;&gt;"&amp;"",allorders!E:E,"Shipped")</f>
        <v>0</v>
      </c>
      <c r="F819" s="5">
        <f>SUMIFS(allorders!$O:$O,allorders!$L:$L,$A819,allorders!$AG:$AG,"&lt;="&amp;日期!$B$11,allorders!$AG:$AG,"&gt;="&amp;日期!$B$12,allorders!Q:Q,"&lt;&gt;"&amp;"",allorders!E:E,"Shipped")</f>
        <v>0</v>
      </c>
      <c r="G819" s="6">
        <f>IF(SUM(C819:F819)=0,0,SUMIFS(allorders!Q:Q,allorders!L:L,A819,allorders!AG:AG,"&lt;="&amp;日期!$B$5,allorders!AG:AG,"&gt;="&amp;日期!$B$12,allorders!N:N,"Shipped")/SUM(C819:F819))</f>
        <v>0</v>
      </c>
      <c r="H819">
        <f t="shared" si="24"/>
        <v>0</v>
      </c>
      <c r="I819">
        <f t="shared" si="25"/>
        <v>0</v>
      </c>
    </row>
    <row r="820" ht="15" spans="1:9">
      <c r="A820" s="4" t="s">
        <v>14904</v>
      </c>
      <c r="B820" t="str">
        <f>VLOOKUP(A820,'[1]子sku-父sku'!$A:$B,2,0)</f>
        <v>CS-BUSB031</v>
      </c>
      <c r="C820" s="5">
        <f>SUMIFS(allorders!O:O,allorders!L:L,$A820,allorders!AG:AG,"&lt;="&amp;日期!$B$5,allorders!AG:AG,"&gt;="&amp;日期!$B$6,allorders!$Q:$Q,"&lt;&gt;"&amp;"",allorders!E:E,"Shipped")</f>
        <v>0</v>
      </c>
      <c r="D820" s="5">
        <f>SUMIFS(allorders!$O:$O,allorders!$L:$L,$A820,allorders!$AG:$AG,"&lt;="&amp;日期!$B$7,allorders!$AG:$AG,"&gt;="&amp;日期!$B$8,allorders!Q:Q,"&lt;&gt;"&amp;"",allorders!E:E,"Shipped")</f>
        <v>0</v>
      </c>
      <c r="E820" s="5">
        <f>SUMIFS(allorders!$O:$O,allorders!$L:$L,$A820,allorders!$AG:$AG,"&lt;="&amp;日期!$B$9,allorders!$AG:$AG,"&gt;="&amp;日期!$B$10,allorders!Q:Q,"&lt;&gt;"&amp;"",allorders!E:E,"Shipped")</f>
        <v>0</v>
      </c>
      <c r="F820" s="5">
        <f>SUMIFS(allorders!$O:$O,allorders!$L:$L,$A820,allorders!$AG:$AG,"&lt;="&amp;日期!$B$11,allorders!$AG:$AG,"&gt;="&amp;日期!$B$12,allorders!Q:Q,"&lt;&gt;"&amp;"",allorders!E:E,"Shipped")</f>
        <v>0</v>
      </c>
      <c r="G820" s="6">
        <f>IF(SUM(C820:F820)=0,0,SUMIFS(allorders!Q:Q,allorders!L:L,A820,allorders!AG:AG,"&lt;="&amp;日期!$B$5,allorders!AG:AG,"&gt;="&amp;日期!$B$12,allorders!N:N,"Shipped")/SUM(C820:F820))</f>
        <v>0</v>
      </c>
      <c r="H820">
        <f t="shared" si="24"/>
        <v>0</v>
      </c>
      <c r="I820">
        <f t="shared" si="25"/>
        <v>0</v>
      </c>
    </row>
    <row r="821" ht="15" spans="1:9">
      <c r="A821" s="4" t="s">
        <v>14915</v>
      </c>
      <c r="B821" t="str">
        <f>VLOOKUP(A821,'[1]子sku-父sku'!$A:$B,2,0)</f>
        <v>CS-BUSB031</v>
      </c>
      <c r="C821" s="5">
        <f>SUMIFS(allorders!O:O,allorders!L:L,$A821,allorders!AG:AG,"&lt;="&amp;日期!$B$5,allorders!AG:AG,"&gt;="&amp;日期!$B$6,allorders!$Q:$Q,"&lt;&gt;"&amp;"",allorders!E:E,"Shipped")</f>
        <v>0</v>
      </c>
      <c r="D821" s="5">
        <f>SUMIFS(allorders!$O:$O,allorders!$L:$L,$A821,allorders!$AG:$AG,"&lt;="&amp;日期!$B$7,allorders!$AG:$AG,"&gt;="&amp;日期!$B$8,allorders!Q:Q,"&lt;&gt;"&amp;"",allorders!E:E,"Shipped")</f>
        <v>0</v>
      </c>
      <c r="E821" s="5">
        <f>SUMIFS(allorders!$O:$O,allorders!$L:$L,$A821,allorders!$AG:$AG,"&lt;="&amp;日期!$B$9,allorders!$AG:$AG,"&gt;="&amp;日期!$B$10,allorders!Q:Q,"&lt;&gt;"&amp;"",allorders!E:E,"Shipped")</f>
        <v>0</v>
      </c>
      <c r="F821" s="5">
        <f>SUMIFS(allorders!$O:$O,allorders!$L:$L,$A821,allorders!$AG:$AG,"&lt;="&amp;日期!$B$11,allorders!$AG:$AG,"&gt;="&amp;日期!$B$12,allorders!Q:Q,"&lt;&gt;"&amp;"",allorders!E:E,"Shipped")</f>
        <v>0</v>
      </c>
      <c r="G821" s="6">
        <f>IF(SUM(C821:F821)=0,0,SUMIFS(allorders!Q:Q,allorders!L:L,A821,allorders!AG:AG,"&lt;="&amp;日期!$B$5,allorders!AG:AG,"&gt;="&amp;日期!$B$12,allorders!N:N,"Shipped")/SUM(C821:F821))</f>
        <v>0</v>
      </c>
      <c r="H821">
        <f t="shared" si="24"/>
        <v>0</v>
      </c>
      <c r="I821">
        <f t="shared" si="25"/>
        <v>0</v>
      </c>
    </row>
    <row r="822" ht="15" spans="1:9">
      <c r="A822" s="4" t="s">
        <v>14922</v>
      </c>
      <c r="B822" t="str">
        <f>VLOOKUP(A822,'[1]子sku-父sku'!$A:$B,2,0)</f>
        <v>CS-BUSB031</v>
      </c>
      <c r="C822" s="5">
        <f>SUMIFS(allorders!O:O,allorders!L:L,$A822,allorders!AG:AG,"&lt;="&amp;日期!$B$5,allorders!AG:AG,"&gt;="&amp;日期!$B$6,allorders!$Q:$Q,"&lt;&gt;"&amp;"",allorders!E:E,"Shipped")</f>
        <v>1</v>
      </c>
      <c r="D822" s="5">
        <f>SUMIFS(allorders!$O:$O,allorders!$L:$L,$A822,allorders!$AG:$AG,"&lt;="&amp;日期!$B$7,allorders!$AG:$AG,"&gt;="&amp;日期!$B$8,allorders!Q:Q,"&lt;&gt;"&amp;"",allorders!E:E,"Shipped")</f>
        <v>0</v>
      </c>
      <c r="E822" s="5">
        <f>SUMIFS(allorders!$O:$O,allorders!$L:$L,$A822,allorders!$AG:$AG,"&lt;="&amp;日期!$B$9,allorders!$AG:$AG,"&gt;="&amp;日期!$B$10,allorders!Q:Q,"&lt;&gt;"&amp;"",allorders!E:E,"Shipped")</f>
        <v>0</v>
      </c>
      <c r="F822" s="5">
        <f>SUMIFS(allorders!$O:$O,allorders!$L:$L,$A822,allorders!$AG:$AG,"&lt;="&amp;日期!$B$11,allorders!$AG:$AG,"&gt;="&amp;日期!$B$12,allorders!Q:Q,"&lt;&gt;"&amp;"",allorders!E:E,"Shipped")</f>
        <v>0</v>
      </c>
      <c r="G822" s="6">
        <f>IF(SUM(C822:F822)=0,0,SUMIFS(allorders!Q:Q,allorders!L:L,A822,allorders!AG:AG,"&lt;="&amp;日期!$B$5,allorders!AG:AG,"&gt;="&amp;日期!$B$12,allorders!N:N,"Shipped")/SUM(C822:F822))</f>
        <v>27.98</v>
      </c>
      <c r="H822">
        <f t="shared" si="24"/>
        <v>1</v>
      </c>
      <c r="I822">
        <f t="shared" si="25"/>
        <v>27.98</v>
      </c>
    </row>
    <row r="823" ht="15" spans="1:9">
      <c r="A823" s="4" t="s">
        <v>14928</v>
      </c>
      <c r="B823" t="str">
        <f>VLOOKUP(A823,'[1]子sku-父sku'!$A:$B,2,0)</f>
        <v>CS-SB016</v>
      </c>
      <c r="C823" s="5">
        <f>SUMIFS(allorders!O:O,allorders!L:L,$A823,allorders!AG:AG,"&lt;="&amp;日期!$B$5,allorders!AG:AG,"&gt;="&amp;日期!$B$6,allorders!$Q:$Q,"&lt;&gt;"&amp;"",allorders!E:E,"Shipped")</f>
        <v>0</v>
      </c>
      <c r="D823" s="5">
        <f>SUMIFS(allorders!$O:$O,allorders!$L:$L,$A823,allorders!$AG:$AG,"&lt;="&amp;日期!$B$7,allorders!$AG:$AG,"&gt;="&amp;日期!$B$8,allorders!Q:Q,"&lt;&gt;"&amp;"",allorders!E:E,"Shipped")</f>
        <v>1</v>
      </c>
      <c r="E823" s="5">
        <f>SUMIFS(allorders!$O:$O,allorders!$L:$L,$A823,allorders!$AG:$AG,"&lt;="&amp;日期!$B$9,allorders!$AG:$AG,"&gt;="&amp;日期!$B$10,allorders!Q:Q,"&lt;&gt;"&amp;"",allorders!E:E,"Shipped")</f>
        <v>0</v>
      </c>
      <c r="F823" s="5">
        <f>SUMIFS(allorders!$O:$O,allorders!$L:$L,$A823,allorders!$AG:$AG,"&lt;="&amp;日期!$B$11,allorders!$AG:$AG,"&gt;="&amp;日期!$B$12,allorders!Q:Q,"&lt;&gt;"&amp;"",allorders!E:E,"Shipped")</f>
        <v>0</v>
      </c>
      <c r="G823" s="6">
        <f>IF(SUM(C823:F823)=0,0,SUMIFS(allorders!Q:Q,allorders!L:L,A823,allorders!AG:AG,"&lt;="&amp;日期!$B$5,allorders!AG:AG,"&gt;="&amp;日期!$B$12,allorders!N:N,"Shipped")/SUM(C823:F823))</f>
        <v>26.98</v>
      </c>
      <c r="H823">
        <f t="shared" si="24"/>
        <v>1</v>
      </c>
      <c r="I823">
        <f t="shared" si="25"/>
        <v>26.98</v>
      </c>
    </row>
    <row r="824" ht="15" spans="1:9">
      <c r="A824" s="4" t="s">
        <v>14933</v>
      </c>
      <c r="B824" t="str">
        <f>VLOOKUP(A824,'[1]子sku-父sku'!$A:$B,2,0)</f>
        <v>CS-BUSB031</v>
      </c>
      <c r="C824" s="5">
        <f>SUMIFS(allorders!O:O,allorders!L:L,$A824,allorders!AG:AG,"&lt;="&amp;日期!$B$5,allorders!AG:AG,"&gt;="&amp;日期!$B$6,allorders!$Q:$Q,"&lt;&gt;"&amp;"",allorders!E:E,"Shipped")</f>
        <v>0</v>
      </c>
      <c r="D824" s="5">
        <f>SUMIFS(allorders!$O:$O,allorders!$L:$L,$A824,allorders!$AG:$AG,"&lt;="&amp;日期!$B$7,allorders!$AG:$AG,"&gt;="&amp;日期!$B$8,allorders!Q:Q,"&lt;&gt;"&amp;"",allorders!E:E,"Shipped")</f>
        <v>0</v>
      </c>
      <c r="E824" s="5">
        <f>SUMIFS(allorders!$O:$O,allorders!$L:$L,$A824,allorders!$AG:$AG,"&lt;="&amp;日期!$B$9,allorders!$AG:$AG,"&gt;="&amp;日期!$B$10,allorders!Q:Q,"&lt;&gt;"&amp;"",allorders!E:E,"Shipped")</f>
        <v>0</v>
      </c>
      <c r="F824" s="5">
        <f>SUMIFS(allorders!$O:$O,allorders!$L:$L,$A824,allorders!$AG:$AG,"&lt;="&amp;日期!$B$11,allorders!$AG:$AG,"&gt;="&amp;日期!$B$12,allorders!Q:Q,"&lt;&gt;"&amp;"",allorders!E:E,"Shipped")</f>
        <v>0</v>
      </c>
      <c r="G824" s="6">
        <f>IF(SUM(C824:F824)=0,0,SUMIFS(allorders!Q:Q,allorders!L:L,A824,allorders!AG:AG,"&lt;="&amp;日期!$B$5,allorders!AG:AG,"&gt;="&amp;日期!$B$12,allorders!N:N,"Shipped")/SUM(C824:F824))</f>
        <v>0</v>
      </c>
      <c r="H824">
        <f t="shared" si="24"/>
        <v>0</v>
      </c>
      <c r="I824">
        <f t="shared" si="25"/>
        <v>0</v>
      </c>
    </row>
    <row r="825" ht="15" spans="1:9">
      <c r="A825" s="4" t="s">
        <v>14939</v>
      </c>
      <c r="B825" t="str">
        <f>VLOOKUP(A825,'[1]子sku-父sku'!$A:$B,2,0)</f>
        <v>CS-SB016</v>
      </c>
      <c r="C825" s="5">
        <f>SUMIFS(allorders!O:O,allorders!L:L,$A825,allorders!AG:AG,"&lt;="&amp;日期!$B$5,allorders!AG:AG,"&gt;="&amp;日期!$B$6,allorders!$Q:$Q,"&lt;&gt;"&amp;"",allorders!E:E,"Shipped")</f>
        <v>0</v>
      </c>
      <c r="D825" s="5">
        <f>SUMIFS(allorders!$O:$O,allorders!$L:$L,$A825,allorders!$AG:$AG,"&lt;="&amp;日期!$B$7,allorders!$AG:$AG,"&gt;="&amp;日期!$B$8,allorders!Q:Q,"&lt;&gt;"&amp;"",allorders!E:E,"Shipped")</f>
        <v>1</v>
      </c>
      <c r="E825" s="5">
        <f>SUMIFS(allorders!$O:$O,allorders!$L:$L,$A825,allorders!$AG:$AG,"&lt;="&amp;日期!$B$9,allorders!$AG:$AG,"&gt;="&amp;日期!$B$10,allorders!Q:Q,"&lt;&gt;"&amp;"",allorders!E:E,"Shipped")</f>
        <v>0</v>
      </c>
      <c r="F825" s="5">
        <f>SUMIFS(allorders!$O:$O,allorders!$L:$L,$A825,allorders!$AG:$AG,"&lt;="&amp;日期!$B$11,allorders!$AG:$AG,"&gt;="&amp;日期!$B$12,allorders!Q:Q,"&lt;&gt;"&amp;"",allorders!E:E,"Shipped")</f>
        <v>0</v>
      </c>
      <c r="G825" s="6">
        <f>IF(SUM(C825:F825)=0,0,SUMIFS(allorders!Q:Q,allorders!L:L,A825,allorders!AG:AG,"&lt;="&amp;日期!$B$5,allorders!AG:AG,"&gt;="&amp;日期!$B$12,allorders!N:N,"Shipped")/SUM(C825:F825))</f>
        <v>26.98</v>
      </c>
      <c r="H825">
        <f t="shared" si="24"/>
        <v>1</v>
      </c>
      <c r="I825">
        <f t="shared" si="25"/>
        <v>26.98</v>
      </c>
    </row>
    <row r="826" ht="15" spans="1:9">
      <c r="A826" s="4" t="s">
        <v>14945</v>
      </c>
      <c r="B826" t="str">
        <f>VLOOKUP(A826,'[1]子sku-父sku'!$A:$B,2,0)</f>
        <v>CS-SB016</v>
      </c>
      <c r="C826" s="5">
        <f>SUMIFS(allorders!O:O,allorders!L:L,$A826,allorders!AG:AG,"&lt;="&amp;日期!$B$5,allorders!AG:AG,"&gt;="&amp;日期!$B$6,allorders!$Q:$Q,"&lt;&gt;"&amp;"",allorders!E:E,"Shipped")</f>
        <v>0</v>
      </c>
      <c r="D826" s="5">
        <f>SUMIFS(allorders!$O:$O,allorders!$L:$L,$A826,allorders!$AG:$AG,"&lt;="&amp;日期!$B$7,allorders!$AG:$AG,"&gt;="&amp;日期!$B$8,allorders!Q:Q,"&lt;&gt;"&amp;"",allorders!E:E,"Shipped")</f>
        <v>0</v>
      </c>
      <c r="E826" s="5">
        <f>SUMIFS(allorders!$O:$O,allorders!$L:$L,$A826,allorders!$AG:$AG,"&lt;="&amp;日期!$B$9,allorders!$AG:$AG,"&gt;="&amp;日期!$B$10,allorders!Q:Q,"&lt;&gt;"&amp;"",allorders!E:E,"Shipped")</f>
        <v>0</v>
      </c>
      <c r="F826" s="5">
        <f>SUMIFS(allorders!$O:$O,allorders!$L:$L,$A826,allorders!$AG:$AG,"&lt;="&amp;日期!$B$11,allorders!$AG:$AG,"&gt;="&amp;日期!$B$12,allorders!Q:Q,"&lt;&gt;"&amp;"",allorders!E:E,"Shipped")</f>
        <v>0</v>
      </c>
      <c r="G826" s="6">
        <f>IF(SUM(C826:F826)=0,0,SUMIFS(allorders!Q:Q,allorders!L:L,A826,allorders!AG:AG,"&lt;="&amp;日期!$B$5,allorders!AG:AG,"&gt;="&amp;日期!$B$12,allorders!N:N,"Shipped")/SUM(C826:F826))</f>
        <v>0</v>
      </c>
      <c r="H826">
        <f t="shared" si="24"/>
        <v>0</v>
      </c>
      <c r="I826">
        <f t="shared" si="25"/>
        <v>0</v>
      </c>
    </row>
    <row r="827" ht="15" spans="1:9">
      <c r="A827" s="4" t="s">
        <v>14954</v>
      </c>
      <c r="B827" t="str">
        <f>VLOOKUP(A827,'[1]子sku-父sku'!$A:$B,2,0)</f>
        <v>CS-BUSB031</v>
      </c>
      <c r="C827" s="5">
        <f>SUMIFS(allorders!O:O,allorders!L:L,$A827,allorders!AG:AG,"&lt;="&amp;日期!$B$5,allorders!AG:AG,"&gt;="&amp;日期!$B$6,allorders!$Q:$Q,"&lt;&gt;"&amp;"",allorders!E:E,"Shipped")</f>
        <v>1</v>
      </c>
      <c r="D827" s="5">
        <f>SUMIFS(allorders!$O:$O,allorders!$L:$L,$A827,allorders!$AG:$AG,"&lt;="&amp;日期!$B$7,allorders!$AG:$AG,"&gt;="&amp;日期!$B$8,allorders!Q:Q,"&lt;&gt;"&amp;"",allorders!E:E,"Shipped")</f>
        <v>0</v>
      </c>
      <c r="E827" s="5">
        <f>SUMIFS(allorders!$O:$O,allorders!$L:$L,$A827,allorders!$AG:$AG,"&lt;="&amp;日期!$B$9,allorders!$AG:$AG,"&gt;="&amp;日期!$B$10,allorders!Q:Q,"&lt;&gt;"&amp;"",allorders!E:E,"Shipped")</f>
        <v>0</v>
      </c>
      <c r="F827" s="5">
        <f>SUMIFS(allorders!$O:$O,allorders!$L:$L,$A827,allorders!$AG:$AG,"&lt;="&amp;日期!$B$11,allorders!$AG:$AG,"&gt;="&amp;日期!$B$12,allorders!Q:Q,"&lt;&gt;"&amp;"",allorders!E:E,"Shipped")</f>
        <v>0</v>
      </c>
      <c r="G827" s="6">
        <f>IF(SUM(C827:F827)=0,0,SUMIFS(allorders!Q:Q,allorders!L:L,A827,allorders!AG:AG,"&lt;="&amp;日期!$B$5,allorders!AG:AG,"&gt;="&amp;日期!$B$12,allorders!N:N,"Shipped")/SUM(C827:F827))</f>
        <v>27.98</v>
      </c>
      <c r="H827">
        <f t="shared" si="24"/>
        <v>1</v>
      </c>
      <c r="I827">
        <f t="shared" si="25"/>
        <v>27.98</v>
      </c>
    </row>
    <row r="828" ht="15" spans="1:9">
      <c r="A828" s="4" t="s">
        <v>14970</v>
      </c>
      <c r="B828" t="str">
        <f>VLOOKUP(A828,'[1]子sku-父sku'!$A:$B,2,0)</f>
        <v>CS-SB166</v>
      </c>
      <c r="C828" s="5">
        <f>SUMIFS(allorders!O:O,allorders!L:L,$A828,allorders!AG:AG,"&lt;="&amp;日期!$B$5,allorders!AG:AG,"&gt;="&amp;日期!$B$6,allorders!$Q:$Q,"&lt;&gt;"&amp;"",allorders!E:E,"Shipped")</f>
        <v>0</v>
      </c>
      <c r="D828" s="5">
        <f>SUMIFS(allorders!$O:$O,allorders!$L:$L,$A828,allorders!$AG:$AG,"&lt;="&amp;日期!$B$7,allorders!$AG:$AG,"&gt;="&amp;日期!$B$8,allorders!Q:Q,"&lt;&gt;"&amp;"",allorders!E:E,"Shipped")</f>
        <v>0</v>
      </c>
      <c r="E828" s="5">
        <f>SUMIFS(allorders!$O:$O,allorders!$L:$L,$A828,allorders!$AG:$AG,"&lt;="&amp;日期!$B$9,allorders!$AG:$AG,"&gt;="&amp;日期!$B$10,allorders!Q:Q,"&lt;&gt;"&amp;"",allorders!E:E,"Shipped")</f>
        <v>0</v>
      </c>
      <c r="F828" s="5">
        <f>SUMIFS(allorders!$O:$O,allorders!$L:$L,$A828,allorders!$AG:$AG,"&lt;="&amp;日期!$B$11,allorders!$AG:$AG,"&gt;="&amp;日期!$B$12,allorders!Q:Q,"&lt;&gt;"&amp;"",allorders!E:E,"Shipped")</f>
        <v>0</v>
      </c>
      <c r="G828" s="6">
        <f>IF(SUM(C828:F828)=0,0,SUMIFS(allorders!Q:Q,allorders!L:L,A828,allorders!AG:AG,"&lt;="&amp;日期!$B$5,allorders!AG:AG,"&gt;="&amp;日期!$B$12,allorders!N:N,"Shipped")/SUM(C828:F828))</f>
        <v>0</v>
      </c>
      <c r="H828">
        <f t="shared" si="24"/>
        <v>0</v>
      </c>
      <c r="I828">
        <f t="shared" si="25"/>
        <v>0</v>
      </c>
    </row>
    <row r="829" ht="15" spans="1:9">
      <c r="A829" s="4" t="s">
        <v>14975</v>
      </c>
      <c r="B829" t="str">
        <f>VLOOKUP(A829,'[1]子sku-父sku'!$A:$B,2,0)</f>
        <v>CS-SB166</v>
      </c>
      <c r="C829" s="5">
        <f>SUMIFS(allorders!O:O,allorders!L:L,$A829,allorders!AG:AG,"&lt;="&amp;日期!$B$5,allorders!AG:AG,"&gt;="&amp;日期!$B$6,allorders!$Q:$Q,"&lt;&gt;"&amp;"",allorders!E:E,"Shipped")</f>
        <v>0</v>
      </c>
      <c r="D829" s="5">
        <f>SUMIFS(allorders!$O:$O,allorders!$L:$L,$A829,allorders!$AG:$AG,"&lt;="&amp;日期!$B$7,allorders!$AG:$AG,"&gt;="&amp;日期!$B$8,allorders!Q:Q,"&lt;&gt;"&amp;"",allorders!E:E,"Shipped")</f>
        <v>0</v>
      </c>
      <c r="E829" s="5">
        <f>SUMIFS(allorders!$O:$O,allorders!$L:$L,$A829,allorders!$AG:$AG,"&lt;="&amp;日期!$B$9,allorders!$AG:$AG,"&gt;="&amp;日期!$B$10,allorders!Q:Q,"&lt;&gt;"&amp;"",allorders!E:E,"Shipped")</f>
        <v>0</v>
      </c>
      <c r="F829" s="5">
        <f>SUMIFS(allorders!$O:$O,allorders!$L:$L,$A829,allorders!$AG:$AG,"&lt;="&amp;日期!$B$11,allorders!$AG:$AG,"&gt;="&amp;日期!$B$12,allorders!Q:Q,"&lt;&gt;"&amp;"",allorders!E:E,"Shipped")</f>
        <v>0</v>
      </c>
      <c r="G829" s="6">
        <f>IF(SUM(C829:F829)=0,0,SUMIFS(allorders!Q:Q,allorders!L:L,A829,allorders!AG:AG,"&lt;="&amp;日期!$B$5,allorders!AG:AG,"&gt;="&amp;日期!$B$12,allorders!N:N,"Shipped")/SUM(C829:F829))</f>
        <v>0</v>
      </c>
      <c r="H829">
        <f t="shared" si="24"/>
        <v>0</v>
      </c>
      <c r="I829">
        <f t="shared" si="25"/>
        <v>0</v>
      </c>
    </row>
    <row r="830" ht="15" spans="1:9">
      <c r="A830" s="4" t="s">
        <v>14979</v>
      </c>
      <c r="B830" t="str">
        <f>VLOOKUP(A830,'[1]子sku-父sku'!$A:$B,2,0)</f>
        <v>CS-SB166</v>
      </c>
      <c r="C830" s="5">
        <f>SUMIFS(allorders!O:O,allorders!L:L,$A830,allorders!AG:AG,"&lt;="&amp;日期!$B$5,allorders!AG:AG,"&gt;="&amp;日期!$B$6,allorders!$Q:$Q,"&lt;&gt;"&amp;"",allorders!E:E,"Shipped")</f>
        <v>0</v>
      </c>
      <c r="D830" s="5">
        <f>SUMIFS(allorders!$O:$O,allorders!$L:$L,$A830,allorders!$AG:$AG,"&lt;="&amp;日期!$B$7,allorders!$AG:$AG,"&gt;="&amp;日期!$B$8,allorders!Q:Q,"&lt;&gt;"&amp;"",allorders!E:E,"Shipped")</f>
        <v>0</v>
      </c>
      <c r="E830" s="5">
        <f>SUMIFS(allorders!$O:$O,allorders!$L:$L,$A830,allorders!$AG:$AG,"&lt;="&amp;日期!$B$9,allorders!$AG:$AG,"&gt;="&amp;日期!$B$10,allorders!Q:Q,"&lt;&gt;"&amp;"",allorders!E:E,"Shipped")</f>
        <v>0</v>
      </c>
      <c r="F830" s="5">
        <f>SUMIFS(allorders!$O:$O,allorders!$L:$L,$A830,allorders!$AG:$AG,"&lt;="&amp;日期!$B$11,allorders!$AG:$AG,"&gt;="&amp;日期!$B$12,allorders!Q:Q,"&lt;&gt;"&amp;"",allorders!E:E,"Shipped")</f>
        <v>0</v>
      </c>
      <c r="G830" s="6">
        <f>IF(SUM(C830:F830)=0,0,SUMIFS(allorders!Q:Q,allorders!L:L,A830,allorders!AG:AG,"&lt;="&amp;日期!$B$5,allorders!AG:AG,"&gt;="&amp;日期!$B$12,allorders!N:N,"Shipped")/SUM(C830:F830))</f>
        <v>0</v>
      </c>
      <c r="H830">
        <f t="shared" si="24"/>
        <v>0</v>
      </c>
      <c r="I830">
        <f t="shared" si="25"/>
        <v>0</v>
      </c>
    </row>
    <row r="831" ht="15" spans="1:9">
      <c r="A831" s="4" t="s">
        <v>14984</v>
      </c>
      <c r="B831" t="str">
        <f>VLOOKUP(A831,'[1]子sku-父sku'!$A:$B,2,0)</f>
        <v>CS-SB166</v>
      </c>
      <c r="C831" s="5">
        <f>SUMIFS(allorders!O:O,allorders!L:L,$A831,allorders!AG:AG,"&lt;="&amp;日期!$B$5,allorders!AG:AG,"&gt;="&amp;日期!$B$6,allorders!$Q:$Q,"&lt;&gt;"&amp;"",allorders!E:E,"Shipped")</f>
        <v>0</v>
      </c>
      <c r="D831" s="5">
        <f>SUMIFS(allorders!$O:$O,allorders!$L:$L,$A831,allorders!$AG:$AG,"&lt;="&amp;日期!$B$7,allorders!$AG:$AG,"&gt;="&amp;日期!$B$8,allorders!Q:Q,"&lt;&gt;"&amp;"",allorders!E:E,"Shipped")</f>
        <v>0</v>
      </c>
      <c r="E831" s="5">
        <f>SUMIFS(allorders!$O:$O,allorders!$L:$L,$A831,allorders!$AG:$AG,"&lt;="&amp;日期!$B$9,allorders!$AG:$AG,"&gt;="&amp;日期!$B$10,allorders!Q:Q,"&lt;&gt;"&amp;"",allorders!E:E,"Shipped")</f>
        <v>0</v>
      </c>
      <c r="F831" s="5">
        <f>SUMIFS(allorders!$O:$O,allorders!$L:$L,$A831,allorders!$AG:$AG,"&lt;="&amp;日期!$B$11,allorders!$AG:$AG,"&gt;="&amp;日期!$B$12,allorders!Q:Q,"&lt;&gt;"&amp;"",allorders!E:E,"Shipped")</f>
        <v>0</v>
      </c>
      <c r="G831" s="6">
        <f>IF(SUM(C831:F831)=0,0,SUMIFS(allorders!Q:Q,allorders!L:L,A831,allorders!AG:AG,"&lt;="&amp;日期!$B$5,allorders!AG:AG,"&gt;="&amp;日期!$B$12,allorders!N:N,"Shipped")/SUM(C831:F831))</f>
        <v>0</v>
      </c>
      <c r="H831">
        <f t="shared" si="24"/>
        <v>0</v>
      </c>
      <c r="I831">
        <f t="shared" si="25"/>
        <v>0</v>
      </c>
    </row>
    <row r="832" ht="15" spans="1:9">
      <c r="A832" s="4" t="s">
        <v>14990</v>
      </c>
      <c r="B832" t="str">
        <f>VLOOKUP(A832,'[1]子sku-父sku'!$A:$B,2,0)</f>
        <v>CS-SB166</v>
      </c>
      <c r="C832" s="5">
        <f>SUMIFS(allorders!O:O,allorders!L:L,$A832,allorders!AG:AG,"&lt;="&amp;日期!$B$5,allorders!AG:AG,"&gt;="&amp;日期!$B$6,allorders!$Q:$Q,"&lt;&gt;"&amp;"",allorders!E:E,"Shipped")</f>
        <v>0</v>
      </c>
      <c r="D832" s="5">
        <f>SUMIFS(allorders!$O:$O,allorders!$L:$L,$A832,allorders!$AG:$AG,"&lt;="&amp;日期!$B$7,allorders!$AG:$AG,"&gt;="&amp;日期!$B$8,allorders!Q:Q,"&lt;&gt;"&amp;"",allorders!E:E,"Shipped")</f>
        <v>1</v>
      </c>
      <c r="E832" s="5">
        <f>SUMIFS(allorders!$O:$O,allorders!$L:$L,$A832,allorders!$AG:$AG,"&lt;="&amp;日期!$B$9,allorders!$AG:$AG,"&gt;="&amp;日期!$B$10,allorders!Q:Q,"&lt;&gt;"&amp;"",allorders!E:E,"Shipped")</f>
        <v>0</v>
      </c>
      <c r="F832" s="5">
        <f>SUMIFS(allorders!$O:$O,allorders!$L:$L,$A832,allorders!$AG:$AG,"&lt;="&amp;日期!$B$11,allorders!$AG:$AG,"&gt;="&amp;日期!$B$12,allorders!Q:Q,"&lt;&gt;"&amp;"",allorders!E:E,"Shipped")</f>
        <v>0</v>
      </c>
      <c r="G832" s="6">
        <f>IF(SUM(C832:F832)=0,0,SUMIFS(allorders!Q:Q,allorders!L:L,A832,allorders!AG:AG,"&lt;="&amp;日期!$B$5,allorders!AG:AG,"&gt;="&amp;日期!$B$12,allorders!N:N,"Shipped")/SUM(C832:F832))</f>
        <v>25.98</v>
      </c>
      <c r="H832">
        <f t="shared" si="24"/>
        <v>1</v>
      </c>
      <c r="I832">
        <f t="shared" si="25"/>
        <v>25.98</v>
      </c>
    </row>
    <row r="833" ht="15" spans="1:9">
      <c r="A833" s="4" t="s">
        <v>14999</v>
      </c>
      <c r="B833" t="str">
        <f>VLOOKUP(A833,'[1]子sku-父sku'!$A:$B,2,0)</f>
        <v>CS-SB166</v>
      </c>
      <c r="C833" s="5">
        <f>SUMIFS(allorders!O:O,allorders!L:L,$A833,allorders!AG:AG,"&lt;="&amp;日期!$B$5,allorders!AG:AG,"&gt;="&amp;日期!$B$6,allorders!$Q:$Q,"&lt;&gt;"&amp;"",allorders!E:E,"Shipped")</f>
        <v>0</v>
      </c>
      <c r="D833" s="5">
        <f>SUMIFS(allorders!$O:$O,allorders!$L:$L,$A833,allorders!$AG:$AG,"&lt;="&amp;日期!$B$7,allorders!$AG:$AG,"&gt;="&amp;日期!$B$8,allorders!Q:Q,"&lt;&gt;"&amp;"",allorders!E:E,"Shipped")</f>
        <v>1</v>
      </c>
      <c r="E833" s="5">
        <f>SUMIFS(allorders!$O:$O,allorders!$L:$L,$A833,allorders!$AG:$AG,"&lt;="&amp;日期!$B$9,allorders!$AG:$AG,"&gt;="&amp;日期!$B$10,allorders!Q:Q,"&lt;&gt;"&amp;"",allorders!E:E,"Shipped")</f>
        <v>0</v>
      </c>
      <c r="F833" s="5">
        <f>SUMIFS(allorders!$O:$O,allorders!$L:$L,$A833,allorders!$AG:$AG,"&lt;="&amp;日期!$B$11,allorders!$AG:$AG,"&gt;="&amp;日期!$B$12,allorders!Q:Q,"&lt;&gt;"&amp;"",allorders!E:E,"Shipped")</f>
        <v>0</v>
      </c>
      <c r="G833" s="6">
        <f>IF(SUM(C833:F833)=0,0,SUMIFS(allorders!Q:Q,allorders!L:L,A833,allorders!AG:AG,"&lt;="&amp;日期!$B$5,allorders!AG:AG,"&gt;="&amp;日期!$B$12,allorders!N:N,"Shipped")/SUM(C833:F833))</f>
        <v>25.98</v>
      </c>
      <c r="H833">
        <f t="shared" si="24"/>
        <v>1</v>
      </c>
      <c r="I833">
        <f t="shared" si="25"/>
        <v>25.98</v>
      </c>
    </row>
    <row r="834" ht="15" spans="1:9">
      <c r="A834" s="4" t="s">
        <v>15004</v>
      </c>
      <c r="B834" t="str">
        <f>VLOOKUP(A834,'[1]子sku-父sku'!$A:$B,2,0)</f>
        <v>CS-SB166</v>
      </c>
      <c r="C834" s="5">
        <f>SUMIFS(allorders!O:O,allorders!L:L,$A834,allorders!AG:AG,"&lt;="&amp;日期!$B$5,allorders!AG:AG,"&gt;="&amp;日期!$B$6,allorders!$Q:$Q,"&lt;&gt;"&amp;"",allorders!E:E,"Shipped")</f>
        <v>0</v>
      </c>
      <c r="D834" s="5">
        <f>SUMIFS(allorders!$O:$O,allorders!$L:$L,$A834,allorders!$AG:$AG,"&lt;="&amp;日期!$B$7,allorders!$AG:$AG,"&gt;="&amp;日期!$B$8,allorders!Q:Q,"&lt;&gt;"&amp;"",allorders!E:E,"Shipped")</f>
        <v>0</v>
      </c>
      <c r="E834" s="5">
        <f>SUMIFS(allorders!$O:$O,allorders!$L:$L,$A834,allorders!$AG:$AG,"&lt;="&amp;日期!$B$9,allorders!$AG:$AG,"&gt;="&amp;日期!$B$10,allorders!Q:Q,"&lt;&gt;"&amp;"",allorders!E:E,"Shipped")</f>
        <v>0</v>
      </c>
      <c r="F834" s="5">
        <f>SUMIFS(allorders!$O:$O,allorders!$L:$L,$A834,allorders!$AG:$AG,"&lt;="&amp;日期!$B$11,allorders!$AG:$AG,"&gt;="&amp;日期!$B$12,allorders!Q:Q,"&lt;&gt;"&amp;"",allorders!E:E,"Shipped")</f>
        <v>0</v>
      </c>
      <c r="G834" s="6">
        <f>IF(SUM(C834:F834)=0,0,SUMIFS(allorders!Q:Q,allorders!L:L,A834,allorders!AG:AG,"&lt;="&amp;日期!$B$5,allorders!AG:AG,"&gt;="&amp;日期!$B$12,allorders!N:N,"Shipped")/SUM(C834:F834))</f>
        <v>0</v>
      </c>
      <c r="H834">
        <f t="shared" si="24"/>
        <v>0</v>
      </c>
      <c r="I834">
        <f t="shared" si="25"/>
        <v>0</v>
      </c>
    </row>
    <row r="835" ht="15" spans="1:9">
      <c r="A835" s="4" t="s">
        <v>15010</v>
      </c>
      <c r="B835" t="str">
        <f>VLOOKUP(A835,'[1]子sku-父sku'!$A:$B,2,0)</f>
        <v>CS-SB166</v>
      </c>
      <c r="C835" s="5">
        <f>SUMIFS(allorders!O:O,allorders!L:L,$A835,allorders!AG:AG,"&lt;="&amp;日期!$B$5,allorders!AG:AG,"&gt;="&amp;日期!$B$6,allorders!$Q:$Q,"&lt;&gt;"&amp;"",allorders!E:E,"Shipped")</f>
        <v>0</v>
      </c>
      <c r="D835" s="5">
        <f>SUMIFS(allorders!$O:$O,allorders!$L:$L,$A835,allorders!$AG:$AG,"&lt;="&amp;日期!$B$7,allorders!$AG:$AG,"&gt;="&amp;日期!$B$8,allorders!Q:Q,"&lt;&gt;"&amp;"",allorders!E:E,"Shipped")</f>
        <v>0</v>
      </c>
      <c r="E835" s="5">
        <f>SUMIFS(allorders!$O:$O,allorders!$L:$L,$A835,allorders!$AG:$AG,"&lt;="&amp;日期!$B$9,allorders!$AG:$AG,"&gt;="&amp;日期!$B$10,allorders!Q:Q,"&lt;&gt;"&amp;"",allorders!E:E,"Shipped")</f>
        <v>0</v>
      </c>
      <c r="F835" s="5">
        <f>SUMIFS(allorders!$O:$O,allorders!$L:$L,$A835,allorders!$AG:$AG,"&lt;="&amp;日期!$B$11,allorders!$AG:$AG,"&gt;="&amp;日期!$B$12,allorders!Q:Q,"&lt;&gt;"&amp;"",allorders!E:E,"Shipped")</f>
        <v>0</v>
      </c>
      <c r="G835" s="6">
        <f>IF(SUM(C835:F835)=0,0,SUMIFS(allorders!Q:Q,allorders!L:L,A835,allorders!AG:AG,"&lt;="&amp;日期!$B$5,allorders!AG:AG,"&gt;="&amp;日期!$B$12,allorders!N:N,"Shipped")/SUM(C835:F835))</f>
        <v>0</v>
      </c>
      <c r="H835">
        <f t="shared" ref="H835:H898" si="26">SUM(C835:F835)</f>
        <v>0</v>
      </c>
      <c r="I835">
        <f t="shared" ref="I835:I898" si="27">IF(H835=0,0,H835*G835)</f>
        <v>0</v>
      </c>
    </row>
    <row r="836" ht="15" spans="1:9">
      <c r="A836" s="4" t="s">
        <v>15019</v>
      </c>
      <c r="B836" t="str">
        <f>VLOOKUP(A836,'[1]子sku-父sku'!$A:$B,2,0)</f>
        <v>CS-SB166</v>
      </c>
      <c r="C836" s="5">
        <f>SUMIFS(allorders!O:O,allorders!L:L,$A836,allorders!AG:AG,"&lt;="&amp;日期!$B$5,allorders!AG:AG,"&gt;="&amp;日期!$B$6,allorders!$Q:$Q,"&lt;&gt;"&amp;"",allorders!E:E,"Shipped")</f>
        <v>0</v>
      </c>
      <c r="D836" s="5">
        <f>SUMIFS(allorders!$O:$O,allorders!$L:$L,$A836,allorders!$AG:$AG,"&lt;="&amp;日期!$B$7,allorders!$AG:$AG,"&gt;="&amp;日期!$B$8,allorders!Q:Q,"&lt;&gt;"&amp;"",allorders!E:E,"Shipped")</f>
        <v>0</v>
      </c>
      <c r="E836" s="5">
        <f>SUMIFS(allorders!$O:$O,allorders!$L:$L,$A836,allorders!$AG:$AG,"&lt;="&amp;日期!$B$9,allorders!$AG:$AG,"&gt;="&amp;日期!$B$10,allorders!Q:Q,"&lt;&gt;"&amp;"",allorders!E:E,"Shipped")</f>
        <v>0</v>
      </c>
      <c r="F836" s="5">
        <f>SUMIFS(allorders!$O:$O,allorders!$L:$L,$A836,allorders!$AG:$AG,"&lt;="&amp;日期!$B$11,allorders!$AG:$AG,"&gt;="&amp;日期!$B$12,allorders!Q:Q,"&lt;&gt;"&amp;"",allorders!E:E,"Shipped")</f>
        <v>0</v>
      </c>
      <c r="G836" s="6">
        <f>IF(SUM(C836:F836)=0,0,SUMIFS(allorders!Q:Q,allorders!L:L,A836,allorders!AG:AG,"&lt;="&amp;日期!$B$5,allorders!AG:AG,"&gt;="&amp;日期!$B$12,allorders!N:N,"Shipped")/SUM(C836:F836))</f>
        <v>0</v>
      </c>
      <c r="H836">
        <f t="shared" si="26"/>
        <v>0</v>
      </c>
      <c r="I836">
        <f t="shared" si="27"/>
        <v>0</v>
      </c>
    </row>
    <row r="837" ht="15" spans="1:9">
      <c r="A837" s="4" t="s">
        <v>15028</v>
      </c>
      <c r="B837" t="str">
        <f>VLOOKUP(A837,'[1]子sku-父sku'!$A:$B,2,0)</f>
        <v>CS-SB166</v>
      </c>
      <c r="C837" s="5">
        <f>SUMIFS(allorders!O:O,allorders!L:L,$A837,allorders!AG:AG,"&lt;="&amp;日期!$B$5,allorders!AG:AG,"&gt;="&amp;日期!$B$6,allorders!$Q:$Q,"&lt;&gt;"&amp;"",allorders!E:E,"Shipped")</f>
        <v>2</v>
      </c>
      <c r="D837" s="5">
        <f>SUMIFS(allorders!$O:$O,allorders!$L:$L,$A837,allorders!$AG:$AG,"&lt;="&amp;日期!$B$7,allorders!$AG:$AG,"&gt;="&amp;日期!$B$8,allorders!Q:Q,"&lt;&gt;"&amp;"",allorders!E:E,"Shipped")</f>
        <v>0</v>
      </c>
      <c r="E837" s="5">
        <f>SUMIFS(allorders!$O:$O,allorders!$L:$L,$A837,allorders!$AG:$AG,"&lt;="&amp;日期!$B$9,allorders!$AG:$AG,"&gt;="&amp;日期!$B$10,allorders!Q:Q,"&lt;&gt;"&amp;"",allorders!E:E,"Shipped")</f>
        <v>0</v>
      </c>
      <c r="F837" s="5">
        <f>SUMIFS(allorders!$O:$O,allorders!$L:$L,$A837,allorders!$AG:$AG,"&lt;="&amp;日期!$B$11,allorders!$AG:$AG,"&gt;="&amp;日期!$B$12,allorders!Q:Q,"&lt;&gt;"&amp;"",allorders!E:E,"Shipped")</f>
        <v>0</v>
      </c>
      <c r="G837" s="6">
        <f>IF(SUM(C837:F837)=0,0,SUMIFS(allorders!Q:Q,allorders!L:L,A837,allorders!AG:AG,"&lt;="&amp;日期!$B$5,allorders!AG:AG,"&gt;="&amp;日期!$B$12,allorders!N:N,"Shipped")/SUM(C837:F837))</f>
        <v>25.98</v>
      </c>
      <c r="H837">
        <f t="shared" si="26"/>
        <v>2</v>
      </c>
      <c r="I837">
        <f t="shared" si="27"/>
        <v>51.96</v>
      </c>
    </row>
    <row r="838" ht="15" spans="1:9">
      <c r="A838" s="4" t="s">
        <v>15033</v>
      </c>
      <c r="B838" t="str">
        <f>VLOOKUP(A838,'[1]子sku-父sku'!$A:$B,2,0)</f>
        <v>CS-SB166</v>
      </c>
      <c r="C838" s="5">
        <f>SUMIFS(allorders!O:O,allorders!L:L,$A838,allorders!AG:AG,"&lt;="&amp;日期!$B$5,allorders!AG:AG,"&gt;="&amp;日期!$B$6,allorders!$Q:$Q,"&lt;&gt;"&amp;"",allorders!E:E,"Shipped")</f>
        <v>0</v>
      </c>
      <c r="D838" s="5">
        <f>SUMIFS(allorders!$O:$O,allorders!$L:$L,$A838,allorders!$AG:$AG,"&lt;="&amp;日期!$B$7,allorders!$AG:$AG,"&gt;="&amp;日期!$B$8,allorders!Q:Q,"&lt;&gt;"&amp;"",allorders!E:E,"Shipped")</f>
        <v>0</v>
      </c>
      <c r="E838" s="5">
        <f>SUMIFS(allorders!$O:$O,allorders!$L:$L,$A838,allorders!$AG:$AG,"&lt;="&amp;日期!$B$9,allorders!$AG:$AG,"&gt;="&amp;日期!$B$10,allorders!Q:Q,"&lt;&gt;"&amp;"",allorders!E:E,"Shipped")</f>
        <v>0</v>
      </c>
      <c r="F838" s="5">
        <f>SUMIFS(allorders!$O:$O,allorders!$L:$L,$A838,allorders!$AG:$AG,"&lt;="&amp;日期!$B$11,allorders!$AG:$AG,"&gt;="&amp;日期!$B$12,allorders!Q:Q,"&lt;&gt;"&amp;"",allorders!E:E,"Shipped")</f>
        <v>0</v>
      </c>
      <c r="G838" s="6">
        <f>IF(SUM(C838:F838)=0,0,SUMIFS(allorders!Q:Q,allorders!L:L,A838,allorders!AG:AG,"&lt;="&amp;日期!$B$5,allorders!AG:AG,"&gt;="&amp;日期!$B$12,allorders!N:N,"Shipped")/SUM(C838:F838))</f>
        <v>0</v>
      </c>
      <c r="H838">
        <f t="shared" si="26"/>
        <v>0</v>
      </c>
      <c r="I838">
        <f t="shared" si="27"/>
        <v>0</v>
      </c>
    </row>
    <row r="839" ht="15" spans="1:9">
      <c r="A839" s="4" t="s">
        <v>15042</v>
      </c>
      <c r="B839" t="str">
        <f>VLOOKUP(A839,'[1]子sku-父sku'!$A:$B,2,0)</f>
        <v>CS-SB166</v>
      </c>
      <c r="C839" s="5">
        <f>SUMIFS(allorders!O:O,allorders!L:L,$A839,allorders!AG:AG,"&lt;="&amp;日期!$B$5,allorders!AG:AG,"&gt;="&amp;日期!$B$6,allorders!$Q:$Q,"&lt;&gt;"&amp;"",allorders!E:E,"Shipped")</f>
        <v>0</v>
      </c>
      <c r="D839" s="5">
        <f>SUMIFS(allorders!$O:$O,allorders!$L:$L,$A839,allorders!$AG:$AG,"&lt;="&amp;日期!$B$7,allorders!$AG:$AG,"&gt;="&amp;日期!$B$8,allorders!Q:Q,"&lt;&gt;"&amp;"",allorders!E:E,"Shipped")</f>
        <v>0</v>
      </c>
      <c r="E839" s="5">
        <f>SUMIFS(allorders!$O:$O,allorders!$L:$L,$A839,allorders!$AG:$AG,"&lt;="&amp;日期!$B$9,allorders!$AG:$AG,"&gt;="&amp;日期!$B$10,allorders!Q:Q,"&lt;&gt;"&amp;"",allorders!E:E,"Shipped")</f>
        <v>0</v>
      </c>
      <c r="F839" s="5">
        <f>SUMIFS(allorders!$O:$O,allorders!$L:$L,$A839,allorders!$AG:$AG,"&lt;="&amp;日期!$B$11,allorders!$AG:$AG,"&gt;="&amp;日期!$B$12,allorders!Q:Q,"&lt;&gt;"&amp;"",allorders!E:E,"Shipped")</f>
        <v>0</v>
      </c>
      <c r="G839" s="6">
        <f>IF(SUM(C839:F839)=0,0,SUMIFS(allorders!Q:Q,allorders!L:L,A839,allorders!AG:AG,"&lt;="&amp;日期!$B$5,allorders!AG:AG,"&gt;="&amp;日期!$B$12,allorders!N:N,"Shipped")/SUM(C839:F839))</f>
        <v>0</v>
      </c>
      <c r="H839">
        <f t="shared" si="26"/>
        <v>0</v>
      </c>
      <c r="I839">
        <f t="shared" si="27"/>
        <v>0</v>
      </c>
    </row>
    <row r="840" ht="15" spans="1:9">
      <c r="A840" s="4" t="s">
        <v>15051</v>
      </c>
      <c r="B840" t="str">
        <f>VLOOKUP(A840,'[1]子sku-父sku'!$A:$B,2,0)</f>
        <v>CS-SB166</v>
      </c>
      <c r="C840" s="5">
        <f>SUMIFS(allorders!O:O,allorders!L:L,$A840,allorders!AG:AG,"&lt;="&amp;日期!$B$5,allorders!AG:AG,"&gt;="&amp;日期!$B$6,allorders!$Q:$Q,"&lt;&gt;"&amp;"",allorders!E:E,"Shipped")</f>
        <v>1</v>
      </c>
      <c r="D840" s="5">
        <f>SUMIFS(allorders!$O:$O,allorders!$L:$L,$A840,allorders!$AG:$AG,"&lt;="&amp;日期!$B$7,allorders!$AG:$AG,"&gt;="&amp;日期!$B$8,allorders!Q:Q,"&lt;&gt;"&amp;"",allorders!E:E,"Shipped")</f>
        <v>0</v>
      </c>
      <c r="E840" s="5">
        <f>SUMIFS(allorders!$O:$O,allorders!$L:$L,$A840,allorders!$AG:$AG,"&lt;="&amp;日期!$B$9,allorders!$AG:$AG,"&gt;="&amp;日期!$B$10,allorders!Q:Q,"&lt;&gt;"&amp;"",allorders!E:E,"Shipped")</f>
        <v>0</v>
      </c>
      <c r="F840" s="5">
        <f>SUMIFS(allorders!$O:$O,allorders!$L:$L,$A840,allorders!$AG:$AG,"&lt;="&amp;日期!$B$11,allorders!$AG:$AG,"&gt;="&amp;日期!$B$12,allorders!Q:Q,"&lt;&gt;"&amp;"",allorders!E:E,"Shipped")</f>
        <v>0</v>
      </c>
      <c r="G840" s="6">
        <f>IF(SUM(C840:F840)=0,0,SUMIFS(allorders!Q:Q,allorders!L:L,A840,allorders!AG:AG,"&lt;="&amp;日期!$B$5,allorders!AG:AG,"&gt;="&amp;日期!$B$12,allorders!N:N,"Shipped")/SUM(C840:F840))</f>
        <v>25.98</v>
      </c>
      <c r="H840">
        <f t="shared" si="26"/>
        <v>1</v>
      </c>
      <c r="I840">
        <f t="shared" si="27"/>
        <v>25.98</v>
      </c>
    </row>
    <row r="841" ht="15" spans="1:9">
      <c r="A841" s="4" t="s">
        <v>15070</v>
      </c>
      <c r="B841" t="str">
        <f>VLOOKUP(A841,'[1]子sku-父sku'!$A:$B,2,0)</f>
        <v>CS-SB166</v>
      </c>
      <c r="C841" s="5">
        <f>SUMIFS(allorders!O:O,allorders!L:L,$A841,allorders!AG:AG,"&lt;="&amp;日期!$B$5,allorders!AG:AG,"&gt;="&amp;日期!$B$6,allorders!$Q:$Q,"&lt;&gt;"&amp;"",allorders!E:E,"Shipped")</f>
        <v>0</v>
      </c>
      <c r="D841" s="5">
        <f>SUMIFS(allorders!$O:$O,allorders!$L:$L,$A841,allorders!$AG:$AG,"&lt;="&amp;日期!$B$7,allorders!$AG:$AG,"&gt;="&amp;日期!$B$8,allorders!Q:Q,"&lt;&gt;"&amp;"",allorders!E:E,"Shipped")</f>
        <v>0</v>
      </c>
      <c r="E841" s="5">
        <f>SUMIFS(allorders!$O:$O,allorders!$L:$L,$A841,allorders!$AG:$AG,"&lt;="&amp;日期!$B$9,allorders!$AG:$AG,"&gt;="&amp;日期!$B$10,allorders!Q:Q,"&lt;&gt;"&amp;"",allorders!E:E,"Shipped")</f>
        <v>0</v>
      </c>
      <c r="F841" s="5">
        <f>SUMIFS(allorders!$O:$O,allorders!$L:$L,$A841,allorders!$AG:$AG,"&lt;="&amp;日期!$B$11,allorders!$AG:$AG,"&gt;="&amp;日期!$B$12,allorders!Q:Q,"&lt;&gt;"&amp;"",allorders!E:E,"Shipped")</f>
        <v>0</v>
      </c>
      <c r="G841" s="6">
        <f>IF(SUM(C841:F841)=0,0,SUMIFS(allorders!Q:Q,allorders!L:L,A841,allorders!AG:AG,"&lt;="&amp;日期!$B$5,allorders!AG:AG,"&gt;="&amp;日期!$B$12,allorders!N:N,"Shipped")/SUM(C841:F841))</f>
        <v>0</v>
      </c>
      <c r="H841">
        <f t="shared" si="26"/>
        <v>0</v>
      </c>
      <c r="I841">
        <f t="shared" si="27"/>
        <v>0</v>
      </c>
    </row>
    <row r="842" ht="15" spans="1:9">
      <c r="A842" s="4" t="s">
        <v>15082</v>
      </c>
      <c r="B842" t="str">
        <f>VLOOKUP(A842,'[1]子sku-父sku'!$A:$B,2,0)</f>
        <v>CS-SB166</v>
      </c>
      <c r="C842" s="5">
        <f>SUMIFS(allorders!O:O,allorders!L:L,$A842,allorders!AG:AG,"&lt;="&amp;日期!$B$5,allorders!AG:AG,"&gt;="&amp;日期!$B$6,allorders!$Q:$Q,"&lt;&gt;"&amp;"",allorders!E:E,"Shipped")</f>
        <v>0</v>
      </c>
      <c r="D842" s="5">
        <f>SUMIFS(allorders!$O:$O,allorders!$L:$L,$A842,allorders!$AG:$AG,"&lt;="&amp;日期!$B$7,allorders!$AG:$AG,"&gt;="&amp;日期!$B$8,allorders!Q:Q,"&lt;&gt;"&amp;"",allorders!E:E,"Shipped")</f>
        <v>0</v>
      </c>
      <c r="E842" s="5">
        <f>SUMIFS(allorders!$O:$O,allorders!$L:$L,$A842,allorders!$AG:$AG,"&lt;="&amp;日期!$B$9,allorders!$AG:$AG,"&gt;="&amp;日期!$B$10,allorders!Q:Q,"&lt;&gt;"&amp;"",allorders!E:E,"Shipped")</f>
        <v>0</v>
      </c>
      <c r="F842" s="5">
        <f>SUMIFS(allorders!$O:$O,allorders!$L:$L,$A842,allorders!$AG:$AG,"&lt;="&amp;日期!$B$11,allorders!$AG:$AG,"&gt;="&amp;日期!$B$12,allorders!Q:Q,"&lt;&gt;"&amp;"",allorders!E:E,"Shipped")</f>
        <v>0</v>
      </c>
      <c r="G842" s="6">
        <f>IF(SUM(C842:F842)=0,0,SUMIFS(allorders!Q:Q,allorders!L:L,A842,allorders!AG:AG,"&lt;="&amp;日期!$B$5,allorders!AG:AG,"&gt;="&amp;日期!$B$12,allorders!N:N,"Shipped")/SUM(C842:F842))</f>
        <v>0</v>
      </c>
      <c r="H842">
        <f t="shared" si="26"/>
        <v>0</v>
      </c>
      <c r="I842">
        <f t="shared" si="27"/>
        <v>0</v>
      </c>
    </row>
    <row r="843" ht="15" spans="1:9">
      <c r="A843" s="4" t="s">
        <v>15096</v>
      </c>
      <c r="B843" t="str">
        <f>VLOOKUP(A843,'[1]子sku-父sku'!$A:$B,2,0)</f>
        <v>CS-BUSB031</v>
      </c>
      <c r="C843" s="5">
        <f>SUMIFS(allorders!O:O,allorders!L:L,$A843,allorders!AG:AG,"&lt;="&amp;日期!$B$5,allorders!AG:AG,"&gt;="&amp;日期!$B$6,allorders!$Q:$Q,"&lt;&gt;"&amp;"",allorders!E:E,"Shipped")</f>
        <v>0</v>
      </c>
      <c r="D843" s="5">
        <f>SUMIFS(allorders!$O:$O,allorders!$L:$L,$A843,allorders!$AG:$AG,"&lt;="&amp;日期!$B$7,allorders!$AG:$AG,"&gt;="&amp;日期!$B$8,allorders!Q:Q,"&lt;&gt;"&amp;"",allorders!E:E,"Shipped")</f>
        <v>0</v>
      </c>
      <c r="E843" s="5">
        <f>SUMIFS(allorders!$O:$O,allorders!$L:$L,$A843,allorders!$AG:$AG,"&lt;="&amp;日期!$B$9,allorders!$AG:$AG,"&gt;="&amp;日期!$B$10,allorders!Q:Q,"&lt;&gt;"&amp;"",allorders!E:E,"Shipped")</f>
        <v>0</v>
      </c>
      <c r="F843" s="5">
        <f>SUMIFS(allorders!$O:$O,allorders!$L:$L,$A843,allorders!$AG:$AG,"&lt;="&amp;日期!$B$11,allorders!$AG:$AG,"&gt;="&amp;日期!$B$12,allorders!Q:Q,"&lt;&gt;"&amp;"",allorders!E:E,"Shipped")</f>
        <v>0</v>
      </c>
      <c r="G843" s="6">
        <f>IF(SUM(C843:F843)=0,0,SUMIFS(allorders!Q:Q,allorders!L:L,A843,allorders!AG:AG,"&lt;="&amp;日期!$B$5,allorders!AG:AG,"&gt;="&amp;日期!$B$12,allorders!N:N,"Shipped")/SUM(C843:F843))</f>
        <v>0</v>
      </c>
      <c r="H843">
        <f t="shared" si="26"/>
        <v>0</v>
      </c>
      <c r="I843">
        <f t="shared" si="27"/>
        <v>0</v>
      </c>
    </row>
    <row r="844" ht="15" spans="1:9">
      <c r="A844" s="4" t="s">
        <v>15105</v>
      </c>
      <c r="B844" t="str">
        <f>VLOOKUP(A844,'[1]子sku-父sku'!$A:$B,2,0)</f>
        <v>CS-SB171</v>
      </c>
      <c r="C844" s="5">
        <f>SUMIFS(allorders!O:O,allorders!L:L,$A844,allorders!AG:AG,"&lt;="&amp;日期!$B$5,allorders!AG:AG,"&gt;="&amp;日期!$B$6,allorders!$Q:$Q,"&lt;&gt;"&amp;"",allorders!E:E,"Shipped")</f>
        <v>0</v>
      </c>
      <c r="D844" s="5">
        <f>SUMIFS(allorders!$O:$O,allorders!$L:$L,$A844,allorders!$AG:$AG,"&lt;="&amp;日期!$B$7,allorders!$AG:$AG,"&gt;="&amp;日期!$B$8,allorders!Q:Q,"&lt;&gt;"&amp;"",allorders!E:E,"Shipped")</f>
        <v>3</v>
      </c>
      <c r="E844" s="5">
        <f>SUMIFS(allorders!$O:$O,allorders!$L:$L,$A844,allorders!$AG:$AG,"&lt;="&amp;日期!$B$9,allorders!$AG:$AG,"&gt;="&amp;日期!$B$10,allorders!Q:Q,"&lt;&gt;"&amp;"",allorders!E:E,"Shipped")</f>
        <v>0</v>
      </c>
      <c r="F844" s="5">
        <f>SUMIFS(allorders!$O:$O,allorders!$L:$L,$A844,allorders!$AG:$AG,"&lt;="&amp;日期!$B$11,allorders!$AG:$AG,"&gt;="&amp;日期!$B$12,allorders!Q:Q,"&lt;&gt;"&amp;"",allorders!E:E,"Shipped")</f>
        <v>0</v>
      </c>
      <c r="G844" s="6">
        <f>IF(SUM(C844:F844)=0,0,SUMIFS(allorders!Q:Q,allorders!L:L,A844,allorders!AG:AG,"&lt;="&amp;日期!$B$5,allorders!AG:AG,"&gt;="&amp;日期!$B$12,allorders!N:N,"Shipped")/SUM(C844:F844))</f>
        <v>21.98</v>
      </c>
      <c r="H844">
        <f t="shared" si="26"/>
        <v>3</v>
      </c>
      <c r="I844">
        <f t="shared" si="27"/>
        <v>65.94</v>
      </c>
    </row>
    <row r="845" ht="15" spans="1:9">
      <c r="A845" s="4" t="s">
        <v>15111</v>
      </c>
      <c r="B845" t="str">
        <f>VLOOKUP(A845,'[1]子sku-父sku'!$A:$B,2,0)</f>
        <v>CS-SB171</v>
      </c>
      <c r="C845" s="5">
        <f>SUMIFS(allorders!O:O,allorders!L:L,$A845,allorders!AG:AG,"&lt;="&amp;日期!$B$5,allorders!AG:AG,"&gt;="&amp;日期!$B$6,allorders!$Q:$Q,"&lt;&gt;"&amp;"",allorders!E:E,"Shipped")</f>
        <v>0</v>
      </c>
      <c r="D845" s="5">
        <f>SUMIFS(allorders!$O:$O,allorders!$L:$L,$A845,allorders!$AG:$AG,"&lt;="&amp;日期!$B$7,allorders!$AG:$AG,"&gt;="&amp;日期!$B$8,allorders!Q:Q,"&lt;&gt;"&amp;"",allorders!E:E,"Shipped")</f>
        <v>1</v>
      </c>
      <c r="E845" s="5">
        <f>SUMIFS(allorders!$O:$O,allorders!$L:$L,$A845,allorders!$AG:$AG,"&lt;="&amp;日期!$B$9,allorders!$AG:$AG,"&gt;="&amp;日期!$B$10,allorders!Q:Q,"&lt;&gt;"&amp;"",allorders!E:E,"Shipped")</f>
        <v>0</v>
      </c>
      <c r="F845" s="5">
        <f>SUMIFS(allorders!$O:$O,allorders!$L:$L,$A845,allorders!$AG:$AG,"&lt;="&amp;日期!$B$11,allorders!$AG:$AG,"&gt;="&amp;日期!$B$12,allorders!Q:Q,"&lt;&gt;"&amp;"",allorders!E:E,"Shipped")</f>
        <v>0</v>
      </c>
      <c r="G845" s="6">
        <f>IF(SUM(C845:F845)=0,0,SUMIFS(allorders!Q:Q,allorders!L:L,A845,allorders!AG:AG,"&lt;="&amp;日期!$B$5,allorders!AG:AG,"&gt;="&amp;日期!$B$12,allorders!N:N,"Shipped")/SUM(C845:F845))</f>
        <v>20.98</v>
      </c>
      <c r="H845">
        <f t="shared" si="26"/>
        <v>1</v>
      </c>
      <c r="I845">
        <f t="shared" si="27"/>
        <v>20.98</v>
      </c>
    </row>
    <row r="846" ht="15" spans="1:9">
      <c r="A846" s="4" t="s">
        <v>15117</v>
      </c>
      <c r="B846" t="str">
        <f>VLOOKUP(A846,'[1]子sku-父sku'!$A:$B,2,0)</f>
        <v>CFY-M1830</v>
      </c>
      <c r="C846" s="5">
        <f>SUMIFS(allorders!O:O,allorders!L:L,$A846,allorders!AG:AG,"&lt;="&amp;日期!$B$5,allorders!AG:AG,"&gt;="&amp;日期!$B$6,allorders!$Q:$Q,"&lt;&gt;"&amp;"",allorders!E:E,"Shipped")</f>
        <v>0</v>
      </c>
      <c r="D846" s="5">
        <f>SUMIFS(allorders!$O:$O,allorders!$L:$L,$A846,allorders!$AG:$AG,"&lt;="&amp;日期!$B$7,allorders!$AG:$AG,"&gt;="&amp;日期!$B$8,allorders!Q:Q,"&lt;&gt;"&amp;"",allorders!E:E,"Shipped")</f>
        <v>0</v>
      </c>
      <c r="E846" s="5">
        <f>SUMIFS(allorders!$O:$O,allorders!$L:$L,$A846,allorders!$AG:$AG,"&lt;="&amp;日期!$B$9,allorders!$AG:$AG,"&gt;="&amp;日期!$B$10,allorders!Q:Q,"&lt;&gt;"&amp;"",allorders!E:E,"Shipped")</f>
        <v>0</v>
      </c>
      <c r="F846" s="5">
        <f>SUMIFS(allorders!$O:$O,allorders!$L:$L,$A846,allorders!$AG:$AG,"&lt;="&amp;日期!$B$11,allorders!$AG:$AG,"&gt;="&amp;日期!$B$12,allorders!Q:Q,"&lt;&gt;"&amp;"",allorders!E:E,"Shipped")</f>
        <v>0</v>
      </c>
      <c r="G846" s="6">
        <f>IF(SUM(C846:F846)=0,0,SUMIFS(allorders!Q:Q,allorders!L:L,A846,allorders!AG:AG,"&lt;="&amp;日期!$B$5,allorders!AG:AG,"&gt;="&amp;日期!$B$12,allorders!N:N,"Shipped")/SUM(C846:F846))</f>
        <v>0</v>
      </c>
      <c r="H846">
        <f t="shared" si="26"/>
        <v>0</v>
      </c>
      <c r="I846">
        <f t="shared" si="27"/>
        <v>0</v>
      </c>
    </row>
    <row r="847" ht="15" spans="1:9">
      <c r="A847" s="4" t="s">
        <v>15130</v>
      </c>
      <c r="B847" t="str">
        <f>VLOOKUP(A847,'[1]子sku-父sku'!$A:$B,2,0)</f>
        <v>CFY-W1798</v>
      </c>
      <c r="C847" s="5">
        <f>SUMIFS(allorders!O:O,allorders!L:L,$A847,allorders!AG:AG,"&lt;="&amp;日期!$B$5,allorders!AG:AG,"&gt;="&amp;日期!$B$6,allorders!$Q:$Q,"&lt;&gt;"&amp;"",allorders!E:E,"Shipped")</f>
        <v>0</v>
      </c>
      <c r="D847" s="5">
        <f>SUMIFS(allorders!$O:$O,allorders!$L:$L,$A847,allorders!$AG:$AG,"&lt;="&amp;日期!$B$7,allorders!$AG:$AG,"&gt;="&amp;日期!$B$8,allorders!Q:Q,"&lt;&gt;"&amp;"",allorders!E:E,"Shipped")</f>
        <v>0</v>
      </c>
      <c r="E847" s="5">
        <f>SUMIFS(allorders!$O:$O,allorders!$L:$L,$A847,allorders!$AG:$AG,"&lt;="&amp;日期!$B$9,allorders!$AG:$AG,"&gt;="&amp;日期!$B$10,allorders!Q:Q,"&lt;&gt;"&amp;"",allorders!E:E,"Shipped")</f>
        <v>0</v>
      </c>
      <c r="F847" s="5">
        <f>SUMIFS(allorders!$O:$O,allorders!$L:$L,$A847,allorders!$AG:$AG,"&lt;="&amp;日期!$B$11,allorders!$AG:$AG,"&gt;="&amp;日期!$B$12,allorders!Q:Q,"&lt;&gt;"&amp;"",allorders!E:E,"Shipped")</f>
        <v>0</v>
      </c>
      <c r="G847" s="6">
        <f>IF(SUM(C847:F847)=0,0,SUMIFS(allorders!Q:Q,allorders!L:L,A847,allorders!AG:AG,"&lt;="&amp;日期!$B$5,allorders!AG:AG,"&gt;="&amp;日期!$B$12,allorders!N:N,"Shipped")/SUM(C847:F847))</f>
        <v>0</v>
      </c>
      <c r="H847">
        <f t="shared" si="26"/>
        <v>0</v>
      </c>
      <c r="I847">
        <f t="shared" si="27"/>
        <v>0</v>
      </c>
    </row>
    <row r="848" ht="15" spans="1:9">
      <c r="A848" s="4" t="s">
        <v>15136</v>
      </c>
      <c r="B848" t="str">
        <f>VLOOKUP(A848,'[1]子sku-父sku'!$A:$B,2,0)</f>
        <v>CFY-W1798</v>
      </c>
      <c r="C848" s="5">
        <f>SUMIFS(allorders!O:O,allorders!L:L,$A848,allorders!AG:AG,"&lt;="&amp;日期!$B$5,allorders!AG:AG,"&gt;="&amp;日期!$B$6,allorders!$Q:$Q,"&lt;&gt;"&amp;"",allorders!E:E,"Shipped")</f>
        <v>0</v>
      </c>
      <c r="D848" s="5">
        <f>SUMIFS(allorders!$O:$O,allorders!$L:$L,$A848,allorders!$AG:$AG,"&lt;="&amp;日期!$B$7,allorders!$AG:$AG,"&gt;="&amp;日期!$B$8,allorders!Q:Q,"&lt;&gt;"&amp;"",allorders!E:E,"Shipped")</f>
        <v>0</v>
      </c>
      <c r="E848" s="5">
        <f>SUMIFS(allorders!$O:$O,allorders!$L:$L,$A848,allorders!$AG:$AG,"&lt;="&amp;日期!$B$9,allorders!$AG:$AG,"&gt;="&amp;日期!$B$10,allorders!Q:Q,"&lt;&gt;"&amp;"",allorders!E:E,"Shipped")</f>
        <v>0</v>
      </c>
      <c r="F848" s="5">
        <f>SUMIFS(allorders!$O:$O,allorders!$L:$L,$A848,allorders!$AG:$AG,"&lt;="&amp;日期!$B$11,allorders!$AG:$AG,"&gt;="&amp;日期!$B$12,allorders!Q:Q,"&lt;&gt;"&amp;"",allorders!E:E,"Shipped")</f>
        <v>0</v>
      </c>
      <c r="G848" s="6">
        <f>IF(SUM(C848:F848)=0,0,SUMIFS(allorders!Q:Q,allorders!L:L,A848,allorders!AG:AG,"&lt;="&amp;日期!$B$5,allorders!AG:AG,"&gt;="&amp;日期!$B$12,allorders!N:N,"Shipped")/SUM(C848:F848))</f>
        <v>0</v>
      </c>
      <c r="H848">
        <f t="shared" si="26"/>
        <v>0</v>
      </c>
      <c r="I848">
        <f t="shared" si="27"/>
        <v>0</v>
      </c>
    </row>
    <row r="849" ht="15" spans="1:9">
      <c r="A849" s="4" t="s">
        <v>15145</v>
      </c>
      <c r="B849" t="str">
        <f>VLOOKUP(A849,'[1]子sku-父sku'!$A:$B,2,0)</f>
        <v>CFY-M1798</v>
      </c>
      <c r="C849" s="5">
        <f>SUMIFS(allorders!O:O,allorders!L:L,$A849,allorders!AG:AG,"&lt;="&amp;日期!$B$5,allorders!AG:AG,"&gt;="&amp;日期!$B$6,allorders!$Q:$Q,"&lt;&gt;"&amp;"",allorders!E:E,"Shipped")</f>
        <v>0</v>
      </c>
      <c r="D849" s="5">
        <f>SUMIFS(allorders!$O:$O,allorders!$L:$L,$A849,allorders!$AG:$AG,"&lt;="&amp;日期!$B$7,allorders!$AG:$AG,"&gt;="&amp;日期!$B$8,allorders!Q:Q,"&lt;&gt;"&amp;"",allorders!E:E,"Shipped")</f>
        <v>0</v>
      </c>
      <c r="E849" s="5">
        <f>SUMIFS(allorders!$O:$O,allorders!$L:$L,$A849,allorders!$AG:$AG,"&lt;="&amp;日期!$B$9,allorders!$AG:$AG,"&gt;="&amp;日期!$B$10,allorders!Q:Q,"&lt;&gt;"&amp;"",allorders!E:E,"Shipped")</f>
        <v>0</v>
      </c>
      <c r="F849" s="5">
        <f>SUMIFS(allorders!$O:$O,allorders!$L:$L,$A849,allorders!$AG:$AG,"&lt;="&amp;日期!$B$11,allorders!$AG:$AG,"&gt;="&amp;日期!$B$12,allorders!Q:Q,"&lt;&gt;"&amp;"",allorders!E:E,"Shipped")</f>
        <v>0</v>
      </c>
      <c r="G849" s="6">
        <f>IF(SUM(C849:F849)=0,0,SUMIFS(allorders!Q:Q,allorders!L:L,A849,allorders!AG:AG,"&lt;="&amp;日期!$B$5,allorders!AG:AG,"&gt;="&amp;日期!$B$12,allorders!N:N,"Shipped")/SUM(C849:F849))</f>
        <v>0</v>
      </c>
      <c r="H849">
        <f t="shared" si="26"/>
        <v>0</v>
      </c>
      <c r="I849">
        <f t="shared" si="27"/>
        <v>0</v>
      </c>
    </row>
    <row r="850" ht="15" spans="1:9">
      <c r="A850" s="4" t="s">
        <v>15151</v>
      </c>
      <c r="B850" t="str">
        <f>VLOOKUP(A850,'[1]子sku-父sku'!$A:$B,2,0)</f>
        <v>CFY-M1798</v>
      </c>
      <c r="C850" s="5">
        <f>SUMIFS(allorders!O:O,allorders!L:L,$A850,allorders!AG:AG,"&lt;="&amp;日期!$B$5,allorders!AG:AG,"&gt;="&amp;日期!$B$6,allorders!$Q:$Q,"&lt;&gt;"&amp;"",allorders!E:E,"Shipped")</f>
        <v>0</v>
      </c>
      <c r="D850" s="5">
        <f>SUMIFS(allorders!$O:$O,allorders!$L:$L,$A850,allorders!$AG:$AG,"&lt;="&amp;日期!$B$7,allorders!$AG:$AG,"&gt;="&amp;日期!$B$8,allorders!Q:Q,"&lt;&gt;"&amp;"",allorders!E:E,"Shipped")</f>
        <v>0</v>
      </c>
      <c r="E850" s="5">
        <f>SUMIFS(allorders!$O:$O,allorders!$L:$L,$A850,allorders!$AG:$AG,"&lt;="&amp;日期!$B$9,allorders!$AG:$AG,"&gt;="&amp;日期!$B$10,allorders!Q:Q,"&lt;&gt;"&amp;"",allorders!E:E,"Shipped")</f>
        <v>0</v>
      </c>
      <c r="F850" s="5">
        <f>SUMIFS(allorders!$O:$O,allorders!$L:$L,$A850,allorders!$AG:$AG,"&lt;="&amp;日期!$B$11,allorders!$AG:$AG,"&gt;="&amp;日期!$B$12,allorders!Q:Q,"&lt;&gt;"&amp;"",allorders!E:E,"Shipped")</f>
        <v>0</v>
      </c>
      <c r="G850" s="6">
        <f>IF(SUM(C850:F850)=0,0,SUMIFS(allorders!Q:Q,allorders!L:L,A850,allorders!AG:AG,"&lt;="&amp;日期!$B$5,allorders!AG:AG,"&gt;="&amp;日期!$B$12,allorders!N:N,"Shipped")/SUM(C850:F850))</f>
        <v>0</v>
      </c>
      <c r="H850">
        <f t="shared" si="26"/>
        <v>0</v>
      </c>
      <c r="I850">
        <f t="shared" si="27"/>
        <v>0</v>
      </c>
    </row>
    <row r="851" ht="15" spans="1:9">
      <c r="A851" s="4" t="s">
        <v>15157</v>
      </c>
      <c r="B851" t="str">
        <f>VLOOKUP(A851,'[1]子sku-父sku'!$A:$B,2,0)</f>
        <v>MY-LYRound020</v>
      </c>
      <c r="C851" s="5">
        <f>SUMIFS(allorders!O:O,allorders!L:L,$A851,allorders!AG:AG,"&lt;="&amp;日期!$B$5,allorders!AG:AG,"&gt;="&amp;日期!$B$6,allorders!$Q:$Q,"&lt;&gt;"&amp;"",allorders!E:E,"Shipped")</f>
        <v>1</v>
      </c>
      <c r="D851" s="5">
        <f>SUMIFS(allorders!$O:$O,allorders!$L:$L,$A851,allorders!$AG:$AG,"&lt;="&amp;日期!$B$7,allorders!$AG:$AG,"&gt;="&amp;日期!$B$8,allorders!Q:Q,"&lt;&gt;"&amp;"",allorders!E:E,"Shipped")</f>
        <v>0</v>
      </c>
      <c r="E851" s="5">
        <f>SUMIFS(allorders!$O:$O,allorders!$L:$L,$A851,allorders!$AG:$AG,"&lt;="&amp;日期!$B$9,allorders!$AG:$AG,"&gt;="&amp;日期!$B$10,allorders!Q:Q,"&lt;&gt;"&amp;"",allorders!E:E,"Shipped")</f>
        <v>0</v>
      </c>
      <c r="F851" s="5">
        <f>SUMIFS(allorders!$O:$O,allorders!$L:$L,$A851,allorders!$AG:$AG,"&lt;="&amp;日期!$B$11,allorders!$AG:$AG,"&gt;="&amp;日期!$B$12,allorders!Q:Q,"&lt;&gt;"&amp;"",allorders!E:E,"Shipped")</f>
        <v>0</v>
      </c>
      <c r="G851" s="6">
        <f>IF(SUM(C851:F851)=0,0,SUMIFS(allorders!Q:Q,allorders!L:L,A851,allorders!AG:AG,"&lt;="&amp;日期!$B$5,allorders!AG:AG,"&gt;="&amp;日期!$B$12,allorders!N:N,"Shipped")/SUM(C851:F851))</f>
        <v>19.56</v>
      </c>
      <c r="H851">
        <f t="shared" si="26"/>
        <v>1</v>
      </c>
      <c r="I851">
        <f t="shared" si="27"/>
        <v>19.56</v>
      </c>
    </row>
    <row r="852" ht="15" spans="1:9">
      <c r="A852" s="4" t="s">
        <v>15163</v>
      </c>
      <c r="B852" t="str">
        <f>VLOOKUP(A852,'[1]子sku-父sku'!$A:$B,2,0)</f>
        <v>CFY-M1798</v>
      </c>
      <c r="C852" s="5">
        <f>SUMIFS(allorders!O:O,allorders!L:L,$A852,allorders!AG:AG,"&lt;="&amp;日期!$B$5,allorders!AG:AG,"&gt;="&amp;日期!$B$6,allorders!$Q:$Q,"&lt;&gt;"&amp;"",allorders!E:E,"Shipped")</f>
        <v>0</v>
      </c>
      <c r="D852" s="5">
        <f>SUMIFS(allorders!$O:$O,allorders!$L:$L,$A852,allorders!$AG:$AG,"&lt;="&amp;日期!$B$7,allorders!$AG:$AG,"&gt;="&amp;日期!$B$8,allorders!Q:Q,"&lt;&gt;"&amp;"",allorders!E:E,"Shipped")</f>
        <v>0</v>
      </c>
      <c r="E852" s="5">
        <f>SUMIFS(allorders!$O:$O,allorders!$L:$L,$A852,allorders!$AG:$AG,"&lt;="&amp;日期!$B$9,allorders!$AG:$AG,"&gt;="&amp;日期!$B$10,allorders!Q:Q,"&lt;&gt;"&amp;"",allorders!E:E,"Shipped")</f>
        <v>0</v>
      </c>
      <c r="F852" s="5">
        <f>SUMIFS(allorders!$O:$O,allorders!$L:$L,$A852,allorders!$AG:$AG,"&lt;="&amp;日期!$B$11,allorders!$AG:$AG,"&gt;="&amp;日期!$B$12,allorders!Q:Q,"&lt;&gt;"&amp;"",allorders!E:E,"Shipped")</f>
        <v>0</v>
      </c>
      <c r="G852" s="6">
        <f>IF(SUM(C852:F852)=0,0,SUMIFS(allorders!Q:Q,allorders!L:L,A852,allorders!AG:AG,"&lt;="&amp;日期!$B$5,allorders!AG:AG,"&gt;="&amp;日期!$B$12,allorders!N:N,"Shipped")/SUM(C852:F852))</f>
        <v>0</v>
      </c>
      <c r="H852">
        <f t="shared" si="26"/>
        <v>0</v>
      </c>
      <c r="I852">
        <f t="shared" si="27"/>
        <v>0</v>
      </c>
    </row>
    <row r="853" ht="15" spans="1:9">
      <c r="A853" s="4" t="s">
        <v>15169</v>
      </c>
      <c r="B853" t="str">
        <f>VLOOKUP(A853,'[1]子sku-父sku'!$A:$B,2,0)</f>
        <v>MY-LYRound020</v>
      </c>
      <c r="C853" s="5">
        <f>SUMIFS(allorders!O:O,allorders!L:L,$A853,allorders!AG:AG,"&lt;="&amp;日期!$B$5,allorders!AG:AG,"&gt;="&amp;日期!$B$6,allorders!$Q:$Q,"&lt;&gt;"&amp;"",allorders!E:E,"Shipped")</f>
        <v>1</v>
      </c>
      <c r="D853" s="5">
        <f>SUMIFS(allorders!$O:$O,allorders!$L:$L,$A853,allorders!$AG:$AG,"&lt;="&amp;日期!$B$7,allorders!$AG:$AG,"&gt;="&amp;日期!$B$8,allorders!Q:Q,"&lt;&gt;"&amp;"",allorders!E:E,"Shipped")</f>
        <v>1</v>
      </c>
      <c r="E853" s="5">
        <f>SUMIFS(allorders!$O:$O,allorders!$L:$L,$A853,allorders!$AG:$AG,"&lt;="&amp;日期!$B$9,allorders!$AG:$AG,"&gt;="&amp;日期!$B$10,allorders!Q:Q,"&lt;&gt;"&amp;"",allorders!E:E,"Shipped")</f>
        <v>0</v>
      </c>
      <c r="F853" s="5">
        <f>SUMIFS(allorders!$O:$O,allorders!$L:$L,$A853,allorders!$AG:$AG,"&lt;="&amp;日期!$B$11,allorders!$AG:$AG,"&gt;="&amp;日期!$B$12,allorders!Q:Q,"&lt;&gt;"&amp;"",allorders!E:E,"Shipped")</f>
        <v>0</v>
      </c>
      <c r="G853" s="6">
        <f>IF(SUM(C853:F853)=0,0,SUMIFS(allorders!Q:Q,allorders!L:L,A853,allorders!AG:AG,"&lt;="&amp;日期!$B$5,allorders!AG:AG,"&gt;="&amp;日期!$B$12,allorders!N:N,"Shipped")/SUM(C853:F853))</f>
        <v>23.98</v>
      </c>
      <c r="H853">
        <f t="shared" si="26"/>
        <v>2</v>
      </c>
      <c r="I853">
        <f t="shared" si="27"/>
        <v>47.96</v>
      </c>
    </row>
    <row r="854" ht="15" spans="1:9">
      <c r="A854" s="4" t="s">
        <v>15175</v>
      </c>
      <c r="B854" t="str">
        <f>VLOOKUP(A854,'[1]子sku-父sku'!$A:$B,2,0)</f>
        <v>CFY-M1798</v>
      </c>
      <c r="C854" s="5">
        <f>SUMIFS(allorders!O:O,allorders!L:L,$A854,allorders!AG:AG,"&lt;="&amp;日期!$B$5,allorders!AG:AG,"&gt;="&amp;日期!$B$6,allorders!$Q:$Q,"&lt;&gt;"&amp;"",allorders!E:E,"Shipped")</f>
        <v>0</v>
      </c>
      <c r="D854" s="5">
        <f>SUMIFS(allorders!$O:$O,allorders!$L:$L,$A854,allorders!$AG:$AG,"&lt;="&amp;日期!$B$7,allorders!$AG:$AG,"&gt;="&amp;日期!$B$8,allorders!Q:Q,"&lt;&gt;"&amp;"",allorders!E:E,"Shipped")</f>
        <v>0</v>
      </c>
      <c r="E854" s="5">
        <f>SUMIFS(allorders!$O:$O,allorders!$L:$L,$A854,allorders!$AG:$AG,"&lt;="&amp;日期!$B$9,allorders!$AG:$AG,"&gt;="&amp;日期!$B$10,allorders!Q:Q,"&lt;&gt;"&amp;"",allorders!E:E,"Shipped")</f>
        <v>0</v>
      </c>
      <c r="F854" s="5">
        <f>SUMIFS(allorders!$O:$O,allorders!$L:$L,$A854,allorders!$AG:$AG,"&lt;="&amp;日期!$B$11,allorders!$AG:$AG,"&gt;="&amp;日期!$B$12,allorders!Q:Q,"&lt;&gt;"&amp;"",allorders!E:E,"Shipped")</f>
        <v>0</v>
      </c>
      <c r="G854" s="6">
        <f>IF(SUM(C854:F854)=0,0,SUMIFS(allorders!Q:Q,allorders!L:L,A854,allorders!AG:AG,"&lt;="&amp;日期!$B$5,allorders!AG:AG,"&gt;="&amp;日期!$B$12,allorders!N:N,"Shipped")/SUM(C854:F854))</f>
        <v>0</v>
      </c>
      <c r="H854">
        <f t="shared" si="26"/>
        <v>0</v>
      </c>
      <c r="I854">
        <f t="shared" si="27"/>
        <v>0</v>
      </c>
    </row>
    <row r="855" ht="15" spans="1:9">
      <c r="A855" s="4" t="s">
        <v>15181</v>
      </c>
      <c r="B855" t="str">
        <f>VLOOKUP(A855,'[1]子sku-父sku'!$A:$B,2,0)</f>
        <v>CFY-M1798</v>
      </c>
      <c r="C855" s="5">
        <f>SUMIFS(allorders!O:O,allorders!L:L,$A855,allorders!AG:AG,"&lt;="&amp;日期!$B$5,allorders!AG:AG,"&gt;="&amp;日期!$B$6,allorders!$Q:$Q,"&lt;&gt;"&amp;"",allorders!E:E,"Shipped")</f>
        <v>0</v>
      </c>
      <c r="D855" s="5">
        <f>SUMIFS(allorders!$O:$O,allorders!$L:$L,$A855,allorders!$AG:$AG,"&lt;="&amp;日期!$B$7,allorders!$AG:$AG,"&gt;="&amp;日期!$B$8,allorders!Q:Q,"&lt;&gt;"&amp;"",allorders!E:E,"Shipped")</f>
        <v>0</v>
      </c>
      <c r="E855" s="5">
        <f>SUMIFS(allorders!$O:$O,allorders!$L:$L,$A855,allorders!$AG:$AG,"&lt;="&amp;日期!$B$9,allorders!$AG:$AG,"&gt;="&amp;日期!$B$10,allorders!Q:Q,"&lt;&gt;"&amp;"",allorders!E:E,"Shipped")</f>
        <v>0</v>
      </c>
      <c r="F855" s="5">
        <f>SUMIFS(allorders!$O:$O,allorders!$L:$L,$A855,allorders!$AG:$AG,"&lt;="&amp;日期!$B$11,allorders!$AG:$AG,"&gt;="&amp;日期!$B$12,allorders!Q:Q,"&lt;&gt;"&amp;"",allorders!E:E,"Shipped")</f>
        <v>0</v>
      </c>
      <c r="G855" s="6">
        <f>IF(SUM(C855:F855)=0,0,SUMIFS(allorders!Q:Q,allorders!L:L,A855,allorders!AG:AG,"&lt;="&amp;日期!$B$5,allorders!AG:AG,"&gt;="&amp;日期!$B$12,allorders!N:N,"Shipped")/SUM(C855:F855))</f>
        <v>0</v>
      </c>
      <c r="H855">
        <f t="shared" si="26"/>
        <v>0</v>
      </c>
      <c r="I855">
        <f t="shared" si="27"/>
        <v>0</v>
      </c>
    </row>
    <row r="856" ht="15" spans="1:9">
      <c r="A856" s="4" t="s">
        <v>15187</v>
      </c>
      <c r="B856" t="str">
        <f>VLOOKUP(A856,'[1]子sku-父sku'!$A:$B,2,0)</f>
        <v>MY-LYRound020</v>
      </c>
      <c r="C856" s="5">
        <f>SUMIFS(allorders!O:O,allorders!L:L,$A856,allorders!AG:AG,"&lt;="&amp;日期!$B$5,allorders!AG:AG,"&gt;="&amp;日期!$B$6,allorders!$Q:$Q,"&lt;&gt;"&amp;"",allorders!E:E,"Shipped")</f>
        <v>1</v>
      </c>
      <c r="D856" s="5">
        <f>SUMIFS(allorders!$O:$O,allorders!$L:$L,$A856,allorders!$AG:$AG,"&lt;="&amp;日期!$B$7,allorders!$AG:$AG,"&gt;="&amp;日期!$B$8,allorders!Q:Q,"&lt;&gt;"&amp;"",allorders!E:E,"Shipped")</f>
        <v>0</v>
      </c>
      <c r="E856" s="5">
        <f>SUMIFS(allorders!$O:$O,allorders!$L:$L,$A856,allorders!$AG:$AG,"&lt;="&amp;日期!$B$9,allorders!$AG:$AG,"&gt;="&amp;日期!$B$10,allorders!Q:Q,"&lt;&gt;"&amp;"",allorders!E:E,"Shipped")</f>
        <v>0</v>
      </c>
      <c r="F856" s="5">
        <f>SUMIFS(allorders!$O:$O,allorders!$L:$L,$A856,allorders!$AG:$AG,"&lt;="&amp;日期!$B$11,allorders!$AG:$AG,"&gt;="&amp;日期!$B$12,allorders!Q:Q,"&lt;&gt;"&amp;"",allorders!E:E,"Shipped")</f>
        <v>0</v>
      </c>
      <c r="G856" s="6">
        <f>IF(SUM(C856:F856)=0,0,SUMIFS(allorders!Q:Q,allorders!L:L,A856,allorders!AG:AG,"&lt;="&amp;日期!$B$5,allorders!AG:AG,"&gt;="&amp;日期!$B$12,allorders!N:N,"Shipped")/SUM(C856:F856))</f>
        <v>19.98</v>
      </c>
      <c r="H856">
        <f t="shared" si="26"/>
        <v>1</v>
      </c>
      <c r="I856">
        <f t="shared" si="27"/>
        <v>19.98</v>
      </c>
    </row>
    <row r="857" ht="15" spans="1:9">
      <c r="A857" s="4" t="s">
        <v>15193</v>
      </c>
      <c r="B857" t="str">
        <f>VLOOKUP(A857,'[1]子sku-父sku'!$A:$B,2,0)</f>
        <v>MY-SB015</v>
      </c>
      <c r="C857" s="5">
        <f>SUMIFS(allorders!O:O,allorders!L:L,$A857,allorders!AG:AG,"&lt;="&amp;日期!$B$5,allorders!AG:AG,"&gt;="&amp;日期!$B$6,allorders!$Q:$Q,"&lt;&gt;"&amp;"",allorders!E:E,"Shipped")</f>
        <v>0</v>
      </c>
      <c r="D857" s="5">
        <f>SUMIFS(allorders!$O:$O,allorders!$L:$L,$A857,allorders!$AG:$AG,"&lt;="&amp;日期!$B$7,allorders!$AG:$AG,"&gt;="&amp;日期!$B$8,allorders!Q:Q,"&lt;&gt;"&amp;"",allorders!E:E,"Shipped")</f>
        <v>0</v>
      </c>
      <c r="E857" s="5">
        <f>SUMIFS(allorders!$O:$O,allorders!$L:$L,$A857,allorders!$AG:$AG,"&lt;="&amp;日期!$B$9,allorders!$AG:$AG,"&gt;="&amp;日期!$B$10,allorders!Q:Q,"&lt;&gt;"&amp;"",allorders!E:E,"Shipped")</f>
        <v>0</v>
      </c>
      <c r="F857" s="5">
        <f>SUMIFS(allorders!$O:$O,allorders!$L:$L,$A857,allorders!$AG:$AG,"&lt;="&amp;日期!$B$11,allorders!$AG:$AG,"&gt;="&amp;日期!$B$12,allorders!Q:Q,"&lt;&gt;"&amp;"",allorders!E:E,"Shipped")</f>
        <v>0</v>
      </c>
      <c r="G857" s="6">
        <f>IF(SUM(C857:F857)=0,0,SUMIFS(allorders!Q:Q,allorders!L:L,A857,allorders!AG:AG,"&lt;="&amp;日期!$B$5,allorders!AG:AG,"&gt;="&amp;日期!$B$12,allorders!N:N,"Shipped")/SUM(C857:F857))</f>
        <v>0</v>
      </c>
      <c r="H857">
        <f t="shared" si="26"/>
        <v>0</v>
      </c>
      <c r="I857">
        <f t="shared" si="27"/>
        <v>0</v>
      </c>
    </row>
    <row r="858" ht="15" spans="1:9">
      <c r="A858" s="4" t="s">
        <v>15202</v>
      </c>
      <c r="B858" t="str">
        <f>VLOOKUP(A858,'[1]子sku-父sku'!$A:$B,2,0)</f>
        <v>DK-LY-K518</v>
      </c>
      <c r="C858" s="5">
        <f>SUMIFS(allorders!O:O,allorders!L:L,$A858,allorders!AG:AG,"&lt;="&amp;日期!$B$5,allorders!AG:AG,"&gt;="&amp;日期!$B$6,allorders!$Q:$Q,"&lt;&gt;"&amp;"",allorders!E:E,"Shipped")</f>
        <v>0</v>
      </c>
      <c r="D858" s="5">
        <f>SUMIFS(allorders!$O:$O,allorders!$L:$L,$A858,allorders!$AG:$AG,"&lt;="&amp;日期!$B$7,allorders!$AG:$AG,"&gt;="&amp;日期!$B$8,allorders!Q:Q,"&lt;&gt;"&amp;"",allorders!E:E,"Shipped")</f>
        <v>0</v>
      </c>
      <c r="E858" s="5">
        <f>SUMIFS(allorders!$O:$O,allorders!$L:$L,$A858,allorders!$AG:$AG,"&lt;="&amp;日期!$B$9,allorders!$AG:$AG,"&gt;="&amp;日期!$B$10,allorders!Q:Q,"&lt;&gt;"&amp;"",allorders!E:E,"Shipped")</f>
        <v>0</v>
      </c>
      <c r="F858" s="5">
        <f>SUMIFS(allorders!$O:$O,allorders!$L:$L,$A858,allorders!$AG:$AG,"&lt;="&amp;日期!$B$11,allorders!$AG:$AG,"&gt;="&amp;日期!$B$12,allorders!Q:Q,"&lt;&gt;"&amp;"",allorders!E:E,"Shipped")</f>
        <v>0</v>
      </c>
      <c r="G858" s="6">
        <f>IF(SUM(C858:F858)=0,0,SUMIFS(allorders!Q:Q,allorders!L:L,A858,allorders!AG:AG,"&lt;="&amp;日期!$B$5,allorders!AG:AG,"&gt;="&amp;日期!$B$12,allorders!N:N,"Shipped")/SUM(C858:F858))</f>
        <v>0</v>
      </c>
      <c r="H858">
        <f t="shared" si="26"/>
        <v>0</v>
      </c>
      <c r="I858">
        <f t="shared" si="27"/>
        <v>0</v>
      </c>
    </row>
    <row r="859" ht="15" spans="1:9">
      <c r="A859" s="4" t="s">
        <v>15208</v>
      </c>
      <c r="B859" t="str">
        <f>VLOOKUP(A859,'[1]子sku-父sku'!$A:$B,2,0)</f>
        <v>MY-SB011</v>
      </c>
      <c r="C859" s="5">
        <f>SUMIFS(allorders!O:O,allorders!L:L,$A859,allorders!AG:AG,"&lt;="&amp;日期!$B$5,allorders!AG:AG,"&gt;="&amp;日期!$B$6,allorders!$Q:$Q,"&lt;&gt;"&amp;"",allorders!E:E,"Shipped")</f>
        <v>0</v>
      </c>
      <c r="D859" s="5">
        <f>SUMIFS(allorders!$O:$O,allorders!$L:$L,$A859,allorders!$AG:$AG,"&lt;="&amp;日期!$B$7,allorders!$AG:$AG,"&gt;="&amp;日期!$B$8,allorders!Q:Q,"&lt;&gt;"&amp;"",allorders!E:E,"Shipped")</f>
        <v>0</v>
      </c>
      <c r="E859" s="5">
        <f>SUMIFS(allorders!$O:$O,allorders!$L:$L,$A859,allorders!$AG:$AG,"&lt;="&amp;日期!$B$9,allorders!$AG:$AG,"&gt;="&amp;日期!$B$10,allorders!Q:Q,"&lt;&gt;"&amp;"",allorders!E:E,"Shipped")</f>
        <v>0</v>
      </c>
      <c r="F859" s="5">
        <f>SUMIFS(allorders!$O:$O,allorders!$L:$L,$A859,allorders!$AG:$AG,"&lt;="&amp;日期!$B$11,allorders!$AG:$AG,"&gt;="&amp;日期!$B$12,allorders!Q:Q,"&lt;&gt;"&amp;"",allorders!E:E,"Shipped")</f>
        <v>0</v>
      </c>
      <c r="G859" s="6">
        <f>IF(SUM(C859:F859)=0,0,SUMIFS(allorders!Q:Q,allorders!L:L,A859,allorders!AG:AG,"&lt;="&amp;日期!$B$5,allorders!AG:AG,"&gt;="&amp;日期!$B$12,allorders!N:N,"Shipped")/SUM(C859:F859))</f>
        <v>0</v>
      </c>
      <c r="H859">
        <f t="shared" si="26"/>
        <v>0</v>
      </c>
      <c r="I859">
        <f t="shared" si="27"/>
        <v>0</v>
      </c>
    </row>
    <row r="860" ht="15" spans="1:9">
      <c r="A860" s="4" t="s">
        <v>15214</v>
      </c>
      <c r="B860" t="str">
        <f>VLOOKUP(A860,'[1]子sku-父sku'!$A:$B,2,0)</f>
        <v>DK-LY-K518</v>
      </c>
      <c r="C860" s="5">
        <f>SUMIFS(allorders!O:O,allorders!L:L,$A860,allorders!AG:AG,"&lt;="&amp;日期!$B$5,allorders!AG:AG,"&gt;="&amp;日期!$B$6,allorders!$Q:$Q,"&lt;&gt;"&amp;"",allorders!E:E,"Shipped")</f>
        <v>0</v>
      </c>
      <c r="D860" s="5">
        <f>SUMIFS(allorders!$O:$O,allorders!$L:$L,$A860,allorders!$AG:$AG,"&lt;="&amp;日期!$B$7,allorders!$AG:$AG,"&gt;="&amp;日期!$B$8,allorders!Q:Q,"&lt;&gt;"&amp;"",allorders!E:E,"Shipped")</f>
        <v>0</v>
      </c>
      <c r="E860" s="5">
        <f>SUMIFS(allorders!$O:$O,allorders!$L:$L,$A860,allorders!$AG:$AG,"&lt;="&amp;日期!$B$9,allorders!$AG:$AG,"&gt;="&amp;日期!$B$10,allorders!Q:Q,"&lt;&gt;"&amp;"",allorders!E:E,"Shipped")</f>
        <v>0</v>
      </c>
      <c r="F860" s="5">
        <f>SUMIFS(allorders!$O:$O,allorders!$L:$L,$A860,allorders!$AG:$AG,"&lt;="&amp;日期!$B$11,allorders!$AG:$AG,"&gt;="&amp;日期!$B$12,allorders!Q:Q,"&lt;&gt;"&amp;"",allorders!E:E,"Shipped")</f>
        <v>0</v>
      </c>
      <c r="G860" s="6">
        <f>IF(SUM(C860:F860)=0,0,SUMIFS(allorders!Q:Q,allorders!L:L,A860,allorders!AG:AG,"&lt;="&amp;日期!$B$5,allorders!AG:AG,"&gt;="&amp;日期!$B$12,allorders!N:N,"Shipped")/SUM(C860:F860))</f>
        <v>0</v>
      </c>
      <c r="H860">
        <f t="shared" si="26"/>
        <v>0</v>
      </c>
      <c r="I860">
        <f t="shared" si="27"/>
        <v>0</v>
      </c>
    </row>
    <row r="861" ht="15" spans="1:9">
      <c r="A861" s="4" t="s">
        <v>15220</v>
      </c>
      <c r="B861" t="str">
        <f>VLOOKUP(A861,'[1]子sku-父sku'!$A:$B,2,0)</f>
        <v>DK-LY-K559</v>
      </c>
      <c r="C861" s="5">
        <f>SUMIFS(allorders!O:O,allorders!L:L,$A861,allorders!AG:AG,"&lt;="&amp;日期!$B$5,allorders!AG:AG,"&gt;="&amp;日期!$B$6,allorders!$Q:$Q,"&lt;&gt;"&amp;"",allorders!E:E,"Shipped")</f>
        <v>0</v>
      </c>
      <c r="D861" s="5">
        <f>SUMIFS(allorders!$O:$O,allorders!$L:$L,$A861,allorders!$AG:$AG,"&lt;="&amp;日期!$B$7,allorders!$AG:$AG,"&gt;="&amp;日期!$B$8,allorders!Q:Q,"&lt;&gt;"&amp;"",allorders!E:E,"Shipped")</f>
        <v>0</v>
      </c>
      <c r="E861" s="5">
        <f>SUMIFS(allorders!$O:$O,allorders!$L:$L,$A861,allorders!$AG:$AG,"&lt;="&amp;日期!$B$9,allorders!$AG:$AG,"&gt;="&amp;日期!$B$10,allorders!Q:Q,"&lt;&gt;"&amp;"",allorders!E:E,"Shipped")</f>
        <v>0</v>
      </c>
      <c r="F861" s="5">
        <f>SUMIFS(allorders!$O:$O,allorders!$L:$L,$A861,allorders!$AG:$AG,"&lt;="&amp;日期!$B$11,allorders!$AG:$AG,"&gt;="&amp;日期!$B$12,allorders!Q:Q,"&lt;&gt;"&amp;"",allorders!E:E,"Shipped")</f>
        <v>0</v>
      </c>
      <c r="G861" s="6">
        <f>IF(SUM(C861:F861)=0,0,SUMIFS(allorders!Q:Q,allorders!L:L,A861,allorders!AG:AG,"&lt;="&amp;日期!$B$5,allorders!AG:AG,"&gt;="&amp;日期!$B$12,allorders!N:N,"Shipped")/SUM(C861:F861))</f>
        <v>0</v>
      </c>
      <c r="H861">
        <f t="shared" si="26"/>
        <v>0</v>
      </c>
      <c r="I861">
        <f t="shared" si="27"/>
        <v>0</v>
      </c>
    </row>
    <row r="862" ht="15" spans="1:9">
      <c r="A862" s="4" t="s">
        <v>15226</v>
      </c>
      <c r="B862" t="str">
        <f>VLOOKUP(A862,'[1]子sku-父sku'!$A:$B,2,0)</f>
        <v>MY-SB011</v>
      </c>
      <c r="C862" s="5">
        <f>SUMIFS(allorders!O:O,allorders!L:L,$A862,allorders!AG:AG,"&lt;="&amp;日期!$B$5,allorders!AG:AG,"&gt;="&amp;日期!$B$6,allorders!$Q:$Q,"&lt;&gt;"&amp;"",allorders!E:E,"Shipped")</f>
        <v>0</v>
      </c>
      <c r="D862" s="5">
        <f>SUMIFS(allorders!$O:$O,allorders!$L:$L,$A862,allorders!$AG:$AG,"&lt;="&amp;日期!$B$7,allorders!$AG:$AG,"&gt;="&amp;日期!$B$8,allorders!Q:Q,"&lt;&gt;"&amp;"",allorders!E:E,"Shipped")</f>
        <v>0</v>
      </c>
      <c r="E862" s="5">
        <f>SUMIFS(allorders!$O:$O,allorders!$L:$L,$A862,allorders!$AG:$AG,"&lt;="&amp;日期!$B$9,allorders!$AG:$AG,"&gt;="&amp;日期!$B$10,allorders!Q:Q,"&lt;&gt;"&amp;"",allorders!E:E,"Shipped")</f>
        <v>0</v>
      </c>
      <c r="F862" s="5">
        <f>SUMIFS(allorders!$O:$O,allorders!$L:$L,$A862,allorders!$AG:$AG,"&lt;="&amp;日期!$B$11,allorders!$AG:$AG,"&gt;="&amp;日期!$B$12,allorders!Q:Q,"&lt;&gt;"&amp;"",allorders!E:E,"Shipped")</f>
        <v>0</v>
      </c>
      <c r="G862" s="6">
        <f>IF(SUM(C862:F862)=0,0,SUMIFS(allorders!Q:Q,allorders!L:L,A862,allorders!AG:AG,"&lt;="&amp;日期!$B$5,allorders!AG:AG,"&gt;="&amp;日期!$B$12,allorders!N:N,"Shipped")/SUM(C862:F862))</f>
        <v>0</v>
      </c>
      <c r="H862">
        <f t="shared" si="26"/>
        <v>0</v>
      </c>
      <c r="I862">
        <f t="shared" si="27"/>
        <v>0</v>
      </c>
    </row>
    <row r="863" ht="15" spans="1:9">
      <c r="A863" s="4" t="s">
        <v>15232</v>
      </c>
      <c r="B863" t="str">
        <f>VLOOKUP(A863,'[1]子sku-父sku'!$A:$B,2,0)</f>
        <v>MY-SB011</v>
      </c>
      <c r="C863" s="5">
        <f>SUMIFS(allorders!O:O,allorders!L:L,$A863,allorders!AG:AG,"&lt;="&amp;日期!$B$5,allorders!AG:AG,"&gt;="&amp;日期!$B$6,allorders!$Q:$Q,"&lt;&gt;"&amp;"",allorders!E:E,"Shipped")</f>
        <v>0</v>
      </c>
      <c r="D863" s="5">
        <f>SUMIFS(allorders!$O:$O,allorders!$L:$L,$A863,allorders!$AG:$AG,"&lt;="&amp;日期!$B$7,allorders!$AG:$AG,"&gt;="&amp;日期!$B$8,allorders!Q:Q,"&lt;&gt;"&amp;"",allorders!E:E,"Shipped")</f>
        <v>0</v>
      </c>
      <c r="E863" s="5">
        <f>SUMIFS(allorders!$O:$O,allorders!$L:$L,$A863,allorders!$AG:$AG,"&lt;="&amp;日期!$B$9,allorders!$AG:$AG,"&gt;="&amp;日期!$B$10,allorders!Q:Q,"&lt;&gt;"&amp;"",allorders!E:E,"Shipped")</f>
        <v>0</v>
      </c>
      <c r="F863" s="5">
        <f>SUMIFS(allorders!$O:$O,allorders!$L:$L,$A863,allorders!$AG:$AG,"&lt;="&amp;日期!$B$11,allorders!$AG:$AG,"&gt;="&amp;日期!$B$12,allorders!Q:Q,"&lt;&gt;"&amp;"",allorders!E:E,"Shipped")</f>
        <v>0</v>
      </c>
      <c r="G863" s="6">
        <f>IF(SUM(C863:F863)=0,0,SUMIFS(allorders!Q:Q,allorders!L:L,A863,allorders!AG:AG,"&lt;="&amp;日期!$B$5,allorders!AG:AG,"&gt;="&amp;日期!$B$12,allorders!N:N,"Shipped")/SUM(C863:F863))</f>
        <v>0</v>
      </c>
      <c r="H863">
        <f t="shared" si="26"/>
        <v>0</v>
      </c>
      <c r="I863">
        <f t="shared" si="27"/>
        <v>0</v>
      </c>
    </row>
    <row r="864" ht="15" spans="1:9">
      <c r="A864" s="4" t="s">
        <v>15238</v>
      </c>
      <c r="B864" t="str">
        <f>VLOOKUP(A864,'[1]子sku-父sku'!$A:$B,2,0)</f>
        <v>DK-LY-K518</v>
      </c>
      <c r="C864" s="5">
        <f>SUMIFS(allorders!O:O,allorders!L:L,$A864,allorders!AG:AG,"&lt;="&amp;日期!$B$5,allorders!AG:AG,"&gt;="&amp;日期!$B$6,allorders!$Q:$Q,"&lt;&gt;"&amp;"",allorders!E:E,"Shipped")</f>
        <v>0</v>
      </c>
      <c r="D864" s="5">
        <f>SUMIFS(allorders!$O:$O,allorders!$L:$L,$A864,allorders!$AG:$AG,"&lt;="&amp;日期!$B$7,allorders!$AG:$AG,"&gt;="&amp;日期!$B$8,allorders!Q:Q,"&lt;&gt;"&amp;"",allorders!E:E,"Shipped")</f>
        <v>0</v>
      </c>
      <c r="E864" s="5">
        <f>SUMIFS(allorders!$O:$O,allorders!$L:$L,$A864,allorders!$AG:$AG,"&lt;="&amp;日期!$B$9,allorders!$AG:$AG,"&gt;="&amp;日期!$B$10,allorders!Q:Q,"&lt;&gt;"&amp;"",allorders!E:E,"Shipped")</f>
        <v>0</v>
      </c>
      <c r="F864" s="5">
        <f>SUMIFS(allorders!$O:$O,allorders!$L:$L,$A864,allorders!$AG:$AG,"&lt;="&amp;日期!$B$11,allorders!$AG:$AG,"&gt;="&amp;日期!$B$12,allorders!Q:Q,"&lt;&gt;"&amp;"",allorders!E:E,"Shipped")</f>
        <v>0</v>
      </c>
      <c r="G864" s="6">
        <f>IF(SUM(C864:F864)=0,0,SUMIFS(allorders!Q:Q,allorders!L:L,A864,allorders!AG:AG,"&lt;="&amp;日期!$B$5,allorders!AG:AG,"&gt;="&amp;日期!$B$12,allorders!N:N,"Shipped")/SUM(C864:F864))</f>
        <v>0</v>
      </c>
      <c r="H864">
        <f t="shared" si="26"/>
        <v>0</v>
      </c>
      <c r="I864">
        <f t="shared" si="27"/>
        <v>0</v>
      </c>
    </row>
    <row r="865" ht="15" spans="1:9">
      <c r="A865" s="4" t="s">
        <v>15244</v>
      </c>
      <c r="B865" t="str">
        <f>VLOOKUP(A865,'[1]子sku-父sku'!$A:$B,2,0)</f>
        <v>MY-SB011</v>
      </c>
      <c r="C865" s="5">
        <f>SUMIFS(allorders!O:O,allorders!L:L,$A865,allorders!AG:AG,"&lt;="&amp;日期!$B$5,allorders!AG:AG,"&gt;="&amp;日期!$B$6,allorders!$Q:$Q,"&lt;&gt;"&amp;"",allorders!E:E,"Shipped")</f>
        <v>0</v>
      </c>
      <c r="D865" s="5">
        <f>SUMIFS(allorders!$O:$O,allorders!$L:$L,$A865,allorders!$AG:$AG,"&lt;="&amp;日期!$B$7,allorders!$AG:$AG,"&gt;="&amp;日期!$B$8,allorders!Q:Q,"&lt;&gt;"&amp;"",allorders!E:E,"Shipped")</f>
        <v>0</v>
      </c>
      <c r="E865" s="5">
        <f>SUMIFS(allorders!$O:$O,allorders!$L:$L,$A865,allorders!$AG:$AG,"&lt;="&amp;日期!$B$9,allorders!$AG:$AG,"&gt;="&amp;日期!$B$10,allorders!Q:Q,"&lt;&gt;"&amp;"",allorders!E:E,"Shipped")</f>
        <v>0</v>
      </c>
      <c r="F865" s="5">
        <f>SUMIFS(allorders!$O:$O,allorders!$L:$L,$A865,allorders!$AG:$AG,"&lt;="&amp;日期!$B$11,allorders!$AG:$AG,"&gt;="&amp;日期!$B$12,allorders!Q:Q,"&lt;&gt;"&amp;"",allorders!E:E,"Shipped")</f>
        <v>0</v>
      </c>
      <c r="G865" s="6">
        <f>IF(SUM(C865:F865)=0,0,SUMIFS(allorders!Q:Q,allorders!L:L,A865,allorders!AG:AG,"&lt;="&amp;日期!$B$5,allorders!AG:AG,"&gt;="&amp;日期!$B$12,allorders!N:N,"Shipped")/SUM(C865:F865))</f>
        <v>0</v>
      </c>
      <c r="H865">
        <f t="shared" si="26"/>
        <v>0</v>
      </c>
      <c r="I865">
        <f t="shared" si="27"/>
        <v>0</v>
      </c>
    </row>
    <row r="866" ht="15" spans="1:9">
      <c r="A866" s="4" t="s">
        <v>15250</v>
      </c>
      <c r="B866" t="str">
        <f>VLOOKUP(A866,'[1]子sku-父sku'!$A:$B,2,0)</f>
        <v>MY-SB011</v>
      </c>
      <c r="C866" s="5">
        <f>SUMIFS(allorders!O:O,allorders!L:L,$A866,allorders!AG:AG,"&lt;="&amp;日期!$B$5,allorders!AG:AG,"&gt;="&amp;日期!$B$6,allorders!$Q:$Q,"&lt;&gt;"&amp;"",allorders!E:E,"Shipped")</f>
        <v>0</v>
      </c>
      <c r="D866" s="5">
        <f>SUMIFS(allorders!$O:$O,allorders!$L:$L,$A866,allorders!$AG:$AG,"&lt;="&amp;日期!$B$7,allorders!$AG:$AG,"&gt;="&amp;日期!$B$8,allorders!Q:Q,"&lt;&gt;"&amp;"",allorders!E:E,"Shipped")</f>
        <v>0</v>
      </c>
      <c r="E866" s="5">
        <f>SUMIFS(allorders!$O:$O,allorders!$L:$L,$A866,allorders!$AG:$AG,"&lt;="&amp;日期!$B$9,allorders!$AG:$AG,"&gt;="&amp;日期!$B$10,allorders!Q:Q,"&lt;&gt;"&amp;"",allorders!E:E,"Shipped")</f>
        <v>0</v>
      </c>
      <c r="F866" s="5">
        <f>SUMIFS(allorders!$O:$O,allorders!$L:$L,$A866,allorders!$AG:$AG,"&lt;="&amp;日期!$B$11,allorders!$AG:$AG,"&gt;="&amp;日期!$B$12,allorders!Q:Q,"&lt;&gt;"&amp;"",allorders!E:E,"Shipped")</f>
        <v>0</v>
      </c>
      <c r="G866" s="6">
        <f>IF(SUM(C866:F866)=0,0,SUMIFS(allorders!Q:Q,allorders!L:L,A866,allorders!AG:AG,"&lt;="&amp;日期!$B$5,allorders!AG:AG,"&gt;="&amp;日期!$B$12,allorders!N:N,"Shipped")/SUM(C866:F866))</f>
        <v>0</v>
      </c>
      <c r="H866">
        <f t="shared" si="26"/>
        <v>0</v>
      </c>
      <c r="I866">
        <f t="shared" si="27"/>
        <v>0</v>
      </c>
    </row>
    <row r="867" ht="15" spans="1:9">
      <c r="A867" s="4" t="s">
        <v>15256</v>
      </c>
      <c r="B867" t="str">
        <f>VLOOKUP(A867,'[1]子sku-父sku'!$A:$B,2,0)</f>
        <v>MY-SB011</v>
      </c>
      <c r="C867" s="5">
        <f>SUMIFS(allorders!O:O,allorders!L:L,$A867,allorders!AG:AG,"&lt;="&amp;日期!$B$5,allorders!AG:AG,"&gt;="&amp;日期!$B$6,allorders!$Q:$Q,"&lt;&gt;"&amp;"",allorders!E:E,"Shipped")</f>
        <v>1</v>
      </c>
      <c r="D867" s="5">
        <f>SUMIFS(allorders!$O:$O,allorders!$L:$L,$A867,allorders!$AG:$AG,"&lt;="&amp;日期!$B$7,allorders!$AG:$AG,"&gt;="&amp;日期!$B$8,allorders!Q:Q,"&lt;&gt;"&amp;"",allorders!E:E,"Shipped")</f>
        <v>0</v>
      </c>
      <c r="E867" s="5">
        <f>SUMIFS(allorders!$O:$O,allorders!$L:$L,$A867,allorders!$AG:$AG,"&lt;="&amp;日期!$B$9,allorders!$AG:$AG,"&gt;="&amp;日期!$B$10,allorders!Q:Q,"&lt;&gt;"&amp;"",allorders!E:E,"Shipped")</f>
        <v>0</v>
      </c>
      <c r="F867" s="5">
        <f>SUMIFS(allorders!$O:$O,allorders!$L:$L,$A867,allorders!$AG:$AG,"&lt;="&amp;日期!$B$11,allorders!$AG:$AG,"&gt;="&amp;日期!$B$12,allorders!Q:Q,"&lt;&gt;"&amp;"",allorders!E:E,"Shipped")</f>
        <v>0</v>
      </c>
      <c r="G867" s="6">
        <f>IF(SUM(C867:F867)=0,0,SUMIFS(allorders!Q:Q,allorders!L:L,A867,allorders!AG:AG,"&lt;="&amp;日期!$B$5,allorders!AG:AG,"&gt;="&amp;日期!$B$12,allorders!N:N,"Shipped")/SUM(C867:F867))</f>
        <v>22.98</v>
      </c>
      <c r="H867">
        <f t="shared" si="26"/>
        <v>1</v>
      </c>
      <c r="I867">
        <f t="shared" si="27"/>
        <v>22.98</v>
      </c>
    </row>
    <row r="868" ht="15" spans="1:9">
      <c r="A868" s="4" t="s">
        <v>15265</v>
      </c>
      <c r="B868" t="str">
        <f>VLOOKUP(A868,'[1]子sku-父sku'!$A:$B,2,0)</f>
        <v>MY-SB011</v>
      </c>
      <c r="C868" s="5">
        <f>SUMIFS(allorders!O:O,allorders!L:L,$A868,allorders!AG:AG,"&lt;="&amp;日期!$B$5,allorders!AG:AG,"&gt;="&amp;日期!$B$6,allorders!$Q:$Q,"&lt;&gt;"&amp;"",allorders!E:E,"Shipped")</f>
        <v>0</v>
      </c>
      <c r="D868" s="5">
        <f>SUMIFS(allorders!$O:$O,allorders!$L:$L,$A868,allorders!$AG:$AG,"&lt;="&amp;日期!$B$7,allorders!$AG:$AG,"&gt;="&amp;日期!$B$8,allorders!Q:Q,"&lt;&gt;"&amp;"",allorders!E:E,"Shipped")</f>
        <v>0</v>
      </c>
      <c r="E868" s="5">
        <f>SUMIFS(allorders!$O:$O,allorders!$L:$L,$A868,allorders!$AG:$AG,"&lt;="&amp;日期!$B$9,allorders!$AG:$AG,"&gt;="&amp;日期!$B$10,allorders!Q:Q,"&lt;&gt;"&amp;"",allorders!E:E,"Shipped")</f>
        <v>0</v>
      </c>
      <c r="F868" s="5">
        <f>SUMIFS(allorders!$O:$O,allorders!$L:$L,$A868,allorders!$AG:$AG,"&lt;="&amp;日期!$B$11,allorders!$AG:$AG,"&gt;="&amp;日期!$B$12,allorders!Q:Q,"&lt;&gt;"&amp;"",allorders!E:E,"Shipped")</f>
        <v>0</v>
      </c>
      <c r="G868" s="6">
        <f>IF(SUM(C868:F868)=0,0,SUMIFS(allorders!Q:Q,allorders!L:L,A868,allorders!AG:AG,"&lt;="&amp;日期!$B$5,allorders!AG:AG,"&gt;="&amp;日期!$B$12,allorders!N:N,"Shipped")/SUM(C868:F868))</f>
        <v>0</v>
      </c>
      <c r="H868">
        <f t="shared" si="26"/>
        <v>0</v>
      </c>
      <c r="I868">
        <f t="shared" si="27"/>
        <v>0</v>
      </c>
    </row>
    <row r="869" ht="15" spans="1:9">
      <c r="A869" s="4" t="s">
        <v>15271</v>
      </c>
      <c r="B869" t="str">
        <f>VLOOKUP(A869,'[1]子sku-父sku'!$A:$B,2,0)</f>
        <v>MY-SB011</v>
      </c>
      <c r="C869" s="5">
        <f>SUMIFS(allorders!O:O,allorders!L:L,$A869,allorders!AG:AG,"&lt;="&amp;日期!$B$5,allorders!AG:AG,"&gt;="&amp;日期!$B$6,allorders!$Q:$Q,"&lt;&gt;"&amp;"",allorders!E:E,"Shipped")</f>
        <v>0</v>
      </c>
      <c r="D869" s="5">
        <f>SUMIFS(allorders!$O:$O,allorders!$L:$L,$A869,allorders!$AG:$AG,"&lt;="&amp;日期!$B$7,allorders!$AG:$AG,"&gt;="&amp;日期!$B$8,allorders!Q:Q,"&lt;&gt;"&amp;"",allorders!E:E,"Shipped")</f>
        <v>0</v>
      </c>
      <c r="E869" s="5">
        <f>SUMIFS(allorders!$O:$O,allorders!$L:$L,$A869,allorders!$AG:$AG,"&lt;="&amp;日期!$B$9,allorders!$AG:$AG,"&gt;="&amp;日期!$B$10,allorders!Q:Q,"&lt;&gt;"&amp;"",allorders!E:E,"Shipped")</f>
        <v>0</v>
      </c>
      <c r="F869" s="5">
        <f>SUMIFS(allorders!$O:$O,allorders!$L:$L,$A869,allorders!$AG:$AG,"&lt;="&amp;日期!$B$11,allorders!$AG:$AG,"&gt;="&amp;日期!$B$12,allorders!Q:Q,"&lt;&gt;"&amp;"",allorders!E:E,"Shipped")</f>
        <v>0</v>
      </c>
      <c r="G869" s="6">
        <f>IF(SUM(C869:F869)=0,0,SUMIFS(allorders!Q:Q,allorders!L:L,A869,allorders!AG:AG,"&lt;="&amp;日期!$B$5,allorders!AG:AG,"&gt;="&amp;日期!$B$12,allorders!N:N,"Shipped")/SUM(C869:F869))</f>
        <v>0</v>
      </c>
      <c r="H869">
        <f t="shared" si="26"/>
        <v>0</v>
      </c>
      <c r="I869">
        <f t="shared" si="27"/>
        <v>0</v>
      </c>
    </row>
    <row r="870" ht="15" spans="1:9">
      <c r="A870" s="4" t="s">
        <v>15277</v>
      </c>
      <c r="B870" t="str">
        <f>VLOOKUP(A870,'[1]子sku-父sku'!$A:$B,2,0)</f>
        <v>MY-SB011</v>
      </c>
      <c r="C870" s="5">
        <f>SUMIFS(allorders!O:O,allorders!L:L,$A870,allorders!AG:AG,"&lt;="&amp;日期!$B$5,allorders!AG:AG,"&gt;="&amp;日期!$B$6,allorders!$Q:$Q,"&lt;&gt;"&amp;"",allorders!E:E,"Shipped")</f>
        <v>0</v>
      </c>
      <c r="D870" s="5">
        <f>SUMIFS(allorders!$O:$O,allorders!$L:$L,$A870,allorders!$AG:$AG,"&lt;="&amp;日期!$B$7,allorders!$AG:$AG,"&gt;="&amp;日期!$B$8,allorders!Q:Q,"&lt;&gt;"&amp;"",allorders!E:E,"Shipped")</f>
        <v>0</v>
      </c>
      <c r="E870" s="5">
        <f>SUMIFS(allorders!$O:$O,allorders!$L:$L,$A870,allorders!$AG:$AG,"&lt;="&amp;日期!$B$9,allorders!$AG:$AG,"&gt;="&amp;日期!$B$10,allorders!Q:Q,"&lt;&gt;"&amp;"",allorders!E:E,"Shipped")</f>
        <v>0</v>
      </c>
      <c r="F870" s="5">
        <f>SUMIFS(allorders!$O:$O,allorders!$L:$L,$A870,allorders!$AG:$AG,"&lt;="&amp;日期!$B$11,allorders!$AG:$AG,"&gt;="&amp;日期!$B$12,allorders!Q:Q,"&lt;&gt;"&amp;"",allorders!E:E,"Shipped")</f>
        <v>0</v>
      </c>
      <c r="G870" s="6">
        <f>IF(SUM(C870:F870)=0,0,SUMIFS(allorders!Q:Q,allorders!L:L,A870,allorders!AG:AG,"&lt;="&amp;日期!$B$5,allorders!AG:AG,"&gt;="&amp;日期!$B$12,allorders!N:N,"Shipped")/SUM(C870:F870))</f>
        <v>0</v>
      </c>
      <c r="H870">
        <f t="shared" si="26"/>
        <v>0</v>
      </c>
      <c r="I870">
        <f t="shared" si="27"/>
        <v>0</v>
      </c>
    </row>
    <row r="871" ht="15" spans="1:9">
      <c r="A871" s="4" t="s">
        <v>15285</v>
      </c>
      <c r="B871" t="str">
        <f>VLOOKUP(A871,'[1]子sku-父sku'!$A:$B,2,0)</f>
        <v>MY-SB011</v>
      </c>
      <c r="C871" s="5">
        <f>SUMIFS(allorders!O:O,allorders!L:L,$A871,allorders!AG:AG,"&lt;="&amp;日期!$B$5,allorders!AG:AG,"&gt;="&amp;日期!$B$6,allorders!$Q:$Q,"&lt;&gt;"&amp;"",allorders!E:E,"Shipped")</f>
        <v>0</v>
      </c>
      <c r="D871" s="5">
        <f>SUMIFS(allorders!$O:$O,allorders!$L:$L,$A871,allorders!$AG:$AG,"&lt;="&amp;日期!$B$7,allorders!$AG:$AG,"&gt;="&amp;日期!$B$8,allorders!Q:Q,"&lt;&gt;"&amp;"",allorders!E:E,"Shipped")</f>
        <v>0</v>
      </c>
      <c r="E871" s="5">
        <f>SUMIFS(allorders!$O:$O,allorders!$L:$L,$A871,allorders!$AG:$AG,"&lt;="&amp;日期!$B$9,allorders!$AG:$AG,"&gt;="&amp;日期!$B$10,allorders!Q:Q,"&lt;&gt;"&amp;"",allorders!E:E,"Shipped")</f>
        <v>0</v>
      </c>
      <c r="F871" s="5">
        <f>SUMIFS(allorders!$O:$O,allorders!$L:$L,$A871,allorders!$AG:$AG,"&lt;="&amp;日期!$B$11,allorders!$AG:$AG,"&gt;="&amp;日期!$B$12,allorders!Q:Q,"&lt;&gt;"&amp;"",allorders!E:E,"Shipped")</f>
        <v>0</v>
      </c>
      <c r="G871" s="6">
        <f>IF(SUM(C871:F871)=0,0,SUMIFS(allorders!Q:Q,allorders!L:L,A871,allorders!AG:AG,"&lt;="&amp;日期!$B$5,allorders!AG:AG,"&gt;="&amp;日期!$B$12,allorders!N:N,"Shipped")/SUM(C871:F871))</f>
        <v>0</v>
      </c>
      <c r="H871">
        <f t="shared" si="26"/>
        <v>0</v>
      </c>
      <c r="I871">
        <f t="shared" si="27"/>
        <v>0</v>
      </c>
    </row>
    <row r="872" ht="15" spans="1:9">
      <c r="A872" s="4" t="s">
        <v>15291</v>
      </c>
      <c r="B872" t="str">
        <f>VLOOKUP(A872,'[1]子sku-父sku'!$A:$B,2,0)</f>
        <v>MY-SB011</v>
      </c>
      <c r="C872" s="5">
        <f>SUMIFS(allorders!O:O,allorders!L:L,$A872,allorders!AG:AG,"&lt;="&amp;日期!$B$5,allorders!AG:AG,"&gt;="&amp;日期!$B$6,allorders!$Q:$Q,"&lt;&gt;"&amp;"",allorders!E:E,"Shipped")</f>
        <v>0</v>
      </c>
      <c r="D872" s="5">
        <f>SUMIFS(allorders!$O:$O,allorders!$L:$L,$A872,allorders!$AG:$AG,"&lt;="&amp;日期!$B$7,allorders!$AG:$AG,"&gt;="&amp;日期!$B$8,allorders!Q:Q,"&lt;&gt;"&amp;"",allorders!E:E,"Shipped")</f>
        <v>0</v>
      </c>
      <c r="E872" s="5">
        <f>SUMIFS(allorders!$O:$O,allorders!$L:$L,$A872,allorders!$AG:$AG,"&lt;="&amp;日期!$B$9,allorders!$AG:$AG,"&gt;="&amp;日期!$B$10,allorders!Q:Q,"&lt;&gt;"&amp;"",allorders!E:E,"Shipped")</f>
        <v>0</v>
      </c>
      <c r="F872" s="5">
        <f>SUMIFS(allorders!$O:$O,allorders!$L:$L,$A872,allorders!$AG:$AG,"&lt;="&amp;日期!$B$11,allorders!$AG:$AG,"&gt;="&amp;日期!$B$12,allorders!Q:Q,"&lt;&gt;"&amp;"",allorders!E:E,"Shipped")</f>
        <v>0</v>
      </c>
      <c r="G872" s="6">
        <f>IF(SUM(C872:F872)=0,0,SUMIFS(allorders!Q:Q,allorders!L:L,A872,allorders!AG:AG,"&lt;="&amp;日期!$B$5,allorders!AG:AG,"&gt;="&amp;日期!$B$12,allorders!N:N,"Shipped")/SUM(C872:F872))</f>
        <v>0</v>
      </c>
      <c r="H872">
        <f t="shared" si="26"/>
        <v>0</v>
      </c>
      <c r="I872">
        <f t="shared" si="27"/>
        <v>0</v>
      </c>
    </row>
    <row r="873" ht="15" spans="1:9">
      <c r="A873" s="4" t="s">
        <v>15297</v>
      </c>
      <c r="B873" t="str">
        <f>VLOOKUP(A873,'[1]子sku-父sku'!$A:$B,2,0)</f>
        <v>MY-SB011</v>
      </c>
      <c r="C873" s="5">
        <f>SUMIFS(allorders!O:O,allorders!L:L,$A873,allorders!AG:AG,"&lt;="&amp;日期!$B$5,allorders!AG:AG,"&gt;="&amp;日期!$B$6,allorders!$Q:$Q,"&lt;&gt;"&amp;"",allorders!E:E,"Shipped")</f>
        <v>0</v>
      </c>
      <c r="D873" s="5">
        <f>SUMIFS(allorders!$O:$O,allorders!$L:$L,$A873,allorders!$AG:$AG,"&lt;="&amp;日期!$B$7,allorders!$AG:$AG,"&gt;="&amp;日期!$B$8,allorders!Q:Q,"&lt;&gt;"&amp;"",allorders!E:E,"Shipped")</f>
        <v>0</v>
      </c>
      <c r="E873" s="5">
        <f>SUMIFS(allorders!$O:$O,allorders!$L:$L,$A873,allorders!$AG:$AG,"&lt;="&amp;日期!$B$9,allorders!$AG:$AG,"&gt;="&amp;日期!$B$10,allorders!Q:Q,"&lt;&gt;"&amp;"",allorders!E:E,"Shipped")</f>
        <v>0</v>
      </c>
      <c r="F873" s="5">
        <f>SUMIFS(allorders!$O:$O,allorders!$L:$L,$A873,allorders!$AG:$AG,"&lt;="&amp;日期!$B$11,allorders!$AG:$AG,"&gt;="&amp;日期!$B$12,allorders!Q:Q,"&lt;&gt;"&amp;"",allorders!E:E,"Shipped")</f>
        <v>0</v>
      </c>
      <c r="G873" s="6">
        <f>IF(SUM(C873:F873)=0,0,SUMIFS(allorders!Q:Q,allorders!L:L,A873,allorders!AG:AG,"&lt;="&amp;日期!$B$5,allorders!AG:AG,"&gt;="&amp;日期!$B$12,allorders!N:N,"Shipped")/SUM(C873:F873))</f>
        <v>0</v>
      </c>
      <c r="H873">
        <f t="shared" si="26"/>
        <v>0</v>
      </c>
      <c r="I873">
        <f t="shared" si="27"/>
        <v>0</v>
      </c>
    </row>
    <row r="874" ht="15" spans="1:9">
      <c r="A874" s="4" t="s">
        <v>15303</v>
      </c>
      <c r="B874" t="str">
        <f>VLOOKUP(A874,'[1]子sku-父sku'!$A:$B,2,0)</f>
        <v>MY-SB011</v>
      </c>
      <c r="C874" s="5">
        <f>SUMIFS(allorders!O:O,allorders!L:L,$A874,allorders!AG:AG,"&lt;="&amp;日期!$B$5,allorders!AG:AG,"&gt;="&amp;日期!$B$6,allorders!$Q:$Q,"&lt;&gt;"&amp;"",allorders!E:E,"Shipped")</f>
        <v>0</v>
      </c>
      <c r="D874" s="5">
        <f>SUMIFS(allorders!$O:$O,allorders!$L:$L,$A874,allorders!$AG:$AG,"&lt;="&amp;日期!$B$7,allorders!$AG:$AG,"&gt;="&amp;日期!$B$8,allorders!Q:Q,"&lt;&gt;"&amp;"",allorders!E:E,"Shipped")</f>
        <v>0</v>
      </c>
      <c r="E874" s="5">
        <f>SUMIFS(allorders!$O:$O,allorders!$L:$L,$A874,allorders!$AG:$AG,"&lt;="&amp;日期!$B$9,allorders!$AG:$AG,"&gt;="&amp;日期!$B$10,allorders!Q:Q,"&lt;&gt;"&amp;"",allorders!E:E,"Shipped")</f>
        <v>0</v>
      </c>
      <c r="F874" s="5">
        <f>SUMIFS(allorders!$O:$O,allorders!$L:$L,$A874,allorders!$AG:$AG,"&lt;="&amp;日期!$B$11,allorders!$AG:$AG,"&gt;="&amp;日期!$B$12,allorders!Q:Q,"&lt;&gt;"&amp;"",allorders!E:E,"Shipped")</f>
        <v>0</v>
      </c>
      <c r="G874" s="6">
        <f>IF(SUM(C874:F874)=0,0,SUMIFS(allorders!Q:Q,allorders!L:L,A874,allorders!AG:AG,"&lt;="&amp;日期!$B$5,allorders!AG:AG,"&gt;="&amp;日期!$B$12,allorders!N:N,"Shipped")/SUM(C874:F874))</f>
        <v>0</v>
      </c>
      <c r="H874">
        <f t="shared" si="26"/>
        <v>0</v>
      </c>
      <c r="I874">
        <f t="shared" si="27"/>
        <v>0</v>
      </c>
    </row>
    <row r="875" ht="15" spans="1:9">
      <c r="A875" s="4" t="s">
        <v>15309</v>
      </c>
      <c r="B875" t="str">
        <f>VLOOKUP(A875,'[1]子sku-父sku'!$A:$B,2,0)</f>
        <v>MY-SB011</v>
      </c>
      <c r="C875" s="5">
        <f>SUMIFS(allorders!O:O,allorders!L:L,$A875,allorders!AG:AG,"&lt;="&amp;日期!$B$5,allorders!AG:AG,"&gt;="&amp;日期!$B$6,allorders!$Q:$Q,"&lt;&gt;"&amp;"",allorders!E:E,"Shipped")</f>
        <v>0</v>
      </c>
      <c r="D875" s="5">
        <f>SUMIFS(allorders!$O:$O,allorders!$L:$L,$A875,allorders!$AG:$AG,"&lt;="&amp;日期!$B$7,allorders!$AG:$AG,"&gt;="&amp;日期!$B$8,allorders!Q:Q,"&lt;&gt;"&amp;"",allorders!E:E,"Shipped")</f>
        <v>0</v>
      </c>
      <c r="E875" s="5">
        <f>SUMIFS(allorders!$O:$O,allorders!$L:$L,$A875,allorders!$AG:$AG,"&lt;="&amp;日期!$B$9,allorders!$AG:$AG,"&gt;="&amp;日期!$B$10,allorders!Q:Q,"&lt;&gt;"&amp;"",allorders!E:E,"Shipped")</f>
        <v>0</v>
      </c>
      <c r="F875" s="5">
        <f>SUMIFS(allorders!$O:$O,allorders!$L:$L,$A875,allorders!$AG:$AG,"&lt;="&amp;日期!$B$11,allorders!$AG:$AG,"&gt;="&amp;日期!$B$12,allorders!Q:Q,"&lt;&gt;"&amp;"",allorders!E:E,"Shipped")</f>
        <v>0</v>
      </c>
      <c r="G875" s="6">
        <f>IF(SUM(C875:F875)=0,0,SUMIFS(allorders!Q:Q,allorders!L:L,A875,allorders!AG:AG,"&lt;="&amp;日期!$B$5,allorders!AG:AG,"&gt;="&amp;日期!$B$12,allorders!N:N,"Shipped")/SUM(C875:F875))</f>
        <v>0</v>
      </c>
      <c r="H875">
        <f t="shared" si="26"/>
        <v>0</v>
      </c>
      <c r="I875">
        <f t="shared" si="27"/>
        <v>0</v>
      </c>
    </row>
    <row r="876" ht="15" spans="1:9">
      <c r="A876" s="4" t="s">
        <v>15315</v>
      </c>
      <c r="B876" t="str">
        <f>VLOOKUP(A876,'[1]子sku-父sku'!$A:$B,2,0)</f>
        <v>MY-SB011</v>
      </c>
      <c r="C876" s="5">
        <f>SUMIFS(allorders!O:O,allorders!L:L,$A876,allorders!AG:AG,"&lt;="&amp;日期!$B$5,allorders!AG:AG,"&gt;="&amp;日期!$B$6,allorders!$Q:$Q,"&lt;&gt;"&amp;"",allorders!E:E,"Shipped")</f>
        <v>0</v>
      </c>
      <c r="D876" s="5">
        <f>SUMIFS(allorders!$O:$O,allorders!$L:$L,$A876,allorders!$AG:$AG,"&lt;="&amp;日期!$B$7,allorders!$AG:$AG,"&gt;="&amp;日期!$B$8,allorders!Q:Q,"&lt;&gt;"&amp;"",allorders!E:E,"Shipped")</f>
        <v>0</v>
      </c>
      <c r="E876" s="5">
        <f>SUMIFS(allorders!$O:$O,allorders!$L:$L,$A876,allorders!$AG:$AG,"&lt;="&amp;日期!$B$9,allorders!$AG:$AG,"&gt;="&amp;日期!$B$10,allorders!Q:Q,"&lt;&gt;"&amp;"",allorders!E:E,"Shipped")</f>
        <v>0</v>
      </c>
      <c r="F876" s="5">
        <f>SUMIFS(allorders!$O:$O,allorders!$L:$L,$A876,allorders!$AG:$AG,"&lt;="&amp;日期!$B$11,allorders!$AG:$AG,"&gt;="&amp;日期!$B$12,allorders!Q:Q,"&lt;&gt;"&amp;"",allorders!E:E,"Shipped")</f>
        <v>0</v>
      </c>
      <c r="G876" s="6">
        <f>IF(SUM(C876:F876)=0,0,SUMIFS(allorders!Q:Q,allorders!L:L,A876,allorders!AG:AG,"&lt;="&amp;日期!$B$5,allorders!AG:AG,"&gt;="&amp;日期!$B$12,allorders!N:N,"Shipped")/SUM(C876:F876))</f>
        <v>0</v>
      </c>
      <c r="H876">
        <f t="shared" si="26"/>
        <v>0</v>
      </c>
      <c r="I876">
        <f t="shared" si="27"/>
        <v>0</v>
      </c>
    </row>
    <row r="877" ht="15" spans="1:9">
      <c r="A877" s="4" t="s">
        <v>15321</v>
      </c>
      <c r="B877" t="str">
        <f>VLOOKUP(A877,'[1]子sku-父sku'!$A:$B,2,0)</f>
        <v>MY-SB011</v>
      </c>
      <c r="C877" s="5">
        <f>SUMIFS(allorders!O:O,allorders!L:L,$A877,allorders!AG:AG,"&lt;="&amp;日期!$B$5,allorders!AG:AG,"&gt;="&amp;日期!$B$6,allorders!$Q:$Q,"&lt;&gt;"&amp;"",allorders!E:E,"Shipped")</f>
        <v>0</v>
      </c>
      <c r="D877" s="5">
        <f>SUMIFS(allorders!$O:$O,allorders!$L:$L,$A877,allorders!$AG:$AG,"&lt;="&amp;日期!$B$7,allorders!$AG:$AG,"&gt;="&amp;日期!$B$8,allorders!Q:Q,"&lt;&gt;"&amp;"",allorders!E:E,"Shipped")</f>
        <v>0</v>
      </c>
      <c r="E877" s="5">
        <f>SUMIFS(allorders!$O:$O,allorders!$L:$L,$A877,allorders!$AG:$AG,"&lt;="&amp;日期!$B$9,allorders!$AG:$AG,"&gt;="&amp;日期!$B$10,allorders!Q:Q,"&lt;&gt;"&amp;"",allorders!E:E,"Shipped")</f>
        <v>0</v>
      </c>
      <c r="F877" s="5">
        <f>SUMIFS(allorders!$O:$O,allorders!$L:$L,$A877,allorders!$AG:$AG,"&lt;="&amp;日期!$B$11,allorders!$AG:$AG,"&gt;="&amp;日期!$B$12,allorders!Q:Q,"&lt;&gt;"&amp;"",allorders!E:E,"Shipped")</f>
        <v>0</v>
      </c>
      <c r="G877" s="6">
        <f>IF(SUM(C877:F877)=0,0,SUMIFS(allorders!Q:Q,allorders!L:L,A877,allorders!AG:AG,"&lt;="&amp;日期!$B$5,allorders!AG:AG,"&gt;="&amp;日期!$B$12,allorders!N:N,"Shipped")/SUM(C877:F877))</f>
        <v>0</v>
      </c>
      <c r="H877">
        <f t="shared" si="26"/>
        <v>0</v>
      </c>
      <c r="I877">
        <f t="shared" si="27"/>
        <v>0</v>
      </c>
    </row>
    <row r="878" ht="15" spans="1:9">
      <c r="A878" s="4" t="s">
        <v>15327</v>
      </c>
      <c r="B878" t="str">
        <f>VLOOKUP(A878,'[1]子sku-父sku'!$A:$B,2,0)</f>
        <v>MY-SB011</v>
      </c>
      <c r="C878" s="5">
        <f>SUMIFS(allorders!O:O,allorders!L:L,$A878,allorders!AG:AG,"&lt;="&amp;日期!$B$5,allorders!AG:AG,"&gt;="&amp;日期!$B$6,allorders!$Q:$Q,"&lt;&gt;"&amp;"",allorders!E:E,"Shipped")</f>
        <v>0</v>
      </c>
      <c r="D878" s="5">
        <f>SUMIFS(allorders!$O:$O,allorders!$L:$L,$A878,allorders!$AG:$AG,"&lt;="&amp;日期!$B$7,allorders!$AG:$AG,"&gt;="&amp;日期!$B$8,allorders!Q:Q,"&lt;&gt;"&amp;"",allorders!E:E,"Shipped")</f>
        <v>0</v>
      </c>
      <c r="E878" s="5">
        <f>SUMIFS(allorders!$O:$O,allorders!$L:$L,$A878,allorders!$AG:$AG,"&lt;="&amp;日期!$B$9,allorders!$AG:$AG,"&gt;="&amp;日期!$B$10,allorders!Q:Q,"&lt;&gt;"&amp;"",allorders!E:E,"Shipped")</f>
        <v>0</v>
      </c>
      <c r="F878" s="5">
        <f>SUMIFS(allorders!$O:$O,allorders!$L:$L,$A878,allorders!$AG:$AG,"&lt;="&amp;日期!$B$11,allorders!$AG:$AG,"&gt;="&amp;日期!$B$12,allorders!Q:Q,"&lt;&gt;"&amp;"",allorders!E:E,"Shipped")</f>
        <v>0</v>
      </c>
      <c r="G878" s="6">
        <f>IF(SUM(C878:F878)=0,0,SUMIFS(allorders!Q:Q,allorders!L:L,A878,allorders!AG:AG,"&lt;="&amp;日期!$B$5,allorders!AG:AG,"&gt;="&amp;日期!$B$12,allorders!N:N,"Shipped")/SUM(C878:F878))</f>
        <v>0</v>
      </c>
      <c r="H878">
        <f t="shared" si="26"/>
        <v>0</v>
      </c>
      <c r="I878">
        <f t="shared" si="27"/>
        <v>0</v>
      </c>
    </row>
    <row r="879" ht="15" spans="1:9">
      <c r="A879" s="4" t="s">
        <v>15333</v>
      </c>
      <c r="B879" t="str">
        <f>VLOOKUP(A879,'[1]子sku-父sku'!$A:$B,2,0)</f>
        <v>MY-SB011</v>
      </c>
      <c r="C879" s="5">
        <f>SUMIFS(allorders!O:O,allorders!L:L,$A879,allorders!AG:AG,"&lt;="&amp;日期!$B$5,allorders!AG:AG,"&gt;="&amp;日期!$B$6,allorders!$Q:$Q,"&lt;&gt;"&amp;"",allorders!E:E,"Shipped")</f>
        <v>0</v>
      </c>
      <c r="D879" s="5">
        <f>SUMIFS(allorders!$O:$O,allorders!$L:$L,$A879,allorders!$AG:$AG,"&lt;="&amp;日期!$B$7,allorders!$AG:$AG,"&gt;="&amp;日期!$B$8,allorders!Q:Q,"&lt;&gt;"&amp;"",allorders!E:E,"Shipped")</f>
        <v>0</v>
      </c>
      <c r="E879" s="5">
        <f>SUMIFS(allorders!$O:$O,allorders!$L:$L,$A879,allorders!$AG:$AG,"&lt;="&amp;日期!$B$9,allorders!$AG:$AG,"&gt;="&amp;日期!$B$10,allorders!Q:Q,"&lt;&gt;"&amp;"",allorders!E:E,"Shipped")</f>
        <v>0</v>
      </c>
      <c r="F879" s="5">
        <f>SUMIFS(allorders!$O:$O,allorders!$L:$L,$A879,allorders!$AG:$AG,"&lt;="&amp;日期!$B$11,allorders!$AG:$AG,"&gt;="&amp;日期!$B$12,allorders!Q:Q,"&lt;&gt;"&amp;"",allorders!E:E,"Shipped")</f>
        <v>0</v>
      </c>
      <c r="G879" s="6">
        <f>IF(SUM(C879:F879)=0,0,SUMIFS(allorders!Q:Q,allorders!L:L,A879,allorders!AG:AG,"&lt;="&amp;日期!$B$5,allorders!AG:AG,"&gt;="&amp;日期!$B$12,allorders!N:N,"Shipped")/SUM(C879:F879))</f>
        <v>0</v>
      </c>
      <c r="H879">
        <f t="shared" si="26"/>
        <v>0</v>
      </c>
      <c r="I879">
        <f t="shared" si="27"/>
        <v>0</v>
      </c>
    </row>
    <row r="880" ht="15" spans="1:9">
      <c r="A880" s="4" t="s">
        <v>15339</v>
      </c>
      <c r="B880" t="str">
        <f>VLOOKUP(A880,'[1]子sku-父sku'!$A:$B,2,0)</f>
        <v>MY-SB011</v>
      </c>
      <c r="C880" s="5">
        <f>SUMIFS(allorders!O:O,allorders!L:L,$A880,allorders!AG:AG,"&lt;="&amp;日期!$B$5,allorders!AG:AG,"&gt;="&amp;日期!$B$6,allorders!$Q:$Q,"&lt;&gt;"&amp;"",allorders!E:E,"Shipped")</f>
        <v>0</v>
      </c>
      <c r="D880" s="5">
        <f>SUMIFS(allorders!$O:$O,allorders!$L:$L,$A880,allorders!$AG:$AG,"&lt;="&amp;日期!$B$7,allorders!$AG:$AG,"&gt;="&amp;日期!$B$8,allorders!Q:Q,"&lt;&gt;"&amp;"",allorders!E:E,"Shipped")</f>
        <v>0</v>
      </c>
      <c r="E880" s="5">
        <f>SUMIFS(allorders!$O:$O,allorders!$L:$L,$A880,allorders!$AG:$AG,"&lt;="&amp;日期!$B$9,allorders!$AG:$AG,"&gt;="&amp;日期!$B$10,allorders!Q:Q,"&lt;&gt;"&amp;"",allorders!E:E,"Shipped")</f>
        <v>0</v>
      </c>
      <c r="F880" s="5">
        <f>SUMIFS(allorders!$O:$O,allorders!$L:$L,$A880,allorders!$AG:$AG,"&lt;="&amp;日期!$B$11,allorders!$AG:$AG,"&gt;="&amp;日期!$B$12,allorders!Q:Q,"&lt;&gt;"&amp;"",allorders!E:E,"Shipped")</f>
        <v>0</v>
      </c>
      <c r="G880" s="6">
        <f>IF(SUM(C880:F880)=0,0,SUMIFS(allorders!Q:Q,allorders!L:L,A880,allorders!AG:AG,"&lt;="&amp;日期!$B$5,allorders!AG:AG,"&gt;="&amp;日期!$B$12,allorders!N:N,"Shipped")/SUM(C880:F880))</f>
        <v>0</v>
      </c>
      <c r="H880">
        <f t="shared" si="26"/>
        <v>0</v>
      </c>
      <c r="I880">
        <f t="shared" si="27"/>
        <v>0</v>
      </c>
    </row>
    <row r="881" ht="15" spans="1:9">
      <c r="A881" s="4" t="s">
        <v>15354</v>
      </c>
      <c r="B881" t="str">
        <f>VLOOKUP(A881,'[1]子sku-父sku'!$A:$B,2,0)</f>
        <v>MY-SB011</v>
      </c>
      <c r="C881" s="5">
        <f>SUMIFS(allorders!O:O,allorders!L:L,$A881,allorders!AG:AG,"&lt;="&amp;日期!$B$5,allorders!AG:AG,"&gt;="&amp;日期!$B$6,allorders!$Q:$Q,"&lt;&gt;"&amp;"",allorders!E:E,"Shipped")</f>
        <v>0</v>
      </c>
      <c r="D881" s="5">
        <f>SUMIFS(allorders!$O:$O,allorders!$L:$L,$A881,allorders!$AG:$AG,"&lt;="&amp;日期!$B$7,allorders!$AG:$AG,"&gt;="&amp;日期!$B$8,allorders!Q:Q,"&lt;&gt;"&amp;"",allorders!E:E,"Shipped")</f>
        <v>0</v>
      </c>
      <c r="E881" s="5">
        <f>SUMIFS(allorders!$O:$O,allorders!$L:$L,$A881,allorders!$AG:$AG,"&lt;="&amp;日期!$B$9,allorders!$AG:$AG,"&gt;="&amp;日期!$B$10,allorders!Q:Q,"&lt;&gt;"&amp;"",allorders!E:E,"Shipped")</f>
        <v>0</v>
      </c>
      <c r="F881" s="5">
        <f>SUMIFS(allorders!$O:$O,allorders!$L:$L,$A881,allorders!$AG:$AG,"&lt;="&amp;日期!$B$11,allorders!$AG:$AG,"&gt;="&amp;日期!$B$12,allorders!Q:Q,"&lt;&gt;"&amp;"",allorders!E:E,"Shipped")</f>
        <v>0</v>
      </c>
      <c r="G881" s="6">
        <f>IF(SUM(C881:F881)=0,0,SUMIFS(allorders!Q:Q,allorders!L:L,A881,allorders!AG:AG,"&lt;="&amp;日期!$B$5,allorders!AG:AG,"&gt;="&amp;日期!$B$12,allorders!N:N,"Shipped")/SUM(C881:F881))</f>
        <v>0</v>
      </c>
      <c r="H881">
        <f t="shared" si="26"/>
        <v>0</v>
      </c>
      <c r="I881">
        <f t="shared" si="27"/>
        <v>0</v>
      </c>
    </row>
    <row r="882" ht="15" spans="1:9">
      <c r="A882" s="4" t="s">
        <v>15360</v>
      </c>
      <c r="B882" t="str">
        <f>VLOOKUP(A882,'[1]子sku-父sku'!$A:$B,2,0)</f>
        <v>MY-SB011</v>
      </c>
      <c r="C882" s="5">
        <f>SUMIFS(allorders!O:O,allorders!L:L,$A882,allorders!AG:AG,"&lt;="&amp;日期!$B$5,allorders!AG:AG,"&gt;="&amp;日期!$B$6,allorders!$Q:$Q,"&lt;&gt;"&amp;"",allorders!E:E,"Shipped")</f>
        <v>0</v>
      </c>
      <c r="D882" s="5">
        <f>SUMIFS(allorders!$O:$O,allorders!$L:$L,$A882,allorders!$AG:$AG,"&lt;="&amp;日期!$B$7,allorders!$AG:$AG,"&gt;="&amp;日期!$B$8,allorders!Q:Q,"&lt;&gt;"&amp;"",allorders!E:E,"Shipped")</f>
        <v>0</v>
      </c>
      <c r="E882" s="5">
        <f>SUMIFS(allorders!$O:$O,allorders!$L:$L,$A882,allorders!$AG:$AG,"&lt;="&amp;日期!$B$9,allorders!$AG:$AG,"&gt;="&amp;日期!$B$10,allorders!Q:Q,"&lt;&gt;"&amp;"",allorders!E:E,"Shipped")</f>
        <v>0</v>
      </c>
      <c r="F882" s="5">
        <f>SUMIFS(allorders!$O:$O,allorders!$L:$L,$A882,allorders!$AG:$AG,"&lt;="&amp;日期!$B$11,allorders!$AG:$AG,"&gt;="&amp;日期!$B$12,allorders!Q:Q,"&lt;&gt;"&amp;"",allorders!E:E,"Shipped")</f>
        <v>0</v>
      </c>
      <c r="G882" s="6">
        <f>IF(SUM(C882:F882)=0,0,SUMIFS(allorders!Q:Q,allorders!L:L,A882,allorders!AG:AG,"&lt;="&amp;日期!$B$5,allorders!AG:AG,"&gt;="&amp;日期!$B$12,allorders!N:N,"Shipped")/SUM(C882:F882))</f>
        <v>0</v>
      </c>
      <c r="H882">
        <f t="shared" si="26"/>
        <v>0</v>
      </c>
      <c r="I882">
        <f t="shared" si="27"/>
        <v>0</v>
      </c>
    </row>
    <row r="883" ht="15" spans="1:9">
      <c r="A883" s="4" t="s">
        <v>15366</v>
      </c>
      <c r="B883" t="str">
        <f>VLOOKUP(A883,'[1]子sku-父sku'!$A:$B,2,0)</f>
        <v>MY-SB011</v>
      </c>
      <c r="C883" s="5">
        <f>SUMIFS(allorders!O:O,allorders!L:L,$A883,allorders!AG:AG,"&lt;="&amp;日期!$B$5,allorders!AG:AG,"&gt;="&amp;日期!$B$6,allorders!$Q:$Q,"&lt;&gt;"&amp;"",allorders!E:E,"Shipped")</f>
        <v>0</v>
      </c>
      <c r="D883" s="5">
        <f>SUMIFS(allorders!$O:$O,allorders!$L:$L,$A883,allorders!$AG:$AG,"&lt;="&amp;日期!$B$7,allorders!$AG:$AG,"&gt;="&amp;日期!$B$8,allorders!Q:Q,"&lt;&gt;"&amp;"",allorders!E:E,"Shipped")</f>
        <v>0</v>
      </c>
      <c r="E883" s="5">
        <f>SUMIFS(allorders!$O:$O,allorders!$L:$L,$A883,allorders!$AG:$AG,"&lt;="&amp;日期!$B$9,allorders!$AG:$AG,"&gt;="&amp;日期!$B$10,allorders!Q:Q,"&lt;&gt;"&amp;"",allorders!E:E,"Shipped")</f>
        <v>0</v>
      </c>
      <c r="F883" s="5">
        <f>SUMIFS(allorders!$O:$O,allorders!$L:$L,$A883,allorders!$AG:$AG,"&lt;="&amp;日期!$B$11,allorders!$AG:$AG,"&gt;="&amp;日期!$B$12,allorders!Q:Q,"&lt;&gt;"&amp;"",allorders!E:E,"Shipped")</f>
        <v>0</v>
      </c>
      <c r="G883" s="6">
        <f>IF(SUM(C883:F883)=0,0,SUMIFS(allorders!Q:Q,allorders!L:L,A883,allorders!AG:AG,"&lt;="&amp;日期!$B$5,allorders!AG:AG,"&gt;="&amp;日期!$B$12,allorders!N:N,"Shipped")/SUM(C883:F883))</f>
        <v>0</v>
      </c>
      <c r="H883">
        <f t="shared" si="26"/>
        <v>0</v>
      </c>
      <c r="I883">
        <f t="shared" si="27"/>
        <v>0</v>
      </c>
    </row>
    <row r="884" ht="15" spans="1:9">
      <c r="A884" s="4" t="s">
        <v>15372</v>
      </c>
      <c r="B884" t="str">
        <f>VLOOKUP(A884,'[1]子sku-父sku'!$A:$B,2,0)</f>
        <v>MY-SB011</v>
      </c>
      <c r="C884" s="5">
        <f>SUMIFS(allorders!O:O,allorders!L:L,$A884,allorders!AG:AG,"&lt;="&amp;日期!$B$5,allorders!AG:AG,"&gt;="&amp;日期!$B$6,allorders!$Q:$Q,"&lt;&gt;"&amp;"",allorders!E:E,"Shipped")</f>
        <v>0</v>
      </c>
      <c r="D884" s="5">
        <f>SUMIFS(allorders!$O:$O,allorders!$L:$L,$A884,allorders!$AG:$AG,"&lt;="&amp;日期!$B$7,allorders!$AG:$AG,"&gt;="&amp;日期!$B$8,allorders!Q:Q,"&lt;&gt;"&amp;"",allorders!E:E,"Shipped")</f>
        <v>0</v>
      </c>
      <c r="E884" s="5">
        <f>SUMIFS(allorders!$O:$O,allorders!$L:$L,$A884,allorders!$AG:$AG,"&lt;="&amp;日期!$B$9,allorders!$AG:$AG,"&gt;="&amp;日期!$B$10,allorders!Q:Q,"&lt;&gt;"&amp;"",allorders!E:E,"Shipped")</f>
        <v>0</v>
      </c>
      <c r="F884" s="5">
        <f>SUMIFS(allorders!$O:$O,allorders!$L:$L,$A884,allorders!$AG:$AG,"&lt;="&amp;日期!$B$11,allorders!$AG:$AG,"&gt;="&amp;日期!$B$12,allorders!Q:Q,"&lt;&gt;"&amp;"",allorders!E:E,"Shipped")</f>
        <v>0</v>
      </c>
      <c r="G884" s="6">
        <f>IF(SUM(C884:F884)=0,0,SUMIFS(allorders!Q:Q,allorders!L:L,A884,allorders!AG:AG,"&lt;="&amp;日期!$B$5,allorders!AG:AG,"&gt;="&amp;日期!$B$12,allorders!N:N,"Shipped")/SUM(C884:F884))</f>
        <v>0</v>
      </c>
      <c r="H884">
        <f t="shared" si="26"/>
        <v>0</v>
      </c>
      <c r="I884">
        <f t="shared" si="27"/>
        <v>0</v>
      </c>
    </row>
    <row r="885" ht="15" spans="1:9">
      <c r="A885" s="4" t="s">
        <v>15378</v>
      </c>
      <c r="B885" t="str">
        <f>VLOOKUP(A885,'[1]子sku-父sku'!$A:$B,2,0)</f>
        <v>MY-SB011</v>
      </c>
      <c r="C885" s="5">
        <f>SUMIFS(allorders!O:O,allorders!L:L,$A885,allorders!AG:AG,"&lt;="&amp;日期!$B$5,allorders!AG:AG,"&gt;="&amp;日期!$B$6,allorders!$Q:$Q,"&lt;&gt;"&amp;"",allorders!E:E,"Shipped")</f>
        <v>0</v>
      </c>
      <c r="D885" s="5">
        <f>SUMIFS(allorders!$O:$O,allorders!$L:$L,$A885,allorders!$AG:$AG,"&lt;="&amp;日期!$B$7,allorders!$AG:$AG,"&gt;="&amp;日期!$B$8,allorders!Q:Q,"&lt;&gt;"&amp;"",allorders!E:E,"Shipped")</f>
        <v>0</v>
      </c>
      <c r="E885" s="5">
        <f>SUMIFS(allorders!$O:$O,allorders!$L:$L,$A885,allorders!$AG:$AG,"&lt;="&amp;日期!$B$9,allorders!$AG:$AG,"&gt;="&amp;日期!$B$10,allorders!Q:Q,"&lt;&gt;"&amp;"",allorders!E:E,"Shipped")</f>
        <v>0</v>
      </c>
      <c r="F885" s="5">
        <f>SUMIFS(allorders!$O:$O,allorders!$L:$L,$A885,allorders!$AG:$AG,"&lt;="&amp;日期!$B$11,allorders!$AG:$AG,"&gt;="&amp;日期!$B$12,allorders!Q:Q,"&lt;&gt;"&amp;"",allorders!E:E,"Shipped")</f>
        <v>0</v>
      </c>
      <c r="G885" s="6">
        <f>IF(SUM(C885:F885)=0,0,SUMIFS(allorders!Q:Q,allorders!L:L,A885,allorders!AG:AG,"&lt;="&amp;日期!$B$5,allorders!AG:AG,"&gt;="&amp;日期!$B$12,allorders!N:N,"Shipped")/SUM(C885:F885))</f>
        <v>0</v>
      </c>
      <c r="H885">
        <f t="shared" si="26"/>
        <v>0</v>
      </c>
      <c r="I885">
        <f t="shared" si="27"/>
        <v>0</v>
      </c>
    </row>
    <row r="886" ht="15" spans="1:9">
      <c r="A886" s="4" t="s">
        <v>15384</v>
      </c>
      <c r="B886" t="str">
        <f>VLOOKUP(A886,'[1]子sku-父sku'!$A:$B,2,0)</f>
        <v>MY-SB011</v>
      </c>
      <c r="C886" s="5">
        <f>SUMIFS(allorders!O:O,allorders!L:L,$A886,allorders!AG:AG,"&lt;="&amp;日期!$B$5,allorders!AG:AG,"&gt;="&amp;日期!$B$6,allorders!$Q:$Q,"&lt;&gt;"&amp;"",allorders!E:E,"Shipped")</f>
        <v>0</v>
      </c>
      <c r="D886" s="5">
        <f>SUMIFS(allorders!$O:$O,allorders!$L:$L,$A886,allorders!$AG:$AG,"&lt;="&amp;日期!$B$7,allorders!$AG:$AG,"&gt;="&amp;日期!$B$8,allorders!Q:Q,"&lt;&gt;"&amp;"",allorders!E:E,"Shipped")</f>
        <v>0</v>
      </c>
      <c r="E886" s="5">
        <f>SUMIFS(allorders!$O:$O,allorders!$L:$L,$A886,allorders!$AG:$AG,"&lt;="&amp;日期!$B$9,allorders!$AG:$AG,"&gt;="&amp;日期!$B$10,allorders!Q:Q,"&lt;&gt;"&amp;"",allorders!E:E,"Shipped")</f>
        <v>0</v>
      </c>
      <c r="F886" s="5">
        <f>SUMIFS(allorders!$O:$O,allorders!$L:$L,$A886,allorders!$AG:$AG,"&lt;="&amp;日期!$B$11,allorders!$AG:$AG,"&gt;="&amp;日期!$B$12,allorders!Q:Q,"&lt;&gt;"&amp;"",allorders!E:E,"Shipped")</f>
        <v>0</v>
      </c>
      <c r="G886" s="6">
        <f>IF(SUM(C886:F886)=0,0,SUMIFS(allorders!Q:Q,allorders!L:L,A886,allorders!AG:AG,"&lt;="&amp;日期!$B$5,allorders!AG:AG,"&gt;="&amp;日期!$B$12,allorders!N:N,"Shipped")/SUM(C886:F886))</f>
        <v>0</v>
      </c>
      <c r="H886">
        <f t="shared" si="26"/>
        <v>0</v>
      </c>
      <c r="I886">
        <f t="shared" si="27"/>
        <v>0</v>
      </c>
    </row>
    <row r="887" ht="15" spans="1:9">
      <c r="A887" s="4" t="s">
        <v>15393</v>
      </c>
      <c r="B887" t="str">
        <f>VLOOKUP(A887,'[1]子sku-父sku'!$A:$B,2,0)</f>
        <v>MY-SB011</v>
      </c>
      <c r="C887" s="5">
        <f>SUMIFS(allorders!O:O,allorders!L:L,$A887,allorders!AG:AG,"&lt;="&amp;日期!$B$5,allorders!AG:AG,"&gt;="&amp;日期!$B$6,allorders!$Q:$Q,"&lt;&gt;"&amp;"",allorders!E:E,"Shipped")</f>
        <v>0</v>
      </c>
      <c r="D887" s="5">
        <f>SUMIFS(allorders!$O:$O,allorders!$L:$L,$A887,allorders!$AG:$AG,"&lt;="&amp;日期!$B$7,allorders!$AG:$AG,"&gt;="&amp;日期!$B$8,allorders!Q:Q,"&lt;&gt;"&amp;"",allorders!E:E,"Shipped")</f>
        <v>0</v>
      </c>
      <c r="E887" s="5">
        <f>SUMIFS(allorders!$O:$O,allorders!$L:$L,$A887,allorders!$AG:$AG,"&lt;="&amp;日期!$B$9,allorders!$AG:$AG,"&gt;="&amp;日期!$B$10,allorders!Q:Q,"&lt;&gt;"&amp;"",allorders!E:E,"Shipped")</f>
        <v>0</v>
      </c>
      <c r="F887" s="5">
        <f>SUMIFS(allorders!$O:$O,allorders!$L:$L,$A887,allorders!$AG:$AG,"&lt;="&amp;日期!$B$11,allorders!$AG:$AG,"&gt;="&amp;日期!$B$12,allorders!Q:Q,"&lt;&gt;"&amp;"",allorders!E:E,"Shipped")</f>
        <v>0</v>
      </c>
      <c r="G887" s="6">
        <f>IF(SUM(C887:F887)=0,0,SUMIFS(allorders!Q:Q,allorders!L:L,A887,allorders!AG:AG,"&lt;="&amp;日期!$B$5,allorders!AG:AG,"&gt;="&amp;日期!$B$12,allorders!N:N,"Shipped")/SUM(C887:F887))</f>
        <v>0</v>
      </c>
      <c r="H887">
        <f t="shared" si="26"/>
        <v>0</v>
      </c>
      <c r="I887">
        <f t="shared" si="27"/>
        <v>0</v>
      </c>
    </row>
    <row r="888" ht="15" spans="1:9">
      <c r="A888" s="4" t="s">
        <v>15399</v>
      </c>
      <c r="B888" t="str">
        <f>VLOOKUP(A888,'[1]子sku-父sku'!$A:$B,2,0)</f>
        <v>MY-SB011</v>
      </c>
      <c r="C888" s="5">
        <f>SUMIFS(allorders!O:O,allorders!L:L,$A888,allorders!AG:AG,"&lt;="&amp;日期!$B$5,allorders!AG:AG,"&gt;="&amp;日期!$B$6,allorders!$Q:$Q,"&lt;&gt;"&amp;"",allorders!E:E,"Shipped")</f>
        <v>0</v>
      </c>
      <c r="D888" s="5">
        <f>SUMIFS(allorders!$O:$O,allorders!$L:$L,$A888,allorders!$AG:$AG,"&lt;="&amp;日期!$B$7,allorders!$AG:$AG,"&gt;="&amp;日期!$B$8,allorders!Q:Q,"&lt;&gt;"&amp;"",allorders!E:E,"Shipped")</f>
        <v>0</v>
      </c>
      <c r="E888" s="5">
        <f>SUMIFS(allorders!$O:$O,allorders!$L:$L,$A888,allorders!$AG:$AG,"&lt;="&amp;日期!$B$9,allorders!$AG:$AG,"&gt;="&amp;日期!$B$10,allorders!Q:Q,"&lt;&gt;"&amp;"",allorders!E:E,"Shipped")</f>
        <v>0</v>
      </c>
      <c r="F888" s="5">
        <f>SUMIFS(allorders!$O:$O,allorders!$L:$L,$A888,allorders!$AG:$AG,"&lt;="&amp;日期!$B$11,allorders!$AG:$AG,"&gt;="&amp;日期!$B$12,allorders!Q:Q,"&lt;&gt;"&amp;"",allorders!E:E,"Shipped")</f>
        <v>0</v>
      </c>
      <c r="G888" s="6">
        <f>IF(SUM(C888:F888)=0,0,SUMIFS(allorders!Q:Q,allorders!L:L,A888,allorders!AG:AG,"&lt;="&amp;日期!$B$5,allorders!AG:AG,"&gt;="&amp;日期!$B$12,allorders!N:N,"Shipped")/SUM(C888:F888))</f>
        <v>0</v>
      </c>
      <c r="H888">
        <f t="shared" si="26"/>
        <v>0</v>
      </c>
      <c r="I888">
        <f t="shared" si="27"/>
        <v>0</v>
      </c>
    </row>
    <row r="889" ht="15" spans="1:9">
      <c r="A889" s="4" t="s">
        <v>15408</v>
      </c>
      <c r="B889" t="str">
        <f>VLOOKUP(A889,'[1]子sku-父sku'!$A:$B,2,0)</f>
        <v>WY-SB017</v>
      </c>
      <c r="C889" s="5">
        <f>SUMIFS(allorders!O:O,allorders!L:L,$A889,allorders!AG:AG,"&lt;="&amp;日期!$B$5,allorders!AG:AG,"&gt;="&amp;日期!$B$6,allorders!$Q:$Q,"&lt;&gt;"&amp;"",allorders!E:E,"Shipped")</f>
        <v>0</v>
      </c>
      <c r="D889" s="5">
        <f>SUMIFS(allorders!$O:$O,allorders!$L:$L,$A889,allorders!$AG:$AG,"&lt;="&amp;日期!$B$7,allorders!$AG:$AG,"&gt;="&amp;日期!$B$8,allorders!Q:Q,"&lt;&gt;"&amp;"",allorders!E:E,"Shipped")</f>
        <v>0</v>
      </c>
      <c r="E889" s="5">
        <f>SUMIFS(allorders!$O:$O,allorders!$L:$L,$A889,allorders!$AG:$AG,"&lt;="&amp;日期!$B$9,allorders!$AG:$AG,"&gt;="&amp;日期!$B$10,allorders!Q:Q,"&lt;&gt;"&amp;"",allorders!E:E,"Shipped")</f>
        <v>0</v>
      </c>
      <c r="F889" s="5">
        <f>SUMIFS(allorders!$O:$O,allorders!$L:$L,$A889,allorders!$AG:$AG,"&lt;="&amp;日期!$B$11,allorders!$AG:$AG,"&gt;="&amp;日期!$B$12,allorders!Q:Q,"&lt;&gt;"&amp;"",allorders!E:E,"Shipped")</f>
        <v>0</v>
      </c>
      <c r="G889" s="6">
        <f>IF(SUM(C889:F889)=0,0,SUMIFS(allorders!Q:Q,allorders!L:L,A889,allorders!AG:AG,"&lt;="&amp;日期!$B$5,allorders!AG:AG,"&gt;="&amp;日期!$B$12,allorders!N:N,"Shipped")/SUM(C889:F889))</f>
        <v>0</v>
      </c>
      <c r="H889">
        <f t="shared" si="26"/>
        <v>0</v>
      </c>
      <c r="I889">
        <f t="shared" si="27"/>
        <v>0</v>
      </c>
    </row>
    <row r="890" ht="15" spans="1:9">
      <c r="A890" s="4" t="s">
        <v>15414</v>
      </c>
      <c r="B890" t="str">
        <f>VLOOKUP(A890,'[1]子sku-父sku'!$A:$B,2,0)</f>
        <v>WY-SB017</v>
      </c>
      <c r="C890" s="5">
        <f>SUMIFS(allorders!O:O,allorders!L:L,$A890,allorders!AG:AG,"&lt;="&amp;日期!$B$5,allorders!AG:AG,"&gt;="&amp;日期!$B$6,allorders!$Q:$Q,"&lt;&gt;"&amp;"",allorders!E:E,"Shipped")</f>
        <v>0</v>
      </c>
      <c r="D890" s="5">
        <f>SUMIFS(allorders!$O:$O,allorders!$L:$L,$A890,allorders!$AG:$AG,"&lt;="&amp;日期!$B$7,allorders!$AG:$AG,"&gt;="&amp;日期!$B$8,allorders!Q:Q,"&lt;&gt;"&amp;"",allorders!E:E,"Shipped")</f>
        <v>0</v>
      </c>
      <c r="E890" s="5">
        <f>SUMIFS(allorders!$O:$O,allorders!$L:$L,$A890,allorders!$AG:$AG,"&lt;="&amp;日期!$B$9,allorders!$AG:$AG,"&gt;="&amp;日期!$B$10,allorders!Q:Q,"&lt;&gt;"&amp;"",allorders!E:E,"Shipped")</f>
        <v>0</v>
      </c>
      <c r="F890" s="5">
        <f>SUMIFS(allorders!$O:$O,allorders!$L:$L,$A890,allorders!$AG:$AG,"&lt;="&amp;日期!$B$11,allorders!$AG:$AG,"&gt;="&amp;日期!$B$12,allorders!Q:Q,"&lt;&gt;"&amp;"",allorders!E:E,"Shipped")</f>
        <v>0</v>
      </c>
      <c r="G890" s="6">
        <f>IF(SUM(C890:F890)=0,0,SUMIFS(allorders!Q:Q,allorders!L:L,A890,allorders!AG:AG,"&lt;="&amp;日期!$B$5,allorders!AG:AG,"&gt;="&amp;日期!$B$12,allorders!N:N,"Shipped")/SUM(C890:F890))</f>
        <v>0</v>
      </c>
      <c r="H890">
        <f t="shared" si="26"/>
        <v>0</v>
      </c>
      <c r="I890">
        <f t="shared" si="27"/>
        <v>0</v>
      </c>
    </row>
    <row r="891" ht="15" spans="1:9">
      <c r="A891" s="4" t="s">
        <v>15420</v>
      </c>
      <c r="B891" t="str">
        <f>VLOOKUP(A891,'[1]子sku-父sku'!$A:$B,2,0)</f>
        <v>WY-SB017</v>
      </c>
      <c r="C891" s="5">
        <f>SUMIFS(allorders!O:O,allorders!L:L,$A891,allorders!AG:AG,"&lt;="&amp;日期!$B$5,allorders!AG:AG,"&gt;="&amp;日期!$B$6,allorders!$Q:$Q,"&lt;&gt;"&amp;"",allorders!E:E,"Shipped")</f>
        <v>0</v>
      </c>
      <c r="D891" s="5">
        <f>SUMIFS(allorders!$O:$O,allorders!$L:$L,$A891,allorders!$AG:$AG,"&lt;="&amp;日期!$B$7,allorders!$AG:$AG,"&gt;="&amp;日期!$B$8,allorders!Q:Q,"&lt;&gt;"&amp;"",allorders!E:E,"Shipped")</f>
        <v>0</v>
      </c>
      <c r="E891" s="5">
        <f>SUMIFS(allorders!$O:$O,allorders!$L:$L,$A891,allorders!$AG:$AG,"&lt;="&amp;日期!$B$9,allorders!$AG:$AG,"&gt;="&amp;日期!$B$10,allorders!Q:Q,"&lt;&gt;"&amp;"",allorders!E:E,"Shipped")</f>
        <v>0</v>
      </c>
      <c r="F891" s="5">
        <f>SUMIFS(allorders!$O:$O,allorders!$L:$L,$A891,allorders!$AG:$AG,"&lt;="&amp;日期!$B$11,allorders!$AG:$AG,"&gt;="&amp;日期!$B$12,allorders!Q:Q,"&lt;&gt;"&amp;"",allorders!E:E,"Shipped")</f>
        <v>0</v>
      </c>
      <c r="G891" s="6">
        <f>IF(SUM(C891:F891)=0,0,SUMIFS(allorders!Q:Q,allorders!L:L,A891,allorders!AG:AG,"&lt;="&amp;日期!$B$5,allorders!AG:AG,"&gt;="&amp;日期!$B$12,allorders!N:N,"Shipped")/SUM(C891:F891))</f>
        <v>0</v>
      </c>
      <c r="H891">
        <f t="shared" si="26"/>
        <v>0</v>
      </c>
      <c r="I891">
        <f t="shared" si="27"/>
        <v>0</v>
      </c>
    </row>
    <row r="892" ht="15" spans="1:9">
      <c r="A892" s="4" t="s">
        <v>15426</v>
      </c>
      <c r="B892" t="str">
        <f>VLOOKUP(A892,'[1]子sku-父sku'!$A:$B,2,0)</f>
        <v>WY-SB017</v>
      </c>
      <c r="C892" s="5">
        <f>SUMIFS(allorders!O:O,allorders!L:L,$A892,allorders!AG:AG,"&lt;="&amp;日期!$B$5,allorders!AG:AG,"&gt;="&amp;日期!$B$6,allorders!$Q:$Q,"&lt;&gt;"&amp;"",allorders!E:E,"Shipped")</f>
        <v>0</v>
      </c>
      <c r="D892" s="5">
        <f>SUMIFS(allorders!$O:$O,allorders!$L:$L,$A892,allorders!$AG:$AG,"&lt;="&amp;日期!$B$7,allorders!$AG:$AG,"&gt;="&amp;日期!$B$8,allorders!Q:Q,"&lt;&gt;"&amp;"",allorders!E:E,"Shipped")</f>
        <v>0</v>
      </c>
      <c r="E892" s="5">
        <f>SUMIFS(allorders!$O:$O,allorders!$L:$L,$A892,allorders!$AG:$AG,"&lt;="&amp;日期!$B$9,allorders!$AG:$AG,"&gt;="&amp;日期!$B$10,allorders!Q:Q,"&lt;&gt;"&amp;"",allorders!E:E,"Shipped")</f>
        <v>0</v>
      </c>
      <c r="F892" s="5">
        <f>SUMIFS(allorders!$O:$O,allorders!$L:$L,$A892,allorders!$AG:$AG,"&lt;="&amp;日期!$B$11,allorders!$AG:$AG,"&gt;="&amp;日期!$B$12,allorders!Q:Q,"&lt;&gt;"&amp;"",allorders!E:E,"Shipped")</f>
        <v>0</v>
      </c>
      <c r="G892" s="6">
        <f>IF(SUM(C892:F892)=0,0,SUMIFS(allorders!Q:Q,allorders!L:L,A892,allorders!AG:AG,"&lt;="&amp;日期!$B$5,allorders!AG:AG,"&gt;="&amp;日期!$B$12,allorders!N:N,"Shipped")/SUM(C892:F892))</f>
        <v>0</v>
      </c>
      <c r="H892">
        <f t="shared" si="26"/>
        <v>0</v>
      </c>
      <c r="I892">
        <f t="shared" si="27"/>
        <v>0</v>
      </c>
    </row>
    <row r="893" ht="15" spans="1:9">
      <c r="A893" s="4" t="s">
        <v>15432</v>
      </c>
      <c r="B893" t="str">
        <f>VLOOKUP(A893,'[1]子sku-父sku'!$A:$B,2,0)</f>
        <v>WY-SB017</v>
      </c>
      <c r="C893" s="5">
        <f>SUMIFS(allorders!O:O,allorders!L:L,$A893,allorders!AG:AG,"&lt;="&amp;日期!$B$5,allorders!AG:AG,"&gt;="&amp;日期!$B$6,allorders!$Q:$Q,"&lt;&gt;"&amp;"",allorders!E:E,"Shipped")</f>
        <v>0</v>
      </c>
      <c r="D893" s="5">
        <f>SUMIFS(allorders!$O:$O,allorders!$L:$L,$A893,allorders!$AG:$AG,"&lt;="&amp;日期!$B$7,allorders!$AG:$AG,"&gt;="&amp;日期!$B$8,allorders!Q:Q,"&lt;&gt;"&amp;"",allorders!E:E,"Shipped")</f>
        <v>0</v>
      </c>
      <c r="E893" s="5">
        <f>SUMIFS(allorders!$O:$O,allorders!$L:$L,$A893,allorders!$AG:$AG,"&lt;="&amp;日期!$B$9,allorders!$AG:$AG,"&gt;="&amp;日期!$B$10,allorders!Q:Q,"&lt;&gt;"&amp;"",allorders!E:E,"Shipped")</f>
        <v>0</v>
      </c>
      <c r="F893" s="5">
        <f>SUMIFS(allorders!$O:$O,allorders!$L:$L,$A893,allorders!$AG:$AG,"&lt;="&amp;日期!$B$11,allorders!$AG:$AG,"&gt;="&amp;日期!$B$12,allorders!Q:Q,"&lt;&gt;"&amp;"",allorders!E:E,"Shipped")</f>
        <v>0</v>
      </c>
      <c r="G893" s="6">
        <f>IF(SUM(C893:F893)=0,0,SUMIFS(allorders!Q:Q,allorders!L:L,A893,allorders!AG:AG,"&lt;="&amp;日期!$B$5,allorders!AG:AG,"&gt;="&amp;日期!$B$12,allorders!N:N,"Shipped")/SUM(C893:F893))</f>
        <v>0</v>
      </c>
      <c r="H893">
        <f t="shared" si="26"/>
        <v>0</v>
      </c>
      <c r="I893">
        <f t="shared" si="27"/>
        <v>0</v>
      </c>
    </row>
    <row r="894" ht="15" spans="1:9">
      <c r="A894" s="4" t="s">
        <v>15438</v>
      </c>
      <c r="B894" t="str">
        <f>VLOOKUP(A894,'[1]子sku-父sku'!$A:$B,2,0)</f>
        <v>WY-SB017</v>
      </c>
      <c r="C894" s="5">
        <f>SUMIFS(allorders!O:O,allorders!L:L,$A894,allorders!AG:AG,"&lt;="&amp;日期!$B$5,allorders!AG:AG,"&gt;="&amp;日期!$B$6,allorders!$Q:$Q,"&lt;&gt;"&amp;"",allorders!E:E,"Shipped")</f>
        <v>0</v>
      </c>
      <c r="D894" s="5">
        <f>SUMIFS(allorders!$O:$O,allorders!$L:$L,$A894,allorders!$AG:$AG,"&lt;="&amp;日期!$B$7,allorders!$AG:$AG,"&gt;="&amp;日期!$B$8,allorders!Q:Q,"&lt;&gt;"&amp;"",allorders!E:E,"Shipped")</f>
        <v>0</v>
      </c>
      <c r="E894" s="5">
        <f>SUMIFS(allorders!$O:$O,allorders!$L:$L,$A894,allorders!$AG:$AG,"&lt;="&amp;日期!$B$9,allorders!$AG:$AG,"&gt;="&amp;日期!$B$10,allorders!Q:Q,"&lt;&gt;"&amp;"",allorders!E:E,"Shipped")</f>
        <v>0</v>
      </c>
      <c r="F894" s="5">
        <f>SUMIFS(allorders!$O:$O,allorders!$L:$L,$A894,allorders!$AG:$AG,"&lt;="&amp;日期!$B$11,allorders!$AG:$AG,"&gt;="&amp;日期!$B$12,allorders!Q:Q,"&lt;&gt;"&amp;"",allorders!E:E,"Shipped")</f>
        <v>0</v>
      </c>
      <c r="G894" s="6">
        <f>IF(SUM(C894:F894)=0,0,SUMIFS(allorders!Q:Q,allorders!L:L,A894,allorders!AG:AG,"&lt;="&amp;日期!$B$5,allorders!AG:AG,"&gt;="&amp;日期!$B$12,allorders!N:N,"Shipped")/SUM(C894:F894))</f>
        <v>0</v>
      </c>
      <c r="H894">
        <f t="shared" si="26"/>
        <v>0</v>
      </c>
      <c r="I894">
        <f t="shared" si="27"/>
        <v>0</v>
      </c>
    </row>
    <row r="895" ht="15" spans="1:9">
      <c r="A895" s="4" t="s">
        <v>15444</v>
      </c>
      <c r="B895" t="str">
        <f>VLOOKUP(A895,'[1]子sku-父sku'!$A:$B,2,0)</f>
        <v>WY-SB017</v>
      </c>
      <c r="C895" s="5">
        <f>SUMIFS(allorders!O:O,allorders!L:L,$A895,allorders!AG:AG,"&lt;="&amp;日期!$B$5,allorders!AG:AG,"&gt;="&amp;日期!$B$6,allorders!$Q:$Q,"&lt;&gt;"&amp;"",allorders!E:E,"Shipped")</f>
        <v>0</v>
      </c>
      <c r="D895" s="5">
        <f>SUMIFS(allorders!$O:$O,allorders!$L:$L,$A895,allorders!$AG:$AG,"&lt;="&amp;日期!$B$7,allorders!$AG:$AG,"&gt;="&amp;日期!$B$8,allorders!Q:Q,"&lt;&gt;"&amp;"",allorders!E:E,"Shipped")</f>
        <v>0</v>
      </c>
      <c r="E895" s="5">
        <f>SUMIFS(allorders!$O:$O,allorders!$L:$L,$A895,allorders!$AG:$AG,"&lt;="&amp;日期!$B$9,allorders!$AG:$AG,"&gt;="&amp;日期!$B$10,allorders!Q:Q,"&lt;&gt;"&amp;"",allorders!E:E,"Shipped")</f>
        <v>0</v>
      </c>
      <c r="F895" s="5">
        <f>SUMIFS(allorders!$O:$O,allorders!$L:$L,$A895,allorders!$AG:$AG,"&lt;="&amp;日期!$B$11,allorders!$AG:$AG,"&gt;="&amp;日期!$B$12,allorders!Q:Q,"&lt;&gt;"&amp;"",allorders!E:E,"Shipped")</f>
        <v>0</v>
      </c>
      <c r="G895" s="6">
        <f>IF(SUM(C895:F895)=0,0,SUMIFS(allorders!Q:Q,allorders!L:L,A895,allorders!AG:AG,"&lt;="&amp;日期!$B$5,allorders!AG:AG,"&gt;="&amp;日期!$B$12,allorders!N:N,"Shipped")/SUM(C895:F895))</f>
        <v>0</v>
      </c>
      <c r="H895">
        <f t="shared" si="26"/>
        <v>0</v>
      </c>
      <c r="I895">
        <f t="shared" si="27"/>
        <v>0</v>
      </c>
    </row>
    <row r="896" ht="15" spans="1:9">
      <c r="A896" s="4" t="s">
        <v>15450</v>
      </c>
      <c r="B896" t="str">
        <f>VLOOKUP(A896,'[1]子sku-父sku'!$A:$B,2,0)</f>
        <v>WY-SB017</v>
      </c>
      <c r="C896" s="5">
        <f>SUMIFS(allorders!O:O,allorders!L:L,$A896,allorders!AG:AG,"&lt;="&amp;日期!$B$5,allorders!AG:AG,"&gt;="&amp;日期!$B$6,allorders!$Q:$Q,"&lt;&gt;"&amp;"",allorders!E:E,"Shipped")</f>
        <v>0</v>
      </c>
      <c r="D896" s="5">
        <f>SUMIFS(allorders!$O:$O,allorders!$L:$L,$A896,allorders!$AG:$AG,"&lt;="&amp;日期!$B$7,allorders!$AG:$AG,"&gt;="&amp;日期!$B$8,allorders!Q:Q,"&lt;&gt;"&amp;"",allorders!E:E,"Shipped")</f>
        <v>0</v>
      </c>
      <c r="E896" s="5">
        <f>SUMIFS(allorders!$O:$O,allorders!$L:$L,$A896,allorders!$AG:$AG,"&lt;="&amp;日期!$B$9,allorders!$AG:$AG,"&gt;="&amp;日期!$B$10,allorders!Q:Q,"&lt;&gt;"&amp;"",allorders!E:E,"Shipped")</f>
        <v>0</v>
      </c>
      <c r="F896" s="5">
        <f>SUMIFS(allorders!$O:$O,allorders!$L:$L,$A896,allorders!$AG:$AG,"&lt;="&amp;日期!$B$11,allorders!$AG:$AG,"&gt;="&amp;日期!$B$12,allorders!Q:Q,"&lt;&gt;"&amp;"",allorders!E:E,"Shipped")</f>
        <v>0</v>
      </c>
      <c r="G896" s="6">
        <f>IF(SUM(C896:F896)=0,0,SUMIFS(allorders!Q:Q,allorders!L:L,A896,allorders!AG:AG,"&lt;="&amp;日期!$B$5,allorders!AG:AG,"&gt;="&amp;日期!$B$12,allorders!N:N,"Shipped")/SUM(C896:F896))</f>
        <v>0</v>
      </c>
      <c r="H896">
        <f t="shared" si="26"/>
        <v>0</v>
      </c>
      <c r="I896">
        <f t="shared" si="27"/>
        <v>0</v>
      </c>
    </row>
    <row r="897" ht="15" spans="1:9">
      <c r="A897" s="4" t="s">
        <v>15456</v>
      </c>
      <c r="B897" t="str">
        <f>VLOOKUP(A897,'[1]子sku-父sku'!$A:$B,2,0)</f>
        <v>WY-SB017</v>
      </c>
      <c r="C897" s="5">
        <f>SUMIFS(allorders!O:O,allorders!L:L,$A897,allorders!AG:AG,"&lt;="&amp;日期!$B$5,allorders!AG:AG,"&gt;="&amp;日期!$B$6,allorders!$Q:$Q,"&lt;&gt;"&amp;"",allorders!E:E,"Shipped")</f>
        <v>0</v>
      </c>
      <c r="D897" s="5">
        <f>SUMIFS(allorders!$O:$O,allorders!$L:$L,$A897,allorders!$AG:$AG,"&lt;="&amp;日期!$B$7,allorders!$AG:$AG,"&gt;="&amp;日期!$B$8,allorders!Q:Q,"&lt;&gt;"&amp;"",allorders!E:E,"Shipped")</f>
        <v>0</v>
      </c>
      <c r="E897" s="5">
        <f>SUMIFS(allorders!$O:$O,allorders!$L:$L,$A897,allorders!$AG:$AG,"&lt;="&amp;日期!$B$9,allorders!$AG:$AG,"&gt;="&amp;日期!$B$10,allorders!Q:Q,"&lt;&gt;"&amp;"",allorders!E:E,"Shipped")</f>
        <v>0</v>
      </c>
      <c r="F897" s="5">
        <f>SUMIFS(allorders!$O:$O,allorders!$L:$L,$A897,allorders!$AG:$AG,"&lt;="&amp;日期!$B$11,allorders!$AG:$AG,"&gt;="&amp;日期!$B$12,allorders!Q:Q,"&lt;&gt;"&amp;"",allorders!E:E,"Shipped")</f>
        <v>0</v>
      </c>
      <c r="G897" s="6">
        <f>IF(SUM(C897:F897)=0,0,SUMIFS(allorders!Q:Q,allorders!L:L,A897,allorders!AG:AG,"&lt;="&amp;日期!$B$5,allorders!AG:AG,"&gt;="&amp;日期!$B$12,allorders!N:N,"Shipped")/SUM(C897:F897))</f>
        <v>0</v>
      </c>
      <c r="H897">
        <f t="shared" si="26"/>
        <v>0</v>
      </c>
      <c r="I897">
        <f t="shared" si="27"/>
        <v>0</v>
      </c>
    </row>
    <row r="898" ht="15" spans="1:9">
      <c r="A898" s="4" t="s">
        <v>15462</v>
      </c>
      <c r="B898" t="str">
        <f>VLOOKUP(A898,'[1]子sku-父sku'!$A:$B,2,0)</f>
        <v>WY-SB017</v>
      </c>
      <c r="C898" s="5">
        <f>SUMIFS(allorders!O:O,allorders!L:L,$A898,allorders!AG:AG,"&lt;="&amp;日期!$B$5,allorders!AG:AG,"&gt;="&amp;日期!$B$6,allorders!$Q:$Q,"&lt;&gt;"&amp;"",allorders!E:E,"Shipped")</f>
        <v>0</v>
      </c>
      <c r="D898" s="5">
        <f>SUMIFS(allorders!$O:$O,allorders!$L:$L,$A898,allorders!$AG:$AG,"&lt;="&amp;日期!$B$7,allorders!$AG:$AG,"&gt;="&amp;日期!$B$8,allorders!Q:Q,"&lt;&gt;"&amp;"",allorders!E:E,"Shipped")</f>
        <v>0</v>
      </c>
      <c r="E898" s="5">
        <f>SUMIFS(allorders!$O:$O,allorders!$L:$L,$A898,allorders!$AG:$AG,"&lt;="&amp;日期!$B$9,allorders!$AG:$AG,"&gt;="&amp;日期!$B$10,allorders!Q:Q,"&lt;&gt;"&amp;"",allorders!E:E,"Shipped")</f>
        <v>0</v>
      </c>
      <c r="F898" s="5">
        <f>SUMIFS(allorders!$O:$O,allorders!$L:$L,$A898,allorders!$AG:$AG,"&lt;="&amp;日期!$B$11,allorders!$AG:$AG,"&gt;="&amp;日期!$B$12,allorders!Q:Q,"&lt;&gt;"&amp;"",allorders!E:E,"Shipped")</f>
        <v>0</v>
      </c>
      <c r="G898" s="6">
        <f>IF(SUM(C898:F898)=0,0,SUMIFS(allorders!Q:Q,allorders!L:L,A898,allorders!AG:AG,"&lt;="&amp;日期!$B$5,allorders!AG:AG,"&gt;="&amp;日期!$B$12,allorders!N:N,"Shipped")/SUM(C898:F898))</f>
        <v>0</v>
      </c>
      <c r="H898">
        <f t="shared" si="26"/>
        <v>0</v>
      </c>
      <c r="I898">
        <f t="shared" si="27"/>
        <v>0</v>
      </c>
    </row>
    <row r="899" ht="15" spans="1:9">
      <c r="A899" s="4" t="s">
        <v>15468</v>
      </c>
      <c r="B899" t="str">
        <f>VLOOKUP(A899,'[1]子sku-父sku'!$A:$B,2,0)</f>
        <v>WY-SB017</v>
      </c>
      <c r="C899" s="5">
        <f>SUMIFS(allorders!O:O,allorders!L:L,$A899,allorders!AG:AG,"&lt;="&amp;日期!$B$5,allorders!AG:AG,"&gt;="&amp;日期!$B$6,allorders!$Q:$Q,"&lt;&gt;"&amp;"",allorders!E:E,"Shipped")</f>
        <v>0</v>
      </c>
      <c r="D899" s="5">
        <f>SUMIFS(allorders!$O:$O,allorders!$L:$L,$A899,allorders!$AG:$AG,"&lt;="&amp;日期!$B$7,allorders!$AG:$AG,"&gt;="&amp;日期!$B$8,allorders!Q:Q,"&lt;&gt;"&amp;"",allorders!E:E,"Shipped")</f>
        <v>0</v>
      </c>
      <c r="E899" s="5">
        <f>SUMIFS(allorders!$O:$O,allorders!$L:$L,$A899,allorders!$AG:$AG,"&lt;="&amp;日期!$B$9,allorders!$AG:$AG,"&gt;="&amp;日期!$B$10,allorders!Q:Q,"&lt;&gt;"&amp;"",allorders!E:E,"Shipped")</f>
        <v>0</v>
      </c>
      <c r="F899" s="5">
        <f>SUMIFS(allorders!$O:$O,allorders!$L:$L,$A899,allorders!$AG:$AG,"&lt;="&amp;日期!$B$11,allorders!$AG:$AG,"&gt;="&amp;日期!$B$12,allorders!Q:Q,"&lt;&gt;"&amp;"",allorders!E:E,"Shipped")</f>
        <v>0</v>
      </c>
      <c r="G899" s="6">
        <f>IF(SUM(C899:F899)=0,0,SUMIFS(allorders!Q:Q,allorders!L:L,A899,allorders!AG:AG,"&lt;="&amp;日期!$B$5,allorders!AG:AG,"&gt;="&amp;日期!$B$12,allorders!N:N,"Shipped")/SUM(C899:F899))</f>
        <v>0</v>
      </c>
      <c r="H899">
        <f t="shared" ref="H899:H962" si="28">SUM(C899:F899)</f>
        <v>0</v>
      </c>
      <c r="I899">
        <f t="shared" ref="I899:I962" si="29">IF(H899=0,0,H899*G899)</f>
        <v>0</v>
      </c>
    </row>
    <row r="900" ht="15" spans="1:9">
      <c r="A900" s="4" t="s">
        <v>15474</v>
      </c>
      <c r="B900" t="str">
        <f>VLOOKUP(A900,'[1]子sku-父sku'!$A:$B,2,0)</f>
        <v>WY-SB017</v>
      </c>
      <c r="C900" s="5">
        <f>SUMIFS(allorders!O:O,allorders!L:L,$A900,allorders!AG:AG,"&lt;="&amp;日期!$B$5,allorders!AG:AG,"&gt;="&amp;日期!$B$6,allorders!$Q:$Q,"&lt;&gt;"&amp;"",allorders!E:E,"Shipped")</f>
        <v>0</v>
      </c>
      <c r="D900" s="5">
        <f>SUMIFS(allorders!$O:$O,allorders!$L:$L,$A900,allorders!$AG:$AG,"&lt;="&amp;日期!$B$7,allorders!$AG:$AG,"&gt;="&amp;日期!$B$8,allorders!Q:Q,"&lt;&gt;"&amp;"",allorders!E:E,"Shipped")</f>
        <v>0</v>
      </c>
      <c r="E900" s="5">
        <f>SUMIFS(allorders!$O:$O,allorders!$L:$L,$A900,allorders!$AG:$AG,"&lt;="&amp;日期!$B$9,allorders!$AG:$AG,"&gt;="&amp;日期!$B$10,allorders!Q:Q,"&lt;&gt;"&amp;"",allorders!E:E,"Shipped")</f>
        <v>0</v>
      </c>
      <c r="F900" s="5">
        <f>SUMIFS(allorders!$O:$O,allorders!$L:$L,$A900,allorders!$AG:$AG,"&lt;="&amp;日期!$B$11,allorders!$AG:$AG,"&gt;="&amp;日期!$B$12,allorders!Q:Q,"&lt;&gt;"&amp;"",allorders!E:E,"Shipped")</f>
        <v>0</v>
      </c>
      <c r="G900" s="6">
        <f>IF(SUM(C900:F900)=0,0,SUMIFS(allorders!Q:Q,allorders!L:L,A900,allorders!AG:AG,"&lt;="&amp;日期!$B$5,allorders!AG:AG,"&gt;="&amp;日期!$B$12,allorders!N:N,"Shipped")/SUM(C900:F900))</f>
        <v>0</v>
      </c>
      <c r="H900">
        <f t="shared" si="28"/>
        <v>0</v>
      </c>
      <c r="I900">
        <f t="shared" si="29"/>
        <v>0</v>
      </c>
    </row>
    <row r="901" ht="15" spans="1:9">
      <c r="A901" s="4" t="s">
        <v>15480</v>
      </c>
      <c r="B901" t="str">
        <f>VLOOKUP(A901,'[1]子sku-父sku'!$A:$B,2,0)</f>
        <v>WY-SB017</v>
      </c>
      <c r="C901" s="5">
        <f>SUMIFS(allorders!O:O,allorders!L:L,$A901,allorders!AG:AG,"&lt;="&amp;日期!$B$5,allorders!AG:AG,"&gt;="&amp;日期!$B$6,allorders!$Q:$Q,"&lt;&gt;"&amp;"",allorders!E:E,"Shipped")</f>
        <v>0</v>
      </c>
      <c r="D901" s="5">
        <f>SUMIFS(allorders!$O:$O,allorders!$L:$L,$A901,allorders!$AG:$AG,"&lt;="&amp;日期!$B$7,allorders!$AG:$AG,"&gt;="&amp;日期!$B$8,allorders!Q:Q,"&lt;&gt;"&amp;"",allorders!E:E,"Shipped")</f>
        <v>0</v>
      </c>
      <c r="E901" s="5">
        <f>SUMIFS(allorders!$O:$O,allorders!$L:$L,$A901,allorders!$AG:$AG,"&lt;="&amp;日期!$B$9,allorders!$AG:$AG,"&gt;="&amp;日期!$B$10,allorders!Q:Q,"&lt;&gt;"&amp;"",allorders!E:E,"Shipped")</f>
        <v>0</v>
      </c>
      <c r="F901" s="5">
        <f>SUMIFS(allorders!$O:$O,allorders!$L:$L,$A901,allorders!$AG:$AG,"&lt;="&amp;日期!$B$11,allorders!$AG:$AG,"&gt;="&amp;日期!$B$12,allorders!Q:Q,"&lt;&gt;"&amp;"",allorders!E:E,"Shipped")</f>
        <v>0</v>
      </c>
      <c r="G901" s="6">
        <f>IF(SUM(C901:F901)=0,0,SUMIFS(allorders!Q:Q,allorders!L:L,A901,allorders!AG:AG,"&lt;="&amp;日期!$B$5,allorders!AG:AG,"&gt;="&amp;日期!$B$12,allorders!N:N,"Shipped")/SUM(C901:F901))</f>
        <v>0</v>
      </c>
      <c r="H901">
        <f t="shared" si="28"/>
        <v>0</v>
      </c>
      <c r="I901">
        <f t="shared" si="29"/>
        <v>0</v>
      </c>
    </row>
    <row r="902" ht="15" spans="1:9">
      <c r="A902" s="4" t="s">
        <v>15486</v>
      </c>
      <c r="B902" t="str">
        <f>VLOOKUP(A902,'[1]子sku-父sku'!$A:$B,2,0)</f>
        <v>WY-SB017</v>
      </c>
      <c r="C902" s="5">
        <f>SUMIFS(allorders!O:O,allorders!L:L,$A902,allorders!AG:AG,"&lt;="&amp;日期!$B$5,allorders!AG:AG,"&gt;="&amp;日期!$B$6,allorders!$Q:$Q,"&lt;&gt;"&amp;"",allorders!E:E,"Shipped")</f>
        <v>0</v>
      </c>
      <c r="D902" s="5">
        <f>SUMIFS(allorders!$O:$O,allorders!$L:$L,$A902,allorders!$AG:$AG,"&lt;="&amp;日期!$B$7,allorders!$AG:$AG,"&gt;="&amp;日期!$B$8,allorders!Q:Q,"&lt;&gt;"&amp;"",allorders!E:E,"Shipped")</f>
        <v>0</v>
      </c>
      <c r="E902" s="5">
        <f>SUMIFS(allorders!$O:$O,allorders!$L:$L,$A902,allorders!$AG:$AG,"&lt;="&amp;日期!$B$9,allorders!$AG:$AG,"&gt;="&amp;日期!$B$10,allorders!Q:Q,"&lt;&gt;"&amp;"",allorders!E:E,"Shipped")</f>
        <v>0</v>
      </c>
      <c r="F902" s="5">
        <f>SUMIFS(allorders!$O:$O,allorders!$L:$L,$A902,allorders!$AG:$AG,"&lt;="&amp;日期!$B$11,allorders!$AG:$AG,"&gt;="&amp;日期!$B$12,allorders!Q:Q,"&lt;&gt;"&amp;"",allorders!E:E,"Shipped")</f>
        <v>0</v>
      </c>
      <c r="G902" s="6">
        <f>IF(SUM(C902:F902)=0,0,SUMIFS(allorders!Q:Q,allorders!L:L,A902,allorders!AG:AG,"&lt;="&amp;日期!$B$5,allorders!AG:AG,"&gt;="&amp;日期!$B$12,allorders!N:N,"Shipped")/SUM(C902:F902))</f>
        <v>0</v>
      </c>
      <c r="H902">
        <f t="shared" si="28"/>
        <v>0</v>
      </c>
      <c r="I902">
        <f t="shared" si="29"/>
        <v>0</v>
      </c>
    </row>
    <row r="903" ht="15" spans="1:9">
      <c r="A903" s="4" t="s">
        <v>15492</v>
      </c>
      <c r="B903" t="str">
        <f>VLOOKUP(A903,'[1]子sku-父sku'!$A:$B,2,0)</f>
        <v>WY-SB017</v>
      </c>
      <c r="C903" s="5">
        <f>SUMIFS(allorders!O:O,allorders!L:L,$A903,allorders!AG:AG,"&lt;="&amp;日期!$B$5,allorders!AG:AG,"&gt;="&amp;日期!$B$6,allorders!$Q:$Q,"&lt;&gt;"&amp;"",allorders!E:E,"Shipped")</f>
        <v>0</v>
      </c>
      <c r="D903" s="5">
        <f>SUMIFS(allorders!$O:$O,allorders!$L:$L,$A903,allorders!$AG:$AG,"&lt;="&amp;日期!$B$7,allorders!$AG:$AG,"&gt;="&amp;日期!$B$8,allorders!Q:Q,"&lt;&gt;"&amp;"",allorders!E:E,"Shipped")</f>
        <v>0</v>
      </c>
      <c r="E903" s="5">
        <f>SUMIFS(allorders!$O:$O,allorders!$L:$L,$A903,allorders!$AG:$AG,"&lt;="&amp;日期!$B$9,allorders!$AG:$AG,"&gt;="&amp;日期!$B$10,allorders!Q:Q,"&lt;&gt;"&amp;"",allorders!E:E,"Shipped")</f>
        <v>0</v>
      </c>
      <c r="F903" s="5">
        <f>SUMIFS(allorders!$O:$O,allorders!$L:$L,$A903,allorders!$AG:$AG,"&lt;="&amp;日期!$B$11,allorders!$AG:$AG,"&gt;="&amp;日期!$B$12,allorders!Q:Q,"&lt;&gt;"&amp;"",allorders!E:E,"Shipped")</f>
        <v>0</v>
      </c>
      <c r="G903" s="6">
        <f>IF(SUM(C903:F903)=0,0,SUMIFS(allorders!Q:Q,allorders!L:L,A903,allorders!AG:AG,"&lt;="&amp;日期!$B$5,allorders!AG:AG,"&gt;="&amp;日期!$B$12,allorders!N:N,"Shipped")/SUM(C903:F903))</f>
        <v>0</v>
      </c>
      <c r="H903">
        <f t="shared" si="28"/>
        <v>0</v>
      </c>
      <c r="I903">
        <f t="shared" si="29"/>
        <v>0</v>
      </c>
    </row>
    <row r="904" ht="15" spans="1:9">
      <c r="A904" s="4" t="s">
        <v>15498</v>
      </c>
      <c r="B904" t="str">
        <f>VLOOKUP(A904,'[1]子sku-父sku'!$A:$B,2,0)</f>
        <v>WY-SB017</v>
      </c>
      <c r="C904" s="5">
        <f>SUMIFS(allorders!O:O,allorders!L:L,$A904,allorders!AG:AG,"&lt;="&amp;日期!$B$5,allorders!AG:AG,"&gt;="&amp;日期!$B$6,allorders!$Q:$Q,"&lt;&gt;"&amp;"",allorders!E:E,"Shipped")</f>
        <v>0</v>
      </c>
      <c r="D904" s="5">
        <f>SUMIFS(allorders!$O:$O,allorders!$L:$L,$A904,allorders!$AG:$AG,"&lt;="&amp;日期!$B$7,allorders!$AG:$AG,"&gt;="&amp;日期!$B$8,allorders!Q:Q,"&lt;&gt;"&amp;"",allorders!E:E,"Shipped")</f>
        <v>0</v>
      </c>
      <c r="E904" s="5">
        <f>SUMIFS(allorders!$O:$O,allorders!$L:$L,$A904,allorders!$AG:$AG,"&lt;="&amp;日期!$B$9,allorders!$AG:$AG,"&gt;="&amp;日期!$B$10,allorders!Q:Q,"&lt;&gt;"&amp;"",allorders!E:E,"Shipped")</f>
        <v>0</v>
      </c>
      <c r="F904" s="5">
        <f>SUMIFS(allorders!$O:$O,allorders!$L:$L,$A904,allorders!$AG:$AG,"&lt;="&amp;日期!$B$11,allorders!$AG:$AG,"&gt;="&amp;日期!$B$12,allorders!Q:Q,"&lt;&gt;"&amp;"",allorders!E:E,"Shipped")</f>
        <v>0</v>
      </c>
      <c r="G904" s="6">
        <f>IF(SUM(C904:F904)=0,0,SUMIFS(allorders!Q:Q,allorders!L:L,A904,allorders!AG:AG,"&lt;="&amp;日期!$B$5,allorders!AG:AG,"&gt;="&amp;日期!$B$12,allorders!N:N,"Shipped")/SUM(C904:F904))</f>
        <v>0</v>
      </c>
      <c r="H904">
        <f t="shared" si="28"/>
        <v>0</v>
      </c>
      <c r="I904">
        <f t="shared" si="29"/>
        <v>0</v>
      </c>
    </row>
    <row r="905" ht="15" spans="1:9">
      <c r="A905" s="4" t="s">
        <v>15504</v>
      </c>
      <c r="B905" t="str">
        <f>VLOOKUP(A905,'[1]子sku-父sku'!$A:$B,2,0)</f>
        <v>WY-SB017</v>
      </c>
      <c r="C905" s="5">
        <f>SUMIFS(allorders!O:O,allorders!L:L,$A905,allorders!AG:AG,"&lt;="&amp;日期!$B$5,allorders!AG:AG,"&gt;="&amp;日期!$B$6,allorders!$Q:$Q,"&lt;&gt;"&amp;"",allorders!E:E,"Shipped")</f>
        <v>0</v>
      </c>
      <c r="D905" s="5">
        <f>SUMIFS(allorders!$O:$O,allorders!$L:$L,$A905,allorders!$AG:$AG,"&lt;="&amp;日期!$B$7,allorders!$AG:$AG,"&gt;="&amp;日期!$B$8,allorders!Q:Q,"&lt;&gt;"&amp;"",allorders!E:E,"Shipped")</f>
        <v>0</v>
      </c>
      <c r="E905" s="5">
        <f>SUMIFS(allorders!$O:$O,allorders!$L:$L,$A905,allorders!$AG:$AG,"&lt;="&amp;日期!$B$9,allorders!$AG:$AG,"&gt;="&amp;日期!$B$10,allorders!Q:Q,"&lt;&gt;"&amp;"",allorders!E:E,"Shipped")</f>
        <v>0</v>
      </c>
      <c r="F905" s="5">
        <f>SUMIFS(allorders!$O:$O,allorders!$L:$L,$A905,allorders!$AG:$AG,"&lt;="&amp;日期!$B$11,allorders!$AG:$AG,"&gt;="&amp;日期!$B$12,allorders!Q:Q,"&lt;&gt;"&amp;"",allorders!E:E,"Shipped")</f>
        <v>0</v>
      </c>
      <c r="G905" s="6">
        <f>IF(SUM(C905:F905)=0,0,SUMIFS(allorders!Q:Q,allorders!L:L,A905,allorders!AG:AG,"&lt;="&amp;日期!$B$5,allorders!AG:AG,"&gt;="&amp;日期!$B$12,allorders!N:N,"Shipped")/SUM(C905:F905))</f>
        <v>0</v>
      </c>
      <c r="H905">
        <f t="shared" si="28"/>
        <v>0</v>
      </c>
      <c r="I905">
        <f t="shared" si="29"/>
        <v>0</v>
      </c>
    </row>
    <row r="906" ht="15" spans="1:9">
      <c r="A906" s="4" t="s">
        <v>15510</v>
      </c>
      <c r="B906" t="str">
        <f>VLOOKUP(A906,'[1]子sku-父sku'!$A:$B,2,0)</f>
        <v>WY-SB017</v>
      </c>
      <c r="C906" s="5">
        <f>SUMIFS(allorders!O:O,allorders!L:L,$A906,allorders!AG:AG,"&lt;="&amp;日期!$B$5,allorders!AG:AG,"&gt;="&amp;日期!$B$6,allorders!$Q:$Q,"&lt;&gt;"&amp;"",allorders!E:E,"Shipped")</f>
        <v>0</v>
      </c>
      <c r="D906" s="5">
        <f>SUMIFS(allorders!$O:$O,allorders!$L:$L,$A906,allorders!$AG:$AG,"&lt;="&amp;日期!$B$7,allorders!$AG:$AG,"&gt;="&amp;日期!$B$8,allorders!Q:Q,"&lt;&gt;"&amp;"",allorders!E:E,"Shipped")</f>
        <v>0</v>
      </c>
      <c r="E906" s="5">
        <f>SUMIFS(allorders!$O:$O,allorders!$L:$L,$A906,allorders!$AG:$AG,"&lt;="&amp;日期!$B$9,allorders!$AG:$AG,"&gt;="&amp;日期!$B$10,allorders!Q:Q,"&lt;&gt;"&amp;"",allorders!E:E,"Shipped")</f>
        <v>0</v>
      </c>
      <c r="F906" s="5">
        <f>SUMIFS(allorders!$O:$O,allorders!$L:$L,$A906,allorders!$AG:$AG,"&lt;="&amp;日期!$B$11,allorders!$AG:$AG,"&gt;="&amp;日期!$B$12,allorders!Q:Q,"&lt;&gt;"&amp;"",allorders!E:E,"Shipped")</f>
        <v>0</v>
      </c>
      <c r="G906" s="6">
        <f>IF(SUM(C906:F906)=0,0,SUMIFS(allorders!Q:Q,allorders!L:L,A906,allorders!AG:AG,"&lt;="&amp;日期!$B$5,allorders!AG:AG,"&gt;="&amp;日期!$B$12,allorders!N:N,"Shipped")/SUM(C906:F906))</f>
        <v>0</v>
      </c>
      <c r="H906">
        <f t="shared" si="28"/>
        <v>0</v>
      </c>
      <c r="I906">
        <f t="shared" si="29"/>
        <v>0</v>
      </c>
    </row>
    <row r="907" ht="15" spans="1:9">
      <c r="A907" s="4" t="s">
        <v>15516</v>
      </c>
      <c r="B907" t="str">
        <f>VLOOKUP(A907,'[1]子sku-父sku'!$A:$B,2,0)</f>
        <v>WY-SB017</v>
      </c>
      <c r="C907" s="5">
        <f>SUMIFS(allorders!O:O,allorders!L:L,$A907,allorders!AG:AG,"&lt;="&amp;日期!$B$5,allorders!AG:AG,"&gt;="&amp;日期!$B$6,allorders!$Q:$Q,"&lt;&gt;"&amp;"",allorders!E:E,"Shipped")</f>
        <v>0</v>
      </c>
      <c r="D907" s="5">
        <f>SUMIFS(allorders!$O:$O,allorders!$L:$L,$A907,allorders!$AG:$AG,"&lt;="&amp;日期!$B$7,allorders!$AG:$AG,"&gt;="&amp;日期!$B$8,allorders!Q:Q,"&lt;&gt;"&amp;"",allorders!E:E,"Shipped")</f>
        <v>0</v>
      </c>
      <c r="E907" s="5">
        <f>SUMIFS(allorders!$O:$O,allorders!$L:$L,$A907,allorders!$AG:$AG,"&lt;="&amp;日期!$B$9,allorders!$AG:$AG,"&gt;="&amp;日期!$B$10,allorders!Q:Q,"&lt;&gt;"&amp;"",allorders!E:E,"Shipped")</f>
        <v>0</v>
      </c>
      <c r="F907" s="5">
        <f>SUMIFS(allorders!$O:$O,allorders!$L:$L,$A907,allorders!$AG:$AG,"&lt;="&amp;日期!$B$11,allorders!$AG:$AG,"&gt;="&amp;日期!$B$12,allorders!Q:Q,"&lt;&gt;"&amp;"",allorders!E:E,"Shipped")</f>
        <v>0</v>
      </c>
      <c r="G907" s="6">
        <f>IF(SUM(C907:F907)=0,0,SUMIFS(allorders!Q:Q,allorders!L:L,A907,allorders!AG:AG,"&lt;="&amp;日期!$B$5,allorders!AG:AG,"&gt;="&amp;日期!$B$12,allorders!N:N,"Shipped")/SUM(C907:F907))</f>
        <v>0</v>
      </c>
      <c r="H907">
        <f t="shared" si="28"/>
        <v>0</v>
      </c>
      <c r="I907">
        <f t="shared" si="29"/>
        <v>0</v>
      </c>
    </row>
    <row r="908" ht="15" spans="1:9">
      <c r="A908" s="4" t="s">
        <v>15522</v>
      </c>
      <c r="B908" t="str">
        <f>VLOOKUP(A908,'[1]子sku-父sku'!$A:$B,2,0)</f>
        <v>WY-SB017</v>
      </c>
      <c r="C908" s="5">
        <f>SUMIFS(allorders!O:O,allorders!L:L,$A908,allorders!AG:AG,"&lt;="&amp;日期!$B$5,allorders!AG:AG,"&gt;="&amp;日期!$B$6,allorders!$Q:$Q,"&lt;&gt;"&amp;"",allorders!E:E,"Shipped")</f>
        <v>0</v>
      </c>
      <c r="D908" s="5">
        <f>SUMIFS(allorders!$O:$O,allorders!$L:$L,$A908,allorders!$AG:$AG,"&lt;="&amp;日期!$B$7,allorders!$AG:$AG,"&gt;="&amp;日期!$B$8,allorders!Q:Q,"&lt;&gt;"&amp;"",allorders!E:E,"Shipped")</f>
        <v>0</v>
      </c>
      <c r="E908" s="5">
        <f>SUMIFS(allorders!$O:$O,allorders!$L:$L,$A908,allorders!$AG:$AG,"&lt;="&amp;日期!$B$9,allorders!$AG:$AG,"&gt;="&amp;日期!$B$10,allorders!Q:Q,"&lt;&gt;"&amp;"",allorders!E:E,"Shipped")</f>
        <v>0</v>
      </c>
      <c r="F908" s="5">
        <f>SUMIFS(allorders!$O:$O,allorders!$L:$L,$A908,allorders!$AG:$AG,"&lt;="&amp;日期!$B$11,allorders!$AG:$AG,"&gt;="&amp;日期!$B$12,allorders!Q:Q,"&lt;&gt;"&amp;"",allorders!E:E,"Shipped")</f>
        <v>0</v>
      </c>
      <c r="G908" s="6">
        <f>IF(SUM(C908:F908)=0,0,SUMIFS(allorders!Q:Q,allorders!L:L,A908,allorders!AG:AG,"&lt;="&amp;日期!$B$5,allorders!AG:AG,"&gt;="&amp;日期!$B$12,allorders!N:N,"Shipped")/SUM(C908:F908))</f>
        <v>0</v>
      </c>
      <c r="H908">
        <f t="shared" si="28"/>
        <v>0</v>
      </c>
      <c r="I908">
        <f t="shared" si="29"/>
        <v>0</v>
      </c>
    </row>
    <row r="909" ht="15" spans="1:9">
      <c r="A909" s="4" t="s">
        <v>15528</v>
      </c>
      <c r="B909" t="str">
        <f>VLOOKUP(A909,'[1]子sku-父sku'!$A:$B,2,0)</f>
        <v>WY-SB017</v>
      </c>
      <c r="C909" s="5">
        <f>SUMIFS(allorders!O:O,allorders!L:L,$A909,allorders!AG:AG,"&lt;="&amp;日期!$B$5,allorders!AG:AG,"&gt;="&amp;日期!$B$6,allorders!$Q:$Q,"&lt;&gt;"&amp;"",allorders!E:E,"Shipped")</f>
        <v>0</v>
      </c>
      <c r="D909" s="5">
        <f>SUMIFS(allorders!$O:$O,allorders!$L:$L,$A909,allorders!$AG:$AG,"&lt;="&amp;日期!$B$7,allorders!$AG:$AG,"&gt;="&amp;日期!$B$8,allorders!Q:Q,"&lt;&gt;"&amp;"",allorders!E:E,"Shipped")</f>
        <v>0</v>
      </c>
      <c r="E909" s="5">
        <f>SUMIFS(allorders!$O:$O,allorders!$L:$L,$A909,allorders!$AG:$AG,"&lt;="&amp;日期!$B$9,allorders!$AG:$AG,"&gt;="&amp;日期!$B$10,allorders!Q:Q,"&lt;&gt;"&amp;"",allorders!E:E,"Shipped")</f>
        <v>0</v>
      </c>
      <c r="F909" s="5">
        <f>SUMIFS(allorders!$O:$O,allorders!$L:$L,$A909,allorders!$AG:$AG,"&lt;="&amp;日期!$B$11,allorders!$AG:$AG,"&gt;="&amp;日期!$B$12,allorders!Q:Q,"&lt;&gt;"&amp;"",allorders!E:E,"Shipped")</f>
        <v>0</v>
      </c>
      <c r="G909" s="6">
        <f>IF(SUM(C909:F909)=0,0,SUMIFS(allorders!Q:Q,allorders!L:L,A909,allorders!AG:AG,"&lt;="&amp;日期!$B$5,allorders!AG:AG,"&gt;="&amp;日期!$B$12,allorders!N:N,"Shipped")/SUM(C909:F909))</f>
        <v>0</v>
      </c>
      <c r="H909">
        <f t="shared" si="28"/>
        <v>0</v>
      </c>
      <c r="I909">
        <f t="shared" si="29"/>
        <v>0</v>
      </c>
    </row>
    <row r="910" ht="15" spans="1:9">
      <c r="A910" s="4" t="s">
        <v>15535</v>
      </c>
      <c r="B910" t="str">
        <f>VLOOKUP(A910,'[1]子sku-父sku'!$A:$B,2,0)</f>
        <v>WY-SB017</v>
      </c>
      <c r="C910" s="5">
        <f>SUMIFS(allorders!O:O,allorders!L:L,$A910,allorders!AG:AG,"&lt;="&amp;日期!$B$5,allorders!AG:AG,"&gt;="&amp;日期!$B$6,allorders!$Q:$Q,"&lt;&gt;"&amp;"",allorders!E:E,"Shipped")</f>
        <v>0</v>
      </c>
      <c r="D910" s="5">
        <f>SUMIFS(allorders!$O:$O,allorders!$L:$L,$A910,allorders!$AG:$AG,"&lt;="&amp;日期!$B$7,allorders!$AG:$AG,"&gt;="&amp;日期!$B$8,allorders!Q:Q,"&lt;&gt;"&amp;"",allorders!E:E,"Shipped")</f>
        <v>0</v>
      </c>
      <c r="E910" s="5">
        <f>SUMIFS(allorders!$O:$O,allorders!$L:$L,$A910,allorders!$AG:$AG,"&lt;="&amp;日期!$B$9,allorders!$AG:$AG,"&gt;="&amp;日期!$B$10,allorders!Q:Q,"&lt;&gt;"&amp;"",allorders!E:E,"Shipped")</f>
        <v>0</v>
      </c>
      <c r="F910" s="5">
        <f>SUMIFS(allorders!$O:$O,allorders!$L:$L,$A910,allorders!$AG:$AG,"&lt;="&amp;日期!$B$11,allorders!$AG:$AG,"&gt;="&amp;日期!$B$12,allorders!Q:Q,"&lt;&gt;"&amp;"",allorders!E:E,"Shipped")</f>
        <v>0</v>
      </c>
      <c r="G910" s="6">
        <f>IF(SUM(C910:F910)=0,0,SUMIFS(allorders!Q:Q,allorders!L:L,A910,allorders!AG:AG,"&lt;="&amp;日期!$B$5,allorders!AG:AG,"&gt;="&amp;日期!$B$12,allorders!N:N,"Shipped")/SUM(C910:F910))</f>
        <v>0</v>
      </c>
      <c r="H910">
        <f t="shared" si="28"/>
        <v>0</v>
      </c>
      <c r="I910">
        <f t="shared" si="29"/>
        <v>0</v>
      </c>
    </row>
    <row r="911" ht="15" spans="1:9">
      <c r="A911" s="4" t="s">
        <v>15541</v>
      </c>
      <c r="B911" t="str">
        <f>VLOOKUP(A911,'[1]子sku-父sku'!$A:$B,2,0)</f>
        <v>WY-SB017</v>
      </c>
      <c r="C911" s="5">
        <f>SUMIFS(allorders!O:O,allorders!L:L,$A911,allorders!AG:AG,"&lt;="&amp;日期!$B$5,allorders!AG:AG,"&gt;="&amp;日期!$B$6,allorders!$Q:$Q,"&lt;&gt;"&amp;"",allorders!E:E,"Shipped")</f>
        <v>0</v>
      </c>
      <c r="D911" s="5">
        <f>SUMIFS(allorders!$O:$O,allorders!$L:$L,$A911,allorders!$AG:$AG,"&lt;="&amp;日期!$B$7,allorders!$AG:$AG,"&gt;="&amp;日期!$B$8,allorders!Q:Q,"&lt;&gt;"&amp;"",allorders!E:E,"Shipped")</f>
        <v>0</v>
      </c>
      <c r="E911" s="5">
        <f>SUMIFS(allorders!$O:$O,allorders!$L:$L,$A911,allorders!$AG:$AG,"&lt;="&amp;日期!$B$9,allorders!$AG:$AG,"&gt;="&amp;日期!$B$10,allorders!Q:Q,"&lt;&gt;"&amp;"",allorders!E:E,"Shipped")</f>
        <v>0</v>
      </c>
      <c r="F911" s="5">
        <f>SUMIFS(allorders!$O:$O,allorders!$L:$L,$A911,allorders!$AG:$AG,"&lt;="&amp;日期!$B$11,allorders!$AG:$AG,"&gt;="&amp;日期!$B$12,allorders!Q:Q,"&lt;&gt;"&amp;"",allorders!E:E,"Shipped")</f>
        <v>0</v>
      </c>
      <c r="G911" s="6">
        <f>IF(SUM(C911:F911)=0,0,SUMIFS(allorders!Q:Q,allorders!L:L,A911,allorders!AG:AG,"&lt;="&amp;日期!$B$5,allorders!AG:AG,"&gt;="&amp;日期!$B$12,allorders!N:N,"Shipped")/SUM(C911:F911))</f>
        <v>0</v>
      </c>
      <c r="H911">
        <f t="shared" si="28"/>
        <v>0</v>
      </c>
      <c r="I911">
        <f t="shared" si="29"/>
        <v>0</v>
      </c>
    </row>
    <row r="912" ht="15" spans="1:9">
      <c r="A912" s="4" t="s">
        <v>15547</v>
      </c>
      <c r="B912" t="str">
        <f>VLOOKUP(A912,'[1]子sku-父sku'!$A:$B,2,0)</f>
        <v>WY-SB017</v>
      </c>
      <c r="C912" s="5">
        <f>SUMIFS(allorders!O:O,allorders!L:L,$A912,allorders!AG:AG,"&lt;="&amp;日期!$B$5,allorders!AG:AG,"&gt;="&amp;日期!$B$6,allorders!$Q:$Q,"&lt;&gt;"&amp;"",allorders!E:E,"Shipped")</f>
        <v>0</v>
      </c>
      <c r="D912" s="5">
        <f>SUMIFS(allorders!$O:$O,allorders!$L:$L,$A912,allorders!$AG:$AG,"&lt;="&amp;日期!$B$7,allorders!$AG:$AG,"&gt;="&amp;日期!$B$8,allorders!Q:Q,"&lt;&gt;"&amp;"",allorders!E:E,"Shipped")</f>
        <v>0</v>
      </c>
      <c r="E912" s="5">
        <f>SUMIFS(allorders!$O:$O,allorders!$L:$L,$A912,allorders!$AG:$AG,"&lt;="&amp;日期!$B$9,allorders!$AG:$AG,"&gt;="&amp;日期!$B$10,allorders!Q:Q,"&lt;&gt;"&amp;"",allorders!E:E,"Shipped")</f>
        <v>0</v>
      </c>
      <c r="F912" s="5">
        <f>SUMIFS(allorders!$O:$O,allorders!$L:$L,$A912,allorders!$AG:$AG,"&lt;="&amp;日期!$B$11,allorders!$AG:$AG,"&gt;="&amp;日期!$B$12,allorders!Q:Q,"&lt;&gt;"&amp;"",allorders!E:E,"Shipped")</f>
        <v>0</v>
      </c>
      <c r="G912" s="6">
        <f>IF(SUM(C912:F912)=0,0,SUMIFS(allorders!Q:Q,allorders!L:L,A912,allorders!AG:AG,"&lt;="&amp;日期!$B$5,allorders!AG:AG,"&gt;="&amp;日期!$B$12,allorders!N:N,"Shipped")/SUM(C912:F912))</f>
        <v>0</v>
      </c>
      <c r="H912">
        <f t="shared" si="28"/>
        <v>0</v>
      </c>
      <c r="I912">
        <f t="shared" si="29"/>
        <v>0</v>
      </c>
    </row>
    <row r="913" ht="15" spans="1:9">
      <c r="A913" s="4" t="s">
        <v>15553</v>
      </c>
      <c r="B913" t="str">
        <f>VLOOKUP(A913,'[1]子sku-父sku'!$A:$B,2,0)</f>
        <v>WY-SB017</v>
      </c>
      <c r="C913" s="5">
        <f>SUMIFS(allorders!O:O,allorders!L:L,$A913,allorders!AG:AG,"&lt;="&amp;日期!$B$5,allorders!AG:AG,"&gt;="&amp;日期!$B$6,allorders!$Q:$Q,"&lt;&gt;"&amp;"",allorders!E:E,"Shipped")</f>
        <v>0</v>
      </c>
      <c r="D913" s="5">
        <f>SUMIFS(allorders!$O:$O,allorders!$L:$L,$A913,allorders!$AG:$AG,"&lt;="&amp;日期!$B$7,allorders!$AG:$AG,"&gt;="&amp;日期!$B$8,allorders!Q:Q,"&lt;&gt;"&amp;"",allorders!E:E,"Shipped")</f>
        <v>0</v>
      </c>
      <c r="E913" s="5">
        <f>SUMIFS(allorders!$O:$O,allorders!$L:$L,$A913,allorders!$AG:$AG,"&lt;="&amp;日期!$B$9,allorders!$AG:$AG,"&gt;="&amp;日期!$B$10,allorders!Q:Q,"&lt;&gt;"&amp;"",allorders!E:E,"Shipped")</f>
        <v>0</v>
      </c>
      <c r="F913" s="5">
        <f>SUMIFS(allorders!$O:$O,allorders!$L:$L,$A913,allorders!$AG:$AG,"&lt;="&amp;日期!$B$11,allorders!$AG:$AG,"&gt;="&amp;日期!$B$12,allorders!Q:Q,"&lt;&gt;"&amp;"",allorders!E:E,"Shipped")</f>
        <v>0</v>
      </c>
      <c r="G913" s="6">
        <f>IF(SUM(C913:F913)=0,0,SUMIFS(allorders!Q:Q,allorders!L:L,A913,allorders!AG:AG,"&lt;="&amp;日期!$B$5,allorders!AG:AG,"&gt;="&amp;日期!$B$12,allorders!N:N,"Shipped")/SUM(C913:F913))</f>
        <v>0</v>
      </c>
      <c r="H913">
        <f t="shared" si="28"/>
        <v>0</v>
      </c>
      <c r="I913">
        <f t="shared" si="29"/>
        <v>0</v>
      </c>
    </row>
    <row r="914" ht="15" spans="1:9">
      <c r="A914" s="4" t="s">
        <v>15558</v>
      </c>
      <c r="B914" t="str">
        <f>VLOOKUP(A914,'[1]子sku-父sku'!$A:$B,2,0)</f>
        <v>MY-SB011</v>
      </c>
      <c r="C914" s="5">
        <f>SUMIFS(allorders!O:O,allorders!L:L,$A914,allorders!AG:AG,"&lt;="&amp;日期!$B$5,allorders!AG:AG,"&gt;="&amp;日期!$B$6,allorders!$Q:$Q,"&lt;&gt;"&amp;"",allorders!E:E,"Shipped")</f>
        <v>0</v>
      </c>
      <c r="D914" s="5">
        <f>SUMIFS(allorders!$O:$O,allorders!$L:$L,$A914,allorders!$AG:$AG,"&lt;="&amp;日期!$B$7,allorders!$AG:$AG,"&gt;="&amp;日期!$B$8,allorders!Q:Q,"&lt;&gt;"&amp;"",allorders!E:E,"Shipped")</f>
        <v>0</v>
      </c>
      <c r="E914" s="5">
        <f>SUMIFS(allorders!$O:$O,allorders!$L:$L,$A914,allorders!$AG:$AG,"&lt;="&amp;日期!$B$9,allorders!$AG:$AG,"&gt;="&amp;日期!$B$10,allorders!Q:Q,"&lt;&gt;"&amp;"",allorders!E:E,"Shipped")</f>
        <v>0</v>
      </c>
      <c r="F914" s="5">
        <f>SUMIFS(allorders!$O:$O,allorders!$L:$L,$A914,allorders!$AG:$AG,"&lt;="&amp;日期!$B$11,allorders!$AG:$AG,"&gt;="&amp;日期!$B$12,allorders!Q:Q,"&lt;&gt;"&amp;"",allorders!E:E,"Shipped")</f>
        <v>0</v>
      </c>
      <c r="G914" s="6">
        <f>IF(SUM(C914:F914)=0,0,SUMIFS(allorders!Q:Q,allorders!L:L,A914,allorders!AG:AG,"&lt;="&amp;日期!$B$5,allorders!AG:AG,"&gt;="&amp;日期!$B$12,allorders!N:N,"Shipped")/SUM(C914:F914))</f>
        <v>0</v>
      </c>
      <c r="H914">
        <f t="shared" si="28"/>
        <v>0</v>
      </c>
      <c r="I914">
        <f t="shared" si="29"/>
        <v>0</v>
      </c>
    </row>
    <row r="915" ht="15" spans="1:9">
      <c r="A915" s="4" t="s">
        <v>15580</v>
      </c>
      <c r="B915" t="str">
        <f>VLOOKUP(A915,'[1]子sku-父sku'!$A:$B,2,0)</f>
        <v>CS-LHY166</v>
      </c>
      <c r="C915" s="5">
        <f>SUMIFS(allorders!O:O,allorders!L:L,$A915,allorders!AG:AG,"&lt;="&amp;日期!$B$5,allorders!AG:AG,"&gt;="&amp;日期!$B$6,allorders!$Q:$Q,"&lt;&gt;"&amp;"",allorders!E:E,"Shipped")</f>
        <v>4</v>
      </c>
      <c r="D915" s="5">
        <f>SUMIFS(allorders!$O:$O,allorders!$L:$L,$A915,allorders!$AG:$AG,"&lt;="&amp;日期!$B$7,allorders!$AG:$AG,"&gt;="&amp;日期!$B$8,allorders!Q:Q,"&lt;&gt;"&amp;"",allorders!E:E,"Shipped")</f>
        <v>2</v>
      </c>
      <c r="E915" s="5">
        <f>SUMIFS(allorders!$O:$O,allorders!$L:$L,$A915,allorders!$AG:$AG,"&lt;="&amp;日期!$B$9,allorders!$AG:$AG,"&gt;="&amp;日期!$B$10,allorders!Q:Q,"&lt;&gt;"&amp;"",allorders!E:E,"Shipped")</f>
        <v>0</v>
      </c>
      <c r="F915" s="5">
        <f>SUMIFS(allorders!$O:$O,allorders!$L:$L,$A915,allorders!$AG:$AG,"&lt;="&amp;日期!$B$11,allorders!$AG:$AG,"&gt;="&amp;日期!$B$12,allorders!Q:Q,"&lt;&gt;"&amp;"",allorders!E:E,"Shipped")</f>
        <v>0</v>
      </c>
      <c r="G915" s="6">
        <f>IF(SUM(C915:F915)=0,0,SUMIFS(allorders!Q:Q,allorders!L:L,A915,allorders!AG:AG,"&lt;="&amp;日期!$B$5,allorders!AG:AG,"&gt;="&amp;日期!$B$12,allorders!N:N,"Shipped")/SUM(C915:F915))</f>
        <v>27.98</v>
      </c>
      <c r="H915">
        <f t="shared" si="28"/>
        <v>6</v>
      </c>
      <c r="I915">
        <f t="shared" si="29"/>
        <v>167.88</v>
      </c>
    </row>
    <row r="916" ht="15" spans="1:9">
      <c r="A916" s="4" t="s">
        <v>15585</v>
      </c>
      <c r="B916" t="str">
        <f>VLOOKUP(A916,'[1]子sku-父sku'!$A:$B,2,0)</f>
        <v>CS-LY166</v>
      </c>
      <c r="C916" s="5">
        <f>SUMIFS(allorders!O:O,allorders!L:L,$A916,allorders!AG:AG,"&lt;="&amp;日期!$B$5,allorders!AG:AG,"&gt;="&amp;日期!$B$6,allorders!$Q:$Q,"&lt;&gt;"&amp;"",allorders!E:E,"Shipped")</f>
        <v>1</v>
      </c>
      <c r="D916" s="5">
        <f>SUMIFS(allorders!$O:$O,allorders!$L:$L,$A916,allorders!$AG:$AG,"&lt;="&amp;日期!$B$7,allorders!$AG:$AG,"&gt;="&amp;日期!$B$8,allorders!Q:Q,"&lt;&gt;"&amp;"",allorders!E:E,"Shipped")</f>
        <v>1</v>
      </c>
      <c r="E916" s="5">
        <f>SUMIFS(allorders!$O:$O,allorders!$L:$L,$A916,allorders!$AG:$AG,"&lt;="&amp;日期!$B$9,allorders!$AG:$AG,"&gt;="&amp;日期!$B$10,allorders!Q:Q,"&lt;&gt;"&amp;"",allorders!E:E,"Shipped")</f>
        <v>0</v>
      </c>
      <c r="F916" s="5">
        <f>SUMIFS(allorders!$O:$O,allorders!$L:$L,$A916,allorders!$AG:$AG,"&lt;="&amp;日期!$B$11,allorders!$AG:$AG,"&gt;="&amp;日期!$B$12,allorders!Q:Q,"&lt;&gt;"&amp;"",allorders!E:E,"Shipped")</f>
        <v>0</v>
      </c>
      <c r="G916" s="6">
        <f>IF(SUM(C916:F916)=0,0,SUMIFS(allorders!Q:Q,allorders!L:L,A916,allorders!AG:AG,"&lt;="&amp;日期!$B$5,allorders!AG:AG,"&gt;="&amp;日期!$B$12,allorders!N:N,"Shipped")/SUM(C916:F916))</f>
        <v>25.98</v>
      </c>
      <c r="H916">
        <f t="shared" si="28"/>
        <v>2</v>
      </c>
      <c r="I916">
        <f t="shared" si="29"/>
        <v>51.96</v>
      </c>
    </row>
    <row r="917" ht="15" spans="1:9">
      <c r="A917" s="4" t="s">
        <v>15698</v>
      </c>
      <c r="B917" t="str">
        <f>VLOOKUP(A917,'[1]子sku-父sku'!$A:$B,2,0)</f>
        <v>MY-LYPoint021</v>
      </c>
      <c r="C917" s="5">
        <f>SUMIFS(allorders!O:O,allorders!L:L,$A917,allorders!AG:AG,"&lt;="&amp;日期!$B$5,allorders!AG:AG,"&gt;="&amp;日期!$B$6,allorders!$Q:$Q,"&lt;&gt;"&amp;"",allorders!E:E,"Shipped")</f>
        <v>0</v>
      </c>
      <c r="D917" s="5">
        <f>SUMIFS(allorders!$O:$O,allorders!$L:$L,$A917,allorders!$AG:$AG,"&lt;="&amp;日期!$B$7,allorders!$AG:$AG,"&gt;="&amp;日期!$B$8,allorders!Q:Q,"&lt;&gt;"&amp;"",allorders!E:E,"Shipped")</f>
        <v>1</v>
      </c>
      <c r="E917" s="5">
        <f>SUMIFS(allorders!$O:$O,allorders!$L:$L,$A917,allorders!$AG:$AG,"&lt;="&amp;日期!$B$9,allorders!$AG:$AG,"&gt;="&amp;日期!$B$10,allorders!Q:Q,"&lt;&gt;"&amp;"",allorders!E:E,"Shipped")</f>
        <v>0</v>
      </c>
      <c r="F917" s="5">
        <f>SUMIFS(allorders!$O:$O,allorders!$L:$L,$A917,allorders!$AG:$AG,"&lt;="&amp;日期!$B$11,allorders!$AG:$AG,"&gt;="&amp;日期!$B$12,allorders!Q:Q,"&lt;&gt;"&amp;"",allorders!E:E,"Shipped")</f>
        <v>0</v>
      </c>
      <c r="G917" s="6">
        <f>IF(SUM(C917:F917)=0,0,SUMIFS(allorders!Q:Q,allorders!L:L,A917,allorders!AG:AG,"&lt;="&amp;日期!$B$5,allorders!AG:AG,"&gt;="&amp;日期!$B$12,allorders!N:N,"Shipped")/SUM(C917:F917))</f>
        <v>22.98</v>
      </c>
      <c r="H917">
        <f t="shared" si="28"/>
        <v>1</v>
      </c>
      <c r="I917">
        <f t="shared" si="29"/>
        <v>22.98</v>
      </c>
    </row>
    <row r="918" ht="15" spans="1:9">
      <c r="A918" s="4" t="s">
        <v>15855</v>
      </c>
      <c r="B918" t="str">
        <f>VLOOKUP(A918,'[1]子sku-父sku'!$A:$B,2,0)</f>
        <v>CS-LHY032</v>
      </c>
      <c r="C918" s="5">
        <f>SUMIFS(allorders!O:O,allorders!L:L,$A918,allorders!AG:AG,"&lt;="&amp;日期!$B$5,allorders!AG:AG,"&gt;="&amp;日期!$B$6,allorders!$Q:$Q,"&lt;&gt;"&amp;"",allorders!E:E,"Shipped")</f>
        <v>1</v>
      </c>
      <c r="D918" s="5">
        <f>SUMIFS(allorders!$O:$O,allorders!$L:$L,$A918,allorders!$AG:$AG,"&lt;="&amp;日期!$B$7,allorders!$AG:$AG,"&gt;="&amp;日期!$B$8,allorders!Q:Q,"&lt;&gt;"&amp;"",allorders!E:E,"Shipped")</f>
        <v>1</v>
      </c>
      <c r="E918" s="5">
        <f>SUMIFS(allorders!$O:$O,allorders!$L:$L,$A918,allorders!$AG:$AG,"&lt;="&amp;日期!$B$9,allorders!$AG:$AG,"&gt;="&amp;日期!$B$10,allorders!Q:Q,"&lt;&gt;"&amp;"",allorders!E:E,"Shipped")</f>
        <v>0</v>
      </c>
      <c r="F918" s="5">
        <f>SUMIFS(allorders!$O:$O,allorders!$L:$L,$A918,allorders!$AG:$AG,"&lt;="&amp;日期!$B$11,allorders!$AG:$AG,"&gt;="&amp;日期!$B$12,allorders!Q:Q,"&lt;&gt;"&amp;"",allorders!E:E,"Shipped")</f>
        <v>0</v>
      </c>
      <c r="G918" s="6">
        <f>IF(SUM(C918:F918)=0,0,SUMIFS(allorders!Q:Q,allorders!L:L,A918,allorders!AG:AG,"&lt;="&amp;日期!$B$5,allorders!AG:AG,"&gt;="&amp;日期!$B$12,allorders!N:N,"Shipped")/SUM(C918:F918))</f>
        <v>22.98</v>
      </c>
      <c r="H918">
        <f t="shared" si="28"/>
        <v>2</v>
      </c>
      <c r="I918">
        <f t="shared" si="29"/>
        <v>45.96</v>
      </c>
    </row>
    <row r="919" ht="15" spans="1:9">
      <c r="A919" s="4" t="s">
        <v>15893</v>
      </c>
      <c r="B919" t="str">
        <f>VLOOKUP(A919,'[1]子sku-父sku'!$A:$B,2,0)</f>
        <v>CS-SB003</v>
      </c>
      <c r="C919" s="5">
        <f>SUMIFS(allorders!O:O,allorders!L:L,$A919,allorders!AG:AG,"&lt;="&amp;日期!$B$5,allorders!AG:AG,"&gt;="&amp;日期!$B$6,allorders!$Q:$Q,"&lt;&gt;"&amp;"",allorders!E:E,"Shipped")</f>
        <v>0</v>
      </c>
      <c r="D919" s="5">
        <f>SUMIFS(allorders!$O:$O,allorders!$L:$L,$A919,allorders!$AG:$AG,"&lt;="&amp;日期!$B$7,allorders!$AG:$AG,"&gt;="&amp;日期!$B$8,allorders!Q:Q,"&lt;&gt;"&amp;"",allorders!E:E,"Shipped")</f>
        <v>1</v>
      </c>
      <c r="E919" s="5">
        <f>SUMIFS(allorders!$O:$O,allorders!$L:$L,$A919,allorders!$AG:$AG,"&lt;="&amp;日期!$B$9,allorders!$AG:$AG,"&gt;="&amp;日期!$B$10,allorders!Q:Q,"&lt;&gt;"&amp;"",allorders!E:E,"Shipped")</f>
        <v>0</v>
      </c>
      <c r="F919" s="5">
        <f>SUMIFS(allorders!$O:$O,allorders!$L:$L,$A919,allorders!$AG:$AG,"&lt;="&amp;日期!$B$11,allorders!$AG:$AG,"&gt;="&amp;日期!$B$12,allorders!Q:Q,"&lt;&gt;"&amp;"",allorders!E:E,"Shipped")</f>
        <v>0</v>
      </c>
      <c r="G919" s="6">
        <f>IF(SUM(C919:F919)=0,0,SUMIFS(allorders!Q:Q,allorders!L:L,A919,allorders!AG:AG,"&lt;="&amp;日期!$B$5,allorders!AG:AG,"&gt;="&amp;日期!$B$12,allorders!N:N,"Shipped")/SUM(C919:F919))</f>
        <v>22.98</v>
      </c>
      <c r="H919">
        <f t="shared" si="28"/>
        <v>1</v>
      </c>
      <c r="I919">
        <f t="shared" si="29"/>
        <v>22.98</v>
      </c>
    </row>
    <row r="920" ht="15" spans="1:9">
      <c r="A920" s="4" t="s">
        <v>15930</v>
      </c>
      <c r="B920" t="str">
        <f>VLOOKUP(A920,'[1]子sku-父sku'!$A:$B,2,0)</f>
        <v>MY-LYRound020</v>
      </c>
      <c r="C920" s="5">
        <f>SUMIFS(allorders!O:O,allorders!L:L,$A920,allorders!AG:AG,"&lt;="&amp;日期!$B$5,allorders!AG:AG,"&gt;="&amp;日期!$B$6,allorders!$Q:$Q,"&lt;&gt;"&amp;"",allorders!E:E,"Shipped")</f>
        <v>2</v>
      </c>
      <c r="D920" s="5">
        <f>SUMIFS(allorders!$O:$O,allorders!$L:$L,$A920,allorders!$AG:$AG,"&lt;="&amp;日期!$B$7,allorders!$AG:$AG,"&gt;="&amp;日期!$B$8,allorders!Q:Q,"&lt;&gt;"&amp;"",allorders!E:E,"Shipped")</f>
        <v>1</v>
      </c>
      <c r="E920" s="5">
        <f>SUMIFS(allorders!$O:$O,allorders!$L:$L,$A920,allorders!$AG:$AG,"&lt;="&amp;日期!$B$9,allorders!$AG:$AG,"&gt;="&amp;日期!$B$10,allorders!Q:Q,"&lt;&gt;"&amp;"",allorders!E:E,"Shipped")</f>
        <v>0</v>
      </c>
      <c r="F920" s="5">
        <f>SUMIFS(allorders!$O:$O,allorders!$L:$L,$A920,allorders!$AG:$AG,"&lt;="&amp;日期!$B$11,allorders!$AG:$AG,"&gt;="&amp;日期!$B$12,allorders!Q:Q,"&lt;&gt;"&amp;"",allorders!E:E,"Shipped")</f>
        <v>0</v>
      </c>
      <c r="G920" s="6">
        <f>IF(SUM(C920:F920)=0,0,SUMIFS(allorders!Q:Q,allorders!L:L,A920,allorders!AG:AG,"&lt;="&amp;日期!$B$5,allorders!AG:AG,"&gt;="&amp;日期!$B$12,allorders!N:N,"Shipped")/SUM(C920:F920))</f>
        <v>23.98</v>
      </c>
      <c r="H920">
        <f t="shared" si="28"/>
        <v>3</v>
      </c>
      <c r="I920">
        <f t="shared" si="29"/>
        <v>71.94</v>
      </c>
    </row>
    <row r="921" ht="15" spans="1:9">
      <c r="A921" s="4" t="s">
        <v>16165</v>
      </c>
      <c r="B921" t="str">
        <f>VLOOKUP(A921,'[1]子sku-父sku'!$A:$B,2,0)</f>
        <v>POLO-SB1503</v>
      </c>
      <c r="C921" s="5">
        <f>SUMIFS(allorders!O:O,allorders!L:L,$A921,allorders!AG:AG,"&lt;="&amp;日期!$B$5,allorders!AG:AG,"&gt;="&amp;日期!$B$6,allorders!$Q:$Q,"&lt;&gt;"&amp;"",allorders!E:E,"Shipped")</f>
        <v>0</v>
      </c>
      <c r="D921" s="5">
        <f>SUMIFS(allorders!$O:$O,allorders!$L:$L,$A921,allorders!$AG:$AG,"&lt;="&amp;日期!$B$7,allorders!$AG:$AG,"&gt;="&amp;日期!$B$8,allorders!Q:Q,"&lt;&gt;"&amp;"",allorders!E:E,"Shipped")</f>
        <v>1</v>
      </c>
      <c r="E921" s="5">
        <f>SUMIFS(allorders!$O:$O,allorders!$L:$L,$A921,allorders!$AG:$AG,"&lt;="&amp;日期!$B$9,allorders!$AG:$AG,"&gt;="&amp;日期!$B$10,allorders!Q:Q,"&lt;&gt;"&amp;"",allorders!E:E,"Shipped")</f>
        <v>0</v>
      </c>
      <c r="F921" s="5">
        <f>SUMIFS(allorders!$O:$O,allorders!$L:$L,$A921,allorders!$AG:$AG,"&lt;="&amp;日期!$B$11,allorders!$AG:$AG,"&gt;="&amp;日期!$B$12,allorders!Q:Q,"&lt;&gt;"&amp;"",allorders!E:E,"Shipped")</f>
        <v>0</v>
      </c>
      <c r="G921" s="6">
        <f>IF(SUM(C921:F921)=0,0,SUMIFS(allorders!Q:Q,allorders!L:L,A921,allorders!AG:AG,"&lt;="&amp;日期!$B$5,allorders!AG:AG,"&gt;="&amp;日期!$B$12,allorders!N:N,"Shipped")/SUM(C921:F921))</f>
        <v>22.98</v>
      </c>
      <c r="H921">
        <f t="shared" si="28"/>
        <v>1</v>
      </c>
      <c r="I921">
        <f t="shared" si="29"/>
        <v>22.98</v>
      </c>
    </row>
    <row r="922" ht="15" spans="1:9">
      <c r="A922" s="4" t="s">
        <v>16242</v>
      </c>
      <c r="B922" t="str">
        <f>VLOOKUP(A922,'[1]子sku-父sku'!$A:$B,2,0)</f>
        <v>MY-SB021</v>
      </c>
      <c r="C922" s="5">
        <f>SUMIFS(allorders!O:O,allorders!L:L,$A922,allorders!AG:AG,"&lt;="&amp;日期!$B$5,allorders!AG:AG,"&gt;="&amp;日期!$B$6,allorders!$Q:$Q,"&lt;&gt;"&amp;"",allorders!E:E,"Shipped")</f>
        <v>0</v>
      </c>
      <c r="D922" s="5">
        <f>SUMIFS(allorders!$O:$O,allorders!$L:$L,$A922,allorders!$AG:$AG,"&lt;="&amp;日期!$B$7,allorders!$AG:$AG,"&gt;="&amp;日期!$B$8,allorders!Q:Q,"&lt;&gt;"&amp;"",allorders!E:E,"Shipped")</f>
        <v>1</v>
      </c>
      <c r="E922" s="5">
        <f>SUMIFS(allorders!$O:$O,allorders!$L:$L,$A922,allorders!$AG:$AG,"&lt;="&amp;日期!$B$9,allorders!$AG:$AG,"&gt;="&amp;日期!$B$10,allorders!Q:Q,"&lt;&gt;"&amp;"",allorders!E:E,"Shipped")</f>
        <v>0</v>
      </c>
      <c r="F922" s="5">
        <f>SUMIFS(allorders!$O:$O,allorders!$L:$L,$A922,allorders!$AG:$AG,"&lt;="&amp;日期!$B$11,allorders!$AG:$AG,"&gt;="&amp;日期!$B$12,allorders!Q:Q,"&lt;&gt;"&amp;"",allorders!E:E,"Shipped")</f>
        <v>0</v>
      </c>
      <c r="G922" s="6">
        <f>IF(SUM(C922:F922)=0,0,SUMIFS(allorders!Q:Q,allorders!L:L,A922,allorders!AG:AG,"&lt;="&amp;日期!$B$5,allorders!AG:AG,"&gt;="&amp;日期!$B$12,allorders!N:N,"Shipped")/SUM(C922:F922))</f>
        <v>22.98</v>
      </c>
      <c r="H922">
        <f t="shared" si="28"/>
        <v>1</v>
      </c>
      <c r="I922">
        <f t="shared" si="29"/>
        <v>22.98</v>
      </c>
    </row>
    <row r="923" ht="15" spans="1:9">
      <c r="A923" s="4" t="s">
        <v>16359</v>
      </c>
      <c r="B923" t="str">
        <f>VLOOKUP(A923,'[1]子sku-父sku'!$A:$B,2,0)</f>
        <v>CA171</v>
      </c>
      <c r="C923" s="5">
        <f>SUMIFS(allorders!O:O,allorders!L:L,$A923,allorders!AG:AG,"&lt;="&amp;日期!$B$5,allorders!AG:AG,"&gt;="&amp;日期!$B$6,allorders!$Q:$Q,"&lt;&gt;"&amp;"",allorders!E:E,"Shipped")</f>
        <v>0</v>
      </c>
      <c r="D923" s="5">
        <f>SUMIFS(allorders!$O:$O,allorders!$L:$L,$A923,allorders!$AG:$AG,"&lt;="&amp;日期!$B$7,allorders!$AG:$AG,"&gt;="&amp;日期!$B$8,allorders!Q:Q,"&lt;&gt;"&amp;"",allorders!E:E,"Shipped")</f>
        <v>1</v>
      </c>
      <c r="E923" s="5">
        <f>SUMIFS(allorders!$O:$O,allorders!$L:$L,$A923,allorders!$AG:$AG,"&lt;="&amp;日期!$B$9,allorders!$AG:$AG,"&gt;="&amp;日期!$B$10,allorders!Q:Q,"&lt;&gt;"&amp;"",allorders!E:E,"Shipped")</f>
        <v>0</v>
      </c>
      <c r="F923" s="5">
        <f>SUMIFS(allorders!$O:$O,allorders!$L:$L,$A923,allorders!$AG:$AG,"&lt;="&amp;日期!$B$11,allorders!$AG:$AG,"&gt;="&amp;日期!$B$12,allorders!Q:Q,"&lt;&gt;"&amp;"",allorders!E:E,"Shipped")</f>
        <v>0</v>
      </c>
      <c r="G923" s="6">
        <f>IF(SUM(C923:F923)=0,0,SUMIFS(allorders!Q:Q,allorders!L:L,A923,allorders!AG:AG,"&lt;="&amp;日期!$B$5,allorders!AG:AG,"&gt;="&amp;日期!$B$12,allorders!N:N,"Shipped")/SUM(C923:F923))</f>
        <v>27.99</v>
      </c>
      <c r="H923">
        <f t="shared" si="28"/>
        <v>1</v>
      </c>
      <c r="I923">
        <f t="shared" si="29"/>
        <v>27.99</v>
      </c>
    </row>
    <row r="924" ht="15" spans="1:9">
      <c r="A924" s="4" t="s">
        <v>16365</v>
      </c>
      <c r="B924" t="str">
        <f>VLOOKUP(A924,'[1]子sku-父sku'!$A:$B,2,0)</f>
        <v>CS-CA181</v>
      </c>
      <c r="C924" s="5">
        <f>SUMIFS(allorders!O:O,allorders!L:L,$A924,allorders!AG:AG,"&lt;="&amp;日期!$B$5,allorders!AG:AG,"&gt;="&amp;日期!$B$6,allorders!$Q:$Q,"&lt;&gt;"&amp;"",allorders!E:E,"Shipped")</f>
        <v>0</v>
      </c>
      <c r="D924" s="5">
        <f>SUMIFS(allorders!$O:$O,allorders!$L:$L,$A924,allorders!$AG:$AG,"&lt;="&amp;日期!$B$7,allorders!$AG:$AG,"&gt;="&amp;日期!$B$8,allorders!Q:Q,"&lt;&gt;"&amp;"",allorders!E:E,"Shipped")</f>
        <v>1</v>
      </c>
      <c r="E924" s="5">
        <f>SUMIFS(allorders!$O:$O,allorders!$L:$L,$A924,allorders!$AG:$AG,"&lt;="&amp;日期!$B$9,allorders!$AG:$AG,"&gt;="&amp;日期!$B$10,allorders!Q:Q,"&lt;&gt;"&amp;"",allorders!E:E,"Shipped")</f>
        <v>0</v>
      </c>
      <c r="F924" s="5">
        <f>SUMIFS(allorders!$O:$O,allorders!$L:$L,$A924,allorders!$AG:$AG,"&lt;="&amp;日期!$B$11,allorders!$AG:$AG,"&gt;="&amp;日期!$B$12,allorders!Q:Q,"&lt;&gt;"&amp;"",allorders!E:E,"Shipped")</f>
        <v>0</v>
      </c>
      <c r="G924" s="6">
        <f>IF(SUM(C924:F924)=0,0,SUMIFS(allorders!Q:Q,allorders!L:L,A924,allorders!AG:AG,"&lt;="&amp;日期!$B$5,allorders!AG:AG,"&gt;="&amp;日期!$B$12,allorders!N:N,"Shipped")/SUM(C924:F924))</f>
        <v>24.99</v>
      </c>
      <c r="H924">
        <f t="shared" si="28"/>
        <v>1</v>
      </c>
      <c r="I924">
        <f t="shared" si="29"/>
        <v>24.99</v>
      </c>
    </row>
    <row r="925" ht="15" spans="1:9">
      <c r="A925" s="4" t="s">
        <v>16389</v>
      </c>
      <c r="B925" t="str">
        <f>VLOOKUP(A925,'[1]子sku-父sku'!$A:$B,2,0)</f>
        <v>CA084</v>
      </c>
      <c r="C925" s="5">
        <f>SUMIFS(allorders!O:O,allorders!L:L,$A925,allorders!AG:AG,"&lt;="&amp;日期!$B$5,allorders!AG:AG,"&gt;="&amp;日期!$B$6,allorders!$Q:$Q,"&lt;&gt;"&amp;"",allorders!E:E,"Shipped")</f>
        <v>0</v>
      </c>
      <c r="D925" s="5">
        <f>SUMIFS(allorders!$O:$O,allorders!$L:$L,$A925,allorders!$AG:$AG,"&lt;="&amp;日期!$B$7,allorders!$AG:$AG,"&gt;="&amp;日期!$B$8,allorders!Q:Q,"&lt;&gt;"&amp;"",allorders!E:E,"Shipped")</f>
        <v>1</v>
      </c>
      <c r="E925" s="5">
        <f>SUMIFS(allorders!$O:$O,allorders!$L:$L,$A925,allorders!$AG:$AG,"&lt;="&amp;日期!$B$9,allorders!$AG:$AG,"&gt;="&amp;日期!$B$10,allorders!Q:Q,"&lt;&gt;"&amp;"",allorders!E:E,"Shipped")</f>
        <v>0</v>
      </c>
      <c r="F925" s="5">
        <f>SUMIFS(allorders!$O:$O,allorders!$L:$L,$A925,allorders!$AG:$AG,"&lt;="&amp;日期!$B$11,allorders!$AG:$AG,"&gt;="&amp;日期!$B$12,allorders!Q:Q,"&lt;&gt;"&amp;"",allorders!E:E,"Shipped")</f>
        <v>0</v>
      </c>
      <c r="G925" s="6">
        <f>IF(SUM(C925:F925)=0,0,SUMIFS(allorders!Q:Q,allorders!L:L,A925,allorders!AG:AG,"&lt;="&amp;日期!$B$5,allorders!AG:AG,"&gt;="&amp;日期!$B$12,allorders!N:N,"Shipped")/SUM(C925:F925))</f>
        <v>24.99</v>
      </c>
      <c r="H925">
        <f t="shared" si="28"/>
        <v>1</v>
      </c>
      <c r="I925">
        <f t="shared" si="29"/>
        <v>24.99</v>
      </c>
    </row>
    <row r="926" ht="15" spans="1:9">
      <c r="A926" s="4" t="s">
        <v>16391</v>
      </c>
      <c r="B926" t="str">
        <f>VLOOKUP(A926,'[1]子sku-父sku'!$A:$B,2,0)</f>
        <v>CS-CA181</v>
      </c>
      <c r="C926" s="5">
        <f>SUMIFS(allorders!O:O,allorders!L:L,$A926,allorders!AG:AG,"&lt;="&amp;日期!$B$5,allorders!AG:AG,"&gt;="&amp;日期!$B$6,allorders!$Q:$Q,"&lt;&gt;"&amp;"",allorders!E:E,"Shipped")</f>
        <v>1</v>
      </c>
      <c r="D926" s="5">
        <f>SUMIFS(allorders!$O:$O,allorders!$L:$L,$A926,allorders!$AG:$AG,"&lt;="&amp;日期!$B$7,allorders!$AG:$AG,"&gt;="&amp;日期!$B$8,allorders!Q:Q,"&lt;&gt;"&amp;"",allorders!E:E,"Shipped")</f>
        <v>1</v>
      </c>
      <c r="E926" s="5">
        <f>SUMIFS(allorders!$O:$O,allorders!$L:$L,$A926,allorders!$AG:$AG,"&lt;="&amp;日期!$B$9,allorders!$AG:$AG,"&gt;="&amp;日期!$B$10,allorders!Q:Q,"&lt;&gt;"&amp;"",allorders!E:E,"Shipped")</f>
        <v>0</v>
      </c>
      <c r="F926" s="5">
        <f>SUMIFS(allorders!$O:$O,allorders!$L:$L,$A926,allorders!$AG:$AG,"&lt;="&amp;日期!$B$11,allorders!$AG:$AG,"&gt;="&amp;日期!$B$12,allorders!Q:Q,"&lt;&gt;"&amp;"",allorders!E:E,"Shipped")</f>
        <v>0</v>
      </c>
      <c r="G926" s="6">
        <f>IF(SUM(C926:F926)=0,0,SUMIFS(allorders!Q:Q,allorders!L:L,A926,allorders!AG:AG,"&lt;="&amp;日期!$B$5,allorders!AG:AG,"&gt;="&amp;日期!$B$12,allorders!N:N,"Shipped")/SUM(C926:F926))</f>
        <v>24.99</v>
      </c>
      <c r="H926">
        <f t="shared" si="28"/>
        <v>2</v>
      </c>
      <c r="I926">
        <f t="shared" si="29"/>
        <v>49.98</v>
      </c>
    </row>
    <row r="927" ht="15" spans="1:9">
      <c r="A927" s="4" t="s">
        <v>16393</v>
      </c>
      <c r="B927" t="str">
        <f>VLOOKUP(A927,'[1]子sku-父sku'!$A:$B,2,0)</f>
        <v>CA084</v>
      </c>
      <c r="C927" s="5">
        <f>SUMIFS(allorders!O:O,allorders!L:L,$A927,allorders!AG:AG,"&lt;="&amp;日期!$B$5,allorders!AG:AG,"&gt;="&amp;日期!$B$6,allorders!$Q:$Q,"&lt;&gt;"&amp;"",allorders!E:E,"Shipped")</f>
        <v>0</v>
      </c>
      <c r="D927" s="5">
        <f>SUMIFS(allorders!$O:$O,allorders!$L:$L,$A927,allorders!$AG:$AG,"&lt;="&amp;日期!$B$7,allorders!$AG:$AG,"&gt;="&amp;日期!$B$8,allorders!Q:Q,"&lt;&gt;"&amp;"",allorders!E:E,"Shipped")</f>
        <v>1</v>
      </c>
      <c r="E927" s="5">
        <f>SUMIFS(allorders!$O:$O,allorders!$L:$L,$A927,allorders!$AG:$AG,"&lt;="&amp;日期!$B$9,allorders!$AG:$AG,"&gt;="&amp;日期!$B$10,allorders!Q:Q,"&lt;&gt;"&amp;"",allorders!E:E,"Shipped")</f>
        <v>0</v>
      </c>
      <c r="F927" s="5">
        <f>SUMIFS(allorders!$O:$O,allorders!$L:$L,$A927,allorders!$AG:$AG,"&lt;="&amp;日期!$B$11,allorders!$AG:$AG,"&gt;="&amp;日期!$B$12,allorders!Q:Q,"&lt;&gt;"&amp;"",allorders!E:E,"Shipped")</f>
        <v>0</v>
      </c>
      <c r="G927" s="6">
        <f>IF(SUM(C927:F927)=0,0,SUMIFS(allorders!Q:Q,allorders!L:L,A927,allorders!AG:AG,"&lt;="&amp;日期!$B$5,allorders!AG:AG,"&gt;="&amp;日期!$B$12,allorders!N:N,"Shipped")/SUM(C927:F927))</f>
        <v>24.99</v>
      </c>
      <c r="H927">
        <f t="shared" si="28"/>
        <v>1</v>
      </c>
      <c r="I927">
        <f t="shared" si="29"/>
        <v>24.99</v>
      </c>
    </row>
    <row r="928" ht="15" spans="1:9">
      <c r="A928" s="4" t="s">
        <v>16395</v>
      </c>
      <c r="B928" t="str">
        <f>VLOOKUP(A928,'[1]子sku-父sku'!$A:$B,2,0)</f>
        <v>CS-CA181</v>
      </c>
      <c r="C928" s="5">
        <f>SUMIFS(allorders!O:O,allorders!L:L,$A928,allorders!AG:AG,"&lt;="&amp;日期!$B$5,allorders!AG:AG,"&gt;="&amp;日期!$B$6,allorders!$Q:$Q,"&lt;&gt;"&amp;"",allorders!E:E,"Shipped")</f>
        <v>0</v>
      </c>
      <c r="D928" s="5">
        <f>SUMIFS(allorders!$O:$O,allorders!$L:$L,$A928,allorders!$AG:$AG,"&lt;="&amp;日期!$B$7,allorders!$AG:$AG,"&gt;="&amp;日期!$B$8,allorders!Q:Q,"&lt;&gt;"&amp;"",allorders!E:E,"Shipped")</f>
        <v>1</v>
      </c>
      <c r="E928" s="5">
        <f>SUMIFS(allorders!$O:$O,allorders!$L:$L,$A928,allorders!$AG:$AG,"&lt;="&amp;日期!$B$9,allorders!$AG:$AG,"&gt;="&amp;日期!$B$10,allorders!Q:Q,"&lt;&gt;"&amp;"",allorders!E:E,"Shipped")</f>
        <v>0</v>
      </c>
      <c r="F928" s="5">
        <f>SUMIFS(allorders!$O:$O,allorders!$L:$L,$A928,allorders!$AG:$AG,"&lt;="&amp;日期!$B$11,allorders!$AG:$AG,"&gt;="&amp;日期!$B$12,allorders!Q:Q,"&lt;&gt;"&amp;"",allorders!E:E,"Shipped")</f>
        <v>0</v>
      </c>
      <c r="G928" s="6">
        <f>IF(SUM(C928:F928)=0,0,SUMIFS(allorders!Q:Q,allorders!L:L,A928,allorders!AG:AG,"&lt;="&amp;日期!$B$5,allorders!AG:AG,"&gt;="&amp;日期!$B$12,allorders!N:N,"Shipped")/SUM(C928:F928))</f>
        <v>24.99</v>
      </c>
      <c r="H928">
        <f t="shared" si="28"/>
        <v>1</v>
      </c>
      <c r="I928">
        <f t="shared" si="29"/>
        <v>24.99</v>
      </c>
    </row>
    <row r="929" ht="15" spans="1:9">
      <c r="A929" s="4" t="s">
        <v>16405</v>
      </c>
      <c r="B929" t="str">
        <f>VLOOKUP(A929,'[1]子sku-父sku'!$A:$B,2,0)</f>
        <v>CS-SB006</v>
      </c>
      <c r="C929" s="5">
        <f>SUMIFS(allorders!O:O,allorders!L:L,$A929,allorders!AG:AG,"&lt;="&amp;日期!$B$5,allorders!AG:AG,"&gt;="&amp;日期!$B$6,allorders!$Q:$Q,"&lt;&gt;"&amp;"",allorders!E:E,"Shipped")</f>
        <v>0</v>
      </c>
      <c r="D929" s="5">
        <f>SUMIFS(allorders!$O:$O,allorders!$L:$L,$A929,allorders!$AG:$AG,"&lt;="&amp;日期!$B$7,allorders!$AG:$AG,"&gt;="&amp;日期!$B$8,allorders!Q:Q,"&lt;&gt;"&amp;"",allorders!E:E,"Shipped")</f>
        <v>0</v>
      </c>
      <c r="E929" s="5">
        <f>SUMIFS(allorders!$O:$O,allorders!$L:$L,$A929,allorders!$AG:$AG,"&lt;="&amp;日期!$B$9,allorders!$AG:$AG,"&gt;="&amp;日期!$B$10,allorders!Q:Q,"&lt;&gt;"&amp;"",allorders!E:E,"Shipped")</f>
        <v>0</v>
      </c>
      <c r="F929" s="5">
        <f>SUMIFS(allorders!$O:$O,allorders!$L:$L,$A929,allorders!$AG:$AG,"&lt;="&amp;日期!$B$11,allorders!$AG:$AG,"&gt;="&amp;日期!$B$12,allorders!Q:Q,"&lt;&gt;"&amp;"",allorders!E:E,"Shipped")</f>
        <v>0</v>
      </c>
      <c r="G929" s="6">
        <f>IF(SUM(C929:F929)=0,0,SUMIFS(allorders!Q:Q,allorders!L:L,A929,allorders!AG:AG,"&lt;="&amp;日期!$B$5,allorders!AG:AG,"&gt;="&amp;日期!$B$12,allorders!N:N,"Shipped")/SUM(C929:F929))</f>
        <v>0</v>
      </c>
      <c r="H929">
        <f t="shared" si="28"/>
        <v>0</v>
      </c>
      <c r="I929">
        <f t="shared" si="29"/>
        <v>0</v>
      </c>
    </row>
    <row r="930" ht="15" spans="1:9">
      <c r="A930" s="4" t="s">
        <v>16411</v>
      </c>
      <c r="B930" t="str">
        <f>VLOOKUP(A930,'[1]子sku-父sku'!$A:$B,2,0)</f>
        <v>CS-LY084</v>
      </c>
      <c r="C930" s="5">
        <f>SUMIFS(allorders!O:O,allorders!L:L,$A930,allorders!AG:AG,"&lt;="&amp;日期!$B$5,allorders!AG:AG,"&gt;="&amp;日期!$B$6,allorders!$Q:$Q,"&lt;&gt;"&amp;"",allorders!E:E,"Shipped")</f>
        <v>0</v>
      </c>
      <c r="D930" s="5">
        <f>SUMIFS(allorders!$O:$O,allorders!$L:$L,$A930,allorders!$AG:$AG,"&lt;="&amp;日期!$B$7,allorders!$AG:$AG,"&gt;="&amp;日期!$B$8,allorders!Q:Q,"&lt;&gt;"&amp;"",allorders!E:E,"Shipped")</f>
        <v>1</v>
      </c>
      <c r="E930" s="5">
        <f>SUMIFS(allorders!$O:$O,allorders!$L:$L,$A930,allorders!$AG:$AG,"&lt;="&amp;日期!$B$9,allorders!$AG:$AG,"&gt;="&amp;日期!$B$10,allorders!Q:Q,"&lt;&gt;"&amp;"",allorders!E:E,"Shipped")</f>
        <v>0</v>
      </c>
      <c r="F930" s="5">
        <f>SUMIFS(allorders!$O:$O,allorders!$L:$L,$A930,allorders!$AG:$AG,"&lt;="&amp;日期!$B$11,allorders!$AG:$AG,"&gt;="&amp;日期!$B$12,allorders!Q:Q,"&lt;&gt;"&amp;"",allorders!E:E,"Shipped")</f>
        <v>0</v>
      </c>
      <c r="G930" s="6">
        <f>IF(SUM(C930:F930)=0,0,SUMIFS(allorders!Q:Q,allorders!L:L,A930,allorders!AG:AG,"&lt;="&amp;日期!$B$5,allorders!AG:AG,"&gt;="&amp;日期!$B$12,allorders!N:N,"Shipped")/SUM(C930:F930))</f>
        <v>22.98</v>
      </c>
      <c r="H930">
        <f t="shared" si="28"/>
        <v>1</v>
      </c>
      <c r="I930">
        <f t="shared" si="29"/>
        <v>22.98</v>
      </c>
    </row>
    <row r="931" ht="15" spans="1:9">
      <c r="A931" s="4" t="s">
        <v>16419</v>
      </c>
      <c r="B931" t="str">
        <f>VLOOKUP(A931,'[1]子sku-父sku'!$A:$B,2,0)</f>
        <v>CS-BBS016</v>
      </c>
      <c r="C931" s="5">
        <f>SUMIFS(allorders!O:O,allorders!L:L,$A931,allorders!AG:AG,"&lt;="&amp;日期!$B$5,allorders!AG:AG,"&gt;="&amp;日期!$B$6,allorders!$Q:$Q,"&lt;&gt;"&amp;"",allorders!E:E,"Shipped")</f>
        <v>0</v>
      </c>
      <c r="D931" s="5">
        <f>SUMIFS(allorders!$O:$O,allorders!$L:$L,$A931,allorders!$AG:$AG,"&lt;="&amp;日期!$B$7,allorders!$AG:$AG,"&gt;="&amp;日期!$B$8,allorders!Q:Q,"&lt;&gt;"&amp;"",allorders!E:E,"Shipped")</f>
        <v>0</v>
      </c>
      <c r="E931" s="5">
        <f>SUMIFS(allorders!$O:$O,allorders!$L:$L,$A931,allorders!$AG:$AG,"&lt;="&amp;日期!$B$9,allorders!$AG:$AG,"&gt;="&amp;日期!$B$10,allorders!Q:Q,"&lt;&gt;"&amp;"",allorders!E:E,"Shipped")</f>
        <v>0</v>
      </c>
      <c r="F931" s="5">
        <f>SUMIFS(allorders!$O:$O,allorders!$L:$L,$A931,allorders!$AG:$AG,"&lt;="&amp;日期!$B$11,allorders!$AG:$AG,"&gt;="&amp;日期!$B$12,allorders!Q:Q,"&lt;&gt;"&amp;"",allorders!E:E,"Shipped")</f>
        <v>0</v>
      </c>
      <c r="G931" s="6">
        <f>IF(SUM(C931:F931)=0,0,SUMIFS(allorders!Q:Q,allorders!L:L,A931,allorders!AG:AG,"&lt;="&amp;日期!$B$5,allorders!AG:AG,"&gt;="&amp;日期!$B$12,allorders!N:N,"Shipped")/SUM(C931:F931))</f>
        <v>0</v>
      </c>
      <c r="H931">
        <f t="shared" si="28"/>
        <v>0</v>
      </c>
      <c r="I931">
        <f t="shared" si="29"/>
        <v>0</v>
      </c>
    </row>
    <row r="932" ht="15" spans="1:9">
      <c r="A932" s="4" t="s">
        <v>16439</v>
      </c>
      <c r="B932" t="str">
        <f>VLOOKUP(A932,'[1]子sku-父sku'!$A:$B,2,0)</f>
        <v>POLO-SB014</v>
      </c>
      <c r="C932" s="5">
        <f>SUMIFS(allorders!O:O,allorders!L:L,$A932,allorders!AG:AG,"&lt;="&amp;日期!$B$5,allorders!AG:AG,"&gt;="&amp;日期!$B$6,allorders!$Q:$Q,"&lt;&gt;"&amp;"",allorders!E:E,"Shipped")</f>
        <v>0</v>
      </c>
      <c r="D932" s="5">
        <f>SUMIFS(allorders!$O:$O,allorders!$L:$L,$A932,allorders!$AG:$AG,"&lt;="&amp;日期!$B$7,allorders!$AG:$AG,"&gt;="&amp;日期!$B$8,allorders!Q:Q,"&lt;&gt;"&amp;"",allorders!E:E,"Shipped")</f>
        <v>0</v>
      </c>
      <c r="E932" s="5">
        <f>SUMIFS(allorders!$O:$O,allorders!$L:$L,$A932,allorders!$AG:$AG,"&lt;="&amp;日期!$B$9,allorders!$AG:$AG,"&gt;="&amp;日期!$B$10,allorders!Q:Q,"&lt;&gt;"&amp;"",allorders!E:E,"Shipped")</f>
        <v>0</v>
      </c>
      <c r="F932" s="5">
        <f>SUMIFS(allorders!$O:$O,allorders!$L:$L,$A932,allorders!$AG:$AG,"&lt;="&amp;日期!$B$11,allorders!$AG:$AG,"&gt;="&amp;日期!$B$12,allorders!Q:Q,"&lt;&gt;"&amp;"",allorders!E:E,"Shipped")</f>
        <v>0</v>
      </c>
      <c r="G932" s="6">
        <f>IF(SUM(C932:F932)=0,0,SUMIFS(allorders!Q:Q,allorders!L:L,A932,allorders!AG:AG,"&lt;="&amp;日期!$B$5,allorders!AG:AG,"&gt;="&amp;日期!$B$12,allorders!N:N,"Shipped")/SUM(C932:F932))</f>
        <v>0</v>
      </c>
      <c r="H932">
        <f t="shared" si="28"/>
        <v>0</v>
      </c>
      <c r="I932">
        <f t="shared" si="29"/>
        <v>0</v>
      </c>
    </row>
    <row r="933" ht="15" spans="1:9">
      <c r="A933" s="4" t="s">
        <v>16446</v>
      </c>
      <c r="B933" t="str">
        <f>VLOOKUP(A933,'[1]子sku-父sku'!$A:$B,2,0)</f>
        <v>CS-SB010</v>
      </c>
      <c r="C933" s="5">
        <f>SUMIFS(allorders!O:O,allorders!L:L,$A933,allorders!AG:AG,"&lt;="&amp;日期!$B$5,allorders!AG:AG,"&gt;="&amp;日期!$B$6,allorders!$Q:$Q,"&lt;&gt;"&amp;"",allorders!E:E,"Shipped")</f>
        <v>0</v>
      </c>
      <c r="D933" s="5">
        <f>SUMIFS(allorders!$O:$O,allorders!$L:$L,$A933,allorders!$AG:$AG,"&lt;="&amp;日期!$B$7,allorders!$AG:$AG,"&gt;="&amp;日期!$B$8,allorders!Q:Q,"&lt;&gt;"&amp;"",allorders!E:E,"Shipped")</f>
        <v>0</v>
      </c>
      <c r="E933" s="5">
        <f>SUMIFS(allorders!$O:$O,allorders!$L:$L,$A933,allorders!$AG:$AG,"&lt;="&amp;日期!$B$9,allorders!$AG:$AG,"&gt;="&amp;日期!$B$10,allorders!Q:Q,"&lt;&gt;"&amp;"",allorders!E:E,"Shipped")</f>
        <v>0</v>
      </c>
      <c r="F933" s="5">
        <f>SUMIFS(allorders!$O:$O,allorders!$L:$L,$A933,allorders!$AG:$AG,"&lt;="&amp;日期!$B$11,allorders!$AG:$AG,"&gt;="&amp;日期!$B$12,allorders!Q:Q,"&lt;&gt;"&amp;"",allorders!E:E,"Shipped")</f>
        <v>0</v>
      </c>
      <c r="G933" s="6">
        <f>IF(SUM(C933:F933)=0,0,SUMIFS(allorders!Q:Q,allorders!L:L,A933,allorders!AG:AG,"&lt;="&amp;日期!$B$5,allorders!AG:AG,"&gt;="&amp;日期!$B$12,allorders!N:N,"Shipped")/SUM(C933:F933))</f>
        <v>0</v>
      </c>
      <c r="H933">
        <f t="shared" si="28"/>
        <v>0</v>
      </c>
      <c r="I933">
        <f t="shared" si="29"/>
        <v>0</v>
      </c>
    </row>
    <row r="934" ht="15" spans="1:9">
      <c r="A934" s="4" t="s">
        <v>16452</v>
      </c>
      <c r="B934" t="str">
        <f>VLOOKUP(A934,'[1]子sku-父sku'!$A:$B,2,0)</f>
        <v>CS-LY086</v>
      </c>
      <c r="C934" s="5">
        <f>SUMIFS(allorders!O:O,allorders!L:L,$A934,allorders!AG:AG,"&lt;="&amp;日期!$B$5,allorders!AG:AG,"&gt;="&amp;日期!$B$6,allorders!$Q:$Q,"&lt;&gt;"&amp;"",allorders!E:E,"Shipped")</f>
        <v>0</v>
      </c>
      <c r="D934" s="5">
        <f>SUMIFS(allorders!$O:$O,allorders!$L:$L,$A934,allorders!$AG:$AG,"&lt;="&amp;日期!$B$7,allorders!$AG:$AG,"&gt;="&amp;日期!$B$8,allorders!Q:Q,"&lt;&gt;"&amp;"",allorders!E:E,"Shipped")</f>
        <v>0</v>
      </c>
      <c r="E934" s="5">
        <f>SUMIFS(allorders!$O:$O,allorders!$L:$L,$A934,allorders!$AG:$AG,"&lt;="&amp;日期!$B$9,allorders!$AG:$AG,"&gt;="&amp;日期!$B$10,allorders!Q:Q,"&lt;&gt;"&amp;"",allorders!E:E,"Shipped")</f>
        <v>0</v>
      </c>
      <c r="F934" s="5">
        <f>SUMIFS(allorders!$O:$O,allorders!$L:$L,$A934,allorders!$AG:$AG,"&lt;="&amp;日期!$B$11,allorders!$AG:$AG,"&gt;="&amp;日期!$B$12,allorders!Q:Q,"&lt;&gt;"&amp;"",allorders!E:E,"Shipped")</f>
        <v>0</v>
      </c>
      <c r="G934" s="6">
        <f>IF(SUM(C934:F934)=0,0,SUMIFS(allorders!Q:Q,allorders!L:L,A934,allorders!AG:AG,"&lt;="&amp;日期!$B$5,allorders!AG:AG,"&gt;="&amp;日期!$B$12,allorders!N:N,"Shipped")/SUM(C934:F934))</f>
        <v>0</v>
      </c>
      <c r="H934">
        <f t="shared" si="28"/>
        <v>0</v>
      </c>
      <c r="I934">
        <f t="shared" si="29"/>
        <v>0</v>
      </c>
    </row>
    <row r="935" ht="15" spans="1:9">
      <c r="A935" s="4" t="s">
        <v>16470</v>
      </c>
      <c r="B935" t="str">
        <f>VLOOKUP(A935,'[1]子sku-父sku'!$A:$B,2,0)</f>
        <v>CS-SB030</v>
      </c>
      <c r="C935" s="5">
        <f>SUMIFS(allorders!O:O,allorders!L:L,$A935,allorders!AG:AG,"&lt;="&amp;日期!$B$5,allorders!AG:AG,"&gt;="&amp;日期!$B$6,allorders!$Q:$Q,"&lt;&gt;"&amp;"",allorders!E:E,"Shipped")</f>
        <v>0</v>
      </c>
      <c r="D935" s="5">
        <f>SUMIFS(allorders!$O:$O,allorders!$L:$L,$A935,allorders!$AG:$AG,"&lt;="&amp;日期!$B$7,allorders!$AG:$AG,"&gt;="&amp;日期!$B$8,allorders!Q:Q,"&lt;&gt;"&amp;"",allorders!E:E,"Shipped")</f>
        <v>1</v>
      </c>
      <c r="E935" s="5">
        <f>SUMIFS(allorders!$O:$O,allorders!$L:$L,$A935,allorders!$AG:$AG,"&lt;="&amp;日期!$B$9,allorders!$AG:$AG,"&gt;="&amp;日期!$B$10,allorders!Q:Q,"&lt;&gt;"&amp;"",allorders!E:E,"Shipped")</f>
        <v>0</v>
      </c>
      <c r="F935" s="5">
        <f>SUMIFS(allorders!$O:$O,allorders!$L:$L,$A935,allorders!$AG:$AG,"&lt;="&amp;日期!$B$11,allorders!$AG:$AG,"&gt;="&amp;日期!$B$12,allorders!Q:Q,"&lt;&gt;"&amp;"",allorders!E:E,"Shipped")</f>
        <v>0</v>
      </c>
      <c r="G935" s="6">
        <f>IF(SUM(C935:F935)=0,0,SUMIFS(allorders!Q:Q,allorders!L:L,A935,allorders!AG:AG,"&lt;="&amp;日期!$B$5,allorders!AG:AG,"&gt;="&amp;日期!$B$12,allorders!N:N,"Shipped")/SUM(C935:F935))</f>
        <v>23.98</v>
      </c>
      <c r="H935">
        <f t="shared" si="28"/>
        <v>1</v>
      </c>
      <c r="I935">
        <f t="shared" si="29"/>
        <v>23.98</v>
      </c>
    </row>
    <row r="936" ht="15" spans="1:9">
      <c r="A936" s="4" t="s">
        <v>16530</v>
      </c>
      <c r="B936" t="str">
        <f>VLOOKUP(A936,'[1]子sku-父sku'!$A:$B,2,0)</f>
        <v>CS-SB170</v>
      </c>
      <c r="C936" s="5">
        <f>SUMIFS(allorders!O:O,allorders!L:L,$A936,allorders!AG:AG,"&lt;="&amp;日期!$B$5,allorders!AG:AG,"&gt;="&amp;日期!$B$6,allorders!$Q:$Q,"&lt;&gt;"&amp;"",allorders!E:E,"Shipped")</f>
        <v>0</v>
      </c>
      <c r="D936" s="5">
        <f>SUMIFS(allorders!$O:$O,allorders!$L:$L,$A936,allorders!$AG:$AG,"&lt;="&amp;日期!$B$7,allorders!$AG:$AG,"&gt;="&amp;日期!$B$8,allorders!Q:Q,"&lt;&gt;"&amp;"",allorders!E:E,"Shipped")</f>
        <v>1</v>
      </c>
      <c r="E936" s="5">
        <f>SUMIFS(allorders!$O:$O,allorders!$L:$L,$A936,allorders!$AG:$AG,"&lt;="&amp;日期!$B$9,allorders!$AG:$AG,"&gt;="&amp;日期!$B$10,allorders!Q:Q,"&lt;&gt;"&amp;"",allorders!E:E,"Shipped")</f>
        <v>0</v>
      </c>
      <c r="F936" s="5">
        <f>SUMIFS(allorders!$O:$O,allorders!$L:$L,$A936,allorders!$AG:$AG,"&lt;="&amp;日期!$B$11,allorders!$AG:$AG,"&gt;="&amp;日期!$B$12,allorders!Q:Q,"&lt;&gt;"&amp;"",allorders!E:E,"Shipped")</f>
        <v>0</v>
      </c>
      <c r="G936" s="6">
        <f>IF(SUM(C936:F936)=0,0,SUMIFS(allorders!Q:Q,allorders!L:L,A936,allorders!AG:AG,"&lt;="&amp;日期!$B$5,allorders!AG:AG,"&gt;="&amp;日期!$B$12,allorders!N:N,"Shipped")/SUM(C936:F936))</f>
        <v>22.98</v>
      </c>
      <c r="H936">
        <f t="shared" si="28"/>
        <v>1</v>
      </c>
      <c r="I936">
        <f t="shared" si="29"/>
        <v>22.98</v>
      </c>
    </row>
    <row r="937" ht="15" spans="1:9">
      <c r="A937" s="4" t="s">
        <v>16561</v>
      </c>
      <c r="B937" t="str">
        <f>VLOOKUP(A937,'[1]子sku-父sku'!$A:$B,2,0)</f>
        <v>CS-LHY170</v>
      </c>
      <c r="C937" s="5">
        <f>SUMIFS(allorders!O:O,allorders!L:L,$A937,allorders!AG:AG,"&lt;="&amp;日期!$B$5,allorders!AG:AG,"&gt;="&amp;日期!$B$6,allorders!$Q:$Q,"&lt;&gt;"&amp;"",allorders!E:E,"Shipped")</f>
        <v>4</v>
      </c>
      <c r="D937" s="5">
        <f>SUMIFS(allorders!$O:$O,allorders!$L:$L,$A937,allorders!$AG:$AG,"&lt;="&amp;日期!$B$7,allorders!$AG:$AG,"&gt;="&amp;日期!$B$8,allorders!Q:Q,"&lt;&gt;"&amp;"",allorders!E:E,"Shipped")</f>
        <v>3</v>
      </c>
      <c r="E937" s="5">
        <f>SUMIFS(allorders!$O:$O,allorders!$L:$L,$A937,allorders!$AG:$AG,"&lt;="&amp;日期!$B$9,allorders!$AG:$AG,"&gt;="&amp;日期!$B$10,allorders!Q:Q,"&lt;&gt;"&amp;"",allorders!E:E,"Shipped")</f>
        <v>0</v>
      </c>
      <c r="F937" s="5">
        <f>SUMIFS(allorders!$O:$O,allorders!$L:$L,$A937,allorders!$AG:$AG,"&lt;="&amp;日期!$B$11,allorders!$AG:$AG,"&gt;="&amp;日期!$B$12,allorders!Q:Q,"&lt;&gt;"&amp;"",allorders!E:E,"Shipped")</f>
        <v>0</v>
      </c>
      <c r="G937" s="6">
        <f>IF(SUM(C937:F937)=0,0,SUMIFS(allorders!Q:Q,allorders!L:L,A937,allorders!AG:AG,"&lt;="&amp;日期!$B$5,allorders!AG:AG,"&gt;="&amp;日期!$B$12,allorders!N:N,"Shipped")/SUM(C937:F937))</f>
        <v>23.98</v>
      </c>
      <c r="H937">
        <f t="shared" si="28"/>
        <v>7</v>
      </c>
      <c r="I937">
        <f t="shared" si="29"/>
        <v>167.86</v>
      </c>
    </row>
    <row r="938" ht="15" spans="1:9">
      <c r="A938" s="4" t="s">
        <v>16573</v>
      </c>
      <c r="B938" t="str">
        <f>VLOOKUP(A938,'[1]子sku-父sku'!$A:$B,2,0)</f>
        <v>CS-BUSB031</v>
      </c>
      <c r="C938" s="5">
        <f>SUMIFS(allorders!O:O,allorders!L:L,$A938,allorders!AG:AG,"&lt;="&amp;日期!$B$5,allorders!AG:AG,"&gt;="&amp;日期!$B$6,allorders!$Q:$Q,"&lt;&gt;"&amp;"",allorders!E:E,"Shipped")</f>
        <v>1</v>
      </c>
      <c r="D938" s="5">
        <f>SUMIFS(allorders!$O:$O,allorders!$L:$L,$A938,allorders!$AG:$AG,"&lt;="&amp;日期!$B$7,allorders!$AG:$AG,"&gt;="&amp;日期!$B$8,allorders!Q:Q,"&lt;&gt;"&amp;"",allorders!E:E,"Shipped")</f>
        <v>1</v>
      </c>
      <c r="E938" s="5">
        <f>SUMIFS(allorders!$O:$O,allorders!$L:$L,$A938,allorders!$AG:$AG,"&lt;="&amp;日期!$B$9,allorders!$AG:$AG,"&gt;="&amp;日期!$B$10,allorders!Q:Q,"&lt;&gt;"&amp;"",allorders!E:E,"Shipped")</f>
        <v>0</v>
      </c>
      <c r="F938" s="5">
        <f>SUMIFS(allorders!$O:$O,allorders!$L:$L,$A938,allorders!$AG:$AG,"&lt;="&amp;日期!$B$11,allorders!$AG:$AG,"&gt;="&amp;日期!$B$12,allorders!Q:Q,"&lt;&gt;"&amp;"",allorders!E:E,"Shipped")</f>
        <v>0</v>
      </c>
      <c r="G938" s="6">
        <f>IF(SUM(C938:F938)=0,0,SUMIFS(allorders!Q:Q,allorders!L:L,A938,allorders!AG:AG,"&lt;="&amp;日期!$B$5,allorders!AG:AG,"&gt;="&amp;日期!$B$12,allorders!N:N,"Shipped")/SUM(C938:F938))</f>
        <v>27.98</v>
      </c>
      <c r="H938">
        <f t="shared" si="28"/>
        <v>2</v>
      </c>
      <c r="I938">
        <f t="shared" si="29"/>
        <v>55.96</v>
      </c>
    </row>
    <row r="939" ht="15" spans="1:9">
      <c r="A939" s="4" t="s">
        <v>16585</v>
      </c>
      <c r="B939" t="str">
        <f>VLOOKUP(A939,'[1]子sku-父sku'!$A:$B,2,0)</f>
        <v>CS-SB002</v>
      </c>
      <c r="C939" s="5">
        <f>SUMIFS(allorders!O:O,allorders!L:L,$A939,allorders!AG:AG,"&lt;="&amp;日期!$B$5,allorders!AG:AG,"&gt;="&amp;日期!$B$6,allorders!$Q:$Q,"&lt;&gt;"&amp;"",allorders!E:E,"Shipped")</f>
        <v>2</v>
      </c>
      <c r="D939" s="5">
        <f>SUMIFS(allorders!$O:$O,allorders!$L:$L,$A939,allorders!$AG:$AG,"&lt;="&amp;日期!$B$7,allorders!$AG:$AG,"&gt;="&amp;日期!$B$8,allorders!Q:Q,"&lt;&gt;"&amp;"",allorders!E:E,"Shipped")</f>
        <v>1</v>
      </c>
      <c r="E939" s="5">
        <f>SUMIFS(allorders!$O:$O,allorders!$L:$L,$A939,allorders!$AG:$AG,"&lt;="&amp;日期!$B$9,allorders!$AG:$AG,"&gt;="&amp;日期!$B$10,allorders!Q:Q,"&lt;&gt;"&amp;"",allorders!E:E,"Shipped")</f>
        <v>0</v>
      </c>
      <c r="F939" s="5">
        <f>SUMIFS(allorders!$O:$O,allorders!$L:$L,$A939,allorders!$AG:$AG,"&lt;="&amp;日期!$B$11,allorders!$AG:$AG,"&gt;="&amp;日期!$B$12,allorders!Q:Q,"&lt;&gt;"&amp;"",allorders!E:E,"Shipped")</f>
        <v>0</v>
      </c>
      <c r="G939" s="6">
        <f>IF(SUM(C939:F939)=0,0,SUMIFS(allorders!Q:Q,allorders!L:L,A939,allorders!AG:AG,"&lt;="&amp;日期!$B$5,allorders!AG:AG,"&gt;="&amp;日期!$B$12,allorders!N:N,"Shipped")/SUM(C939:F939))</f>
        <v>22.98</v>
      </c>
      <c r="H939">
        <f t="shared" si="28"/>
        <v>3</v>
      </c>
      <c r="I939">
        <f t="shared" si="29"/>
        <v>68.94</v>
      </c>
    </row>
    <row r="940" ht="15" spans="1:9">
      <c r="A940" s="4" t="s">
        <v>16624</v>
      </c>
      <c r="B940" t="str">
        <f>VLOOKUP(A940,'[1]子sku-父sku'!$A:$B,2,0)</f>
        <v>MY-SB011</v>
      </c>
      <c r="C940" s="5">
        <f>SUMIFS(allorders!O:O,allorders!L:L,$A940,allorders!AG:AG,"&lt;="&amp;日期!$B$5,allorders!AG:AG,"&gt;="&amp;日期!$B$6,allorders!$Q:$Q,"&lt;&gt;"&amp;"",allorders!E:E,"Shipped")</f>
        <v>0</v>
      </c>
      <c r="D940" s="5">
        <f>SUMIFS(allorders!$O:$O,allorders!$L:$L,$A940,allorders!$AG:$AG,"&lt;="&amp;日期!$B$7,allorders!$AG:$AG,"&gt;="&amp;日期!$B$8,allorders!Q:Q,"&lt;&gt;"&amp;"",allorders!E:E,"Shipped")</f>
        <v>2</v>
      </c>
      <c r="E940" s="5">
        <f>SUMIFS(allorders!$O:$O,allorders!$L:$L,$A940,allorders!$AG:$AG,"&lt;="&amp;日期!$B$9,allorders!$AG:$AG,"&gt;="&amp;日期!$B$10,allorders!Q:Q,"&lt;&gt;"&amp;"",allorders!E:E,"Shipped")</f>
        <v>0</v>
      </c>
      <c r="F940" s="5">
        <f>SUMIFS(allorders!$O:$O,allorders!$L:$L,$A940,allorders!$AG:$AG,"&lt;="&amp;日期!$B$11,allorders!$AG:$AG,"&gt;="&amp;日期!$B$12,allorders!Q:Q,"&lt;&gt;"&amp;"",allorders!E:E,"Shipped")</f>
        <v>0</v>
      </c>
      <c r="G940" s="6">
        <f>IF(SUM(C940:F940)=0,0,SUMIFS(allorders!Q:Q,allorders!L:L,A940,allorders!AG:AG,"&lt;="&amp;日期!$B$5,allorders!AG:AG,"&gt;="&amp;日期!$B$12,allorders!N:N,"Shipped")/SUM(C940:F940))</f>
        <v>22.98</v>
      </c>
      <c r="H940">
        <f t="shared" si="28"/>
        <v>2</v>
      </c>
      <c r="I940">
        <f t="shared" si="29"/>
        <v>45.96</v>
      </c>
    </row>
    <row r="941" ht="15" spans="1:9">
      <c r="A941" s="4" t="s">
        <v>16731</v>
      </c>
      <c r="B941" t="str">
        <f>VLOOKUP(A941,'[1]子sku-父sku'!$A:$B,2,0)</f>
        <v>CS-NEW181</v>
      </c>
      <c r="C941" s="5">
        <f>SUMIFS(allorders!O:O,allorders!L:L,$A941,allorders!AG:AG,"&lt;="&amp;日期!$B$5,allorders!AG:AG,"&gt;="&amp;日期!$B$6,allorders!$Q:$Q,"&lt;&gt;"&amp;"",allorders!E:E,"Shipped")</f>
        <v>4</v>
      </c>
      <c r="D941" s="5">
        <f>SUMIFS(allorders!$O:$O,allorders!$L:$L,$A941,allorders!$AG:$AG,"&lt;="&amp;日期!$B$7,allorders!$AG:$AG,"&gt;="&amp;日期!$B$8,allorders!Q:Q,"&lt;&gt;"&amp;"",allorders!E:E,"Shipped")</f>
        <v>5</v>
      </c>
      <c r="E941" s="5">
        <f>SUMIFS(allorders!$O:$O,allorders!$L:$L,$A941,allorders!$AG:$AG,"&lt;="&amp;日期!$B$9,allorders!$AG:$AG,"&gt;="&amp;日期!$B$10,allorders!Q:Q,"&lt;&gt;"&amp;"",allorders!E:E,"Shipped")</f>
        <v>0</v>
      </c>
      <c r="F941" s="5">
        <f>SUMIFS(allorders!$O:$O,allorders!$L:$L,$A941,allorders!$AG:$AG,"&lt;="&amp;日期!$B$11,allorders!$AG:$AG,"&gt;="&amp;日期!$B$12,allorders!Q:Q,"&lt;&gt;"&amp;"",allorders!E:E,"Shipped")</f>
        <v>0</v>
      </c>
      <c r="G941" s="6">
        <f>IF(SUM(C941:F941)=0,0,SUMIFS(allorders!Q:Q,allorders!L:L,A941,allorders!AG:AG,"&lt;="&amp;日期!$B$5,allorders!AG:AG,"&gt;="&amp;日期!$B$12,allorders!N:N,"Shipped")/SUM(C941:F941))</f>
        <v>19.98</v>
      </c>
      <c r="H941">
        <f t="shared" si="28"/>
        <v>9</v>
      </c>
      <c r="I941">
        <f t="shared" si="29"/>
        <v>179.82</v>
      </c>
    </row>
    <row r="942" ht="15" spans="1:9">
      <c r="A942" s="4" t="s">
        <v>16838</v>
      </c>
      <c r="B942" t="str">
        <f>VLOOKUP(A942,'[1]子sku-父sku'!$A:$B,2,0)</f>
        <v>SB-YL004</v>
      </c>
      <c r="C942" s="5">
        <f>SUMIFS(allorders!O:O,allorders!L:L,$A942,allorders!AG:AG,"&lt;="&amp;日期!$B$5,allorders!AG:AG,"&gt;="&amp;日期!$B$6,allorders!$Q:$Q,"&lt;&gt;"&amp;"",allorders!E:E,"Shipped")</f>
        <v>0</v>
      </c>
      <c r="D942" s="5">
        <f>SUMIFS(allorders!$O:$O,allorders!$L:$L,$A942,allorders!$AG:$AG,"&lt;="&amp;日期!$B$7,allorders!$AG:$AG,"&gt;="&amp;日期!$B$8,allorders!Q:Q,"&lt;&gt;"&amp;"",allorders!E:E,"Shipped")</f>
        <v>1</v>
      </c>
      <c r="E942" s="5">
        <f>SUMIFS(allorders!$O:$O,allorders!$L:$L,$A942,allorders!$AG:$AG,"&lt;="&amp;日期!$B$9,allorders!$AG:$AG,"&gt;="&amp;日期!$B$10,allorders!Q:Q,"&lt;&gt;"&amp;"",allorders!E:E,"Shipped")</f>
        <v>0</v>
      </c>
      <c r="F942" s="5">
        <f>SUMIFS(allorders!$O:$O,allorders!$L:$L,$A942,allorders!$AG:$AG,"&lt;="&amp;日期!$B$11,allorders!$AG:$AG,"&gt;="&amp;日期!$B$12,allorders!Q:Q,"&lt;&gt;"&amp;"",allorders!E:E,"Shipped")</f>
        <v>0</v>
      </c>
      <c r="G942" s="6">
        <f>IF(SUM(C942:F942)=0,0,SUMIFS(allorders!Q:Q,allorders!L:L,A942,allorders!AG:AG,"&lt;="&amp;日期!$B$5,allorders!AG:AG,"&gt;="&amp;日期!$B$12,allorders!N:N,"Shipped")/SUM(C942:F942))</f>
        <v>15</v>
      </c>
      <c r="H942">
        <f t="shared" si="28"/>
        <v>1</v>
      </c>
      <c r="I942">
        <f t="shared" si="29"/>
        <v>15</v>
      </c>
    </row>
    <row r="943" ht="15" spans="1:9">
      <c r="A943" s="4" t="s">
        <v>16872</v>
      </c>
      <c r="B943" t="str">
        <f>VLOOKUP(A943,'[1]子sku-父sku'!$A:$B,2,0)</f>
        <v>MTX-IULHY-DBM8022</v>
      </c>
      <c r="C943" s="5">
        <f>SUMIFS(allorders!O:O,allorders!L:L,$A943,allorders!AG:AG,"&lt;="&amp;日期!$B$5,allorders!AG:AG,"&gt;="&amp;日期!$B$6,allorders!$Q:$Q,"&lt;&gt;"&amp;"",allorders!E:E,"Shipped")</f>
        <v>0</v>
      </c>
      <c r="D943" s="5">
        <f>SUMIFS(allorders!$O:$O,allorders!$L:$L,$A943,allorders!$AG:$AG,"&lt;="&amp;日期!$B$7,allorders!$AG:$AG,"&gt;="&amp;日期!$B$8,allorders!Q:Q,"&lt;&gt;"&amp;"",allorders!E:E,"Shipped")</f>
        <v>1</v>
      </c>
      <c r="E943" s="5">
        <f>SUMIFS(allorders!$O:$O,allorders!$L:$L,$A943,allorders!$AG:$AG,"&lt;="&amp;日期!$B$9,allorders!$AG:$AG,"&gt;="&amp;日期!$B$10,allorders!Q:Q,"&lt;&gt;"&amp;"",allorders!E:E,"Shipped")</f>
        <v>0</v>
      </c>
      <c r="F943" s="5">
        <f>SUMIFS(allorders!$O:$O,allorders!$L:$L,$A943,allorders!$AG:$AG,"&lt;="&amp;日期!$B$11,allorders!$AG:$AG,"&gt;="&amp;日期!$B$12,allorders!Q:Q,"&lt;&gt;"&amp;"",allorders!E:E,"Shipped")</f>
        <v>0</v>
      </c>
      <c r="G943" s="6">
        <f>IF(SUM(C943:F943)=0,0,SUMIFS(allorders!Q:Q,allorders!L:L,A943,allorders!AG:AG,"&lt;="&amp;日期!$B$5,allorders!AG:AG,"&gt;="&amp;日期!$B$12,allorders!N:N,"Shipped")/SUM(C943:F943))</f>
        <v>22.99</v>
      </c>
      <c r="H943">
        <f t="shared" si="28"/>
        <v>1</v>
      </c>
      <c r="I943">
        <f t="shared" si="29"/>
        <v>22.99</v>
      </c>
    </row>
    <row r="944" ht="15" spans="1:9">
      <c r="A944" s="4" t="s">
        <v>17007</v>
      </c>
      <c r="B944" t="str">
        <f>VLOOKUP(A944,'[1]子sku-父sku'!$A:$B,2,0)</f>
        <v>MY-SB011</v>
      </c>
      <c r="C944" s="5">
        <f>SUMIFS(allorders!O:O,allorders!L:L,$A944,allorders!AG:AG,"&lt;="&amp;日期!$B$5,allorders!AG:AG,"&gt;="&amp;日期!$B$6,allorders!$Q:$Q,"&lt;&gt;"&amp;"",allorders!E:E,"Shipped")</f>
        <v>0</v>
      </c>
      <c r="D944" s="5">
        <f>SUMIFS(allorders!$O:$O,allorders!$L:$L,$A944,allorders!$AG:$AG,"&lt;="&amp;日期!$B$7,allorders!$AG:$AG,"&gt;="&amp;日期!$B$8,allorders!Q:Q,"&lt;&gt;"&amp;"",allorders!E:E,"Shipped")</f>
        <v>1</v>
      </c>
      <c r="E944" s="5">
        <f>SUMIFS(allorders!$O:$O,allorders!$L:$L,$A944,allorders!$AG:$AG,"&lt;="&amp;日期!$B$9,allorders!$AG:$AG,"&gt;="&amp;日期!$B$10,allorders!Q:Q,"&lt;&gt;"&amp;"",allorders!E:E,"Shipped")</f>
        <v>0</v>
      </c>
      <c r="F944" s="5">
        <f>SUMIFS(allorders!$O:$O,allorders!$L:$L,$A944,allorders!$AG:$AG,"&lt;="&amp;日期!$B$11,allorders!$AG:$AG,"&gt;="&amp;日期!$B$12,allorders!Q:Q,"&lt;&gt;"&amp;"",allorders!E:E,"Shipped")</f>
        <v>0</v>
      </c>
      <c r="G944" s="6">
        <f>IF(SUM(C944:F944)=0,0,SUMIFS(allorders!Q:Q,allorders!L:L,A944,allorders!AG:AG,"&lt;="&amp;日期!$B$5,allorders!AG:AG,"&gt;="&amp;日期!$B$12,allorders!N:N,"Shipped")/SUM(C944:F944))</f>
        <v>22.98</v>
      </c>
      <c r="H944">
        <f t="shared" si="28"/>
        <v>1</v>
      </c>
      <c r="I944">
        <f t="shared" si="29"/>
        <v>22.98</v>
      </c>
    </row>
    <row r="945" ht="15" spans="1:9">
      <c r="A945" s="4" t="s">
        <v>17041</v>
      </c>
      <c r="B945" t="str">
        <f>VLOOKUP(A945,'[1]子sku-父sku'!$A:$B,2,0)</f>
        <v>CS-LHY003</v>
      </c>
      <c r="C945" s="5">
        <f>SUMIFS(allorders!O:O,allorders!L:L,$A945,allorders!AG:AG,"&lt;="&amp;日期!$B$5,allorders!AG:AG,"&gt;="&amp;日期!$B$6,allorders!$Q:$Q,"&lt;&gt;"&amp;"",allorders!E:E,"Shipped")</f>
        <v>1</v>
      </c>
      <c r="D945" s="5">
        <f>SUMIFS(allorders!$O:$O,allorders!$L:$L,$A945,allorders!$AG:$AG,"&lt;="&amp;日期!$B$7,allorders!$AG:$AG,"&gt;="&amp;日期!$B$8,allorders!Q:Q,"&lt;&gt;"&amp;"",allorders!E:E,"Shipped")</f>
        <v>2</v>
      </c>
      <c r="E945" s="5">
        <f>SUMIFS(allorders!$O:$O,allorders!$L:$L,$A945,allorders!$AG:$AG,"&lt;="&amp;日期!$B$9,allorders!$AG:$AG,"&gt;="&amp;日期!$B$10,allorders!Q:Q,"&lt;&gt;"&amp;"",allorders!E:E,"Shipped")</f>
        <v>0</v>
      </c>
      <c r="F945" s="5">
        <f>SUMIFS(allorders!$O:$O,allorders!$L:$L,$A945,allorders!$AG:$AG,"&lt;="&amp;日期!$B$11,allorders!$AG:$AG,"&gt;="&amp;日期!$B$12,allorders!Q:Q,"&lt;&gt;"&amp;"",allorders!E:E,"Shipped")</f>
        <v>0</v>
      </c>
      <c r="G945" s="6">
        <f>IF(SUM(C945:F945)=0,0,SUMIFS(allorders!Q:Q,allorders!L:L,A945,allorders!AG:AG,"&lt;="&amp;日期!$B$5,allorders!AG:AG,"&gt;="&amp;日期!$B$12,allorders!N:N,"Shipped")/SUM(C945:F945))</f>
        <v>24.98</v>
      </c>
      <c r="H945">
        <f t="shared" si="28"/>
        <v>3</v>
      </c>
      <c r="I945">
        <f t="shared" si="29"/>
        <v>74.94</v>
      </c>
    </row>
    <row r="946" ht="15" spans="1:9">
      <c r="A946" s="4" t="s">
        <v>17095</v>
      </c>
      <c r="B946" t="str">
        <f>VLOOKUP(A946,'[1]子sku-父sku'!$A:$B,2,0)</f>
        <v>CS-BUSB031</v>
      </c>
      <c r="C946" s="5">
        <f>SUMIFS(allorders!O:O,allorders!L:L,$A946,allorders!AG:AG,"&lt;="&amp;日期!$B$5,allorders!AG:AG,"&gt;="&amp;日期!$B$6,allorders!$Q:$Q,"&lt;&gt;"&amp;"",allorders!E:E,"Shipped")</f>
        <v>0</v>
      </c>
      <c r="D946" s="5">
        <f>SUMIFS(allorders!$O:$O,allorders!$L:$L,$A946,allorders!$AG:$AG,"&lt;="&amp;日期!$B$7,allorders!$AG:$AG,"&gt;="&amp;日期!$B$8,allorders!Q:Q,"&lt;&gt;"&amp;"",allorders!E:E,"Shipped")</f>
        <v>3</v>
      </c>
      <c r="E946" s="5">
        <f>SUMIFS(allorders!$O:$O,allorders!$L:$L,$A946,allorders!$AG:$AG,"&lt;="&amp;日期!$B$9,allorders!$AG:$AG,"&gt;="&amp;日期!$B$10,allorders!Q:Q,"&lt;&gt;"&amp;"",allorders!E:E,"Shipped")</f>
        <v>0</v>
      </c>
      <c r="F946" s="5">
        <f>SUMIFS(allorders!$O:$O,allorders!$L:$L,$A946,allorders!$AG:$AG,"&lt;="&amp;日期!$B$11,allorders!$AG:$AG,"&gt;="&amp;日期!$B$12,allorders!Q:Q,"&lt;&gt;"&amp;"",allorders!E:E,"Shipped")</f>
        <v>0</v>
      </c>
      <c r="G946" s="6">
        <f>IF(SUM(C946:F946)=0,0,SUMIFS(allorders!Q:Q,allorders!L:L,A946,allorders!AG:AG,"&lt;="&amp;日期!$B$5,allorders!AG:AG,"&gt;="&amp;日期!$B$12,allorders!N:N,"Shipped")/SUM(C946:F946))</f>
        <v>27.98</v>
      </c>
      <c r="H946">
        <f t="shared" si="28"/>
        <v>3</v>
      </c>
      <c r="I946">
        <f t="shared" si="29"/>
        <v>83.94</v>
      </c>
    </row>
    <row r="947" ht="15" spans="1:9">
      <c r="A947" s="4" t="s">
        <v>17180</v>
      </c>
      <c r="B947" t="str">
        <f>VLOOKUP(A947,'[1]子sku-父sku'!$A:$B,2,0)</f>
        <v>CS-SB002</v>
      </c>
      <c r="C947" s="5">
        <f>SUMIFS(allorders!O:O,allorders!L:L,$A947,allorders!AG:AG,"&lt;="&amp;日期!$B$5,allorders!AG:AG,"&gt;="&amp;日期!$B$6,allorders!$Q:$Q,"&lt;&gt;"&amp;"",allorders!E:E,"Shipped")</f>
        <v>0</v>
      </c>
      <c r="D947" s="5">
        <f>SUMIFS(allorders!$O:$O,allorders!$L:$L,$A947,allorders!$AG:$AG,"&lt;="&amp;日期!$B$7,allorders!$AG:$AG,"&gt;="&amp;日期!$B$8,allorders!Q:Q,"&lt;&gt;"&amp;"",allorders!E:E,"Shipped")</f>
        <v>1</v>
      </c>
      <c r="E947" s="5">
        <f>SUMIFS(allorders!$O:$O,allorders!$L:$L,$A947,allorders!$AG:$AG,"&lt;="&amp;日期!$B$9,allorders!$AG:$AG,"&gt;="&amp;日期!$B$10,allorders!Q:Q,"&lt;&gt;"&amp;"",allorders!E:E,"Shipped")</f>
        <v>0</v>
      </c>
      <c r="F947" s="5">
        <f>SUMIFS(allorders!$O:$O,allorders!$L:$L,$A947,allorders!$AG:$AG,"&lt;="&amp;日期!$B$11,allorders!$AG:$AG,"&gt;="&amp;日期!$B$12,allorders!Q:Q,"&lt;&gt;"&amp;"",allorders!E:E,"Shipped")</f>
        <v>0</v>
      </c>
      <c r="G947" s="6">
        <f>IF(SUM(C947:F947)=0,0,SUMIFS(allorders!Q:Q,allorders!L:L,A947,allorders!AG:AG,"&lt;="&amp;日期!$B$5,allorders!AG:AG,"&gt;="&amp;日期!$B$12,allorders!N:N,"Shipped")/SUM(C947:F947))</f>
        <v>12.98</v>
      </c>
      <c r="H947">
        <f t="shared" si="28"/>
        <v>1</v>
      </c>
      <c r="I947">
        <f t="shared" si="29"/>
        <v>12.98</v>
      </c>
    </row>
    <row r="948" ht="15" spans="1:9">
      <c r="A948" s="4" t="s">
        <v>17210</v>
      </c>
      <c r="B948" t="str">
        <f>VLOOKUP(A948,'[1]子sku-父sku'!$A:$B,2,0)</f>
        <v>CS-SB170</v>
      </c>
      <c r="C948" s="5">
        <f>SUMIFS(allorders!O:O,allorders!L:L,$A948,allorders!AG:AG,"&lt;="&amp;日期!$B$5,allorders!AG:AG,"&gt;="&amp;日期!$B$6,allorders!$Q:$Q,"&lt;&gt;"&amp;"",allorders!E:E,"Shipped")</f>
        <v>0</v>
      </c>
      <c r="D948" s="5">
        <f>SUMIFS(allorders!$O:$O,allorders!$L:$L,$A948,allorders!$AG:$AG,"&lt;="&amp;日期!$B$7,allorders!$AG:$AG,"&gt;="&amp;日期!$B$8,allorders!Q:Q,"&lt;&gt;"&amp;"",allorders!E:E,"Shipped")</f>
        <v>1</v>
      </c>
      <c r="E948" s="5">
        <f>SUMIFS(allorders!$O:$O,allorders!$L:$L,$A948,allorders!$AG:$AG,"&lt;="&amp;日期!$B$9,allorders!$AG:$AG,"&gt;="&amp;日期!$B$10,allorders!Q:Q,"&lt;&gt;"&amp;"",allorders!E:E,"Shipped")</f>
        <v>0</v>
      </c>
      <c r="F948" s="5">
        <f>SUMIFS(allorders!$O:$O,allorders!$L:$L,$A948,allorders!$AG:$AG,"&lt;="&amp;日期!$B$11,allorders!$AG:$AG,"&gt;="&amp;日期!$B$12,allorders!Q:Q,"&lt;&gt;"&amp;"",allorders!E:E,"Shipped")</f>
        <v>0</v>
      </c>
      <c r="G948" s="6">
        <f>IF(SUM(C948:F948)=0,0,SUMIFS(allorders!Q:Q,allorders!L:L,A948,allorders!AG:AG,"&lt;="&amp;日期!$B$5,allorders!AG:AG,"&gt;="&amp;日期!$B$12,allorders!N:N,"Shipped")/SUM(C948:F948))</f>
        <v>23.98</v>
      </c>
      <c r="H948">
        <f t="shared" si="28"/>
        <v>1</v>
      </c>
      <c r="I948">
        <f t="shared" si="29"/>
        <v>23.98</v>
      </c>
    </row>
    <row r="949" ht="15" spans="1:9">
      <c r="A949" s="4" t="s">
        <v>17215</v>
      </c>
      <c r="B949" t="str">
        <f>VLOOKUP(A949,'[1]子sku-父sku'!$A:$B,2,0)</f>
        <v>CS-LY166</v>
      </c>
      <c r="C949" s="5">
        <f>SUMIFS(allorders!O:O,allorders!L:L,$A949,allorders!AG:AG,"&lt;="&amp;日期!$B$5,allorders!AG:AG,"&gt;="&amp;日期!$B$6,allorders!$Q:$Q,"&lt;&gt;"&amp;"",allorders!E:E,"Shipped")</f>
        <v>0</v>
      </c>
      <c r="D949" s="5">
        <f>SUMIFS(allorders!$O:$O,allorders!$L:$L,$A949,allorders!$AG:$AG,"&lt;="&amp;日期!$B$7,allorders!$AG:$AG,"&gt;="&amp;日期!$B$8,allorders!Q:Q,"&lt;&gt;"&amp;"",allorders!E:E,"Shipped")</f>
        <v>1</v>
      </c>
      <c r="E949" s="5">
        <f>SUMIFS(allorders!$O:$O,allorders!$L:$L,$A949,allorders!$AG:$AG,"&lt;="&amp;日期!$B$9,allorders!$AG:$AG,"&gt;="&amp;日期!$B$10,allorders!Q:Q,"&lt;&gt;"&amp;"",allorders!E:E,"Shipped")</f>
        <v>0</v>
      </c>
      <c r="F949" s="5">
        <f>SUMIFS(allorders!$O:$O,allorders!$L:$L,$A949,allorders!$AG:$AG,"&lt;="&amp;日期!$B$11,allorders!$AG:$AG,"&gt;="&amp;日期!$B$12,allorders!Q:Q,"&lt;&gt;"&amp;"",allorders!E:E,"Shipped")</f>
        <v>0</v>
      </c>
      <c r="G949" s="6">
        <f>IF(SUM(C949:F949)=0,0,SUMIFS(allorders!Q:Q,allorders!L:L,A949,allorders!AG:AG,"&lt;="&amp;日期!$B$5,allorders!AG:AG,"&gt;="&amp;日期!$B$12,allorders!N:N,"Shipped")/SUM(C949:F949))</f>
        <v>25.98</v>
      </c>
      <c r="H949">
        <f t="shared" si="28"/>
        <v>1</v>
      </c>
      <c r="I949">
        <f t="shared" si="29"/>
        <v>25.98</v>
      </c>
    </row>
    <row r="950" ht="15" spans="1:9">
      <c r="A950" s="4" t="s">
        <v>17239</v>
      </c>
      <c r="B950" t="str">
        <f>VLOOKUP(A950,'[1]子sku-父sku'!$A:$B,2,0)</f>
        <v>MY-SB026</v>
      </c>
      <c r="C950" s="5">
        <f>SUMIFS(allorders!O:O,allorders!L:L,$A950,allorders!AG:AG,"&lt;="&amp;日期!$B$5,allorders!AG:AG,"&gt;="&amp;日期!$B$6,allorders!$Q:$Q,"&lt;&gt;"&amp;"",allorders!E:E,"Shipped")</f>
        <v>0</v>
      </c>
      <c r="D950" s="5">
        <f>SUMIFS(allorders!$O:$O,allorders!$L:$L,$A950,allorders!$AG:$AG,"&lt;="&amp;日期!$B$7,allorders!$AG:$AG,"&gt;="&amp;日期!$B$8,allorders!Q:Q,"&lt;&gt;"&amp;"",allorders!E:E,"Shipped")</f>
        <v>1</v>
      </c>
      <c r="E950" s="5">
        <f>SUMIFS(allorders!$O:$O,allorders!$L:$L,$A950,allorders!$AG:$AG,"&lt;="&amp;日期!$B$9,allorders!$AG:$AG,"&gt;="&amp;日期!$B$10,allorders!Q:Q,"&lt;&gt;"&amp;"",allorders!E:E,"Shipped")</f>
        <v>0</v>
      </c>
      <c r="F950" s="5">
        <f>SUMIFS(allorders!$O:$O,allorders!$L:$L,$A950,allorders!$AG:$AG,"&lt;="&amp;日期!$B$11,allorders!$AG:$AG,"&gt;="&amp;日期!$B$12,allorders!Q:Q,"&lt;&gt;"&amp;"",allorders!E:E,"Shipped")</f>
        <v>0</v>
      </c>
      <c r="G950" s="6">
        <f>IF(SUM(C950:F950)=0,0,SUMIFS(allorders!Q:Q,allorders!L:L,A950,allorders!AG:AG,"&lt;="&amp;日期!$B$5,allorders!AG:AG,"&gt;="&amp;日期!$B$12,allorders!N:N,"Shipped")/SUM(C950:F950))</f>
        <v>26.98</v>
      </c>
      <c r="H950">
        <f t="shared" si="28"/>
        <v>1</v>
      </c>
      <c r="I950">
        <f t="shared" si="29"/>
        <v>26.98</v>
      </c>
    </row>
    <row r="951" ht="15" spans="1:9">
      <c r="A951" s="4" t="s">
        <v>17336</v>
      </c>
      <c r="B951" t="str">
        <f>VLOOKUP(A951,'[1]子sku-父sku'!$A:$B,2,0)</f>
        <v>CS-CA170</v>
      </c>
      <c r="C951" s="5">
        <f>SUMIFS(allorders!O:O,allorders!L:L,$A951,allorders!AG:AG,"&lt;="&amp;日期!$B$5,allorders!AG:AG,"&gt;="&amp;日期!$B$6,allorders!$Q:$Q,"&lt;&gt;"&amp;"",allorders!E:E,"Shipped")</f>
        <v>2</v>
      </c>
      <c r="D951" s="5">
        <f>SUMIFS(allorders!$O:$O,allorders!$L:$L,$A951,allorders!$AG:$AG,"&lt;="&amp;日期!$B$7,allorders!$AG:$AG,"&gt;="&amp;日期!$B$8,allorders!Q:Q,"&lt;&gt;"&amp;"",allorders!E:E,"Shipped")</f>
        <v>1</v>
      </c>
      <c r="E951" s="5">
        <f>SUMIFS(allorders!$O:$O,allorders!$L:$L,$A951,allorders!$AG:$AG,"&lt;="&amp;日期!$B$9,allorders!$AG:$AG,"&gt;="&amp;日期!$B$10,allorders!Q:Q,"&lt;&gt;"&amp;"",allorders!E:E,"Shipped")</f>
        <v>0</v>
      </c>
      <c r="F951" s="5">
        <f>SUMIFS(allorders!$O:$O,allorders!$L:$L,$A951,allorders!$AG:$AG,"&lt;="&amp;日期!$B$11,allorders!$AG:$AG,"&gt;="&amp;日期!$B$12,allorders!Q:Q,"&lt;&gt;"&amp;"",allorders!E:E,"Shipped")</f>
        <v>0</v>
      </c>
      <c r="G951" s="6">
        <f>IF(SUM(C951:F951)=0,0,SUMIFS(allorders!Q:Q,allorders!L:L,A951,allorders!AG:AG,"&lt;="&amp;日期!$B$5,allorders!AG:AG,"&gt;="&amp;日期!$B$12,allorders!N:N,"Shipped")/SUM(C951:F951))</f>
        <v>24.99</v>
      </c>
      <c r="H951">
        <f t="shared" si="28"/>
        <v>3</v>
      </c>
      <c r="I951">
        <f t="shared" si="29"/>
        <v>74.97</v>
      </c>
    </row>
    <row r="952" ht="15" spans="1:9">
      <c r="A952" s="4" t="s">
        <v>17391</v>
      </c>
      <c r="B952" t="str">
        <f>VLOOKUP(A952,'[1]子sku-父sku'!$A:$B,2,0)</f>
        <v>MY-LYRound020</v>
      </c>
      <c r="C952" s="5">
        <f>SUMIFS(allorders!O:O,allorders!L:L,$A952,allorders!AG:AG,"&lt;="&amp;日期!$B$5,allorders!AG:AG,"&gt;="&amp;日期!$B$6,allorders!$Q:$Q,"&lt;&gt;"&amp;"",allorders!E:E,"Shipped")</f>
        <v>0</v>
      </c>
      <c r="D952" s="5">
        <f>SUMIFS(allorders!$O:$O,allorders!$L:$L,$A952,allorders!$AG:$AG,"&lt;="&amp;日期!$B$7,allorders!$AG:$AG,"&gt;="&amp;日期!$B$8,allorders!Q:Q,"&lt;&gt;"&amp;"",allorders!E:E,"Shipped")</f>
        <v>2</v>
      </c>
      <c r="E952" s="5">
        <f>SUMIFS(allorders!$O:$O,allorders!$L:$L,$A952,allorders!$AG:$AG,"&lt;="&amp;日期!$B$9,allorders!$AG:$AG,"&gt;="&amp;日期!$B$10,allorders!Q:Q,"&lt;&gt;"&amp;"",allorders!E:E,"Shipped")</f>
        <v>0</v>
      </c>
      <c r="F952" s="5">
        <f>SUMIFS(allorders!$O:$O,allorders!$L:$L,$A952,allorders!$AG:$AG,"&lt;="&amp;日期!$B$11,allorders!$AG:$AG,"&gt;="&amp;日期!$B$12,allorders!Q:Q,"&lt;&gt;"&amp;"",allorders!E:E,"Shipped")</f>
        <v>0</v>
      </c>
      <c r="G952" s="6">
        <f>IF(SUM(C952:F952)=0,0,SUMIFS(allorders!Q:Q,allorders!L:L,A952,allorders!AG:AG,"&lt;="&amp;日期!$B$5,allorders!AG:AG,"&gt;="&amp;日期!$B$12,allorders!N:N,"Shipped")/SUM(C952:F952))</f>
        <v>23.98</v>
      </c>
      <c r="H952">
        <f t="shared" si="28"/>
        <v>2</v>
      </c>
      <c r="I952">
        <f t="shared" si="29"/>
        <v>47.96</v>
      </c>
    </row>
    <row r="953" ht="15" spans="1:9">
      <c r="A953" s="4" t="s">
        <v>17419</v>
      </c>
      <c r="B953" t="str">
        <f>VLOOKUP(A953,'[1]子sku-父sku'!$A:$B,2,0)</f>
        <v>MY-BBS011</v>
      </c>
      <c r="C953" s="5">
        <f>SUMIFS(allorders!O:O,allorders!L:L,$A953,allorders!AG:AG,"&lt;="&amp;日期!$B$5,allorders!AG:AG,"&gt;="&amp;日期!$B$6,allorders!$Q:$Q,"&lt;&gt;"&amp;"",allorders!E:E,"Shipped")</f>
        <v>0</v>
      </c>
      <c r="D953" s="5">
        <f>SUMIFS(allorders!$O:$O,allorders!$L:$L,$A953,allorders!$AG:$AG,"&lt;="&amp;日期!$B$7,allorders!$AG:$AG,"&gt;="&amp;日期!$B$8,allorders!Q:Q,"&lt;&gt;"&amp;"",allorders!E:E,"Shipped")</f>
        <v>1</v>
      </c>
      <c r="E953" s="5">
        <f>SUMIFS(allorders!$O:$O,allorders!$L:$L,$A953,allorders!$AG:$AG,"&lt;="&amp;日期!$B$9,allorders!$AG:$AG,"&gt;="&amp;日期!$B$10,allorders!Q:Q,"&lt;&gt;"&amp;"",allorders!E:E,"Shipped")</f>
        <v>0</v>
      </c>
      <c r="F953" s="5">
        <f>SUMIFS(allorders!$O:$O,allorders!$L:$L,$A953,allorders!$AG:$AG,"&lt;="&amp;日期!$B$11,allorders!$AG:$AG,"&gt;="&amp;日期!$B$12,allorders!Q:Q,"&lt;&gt;"&amp;"",allorders!E:E,"Shipped")</f>
        <v>0</v>
      </c>
      <c r="G953" s="6">
        <f>IF(SUM(C953:F953)=0,0,SUMIFS(allorders!Q:Q,allorders!L:L,A953,allorders!AG:AG,"&lt;="&amp;日期!$B$5,allorders!AG:AG,"&gt;="&amp;日期!$B$12,allorders!N:N,"Shipped")/SUM(C953:F953))</f>
        <v>22.98</v>
      </c>
      <c r="H953">
        <f t="shared" si="28"/>
        <v>1</v>
      </c>
      <c r="I953">
        <f t="shared" si="29"/>
        <v>22.98</v>
      </c>
    </row>
    <row r="954" ht="15" spans="1:9">
      <c r="A954" s="4" t="s">
        <v>17430</v>
      </c>
      <c r="B954" t="str">
        <f>VLOOKUP(A954,'[1]子sku-父sku'!$A:$B,2,0)</f>
        <v>CS-BUSB031</v>
      </c>
      <c r="C954" s="5">
        <f>SUMIFS(allorders!O:O,allorders!L:L,$A954,allorders!AG:AG,"&lt;="&amp;日期!$B$5,allorders!AG:AG,"&gt;="&amp;日期!$B$6,allorders!$Q:$Q,"&lt;&gt;"&amp;"",allorders!E:E,"Shipped")</f>
        <v>0</v>
      </c>
      <c r="D954" s="5">
        <f>SUMIFS(allorders!$O:$O,allorders!$L:$L,$A954,allorders!$AG:$AG,"&lt;="&amp;日期!$B$7,allorders!$AG:$AG,"&gt;="&amp;日期!$B$8,allorders!Q:Q,"&lt;&gt;"&amp;"",allorders!E:E,"Shipped")</f>
        <v>2</v>
      </c>
      <c r="E954" s="5">
        <f>SUMIFS(allorders!$O:$O,allorders!$L:$L,$A954,allorders!$AG:$AG,"&lt;="&amp;日期!$B$9,allorders!$AG:$AG,"&gt;="&amp;日期!$B$10,allorders!Q:Q,"&lt;&gt;"&amp;"",allorders!E:E,"Shipped")</f>
        <v>0</v>
      </c>
      <c r="F954" s="5">
        <f>SUMIFS(allorders!$O:$O,allorders!$L:$L,$A954,allorders!$AG:$AG,"&lt;="&amp;日期!$B$11,allorders!$AG:$AG,"&gt;="&amp;日期!$B$12,allorders!Q:Q,"&lt;&gt;"&amp;"",allorders!E:E,"Shipped")</f>
        <v>0</v>
      </c>
      <c r="G954" s="6">
        <f>IF(SUM(C954:F954)=0,0,SUMIFS(allorders!Q:Q,allorders!L:L,A954,allorders!AG:AG,"&lt;="&amp;日期!$B$5,allorders!AG:AG,"&gt;="&amp;日期!$B$12,allorders!N:N,"Shipped")/SUM(C954:F954))</f>
        <v>27.98</v>
      </c>
      <c r="H954">
        <f t="shared" si="28"/>
        <v>2</v>
      </c>
      <c r="I954">
        <f t="shared" si="29"/>
        <v>55.96</v>
      </c>
    </row>
    <row r="955" ht="15" spans="1:9">
      <c r="A955" s="4" t="s">
        <v>17569</v>
      </c>
      <c r="B955" t="str">
        <f>VLOOKUP(A955,'[1]子sku-父sku'!$A:$B,2,0)</f>
        <v>WQS-BN-1503</v>
      </c>
      <c r="C955" s="5">
        <f>SUMIFS(allorders!O:O,allorders!L:L,$A955,allorders!AG:AG,"&lt;="&amp;日期!$B$5,allorders!AG:AG,"&gt;="&amp;日期!$B$6,allorders!$Q:$Q,"&lt;&gt;"&amp;"",allorders!E:E,"Shipped")</f>
        <v>0</v>
      </c>
      <c r="D955" s="5">
        <f>SUMIFS(allorders!$O:$O,allorders!$L:$L,$A955,allorders!$AG:$AG,"&lt;="&amp;日期!$B$7,allorders!$AG:$AG,"&gt;="&amp;日期!$B$8,allorders!Q:Q,"&lt;&gt;"&amp;"",allorders!E:E,"Shipped")</f>
        <v>1</v>
      </c>
      <c r="E955" s="5">
        <f>SUMIFS(allorders!$O:$O,allorders!$L:$L,$A955,allorders!$AG:$AG,"&lt;="&amp;日期!$B$9,allorders!$AG:$AG,"&gt;="&amp;日期!$B$10,allorders!Q:Q,"&lt;&gt;"&amp;"",allorders!E:E,"Shipped")</f>
        <v>0</v>
      </c>
      <c r="F955" s="5">
        <f>SUMIFS(allorders!$O:$O,allorders!$L:$L,$A955,allorders!$AG:$AG,"&lt;="&amp;日期!$B$11,allorders!$AG:$AG,"&gt;="&amp;日期!$B$12,allorders!Q:Q,"&lt;&gt;"&amp;"",allorders!E:E,"Shipped")</f>
        <v>0</v>
      </c>
      <c r="G955" s="6">
        <f>IF(SUM(C955:F955)=0,0,SUMIFS(allorders!Q:Q,allorders!L:L,A955,allorders!AG:AG,"&lt;="&amp;日期!$B$5,allorders!AG:AG,"&gt;="&amp;日期!$B$12,allorders!N:N,"Shipped")/SUM(C955:F955))</f>
        <v>22.98</v>
      </c>
      <c r="H955">
        <f t="shared" si="28"/>
        <v>1</v>
      </c>
      <c r="I955">
        <f t="shared" si="29"/>
        <v>22.98</v>
      </c>
    </row>
    <row r="956" ht="15" spans="1:9">
      <c r="A956" s="4" t="s">
        <v>17619</v>
      </c>
      <c r="B956" t="str">
        <f>VLOOKUP(A956,'[1]子sku-父sku'!$A:$B,2,0)</f>
        <v>MY-BS026</v>
      </c>
      <c r="C956" s="5">
        <f>SUMIFS(allorders!O:O,allorders!L:L,$A956,allorders!AG:AG,"&lt;="&amp;日期!$B$5,allorders!AG:AG,"&gt;="&amp;日期!$B$6,allorders!$Q:$Q,"&lt;&gt;"&amp;"",allorders!E:E,"Shipped")</f>
        <v>3</v>
      </c>
      <c r="D956" s="5">
        <f>SUMIFS(allorders!$O:$O,allorders!$L:$L,$A956,allorders!$AG:$AG,"&lt;="&amp;日期!$B$7,allorders!$AG:$AG,"&gt;="&amp;日期!$B$8,allorders!Q:Q,"&lt;&gt;"&amp;"",allorders!E:E,"Shipped")</f>
        <v>2</v>
      </c>
      <c r="E956" s="5">
        <f>SUMIFS(allorders!$O:$O,allorders!$L:$L,$A956,allorders!$AG:$AG,"&lt;="&amp;日期!$B$9,allorders!$AG:$AG,"&gt;="&amp;日期!$B$10,allorders!Q:Q,"&lt;&gt;"&amp;"",allorders!E:E,"Shipped")</f>
        <v>0</v>
      </c>
      <c r="F956" s="5">
        <f>SUMIFS(allorders!$O:$O,allorders!$L:$L,$A956,allorders!$AG:$AG,"&lt;="&amp;日期!$B$11,allorders!$AG:$AG,"&gt;="&amp;日期!$B$12,allorders!Q:Q,"&lt;&gt;"&amp;"",allorders!E:E,"Shipped")</f>
        <v>0</v>
      </c>
      <c r="G956" s="6">
        <f>IF(SUM(C956:F956)=0,0,SUMIFS(allorders!Q:Q,allorders!L:L,A956,allorders!AG:AG,"&lt;="&amp;日期!$B$5,allorders!AG:AG,"&gt;="&amp;日期!$B$12,allorders!N:N,"Shipped")/SUM(C956:F956))</f>
        <v>26.98</v>
      </c>
      <c r="H956">
        <f t="shared" si="28"/>
        <v>5</v>
      </c>
      <c r="I956">
        <f t="shared" si="29"/>
        <v>134.9</v>
      </c>
    </row>
    <row r="957" ht="15" spans="1:9">
      <c r="A957" s="4" t="s">
        <v>17749</v>
      </c>
      <c r="B957" t="str">
        <f>VLOOKUP(A957,'[1]子sku-父sku'!$A:$B,2,0)</f>
        <v>CS-SB006</v>
      </c>
      <c r="C957" s="5">
        <f>SUMIFS(allorders!O:O,allorders!L:L,$A957,allorders!AG:AG,"&lt;="&amp;日期!$B$5,allorders!AG:AG,"&gt;="&amp;日期!$B$6,allorders!$Q:$Q,"&lt;&gt;"&amp;"",allorders!E:E,"Shipped")</f>
        <v>0</v>
      </c>
      <c r="D957" s="5">
        <f>SUMIFS(allorders!$O:$O,allorders!$L:$L,$A957,allorders!$AG:$AG,"&lt;="&amp;日期!$B$7,allorders!$AG:$AG,"&gt;="&amp;日期!$B$8,allorders!Q:Q,"&lt;&gt;"&amp;"",allorders!E:E,"Shipped")</f>
        <v>1</v>
      </c>
      <c r="E957" s="5">
        <f>SUMIFS(allorders!$O:$O,allorders!$L:$L,$A957,allorders!$AG:$AG,"&lt;="&amp;日期!$B$9,allorders!$AG:$AG,"&gt;="&amp;日期!$B$10,allorders!Q:Q,"&lt;&gt;"&amp;"",allorders!E:E,"Shipped")</f>
        <v>0</v>
      </c>
      <c r="F957" s="5">
        <f>SUMIFS(allorders!$O:$O,allorders!$L:$L,$A957,allorders!$AG:$AG,"&lt;="&amp;日期!$B$11,allorders!$AG:$AG,"&gt;="&amp;日期!$B$12,allorders!Q:Q,"&lt;&gt;"&amp;"",allorders!E:E,"Shipped")</f>
        <v>0</v>
      </c>
      <c r="G957" s="6">
        <f>IF(SUM(C957:F957)=0,0,SUMIFS(allorders!Q:Q,allorders!L:L,A957,allorders!AG:AG,"&lt;="&amp;日期!$B$5,allorders!AG:AG,"&gt;="&amp;日期!$B$12,allorders!N:N,"Shipped")/SUM(C957:F957))</f>
        <v>22.98</v>
      </c>
      <c r="H957">
        <f t="shared" si="28"/>
        <v>1</v>
      </c>
      <c r="I957">
        <f t="shared" si="29"/>
        <v>22.98</v>
      </c>
    </row>
    <row r="958" ht="15" spans="1:9">
      <c r="A958" s="4" t="s">
        <v>17858</v>
      </c>
      <c r="B958" t="str">
        <f>VLOOKUP(A958,'[1]子sku-父sku'!$A:$B,2,0)</f>
        <v>CS-LY170</v>
      </c>
      <c r="C958" s="5">
        <f>SUMIFS(allorders!O:O,allorders!L:L,$A958,allorders!AG:AG,"&lt;="&amp;日期!$B$5,allorders!AG:AG,"&gt;="&amp;日期!$B$6,allorders!$Q:$Q,"&lt;&gt;"&amp;"",allorders!E:E,"Shipped")</f>
        <v>1</v>
      </c>
      <c r="D958" s="5">
        <f>SUMIFS(allorders!$O:$O,allorders!$L:$L,$A958,allorders!$AG:$AG,"&lt;="&amp;日期!$B$7,allorders!$AG:$AG,"&gt;="&amp;日期!$B$8,allorders!Q:Q,"&lt;&gt;"&amp;"",allorders!E:E,"Shipped")</f>
        <v>1</v>
      </c>
      <c r="E958" s="5">
        <f>SUMIFS(allorders!$O:$O,allorders!$L:$L,$A958,allorders!$AG:$AG,"&lt;="&amp;日期!$B$9,allorders!$AG:$AG,"&gt;="&amp;日期!$B$10,allorders!Q:Q,"&lt;&gt;"&amp;"",allorders!E:E,"Shipped")</f>
        <v>0</v>
      </c>
      <c r="F958" s="5">
        <f>SUMIFS(allorders!$O:$O,allorders!$L:$L,$A958,allorders!$AG:$AG,"&lt;="&amp;日期!$B$11,allorders!$AG:$AG,"&gt;="&amp;日期!$B$12,allorders!Q:Q,"&lt;&gt;"&amp;"",allorders!E:E,"Shipped")</f>
        <v>0</v>
      </c>
      <c r="G958" s="6">
        <f>IF(SUM(C958:F958)=0,0,SUMIFS(allorders!Q:Q,allorders!L:L,A958,allorders!AG:AG,"&lt;="&amp;日期!$B$5,allorders!AG:AG,"&gt;="&amp;日期!$B$12,allorders!N:N,"Shipped")/SUM(C958:F958))</f>
        <v>15.98</v>
      </c>
      <c r="H958">
        <f t="shared" si="28"/>
        <v>2</v>
      </c>
      <c r="I958">
        <f t="shared" si="29"/>
        <v>31.96</v>
      </c>
    </row>
    <row r="959" ht="15" spans="1:9">
      <c r="A959" s="4" t="s">
        <v>17896</v>
      </c>
      <c r="B959" t="str">
        <f>VLOOKUP(A959,'[1]子sku-父sku'!$A:$B,2,0)</f>
        <v>MY-SBRound020</v>
      </c>
      <c r="C959" s="5">
        <f>SUMIFS(allorders!O:O,allorders!L:L,$A959,allorders!AG:AG,"&lt;="&amp;日期!$B$5,allorders!AG:AG,"&gt;="&amp;日期!$B$6,allorders!$Q:$Q,"&lt;&gt;"&amp;"",allorders!E:E,"Shipped")</f>
        <v>2</v>
      </c>
      <c r="D959" s="5">
        <f>SUMIFS(allorders!$O:$O,allorders!$L:$L,$A959,allorders!$AG:$AG,"&lt;="&amp;日期!$B$7,allorders!$AG:$AG,"&gt;="&amp;日期!$B$8,allorders!Q:Q,"&lt;&gt;"&amp;"",allorders!E:E,"Shipped")</f>
        <v>1</v>
      </c>
      <c r="E959" s="5">
        <f>SUMIFS(allorders!$O:$O,allorders!$L:$L,$A959,allorders!$AG:$AG,"&lt;="&amp;日期!$B$9,allorders!$AG:$AG,"&gt;="&amp;日期!$B$10,allorders!Q:Q,"&lt;&gt;"&amp;"",allorders!E:E,"Shipped")</f>
        <v>0</v>
      </c>
      <c r="F959" s="5">
        <f>SUMIFS(allorders!$O:$O,allorders!$L:$L,$A959,allorders!$AG:$AG,"&lt;="&amp;日期!$B$11,allorders!$AG:$AG,"&gt;="&amp;日期!$B$12,allorders!Q:Q,"&lt;&gt;"&amp;"",allorders!E:E,"Shipped")</f>
        <v>0</v>
      </c>
      <c r="G959" s="6">
        <f>IF(SUM(C959:F959)=0,0,SUMIFS(allorders!Q:Q,allorders!L:L,A959,allorders!AG:AG,"&lt;="&amp;日期!$B$5,allorders!AG:AG,"&gt;="&amp;日期!$B$12,allorders!N:N,"Shipped")/SUM(C959:F959))</f>
        <v>23.98</v>
      </c>
      <c r="H959">
        <f t="shared" si="28"/>
        <v>3</v>
      </c>
      <c r="I959">
        <f t="shared" si="29"/>
        <v>71.94</v>
      </c>
    </row>
    <row r="960" ht="15" spans="1:9">
      <c r="A960" s="4" t="s">
        <v>17900</v>
      </c>
      <c r="B960" t="str">
        <f>VLOOKUP(A960,'[1]子sku-父sku'!$A:$B,2,0)</f>
        <v>MY-LYRound020</v>
      </c>
      <c r="C960" s="5">
        <f>SUMIFS(allorders!O:O,allorders!L:L,$A960,allorders!AG:AG,"&lt;="&amp;日期!$B$5,allorders!AG:AG,"&gt;="&amp;日期!$B$6,allorders!$Q:$Q,"&lt;&gt;"&amp;"",allorders!E:E,"Shipped")</f>
        <v>0</v>
      </c>
      <c r="D960" s="5">
        <f>SUMIFS(allorders!$O:$O,allorders!$L:$L,$A960,allorders!$AG:$AG,"&lt;="&amp;日期!$B$7,allorders!$AG:$AG,"&gt;="&amp;日期!$B$8,allorders!Q:Q,"&lt;&gt;"&amp;"",allorders!E:E,"Shipped")</f>
        <v>1</v>
      </c>
      <c r="E960" s="5">
        <f>SUMIFS(allorders!$O:$O,allorders!$L:$L,$A960,allorders!$AG:$AG,"&lt;="&amp;日期!$B$9,allorders!$AG:$AG,"&gt;="&amp;日期!$B$10,allorders!Q:Q,"&lt;&gt;"&amp;"",allorders!E:E,"Shipped")</f>
        <v>0</v>
      </c>
      <c r="F960" s="5">
        <f>SUMIFS(allorders!$O:$O,allorders!$L:$L,$A960,allorders!$AG:$AG,"&lt;="&amp;日期!$B$11,allorders!$AG:$AG,"&gt;="&amp;日期!$B$12,allorders!Q:Q,"&lt;&gt;"&amp;"",allorders!E:E,"Shipped")</f>
        <v>0</v>
      </c>
      <c r="G960" s="6">
        <f>IF(SUM(C960:F960)=0,0,SUMIFS(allorders!Q:Q,allorders!L:L,A960,allorders!AG:AG,"&lt;="&amp;日期!$B$5,allorders!AG:AG,"&gt;="&amp;日期!$B$12,allorders!N:N,"Shipped")/SUM(C960:F960))</f>
        <v>23.98</v>
      </c>
      <c r="H960">
        <f t="shared" si="28"/>
        <v>1</v>
      </c>
      <c r="I960">
        <f t="shared" si="29"/>
        <v>23.98</v>
      </c>
    </row>
    <row r="961" ht="15" spans="1:9">
      <c r="A961" s="4" t="s">
        <v>17902</v>
      </c>
      <c r="B961" t="str">
        <f>VLOOKUP(A961,'[1]子sku-父sku'!$A:$B,2,0)</f>
        <v>MY-SBRound020</v>
      </c>
      <c r="C961" s="5">
        <f>SUMIFS(allorders!O:O,allorders!L:L,$A961,allorders!AG:AG,"&lt;="&amp;日期!$B$5,allorders!AG:AG,"&gt;="&amp;日期!$B$6,allorders!$Q:$Q,"&lt;&gt;"&amp;"",allorders!E:E,"Shipped")</f>
        <v>0</v>
      </c>
      <c r="D961" s="5">
        <f>SUMIFS(allorders!$O:$O,allorders!$L:$L,$A961,allorders!$AG:$AG,"&lt;="&amp;日期!$B$7,allorders!$AG:$AG,"&gt;="&amp;日期!$B$8,allorders!Q:Q,"&lt;&gt;"&amp;"",allorders!E:E,"Shipped")</f>
        <v>1</v>
      </c>
      <c r="E961" s="5">
        <f>SUMIFS(allorders!$O:$O,allorders!$L:$L,$A961,allorders!$AG:$AG,"&lt;="&amp;日期!$B$9,allorders!$AG:$AG,"&gt;="&amp;日期!$B$10,allorders!Q:Q,"&lt;&gt;"&amp;"",allorders!E:E,"Shipped")</f>
        <v>0</v>
      </c>
      <c r="F961" s="5">
        <f>SUMIFS(allorders!$O:$O,allorders!$L:$L,$A961,allorders!$AG:$AG,"&lt;="&amp;日期!$B$11,allorders!$AG:$AG,"&gt;="&amp;日期!$B$12,allorders!Q:Q,"&lt;&gt;"&amp;"",allorders!E:E,"Shipped")</f>
        <v>0</v>
      </c>
      <c r="G961" s="6">
        <f>IF(SUM(C961:F961)=0,0,SUMIFS(allorders!Q:Q,allorders!L:L,A961,allorders!AG:AG,"&lt;="&amp;日期!$B$5,allorders!AG:AG,"&gt;="&amp;日期!$B$12,allorders!N:N,"Shipped")/SUM(C961:F961))</f>
        <v>23.98</v>
      </c>
      <c r="H961">
        <f t="shared" si="28"/>
        <v>1</v>
      </c>
      <c r="I961">
        <f t="shared" si="29"/>
        <v>23.98</v>
      </c>
    </row>
    <row r="962" ht="15" spans="1:9">
      <c r="A962" s="4" t="s">
        <v>17960</v>
      </c>
      <c r="B962" t="str">
        <f>VLOOKUP(A962,'[1]子sku-父sku'!$A:$B,2,0)</f>
        <v>CS-CA170</v>
      </c>
      <c r="C962" s="5">
        <f>SUMIFS(allorders!O:O,allorders!L:L,$A962,allorders!AG:AG,"&lt;="&amp;日期!$B$5,allorders!AG:AG,"&gt;="&amp;日期!$B$6,allorders!$Q:$Q,"&lt;&gt;"&amp;"",allorders!E:E,"Shipped")</f>
        <v>1</v>
      </c>
      <c r="D962" s="5">
        <f>SUMIFS(allorders!$O:$O,allorders!$L:$L,$A962,allorders!$AG:$AG,"&lt;="&amp;日期!$B$7,allorders!$AG:$AG,"&gt;="&amp;日期!$B$8,allorders!Q:Q,"&lt;&gt;"&amp;"",allorders!E:E,"Shipped")</f>
        <v>1</v>
      </c>
      <c r="E962" s="5">
        <f>SUMIFS(allorders!$O:$O,allorders!$L:$L,$A962,allorders!$AG:$AG,"&lt;="&amp;日期!$B$9,allorders!$AG:$AG,"&gt;="&amp;日期!$B$10,allorders!Q:Q,"&lt;&gt;"&amp;"",allorders!E:E,"Shipped")</f>
        <v>0</v>
      </c>
      <c r="F962" s="5">
        <f>SUMIFS(allorders!$O:$O,allorders!$L:$L,$A962,allorders!$AG:$AG,"&lt;="&amp;日期!$B$11,allorders!$AG:$AG,"&gt;="&amp;日期!$B$12,allorders!Q:Q,"&lt;&gt;"&amp;"",allorders!E:E,"Shipped")</f>
        <v>0</v>
      </c>
      <c r="G962" s="6">
        <f>IF(SUM(C962:F962)=0,0,SUMIFS(allorders!Q:Q,allorders!L:L,A962,allorders!AG:AG,"&lt;="&amp;日期!$B$5,allorders!AG:AG,"&gt;="&amp;日期!$B$12,allorders!N:N,"Shipped")/SUM(C962:F962))</f>
        <v>24.99</v>
      </c>
      <c r="H962">
        <f t="shared" si="28"/>
        <v>2</v>
      </c>
      <c r="I962">
        <f t="shared" si="29"/>
        <v>49.98</v>
      </c>
    </row>
    <row r="963" ht="15" spans="1:9">
      <c r="A963" s="4" t="s">
        <v>18011</v>
      </c>
      <c r="B963" t="str">
        <f>VLOOKUP(A963,'[1]子sku-父sku'!$A:$B,2,0)</f>
        <v>MY-SB026</v>
      </c>
      <c r="C963" s="5">
        <f>SUMIFS(allorders!O:O,allorders!L:L,$A963,allorders!AG:AG,"&lt;="&amp;日期!$B$5,allorders!AG:AG,"&gt;="&amp;日期!$B$6,allorders!$Q:$Q,"&lt;&gt;"&amp;"",allorders!E:E,"Shipped")</f>
        <v>0</v>
      </c>
      <c r="D963" s="5">
        <f>SUMIFS(allorders!$O:$O,allorders!$L:$L,$A963,allorders!$AG:$AG,"&lt;="&amp;日期!$B$7,allorders!$AG:$AG,"&gt;="&amp;日期!$B$8,allorders!Q:Q,"&lt;&gt;"&amp;"",allorders!E:E,"Shipped")</f>
        <v>1</v>
      </c>
      <c r="E963" s="5">
        <f>SUMIFS(allorders!$O:$O,allorders!$L:$L,$A963,allorders!$AG:$AG,"&lt;="&amp;日期!$B$9,allorders!$AG:$AG,"&gt;="&amp;日期!$B$10,allorders!Q:Q,"&lt;&gt;"&amp;"",allorders!E:E,"Shipped")</f>
        <v>0</v>
      </c>
      <c r="F963" s="5">
        <f>SUMIFS(allorders!$O:$O,allorders!$L:$L,$A963,allorders!$AG:$AG,"&lt;="&amp;日期!$B$11,allorders!$AG:$AG,"&gt;="&amp;日期!$B$12,allorders!Q:Q,"&lt;&gt;"&amp;"",allorders!E:E,"Shipped")</f>
        <v>0</v>
      </c>
      <c r="G963" s="6">
        <f>IF(SUM(C963:F963)=0,0,SUMIFS(allorders!Q:Q,allorders!L:L,A963,allorders!AG:AG,"&lt;="&amp;日期!$B$5,allorders!AG:AG,"&gt;="&amp;日期!$B$12,allorders!N:N,"Shipped")/SUM(C963:F963))</f>
        <v>26.98</v>
      </c>
      <c r="H963">
        <f t="shared" ref="H963:H1026" si="30">SUM(C963:F963)</f>
        <v>1</v>
      </c>
      <c r="I963">
        <f t="shared" ref="I963:I1026" si="31">IF(H963=0,0,H963*G963)</f>
        <v>26.98</v>
      </c>
    </row>
    <row r="964" ht="15" spans="1:9">
      <c r="A964" s="4" t="s">
        <v>18036</v>
      </c>
      <c r="B964" t="str">
        <f>VLOOKUP(A964,'[1]子sku-父sku'!$A:$B,2,0)</f>
        <v>MY-BS026</v>
      </c>
      <c r="C964" s="5">
        <f>SUMIFS(allorders!O:O,allorders!L:L,$A964,allorders!AG:AG,"&lt;="&amp;日期!$B$5,allorders!AG:AG,"&gt;="&amp;日期!$B$6,allorders!$Q:$Q,"&lt;&gt;"&amp;"",allorders!E:E,"Shipped")</f>
        <v>2</v>
      </c>
      <c r="D964" s="5">
        <f>SUMIFS(allorders!$O:$O,allorders!$L:$L,$A964,allorders!$AG:$AG,"&lt;="&amp;日期!$B$7,allorders!$AG:$AG,"&gt;="&amp;日期!$B$8,allorders!Q:Q,"&lt;&gt;"&amp;"",allorders!E:E,"Shipped")</f>
        <v>1</v>
      </c>
      <c r="E964" s="5">
        <f>SUMIFS(allorders!$O:$O,allorders!$L:$L,$A964,allorders!$AG:$AG,"&lt;="&amp;日期!$B$9,allorders!$AG:$AG,"&gt;="&amp;日期!$B$10,allorders!Q:Q,"&lt;&gt;"&amp;"",allorders!E:E,"Shipped")</f>
        <v>0</v>
      </c>
      <c r="F964" s="5">
        <f>SUMIFS(allorders!$O:$O,allorders!$L:$L,$A964,allorders!$AG:$AG,"&lt;="&amp;日期!$B$11,allorders!$AG:$AG,"&gt;="&amp;日期!$B$12,allorders!Q:Q,"&lt;&gt;"&amp;"",allorders!E:E,"Shipped")</f>
        <v>0</v>
      </c>
      <c r="G964" s="6">
        <f>IF(SUM(C964:F964)=0,0,SUMIFS(allorders!Q:Q,allorders!L:L,A964,allorders!AG:AG,"&lt;="&amp;日期!$B$5,allorders!AG:AG,"&gt;="&amp;日期!$B$12,allorders!N:N,"Shipped")/SUM(C964:F964))</f>
        <v>26.98</v>
      </c>
      <c r="H964">
        <f t="shared" si="30"/>
        <v>3</v>
      </c>
      <c r="I964">
        <f t="shared" si="31"/>
        <v>80.94</v>
      </c>
    </row>
    <row r="965" ht="15" spans="1:9">
      <c r="A965" s="4" t="s">
        <v>18040</v>
      </c>
      <c r="B965" t="str">
        <f>VLOOKUP(A965,'[1]子sku-父sku'!$A:$B,2,0)</f>
        <v>MY-BS026</v>
      </c>
      <c r="C965" s="5">
        <f>SUMIFS(allorders!O:O,allorders!L:L,$A965,allorders!AG:AG,"&lt;="&amp;日期!$B$5,allorders!AG:AG,"&gt;="&amp;日期!$B$6,allorders!$Q:$Q,"&lt;&gt;"&amp;"",allorders!E:E,"Shipped")</f>
        <v>1</v>
      </c>
      <c r="D965" s="5">
        <f>SUMIFS(allorders!$O:$O,allorders!$L:$L,$A965,allorders!$AG:$AG,"&lt;="&amp;日期!$B$7,allorders!$AG:$AG,"&gt;="&amp;日期!$B$8,allorders!Q:Q,"&lt;&gt;"&amp;"",allorders!E:E,"Shipped")</f>
        <v>1</v>
      </c>
      <c r="E965" s="5">
        <f>SUMIFS(allorders!$O:$O,allorders!$L:$L,$A965,allorders!$AG:$AG,"&lt;="&amp;日期!$B$9,allorders!$AG:$AG,"&gt;="&amp;日期!$B$10,allorders!Q:Q,"&lt;&gt;"&amp;"",allorders!E:E,"Shipped")</f>
        <v>0</v>
      </c>
      <c r="F965" s="5">
        <f>SUMIFS(allorders!$O:$O,allorders!$L:$L,$A965,allorders!$AG:$AG,"&lt;="&amp;日期!$B$11,allorders!$AG:$AG,"&gt;="&amp;日期!$B$12,allorders!Q:Q,"&lt;&gt;"&amp;"",allorders!E:E,"Shipped")</f>
        <v>0</v>
      </c>
      <c r="G965" s="6">
        <f>IF(SUM(C965:F965)=0,0,SUMIFS(allorders!Q:Q,allorders!L:L,A965,allorders!AG:AG,"&lt;="&amp;日期!$B$5,allorders!AG:AG,"&gt;="&amp;日期!$B$12,allorders!N:N,"Shipped")/SUM(C965:F965))</f>
        <v>26.98</v>
      </c>
      <c r="H965">
        <f t="shared" si="30"/>
        <v>2</v>
      </c>
      <c r="I965">
        <f t="shared" si="31"/>
        <v>53.96</v>
      </c>
    </row>
    <row r="966" ht="15" spans="1:9">
      <c r="A966" s="4" t="s">
        <v>18093</v>
      </c>
      <c r="B966" t="str">
        <f>VLOOKUP(A966,'[1]子sku-父sku'!$A:$B,2,0)</f>
        <v>DK-LY-K157</v>
      </c>
      <c r="C966" s="5">
        <f>SUMIFS(allorders!O:O,allorders!L:L,$A966,allorders!AG:AG,"&lt;="&amp;日期!$B$5,allorders!AG:AG,"&gt;="&amp;日期!$B$6,allorders!$Q:$Q,"&lt;&gt;"&amp;"",allorders!E:E,"Shipped")</f>
        <v>0</v>
      </c>
      <c r="D966" s="5">
        <f>SUMIFS(allorders!$O:$O,allorders!$L:$L,$A966,allorders!$AG:$AG,"&lt;="&amp;日期!$B$7,allorders!$AG:$AG,"&gt;="&amp;日期!$B$8,allorders!Q:Q,"&lt;&gt;"&amp;"",allorders!E:E,"Shipped")</f>
        <v>1</v>
      </c>
      <c r="E966" s="5">
        <f>SUMIFS(allorders!$O:$O,allorders!$L:$L,$A966,allorders!$AG:$AG,"&lt;="&amp;日期!$B$9,allorders!$AG:$AG,"&gt;="&amp;日期!$B$10,allorders!Q:Q,"&lt;&gt;"&amp;"",allorders!E:E,"Shipped")</f>
        <v>0</v>
      </c>
      <c r="F966" s="5">
        <f>SUMIFS(allorders!$O:$O,allorders!$L:$L,$A966,allorders!$AG:$AG,"&lt;="&amp;日期!$B$11,allorders!$AG:$AG,"&gt;="&amp;日期!$B$12,allorders!Q:Q,"&lt;&gt;"&amp;"",allorders!E:E,"Shipped")</f>
        <v>0</v>
      </c>
      <c r="G966" s="6">
        <f>IF(SUM(C966:F966)=0,0,SUMIFS(allorders!Q:Q,allorders!L:L,A966,allorders!AG:AG,"&lt;="&amp;日期!$B$5,allorders!AG:AG,"&gt;="&amp;日期!$B$12,allorders!N:N,"Shipped")/SUM(C966:F966))</f>
        <v>10</v>
      </c>
      <c r="H966">
        <f t="shared" si="30"/>
        <v>1</v>
      </c>
      <c r="I966">
        <f t="shared" si="31"/>
        <v>10</v>
      </c>
    </row>
    <row r="967" ht="15" spans="1:9">
      <c r="A967" s="4" t="s">
        <v>18240</v>
      </c>
      <c r="B967" t="str">
        <f>VLOOKUP(A967,'[1]子sku-父sku'!$A:$B,2,0)</f>
        <v>CS-BUSB031</v>
      </c>
      <c r="C967" s="5">
        <f>SUMIFS(allorders!O:O,allorders!L:L,$A967,allorders!AG:AG,"&lt;="&amp;日期!$B$5,allorders!AG:AG,"&gt;="&amp;日期!$B$6,allorders!$Q:$Q,"&lt;&gt;"&amp;"",allorders!E:E,"Shipped")</f>
        <v>0</v>
      </c>
      <c r="D967" s="5">
        <f>SUMIFS(allorders!$O:$O,allorders!$L:$L,$A967,allorders!$AG:$AG,"&lt;="&amp;日期!$B$7,allorders!$AG:$AG,"&gt;="&amp;日期!$B$8,allorders!Q:Q,"&lt;&gt;"&amp;"",allorders!E:E,"Shipped")</f>
        <v>1</v>
      </c>
      <c r="E967" s="5">
        <f>SUMIFS(allorders!$O:$O,allorders!$L:$L,$A967,allorders!$AG:$AG,"&lt;="&amp;日期!$B$9,allorders!$AG:$AG,"&gt;="&amp;日期!$B$10,allorders!Q:Q,"&lt;&gt;"&amp;"",allorders!E:E,"Shipped")</f>
        <v>0</v>
      </c>
      <c r="F967" s="5">
        <f>SUMIFS(allorders!$O:$O,allorders!$L:$L,$A967,allorders!$AG:$AG,"&lt;="&amp;日期!$B$11,allorders!$AG:$AG,"&gt;="&amp;日期!$B$12,allorders!Q:Q,"&lt;&gt;"&amp;"",allorders!E:E,"Shipped")</f>
        <v>0</v>
      </c>
      <c r="G967" s="6">
        <f>IF(SUM(C967:F967)=0,0,SUMIFS(allorders!Q:Q,allorders!L:L,A967,allorders!AG:AG,"&lt;="&amp;日期!$B$5,allorders!AG:AG,"&gt;="&amp;日期!$B$12,allorders!N:N,"Shipped")/SUM(C967:F967))</f>
        <v>27.98</v>
      </c>
      <c r="H967">
        <f t="shared" si="30"/>
        <v>1</v>
      </c>
      <c r="I967">
        <f t="shared" si="31"/>
        <v>27.98</v>
      </c>
    </row>
    <row r="968" ht="15" spans="1:9">
      <c r="A968" s="4" t="s">
        <v>18251</v>
      </c>
      <c r="B968" t="str">
        <f>VLOOKUP(A968,'[1]子sku-父sku'!$A:$B,2,0)</f>
        <v>MY-SB011</v>
      </c>
      <c r="C968" s="5">
        <f>SUMIFS(allorders!O:O,allorders!L:L,$A968,allorders!AG:AG,"&lt;="&amp;日期!$B$5,allorders!AG:AG,"&gt;="&amp;日期!$B$6,allorders!$Q:$Q,"&lt;&gt;"&amp;"",allorders!E:E,"Shipped")</f>
        <v>0</v>
      </c>
      <c r="D968" s="5">
        <f>SUMIFS(allorders!$O:$O,allorders!$L:$L,$A968,allorders!$AG:$AG,"&lt;="&amp;日期!$B$7,allorders!$AG:$AG,"&gt;="&amp;日期!$B$8,allorders!Q:Q,"&lt;&gt;"&amp;"",allorders!E:E,"Shipped")</f>
        <v>1</v>
      </c>
      <c r="E968" s="5">
        <f>SUMIFS(allorders!$O:$O,allorders!$L:$L,$A968,allorders!$AG:$AG,"&lt;="&amp;日期!$B$9,allorders!$AG:$AG,"&gt;="&amp;日期!$B$10,allorders!Q:Q,"&lt;&gt;"&amp;"",allorders!E:E,"Shipped")</f>
        <v>0</v>
      </c>
      <c r="F968" s="5">
        <f>SUMIFS(allorders!$O:$O,allorders!$L:$L,$A968,allorders!$AG:$AG,"&lt;="&amp;日期!$B$11,allorders!$AG:$AG,"&gt;="&amp;日期!$B$12,allorders!Q:Q,"&lt;&gt;"&amp;"",allorders!E:E,"Shipped")</f>
        <v>0</v>
      </c>
      <c r="G968" s="6">
        <f>IF(SUM(C968:F968)=0,0,SUMIFS(allorders!Q:Q,allorders!L:L,A968,allorders!AG:AG,"&lt;="&amp;日期!$B$5,allorders!AG:AG,"&gt;="&amp;日期!$B$12,allorders!N:N,"Shipped")/SUM(C968:F968))</f>
        <v>24.98</v>
      </c>
      <c r="H968">
        <f t="shared" si="30"/>
        <v>1</v>
      </c>
      <c r="I968">
        <f t="shared" si="31"/>
        <v>24.98</v>
      </c>
    </row>
    <row r="969" ht="15" spans="1:9">
      <c r="A969" s="4" t="s">
        <v>18342</v>
      </c>
      <c r="B969" t="str">
        <f>VLOOKUP(A969,'[1]子sku-父sku'!$A:$B,2,0)</f>
        <v>MY-SBPoint021</v>
      </c>
      <c r="C969" s="5">
        <f>SUMIFS(allorders!O:O,allorders!L:L,$A969,allorders!AG:AG,"&lt;="&amp;日期!$B$5,allorders!AG:AG,"&gt;="&amp;日期!$B$6,allorders!$Q:$Q,"&lt;&gt;"&amp;"",allorders!E:E,"Shipped")</f>
        <v>5</v>
      </c>
      <c r="D969" s="5">
        <f>SUMIFS(allorders!$O:$O,allorders!$L:$L,$A969,allorders!$AG:$AG,"&lt;="&amp;日期!$B$7,allorders!$AG:$AG,"&gt;="&amp;日期!$B$8,allorders!Q:Q,"&lt;&gt;"&amp;"",allorders!E:E,"Shipped")</f>
        <v>2</v>
      </c>
      <c r="E969" s="5">
        <f>SUMIFS(allorders!$O:$O,allorders!$L:$L,$A969,allorders!$AG:$AG,"&lt;="&amp;日期!$B$9,allorders!$AG:$AG,"&gt;="&amp;日期!$B$10,allorders!Q:Q,"&lt;&gt;"&amp;"",allorders!E:E,"Shipped")</f>
        <v>0</v>
      </c>
      <c r="F969" s="5">
        <f>SUMIFS(allorders!$O:$O,allorders!$L:$L,$A969,allorders!$AG:$AG,"&lt;="&amp;日期!$B$11,allorders!$AG:$AG,"&gt;="&amp;日期!$B$12,allorders!Q:Q,"&lt;&gt;"&amp;"",allorders!E:E,"Shipped")</f>
        <v>0</v>
      </c>
      <c r="G969" s="6">
        <f>IF(SUM(C969:F969)=0,0,SUMIFS(allorders!Q:Q,allorders!L:L,A969,allorders!AG:AG,"&lt;="&amp;日期!$B$5,allorders!AG:AG,"&gt;="&amp;日期!$B$12,allorders!N:N,"Shipped")/SUM(C969:F969))</f>
        <v>22.98</v>
      </c>
      <c r="H969">
        <f t="shared" si="30"/>
        <v>7</v>
      </c>
      <c r="I969">
        <f t="shared" si="31"/>
        <v>160.86</v>
      </c>
    </row>
    <row r="970" ht="15" spans="1:9">
      <c r="A970" s="4" t="s">
        <v>18351</v>
      </c>
      <c r="B970" t="str">
        <f>VLOOKUP(A970,'[1]子sku-父sku'!$A:$B,2,0)</f>
        <v>CS-SB181</v>
      </c>
      <c r="C970" s="5">
        <f>SUMIFS(allorders!O:O,allorders!L:L,$A970,allorders!AG:AG,"&lt;="&amp;日期!$B$5,allorders!AG:AG,"&gt;="&amp;日期!$B$6,allorders!$Q:$Q,"&lt;&gt;"&amp;"",allorders!E:E,"Shipped")</f>
        <v>3</v>
      </c>
      <c r="D970" s="5">
        <f>SUMIFS(allorders!$O:$O,allorders!$L:$L,$A970,allorders!$AG:$AG,"&lt;="&amp;日期!$B$7,allorders!$AG:$AG,"&gt;="&amp;日期!$B$8,allorders!Q:Q,"&lt;&gt;"&amp;"",allorders!E:E,"Shipped")</f>
        <v>1</v>
      </c>
      <c r="E970" s="5">
        <f>SUMIFS(allorders!$O:$O,allorders!$L:$L,$A970,allorders!$AG:$AG,"&lt;="&amp;日期!$B$9,allorders!$AG:$AG,"&gt;="&amp;日期!$B$10,allorders!Q:Q,"&lt;&gt;"&amp;"",allorders!E:E,"Shipped")</f>
        <v>0</v>
      </c>
      <c r="F970" s="5">
        <f>SUMIFS(allorders!$O:$O,allorders!$L:$L,$A970,allorders!$AG:$AG,"&lt;="&amp;日期!$B$11,allorders!$AG:$AG,"&gt;="&amp;日期!$B$12,allorders!Q:Q,"&lt;&gt;"&amp;"",allorders!E:E,"Shipped")</f>
        <v>0</v>
      </c>
      <c r="G970" s="6">
        <f>IF(SUM(C970:F970)=0,0,SUMIFS(allorders!Q:Q,allorders!L:L,A970,allorders!AG:AG,"&lt;="&amp;日期!$B$5,allorders!AG:AG,"&gt;="&amp;日期!$B$12,allorders!N:N,"Shipped")/SUM(C970:F970))</f>
        <v>23.99</v>
      </c>
      <c r="H970">
        <f t="shared" si="30"/>
        <v>4</v>
      </c>
      <c r="I970">
        <f t="shared" si="31"/>
        <v>95.96</v>
      </c>
    </row>
    <row r="971" ht="15" spans="1:9">
      <c r="A971" s="4" t="s">
        <v>18357</v>
      </c>
      <c r="B971" t="str">
        <f>VLOOKUP(A971,'[1]子sku-父sku'!$A:$B,2,0)</f>
        <v>MY-LYRound020</v>
      </c>
      <c r="C971" s="5">
        <f>SUMIFS(allorders!O:O,allorders!L:L,$A971,allorders!AG:AG,"&lt;="&amp;日期!$B$5,allorders!AG:AG,"&gt;="&amp;日期!$B$6,allorders!$Q:$Q,"&lt;&gt;"&amp;"",allorders!E:E,"Shipped")</f>
        <v>0</v>
      </c>
      <c r="D971" s="5">
        <f>SUMIFS(allorders!$O:$O,allorders!$L:$L,$A971,allorders!$AG:$AG,"&lt;="&amp;日期!$B$7,allorders!$AG:$AG,"&gt;="&amp;日期!$B$8,allorders!Q:Q,"&lt;&gt;"&amp;"",allorders!E:E,"Shipped")</f>
        <v>1</v>
      </c>
      <c r="E971" s="5">
        <f>SUMIFS(allorders!$O:$O,allorders!$L:$L,$A971,allorders!$AG:$AG,"&lt;="&amp;日期!$B$9,allorders!$AG:$AG,"&gt;="&amp;日期!$B$10,allorders!Q:Q,"&lt;&gt;"&amp;"",allorders!E:E,"Shipped")</f>
        <v>0</v>
      </c>
      <c r="F971" s="5">
        <f>SUMIFS(allorders!$O:$O,allorders!$L:$L,$A971,allorders!$AG:$AG,"&lt;="&amp;日期!$B$11,allorders!$AG:$AG,"&gt;="&amp;日期!$B$12,allorders!Q:Q,"&lt;&gt;"&amp;"",allorders!E:E,"Shipped")</f>
        <v>0</v>
      </c>
      <c r="G971" s="6">
        <f>IF(SUM(C971:F971)=0,0,SUMIFS(allorders!Q:Q,allorders!L:L,A971,allorders!AG:AG,"&lt;="&amp;日期!$B$5,allorders!AG:AG,"&gt;="&amp;日期!$B$12,allorders!N:N,"Shipped")/SUM(C971:F971))</f>
        <v>23.98</v>
      </c>
      <c r="H971">
        <f t="shared" si="30"/>
        <v>1</v>
      </c>
      <c r="I971">
        <f t="shared" si="31"/>
        <v>23.98</v>
      </c>
    </row>
    <row r="972" ht="15" spans="1:9">
      <c r="A972" s="4" t="s">
        <v>18426</v>
      </c>
      <c r="B972" t="str">
        <f>VLOOKUP(A972,'[1]子sku-父sku'!$A:$B,2,0)</f>
        <v>MY-BS027</v>
      </c>
      <c r="C972" s="5">
        <f>SUMIFS(allorders!O:O,allorders!L:L,$A972,allorders!AG:AG,"&lt;="&amp;日期!$B$5,allorders!AG:AG,"&gt;="&amp;日期!$B$6,allorders!$Q:$Q,"&lt;&gt;"&amp;"",allorders!E:E,"Shipped")</f>
        <v>1</v>
      </c>
      <c r="D972" s="5">
        <f>SUMIFS(allorders!$O:$O,allorders!$L:$L,$A972,allorders!$AG:$AG,"&lt;="&amp;日期!$B$7,allorders!$AG:$AG,"&gt;="&amp;日期!$B$8,allorders!Q:Q,"&lt;&gt;"&amp;"",allorders!E:E,"Shipped")</f>
        <v>2</v>
      </c>
      <c r="E972" s="5">
        <f>SUMIFS(allorders!$O:$O,allorders!$L:$L,$A972,allorders!$AG:$AG,"&lt;="&amp;日期!$B$9,allorders!$AG:$AG,"&gt;="&amp;日期!$B$10,allorders!Q:Q,"&lt;&gt;"&amp;"",allorders!E:E,"Shipped")</f>
        <v>0</v>
      </c>
      <c r="F972" s="5">
        <f>SUMIFS(allorders!$O:$O,allorders!$L:$L,$A972,allorders!$AG:$AG,"&lt;="&amp;日期!$B$11,allorders!$AG:$AG,"&gt;="&amp;日期!$B$12,allorders!Q:Q,"&lt;&gt;"&amp;"",allorders!E:E,"Shipped")</f>
        <v>0</v>
      </c>
      <c r="G972" s="6">
        <f>IF(SUM(C972:F972)=0,0,SUMIFS(allorders!Q:Q,allorders!L:L,A972,allorders!AG:AG,"&lt;="&amp;日期!$B$5,allorders!AG:AG,"&gt;="&amp;日期!$B$12,allorders!N:N,"Shipped")/SUM(C972:F972))</f>
        <v>20.98</v>
      </c>
      <c r="H972">
        <f t="shared" si="30"/>
        <v>3</v>
      </c>
      <c r="I972">
        <f t="shared" si="31"/>
        <v>62.94</v>
      </c>
    </row>
    <row r="973" ht="15" spans="1:9">
      <c r="A973" s="4" t="s">
        <v>18430</v>
      </c>
      <c r="B973" t="str">
        <f>VLOOKUP(A973,'[1]子sku-父sku'!$A:$B,2,0)</f>
        <v>MY-BS027</v>
      </c>
      <c r="C973" s="5">
        <f>SUMIFS(allorders!O:O,allorders!L:L,$A973,allorders!AG:AG,"&lt;="&amp;日期!$B$5,allorders!AG:AG,"&gt;="&amp;日期!$B$6,allorders!$Q:$Q,"&lt;&gt;"&amp;"",allorders!E:E,"Shipped")</f>
        <v>0</v>
      </c>
      <c r="D973" s="5">
        <f>SUMIFS(allorders!$O:$O,allorders!$L:$L,$A973,allorders!$AG:$AG,"&lt;="&amp;日期!$B$7,allorders!$AG:$AG,"&gt;="&amp;日期!$B$8,allorders!Q:Q,"&lt;&gt;"&amp;"",allorders!E:E,"Shipped")</f>
        <v>1</v>
      </c>
      <c r="E973" s="5">
        <f>SUMIFS(allorders!$O:$O,allorders!$L:$L,$A973,allorders!$AG:$AG,"&lt;="&amp;日期!$B$9,allorders!$AG:$AG,"&gt;="&amp;日期!$B$10,allorders!Q:Q,"&lt;&gt;"&amp;"",allorders!E:E,"Shipped")</f>
        <v>0</v>
      </c>
      <c r="F973" s="5">
        <f>SUMIFS(allorders!$O:$O,allorders!$L:$L,$A973,allorders!$AG:$AG,"&lt;="&amp;日期!$B$11,allorders!$AG:$AG,"&gt;="&amp;日期!$B$12,allorders!Q:Q,"&lt;&gt;"&amp;"",allorders!E:E,"Shipped")</f>
        <v>0</v>
      </c>
      <c r="G973" s="6">
        <f>IF(SUM(C973:F973)=0,0,SUMIFS(allorders!Q:Q,allorders!L:L,A973,allorders!AG:AG,"&lt;="&amp;日期!$B$5,allorders!AG:AG,"&gt;="&amp;日期!$B$12,allorders!N:N,"Shipped")/SUM(C973:F973))</f>
        <v>20.98</v>
      </c>
      <c r="H973">
        <f t="shared" si="30"/>
        <v>1</v>
      </c>
      <c r="I973">
        <f t="shared" si="31"/>
        <v>20.98</v>
      </c>
    </row>
    <row r="974" ht="15" spans="1:9">
      <c r="A974" s="4" t="s">
        <v>18456</v>
      </c>
      <c r="B974" t="str">
        <f>VLOOKUP(A974,'[1]子sku-父sku'!$A:$B,2,0)</f>
        <v>CS-SB181</v>
      </c>
      <c r="C974" s="5">
        <f>SUMIFS(allorders!O:O,allorders!L:L,$A974,allorders!AG:AG,"&lt;="&amp;日期!$B$5,allorders!AG:AG,"&gt;="&amp;日期!$B$6,allorders!$Q:$Q,"&lt;&gt;"&amp;"",allorders!E:E,"Shipped")</f>
        <v>3</v>
      </c>
      <c r="D974" s="5">
        <f>SUMIFS(allorders!$O:$O,allorders!$L:$L,$A974,allorders!$AG:$AG,"&lt;="&amp;日期!$B$7,allorders!$AG:$AG,"&gt;="&amp;日期!$B$8,allorders!Q:Q,"&lt;&gt;"&amp;"",allorders!E:E,"Shipped")</f>
        <v>1</v>
      </c>
      <c r="E974" s="5">
        <f>SUMIFS(allorders!$O:$O,allorders!$L:$L,$A974,allorders!$AG:$AG,"&lt;="&amp;日期!$B$9,allorders!$AG:$AG,"&gt;="&amp;日期!$B$10,allorders!Q:Q,"&lt;&gt;"&amp;"",allorders!E:E,"Shipped")</f>
        <v>0</v>
      </c>
      <c r="F974" s="5">
        <f>SUMIFS(allorders!$O:$O,allorders!$L:$L,$A974,allorders!$AG:$AG,"&lt;="&amp;日期!$B$11,allorders!$AG:$AG,"&gt;="&amp;日期!$B$12,allorders!Q:Q,"&lt;&gt;"&amp;"",allorders!E:E,"Shipped")</f>
        <v>0</v>
      </c>
      <c r="G974" s="6">
        <f>IF(SUM(C974:F974)=0,0,SUMIFS(allorders!Q:Q,allorders!L:L,A974,allorders!AG:AG,"&lt;="&amp;日期!$B$5,allorders!AG:AG,"&gt;="&amp;日期!$B$12,allorders!N:N,"Shipped")/SUM(C974:F974))</f>
        <v>23.98</v>
      </c>
      <c r="H974">
        <f t="shared" si="30"/>
        <v>4</v>
      </c>
      <c r="I974">
        <f t="shared" si="31"/>
        <v>95.92</v>
      </c>
    </row>
    <row r="975" ht="15" spans="1:9">
      <c r="A975" s="4" t="s">
        <v>18567</v>
      </c>
      <c r="B975" t="str">
        <f>VLOOKUP(A975,'[1]子sku-父sku'!$A:$B,2,0)</f>
        <v>CS-BUSB031</v>
      </c>
      <c r="C975" s="5">
        <f>SUMIFS(allorders!O:O,allorders!L:L,$A975,allorders!AG:AG,"&lt;="&amp;日期!$B$5,allorders!AG:AG,"&gt;="&amp;日期!$B$6,allorders!$Q:$Q,"&lt;&gt;"&amp;"",allorders!E:E,"Shipped")</f>
        <v>0</v>
      </c>
      <c r="D975" s="5">
        <f>SUMIFS(allorders!$O:$O,allorders!$L:$L,$A975,allorders!$AG:$AG,"&lt;="&amp;日期!$B$7,allorders!$AG:$AG,"&gt;="&amp;日期!$B$8,allorders!Q:Q,"&lt;&gt;"&amp;"",allorders!E:E,"Shipped")</f>
        <v>2</v>
      </c>
      <c r="E975" s="5">
        <f>SUMIFS(allorders!$O:$O,allorders!$L:$L,$A975,allorders!$AG:$AG,"&lt;="&amp;日期!$B$9,allorders!$AG:$AG,"&gt;="&amp;日期!$B$10,allorders!Q:Q,"&lt;&gt;"&amp;"",allorders!E:E,"Shipped")</f>
        <v>0</v>
      </c>
      <c r="F975" s="5">
        <f>SUMIFS(allorders!$O:$O,allorders!$L:$L,$A975,allorders!$AG:$AG,"&lt;="&amp;日期!$B$11,allorders!$AG:$AG,"&gt;="&amp;日期!$B$12,allorders!Q:Q,"&lt;&gt;"&amp;"",allorders!E:E,"Shipped")</f>
        <v>0</v>
      </c>
      <c r="G975" s="6">
        <f>IF(SUM(C975:F975)=0,0,SUMIFS(allorders!Q:Q,allorders!L:L,A975,allorders!AG:AG,"&lt;="&amp;日期!$B$5,allorders!AG:AG,"&gt;="&amp;日期!$B$12,allorders!N:N,"Shipped")/SUM(C975:F975))</f>
        <v>27.98</v>
      </c>
      <c r="H975">
        <f t="shared" si="30"/>
        <v>2</v>
      </c>
      <c r="I975">
        <f t="shared" si="31"/>
        <v>55.96</v>
      </c>
    </row>
    <row r="976" ht="15" spans="1:9">
      <c r="A976" s="4" t="s">
        <v>18608</v>
      </c>
      <c r="B976" t="str">
        <f>VLOOKUP(A976,'[1]子sku-父sku'!$A:$B,2,0)</f>
        <v>CS-LHY032</v>
      </c>
      <c r="C976" s="5">
        <f>SUMIFS(allorders!O:O,allorders!L:L,$A976,allorders!AG:AG,"&lt;="&amp;日期!$B$5,allorders!AG:AG,"&gt;="&amp;日期!$B$6,allorders!$Q:$Q,"&lt;&gt;"&amp;"",allorders!E:E,"Shipped")</f>
        <v>1</v>
      </c>
      <c r="D976" s="5">
        <f>SUMIFS(allorders!$O:$O,allorders!$L:$L,$A976,allorders!$AG:$AG,"&lt;="&amp;日期!$B$7,allorders!$AG:$AG,"&gt;="&amp;日期!$B$8,allorders!Q:Q,"&lt;&gt;"&amp;"",allorders!E:E,"Shipped")</f>
        <v>1</v>
      </c>
      <c r="E976" s="5">
        <f>SUMIFS(allorders!$O:$O,allorders!$L:$L,$A976,allorders!$AG:$AG,"&lt;="&amp;日期!$B$9,allorders!$AG:$AG,"&gt;="&amp;日期!$B$10,allorders!Q:Q,"&lt;&gt;"&amp;"",allorders!E:E,"Shipped")</f>
        <v>0</v>
      </c>
      <c r="F976" s="5">
        <f>SUMIFS(allorders!$O:$O,allorders!$L:$L,$A976,allorders!$AG:$AG,"&lt;="&amp;日期!$B$11,allorders!$AG:$AG,"&gt;="&amp;日期!$B$12,allorders!Q:Q,"&lt;&gt;"&amp;"",allorders!E:E,"Shipped")</f>
        <v>0</v>
      </c>
      <c r="G976" s="6">
        <f>IF(SUM(C976:F976)=0,0,SUMIFS(allorders!Q:Q,allorders!L:L,A976,allorders!AG:AG,"&lt;="&amp;日期!$B$5,allorders!AG:AG,"&gt;="&amp;日期!$B$12,allorders!N:N,"Shipped")/SUM(C976:F976))</f>
        <v>22.98</v>
      </c>
      <c r="H976">
        <f t="shared" si="30"/>
        <v>2</v>
      </c>
      <c r="I976">
        <f t="shared" si="31"/>
        <v>45.96</v>
      </c>
    </row>
    <row r="977" ht="15" spans="1:9">
      <c r="A977" s="4" t="s">
        <v>18613</v>
      </c>
      <c r="B977" t="str">
        <f>VLOOKUP(A977,'[1]子sku-父sku'!$A:$B,2,0)</f>
        <v>POLO-SB1503</v>
      </c>
      <c r="C977" s="5">
        <f>SUMIFS(allorders!O:O,allorders!L:L,$A977,allorders!AG:AG,"&lt;="&amp;日期!$B$5,allorders!AG:AG,"&gt;="&amp;日期!$B$6,allorders!$Q:$Q,"&lt;&gt;"&amp;"",allorders!E:E,"Shipped")</f>
        <v>0</v>
      </c>
      <c r="D977" s="5">
        <f>SUMIFS(allorders!$O:$O,allorders!$L:$L,$A977,allorders!$AG:$AG,"&lt;="&amp;日期!$B$7,allorders!$AG:$AG,"&gt;="&amp;日期!$B$8,allorders!Q:Q,"&lt;&gt;"&amp;"",allorders!E:E,"Shipped")</f>
        <v>1</v>
      </c>
      <c r="E977" s="5">
        <f>SUMIFS(allorders!$O:$O,allorders!$L:$L,$A977,allorders!$AG:$AG,"&lt;="&amp;日期!$B$9,allorders!$AG:$AG,"&gt;="&amp;日期!$B$10,allorders!Q:Q,"&lt;&gt;"&amp;"",allorders!E:E,"Shipped")</f>
        <v>0</v>
      </c>
      <c r="F977" s="5">
        <f>SUMIFS(allorders!$O:$O,allorders!$L:$L,$A977,allorders!$AG:$AG,"&lt;="&amp;日期!$B$11,allorders!$AG:$AG,"&gt;="&amp;日期!$B$12,allorders!Q:Q,"&lt;&gt;"&amp;"",allorders!E:E,"Shipped")</f>
        <v>0</v>
      </c>
      <c r="G977" s="6">
        <f>IF(SUM(C977:F977)=0,0,SUMIFS(allorders!Q:Q,allorders!L:L,A977,allorders!AG:AG,"&lt;="&amp;日期!$B$5,allorders!AG:AG,"&gt;="&amp;日期!$B$12,allorders!N:N,"Shipped")/SUM(C977:F977))</f>
        <v>22.98</v>
      </c>
      <c r="H977">
        <f t="shared" si="30"/>
        <v>1</v>
      </c>
      <c r="I977">
        <f t="shared" si="31"/>
        <v>22.98</v>
      </c>
    </row>
    <row r="978" ht="15" spans="1:9">
      <c r="A978" s="4" t="s">
        <v>18789</v>
      </c>
      <c r="B978" t="str">
        <f>VLOOKUP(A978,'[1]子sku-父sku'!$A:$B,2,0)</f>
        <v>CS-CA170</v>
      </c>
      <c r="C978" s="5">
        <f>SUMIFS(allorders!O:O,allorders!L:L,$A978,allorders!AG:AG,"&lt;="&amp;日期!$B$5,allorders!AG:AG,"&gt;="&amp;日期!$B$6,allorders!$Q:$Q,"&lt;&gt;"&amp;"",allorders!E:E,"Shipped")</f>
        <v>1</v>
      </c>
      <c r="D978" s="5">
        <f>SUMIFS(allorders!$O:$O,allorders!$L:$L,$A978,allorders!$AG:$AG,"&lt;="&amp;日期!$B$7,allorders!$AG:$AG,"&gt;="&amp;日期!$B$8,allorders!Q:Q,"&lt;&gt;"&amp;"",allorders!E:E,"Shipped")</f>
        <v>2</v>
      </c>
      <c r="E978" s="5">
        <f>SUMIFS(allorders!$O:$O,allorders!$L:$L,$A978,allorders!$AG:$AG,"&lt;="&amp;日期!$B$9,allorders!$AG:$AG,"&gt;="&amp;日期!$B$10,allorders!Q:Q,"&lt;&gt;"&amp;"",allorders!E:E,"Shipped")</f>
        <v>0</v>
      </c>
      <c r="F978" s="5">
        <f>SUMIFS(allorders!$O:$O,allorders!$L:$L,$A978,allorders!$AG:$AG,"&lt;="&amp;日期!$B$11,allorders!$AG:$AG,"&gt;="&amp;日期!$B$12,allorders!Q:Q,"&lt;&gt;"&amp;"",allorders!E:E,"Shipped")</f>
        <v>0</v>
      </c>
      <c r="G978" s="6">
        <f>IF(SUM(C978:F978)=0,0,SUMIFS(allorders!Q:Q,allorders!L:L,A978,allorders!AG:AG,"&lt;="&amp;日期!$B$5,allorders!AG:AG,"&gt;="&amp;日期!$B$12,allorders!N:N,"Shipped")/SUM(C978:F978))</f>
        <v>24.99</v>
      </c>
      <c r="H978">
        <f t="shared" si="30"/>
        <v>3</v>
      </c>
      <c r="I978">
        <f t="shared" si="31"/>
        <v>74.97</v>
      </c>
    </row>
    <row r="979" ht="15" spans="1:9">
      <c r="A979" s="4" t="s">
        <v>18811</v>
      </c>
      <c r="B979" t="str">
        <f>VLOOKUP(A979,'[1]子sku-父sku'!$A:$B,2,0)</f>
        <v>CA084</v>
      </c>
      <c r="C979" s="5">
        <f>SUMIFS(allorders!O:O,allorders!L:L,$A979,allorders!AG:AG,"&lt;="&amp;日期!$B$5,allorders!AG:AG,"&gt;="&amp;日期!$B$6,allorders!$Q:$Q,"&lt;&gt;"&amp;"",allorders!E:E,"Shipped")</f>
        <v>0</v>
      </c>
      <c r="D979" s="5">
        <f>SUMIFS(allorders!$O:$O,allorders!$L:$L,$A979,allorders!$AG:$AG,"&lt;="&amp;日期!$B$7,allorders!$AG:$AG,"&gt;="&amp;日期!$B$8,allorders!Q:Q,"&lt;&gt;"&amp;"",allorders!E:E,"Shipped")</f>
        <v>1</v>
      </c>
      <c r="E979" s="5">
        <f>SUMIFS(allorders!$O:$O,allorders!$L:$L,$A979,allorders!$AG:$AG,"&lt;="&amp;日期!$B$9,allorders!$AG:$AG,"&gt;="&amp;日期!$B$10,allorders!Q:Q,"&lt;&gt;"&amp;"",allorders!E:E,"Shipped")</f>
        <v>0</v>
      </c>
      <c r="F979" s="5">
        <f>SUMIFS(allorders!$O:$O,allorders!$L:$L,$A979,allorders!$AG:$AG,"&lt;="&amp;日期!$B$11,allorders!$AG:$AG,"&gt;="&amp;日期!$B$12,allorders!Q:Q,"&lt;&gt;"&amp;"",allorders!E:E,"Shipped")</f>
        <v>0</v>
      </c>
      <c r="G979" s="6">
        <f>IF(SUM(C979:F979)=0,0,SUMIFS(allorders!Q:Q,allorders!L:L,A979,allorders!AG:AG,"&lt;="&amp;日期!$B$5,allorders!AG:AG,"&gt;="&amp;日期!$B$12,allorders!N:N,"Shipped")/SUM(C979:F979))</f>
        <v>24.99</v>
      </c>
      <c r="H979">
        <f t="shared" si="30"/>
        <v>1</v>
      </c>
      <c r="I979">
        <f t="shared" si="31"/>
        <v>24.99</v>
      </c>
    </row>
    <row r="980" ht="15" spans="1:9">
      <c r="A980" s="4" t="s">
        <v>18849</v>
      </c>
      <c r="B980" t="str">
        <f>VLOOKUP(A980,'[1]子sku-父sku'!$A:$B,2,0)</f>
        <v>CS-BS016</v>
      </c>
      <c r="C980" s="5">
        <f>SUMIFS(allorders!O:O,allorders!L:L,$A980,allorders!AG:AG,"&lt;="&amp;日期!$B$5,allorders!AG:AG,"&gt;="&amp;日期!$B$6,allorders!$Q:$Q,"&lt;&gt;"&amp;"",allorders!E:E,"Shipped")</f>
        <v>1</v>
      </c>
      <c r="D980" s="5">
        <f>SUMIFS(allorders!$O:$O,allorders!$L:$L,$A980,allorders!$AG:$AG,"&lt;="&amp;日期!$B$7,allorders!$AG:$AG,"&gt;="&amp;日期!$B$8,allorders!Q:Q,"&lt;&gt;"&amp;"",allorders!E:E,"Shipped")</f>
        <v>1</v>
      </c>
      <c r="E980" s="5">
        <f>SUMIFS(allorders!$O:$O,allorders!$L:$L,$A980,allorders!$AG:$AG,"&lt;="&amp;日期!$B$9,allorders!$AG:$AG,"&gt;="&amp;日期!$B$10,allorders!Q:Q,"&lt;&gt;"&amp;"",allorders!E:E,"Shipped")</f>
        <v>0</v>
      </c>
      <c r="F980" s="5">
        <f>SUMIFS(allorders!$O:$O,allorders!$L:$L,$A980,allorders!$AG:$AG,"&lt;="&amp;日期!$B$11,allorders!$AG:$AG,"&gt;="&amp;日期!$B$12,allorders!Q:Q,"&lt;&gt;"&amp;"",allorders!E:E,"Shipped")</f>
        <v>0</v>
      </c>
      <c r="G980" s="6">
        <f>IF(SUM(C980:F980)=0,0,SUMIFS(allorders!Q:Q,allorders!L:L,A980,allorders!AG:AG,"&lt;="&amp;日期!$B$5,allorders!AG:AG,"&gt;="&amp;日期!$B$12,allorders!N:N,"Shipped")/SUM(C980:F980))</f>
        <v>26.98</v>
      </c>
      <c r="H980">
        <f t="shared" si="30"/>
        <v>2</v>
      </c>
      <c r="I980">
        <f t="shared" si="31"/>
        <v>53.96</v>
      </c>
    </row>
    <row r="981" ht="15" spans="1:9">
      <c r="A981" s="4" t="s">
        <v>18860</v>
      </c>
      <c r="B981" t="str">
        <f>VLOOKUP(A981,'[1]子sku-父sku'!$A:$B,2,0)</f>
        <v>MY-SBPoint021</v>
      </c>
      <c r="C981" s="5">
        <f>SUMIFS(allorders!O:O,allorders!L:L,$A981,allorders!AG:AG,"&lt;="&amp;日期!$B$5,allorders!AG:AG,"&gt;="&amp;日期!$B$6,allorders!$Q:$Q,"&lt;&gt;"&amp;"",allorders!E:E,"Shipped")</f>
        <v>0</v>
      </c>
      <c r="D981" s="5">
        <f>SUMIFS(allorders!$O:$O,allorders!$L:$L,$A981,allorders!$AG:$AG,"&lt;="&amp;日期!$B$7,allorders!$AG:$AG,"&gt;="&amp;日期!$B$8,allorders!Q:Q,"&lt;&gt;"&amp;"",allorders!E:E,"Shipped")</f>
        <v>2</v>
      </c>
      <c r="E981" s="5">
        <f>SUMIFS(allorders!$O:$O,allorders!$L:$L,$A981,allorders!$AG:$AG,"&lt;="&amp;日期!$B$9,allorders!$AG:$AG,"&gt;="&amp;日期!$B$10,allorders!Q:Q,"&lt;&gt;"&amp;"",allorders!E:E,"Shipped")</f>
        <v>0</v>
      </c>
      <c r="F981" s="5">
        <f>SUMIFS(allorders!$O:$O,allorders!$L:$L,$A981,allorders!$AG:$AG,"&lt;="&amp;日期!$B$11,allorders!$AG:$AG,"&gt;="&amp;日期!$B$12,allorders!Q:Q,"&lt;&gt;"&amp;"",allorders!E:E,"Shipped")</f>
        <v>0</v>
      </c>
      <c r="G981" s="6">
        <f>IF(SUM(C981:F981)=0,0,SUMIFS(allorders!Q:Q,allorders!L:L,A981,allorders!AG:AG,"&lt;="&amp;日期!$B$5,allorders!AG:AG,"&gt;="&amp;日期!$B$12,allorders!N:N,"Shipped")/SUM(C981:F981))</f>
        <v>22.98</v>
      </c>
      <c r="H981">
        <f t="shared" si="30"/>
        <v>2</v>
      </c>
      <c r="I981">
        <f t="shared" si="31"/>
        <v>45.96</v>
      </c>
    </row>
    <row r="982" ht="15" spans="1:9">
      <c r="A982" s="4" t="s">
        <v>18906</v>
      </c>
      <c r="B982" t="str">
        <f>VLOOKUP(A982,'[1]子sku-父sku'!$A:$B,2,0)</f>
        <v>CS-SB181</v>
      </c>
      <c r="C982" s="5">
        <f>SUMIFS(allorders!O:O,allorders!L:L,$A982,allorders!AG:AG,"&lt;="&amp;日期!$B$5,allorders!AG:AG,"&gt;="&amp;日期!$B$6,allorders!$Q:$Q,"&lt;&gt;"&amp;"",allorders!E:E,"Shipped")</f>
        <v>5</v>
      </c>
      <c r="D982" s="5">
        <f>SUMIFS(allorders!$O:$O,allorders!$L:$L,$A982,allorders!$AG:$AG,"&lt;="&amp;日期!$B$7,allorders!$AG:$AG,"&gt;="&amp;日期!$B$8,allorders!Q:Q,"&lt;&gt;"&amp;"",allorders!E:E,"Shipped")</f>
        <v>1</v>
      </c>
      <c r="E982" s="5">
        <f>SUMIFS(allorders!$O:$O,allorders!$L:$L,$A982,allorders!$AG:$AG,"&lt;="&amp;日期!$B$9,allorders!$AG:$AG,"&gt;="&amp;日期!$B$10,allorders!Q:Q,"&lt;&gt;"&amp;"",allorders!E:E,"Shipped")</f>
        <v>0</v>
      </c>
      <c r="F982" s="5">
        <f>SUMIFS(allorders!$O:$O,allorders!$L:$L,$A982,allorders!$AG:$AG,"&lt;="&amp;日期!$B$11,allorders!$AG:$AG,"&gt;="&amp;日期!$B$12,allorders!Q:Q,"&lt;&gt;"&amp;"",allorders!E:E,"Shipped")</f>
        <v>0</v>
      </c>
      <c r="G982" s="6">
        <f>IF(SUM(C982:F982)=0,0,SUMIFS(allorders!Q:Q,allorders!L:L,A982,allorders!AG:AG,"&lt;="&amp;日期!$B$5,allorders!AG:AG,"&gt;="&amp;日期!$B$12,allorders!N:N,"Shipped")/SUM(C982:F982))</f>
        <v>23.98</v>
      </c>
      <c r="H982">
        <f t="shared" si="30"/>
        <v>6</v>
      </c>
      <c r="I982">
        <f t="shared" si="31"/>
        <v>143.88</v>
      </c>
    </row>
    <row r="983" ht="15" spans="1:9">
      <c r="A983" s="4" t="s">
        <v>18951</v>
      </c>
      <c r="B983" t="str">
        <f>VLOOKUP(A983,'[1]子sku-父sku'!$A:$B,2,0)</f>
        <v>MY-BS011</v>
      </c>
      <c r="C983" s="5">
        <f>SUMIFS(allorders!O:O,allorders!L:L,$A983,allorders!AG:AG,"&lt;="&amp;日期!$B$5,allorders!AG:AG,"&gt;="&amp;日期!$B$6,allorders!$Q:$Q,"&lt;&gt;"&amp;"",allorders!E:E,"Shipped")</f>
        <v>0</v>
      </c>
      <c r="D983" s="5">
        <f>SUMIFS(allorders!$O:$O,allorders!$L:$L,$A983,allorders!$AG:$AG,"&lt;="&amp;日期!$B$7,allorders!$AG:$AG,"&gt;="&amp;日期!$B$8,allorders!Q:Q,"&lt;&gt;"&amp;"",allorders!E:E,"Shipped")</f>
        <v>1</v>
      </c>
      <c r="E983" s="5">
        <f>SUMIFS(allorders!$O:$O,allorders!$L:$L,$A983,allorders!$AG:$AG,"&lt;="&amp;日期!$B$9,allorders!$AG:$AG,"&gt;="&amp;日期!$B$10,allorders!Q:Q,"&lt;&gt;"&amp;"",allorders!E:E,"Shipped")</f>
        <v>0</v>
      </c>
      <c r="F983" s="5">
        <f>SUMIFS(allorders!$O:$O,allorders!$L:$L,$A983,allorders!$AG:$AG,"&lt;="&amp;日期!$B$11,allorders!$AG:$AG,"&gt;="&amp;日期!$B$12,allorders!Q:Q,"&lt;&gt;"&amp;"",allorders!E:E,"Shipped")</f>
        <v>0</v>
      </c>
      <c r="G983" s="6">
        <f>IF(SUM(C983:F983)=0,0,SUMIFS(allorders!Q:Q,allorders!L:L,A983,allorders!AG:AG,"&lt;="&amp;日期!$B$5,allorders!AG:AG,"&gt;="&amp;日期!$B$12,allorders!N:N,"Shipped")/SUM(C983:F983))</f>
        <v>22.98</v>
      </c>
      <c r="H983">
        <f t="shared" si="30"/>
        <v>1</v>
      </c>
      <c r="I983">
        <f t="shared" si="31"/>
        <v>22.98</v>
      </c>
    </row>
    <row r="984" ht="15" spans="1:9">
      <c r="A984" s="4" t="s">
        <v>19029</v>
      </c>
      <c r="B984" t="str">
        <f>VLOOKUP(A984,'[1]子sku-父sku'!$A:$B,2,0)</f>
        <v>CS-BS006</v>
      </c>
      <c r="C984" s="5">
        <f>SUMIFS(allorders!O:O,allorders!L:L,$A984,allorders!AG:AG,"&lt;="&amp;日期!$B$5,allorders!AG:AG,"&gt;="&amp;日期!$B$6,allorders!$Q:$Q,"&lt;&gt;"&amp;"",allorders!E:E,"Shipped")</f>
        <v>0</v>
      </c>
      <c r="D984" s="5">
        <f>SUMIFS(allorders!$O:$O,allorders!$L:$L,$A984,allorders!$AG:$AG,"&lt;="&amp;日期!$B$7,allorders!$AG:$AG,"&gt;="&amp;日期!$B$8,allorders!Q:Q,"&lt;&gt;"&amp;"",allorders!E:E,"Shipped")</f>
        <v>1</v>
      </c>
      <c r="E984" s="5">
        <f>SUMIFS(allorders!$O:$O,allorders!$L:$L,$A984,allorders!$AG:$AG,"&lt;="&amp;日期!$B$9,allorders!$AG:$AG,"&gt;="&amp;日期!$B$10,allorders!Q:Q,"&lt;&gt;"&amp;"",allorders!E:E,"Shipped")</f>
        <v>0</v>
      </c>
      <c r="F984" s="5">
        <f>SUMIFS(allorders!$O:$O,allorders!$L:$L,$A984,allorders!$AG:$AG,"&lt;="&amp;日期!$B$11,allorders!$AG:$AG,"&gt;="&amp;日期!$B$12,allorders!Q:Q,"&lt;&gt;"&amp;"",allorders!E:E,"Shipped")</f>
        <v>0</v>
      </c>
      <c r="G984" s="6">
        <f>IF(SUM(C984:F984)=0,0,SUMIFS(allorders!Q:Q,allorders!L:L,A984,allorders!AG:AG,"&lt;="&amp;日期!$B$5,allorders!AG:AG,"&gt;="&amp;日期!$B$12,allorders!N:N,"Shipped")/SUM(C984:F984))</f>
        <v>22.98</v>
      </c>
      <c r="H984">
        <f t="shared" si="30"/>
        <v>1</v>
      </c>
      <c r="I984">
        <f t="shared" si="31"/>
        <v>22.98</v>
      </c>
    </row>
    <row r="985" ht="15" spans="1:9">
      <c r="A985" s="4" t="s">
        <v>19056</v>
      </c>
      <c r="B985" t="str">
        <f>VLOOKUP(A985,'[1]子sku-父sku'!$A:$B,2,0)</f>
        <v>MY-SB020</v>
      </c>
      <c r="C985" s="5">
        <f>SUMIFS(allorders!O:O,allorders!L:L,$A985,allorders!AG:AG,"&lt;="&amp;日期!$B$5,allorders!AG:AG,"&gt;="&amp;日期!$B$6,allorders!$Q:$Q,"&lt;&gt;"&amp;"",allorders!E:E,"Shipped")</f>
        <v>2</v>
      </c>
      <c r="D985" s="5">
        <f>SUMIFS(allorders!$O:$O,allorders!$L:$L,$A985,allorders!$AG:$AG,"&lt;="&amp;日期!$B$7,allorders!$AG:$AG,"&gt;="&amp;日期!$B$8,allorders!Q:Q,"&lt;&gt;"&amp;"",allorders!E:E,"Shipped")</f>
        <v>1</v>
      </c>
      <c r="E985" s="5">
        <f>SUMIFS(allorders!$O:$O,allorders!$L:$L,$A985,allorders!$AG:$AG,"&lt;="&amp;日期!$B$9,allorders!$AG:$AG,"&gt;="&amp;日期!$B$10,allorders!Q:Q,"&lt;&gt;"&amp;"",allorders!E:E,"Shipped")</f>
        <v>0</v>
      </c>
      <c r="F985" s="5">
        <f>SUMIFS(allorders!$O:$O,allorders!$L:$L,$A985,allorders!$AG:$AG,"&lt;="&amp;日期!$B$11,allorders!$AG:$AG,"&gt;="&amp;日期!$B$12,allorders!Q:Q,"&lt;&gt;"&amp;"",allorders!E:E,"Shipped")</f>
        <v>0</v>
      </c>
      <c r="G985" s="6">
        <f>IF(SUM(C985:F985)=0,0,SUMIFS(allorders!Q:Q,allorders!L:L,A985,allorders!AG:AG,"&lt;="&amp;日期!$B$5,allorders!AG:AG,"&gt;="&amp;日期!$B$12,allorders!N:N,"Shipped")/SUM(C985:F985))</f>
        <v>23.98</v>
      </c>
      <c r="H985">
        <f t="shared" si="30"/>
        <v>3</v>
      </c>
      <c r="I985">
        <f t="shared" si="31"/>
        <v>71.94</v>
      </c>
    </row>
    <row r="986" ht="15" spans="1:9">
      <c r="A986" s="4" t="s">
        <v>19162</v>
      </c>
      <c r="B986" t="str">
        <f>VLOOKUP(A986,'[1]子sku-父sku'!$A:$B,2,0)</f>
        <v>CS-LHY009</v>
      </c>
      <c r="C986" s="5">
        <f>SUMIFS(allorders!O:O,allorders!L:L,$A986,allorders!AG:AG,"&lt;="&amp;日期!$B$5,allorders!AG:AG,"&gt;="&amp;日期!$B$6,allorders!$Q:$Q,"&lt;&gt;"&amp;"",allorders!E:E,"Shipped")</f>
        <v>0</v>
      </c>
      <c r="D986" s="5">
        <f>SUMIFS(allorders!$O:$O,allorders!$L:$L,$A986,allorders!$AG:$AG,"&lt;="&amp;日期!$B$7,allorders!$AG:$AG,"&gt;="&amp;日期!$B$8,allorders!Q:Q,"&lt;&gt;"&amp;"",allorders!E:E,"Shipped")</f>
        <v>2</v>
      </c>
      <c r="E986" s="5">
        <f>SUMIFS(allorders!$O:$O,allorders!$L:$L,$A986,allorders!$AG:$AG,"&lt;="&amp;日期!$B$9,allorders!$AG:$AG,"&gt;="&amp;日期!$B$10,allorders!Q:Q,"&lt;&gt;"&amp;"",allorders!E:E,"Shipped")</f>
        <v>0</v>
      </c>
      <c r="F986" s="5">
        <f>SUMIFS(allorders!$O:$O,allorders!$L:$L,$A986,allorders!$AG:$AG,"&lt;="&amp;日期!$B$11,allorders!$AG:$AG,"&gt;="&amp;日期!$B$12,allorders!Q:Q,"&lt;&gt;"&amp;"",allorders!E:E,"Shipped")</f>
        <v>0</v>
      </c>
      <c r="G986" s="6">
        <f>IF(SUM(C986:F986)=0,0,SUMIFS(allorders!Q:Q,allorders!L:L,A986,allorders!AG:AG,"&lt;="&amp;日期!$B$5,allorders!AG:AG,"&gt;="&amp;日期!$B$12,allorders!N:N,"Shipped")/SUM(C986:F986))</f>
        <v>19.98</v>
      </c>
      <c r="H986">
        <f t="shared" si="30"/>
        <v>2</v>
      </c>
      <c r="I986">
        <f t="shared" si="31"/>
        <v>39.96</v>
      </c>
    </row>
    <row r="987" ht="15" spans="1:9">
      <c r="A987" s="4" t="s">
        <v>19199</v>
      </c>
      <c r="B987" t="str">
        <f>VLOOKUP(A987,'[1]子sku-父sku'!$A:$B,2,0)</f>
        <v>CS-SB181</v>
      </c>
      <c r="C987" s="5">
        <f>SUMIFS(allorders!O:O,allorders!L:L,$A987,allorders!AG:AG,"&lt;="&amp;日期!$B$5,allorders!AG:AG,"&gt;="&amp;日期!$B$6,allorders!$Q:$Q,"&lt;&gt;"&amp;"",allorders!E:E,"Shipped")</f>
        <v>5</v>
      </c>
      <c r="D987" s="5">
        <f>SUMIFS(allorders!$O:$O,allorders!$L:$L,$A987,allorders!$AG:$AG,"&lt;="&amp;日期!$B$7,allorders!$AG:$AG,"&gt;="&amp;日期!$B$8,allorders!Q:Q,"&lt;&gt;"&amp;"",allorders!E:E,"Shipped")</f>
        <v>1</v>
      </c>
      <c r="E987" s="5">
        <f>SUMIFS(allorders!$O:$O,allorders!$L:$L,$A987,allorders!$AG:$AG,"&lt;="&amp;日期!$B$9,allorders!$AG:$AG,"&gt;="&amp;日期!$B$10,allorders!Q:Q,"&lt;&gt;"&amp;"",allorders!E:E,"Shipped")</f>
        <v>0</v>
      </c>
      <c r="F987" s="5">
        <f>SUMIFS(allorders!$O:$O,allorders!$L:$L,$A987,allorders!$AG:$AG,"&lt;="&amp;日期!$B$11,allorders!$AG:$AG,"&gt;="&amp;日期!$B$12,allorders!Q:Q,"&lt;&gt;"&amp;"",allorders!E:E,"Shipped")</f>
        <v>0</v>
      </c>
      <c r="G987" s="6">
        <f>IF(SUM(C987:F987)=0,0,SUMIFS(allorders!Q:Q,allorders!L:L,A987,allorders!AG:AG,"&lt;="&amp;日期!$B$5,allorders!AG:AG,"&gt;="&amp;日期!$B$12,allorders!N:N,"Shipped")/SUM(C987:F987))</f>
        <v>19.98</v>
      </c>
      <c r="H987">
        <f t="shared" si="30"/>
        <v>6</v>
      </c>
      <c r="I987">
        <f t="shared" si="31"/>
        <v>119.88</v>
      </c>
    </row>
    <row r="988" ht="15" spans="1:9">
      <c r="A988" s="4" t="s">
        <v>19235</v>
      </c>
      <c r="B988" t="str">
        <f>VLOOKUP(A988,'[1]子sku-父sku'!$A:$B,2,0)</f>
        <v>CS-NEW181</v>
      </c>
      <c r="C988" s="5">
        <f>SUMIFS(allorders!O:O,allorders!L:L,$A988,allorders!AG:AG,"&lt;="&amp;日期!$B$5,allorders!AG:AG,"&gt;="&amp;日期!$B$6,allorders!$Q:$Q,"&lt;&gt;"&amp;"",allorders!E:E,"Shipped")</f>
        <v>4</v>
      </c>
      <c r="D988" s="5">
        <f>SUMIFS(allorders!$O:$O,allorders!$L:$L,$A988,allorders!$AG:$AG,"&lt;="&amp;日期!$B$7,allorders!$AG:$AG,"&gt;="&amp;日期!$B$8,allorders!Q:Q,"&lt;&gt;"&amp;"",allorders!E:E,"Shipped")</f>
        <v>2</v>
      </c>
      <c r="E988" s="5">
        <f>SUMIFS(allorders!$O:$O,allorders!$L:$L,$A988,allorders!$AG:$AG,"&lt;="&amp;日期!$B$9,allorders!$AG:$AG,"&gt;="&amp;日期!$B$10,allorders!Q:Q,"&lt;&gt;"&amp;"",allorders!E:E,"Shipped")</f>
        <v>0</v>
      </c>
      <c r="F988" s="5">
        <f>SUMIFS(allorders!$O:$O,allorders!$L:$L,$A988,allorders!$AG:$AG,"&lt;="&amp;日期!$B$11,allorders!$AG:$AG,"&gt;="&amp;日期!$B$12,allorders!Q:Q,"&lt;&gt;"&amp;"",allorders!E:E,"Shipped")</f>
        <v>0</v>
      </c>
      <c r="G988" s="6">
        <f>IF(SUM(C988:F988)=0,0,SUMIFS(allorders!Q:Q,allorders!L:L,A988,allorders!AG:AG,"&lt;="&amp;日期!$B$5,allorders!AG:AG,"&gt;="&amp;日期!$B$12,allorders!N:N,"Shipped")/SUM(C988:F988))</f>
        <v>19.98</v>
      </c>
      <c r="H988">
        <f t="shared" si="30"/>
        <v>6</v>
      </c>
      <c r="I988">
        <f t="shared" si="31"/>
        <v>119.88</v>
      </c>
    </row>
    <row r="989" ht="15" spans="1:9">
      <c r="A989" s="4" t="s">
        <v>19494</v>
      </c>
      <c r="B989" t="str">
        <f>VLOOKUP(A989,'[1]子sku-父sku'!$A:$B,2,0)</f>
        <v>CS-CA170</v>
      </c>
      <c r="C989" s="5">
        <f>SUMIFS(allorders!O:O,allorders!L:L,$A989,allorders!AG:AG,"&lt;="&amp;日期!$B$5,allorders!AG:AG,"&gt;="&amp;日期!$B$6,allorders!$Q:$Q,"&lt;&gt;"&amp;"",allorders!E:E,"Shipped")</f>
        <v>0</v>
      </c>
      <c r="D989" s="5">
        <f>SUMIFS(allorders!$O:$O,allorders!$L:$L,$A989,allorders!$AG:$AG,"&lt;="&amp;日期!$B$7,allorders!$AG:$AG,"&gt;="&amp;日期!$B$8,allorders!Q:Q,"&lt;&gt;"&amp;"",allorders!E:E,"Shipped")</f>
        <v>1</v>
      </c>
      <c r="E989" s="5">
        <f>SUMIFS(allorders!$O:$O,allorders!$L:$L,$A989,allorders!$AG:$AG,"&lt;="&amp;日期!$B$9,allorders!$AG:$AG,"&gt;="&amp;日期!$B$10,allorders!Q:Q,"&lt;&gt;"&amp;"",allorders!E:E,"Shipped")</f>
        <v>0</v>
      </c>
      <c r="F989" s="5">
        <f>SUMIFS(allorders!$O:$O,allorders!$L:$L,$A989,allorders!$AG:$AG,"&lt;="&amp;日期!$B$11,allorders!$AG:$AG,"&gt;="&amp;日期!$B$12,allorders!Q:Q,"&lt;&gt;"&amp;"",allorders!E:E,"Shipped")</f>
        <v>0</v>
      </c>
      <c r="G989" s="6">
        <f>IF(SUM(C989:F989)=0,0,SUMIFS(allorders!Q:Q,allorders!L:L,A989,allorders!AG:AG,"&lt;="&amp;日期!$B$5,allorders!AG:AG,"&gt;="&amp;日期!$B$12,allorders!N:N,"Shipped")/SUM(C989:F989))</f>
        <v>24.99</v>
      </c>
      <c r="H989">
        <f t="shared" si="30"/>
        <v>1</v>
      </c>
      <c r="I989">
        <f t="shared" si="31"/>
        <v>24.99</v>
      </c>
    </row>
    <row r="990" ht="15" spans="1:9">
      <c r="A990" s="4" t="s">
        <v>19501</v>
      </c>
      <c r="B990" t="str">
        <f>VLOOKUP(A990,'[1]子sku-父sku'!$A:$B,2,0)</f>
        <v>CA171</v>
      </c>
      <c r="C990" s="5">
        <f>SUMIFS(allorders!O:O,allorders!L:L,$A990,allorders!AG:AG,"&lt;="&amp;日期!$B$5,allorders!AG:AG,"&gt;="&amp;日期!$B$6,allorders!$Q:$Q,"&lt;&gt;"&amp;"",allorders!E:E,"Shipped")</f>
        <v>0</v>
      </c>
      <c r="D990" s="5">
        <f>SUMIFS(allorders!$O:$O,allorders!$L:$L,$A990,allorders!$AG:$AG,"&lt;="&amp;日期!$B$7,allorders!$AG:$AG,"&gt;="&amp;日期!$B$8,allorders!Q:Q,"&lt;&gt;"&amp;"",allorders!E:E,"Shipped")</f>
        <v>1</v>
      </c>
      <c r="E990" s="5">
        <f>SUMIFS(allorders!$O:$O,allorders!$L:$L,$A990,allorders!$AG:$AG,"&lt;="&amp;日期!$B$9,allorders!$AG:$AG,"&gt;="&amp;日期!$B$10,allorders!Q:Q,"&lt;&gt;"&amp;"",allorders!E:E,"Shipped")</f>
        <v>0</v>
      </c>
      <c r="F990" s="5">
        <f>SUMIFS(allorders!$O:$O,allorders!$L:$L,$A990,allorders!$AG:$AG,"&lt;="&amp;日期!$B$11,allorders!$AG:$AG,"&gt;="&amp;日期!$B$12,allorders!Q:Q,"&lt;&gt;"&amp;"",allorders!E:E,"Shipped")</f>
        <v>0</v>
      </c>
      <c r="G990" s="6">
        <f>IF(SUM(C990:F990)=0,0,SUMIFS(allorders!Q:Q,allorders!L:L,A990,allorders!AG:AG,"&lt;="&amp;日期!$B$5,allorders!AG:AG,"&gt;="&amp;日期!$B$12,allorders!N:N,"Shipped")/SUM(C990:F990))</f>
        <v>27.99</v>
      </c>
      <c r="H990">
        <f t="shared" si="30"/>
        <v>1</v>
      </c>
      <c r="I990">
        <f t="shared" si="31"/>
        <v>27.99</v>
      </c>
    </row>
    <row r="991" ht="15" spans="1:9">
      <c r="A991" s="4" t="s">
        <v>19578</v>
      </c>
      <c r="B991" t="str">
        <f>VLOOKUP(A991,'[1]子sku-父sku'!$A:$B,2,0)</f>
        <v>CS-SB003</v>
      </c>
      <c r="C991" s="5">
        <f>SUMIFS(allorders!O:O,allorders!L:L,$A991,allorders!AG:AG,"&lt;="&amp;日期!$B$5,allorders!AG:AG,"&gt;="&amp;日期!$B$6,allorders!$Q:$Q,"&lt;&gt;"&amp;"",allorders!E:E,"Shipped")</f>
        <v>0</v>
      </c>
      <c r="D991" s="5">
        <f>SUMIFS(allorders!$O:$O,allorders!$L:$L,$A991,allorders!$AG:$AG,"&lt;="&amp;日期!$B$7,allorders!$AG:$AG,"&gt;="&amp;日期!$B$8,allorders!Q:Q,"&lt;&gt;"&amp;"",allorders!E:E,"Shipped")</f>
        <v>1</v>
      </c>
      <c r="E991" s="5">
        <f>SUMIFS(allorders!$O:$O,allorders!$L:$L,$A991,allorders!$AG:$AG,"&lt;="&amp;日期!$B$9,allorders!$AG:$AG,"&gt;="&amp;日期!$B$10,allorders!Q:Q,"&lt;&gt;"&amp;"",allorders!E:E,"Shipped")</f>
        <v>0</v>
      </c>
      <c r="F991" s="5">
        <f>SUMIFS(allorders!$O:$O,allorders!$L:$L,$A991,allorders!$AG:$AG,"&lt;="&amp;日期!$B$11,allorders!$AG:$AG,"&gt;="&amp;日期!$B$12,allorders!Q:Q,"&lt;&gt;"&amp;"",allorders!E:E,"Shipped")</f>
        <v>0</v>
      </c>
      <c r="G991" s="6">
        <f>IF(SUM(C991:F991)=0,0,SUMIFS(allorders!Q:Q,allorders!L:L,A991,allorders!AG:AG,"&lt;="&amp;日期!$B$5,allorders!AG:AG,"&gt;="&amp;日期!$B$12,allorders!N:N,"Shipped")/SUM(C991:F991))</f>
        <v>22.98</v>
      </c>
      <c r="H991">
        <f t="shared" si="30"/>
        <v>1</v>
      </c>
      <c r="I991">
        <f t="shared" si="31"/>
        <v>22.98</v>
      </c>
    </row>
    <row r="992" ht="15" spans="1:9">
      <c r="A992" s="4" t="s">
        <v>19623</v>
      </c>
      <c r="B992" t="str">
        <f>VLOOKUP(A992,'[1]子sku-父sku'!$A:$B,2,0)</f>
        <v>CS-BS003</v>
      </c>
      <c r="C992" s="5">
        <f>SUMIFS(allorders!O:O,allorders!L:L,$A992,allorders!AG:AG,"&lt;="&amp;日期!$B$5,allorders!AG:AG,"&gt;="&amp;日期!$B$6,allorders!$Q:$Q,"&lt;&gt;"&amp;"",allorders!E:E,"Shipped")</f>
        <v>0</v>
      </c>
      <c r="D992" s="5">
        <f>SUMIFS(allorders!$O:$O,allorders!$L:$L,$A992,allorders!$AG:$AG,"&lt;="&amp;日期!$B$7,allorders!$AG:$AG,"&gt;="&amp;日期!$B$8,allorders!Q:Q,"&lt;&gt;"&amp;"",allorders!E:E,"Shipped")</f>
        <v>1</v>
      </c>
      <c r="E992" s="5">
        <f>SUMIFS(allorders!$O:$O,allorders!$L:$L,$A992,allorders!$AG:$AG,"&lt;="&amp;日期!$B$9,allorders!$AG:$AG,"&gt;="&amp;日期!$B$10,allorders!Q:Q,"&lt;&gt;"&amp;"",allorders!E:E,"Shipped")</f>
        <v>0</v>
      </c>
      <c r="F992" s="5">
        <f>SUMIFS(allorders!$O:$O,allorders!$L:$L,$A992,allorders!$AG:$AG,"&lt;="&amp;日期!$B$11,allorders!$AG:$AG,"&gt;="&amp;日期!$B$12,allorders!Q:Q,"&lt;&gt;"&amp;"",allorders!E:E,"Shipped")</f>
        <v>0</v>
      </c>
      <c r="G992" s="6">
        <f>IF(SUM(C992:F992)=0,0,SUMIFS(allorders!Q:Q,allorders!L:L,A992,allorders!AG:AG,"&lt;="&amp;日期!$B$5,allorders!AG:AG,"&gt;="&amp;日期!$B$12,allorders!N:N,"Shipped")/SUM(C992:F992))</f>
        <v>23.98</v>
      </c>
      <c r="H992">
        <f t="shared" si="30"/>
        <v>1</v>
      </c>
      <c r="I992">
        <f t="shared" si="31"/>
        <v>23.98</v>
      </c>
    </row>
    <row r="993" ht="15" spans="1:9">
      <c r="A993" s="4" t="s">
        <v>19802</v>
      </c>
      <c r="B993" t="str">
        <f>VLOOKUP(A993,'[1]子sku-父sku'!$A:$B,2,0)</f>
        <v>CS-BUSB032</v>
      </c>
      <c r="C993" s="5">
        <f>SUMIFS(allorders!O:O,allorders!L:L,$A993,allorders!AG:AG,"&lt;="&amp;日期!$B$5,allorders!AG:AG,"&gt;="&amp;日期!$B$6,allorders!$Q:$Q,"&lt;&gt;"&amp;"",allorders!E:E,"Shipped")</f>
        <v>0</v>
      </c>
      <c r="D993" s="5">
        <f>SUMIFS(allorders!$O:$O,allorders!$L:$L,$A993,allorders!$AG:$AG,"&lt;="&amp;日期!$B$7,allorders!$AG:$AG,"&gt;="&amp;日期!$B$8,allorders!Q:Q,"&lt;&gt;"&amp;"",allorders!E:E,"Shipped")</f>
        <v>1</v>
      </c>
      <c r="E993" s="5">
        <f>SUMIFS(allorders!$O:$O,allorders!$L:$L,$A993,allorders!$AG:$AG,"&lt;="&amp;日期!$B$9,allorders!$AG:$AG,"&gt;="&amp;日期!$B$10,allorders!Q:Q,"&lt;&gt;"&amp;"",allorders!E:E,"Shipped")</f>
        <v>0</v>
      </c>
      <c r="F993" s="5">
        <f>SUMIFS(allorders!$O:$O,allorders!$L:$L,$A993,allorders!$AG:$AG,"&lt;="&amp;日期!$B$11,allorders!$AG:$AG,"&gt;="&amp;日期!$B$12,allorders!Q:Q,"&lt;&gt;"&amp;"",allorders!E:E,"Shipped")</f>
        <v>0</v>
      </c>
      <c r="G993" s="6">
        <f>IF(SUM(C993:F993)=0,0,SUMIFS(allorders!Q:Q,allorders!L:L,A993,allorders!AG:AG,"&lt;="&amp;日期!$B$5,allorders!AG:AG,"&gt;="&amp;日期!$B$12,allorders!N:N,"Shipped")/SUM(C993:F993))</f>
        <v>22.98</v>
      </c>
      <c r="H993">
        <f t="shared" si="30"/>
        <v>1</v>
      </c>
      <c r="I993">
        <f t="shared" si="31"/>
        <v>22.98</v>
      </c>
    </row>
    <row r="994" ht="15" spans="1:9">
      <c r="A994" s="4" t="s">
        <v>19818</v>
      </c>
      <c r="B994" t="str">
        <f>VLOOKUP(A994,'[1]子sku-父sku'!$A:$B,2,0)</f>
        <v>CS-LHY009</v>
      </c>
      <c r="C994" s="5">
        <f>SUMIFS(allorders!O:O,allorders!L:L,$A994,allorders!AG:AG,"&lt;="&amp;日期!$B$5,allorders!AG:AG,"&gt;="&amp;日期!$B$6,allorders!$Q:$Q,"&lt;&gt;"&amp;"",allorders!E:E,"Shipped")</f>
        <v>2</v>
      </c>
      <c r="D994" s="5">
        <f>SUMIFS(allorders!$O:$O,allorders!$L:$L,$A994,allorders!$AG:$AG,"&lt;="&amp;日期!$B$7,allorders!$AG:$AG,"&gt;="&amp;日期!$B$8,allorders!Q:Q,"&lt;&gt;"&amp;"",allorders!E:E,"Shipped")</f>
        <v>1</v>
      </c>
      <c r="E994" s="5">
        <f>SUMIFS(allorders!$O:$O,allorders!$L:$L,$A994,allorders!$AG:$AG,"&lt;="&amp;日期!$B$9,allorders!$AG:$AG,"&gt;="&amp;日期!$B$10,allorders!Q:Q,"&lt;&gt;"&amp;"",allorders!E:E,"Shipped")</f>
        <v>0</v>
      </c>
      <c r="F994" s="5">
        <f>SUMIFS(allorders!$O:$O,allorders!$L:$L,$A994,allorders!$AG:$AG,"&lt;="&amp;日期!$B$11,allorders!$AG:$AG,"&gt;="&amp;日期!$B$12,allorders!Q:Q,"&lt;&gt;"&amp;"",allorders!E:E,"Shipped")</f>
        <v>0</v>
      </c>
      <c r="G994" s="6">
        <f>IF(SUM(C994:F994)=0,0,SUMIFS(allorders!Q:Q,allorders!L:L,A994,allorders!AG:AG,"&lt;="&amp;日期!$B$5,allorders!AG:AG,"&gt;="&amp;日期!$B$12,allorders!N:N,"Shipped")/SUM(C994:F994))</f>
        <v>22.98</v>
      </c>
      <c r="H994">
        <f t="shared" si="30"/>
        <v>3</v>
      </c>
      <c r="I994">
        <f t="shared" si="31"/>
        <v>68.94</v>
      </c>
    </row>
    <row r="995" ht="15" spans="1:9">
      <c r="A995" s="4" t="s">
        <v>19914</v>
      </c>
      <c r="B995" t="str">
        <f>VLOOKUP(A995,'[1]子sku-父sku'!$A:$B,2,0)</f>
        <v>MY-SB027</v>
      </c>
      <c r="C995" s="5">
        <f>SUMIFS(allorders!O:O,allorders!L:L,$A995,allorders!AG:AG,"&lt;="&amp;日期!$B$5,allorders!AG:AG,"&gt;="&amp;日期!$B$6,allorders!$Q:$Q,"&lt;&gt;"&amp;"",allorders!E:E,"Shipped")</f>
        <v>0</v>
      </c>
      <c r="D995" s="5">
        <f>SUMIFS(allorders!$O:$O,allorders!$L:$L,$A995,allorders!$AG:$AG,"&lt;="&amp;日期!$B$7,allorders!$AG:$AG,"&gt;="&amp;日期!$B$8,allorders!Q:Q,"&lt;&gt;"&amp;"",allorders!E:E,"Shipped")</f>
        <v>1</v>
      </c>
      <c r="E995" s="5">
        <f>SUMIFS(allorders!$O:$O,allorders!$L:$L,$A995,allorders!$AG:$AG,"&lt;="&amp;日期!$B$9,allorders!$AG:$AG,"&gt;="&amp;日期!$B$10,allorders!Q:Q,"&lt;&gt;"&amp;"",allorders!E:E,"Shipped")</f>
        <v>0</v>
      </c>
      <c r="F995" s="5">
        <f>SUMIFS(allorders!$O:$O,allorders!$L:$L,$A995,allorders!$AG:$AG,"&lt;="&amp;日期!$B$11,allorders!$AG:$AG,"&gt;="&amp;日期!$B$12,allorders!Q:Q,"&lt;&gt;"&amp;"",allorders!E:E,"Shipped")</f>
        <v>0</v>
      </c>
      <c r="G995" s="6">
        <f>IF(SUM(C995:F995)=0,0,SUMIFS(allorders!Q:Q,allorders!L:L,A995,allorders!AG:AG,"&lt;="&amp;日期!$B$5,allorders!AG:AG,"&gt;="&amp;日期!$B$12,allorders!N:N,"Shipped")/SUM(C995:F995))</f>
        <v>20.98</v>
      </c>
      <c r="H995">
        <f t="shared" si="30"/>
        <v>1</v>
      </c>
      <c r="I995">
        <f t="shared" si="31"/>
        <v>20.98</v>
      </c>
    </row>
    <row r="996" ht="15" spans="1:9">
      <c r="A996" s="4" t="s">
        <v>19964</v>
      </c>
      <c r="B996" t="str">
        <f>VLOOKUP(A996,'[1]子sku-父sku'!$A:$B,2,0)</f>
        <v>MY-BS026</v>
      </c>
      <c r="C996" s="5">
        <f>SUMIFS(allorders!O:O,allorders!L:L,$A996,allorders!AG:AG,"&lt;="&amp;日期!$B$5,allorders!AG:AG,"&gt;="&amp;日期!$B$6,allorders!$Q:$Q,"&lt;&gt;"&amp;"",allorders!E:E,"Shipped")</f>
        <v>0</v>
      </c>
      <c r="D996" s="5">
        <f>SUMIFS(allorders!$O:$O,allorders!$L:$L,$A996,allorders!$AG:$AG,"&lt;="&amp;日期!$B$7,allorders!$AG:$AG,"&gt;="&amp;日期!$B$8,allorders!Q:Q,"&lt;&gt;"&amp;"",allorders!E:E,"Shipped")</f>
        <v>1</v>
      </c>
      <c r="E996" s="5">
        <f>SUMIFS(allorders!$O:$O,allorders!$L:$L,$A996,allorders!$AG:$AG,"&lt;="&amp;日期!$B$9,allorders!$AG:$AG,"&gt;="&amp;日期!$B$10,allorders!Q:Q,"&lt;&gt;"&amp;"",allorders!E:E,"Shipped")</f>
        <v>0</v>
      </c>
      <c r="F996" s="5">
        <f>SUMIFS(allorders!$O:$O,allorders!$L:$L,$A996,allorders!$AG:$AG,"&lt;="&amp;日期!$B$11,allorders!$AG:$AG,"&gt;="&amp;日期!$B$12,allorders!Q:Q,"&lt;&gt;"&amp;"",allorders!E:E,"Shipped")</f>
        <v>0</v>
      </c>
      <c r="G996" s="6">
        <f>IF(SUM(C996:F996)=0,0,SUMIFS(allorders!Q:Q,allorders!L:L,A996,allorders!AG:AG,"&lt;="&amp;日期!$B$5,allorders!AG:AG,"&gt;="&amp;日期!$B$12,allorders!N:N,"Shipped")/SUM(C996:F996))</f>
        <v>26.98</v>
      </c>
      <c r="H996">
        <f t="shared" si="30"/>
        <v>1</v>
      </c>
      <c r="I996">
        <f t="shared" si="31"/>
        <v>26.98</v>
      </c>
    </row>
    <row r="997" ht="15" spans="1:9">
      <c r="A997" s="4" t="s">
        <v>20034</v>
      </c>
      <c r="B997" t="str">
        <f>VLOOKUP(A997,'[1]子sku-父sku'!$A:$B,2,0)</f>
        <v>CS-SB002</v>
      </c>
      <c r="C997" s="5">
        <f>SUMIFS(allorders!O:O,allorders!L:L,$A997,allorders!AG:AG,"&lt;="&amp;日期!$B$5,allorders!AG:AG,"&gt;="&amp;日期!$B$6,allorders!$Q:$Q,"&lt;&gt;"&amp;"",allorders!E:E,"Shipped")</f>
        <v>0</v>
      </c>
      <c r="D997" s="5">
        <f>SUMIFS(allorders!$O:$O,allorders!$L:$L,$A997,allorders!$AG:$AG,"&lt;="&amp;日期!$B$7,allorders!$AG:$AG,"&gt;="&amp;日期!$B$8,allorders!Q:Q,"&lt;&gt;"&amp;"",allorders!E:E,"Shipped")</f>
        <v>1</v>
      </c>
      <c r="E997" s="5">
        <f>SUMIFS(allorders!$O:$O,allorders!$L:$L,$A997,allorders!$AG:$AG,"&lt;="&amp;日期!$B$9,allorders!$AG:$AG,"&gt;="&amp;日期!$B$10,allorders!Q:Q,"&lt;&gt;"&amp;"",allorders!E:E,"Shipped")</f>
        <v>0</v>
      </c>
      <c r="F997" s="5">
        <f>SUMIFS(allorders!$O:$O,allorders!$L:$L,$A997,allorders!$AG:$AG,"&lt;="&amp;日期!$B$11,allorders!$AG:$AG,"&gt;="&amp;日期!$B$12,allorders!Q:Q,"&lt;&gt;"&amp;"",allorders!E:E,"Shipped")</f>
        <v>0</v>
      </c>
      <c r="G997" s="6">
        <f>IF(SUM(C997:F997)=0,0,SUMIFS(allorders!Q:Q,allorders!L:L,A997,allorders!AG:AG,"&lt;="&amp;日期!$B$5,allorders!AG:AG,"&gt;="&amp;日期!$B$12,allorders!N:N,"Shipped")/SUM(C997:F997))</f>
        <v>22.98</v>
      </c>
      <c r="H997">
        <f t="shared" si="30"/>
        <v>1</v>
      </c>
      <c r="I997">
        <f t="shared" si="31"/>
        <v>22.98</v>
      </c>
    </row>
    <row r="998" ht="15" spans="1:9">
      <c r="A998" s="4" t="s">
        <v>20039</v>
      </c>
      <c r="B998" t="str">
        <f>VLOOKUP(A998,'[1]子sku-父sku'!$A:$B,2,0)</f>
        <v>CS-SB005</v>
      </c>
      <c r="C998" s="5">
        <f>SUMIFS(allorders!O:O,allorders!L:L,$A998,allorders!AG:AG,"&lt;="&amp;日期!$B$5,allorders!AG:AG,"&gt;="&amp;日期!$B$6,allorders!$Q:$Q,"&lt;&gt;"&amp;"",allorders!E:E,"Shipped")</f>
        <v>2</v>
      </c>
      <c r="D998" s="5">
        <f>SUMIFS(allorders!$O:$O,allorders!$L:$L,$A998,allorders!$AG:$AG,"&lt;="&amp;日期!$B$7,allorders!$AG:$AG,"&gt;="&amp;日期!$B$8,allorders!Q:Q,"&lt;&gt;"&amp;"",allorders!E:E,"Shipped")</f>
        <v>1</v>
      </c>
      <c r="E998" s="5">
        <f>SUMIFS(allorders!$O:$O,allorders!$L:$L,$A998,allorders!$AG:$AG,"&lt;="&amp;日期!$B$9,allorders!$AG:$AG,"&gt;="&amp;日期!$B$10,allorders!Q:Q,"&lt;&gt;"&amp;"",allorders!E:E,"Shipped")</f>
        <v>0</v>
      </c>
      <c r="F998" s="5">
        <f>SUMIFS(allorders!$O:$O,allorders!$L:$L,$A998,allorders!$AG:$AG,"&lt;="&amp;日期!$B$11,allorders!$AG:$AG,"&gt;="&amp;日期!$B$12,allorders!Q:Q,"&lt;&gt;"&amp;"",allorders!E:E,"Shipped")</f>
        <v>0</v>
      </c>
      <c r="G998" s="6">
        <f>IF(SUM(C998:F998)=0,0,SUMIFS(allorders!Q:Q,allorders!L:L,A998,allorders!AG:AG,"&lt;="&amp;日期!$B$5,allorders!AG:AG,"&gt;="&amp;日期!$B$12,allorders!N:N,"Shipped")/SUM(C998:F998))</f>
        <v>22.98</v>
      </c>
      <c r="H998">
        <f t="shared" si="30"/>
        <v>3</v>
      </c>
      <c r="I998">
        <f t="shared" si="31"/>
        <v>68.94</v>
      </c>
    </row>
    <row r="999" ht="15" spans="1:9">
      <c r="A999" s="4" t="s">
        <v>20148</v>
      </c>
      <c r="B999" t="str">
        <f>VLOOKUP(A999,'[1]子sku-父sku'!$A:$B,2,0)</f>
        <v>CS-SB006</v>
      </c>
      <c r="C999" s="5">
        <f>SUMIFS(allorders!O:O,allorders!L:L,$A999,allorders!AG:AG,"&lt;="&amp;日期!$B$5,allorders!AG:AG,"&gt;="&amp;日期!$B$6,allorders!$Q:$Q,"&lt;&gt;"&amp;"",allorders!E:E,"Shipped")</f>
        <v>7</v>
      </c>
      <c r="D999" s="5">
        <f>SUMIFS(allorders!$O:$O,allorders!$L:$L,$A999,allorders!$AG:$AG,"&lt;="&amp;日期!$B$7,allorders!$AG:$AG,"&gt;="&amp;日期!$B$8,allorders!Q:Q,"&lt;&gt;"&amp;"",allorders!E:E,"Shipped")</f>
        <v>1</v>
      </c>
      <c r="E999" s="5">
        <f>SUMIFS(allorders!$O:$O,allorders!$L:$L,$A999,allorders!$AG:$AG,"&lt;="&amp;日期!$B$9,allorders!$AG:$AG,"&gt;="&amp;日期!$B$10,allorders!Q:Q,"&lt;&gt;"&amp;"",allorders!E:E,"Shipped")</f>
        <v>0</v>
      </c>
      <c r="F999" s="5">
        <f>SUMIFS(allorders!$O:$O,allorders!$L:$L,$A999,allorders!$AG:$AG,"&lt;="&amp;日期!$B$11,allorders!$AG:$AG,"&gt;="&amp;日期!$B$12,allorders!Q:Q,"&lt;&gt;"&amp;"",allorders!E:E,"Shipped")</f>
        <v>0</v>
      </c>
      <c r="G999" s="6">
        <f>IF(SUM(C999:F999)=0,0,SUMIFS(allorders!Q:Q,allorders!L:L,A999,allorders!AG:AG,"&lt;="&amp;日期!$B$5,allorders!AG:AG,"&gt;="&amp;日期!$B$12,allorders!N:N,"Shipped")/SUM(C999:F999))</f>
        <v>22.98</v>
      </c>
      <c r="H999">
        <f t="shared" si="30"/>
        <v>8</v>
      </c>
      <c r="I999">
        <f t="shared" si="31"/>
        <v>183.84</v>
      </c>
    </row>
    <row r="1000" ht="15" spans="1:9">
      <c r="A1000" s="4" t="s">
        <v>20165</v>
      </c>
      <c r="B1000" t="str">
        <f>VLOOKUP(A1000,'[1]子sku-父sku'!$A:$B,2,0)</f>
        <v>CS-SB005</v>
      </c>
      <c r="C1000" s="5">
        <f>SUMIFS(allorders!O:O,allorders!L:L,$A1000,allorders!AG:AG,"&lt;="&amp;日期!$B$5,allorders!AG:AG,"&gt;="&amp;日期!$B$6,allorders!$Q:$Q,"&lt;&gt;"&amp;"",allorders!E:E,"Shipped")</f>
        <v>1</v>
      </c>
      <c r="D1000" s="5">
        <f>SUMIFS(allorders!$O:$O,allorders!$L:$L,$A1000,allorders!$AG:$AG,"&lt;="&amp;日期!$B$7,allorders!$AG:$AG,"&gt;="&amp;日期!$B$8,allorders!Q:Q,"&lt;&gt;"&amp;"",allorders!E:E,"Shipped")</f>
        <v>1</v>
      </c>
      <c r="E1000" s="5">
        <f>SUMIFS(allorders!$O:$O,allorders!$L:$L,$A1000,allorders!$AG:$AG,"&lt;="&amp;日期!$B$9,allorders!$AG:$AG,"&gt;="&amp;日期!$B$10,allorders!Q:Q,"&lt;&gt;"&amp;"",allorders!E:E,"Shipped")</f>
        <v>0</v>
      </c>
      <c r="F1000" s="5">
        <f>SUMIFS(allorders!$O:$O,allorders!$L:$L,$A1000,allorders!$AG:$AG,"&lt;="&amp;日期!$B$11,allorders!$AG:$AG,"&gt;="&amp;日期!$B$12,allorders!Q:Q,"&lt;&gt;"&amp;"",allorders!E:E,"Shipped")</f>
        <v>0</v>
      </c>
      <c r="G1000" s="6">
        <f>IF(SUM(C1000:F1000)=0,0,SUMIFS(allorders!Q:Q,allorders!L:L,A1000,allorders!AG:AG,"&lt;="&amp;日期!$B$5,allorders!AG:AG,"&gt;="&amp;日期!$B$12,allorders!N:N,"Shipped")/SUM(C1000:F1000))</f>
        <v>22.98</v>
      </c>
      <c r="H1000">
        <f t="shared" si="30"/>
        <v>2</v>
      </c>
      <c r="I1000">
        <f t="shared" si="31"/>
        <v>45.96</v>
      </c>
    </row>
    <row r="1001" ht="15" spans="1:9">
      <c r="A1001" s="4" t="s">
        <v>20216</v>
      </c>
      <c r="B1001" t="str">
        <f>VLOOKUP(A1001,'[1]子sku-父sku'!$A:$B,2,0)</f>
        <v>MY-SB019</v>
      </c>
      <c r="C1001" s="5">
        <f>SUMIFS(allorders!O:O,allorders!L:L,$A1001,allorders!AG:AG,"&lt;="&amp;日期!$B$5,allorders!AG:AG,"&gt;="&amp;日期!$B$6,allorders!$Q:$Q,"&lt;&gt;"&amp;"",allorders!E:E,"Shipped")</f>
        <v>0</v>
      </c>
      <c r="D1001" s="5">
        <f>SUMIFS(allorders!$O:$O,allorders!$L:$L,$A1001,allorders!$AG:$AG,"&lt;="&amp;日期!$B$7,allorders!$AG:$AG,"&gt;="&amp;日期!$B$8,allorders!Q:Q,"&lt;&gt;"&amp;"",allorders!E:E,"Shipped")</f>
        <v>1</v>
      </c>
      <c r="E1001" s="5">
        <f>SUMIFS(allorders!$O:$O,allorders!$L:$L,$A1001,allorders!$AG:$AG,"&lt;="&amp;日期!$B$9,allorders!$AG:$AG,"&gt;="&amp;日期!$B$10,allorders!Q:Q,"&lt;&gt;"&amp;"",allorders!E:E,"Shipped")</f>
        <v>0</v>
      </c>
      <c r="F1001" s="5">
        <f>SUMIFS(allorders!$O:$O,allorders!$L:$L,$A1001,allorders!$AG:$AG,"&lt;="&amp;日期!$B$11,allorders!$AG:$AG,"&gt;="&amp;日期!$B$12,allorders!Q:Q,"&lt;&gt;"&amp;"",allorders!E:E,"Shipped")</f>
        <v>0</v>
      </c>
      <c r="G1001" s="6">
        <f>IF(SUM(C1001:F1001)=0,0,SUMIFS(allorders!Q:Q,allorders!L:L,A1001,allorders!AG:AG,"&lt;="&amp;日期!$B$5,allorders!AG:AG,"&gt;="&amp;日期!$B$12,allorders!N:N,"Shipped")/SUM(C1001:F1001))</f>
        <v>23.98</v>
      </c>
      <c r="H1001">
        <f t="shared" si="30"/>
        <v>1</v>
      </c>
      <c r="I1001">
        <f t="shared" si="31"/>
        <v>23.98</v>
      </c>
    </row>
    <row r="1002" ht="15" spans="1:9">
      <c r="A1002" s="4" t="s">
        <v>20219</v>
      </c>
      <c r="B1002" t="str">
        <f>VLOOKUP(A1002,'[1]子sku-父sku'!$A:$B,2,0)</f>
        <v>MY-SB020</v>
      </c>
      <c r="C1002" s="5">
        <f>SUMIFS(allorders!O:O,allorders!L:L,$A1002,allorders!AG:AG,"&lt;="&amp;日期!$B$5,allorders!AG:AG,"&gt;="&amp;日期!$B$6,allorders!$Q:$Q,"&lt;&gt;"&amp;"",allorders!E:E,"Shipped")</f>
        <v>0</v>
      </c>
      <c r="D1002" s="5">
        <f>SUMIFS(allorders!$O:$O,allorders!$L:$L,$A1002,allorders!$AG:$AG,"&lt;="&amp;日期!$B$7,allorders!$AG:$AG,"&gt;="&amp;日期!$B$8,allorders!Q:Q,"&lt;&gt;"&amp;"",allorders!E:E,"Shipped")</f>
        <v>1</v>
      </c>
      <c r="E1002" s="5">
        <f>SUMIFS(allorders!$O:$O,allorders!$L:$L,$A1002,allorders!$AG:$AG,"&lt;="&amp;日期!$B$9,allorders!$AG:$AG,"&gt;="&amp;日期!$B$10,allorders!Q:Q,"&lt;&gt;"&amp;"",allorders!E:E,"Shipped")</f>
        <v>0</v>
      </c>
      <c r="F1002" s="5">
        <f>SUMIFS(allorders!$O:$O,allorders!$L:$L,$A1002,allorders!$AG:$AG,"&lt;="&amp;日期!$B$11,allorders!$AG:$AG,"&gt;="&amp;日期!$B$12,allorders!Q:Q,"&lt;&gt;"&amp;"",allorders!E:E,"Shipped")</f>
        <v>0</v>
      </c>
      <c r="G1002" s="6">
        <f>IF(SUM(C1002:F1002)=0,0,SUMIFS(allorders!Q:Q,allorders!L:L,A1002,allorders!AG:AG,"&lt;="&amp;日期!$B$5,allorders!AG:AG,"&gt;="&amp;日期!$B$12,allorders!N:N,"Shipped")/SUM(C1002:F1002))</f>
        <v>23.98</v>
      </c>
      <c r="H1002">
        <f t="shared" si="30"/>
        <v>1</v>
      </c>
      <c r="I1002">
        <f t="shared" si="31"/>
        <v>23.98</v>
      </c>
    </row>
    <row r="1003" ht="15" spans="1:9">
      <c r="A1003" s="4" t="s">
        <v>20299</v>
      </c>
      <c r="B1003" t="str">
        <f>VLOOKUP(A1003,'[1]子sku-父sku'!$A:$B,2,0)</f>
        <v>MY-LYRound020</v>
      </c>
      <c r="C1003" s="5">
        <f>SUMIFS(allorders!O:O,allorders!L:L,$A1003,allorders!AG:AG,"&lt;="&amp;日期!$B$5,allorders!AG:AG,"&gt;="&amp;日期!$B$6,allorders!$Q:$Q,"&lt;&gt;"&amp;"",allorders!E:E,"Shipped")</f>
        <v>1</v>
      </c>
      <c r="D1003" s="5">
        <f>SUMIFS(allorders!$O:$O,allorders!$L:$L,$A1003,allorders!$AG:$AG,"&lt;="&amp;日期!$B$7,allorders!$AG:$AG,"&gt;="&amp;日期!$B$8,allorders!Q:Q,"&lt;&gt;"&amp;"",allorders!E:E,"Shipped")</f>
        <v>0</v>
      </c>
      <c r="E1003" s="5">
        <f>SUMIFS(allorders!$O:$O,allorders!$L:$L,$A1003,allorders!$AG:$AG,"&lt;="&amp;日期!$B$9,allorders!$AG:$AG,"&gt;="&amp;日期!$B$10,allorders!Q:Q,"&lt;&gt;"&amp;"",allorders!E:E,"Shipped")</f>
        <v>0</v>
      </c>
      <c r="F1003" s="5">
        <f>SUMIFS(allorders!$O:$O,allorders!$L:$L,$A1003,allorders!$AG:$AG,"&lt;="&amp;日期!$B$11,allorders!$AG:$AG,"&gt;="&amp;日期!$B$12,allorders!Q:Q,"&lt;&gt;"&amp;"",allorders!E:E,"Shipped")</f>
        <v>0</v>
      </c>
      <c r="G1003" s="6">
        <f>IF(SUM(C1003:F1003)=0,0,SUMIFS(allorders!Q:Q,allorders!L:L,A1003,allorders!AG:AG,"&lt;="&amp;日期!$B$5,allorders!AG:AG,"&gt;="&amp;日期!$B$12,allorders!N:N,"Shipped")/SUM(C1003:F1003))</f>
        <v>23.98</v>
      </c>
      <c r="H1003">
        <f t="shared" si="30"/>
        <v>1</v>
      </c>
      <c r="I1003">
        <f t="shared" si="31"/>
        <v>23.98</v>
      </c>
    </row>
    <row r="1004" ht="15" spans="1:9">
      <c r="A1004" s="4" t="s">
        <v>20363</v>
      </c>
      <c r="B1004" t="str">
        <f>VLOOKUP(A1004,'[1]子sku-父sku'!$A:$B,2,0)</f>
        <v>CS-SB002</v>
      </c>
      <c r="C1004" s="5">
        <f>SUMIFS(allorders!O:O,allorders!L:L,$A1004,allorders!AG:AG,"&lt;="&amp;日期!$B$5,allorders!AG:AG,"&gt;="&amp;日期!$B$6,allorders!$Q:$Q,"&lt;&gt;"&amp;"",allorders!E:E,"Shipped")</f>
        <v>1</v>
      </c>
      <c r="D1004" s="5">
        <f>SUMIFS(allorders!$O:$O,allorders!$L:$L,$A1004,allorders!$AG:$AG,"&lt;="&amp;日期!$B$7,allorders!$AG:$AG,"&gt;="&amp;日期!$B$8,allorders!Q:Q,"&lt;&gt;"&amp;"",allorders!E:E,"Shipped")</f>
        <v>0</v>
      </c>
      <c r="E1004" s="5">
        <f>SUMIFS(allorders!$O:$O,allorders!$L:$L,$A1004,allorders!$AG:$AG,"&lt;="&amp;日期!$B$9,allorders!$AG:$AG,"&gt;="&amp;日期!$B$10,allorders!Q:Q,"&lt;&gt;"&amp;"",allorders!E:E,"Shipped")</f>
        <v>0</v>
      </c>
      <c r="F1004" s="5">
        <f>SUMIFS(allorders!$O:$O,allorders!$L:$L,$A1004,allorders!$AG:$AG,"&lt;="&amp;日期!$B$11,allorders!$AG:$AG,"&gt;="&amp;日期!$B$12,allorders!Q:Q,"&lt;&gt;"&amp;"",allorders!E:E,"Shipped")</f>
        <v>0</v>
      </c>
      <c r="G1004" s="6">
        <f>IF(SUM(C1004:F1004)=0,0,SUMIFS(allorders!Q:Q,allorders!L:L,A1004,allorders!AG:AG,"&lt;="&amp;日期!$B$5,allorders!AG:AG,"&gt;="&amp;日期!$B$12,allorders!N:N,"Shipped")/SUM(C1004:F1004))</f>
        <v>22.98</v>
      </c>
      <c r="H1004">
        <f t="shared" si="30"/>
        <v>1</v>
      </c>
      <c r="I1004">
        <f t="shared" si="31"/>
        <v>22.98</v>
      </c>
    </row>
    <row r="1005" ht="15" spans="1:9">
      <c r="A1005" s="4" t="s">
        <v>20386</v>
      </c>
      <c r="B1005" t="str">
        <f>VLOOKUP(A1005,'[1]子sku-父sku'!$A:$B,2,0)</f>
        <v>CS-SB002</v>
      </c>
      <c r="C1005" s="5">
        <f>SUMIFS(allorders!O:O,allorders!L:L,$A1005,allorders!AG:AG,"&lt;="&amp;日期!$B$5,allorders!AG:AG,"&gt;="&amp;日期!$B$6,allorders!$Q:$Q,"&lt;&gt;"&amp;"",allorders!E:E,"Shipped")</f>
        <v>1</v>
      </c>
      <c r="D1005" s="5">
        <f>SUMIFS(allorders!$O:$O,allorders!$L:$L,$A1005,allorders!$AG:$AG,"&lt;="&amp;日期!$B$7,allorders!$AG:$AG,"&gt;="&amp;日期!$B$8,allorders!Q:Q,"&lt;&gt;"&amp;"",allorders!E:E,"Shipped")</f>
        <v>0</v>
      </c>
      <c r="E1005" s="5">
        <f>SUMIFS(allorders!$O:$O,allorders!$L:$L,$A1005,allorders!$AG:$AG,"&lt;="&amp;日期!$B$9,allorders!$AG:$AG,"&gt;="&amp;日期!$B$10,allorders!Q:Q,"&lt;&gt;"&amp;"",allorders!E:E,"Shipped")</f>
        <v>0</v>
      </c>
      <c r="F1005" s="5">
        <f>SUMIFS(allorders!$O:$O,allorders!$L:$L,$A1005,allorders!$AG:$AG,"&lt;="&amp;日期!$B$11,allorders!$AG:$AG,"&gt;="&amp;日期!$B$12,allorders!Q:Q,"&lt;&gt;"&amp;"",allorders!E:E,"Shipped")</f>
        <v>0</v>
      </c>
      <c r="G1005" s="6">
        <f>IF(SUM(C1005:F1005)=0,0,SUMIFS(allorders!Q:Q,allorders!L:L,A1005,allorders!AG:AG,"&lt;="&amp;日期!$B$5,allorders!AG:AG,"&gt;="&amp;日期!$B$12,allorders!N:N,"Shipped")/SUM(C1005:F1005))</f>
        <v>22.98</v>
      </c>
      <c r="H1005">
        <f t="shared" si="30"/>
        <v>1</v>
      </c>
      <c r="I1005">
        <f t="shared" si="31"/>
        <v>22.98</v>
      </c>
    </row>
    <row r="1006" ht="15" spans="1:9">
      <c r="A1006" s="4" t="s">
        <v>20499</v>
      </c>
      <c r="B1006" t="str">
        <f>VLOOKUP(A1006,'[1]子sku-父sku'!$A:$B,2,0)</f>
        <v>MY-SB026</v>
      </c>
      <c r="C1006" s="5">
        <f>SUMIFS(allorders!O:O,allorders!L:L,$A1006,allorders!AG:AG,"&lt;="&amp;日期!$B$5,allorders!AG:AG,"&gt;="&amp;日期!$B$6,allorders!$Q:$Q,"&lt;&gt;"&amp;"",allorders!E:E,"Shipped")</f>
        <v>1</v>
      </c>
      <c r="D1006" s="5">
        <f>SUMIFS(allorders!$O:$O,allorders!$L:$L,$A1006,allorders!$AG:$AG,"&lt;="&amp;日期!$B$7,allorders!$AG:$AG,"&gt;="&amp;日期!$B$8,allorders!Q:Q,"&lt;&gt;"&amp;"",allorders!E:E,"Shipped")</f>
        <v>0</v>
      </c>
      <c r="E1006" s="5">
        <f>SUMIFS(allorders!$O:$O,allorders!$L:$L,$A1006,allorders!$AG:$AG,"&lt;="&amp;日期!$B$9,allorders!$AG:$AG,"&gt;="&amp;日期!$B$10,allorders!Q:Q,"&lt;&gt;"&amp;"",allorders!E:E,"Shipped")</f>
        <v>0</v>
      </c>
      <c r="F1006" s="5">
        <f>SUMIFS(allorders!$O:$O,allorders!$L:$L,$A1006,allorders!$AG:$AG,"&lt;="&amp;日期!$B$11,allorders!$AG:$AG,"&gt;="&amp;日期!$B$12,allorders!Q:Q,"&lt;&gt;"&amp;"",allorders!E:E,"Shipped")</f>
        <v>0</v>
      </c>
      <c r="G1006" s="6">
        <f>IF(SUM(C1006:F1006)=0,0,SUMIFS(allorders!Q:Q,allorders!L:L,A1006,allorders!AG:AG,"&lt;="&amp;日期!$B$5,allorders!AG:AG,"&gt;="&amp;日期!$B$12,allorders!N:N,"Shipped")/SUM(C1006:F1006))</f>
        <v>26.98</v>
      </c>
      <c r="H1006">
        <f t="shared" si="30"/>
        <v>1</v>
      </c>
      <c r="I1006">
        <f t="shared" si="31"/>
        <v>26.98</v>
      </c>
    </row>
    <row r="1007" ht="15" spans="1:9">
      <c r="A1007" s="4" t="s">
        <v>20555</v>
      </c>
      <c r="B1007" t="str">
        <f>VLOOKUP(A1007,'[1]子sku-父sku'!$A:$B,2,0)</f>
        <v>MY-BS026</v>
      </c>
      <c r="C1007" s="5">
        <f>SUMIFS(allorders!O:O,allorders!L:L,$A1007,allorders!AG:AG,"&lt;="&amp;日期!$B$5,allorders!AG:AG,"&gt;="&amp;日期!$B$6,allorders!$Q:$Q,"&lt;&gt;"&amp;"",allorders!E:E,"Shipped")</f>
        <v>1</v>
      </c>
      <c r="D1007" s="5">
        <f>SUMIFS(allorders!$O:$O,allorders!$L:$L,$A1007,allorders!$AG:$AG,"&lt;="&amp;日期!$B$7,allorders!$AG:$AG,"&gt;="&amp;日期!$B$8,allorders!Q:Q,"&lt;&gt;"&amp;"",allorders!E:E,"Shipped")</f>
        <v>0</v>
      </c>
      <c r="E1007" s="5">
        <f>SUMIFS(allorders!$O:$O,allorders!$L:$L,$A1007,allorders!$AG:$AG,"&lt;="&amp;日期!$B$9,allorders!$AG:$AG,"&gt;="&amp;日期!$B$10,allorders!Q:Q,"&lt;&gt;"&amp;"",allorders!E:E,"Shipped")</f>
        <v>0</v>
      </c>
      <c r="F1007" s="5">
        <f>SUMIFS(allorders!$O:$O,allorders!$L:$L,$A1007,allorders!$AG:$AG,"&lt;="&amp;日期!$B$11,allorders!$AG:$AG,"&gt;="&amp;日期!$B$12,allorders!Q:Q,"&lt;&gt;"&amp;"",allorders!E:E,"Shipped")</f>
        <v>0</v>
      </c>
      <c r="G1007" s="6">
        <f>IF(SUM(C1007:F1007)=0,0,SUMIFS(allorders!Q:Q,allorders!L:L,A1007,allorders!AG:AG,"&lt;="&amp;日期!$B$5,allorders!AG:AG,"&gt;="&amp;日期!$B$12,allorders!N:N,"Shipped")/SUM(C1007:F1007))</f>
        <v>26.98</v>
      </c>
      <c r="H1007">
        <f t="shared" si="30"/>
        <v>1</v>
      </c>
      <c r="I1007">
        <f t="shared" si="31"/>
        <v>26.98</v>
      </c>
    </row>
    <row r="1008" ht="15" spans="1:9">
      <c r="A1008" s="4" t="s">
        <v>20600</v>
      </c>
      <c r="B1008" t="str">
        <f>VLOOKUP(A1008,'[1]子sku-父sku'!$A:$B,2,0)</f>
        <v>CS-SB166</v>
      </c>
      <c r="C1008" s="5">
        <f>SUMIFS(allorders!O:O,allorders!L:L,$A1008,allorders!AG:AG,"&lt;="&amp;日期!$B$5,allorders!AG:AG,"&gt;="&amp;日期!$B$6,allorders!$Q:$Q,"&lt;&gt;"&amp;"",allorders!E:E,"Shipped")</f>
        <v>1</v>
      </c>
      <c r="D1008" s="5">
        <f>SUMIFS(allorders!$O:$O,allorders!$L:$L,$A1008,allorders!$AG:$AG,"&lt;="&amp;日期!$B$7,allorders!$AG:$AG,"&gt;="&amp;日期!$B$8,allorders!Q:Q,"&lt;&gt;"&amp;"",allorders!E:E,"Shipped")</f>
        <v>0</v>
      </c>
      <c r="E1008" s="5">
        <f>SUMIFS(allorders!$O:$O,allorders!$L:$L,$A1008,allorders!$AG:$AG,"&lt;="&amp;日期!$B$9,allorders!$AG:$AG,"&gt;="&amp;日期!$B$10,allorders!Q:Q,"&lt;&gt;"&amp;"",allorders!E:E,"Shipped")</f>
        <v>0</v>
      </c>
      <c r="F1008" s="5">
        <f>SUMIFS(allorders!$O:$O,allorders!$L:$L,$A1008,allorders!$AG:$AG,"&lt;="&amp;日期!$B$11,allorders!$AG:$AG,"&gt;="&amp;日期!$B$12,allorders!Q:Q,"&lt;&gt;"&amp;"",allorders!E:E,"Shipped")</f>
        <v>0</v>
      </c>
      <c r="G1008" s="6">
        <f>IF(SUM(C1008:F1008)=0,0,SUMIFS(allorders!Q:Q,allorders!L:L,A1008,allorders!AG:AG,"&lt;="&amp;日期!$B$5,allorders!AG:AG,"&gt;="&amp;日期!$B$12,allorders!N:N,"Shipped")/SUM(C1008:F1008))</f>
        <v>25.98</v>
      </c>
      <c r="H1008">
        <f t="shared" si="30"/>
        <v>1</v>
      </c>
      <c r="I1008">
        <f t="shared" si="31"/>
        <v>25.98</v>
      </c>
    </row>
    <row r="1009" ht="15" spans="1:9">
      <c r="A1009" s="4" t="s">
        <v>20653</v>
      </c>
      <c r="B1009" t="str">
        <f>VLOOKUP(A1009,'[1]子sku-父sku'!$A:$B,2,0)</f>
        <v>CS-LHY009</v>
      </c>
      <c r="C1009" s="5">
        <f>SUMIFS(allorders!O:O,allorders!L:L,$A1009,allorders!AG:AG,"&lt;="&amp;日期!$B$5,allorders!AG:AG,"&gt;="&amp;日期!$B$6,allorders!$Q:$Q,"&lt;&gt;"&amp;"",allorders!E:E,"Shipped")</f>
        <v>4</v>
      </c>
      <c r="D1009" s="5">
        <f>SUMIFS(allorders!$O:$O,allorders!$L:$L,$A1009,allorders!$AG:$AG,"&lt;="&amp;日期!$B$7,allorders!$AG:$AG,"&gt;="&amp;日期!$B$8,allorders!Q:Q,"&lt;&gt;"&amp;"",allorders!E:E,"Shipped")</f>
        <v>0</v>
      </c>
      <c r="E1009" s="5">
        <f>SUMIFS(allorders!$O:$O,allorders!$L:$L,$A1009,allorders!$AG:$AG,"&lt;="&amp;日期!$B$9,allorders!$AG:$AG,"&gt;="&amp;日期!$B$10,allorders!Q:Q,"&lt;&gt;"&amp;"",allorders!E:E,"Shipped")</f>
        <v>0</v>
      </c>
      <c r="F1009" s="5">
        <f>SUMIFS(allorders!$O:$O,allorders!$L:$L,$A1009,allorders!$AG:$AG,"&lt;="&amp;日期!$B$11,allorders!$AG:$AG,"&gt;="&amp;日期!$B$12,allorders!Q:Q,"&lt;&gt;"&amp;"",allorders!E:E,"Shipped")</f>
        <v>0</v>
      </c>
      <c r="G1009" s="6">
        <f>IF(SUM(C1009:F1009)=0,0,SUMIFS(allorders!Q:Q,allorders!L:L,A1009,allorders!AG:AG,"&lt;="&amp;日期!$B$5,allorders!AG:AG,"&gt;="&amp;日期!$B$12,allorders!N:N,"Shipped")/SUM(C1009:F1009))</f>
        <v>22.98</v>
      </c>
      <c r="H1009">
        <f t="shared" si="30"/>
        <v>4</v>
      </c>
      <c r="I1009">
        <f t="shared" si="31"/>
        <v>91.92</v>
      </c>
    </row>
    <row r="1010" ht="15" spans="1:9">
      <c r="A1010" s="4" t="s">
        <v>20832</v>
      </c>
      <c r="B1010" t="str">
        <f>VLOOKUP(A1010,'[1]子sku-父sku'!$A:$B,2,0)</f>
        <v>CS-LHY003</v>
      </c>
      <c r="C1010" s="5">
        <f>SUMIFS(allorders!O:O,allorders!L:L,$A1010,allorders!AG:AG,"&lt;="&amp;日期!$B$5,allorders!AG:AG,"&gt;="&amp;日期!$B$6,allorders!$Q:$Q,"&lt;&gt;"&amp;"",allorders!E:E,"Shipped")</f>
        <v>1</v>
      </c>
      <c r="D1010" s="5">
        <f>SUMIFS(allorders!$O:$O,allorders!$L:$L,$A1010,allorders!$AG:$AG,"&lt;="&amp;日期!$B$7,allorders!$AG:$AG,"&gt;="&amp;日期!$B$8,allorders!Q:Q,"&lt;&gt;"&amp;"",allorders!E:E,"Shipped")</f>
        <v>0</v>
      </c>
      <c r="E1010" s="5">
        <f>SUMIFS(allorders!$O:$O,allorders!$L:$L,$A1010,allorders!$AG:$AG,"&lt;="&amp;日期!$B$9,allorders!$AG:$AG,"&gt;="&amp;日期!$B$10,allorders!Q:Q,"&lt;&gt;"&amp;"",allorders!E:E,"Shipped")</f>
        <v>0</v>
      </c>
      <c r="F1010" s="5">
        <f>SUMIFS(allorders!$O:$O,allorders!$L:$L,$A1010,allorders!$AG:$AG,"&lt;="&amp;日期!$B$11,allorders!$AG:$AG,"&gt;="&amp;日期!$B$12,allorders!Q:Q,"&lt;&gt;"&amp;"",allorders!E:E,"Shipped")</f>
        <v>0</v>
      </c>
      <c r="G1010" s="6">
        <f>IF(SUM(C1010:F1010)=0,0,SUMIFS(allorders!Q:Q,allorders!L:L,A1010,allorders!AG:AG,"&lt;="&amp;日期!$B$5,allorders!AG:AG,"&gt;="&amp;日期!$B$12,allorders!N:N,"Shipped")/SUM(C1010:F1010))</f>
        <v>24.98</v>
      </c>
      <c r="H1010">
        <f t="shared" si="30"/>
        <v>1</v>
      </c>
      <c r="I1010">
        <f t="shared" si="31"/>
        <v>24.98</v>
      </c>
    </row>
    <row r="1011" ht="15" spans="1:9">
      <c r="A1011" s="4" t="s">
        <v>20873</v>
      </c>
      <c r="B1011" t="str">
        <f>VLOOKUP(A1011,'[1]子sku-父sku'!$A:$B,2,0)</f>
        <v>MY-LYHigh303</v>
      </c>
      <c r="C1011" s="5">
        <f>SUMIFS(allorders!O:O,allorders!L:L,$A1011,allorders!AG:AG,"&lt;="&amp;日期!$B$5,allorders!AG:AG,"&gt;="&amp;日期!$B$6,allorders!$Q:$Q,"&lt;&gt;"&amp;"",allorders!E:E,"Shipped")</f>
        <v>1</v>
      </c>
      <c r="D1011" s="5">
        <f>SUMIFS(allorders!$O:$O,allorders!$L:$L,$A1011,allorders!$AG:$AG,"&lt;="&amp;日期!$B$7,allorders!$AG:$AG,"&gt;="&amp;日期!$B$8,allorders!Q:Q,"&lt;&gt;"&amp;"",allorders!E:E,"Shipped")</f>
        <v>0</v>
      </c>
      <c r="E1011" s="5">
        <f>SUMIFS(allorders!$O:$O,allorders!$L:$L,$A1011,allorders!$AG:$AG,"&lt;="&amp;日期!$B$9,allorders!$AG:$AG,"&gt;="&amp;日期!$B$10,allorders!Q:Q,"&lt;&gt;"&amp;"",allorders!E:E,"Shipped")</f>
        <v>0</v>
      </c>
      <c r="F1011" s="5">
        <f>SUMIFS(allorders!$O:$O,allorders!$L:$L,$A1011,allorders!$AG:$AG,"&lt;="&amp;日期!$B$11,allorders!$AG:$AG,"&gt;="&amp;日期!$B$12,allorders!Q:Q,"&lt;&gt;"&amp;"",allorders!E:E,"Shipped")</f>
        <v>0</v>
      </c>
      <c r="G1011" s="6">
        <f>IF(SUM(C1011:F1011)=0,0,SUMIFS(allorders!Q:Q,allorders!L:L,A1011,allorders!AG:AG,"&lt;="&amp;日期!$B$5,allorders!AG:AG,"&gt;="&amp;日期!$B$12,allorders!N:N,"Shipped")/SUM(C1011:F1011))</f>
        <v>23.98</v>
      </c>
      <c r="H1011">
        <f t="shared" si="30"/>
        <v>1</v>
      </c>
      <c r="I1011">
        <f t="shared" si="31"/>
        <v>23.98</v>
      </c>
    </row>
    <row r="1012" ht="15" spans="1:9">
      <c r="A1012" s="4" t="s">
        <v>20990</v>
      </c>
      <c r="B1012" t="str">
        <f>VLOOKUP(A1012,'[1]子sku-父sku'!$A:$B,2,0)</f>
        <v>MY-SB018</v>
      </c>
      <c r="C1012" s="5">
        <f>SUMIFS(allorders!O:O,allorders!L:L,$A1012,allorders!AG:AG,"&lt;="&amp;日期!$B$5,allorders!AG:AG,"&gt;="&amp;日期!$B$6,allorders!$Q:$Q,"&lt;&gt;"&amp;"",allorders!E:E,"Shipped")</f>
        <v>1</v>
      </c>
      <c r="D1012" s="5">
        <f>SUMIFS(allorders!$O:$O,allorders!$L:$L,$A1012,allorders!$AG:$AG,"&lt;="&amp;日期!$B$7,allorders!$AG:$AG,"&gt;="&amp;日期!$B$8,allorders!Q:Q,"&lt;&gt;"&amp;"",allorders!E:E,"Shipped")</f>
        <v>0</v>
      </c>
      <c r="E1012" s="5">
        <f>SUMIFS(allorders!$O:$O,allorders!$L:$L,$A1012,allorders!$AG:$AG,"&lt;="&amp;日期!$B$9,allorders!$AG:$AG,"&gt;="&amp;日期!$B$10,allorders!Q:Q,"&lt;&gt;"&amp;"",allorders!E:E,"Shipped")</f>
        <v>0</v>
      </c>
      <c r="F1012" s="5">
        <f>SUMIFS(allorders!$O:$O,allorders!$L:$L,$A1012,allorders!$AG:$AG,"&lt;="&amp;日期!$B$11,allorders!$AG:$AG,"&gt;="&amp;日期!$B$12,allorders!Q:Q,"&lt;&gt;"&amp;"",allorders!E:E,"Shipped")</f>
        <v>0</v>
      </c>
      <c r="G1012" s="6">
        <f>IF(SUM(C1012:F1012)=0,0,SUMIFS(allorders!Q:Q,allorders!L:L,A1012,allorders!AG:AG,"&lt;="&amp;日期!$B$5,allorders!AG:AG,"&gt;="&amp;日期!$B$12,allorders!N:N,"Shipped")/SUM(C1012:F1012))</f>
        <v>23.98</v>
      </c>
      <c r="H1012">
        <f t="shared" si="30"/>
        <v>1</v>
      </c>
      <c r="I1012">
        <f t="shared" si="31"/>
        <v>23.98</v>
      </c>
    </row>
    <row r="1013" ht="15" spans="1:9">
      <c r="A1013" s="4" t="s">
        <v>21002</v>
      </c>
      <c r="B1013" t="str">
        <f>VLOOKUP(A1013,'[1]子sku-父sku'!$A:$B,2,0)</f>
        <v>MY-SBRound020</v>
      </c>
      <c r="C1013" s="5">
        <f>SUMIFS(allorders!O:O,allorders!L:L,$A1013,allorders!AG:AG,"&lt;="&amp;日期!$B$5,allorders!AG:AG,"&gt;="&amp;日期!$B$6,allorders!$Q:$Q,"&lt;&gt;"&amp;"",allorders!E:E,"Shipped")</f>
        <v>2</v>
      </c>
      <c r="D1013" s="5">
        <f>SUMIFS(allorders!$O:$O,allorders!$L:$L,$A1013,allorders!$AG:$AG,"&lt;="&amp;日期!$B$7,allorders!$AG:$AG,"&gt;="&amp;日期!$B$8,allorders!Q:Q,"&lt;&gt;"&amp;"",allorders!E:E,"Shipped")</f>
        <v>0</v>
      </c>
      <c r="E1013" s="5">
        <f>SUMIFS(allorders!$O:$O,allorders!$L:$L,$A1013,allorders!$AG:$AG,"&lt;="&amp;日期!$B$9,allorders!$AG:$AG,"&gt;="&amp;日期!$B$10,allorders!Q:Q,"&lt;&gt;"&amp;"",allorders!E:E,"Shipped")</f>
        <v>0</v>
      </c>
      <c r="F1013" s="5">
        <f>SUMIFS(allorders!$O:$O,allorders!$L:$L,$A1013,allorders!$AG:$AG,"&lt;="&amp;日期!$B$11,allorders!$AG:$AG,"&gt;="&amp;日期!$B$12,allorders!Q:Q,"&lt;&gt;"&amp;"",allorders!E:E,"Shipped")</f>
        <v>0</v>
      </c>
      <c r="G1013" s="6">
        <f>IF(SUM(C1013:F1013)=0,0,SUMIFS(allorders!Q:Q,allorders!L:L,A1013,allorders!AG:AG,"&lt;="&amp;日期!$B$5,allorders!AG:AG,"&gt;="&amp;日期!$B$12,allorders!N:N,"Shipped")/SUM(C1013:F1013))</f>
        <v>23.98</v>
      </c>
      <c r="H1013">
        <f t="shared" si="30"/>
        <v>2</v>
      </c>
      <c r="I1013">
        <f t="shared" si="31"/>
        <v>47.96</v>
      </c>
    </row>
    <row r="1014" ht="15" spans="1:9">
      <c r="A1014" s="4" t="s">
        <v>21029</v>
      </c>
      <c r="B1014" t="str">
        <f>VLOOKUP(A1014,'[1]子sku-父sku'!$A:$B,2,0)</f>
        <v>CA084</v>
      </c>
      <c r="C1014" s="5">
        <f>SUMIFS(allorders!O:O,allorders!L:L,$A1014,allorders!AG:AG,"&lt;="&amp;日期!$B$5,allorders!AG:AG,"&gt;="&amp;日期!$B$6,allorders!$Q:$Q,"&lt;&gt;"&amp;"",allorders!E:E,"Shipped")</f>
        <v>1</v>
      </c>
      <c r="D1014" s="5">
        <f>SUMIFS(allorders!$O:$O,allorders!$L:$L,$A1014,allorders!$AG:$AG,"&lt;="&amp;日期!$B$7,allorders!$AG:$AG,"&gt;="&amp;日期!$B$8,allorders!Q:Q,"&lt;&gt;"&amp;"",allorders!E:E,"Shipped")</f>
        <v>0</v>
      </c>
      <c r="E1014" s="5">
        <f>SUMIFS(allorders!$O:$O,allorders!$L:$L,$A1014,allorders!$AG:$AG,"&lt;="&amp;日期!$B$9,allorders!$AG:$AG,"&gt;="&amp;日期!$B$10,allorders!Q:Q,"&lt;&gt;"&amp;"",allorders!E:E,"Shipped")</f>
        <v>0</v>
      </c>
      <c r="F1014" s="5">
        <f>SUMIFS(allorders!$O:$O,allorders!$L:$L,$A1014,allorders!$AG:$AG,"&lt;="&amp;日期!$B$11,allorders!$AG:$AG,"&gt;="&amp;日期!$B$12,allorders!Q:Q,"&lt;&gt;"&amp;"",allorders!E:E,"Shipped")</f>
        <v>0</v>
      </c>
      <c r="G1014" s="6">
        <f>IF(SUM(C1014:F1014)=0,0,SUMIFS(allorders!Q:Q,allorders!L:L,A1014,allorders!AG:AG,"&lt;="&amp;日期!$B$5,allorders!AG:AG,"&gt;="&amp;日期!$B$12,allorders!N:N,"Shipped")/SUM(C1014:F1014))</f>
        <v>24.99</v>
      </c>
      <c r="H1014">
        <f t="shared" si="30"/>
        <v>1</v>
      </c>
      <c r="I1014">
        <f t="shared" si="31"/>
        <v>24.99</v>
      </c>
    </row>
    <row r="1015" ht="15" spans="1:9">
      <c r="A1015" s="4" t="s">
        <v>21040</v>
      </c>
      <c r="B1015" t="str">
        <f>VLOOKUP(A1015,'[1]子sku-父sku'!$A:$B,2,0)</f>
        <v>CS-CA170</v>
      </c>
      <c r="C1015" s="5">
        <f>SUMIFS(allorders!O:O,allorders!L:L,$A1015,allorders!AG:AG,"&lt;="&amp;日期!$B$5,allorders!AG:AG,"&gt;="&amp;日期!$B$6,allorders!$Q:$Q,"&lt;&gt;"&amp;"",allorders!E:E,"Shipped")</f>
        <v>1</v>
      </c>
      <c r="D1015" s="5">
        <f>SUMIFS(allorders!$O:$O,allorders!$L:$L,$A1015,allorders!$AG:$AG,"&lt;="&amp;日期!$B$7,allorders!$AG:$AG,"&gt;="&amp;日期!$B$8,allorders!Q:Q,"&lt;&gt;"&amp;"",allorders!E:E,"Shipped")</f>
        <v>0</v>
      </c>
      <c r="E1015" s="5">
        <f>SUMIFS(allorders!$O:$O,allorders!$L:$L,$A1015,allorders!$AG:$AG,"&lt;="&amp;日期!$B$9,allorders!$AG:$AG,"&gt;="&amp;日期!$B$10,allorders!Q:Q,"&lt;&gt;"&amp;"",allorders!E:E,"Shipped")</f>
        <v>0</v>
      </c>
      <c r="F1015" s="5">
        <f>SUMIFS(allorders!$O:$O,allorders!$L:$L,$A1015,allorders!$AG:$AG,"&lt;="&amp;日期!$B$11,allorders!$AG:$AG,"&gt;="&amp;日期!$B$12,allorders!Q:Q,"&lt;&gt;"&amp;"",allorders!E:E,"Shipped")</f>
        <v>0</v>
      </c>
      <c r="G1015" s="6">
        <f>IF(SUM(C1015:F1015)=0,0,SUMIFS(allorders!Q:Q,allorders!L:L,A1015,allorders!AG:AG,"&lt;="&amp;日期!$B$5,allorders!AG:AG,"&gt;="&amp;日期!$B$12,allorders!N:N,"Shipped")/SUM(C1015:F1015))</f>
        <v>24.99</v>
      </c>
      <c r="H1015">
        <f t="shared" si="30"/>
        <v>1</v>
      </c>
      <c r="I1015">
        <f t="shared" si="31"/>
        <v>24.99</v>
      </c>
    </row>
    <row r="1016" ht="15" spans="1:9">
      <c r="A1016" s="4" t="s">
        <v>21046</v>
      </c>
      <c r="B1016" t="str">
        <f>VLOOKUP(A1016,'[1]子sku-父sku'!$A:$B,2,0)</f>
        <v>CA084</v>
      </c>
      <c r="C1016" s="5">
        <f>SUMIFS(allorders!O:O,allorders!L:L,$A1016,allorders!AG:AG,"&lt;="&amp;日期!$B$5,allorders!AG:AG,"&gt;="&amp;日期!$B$6,allorders!$Q:$Q,"&lt;&gt;"&amp;"",allorders!E:E,"Shipped")</f>
        <v>1</v>
      </c>
      <c r="D1016" s="5">
        <f>SUMIFS(allorders!$O:$O,allorders!$L:$L,$A1016,allorders!$AG:$AG,"&lt;="&amp;日期!$B$7,allorders!$AG:$AG,"&gt;="&amp;日期!$B$8,allorders!Q:Q,"&lt;&gt;"&amp;"",allorders!E:E,"Shipped")</f>
        <v>0</v>
      </c>
      <c r="E1016" s="5">
        <f>SUMIFS(allorders!$O:$O,allorders!$L:$L,$A1016,allorders!$AG:$AG,"&lt;="&amp;日期!$B$9,allorders!$AG:$AG,"&gt;="&amp;日期!$B$10,allorders!Q:Q,"&lt;&gt;"&amp;"",allorders!E:E,"Shipped")</f>
        <v>0</v>
      </c>
      <c r="F1016" s="5">
        <f>SUMIFS(allorders!$O:$O,allorders!$L:$L,$A1016,allorders!$AG:$AG,"&lt;="&amp;日期!$B$11,allorders!$AG:$AG,"&gt;="&amp;日期!$B$12,allorders!Q:Q,"&lt;&gt;"&amp;"",allorders!E:E,"Shipped")</f>
        <v>0</v>
      </c>
      <c r="G1016" s="6">
        <f>IF(SUM(C1016:F1016)=0,0,SUMIFS(allorders!Q:Q,allorders!L:L,A1016,allorders!AG:AG,"&lt;="&amp;日期!$B$5,allorders!AG:AG,"&gt;="&amp;日期!$B$12,allorders!N:N,"Shipped")/SUM(C1016:F1016))</f>
        <v>24.99</v>
      </c>
      <c r="H1016">
        <f t="shared" si="30"/>
        <v>1</v>
      </c>
      <c r="I1016">
        <f t="shared" si="31"/>
        <v>24.99</v>
      </c>
    </row>
    <row r="1017" ht="15" spans="1:9">
      <c r="A1017" s="4" t="s">
        <v>21062</v>
      </c>
      <c r="B1017" t="str">
        <f>VLOOKUP(A1017,'[1]子sku-父sku'!$A:$B,2,0)</f>
        <v>MY-BS026</v>
      </c>
      <c r="C1017" s="5">
        <f>SUMIFS(allorders!O:O,allorders!L:L,$A1017,allorders!AG:AG,"&lt;="&amp;日期!$B$5,allorders!AG:AG,"&gt;="&amp;日期!$B$6,allorders!$Q:$Q,"&lt;&gt;"&amp;"",allorders!E:E,"Shipped")</f>
        <v>3</v>
      </c>
      <c r="D1017" s="5">
        <f>SUMIFS(allorders!$O:$O,allorders!$L:$L,$A1017,allorders!$AG:$AG,"&lt;="&amp;日期!$B$7,allorders!$AG:$AG,"&gt;="&amp;日期!$B$8,allorders!Q:Q,"&lt;&gt;"&amp;"",allorders!E:E,"Shipped")</f>
        <v>0</v>
      </c>
      <c r="E1017" s="5">
        <f>SUMIFS(allorders!$O:$O,allorders!$L:$L,$A1017,allorders!$AG:$AG,"&lt;="&amp;日期!$B$9,allorders!$AG:$AG,"&gt;="&amp;日期!$B$10,allorders!Q:Q,"&lt;&gt;"&amp;"",allorders!E:E,"Shipped")</f>
        <v>0</v>
      </c>
      <c r="F1017" s="5">
        <f>SUMIFS(allorders!$O:$O,allorders!$L:$L,$A1017,allorders!$AG:$AG,"&lt;="&amp;日期!$B$11,allorders!$AG:$AG,"&gt;="&amp;日期!$B$12,allorders!Q:Q,"&lt;&gt;"&amp;"",allorders!E:E,"Shipped")</f>
        <v>0</v>
      </c>
      <c r="G1017" s="6">
        <f>IF(SUM(C1017:F1017)=0,0,SUMIFS(allorders!Q:Q,allorders!L:L,A1017,allorders!AG:AG,"&lt;="&amp;日期!$B$5,allorders!AG:AG,"&gt;="&amp;日期!$B$12,allorders!N:N,"Shipped")/SUM(C1017:F1017))</f>
        <v>26.98</v>
      </c>
      <c r="H1017">
        <f t="shared" si="30"/>
        <v>3</v>
      </c>
      <c r="I1017">
        <f t="shared" si="31"/>
        <v>80.94</v>
      </c>
    </row>
    <row r="1018" ht="15" spans="1:9">
      <c r="A1018" s="4" t="s">
        <v>21101</v>
      </c>
      <c r="B1018" t="str">
        <f>VLOOKUP(A1018,'[1]子sku-父sku'!$A:$B,2,0)</f>
        <v>CS-LHY166</v>
      </c>
      <c r="C1018" s="5">
        <f>SUMIFS(allorders!O:O,allorders!L:L,$A1018,allorders!AG:AG,"&lt;="&amp;日期!$B$5,allorders!AG:AG,"&gt;="&amp;日期!$B$6,allorders!$Q:$Q,"&lt;&gt;"&amp;"",allorders!E:E,"Shipped")</f>
        <v>1</v>
      </c>
      <c r="D1018" s="5">
        <f>SUMIFS(allorders!$O:$O,allorders!$L:$L,$A1018,allorders!$AG:$AG,"&lt;="&amp;日期!$B$7,allorders!$AG:$AG,"&gt;="&amp;日期!$B$8,allorders!Q:Q,"&lt;&gt;"&amp;"",allorders!E:E,"Shipped")</f>
        <v>0</v>
      </c>
      <c r="E1018" s="5">
        <f>SUMIFS(allorders!$O:$O,allorders!$L:$L,$A1018,allorders!$AG:$AG,"&lt;="&amp;日期!$B$9,allorders!$AG:$AG,"&gt;="&amp;日期!$B$10,allorders!Q:Q,"&lt;&gt;"&amp;"",allorders!E:E,"Shipped")</f>
        <v>0</v>
      </c>
      <c r="F1018" s="5">
        <f>SUMIFS(allorders!$O:$O,allorders!$L:$L,$A1018,allorders!$AG:$AG,"&lt;="&amp;日期!$B$11,allorders!$AG:$AG,"&gt;="&amp;日期!$B$12,allorders!Q:Q,"&lt;&gt;"&amp;"",allorders!E:E,"Shipped")</f>
        <v>0</v>
      </c>
      <c r="G1018" s="6">
        <f>IF(SUM(C1018:F1018)=0,0,SUMIFS(allorders!Q:Q,allorders!L:L,A1018,allorders!AG:AG,"&lt;="&amp;日期!$B$5,allorders!AG:AG,"&gt;="&amp;日期!$B$12,allorders!N:N,"Shipped")/SUM(C1018:F1018))</f>
        <v>27.98</v>
      </c>
      <c r="H1018">
        <f t="shared" si="30"/>
        <v>1</v>
      </c>
      <c r="I1018">
        <f t="shared" si="31"/>
        <v>27.98</v>
      </c>
    </row>
    <row r="1019" ht="15" spans="1:9">
      <c r="A1019" s="4" t="s">
        <v>21105</v>
      </c>
      <c r="B1019" t="str">
        <f>VLOOKUP(A1019,'[1]子sku-父sku'!$A:$B,2,0)</f>
        <v>CS-LHY170</v>
      </c>
      <c r="C1019" s="5">
        <f>SUMIFS(allorders!O:O,allorders!L:L,$A1019,allorders!AG:AG,"&lt;="&amp;日期!$B$5,allorders!AG:AG,"&gt;="&amp;日期!$B$6,allorders!$Q:$Q,"&lt;&gt;"&amp;"",allorders!E:E,"Shipped")</f>
        <v>1</v>
      </c>
      <c r="D1019" s="5">
        <f>SUMIFS(allorders!$O:$O,allorders!$L:$L,$A1019,allorders!$AG:$AG,"&lt;="&amp;日期!$B$7,allorders!$AG:$AG,"&gt;="&amp;日期!$B$8,allorders!Q:Q,"&lt;&gt;"&amp;"",allorders!E:E,"Shipped")</f>
        <v>0</v>
      </c>
      <c r="E1019" s="5">
        <f>SUMIFS(allorders!$O:$O,allorders!$L:$L,$A1019,allorders!$AG:$AG,"&lt;="&amp;日期!$B$9,allorders!$AG:$AG,"&gt;="&amp;日期!$B$10,allorders!Q:Q,"&lt;&gt;"&amp;"",allorders!E:E,"Shipped")</f>
        <v>0</v>
      </c>
      <c r="F1019" s="5">
        <f>SUMIFS(allorders!$O:$O,allorders!$L:$L,$A1019,allorders!$AG:$AG,"&lt;="&amp;日期!$B$11,allorders!$AG:$AG,"&gt;="&amp;日期!$B$12,allorders!Q:Q,"&lt;&gt;"&amp;"",allorders!E:E,"Shipped")</f>
        <v>0</v>
      </c>
      <c r="G1019" s="6">
        <f>IF(SUM(C1019:F1019)=0,0,SUMIFS(allorders!Q:Q,allorders!L:L,A1019,allorders!AG:AG,"&lt;="&amp;日期!$B$5,allorders!AG:AG,"&gt;="&amp;日期!$B$12,allorders!N:N,"Shipped")/SUM(C1019:F1019))</f>
        <v>21.98</v>
      </c>
      <c r="H1019">
        <f t="shared" si="30"/>
        <v>1</v>
      </c>
      <c r="I1019">
        <f t="shared" si="31"/>
        <v>21.98</v>
      </c>
    </row>
    <row r="1020" ht="15" spans="1:9">
      <c r="A1020" s="4" t="s">
        <v>21138</v>
      </c>
      <c r="B1020" t="str">
        <f>VLOOKUP(A1020,'[1]子sku-父sku'!$A:$B,2,0)</f>
        <v>CS-LHY002</v>
      </c>
      <c r="C1020" s="5">
        <f>SUMIFS(allorders!O:O,allorders!L:L,$A1020,allorders!AG:AG,"&lt;="&amp;日期!$B$5,allorders!AG:AG,"&gt;="&amp;日期!$B$6,allorders!$Q:$Q,"&lt;&gt;"&amp;"",allorders!E:E,"Shipped")</f>
        <v>1</v>
      </c>
      <c r="D1020" s="5">
        <f>SUMIFS(allorders!$O:$O,allorders!$L:$L,$A1020,allorders!$AG:$AG,"&lt;="&amp;日期!$B$7,allorders!$AG:$AG,"&gt;="&amp;日期!$B$8,allorders!Q:Q,"&lt;&gt;"&amp;"",allorders!E:E,"Shipped")</f>
        <v>0</v>
      </c>
      <c r="E1020" s="5">
        <f>SUMIFS(allorders!$O:$O,allorders!$L:$L,$A1020,allorders!$AG:$AG,"&lt;="&amp;日期!$B$9,allorders!$AG:$AG,"&gt;="&amp;日期!$B$10,allorders!Q:Q,"&lt;&gt;"&amp;"",allorders!E:E,"Shipped")</f>
        <v>0</v>
      </c>
      <c r="F1020" s="5">
        <f>SUMIFS(allorders!$O:$O,allorders!$L:$L,$A1020,allorders!$AG:$AG,"&lt;="&amp;日期!$B$11,allorders!$AG:$AG,"&gt;="&amp;日期!$B$12,allorders!Q:Q,"&lt;&gt;"&amp;"",allorders!E:E,"Shipped")</f>
        <v>0</v>
      </c>
      <c r="G1020" s="6">
        <f>IF(SUM(C1020:F1020)=0,0,SUMIFS(allorders!Q:Q,allorders!L:L,A1020,allorders!AG:AG,"&lt;="&amp;日期!$B$5,allorders!AG:AG,"&gt;="&amp;日期!$B$12,allorders!N:N,"Shipped")/SUM(C1020:F1020))</f>
        <v>22.98</v>
      </c>
      <c r="H1020">
        <f t="shared" si="30"/>
        <v>1</v>
      </c>
      <c r="I1020">
        <f t="shared" si="31"/>
        <v>22.98</v>
      </c>
    </row>
    <row r="1021" ht="15" spans="1:9">
      <c r="A1021" s="4" t="s">
        <v>21141</v>
      </c>
      <c r="B1021" t="str">
        <f>VLOOKUP(A1021,'[1]子sku-父sku'!$A:$B,2,0)</f>
        <v>CS-LHY002</v>
      </c>
      <c r="C1021" s="5">
        <f>SUMIFS(allorders!O:O,allorders!L:L,$A1021,allorders!AG:AG,"&lt;="&amp;日期!$B$5,allorders!AG:AG,"&gt;="&amp;日期!$B$6,allorders!$Q:$Q,"&lt;&gt;"&amp;"",allorders!E:E,"Shipped")</f>
        <v>1</v>
      </c>
      <c r="D1021" s="5">
        <f>SUMIFS(allorders!$O:$O,allorders!$L:$L,$A1021,allorders!$AG:$AG,"&lt;="&amp;日期!$B$7,allorders!$AG:$AG,"&gt;="&amp;日期!$B$8,allorders!Q:Q,"&lt;&gt;"&amp;"",allorders!E:E,"Shipped")</f>
        <v>0</v>
      </c>
      <c r="E1021" s="5">
        <f>SUMIFS(allorders!$O:$O,allorders!$L:$L,$A1021,allorders!$AG:$AG,"&lt;="&amp;日期!$B$9,allorders!$AG:$AG,"&gt;="&amp;日期!$B$10,allorders!Q:Q,"&lt;&gt;"&amp;"",allorders!E:E,"Shipped")</f>
        <v>0</v>
      </c>
      <c r="F1021" s="5">
        <f>SUMIFS(allorders!$O:$O,allorders!$L:$L,$A1021,allorders!$AG:$AG,"&lt;="&amp;日期!$B$11,allorders!$AG:$AG,"&gt;="&amp;日期!$B$12,allorders!Q:Q,"&lt;&gt;"&amp;"",allorders!E:E,"Shipped")</f>
        <v>0</v>
      </c>
      <c r="G1021" s="6">
        <f>IF(SUM(C1021:F1021)=0,0,SUMIFS(allorders!Q:Q,allorders!L:L,A1021,allorders!AG:AG,"&lt;="&amp;日期!$B$5,allorders!AG:AG,"&gt;="&amp;日期!$B$12,allorders!N:N,"Shipped")/SUM(C1021:F1021))</f>
        <v>22.98</v>
      </c>
      <c r="H1021">
        <f t="shared" si="30"/>
        <v>1</v>
      </c>
      <c r="I1021">
        <f t="shared" si="31"/>
        <v>22.98</v>
      </c>
    </row>
    <row r="1022" ht="15" spans="1:9">
      <c r="A1022" s="4" t="s">
        <v>21145</v>
      </c>
      <c r="B1022" t="str">
        <f>VLOOKUP(A1022,'[1]子sku-父sku'!$A:$B,2,0)</f>
        <v>CS-LHY166</v>
      </c>
      <c r="C1022" s="5">
        <f>SUMIFS(allorders!O:O,allorders!L:L,$A1022,allorders!AG:AG,"&lt;="&amp;日期!$B$5,allorders!AG:AG,"&gt;="&amp;日期!$B$6,allorders!$Q:$Q,"&lt;&gt;"&amp;"",allorders!E:E,"Shipped")</f>
        <v>2</v>
      </c>
      <c r="D1022" s="5">
        <f>SUMIFS(allorders!$O:$O,allorders!$L:$L,$A1022,allorders!$AG:$AG,"&lt;="&amp;日期!$B$7,allorders!$AG:$AG,"&gt;="&amp;日期!$B$8,allorders!Q:Q,"&lt;&gt;"&amp;"",allorders!E:E,"Shipped")</f>
        <v>0</v>
      </c>
      <c r="E1022" s="5">
        <f>SUMIFS(allorders!$O:$O,allorders!$L:$L,$A1022,allorders!$AG:$AG,"&lt;="&amp;日期!$B$9,allorders!$AG:$AG,"&gt;="&amp;日期!$B$10,allorders!Q:Q,"&lt;&gt;"&amp;"",allorders!E:E,"Shipped")</f>
        <v>0</v>
      </c>
      <c r="F1022" s="5">
        <f>SUMIFS(allorders!$O:$O,allorders!$L:$L,$A1022,allorders!$AG:$AG,"&lt;="&amp;日期!$B$11,allorders!$AG:$AG,"&gt;="&amp;日期!$B$12,allorders!Q:Q,"&lt;&gt;"&amp;"",allorders!E:E,"Shipped")</f>
        <v>0</v>
      </c>
      <c r="G1022" s="6">
        <f>IF(SUM(C1022:F1022)=0,0,SUMIFS(allorders!Q:Q,allorders!L:L,A1022,allorders!AG:AG,"&lt;="&amp;日期!$B$5,allorders!AG:AG,"&gt;="&amp;日期!$B$12,allorders!N:N,"Shipped")/SUM(C1022:F1022))</f>
        <v>27.98</v>
      </c>
      <c r="H1022">
        <f t="shared" si="30"/>
        <v>2</v>
      </c>
      <c r="I1022">
        <f t="shared" si="31"/>
        <v>55.96</v>
      </c>
    </row>
    <row r="1023" ht="15" spans="1:9">
      <c r="A1023" s="4" t="s">
        <v>21264</v>
      </c>
      <c r="B1023" t="str">
        <f>VLOOKUP(A1023,'[1]子sku-父sku'!$A:$B,2,0)</f>
        <v>MY-SB027</v>
      </c>
      <c r="C1023" s="5">
        <f>SUMIFS(allorders!O:O,allorders!L:L,$A1023,allorders!AG:AG,"&lt;="&amp;日期!$B$5,allorders!AG:AG,"&gt;="&amp;日期!$B$6,allorders!$Q:$Q,"&lt;&gt;"&amp;"",allorders!E:E,"Shipped")</f>
        <v>1</v>
      </c>
      <c r="D1023" s="5">
        <f>SUMIFS(allorders!$O:$O,allorders!$L:$L,$A1023,allorders!$AG:$AG,"&lt;="&amp;日期!$B$7,allorders!$AG:$AG,"&gt;="&amp;日期!$B$8,allorders!Q:Q,"&lt;&gt;"&amp;"",allorders!E:E,"Shipped")</f>
        <v>0</v>
      </c>
      <c r="E1023" s="5">
        <f>SUMIFS(allorders!$O:$O,allorders!$L:$L,$A1023,allorders!$AG:$AG,"&lt;="&amp;日期!$B$9,allorders!$AG:$AG,"&gt;="&amp;日期!$B$10,allorders!Q:Q,"&lt;&gt;"&amp;"",allorders!E:E,"Shipped")</f>
        <v>0</v>
      </c>
      <c r="F1023" s="5">
        <f>SUMIFS(allorders!$O:$O,allorders!$L:$L,$A1023,allorders!$AG:$AG,"&lt;="&amp;日期!$B$11,allorders!$AG:$AG,"&gt;="&amp;日期!$B$12,allorders!Q:Q,"&lt;&gt;"&amp;"",allorders!E:E,"Shipped")</f>
        <v>0</v>
      </c>
      <c r="G1023" s="6">
        <f>IF(SUM(C1023:F1023)=0,0,SUMIFS(allorders!Q:Q,allorders!L:L,A1023,allorders!AG:AG,"&lt;="&amp;日期!$B$5,allorders!AG:AG,"&gt;="&amp;日期!$B$12,allorders!N:N,"Shipped")/SUM(C1023:F1023))</f>
        <v>20.98</v>
      </c>
      <c r="H1023">
        <f t="shared" si="30"/>
        <v>1</v>
      </c>
      <c r="I1023">
        <f t="shared" si="31"/>
        <v>20.98</v>
      </c>
    </row>
    <row r="1024" ht="15" spans="1:9">
      <c r="A1024" s="4" t="s">
        <v>21303</v>
      </c>
      <c r="B1024" t="str">
        <f>VLOOKUP(A1024,'[1]子sku-父sku'!$A:$B,2,0)</f>
        <v>CS-LHY009</v>
      </c>
      <c r="C1024" s="5">
        <f>SUMIFS(allorders!O:O,allorders!L:L,$A1024,allorders!AG:AG,"&lt;="&amp;日期!$B$5,allorders!AG:AG,"&gt;="&amp;日期!$B$6,allorders!$Q:$Q,"&lt;&gt;"&amp;"",allorders!E:E,"Shipped")</f>
        <v>1</v>
      </c>
      <c r="D1024" s="5">
        <f>SUMIFS(allorders!$O:$O,allorders!$L:$L,$A1024,allorders!$AG:$AG,"&lt;="&amp;日期!$B$7,allorders!$AG:$AG,"&gt;="&amp;日期!$B$8,allorders!Q:Q,"&lt;&gt;"&amp;"",allorders!E:E,"Shipped")</f>
        <v>0</v>
      </c>
      <c r="E1024" s="5">
        <f>SUMIFS(allorders!$O:$O,allorders!$L:$L,$A1024,allorders!$AG:$AG,"&lt;="&amp;日期!$B$9,allorders!$AG:$AG,"&gt;="&amp;日期!$B$10,allorders!Q:Q,"&lt;&gt;"&amp;"",allorders!E:E,"Shipped")</f>
        <v>0</v>
      </c>
      <c r="F1024" s="5">
        <f>SUMIFS(allorders!$O:$O,allorders!$L:$L,$A1024,allorders!$AG:$AG,"&lt;="&amp;日期!$B$11,allorders!$AG:$AG,"&gt;="&amp;日期!$B$12,allorders!Q:Q,"&lt;&gt;"&amp;"",allorders!E:E,"Shipped")</f>
        <v>0</v>
      </c>
      <c r="G1024" s="6">
        <f>IF(SUM(C1024:F1024)=0,0,SUMIFS(allorders!Q:Q,allorders!L:L,A1024,allorders!AG:AG,"&lt;="&amp;日期!$B$5,allorders!AG:AG,"&gt;="&amp;日期!$B$12,allorders!N:N,"Shipped")/SUM(C1024:F1024))</f>
        <v>21.98</v>
      </c>
      <c r="H1024">
        <f t="shared" si="30"/>
        <v>1</v>
      </c>
      <c r="I1024">
        <f t="shared" si="31"/>
        <v>21.98</v>
      </c>
    </row>
    <row r="1025" ht="15" spans="1:9">
      <c r="A1025" s="4" t="s">
        <v>21399</v>
      </c>
      <c r="B1025" t="str">
        <f>VLOOKUP(A1025,'[1]子sku-父sku'!$A:$B,2,0)</f>
        <v>SB-YL004</v>
      </c>
      <c r="C1025" s="5">
        <f>SUMIFS(allorders!O:O,allorders!L:L,$A1025,allorders!AG:AG,"&lt;="&amp;日期!$B$5,allorders!AG:AG,"&gt;="&amp;日期!$B$6,allorders!$Q:$Q,"&lt;&gt;"&amp;"",allorders!E:E,"Shipped")</f>
        <v>1</v>
      </c>
      <c r="D1025" s="5">
        <f>SUMIFS(allorders!$O:$O,allorders!$L:$L,$A1025,allorders!$AG:$AG,"&lt;="&amp;日期!$B$7,allorders!$AG:$AG,"&gt;="&amp;日期!$B$8,allorders!Q:Q,"&lt;&gt;"&amp;"",allorders!E:E,"Shipped")</f>
        <v>0</v>
      </c>
      <c r="E1025" s="5">
        <f>SUMIFS(allorders!$O:$O,allorders!$L:$L,$A1025,allorders!$AG:$AG,"&lt;="&amp;日期!$B$9,allorders!$AG:$AG,"&gt;="&amp;日期!$B$10,allorders!Q:Q,"&lt;&gt;"&amp;"",allorders!E:E,"Shipped")</f>
        <v>0</v>
      </c>
      <c r="F1025" s="5">
        <f>SUMIFS(allorders!$O:$O,allorders!$L:$L,$A1025,allorders!$AG:$AG,"&lt;="&amp;日期!$B$11,allorders!$AG:$AG,"&gt;="&amp;日期!$B$12,allorders!Q:Q,"&lt;&gt;"&amp;"",allorders!E:E,"Shipped")</f>
        <v>0</v>
      </c>
      <c r="G1025" s="6">
        <f>IF(SUM(C1025:F1025)=0,0,SUMIFS(allorders!Q:Q,allorders!L:L,A1025,allorders!AG:AG,"&lt;="&amp;日期!$B$5,allorders!AG:AG,"&gt;="&amp;日期!$B$12,allorders!N:N,"Shipped")/SUM(C1025:F1025))</f>
        <v>15</v>
      </c>
      <c r="H1025">
        <f t="shared" si="30"/>
        <v>1</v>
      </c>
      <c r="I1025">
        <f t="shared" si="31"/>
        <v>15</v>
      </c>
    </row>
    <row r="1026" ht="15" spans="1:9">
      <c r="A1026" s="4" t="s">
        <v>21429</v>
      </c>
      <c r="B1026" t="str">
        <f>VLOOKUP(A1026,'[1]子sku-父sku'!$A:$B,2,0)</f>
        <v>CS-BUSB031</v>
      </c>
      <c r="C1026" s="5">
        <f>SUMIFS(allorders!O:O,allorders!L:L,$A1026,allorders!AG:AG,"&lt;="&amp;日期!$B$5,allorders!AG:AG,"&gt;="&amp;日期!$B$6,allorders!$Q:$Q,"&lt;&gt;"&amp;"",allorders!E:E,"Shipped")</f>
        <v>2</v>
      </c>
      <c r="D1026" s="5">
        <f>SUMIFS(allorders!$O:$O,allorders!$L:$L,$A1026,allorders!$AG:$AG,"&lt;="&amp;日期!$B$7,allorders!$AG:$AG,"&gt;="&amp;日期!$B$8,allorders!Q:Q,"&lt;&gt;"&amp;"",allorders!E:E,"Shipped")</f>
        <v>0</v>
      </c>
      <c r="E1026" s="5">
        <f>SUMIFS(allorders!$O:$O,allorders!$L:$L,$A1026,allorders!$AG:$AG,"&lt;="&amp;日期!$B$9,allorders!$AG:$AG,"&gt;="&amp;日期!$B$10,allorders!Q:Q,"&lt;&gt;"&amp;"",allorders!E:E,"Shipped")</f>
        <v>0</v>
      </c>
      <c r="F1026" s="5">
        <f>SUMIFS(allorders!$O:$O,allorders!$L:$L,$A1026,allorders!$AG:$AG,"&lt;="&amp;日期!$B$11,allorders!$AG:$AG,"&gt;="&amp;日期!$B$12,allorders!Q:Q,"&lt;&gt;"&amp;"",allorders!E:E,"Shipped")</f>
        <v>0</v>
      </c>
      <c r="G1026" s="6">
        <f>IF(SUM(C1026:F1026)=0,0,SUMIFS(allorders!Q:Q,allorders!L:L,A1026,allorders!AG:AG,"&lt;="&amp;日期!$B$5,allorders!AG:AG,"&gt;="&amp;日期!$B$12,allorders!N:N,"Shipped")/SUM(C1026:F1026))</f>
        <v>27.98</v>
      </c>
      <c r="H1026">
        <f t="shared" si="30"/>
        <v>2</v>
      </c>
      <c r="I1026">
        <f t="shared" si="31"/>
        <v>55.96</v>
      </c>
    </row>
    <row r="1027" ht="15" spans="1:9">
      <c r="A1027" s="4" t="s">
        <v>21582</v>
      </c>
      <c r="B1027" t="str">
        <f>VLOOKUP(A1027,'[1]子sku-父sku'!$A:$B,2,0)</f>
        <v>MY-LYRound020</v>
      </c>
      <c r="C1027" s="5">
        <f>SUMIFS(allorders!O:O,allorders!L:L,$A1027,allorders!AG:AG,"&lt;="&amp;日期!$B$5,allorders!AG:AG,"&gt;="&amp;日期!$B$6,allorders!$Q:$Q,"&lt;&gt;"&amp;"",allorders!E:E,"Shipped")</f>
        <v>2</v>
      </c>
      <c r="D1027" s="5">
        <f>SUMIFS(allorders!$O:$O,allorders!$L:$L,$A1027,allorders!$AG:$AG,"&lt;="&amp;日期!$B$7,allorders!$AG:$AG,"&gt;="&amp;日期!$B$8,allorders!Q:Q,"&lt;&gt;"&amp;"",allorders!E:E,"Shipped")</f>
        <v>0</v>
      </c>
      <c r="E1027" s="5">
        <f>SUMIFS(allorders!$O:$O,allorders!$L:$L,$A1027,allorders!$AG:$AG,"&lt;="&amp;日期!$B$9,allorders!$AG:$AG,"&gt;="&amp;日期!$B$10,allorders!Q:Q,"&lt;&gt;"&amp;"",allorders!E:E,"Shipped")</f>
        <v>0</v>
      </c>
      <c r="F1027" s="5">
        <f>SUMIFS(allorders!$O:$O,allorders!$L:$L,$A1027,allorders!$AG:$AG,"&lt;="&amp;日期!$B$11,allorders!$AG:$AG,"&gt;="&amp;日期!$B$12,allorders!Q:Q,"&lt;&gt;"&amp;"",allorders!E:E,"Shipped")</f>
        <v>0</v>
      </c>
      <c r="G1027" s="6">
        <f>IF(SUM(C1027:F1027)=0,0,SUMIFS(allorders!Q:Q,allorders!L:L,A1027,allorders!AG:AG,"&lt;="&amp;日期!$B$5,allorders!AG:AG,"&gt;="&amp;日期!$B$12,allorders!N:N,"Shipped")/SUM(C1027:F1027))</f>
        <v>23.98</v>
      </c>
      <c r="H1027">
        <f t="shared" ref="H1027:H1090" si="32">SUM(C1027:F1027)</f>
        <v>2</v>
      </c>
      <c r="I1027">
        <f t="shared" ref="I1027:I1090" si="33">IF(H1027=0,0,H1027*G1027)</f>
        <v>47.96</v>
      </c>
    </row>
    <row r="1028" ht="15" spans="1:9">
      <c r="A1028" s="4" t="s">
        <v>21750</v>
      </c>
      <c r="B1028" t="str">
        <f>VLOOKUP(A1028,'[1]子sku-父sku'!$A:$B,2,0)</f>
        <v>CS-CA170</v>
      </c>
      <c r="C1028" s="5">
        <f>SUMIFS(allorders!O:O,allorders!L:L,$A1028,allorders!AG:AG,"&lt;="&amp;日期!$B$5,allorders!AG:AG,"&gt;="&amp;日期!$B$6,allorders!$Q:$Q,"&lt;&gt;"&amp;"",allorders!E:E,"Shipped")</f>
        <v>1</v>
      </c>
      <c r="D1028" s="5">
        <f>SUMIFS(allorders!$O:$O,allorders!$L:$L,$A1028,allorders!$AG:$AG,"&lt;="&amp;日期!$B$7,allorders!$AG:$AG,"&gt;="&amp;日期!$B$8,allorders!Q:Q,"&lt;&gt;"&amp;"",allorders!E:E,"Shipped")</f>
        <v>0</v>
      </c>
      <c r="E1028" s="5">
        <f>SUMIFS(allorders!$O:$O,allorders!$L:$L,$A1028,allorders!$AG:$AG,"&lt;="&amp;日期!$B$9,allorders!$AG:$AG,"&gt;="&amp;日期!$B$10,allorders!Q:Q,"&lt;&gt;"&amp;"",allorders!E:E,"Shipped")</f>
        <v>0</v>
      </c>
      <c r="F1028" s="5">
        <f>SUMIFS(allorders!$O:$O,allorders!$L:$L,$A1028,allorders!$AG:$AG,"&lt;="&amp;日期!$B$11,allorders!$AG:$AG,"&gt;="&amp;日期!$B$12,allorders!Q:Q,"&lt;&gt;"&amp;"",allorders!E:E,"Shipped")</f>
        <v>0</v>
      </c>
      <c r="G1028" s="6">
        <f>IF(SUM(C1028:F1028)=0,0,SUMIFS(allorders!Q:Q,allorders!L:L,A1028,allorders!AG:AG,"&lt;="&amp;日期!$B$5,allorders!AG:AG,"&gt;="&amp;日期!$B$12,allorders!N:N,"Shipped")/SUM(C1028:F1028))</f>
        <v>24.99</v>
      </c>
      <c r="H1028">
        <f t="shared" si="32"/>
        <v>1</v>
      </c>
      <c r="I1028">
        <f t="shared" si="33"/>
        <v>24.99</v>
      </c>
    </row>
    <row r="1029" ht="15" spans="1:9">
      <c r="A1029" s="4" t="s">
        <v>21756</v>
      </c>
      <c r="B1029" t="str">
        <f>VLOOKUP(A1029,'[1]子sku-父sku'!$A:$B,2,0)</f>
        <v>CA171</v>
      </c>
      <c r="C1029" s="5">
        <f>SUMIFS(allorders!O:O,allorders!L:L,$A1029,allorders!AG:AG,"&lt;="&amp;日期!$B$5,allorders!AG:AG,"&gt;="&amp;日期!$B$6,allorders!$Q:$Q,"&lt;&gt;"&amp;"",allorders!E:E,"Shipped")</f>
        <v>1</v>
      </c>
      <c r="D1029" s="5">
        <f>SUMIFS(allorders!$O:$O,allorders!$L:$L,$A1029,allorders!$AG:$AG,"&lt;="&amp;日期!$B$7,allorders!$AG:$AG,"&gt;="&amp;日期!$B$8,allorders!Q:Q,"&lt;&gt;"&amp;"",allorders!E:E,"Shipped")</f>
        <v>0</v>
      </c>
      <c r="E1029" s="5">
        <f>SUMIFS(allorders!$O:$O,allorders!$L:$L,$A1029,allorders!$AG:$AG,"&lt;="&amp;日期!$B$9,allorders!$AG:$AG,"&gt;="&amp;日期!$B$10,allorders!Q:Q,"&lt;&gt;"&amp;"",allorders!E:E,"Shipped")</f>
        <v>0</v>
      </c>
      <c r="F1029" s="5">
        <f>SUMIFS(allorders!$O:$O,allorders!$L:$L,$A1029,allorders!$AG:$AG,"&lt;="&amp;日期!$B$11,allorders!$AG:$AG,"&gt;="&amp;日期!$B$12,allorders!Q:Q,"&lt;&gt;"&amp;"",allorders!E:E,"Shipped")</f>
        <v>0</v>
      </c>
      <c r="G1029" s="6">
        <f>IF(SUM(C1029:F1029)=0,0,SUMIFS(allorders!Q:Q,allorders!L:L,A1029,allorders!AG:AG,"&lt;="&amp;日期!$B$5,allorders!AG:AG,"&gt;="&amp;日期!$B$12,allorders!N:N,"Shipped")/SUM(C1029:F1029))</f>
        <v>27.99</v>
      </c>
      <c r="H1029">
        <f t="shared" si="32"/>
        <v>1</v>
      </c>
      <c r="I1029">
        <f t="shared" si="33"/>
        <v>27.99</v>
      </c>
    </row>
    <row r="1030" ht="15" spans="1:9">
      <c r="A1030" s="4" t="s">
        <v>21759</v>
      </c>
      <c r="B1030" t="str">
        <f>VLOOKUP(A1030,'[1]子sku-父sku'!$A:$B,2,0)</f>
        <v>CA171</v>
      </c>
      <c r="C1030" s="5">
        <f>SUMIFS(allorders!O:O,allorders!L:L,$A1030,allorders!AG:AG,"&lt;="&amp;日期!$B$5,allorders!AG:AG,"&gt;="&amp;日期!$B$6,allorders!$Q:$Q,"&lt;&gt;"&amp;"",allorders!E:E,"Shipped")</f>
        <v>1</v>
      </c>
      <c r="D1030" s="5">
        <f>SUMIFS(allorders!$O:$O,allorders!$L:$L,$A1030,allorders!$AG:$AG,"&lt;="&amp;日期!$B$7,allorders!$AG:$AG,"&gt;="&amp;日期!$B$8,allorders!Q:Q,"&lt;&gt;"&amp;"",allorders!E:E,"Shipped")</f>
        <v>0</v>
      </c>
      <c r="E1030" s="5">
        <f>SUMIFS(allorders!$O:$O,allorders!$L:$L,$A1030,allorders!$AG:$AG,"&lt;="&amp;日期!$B$9,allorders!$AG:$AG,"&gt;="&amp;日期!$B$10,allorders!Q:Q,"&lt;&gt;"&amp;"",allorders!E:E,"Shipped")</f>
        <v>0</v>
      </c>
      <c r="F1030" s="5">
        <f>SUMIFS(allorders!$O:$O,allorders!$L:$L,$A1030,allorders!$AG:$AG,"&lt;="&amp;日期!$B$11,allorders!$AG:$AG,"&gt;="&amp;日期!$B$12,allorders!Q:Q,"&lt;&gt;"&amp;"",allorders!E:E,"Shipped")</f>
        <v>0</v>
      </c>
      <c r="G1030" s="6">
        <f>IF(SUM(C1030:F1030)=0,0,SUMIFS(allorders!Q:Q,allorders!L:L,A1030,allorders!AG:AG,"&lt;="&amp;日期!$B$5,allorders!AG:AG,"&gt;="&amp;日期!$B$12,allorders!N:N,"Shipped")/SUM(C1030:F1030))</f>
        <v>27.99</v>
      </c>
      <c r="H1030">
        <f t="shared" si="32"/>
        <v>1</v>
      </c>
      <c r="I1030">
        <f t="shared" si="33"/>
        <v>27.99</v>
      </c>
    </row>
    <row r="1031" ht="15" spans="1:9">
      <c r="A1031" s="4" t="s">
        <v>21762</v>
      </c>
      <c r="B1031" t="str">
        <f>VLOOKUP(A1031,'[1]子sku-父sku'!$A:$B,2,0)</f>
        <v>CA171</v>
      </c>
      <c r="C1031" s="5">
        <f>SUMIFS(allorders!O:O,allorders!L:L,$A1031,allorders!AG:AG,"&lt;="&amp;日期!$B$5,allorders!AG:AG,"&gt;="&amp;日期!$B$6,allorders!$Q:$Q,"&lt;&gt;"&amp;"",allorders!E:E,"Shipped")</f>
        <v>1</v>
      </c>
      <c r="D1031" s="5">
        <f>SUMIFS(allorders!$O:$O,allorders!$L:$L,$A1031,allorders!$AG:$AG,"&lt;="&amp;日期!$B$7,allorders!$AG:$AG,"&gt;="&amp;日期!$B$8,allorders!Q:Q,"&lt;&gt;"&amp;"",allorders!E:E,"Shipped")</f>
        <v>0</v>
      </c>
      <c r="E1031" s="5">
        <f>SUMIFS(allorders!$O:$O,allorders!$L:$L,$A1031,allorders!$AG:$AG,"&lt;="&amp;日期!$B$9,allorders!$AG:$AG,"&gt;="&amp;日期!$B$10,allorders!Q:Q,"&lt;&gt;"&amp;"",allorders!E:E,"Shipped")</f>
        <v>0</v>
      </c>
      <c r="F1031" s="5">
        <f>SUMIFS(allorders!$O:$O,allorders!$L:$L,$A1031,allorders!$AG:$AG,"&lt;="&amp;日期!$B$11,allorders!$AG:$AG,"&gt;="&amp;日期!$B$12,allorders!Q:Q,"&lt;&gt;"&amp;"",allorders!E:E,"Shipped")</f>
        <v>0</v>
      </c>
      <c r="G1031" s="6">
        <f>IF(SUM(C1031:F1031)=0,0,SUMIFS(allorders!Q:Q,allorders!L:L,A1031,allorders!AG:AG,"&lt;="&amp;日期!$B$5,allorders!AG:AG,"&gt;="&amp;日期!$B$12,allorders!N:N,"Shipped")/SUM(C1031:F1031))</f>
        <v>27.99</v>
      </c>
      <c r="H1031">
        <f t="shared" si="32"/>
        <v>1</v>
      </c>
      <c r="I1031">
        <f t="shared" si="33"/>
        <v>27.99</v>
      </c>
    </row>
    <row r="1032" ht="15" spans="1:9">
      <c r="A1032" s="4" t="s">
        <v>21893</v>
      </c>
      <c r="B1032" t="str">
        <f>VLOOKUP(A1032,'[1]子sku-父sku'!$A:$B,2,0)</f>
        <v>CS-BUSB031</v>
      </c>
      <c r="C1032" s="5">
        <f>SUMIFS(allorders!O:O,allorders!L:L,$A1032,allorders!AG:AG,"&lt;="&amp;日期!$B$5,allorders!AG:AG,"&gt;="&amp;日期!$B$6,allorders!$Q:$Q,"&lt;&gt;"&amp;"",allorders!E:E,"Shipped")</f>
        <v>1</v>
      </c>
      <c r="D1032" s="5">
        <f>SUMIFS(allorders!$O:$O,allorders!$L:$L,$A1032,allorders!$AG:$AG,"&lt;="&amp;日期!$B$7,allorders!$AG:$AG,"&gt;="&amp;日期!$B$8,allorders!Q:Q,"&lt;&gt;"&amp;"",allorders!E:E,"Shipped")</f>
        <v>0</v>
      </c>
      <c r="E1032" s="5">
        <f>SUMIFS(allorders!$O:$O,allorders!$L:$L,$A1032,allorders!$AG:$AG,"&lt;="&amp;日期!$B$9,allorders!$AG:$AG,"&gt;="&amp;日期!$B$10,allorders!Q:Q,"&lt;&gt;"&amp;"",allorders!E:E,"Shipped")</f>
        <v>0</v>
      </c>
      <c r="F1032" s="5">
        <f>SUMIFS(allorders!$O:$O,allorders!$L:$L,$A1032,allorders!$AG:$AG,"&lt;="&amp;日期!$B$11,allorders!$AG:$AG,"&gt;="&amp;日期!$B$12,allorders!Q:Q,"&lt;&gt;"&amp;"",allorders!E:E,"Shipped")</f>
        <v>0</v>
      </c>
      <c r="G1032" s="6">
        <f>IF(SUM(C1032:F1032)=0,0,SUMIFS(allorders!Q:Q,allorders!L:L,A1032,allorders!AG:AG,"&lt;="&amp;日期!$B$5,allorders!AG:AG,"&gt;="&amp;日期!$B$12,allorders!N:N,"Shipped")/SUM(C1032:F1032))</f>
        <v>27.98</v>
      </c>
      <c r="H1032">
        <f t="shared" si="32"/>
        <v>1</v>
      </c>
      <c r="I1032">
        <f t="shared" si="33"/>
        <v>27.98</v>
      </c>
    </row>
    <row r="1033" ht="15" spans="1:9">
      <c r="A1033" s="4" t="s">
        <v>21955</v>
      </c>
      <c r="B1033" t="str">
        <f>VLOOKUP(A1033,'[1]子sku-父sku'!$A:$B,2,0)</f>
        <v>CS-NEW181</v>
      </c>
      <c r="C1033" s="5">
        <f>SUMIFS(allorders!O:O,allorders!L:L,$A1033,allorders!AG:AG,"&lt;="&amp;日期!$B$5,allorders!AG:AG,"&gt;="&amp;日期!$B$6,allorders!$Q:$Q,"&lt;&gt;"&amp;"",allorders!E:E,"Shipped")</f>
        <v>3</v>
      </c>
      <c r="D1033" s="5">
        <f>SUMIFS(allorders!$O:$O,allorders!$L:$L,$A1033,allorders!$AG:$AG,"&lt;="&amp;日期!$B$7,allorders!$AG:$AG,"&gt;="&amp;日期!$B$8,allorders!Q:Q,"&lt;&gt;"&amp;"",allorders!E:E,"Shipped")</f>
        <v>0</v>
      </c>
      <c r="E1033" s="5">
        <f>SUMIFS(allorders!$O:$O,allorders!$L:$L,$A1033,allorders!$AG:$AG,"&lt;="&amp;日期!$B$9,allorders!$AG:$AG,"&gt;="&amp;日期!$B$10,allorders!Q:Q,"&lt;&gt;"&amp;"",allorders!E:E,"Shipped")</f>
        <v>0</v>
      </c>
      <c r="F1033" s="5">
        <f>SUMIFS(allorders!$O:$O,allorders!$L:$L,$A1033,allorders!$AG:$AG,"&lt;="&amp;日期!$B$11,allorders!$AG:$AG,"&gt;="&amp;日期!$B$12,allorders!Q:Q,"&lt;&gt;"&amp;"",allorders!E:E,"Shipped")</f>
        <v>0</v>
      </c>
      <c r="G1033" s="6">
        <f>IF(SUM(C1033:F1033)=0,0,SUMIFS(allorders!Q:Q,allorders!L:L,A1033,allorders!AG:AG,"&lt;="&amp;日期!$B$5,allorders!AG:AG,"&gt;="&amp;日期!$B$12,allorders!N:N,"Shipped")/SUM(C1033:F1033))</f>
        <v>19.98</v>
      </c>
      <c r="H1033">
        <f t="shared" si="32"/>
        <v>3</v>
      </c>
      <c r="I1033">
        <f t="shared" si="33"/>
        <v>59.94</v>
      </c>
    </row>
    <row r="1034" ht="15" spans="1:9">
      <c r="A1034" s="4" t="s">
        <v>21960</v>
      </c>
      <c r="B1034" t="str">
        <f>VLOOKUP(A1034,'[1]子sku-父sku'!$A:$B,2,0)</f>
        <v>CS-SB006</v>
      </c>
      <c r="C1034" s="5">
        <f>SUMIFS(allorders!O:O,allorders!L:L,$A1034,allorders!AG:AG,"&lt;="&amp;日期!$B$5,allorders!AG:AG,"&gt;="&amp;日期!$B$6,allorders!$Q:$Q,"&lt;&gt;"&amp;"",allorders!E:E,"Shipped")</f>
        <v>1</v>
      </c>
      <c r="D1034" s="5">
        <f>SUMIFS(allorders!$O:$O,allorders!$L:$L,$A1034,allorders!$AG:$AG,"&lt;="&amp;日期!$B$7,allorders!$AG:$AG,"&gt;="&amp;日期!$B$8,allorders!Q:Q,"&lt;&gt;"&amp;"",allorders!E:E,"Shipped")</f>
        <v>0</v>
      </c>
      <c r="E1034" s="5">
        <f>SUMIFS(allorders!$O:$O,allorders!$L:$L,$A1034,allorders!$AG:$AG,"&lt;="&amp;日期!$B$9,allorders!$AG:$AG,"&gt;="&amp;日期!$B$10,allorders!Q:Q,"&lt;&gt;"&amp;"",allorders!E:E,"Shipped")</f>
        <v>0</v>
      </c>
      <c r="F1034" s="5">
        <f>SUMIFS(allorders!$O:$O,allorders!$L:$L,$A1034,allorders!$AG:$AG,"&lt;="&amp;日期!$B$11,allorders!$AG:$AG,"&gt;="&amp;日期!$B$12,allorders!Q:Q,"&lt;&gt;"&amp;"",allorders!E:E,"Shipped")</f>
        <v>0</v>
      </c>
      <c r="G1034" s="6">
        <f>IF(SUM(C1034:F1034)=0,0,SUMIFS(allorders!Q:Q,allorders!L:L,A1034,allorders!AG:AG,"&lt;="&amp;日期!$B$5,allorders!AG:AG,"&gt;="&amp;日期!$B$12,allorders!N:N,"Shipped")/SUM(C1034:F1034))</f>
        <v>22.99</v>
      </c>
      <c r="H1034">
        <f t="shared" si="32"/>
        <v>1</v>
      </c>
      <c r="I1034">
        <f t="shared" si="33"/>
        <v>22.99</v>
      </c>
    </row>
    <row r="1035" ht="15" spans="1:9">
      <c r="A1035" s="4" t="s">
        <v>22057</v>
      </c>
      <c r="B1035" t="str">
        <f>VLOOKUP(A1035,'[1]子sku-父sku'!$A:$B,2,0)</f>
        <v>CS-LHY009</v>
      </c>
      <c r="C1035" s="5">
        <f>SUMIFS(allorders!O:O,allorders!L:L,$A1035,allorders!AG:AG,"&lt;="&amp;日期!$B$5,allorders!AG:AG,"&gt;="&amp;日期!$B$6,allorders!$Q:$Q,"&lt;&gt;"&amp;"",allorders!E:E,"Shipped")</f>
        <v>7</v>
      </c>
      <c r="D1035" s="5">
        <f>SUMIFS(allorders!$O:$O,allorders!$L:$L,$A1035,allorders!$AG:$AG,"&lt;="&amp;日期!$B$7,allorders!$AG:$AG,"&gt;="&amp;日期!$B$8,allorders!Q:Q,"&lt;&gt;"&amp;"",allorders!E:E,"Shipped")</f>
        <v>0</v>
      </c>
      <c r="E1035" s="5">
        <f>SUMIFS(allorders!$O:$O,allorders!$L:$L,$A1035,allorders!$AG:$AG,"&lt;="&amp;日期!$B$9,allorders!$AG:$AG,"&gt;="&amp;日期!$B$10,allorders!Q:Q,"&lt;&gt;"&amp;"",allorders!E:E,"Shipped")</f>
        <v>0</v>
      </c>
      <c r="F1035" s="5">
        <f>SUMIFS(allorders!$O:$O,allorders!$L:$L,$A1035,allorders!$AG:$AG,"&lt;="&amp;日期!$B$11,allorders!$AG:$AG,"&gt;="&amp;日期!$B$12,allorders!Q:Q,"&lt;&gt;"&amp;"",allorders!E:E,"Shipped")</f>
        <v>0</v>
      </c>
      <c r="G1035" s="6">
        <f>IF(SUM(C1035:F1035)=0,0,SUMIFS(allorders!Q:Q,allorders!L:L,A1035,allorders!AG:AG,"&lt;="&amp;日期!$B$5,allorders!AG:AG,"&gt;="&amp;日期!$B$12,allorders!N:N,"Shipped")/SUM(C1035:F1035))</f>
        <v>22.98</v>
      </c>
      <c r="H1035">
        <f t="shared" si="32"/>
        <v>7</v>
      </c>
      <c r="I1035">
        <f t="shared" si="33"/>
        <v>160.86</v>
      </c>
    </row>
    <row r="1036" ht="15" spans="1:9">
      <c r="A1036" s="4" t="s">
        <v>22112</v>
      </c>
      <c r="B1036" t="str">
        <f>VLOOKUP(A1036,'[1]子sku-父sku'!$A:$B,2,0)</f>
        <v>CS-BUSB031</v>
      </c>
      <c r="C1036" s="5">
        <f>SUMIFS(allorders!O:O,allorders!L:L,$A1036,allorders!AG:AG,"&lt;="&amp;日期!$B$5,allorders!AG:AG,"&gt;="&amp;日期!$B$6,allorders!$Q:$Q,"&lt;&gt;"&amp;"",allorders!E:E,"Shipped")</f>
        <v>1</v>
      </c>
      <c r="D1036" s="5">
        <f>SUMIFS(allorders!$O:$O,allorders!$L:$L,$A1036,allorders!$AG:$AG,"&lt;="&amp;日期!$B$7,allorders!$AG:$AG,"&gt;="&amp;日期!$B$8,allorders!Q:Q,"&lt;&gt;"&amp;"",allorders!E:E,"Shipped")</f>
        <v>0</v>
      </c>
      <c r="E1036" s="5">
        <f>SUMIFS(allorders!$O:$O,allorders!$L:$L,$A1036,allorders!$AG:$AG,"&lt;="&amp;日期!$B$9,allorders!$AG:$AG,"&gt;="&amp;日期!$B$10,allorders!Q:Q,"&lt;&gt;"&amp;"",allorders!E:E,"Shipped")</f>
        <v>0</v>
      </c>
      <c r="F1036" s="5">
        <f>SUMIFS(allorders!$O:$O,allorders!$L:$L,$A1036,allorders!$AG:$AG,"&lt;="&amp;日期!$B$11,allorders!$AG:$AG,"&gt;="&amp;日期!$B$12,allorders!Q:Q,"&lt;&gt;"&amp;"",allorders!E:E,"Shipped")</f>
        <v>0</v>
      </c>
      <c r="G1036" s="6">
        <f>IF(SUM(C1036:F1036)=0,0,SUMIFS(allorders!Q:Q,allorders!L:L,A1036,allorders!AG:AG,"&lt;="&amp;日期!$B$5,allorders!AG:AG,"&gt;="&amp;日期!$B$12,allorders!N:N,"Shipped")/SUM(C1036:F1036))</f>
        <v>27.98</v>
      </c>
      <c r="H1036">
        <f t="shared" si="32"/>
        <v>1</v>
      </c>
      <c r="I1036">
        <f t="shared" si="33"/>
        <v>27.98</v>
      </c>
    </row>
    <row r="1037" ht="15" spans="1:9">
      <c r="A1037" s="4" t="s">
        <v>22270</v>
      </c>
      <c r="B1037" t="str">
        <f>VLOOKUP(A1037,'[1]子sku-父sku'!$A:$B,2,0)</f>
        <v>CS-SB009</v>
      </c>
      <c r="C1037" s="5">
        <f>SUMIFS(allorders!O:O,allorders!L:L,$A1037,allorders!AG:AG,"&lt;="&amp;日期!$B$5,allorders!AG:AG,"&gt;="&amp;日期!$B$6,allorders!$Q:$Q,"&lt;&gt;"&amp;"",allorders!E:E,"Shipped")</f>
        <v>1</v>
      </c>
      <c r="D1037" s="5">
        <f>SUMIFS(allorders!$O:$O,allorders!$L:$L,$A1037,allorders!$AG:$AG,"&lt;="&amp;日期!$B$7,allorders!$AG:$AG,"&gt;="&amp;日期!$B$8,allorders!Q:Q,"&lt;&gt;"&amp;"",allorders!E:E,"Shipped")</f>
        <v>0</v>
      </c>
      <c r="E1037" s="5">
        <f>SUMIFS(allorders!$O:$O,allorders!$L:$L,$A1037,allorders!$AG:$AG,"&lt;="&amp;日期!$B$9,allorders!$AG:$AG,"&gt;="&amp;日期!$B$10,allorders!Q:Q,"&lt;&gt;"&amp;"",allorders!E:E,"Shipped")</f>
        <v>0</v>
      </c>
      <c r="F1037" s="5">
        <f>SUMIFS(allorders!$O:$O,allorders!$L:$L,$A1037,allorders!$AG:$AG,"&lt;="&amp;日期!$B$11,allorders!$AG:$AG,"&gt;="&amp;日期!$B$12,allorders!Q:Q,"&lt;&gt;"&amp;"",allorders!E:E,"Shipped")</f>
        <v>0</v>
      </c>
      <c r="G1037" s="6">
        <f>IF(SUM(C1037:F1037)=0,0,SUMIFS(allorders!Q:Q,allorders!L:L,A1037,allorders!AG:AG,"&lt;="&amp;日期!$B$5,allorders!AG:AG,"&gt;="&amp;日期!$B$12,allorders!N:N,"Shipped")/SUM(C1037:F1037))</f>
        <v>22.98</v>
      </c>
      <c r="H1037">
        <f t="shared" si="32"/>
        <v>1</v>
      </c>
      <c r="I1037">
        <f t="shared" si="33"/>
        <v>22.98</v>
      </c>
    </row>
    <row r="1038" ht="15" spans="1:9">
      <c r="A1038" s="4" t="s">
        <v>22337</v>
      </c>
      <c r="B1038" t="str">
        <f>VLOOKUP(A1038,'[1]子sku-父sku'!$A:$B,2,0)</f>
        <v>CS-LHY166</v>
      </c>
      <c r="C1038" s="5">
        <f>SUMIFS(allorders!O:O,allorders!L:L,$A1038,allorders!AG:AG,"&lt;="&amp;日期!$B$5,allorders!AG:AG,"&gt;="&amp;日期!$B$6,allorders!$Q:$Q,"&lt;&gt;"&amp;"",allorders!E:E,"Shipped")</f>
        <v>2</v>
      </c>
      <c r="D1038" s="5">
        <f>SUMIFS(allorders!$O:$O,allorders!$L:$L,$A1038,allorders!$AG:$AG,"&lt;="&amp;日期!$B$7,allorders!$AG:$AG,"&gt;="&amp;日期!$B$8,allorders!Q:Q,"&lt;&gt;"&amp;"",allorders!E:E,"Shipped")</f>
        <v>0</v>
      </c>
      <c r="E1038" s="5">
        <f>SUMIFS(allorders!$O:$O,allorders!$L:$L,$A1038,allorders!$AG:$AG,"&lt;="&amp;日期!$B$9,allorders!$AG:$AG,"&gt;="&amp;日期!$B$10,allorders!Q:Q,"&lt;&gt;"&amp;"",allorders!E:E,"Shipped")</f>
        <v>0</v>
      </c>
      <c r="F1038" s="5">
        <f>SUMIFS(allorders!$O:$O,allorders!$L:$L,$A1038,allorders!$AG:$AG,"&lt;="&amp;日期!$B$11,allorders!$AG:$AG,"&gt;="&amp;日期!$B$12,allorders!Q:Q,"&lt;&gt;"&amp;"",allorders!E:E,"Shipped")</f>
        <v>0</v>
      </c>
      <c r="G1038" s="6">
        <f>IF(SUM(C1038:F1038)=0,0,SUMIFS(allorders!Q:Q,allorders!L:L,A1038,allorders!AG:AG,"&lt;="&amp;日期!$B$5,allorders!AG:AG,"&gt;="&amp;日期!$B$12,allorders!N:N,"Shipped")/SUM(C1038:F1038))</f>
        <v>27.98</v>
      </c>
      <c r="H1038">
        <f t="shared" si="32"/>
        <v>2</v>
      </c>
      <c r="I1038">
        <f t="shared" si="33"/>
        <v>55.96</v>
      </c>
    </row>
    <row r="1039" ht="15" spans="1:9">
      <c r="A1039" s="4" t="s">
        <v>22339</v>
      </c>
      <c r="B1039" t="str">
        <f>VLOOKUP(A1039,'[1]子sku-父sku'!$A:$B,2,0)</f>
        <v>CS-LY166</v>
      </c>
      <c r="C1039" s="5">
        <f>SUMIFS(allorders!O:O,allorders!L:L,$A1039,allorders!AG:AG,"&lt;="&amp;日期!$B$5,allorders!AG:AG,"&gt;="&amp;日期!$B$6,allorders!$Q:$Q,"&lt;&gt;"&amp;"",allorders!E:E,"Shipped")</f>
        <v>1</v>
      </c>
      <c r="D1039" s="5">
        <f>SUMIFS(allorders!$O:$O,allorders!$L:$L,$A1039,allorders!$AG:$AG,"&lt;="&amp;日期!$B$7,allorders!$AG:$AG,"&gt;="&amp;日期!$B$8,allorders!Q:Q,"&lt;&gt;"&amp;"",allorders!E:E,"Shipped")</f>
        <v>0</v>
      </c>
      <c r="E1039" s="5">
        <f>SUMIFS(allorders!$O:$O,allorders!$L:$L,$A1039,allorders!$AG:$AG,"&lt;="&amp;日期!$B$9,allorders!$AG:$AG,"&gt;="&amp;日期!$B$10,allorders!Q:Q,"&lt;&gt;"&amp;"",allorders!E:E,"Shipped")</f>
        <v>0</v>
      </c>
      <c r="F1039" s="5">
        <f>SUMIFS(allorders!$O:$O,allorders!$L:$L,$A1039,allorders!$AG:$AG,"&lt;="&amp;日期!$B$11,allorders!$AG:$AG,"&gt;="&amp;日期!$B$12,allorders!Q:Q,"&lt;&gt;"&amp;"",allorders!E:E,"Shipped")</f>
        <v>0</v>
      </c>
      <c r="G1039" s="6">
        <f>IF(SUM(C1039:F1039)=0,0,SUMIFS(allorders!Q:Q,allorders!L:L,A1039,allorders!AG:AG,"&lt;="&amp;日期!$B$5,allorders!AG:AG,"&gt;="&amp;日期!$B$12,allorders!N:N,"Shipped")/SUM(C1039:F1039))</f>
        <v>25.98</v>
      </c>
      <c r="H1039">
        <f t="shared" si="32"/>
        <v>1</v>
      </c>
      <c r="I1039">
        <f t="shared" si="33"/>
        <v>25.98</v>
      </c>
    </row>
    <row r="1040" ht="15" spans="1:9">
      <c r="A1040" s="4" t="s">
        <v>22354</v>
      </c>
      <c r="B1040" t="str">
        <f>VLOOKUP(A1040,'[1]子sku-父sku'!$A:$B,2,0)</f>
        <v>POLO-SB014</v>
      </c>
      <c r="C1040" s="5">
        <f>SUMIFS(allorders!O:O,allorders!L:L,$A1040,allorders!AG:AG,"&lt;="&amp;日期!$B$5,allorders!AG:AG,"&gt;="&amp;日期!$B$6,allorders!$Q:$Q,"&lt;&gt;"&amp;"",allorders!E:E,"Shipped")</f>
        <v>1</v>
      </c>
      <c r="D1040" s="5">
        <f>SUMIFS(allorders!$O:$O,allorders!$L:$L,$A1040,allorders!$AG:$AG,"&lt;="&amp;日期!$B$7,allorders!$AG:$AG,"&gt;="&amp;日期!$B$8,allorders!Q:Q,"&lt;&gt;"&amp;"",allorders!E:E,"Shipped")</f>
        <v>0</v>
      </c>
      <c r="E1040" s="5">
        <f>SUMIFS(allorders!$O:$O,allorders!$L:$L,$A1040,allorders!$AG:$AG,"&lt;="&amp;日期!$B$9,allorders!$AG:$AG,"&gt;="&amp;日期!$B$10,allorders!Q:Q,"&lt;&gt;"&amp;"",allorders!E:E,"Shipped")</f>
        <v>0</v>
      </c>
      <c r="F1040" s="5">
        <f>SUMIFS(allorders!$O:$O,allorders!$L:$L,$A1040,allorders!$AG:$AG,"&lt;="&amp;日期!$B$11,allorders!$AG:$AG,"&gt;="&amp;日期!$B$12,allorders!Q:Q,"&lt;&gt;"&amp;"",allorders!E:E,"Shipped")</f>
        <v>0</v>
      </c>
      <c r="G1040" s="6">
        <f>IF(SUM(C1040:F1040)=0,0,SUMIFS(allorders!Q:Q,allorders!L:L,A1040,allorders!AG:AG,"&lt;="&amp;日期!$B$5,allorders!AG:AG,"&gt;="&amp;日期!$B$12,allorders!N:N,"Shipped")/SUM(C1040:F1040))</f>
        <v>15</v>
      </c>
      <c r="H1040">
        <f t="shared" si="32"/>
        <v>1</v>
      </c>
      <c r="I1040">
        <f t="shared" si="33"/>
        <v>15</v>
      </c>
    </row>
    <row r="1041" ht="15" spans="1:9">
      <c r="A1041" s="4" t="s">
        <v>22507</v>
      </c>
      <c r="B1041" t="str">
        <f>VLOOKUP(A1041,'[1]子sku-父sku'!$A:$B,2,0)</f>
        <v>CS-BUSB031</v>
      </c>
      <c r="C1041" s="5">
        <f>SUMIFS(allorders!O:O,allorders!L:L,$A1041,allorders!AG:AG,"&lt;="&amp;日期!$B$5,allorders!AG:AG,"&gt;="&amp;日期!$B$6,allorders!$Q:$Q,"&lt;&gt;"&amp;"",allorders!E:E,"Shipped")</f>
        <v>1</v>
      </c>
      <c r="D1041" s="5">
        <f>SUMIFS(allorders!$O:$O,allorders!$L:$L,$A1041,allorders!$AG:$AG,"&lt;="&amp;日期!$B$7,allorders!$AG:$AG,"&gt;="&amp;日期!$B$8,allorders!Q:Q,"&lt;&gt;"&amp;"",allorders!E:E,"Shipped")</f>
        <v>0</v>
      </c>
      <c r="E1041" s="5">
        <f>SUMIFS(allorders!$O:$O,allorders!$L:$L,$A1041,allorders!$AG:$AG,"&lt;="&amp;日期!$B$9,allorders!$AG:$AG,"&gt;="&amp;日期!$B$10,allorders!Q:Q,"&lt;&gt;"&amp;"",allorders!E:E,"Shipped")</f>
        <v>0</v>
      </c>
      <c r="F1041" s="5">
        <f>SUMIFS(allorders!$O:$O,allorders!$L:$L,$A1041,allorders!$AG:$AG,"&lt;="&amp;日期!$B$11,allorders!$AG:$AG,"&gt;="&amp;日期!$B$12,allorders!Q:Q,"&lt;&gt;"&amp;"",allorders!E:E,"Shipped")</f>
        <v>0</v>
      </c>
      <c r="G1041" s="6">
        <f>IF(SUM(C1041:F1041)=0,0,SUMIFS(allorders!Q:Q,allorders!L:L,A1041,allorders!AG:AG,"&lt;="&amp;日期!$B$5,allorders!AG:AG,"&gt;="&amp;日期!$B$12,allorders!N:N,"Shipped")/SUM(C1041:F1041))</f>
        <v>27.98</v>
      </c>
      <c r="H1041">
        <f t="shared" si="32"/>
        <v>1</v>
      </c>
      <c r="I1041">
        <f t="shared" si="33"/>
        <v>27.98</v>
      </c>
    </row>
    <row r="1042" ht="15" spans="1:9">
      <c r="A1042" s="4" t="s">
        <v>22640</v>
      </c>
      <c r="B1042" t="str">
        <f>VLOOKUP(A1042,'[1]子sku-父sku'!$A:$B,2,0)</f>
        <v>MY-BBS011</v>
      </c>
      <c r="C1042" s="5">
        <f>SUMIFS(allorders!O:O,allorders!L:L,$A1042,allorders!AG:AG,"&lt;="&amp;日期!$B$5,allorders!AG:AG,"&gt;="&amp;日期!$B$6,allorders!$Q:$Q,"&lt;&gt;"&amp;"",allorders!E:E,"Shipped")</f>
        <v>1</v>
      </c>
      <c r="D1042" s="5">
        <f>SUMIFS(allorders!$O:$O,allorders!$L:$L,$A1042,allorders!$AG:$AG,"&lt;="&amp;日期!$B$7,allorders!$AG:$AG,"&gt;="&amp;日期!$B$8,allorders!Q:Q,"&lt;&gt;"&amp;"",allorders!E:E,"Shipped")</f>
        <v>0</v>
      </c>
      <c r="E1042" s="5">
        <f>SUMIFS(allorders!$O:$O,allorders!$L:$L,$A1042,allorders!$AG:$AG,"&lt;="&amp;日期!$B$9,allorders!$AG:$AG,"&gt;="&amp;日期!$B$10,allorders!Q:Q,"&lt;&gt;"&amp;"",allorders!E:E,"Shipped")</f>
        <v>0</v>
      </c>
      <c r="F1042" s="5">
        <f>SUMIFS(allorders!$O:$O,allorders!$L:$L,$A1042,allorders!$AG:$AG,"&lt;="&amp;日期!$B$11,allorders!$AG:$AG,"&gt;="&amp;日期!$B$12,allorders!Q:Q,"&lt;&gt;"&amp;"",allorders!E:E,"Shipped")</f>
        <v>0</v>
      </c>
      <c r="G1042" s="6">
        <f>IF(SUM(C1042:F1042)=0,0,SUMIFS(allorders!Q:Q,allorders!L:L,A1042,allorders!AG:AG,"&lt;="&amp;日期!$B$5,allorders!AG:AG,"&gt;="&amp;日期!$B$12,allorders!N:N,"Shipped")/SUM(C1042:F1042))</f>
        <v>24.98</v>
      </c>
      <c r="H1042">
        <f t="shared" si="32"/>
        <v>1</v>
      </c>
      <c r="I1042">
        <f t="shared" si="33"/>
        <v>24.98</v>
      </c>
    </row>
    <row r="1043" ht="15" spans="1:9">
      <c r="A1043" s="4" t="s">
        <v>22757</v>
      </c>
      <c r="B1043" t="str">
        <f>VLOOKUP(A1043,'[1]子sku-父sku'!$A:$B,2,0)</f>
        <v>MY-LYPoint021</v>
      </c>
      <c r="C1043" s="5">
        <f>SUMIFS(allorders!O:O,allorders!L:L,$A1043,allorders!AG:AG,"&lt;="&amp;日期!$B$5,allorders!AG:AG,"&gt;="&amp;日期!$B$6,allorders!$Q:$Q,"&lt;&gt;"&amp;"",allorders!E:E,"Shipped")</f>
        <v>2</v>
      </c>
      <c r="D1043" s="5">
        <f>SUMIFS(allorders!$O:$O,allorders!$L:$L,$A1043,allorders!$AG:$AG,"&lt;="&amp;日期!$B$7,allorders!$AG:$AG,"&gt;="&amp;日期!$B$8,allorders!Q:Q,"&lt;&gt;"&amp;"",allorders!E:E,"Shipped")</f>
        <v>0</v>
      </c>
      <c r="E1043" s="5">
        <f>SUMIFS(allorders!$O:$O,allorders!$L:$L,$A1043,allorders!$AG:$AG,"&lt;="&amp;日期!$B$9,allorders!$AG:$AG,"&gt;="&amp;日期!$B$10,allorders!Q:Q,"&lt;&gt;"&amp;"",allorders!E:E,"Shipped")</f>
        <v>0</v>
      </c>
      <c r="F1043" s="5">
        <f>SUMIFS(allorders!$O:$O,allorders!$L:$L,$A1043,allorders!$AG:$AG,"&lt;="&amp;日期!$B$11,allorders!$AG:$AG,"&gt;="&amp;日期!$B$12,allorders!Q:Q,"&lt;&gt;"&amp;"",allorders!E:E,"Shipped")</f>
        <v>0</v>
      </c>
      <c r="G1043" s="6">
        <f>IF(SUM(C1043:F1043)=0,0,SUMIFS(allorders!Q:Q,allorders!L:L,A1043,allorders!AG:AG,"&lt;="&amp;日期!$B$5,allorders!AG:AG,"&gt;="&amp;日期!$B$12,allorders!N:N,"Shipped")/SUM(C1043:F1043))</f>
        <v>22.98</v>
      </c>
      <c r="H1043">
        <f t="shared" si="32"/>
        <v>2</v>
      </c>
      <c r="I1043">
        <f t="shared" si="33"/>
        <v>45.96</v>
      </c>
    </row>
    <row r="1044" ht="15" spans="1:9">
      <c r="A1044" s="4" t="s">
        <v>22776</v>
      </c>
      <c r="B1044" t="str">
        <f>VLOOKUP(A1044,'[1]子sku-父sku'!$A:$B,2,0)</f>
        <v>MY-SB021</v>
      </c>
      <c r="C1044" s="5">
        <f>SUMIFS(allorders!O:O,allorders!L:L,$A1044,allorders!AG:AG,"&lt;="&amp;日期!$B$5,allorders!AG:AG,"&gt;="&amp;日期!$B$6,allorders!$Q:$Q,"&lt;&gt;"&amp;"",allorders!E:E,"Shipped")</f>
        <v>1</v>
      </c>
      <c r="D1044" s="5">
        <f>SUMIFS(allorders!$O:$O,allorders!$L:$L,$A1044,allorders!$AG:$AG,"&lt;="&amp;日期!$B$7,allorders!$AG:$AG,"&gt;="&amp;日期!$B$8,allorders!Q:Q,"&lt;&gt;"&amp;"",allorders!E:E,"Shipped")</f>
        <v>0</v>
      </c>
      <c r="E1044" s="5">
        <f>SUMIFS(allorders!$O:$O,allorders!$L:$L,$A1044,allorders!$AG:$AG,"&lt;="&amp;日期!$B$9,allorders!$AG:$AG,"&gt;="&amp;日期!$B$10,allorders!Q:Q,"&lt;&gt;"&amp;"",allorders!E:E,"Shipped")</f>
        <v>0</v>
      </c>
      <c r="F1044" s="5">
        <f>SUMIFS(allorders!$O:$O,allorders!$L:$L,$A1044,allorders!$AG:$AG,"&lt;="&amp;日期!$B$11,allorders!$AG:$AG,"&gt;="&amp;日期!$B$12,allorders!Q:Q,"&lt;&gt;"&amp;"",allorders!E:E,"Shipped")</f>
        <v>0</v>
      </c>
      <c r="G1044" s="6">
        <f>IF(SUM(C1044:F1044)=0,0,SUMIFS(allorders!Q:Q,allorders!L:L,A1044,allorders!AG:AG,"&lt;="&amp;日期!$B$5,allorders!AG:AG,"&gt;="&amp;日期!$B$12,allorders!N:N,"Shipped")/SUM(C1044:F1044))</f>
        <v>22.98</v>
      </c>
      <c r="H1044">
        <f t="shared" si="32"/>
        <v>1</v>
      </c>
      <c r="I1044">
        <f t="shared" si="33"/>
        <v>22.98</v>
      </c>
    </row>
    <row r="1045" ht="15" spans="1:9">
      <c r="A1045" s="4" t="s">
        <v>22799</v>
      </c>
      <c r="B1045" t="str">
        <f>VLOOKUP(A1045,'[1]子sku-父sku'!$A:$B,2,0)</f>
        <v>CS-NEW181</v>
      </c>
      <c r="C1045" s="5">
        <f>SUMIFS(allorders!O:O,allorders!L:L,$A1045,allorders!AG:AG,"&lt;="&amp;日期!$B$5,allorders!AG:AG,"&gt;="&amp;日期!$B$6,allorders!$Q:$Q,"&lt;&gt;"&amp;"",allorders!E:E,"Shipped")</f>
        <v>4</v>
      </c>
      <c r="D1045" s="5">
        <f>SUMIFS(allorders!$O:$O,allorders!$L:$L,$A1045,allorders!$AG:$AG,"&lt;="&amp;日期!$B$7,allorders!$AG:$AG,"&gt;="&amp;日期!$B$8,allorders!Q:Q,"&lt;&gt;"&amp;"",allorders!E:E,"Shipped")</f>
        <v>0</v>
      </c>
      <c r="E1045" s="5">
        <f>SUMIFS(allorders!$O:$O,allorders!$L:$L,$A1045,allorders!$AG:$AG,"&lt;="&amp;日期!$B$9,allorders!$AG:$AG,"&gt;="&amp;日期!$B$10,allorders!Q:Q,"&lt;&gt;"&amp;"",allorders!E:E,"Shipped")</f>
        <v>0</v>
      </c>
      <c r="F1045" s="5">
        <f>SUMIFS(allorders!$O:$O,allorders!$L:$L,$A1045,allorders!$AG:$AG,"&lt;="&amp;日期!$B$11,allorders!$AG:$AG,"&gt;="&amp;日期!$B$12,allorders!Q:Q,"&lt;&gt;"&amp;"",allorders!E:E,"Shipped")</f>
        <v>0</v>
      </c>
      <c r="G1045" s="6">
        <f>IF(SUM(C1045:F1045)=0,0,SUMIFS(allorders!Q:Q,allorders!L:L,A1045,allorders!AG:AG,"&lt;="&amp;日期!$B$5,allorders!AG:AG,"&gt;="&amp;日期!$B$12,allorders!N:N,"Shipped")/SUM(C1045:F1045))</f>
        <v>19.98</v>
      </c>
      <c r="H1045">
        <f t="shared" si="32"/>
        <v>4</v>
      </c>
      <c r="I1045">
        <f t="shared" si="33"/>
        <v>79.92</v>
      </c>
    </row>
    <row r="1046" ht="15" spans="1:9">
      <c r="A1046" s="4" t="s">
        <v>22822</v>
      </c>
      <c r="B1046" t="str">
        <f>VLOOKUP(A1046,'[1]子sku-父sku'!$A:$B,2,0)</f>
        <v>MY-SBPoint021</v>
      </c>
      <c r="C1046" s="5">
        <f>SUMIFS(allorders!O:O,allorders!L:L,$A1046,allorders!AG:AG,"&lt;="&amp;日期!$B$5,allorders!AG:AG,"&gt;="&amp;日期!$B$6,allorders!$Q:$Q,"&lt;&gt;"&amp;"",allorders!E:E,"Shipped")</f>
        <v>1</v>
      </c>
      <c r="D1046" s="5">
        <f>SUMIFS(allorders!$O:$O,allorders!$L:$L,$A1046,allorders!$AG:$AG,"&lt;="&amp;日期!$B$7,allorders!$AG:$AG,"&gt;="&amp;日期!$B$8,allorders!Q:Q,"&lt;&gt;"&amp;"",allorders!E:E,"Shipped")</f>
        <v>0</v>
      </c>
      <c r="E1046" s="5">
        <f>SUMIFS(allorders!$O:$O,allorders!$L:$L,$A1046,allorders!$AG:$AG,"&lt;="&amp;日期!$B$9,allorders!$AG:$AG,"&gt;="&amp;日期!$B$10,allorders!Q:Q,"&lt;&gt;"&amp;"",allorders!E:E,"Shipped")</f>
        <v>0</v>
      </c>
      <c r="F1046" s="5">
        <f>SUMIFS(allorders!$O:$O,allorders!$L:$L,$A1046,allorders!$AG:$AG,"&lt;="&amp;日期!$B$11,allorders!$AG:$AG,"&gt;="&amp;日期!$B$12,allorders!Q:Q,"&lt;&gt;"&amp;"",allorders!E:E,"Shipped")</f>
        <v>0</v>
      </c>
      <c r="G1046" s="6">
        <f>IF(SUM(C1046:F1046)=0,0,SUMIFS(allorders!Q:Q,allorders!L:L,A1046,allorders!AG:AG,"&lt;="&amp;日期!$B$5,allorders!AG:AG,"&gt;="&amp;日期!$B$12,allorders!N:N,"Shipped")/SUM(C1046:F1046))</f>
        <v>22.98</v>
      </c>
      <c r="H1046">
        <f t="shared" si="32"/>
        <v>1</v>
      </c>
      <c r="I1046">
        <f t="shared" si="33"/>
        <v>22.98</v>
      </c>
    </row>
    <row r="1047" ht="15" spans="1:9">
      <c r="A1047" s="4" t="s">
        <v>22833</v>
      </c>
      <c r="B1047" t="str">
        <f>VLOOKUP(A1047,'[1]子sku-父sku'!$A:$B,2,0)</f>
        <v>MTX-IULHY-DBMS90</v>
      </c>
      <c r="C1047" s="5">
        <f>SUMIFS(allorders!O:O,allorders!L:L,$A1047,allorders!AG:AG,"&lt;="&amp;日期!$B$5,allorders!AG:AG,"&gt;="&amp;日期!$B$6,allorders!$Q:$Q,"&lt;&gt;"&amp;"",allorders!E:E,"Shipped")</f>
        <v>1</v>
      </c>
      <c r="D1047" s="5">
        <f>SUMIFS(allorders!$O:$O,allorders!$L:$L,$A1047,allorders!$AG:$AG,"&lt;="&amp;日期!$B$7,allorders!$AG:$AG,"&gt;="&amp;日期!$B$8,allorders!Q:Q,"&lt;&gt;"&amp;"",allorders!E:E,"Shipped")</f>
        <v>0</v>
      </c>
      <c r="E1047" s="5">
        <f>SUMIFS(allorders!$O:$O,allorders!$L:$L,$A1047,allorders!$AG:$AG,"&lt;="&amp;日期!$B$9,allorders!$AG:$AG,"&gt;="&amp;日期!$B$10,allorders!Q:Q,"&lt;&gt;"&amp;"",allorders!E:E,"Shipped")</f>
        <v>0</v>
      </c>
      <c r="F1047" s="5">
        <f>SUMIFS(allorders!$O:$O,allorders!$L:$L,$A1047,allorders!$AG:$AG,"&lt;="&amp;日期!$B$11,allorders!$AG:$AG,"&gt;="&amp;日期!$B$12,allorders!Q:Q,"&lt;&gt;"&amp;"",allorders!E:E,"Shipped")</f>
        <v>0</v>
      </c>
      <c r="G1047" s="6">
        <f>IF(SUM(C1047:F1047)=0,0,SUMIFS(allorders!Q:Q,allorders!L:L,A1047,allorders!AG:AG,"&lt;="&amp;日期!$B$5,allorders!AG:AG,"&gt;="&amp;日期!$B$12,allorders!N:N,"Shipped")/SUM(C1047:F1047))</f>
        <v>17.99</v>
      </c>
      <c r="H1047">
        <f t="shared" si="32"/>
        <v>1</v>
      </c>
      <c r="I1047">
        <f t="shared" si="33"/>
        <v>17.99</v>
      </c>
    </row>
    <row r="1048" ht="15" spans="1:9">
      <c r="A1048" s="4" t="s">
        <v>22937</v>
      </c>
      <c r="B1048" t="str">
        <f>VLOOKUP(A1048,'[1]子sku-父sku'!$A:$B,2,0)</f>
        <v>CS-BS016</v>
      </c>
      <c r="C1048" s="5">
        <f>SUMIFS(allorders!O:O,allorders!L:L,$A1048,allorders!AG:AG,"&lt;="&amp;日期!$B$5,allorders!AG:AG,"&gt;="&amp;日期!$B$6,allorders!$Q:$Q,"&lt;&gt;"&amp;"",allorders!E:E,"Shipped")</f>
        <v>1</v>
      </c>
      <c r="D1048" s="5">
        <f>SUMIFS(allorders!$O:$O,allorders!$L:$L,$A1048,allorders!$AG:$AG,"&lt;="&amp;日期!$B$7,allorders!$AG:$AG,"&gt;="&amp;日期!$B$8,allorders!Q:Q,"&lt;&gt;"&amp;"",allorders!E:E,"Shipped")</f>
        <v>0</v>
      </c>
      <c r="E1048" s="5">
        <f>SUMIFS(allorders!$O:$O,allorders!$L:$L,$A1048,allorders!$AG:$AG,"&lt;="&amp;日期!$B$9,allorders!$AG:$AG,"&gt;="&amp;日期!$B$10,allorders!Q:Q,"&lt;&gt;"&amp;"",allorders!E:E,"Shipped")</f>
        <v>0</v>
      </c>
      <c r="F1048" s="5">
        <f>SUMIFS(allorders!$O:$O,allorders!$L:$L,$A1048,allorders!$AG:$AG,"&lt;="&amp;日期!$B$11,allorders!$AG:$AG,"&gt;="&amp;日期!$B$12,allorders!Q:Q,"&lt;&gt;"&amp;"",allorders!E:E,"Shipped")</f>
        <v>0</v>
      </c>
      <c r="G1048" s="6">
        <f>IF(SUM(C1048:F1048)=0,0,SUMIFS(allorders!Q:Q,allorders!L:L,A1048,allorders!AG:AG,"&lt;="&amp;日期!$B$5,allorders!AG:AG,"&gt;="&amp;日期!$B$12,allorders!N:N,"Shipped")/SUM(C1048:F1048))</f>
        <v>26.98</v>
      </c>
      <c r="H1048">
        <f t="shared" si="32"/>
        <v>1</v>
      </c>
      <c r="I1048">
        <f t="shared" si="33"/>
        <v>26.98</v>
      </c>
    </row>
    <row r="1049" ht="15" spans="1:9">
      <c r="A1049" s="4" t="s">
        <v>23018</v>
      </c>
      <c r="B1049" t="str">
        <f>VLOOKUP(A1049,'[1]子sku-父sku'!$A:$B,2,0)</f>
        <v>MY-BS026</v>
      </c>
      <c r="C1049" s="5">
        <f>SUMIFS(allorders!O:O,allorders!L:L,$A1049,allorders!AG:AG,"&lt;="&amp;日期!$B$5,allorders!AG:AG,"&gt;="&amp;日期!$B$6,allorders!$Q:$Q,"&lt;&gt;"&amp;"",allorders!E:E,"Shipped")</f>
        <v>1</v>
      </c>
      <c r="D1049" s="5">
        <f>SUMIFS(allorders!$O:$O,allorders!$L:$L,$A1049,allorders!$AG:$AG,"&lt;="&amp;日期!$B$7,allorders!$AG:$AG,"&gt;="&amp;日期!$B$8,allorders!Q:Q,"&lt;&gt;"&amp;"",allorders!E:E,"Shipped")</f>
        <v>0</v>
      </c>
      <c r="E1049" s="5">
        <f>SUMIFS(allorders!$O:$O,allorders!$L:$L,$A1049,allorders!$AG:$AG,"&lt;="&amp;日期!$B$9,allorders!$AG:$AG,"&gt;="&amp;日期!$B$10,allorders!Q:Q,"&lt;&gt;"&amp;"",allorders!E:E,"Shipped")</f>
        <v>0</v>
      </c>
      <c r="F1049" s="5">
        <f>SUMIFS(allorders!$O:$O,allorders!$L:$L,$A1049,allorders!$AG:$AG,"&lt;="&amp;日期!$B$11,allorders!$AG:$AG,"&gt;="&amp;日期!$B$12,allorders!Q:Q,"&lt;&gt;"&amp;"",allorders!E:E,"Shipped")</f>
        <v>0</v>
      </c>
      <c r="G1049" s="6">
        <f>IF(SUM(C1049:F1049)=0,0,SUMIFS(allorders!Q:Q,allorders!L:L,A1049,allorders!AG:AG,"&lt;="&amp;日期!$B$5,allorders!AG:AG,"&gt;="&amp;日期!$B$12,allorders!N:N,"Shipped")/SUM(C1049:F1049))</f>
        <v>26.98</v>
      </c>
      <c r="H1049">
        <f t="shared" si="32"/>
        <v>1</v>
      </c>
      <c r="I1049">
        <f t="shared" si="33"/>
        <v>26.98</v>
      </c>
    </row>
    <row r="1050" ht="15" spans="1:9">
      <c r="A1050" s="4" t="s">
        <v>23058</v>
      </c>
      <c r="B1050" t="str">
        <f>VLOOKUP(A1050,'[1]子sku-父sku'!$A:$B,2,0)</f>
        <v>MY-BBS011</v>
      </c>
      <c r="C1050" s="5">
        <f>SUMIFS(allorders!O:O,allorders!L:L,$A1050,allorders!AG:AG,"&lt;="&amp;日期!$B$5,allorders!AG:AG,"&gt;="&amp;日期!$B$6,allorders!$Q:$Q,"&lt;&gt;"&amp;"",allorders!E:E,"Shipped")</f>
        <v>1</v>
      </c>
      <c r="D1050" s="5">
        <f>SUMIFS(allorders!$O:$O,allorders!$L:$L,$A1050,allorders!$AG:$AG,"&lt;="&amp;日期!$B$7,allorders!$AG:$AG,"&gt;="&amp;日期!$B$8,allorders!Q:Q,"&lt;&gt;"&amp;"",allorders!E:E,"Shipped")</f>
        <v>0</v>
      </c>
      <c r="E1050" s="5">
        <f>SUMIFS(allorders!$O:$O,allorders!$L:$L,$A1050,allorders!$AG:$AG,"&lt;="&amp;日期!$B$9,allorders!$AG:$AG,"&gt;="&amp;日期!$B$10,allorders!Q:Q,"&lt;&gt;"&amp;"",allorders!E:E,"Shipped")</f>
        <v>0</v>
      </c>
      <c r="F1050" s="5">
        <f>SUMIFS(allorders!$O:$O,allorders!$L:$L,$A1050,allorders!$AG:$AG,"&lt;="&amp;日期!$B$11,allorders!$AG:$AG,"&gt;="&amp;日期!$B$12,allorders!Q:Q,"&lt;&gt;"&amp;"",allorders!E:E,"Shipped")</f>
        <v>0</v>
      </c>
      <c r="G1050" s="6">
        <f>IF(SUM(C1050:F1050)=0,0,SUMIFS(allorders!Q:Q,allorders!L:L,A1050,allorders!AG:AG,"&lt;="&amp;日期!$B$5,allorders!AG:AG,"&gt;="&amp;日期!$B$12,allorders!N:N,"Shipped")/SUM(C1050:F1050))</f>
        <v>22.98</v>
      </c>
      <c r="H1050">
        <f t="shared" si="32"/>
        <v>1</v>
      </c>
      <c r="I1050">
        <f t="shared" si="33"/>
        <v>22.98</v>
      </c>
    </row>
    <row r="1051" ht="15" spans="1:9">
      <c r="A1051" s="4" t="s">
        <v>23086</v>
      </c>
      <c r="B1051" t="str">
        <f>VLOOKUP(A1051,'[1]子sku-父sku'!$A:$B,2,0)</f>
        <v>MY-LYPoint021</v>
      </c>
      <c r="C1051" s="5">
        <f>SUMIFS(allorders!O:O,allorders!L:L,$A1051,allorders!AG:AG,"&lt;="&amp;日期!$B$5,allorders!AG:AG,"&gt;="&amp;日期!$B$6,allorders!$Q:$Q,"&lt;&gt;"&amp;"",allorders!E:E,"Shipped")</f>
        <v>1</v>
      </c>
      <c r="D1051" s="5">
        <f>SUMIFS(allorders!$O:$O,allorders!$L:$L,$A1051,allorders!$AG:$AG,"&lt;="&amp;日期!$B$7,allorders!$AG:$AG,"&gt;="&amp;日期!$B$8,allorders!Q:Q,"&lt;&gt;"&amp;"",allorders!E:E,"Shipped")</f>
        <v>0</v>
      </c>
      <c r="E1051" s="5">
        <f>SUMIFS(allorders!$O:$O,allorders!$L:$L,$A1051,allorders!$AG:$AG,"&lt;="&amp;日期!$B$9,allorders!$AG:$AG,"&gt;="&amp;日期!$B$10,allorders!Q:Q,"&lt;&gt;"&amp;"",allorders!E:E,"Shipped")</f>
        <v>0</v>
      </c>
      <c r="F1051" s="5">
        <f>SUMIFS(allorders!$O:$O,allorders!$L:$L,$A1051,allorders!$AG:$AG,"&lt;="&amp;日期!$B$11,allorders!$AG:$AG,"&gt;="&amp;日期!$B$12,allorders!Q:Q,"&lt;&gt;"&amp;"",allorders!E:E,"Shipped")</f>
        <v>0</v>
      </c>
      <c r="G1051" s="6">
        <f>IF(SUM(C1051:F1051)=0,0,SUMIFS(allorders!Q:Q,allorders!L:L,A1051,allorders!AG:AG,"&lt;="&amp;日期!$B$5,allorders!AG:AG,"&gt;="&amp;日期!$B$12,allorders!N:N,"Shipped")/SUM(C1051:F1051))</f>
        <v>22.98</v>
      </c>
      <c r="H1051">
        <f t="shared" si="32"/>
        <v>1</v>
      </c>
      <c r="I1051">
        <f t="shared" si="33"/>
        <v>22.98</v>
      </c>
    </row>
    <row r="1052" ht="15" spans="1:9">
      <c r="A1052" s="4" t="s">
        <v>23209</v>
      </c>
      <c r="B1052" t="str">
        <f>VLOOKUP(A1052,'[1]子sku-父sku'!$A:$B,2,0)</f>
        <v>MTX-IULHY-MA86</v>
      </c>
      <c r="C1052" s="5">
        <f>SUMIFS(allorders!O:O,allorders!L:L,$A1052,allorders!AG:AG,"&lt;="&amp;日期!$B$5,allorders!AG:AG,"&gt;="&amp;日期!$B$6,allorders!$Q:$Q,"&lt;&gt;"&amp;"",allorders!E:E,"Shipped")</f>
        <v>1</v>
      </c>
      <c r="D1052" s="5">
        <f>SUMIFS(allorders!$O:$O,allorders!$L:$L,$A1052,allorders!$AG:$AG,"&lt;="&amp;日期!$B$7,allorders!$AG:$AG,"&gt;="&amp;日期!$B$8,allorders!Q:Q,"&lt;&gt;"&amp;"",allorders!E:E,"Shipped")</f>
        <v>0</v>
      </c>
      <c r="E1052" s="5">
        <f>SUMIFS(allorders!$O:$O,allorders!$L:$L,$A1052,allorders!$AG:$AG,"&lt;="&amp;日期!$B$9,allorders!$AG:$AG,"&gt;="&amp;日期!$B$10,allorders!Q:Q,"&lt;&gt;"&amp;"",allorders!E:E,"Shipped")</f>
        <v>0</v>
      </c>
      <c r="F1052" s="5">
        <f>SUMIFS(allorders!$O:$O,allorders!$L:$L,$A1052,allorders!$AG:$AG,"&lt;="&amp;日期!$B$11,allorders!$AG:$AG,"&gt;="&amp;日期!$B$12,allorders!Q:Q,"&lt;&gt;"&amp;"",allorders!E:E,"Shipped")</f>
        <v>0</v>
      </c>
      <c r="G1052" s="6">
        <f>IF(SUM(C1052:F1052)=0,0,SUMIFS(allorders!Q:Q,allorders!L:L,A1052,allorders!AG:AG,"&lt;="&amp;日期!$B$5,allorders!AG:AG,"&gt;="&amp;日期!$B$12,allorders!N:N,"Shipped")/SUM(C1052:F1052))</f>
        <v>22.99</v>
      </c>
      <c r="H1052">
        <f t="shared" si="32"/>
        <v>1</v>
      </c>
      <c r="I1052">
        <f t="shared" si="33"/>
        <v>22.99</v>
      </c>
    </row>
    <row r="1053" ht="15" spans="1:9">
      <c r="A1053" s="4" t="s">
        <v>23216</v>
      </c>
      <c r="B1053" t="str">
        <f>VLOOKUP(A1053,'[1]子sku-父sku'!$A:$B,2,0)</f>
        <v>MY-SB019</v>
      </c>
      <c r="C1053" s="5">
        <f>SUMIFS(allorders!O:O,allorders!L:L,$A1053,allorders!AG:AG,"&lt;="&amp;日期!$B$5,allorders!AG:AG,"&gt;="&amp;日期!$B$6,allorders!$Q:$Q,"&lt;&gt;"&amp;"",allorders!E:E,"Shipped")</f>
        <v>2</v>
      </c>
      <c r="D1053" s="5">
        <f>SUMIFS(allorders!$O:$O,allorders!$L:$L,$A1053,allorders!$AG:$AG,"&lt;="&amp;日期!$B$7,allorders!$AG:$AG,"&gt;="&amp;日期!$B$8,allorders!Q:Q,"&lt;&gt;"&amp;"",allorders!E:E,"Shipped")</f>
        <v>0</v>
      </c>
      <c r="E1053" s="5">
        <f>SUMIFS(allorders!$O:$O,allorders!$L:$L,$A1053,allorders!$AG:$AG,"&lt;="&amp;日期!$B$9,allorders!$AG:$AG,"&gt;="&amp;日期!$B$10,allorders!Q:Q,"&lt;&gt;"&amp;"",allorders!E:E,"Shipped")</f>
        <v>0</v>
      </c>
      <c r="F1053" s="5">
        <f>SUMIFS(allorders!$O:$O,allorders!$L:$L,$A1053,allorders!$AG:$AG,"&lt;="&amp;日期!$B$11,allorders!$AG:$AG,"&gt;="&amp;日期!$B$12,allorders!Q:Q,"&lt;&gt;"&amp;"",allorders!E:E,"Shipped")</f>
        <v>0</v>
      </c>
      <c r="G1053" s="6">
        <f>IF(SUM(C1053:F1053)=0,0,SUMIFS(allorders!Q:Q,allorders!L:L,A1053,allorders!AG:AG,"&lt;="&amp;日期!$B$5,allorders!AG:AG,"&gt;="&amp;日期!$B$12,allorders!N:N,"Shipped")/SUM(C1053:F1053))</f>
        <v>23.98</v>
      </c>
      <c r="H1053">
        <f t="shared" si="32"/>
        <v>2</v>
      </c>
      <c r="I1053">
        <f t="shared" si="33"/>
        <v>47.96</v>
      </c>
    </row>
    <row r="1054" ht="15" spans="1:9">
      <c r="A1054" s="4" t="s">
        <v>23285</v>
      </c>
      <c r="B1054" t="str">
        <f>VLOOKUP(A1054,'[1]子sku-父sku'!$A:$B,2,0)</f>
        <v>MY-LYPoint021</v>
      </c>
      <c r="C1054" s="5">
        <f>SUMIFS(allorders!O:O,allorders!L:L,$A1054,allorders!AG:AG,"&lt;="&amp;日期!$B$5,allorders!AG:AG,"&gt;="&amp;日期!$B$6,allorders!$Q:$Q,"&lt;&gt;"&amp;"",allorders!E:E,"Shipped")</f>
        <v>1</v>
      </c>
      <c r="D1054" s="5">
        <f>SUMIFS(allorders!$O:$O,allorders!$L:$L,$A1054,allorders!$AG:$AG,"&lt;="&amp;日期!$B$7,allorders!$AG:$AG,"&gt;="&amp;日期!$B$8,allorders!Q:Q,"&lt;&gt;"&amp;"",allorders!E:E,"Shipped")</f>
        <v>0</v>
      </c>
      <c r="E1054" s="5">
        <f>SUMIFS(allorders!$O:$O,allorders!$L:$L,$A1054,allorders!$AG:$AG,"&lt;="&amp;日期!$B$9,allorders!$AG:$AG,"&gt;="&amp;日期!$B$10,allorders!Q:Q,"&lt;&gt;"&amp;"",allorders!E:E,"Shipped")</f>
        <v>0</v>
      </c>
      <c r="F1054" s="5">
        <f>SUMIFS(allorders!$O:$O,allorders!$L:$L,$A1054,allorders!$AG:$AG,"&lt;="&amp;日期!$B$11,allorders!$AG:$AG,"&gt;="&amp;日期!$B$12,allorders!Q:Q,"&lt;&gt;"&amp;"",allorders!E:E,"Shipped")</f>
        <v>0</v>
      </c>
      <c r="G1054" s="6">
        <f>IF(SUM(C1054:F1054)=0,0,SUMIFS(allorders!Q:Q,allorders!L:L,A1054,allorders!AG:AG,"&lt;="&amp;日期!$B$5,allorders!AG:AG,"&gt;="&amp;日期!$B$12,allorders!N:N,"Shipped")/SUM(C1054:F1054))</f>
        <v>22.98</v>
      </c>
      <c r="H1054">
        <f t="shared" si="32"/>
        <v>1</v>
      </c>
      <c r="I1054">
        <f t="shared" si="33"/>
        <v>22.98</v>
      </c>
    </row>
    <row r="1055" ht="15" spans="1:9">
      <c r="A1055" s="4" t="s">
        <v>23358</v>
      </c>
      <c r="B1055" t="str">
        <f>VLOOKUP(A1055,'[1]子sku-父sku'!$A:$B,2,0)</f>
        <v>CS-CA170</v>
      </c>
      <c r="C1055" s="5">
        <f>SUMIFS(allorders!O:O,allorders!L:L,$A1055,allorders!AG:AG,"&lt;="&amp;日期!$B$5,allorders!AG:AG,"&gt;="&amp;日期!$B$6,allorders!$Q:$Q,"&lt;&gt;"&amp;"",allorders!E:E,"Shipped")</f>
        <v>1</v>
      </c>
      <c r="D1055" s="5">
        <f>SUMIFS(allorders!$O:$O,allorders!$L:$L,$A1055,allorders!$AG:$AG,"&lt;="&amp;日期!$B$7,allorders!$AG:$AG,"&gt;="&amp;日期!$B$8,allorders!Q:Q,"&lt;&gt;"&amp;"",allorders!E:E,"Shipped")</f>
        <v>0</v>
      </c>
      <c r="E1055" s="5">
        <f>SUMIFS(allorders!$O:$O,allorders!$L:$L,$A1055,allorders!$AG:$AG,"&lt;="&amp;日期!$B$9,allorders!$AG:$AG,"&gt;="&amp;日期!$B$10,allorders!Q:Q,"&lt;&gt;"&amp;"",allorders!E:E,"Shipped")</f>
        <v>0</v>
      </c>
      <c r="F1055" s="5">
        <f>SUMIFS(allorders!$O:$O,allorders!$L:$L,$A1055,allorders!$AG:$AG,"&lt;="&amp;日期!$B$11,allorders!$AG:$AG,"&gt;="&amp;日期!$B$12,allorders!Q:Q,"&lt;&gt;"&amp;"",allorders!E:E,"Shipped")</f>
        <v>0</v>
      </c>
      <c r="G1055" s="6">
        <f>IF(SUM(C1055:F1055)=0,0,SUMIFS(allorders!Q:Q,allorders!L:L,A1055,allorders!AG:AG,"&lt;="&amp;日期!$B$5,allorders!AG:AG,"&gt;="&amp;日期!$B$12,allorders!N:N,"Shipped")/SUM(C1055:F1055))</f>
        <v>24.99</v>
      </c>
      <c r="H1055">
        <f t="shared" si="32"/>
        <v>1</v>
      </c>
      <c r="I1055">
        <f t="shared" si="33"/>
        <v>24.99</v>
      </c>
    </row>
    <row r="1056" ht="15" spans="1:9">
      <c r="A1056" s="4" t="s">
        <v>23374</v>
      </c>
      <c r="B1056" t="str">
        <f>VLOOKUP(A1056,'[1]子sku-父sku'!$A:$B,2,0)</f>
        <v>CA171</v>
      </c>
      <c r="C1056" s="5">
        <f>SUMIFS(allorders!O:O,allorders!L:L,$A1056,allorders!AG:AG,"&lt;="&amp;日期!$B$5,allorders!AG:AG,"&gt;="&amp;日期!$B$6,allorders!$Q:$Q,"&lt;&gt;"&amp;"",allorders!E:E,"Shipped")</f>
        <v>1</v>
      </c>
      <c r="D1056" s="5">
        <f>SUMIFS(allorders!$O:$O,allorders!$L:$L,$A1056,allorders!$AG:$AG,"&lt;="&amp;日期!$B$7,allorders!$AG:$AG,"&gt;="&amp;日期!$B$8,allorders!Q:Q,"&lt;&gt;"&amp;"",allorders!E:E,"Shipped")</f>
        <v>0</v>
      </c>
      <c r="E1056" s="5">
        <f>SUMIFS(allorders!$O:$O,allorders!$L:$L,$A1056,allorders!$AG:$AG,"&lt;="&amp;日期!$B$9,allorders!$AG:$AG,"&gt;="&amp;日期!$B$10,allorders!Q:Q,"&lt;&gt;"&amp;"",allorders!E:E,"Shipped")</f>
        <v>0</v>
      </c>
      <c r="F1056" s="5">
        <f>SUMIFS(allorders!$O:$O,allorders!$L:$L,$A1056,allorders!$AG:$AG,"&lt;="&amp;日期!$B$11,allorders!$AG:$AG,"&gt;="&amp;日期!$B$12,allorders!Q:Q,"&lt;&gt;"&amp;"",allorders!E:E,"Shipped")</f>
        <v>0</v>
      </c>
      <c r="G1056" s="6">
        <f>IF(SUM(C1056:F1056)=0,0,SUMIFS(allorders!Q:Q,allorders!L:L,A1056,allorders!AG:AG,"&lt;="&amp;日期!$B$5,allorders!AG:AG,"&gt;="&amp;日期!$B$12,allorders!N:N,"Shipped")/SUM(C1056:F1056))</f>
        <v>27.99</v>
      </c>
      <c r="H1056">
        <f t="shared" si="32"/>
        <v>1</v>
      </c>
      <c r="I1056">
        <f t="shared" si="33"/>
        <v>27.99</v>
      </c>
    </row>
    <row r="1057" ht="15" spans="1:9">
      <c r="A1057" s="4" t="s">
        <v>23553</v>
      </c>
      <c r="B1057" t="str">
        <f>VLOOKUP(A1057,'[1]子sku-父sku'!$A:$B,2,0)</f>
        <v>MY-BBS011</v>
      </c>
      <c r="C1057" s="5">
        <f>SUMIFS(allorders!O:O,allorders!L:L,$A1057,allorders!AG:AG,"&lt;="&amp;日期!$B$5,allorders!AG:AG,"&gt;="&amp;日期!$B$6,allorders!$Q:$Q,"&lt;&gt;"&amp;"",allorders!E:E,"Shipped")</f>
        <v>1</v>
      </c>
      <c r="D1057" s="5">
        <f>SUMIFS(allorders!$O:$O,allorders!$L:$L,$A1057,allorders!$AG:$AG,"&lt;="&amp;日期!$B$7,allorders!$AG:$AG,"&gt;="&amp;日期!$B$8,allorders!Q:Q,"&lt;&gt;"&amp;"",allorders!E:E,"Shipped")</f>
        <v>0</v>
      </c>
      <c r="E1057" s="5">
        <f>SUMIFS(allorders!$O:$O,allorders!$L:$L,$A1057,allorders!$AG:$AG,"&lt;="&amp;日期!$B$9,allorders!$AG:$AG,"&gt;="&amp;日期!$B$10,allorders!Q:Q,"&lt;&gt;"&amp;"",allorders!E:E,"Shipped")</f>
        <v>0</v>
      </c>
      <c r="F1057" s="5">
        <f>SUMIFS(allorders!$O:$O,allorders!$L:$L,$A1057,allorders!$AG:$AG,"&lt;="&amp;日期!$B$11,allorders!$AG:$AG,"&gt;="&amp;日期!$B$12,allorders!Q:Q,"&lt;&gt;"&amp;"",allorders!E:E,"Shipped")</f>
        <v>0</v>
      </c>
      <c r="G1057" s="6">
        <f>IF(SUM(C1057:F1057)=0,0,SUMIFS(allorders!Q:Q,allorders!L:L,A1057,allorders!AG:AG,"&lt;="&amp;日期!$B$5,allorders!AG:AG,"&gt;="&amp;日期!$B$12,allorders!N:N,"Shipped")/SUM(C1057:F1057))</f>
        <v>22.98</v>
      </c>
      <c r="H1057">
        <f t="shared" si="32"/>
        <v>1</v>
      </c>
      <c r="I1057">
        <f t="shared" si="33"/>
        <v>22.98</v>
      </c>
    </row>
    <row r="1058" ht="15" spans="1:9">
      <c r="A1058" s="4" t="s">
        <v>23585</v>
      </c>
      <c r="B1058" t="str">
        <f>VLOOKUP(A1058,'[1]子sku-父sku'!$A:$B,2,0)</f>
        <v>CS-LY085</v>
      </c>
      <c r="C1058" s="5">
        <f>SUMIFS(allorders!O:O,allorders!L:L,$A1058,allorders!AG:AG,"&lt;="&amp;日期!$B$5,allorders!AG:AG,"&gt;="&amp;日期!$B$6,allorders!$Q:$Q,"&lt;&gt;"&amp;"",allorders!E:E,"Shipped")</f>
        <v>1</v>
      </c>
      <c r="D1058" s="5">
        <f>SUMIFS(allorders!$O:$O,allorders!$L:$L,$A1058,allorders!$AG:$AG,"&lt;="&amp;日期!$B$7,allorders!$AG:$AG,"&gt;="&amp;日期!$B$8,allorders!Q:Q,"&lt;&gt;"&amp;"",allorders!E:E,"Shipped")</f>
        <v>0</v>
      </c>
      <c r="E1058" s="5">
        <f>SUMIFS(allorders!$O:$O,allorders!$L:$L,$A1058,allorders!$AG:$AG,"&lt;="&amp;日期!$B$9,allorders!$AG:$AG,"&gt;="&amp;日期!$B$10,allorders!Q:Q,"&lt;&gt;"&amp;"",allorders!E:E,"Shipped")</f>
        <v>0</v>
      </c>
      <c r="F1058" s="5">
        <f>SUMIFS(allorders!$O:$O,allorders!$L:$L,$A1058,allorders!$AG:$AG,"&lt;="&amp;日期!$B$11,allorders!$AG:$AG,"&gt;="&amp;日期!$B$12,allorders!Q:Q,"&lt;&gt;"&amp;"",allorders!E:E,"Shipped")</f>
        <v>0</v>
      </c>
      <c r="G1058" s="6">
        <f>IF(SUM(C1058:F1058)=0,0,SUMIFS(allorders!Q:Q,allorders!L:L,A1058,allorders!AG:AG,"&lt;="&amp;日期!$B$5,allorders!AG:AG,"&gt;="&amp;日期!$B$12,allorders!N:N,"Shipped")/SUM(C1058:F1058))</f>
        <v>18.99</v>
      </c>
      <c r="H1058">
        <f t="shared" si="32"/>
        <v>1</v>
      </c>
      <c r="I1058">
        <f t="shared" si="33"/>
        <v>18.99</v>
      </c>
    </row>
    <row r="1059" ht="15" spans="1:9">
      <c r="A1059" s="4" t="s">
        <v>23624</v>
      </c>
      <c r="B1059" t="str">
        <f>VLOOKUP(A1059,'[1]子sku-父sku'!$A:$B,2,0)</f>
        <v>CS-NEW181</v>
      </c>
      <c r="C1059" s="5">
        <f>SUMIFS(allorders!O:O,allorders!L:L,$A1059,allorders!AG:AG,"&lt;="&amp;日期!$B$5,allorders!AG:AG,"&gt;="&amp;日期!$B$6,allorders!$Q:$Q,"&lt;&gt;"&amp;"",allorders!E:E,"Shipped")</f>
        <v>1</v>
      </c>
      <c r="D1059" s="5">
        <f>SUMIFS(allorders!$O:$O,allorders!$L:$L,$A1059,allorders!$AG:$AG,"&lt;="&amp;日期!$B$7,allorders!$AG:$AG,"&gt;="&amp;日期!$B$8,allorders!Q:Q,"&lt;&gt;"&amp;"",allorders!E:E,"Shipped")</f>
        <v>0</v>
      </c>
      <c r="E1059" s="5">
        <f>SUMIFS(allorders!$O:$O,allorders!$L:$L,$A1059,allorders!$AG:$AG,"&lt;="&amp;日期!$B$9,allorders!$AG:$AG,"&gt;="&amp;日期!$B$10,allorders!Q:Q,"&lt;&gt;"&amp;"",allorders!E:E,"Shipped")</f>
        <v>0</v>
      </c>
      <c r="F1059" s="5">
        <f>SUMIFS(allorders!$O:$O,allorders!$L:$L,$A1059,allorders!$AG:$AG,"&lt;="&amp;日期!$B$11,allorders!$AG:$AG,"&gt;="&amp;日期!$B$12,allorders!Q:Q,"&lt;&gt;"&amp;"",allorders!E:E,"Shipped")</f>
        <v>0</v>
      </c>
      <c r="G1059" s="6">
        <f>IF(SUM(C1059:F1059)=0,0,SUMIFS(allorders!Q:Q,allorders!L:L,A1059,allorders!AG:AG,"&lt;="&amp;日期!$B$5,allorders!AG:AG,"&gt;="&amp;日期!$B$12,allorders!N:N,"Shipped")/SUM(C1059:F1059))</f>
        <v>19.98</v>
      </c>
      <c r="H1059">
        <f t="shared" si="32"/>
        <v>1</v>
      </c>
      <c r="I1059">
        <f t="shared" si="33"/>
        <v>19.98</v>
      </c>
    </row>
    <row r="1060" ht="15" spans="1:9">
      <c r="A1060" s="4" t="s">
        <v>23706</v>
      </c>
      <c r="B1060" t="str">
        <f>VLOOKUP(A1060,'[1]子sku-父sku'!$A:$B,2,0)</f>
        <v>CS-SB003</v>
      </c>
      <c r="C1060" s="5">
        <f>SUMIFS(allorders!O:O,allorders!L:L,$A1060,allorders!AG:AG,"&lt;="&amp;日期!$B$5,allorders!AG:AG,"&gt;="&amp;日期!$B$6,allorders!$Q:$Q,"&lt;&gt;"&amp;"",allorders!E:E,"Shipped")</f>
        <v>1</v>
      </c>
      <c r="D1060" s="5">
        <f>SUMIFS(allorders!$O:$O,allorders!$L:$L,$A1060,allorders!$AG:$AG,"&lt;="&amp;日期!$B$7,allorders!$AG:$AG,"&gt;="&amp;日期!$B$8,allorders!Q:Q,"&lt;&gt;"&amp;"",allorders!E:E,"Shipped")</f>
        <v>0</v>
      </c>
      <c r="E1060" s="5">
        <f>SUMIFS(allorders!$O:$O,allorders!$L:$L,$A1060,allorders!$AG:$AG,"&lt;="&amp;日期!$B$9,allorders!$AG:$AG,"&gt;="&amp;日期!$B$10,allorders!Q:Q,"&lt;&gt;"&amp;"",allorders!E:E,"Shipped")</f>
        <v>0</v>
      </c>
      <c r="F1060" s="5">
        <f>SUMIFS(allorders!$O:$O,allorders!$L:$L,$A1060,allorders!$AG:$AG,"&lt;="&amp;日期!$B$11,allorders!$AG:$AG,"&gt;="&amp;日期!$B$12,allorders!Q:Q,"&lt;&gt;"&amp;"",allorders!E:E,"Shipped")</f>
        <v>0</v>
      </c>
      <c r="G1060" s="6">
        <f>IF(SUM(C1060:F1060)=0,0,SUMIFS(allorders!Q:Q,allorders!L:L,A1060,allorders!AG:AG,"&lt;="&amp;日期!$B$5,allorders!AG:AG,"&gt;="&amp;日期!$B$12,allorders!N:N,"Shipped")/SUM(C1060:F1060))</f>
        <v>23.98</v>
      </c>
      <c r="H1060">
        <f t="shared" si="32"/>
        <v>1</v>
      </c>
      <c r="I1060">
        <f t="shared" si="33"/>
        <v>23.98</v>
      </c>
    </row>
    <row r="1061" ht="15" spans="1:9">
      <c r="A1061" s="4" t="s">
        <v>23760</v>
      </c>
      <c r="B1061" t="str">
        <f>VLOOKUP(A1061,'[1]子sku-父sku'!$A:$B,2,0)</f>
        <v>CS-LHY166</v>
      </c>
      <c r="C1061" s="5">
        <f>SUMIFS(allorders!O:O,allorders!L:L,$A1061,allorders!AG:AG,"&lt;="&amp;日期!$B$5,allorders!AG:AG,"&gt;="&amp;日期!$B$6,allorders!$Q:$Q,"&lt;&gt;"&amp;"",allorders!E:E,"Shipped")</f>
        <v>2</v>
      </c>
      <c r="D1061" s="5">
        <f>SUMIFS(allorders!$O:$O,allorders!$L:$L,$A1061,allorders!$AG:$AG,"&lt;="&amp;日期!$B$7,allorders!$AG:$AG,"&gt;="&amp;日期!$B$8,allorders!Q:Q,"&lt;&gt;"&amp;"",allorders!E:E,"Shipped")</f>
        <v>0</v>
      </c>
      <c r="E1061" s="5">
        <f>SUMIFS(allorders!$O:$O,allorders!$L:$L,$A1061,allorders!$AG:$AG,"&lt;="&amp;日期!$B$9,allorders!$AG:$AG,"&gt;="&amp;日期!$B$10,allorders!Q:Q,"&lt;&gt;"&amp;"",allorders!E:E,"Shipped")</f>
        <v>0</v>
      </c>
      <c r="F1061" s="5">
        <f>SUMIFS(allorders!$O:$O,allorders!$L:$L,$A1061,allorders!$AG:$AG,"&lt;="&amp;日期!$B$11,allorders!$AG:$AG,"&gt;="&amp;日期!$B$12,allorders!Q:Q,"&lt;&gt;"&amp;"",allorders!E:E,"Shipped")</f>
        <v>0</v>
      </c>
      <c r="G1061" s="6">
        <f>IF(SUM(C1061:F1061)=0,0,SUMIFS(allorders!Q:Q,allorders!L:L,A1061,allorders!AG:AG,"&lt;="&amp;日期!$B$5,allorders!AG:AG,"&gt;="&amp;日期!$B$12,allorders!N:N,"Shipped")/SUM(C1061:F1061))</f>
        <v>27.98</v>
      </c>
      <c r="H1061">
        <f t="shared" si="32"/>
        <v>2</v>
      </c>
      <c r="I1061">
        <f t="shared" si="33"/>
        <v>55.96</v>
      </c>
    </row>
    <row r="1062" ht="15" spans="1:9">
      <c r="A1062" s="4" t="s">
        <v>23771</v>
      </c>
      <c r="B1062" t="str">
        <f>VLOOKUP(A1062,'[1]子sku-父sku'!$A:$B,2,0)</f>
        <v>CS-LHY084</v>
      </c>
      <c r="C1062" s="5">
        <f>SUMIFS(allorders!O:O,allorders!L:L,$A1062,allorders!AG:AG,"&lt;="&amp;日期!$B$5,allorders!AG:AG,"&gt;="&amp;日期!$B$6,allorders!$Q:$Q,"&lt;&gt;"&amp;"",allorders!E:E,"Shipped")</f>
        <v>2</v>
      </c>
      <c r="D1062" s="5">
        <f>SUMIFS(allorders!$O:$O,allorders!$L:$L,$A1062,allorders!$AG:$AG,"&lt;="&amp;日期!$B$7,allorders!$AG:$AG,"&gt;="&amp;日期!$B$8,allorders!Q:Q,"&lt;&gt;"&amp;"",allorders!E:E,"Shipped")</f>
        <v>0</v>
      </c>
      <c r="E1062" s="5">
        <f>SUMIFS(allorders!$O:$O,allorders!$L:$L,$A1062,allorders!$AG:$AG,"&lt;="&amp;日期!$B$9,allorders!$AG:$AG,"&gt;="&amp;日期!$B$10,allorders!Q:Q,"&lt;&gt;"&amp;"",allorders!E:E,"Shipped")</f>
        <v>0</v>
      </c>
      <c r="F1062" s="5">
        <f>SUMIFS(allorders!$O:$O,allorders!$L:$L,$A1062,allorders!$AG:$AG,"&lt;="&amp;日期!$B$11,allorders!$AG:$AG,"&gt;="&amp;日期!$B$12,allorders!Q:Q,"&lt;&gt;"&amp;"",allorders!E:E,"Shipped")</f>
        <v>0</v>
      </c>
      <c r="G1062" s="6">
        <f>IF(SUM(C1062:F1062)=0,0,SUMIFS(allorders!Q:Q,allorders!L:L,A1062,allorders!AG:AG,"&lt;="&amp;日期!$B$5,allorders!AG:AG,"&gt;="&amp;日期!$B$12,allorders!N:N,"Shipped")/SUM(C1062:F1062))</f>
        <v>22.99</v>
      </c>
      <c r="H1062">
        <f t="shared" si="32"/>
        <v>2</v>
      </c>
      <c r="I1062">
        <f t="shared" si="33"/>
        <v>45.98</v>
      </c>
    </row>
    <row r="1063" ht="15" spans="1:9">
      <c r="A1063" s="4" t="s">
        <v>23904</v>
      </c>
      <c r="B1063" t="str">
        <f>VLOOKUP(A1063,'[1]子sku-父sku'!$A:$B,2,0)</f>
        <v>DK-LY-K518</v>
      </c>
      <c r="C1063" s="5">
        <f>SUMIFS(allorders!O:O,allorders!L:L,$A1063,allorders!AG:AG,"&lt;="&amp;日期!$B$5,allorders!AG:AG,"&gt;="&amp;日期!$B$6,allorders!$Q:$Q,"&lt;&gt;"&amp;"",allorders!E:E,"Shipped")</f>
        <v>1</v>
      </c>
      <c r="D1063" s="5">
        <f>SUMIFS(allorders!$O:$O,allorders!$L:$L,$A1063,allorders!$AG:$AG,"&lt;="&amp;日期!$B$7,allorders!$AG:$AG,"&gt;="&amp;日期!$B$8,allorders!Q:Q,"&lt;&gt;"&amp;"",allorders!E:E,"Shipped")</f>
        <v>0</v>
      </c>
      <c r="E1063" s="5">
        <f>SUMIFS(allorders!$O:$O,allorders!$L:$L,$A1063,allorders!$AG:$AG,"&lt;="&amp;日期!$B$9,allorders!$AG:$AG,"&gt;="&amp;日期!$B$10,allorders!Q:Q,"&lt;&gt;"&amp;"",allorders!E:E,"Shipped")</f>
        <v>0</v>
      </c>
      <c r="F1063" s="5">
        <f>SUMIFS(allorders!$O:$O,allorders!$L:$L,$A1063,allorders!$AG:$AG,"&lt;="&amp;日期!$B$11,allorders!$AG:$AG,"&gt;="&amp;日期!$B$12,allorders!Q:Q,"&lt;&gt;"&amp;"",allorders!E:E,"Shipped")</f>
        <v>0</v>
      </c>
      <c r="G1063" s="6">
        <f>IF(SUM(C1063:F1063)=0,0,SUMIFS(allorders!Q:Q,allorders!L:L,A1063,allorders!AG:AG,"&lt;="&amp;日期!$B$5,allorders!AG:AG,"&gt;="&amp;日期!$B$12,allorders!N:N,"Shipped")/SUM(C1063:F1063))</f>
        <v>10.98</v>
      </c>
      <c r="H1063">
        <f t="shared" si="32"/>
        <v>1</v>
      </c>
      <c r="I1063">
        <f t="shared" si="33"/>
        <v>10.98</v>
      </c>
    </row>
    <row r="1064" ht="15" spans="1:9">
      <c r="A1064" s="4" t="s">
        <v>23949</v>
      </c>
      <c r="B1064" t="str">
        <f>VLOOKUP(A1064,'[1]子sku-父sku'!$A:$B,2,0)</f>
        <v>MY-SB019</v>
      </c>
      <c r="C1064" s="5">
        <f>SUMIFS(allorders!O:O,allorders!L:L,$A1064,allorders!AG:AG,"&lt;="&amp;日期!$B$5,allorders!AG:AG,"&gt;="&amp;日期!$B$6,allorders!$Q:$Q,"&lt;&gt;"&amp;"",allorders!E:E,"Shipped")</f>
        <v>1</v>
      </c>
      <c r="D1064" s="5">
        <f>SUMIFS(allorders!$O:$O,allorders!$L:$L,$A1064,allorders!$AG:$AG,"&lt;="&amp;日期!$B$7,allorders!$AG:$AG,"&gt;="&amp;日期!$B$8,allorders!Q:Q,"&lt;&gt;"&amp;"",allorders!E:E,"Shipped")</f>
        <v>0</v>
      </c>
      <c r="E1064" s="5">
        <f>SUMIFS(allorders!$O:$O,allorders!$L:$L,$A1064,allorders!$AG:$AG,"&lt;="&amp;日期!$B$9,allorders!$AG:$AG,"&gt;="&amp;日期!$B$10,allorders!Q:Q,"&lt;&gt;"&amp;"",allorders!E:E,"Shipped")</f>
        <v>0</v>
      </c>
      <c r="F1064" s="5">
        <f>SUMIFS(allorders!$O:$O,allorders!$L:$L,$A1064,allorders!$AG:$AG,"&lt;="&amp;日期!$B$11,allorders!$AG:$AG,"&gt;="&amp;日期!$B$12,allorders!Q:Q,"&lt;&gt;"&amp;"",allorders!E:E,"Shipped")</f>
        <v>0</v>
      </c>
      <c r="G1064" s="6">
        <f>IF(SUM(C1064:F1064)=0,0,SUMIFS(allorders!Q:Q,allorders!L:L,A1064,allorders!AG:AG,"&lt;="&amp;日期!$B$5,allorders!AG:AG,"&gt;="&amp;日期!$B$12,allorders!N:N,"Shipped")/SUM(C1064:F1064))</f>
        <v>23.98</v>
      </c>
      <c r="H1064">
        <f t="shared" si="32"/>
        <v>1</v>
      </c>
      <c r="I1064">
        <f t="shared" si="33"/>
        <v>23.98</v>
      </c>
    </row>
    <row r="1065" ht="15" spans="1:9">
      <c r="A1065" s="4" t="s">
        <v>23960</v>
      </c>
      <c r="B1065" t="str">
        <f>VLOOKUP(A1065,'[1]子sku-父sku'!$A:$B,2,0)</f>
        <v>CS-SB009</v>
      </c>
      <c r="C1065" s="5">
        <f>SUMIFS(allorders!O:O,allorders!L:L,$A1065,allorders!AG:AG,"&lt;="&amp;日期!$B$5,allorders!AG:AG,"&gt;="&amp;日期!$B$6,allorders!$Q:$Q,"&lt;&gt;"&amp;"",allorders!E:E,"Shipped")</f>
        <v>1</v>
      </c>
      <c r="D1065" s="5">
        <f>SUMIFS(allorders!$O:$O,allorders!$L:$L,$A1065,allorders!$AG:$AG,"&lt;="&amp;日期!$B$7,allorders!$AG:$AG,"&gt;="&amp;日期!$B$8,allorders!Q:Q,"&lt;&gt;"&amp;"",allorders!E:E,"Shipped")</f>
        <v>0</v>
      </c>
      <c r="E1065" s="5">
        <f>SUMIFS(allorders!$O:$O,allorders!$L:$L,$A1065,allorders!$AG:$AG,"&lt;="&amp;日期!$B$9,allorders!$AG:$AG,"&gt;="&amp;日期!$B$10,allorders!Q:Q,"&lt;&gt;"&amp;"",allorders!E:E,"Shipped")</f>
        <v>0</v>
      </c>
      <c r="F1065" s="5">
        <f>SUMIFS(allorders!$O:$O,allorders!$L:$L,$A1065,allorders!$AG:$AG,"&lt;="&amp;日期!$B$11,allorders!$AG:$AG,"&gt;="&amp;日期!$B$12,allorders!Q:Q,"&lt;&gt;"&amp;"",allorders!E:E,"Shipped")</f>
        <v>0</v>
      </c>
      <c r="G1065" s="6">
        <f>IF(SUM(C1065:F1065)=0,0,SUMIFS(allorders!Q:Q,allorders!L:L,A1065,allorders!AG:AG,"&lt;="&amp;日期!$B$5,allorders!AG:AG,"&gt;="&amp;日期!$B$12,allorders!N:N,"Shipped")/SUM(C1065:F1065))</f>
        <v>21.98</v>
      </c>
      <c r="H1065">
        <f t="shared" si="32"/>
        <v>1</v>
      </c>
      <c r="I1065">
        <f t="shared" si="33"/>
        <v>21.98</v>
      </c>
    </row>
    <row r="1066" ht="15" spans="1:9">
      <c r="A1066" s="4" t="s">
        <v>23969</v>
      </c>
      <c r="B1066" t="str">
        <f>VLOOKUP(A1066,'[1]子sku-父sku'!$A:$B,2,0)</f>
        <v>MY-BS027</v>
      </c>
      <c r="C1066" s="5">
        <f>SUMIFS(allorders!O:O,allorders!L:L,$A1066,allorders!AG:AG,"&lt;="&amp;日期!$B$5,allorders!AG:AG,"&gt;="&amp;日期!$B$6,allorders!$Q:$Q,"&lt;&gt;"&amp;"",allorders!E:E,"Shipped")</f>
        <v>2</v>
      </c>
      <c r="D1066" s="5">
        <f>SUMIFS(allorders!$O:$O,allorders!$L:$L,$A1066,allorders!$AG:$AG,"&lt;="&amp;日期!$B$7,allorders!$AG:$AG,"&gt;="&amp;日期!$B$8,allorders!Q:Q,"&lt;&gt;"&amp;"",allorders!E:E,"Shipped")</f>
        <v>0</v>
      </c>
      <c r="E1066" s="5">
        <f>SUMIFS(allorders!$O:$O,allorders!$L:$L,$A1066,allorders!$AG:$AG,"&lt;="&amp;日期!$B$9,allorders!$AG:$AG,"&gt;="&amp;日期!$B$10,allorders!Q:Q,"&lt;&gt;"&amp;"",allorders!E:E,"Shipped")</f>
        <v>0</v>
      </c>
      <c r="F1066" s="5">
        <f>SUMIFS(allorders!$O:$O,allorders!$L:$L,$A1066,allorders!$AG:$AG,"&lt;="&amp;日期!$B$11,allorders!$AG:$AG,"&gt;="&amp;日期!$B$12,allorders!Q:Q,"&lt;&gt;"&amp;"",allorders!E:E,"Shipped")</f>
        <v>0</v>
      </c>
      <c r="G1066" s="6">
        <f>IF(SUM(C1066:F1066)=0,0,SUMIFS(allorders!Q:Q,allorders!L:L,A1066,allorders!AG:AG,"&lt;="&amp;日期!$B$5,allorders!AG:AG,"&gt;="&amp;日期!$B$12,allorders!N:N,"Shipped")/SUM(C1066:F1066))</f>
        <v>20.98</v>
      </c>
      <c r="H1066">
        <f t="shared" si="32"/>
        <v>2</v>
      </c>
      <c r="I1066">
        <f t="shared" si="33"/>
        <v>41.96</v>
      </c>
    </row>
    <row r="1067" ht="15" spans="1:9">
      <c r="A1067" s="4" t="s">
        <v>24015</v>
      </c>
      <c r="B1067" t="str">
        <f>VLOOKUP(A1067,'[1]子sku-父sku'!$A:$B,2,0)</f>
        <v>CS-SB030</v>
      </c>
      <c r="C1067" s="5">
        <f>SUMIFS(allorders!O:O,allorders!L:L,$A1067,allorders!AG:AG,"&lt;="&amp;日期!$B$5,allorders!AG:AG,"&gt;="&amp;日期!$B$6,allorders!$Q:$Q,"&lt;&gt;"&amp;"",allorders!E:E,"Shipped")</f>
        <v>1</v>
      </c>
      <c r="D1067" s="5">
        <f>SUMIFS(allorders!$O:$O,allorders!$L:$L,$A1067,allorders!$AG:$AG,"&lt;="&amp;日期!$B$7,allorders!$AG:$AG,"&gt;="&amp;日期!$B$8,allorders!Q:Q,"&lt;&gt;"&amp;"",allorders!E:E,"Shipped")</f>
        <v>0</v>
      </c>
      <c r="E1067" s="5">
        <f>SUMIFS(allorders!$O:$O,allorders!$L:$L,$A1067,allorders!$AG:$AG,"&lt;="&amp;日期!$B$9,allorders!$AG:$AG,"&gt;="&amp;日期!$B$10,allorders!Q:Q,"&lt;&gt;"&amp;"",allorders!E:E,"Shipped")</f>
        <v>0</v>
      </c>
      <c r="F1067" s="5">
        <f>SUMIFS(allorders!$O:$O,allorders!$L:$L,$A1067,allorders!$AG:$AG,"&lt;="&amp;日期!$B$11,allorders!$AG:$AG,"&gt;="&amp;日期!$B$12,allorders!Q:Q,"&lt;&gt;"&amp;"",allorders!E:E,"Shipped")</f>
        <v>0</v>
      </c>
      <c r="G1067" s="6">
        <f>IF(SUM(C1067:F1067)=0,0,SUMIFS(allorders!Q:Q,allorders!L:L,A1067,allorders!AG:AG,"&lt;="&amp;日期!$B$5,allorders!AG:AG,"&gt;="&amp;日期!$B$12,allorders!N:N,"Shipped")/SUM(C1067:F1067))</f>
        <v>22.98</v>
      </c>
      <c r="H1067">
        <f t="shared" si="32"/>
        <v>1</v>
      </c>
      <c r="I1067">
        <f t="shared" si="33"/>
        <v>22.98</v>
      </c>
    </row>
    <row r="1068" ht="15" spans="1:9">
      <c r="A1068" s="4" t="s">
        <v>24031</v>
      </c>
      <c r="B1068" t="str">
        <f>VLOOKUP(A1068,'[1]子sku-父sku'!$A:$B,2,0)</f>
        <v>CS-BS003</v>
      </c>
      <c r="C1068" s="5">
        <f>SUMIFS(allorders!O:O,allorders!L:L,$A1068,allorders!AG:AG,"&lt;="&amp;日期!$B$5,allorders!AG:AG,"&gt;="&amp;日期!$B$6,allorders!$Q:$Q,"&lt;&gt;"&amp;"",allorders!E:E,"Shipped")</f>
        <v>1</v>
      </c>
      <c r="D1068" s="5">
        <f>SUMIFS(allorders!$O:$O,allorders!$L:$L,$A1068,allorders!$AG:$AG,"&lt;="&amp;日期!$B$7,allorders!$AG:$AG,"&gt;="&amp;日期!$B$8,allorders!Q:Q,"&lt;&gt;"&amp;"",allorders!E:E,"Shipped")</f>
        <v>0</v>
      </c>
      <c r="E1068" s="5">
        <f>SUMIFS(allorders!$O:$O,allorders!$L:$L,$A1068,allorders!$AG:$AG,"&lt;="&amp;日期!$B$9,allorders!$AG:$AG,"&gt;="&amp;日期!$B$10,allorders!Q:Q,"&lt;&gt;"&amp;"",allorders!E:E,"Shipped")</f>
        <v>0</v>
      </c>
      <c r="F1068" s="5">
        <f>SUMIFS(allorders!$O:$O,allorders!$L:$L,$A1068,allorders!$AG:$AG,"&lt;="&amp;日期!$B$11,allorders!$AG:$AG,"&gt;="&amp;日期!$B$12,allorders!Q:Q,"&lt;&gt;"&amp;"",allorders!E:E,"Shipped")</f>
        <v>0</v>
      </c>
      <c r="G1068" s="6">
        <f>IF(SUM(C1068:F1068)=0,0,SUMIFS(allorders!Q:Q,allorders!L:L,A1068,allorders!AG:AG,"&lt;="&amp;日期!$B$5,allorders!AG:AG,"&gt;="&amp;日期!$B$12,allorders!N:N,"Shipped")/SUM(C1068:F1068))</f>
        <v>22.98</v>
      </c>
      <c r="H1068">
        <f t="shared" si="32"/>
        <v>1</v>
      </c>
      <c r="I1068">
        <f t="shared" si="33"/>
        <v>22.98</v>
      </c>
    </row>
    <row r="1069" ht="15" spans="1:9">
      <c r="A1069" s="4" t="s">
        <v>24060</v>
      </c>
      <c r="B1069" t="str">
        <f>VLOOKUP(A1069,'[1]子sku-父sku'!$A:$B,2,0)</f>
        <v>CA084</v>
      </c>
      <c r="C1069" s="5">
        <f>SUMIFS(allorders!O:O,allorders!L:L,$A1069,allorders!AG:AG,"&lt;="&amp;日期!$B$5,allorders!AG:AG,"&gt;="&amp;日期!$B$6,allorders!$Q:$Q,"&lt;&gt;"&amp;"",allorders!E:E,"Shipped")</f>
        <v>0</v>
      </c>
      <c r="D1069" s="5">
        <f>SUMIFS(allorders!$O:$O,allorders!$L:$L,$A1069,allorders!$AG:$AG,"&lt;="&amp;日期!$B$7,allorders!$AG:$AG,"&gt;="&amp;日期!$B$8,allorders!Q:Q,"&lt;&gt;"&amp;"",allorders!E:E,"Shipped")</f>
        <v>0</v>
      </c>
      <c r="E1069" s="5">
        <f>SUMIFS(allorders!$O:$O,allorders!$L:$L,$A1069,allorders!$AG:$AG,"&lt;="&amp;日期!$B$9,allorders!$AG:$AG,"&gt;="&amp;日期!$B$10,allorders!Q:Q,"&lt;&gt;"&amp;"",allorders!E:E,"Shipped")</f>
        <v>0</v>
      </c>
      <c r="F1069" s="5">
        <f>SUMIFS(allorders!$O:$O,allorders!$L:$L,$A1069,allorders!$AG:$AG,"&lt;="&amp;日期!$B$11,allorders!$AG:$AG,"&gt;="&amp;日期!$B$12,allorders!Q:Q,"&lt;&gt;"&amp;"",allorders!E:E,"Shipped")</f>
        <v>0</v>
      </c>
      <c r="G1069" s="6">
        <f>IF(SUM(C1069:F1069)=0,0,SUMIFS(allorders!Q:Q,allorders!L:L,A1069,allorders!AG:AG,"&lt;="&amp;日期!$B$5,allorders!AG:AG,"&gt;="&amp;日期!$B$12,allorders!N:N,"Shipped")/SUM(C1069:F1069))</f>
        <v>0</v>
      </c>
      <c r="H1069">
        <f t="shared" si="32"/>
        <v>0</v>
      </c>
      <c r="I1069">
        <f t="shared" si="33"/>
        <v>0</v>
      </c>
    </row>
    <row r="1070" ht="15" spans="1:9">
      <c r="A1070" s="4" t="s">
        <v>24079</v>
      </c>
      <c r="B1070" t="str">
        <f>VLOOKUP(A1070,'[1]子sku-父sku'!$A:$B,2,0)</f>
        <v>MY-SBRound020</v>
      </c>
      <c r="C1070" s="5">
        <f>SUMIFS(allorders!O:O,allorders!L:L,$A1070,allorders!AG:AG,"&lt;="&amp;日期!$B$5,allorders!AG:AG,"&gt;="&amp;日期!$B$6,allorders!$Q:$Q,"&lt;&gt;"&amp;"",allorders!E:E,"Shipped")</f>
        <v>0</v>
      </c>
      <c r="D1070" s="5">
        <f>SUMIFS(allorders!$O:$O,allorders!$L:$L,$A1070,allorders!$AG:$AG,"&lt;="&amp;日期!$B$7,allorders!$AG:$AG,"&gt;="&amp;日期!$B$8,allorders!Q:Q,"&lt;&gt;"&amp;"",allorders!E:E,"Shipped")</f>
        <v>0</v>
      </c>
      <c r="E1070" s="5">
        <f>SUMIFS(allorders!$O:$O,allorders!$L:$L,$A1070,allorders!$AG:$AG,"&lt;="&amp;日期!$B$9,allorders!$AG:$AG,"&gt;="&amp;日期!$B$10,allorders!Q:Q,"&lt;&gt;"&amp;"",allorders!E:E,"Shipped")</f>
        <v>0</v>
      </c>
      <c r="F1070" s="5">
        <f>SUMIFS(allorders!$O:$O,allorders!$L:$L,$A1070,allorders!$AG:$AG,"&lt;="&amp;日期!$B$11,allorders!$AG:$AG,"&gt;="&amp;日期!$B$12,allorders!Q:Q,"&lt;&gt;"&amp;"",allorders!E:E,"Shipped")</f>
        <v>0</v>
      </c>
      <c r="G1070" s="6">
        <f>IF(SUM(C1070:F1070)=0,0,SUMIFS(allorders!Q:Q,allorders!L:L,A1070,allorders!AG:AG,"&lt;="&amp;日期!$B$5,allorders!AG:AG,"&gt;="&amp;日期!$B$12,allorders!N:N,"Shipped")/SUM(C1070:F1070))</f>
        <v>0</v>
      </c>
      <c r="H1070">
        <f t="shared" si="32"/>
        <v>0</v>
      </c>
      <c r="I1070">
        <f t="shared" si="33"/>
        <v>0</v>
      </c>
    </row>
    <row r="1071" ht="15" spans="1:9">
      <c r="A1071" s="4" t="s">
        <v>24183</v>
      </c>
      <c r="B1071" t="str">
        <f>VLOOKUP(A1071,'[1]子sku-父sku'!$A:$B,2,0)</f>
        <v>MY-SB027</v>
      </c>
      <c r="C1071" s="5">
        <f>SUMIFS(allorders!O:O,allorders!L:L,$A1071,allorders!AG:AG,"&lt;="&amp;日期!$B$5,allorders!AG:AG,"&gt;="&amp;日期!$B$6,allorders!$Q:$Q,"&lt;&gt;"&amp;"",allorders!E:E,"Shipped")</f>
        <v>2</v>
      </c>
      <c r="D1071" s="5">
        <f>SUMIFS(allorders!$O:$O,allorders!$L:$L,$A1071,allorders!$AG:$AG,"&lt;="&amp;日期!$B$7,allorders!$AG:$AG,"&gt;="&amp;日期!$B$8,allorders!Q:Q,"&lt;&gt;"&amp;"",allorders!E:E,"Shipped")</f>
        <v>0</v>
      </c>
      <c r="E1071" s="5">
        <f>SUMIFS(allorders!$O:$O,allorders!$L:$L,$A1071,allorders!$AG:$AG,"&lt;="&amp;日期!$B$9,allorders!$AG:$AG,"&gt;="&amp;日期!$B$10,allorders!Q:Q,"&lt;&gt;"&amp;"",allorders!E:E,"Shipped")</f>
        <v>0</v>
      </c>
      <c r="F1071" s="5">
        <f>SUMIFS(allorders!$O:$O,allorders!$L:$L,$A1071,allorders!$AG:$AG,"&lt;="&amp;日期!$B$11,allorders!$AG:$AG,"&gt;="&amp;日期!$B$12,allorders!Q:Q,"&lt;&gt;"&amp;"",allorders!E:E,"Shipped")</f>
        <v>0</v>
      </c>
      <c r="G1071" s="6">
        <f>IF(SUM(C1071:F1071)=0,0,SUMIFS(allorders!Q:Q,allorders!L:L,A1071,allorders!AG:AG,"&lt;="&amp;日期!$B$5,allorders!AG:AG,"&gt;="&amp;日期!$B$12,allorders!N:N,"Shipped")/SUM(C1071:F1071))</f>
        <v>20.98</v>
      </c>
      <c r="H1071">
        <f t="shared" si="32"/>
        <v>2</v>
      </c>
      <c r="I1071">
        <f t="shared" si="33"/>
        <v>41.96</v>
      </c>
    </row>
    <row r="1072" ht="15" spans="1:9">
      <c r="A1072" s="4" t="s">
        <v>24229</v>
      </c>
      <c r="B1072" t="str">
        <f>VLOOKUP(A1072,'[1]子sku-父sku'!$A:$B,2,0)</f>
        <v>CS-SB006</v>
      </c>
      <c r="C1072" s="5">
        <f>SUMIFS(allorders!O:O,allorders!L:L,$A1072,allorders!AG:AG,"&lt;="&amp;日期!$B$5,allorders!AG:AG,"&gt;="&amp;日期!$B$6,allorders!$Q:$Q,"&lt;&gt;"&amp;"",allorders!E:E,"Shipped")</f>
        <v>0</v>
      </c>
      <c r="D1072" s="5">
        <f>SUMIFS(allorders!$O:$O,allorders!$L:$L,$A1072,allorders!$AG:$AG,"&lt;="&amp;日期!$B$7,allorders!$AG:$AG,"&gt;="&amp;日期!$B$8,allorders!Q:Q,"&lt;&gt;"&amp;"",allorders!E:E,"Shipped")</f>
        <v>0</v>
      </c>
      <c r="E1072" s="5">
        <f>SUMIFS(allorders!$O:$O,allorders!$L:$L,$A1072,allorders!$AG:$AG,"&lt;="&amp;日期!$B$9,allorders!$AG:$AG,"&gt;="&amp;日期!$B$10,allorders!Q:Q,"&lt;&gt;"&amp;"",allorders!E:E,"Shipped")</f>
        <v>0</v>
      </c>
      <c r="F1072" s="5">
        <f>SUMIFS(allorders!$O:$O,allorders!$L:$L,$A1072,allorders!$AG:$AG,"&lt;="&amp;日期!$B$11,allorders!$AG:$AG,"&gt;="&amp;日期!$B$12,allorders!Q:Q,"&lt;&gt;"&amp;"",allorders!E:E,"Shipped")</f>
        <v>0</v>
      </c>
      <c r="G1072" s="6">
        <f>IF(SUM(C1072:F1072)=0,0,SUMIFS(allorders!Q:Q,allorders!L:L,A1072,allorders!AG:AG,"&lt;="&amp;日期!$B$5,allorders!AG:AG,"&gt;="&amp;日期!$B$12,allorders!N:N,"Shipped")/SUM(C1072:F1072))</f>
        <v>0</v>
      </c>
      <c r="H1072">
        <f t="shared" si="32"/>
        <v>0</v>
      </c>
      <c r="I1072">
        <f t="shared" si="33"/>
        <v>0</v>
      </c>
    </row>
    <row r="1073" ht="15" spans="1:9">
      <c r="A1073" s="4" t="s">
        <v>24354</v>
      </c>
      <c r="B1073" t="str">
        <f>VLOOKUP(A1073,'[1]子sku-父sku'!$A:$B,2,0)</f>
        <v>MTX-IULHY-GBMS90</v>
      </c>
      <c r="C1073" s="5">
        <f>SUMIFS(allorders!O:O,allorders!L:L,$A1073,allorders!AG:AG,"&lt;="&amp;日期!$B$5,allorders!AG:AG,"&gt;="&amp;日期!$B$6,allorders!$Q:$Q,"&lt;&gt;"&amp;"",allorders!E:E,"Shipped")</f>
        <v>2</v>
      </c>
      <c r="D1073" s="5">
        <f>SUMIFS(allorders!$O:$O,allorders!$L:$L,$A1073,allorders!$AG:$AG,"&lt;="&amp;日期!$B$7,allorders!$AG:$AG,"&gt;="&amp;日期!$B$8,allorders!Q:Q,"&lt;&gt;"&amp;"",allorders!E:E,"Shipped")</f>
        <v>0</v>
      </c>
      <c r="E1073" s="5">
        <f>SUMIFS(allorders!$O:$O,allorders!$L:$L,$A1073,allorders!$AG:$AG,"&lt;="&amp;日期!$B$9,allorders!$AG:$AG,"&gt;="&amp;日期!$B$10,allorders!Q:Q,"&lt;&gt;"&amp;"",allorders!E:E,"Shipped")</f>
        <v>0</v>
      </c>
      <c r="F1073" s="5">
        <f>SUMIFS(allorders!$O:$O,allorders!$L:$L,$A1073,allorders!$AG:$AG,"&lt;="&amp;日期!$B$11,allorders!$AG:$AG,"&gt;="&amp;日期!$B$12,allorders!Q:Q,"&lt;&gt;"&amp;"",allorders!E:E,"Shipped")</f>
        <v>0</v>
      </c>
      <c r="G1073" s="6">
        <f>IF(SUM(C1073:F1073)=0,0,SUMIFS(allorders!Q:Q,allorders!L:L,A1073,allorders!AG:AG,"&lt;="&amp;日期!$B$5,allorders!AG:AG,"&gt;="&amp;日期!$B$12,allorders!N:N,"Shipped")/SUM(C1073:F1073))</f>
        <v>19.99</v>
      </c>
      <c r="H1073">
        <f t="shared" si="32"/>
        <v>2</v>
      </c>
      <c r="I1073">
        <f t="shared" si="33"/>
        <v>39.98</v>
      </c>
    </row>
    <row r="1074" ht="15" spans="1:9">
      <c r="A1074" s="4" t="s">
        <v>24381</v>
      </c>
      <c r="B1074" t="str">
        <f>VLOOKUP(A1074,'[1]子sku-父sku'!$A:$B,2,0)</f>
        <v>CS-NEW181</v>
      </c>
      <c r="C1074" s="5">
        <f>SUMIFS(allorders!O:O,allorders!L:L,$A1074,allorders!AG:AG,"&lt;="&amp;日期!$B$5,allorders!AG:AG,"&gt;="&amp;日期!$B$6,allorders!$Q:$Q,"&lt;&gt;"&amp;"",allorders!E:E,"Shipped")</f>
        <v>1</v>
      </c>
      <c r="D1074" s="5">
        <f>SUMIFS(allorders!$O:$O,allorders!$L:$L,$A1074,allorders!$AG:$AG,"&lt;="&amp;日期!$B$7,allorders!$AG:$AG,"&gt;="&amp;日期!$B$8,allorders!Q:Q,"&lt;&gt;"&amp;"",allorders!E:E,"Shipped")</f>
        <v>0</v>
      </c>
      <c r="E1074" s="5">
        <f>SUMIFS(allorders!$O:$O,allorders!$L:$L,$A1074,allorders!$AG:$AG,"&lt;="&amp;日期!$B$9,allorders!$AG:$AG,"&gt;="&amp;日期!$B$10,allorders!Q:Q,"&lt;&gt;"&amp;"",allorders!E:E,"Shipped")</f>
        <v>0</v>
      </c>
      <c r="F1074" s="5">
        <f>SUMIFS(allorders!$O:$O,allorders!$L:$L,$A1074,allorders!$AG:$AG,"&lt;="&amp;日期!$B$11,allorders!$AG:$AG,"&gt;="&amp;日期!$B$12,allorders!Q:Q,"&lt;&gt;"&amp;"",allorders!E:E,"Shipped")</f>
        <v>0</v>
      </c>
      <c r="G1074" s="6">
        <f>IF(SUM(C1074:F1074)=0,0,SUMIFS(allorders!Q:Q,allorders!L:L,A1074,allorders!AG:AG,"&lt;="&amp;日期!$B$5,allorders!AG:AG,"&gt;="&amp;日期!$B$12,allorders!N:N,"Shipped")/SUM(C1074:F1074))</f>
        <v>19.98</v>
      </c>
      <c r="H1074">
        <f t="shared" si="32"/>
        <v>1</v>
      </c>
      <c r="I1074">
        <f t="shared" si="33"/>
        <v>19.98</v>
      </c>
    </row>
    <row r="1075" ht="15" spans="1:9">
      <c r="A1075" s="4" t="s">
        <v>24394</v>
      </c>
      <c r="B1075" t="str">
        <f>VLOOKUP(A1075,'[1]子sku-父sku'!$A:$B,2,0)</f>
        <v>CS-LHY003</v>
      </c>
      <c r="C1075" s="5">
        <f>SUMIFS(allorders!O:O,allorders!L:L,$A1075,allorders!AG:AG,"&lt;="&amp;日期!$B$5,allorders!AG:AG,"&gt;="&amp;日期!$B$6,allorders!$Q:$Q,"&lt;&gt;"&amp;"",allorders!E:E,"Shipped")</f>
        <v>3</v>
      </c>
      <c r="D1075" s="5">
        <f>SUMIFS(allorders!$O:$O,allorders!$L:$L,$A1075,allorders!$AG:$AG,"&lt;="&amp;日期!$B$7,allorders!$AG:$AG,"&gt;="&amp;日期!$B$8,allorders!Q:Q,"&lt;&gt;"&amp;"",allorders!E:E,"Shipped")</f>
        <v>0</v>
      </c>
      <c r="E1075" s="5">
        <f>SUMIFS(allorders!$O:$O,allorders!$L:$L,$A1075,allorders!$AG:$AG,"&lt;="&amp;日期!$B$9,allorders!$AG:$AG,"&gt;="&amp;日期!$B$10,allorders!Q:Q,"&lt;&gt;"&amp;"",allorders!E:E,"Shipped")</f>
        <v>0</v>
      </c>
      <c r="F1075" s="5">
        <f>SUMIFS(allorders!$O:$O,allorders!$L:$L,$A1075,allorders!$AG:$AG,"&lt;="&amp;日期!$B$11,allorders!$AG:$AG,"&gt;="&amp;日期!$B$12,allorders!Q:Q,"&lt;&gt;"&amp;"",allorders!E:E,"Shipped")</f>
        <v>0</v>
      </c>
      <c r="G1075" s="6">
        <f>IF(SUM(C1075:F1075)=0,0,SUMIFS(allorders!Q:Q,allorders!L:L,A1075,allorders!AG:AG,"&lt;="&amp;日期!$B$5,allorders!AG:AG,"&gt;="&amp;日期!$B$12,allorders!N:N,"Shipped")/SUM(C1075:F1075))</f>
        <v>24.98</v>
      </c>
      <c r="H1075">
        <f t="shared" si="32"/>
        <v>3</v>
      </c>
      <c r="I1075">
        <f t="shared" si="33"/>
        <v>74.94</v>
      </c>
    </row>
    <row r="1076" ht="15" spans="1:9">
      <c r="A1076" s="4" t="s">
        <v>24401</v>
      </c>
      <c r="B1076" t="str">
        <f>VLOOKUP(A1076,'[1]子sku-父sku'!$A:$B,2,0)</f>
        <v>MTX-IULHY-M188</v>
      </c>
      <c r="C1076" s="5">
        <f>SUMIFS(allorders!O:O,allorders!L:L,$A1076,allorders!AG:AG,"&lt;="&amp;日期!$B$5,allorders!AG:AG,"&gt;="&amp;日期!$B$6,allorders!$Q:$Q,"&lt;&gt;"&amp;"",allorders!E:E,"Shipped")</f>
        <v>1</v>
      </c>
      <c r="D1076" s="5">
        <f>SUMIFS(allorders!$O:$O,allorders!$L:$L,$A1076,allorders!$AG:$AG,"&lt;="&amp;日期!$B$7,allorders!$AG:$AG,"&gt;="&amp;日期!$B$8,allorders!Q:Q,"&lt;&gt;"&amp;"",allorders!E:E,"Shipped")</f>
        <v>0</v>
      </c>
      <c r="E1076" s="5">
        <f>SUMIFS(allorders!$O:$O,allorders!$L:$L,$A1076,allorders!$AG:$AG,"&lt;="&amp;日期!$B$9,allorders!$AG:$AG,"&gt;="&amp;日期!$B$10,allorders!Q:Q,"&lt;&gt;"&amp;"",allorders!E:E,"Shipped")</f>
        <v>0</v>
      </c>
      <c r="F1076" s="5">
        <f>SUMIFS(allorders!$O:$O,allorders!$L:$L,$A1076,allorders!$AG:$AG,"&lt;="&amp;日期!$B$11,allorders!$AG:$AG,"&gt;="&amp;日期!$B$12,allorders!Q:Q,"&lt;&gt;"&amp;"",allorders!E:E,"Shipped")</f>
        <v>0</v>
      </c>
      <c r="G1076" s="6">
        <f>IF(SUM(C1076:F1076)=0,0,SUMIFS(allorders!Q:Q,allorders!L:L,A1076,allorders!AG:AG,"&lt;="&amp;日期!$B$5,allorders!AG:AG,"&gt;="&amp;日期!$B$12,allorders!N:N,"Shipped")/SUM(C1076:F1076))</f>
        <v>18.99</v>
      </c>
      <c r="H1076">
        <f t="shared" si="32"/>
        <v>1</v>
      </c>
      <c r="I1076">
        <f t="shared" si="33"/>
        <v>18.99</v>
      </c>
    </row>
    <row r="1077" ht="15" spans="1:9">
      <c r="A1077" s="4" t="s">
        <v>24493</v>
      </c>
      <c r="B1077" t="str">
        <f>VLOOKUP(A1077,'[1]子sku-父sku'!$A:$B,2,0)</f>
        <v>CS-LHY170</v>
      </c>
      <c r="C1077" s="5">
        <f>SUMIFS(allorders!O:O,allorders!L:L,$A1077,allorders!AG:AG,"&lt;="&amp;日期!$B$5,allorders!AG:AG,"&gt;="&amp;日期!$B$6,allorders!$Q:$Q,"&lt;&gt;"&amp;"",allorders!E:E,"Shipped")</f>
        <v>0</v>
      </c>
      <c r="D1077" s="5">
        <f>SUMIFS(allorders!$O:$O,allorders!$L:$L,$A1077,allorders!$AG:$AG,"&lt;="&amp;日期!$B$7,allorders!$AG:$AG,"&gt;="&amp;日期!$B$8,allorders!Q:Q,"&lt;&gt;"&amp;"",allorders!E:E,"Shipped")</f>
        <v>0</v>
      </c>
      <c r="E1077" s="5">
        <f>SUMIFS(allorders!$O:$O,allorders!$L:$L,$A1077,allorders!$AG:$AG,"&lt;="&amp;日期!$B$9,allorders!$AG:$AG,"&gt;="&amp;日期!$B$10,allorders!Q:Q,"&lt;&gt;"&amp;"",allorders!E:E,"Shipped")</f>
        <v>0</v>
      </c>
      <c r="F1077" s="5">
        <f>SUMIFS(allorders!$O:$O,allorders!$L:$L,$A1077,allorders!$AG:$AG,"&lt;="&amp;日期!$B$11,allorders!$AG:$AG,"&gt;="&amp;日期!$B$12,allorders!Q:Q,"&lt;&gt;"&amp;"",allorders!E:E,"Shipped")</f>
        <v>0</v>
      </c>
      <c r="G1077" s="6">
        <f>IF(SUM(C1077:F1077)=0,0,SUMIFS(allorders!Q:Q,allorders!L:L,A1077,allorders!AG:AG,"&lt;="&amp;日期!$B$5,allorders!AG:AG,"&gt;="&amp;日期!$B$12,allorders!N:N,"Shipped")/SUM(C1077:F1077))</f>
        <v>0</v>
      </c>
      <c r="H1077">
        <f t="shared" si="32"/>
        <v>0</v>
      </c>
      <c r="I1077">
        <f t="shared" si="33"/>
        <v>0</v>
      </c>
    </row>
    <row r="1078" ht="15" spans="1:9">
      <c r="A1078" s="4" t="s">
        <v>24525</v>
      </c>
      <c r="B1078" t="str">
        <f>VLOOKUP(A1078,'[1]子sku-父sku'!$A:$B,2,0)</f>
        <v>MY-SB019</v>
      </c>
      <c r="C1078" s="5">
        <f>SUMIFS(allorders!O:O,allorders!L:L,$A1078,allorders!AG:AG,"&lt;="&amp;日期!$B$5,allorders!AG:AG,"&gt;="&amp;日期!$B$6,allorders!$Q:$Q,"&lt;&gt;"&amp;"",allorders!E:E,"Shipped")</f>
        <v>1</v>
      </c>
      <c r="D1078" s="5">
        <f>SUMIFS(allorders!$O:$O,allorders!$L:$L,$A1078,allorders!$AG:$AG,"&lt;="&amp;日期!$B$7,allorders!$AG:$AG,"&gt;="&amp;日期!$B$8,allorders!Q:Q,"&lt;&gt;"&amp;"",allorders!E:E,"Shipped")</f>
        <v>0</v>
      </c>
      <c r="E1078" s="5">
        <f>SUMIFS(allorders!$O:$O,allorders!$L:$L,$A1078,allorders!$AG:$AG,"&lt;="&amp;日期!$B$9,allorders!$AG:$AG,"&gt;="&amp;日期!$B$10,allorders!Q:Q,"&lt;&gt;"&amp;"",allorders!E:E,"Shipped")</f>
        <v>0</v>
      </c>
      <c r="F1078" s="5">
        <f>SUMIFS(allorders!$O:$O,allorders!$L:$L,$A1078,allorders!$AG:$AG,"&lt;="&amp;日期!$B$11,allorders!$AG:$AG,"&gt;="&amp;日期!$B$12,allorders!Q:Q,"&lt;&gt;"&amp;"",allorders!E:E,"Shipped")</f>
        <v>0</v>
      </c>
      <c r="G1078" s="6">
        <f>IF(SUM(C1078:F1078)=0,0,SUMIFS(allorders!Q:Q,allorders!L:L,A1078,allorders!AG:AG,"&lt;="&amp;日期!$B$5,allorders!AG:AG,"&gt;="&amp;日期!$B$12,allorders!N:N,"Shipped")/SUM(C1078:F1078))</f>
        <v>23.98</v>
      </c>
      <c r="H1078">
        <f t="shared" si="32"/>
        <v>1</v>
      </c>
      <c r="I1078">
        <f t="shared" si="33"/>
        <v>23.98</v>
      </c>
    </row>
    <row r="1079" ht="15" spans="1:9">
      <c r="A1079" s="4" t="s">
        <v>24528</v>
      </c>
      <c r="B1079" t="str">
        <f>VLOOKUP(A1079,'[1]子sku-父sku'!$A:$B,2,0)</f>
        <v>MY-SB019</v>
      </c>
      <c r="C1079" s="5">
        <f>SUMIFS(allorders!O:O,allorders!L:L,$A1079,allorders!AG:AG,"&lt;="&amp;日期!$B$5,allorders!AG:AG,"&gt;="&amp;日期!$B$6,allorders!$Q:$Q,"&lt;&gt;"&amp;"",allorders!E:E,"Shipped")</f>
        <v>1</v>
      </c>
      <c r="D1079" s="5">
        <f>SUMIFS(allorders!$O:$O,allorders!$L:$L,$A1079,allorders!$AG:$AG,"&lt;="&amp;日期!$B$7,allorders!$AG:$AG,"&gt;="&amp;日期!$B$8,allorders!Q:Q,"&lt;&gt;"&amp;"",allorders!E:E,"Shipped")</f>
        <v>0</v>
      </c>
      <c r="E1079" s="5">
        <f>SUMIFS(allorders!$O:$O,allorders!$L:$L,$A1079,allorders!$AG:$AG,"&lt;="&amp;日期!$B$9,allorders!$AG:$AG,"&gt;="&amp;日期!$B$10,allorders!Q:Q,"&lt;&gt;"&amp;"",allorders!E:E,"Shipped")</f>
        <v>0</v>
      </c>
      <c r="F1079" s="5">
        <f>SUMIFS(allorders!$O:$O,allorders!$L:$L,$A1079,allorders!$AG:$AG,"&lt;="&amp;日期!$B$11,allorders!$AG:$AG,"&gt;="&amp;日期!$B$12,allorders!Q:Q,"&lt;&gt;"&amp;"",allorders!E:E,"Shipped")</f>
        <v>0</v>
      </c>
      <c r="G1079" s="6">
        <f>IF(SUM(C1079:F1079)=0,0,SUMIFS(allorders!Q:Q,allorders!L:L,A1079,allorders!AG:AG,"&lt;="&amp;日期!$B$5,allorders!AG:AG,"&gt;="&amp;日期!$B$12,allorders!N:N,"Shipped")/SUM(C1079:F1079))</f>
        <v>23.98</v>
      </c>
      <c r="H1079">
        <f t="shared" si="32"/>
        <v>1</v>
      </c>
      <c r="I1079">
        <f t="shared" si="33"/>
        <v>23.98</v>
      </c>
    </row>
    <row r="1080" ht="15" spans="1:9">
      <c r="A1080" s="4" t="s">
        <v>24531</v>
      </c>
      <c r="B1080" t="str">
        <f>VLOOKUP(A1080,'[1]子sku-父sku'!$A:$B,2,0)</f>
        <v>MY-SB019</v>
      </c>
      <c r="C1080" s="5">
        <f>SUMIFS(allorders!O:O,allorders!L:L,$A1080,allorders!AG:AG,"&lt;="&amp;日期!$B$5,allorders!AG:AG,"&gt;="&amp;日期!$B$6,allorders!$Q:$Q,"&lt;&gt;"&amp;"",allorders!E:E,"Shipped")</f>
        <v>1</v>
      </c>
      <c r="D1080" s="5">
        <f>SUMIFS(allorders!$O:$O,allorders!$L:$L,$A1080,allorders!$AG:$AG,"&lt;="&amp;日期!$B$7,allorders!$AG:$AG,"&gt;="&amp;日期!$B$8,allorders!Q:Q,"&lt;&gt;"&amp;"",allorders!E:E,"Shipped")</f>
        <v>0</v>
      </c>
      <c r="E1080" s="5">
        <f>SUMIFS(allorders!$O:$O,allorders!$L:$L,$A1080,allorders!$AG:$AG,"&lt;="&amp;日期!$B$9,allorders!$AG:$AG,"&gt;="&amp;日期!$B$10,allorders!Q:Q,"&lt;&gt;"&amp;"",allorders!E:E,"Shipped")</f>
        <v>0</v>
      </c>
      <c r="F1080" s="5">
        <f>SUMIFS(allorders!$O:$O,allorders!$L:$L,$A1080,allorders!$AG:$AG,"&lt;="&amp;日期!$B$11,allorders!$AG:$AG,"&gt;="&amp;日期!$B$12,allorders!Q:Q,"&lt;&gt;"&amp;"",allorders!E:E,"Shipped")</f>
        <v>0</v>
      </c>
      <c r="G1080" s="6">
        <f>IF(SUM(C1080:F1080)=0,0,SUMIFS(allorders!Q:Q,allorders!L:L,A1080,allorders!AG:AG,"&lt;="&amp;日期!$B$5,allorders!AG:AG,"&gt;="&amp;日期!$B$12,allorders!N:N,"Shipped")/SUM(C1080:F1080))</f>
        <v>23.98</v>
      </c>
      <c r="H1080">
        <f t="shared" si="32"/>
        <v>1</v>
      </c>
      <c r="I1080">
        <f t="shared" si="33"/>
        <v>23.98</v>
      </c>
    </row>
    <row r="1081" ht="15" spans="1:9">
      <c r="A1081" s="4" t="s">
        <v>24549</v>
      </c>
      <c r="B1081" t="str">
        <f>VLOOKUP(A1081,'[1]子sku-父sku'!$A:$B,2,0)</f>
        <v>POLO-SB014</v>
      </c>
      <c r="C1081" s="5">
        <f>SUMIFS(allorders!O:O,allorders!L:L,$A1081,allorders!AG:AG,"&lt;="&amp;日期!$B$5,allorders!AG:AG,"&gt;="&amp;日期!$B$6,allorders!$Q:$Q,"&lt;&gt;"&amp;"",allorders!E:E,"Shipped")</f>
        <v>0</v>
      </c>
      <c r="D1081" s="5">
        <f>SUMIFS(allorders!$O:$O,allorders!$L:$L,$A1081,allorders!$AG:$AG,"&lt;="&amp;日期!$B$7,allorders!$AG:$AG,"&gt;="&amp;日期!$B$8,allorders!Q:Q,"&lt;&gt;"&amp;"",allorders!E:E,"Shipped")</f>
        <v>0</v>
      </c>
      <c r="E1081" s="5">
        <f>SUMIFS(allorders!$O:$O,allorders!$L:$L,$A1081,allorders!$AG:$AG,"&lt;="&amp;日期!$B$9,allorders!$AG:$AG,"&gt;="&amp;日期!$B$10,allorders!Q:Q,"&lt;&gt;"&amp;"",allorders!E:E,"Shipped")</f>
        <v>0</v>
      </c>
      <c r="F1081" s="5">
        <f>SUMIFS(allorders!$O:$O,allorders!$L:$L,$A1081,allorders!$AG:$AG,"&lt;="&amp;日期!$B$11,allorders!$AG:$AG,"&gt;="&amp;日期!$B$12,allorders!Q:Q,"&lt;&gt;"&amp;"",allorders!E:E,"Shipped")</f>
        <v>0</v>
      </c>
      <c r="G1081" s="6">
        <f>IF(SUM(C1081:F1081)=0,0,SUMIFS(allorders!Q:Q,allorders!L:L,A1081,allorders!AG:AG,"&lt;="&amp;日期!$B$5,allorders!AG:AG,"&gt;="&amp;日期!$B$12,allorders!N:N,"Shipped")/SUM(C1081:F1081))</f>
        <v>0</v>
      </c>
      <c r="H1081">
        <f t="shared" si="32"/>
        <v>0</v>
      </c>
      <c r="I1081">
        <f t="shared" si="33"/>
        <v>0</v>
      </c>
    </row>
    <row r="1082" ht="15" spans="1:9">
      <c r="A1082" s="4" t="s">
        <v>24631</v>
      </c>
      <c r="B1082" t="str">
        <f>VLOOKUP(A1082,'[1]子sku-父sku'!$A:$B,2,0)</f>
        <v>MY-BBS011</v>
      </c>
      <c r="C1082" s="5">
        <f>SUMIFS(allorders!O:O,allorders!L:L,$A1082,allorders!AG:AG,"&lt;="&amp;日期!$B$5,allorders!AG:AG,"&gt;="&amp;日期!$B$6,allorders!$Q:$Q,"&lt;&gt;"&amp;"",allorders!E:E,"Shipped")</f>
        <v>1</v>
      </c>
      <c r="D1082" s="5">
        <f>SUMIFS(allorders!$O:$O,allorders!$L:$L,$A1082,allorders!$AG:$AG,"&lt;="&amp;日期!$B$7,allorders!$AG:$AG,"&gt;="&amp;日期!$B$8,allorders!Q:Q,"&lt;&gt;"&amp;"",allorders!E:E,"Shipped")</f>
        <v>0</v>
      </c>
      <c r="E1082" s="5">
        <f>SUMIFS(allorders!$O:$O,allorders!$L:$L,$A1082,allorders!$AG:$AG,"&lt;="&amp;日期!$B$9,allorders!$AG:$AG,"&gt;="&amp;日期!$B$10,allorders!Q:Q,"&lt;&gt;"&amp;"",allorders!E:E,"Shipped")</f>
        <v>0</v>
      </c>
      <c r="F1082" s="5">
        <f>SUMIFS(allorders!$O:$O,allorders!$L:$L,$A1082,allorders!$AG:$AG,"&lt;="&amp;日期!$B$11,allorders!$AG:$AG,"&gt;="&amp;日期!$B$12,allorders!Q:Q,"&lt;&gt;"&amp;"",allorders!E:E,"Shipped")</f>
        <v>0</v>
      </c>
      <c r="G1082" s="6">
        <f>IF(SUM(C1082:F1082)=0,0,SUMIFS(allorders!Q:Q,allorders!L:L,A1082,allorders!AG:AG,"&lt;="&amp;日期!$B$5,allorders!AG:AG,"&gt;="&amp;日期!$B$12,allorders!N:N,"Shipped")/SUM(C1082:F1082))</f>
        <v>22.98</v>
      </c>
      <c r="H1082">
        <f t="shared" si="32"/>
        <v>1</v>
      </c>
      <c r="I1082">
        <f t="shared" si="33"/>
        <v>22.98</v>
      </c>
    </row>
    <row r="1083" ht="15" spans="1:9">
      <c r="A1083" s="4" t="s">
        <v>24667</v>
      </c>
      <c r="B1083" t="str">
        <f>VLOOKUP(A1083,'[1]子sku-父sku'!$A:$B,2,0)</f>
        <v>CS-CA181</v>
      </c>
      <c r="C1083" s="5">
        <f>SUMIFS(allorders!O:O,allorders!L:L,$A1083,allorders!AG:AG,"&lt;="&amp;日期!$B$5,allorders!AG:AG,"&gt;="&amp;日期!$B$6,allorders!$Q:$Q,"&lt;&gt;"&amp;"",allorders!E:E,"Shipped")</f>
        <v>1</v>
      </c>
      <c r="D1083" s="5">
        <f>SUMIFS(allorders!$O:$O,allorders!$L:$L,$A1083,allorders!$AG:$AG,"&lt;="&amp;日期!$B$7,allorders!$AG:$AG,"&gt;="&amp;日期!$B$8,allorders!Q:Q,"&lt;&gt;"&amp;"",allorders!E:E,"Shipped")</f>
        <v>0</v>
      </c>
      <c r="E1083" s="5">
        <f>SUMIFS(allorders!$O:$O,allorders!$L:$L,$A1083,allorders!$AG:$AG,"&lt;="&amp;日期!$B$9,allorders!$AG:$AG,"&gt;="&amp;日期!$B$10,allorders!Q:Q,"&lt;&gt;"&amp;"",allorders!E:E,"Shipped")</f>
        <v>0</v>
      </c>
      <c r="F1083" s="5">
        <f>SUMIFS(allorders!$O:$O,allorders!$L:$L,$A1083,allorders!$AG:$AG,"&lt;="&amp;日期!$B$11,allorders!$AG:$AG,"&gt;="&amp;日期!$B$12,allorders!Q:Q,"&lt;&gt;"&amp;"",allorders!E:E,"Shipped")</f>
        <v>0</v>
      </c>
      <c r="G1083" s="6">
        <f>IF(SUM(C1083:F1083)=0,0,SUMIFS(allorders!Q:Q,allorders!L:L,A1083,allorders!AG:AG,"&lt;="&amp;日期!$B$5,allorders!AG:AG,"&gt;="&amp;日期!$B$12,allorders!N:N,"Shipped")/SUM(C1083:F1083))</f>
        <v>24.99</v>
      </c>
      <c r="H1083">
        <f t="shared" si="32"/>
        <v>1</v>
      </c>
      <c r="I1083">
        <f t="shared" si="33"/>
        <v>24.99</v>
      </c>
    </row>
    <row r="1084" ht="15" spans="1:9">
      <c r="A1084" s="4" t="s">
        <v>24683</v>
      </c>
      <c r="B1084" t="str">
        <f>VLOOKUP(A1084,'[1]子sku-父sku'!$A:$B,2,0)</f>
        <v>CS-SB170</v>
      </c>
      <c r="C1084" s="5">
        <f>SUMIFS(allorders!O:O,allorders!L:L,$A1084,allorders!AG:AG,"&lt;="&amp;日期!$B$5,allorders!AG:AG,"&gt;="&amp;日期!$B$6,allorders!$Q:$Q,"&lt;&gt;"&amp;"",allorders!E:E,"Shipped")</f>
        <v>0</v>
      </c>
      <c r="D1084" s="5">
        <f>SUMIFS(allorders!$O:$O,allorders!$L:$L,$A1084,allorders!$AG:$AG,"&lt;="&amp;日期!$B$7,allorders!$AG:$AG,"&gt;="&amp;日期!$B$8,allorders!Q:Q,"&lt;&gt;"&amp;"",allorders!E:E,"Shipped")</f>
        <v>0</v>
      </c>
      <c r="E1084" s="5">
        <f>SUMIFS(allorders!$O:$O,allorders!$L:$L,$A1084,allorders!$AG:$AG,"&lt;="&amp;日期!$B$9,allorders!$AG:$AG,"&gt;="&amp;日期!$B$10,allorders!Q:Q,"&lt;&gt;"&amp;"",allorders!E:E,"Shipped")</f>
        <v>0</v>
      </c>
      <c r="F1084" s="5">
        <f>SUMIFS(allorders!$O:$O,allorders!$L:$L,$A1084,allorders!$AG:$AG,"&lt;="&amp;日期!$B$11,allorders!$AG:$AG,"&gt;="&amp;日期!$B$12,allorders!Q:Q,"&lt;&gt;"&amp;"",allorders!E:E,"Shipped")</f>
        <v>0</v>
      </c>
      <c r="G1084" s="6">
        <f>IF(SUM(C1084:F1084)=0,0,SUMIFS(allorders!Q:Q,allorders!L:L,A1084,allorders!AG:AG,"&lt;="&amp;日期!$B$5,allorders!AG:AG,"&gt;="&amp;日期!$B$12,allorders!N:N,"Shipped")/SUM(C1084:F1084))</f>
        <v>0</v>
      </c>
      <c r="H1084">
        <f t="shared" si="32"/>
        <v>0</v>
      </c>
      <c r="I1084">
        <f t="shared" si="33"/>
        <v>0</v>
      </c>
    </row>
    <row r="1085" ht="15" spans="1:9">
      <c r="A1085" s="4" t="s">
        <v>24716</v>
      </c>
      <c r="B1085" t="str">
        <f>VLOOKUP(A1085,'[1]子sku-父sku'!$A:$B,2,0)</f>
        <v>MY-SBRound020</v>
      </c>
      <c r="C1085" s="5">
        <f>SUMIFS(allorders!O:O,allorders!L:L,$A1085,allorders!AG:AG,"&lt;="&amp;日期!$B$5,allorders!AG:AG,"&gt;="&amp;日期!$B$6,allorders!$Q:$Q,"&lt;&gt;"&amp;"",allorders!E:E,"Shipped")</f>
        <v>1</v>
      </c>
      <c r="D1085" s="5">
        <f>SUMIFS(allorders!$O:$O,allorders!$L:$L,$A1085,allorders!$AG:$AG,"&lt;="&amp;日期!$B$7,allorders!$AG:$AG,"&gt;="&amp;日期!$B$8,allorders!Q:Q,"&lt;&gt;"&amp;"",allorders!E:E,"Shipped")</f>
        <v>0</v>
      </c>
      <c r="E1085" s="5">
        <f>SUMIFS(allorders!$O:$O,allorders!$L:$L,$A1085,allorders!$AG:$AG,"&lt;="&amp;日期!$B$9,allorders!$AG:$AG,"&gt;="&amp;日期!$B$10,allorders!Q:Q,"&lt;&gt;"&amp;"",allorders!E:E,"Shipped")</f>
        <v>0</v>
      </c>
      <c r="F1085" s="5">
        <f>SUMIFS(allorders!$O:$O,allorders!$L:$L,$A1085,allorders!$AG:$AG,"&lt;="&amp;日期!$B$11,allorders!$AG:$AG,"&gt;="&amp;日期!$B$12,allorders!Q:Q,"&lt;&gt;"&amp;"",allorders!E:E,"Shipped")</f>
        <v>0</v>
      </c>
      <c r="G1085" s="6">
        <f>IF(SUM(C1085:F1085)=0,0,SUMIFS(allorders!Q:Q,allorders!L:L,A1085,allorders!AG:AG,"&lt;="&amp;日期!$B$5,allorders!AG:AG,"&gt;="&amp;日期!$B$12,allorders!N:N,"Shipped")/SUM(C1085:F1085))</f>
        <v>23.98</v>
      </c>
      <c r="H1085">
        <f t="shared" si="32"/>
        <v>1</v>
      </c>
      <c r="I1085">
        <f t="shared" si="33"/>
        <v>23.98</v>
      </c>
    </row>
    <row r="1086" ht="15" spans="1:9">
      <c r="A1086" s="4" t="s">
        <v>24840</v>
      </c>
      <c r="B1086" t="str">
        <f>VLOOKUP(A1086,'[1]子sku-父sku'!$A:$B,2,0)</f>
        <v>CS-NEW181</v>
      </c>
      <c r="C1086" s="5">
        <f>SUMIFS(allorders!O:O,allorders!L:L,$A1086,allorders!AG:AG,"&lt;="&amp;日期!$B$5,allorders!AG:AG,"&gt;="&amp;日期!$B$6,allorders!$Q:$Q,"&lt;&gt;"&amp;"",allorders!E:E,"Shipped")</f>
        <v>0</v>
      </c>
      <c r="D1086" s="5">
        <f>SUMIFS(allorders!$O:$O,allorders!$L:$L,$A1086,allorders!$AG:$AG,"&lt;="&amp;日期!$B$7,allorders!$AG:$AG,"&gt;="&amp;日期!$B$8,allorders!Q:Q,"&lt;&gt;"&amp;"",allorders!E:E,"Shipped")</f>
        <v>0</v>
      </c>
      <c r="E1086" s="5">
        <f>SUMIFS(allorders!$O:$O,allorders!$L:$L,$A1086,allorders!$AG:$AG,"&lt;="&amp;日期!$B$9,allorders!$AG:$AG,"&gt;="&amp;日期!$B$10,allorders!Q:Q,"&lt;&gt;"&amp;"",allorders!E:E,"Shipped")</f>
        <v>0</v>
      </c>
      <c r="F1086" s="5">
        <f>SUMIFS(allorders!$O:$O,allorders!$L:$L,$A1086,allorders!$AG:$AG,"&lt;="&amp;日期!$B$11,allorders!$AG:$AG,"&gt;="&amp;日期!$B$12,allorders!Q:Q,"&lt;&gt;"&amp;"",allorders!E:E,"Shipped")</f>
        <v>0</v>
      </c>
      <c r="G1086" s="6">
        <f>IF(SUM(C1086:F1086)=0,0,SUMIFS(allorders!Q:Q,allorders!L:L,A1086,allorders!AG:AG,"&lt;="&amp;日期!$B$5,allorders!AG:AG,"&gt;="&amp;日期!$B$12,allorders!N:N,"Shipped")/SUM(C1086:F1086))</f>
        <v>0</v>
      </c>
      <c r="H1086">
        <f t="shared" si="32"/>
        <v>0</v>
      </c>
      <c r="I1086">
        <f t="shared" si="33"/>
        <v>0</v>
      </c>
    </row>
    <row r="1087" ht="15" spans="1:9">
      <c r="A1087" s="4" t="s">
        <v>24871</v>
      </c>
      <c r="B1087" t="str">
        <f>VLOOKUP(A1087,'[1]子sku-父sku'!$A:$B,2,0)</f>
        <v>CS-SB002</v>
      </c>
      <c r="C1087" s="5">
        <f>SUMIFS(allorders!O:O,allorders!L:L,$A1087,allorders!AG:AG,"&lt;="&amp;日期!$B$5,allorders!AG:AG,"&gt;="&amp;日期!$B$6,allorders!$Q:$Q,"&lt;&gt;"&amp;"",allorders!E:E,"Shipped")</f>
        <v>0</v>
      </c>
      <c r="D1087" s="5">
        <f>SUMIFS(allorders!$O:$O,allorders!$L:$L,$A1087,allorders!$AG:$AG,"&lt;="&amp;日期!$B$7,allorders!$AG:$AG,"&gt;="&amp;日期!$B$8,allorders!Q:Q,"&lt;&gt;"&amp;"",allorders!E:E,"Shipped")</f>
        <v>0</v>
      </c>
      <c r="E1087" s="5">
        <f>SUMIFS(allorders!$O:$O,allorders!$L:$L,$A1087,allorders!$AG:$AG,"&lt;="&amp;日期!$B$9,allorders!$AG:$AG,"&gt;="&amp;日期!$B$10,allorders!Q:Q,"&lt;&gt;"&amp;"",allorders!E:E,"Shipped")</f>
        <v>0</v>
      </c>
      <c r="F1087" s="5">
        <f>SUMIFS(allorders!$O:$O,allorders!$L:$L,$A1087,allorders!$AG:$AG,"&lt;="&amp;日期!$B$11,allorders!$AG:$AG,"&gt;="&amp;日期!$B$12,allorders!Q:Q,"&lt;&gt;"&amp;"",allorders!E:E,"Shipped")</f>
        <v>0</v>
      </c>
      <c r="G1087" s="6">
        <f>IF(SUM(C1087:F1087)=0,0,SUMIFS(allorders!Q:Q,allorders!L:L,A1087,allorders!AG:AG,"&lt;="&amp;日期!$B$5,allorders!AG:AG,"&gt;="&amp;日期!$B$12,allorders!N:N,"Shipped")/SUM(C1087:F1087))</f>
        <v>0</v>
      </c>
      <c r="H1087">
        <f t="shared" si="32"/>
        <v>0</v>
      </c>
      <c r="I1087">
        <f t="shared" si="33"/>
        <v>0</v>
      </c>
    </row>
    <row r="1088" ht="15" spans="1:9">
      <c r="A1088" s="4" t="s">
        <v>24885</v>
      </c>
      <c r="B1088" t="str">
        <f>VLOOKUP(A1088,'[1]子sku-父sku'!$A:$B,2,0)</f>
        <v>CS-LY166</v>
      </c>
      <c r="C1088" s="5">
        <f>SUMIFS(allorders!O:O,allorders!L:L,$A1088,allorders!AG:AG,"&lt;="&amp;日期!$B$5,allorders!AG:AG,"&gt;="&amp;日期!$B$6,allorders!$Q:$Q,"&lt;&gt;"&amp;"",allorders!E:E,"Shipped")</f>
        <v>1</v>
      </c>
      <c r="D1088" s="5">
        <f>SUMIFS(allorders!$O:$O,allorders!$L:$L,$A1088,allorders!$AG:$AG,"&lt;="&amp;日期!$B$7,allorders!$AG:$AG,"&gt;="&amp;日期!$B$8,allorders!Q:Q,"&lt;&gt;"&amp;"",allorders!E:E,"Shipped")</f>
        <v>0</v>
      </c>
      <c r="E1088" s="5">
        <f>SUMIFS(allorders!$O:$O,allorders!$L:$L,$A1088,allorders!$AG:$AG,"&lt;="&amp;日期!$B$9,allorders!$AG:$AG,"&gt;="&amp;日期!$B$10,allorders!Q:Q,"&lt;&gt;"&amp;"",allorders!E:E,"Shipped")</f>
        <v>0</v>
      </c>
      <c r="F1088" s="5">
        <f>SUMIFS(allorders!$O:$O,allorders!$L:$L,$A1088,allorders!$AG:$AG,"&lt;="&amp;日期!$B$11,allorders!$AG:$AG,"&gt;="&amp;日期!$B$12,allorders!Q:Q,"&lt;&gt;"&amp;"",allorders!E:E,"Shipped")</f>
        <v>0</v>
      </c>
      <c r="G1088" s="6">
        <f>IF(SUM(C1088:F1088)=0,0,SUMIFS(allorders!Q:Q,allorders!L:L,A1088,allorders!AG:AG,"&lt;="&amp;日期!$B$5,allorders!AG:AG,"&gt;="&amp;日期!$B$12,allorders!N:N,"Shipped")/SUM(C1088:F1088))</f>
        <v>25.98</v>
      </c>
      <c r="H1088">
        <f t="shared" si="32"/>
        <v>1</v>
      </c>
      <c r="I1088">
        <f t="shared" si="33"/>
        <v>25.98</v>
      </c>
    </row>
    <row r="1089" ht="15" spans="1:9">
      <c r="A1089" s="4" t="s">
        <v>24926</v>
      </c>
      <c r="B1089" t="str">
        <f>VLOOKUP(A1089,'[1]子sku-父sku'!$A:$B,2,0)</f>
        <v>CS-BS003</v>
      </c>
      <c r="C1089" s="5">
        <f>SUMIFS(allorders!O:O,allorders!L:L,$A1089,allorders!AG:AG,"&lt;="&amp;日期!$B$5,allorders!AG:AG,"&gt;="&amp;日期!$B$6,allorders!$Q:$Q,"&lt;&gt;"&amp;"",allorders!E:E,"Shipped")</f>
        <v>0</v>
      </c>
      <c r="D1089" s="5">
        <f>SUMIFS(allorders!$O:$O,allorders!$L:$L,$A1089,allorders!$AG:$AG,"&lt;="&amp;日期!$B$7,allorders!$AG:$AG,"&gt;="&amp;日期!$B$8,allorders!Q:Q,"&lt;&gt;"&amp;"",allorders!E:E,"Shipped")</f>
        <v>0</v>
      </c>
      <c r="E1089" s="5">
        <f>SUMIFS(allorders!$O:$O,allorders!$L:$L,$A1089,allorders!$AG:$AG,"&lt;="&amp;日期!$B$9,allorders!$AG:$AG,"&gt;="&amp;日期!$B$10,allorders!Q:Q,"&lt;&gt;"&amp;"",allorders!E:E,"Shipped")</f>
        <v>0</v>
      </c>
      <c r="F1089" s="5">
        <f>SUMIFS(allorders!$O:$O,allorders!$L:$L,$A1089,allorders!$AG:$AG,"&lt;="&amp;日期!$B$11,allorders!$AG:$AG,"&gt;="&amp;日期!$B$12,allorders!Q:Q,"&lt;&gt;"&amp;"",allorders!E:E,"Shipped")</f>
        <v>0</v>
      </c>
      <c r="G1089" s="6">
        <f>IF(SUM(C1089:F1089)=0,0,SUMIFS(allorders!Q:Q,allorders!L:L,A1089,allorders!AG:AG,"&lt;="&amp;日期!$B$5,allorders!AG:AG,"&gt;="&amp;日期!$B$12,allorders!N:N,"Shipped")/SUM(C1089:F1089))</f>
        <v>0</v>
      </c>
      <c r="H1089">
        <f t="shared" si="32"/>
        <v>0</v>
      </c>
      <c r="I1089">
        <f t="shared" si="33"/>
        <v>0</v>
      </c>
    </row>
    <row r="1090" ht="15" spans="1:9">
      <c r="A1090" s="4" t="s">
        <v>24940</v>
      </c>
      <c r="B1090" t="str">
        <f>VLOOKUP(A1090,'[1]子sku-父sku'!$A:$B,2,0)</f>
        <v>CS-SB006</v>
      </c>
      <c r="C1090" s="5">
        <f>SUMIFS(allorders!O:O,allorders!L:L,$A1090,allorders!AG:AG,"&lt;="&amp;日期!$B$5,allorders!AG:AG,"&gt;="&amp;日期!$B$6,allorders!$Q:$Q,"&lt;&gt;"&amp;"",allorders!E:E,"Shipped")</f>
        <v>1</v>
      </c>
      <c r="D1090" s="5">
        <f>SUMIFS(allorders!$O:$O,allorders!$L:$L,$A1090,allorders!$AG:$AG,"&lt;="&amp;日期!$B$7,allorders!$AG:$AG,"&gt;="&amp;日期!$B$8,allorders!Q:Q,"&lt;&gt;"&amp;"",allorders!E:E,"Shipped")</f>
        <v>0</v>
      </c>
      <c r="E1090" s="5">
        <f>SUMIFS(allorders!$O:$O,allorders!$L:$L,$A1090,allorders!$AG:$AG,"&lt;="&amp;日期!$B$9,allorders!$AG:$AG,"&gt;="&amp;日期!$B$10,allorders!Q:Q,"&lt;&gt;"&amp;"",allorders!E:E,"Shipped")</f>
        <v>0</v>
      </c>
      <c r="F1090" s="5">
        <f>SUMIFS(allorders!$O:$O,allorders!$L:$L,$A1090,allorders!$AG:$AG,"&lt;="&amp;日期!$B$11,allorders!$AG:$AG,"&gt;="&amp;日期!$B$12,allorders!Q:Q,"&lt;&gt;"&amp;"",allorders!E:E,"Shipped")</f>
        <v>0</v>
      </c>
      <c r="G1090" s="6">
        <f>IF(SUM(C1090:F1090)=0,0,SUMIFS(allorders!Q:Q,allorders!L:L,A1090,allorders!AG:AG,"&lt;="&amp;日期!$B$5,allorders!AG:AG,"&gt;="&amp;日期!$B$12,allorders!N:N,"Shipped")/SUM(C1090:F1090))</f>
        <v>22.99</v>
      </c>
      <c r="H1090">
        <f t="shared" si="32"/>
        <v>1</v>
      </c>
      <c r="I1090">
        <f t="shared" si="33"/>
        <v>22.99</v>
      </c>
    </row>
    <row r="1091" ht="15" spans="1:9">
      <c r="A1091" s="4" t="s">
        <v>24989</v>
      </c>
      <c r="B1091" t="str">
        <f>VLOOKUP(A1091,'[1]子sku-父sku'!$A:$B,2,0)</f>
        <v>CS-LHY084</v>
      </c>
      <c r="C1091" s="5">
        <f>SUMIFS(allorders!O:O,allorders!L:L,$A1091,allorders!AG:AG,"&lt;="&amp;日期!$B$5,allorders!AG:AG,"&gt;="&amp;日期!$B$6,allorders!$Q:$Q,"&lt;&gt;"&amp;"",allorders!E:E,"Shipped")</f>
        <v>1</v>
      </c>
      <c r="D1091" s="5">
        <f>SUMIFS(allorders!$O:$O,allorders!$L:$L,$A1091,allorders!$AG:$AG,"&lt;="&amp;日期!$B$7,allorders!$AG:$AG,"&gt;="&amp;日期!$B$8,allorders!Q:Q,"&lt;&gt;"&amp;"",allorders!E:E,"Shipped")</f>
        <v>0</v>
      </c>
      <c r="E1091" s="5">
        <f>SUMIFS(allorders!$O:$O,allorders!$L:$L,$A1091,allorders!$AG:$AG,"&lt;="&amp;日期!$B$9,allorders!$AG:$AG,"&gt;="&amp;日期!$B$10,allorders!Q:Q,"&lt;&gt;"&amp;"",allorders!E:E,"Shipped")</f>
        <v>0</v>
      </c>
      <c r="F1091" s="5">
        <f>SUMIFS(allorders!$O:$O,allorders!$L:$L,$A1091,allorders!$AG:$AG,"&lt;="&amp;日期!$B$11,allorders!$AG:$AG,"&gt;="&amp;日期!$B$12,allorders!Q:Q,"&lt;&gt;"&amp;"",allorders!E:E,"Shipped")</f>
        <v>0</v>
      </c>
      <c r="G1091" s="6">
        <f>IF(SUM(C1091:F1091)=0,0,SUMIFS(allorders!Q:Q,allorders!L:L,A1091,allorders!AG:AG,"&lt;="&amp;日期!$B$5,allorders!AG:AG,"&gt;="&amp;日期!$B$12,allorders!N:N,"Shipped")/SUM(C1091:F1091))</f>
        <v>22.99</v>
      </c>
      <c r="H1091">
        <f t="shared" ref="H1091:H1097" si="34">SUM(C1091:F1091)</f>
        <v>1</v>
      </c>
      <c r="I1091">
        <f t="shared" ref="I1091:I1097" si="35">IF(H1091=0,0,H1091*G1091)</f>
        <v>22.99</v>
      </c>
    </row>
    <row r="1092" ht="15" spans="1:9">
      <c r="A1092" s="4" t="s">
        <v>25027</v>
      </c>
      <c r="B1092" t="str">
        <f>VLOOKUP(A1092,'[1]子sku-父sku'!$A:$B,2,0)</f>
        <v>MY-BBS011</v>
      </c>
      <c r="C1092" s="5">
        <f>SUMIFS(allorders!O:O,allorders!L:L,$A1092,allorders!AG:AG,"&lt;="&amp;日期!$B$5,allorders!AG:AG,"&gt;="&amp;日期!$B$6,allorders!$Q:$Q,"&lt;&gt;"&amp;"",allorders!E:E,"Shipped")</f>
        <v>0</v>
      </c>
      <c r="D1092" s="5">
        <f>SUMIFS(allorders!$O:$O,allorders!$L:$L,$A1092,allorders!$AG:$AG,"&lt;="&amp;日期!$B$7,allorders!$AG:$AG,"&gt;="&amp;日期!$B$8,allorders!Q:Q,"&lt;&gt;"&amp;"",allorders!E:E,"Shipped")</f>
        <v>0</v>
      </c>
      <c r="E1092" s="5">
        <f>SUMIFS(allorders!$O:$O,allorders!$L:$L,$A1092,allorders!$AG:$AG,"&lt;="&amp;日期!$B$9,allorders!$AG:$AG,"&gt;="&amp;日期!$B$10,allorders!Q:Q,"&lt;&gt;"&amp;"",allorders!E:E,"Shipped")</f>
        <v>0</v>
      </c>
      <c r="F1092" s="5">
        <f>SUMIFS(allorders!$O:$O,allorders!$L:$L,$A1092,allorders!$AG:$AG,"&lt;="&amp;日期!$B$11,allorders!$AG:$AG,"&gt;="&amp;日期!$B$12,allorders!Q:Q,"&lt;&gt;"&amp;"",allorders!E:E,"Shipped")</f>
        <v>0</v>
      </c>
      <c r="G1092" s="6">
        <f>IF(SUM(C1092:F1092)=0,0,SUMIFS(allorders!Q:Q,allorders!L:L,A1092,allorders!AG:AG,"&lt;="&amp;日期!$B$5,allorders!AG:AG,"&gt;="&amp;日期!$B$12,allorders!N:N,"Shipped")/SUM(C1092:F1092))</f>
        <v>0</v>
      </c>
      <c r="H1092">
        <f t="shared" si="34"/>
        <v>0</v>
      </c>
      <c r="I1092">
        <f t="shared" si="35"/>
        <v>0</v>
      </c>
    </row>
    <row r="1093" ht="15" spans="1:9">
      <c r="A1093" s="4" t="s">
        <v>25046</v>
      </c>
      <c r="B1093" t="str">
        <f>VLOOKUP(A1093,'[1]子sku-父sku'!$A:$B,2,0)</f>
        <v>CS-SB170</v>
      </c>
      <c r="C1093" s="5">
        <f>SUMIFS(allorders!O:O,allorders!L:L,$A1093,allorders!AG:AG,"&lt;="&amp;日期!$B$5,allorders!AG:AG,"&gt;="&amp;日期!$B$6,allorders!$Q:$Q,"&lt;&gt;"&amp;"",allorders!E:E,"Shipped")</f>
        <v>1</v>
      </c>
      <c r="D1093" s="5">
        <f>SUMIFS(allorders!$O:$O,allorders!$L:$L,$A1093,allorders!$AG:$AG,"&lt;="&amp;日期!$B$7,allorders!$AG:$AG,"&gt;="&amp;日期!$B$8,allorders!Q:Q,"&lt;&gt;"&amp;"",allorders!E:E,"Shipped")</f>
        <v>0</v>
      </c>
      <c r="E1093" s="5">
        <f>SUMIFS(allorders!$O:$O,allorders!$L:$L,$A1093,allorders!$AG:$AG,"&lt;="&amp;日期!$B$9,allorders!$AG:$AG,"&gt;="&amp;日期!$B$10,allorders!Q:Q,"&lt;&gt;"&amp;"",allorders!E:E,"Shipped")</f>
        <v>0</v>
      </c>
      <c r="F1093" s="5">
        <f>SUMIFS(allorders!$O:$O,allorders!$L:$L,$A1093,allorders!$AG:$AG,"&lt;="&amp;日期!$B$11,allorders!$AG:$AG,"&gt;="&amp;日期!$B$12,allorders!Q:Q,"&lt;&gt;"&amp;"",allorders!E:E,"Shipped")</f>
        <v>0</v>
      </c>
      <c r="G1093" s="6">
        <f>IF(SUM(C1093:F1093)=0,0,SUMIFS(allorders!Q:Q,allorders!L:L,A1093,allorders!AG:AG,"&lt;="&amp;日期!$B$5,allorders!AG:AG,"&gt;="&amp;日期!$B$12,allorders!N:N,"Shipped")/SUM(C1093:F1093))</f>
        <v>49.96</v>
      </c>
      <c r="H1093">
        <f t="shared" si="34"/>
        <v>1</v>
      </c>
      <c r="I1093">
        <f t="shared" si="35"/>
        <v>49.96</v>
      </c>
    </row>
    <row r="1094" ht="15" spans="1:9">
      <c r="A1094" s="4" t="s">
        <v>25136</v>
      </c>
      <c r="B1094" t="str">
        <f>VLOOKUP(A1094,'[1]子sku-父sku'!$A:$B,2,0)</f>
        <v>CS-LHY006</v>
      </c>
      <c r="C1094" s="5">
        <f>SUMIFS(allorders!O:O,allorders!L:L,$A1094,allorders!AG:AG,"&lt;="&amp;日期!$B$5,allorders!AG:AG,"&gt;="&amp;日期!$B$6,allorders!$Q:$Q,"&lt;&gt;"&amp;"",allorders!E:E,"Shipped")</f>
        <v>0</v>
      </c>
      <c r="D1094" s="5">
        <f>SUMIFS(allorders!$O:$O,allorders!$L:$L,$A1094,allorders!$AG:$AG,"&lt;="&amp;日期!$B$7,allorders!$AG:$AG,"&gt;="&amp;日期!$B$8,allorders!Q:Q,"&lt;&gt;"&amp;"",allorders!E:E,"Shipped")</f>
        <v>0</v>
      </c>
      <c r="E1094" s="5">
        <f>SUMIFS(allorders!$O:$O,allorders!$L:$L,$A1094,allorders!$AG:$AG,"&lt;="&amp;日期!$B$9,allorders!$AG:$AG,"&gt;="&amp;日期!$B$10,allorders!Q:Q,"&lt;&gt;"&amp;"",allorders!E:E,"Shipped")</f>
        <v>0</v>
      </c>
      <c r="F1094" s="5">
        <f>SUMIFS(allorders!$O:$O,allorders!$L:$L,$A1094,allorders!$AG:$AG,"&lt;="&amp;日期!$B$11,allorders!$AG:$AG,"&gt;="&amp;日期!$B$12,allorders!Q:Q,"&lt;&gt;"&amp;"",allorders!E:E,"Shipped")</f>
        <v>0</v>
      </c>
      <c r="G1094" s="6">
        <f>IF(SUM(C1094:F1094)=0,0,SUMIFS(allorders!Q:Q,allorders!L:L,A1094,allorders!AG:AG,"&lt;="&amp;日期!$B$5,allorders!AG:AG,"&gt;="&amp;日期!$B$12,allorders!N:N,"Shipped")/SUM(C1094:F1094))</f>
        <v>0</v>
      </c>
      <c r="H1094">
        <f t="shared" si="34"/>
        <v>0</v>
      </c>
      <c r="I1094">
        <f t="shared" si="35"/>
        <v>0</v>
      </c>
    </row>
    <row r="1095" ht="15" spans="1:9">
      <c r="A1095" s="4" t="s">
        <v>25180</v>
      </c>
      <c r="B1095" t="str">
        <f>VLOOKUP(A1095,'[1]子sku-父sku'!$A:$B,2,0)</f>
        <v>CS-LHY002</v>
      </c>
      <c r="C1095" s="5">
        <f>SUMIFS(allorders!O:O,allorders!L:L,$A1095,allorders!AG:AG,"&lt;="&amp;日期!$B$5,allorders!AG:AG,"&gt;="&amp;日期!$B$6,allorders!$Q:$Q,"&lt;&gt;"&amp;"",allorders!E:E,"Shipped")</f>
        <v>1</v>
      </c>
      <c r="D1095" s="5">
        <f>SUMIFS(allorders!$O:$O,allorders!$L:$L,$A1095,allorders!$AG:$AG,"&lt;="&amp;日期!$B$7,allorders!$AG:$AG,"&gt;="&amp;日期!$B$8,allorders!Q:Q,"&lt;&gt;"&amp;"",allorders!E:E,"Shipped")</f>
        <v>0</v>
      </c>
      <c r="E1095" s="5">
        <f>SUMIFS(allorders!$O:$O,allorders!$L:$L,$A1095,allorders!$AG:$AG,"&lt;="&amp;日期!$B$9,allorders!$AG:$AG,"&gt;="&amp;日期!$B$10,allorders!Q:Q,"&lt;&gt;"&amp;"",allorders!E:E,"Shipped")</f>
        <v>0</v>
      </c>
      <c r="F1095" s="5">
        <f>SUMIFS(allorders!$O:$O,allorders!$L:$L,$A1095,allorders!$AG:$AG,"&lt;="&amp;日期!$B$11,allorders!$AG:$AG,"&gt;="&amp;日期!$B$12,allorders!Q:Q,"&lt;&gt;"&amp;"",allorders!E:E,"Shipped")</f>
        <v>0</v>
      </c>
      <c r="G1095" s="6">
        <f>IF(SUM(C1095:F1095)=0,0,SUMIFS(allorders!Q:Q,allorders!L:L,A1095,allorders!AG:AG,"&lt;="&amp;日期!$B$5,allorders!AG:AG,"&gt;="&amp;日期!$B$12,allorders!N:N,"Shipped")/SUM(C1095:F1095))</f>
        <v>22.98</v>
      </c>
      <c r="H1095">
        <f t="shared" si="34"/>
        <v>1</v>
      </c>
      <c r="I1095">
        <f t="shared" si="35"/>
        <v>22.98</v>
      </c>
    </row>
    <row r="1096" ht="15" spans="1:9">
      <c r="A1096" s="4" t="s">
        <v>25282</v>
      </c>
      <c r="B1096" t="str">
        <f>VLOOKUP(A1096,'[1]子sku-父sku'!$A:$B,2,0)</f>
        <v>CS-BUSB032</v>
      </c>
      <c r="C1096" s="5">
        <f>SUMIFS(allorders!O:O,allorders!L:L,$A1096,allorders!AG:AG,"&lt;="&amp;日期!$B$5,allorders!AG:AG,"&gt;="&amp;日期!$B$6,allorders!$Q:$Q,"&lt;&gt;"&amp;"",allorders!E:E,"Shipped")</f>
        <v>0</v>
      </c>
      <c r="D1096" s="5">
        <f>SUMIFS(allorders!$O:$O,allorders!$L:$L,$A1096,allorders!$AG:$AG,"&lt;="&amp;日期!$B$7,allorders!$AG:$AG,"&gt;="&amp;日期!$B$8,allorders!Q:Q,"&lt;&gt;"&amp;"",allorders!E:E,"Shipped")</f>
        <v>0</v>
      </c>
      <c r="E1096" s="5">
        <f>SUMIFS(allorders!$O:$O,allorders!$L:$L,$A1096,allorders!$AG:$AG,"&lt;="&amp;日期!$B$9,allorders!$AG:$AG,"&gt;="&amp;日期!$B$10,allorders!Q:Q,"&lt;&gt;"&amp;"",allorders!E:E,"Shipped")</f>
        <v>0</v>
      </c>
      <c r="F1096" s="5">
        <f>SUMIFS(allorders!$O:$O,allorders!$L:$L,$A1096,allorders!$AG:$AG,"&lt;="&amp;日期!$B$11,allorders!$AG:$AG,"&gt;="&amp;日期!$B$12,allorders!Q:Q,"&lt;&gt;"&amp;"",allorders!E:E,"Shipped")</f>
        <v>0</v>
      </c>
      <c r="G1096" s="6">
        <f>IF(SUM(C1096:F1096)=0,0,SUMIFS(allorders!Q:Q,allorders!L:L,A1096,allorders!AG:AG,"&lt;="&amp;日期!$B$5,allorders!AG:AG,"&gt;="&amp;日期!$B$12,allorders!N:N,"Shipped")/SUM(C1096:F1096))</f>
        <v>0</v>
      </c>
      <c r="H1096">
        <f t="shared" si="34"/>
        <v>0</v>
      </c>
      <c r="I1096">
        <f t="shared" si="35"/>
        <v>0</v>
      </c>
    </row>
    <row r="1097" ht="15" spans="1:9">
      <c r="A1097" s="4" t="s">
        <v>25292</v>
      </c>
      <c r="B1097" t="str">
        <f>VLOOKUP(A1097,'[1]子sku-父sku'!$A:$B,2,0)</f>
        <v>CS-LHY007</v>
      </c>
      <c r="C1097" s="5">
        <f>SUMIFS(allorders!O:O,allorders!L:L,$A1097,allorders!AG:AG,"&lt;="&amp;日期!$B$5,allorders!AG:AG,"&gt;="&amp;日期!$B$6,allorders!$Q:$Q,"&lt;&gt;"&amp;"",allorders!E:E,"Shipped")</f>
        <v>0</v>
      </c>
      <c r="D1097" s="5">
        <f>SUMIFS(allorders!$O:$O,allorders!$L:$L,$A1097,allorders!$AG:$AG,"&lt;="&amp;日期!$B$7,allorders!$AG:$AG,"&gt;="&amp;日期!$B$8,allorders!Q:Q,"&lt;&gt;"&amp;"",allorders!E:E,"Shipped")</f>
        <v>0</v>
      </c>
      <c r="E1097" s="5">
        <f>SUMIFS(allorders!$O:$O,allorders!$L:$L,$A1097,allorders!$AG:$AG,"&lt;="&amp;日期!$B$9,allorders!$AG:$AG,"&gt;="&amp;日期!$B$10,allorders!Q:Q,"&lt;&gt;"&amp;"",allorders!E:E,"Shipped")</f>
        <v>0</v>
      </c>
      <c r="F1097" s="5">
        <f>SUMIFS(allorders!$O:$O,allorders!$L:$L,$A1097,allorders!$AG:$AG,"&lt;="&amp;日期!$B$11,allorders!$AG:$AG,"&gt;="&amp;日期!$B$12,allorders!Q:Q,"&lt;&gt;"&amp;"",allorders!E:E,"Shipped")</f>
        <v>0</v>
      </c>
      <c r="G1097" s="6">
        <f>IF(SUM(C1097:F1097)=0,0,SUMIFS(allorders!Q:Q,allorders!L:L,A1097,allorders!AG:AG,"&lt;="&amp;日期!$B$5,allorders!AG:AG,"&gt;="&amp;日期!$B$12,allorders!N:N,"Shipped")/SUM(C1097:F1097))</f>
        <v>0</v>
      </c>
      <c r="H1097">
        <f t="shared" si="34"/>
        <v>0</v>
      </c>
      <c r="I1097">
        <f t="shared" si="35"/>
        <v>0</v>
      </c>
    </row>
    <row r="6527" spans="1:1">
      <c r="A6527" s="4" t="s">
        <v>2812</v>
      </c>
    </row>
  </sheetData>
  <autoFilter ref="A3:I1097">
    <extLst/>
  </autoFilter>
  <pageMargins left="0.75" right="0.75" top="1" bottom="1" header="0.511805555555556" footer="0.511805555555556"/>
  <pageSetup paperSize="1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B89"/>
  <sheetViews>
    <sheetView workbookViewId="0">
      <selection activeCell="B2" sqref="B2:B1096"/>
    </sheetView>
  </sheetViews>
  <sheetFormatPr defaultColWidth="9" defaultRowHeight="14.25" outlineLevelCol="1"/>
  <cols>
    <col min="1" max="1" width="20.1333333333333" customWidth="1"/>
    <col min="2" max="2" width="12.8916666666667"/>
  </cols>
  <sheetData>
    <row r="1" spans="1:2">
      <c r="A1" t="s">
        <v>25386</v>
      </c>
      <c r="B1" t="s">
        <v>25384</v>
      </c>
    </row>
    <row r="2" spans="1:2">
      <c r="A2" t="s">
        <v>25387</v>
      </c>
      <c r="B2">
        <f>SUMIF(库存报告使用数据处理!B:B,A2,库存报告使用数据处理!I:I)/SUMIF(库存报告使用数据处理!B:B,A2,库存报告使用数据处理!H:H)</f>
        <v>26.4497916666667</v>
      </c>
    </row>
    <row r="3" spans="1:2">
      <c r="A3" t="s">
        <v>25388</v>
      </c>
      <c r="B3">
        <f>SUMIF(库存报告使用数据处理!B:B,A3,库存报告使用数据处理!I:I)/SUMIF(库存报告使用数据处理!B:B,A3,库存报告使用数据处理!H:H)</f>
        <v>22.9461952861953</v>
      </c>
    </row>
    <row r="4" spans="1:2">
      <c r="A4" t="s">
        <v>25389</v>
      </c>
      <c r="B4">
        <f>SUMIF(库存报告使用数据处理!B:B,A4,库存报告使用数据处理!I:I)/SUMIF(库存报告使用数据处理!B:B,A4,库存报告使用数据处理!H:H)</f>
        <v>22.98</v>
      </c>
    </row>
    <row r="5" spans="1:2">
      <c r="A5" t="s">
        <v>25390</v>
      </c>
      <c r="B5">
        <f>SUMIF(库存报告使用数据处理!B:B,A5,库存报告使用数据处理!I:I)/SUMIF(库存报告使用数据处理!B:B,A5,库存报告使用数据处理!H:H)</f>
        <v>23.1752988047809</v>
      </c>
    </row>
    <row r="6" spans="1:2">
      <c r="A6" t="s">
        <v>25391</v>
      </c>
      <c r="B6">
        <f>SUMIF(库存报告使用数据处理!B:B,A6,库存报告使用数据处理!I:I)/SUMIF(库存报告使用数据处理!B:B,A6,库存报告使用数据处理!H:H)</f>
        <v>23.9244390243902</v>
      </c>
    </row>
    <row r="7" spans="1:2">
      <c r="A7" t="s">
        <v>25392</v>
      </c>
      <c r="B7">
        <f>SUMIF(库存报告使用数据处理!B:B,A7,库存报告使用数据处理!I:I)/SUMIF(库存报告使用数据处理!B:B,A7,库存报告使用数据处理!H:H)</f>
        <v>18.2638888888889</v>
      </c>
    </row>
    <row r="8" spans="1:2">
      <c r="A8" t="s">
        <v>25393</v>
      </c>
      <c r="B8">
        <f>SUMIF(库存报告使用数据处理!B:B,A8,库存报告使用数据处理!I:I)/SUMIF(库存报告使用数据处理!B:B,A8,库存报告使用数据处理!H:H)</f>
        <v>22.0392771084337</v>
      </c>
    </row>
    <row r="9" spans="1:2">
      <c r="A9" t="s">
        <v>25394</v>
      </c>
      <c r="B9">
        <f>SUMIF(库存报告使用数据处理!B:B,A9,库存报告使用数据处理!I:I)/SUMIF(库存报告使用数据处理!B:B,A9,库存报告使用数据处理!H:H)</f>
        <v>19.332375</v>
      </c>
    </row>
    <row r="10" spans="1:2">
      <c r="A10" t="s">
        <v>25395</v>
      </c>
      <c r="B10">
        <f>SUMIF(库存报告使用数据处理!B:B,A10,库存报告使用数据处理!I:I)/SUMIF(库存报告使用数据处理!B:B,A10,库存报告使用数据处理!H:H)</f>
        <v>22.98</v>
      </c>
    </row>
    <row r="11" spans="1:2">
      <c r="A11" t="s">
        <v>25396</v>
      </c>
      <c r="B11">
        <f>SUMIF(库存报告使用数据处理!B:B,A11,库存报告使用数据处理!I:I)/SUMIF(库存报告使用数据处理!B:B,A11,库存报告使用数据处理!H:H)</f>
        <v>22.5115625</v>
      </c>
    </row>
    <row r="12" spans="1:2">
      <c r="A12" t="s">
        <v>25397</v>
      </c>
      <c r="B12">
        <f>SUMIF(库存报告使用数据处理!B:B,A12,库存报告使用数据处理!I:I)/SUMIF(库存报告使用数据处理!B:B,A12,库存报告使用数据处理!H:H)</f>
        <v>16.3553658536585</v>
      </c>
    </row>
    <row r="13" spans="1:2">
      <c r="A13" t="s">
        <v>25398</v>
      </c>
      <c r="B13">
        <f>SUMIF(库存报告使用数据处理!B:B,A13,库存报告使用数据处理!I:I)/SUMIF(库存报告使用数据处理!B:B,A13,库存报告使用数据处理!H:H)</f>
        <v>20.98</v>
      </c>
    </row>
    <row r="14" spans="1:2">
      <c r="A14" t="s">
        <v>25399</v>
      </c>
      <c r="B14">
        <f>SUMIF(库存报告使用数据处理!B:B,A14,库存报告使用数据处理!I:I)/SUMIF(库存报告使用数据处理!B:B,A14,库存报告使用数据处理!H:H)</f>
        <v>22.9351282051282</v>
      </c>
    </row>
    <row r="15" spans="1:2">
      <c r="A15" t="s">
        <v>25400</v>
      </c>
      <c r="B15">
        <f>SUMIF(库存报告使用数据处理!B:B,A15,库存报告使用数据处理!I:I)/SUMIF(库存报告使用数据处理!B:B,A15,库存报告使用数据处理!H:H)</f>
        <v>10.98</v>
      </c>
    </row>
    <row r="16" spans="1:2">
      <c r="A16" t="s">
        <v>25401</v>
      </c>
      <c r="B16">
        <f>SUMIF(库存报告使用数据处理!B:B,A16,库存报告使用数据处理!I:I)/SUMIF(库存报告使用数据处理!B:B,A16,库存报告使用数据处理!H:H)</f>
        <v>21.9486604361371</v>
      </c>
    </row>
    <row r="17" spans="1:2">
      <c r="A17" t="s">
        <v>25402</v>
      </c>
      <c r="B17">
        <f>SUMIF(库存报告使用数据处理!B:B,A17,库存报告使用数据处理!I:I)/SUMIF(库存报告使用数据处理!B:B,A17,库存报告使用数据处理!H:H)</f>
        <v>24.38</v>
      </c>
    </row>
    <row r="18" spans="1:2">
      <c r="A18" t="s">
        <v>25403</v>
      </c>
      <c r="B18">
        <f>SUMIF(库存报告使用数据处理!B:B,A18,库存报告使用数据处理!I:I)/SUMIF(库存报告使用数据处理!B:B,A18,库存报告使用数据处理!H:H)</f>
        <v>23.4991338582677</v>
      </c>
    </row>
    <row r="19" spans="1:2">
      <c r="A19" t="s">
        <v>25404</v>
      </c>
      <c r="B19">
        <f>SUMIF(库存报告使用数据处理!B:B,A19,库存报告使用数据处理!I:I)/SUMIF(库存报告使用数据处理!B:B,A19,库存报告使用数据处理!H:H)</f>
        <v>23.4103178484108</v>
      </c>
    </row>
    <row r="20" spans="1:2">
      <c r="A20" t="s">
        <v>25405</v>
      </c>
      <c r="B20">
        <f>SUMIF(库存报告使用数据处理!B:B,A20,库存报告使用数据处理!I:I)/SUMIF(库存报告使用数据处理!B:B,A20,库存报告使用数据处理!H:H)</f>
        <v>26.0423529411765</v>
      </c>
    </row>
    <row r="21" spans="1:2">
      <c r="A21" t="s">
        <v>25406</v>
      </c>
      <c r="B21">
        <f>SUMIF(库存报告使用数据处理!B:B,A21,库存报告使用数据处理!I:I)/SUMIF(库存报告使用数据处理!B:B,A21,库存报告使用数据处理!H:H)</f>
        <v>22.4603149606299</v>
      </c>
    </row>
    <row r="22" spans="1:2">
      <c r="A22" t="s">
        <v>25407</v>
      </c>
      <c r="B22">
        <f>SUMIF(库存报告使用数据处理!B:B,A22,库存报告使用数据处理!I:I)/SUMIF(库存报告使用数据处理!B:B,A22,库存报告使用数据处理!H:H)</f>
        <v>23.7401204819277</v>
      </c>
    </row>
    <row r="23" spans="1:2">
      <c r="A23" t="s">
        <v>25408</v>
      </c>
      <c r="B23">
        <f>SUMIF(库存报告使用数据处理!B:B,A23,库存报告使用数据处理!I:I)/SUMIF(库存报告使用数据处理!B:B,A23,库存报告使用数据处理!H:H)</f>
        <v>26.1133333333333</v>
      </c>
    </row>
    <row r="24" spans="1:2">
      <c r="A24" t="s">
        <v>25409</v>
      </c>
      <c r="B24">
        <f>SUMIF(库存报告使用数据处理!B:B,A24,库存报告使用数据处理!I:I)/SUMIF(库存报告使用数据处理!B:B,A24,库存报告使用数据处理!H:H)</f>
        <v>24.855</v>
      </c>
    </row>
    <row r="25" spans="1:2">
      <c r="A25" t="s">
        <v>25410</v>
      </c>
      <c r="B25">
        <f>SUMIF(库存报告使用数据处理!B:B,A25,库存报告使用数据处理!I:I)/SUMIF(库存报告使用数据处理!B:B,A25,库存报告使用数据处理!H:H)</f>
        <v>21.6267605633803</v>
      </c>
    </row>
    <row r="26" spans="1:2">
      <c r="A26" t="s">
        <v>25411</v>
      </c>
      <c r="B26">
        <f>SUMIF(库存报告使用数据处理!B:B,A26,库存报告使用数据处理!I:I)/SUMIF(库存报告使用数据处理!B:B,A26,库存报告使用数据处理!H:H)</f>
        <v>13.2857142857143</v>
      </c>
    </row>
    <row r="27" spans="1:2">
      <c r="A27" t="s">
        <v>25412</v>
      </c>
      <c r="B27">
        <f>SUMIF(库存报告使用数据处理!B:B,A27,库存报告使用数据处理!I:I)/SUMIF(库存报告使用数据处理!B:B,A27,库存报告使用数据处理!H:H)</f>
        <v>22.98</v>
      </c>
    </row>
    <row r="28" spans="1:2">
      <c r="A28" t="s">
        <v>25413</v>
      </c>
      <c r="B28">
        <f>SUMIF(库存报告使用数据处理!B:B,A28,库存报告使用数据处理!I:I)/SUMIF(库存报告使用数据处理!B:B,A28,库存报告使用数据处理!H:H)</f>
        <v>24.6369767441861</v>
      </c>
    </row>
    <row r="29" spans="1:2">
      <c r="A29" t="s">
        <v>25414</v>
      </c>
      <c r="B29">
        <f>SUMIF(库存报告使用数据处理!B:B,A29,库存报告使用数据处理!I:I)/SUMIF(库存报告使用数据处理!B:B,A29,库存报告使用数据处理!H:H)</f>
        <v>22.98</v>
      </c>
    </row>
    <row r="30" spans="1:2">
      <c r="A30" t="s">
        <v>25415</v>
      </c>
      <c r="B30">
        <f>SUMIF(库存报告使用数据处理!B:B,A30,库存报告使用数据处理!I:I)/SUMIF(库存报告使用数据处理!B:B,A30,库存报告使用数据处理!H:H)</f>
        <v>21.44</v>
      </c>
    </row>
    <row r="31" spans="1:2">
      <c r="A31" t="s">
        <v>25416</v>
      </c>
      <c r="B31">
        <f>SUMIF(库存报告使用数据处理!B:B,A31,库存报告使用数据处理!I:I)/SUMIF(库存报告使用数据处理!B:B,A31,库存报告使用数据处理!H:H)</f>
        <v>23.98</v>
      </c>
    </row>
    <row r="32" spans="1:2">
      <c r="A32" t="s">
        <v>25417</v>
      </c>
      <c r="B32">
        <f>SUMIF(库存报告使用数据处理!B:B,A32,库存报告使用数据处理!I:I)/SUMIF(库存报告使用数据处理!B:B,A32,库存报告使用数据处理!H:H)</f>
        <v>23.48</v>
      </c>
    </row>
    <row r="33" spans="1:2">
      <c r="A33" t="s">
        <v>25418</v>
      </c>
      <c r="B33">
        <f>SUMIF(库存报告使用数据处理!B:B,A33,库存报告使用数据处理!I:I)/SUMIF(库存报告使用数据处理!B:B,A33,库存报告使用数据处理!H:H)</f>
        <v>23.9863291139241</v>
      </c>
    </row>
    <row r="34" spans="1:2">
      <c r="A34" t="s">
        <v>25419</v>
      </c>
      <c r="B34">
        <f>SUMIF(库存报告使用数据处理!B:B,A34,库存报告使用数据处理!I:I)/SUMIF(库存报告使用数据处理!B:B,A34,库存报告使用数据处理!H:H)</f>
        <v>26.98</v>
      </c>
    </row>
    <row r="35" spans="1:2">
      <c r="A35" t="s">
        <v>25420</v>
      </c>
      <c r="B35">
        <f>SUMIF(库存报告使用数据处理!B:B,A35,库存报告使用数据处理!I:I)/SUMIF(库存报告使用数据处理!B:B,A35,库存报告使用数据处理!H:H)</f>
        <v>27.98</v>
      </c>
    </row>
    <row r="36" spans="1:2">
      <c r="A36" t="s">
        <v>25421</v>
      </c>
      <c r="B36">
        <f>SUMIF(库存报告使用数据处理!B:B,A36,库存报告使用数据处理!I:I)/SUMIF(库存报告使用数据处理!B:B,A36,库存报告使用数据处理!H:H)</f>
        <v>23.9185401459854</v>
      </c>
    </row>
    <row r="37" spans="1:2">
      <c r="A37" t="s">
        <v>25422</v>
      </c>
      <c r="B37">
        <f>SUMIF(库存报告使用数据处理!B:B,A37,库存报告使用数据处理!I:I)/SUMIF(库存报告使用数据处理!B:B,A37,库存报告使用数据处理!H:H)</f>
        <v>22.78</v>
      </c>
    </row>
    <row r="38" spans="1:2">
      <c r="A38" t="s">
        <v>25423</v>
      </c>
      <c r="B38">
        <f>SUMIF(库存报告使用数据处理!B:B,A38,库存报告使用数据处理!I:I)/SUMIF(库存报告使用数据处理!B:B,A38,库存报告使用数据处理!H:H)</f>
        <v>22.8832258064516</v>
      </c>
    </row>
    <row r="39" spans="1:2">
      <c r="A39" t="s">
        <v>25424</v>
      </c>
      <c r="B39">
        <f>SUMIF(库存报告使用数据处理!B:B,A39,库存报告使用数据处理!I:I)/SUMIF(库存报告使用数据处理!B:B,A39,库存报告使用数据处理!H:H)</f>
        <v>22.85625</v>
      </c>
    </row>
    <row r="40" spans="1:2">
      <c r="A40" t="s">
        <v>25425</v>
      </c>
      <c r="B40">
        <f>SUMIF(库存报告使用数据处理!B:B,A40,库存报告使用数据处理!I:I)/SUMIF(库存报告使用数据处理!B:B,A40,库存报告使用数据处理!H:H)</f>
        <v>27.3111594202898</v>
      </c>
    </row>
    <row r="41" spans="1:2">
      <c r="A41" t="s">
        <v>25426</v>
      </c>
      <c r="B41">
        <f>SUMIF(库存报告使用数据处理!B:B,A41,库存报告使用数据处理!I:I)/SUMIF(库存报告使用数据处理!B:B,A41,库存报告使用数据处理!H:H)</f>
        <v>26.7158620689655</v>
      </c>
    </row>
    <row r="42" spans="1:2">
      <c r="A42" t="s">
        <v>25427</v>
      </c>
      <c r="B42">
        <f>SUMIF(库存报告使用数据处理!B:B,A42,库存报告使用数据处理!I:I)/SUMIF(库存报告使用数据处理!B:B,A42,库存报告使用数据处理!H:H)</f>
        <v>26.98</v>
      </c>
    </row>
    <row r="43" spans="1:2">
      <c r="A43" t="s">
        <v>25428</v>
      </c>
      <c r="B43">
        <f>SUMIF(库存报告使用数据处理!B:B,A43,库存报告使用数据处理!I:I)/SUMIF(库存报告使用数据处理!B:B,A43,库存报告使用数据处理!H:H)</f>
        <v>22.3711764705882</v>
      </c>
    </row>
    <row r="44" spans="1:2">
      <c r="A44" t="s">
        <v>25429</v>
      </c>
      <c r="B44">
        <f>SUMIF(库存报告使用数据处理!B:B,A44,库存报告使用数据处理!I:I)/SUMIF(库存报告使用数据处理!B:B,A44,库存报告使用数据处理!H:H)</f>
        <v>18.6140625</v>
      </c>
    </row>
    <row r="45" spans="1:2">
      <c r="A45" t="s">
        <v>25430</v>
      </c>
      <c r="B45">
        <f>SUMIF(库存报告使用数据处理!B:B,A45,库存报告使用数据处理!I:I)/SUMIF(库存报告使用数据处理!B:B,A45,库存报告使用数据处理!H:H)</f>
        <v>24.7741176470588</v>
      </c>
    </row>
    <row r="46" spans="1:2">
      <c r="A46" t="s">
        <v>25431</v>
      </c>
      <c r="B46">
        <f>SUMIF(库存报告使用数据处理!B:B,A46,库存报告使用数据处理!I:I)/SUMIF(库存报告使用数据处理!B:B,A46,库存报告使用数据处理!H:H)</f>
        <v>22.6494444444444</v>
      </c>
    </row>
    <row r="47" spans="1:2">
      <c r="A47" t="s">
        <v>25432</v>
      </c>
      <c r="B47">
        <f>SUMIF(库存报告使用数据处理!B:B,A47,库存报告使用数据处理!I:I)/SUMIF(库存报告使用数据处理!B:B,A47,库存报告使用数据处理!H:H)</f>
        <v>13.2408695652174</v>
      </c>
    </row>
    <row r="48" spans="1:2">
      <c r="A48" t="s">
        <v>2119</v>
      </c>
      <c r="B48">
        <f>SUMIF(库存报告使用数据处理!B:B,A48,库存报告使用数据处理!I:I)/SUMIF(库存报告使用数据处理!B:B,A48,库存报告使用数据处理!H:H)</f>
        <v>22.98</v>
      </c>
    </row>
    <row r="49" spans="1:2">
      <c r="A49" t="s">
        <v>25433</v>
      </c>
      <c r="B49">
        <f>SUMIF(库存报告使用数据处理!B:B,A49,库存报告使用数据处理!I:I)/SUMIF(库存报告使用数据处理!B:B,A49,库存报告使用数据处理!H:H)</f>
        <v>17.3233333333333</v>
      </c>
    </row>
    <row r="50" spans="1:2">
      <c r="A50" t="s">
        <v>25434</v>
      </c>
      <c r="B50">
        <f>SUMIF(库存报告使用数据处理!B:B,A50,库存报告使用数据处理!I:I)/SUMIF(库存报告使用数据处理!B:B,A50,库存报告使用数据处理!H:H)</f>
        <v>22.98</v>
      </c>
    </row>
    <row r="51" spans="1:2">
      <c r="A51" t="s">
        <v>25435</v>
      </c>
      <c r="B51">
        <f>SUMIF(库存报告使用数据处理!B:B,A51,库存报告使用数据处理!I:I)/SUMIF(库存报告使用数据处理!B:B,A51,库存报告使用数据处理!H:H)</f>
        <v>22.6321739130435</v>
      </c>
    </row>
    <row r="52" spans="1:2">
      <c r="A52" t="s">
        <v>25436</v>
      </c>
      <c r="B52">
        <f>SUMIF(库存报告使用数据处理!B:B,A52,库存报告使用数据处理!I:I)/SUMIF(库存报告使用数据处理!B:B,A52,库存报告使用数据处理!H:H)</f>
        <v>18.98</v>
      </c>
    </row>
    <row r="53" spans="1:2">
      <c r="A53" t="s">
        <v>25437</v>
      </c>
      <c r="B53">
        <f>SUMIF(库存报告使用数据处理!B:B,A53,库存报告使用数据处理!I:I)/SUMIF(库存报告使用数据处理!B:B,A53,库存报告使用数据处理!H:H)</f>
        <v>22.98</v>
      </c>
    </row>
    <row r="54" spans="1:2">
      <c r="A54" t="s">
        <v>25438</v>
      </c>
      <c r="B54">
        <f>SUMIF(库存报告使用数据处理!B:B,A54,库存报告使用数据处理!I:I)/SUMIF(库存报告使用数据处理!B:B,A54,库存报告使用数据处理!H:H)</f>
        <v>23.98</v>
      </c>
    </row>
    <row r="55" spans="1:2">
      <c r="A55" t="s">
        <v>25439</v>
      </c>
      <c r="B55">
        <f>SUMIF(库存报告使用数据处理!B:B,A55,库存报告使用数据处理!I:I)/SUMIF(库存报告使用数据处理!B:B,A55,库存报告使用数据处理!H:H)</f>
        <v>23.98</v>
      </c>
    </row>
    <row r="56" spans="1:2">
      <c r="A56" t="s">
        <v>25440</v>
      </c>
      <c r="B56">
        <f>SUMIF(库存报告使用数据处理!B:B,A56,库存报告使用数据处理!I:I)/SUMIF(库存报告使用数据处理!B:B,A56,库存报告使用数据处理!H:H)</f>
        <v>23.98</v>
      </c>
    </row>
    <row r="57" spans="1:2">
      <c r="A57" t="s">
        <v>25441</v>
      </c>
      <c r="B57">
        <f>SUMIF(库存报告使用数据处理!B:B,A57,库存报告使用数据处理!I:I)/SUMIF(库存报告使用数据处理!B:B,A57,库存报告使用数据处理!H:H)</f>
        <v>10</v>
      </c>
    </row>
    <row r="58" spans="1:2">
      <c r="A58" t="s">
        <v>25442</v>
      </c>
      <c r="B58">
        <f>SUMIF(库存报告使用数据处理!B:B,A58,库存报告使用数据处理!I:I)/SUMIF(库存报告使用数据处理!B:B,A58,库存报告使用数据处理!H:H)</f>
        <v>24.98</v>
      </c>
    </row>
    <row r="59" spans="1:2">
      <c r="A59" t="s">
        <v>25443</v>
      </c>
      <c r="B59">
        <f>SUMIF(库存报告使用数据处理!B:B,A59,库存报告使用数据处理!I:I)/SUMIF(库存报告使用数据处理!B:B,A59,库存报告使用数据处理!H:H)</f>
        <v>65.98</v>
      </c>
    </row>
    <row r="60" spans="1:2">
      <c r="A60" t="s">
        <v>25444</v>
      </c>
      <c r="B60">
        <f>SUMIF(库存报告使用数据处理!B:B,A60,库存报告使用数据处理!I:I)/SUMIF(库存报告使用数据处理!B:B,A60,库存报告使用数据处理!H:H)</f>
        <v>23.98</v>
      </c>
    </row>
    <row r="61" spans="1:2">
      <c r="A61" t="s">
        <v>25445</v>
      </c>
      <c r="B61">
        <f>SUMIF(库存报告使用数据处理!B:B,A61,库存报告使用数据处理!I:I)/SUMIF(库存报告使用数据处理!B:B,A61,库存报告使用数据处理!H:H)</f>
        <v>26.98</v>
      </c>
    </row>
    <row r="62" spans="1:2">
      <c r="A62" t="s">
        <v>25446</v>
      </c>
      <c r="B62">
        <f>SUMIF(库存报告使用数据处理!B:B,A62,库存报告使用数据处理!I:I)/SUMIF(库存报告使用数据处理!B:B,A62,库存报告使用数据处理!H:H)</f>
        <v>20.98</v>
      </c>
    </row>
    <row r="63" spans="1:2">
      <c r="A63" t="s">
        <v>25447</v>
      </c>
      <c r="B63">
        <f>SUMIF(库存报告使用数据处理!B:B,A63,库存报告使用数据处理!I:I)/SUMIF(库存报告使用数据处理!B:B,A63,库存报告使用数据处理!H:H)</f>
        <v>60.98</v>
      </c>
    </row>
    <row r="64" spans="1:2">
      <c r="A64" t="s">
        <v>25448</v>
      </c>
      <c r="B64">
        <f>SUMIF(库存报告使用数据处理!B:B,A64,库存报告使用数据处理!I:I)/SUMIF(库存报告使用数据处理!B:B,A64,库存报告使用数据处理!H:H)</f>
        <v>18.98</v>
      </c>
    </row>
    <row r="65" spans="1:2">
      <c r="A65" t="s">
        <v>25449</v>
      </c>
      <c r="B65">
        <f>SUMIF(库存报告使用数据处理!B:B,A65,库存报告使用数据处理!I:I)/SUMIF(库存报告使用数据处理!B:B,A65,库存报告使用数据处理!H:H)</f>
        <v>22.985</v>
      </c>
    </row>
    <row r="66" spans="1:2">
      <c r="A66" t="s">
        <v>25450</v>
      </c>
      <c r="B66">
        <f>SUMIF(库存报告使用数据处理!B:B,A66,库存报告使用数据处理!I:I)/SUMIF(库存报告使用数据处理!B:B,A66,库存报告使用数据处理!H:H)</f>
        <v>25</v>
      </c>
    </row>
    <row r="67" spans="1:2">
      <c r="A67" t="s">
        <v>25451</v>
      </c>
      <c r="B67">
        <f>SUMIF(库存报告使用数据处理!B:B,A67,库存报告使用数据处理!I:I)/SUMIF(库存报告使用数据处理!B:B,A67,库存报告使用数据处理!H:H)</f>
        <v>24.98</v>
      </c>
    </row>
    <row r="68" spans="1:2">
      <c r="A68" t="s">
        <v>25452</v>
      </c>
      <c r="B68">
        <f>SUMIF(库存报告使用数据处理!B:B,A68,库存报告使用数据处理!I:I)/SUMIF(库存报告使用数据处理!B:B,A68,库存报告使用数据处理!H:H)</f>
        <v>27.98</v>
      </c>
    </row>
    <row r="69" spans="1:2">
      <c r="A69" t="s">
        <v>25453</v>
      </c>
      <c r="B69">
        <f>SUMIF(库存报告使用数据处理!B:B,A69,库存报告使用数据处理!I:I)/SUMIF(库存报告使用数据处理!B:B,A69,库存报告使用数据处理!H:H)</f>
        <v>23.98</v>
      </c>
    </row>
    <row r="70" spans="1:2">
      <c r="A70" t="s">
        <v>25454</v>
      </c>
      <c r="B70">
        <f>SUMIF(库存报告使用数据处理!B:B,A70,库存报告使用数据处理!I:I)/SUMIF(库存报告使用数据处理!B:B,A70,库存报告使用数据处理!H:H)</f>
        <v>22.98</v>
      </c>
    </row>
    <row r="71" spans="1:2">
      <c r="A71" t="s">
        <v>25455</v>
      </c>
      <c r="B71">
        <f>SUMIF(库存报告使用数据处理!B:B,A71,库存报告使用数据处理!I:I)/SUMIF(库存报告使用数据处理!B:B,A71,库存报告使用数据处理!H:H)</f>
        <v>10.98</v>
      </c>
    </row>
    <row r="72" spans="1:2">
      <c r="A72" t="s">
        <v>25456</v>
      </c>
      <c r="B72">
        <f>SUMIF(库存报告使用数据处理!B:B,A72,库存报告使用数据处理!I:I)/SUMIF(库存报告使用数据处理!B:B,A72,库存报告使用数据处理!H:H)</f>
        <v>23.3133333333333</v>
      </c>
    </row>
    <row r="73" spans="1:2">
      <c r="A73" t="s">
        <v>25457</v>
      </c>
      <c r="B73">
        <f>SUMIF(库存报告使用数据处理!B:B,A73,库存报告使用数据处理!I:I)/SUMIF(库存报告使用数据处理!B:B,A73,库存报告使用数据处理!H:H)</f>
        <v>26.32</v>
      </c>
    </row>
    <row r="74" spans="1:2">
      <c r="A74" t="s">
        <v>25458</v>
      </c>
      <c r="B74">
        <f>SUMIF(库存报告使用数据处理!B:B,A74,库存报告使用数据处理!I:I)/SUMIF(库存报告使用数据处理!B:B,A74,库存报告使用数据处理!H:H)</f>
        <v>26.98</v>
      </c>
    </row>
    <row r="75" spans="1:2">
      <c r="A75" t="s">
        <v>25459</v>
      </c>
      <c r="B75">
        <f>SUMIF(库存报告使用数据处理!B:B,A75,库存报告使用数据处理!I:I)/SUMIF(库存报告使用数据处理!B:B,A75,库存报告使用数据处理!H:H)</f>
        <v>15</v>
      </c>
    </row>
    <row r="76" spans="1:2">
      <c r="A76" t="s">
        <v>25460</v>
      </c>
      <c r="B76">
        <f>SUMIF(库存报告使用数据处理!B:B,A76,库存报告使用数据处理!I:I)/SUMIF(库存报告使用数据处理!B:B,A76,库存报告使用数据处理!H:H)</f>
        <v>10</v>
      </c>
    </row>
    <row r="77" spans="1:2">
      <c r="A77" t="s">
        <v>25461</v>
      </c>
      <c r="B77">
        <f>SUMIF(库存报告使用数据处理!B:B,A77,库存报告使用数据处理!I:I)/SUMIF(库存报告使用数据处理!B:B,A77,库存报告使用数据处理!H:H)</f>
        <v>22.99</v>
      </c>
    </row>
    <row r="78" spans="1:2">
      <c r="A78" t="s">
        <v>25462</v>
      </c>
      <c r="B78" t="e">
        <f>SUMIF(库存报告使用数据处理!B:B,A78,库存报告使用数据处理!I:I)/SUMIF(库存报告使用数据处理!B:B,A78,库存报告使用数据处理!H:H)</f>
        <v>#DIV/0!</v>
      </c>
    </row>
    <row r="79" spans="1:2">
      <c r="A79" t="s">
        <v>25463</v>
      </c>
      <c r="B79" t="e">
        <f>SUMIF(库存报告使用数据处理!B:B,A79,库存报告使用数据处理!I:I)/SUMIF(库存报告使用数据处理!B:B,A79,库存报告使用数据处理!H:H)</f>
        <v>#DIV/0!</v>
      </c>
    </row>
    <row r="80" spans="1:2">
      <c r="A80" t="s">
        <v>25464</v>
      </c>
      <c r="B80" t="e">
        <f>SUMIF(库存报告使用数据处理!B:B,A80,库存报告使用数据处理!I:I)/SUMIF(库存报告使用数据处理!B:B,A80,库存报告使用数据处理!H:H)</f>
        <v>#DIV/0!</v>
      </c>
    </row>
    <row r="81" spans="1:2">
      <c r="A81" t="s">
        <v>25465</v>
      </c>
      <c r="B81">
        <f>SUMIF(库存报告使用数据处理!B:B,A81,库存报告使用数据处理!I:I)/SUMIF(库存报告使用数据处理!B:B,A81,库存报告使用数据处理!H:H)</f>
        <v>19.98</v>
      </c>
    </row>
    <row r="82" spans="1:2">
      <c r="A82" t="s">
        <v>25466</v>
      </c>
      <c r="B82">
        <f>SUMIF(库存报告使用数据处理!B:B,A82,库存报告使用数据处理!I:I)/SUMIF(库存报告使用数据处理!B:B,A82,库存报告使用数据处理!H:H)</f>
        <v>26.98</v>
      </c>
    </row>
    <row r="83" spans="1:2">
      <c r="A83" t="s">
        <v>25467</v>
      </c>
      <c r="B83">
        <f>SUMIF(库存报告使用数据处理!B:B,A83,库存报告使用数据处理!I:I)/SUMIF(库存报告使用数据处理!B:B,A83,库存报告使用数据处理!H:H)</f>
        <v>22.98</v>
      </c>
    </row>
    <row r="84" spans="1:2">
      <c r="A84" t="s">
        <v>25468</v>
      </c>
      <c r="B84">
        <f>SUMIF(库存报告使用数据处理!B:B,A84,库存报告使用数据处理!I:I)/SUMIF(库存报告使用数据处理!B:B,A84,库存报告使用数据处理!H:H)</f>
        <v>23.98</v>
      </c>
    </row>
    <row r="85" spans="1:2">
      <c r="A85" t="s">
        <v>25469</v>
      </c>
      <c r="B85">
        <f>SUMIF(库存报告使用数据处理!B:B,A85,库存报告使用数据处理!I:I)/SUMIF(库存报告使用数据处理!B:B,A85,库存报告使用数据处理!H:H)</f>
        <v>22.98</v>
      </c>
    </row>
    <row r="86" spans="1:2">
      <c r="A86" t="s">
        <v>25470</v>
      </c>
      <c r="B86">
        <f>SUMIF(库存报告使用数据处理!B:B,A86,库存报告使用数据处理!I:I)/SUMIF(库存报告使用数据处理!B:B,A86,库存报告使用数据处理!H:H)</f>
        <v>17.99</v>
      </c>
    </row>
    <row r="87" spans="1:2">
      <c r="A87" t="s">
        <v>25471</v>
      </c>
      <c r="B87">
        <f>SUMIF(库存报告使用数据处理!B:B,A87,库存报告使用数据处理!I:I)/SUMIF(库存报告使用数据处理!B:B,A87,库存报告使用数据处理!H:H)</f>
        <v>22.99</v>
      </c>
    </row>
    <row r="88" spans="1:2">
      <c r="A88" t="s">
        <v>25472</v>
      </c>
      <c r="B88">
        <f>SUMIF(库存报告使用数据处理!B:B,A88,库存报告使用数据处理!I:I)/SUMIF(库存报告使用数据处理!B:B,A88,库存报告使用数据处理!H:H)</f>
        <v>19.99</v>
      </c>
    </row>
    <row r="89" spans="1:2">
      <c r="A89" t="s">
        <v>25473</v>
      </c>
      <c r="B89" t="e">
        <f>SUMIF(库存报告使用数据处理!B:B,A89,库存报告使用数据处理!I:I)/SUMIF(库存报告使用数据处理!B:B,A89,库存报告使用数据处理!H:H)</f>
        <v>#DIV/0!</v>
      </c>
    </row>
  </sheetData>
  <autoFilter ref="A1:B89">
    <extLst/>
  </autoFilter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3</xdr:col>
                <xdr:colOff>9525</xdr:colOff>
                <xdr:row>0</xdr:row>
                <xdr:rowOff>161925</xdr:rowOff>
              </from>
              <to>
                <xdr:col>4</xdr:col>
                <xdr:colOff>676275</xdr:colOff>
                <xdr:row>2</xdr:row>
                <xdr:rowOff>171450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allorders</vt:lpstr>
      <vt:lpstr>数据处理(仓储使用)</vt:lpstr>
      <vt:lpstr>日期</vt:lpstr>
      <vt:lpstr>库存报告使用数据处理</vt:lpstr>
      <vt:lpstr>父sku-单价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2017-11-30T08:51:00Z</dcterms:created>
  <dcterms:modified xsi:type="dcterms:W3CDTF">2018-08-28T08:49:07Z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